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esktop\"/>
    </mc:Choice>
  </mc:AlternateContent>
  <xr:revisionPtr revIDLastSave="0" documentId="13_ncr:9_{308ADEB0-4BF6-495C-9C48-E3A1B2598769}" xr6:coauthVersionLast="47" xr6:coauthVersionMax="47" xr10:uidLastSave="{00000000-0000-0000-0000-000000000000}"/>
  <bookViews>
    <workbookView xWindow="-120" yWindow="-120" windowWidth="29040" windowHeight="15720" activeTab="1" xr2:uid="{709259D2-1E5A-4091-8D35-05684549B38A}"/>
  </bookViews>
  <sheets>
    <sheet name="Escenarios" sheetId="10" r:id="rId1"/>
    <sheet name="013" sheetId="1" r:id="rId2"/>
    <sheet name="012" sheetId="2" r:id="rId3"/>
    <sheet name="011" sheetId="3" r:id="rId4"/>
    <sheet name="010" sheetId="4" r:id="rId5"/>
    <sheet name="009" sheetId="5" r:id="rId6"/>
    <sheet name="008" sheetId="6" r:id="rId7"/>
    <sheet name="007" sheetId="7" r:id="rId8"/>
    <sheet name="Pagina" sheetId="9" r:id="rId9"/>
  </sheets>
  <definedNames>
    <definedName name="_xlnm._FilterDatabase" localSheetId="8" hidden="1">Pagina!$A$1:$Q$10031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8" i="2" l="1"/>
  <c r="Z605" i="2"/>
  <c r="Z607" i="2"/>
  <c r="Z606" i="2"/>
  <c r="R2" i="2"/>
  <c r="Q3" i="2"/>
  <c r="W3" i="2" s="1"/>
  <c r="R3" i="2"/>
  <c r="S3" i="2"/>
  <c r="T3" i="2"/>
  <c r="U3" i="2"/>
  <c r="V3" i="2"/>
  <c r="Q4" i="2"/>
  <c r="R4" i="2"/>
  <c r="S4" i="2"/>
  <c r="T4" i="2"/>
  <c r="U4" i="2"/>
  <c r="V4" i="2"/>
  <c r="W4" i="2"/>
  <c r="Q5" i="2"/>
  <c r="W5" i="2" s="1"/>
  <c r="R5" i="2"/>
  <c r="S5" i="2"/>
  <c r="T5" i="2"/>
  <c r="U5" i="2"/>
  <c r="V5" i="2"/>
  <c r="Q6" i="2"/>
  <c r="W6" i="2" s="1"/>
  <c r="R6" i="2"/>
  <c r="S6" i="2"/>
  <c r="T6" i="2"/>
  <c r="U6" i="2"/>
  <c r="V6" i="2"/>
  <c r="Q7" i="2"/>
  <c r="W7" i="2" s="1"/>
  <c r="R7" i="2"/>
  <c r="S7" i="2"/>
  <c r="T7" i="2"/>
  <c r="U7" i="2"/>
  <c r="V7" i="2"/>
  <c r="Q8" i="2"/>
  <c r="W8" i="2" s="1"/>
  <c r="R8" i="2"/>
  <c r="S8" i="2"/>
  <c r="T8" i="2"/>
  <c r="U8" i="2"/>
  <c r="V8" i="2"/>
  <c r="Q9" i="2"/>
  <c r="W9" i="2" s="1"/>
  <c r="R9" i="2"/>
  <c r="S9" i="2"/>
  <c r="T9" i="2"/>
  <c r="U9" i="2"/>
  <c r="V9" i="2"/>
  <c r="Q10" i="2"/>
  <c r="W10" i="2" s="1"/>
  <c r="R10" i="2"/>
  <c r="S10" i="2"/>
  <c r="T10" i="2"/>
  <c r="U10" i="2"/>
  <c r="V10" i="2"/>
  <c r="Q11" i="2"/>
  <c r="W11" i="2" s="1"/>
  <c r="R11" i="2"/>
  <c r="S11" i="2"/>
  <c r="T11" i="2"/>
  <c r="U11" i="2"/>
  <c r="V11" i="2"/>
  <c r="Q12" i="2"/>
  <c r="W12" i="2" s="1"/>
  <c r="R12" i="2"/>
  <c r="S12" i="2"/>
  <c r="T12" i="2"/>
  <c r="U12" i="2"/>
  <c r="V12" i="2"/>
  <c r="Q13" i="2"/>
  <c r="W13" i="2" s="1"/>
  <c r="R13" i="2"/>
  <c r="S13" i="2"/>
  <c r="T13" i="2"/>
  <c r="U13" i="2"/>
  <c r="V13" i="2"/>
  <c r="Q14" i="2"/>
  <c r="R14" i="2"/>
  <c r="S14" i="2"/>
  <c r="T14" i="2"/>
  <c r="U14" i="2"/>
  <c r="V14" i="2"/>
  <c r="W14" i="2"/>
  <c r="X14" i="2"/>
  <c r="Y14" i="2"/>
  <c r="Z14" i="2"/>
  <c r="Q15" i="2"/>
  <c r="W15" i="2" s="1"/>
  <c r="R15" i="2"/>
  <c r="S15" i="2"/>
  <c r="T15" i="2"/>
  <c r="U15" i="2"/>
  <c r="V15" i="2"/>
  <c r="Q16" i="2"/>
  <c r="W16" i="2" s="1"/>
  <c r="R16" i="2"/>
  <c r="S16" i="2"/>
  <c r="T16" i="2"/>
  <c r="U16" i="2"/>
  <c r="V16" i="2"/>
  <c r="Q17" i="2"/>
  <c r="W17" i="2" s="1"/>
  <c r="R17" i="2"/>
  <c r="S17" i="2"/>
  <c r="T17" i="2"/>
  <c r="U17" i="2"/>
  <c r="V17" i="2"/>
  <c r="Q18" i="2"/>
  <c r="W18" i="2" s="1"/>
  <c r="R18" i="2"/>
  <c r="S18" i="2"/>
  <c r="T18" i="2"/>
  <c r="U18" i="2"/>
  <c r="V18" i="2"/>
  <c r="Q19" i="2"/>
  <c r="W19" i="2" s="1"/>
  <c r="R19" i="2"/>
  <c r="S19" i="2"/>
  <c r="T19" i="2"/>
  <c r="U19" i="2"/>
  <c r="V19" i="2"/>
  <c r="Q20" i="2"/>
  <c r="W20" i="2" s="1"/>
  <c r="R20" i="2"/>
  <c r="S20" i="2"/>
  <c r="T20" i="2"/>
  <c r="U20" i="2"/>
  <c r="V20" i="2"/>
  <c r="Q21" i="2"/>
  <c r="W21" i="2" s="1"/>
  <c r="R21" i="2"/>
  <c r="S21" i="2"/>
  <c r="T21" i="2"/>
  <c r="U21" i="2"/>
  <c r="V21" i="2"/>
  <c r="Q22" i="2"/>
  <c r="R22" i="2"/>
  <c r="S22" i="2"/>
  <c r="T22" i="2"/>
  <c r="U22" i="2"/>
  <c r="V22" i="2"/>
  <c r="W22" i="2"/>
  <c r="X22" i="2"/>
  <c r="Y22" i="2"/>
  <c r="Z22" i="2"/>
  <c r="Q23" i="2"/>
  <c r="R23" i="2"/>
  <c r="S23" i="2"/>
  <c r="T23" i="2"/>
  <c r="U23" i="2"/>
  <c r="V23" i="2"/>
  <c r="W23" i="2"/>
  <c r="X23" i="2"/>
  <c r="Y23" i="2"/>
  <c r="Z23" i="2"/>
  <c r="Q24" i="2"/>
  <c r="W24" i="2" s="1"/>
  <c r="R24" i="2"/>
  <c r="S24" i="2"/>
  <c r="T24" i="2"/>
  <c r="U24" i="2"/>
  <c r="V24" i="2"/>
  <c r="Q25" i="2"/>
  <c r="R25" i="2"/>
  <c r="S25" i="2"/>
  <c r="T25" i="2"/>
  <c r="U25" i="2"/>
  <c r="V25" i="2"/>
  <c r="W25" i="2"/>
  <c r="X25" i="2"/>
  <c r="Y25" i="2"/>
  <c r="Z25" i="2"/>
  <c r="Q26" i="2"/>
  <c r="R26" i="2"/>
  <c r="S26" i="2"/>
  <c r="T26" i="2"/>
  <c r="U26" i="2"/>
  <c r="V26" i="2"/>
  <c r="W26" i="2"/>
  <c r="X26" i="2"/>
  <c r="Y26" i="2"/>
  <c r="Z26" i="2"/>
  <c r="Q27" i="2"/>
  <c r="R27" i="2"/>
  <c r="S27" i="2"/>
  <c r="T27" i="2"/>
  <c r="U27" i="2"/>
  <c r="V27" i="2"/>
  <c r="W27" i="2"/>
  <c r="X27" i="2"/>
  <c r="Y27" i="2"/>
  <c r="Z27" i="2"/>
  <c r="Q28" i="2"/>
  <c r="R28" i="2"/>
  <c r="S28" i="2"/>
  <c r="T28" i="2"/>
  <c r="U28" i="2"/>
  <c r="V28" i="2"/>
  <c r="W28" i="2"/>
  <c r="X28" i="2"/>
  <c r="Y28" i="2"/>
  <c r="Z28" i="2"/>
  <c r="Q29" i="2"/>
  <c r="R29" i="2"/>
  <c r="S29" i="2"/>
  <c r="T29" i="2"/>
  <c r="U29" i="2"/>
  <c r="V29" i="2"/>
  <c r="W29" i="2"/>
  <c r="X29" i="2"/>
  <c r="Y29" i="2"/>
  <c r="Z29" i="2"/>
  <c r="Q30" i="2"/>
  <c r="R30" i="2"/>
  <c r="S30" i="2"/>
  <c r="T30" i="2"/>
  <c r="U30" i="2"/>
  <c r="V30" i="2"/>
  <c r="W30" i="2"/>
  <c r="X30" i="2"/>
  <c r="Y30" i="2"/>
  <c r="Z30" i="2"/>
  <c r="Q31" i="2"/>
  <c r="R31" i="2"/>
  <c r="S31" i="2"/>
  <c r="T31" i="2"/>
  <c r="U31" i="2"/>
  <c r="V31" i="2"/>
  <c r="W31" i="2"/>
  <c r="X31" i="2"/>
  <c r="Y31" i="2"/>
  <c r="Z31" i="2"/>
  <c r="Q32" i="2"/>
  <c r="R32" i="2"/>
  <c r="S32" i="2"/>
  <c r="T32" i="2"/>
  <c r="U32" i="2"/>
  <c r="V32" i="2"/>
  <c r="W32" i="2"/>
  <c r="X32" i="2"/>
  <c r="Y32" i="2"/>
  <c r="Z32" i="2"/>
  <c r="Q33" i="2"/>
  <c r="R33" i="2"/>
  <c r="S33" i="2"/>
  <c r="T33" i="2"/>
  <c r="U33" i="2"/>
  <c r="V33" i="2"/>
  <c r="W33" i="2"/>
  <c r="X33" i="2"/>
  <c r="Y33" i="2"/>
  <c r="Z33" i="2"/>
  <c r="Q34" i="2"/>
  <c r="R34" i="2"/>
  <c r="S34" i="2"/>
  <c r="T34" i="2"/>
  <c r="U34" i="2"/>
  <c r="V34" i="2"/>
  <c r="W34" i="2"/>
  <c r="X34" i="2"/>
  <c r="Y34" i="2"/>
  <c r="Z34" i="2"/>
  <c r="Q35" i="2"/>
  <c r="R35" i="2"/>
  <c r="S35" i="2"/>
  <c r="T35" i="2"/>
  <c r="U35" i="2"/>
  <c r="V35" i="2"/>
  <c r="W35" i="2"/>
  <c r="X35" i="2"/>
  <c r="Y35" i="2"/>
  <c r="Z35" i="2"/>
  <c r="Q36" i="2"/>
  <c r="R36" i="2"/>
  <c r="S36" i="2"/>
  <c r="T36" i="2"/>
  <c r="U36" i="2"/>
  <c r="V36" i="2"/>
  <c r="W36" i="2"/>
  <c r="X36" i="2"/>
  <c r="Y36" i="2"/>
  <c r="Z36" i="2"/>
  <c r="Q37" i="2"/>
  <c r="R37" i="2"/>
  <c r="S37" i="2"/>
  <c r="T37" i="2"/>
  <c r="U37" i="2"/>
  <c r="V37" i="2"/>
  <c r="W37" i="2"/>
  <c r="X37" i="2"/>
  <c r="Y37" i="2"/>
  <c r="Z37" i="2"/>
  <c r="Q38" i="2"/>
  <c r="R38" i="2"/>
  <c r="S38" i="2"/>
  <c r="T38" i="2"/>
  <c r="U38" i="2"/>
  <c r="V38" i="2"/>
  <c r="W38" i="2"/>
  <c r="X38" i="2"/>
  <c r="Y38" i="2"/>
  <c r="Z38" i="2"/>
  <c r="Q39" i="2"/>
  <c r="R39" i="2"/>
  <c r="S39" i="2"/>
  <c r="T39" i="2"/>
  <c r="U39" i="2"/>
  <c r="V39" i="2"/>
  <c r="W39" i="2"/>
  <c r="X39" i="2"/>
  <c r="Y39" i="2"/>
  <c r="Z39" i="2"/>
  <c r="Q40" i="2"/>
  <c r="R40" i="2"/>
  <c r="S40" i="2"/>
  <c r="T40" i="2"/>
  <c r="U40" i="2"/>
  <c r="V40" i="2"/>
  <c r="W40" i="2"/>
  <c r="X40" i="2"/>
  <c r="Y40" i="2"/>
  <c r="Z40" i="2"/>
  <c r="Q41" i="2"/>
  <c r="R41" i="2"/>
  <c r="S41" i="2"/>
  <c r="T41" i="2"/>
  <c r="U41" i="2"/>
  <c r="V41" i="2"/>
  <c r="W41" i="2"/>
  <c r="X41" i="2"/>
  <c r="Y41" i="2"/>
  <c r="Z41" i="2"/>
  <c r="Q42" i="2"/>
  <c r="R42" i="2"/>
  <c r="S42" i="2"/>
  <c r="T42" i="2"/>
  <c r="U42" i="2"/>
  <c r="V42" i="2"/>
  <c r="W42" i="2"/>
  <c r="X42" i="2"/>
  <c r="Y42" i="2"/>
  <c r="Z42" i="2"/>
  <c r="Q43" i="2"/>
  <c r="R43" i="2"/>
  <c r="S43" i="2"/>
  <c r="T43" i="2"/>
  <c r="U43" i="2"/>
  <c r="V43" i="2"/>
  <c r="W43" i="2"/>
  <c r="X43" i="2"/>
  <c r="Y43" i="2"/>
  <c r="Z43" i="2"/>
  <c r="Q44" i="2"/>
  <c r="R44" i="2"/>
  <c r="S44" i="2"/>
  <c r="T44" i="2"/>
  <c r="U44" i="2"/>
  <c r="V44" i="2"/>
  <c r="W44" i="2"/>
  <c r="X44" i="2"/>
  <c r="Y44" i="2"/>
  <c r="Z44" i="2"/>
  <c r="Q45" i="2"/>
  <c r="R45" i="2"/>
  <c r="S45" i="2"/>
  <c r="T45" i="2"/>
  <c r="U45" i="2"/>
  <c r="V45" i="2"/>
  <c r="W45" i="2"/>
  <c r="X45" i="2"/>
  <c r="Y45" i="2"/>
  <c r="Z45" i="2"/>
  <c r="Q46" i="2"/>
  <c r="R46" i="2"/>
  <c r="S46" i="2"/>
  <c r="T46" i="2"/>
  <c r="U46" i="2"/>
  <c r="V46" i="2"/>
  <c r="W46" i="2"/>
  <c r="X46" i="2"/>
  <c r="Y46" i="2"/>
  <c r="Z46" i="2"/>
  <c r="Q47" i="2"/>
  <c r="R47" i="2"/>
  <c r="S47" i="2"/>
  <c r="T47" i="2"/>
  <c r="U47" i="2"/>
  <c r="V47" i="2"/>
  <c r="W47" i="2"/>
  <c r="X47" i="2"/>
  <c r="Y47" i="2"/>
  <c r="Z47" i="2"/>
  <c r="Q48" i="2"/>
  <c r="R48" i="2"/>
  <c r="S48" i="2"/>
  <c r="T48" i="2"/>
  <c r="U48" i="2"/>
  <c r="V48" i="2"/>
  <c r="W48" i="2"/>
  <c r="X48" i="2"/>
  <c r="Y48" i="2"/>
  <c r="Z48" i="2"/>
  <c r="Q49" i="2"/>
  <c r="R49" i="2"/>
  <c r="S49" i="2"/>
  <c r="T49" i="2"/>
  <c r="U49" i="2"/>
  <c r="V49" i="2"/>
  <c r="W49" i="2"/>
  <c r="X49" i="2"/>
  <c r="Y49" i="2"/>
  <c r="Z49" i="2"/>
  <c r="Q50" i="2"/>
  <c r="R50" i="2"/>
  <c r="S50" i="2"/>
  <c r="T50" i="2"/>
  <c r="U50" i="2"/>
  <c r="V50" i="2"/>
  <c r="W50" i="2"/>
  <c r="X50" i="2"/>
  <c r="Y50" i="2"/>
  <c r="Z50" i="2"/>
  <c r="Q51" i="2"/>
  <c r="R51" i="2"/>
  <c r="S51" i="2"/>
  <c r="T51" i="2"/>
  <c r="U51" i="2"/>
  <c r="V51" i="2"/>
  <c r="W51" i="2"/>
  <c r="X51" i="2"/>
  <c r="Y51" i="2"/>
  <c r="Z51" i="2"/>
  <c r="Q52" i="2"/>
  <c r="R52" i="2"/>
  <c r="S52" i="2"/>
  <c r="T52" i="2"/>
  <c r="U52" i="2"/>
  <c r="V52" i="2"/>
  <c r="W52" i="2"/>
  <c r="X52" i="2"/>
  <c r="Y52" i="2"/>
  <c r="Z52" i="2"/>
  <c r="Q53" i="2"/>
  <c r="R53" i="2"/>
  <c r="S53" i="2"/>
  <c r="T53" i="2"/>
  <c r="U53" i="2"/>
  <c r="V53" i="2"/>
  <c r="W53" i="2"/>
  <c r="X53" i="2"/>
  <c r="Y53" i="2"/>
  <c r="Z53" i="2"/>
  <c r="Q54" i="2"/>
  <c r="R54" i="2"/>
  <c r="S54" i="2"/>
  <c r="T54" i="2"/>
  <c r="U54" i="2"/>
  <c r="V54" i="2"/>
  <c r="W54" i="2"/>
  <c r="X54" i="2"/>
  <c r="Y54" i="2"/>
  <c r="Z54" i="2"/>
  <c r="Q55" i="2"/>
  <c r="R55" i="2"/>
  <c r="S55" i="2"/>
  <c r="T55" i="2"/>
  <c r="U55" i="2"/>
  <c r="V55" i="2"/>
  <c r="W55" i="2"/>
  <c r="X55" i="2"/>
  <c r="Y55" i="2"/>
  <c r="Z55" i="2"/>
  <c r="Q56" i="2"/>
  <c r="R56" i="2"/>
  <c r="S56" i="2"/>
  <c r="T56" i="2"/>
  <c r="U56" i="2"/>
  <c r="V56" i="2"/>
  <c r="W56" i="2"/>
  <c r="X56" i="2"/>
  <c r="Y56" i="2"/>
  <c r="Z56" i="2"/>
  <c r="Q57" i="2"/>
  <c r="R57" i="2"/>
  <c r="S57" i="2"/>
  <c r="T57" i="2"/>
  <c r="U57" i="2"/>
  <c r="V57" i="2"/>
  <c r="W57" i="2"/>
  <c r="X57" i="2"/>
  <c r="Y57" i="2"/>
  <c r="Z57" i="2"/>
  <c r="Q58" i="2"/>
  <c r="R58" i="2"/>
  <c r="S58" i="2"/>
  <c r="T58" i="2"/>
  <c r="U58" i="2"/>
  <c r="V58" i="2"/>
  <c r="W58" i="2"/>
  <c r="X58" i="2"/>
  <c r="Y58" i="2"/>
  <c r="Z58" i="2"/>
  <c r="Q59" i="2"/>
  <c r="R59" i="2"/>
  <c r="S59" i="2"/>
  <c r="T59" i="2"/>
  <c r="U59" i="2"/>
  <c r="V59" i="2"/>
  <c r="W59" i="2"/>
  <c r="X59" i="2"/>
  <c r="Y59" i="2"/>
  <c r="Z59" i="2"/>
  <c r="Q60" i="2"/>
  <c r="R60" i="2"/>
  <c r="S60" i="2"/>
  <c r="T60" i="2"/>
  <c r="U60" i="2"/>
  <c r="V60" i="2"/>
  <c r="W60" i="2"/>
  <c r="X60" i="2"/>
  <c r="Y60" i="2"/>
  <c r="Z60" i="2"/>
  <c r="Q61" i="2"/>
  <c r="R61" i="2"/>
  <c r="S61" i="2"/>
  <c r="T61" i="2"/>
  <c r="U61" i="2"/>
  <c r="V61" i="2"/>
  <c r="W61" i="2"/>
  <c r="X61" i="2"/>
  <c r="Y61" i="2"/>
  <c r="Z61" i="2"/>
  <c r="Q62" i="2"/>
  <c r="R62" i="2"/>
  <c r="S62" i="2"/>
  <c r="T62" i="2"/>
  <c r="U62" i="2"/>
  <c r="V62" i="2"/>
  <c r="W62" i="2"/>
  <c r="X62" i="2"/>
  <c r="Y62" i="2"/>
  <c r="Z62" i="2"/>
  <c r="Q63" i="2"/>
  <c r="R63" i="2"/>
  <c r="S63" i="2"/>
  <c r="T63" i="2"/>
  <c r="U63" i="2"/>
  <c r="V63" i="2"/>
  <c r="W63" i="2"/>
  <c r="X63" i="2"/>
  <c r="Y63" i="2"/>
  <c r="Z63" i="2"/>
  <c r="Q64" i="2"/>
  <c r="R64" i="2"/>
  <c r="S64" i="2"/>
  <c r="T64" i="2"/>
  <c r="U64" i="2"/>
  <c r="V64" i="2"/>
  <c r="W64" i="2"/>
  <c r="X64" i="2"/>
  <c r="Y64" i="2"/>
  <c r="Z64" i="2"/>
  <c r="Q65" i="2"/>
  <c r="R65" i="2"/>
  <c r="S65" i="2"/>
  <c r="T65" i="2"/>
  <c r="U65" i="2"/>
  <c r="V65" i="2"/>
  <c r="W65" i="2"/>
  <c r="X65" i="2"/>
  <c r="Y65" i="2"/>
  <c r="Z65" i="2"/>
  <c r="Q66" i="2"/>
  <c r="R66" i="2"/>
  <c r="S66" i="2"/>
  <c r="T66" i="2"/>
  <c r="U66" i="2"/>
  <c r="V66" i="2"/>
  <c r="W66" i="2"/>
  <c r="X66" i="2"/>
  <c r="Y66" i="2"/>
  <c r="Z66" i="2"/>
  <c r="Q67" i="2"/>
  <c r="R67" i="2"/>
  <c r="S67" i="2"/>
  <c r="T67" i="2"/>
  <c r="U67" i="2"/>
  <c r="V67" i="2"/>
  <c r="W67" i="2"/>
  <c r="X67" i="2"/>
  <c r="Y67" i="2"/>
  <c r="Z67" i="2"/>
  <c r="Q68" i="2"/>
  <c r="R68" i="2"/>
  <c r="S68" i="2"/>
  <c r="T68" i="2"/>
  <c r="U68" i="2"/>
  <c r="V68" i="2"/>
  <c r="W68" i="2"/>
  <c r="X68" i="2"/>
  <c r="Y68" i="2"/>
  <c r="Z68" i="2"/>
  <c r="Q69" i="2"/>
  <c r="R69" i="2"/>
  <c r="S69" i="2"/>
  <c r="T69" i="2"/>
  <c r="U69" i="2"/>
  <c r="V69" i="2"/>
  <c r="W69" i="2"/>
  <c r="X69" i="2"/>
  <c r="Y69" i="2"/>
  <c r="Z69" i="2"/>
  <c r="Q70" i="2"/>
  <c r="R70" i="2"/>
  <c r="S70" i="2"/>
  <c r="T70" i="2"/>
  <c r="U70" i="2"/>
  <c r="V70" i="2"/>
  <c r="W70" i="2"/>
  <c r="X70" i="2"/>
  <c r="Y70" i="2"/>
  <c r="Z70" i="2"/>
  <c r="Q71" i="2"/>
  <c r="R71" i="2"/>
  <c r="S71" i="2"/>
  <c r="T71" i="2"/>
  <c r="U71" i="2"/>
  <c r="V71" i="2"/>
  <c r="W71" i="2"/>
  <c r="X71" i="2"/>
  <c r="Y71" i="2"/>
  <c r="Z71" i="2"/>
  <c r="Q72" i="2"/>
  <c r="R72" i="2"/>
  <c r="S72" i="2"/>
  <c r="T72" i="2"/>
  <c r="U72" i="2"/>
  <c r="V72" i="2"/>
  <c r="W72" i="2"/>
  <c r="X72" i="2"/>
  <c r="Y72" i="2"/>
  <c r="Z72" i="2"/>
  <c r="Q73" i="2"/>
  <c r="R73" i="2"/>
  <c r="S73" i="2"/>
  <c r="T73" i="2"/>
  <c r="U73" i="2"/>
  <c r="V73" i="2"/>
  <c r="W73" i="2"/>
  <c r="X73" i="2"/>
  <c r="Y73" i="2"/>
  <c r="Z73" i="2"/>
  <c r="Q74" i="2"/>
  <c r="R74" i="2"/>
  <c r="S74" i="2"/>
  <c r="T74" i="2"/>
  <c r="U74" i="2"/>
  <c r="V74" i="2"/>
  <c r="W74" i="2"/>
  <c r="X74" i="2"/>
  <c r="Y74" i="2"/>
  <c r="Z74" i="2"/>
  <c r="Q75" i="2"/>
  <c r="R75" i="2"/>
  <c r="S75" i="2"/>
  <c r="T75" i="2"/>
  <c r="U75" i="2"/>
  <c r="V75" i="2"/>
  <c r="W75" i="2"/>
  <c r="X75" i="2"/>
  <c r="Y75" i="2"/>
  <c r="Z75" i="2"/>
  <c r="Q76" i="2"/>
  <c r="R76" i="2"/>
  <c r="S76" i="2"/>
  <c r="T76" i="2"/>
  <c r="U76" i="2"/>
  <c r="V76" i="2"/>
  <c r="W76" i="2"/>
  <c r="X76" i="2" s="1"/>
  <c r="Y76" i="2"/>
  <c r="Z76" i="2"/>
  <c r="Q77" i="2"/>
  <c r="R77" i="2"/>
  <c r="S77" i="2"/>
  <c r="T77" i="2"/>
  <c r="U77" i="2"/>
  <c r="V77" i="2"/>
  <c r="W77" i="2"/>
  <c r="X77" i="2"/>
  <c r="Y77" i="2"/>
  <c r="Z77" i="2"/>
  <c r="Q78" i="2"/>
  <c r="R78" i="2"/>
  <c r="S78" i="2"/>
  <c r="T78" i="2"/>
  <c r="U78" i="2"/>
  <c r="V78" i="2"/>
  <c r="W78" i="2"/>
  <c r="X78" i="2"/>
  <c r="Y78" i="2"/>
  <c r="Z78" i="2"/>
  <c r="Q79" i="2"/>
  <c r="R79" i="2"/>
  <c r="S79" i="2"/>
  <c r="T79" i="2"/>
  <c r="U79" i="2"/>
  <c r="V79" i="2"/>
  <c r="W79" i="2"/>
  <c r="X79" i="2"/>
  <c r="Y79" i="2"/>
  <c r="Z79" i="2"/>
  <c r="Q80" i="2"/>
  <c r="R80" i="2"/>
  <c r="S80" i="2"/>
  <c r="T80" i="2"/>
  <c r="U80" i="2"/>
  <c r="V80" i="2"/>
  <c r="W80" i="2"/>
  <c r="X80" i="2"/>
  <c r="Y80" i="2"/>
  <c r="Z80" i="2"/>
  <c r="Q81" i="2"/>
  <c r="R81" i="2"/>
  <c r="S81" i="2"/>
  <c r="T81" i="2"/>
  <c r="U81" i="2"/>
  <c r="V81" i="2"/>
  <c r="W81" i="2"/>
  <c r="X81" i="2"/>
  <c r="Y81" i="2"/>
  <c r="Z81" i="2"/>
  <c r="Q82" i="2"/>
  <c r="R82" i="2"/>
  <c r="S82" i="2"/>
  <c r="T82" i="2"/>
  <c r="U82" i="2"/>
  <c r="V82" i="2"/>
  <c r="W82" i="2"/>
  <c r="X82" i="2"/>
  <c r="Y82" i="2"/>
  <c r="Z82" i="2"/>
  <c r="Q83" i="2"/>
  <c r="R83" i="2"/>
  <c r="S83" i="2"/>
  <c r="T83" i="2"/>
  <c r="U83" i="2"/>
  <c r="V83" i="2"/>
  <c r="W83" i="2"/>
  <c r="X83" i="2"/>
  <c r="Y83" i="2"/>
  <c r="Z83" i="2"/>
  <c r="Q84" i="2"/>
  <c r="R84" i="2"/>
  <c r="S84" i="2"/>
  <c r="T84" i="2"/>
  <c r="U84" i="2"/>
  <c r="V84" i="2"/>
  <c r="W84" i="2"/>
  <c r="X84" i="2"/>
  <c r="Y84" i="2"/>
  <c r="Z84" i="2"/>
  <c r="Q85" i="2"/>
  <c r="R85" i="2"/>
  <c r="S85" i="2"/>
  <c r="T85" i="2"/>
  <c r="U85" i="2"/>
  <c r="V85" i="2"/>
  <c r="W85" i="2"/>
  <c r="X85" i="2"/>
  <c r="Y85" i="2"/>
  <c r="Z85" i="2"/>
  <c r="Q86" i="2"/>
  <c r="R86" i="2"/>
  <c r="S86" i="2"/>
  <c r="T86" i="2"/>
  <c r="U86" i="2"/>
  <c r="V86" i="2"/>
  <c r="W86" i="2"/>
  <c r="X86" i="2" s="1"/>
  <c r="Y86" i="2"/>
  <c r="Z86" i="2"/>
  <c r="Q87" i="2"/>
  <c r="R87" i="2"/>
  <c r="S87" i="2"/>
  <c r="T87" i="2"/>
  <c r="U87" i="2"/>
  <c r="V87" i="2"/>
  <c r="W87" i="2"/>
  <c r="X87" i="2"/>
  <c r="Y87" i="2"/>
  <c r="Z87" i="2"/>
  <c r="Q88" i="2"/>
  <c r="R88" i="2"/>
  <c r="S88" i="2"/>
  <c r="T88" i="2"/>
  <c r="U88" i="2"/>
  <c r="V88" i="2"/>
  <c r="W88" i="2"/>
  <c r="X88" i="2"/>
  <c r="Y88" i="2"/>
  <c r="Z88" i="2"/>
  <c r="Q89" i="2"/>
  <c r="R89" i="2"/>
  <c r="S89" i="2"/>
  <c r="T89" i="2"/>
  <c r="U89" i="2"/>
  <c r="V89" i="2"/>
  <c r="W89" i="2"/>
  <c r="X89" i="2"/>
  <c r="Y89" i="2"/>
  <c r="Z89" i="2"/>
  <c r="Q90" i="2"/>
  <c r="R90" i="2"/>
  <c r="S90" i="2"/>
  <c r="T90" i="2"/>
  <c r="U90" i="2"/>
  <c r="V90" i="2"/>
  <c r="W90" i="2"/>
  <c r="X90" i="2" s="1"/>
  <c r="Y90" i="2"/>
  <c r="Z90" i="2"/>
  <c r="Q91" i="2"/>
  <c r="R91" i="2"/>
  <c r="S91" i="2"/>
  <c r="T91" i="2"/>
  <c r="U91" i="2"/>
  <c r="V91" i="2"/>
  <c r="W91" i="2"/>
  <c r="X91" i="2"/>
  <c r="Y91" i="2"/>
  <c r="Z91" i="2"/>
  <c r="Q92" i="2"/>
  <c r="R92" i="2"/>
  <c r="S92" i="2"/>
  <c r="T92" i="2"/>
  <c r="U92" i="2"/>
  <c r="V92" i="2"/>
  <c r="W92" i="2"/>
  <c r="X92" i="2"/>
  <c r="Y92" i="2"/>
  <c r="Z92" i="2"/>
  <c r="Q93" i="2"/>
  <c r="R93" i="2"/>
  <c r="S93" i="2"/>
  <c r="T93" i="2"/>
  <c r="U93" i="2"/>
  <c r="V93" i="2"/>
  <c r="W93" i="2"/>
  <c r="X93" i="2"/>
  <c r="Y93" i="2"/>
  <c r="Z93" i="2"/>
  <c r="Q94" i="2"/>
  <c r="R94" i="2"/>
  <c r="S94" i="2"/>
  <c r="T94" i="2"/>
  <c r="U94" i="2"/>
  <c r="V94" i="2"/>
  <c r="W94" i="2"/>
  <c r="X94" i="2"/>
  <c r="Y94" i="2"/>
  <c r="Z94" i="2"/>
  <c r="Q95" i="2"/>
  <c r="R95" i="2"/>
  <c r="S95" i="2"/>
  <c r="T95" i="2"/>
  <c r="U95" i="2"/>
  <c r="V95" i="2"/>
  <c r="W95" i="2"/>
  <c r="X95" i="2"/>
  <c r="Y95" i="2"/>
  <c r="Z95" i="2"/>
  <c r="Q96" i="2"/>
  <c r="R96" i="2"/>
  <c r="S96" i="2"/>
  <c r="T96" i="2"/>
  <c r="U96" i="2"/>
  <c r="V96" i="2"/>
  <c r="W96" i="2"/>
  <c r="X96" i="2"/>
  <c r="Y96" i="2"/>
  <c r="Z96" i="2"/>
  <c r="Q97" i="2"/>
  <c r="R97" i="2"/>
  <c r="S97" i="2"/>
  <c r="T97" i="2"/>
  <c r="U97" i="2"/>
  <c r="V97" i="2"/>
  <c r="W97" i="2"/>
  <c r="X97" i="2"/>
  <c r="Y97" i="2"/>
  <c r="Z97" i="2"/>
  <c r="Q98" i="2"/>
  <c r="R98" i="2"/>
  <c r="S98" i="2"/>
  <c r="T98" i="2"/>
  <c r="U98" i="2"/>
  <c r="V98" i="2"/>
  <c r="W98" i="2"/>
  <c r="X98" i="2"/>
  <c r="Y98" i="2"/>
  <c r="Z98" i="2"/>
  <c r="Q99" i="2"/>
  <c r="R99" i="2"/>
  <c r="S99" i="2"/>
  <c r="T99" i="2"/>
  <c r="U99" i="2"/>
  <c r="V99" i="2"/>
  <c r="W99" i="2"/>
  <c r="X99" i="2"/>
  <c r="Y99" i="2"/>
  <c r="Z99" i="2"/>
  <c r="Q100" i="2"/>
  <c r="R100" i="2"/>
  <c r="S100" i="2"/>
  <c r="T100" i="2"/>
  <c r="U100" i="2"/>
  <c r="V100" i="2"/>
  <c r="W100" i="2"/>
  <c r="X100" i="2"/>
  <c r="Y100" i="2"/>
  <c r="Z100" i="2"/>
  <c r="Q101" i="2"/>
  <c r="R101" i="2"/>
  <c r="S101" i="2"/>
  <c r="T101" i="2"/>
  <c r="U101" i="2"/>
  <c r="V101" i="2"/>
  <c r="W101" i="2"/>
  <c r="X101" i="2" s="1"/>
  <c r="Y101" i="2"/>
  <c r="Z101" i="2"/>
  <c r="Q102" i="2"/>
  <c r="R102" i="2"/>
  <c r="S102" i="2"/>
  <c r="T102" i="2"/>
  <c r="U102" i="2"/>
  <c r="V102" i="2"/>
  <c r="W102" i="2"/>
  <c r="X102" i="2"/>
  <c r="Y102" i="2"/>
  <c r="Z102" i="2"/>
  <c r="Q103" i="2"/>
  <c r="R103" i="2"/>
  <c r="S103" i="2"/>
  <c r="T103" i="2"/>
  <c r="U103" i="2"/>
  <c r="V103" i="2"/>
  <c r="W103" i="2"/>
  <c r="X103" i="2"/>
  <c r="Y103" i="2"/>
  <c r="Z103" i="2"/>
  <c r="Q104" i="2"/>
  <c r="R104" i="2"/>
  <c r="S104" i="2"/>
  <c r="T104" i="2"/>
  <c r="U104" i="2"/>
  <c r="V104" i="2"/>
  <c r="W104" i="2"/>
  <c r="X104" i="2"/>
  <c r="Y104" i="2"/>
  <c r="Z104" i="2"/>
  <c r="Q105" i="2"/>
  <c r="R105" i="2"/>
  <c r="S105" i="2"/>
  <c r="T105" i="2"/>
  <c r="U105" i="2"/>
  <c r="V105" i="2"/>
  <c r="W105" i="2"/>
  <c r="X105" i="2"/>
  <c r="Y105" i="2"/>
  <c r="Z105" i="2"/>
  <c r="Q106" i="2"/>
  <c r="R106" i="2"/>
  <c r="S106" i="2"/>
  <c r="T106" i="2"/>
  <c r="U106" i="2"/>
  <c r="V106" i="2"/>
  <c r="W106" i="2"/>
  <c r="X106" i="2"/>
  <c r="Y106" i="2"/>
  <c r="Z106" i="2"/>
  <c r="Q107" i="2"/>
  <c r="R107" i="2"/>
  <c r="S107" i="2"/>
  <c r="T107" i="2"/>
  <c r="U107" i="2"/>
  <c r="V107" i="2"/>
  <c r="W107" i="2"/>
  <c r="X107" i="2"/>
  <c r="Y107" i="2"/>
  <c r="Z107" i="2"/>
  <c r="Q108" i="2"/>
  <c r="R108" i="2"/>
  <c r="S108" i="2"/>
  <c r="T108" i="2"/>
  <c r="U108" i="2"/>
  <c r="V108" i="2"/>
  <c r="W108" i="2"/>
  <c r="X108" i="2"/>
  <c r="Y108" i="2"/>
  <c r="Z108" i="2"/>
  <c r="Q109" i="2"/>
  <c r="R109" i="2"/>
  <c r="S109" i="2"/>
  <c r="T109" i="2"/>
  <c r="U109" i="2"/>
  <c r="V109" i="2"/>
  <c r="W109" i="2"/>
  <c r="X109" i="2"/>
  <c r="Y109" i="2"/>
  <c r="Z109" i="2"/>
  <c r="Q110" i="2"/>
  <c r="R110" i="2"/>
  <c r="S110" i="2"/>
  <c r="T110" i="2"/>
  <c r="U110" i="2"/>
  <c r="V110" i="2"/>
  <c r="W110" i="2"/>
  <c r="X110" i="2"/>
  <c r="Y110" i="2"/>
  <c r="Z110" i="2"/>
  <c r="Q111" i="2"/>
  <c r="R111" i="2"/>
  <c r="S111" i="2"/>
  <c r="T111" i="2"/>
  <c r="U111" i="2"/>
  <c r="V111" i="2"/>
  <c r="W111" i="2"/>
  <c r="X111" i="2"/>
  <c r="Y111" i="2"/>
  <c r="Z111" i="2"/>
  <c r="Q112" i="2"/>
  <c r="R112" i="2"/>
  <c r="S112" i="2"/>
  <c r="T112" i="2"/>
  <c r="U112" i="2"/>
  <c r="V112" i="2"/>
  <c r="W112" i="2"/>
  <c r="X112" i="2"/>
  <c r="Y112" i="2"/>
  <c r="Z112" i="2"/>
  <c r="Q113" i="2"/>
  <c r="R113" i="2"/>
  <c r="S113" i="2"/>
  <c r="T113" i="2"/>
  <c r="U113" i="2"/>
  <c r="V113" i="2"/>
  <c r="W113" i="2"/>
  <c r="X113" i="2"/>
  <c r="Y113" i="2"/>
  <c r="Z113" i="2"/>
  <c r="Q114" i="2"/>
  <c r="R114" i="2"/>
  <c r="S114" i="2"/>
  <c r="T114" i="2"/>
  <c r="U114" i="2"/>
  <c r="V114" i="2"/>
  <c r="W114" i="2"/>
  <c r="X114" i="2"/>
  <c r="Y114" i="2"/>
  <c r="Z114" i="2"/>
  <c r="Q115" i="2"/>
  <c r="R115" i="2"/>
  <c r="S115" i="2"/>
  <c r="T115" i="2"/>
  <c r="U115" i="2"/>
  <c r="V115" i="2"/>
  <c r="W115" i="2"/>
  <c r="X115" i="2"/>
  <c r="Y115" i="2"/>
  <c r="Z115" i="2"/>
  <c r="Q116" i="2"/>
  <c r="R116" i="2"/>
  <c r="S116" i="2"/>
  <c r="T116" i="2"/>
  <c r="U116" i="2"/>
  <c r="V116" i="2"/>
  <c r="W116" i="2"/>
  <c r="X116" i="2"/>
  <c r="Y116" i="2"/>
  <c r="Z116" i="2"/>
  <c r="Q117" i="2"/>
  <c r="R117" i="2"/>
  <c r="S117" i="2"/>
  <c r="T117" i="2"/>
  <c r="U117" i="2"/>
  <c r="V117" i="2"/>
  <c r="W117" i="2"/>
  <c r="X117" i="2"/>
  <c r="Y117" i="2"/>
  <c r="Z117" i="2"/>
  <c r="Q118" i="2"/>
  <c r="R118" i="2"/>
  <c r="S118" i="2"/>
  <c r="T118" i="2"/>
  <c r="U118" i="2"/>
  <c r="V118" i="2"/>
  <c r="W118" i="2"/>
  <c r="X118" i="2"/>
  <c r="Y118" i="2"/>
  <c r="Z118" i="2"/>
  <c r="Q119" i="2"/>
  <c r="R119" i="2"/>
  <c r="S119" i="2"/>
  <c r="T119" i="2"/>
  <c r="U119" i="2"/>
  <c r="V119" i="2"/>
  <c r="W119" i="2"/>
  <c r="X119" i="2"/>
  <c r="Y119" i="2"/>
  <c r="Z119" i="2"/>
  <c r="Q120" i="2"/>
  <c r="R120" i="2"/>
  <c r="S120" i="2"/>
  <c r="T120" i="2"/>
  <c r="U120" i="2"/>
  <c r="V120" i="2"/>
  <c r="W120" i="2"/>
  <c r="Z120" i="2"/>
  <c r="Q121" i="2"/>
  <c r="R121" i="2"/>
  <c r="S121" i="2"/>
  <c r="T121" i="2"/>
  <c r="U121" i="2"/>
  <c r="V121" i="2"/>
  <c r="W121" i="2"/>
  <c r="X121" i="2" s="1"/>
  <c r="Y121" i="2"/>
  <c r="Z121" i="2"/>
  <c r="Q122" i="2"/>
  <c r="R122" i="2"/>
  <c r="S122" i="2"/>
  <c r="T122" i="2"/>
  <c r="U122" i="2"/>
  <c r="V122" i="2"/>
  <c r="W122" i="2"/>
  <c r="X122" i="2"/>
  <c r="Y122" i="2"/>
  <c r="Z122" i="2"/>
  <c r="Q123" i="2"/>
  <c r="R123" i="2"/>
  <c r="S123" i="2"/>
  <c r="T123" i="2"/>
  <c r="U123" i="2"/>
  <c r="V123" i="2"/>
  <c r="W123" i="2"/>
  <c r="X123" i="2"/>
  <c r="Y123" i="2"/>
  <c r="Z123" i="2"/>
  <c r="Q124" i="2"/>
  <c r="W124" i="2" s="1"/>
  <c r="R124" i="2"/>
  <c r="S124" i="2"/>
  <c r="T124" i="2"/>
  <c r="U124" i="2"/>
  <c r="V124" i="2"/>
  <c r="Q125" i="2"/>
  <c r="R125" i="2"/>
  <c r="S125" i="2"/>
  <c r="T125" i="2"/>
  <c r="U125" i="2"/>
  <c r="V125" i="2"/>
  <c r="W125" i="2"/>
  <c r="X125" i="2"/>
  <c r="Y125" i="2"/>
  <c r="Z125" i="2"/>
  <c r="Q126" i="2"/>
  <c r="W126" i="2" s="1"/>
  <c r="R126" i="2"/>
  <c r="S126" i="2"/>
  <c r="T126" i="2"/>
  <c r="U126" i="2"/>
  <c r="V126" i="2"/>
  <c r="Q127" i="2"/>
  <c r="W127" i="2" s="1"/>
  <c r="R127" i="2"/>
  <c r="S127" i="2"/>
  <c r="T127" i="2"/>
  <c r="U127" i="2"/>
  <c r="V127" i="2"/>
  <c r="Q128" i="2"/>
  <c r="W128" i="2" s="1"/>
  <c r="R128" i="2"/>
  <c r="S128" i="2"/>
  <c r="T128" i="2"/>
  <c r="U128" i="2"/>
  <c r="V128" i="2"/>
  <c r="Q129" i="2"/>
  <c r="W129" i="2" s="1"/>
  <c r="R129" i="2"/>
  <c r="S129" i="2"/>
  <c r="T129" i="2"/>
  <c r="U129" i="2"/>
  <c r="V129" i="2"/>
  <c r="Q130" i="2"/>
  <c r="W130" i="2" s="1"/>
  <c r="R130" i="2"/>
  <c r="S130" i="2"/>
  <c r="T130" i="2"/>
  <c r="U130" i="2"/>
  <c r="V130" i="2"/>
  <c r="Q131" i="2"/>
  <c r="W131" i="2" s="1"/>
  <c r="R131" i="2"/>
  <c r="S131" i="2"/>
  <c r="T131" i="2"/>
  <c r="U131" i="2"/>
  <c r="V131" i="2"/>
  <c r="Q132" i="2"/>
  <c r="W132" i="2" s="1"/>
  <c r="R132" i="2"/>
  <c r="S132" i="2"/>
  <c r="T132" i="2"/>
  <c r="U132" i="2"/>
  <c r="V132" i="2"/>
  <c r="Q133" i="2"/>
  <c r="W133" i="2" s="1"/>
  <c r="R133" i="2"/>
  <c r="S133" i="2"/>
  <c r="T133" i="2"/>
  <c r="U133" i="2"/>
  <c r="V133" i="2"/>
  <c r="Q134" i="2"/>
  <c r="W134" i="2" s="1"/>
  <c r="R134" i="2"/>
  <c r="S134" i="2"/>
  <c r="T134" i="2"/>
  <c r="U134" i="2"/>
  <c r="V134" i="2"/>
  <c r="Q135" i="2"/>
  <c r="W135" i="2" s="1"/>
  <c r="R135" i="2"/>
  <c r="S135" i="2"/>
  <c r="T135" i="2"/>
  <c r="U135" i="2"/>
  <c r="V135" i="2"/>
  <c r="Q136" i="2"/>
  <c r="W136" i="2" s="1"/>
  <c r="R136" i="2"/>
  <c r="S136" i="2"/>
  <c r="T136" i="2"/>
  <c r="U136" i="2"/>
  <c r="V136" i="2"/>
  <c r="Q137" i="2"/>
  <c r="W137" i="2" s="1"/>
  <c r="R137" i="2"/>
  <c r="S137" i="2"/>
  <c r="T137" i="2"/>
  <c r="U137" i="2"/>
  <c r="V137" i="2"/>
  <c r="Q138" i="2"/>
  <c r="W138" i="2" s="1"/>
  <c r="R138" i="2"/>
  <c r="S138" i="2"/>
  <c r="T138" i="2"/>
  <c r="U138" i="2"/>
  <c r="V138" i="2"/>
  <c r="Q139" i="2"/>
  <c r="W139" i="2" s="1"/>
  <c r="R139" i="2"/>
  <c r="S139" i="2"/>
  <c r="T139" i="2"/>
  <c r="U139" i="2"/>
  <c r="V139" i="2"/>
  <c r="Q140" i="2"/>
  <c r="W140" i="2" s="1"/>
  <c r="R140" i="2"/>
  <c r="S140" i="2"/>
  <c r="T140" i="2"/>
  <c r="U140" i="2"/>
  <c r="V140" i="2"/>
  <c r="Q141" i="2"/>
  <c r="W141" i="2" s="1"/>
  <c r="R141" i="2"/>
  <c r="S141" i="2"/>
  <c r="T141" i="2"/>
  <c r="U141" i="2"/>
  <c r="V141" i="2"/>
  <c r="Q142" i="2"/>
  <c r="W142" i="2" s="1"/>
  <c r="R142" i="2"/>
  <c r="S142" i="2"/>
  <c r="T142" i="2"/>
  <c r="U142" i="2"/>
  <c r="V142" i="2"/>
  <c r="Q143" i="2"/>
  <c r="W143" i="2" s="1"/>
  <c r="R143" i="2"/>
  <c r="S143" i="2"/>
  <c r="T143" i="2"/>
  <c r="U143" i="2"/>
  <c r="V143" i="2"/>
  <c r="Q144" i="2"/>
  <c r="W144" i="2" s="1"/>
  <c r="R144" i="2"/>
  <c r="S144" i="2"/>
  <c r="T144" i="2"/>
  <c r="U144" i="2"/>
  <c r="V144" i="2"/>
  <c r="Q145" i="2"/>
  <c r="W145" i="2" s="1"/>
  <c r="R145" i="2"/>
  <c r="S145" i="2"/>
  <c r="T145" i="2"/>
  <c r="U145" i="2"/>
  <c r="V145" i="2"/>
  <c r="Q146" i="2"/>
  <c r="W146" i="2" s="1"/>
  <c r="R146" i="2"/>
  <c r="S146" i="2"/>
  <c r="T146" i="2"/>
  <c r="U146" i="2"/>
  <c r="V146" i="2"/>
  <c r="Q147" i="2"/>
  <c r="W147" i="2" s="1"/>
  <c r="R147" i="2"/>
  <c r="S147" i="2"/>
  <c r="T147" i="2"/>
  <c r="U147" i="2"/>
  <c r="V147" i="2"/>
  <c r="Q148" i="2"/>
  <c r="W148" i="2" s="1"/>
  <c r="R148" i="2"/>
  <c r="S148" i="2"/>
  <c r="T148" i="2"/>
  <c r="U148" i="2"/>
  <c r="V148" i="2"/>
  <c r="Q149" i="2"/>
  <c r="W149" i="2" s="1"/>
  <c r="R149" i="2"/>
  <c r="S149" i="2"/>
  <c r="T149" i="2"/>
  <c r="U149" i="2"/>
  <c r="V149" i="2"/>
  <c r="Q150" i="2"/>
  <c r="W150" i="2" s="1"/>
  <c r="R150" i="2"/>
  <c r="S150" i="2"/>
  <c r="T150" i="2"/>
  <c r="U150" i="2"/>
  <c r="V150" i="2"/>
  <c r="Q151" i="2"/>
  <c r="W151" i="2" s="1"/>
  <c r="R151" i="2"/>
  <c r="S151" i="2"/>
  <c r="T151" i="2"/>
  <c r="U151" i="2"/>
  <c r="V151" i="2"/>
  <c r="Q152" i="2"/>
  <c r="W152" i="2" s="1"/>
  <c r="R152" i="2"/>
  <c r="S152" i="2"/>
  <c r="T152" i="2"/>
  <c r="U152" i="2"/>
  <c r="V152" i="2"/>
  <c r="Q153" i="2"/>
  <c r="W153" i="2" s="1"/>
  <c r="R153" i="2"/>
  <c r="S153" i="2"/>
  <c r="T153" i="2"/>
  <c r="U153" i="2"/>
  <c r="V153" i="2"/>
  <c r="Q154" i="2"/>
  <c r="W154" i="2" s="1"/>
  <c r="R154" i="2"/>
  <c r="S154" i="2"/>
  <c r="T154" i="2"/>
  <c r="U154" i="2"/>
  <c r="V154" i="2"/>
  <c r="Q155" i="2"/>
  <c r="W155" i="2" s="1"/>
  <c r="R155" i="2"/>
  <c r="S155" i="2"/>
  <c r="T155" i="2"/>
  <c r="U155" i="2"/>
  <c r="V155" i="2"/>
  <c r="Q156" i="2"/>
  <c r="W156" i="2" s="1"/>
  <c r="R156" i="2"/>
  <c r="S156" i="2"/>
  <c r="T156" i="2"/>
  <c r="U156" i="2"/>
  <c r="V156" i="2"/>
  <c r="Q157" i="2"/>
  <c r="W157" i="2" s="1"/>
  <c r="R157" i="2"/>
  <c r="S157" i="2"/>
  <c r="T157" i="2"/>
  <c r="U157" i="2"/>
  <c r="V157" i="2"/>
  <c r="Q158" i="2"/>
  <c r="W158" i="2" s="1"/>
  <c r="R158" i="2"/>
  <c r="S158" i="2"/>
  <c r="T158" i="2"/>
  <c r="U158" i="2"/>
  <c r="V158" i="2"/>
  <c r="Q159" i="2"/>
  <c r="W159" i="2" s="1"/>
  <c r="R159" i="2"/>
  <c r="S159" i="2"/>
  <c r="T159" i="2"/>
  <c r="U159" i="2"/>
  <c r="V159" i="2"/>
  <c r="Q160" i="2"/>
  <c r="R160" i="2"/>
  <c r="S160" i="2"/>
  <c r="T160" i="2"/>
  <c r="U160" i="2"/>
  <c r="V160" i="2"/>
  <c r="W160" i="2"/>
  <c r="Q161" i="2"/>
  <c r="W161" i="2" s="1"/>
  <c r="R161" i="2"/>
  <c r="S161" i="2"/>
  <c r="T161" i="2"/>
  <c r="U161" i="2"/>
  <c r="V161" i="2"/>
  <c r="Q162" i="2"/>
  <c r="W162" i="2" s="1"/>
  <c r="R162" i="2"/>
  <c r="S162" i="2"/>
  <c r="T162" i="2"/>
  <c r="U162" i="2"/>
  <c r="V162" i="2"/>
  <c r="Q163" i="2"/>
  <c r="W163" i="2" s="1"/>
  <c r="R163" i="2"/>
  <c r="S163" i="2"/>
  <c r="T163" i="2"/>
  <c r="U163" i="2"/>
  <c r="V163" i="2"/>
  <c r="Q164" i="2"/>
  <c r="W164" i="2" s="1"/>
  <c r="R164" i="2"/>
  <c r="S164" i="2"/>
  <c r="T164" i="2"/>
  <c r="U164" i="2"/>
  <c r="V164" i="2"/>
  <c r="Q165" i="2"/>
  <c r="W165" i="2" s="1"/>
  <c r="R165" i="2"/>
  <c r="S165" i="2"/>
  <c r="T165" i="2"/>
  <c r="U165" i="2"/>
  <c r="V165" i="2"/>
  <c r="Q166" i="2"/>
  <c r="W166" i="2" s="1"/>
  <c r="R166" i="2"/>
  <c r="S166" i="2"/>
  <c r="T166" i="2"/>
  <c r="U166" i="2"/>
  <c r="V166" i="2"/>
  <c r="Q167" i="2"/>
  <c r="R167" i="2"/>
  <c r="S167" i="2"/>
  <c r="T167" i="2"/>
  <c r="U167" i="2"/>
  <c r="V167" i="2"/>
  <c r="W167" i="2"/>
  <c r="Z167" i="2"/>
  <c r="Q168" i="2"/>
  <c r="W168" i="2" s="1"/>
  <c r="R168" i="2"/>
  <c r="S168" i="2"/>
  <c r="T168" i="2"/>
  <c r="U168" i="2"/>
  <c r="V168" i="2"/>
  <c r="Q169" i="2"/>
  <c r="W169" i="2" s="1"/>
  <c r="R169" i="2"/>
  <c r="S169" i="2"/>
  <c r="T169" i="2"/>
  <c r="U169" i="2"/>
  <c r="V169" i="2"/>
  <c r="Q170" i="2"/>
  <c r="W170" i="2" s="1"/>
  <c r="R170" i="2"/>
  <c r="S170" i="2"/>
  <c r="T170" i="2"/>
  <c r="U170" i="2"/>
  <c r="V170" i="2"/>
  <c r="Q171" i="2"/>
  <c r="W171" i="2" s="1"/>
  <c r="R171" i="2"/>
  <c r="S171" i="2"/>
  <c r="T171" i="2"/>
  <c r="U171" i="2"/>
  <c r="V171" i="2"/>
  <c r="Q172" i="2"/>
  <c r="W172" i="2" s="1"/>
  <c r="R172" i="2"/>
  <c r="S172" i="2"/>
  <c r="T172" i="2"/>
  <c r="U172" i="2"/>
  <c r="V172" i="2"/>
  <c r="Q173" i="2"/>
  <c r="W173" i="2" s="1"/>
  <c r="R173" i="2"/>
  <c r="S173" i="2"/>
  <c r="T173" i="2"/>
  <c r="U173" i="2"/>
  <c r="V173" i="2"/>
  <c r="Q174" i="2"/>
  <c r="W174" i="2" s="1"/>
  <c r="R174" i="2"/>
  <c r="S174" i="2"/>
  <c r="T174" i="2"/>
  <c r="U174" i="2"/>
  <c r="V174" i="2"/>
  <c r="Q175" i="2"/>
  <c r="W175" i="2" s="1"/>
  <c r="R175" i="2"/>
  <c r="S175" i="2"/>
  <c r="T175" i="2"/>
  <c r="U175" i="2"/>
  <c r="V175" i="2"/>
  <c r="Q176" i="2"/>
  <c r="W176" i="2" s="1"/>
  <c r="R176" i="2"/>
  <c r="S176" i="2"/>
  <c r="T176" i="2"/>
  <c r="U176" i="2"/>
  <c r="V176" i="2"/>
  <c r="Q177" i="2"/>
  <c r="W177" i="2" s="1"/>
  <c r="R177" i="2"/>
  <c r="S177" i="2"/>
  <c r="T177" i="2"/>
  <c r="U177" i="2"/>
  <c r="V177" i="2"/>
  <c r="Q178" i="2"/>
  <c r="W178" i="2" s="1"/>
  <c r="R178" i="2"/>
  <c r="S178" i="2"/>
  <c r="T178" i="2"/>
  <c r="U178" i="2"/>
  <c r="V178" i="2"/>
  <c r="Q179" i="2"/>
  <c r="W179" i="2" s="1"/>
  <c r="R179" i="2"/>
  <c r="S179" i="2"/>
  <c r="T179" i="2"/>
  <c r="U179" i="2"/>
  <c r="V179" i="2"/>
  <c r="Q180" i="2"/>
  <c r="W180" i="2" s="1"/>
  <c r="R180" i="2"/>
  <c r="S180" i="2"/>
  <c r="T180" i="2"/>
  <c r="U180" i="2"/>
  <c r="V180" i="2"/>
  <c r="Q181" i="2"/>
  <c r="W181" i="2" s="1"/>
  <c r="R181" i="2"/>
  <c r="S181" i="2"/>
  <c r="T181" i="2"/>
  <c r="U181" i="2"/>
  <c r="V181" i="2"/>
  <c r="Q182" i="2"/>
  <c r="W182" i="2" s="1"/>
  <c r="R182" i="2"/>
  <c r="S182" i="2"/>
  <c r="T182" i="2"/>
  <c r="U182" i="2"/>
  <c r="V182" i="2"/>
  <c r="Q183" i="2"/>
  <c r="W183" i="2" s="1"/>
  <c r="R183" i="2"/>
  <c r="S183" i="2"/>
  <c r="T183" i="2"/>
  <c r="U183" i="2"/>
  <c r="V183" i="2"/>
  <c r="Q184" i="2"/>
  <c r="W184" i="2" s="1"/>
  <c r="R184" i="2"/>
  <c r="S184" i="2"/>
  <c r="T184" i="2"/>
  <c r="U184" i="2"/>
  <c r="V184" i="2"/>
  <c r="Q185" i="2"/>
  <c r="W185" i="2" s="1"/>
  <c r="R185" i="2"/>
  <c r="S185" i="2"/>
  <c r="T185" i="2"/>
  <c r="U185" i="2"/>
  <c r="V185" i="2"/>
  <c r="Q186" i="2"/>
  <c r="W186" i="2" s="1"/>
  <c r="R186" i="2"/>
  <c r="S186" i="2"/>
  <c r="T186" i="2"/>
  <c r="U186" i="2"/>
  <c r="V186" i="2"/>
  <c r="Q187" i="2"/>
  <c r="R187" i="2"/>
  <c r="S187" i="2"/>
  <c r="T187" i="2"/>
  <c r="U187" i="2"/>
  <c r="V187" i="2"/>
  <c r="W187" i="2"/>
  <c r="Q188" i="2"/>
  <c r="W188" i="2" s="1"/>
  <c r="R188" i="2"/>
  <c r="S188" i="2"/>
  <c r="T188" i="2"/>
  <c r="U188" i="2"/>
  <c r="V188" i="2"/>
  <c r="Q189" i="2"/>
  <c r="W189" i="2" s="1"/>
  <c r="R189" i="2"/>
  <c r="S189" i="2"/>
  <c r="T189" i="2"/>
  <c r="U189" i="2"/>
  <c r="V189" i="2"/>
  <c r="Q190" i="2"/>
  <c r="W190" i="2" s="1"/>
  <c r="R190" i="2"/>
  <c r="S190" i="2"/>
  <c r="T190" i="2"/>
  <c r="U190" i="2"/>
  <c r="V190" i="2"/>
  <c r="Q191" i="2"/>
  <c r="W191" i="2" s="1"/>
  <c r="R191" i="2"/>
  <c r="S191" i="2"/>
  <c r="T191" i="2"/>
  <c r="U191" i="2"/>
  <c r="V191" i="2"/>
  <c r="Q192" i="2"/>
  <c r="W192" i="2" s="1"/>
  <c r="R192" i="2"/>
  <c r="S192" i="2"/>
  <c r="T192" i="2"/>
  <c r="U192" i="2"/>
  <c r="V192" i="2"/>
  <c r="Q193" i="2"/>
  <c r="W193" i="2" s="1"/>
  <c r="R193" i="2"/>
  <c r="S193" i="2"/>
  <c r="T193" i="2"/>
  <c r="U193" i="2"/>
  <c r="V193" i="2"/>
  <c r="Q194" i="2"/>
  <c r="W194" i="2" s="1"/>
  <c r="R194" i="2"/>
  <c r="S194" i="2"/>
  <c r="T194" i="2"/>
  <c r="U194" i="2"/>
  <c r="V194" i="2"/>
  <c r="Q195" i="2"/>
  <c r="W195" i="2" s="1"/>
  <c r="R195" i="2"/>
  <c r="S195" i="2"/>
  <c r="T195" i="2"/>
  <c r="U195" i="2"/>
  <c r="V195" i="2"/>
  <c r="Q196" i="2"/>
  <c r="W196" i="2" s="1"/>
  <c r="R196" i="2"/>
  <c r="S196" i="2"/>
  <c r="T196" i="2"/>
  <c r="U196" i="2"/>
  <c r="V196" i="2"/>
  <c r="Q197" i="2"/>
  <c r="W197" i="2" s="1"/>
  <c r="R197" i="2"/>
  <c r="S197" i="2"/>
  <c r="T197" i="2"/>
  <c r="U197" i="2"/>
  <c r="V197" i="2"/>
  <c r="Q198" i="2"/>
  <c r="W198" i="2" s="1"/>
  <c r="R198" i="2"/>
  <c r="S198" i="2"/>
  <c r="T198" i="2"/>
  <c r="U198" i="2"/>
  <c r="V198" i="2"/>
  <c r="Q199" i="2"/>
  <c r="W199" i="2" s="1"/>
  <c r="R199" i="2"/>
  <c r="S199" i="2"/>
  <c r="T199" i="2"/>
  <c r="U199" i="2"/>
  <c r="V199" i="2"/>
  <c r="Q200" i="2"/>
  <c r="W200" i="2" s="1"/>
  <c r="R200" i="2"/>
  <c r="S200" i="2"/>
  <c r="T200" i="2"/>
  <c r="U200" i="2"/>
  <c r="V200" i="2"/>
  <c r="Q201" i="2"/>
  <c r="W201" i="2" s="1"/>
  <c r="R201" i="2"/>
  <c r="S201" i="2"/>
  <c r="T201" i="2"/>
  <c r="U201" i="2"/>
  <c r="V201" i="2"/>
  <c r="Q202" i="2"/>
  <c r="W202" i="2" s="1"/>
  <c r="R202" i="2"/>
  <c r="S202" i="2"/>
  <c r="T202" i="2"/>
  <c r="U202" i="2"/>
  <c r="V202" i="2"/>
  <c r="Q203" i="2"/>
  <c r="W203" i="2" s="1"/>
  <c r="R203" i="2"/>
  <c r="S203" i="2"/>
  <c r="T203" i="2"/>
  <c r="U203" i="2"/>
  <c r="V203" i="2"/>
  <c r="Q204" i="2"/>
  <c r="W204" i="2" s="1"/>
  <c r="R204" i="2"/>
  <c r="S204" i="2"/>
  <c r="T204" i="2"/>
  <c r="U204" i="2"/>
  <c r="V204" i="2"/>
  <c r="Q205" i="2"/>
  <c r="W205" i="2" s="1"/>
  <c r="R205" i="2"/>
  <c r="S205" i="2"/>
  <c r="T205" i="2"/>
  <c r="U205" i="2"/>
  <c r="V205" i="2"/>
  <c r="Q206" i="2"/>
  <c r="W206" i="2" s="1"/>
  <c r="R206" i="2"/>
  <c r="S206" i="2"/>
  <c r="T206" i="2"/>
  <c r="U206" i="2"/>
  <c r="V206" i="2"/>
  <c r="Q207" i="2"/>
  <c r="R207" i="2"/>
  <c r="S207" i="2"/>
  <c r="T207" i="2"/>
  <c r="U207" i="2"/>
  <c r="V207" i="2"/>
  <c r="W207" i="2"/>
  <c r="X207" i="2"/>
  <c r="Y207" i="2"/>
  <c r="Z207" i="2"/>
  <c r="Q208" i="2"/>
  <c r="R208" i="2"/>
  <c r="S208" i="2"/>
  <c r="T208" i="2"/>
  <c r="U208" i="2"/>
  <c r="V208" i="2"/>
  <c r="W208" i="2"/>
  <c r="X208" i="2"/>
  <c r="Y208" i="2"/>
  <c r="Z208" i="2"/>
  <c r="Q209" i="2"/>
  <c r="R209" i="2"/>
  <c r="S209" i="2"/>
  <c r="T209" i="2"/>
  <c r="U209" i="2"/>
  <c r="V209" i="2"/>
  <c r="W209" i="2"/>
  <c r="X209" i="2" s="1"/>
  <c r="Y209" i="2"/>
  <c r="Z209" i="2"/>
  <c r="Q210" i="2"/>
  <c r="W210" i="2" s="1"/>
  <c r="R210" i="2"/>
  <c r="S210" i="2"/>
  <c r="T210" i="2"/>
  <c r="U210" i="2"/>
  <c r="V210" i="2"/>
  <c r="Q211" i="2"/>
  <c r="W211" i="2" s="1"/>
  <c r="R211" i="2"/>
  <c r="S211" i="2"/>
  <c r="T211" i="2"/>
  <c r="U211" i="2"/>
  <c r="V211" i="2"/>
  <c r="Q212" i="2"/>
  <c r="W212" i="2" s="1"/>
  <c r="R212" i="2"/>
  <c r="S212" i="2"/>
  <c r="T212" i="2"/>
  <c r="U212" i="2"/>
  <c r="V212" i="2"/>
  <c r="Q213" i="2"/>
  <c r="W213" i="2" s="1"/>
  <c r="R213" i="2"/>
  <c r="S213" i="2"/>
  <c r="T213" i="2"/>
  <c r="U213" i="2"/>
  <c r="V213" i="2"/>
  <c r="Q214" i="2"/>
  <c r="W214" i="2" s="1"/>
  <c r="R214" i="2"/>
  <c r="S214" i="2"/>
  <c r="T214" i="2"/>
  <c r="U214" i="2"/>
  <c r="V214" i="2"/>
  <c r="Q215" i="2"/>
  <c r="W215" i="2" s="1"/>
  <c r="R215" i="2"/>
  <c r="S215" i="2"/>
  <c r="T215" i="2"/>
  <c r="U215" i="2"/>
  <c r="V215" i="2"/>
  <c r="Q216" i="2"/>
  <c r="W216" i="2" s="1"/>
  <c r="R216" i="2"/>
  <c r="S216" i="2"/>
  <c r="T216" i="2"/>
  <c r="U216" i="2"/>
  <c r="V216" i="2"/>
  <c r="Q217" i="2"/>
  <c r="W217" i="2" s="1"/>
  <c r="R217" i="2"/>
  <c r="S217" i="2"/>
  <c r="T217" i="2"/>
  <c r="U217" i="2"/>
  <c r="V217" i="2"/>
  <c r="Q218" i="2"/>
  <c r="W218" i="2" s="1"/>
  <c r="R218" i="2"/>
  <c r="S218" i="2"/>
  <c r="T218" i="2"/>
  <c r="U218" i="2"/>
  <c r="V218" i="2"/>
  <c r="Q219" i="2"/>
  <c r="W219" i="2" s="1"/>
  <c r="R219" i="2"/>
  <c r="S219" i="2"/>
  <c r="T219" i="2"/>
  <c r="U219" i="2"/>
  <c r="V219" i="2"/>
  <c r="Q220" i="2"/>
  <c r="W220" i="2" s="1"/>
  <c r="R220" i="2"/>
  <c r="S220" i="2"/>
  <c r="T220" i="2"/>
  <c r="U220" i="2"/>
  <c r="V220" i="2"/>
  <c r="Q221" i="2"/>
  <c r="W221" i="2" s="1"/>
  <c r="R221" i="2"/>
  <c r="S221" i="2"/>
  <c r="T221" i="2"/>
  <c r="U221" i="2"/>
  <c r="V221" i="2"/>
  <c r="Q222" i="2"/>
  <c r="W222" i="2" s="1"/>
  <c r="R222" i="2"/>
  <c r="S222" i="2"/>
  <c r="T222" i="2"/>
  <c r="U222" i="2"/>
  <c r="V222" i="2"/>
  <c r="Q223" i="2"/>
  <c r="W223" i="2" s="1"/>
  <c r="R223" i="2"/>
  <c r="S223" i="2"/>
  <c r="T223" i="2"/>
  <c r="U223" i="2"/>
  <c r="V223" i="2"/>
  <c r="Q224" i="2"/>
  <c r="W224" i="2" s="1"/>
  <c r="R224" i="2"/>
  <c r="S224" i="2"/>
  <c r="T224" i="2"/>
  <c r="U224" i="2"/>
  <c r="V224" i="2"/>
  <c r="Q225" i="2"/>
  <c r="W225" i="2" s="1"/>
  <c r="R225" i="2"/>
  <c r="S225" i="2"/>
  <c r="T225" i="2"/>
  <c r="U225" i="2"/>
  <c r="V225" i="2"/>
  <c r="Q226" i="2"/>
  <c r="W226" i="2" s="1"/>
  <c r="R226" i="2"/>
  <c r="S226" i="2"/>
  <c r="T226" i="2"/>
  <c r="U226" i="2"/>
  <c r="V226" i="2"/>
  <c r="Q227" i="2"/>
  <c r="W227" i="2" s="1"/>
  <c r="R227" i="2"/>
  <c r="S227" i="2"/>
  <c r="T227" i="2"/>
  <c r="U227" i="2"/>
  <c r="V227" i="2"/>
  <c r="Q228" i="2"/>
  <c r="W228" i="2" s="1"/>
  <c r="R228" i="2"/>
  <c r="S228" i="2"/>
  <c r="T228" i="2"/>
  <c r="U228" i="2"/>
  <c r="V228" i="2"/>
  <c r="Q229" i="2"/>
  <c r="W229" i="2" s="1"/>
  <c r="R229" i="2"/>
  <c r="S229" i="2"/>
  <c r="T229" i="2"/>
  <c r="U229" i="2"/>
  <c r="V229" i="2"/>
  <c r="Q230" i="2"/>
  <c r="W230" i="2" s="1"/>
  <c r="R230" i="2"/>
  <c r="S230" i="2"/>
  <c r="T230" i="2"/>
  <c r="U230" i="2"/>
  <c r="V230" i="2"/>
  <c r="Q231" i="2"/>
  <c r="W231" i="2" s="1"/>
  <c r="R231" i="2"/>
  <c r="S231" i="2"/>
  <c r="T231" i="2"/>
  <c r="U231" i="2"/>
  <c r="V231" i="2"/>
  <c r="Q232" i="2"/>
  <c r="W232" i="2" s="1"/>
  <c r="R232" i="2"/>
  <c r="S232" i="2"/>
  <c r="T232" i="2"/>
  <c r="U232" i="2"/>
  <c r="V232" i="2"/>
  <c r="Q233" i="2"/>
  <c r="W233" i="2" s="1"/>
  <c r="R233" i="2"/>
  <c r="S233" i="2"/>
  <c r="T233" i="2"/>
  <c r="U233" i="2"/>
  <c r="V233" i="2"/>
  <c r="Q234" i="2"/>
  <c r="W234" i="2" s="1"/>
  <c r="R234" i="2"/>
  <c r="S234" i="2"/>
  <c r="T234" i="2"/>
  <c r="U234" i="2"/>
  <c r="V234" i="2"/>
  <c r="Q235" i="2"/>
  <c r="W235" i="2" s="1"/>
  <c r="R235" i="2"/>
  <c r="S235" i="2"/>
  <c r="T235" i="2"/>
  <c r="U235" i="2"/>
  <c r="V235" i="2"/>
  <c r="Q236" i="2"/>
  <c r="W236" i="2" s="1"/>
  <c r="R236" i="2"/>
  <c r="S236" i="2"/>
  <c r="T236" i="2"/>
  <c r="U236" i="2"/>
  <c r="V236" i="2"/>
  <c r="Q237" i="2"/>
  <c r="W237" i="2" s="1"/>
  <c r="R237" i="2"/>
  <c r="S237" i="2"/>
  <c r="T237" i="2"/>
  <c r="U237" i="2"/>
  <c r="V237" i="2"/>
  <c r="Q238" i="2"/>
  <c r="W238" i="2" s="1"/>
  <c r="R238" i="2"/>
  <c r="S238" i="2"/>
  <c r="T238" i="2"/>
  <c r="U238" i="2"/>
  <c r="V238" i="2"/>
  <c r="Q239" i="2"/>
  <c r="W239" i="2" s="1"/>
  <c r="R239" i="2"/>
  <c r="S239" i="2"/>
  <c r="T239" i="2"/>
  <c r="U239" i="2"/>
  <c r="V239" i="2"/>
  <c r="Q240" i="2"/>
  <c r="W240" i="2" s="1"/>
  <c r="R240" i="2"/>
  <c r="S240" i="2"/>
  <c r="T240" i="2"/>
  <c r="U240" i="2"/>
  <c r="V240" i="2"/>
  <c r="Q241" i="2"/>
  <c r="W241" i="2" s="1"/>
  <c r="R241" i="2"/>
  <c r="S241" i="2"/>
  <c r="T241" i="2"/>
  <c r="U241" i="2"/>
  <c r="V241" i="2"/>
  <c r="Q242" i="2"/>
  <c r="W242" i="2" s="1"/>
  <c r="R242" i="2"/>
  <c r="S242" i="2"/>
  <c r="T242" i="2"/>
  <c r="U242" i="2"/>
  <c r="V242" i="2"/>
  <c r="Q243" i="2"/>
  <c r="W243" i="2" s="1"/>
  <c r="R243" i="2"/>
  <c r="S243" i="2"/>
  <c r="T243" i="2"/>
  <c r="U243" i="2"/>
  <c r="V243" i="2"/>
  <c r="Q244" i="2"/>
  <c r="W244" i="2" s="1"/>
  <c r="R244" i="2"/>
  <c r="S244" i="2"/>
  <c r="T244" i="2"/>
  <c r="U244" i="2"/>
  <c r="V244" i="2"/>
  <c r="Q245" i="2"/>
  <c r="W245" i="2" s="1"/>
  <c r="R245" i="2"/>
  <c r="S245" i="2"/>
  <c r="T245" i="2"/>
  <c r="U245" i="2"/>
  <c r="V245" i="2"/>
  <c r="Q246" i="2"/>
  <c r="W246" i="2" s="1"/>
  <c r="R246" i="2"/>
  <c r="S246" i="2"/>
  <c r="T246" i="2"/>
  <c r="U246" i="2"/>
  <c r="V246" i="2"/>
  <c r="Q247" i="2"/>
  <c r="W247" i="2" s="1"/>
  <c r="R247" i="2"/>
  <c r="S247" i="2"/>
  <c r="T247" i="2"/>
  <c r="U247" i="2"/>
  <c r="V247" i="2"/>
  <c r="Q248" i="2"/>
  <c r="W248" i="2" s="1"/>
  <c r="R248" i="2"/>
  <c r="S248" i="2"/>
  <c r="T248" i="2"/>
  <c r="U248" i="2"/>
  <c r="V248" i="2"/>
  <c r="Q249" i="2"/>
  <c r="W249" i="2" s="1"/>
  <c r="R249" i="2"/>
  <c r="S249" i="2"/>
  <c r="T249" i="2"/>
  <c r="U249" i="2"/>
  <c r="V249" i="2"/>
  <c r="Q250" i="2"/>
  <c r="R250" i="2"/>
  <c r="S250" i="2"/>
  <c r="T250" i="2"/>
  <c r="U250" i="2"/>
  <c r="V250" i="2"/>
  <c r="W250" i="2"/>
  <c r="Q251" i="2"/>
  <c r="W251" i="2" s="1"/>
  <c r="R251" i="2"/>
  <c r="S251" i="2"/>
  <c r="T251" i="2"/>
  <c r="U251" i="2"/>
  <c r="V251" i="2"/>
  <c r="Q252" i="2"/>
  <c r="W252" i="2" s="1"/>
  <c r="R252" i="2"/>
  <c r="S252" i="2"/>
  <c r="T252" i="2"/>
  <c r="U252" i="2"/>
  <c r="V252" i="2"/>
  <c r="Q253" i="2"/>
  <c r="W253" i="2" s="1"/>
  <c r="R253" i="2"/>
  <c r="S253" i="2"/>
  <c r="T253" i="2"/>
  <c r="U253" i="2"/>
  <c r="V253" i="2"/>
  <c r="Q254" i="2"/>
  <c r="R254" i="2"/>
  <c r="S254" i="2"/>
  <c r="T254" i="2"/>
  <c r="U254" i="2"/>
  <c r="V254" i="2"/>
  <c r="W254" i="2"/>
  <c r="Z254" i="2"/>
  <c r="Q255" i="2"/>
  <c r="W255" i="2" s="1"/>
  <c r="R255" i="2"/>
  <c r="S255" i="2"/>
  <c r="T255" i="2"/>
  <c r="U255" i="2"/>
  <c r="V255" i="2"/>
  <c r="Q256" i="2"/>
  <c r="W256" i="2" s="1"/>
  <c r="R256" i="2"/>
  <c r="S256" i="2"/>
  <c r="T256" i="2"/>
  <c r="U256" i="2"/>
  <c r="V256" i="2"/>
  <c r="Q257" i="2"/>
  <c r="W257" i="2" s="1"/>
  <c r="R257" i="2"/>
  <c r="S257" i="2"/>
  <c r="T257" i="2"/>
  <c r="U257" i="2"/>
  <c r="V257" i="2"/>
  <c r="Q258" i="2"/>
  <c r="W258" i="2" s="1"/>
  <c r="R258" i="2"/>
  <c r="S258" i="2"/>
  <c r="T258" i="2"/>
  <c r="U258" i="2"/>
  <c r="V258" i="2"/>
  <c r="Q259" i="2"/>
  <c r="W259" i="2" s="1"/>
  <c r="R259" i="2"/>
  <c r="S259" i="2"/>
  <c r="T259" i="2"/>
  <c r="U259" i="2"/>
  <c r="V259" i="2"/>
  <c r="Q260" i="2"/>
  <c r="W260" i="2" s="1"/>
  <c r="R260" i="2"/>
  <c r="S260" i="2"/>
  <c r="T260" i="2"/>
  <c r="U260" i="2"/>
  <c r="V260" i="2"/>
  <c r="Q261" i="2"/>
  <c r="W261" i="2" s="1"/>
  <c r="R261" i="2"/>
  <c r="S261" i="2"/>
  <c r="T261" i="2"/>
  <c r="U261" i="2"/>
  <c r="V261" i="2"/>
  <c r="Q262" i="2"/>
  <c r="W262" i="2" s="1"/>
  <c r="R262" i="2"/>
  <c r="S262" i="2"/>
  <c r="T262" i="2"/>
  <c r="U262" i="2"/>
  <c r="V262" i="2"/>
  <c r="Q263" i="2"/>
  <c r="W263" i="2" s="1"/>
  <c r="R263" i="2"/>
  <c r="S263" i="2"/>
  <c r="T263" i="2"/>
  <c r="U263" i="2"/>
  <c r="V263" i="2"/>
  <c r="Q264" i="2"/>
  <c r="W264" i="2" s="1"/>
  <c r="R264" i="2"/>
  <c r="S264" i="2"/>
  <c r="T264" i="2"/>
  <c r="U264" i="2"/>
  <c r="V264" i="2"/>
  <c r="Q265" i="2"/>
  <c r="W265" i="2" s="1"/>
  <c r="R265" i="2"/>
  <c r="S265" i="2"/>
  <c r="T265" i="2"/>
  <c r="U265" i="2"/>
  <c r="V265" i="2"/>
  <c r="Q266" i="2"/>
  <c r="W266" i="2" s="1"/>
  <c r="R266" i="2"/>
  <c r="S266" i="2"/>
  <c r="T266" i="2"/>
  <c r="U266" i="2"/>
  <c r="V266" i="2"/>
  <c r="Q267" i="2"/>
  <c r="W267" i="2" s="1"/>
  <c r="R267" i="2"/>
  <c r="S267" i="2"/>
  <c r="T267" i="2"/>
  <c r="U267" i="2"/>
  <c r="V267" i="2"/>
  <c r="Q268" i="2"/>
  <c r="W268" i="2" s="1"/>
  <c r="R268" i="2"/>
  <c r="S268" i="2"/>
  <c r="T268" i="2"/>
  <c r="U268" i="2"/>
  <c r="V268" i="2"/>
  <c r="Q269" i="2"/>
  <c r="W269" i="2" s="1"/>
  <c r="R269" i="2"/>
  <c r="S269" i="2"/>
  <c r="T269" i="2"/>
  <c r="U269" i="2"/>
  <c r="V269" i="2"/>
  <c r="Q270" i="2"/>
  <c r="W270" i="2" s="1"/>
  <c r="R270" i="2"/>
  <c r="S270" i="2"/>
  <c r="T270" i="2"/>
  <c r="U270" i="2"/>
  <c r="V270" i="2"/>
  <c r="Q271" i="2"/>
  <c r="W271" i="2" s="1"/>
  <c r="R271" i="2"/>
  <c r="S271" i="2"/>
  <c r="T271" i="2"/>
  <c r="U271" i="2"/>
  <c r="V271" i="2"/>
  <c r="Q272" i="2"/>
  <c r="W272" i="2" s="1"/>
  <c r="R272" i="2"/>
  <c r="S272" i="2"/>
  <c r="T272" i="2"/>
  <c r="U272" i="2"/>
  <c r="V272" i="2"/>
  <c r="Q273" i="2"/>
  <c r="W273" i="2" s="1"/>
  <c r="R273" i="2"/>
  <c r="S273" i="2"/>
  <c r="T273" i="2"/>
  <c r="U273" i="2"/>
  <c r="V273" i="2"/>
  <c r="Q274" i="2"/>
  <c r="W274" i="2" s="1"/>
  <c r="R274" i="2"/>
  <c r="S274" i="2"/>
  <c r="T274" i="2"/>
  <c r="U274" i="2"/>
  <c r="V274" i="2"/>
  <c r="Q275" i="2"/>
  <c r="W275" i="2" s="1"/>
  <c r="R275" i="2"/>
  <c r="S275" i="2"/>
  <c r="T275" i="2"/>
  <c r="U275" i="2"/>
  <c r="V275" i="2"/>
  <c r="Q276" i="2"/>
  <c r="W276" i="2" s="1"/>
  <c r="R276" i="2"/>
  <c r="S276" i="2"/>
  <c r="T276" i="2"/>
  <c r="U276" i="2"/>
  <c r="V276" i="2"/>
  <c r="Q277" i="2"/>
  <c r="W277" i="2" s="1"/>
  <c r="R277" i="2"/>
  <c r="S277" i="2"/>
  <c r="T277" i="2"/>
  <c r="U277" i="2"/>
  <c r="V277" i="2"/>
  <c r="Q278" i="2"/>
  <c r="W278" i="2" s="1"/>
  <c r="R278" i="2"/>
  <c r="S278" i="2"/>
  <c r="T278" i="2"/>
  <c r="U278" i="2"/>
  <c r="V278" i="2"/>
  <c r="Q279" i="2"/>
  <c r="W279" i="2" s="1"/>
  <c r="R279" i="2"/>
  <c r="S279" i="2"/>
  <c r="T279" i="2"/>
  <c r="U279" i="2"/>
  <c r="V279" i="2"/>
  <c r="Q280" i="2"/>
  <c r="W280" i="2" s="1"/>
  <c r="R280" i="2"/>
  <c r="S280" i="2"/>
  <c r="T280" i="2"/>
  <c r="U280" i="2"/>
  <c r="V280" i="2"/>
  <c r="Q281" i="2"/>
  <c r="W281" i="2" s="1"/>
  <c r="R281" i="2"/>
  <c r="S281" i="2"/>
  <c r="T281" i="2"/>
  <c r="U281" i="2"/>
  <c r="V281" i="2"/>
  <c r="Q282" i="2"/>
  <c r="W282" i="2" s="1"/>
  <c r="R282" i="2"/>
  <c r="S282" i="2"/>
  <c r="T282" i="2"/>
  <c r="U282" i="2"/>
  <c r="V282" i="2"/>
  <c r="Q283" i="2"/>
  <c r="W283" i="2" s="1"/>
  <c r="R283" i="2"/>
  <c r="S283" i="2"/>
  <c r="T283" i="2"/>
  <c r="U283" i="2"/>
  <c r="V283" i="2"/>
  <c r="Q284" i="2"/>
  <c r="W284" i="2" s="1"/>
  <c r="R284" i="2"/>
  <c r="S284" i="2"/>
  <c r="T284" i="2"/>
  <c r="U284" i="2"/>
  <c r="V284" i="2"/>
  <c r="Q285" i="2"/>
  <c r="W285" i="2" s="1"/>
  <c r="R285" i="2"/>
  <c r="S285" i="2"/>
  <c r="T285" i="2"/>
  <c r="U285" i="2"/>
  <c r="V285" i="2"/>
  <c r="Q286" i="2"/>
  <c r="W286" i="2" s="1"/>
  <c r="R286" i="2"/>
  <c r="S286" i="2"/>
  <c r="T286" i="2"/>
  <c r="U286" i="2"/>
  <c r="V286" i="2"/>
  <c r="Q287" i="2"/>
  <c r="W287" i="2" s="1"/>
  <c r="R287" i="2"/>
  <c r="S287" i="2"/>
  <c r="T287" i="2"/>
  <c r="U287" i="2"/>
  <c r="V287" i="2"/>
  <c r="Q288" i="2"/>
  <c r="R288" i="2"/>
  <c r="S288" i="2"/>
  <c r="T288" i="2"/>
  <c r="U288" i="2"/>
  <c r="V288" i="2"/>
  <c r="W288" i="2"/>
  <c r="Q289" i="2"/>
  <c r="W289" i="2" s="1"/>
  <c r="R289" i="2"/>
  <c r="S289" i="2"/>
  <c r="T289" i="2"/>
  <c r="U289" i="2"/>
  <c r="V289" i="2"/>
  <c r="Q290" i="2"/>
  <c r="W290" i="2" s="1"/>
  <c r="R290" i="2"/>
  <c r="S290" i="2"/>
  <c r="T290" i="2"/>
  <c r="U290" i="2"/>
  <c r="V290" i="2"/>
  <c r="Q291" i="2"/>
  <c r="W291" i="2" s="1"/>
  <c r="R291" i="2"/>
  <c r="S291" i="2"/>
  <c r="T291" i="2"/>
  <c r="U291" i="2"/>
  <c r="V291" i="2"/>
  <c r="Q292" i="2"/>
  <c r="W292" i="2" s="1"/>
  <c r="R292" i="2"/>
  <c r="S292" i="2"/>
  <c r="T292" i="2"/>
  <c r="U292" i="2"/>
  <c r="V292" i="2"/>
  <c r="Q293" i="2"/>
  <c r="W293" i="2" s="1"/>
  <c r="R293" i="2"/>
  <c r="S293" i="2"/>
  <c r="T293" i="2"/>
  <c r="U293" i="2"/>
  <c r="V293" i="2"/>
  <c r="Q294" i="2"/>
  <c r="W294" i="2" s="1"/>
  <c r="R294" i="2"/>
  <c r="S294" i="2"/>
  <c r="T294" i="2"/>
  <c r="U294" i="2"/>
  <c r="V294" i="2"/>
  <c r="Q295" i="2"/>
  <c r="W295" i="2" s="1"/>
  <c r="R295" i="2"/>
  <c r="S295" i="2"/>
  <c r="T295" i="2"/>
  <c r="U295" i="2"/>
  <c r="V295" i="2"/>
  <c r="Q296" i="2"/>
  <c r="W296" i="2" s="1"/>
  <c r="R296" i="2"/>
  <c r="S296" i="2"/>
  <c r="T296" i="2"/>
  <c r="U296" i="2"/>
  <c r="V296" i="2"/>
  <c r="Q297" i="2"/>
  <c r="W297" i="2" s="1"/>
  <c r="R297" i="2"/>
  <c r="S297" i="2"/>
  <c r="T297" i="2"/>
  <c r="U297" i="2"/>
  <c r="V297" i="2"/>
  <c r="Q298" i="2"/>
  <c r="W298" i="2" s="1"/>
  <c r="R298" i="2"/>
  <c r="S298" i="2"/>
  <c r="T298" i="2"/>
  <c r="U298" i="2"/>
  <c r="V298" i="2"/>
  <c r="Q299" i="2"/>
  <c r="W299" i="2" s="1"/>
  <c r="R299" i="2"/>
  <c r="S299" i="2"/>
  <c r="T299" i="2"/>
  <c r="U299" i="2"/>
  <c r="V299" i="2"/>
  <c r="Q300" i="2"/>
  <c r="W300" i="2" s="1"/>
  <c r="R300" i="2"/>
  <c r="S300" i="2"/>
  <c r="T300" i="2"/>
  <c r="U300" i="2"/>
  <c r="V300" i="2"/>
  <c r="Q301" i="2"/>
  <c r="W301" i="2" s="1"/>
  <c r="R301" i="2"/>
  <c r="S301" i="2"/>
  <c r="T301" i="2"/>
  <c r="U301" i="2"/>
  <c r="V301" i="2"/>
  <c r="Q302" i="2"/>
  <c r="W302" i="2" s="1"/>
  <c r="R302" i="2"/>
  <c r="S302" i="2"/>
  <c r="T302" i="2"/>
  <c r="U302" i="2"/>
  <c r="V302" i="2"/>
  <c r="Q303" i="2"/>
  <c r="W303" i="2" s="1"/>
  <c r="R303" i="2"/>
  <c r="S303" i="2"/>
  <c r="T303" i="2"/>
  <c r="U303" i="2"/>
  <c r="V303" i="2"/>
  <c r="Q304" i="2"/>
  <c r="W304" i="2" s="1"/>
  <c r="R304" i="2"/>
  <c r="S304" i="2"/>
  <c r="T304" i="2"/>
  <c r="U304" i="2"/>
  <c r="V304" i="2"/>
  <c r="Q305" i="2"/>
  <c r="W305" i="2" s="1"/>
  <c r="R305" i="2"/>
  <c r="S305" i="2"/>
  <c r="T305" i="2"/>
  <c r="U305" i="2"/>
  <c r="V305" i="2"/>
  <c r="Q306" i="2"/>
  <c r="R306" i="2"/>
  <c r="S306" i="2"/>
  <c r="T306" i="2"/>
  <c r="U306" i="2"/>
  <c r="V306" i="2"/>
  <c r="W306" i="2"/>
  <c r="X306" i="2" s="1"/>
  <c r="Y306" i="2"/>
  <c r="Z306" i="2"/>
  <c r="Q307" i="2"/>
  <c r="W307" i="2" s="1"/>
  <c r="R307" i="2"/>
  <c r="S307" i="2"/>
  <c r="T307" i="2"/>
  <c r="U307" i="2"/>
  <c r="V307" i="2"/>
  <c r="Q308" i="2"/>
  <c r="W308" i="2" s="1"/>
  <c r="R308" i="2"/>
  <c r="S308" i="2"/>
  <c r="T308" i="2"/>
  <c r="U308" i="2"/>
  <c r="V308" i="2"/>
  <c r="Q309" i="2"/>
  <c r="W309" i="2" s="1"/>
  <c r="R309" i="2"/>
  <c r="S309" i="2"/>
  <c r="T309" i="2"/>
  <c r="U309" i="2"/>
  <c r="V309" i="2"/>
  <c r="Q310" i="2"/>
  <c r="W310" i="2" s="1"/>
  <c r="R310" i="2"/>
  <c r="S310" i="2"/>
  <c r="T310" i="2"/>
  <c r="U310" i="2"/>
  <c r="V310" i="2"/>
  <c r="Q311" i="2"/>
  <c r="W311" i="2" s="1"/>
  <c r="R311" i="2"/>
  <c r="S311" i="2"/>
  <c r="T311" i="2"/>
  <c r="U311" i="2"/>
  <c r="V311" i="2"/>
  <c r="Q312" i="2"/>
  <c r="W312" i="2" s="1"/>
  <c r="R312" i="2"/>
  <c r="S312" i="2"/>
  <c r="T312" i="2"/>
  <c r="U312" i="2"/>
  <c r="V312" i="2"/>
  <c r="Q313" i="2"/>
  <c r="W313" i="2" s="1"/>
  <c r="R313" i="2"/>
  <c r="S313" i="2"/>
  <c r="T313" i="2"/>
  <c r="U313" i="2"/>
  <c r="V313" i="2"/>
  <c r="Q314" i="2"/>
  <c r="W314" i="2" s="1"/>
  <c r="R314" i="2"/>
  <c r="S314" i="2"/>
  <c r="T314" i="2"/>
  <c r="U314" i="2"/>
  <c r="V314" i="2"/>
  <c r="Q315" i="2"/>
  <c r="W315" i="2" s="1"/>
  <c r="R315" i="2"/>
  <c r="S315" i="2"/>
  <c r="T315" i="2"/>
  <c r="U315" i="2"/>
  <c r="V315" i="2"/>
  <c r="Q316" i="2"/>
  <c r="W316" i="2" s="1"/>
  <c r="R316" i="2"/>
  <c r="S316" i="2"/>
  <c r="T316" i="2"/>
  <c r="U316" i="2"/>
  <c r="V316" i="2"/>
  <c r="Q317" i="2"/>
  <c r="W317" i="2" s="1"/>
  <c r="R317" i="2"/>
  <c r="S317" i="2"/>
  <c r="T317" i="2"/>
  <c r="U317" i="2"/>
  <c r="V317" i="2"/>
  <c r="Q318" i="2"/>
  <c r="W318" i="2" s="1"/>
  <c r="R318" i="2"/>
  <c r="S318" i="2"/>
  <c r="T318" i="2"/>
  <c r="U318" i="2"/>
  <c r="V318" i="2"/>
  <c r="Q319" i="2"/>
  <c r="W319" i="2" s="1"/>
  <c r="R319" i="2"/>
  <c r="S319" i="2"/>
  <c r="T319" i="2"/>
  <c r="U319" i="2"/>
  <c r="V319" i="2"/>
  <c r="Q320" i="2"/>
  <c r="W320" i="2" s="1"/>
  <c r="R320" i="2"/>
  <c r="S320" i="2"/>
  <c r="T320" i="2"/>
  <c r="U320" i="2"/>
  <c r="V320" i="2"/>
  <c r="Q321" i="2"/>
  <c r="W321" i="2" s="1"/>
  <c r="R321" i="2"/>
  <c r="S321" i="2"/>
  <c r="T321" i="2"/>
  <c r="U321" i="2"/>
  <c r="V321" i="2"/>
  <c r="Q322" i="2"/>
  <c r="W322" i="2" s="1"/>
  <c r="R322" i="2"/>
  <c r="S322" i="2"/>
  <c r="T322" i="2"/>
  <c r="U322" i="2"/>
  <c r="V322" i="2"/>
  <c r="Q323" i="2"/>
  <c r="W323" i="2" s="1"/>
  <c r="R323" i="2"/>
  <c r="S323" i="2"/>
  <c r="T323" i="2"/>
  <c r="U323" i="2"/>
  <c r="V323" i="2"/>
  <c r="Q324" i="2"/>
  <c r="W324" i="2" s="1"/>
  <c r="R324" i="2"/>
  <c r="S324" i="2"/>
  <c r="T324" i="2"/>
  <c r="U324" i="2"/>
  <c r="V324" i="2"/>
  <c r="Q325" i="2"/>
  <c r="W325" i="2" s="1"/>
  <c r="R325" i="2"/>
  <c r="S325" i="2"/>
  <c r="T325" i="2"/>
  <c r="U325" i="2"/>
  <c r="V325" i="2"/>
  <c r="Q326" i="2"/>
  <c r="R326" i="2"/>
  <c r="S326" i="2"/>
  <c r="T326" i="2"/>
  <c r="U326" i="2"/>
  <c r="V326" i="2"/>
  <c r="W326" i="2"/>
  <c r="X326" i="2"/>
  <c r="Y326" i="2"/>
  <c r="Z326" i="2"/>
  <c r="Q327" i="2"/>
  <c r="R327" i="2"/>
  <c r="S327" i="2"/>
  <c r="T327" i="2"/>
  <c r="U327" i="2"/>
  <c r="V327" i="2"/>
  <c r="W327" i="2"/>
  <c r="Q328" i="2"/>
  <c r="R328" i="2"/>
  <c r="S328" i="2"/>
  <c r="T328" i="2"/>
  <c r="U328" i="2"/>
  <c r="V328" i="2"/>
  <c r="W328" i="2"/>
  <c r="X328" i="2"/>
  <c r="Y328" i="2"/>
  <c r="Z328" i="2"/>
  <c r="Q329" i="2"/>
  <c r="R329" i="2"/>
  <c r="S329" i="2"/>
  <c r="T329" i="2"/>
  <c r="U329" i="2"/>
  <c r="V329" i="2"/>
  <c r="W329" i="2"/>
  <c r="X329" i="2"/>
  <c r="Y329" i="2"/>
  <c r="Z329" i="2"/>
  <c r="Q330" i="2"/>
  <c r="W330" i="2" s="1"/>
  <c r="R330" i="2"/>
  <c r="S330" i="2"/>
  <c r="T330" i="2"/>
  <c r="U330" i="2"/>
  <c r="V330" i="2"/>
  <c r="Q331" i="2"/>
  <c r="W331" i="2" s="1"/>
  <c r="R331" i="2"/>
  <c r="S331" i="2"/>
  <c r="T331" i="2"/>
  <c r="U331" i="2"/>
  <c r="V331" i="2"/>
  <c r="Q332" i="2"/>
  <c r="W332" i="2" s="1"/>
  <c r="R332" i="2"/>
  <c r="S332" i="2"/>
  <c r="T332" i="2"/>
  <c r="U332" i="2"/>
  <c r="V332" i="2"/>
  <c r="Q333" i="2"/>
  <c r="W333" i="2" s="1"/>
  <c r="R333" i="2"/>
  <c r="S333" i="2"/>
  <c r="T333" i="2"/>
  <c r="U333" i="2"/>
  <c r="V333" i="2"/>
  <c r="Q334" i="2"/>
  <c r="W334" i="2" s="1"/>
  <c r="R334" i="2"/>
  <c r="S334" i="2"/>
  <c r="T334" i="2"/>
  <c r="U334" i="2"/>
  <c r="V334" i="2"/>
  <c r="Q335" i="2"/>
  <c r="W335" i="2" s="1"/>
  <c r="R335" i="2"/>
  <c r="S335" i="2"/>
  <c r="T335" i="2"/>
  <c r="U335" i="2"/>
  <c r="V335" i="2"/>
  <c r="Q336" i="2"/>
  <c r="W336" i="2" s="1"/>
  <c r="R336" i="2"/>
  <c r="S336" i="2"/>
  <c r="T336" i="2"/>
  <c r="U336" i="2"/>
  <c r="V336" i="2"/>
  <c r="Q337" i="2"/>
  <c r="R337" i="2"/>
  <c r="S337" i="2"/>
  <c r="T337" i="2"/>
  <c r="U337" i="2"/>
  <c r="V337" i="2"/>
  <c r="W337" i="2"/>
  <c r="X337" i="2"/>
  <c r="Y337" i="2"/>
  <c r="Z337" i="2"/>
  <c r="Q338" i="2"/>
  <c r="W338" i="2" s="1"/>
  <c r="R338" i="2"/>
  <c r="S338" i="2"/>
  <c r="T338" i="2"/>
  <c r="U338" i="2"/>
  <c r="V338" i="2"/>
  <c r="Q339" i="2"/>
  <c r="W339" i="2" s="1"/>
  <c r="R339" i="2"/>
  <c r="S339" i="2"/>
  <c r="T339" i="2"/>
  <c r="U339" i="2"/>
  <c r="V339" i="2"/>
  <c r="Q340" i="2"/>
  <c r="W340" i="2" s="1"/>
  <c r="R340" i="2"/>
  <c r="S340" i="2"/>
  <c r="T340" i="2"/>
  <c r="U340" i="2"/>
  <c r="V340" i="2"/>
  <c r="Q341" i="2"/>
  <c r="W341" i="2" s="1"/>
  <c r="R341" i="2"/>
  <c r="S341" i="2"/>
  <c r="T341" i="2"/>
  <c r="U341" i="2"/>
  <c r="V341" i="2"/>
  <c r="Q342" i="2"/>
  <c r="W342" i="2" s="1"/>
  <c r="R342" i="2"/>
  <c r="S342" i="2"/>
  <c r="T342" i="2"/>
  <c r="U342" i="2"/>
  <c r="V342" i="2"/>
  <c r="Q343" i="2"/>
  <c r="W343" i="2" s="1"/>
  <c r="R343" i="2"/>
  <c r="S343" i="2"/>
  <c r="T343" i="2"/>
  <c r="U343" i="2"/>
  <c r="V343" i="2"/>
  <c r="Q344" i="2"/>
  <c r="W344" i="2" s="1"/>
  <c r="R344" i="2"/>
  <c r="S344" i="2"/>
  <c r="T344" i="2"/>
  <c r="U344" i="2"/>
  <c r="V344" i="2"/>
  <c r="Q345" i="2"/>
  <c r="W345" i="2" s="1"/>
  <c r="R345" i="2"/>
  <c r="S345" i="2"/>
  <c r="T345" i="2"/>
  <c r="U345" i="2"/>
  <c r="V345" i="2"/>
  <c r="Q346" i="2"/>
  <c r="W346" i="2" s="1"/>
  <c r="R346" i="2"/>
  <c r="S346" i="2"/>
  <c r="T346" i="2"/>
  <c r="U346" i="2"/>
  <c r="V346" i="2"/>
  <c r="Q347" i="2"/>
  <c r="W347" i="2" s="1"/>
  <c r="R347" i="2"/>
  <c r="S347" i="2"/>
  <c r="T347" i="2"/>
  <c r="U347" i="2"/>
  <c r="V347" i="2"/>
  <c r="Q348" i="2"/>
  <c r="W348" i="2" s="1"/>
  <c r="R348" i="2"/>
  <c r="S348" i="2"/>
  <c r="T348" i="2"/>
  <c r="U348" i="2"/>
  <c r="V348" i="2"/>
  <c r="Q349" i="2"/>
  <c r="W349" i="2" s="1"/>
  <c r="R349" i="2"/>
  <c r="S349" i="2"/>
  <c r="T349" i="2"/>
  <c r="U349" i="2"/>
  <c r="V349" i="2"/>
  <c r="Q350" i="2"/>
  <c r="W350" i="2" s="1"/>
  <c r="R350" i="2"/>
  <c r="S350" i="2"/>
  <c r="T350" i="2"/>
  <c r="U350" i="2"/>
  <c r="V350" i="2"/>
  <c r="Q351" i="2"/>
  <c r="W351" i="2" s="1"/>
  <c r="R351" i="2"/>
  <c r="S351" i="2"/>
  <c r="T351" i="2"/>
  <c r="U351" i="2"/>
  <c r="V351" i="2"/>
  <c r="Q352" i="2"/>
  <c r="W352" i="2" s="1"/>
  <c r="R352" i="2"/>
  <c r="S352" i="2"/>
  <c r="T352" i="2"/>
  <c r="U352" i="2"/>
  <c r="V352" i="2"/>
  <c r="Q353" i="2"/>
  <c r="W353" i="2" s="1"/>
  <c r="R353" i="2"/>
  <c r="S353" i="2"/>
  <c r="T353" i="2"/>
  <c r="U353" i="2"/>
  <c r="V353" i="2"/>
  <c r="Q354" i="2"/>
  <c r="W354" i="2" s="1"/>
  <c r="R354" i="2"/>
  <c r="S354" i="2"/>
  <c r="T354" i="2"/>
  <c r="U354" i="2"/>
  <c r="V354" i="2"/>
  <c r="Q355" i="2"/>
  <c r="W355" i="2" s="1"/>
  <c r="R355" i="2"/>
  <c r="S355" i="2"/>
  <c r="T355" i="2"/>
  <c r="U355" i="2"/>
  <c r="V355" i="2"/>
  <c r="Q356" i="2"/>
  <c r="W356" i="2" s="1"/>
  <c r="R356" i="2"/>
  <c r="S356" i="2"/>
  <c r="T356" i="2"/>
  <c r="U356" i="2"/>
  <c r="V356" i="2"/>
  <c r="Q357" i="2"/>
  <c r="R357" i="2"/>
  <c r="S357" i="2"/>
  <c r="T357" i="2"/>
  <c r="U357" i="2"/>
  <c r="V357" i="2"/>
  <c r="W357" i="2"/>
  <c r="X357" i="2" s="1"/>
  <c r="Y357" i="2"/>
  <c r="Z357" i="2"/>
  <c r="Q358" i="2"/>
  <c r="W358" i="2" s="1"/>
  <c r="R358" i="2"/>
  <c r="S358" i="2"/>
  <c r="T358" i="2"/>
  <c r="U358" i="2"/>
  <c r="V358" i="2"/>
  <c r="Q359" i="2"/>
  <c r="W359" i="2" s="1"/>
  <c r="R359" i="2"/>
  <c r="S359" i="2"/>
  <c r="T359" i="2"/>
  <c r="U359" i="2"/>
  <c r="V359" i="2"/>
  <c r="Q360" i="2"/>
  <c r="W360" i="2" s="1"/>
  <c r="R360" i="2"/>
  <c r="S360" i="2"/>
  <c r="T360" i="2"/>
  <c r="U360" i="2"/>
  <c r="V360" i="2"/>
  <c r="Q361" i="2"/>
  <c r="W361" i="2" s="1"/>
  <c r="R361" i="2"/>
  <c r="S361" i="2"/>
  <c r="T361" i="2"/>
  <c r="U361" i="2"/>
  <c r="V361" i="2"/>
  <c r="Q362" i="2"/>
  <c r="W362" i="2" s="1"/>
  <c r="R362" i="2"/>
  <c r="S362" i="2"/>
  <c r="T362" i="2"/>
  <c r="U362" i="2"/>
  <c r="V362" i="2"/>
  <c r="Q363" i="2"/>
  <c r="W363" i="2" s="1"/>
  <c r="R363" i="2"/>
  <c r="S363" i="2"/>
  <c r="T363" i="2"/>
  <c r="U363" i="2"/>
  <c r="V363" i="2"/>
  <c r="Q364" i="2"/>
  <c r="W364" i="2" s="1"/>
  <c r="R364" i="2"/>
  <c r="S364" i="2"/>
  <c r="T364" i="2"/>
  <c r="U364" i="2"/>
  <c r="V364" i="2"/>
  <c r="Q365" i="2"/>
  <c r="W365" i="2" s="1"/>
  <c r="R365" i="2"/>
  <c r="S365" i="2"/>
  <c r="T365" i="2"/>
  <c r="U365" i="2"/>
  <c r="V365" i="2"/>
  <c r="Q366" i="2"/>
  <c r="W366" i="2" s="1"/>
  <c r="R366" i="2"/>
  <c r="S366" i="2"/>
  <c r="T366" i="2"/>
  <c r="U366" i="2"/>
  <c r="V366" i="2"/>
  <c r="Q367" i="2"/>
  <c r="W367" i="2" s="1"/>
  <c r="R367" i="2"/>
  <c r="S367" i="2"/>
  <c r="T367" i="2"/>
  <c r="U367" i="2"/>
  <c r="V367" i="2"/>
  <c r="Q368" i="2"/>
  <c r="W368" i="2" s="1"/>
  <c r="R368" i="2"/>
  <c r="S368" i="2"/>
  <c r="T368" i="2"/>
  <c r="U368" i="2"/>
  <c r="V368" i="2"/>
  <c r="Q369" i="2"/>
  <c r="W369" i="2" s="1"/>
  <c r="R369" i="2"/>
  <c r="S369" i="2"/>
  <c r="T369" i="2"/>
  <c r="U369" i="2"/>
  <c r="V369" i="2"/>
  <c r="Q370" i="2"/>
  <c r="W370" i="2" s="1"/>
  <c r="R370" i="2"/>
  <c r="S370" i="2"/>
  <c r="T370" i="2"/>
  <c r="U370" i="2"/>
  <c r="V370" i="2"/>
  <c r="Q371" i="2"/>
  <c r="W371" i="2" s="1"/>
  <c r="R371" i="2"/>
  <c r="S371" i="2"/>
  <c r="T371" i="2"/>
  <c r="U371" i="2"/>
  <c r="V371" i="2"/>
  <c r="Q372" i="2"/>
  <c r="W372" i="2" s="1"/>
  <c r="R372" i="2"/>
  <c r="S372" i="2"/>
  <c r="T372" i="2"/>
  <c r="U372" i="2"/>
  <c r="V372" i="2"/>
  <c r="Q373" i="2"/>
  <c r="W373" i="2" s="1"/>
  <c r="R373" i="2"/>
  <c r="S373" i="2"/>
  <c r="T373" i="2"/>
  <c r="U373" i="2"/>
  <c r="V373" i="2"/>
  <c r="Q374" i="2"/>
  <c r="W374" i="2" s="1"/>
  <c r="R374" i="2"/>
  <c r="S374" i="2"/>
  <c r="T374" i="2"/>
  <c r="U374" i="2"/>
  <c r="V374" i="2"/>
  <c r="Q375" i="2"/>
  <c r="W375" i="2" s="1"/>
  <c r="R375" i="2"/>
  <c r="S375" i="2"/>
  <c r="T375" i="2"/>
  <c r="U375" i="2"/>
  <c r="V375" i="2"/>
  <c r="Q376" i="2"/>
  <c r="W376" i="2" s="1"/>
  <c r="R376" i="2"/>
  <c r="S376" i="2"/>
  <c r="T376" i="2"/>
  <c r="U376" i="2"/>
  <c r="V376" i="2"/>
  <c r="Q377" i="2"/>
  <c r="W377" i="2" s="1"/>
  <c r="R377" i="2"/>
  <c r="S377" i="2"/>
  <c r="T377" i="2"/>
  <c r="U377" i="2"/>
  <c r="V377" i="2"/>
  <c r="Q378" i="2"/>
  <c r="W378" i="2" s="1"/>
  <c r="R378" i="2"/>
  <c r="S378" i="2"/>
  <c r="T378" i="2"/>
  <c r="U378" i="2"/>
  <c r="V378" i="2"/>
  <c r="Q379" i="2"/>
  <c r="W379" i="2" s="1"/>
  <c r="R379" i="2"/>
  <c r="S379" i="2"/>
  <c r="T379" i="2"/>
  <c r="U379" i="2"/>
  <c r="V379" i="2"/>
  <c r="Q380" i="2"/>
  <c r="W380" i="2" s="1"/>
  <c r="R380" i="2"/>
  <c r="S380" i="2"/>
  <c r="T380" i="2"/>
  <c r="U380" i="2"/>
  <c r="V380" i="2"/>
  <c r="Q381" i="2"/>
  <c r="W381" i="2" s="1"/>
  <c r="R381" i="2"/>
  <c r="S381" i="2"/>
  <c r="T381" i="2"/>
  <c r="U381" i="2"/>
  <c r="V381" i="2"/>
  <c r="Q382" i="2"/>
  <c r="W382" i="2" s="1"/>
  <c r="R382" i="2"/>
  <c r="S382" i="2"/>
  <c r="T382" i="2"/>
  <c r="U382" i="2"/>
  <c r="V382" i="2"/>
  <c r="Q383" i="2"/>
  <c r="W383" i="2" s="1"/>
  <c r="R383" i="2"/>
  <c r="S383" i="2"/>
  <c r="T383" i="2"/>
  <c r="U383" i="2"/>
  <c r="V383" i="2"/>
  <c r="Q384" i="2"/>
  <c r="W384" i="2" s="1"/>
  <c r="R384" i="2"/>
  <c r="S384" i="2"/>
  <c r="T384" i="2"/>
  <c r="U384" i="2"/>
  <c r="V384" i="2"/>
  <c r="Q385" i="2"/>
  <c r="W385" i="2" s="1"/>
  <c r="R385" i="2"/>
  <c r="S385" i="2"/>
  <c r="T385" i="2"/>
  <c r="U385" i="2"/>
  <c r="V385" i="2"/>
  <c r="Q386" i="2"/>
  <c r="W386" i="2" s="1"/>
  <c r="R386" i="2"/>
  <c r="S386" i="2"/>
  <c r="T386" i="2"/>
  <c r="U386" i="2"/>
  <c r="V386" i="2"/>
  <c r="Q387" i="2"/>
  <c r="R387" i="2"/>
  <c r="S387" i="2"/>
  <c r="T387" i="2"/>
  <c r="U387" i="2"/>
  <c r="V387" i="2"/>
  <c r="W387" i="2"/>
  <c r="Z387" i="2"/>
  <c r="Q388" i="2"/>
  <c r="W388" i="2" s="1"/>
  <c r="R388" i="2"/>
  <c r="S388" i="2"/>
  <c r="T388" i="2"/>
  <c r="U388" i="2"/>
  <c r="V388" i="2"/>
  <c r="Q389" i="2"/>
  <c r="W389" i="2" s="1"/>
  <c r="R389" i="2"/>
  <c r="S389" i="2"/>
  <c r="T389" i="2"/>
  <c r="U389" i="2"/>
  <c r="V389" i="2"/>
  <c r="Q390" i="2"/>
  <c r="W390" i="2" s="1"/>
  <c r="R390" i="2"/>
  <c r="S390" i="2"/>
  <c r="T390" i="2"/>
  <c r="U390" i="2"/>
  <c r="V390" i="2"/>
  <c r="Q391" i="2"/>
  <c r="W391" i="2" s="1"/>
  <c r="R391" i="2"/>
  <c r="S391" i="2"/>
  <c r="T391" i="2"/>
  <c r="U391" i="2"/>
  <c r="V391" i="2"/>
  <c r="Q392" i="2"/>
  <c r="W392" i="2" s="1"/>
  <c r="R392" i="2"/>
  <c r="S392" i="2"/>
  <c r="T392" i="2"/>
  <c r="U392" i="2"/>
  <c r="V392" i="2"/>
  <c r="Q393" i="2"/>
  <c r="W393" i="2" s="1"/>
  <c r="R393" i="2"/>
  <c r="S393" i="2"/>
  <c r="T393" i="2"/>
  <c r="U393" i="2"/>
  <c r="V393" i="2"/>
  <c r="Q394" i="2"/>
  <c r="W394" i="2" s="1"/>
  <c r="R394" i="2"/>
  <c r="S394" i="2"/>
  <c r="T394" i="2"/>
  <c r="U394" i="2"/>
  <c r="V394" i="2"/>
  <c r="Q395" i="2"/>
  <c r="W395" i="2" s="1"/>
  <c r="R395" i="2"/>
  <c r="S395" i="2"/>
  <c r="T395" i="2"/>
  <c r="U395" i="2"/>
  <c r="V395" i="2"/>
  <c r="Q396" i="2"/>
  <c r="W396" i="2" s="1"/>
  <c r="R396" i="2"/>
  <c r="S396" i="2"/>
  <c r="T396" i="2"/>
  <c r="U396" i="2"/>
  <c r="V396" i="2"/>
  <c r="Q397" i="2"/>
  <c r="W397" i="2" s="1"/>
  <c r="R397" i="2"/>
  <c r="S397" i="2"/>
  <c r="T397" i="2"/>
  <c r="U397" i="2"/>
  <c r="V397" i="2"/>
  <c r="Q398" i="2"/>
  <c r="W398" i="2" s="1"/>
  <c r="R398" i="2"/>
  <c r="S398" i="2"/>
  <c r="T398" i="2"/>
  <c r="U398" i="2"/>
  <c r="V398" i="2"/>
  <c r="Q399" i="2"/>
  <c r="W399" i="2" s="1"/>
  <c r="R399" i="2"/>
  <c r="S399" i="2"/>
  <c r="T399" i="2"/>
  <c r="U399" i="2"/>
  <c r="V399" i="2"/>
  <c r="Q400" i="2"/>
  <c r="W400" i="2" s="1"/>
  <c r="R400" i="2"/>
  <c r="S400" i="2"/>
  <c r="T400" i="2"/>
  <c r="U400" i="2"/>
  <c r="V400" i="2"/>
  <c r="Q401" i="2"/>
  <c r="W401" i="2" s="1"/>
  <c r="R401" i="2"/>
  <c r="S401" i="2"/>
  <c r="T401" i="2"/>
  <c r="U401" i="2"/>
  <c r="V401" i="2"/>
  <c r="Q402" i="2"/>
  <c r="W402" i="2" s="1"/>
  <c r="R402" i="2"/>
  <c r="S402" i="2"/>
  <c r="T402" i="2"/>
  <c r="U402" i="2"/>
  <c r="V402" i="2"/>
  <c r="Q403" i="2"/>
  <c r="W403" i="2" s="1"/>
  <c r="R403" i="2"/>
  <c r="S403" i="2"/>
  <c r="T403" i="2"/>
  <c r="U403" i="2"/>
  <c r="V403" i="2"/>
  <c r="Q404" i="2"/>
  <c r="W404" i="2" s="1"/>
  <c r="R404" i="2"/>
  <c r="S404" i="2"/>
  <c r="T404" i="2"/>
  <c r="U404" i="2"/>
  <c r="V404" i="2"/>
  <c r="Q405" i="2"/>
  <c r="W405" i="2" s="1"/>
  <c r="R405" i="2"/>
  <c r="S405" i="2"/>
  <c r="T405" i="2"/>
  <c r="U405" i="2"/>
  <c r="V405" i="2"/>
  <c r="Q406" i="2"/>
  <c r="W406" i="2" s="1"/>
  <c r="R406" i="2"/>
  <c r="S406" i="2"/>
  <c r="T406" i="2"/>
  <c r="U406" i="2"/>
  <c r="V406" i="2"/>
  <c r="Q407" i="2"/>
  <c r="W407" i="2" s="1"/>
  <c r="R407" i="2"/>
  <c r="S407" i="2"/>
  <c r="T407" i="2"/>
  <c r="U407" i="2"/>
  <c r="V407" i="2"/>
  <c r="Q408" i="2"/>
  <c r="W408" i="2" s="1"/>
  <c r="R408" i="2"/>
  <c r="S408" i="2"/>
  <c r="T408" i="2"/>
  <c r="U408" i="2"/>
  <c r="V408" i="2"/>
  <c r="Q409" i="2"/>
  <c r="W409" i="2" s="1"/>
  <c r="R409" i="2"/>
  <c r="S409" i="2"/>
  <c r="T409" i="2"/>
  <c r="U409" i="2"/>
  <c r="V409" i="2"/>
  <c r="Q410" i="2"/>
  <c r="W410" i="2" s="1"/>
  <c r="R410" i="2"/>
  <c r="S410" i="2"/>
  <c r="T410" i="2"/>
  <c r="U410" i="2"/>
  <c r="V410" i="2"/>
  <c r="Q411" i="2"/>
  <c r="R411" i="2"/>
  <c r="S411" i="2"/>
  <c r="T411" i="2"/>
  <c r="U411" i="2"/>
  <c r="V411" i="2"/>
  <c r="W411" i="2"/>
  <c r="X411" i="2"/>
  <c r="Y411" i="2"/>
  <c r="Z411" i="2"/>
  <c r="Q412" i="2"/>
  <c r="R412" i="2"/>
  <c r="S412" i="2"/>
  <c r="T412" i="2"/>
  <c r="U412" i="2"/>
  <c r="V412" i="2"/>
  <c r="W412" i="2"/>
  <c r="X412" i="2"/>
  <c r="Y412" i="2"/>
  <c r="Z412" i="2"/>
  <c r="Q413" i="2"/>
  <c r="R413" i="2"/>
  <c r="S413" i="2"/>
  <c r="T413" i="2"/>
  <c r="U413" i="2"/>
  <c r="V413" i="2"/>
  <c r="W413" i="2"/>
  <c r="X413" i="2"/>
  <c r="Y413" i="2"/>
  <c r="Z413" i="2"/>
  <c r="Q414" i="2"/>
  <c r="R414" i="2"/>
  <c r="S414" i="2"/>
  <c r="T414" i="2"/>
  <c r="U414" i="2"/>
  <c r="V414" i="2"/>
  <c r="W414" i="2"/>
  <c r="X414" i="2"/>
  <c r="Y414" i="2"/>
  <c r="Z414" i="2"/>
  <c r="Q415" i="2"/>
  <c r="R415" i="2"/>
  <c r="S415" i="2"/>
  <c r="T415" i="2"/>
  <c r="U415" i="2"/>
  <c r="V415" i="2"/>
  <c r="W415" i="2"/>
  <c r="X415" i="2"/>
  <c r="Y415" i="2"/>
  <c r="Z415" i="2"/>
  <c r="Q416" i="2"/>
  <c r="R416" i="2"/>
  <c r="S416" i="2"/>
  <c r="T416" i="2"/>
  <c r="U416" i="2"/>
  <c r="V416" i="2"/>
  <c r="W416" i="2"/>
  <c r="X416" i="2"/>
  <c r="Y416" i="2"/>
  <c r="Z416" i="2"/>
  <c r="Q417" i="2"/>
  <c r="R417" i="2"/>
  <c r="S417" i="2"/>
  <c r="T417" i="2"/>
  <c r="U417" i="2"/>
  <c r="V417" i="2"/>
  <c r="W417" i="2"/>
  <c r="X417" i="2"/>
  <c r="Y417" i="2"/>
  <c r="Z417" i="2"/>
  <c r="Q418" i="2"/>
  <c r="R418" i="2"/>
  <c r="S418" i="2"/>
  <c r="T418" i="2"/>
  <c r="U418" i="2"/>
  <c r="V418" i="2"/>
  <c r="W418" i="2"/>
  <c r="X418" i="2"/>
  <c r="Y418" i="2"/>
  <c r="Z418" i="2"/>
  <c r="Q419" i="2"/>
  <c r="R419" i="2"/>
  <c r="S419" i="2"/>
  <c r="T419" i="2"/>
  <c r="U419" i="2"/>
  <c r="V419" i="2"/>
  <c r="W419" i="2"/>
  <c r="X419" i="2"/>
  <c r="Y419" i="2"/>
  <c r="Z419" i="2"/>
  <c r="Q420" i="2"/>
  <c r="R420" i="2"/>
  <c r="S420" i="2"/>
  <c r="T420" i="2"/>
  <c r="U420" i="2"/>
  <c r="V420" i="2"/>
  <c r="W420" i="2"/>
  <c r="X420" i="2"/>
  <c r="Y420" i="2"/>
  <c r="Z420" i="2"/>
  <c r="Q421" i="2"/>
  <c r="R421" i="2"/>
  <c r="S421" i="2"/>
  <c r="T421" i="2"/>
  <c r="U421" i="2"/>
  <c r="V421" i="2"/>
  <c r="W421" i="2"/>
  <c r="X421" i="2"/>
  <c r="Y421" i="2"/>
  <c r="Z421" i="2"/>
  <c r="Q422" i="2"/>
  <c r="R422" i="2"/>
  <c r="S422" i="2"/>
  <c r="T422" i="2"/>
  <c r="U422" i="2"/>
  <c r="V422" i="2"/>
  <c r="W422" i="2"/>
  <c r="X422" i="2"/>
  <c r="Y422" i="2"/>
  <c r="Z422" i="2"/>
  <c r="Q423" i="2"/>
  <c r="R423" i="2"/>
  <c r="S423" i="2"/>
  <c r="T423" i="2"/>
  <c r="U423" i="2"/>
  <c r="V423" i="2"/>
  <c r="W423" i="2"/>
  <c r="X423" i="2"/>
  <c r="Y423" i="2"/>
  <c r="Z423" i="2"/>
  <c r="Q424" i="2"/>
  <c r="R424" i="2"/>
  <c r="S424" i="2"/>
  <c r="T424" i="2"/>
  <c r="U424" i="2"/>
  <c r="V424" i="2"/>
  <c r="W424" i="2"/>
  <c r="X424" i="2"/>
  <c r="Y424" i="2"/>
  <c r="Z424" i="2"/>
  <c r="Q425" i="2"/>
  <c r="R425" i="2"/>
  <c r="S425" i="2"/>
  <c r="T425" i="2"/>
  <c r="U425" i="2"/>
  <c r="V425" i="2"/>
  <c r="W425" i="2"/>
  <c r="X425" i="2"/>
  <c r="Y425" i="2"/>
  <c r="Z425" i="2"/>
  <c r="Q426" i="2"/>
  <c r="R426" i="2"/>
  <c r="S426" i="2"/>
  <c r="T426" i="2"/>
  <c r="U426" i="2"/>
  <c r="V426" i="2"/>
  <c r="W426" i="2"/>
  <c r="X426" i="2"/>
  <c r="Y426" i="2"/>
  <c r="Z426" i="2"/>
  <c r="Q427" i="2"/>
  <c r="R427" i="2"/>
  <c r="S427" i="2"/>
  <c r="T427" i="2"/>
  <c r="U427" i="2"/>
  <c r="V427" i="2"/>
  <c r="W427" i="2"/>
  <c r="X427" i="2"/>
  <c r="Y427" i="2"/>
  <c r="Z427" i="2"/>
  <c r="Q428" i="2"/>
  <c r="R428" i="2"/>
  <c r="S428" i="2"/>
  <c r="T428" i="2"/>
  <c r="U428" i="2"/>
  <c r="V428" i="2"/>
  <c r="W428" i="2"/>
  <c r="X428" i="2"/>
  <c r="Y428" i="2"/>
  <c r="Z428" i="2"/>
  <c r="Q429" i="2"/>
  <c r="R429" i="2"/>
  <c r="S429" i="2"/>
  <c r="T429" i="2"/>
  <c r="U429" i="2"/>
  <c r="V429" i="2"/>
  <c r="W429" i="2"/>
  <c r="X429" i="2"/>
  <c r="Y429" i="2"/>
  <c r="Z429" i="2"/>
  <c r="Q430" i="2"/>
  <c r="R430" i="2"/>
  <c r="S430" i="2"/>
  <c r="T430" i="2"/>
  <c r="U430" i="2"/>
  <c r="V430" i="2"/>
  <c r="W430" i="2"/>
  <c r="X430" i="2"/>
  <c r="Y430" i="2"/>
  <c r="Z430" i="2"/>
  <c r="Q431" i="2"/>
  <c r="R431" i="2"/>
  <c r="S431" i="2"/>
  <c r="T431" i="2"/>
  <c r="U431" i="2"/>
  <c r="V431" i="2"/>
  <c r="W431" i="2"/>
  <c r="X431" i="2"/>
  <c r="Y431" i="2"/>
  <c r="Z431" i="2"/>
  <c r="Q432" i="2"/>
  <c r="R432" i="2"/>
  <c r="S432" i="2"/>
  <c r="T432" i="2"/>
  <c r="U432" i="2"/>
  <c r="V432" i="2"/>
  <c r="W432" i="2"/>
  <c r="X432" i="2"/>
  <c r="Y432" i="2"/>
  <c r="Z432" i="2"/>
  <c r="Q433" i="2"/>
  <c r="R433" i="2"/>
  <c r="S433" i="2"/>
  <c r="T433" i="2"/>
  <c r="U433" i="2"/>
  <c r="V433" i="2"/>
  <c r="W433" i="2"/>
  <c r="X433" i="2"/>
  <c r="Y433" i="2"/>
  <c r="Z433" i="2"/>
  <c r="Q434" i="2"/>
  <c r="R434" i="2"/>
  <c r="S434" i="2"/>
  <c r="T434" i="2"/>
  <c r="U434" i="2"/>
  <c r="V434" i="2"/>
  <c r="W434" i="2"/>
  <c r="X434" i="2"/>
  <c r="Y434" i="2"/>
  <c r="Z434" i="2"/>
  <c r="Q435" i="2"/>
  <c r="R435" i="2"/>
  <c r="S435" i="2"/>
  <c r="T435" i="2"/>
  <c r="U435" i="2"/>
  <c r="V435" i="2"/>
  <c r="W435" i="2"/>
  <c r="X435" i="2"/>
  <c r="Y435" i="2"/>
  <c r="Z435" i="2"/>
  <c r="Q436" i="2"/>
  <c r="R436" i="2"/>
  <c r="S436" i="2"/>
  <c r="T436" i="2"/>
  <c r="U436" i="2"/>
  <c r="V436" i="2"/>
  <c r="W436" i="2"/>
  <c r="X436" i="2"/>
  <c r="Y436" i="2"/>
  <c r="Z436" i="2"/>
  <c r="Q437" i="2"/>
  <c r="R437" i="2"/>
  <c r="S437" i="2"/>
  <c r="T437" i="2"/>
  <c r="U437" i="2"/>
  <c r="V437" i="2"/>
  <c r="W437" i="2"/>
  <c r="X437" i="2"/>
  <c r="Y437" i="2"/>
  <c r="Z437" i="2"/>
  <c r="Q438" i="2"/>
  <c r="R438" i="2"/>
  <c r="S438" i="2"/>
  <c r="T438" i="2"/>
  <c r="U438" i="2"/>
  <c r="V438" i="2"/>
  <c r="W438" i="2"/>
  <c r="X438" i="2"/>
  <c r="Y438" i="2"/>
  <c r="Z438" i="2"/>
  <c r="Q439" i="2"/>
  <c r="R439" i="2"/>
  <c r="S439" i="2"/>
  <c r="T439" i="2"/>
  <c r="U439" i="2"/>
  <c r="V439" i="2"/>
  <c r="W439" i="2"/>
  <c r="X439" i="2"/>
  <c r="Y439" i="2"/>
  <c r="Z439" i="2"/>
  <c r="Q440" i="2"/>
  <c r="R440" i="2"/>
  <c r="S440" i="2"/>
  <c r="T440" i="2"/>
  <c r="U440" i="2"/>
  <c r="V440" i="2"/>
  <c r="W440" i="2"/>
  <c r="X440" i="2"/>
  <c r="Y440" i="2"/>
  <c r="Z440" i="2"/>
  <c r="Q441" i="2"/>
  <c r="R441" i="2"/>
  <c r="S441" i="2"/>
  <c r="T441" i="2"/>
  <c r="U441" i="2"/>
  <c r="V441" i="2"/>
  <c r="W441" i="2"/>
  <c r="X441" i="2"/>
  <c r="Y441" i="2"/>
  <c r="Z441" i="2"/>
  <c r="Q442" i="2"/>
  <c r="R442" i="2"/>
  <c r="S442" i="2"/>
  <c r="T442" i="2"/>
  <c r="U442" i="2"/>
  <c r="V442" i="2"/>
  <c r="W442" i="2"/>
  <c r="X442" i="2"/>
  <c r="Y442" i="2"/>
  <c r="Z442" i="2"/>
  <c r="Q443" i="2"/>
  <c r="R443" i="2"/>
  <c r="S443" i="2"/>
  <c r="T443" i="2"/>
  <c r="U443" i="2"/>
  <c r="V443" i="2"/>
  <c r="W443" i="2"/>
  <c r="X443" i="2"/>
  <c r="Y443" i="2"/>
  <c r="Z443" i="2"/>
  <c r="Q444" i="2"/>
  <c r="R444" i="2"/>
  <c r="S444" i="2"/>
  <c r="T444" i="2"/>
  <c r="U444" i="2"/>
  <c r="V444" i="2"/>
  <c r="W444" i="2"/>
  <c r="X444" i="2"/>
  <c r="Y444" i="2"/>
  <c r="Z444" i="2"/>
  <c r="Q445" i="2"/>
  <c r="R445" i="2"/>
  <c r="S445" i="2"/>
  <c r="T445" i="2"/>
  <c r="U445" i="2"/>
  <c r="V445" i="2"/>
  <c r="W445" i="2"/>
  <c r="X445" i="2"/>
  <c r="Y445" i="2"/>
  <c r="Z445" i="2"/>
  <c r="Q446" i="2"/>
  <c r="R446" i="2"/>
  <c r="S446" i="2"/>
  <c r="T446" i="2"/>
  <c r="U446" i="2"/>
  <c r="V446" i="2"/>
  <c r="W446" i="2"/>
  <c r="X446" i="2"/>
  <c r="Y446" i="2"/>
  <c r="Z446" i="2"/>
  <c r="Q447" i="2"/>
  <c r="R447" i="2"/>
  <c r="S447" i="2"/>
  <c r="T447" i="2"/>
  <c r="U447" i="2"/>
  <c r="V447" i="2"/>
  <c r="W447" i="2"/>
  <c r="X447" i="2"/>
  <c r="Y447" i="2"/>
  <c r="Z447" i="2"/>
  <c r="Q448" i="2"/>
  <c r="R448" i="2"/>
  <c r="S448" i="2"/>
  <c r="T448" i="2"/>
  <c r="U448" i="2"/>
  <c r="V448" i="2"/>
  <c r="W448" i="2"/>
  <c r="X448" i="2"/>
  <c r="Y448" i="2"/>
  <c r="Z448" i="2"/>
  <c r="Q449" i="2"/>
  <c r="R449" i="2"/>
  <c r="S449" i="2"/>
  <c r="T449" i="2"/>
  <c r="U449" i="2"/>
  <c r="V449" i="2"/>
  <c r="W449" i="2"/>
  <c r="X449" i="2"/>
  <c r="Y449" i="2"/>
  <c r="Z449" i="2"/>
  <c r="Q450" i="2"/>
  <c r="R450" i="2"/>
  <c r="S450" i="2"/>
  <c r="T450" i="2"/>
  <c r="U450" i="2"/>
  <c r="V450" i="2"/>
  <c r="W450" i="2"/>
  <c r="X450" i="2"/>
  <c r="Y450" i="2"/>
  <c r="Z450" i="2"/>
  <c r="Q451" i="2"/>
  <c r="R451" i="2"/>
  <c r="S451" i="2"/>
  <c r="T451" i="2"/>
  <c r="U451" i="2"/>
  <c r="V451" i="2"/>
  <c r="W451" i="2"/>
  <c r="X451" i="2"/>
  <c r="Y451" i="2"/>
  <c r="Z451" i="2"/>
  <c r="Q452" i="2"/>
  <c r="R452" i="2"/>
  <c r="S452" i="2"/>
  <c r="T452" i="2"/>
  <c r="U452" i="2"/>
  <c r="V452" i="2"/>
  <c r="W452" i="2"/>
  <c r="X452" i="2"/>
  <c r="Y452" i="2"/>
  <c r="Z452" i="2"/>
  <c r="Q453" i="2"/>
  <c r="R453" i="2"/>
  <c r="S453" i="2"/>
  <c r="T453" i="2"/>
  <c r="U453" i="2"/>
  <c r="V453" i="2"/>
  <c r="W453" i="2"/>
  <c r="X453" i="2"/>
  <c r="Y453" i="2"/>
  <c r="Z453" i="2"/>
  <c r="Q454" i="2"/>
  <c r="R454" i="2"/>
  <c r="S454" i="2"/>
  <c r="T454" i="2"/>
  <c r="U454" i="2"/>
  <c r="V454" i="2"/>
  <c r="W454" i="2"/>
  <c r="X454" i="2"/>
  <c r="Y454" i="2"/>
  <c r="Z454" i="2"/>
  <c r="Q455" i="2"/>
  <c r="R455" i="2"/>
  <c r="S455" i="2"/>
  <c r="T455" i="2"/>
  <c r="U455" i="2"/>
  <c r="V455" i="2"/>
  <c r="W455" i="2"/>
  <c r="X455" i="2"/>
  <c r="Y455" i="2"/>
  <c r="Z455" i="2"/>
  <c r="Q456" i="2"/>
  <c r="R456" i="2"/>
  <c r="S456" i="2"/>
  <c r="T456" i="2"/>
  <c r="U456" i="2"/>
  <c r="V456" i="2"/>
  <c r="W456" i="2"/>
  <c r="X456" i="2"/>
  <c r="Y456" i="2"/>
  <c r="Z456" i="2"/>
  <c r="Q457" i="2"/>
  <c r="R457" i="2"/>
  <c r="S457" i="2"/>
  <c r="T457" i="2"/>
  <c r="U457" i="2"/>
  <c r="V457" i="2"/>
  <c r="W457" i="2"/>
  <c r="X457" i="2"/>
  <c r="Y457" i="2"/>
  <c r="Z457" i="2"/>
  <c r="Q458" i="2"/>
  <c r="R458" i="2"/>
  <c r="S458" i="2"/>
  <c r="T458" i="2"/>
  <c r="U458" i="2"/>
  <c r="V458" i="2"/>
  <c r="W458" i="2"/>
  <c r="X458" i="2"/>
  <c r="Y458" i="2"/>
  <c r="Z458" i="2"/>
  <c r="Q459" i="2"/>
  <c r="R459" i="2"/>
  <c r="S459" i="2"/>
  <c r="T459" i="2"/>
  <c r="U459" i="2"/>
  <c r="V459" i="2"/>
  <c r="W459" i="2"/>
  <c r="X459" i="2"/>
  <c r="Y459" i="2"/>
  <c r="Z459" i="2"/>
  <c r="Q460" i="2"/>
  <c r="R460" i="2"/>
  <c r="S460" i="2"/>
  <c r="T460" i="2"/>
  <c r="U460" i="2"/>
  <c r="V460" i="2"/>
  <c r="W460" i="2"/>
  <c r="X460" i="2"/>
  <c r="Y460" i="2"/>
  <c r="Z460" i="2"/>
  <c r="Q461" i="2"/>
  <c r="R461" i="2"/>
  <c r="S461" i="2"/>
  <c r="T461" i="2"/>
  <c r="U461" i="2"/>
  <c r="V461" i="2"/>
  <c r="W461" i="2"/>
  <c r="X461" i="2"/>
  <c r="Y461" i="2"/>
  <c r="Z461" i="2"/>
  <c r="Q462" i="2"/>
  <c r="R462" i="2"/>
  <c r="S462" i="2"/>
  <c r="T462" i="2"/>
  <c r="U462" i="2"/>
  <c r="V462" i="2"/>
  <c r="W462" i="2"/>
  <c r="X462" i="2"/>
  <c r="Y462" i="2"/>
  <c r="Z462" i="2"/>
  <c r="Q463" i="2"/>
  <c r="R463" i="2"/>
  <c r="S463" i="2"/>
  <c r="T463" i="2"/>
  <c r="U463" i="2"/>
  <c r="V463" i="2"/>
  <c r="W463" i="2"/>
  <c r="X463" i="2"/>
  <c r="Y463" i="2"/>
  <c r="Z463" i="2"/>
  <c r="Q464" i="2"/>
  <c r="R464" i="2"/>
  <c r="S464" i="2"/>
  <c r="T464" i="2"/>
  <c r="U464" i="2"/>
  <c r="V464" i="2"/>
  <c r="W464" i="2"/>
  <c r="X464" i="2"/>
  <c r="Y464" i="2"/>
  <c r="Z464" i="2"/>
  <c r="Q465" i="2"/>
  <c r="R465" i="2"/>
  <c r="S465" i="2"/>
  <c r="T465" i="2"/>
  <c r="U465" i="2"/>
  <c r="V465" i="2"/>
  <c r="W465" i="2"/>
  <c r="X465" i="2"/>
  <c r="Y465" i="2"/>
  <c r="Z465" i="2"/>
  <c r="Q466" i="2"/>
  <c r="R466" i="2"/>
  <c r="S466" i="2"/>
  <c r="T466" i="2"/>
  <c r="U466" i="2"/>
  <c r="V466" i="2"/>
  <c r="W466" i="2"/>
  <c r="X466" i="2"/>
  <c r="Y466" i="2"/>
  <c r="Z466" i="2"/>
  <c r="Q467" i="2"/>
  <c r="R467" i="2"/>
  <c r="S467" i="2"/>
  <c r="T467" i="2"/>
  <c r="U467" i="2"/>
  <c r="V467" i="2"/>
  <c r="W467" i="2"/>
  <c r="X467" i="2"/>
  <c r="Y467" i="2"/>
  <c r="Z467" i="2"/>
  <c r="Q468" i="2"/>
  <c r="R468" i="2"/>
  <c r="S468" i="2"/>
  <c r="T468" i="2"/>
  <c r="U468" i="2"/>
  <c r="V468" i="2"/>
  <c r="W468" i="2"/>
  <c r="X468" i="2"/>
  <c r="Y468" i="2"/>
  <c r="Z468" i="2"/>
  <c r="Q469" i="2"/>
  <c r="R469" i="2"/>
  <c r="S469" i="2"/>
  <c r="T469" i="2"/>
  <c r="U469" i="2"/>
  <c r="V469" i="2"/>
  <c r="W469" i="2"/>
  <c r="X469" i="2"/>
  <c r="Y469" i="2"/>
  <c r="Z469" i="2"/>
  <c r="Q470" i="2"/>
  <c r="R470" i="2"/>
  <c r="S470" i="2"/>
  <c r="T470" i="2"/>
  <c r="U470" i="2"/>
  <c r="V470" i="2"/>
  <c r="W470" i="2"/>
  <c r="X470" i="2"/>
  <c r="Y470" i="2"/>
  <c r="Z470" i="2"/>
  <c r="Q471" i="2"/>
  <c r="R471" i="2"/>
  <c r="S471" i="2"/>
  <c r="T471" i="2"/>
  <c r="U471" i="2"/>
  <c r="V471" i="2"/>
  <c r="W471" i="2"/>
  <c r="X471" i="2"/>
  <c r="Y471" i="2"/>
  <c r="Z471" i="2"/>
  <c r="Q472" i="2"/>
  <c r="R472" i="2"/>
  <c r="S472" i="2"/>
  <c r="T472" i="2"/>
  <c r="U472" i="2"/>
  <c r="V472" i="2"/>
  <c r="W472" i="2"/>
  <c r="X472" i="2"/>
  <c r="Y472" i="2"/>
  <c r="Z472" i="2"/>
  <c r="Q473" i="2"/>
  <c r="R473" i="2"/>
  <c r="S473" i="2"/>
  <c r="T473" i="2"/>
  <c r="U473" i="2"/>
  <c r="V473" i="2"/>
  <c r="W473" i="2"/>
  <c r="X473" i="2"/>
  <c r="Y473" i="2"/>
  <c r="Z473" i="2"/>
  <c r="Q474" i="2"/>
  <c r="R474" i="2"/>
  <c r="S474" i="2"/>
  <c r="T474" i="2"/>
  <c r="U474" i="2"/>
  <c r="V474" i="2"/>
  <c r="W474" i="2"/>
  <c r="X474" i="2"/>
  <c r="Y474" i="2"/>
  <c r="Z474" i="2"/>
  <c r="Q475" i="2"/>
  <c r="R475" i="2"/>
  <c r="S475" i="2"/>
  <c r="T475" i="2"/>
  <c r="U475" i="2"/>
  <c r="V475" i="2"/>
  <c r="W475" i="2"/>
  <c r="X475" i="2"/>
  <c r="Y475" i="2"/>
  <c r="Z475" i="2"/>
  <c r="Q476" i="2"/>
  <c r="R476" i="2"/>
  <c r="S476" i="2"/>
  <c r="T476" i="2"/>
  <c r="U476" i="2"/>
  <c r="V476" i="2"/>
  <c r="W476" i="2"/>
  <c r="X476" i="2"/>
  <c r="Y476" i="2"/>
  <c r="Z476" i="2"/>
  <c r="Q477" i="2"/>
  <c r="R477" i="2"/>
  <c r="S477" i="2"/>
  <c r="T477" i="2"/>
  <c r="U477" i="2"/>
  <c r="V477" i="2"/>
  <c r="W477" i="2"/>
  <c r="X477" i="2"/>
  <c r="Y477" i="2"/>
  <c r="Z477" i="2"/>
  <c r="Q478" i="2"/>
  <c r="R478" i="2"/>
  <c r="S478" i="2"/>
  <c r="T478" i="2"/>
  <c r="U478" i="2"/>
  <c r="V478" i="2"/>
  <c r="W478" i="2"/>
  <c r="X478" i="2"/>
  <c r="Y478" i="2"/>
  <c r="Z478" i="2"/>
  <c r="Q479" i="2"/>
  <c r="R479" i="2"/>
  <c r="S479" i="2"/>
  <c r="T479" i="2"/>
  <c r="U479" i="2"/>
  <c r="V479" i="2"/>
  <c r="W479" i="2"/>
  <c r="X479" i="2"/>
  <c r="Y479" i="2"/>
  <c r="Z479" i="2"/>
  <c r="Q480" i="2"/>
  <c r="R480" i="2"/>
  <c r="S480" i="2"/>
  <c r="T480" i="2"/>
  <c r="U480" i="2"/>
  <c r="V480" i="2"/>
  <c r="W480" i="2"/>
  <c r="X480" i="2"/>
  <c r="Y480" i="2"/>
  <c r="Z480" i="2"/>
  <c r="Q481" i="2"/>
  <c r="R481" i="2"/>
  <c r="S481" i="2"/>
  <c r="T481" i="2"/>
  <c r="U481" i="2"/>
  <c r="V481" i="2"/>
  <c r="W481" i="2"/>
  <c r="X481" i="2"/>
  <c r="Y481" i="2"/>
  <c r="Z481" i="2"/>
  <c r="Q482" i="2"/>
  <c r="R482" i="2"/>
  <c r="S482" i="2"/>
  <c r="T482" i="2"/>
  <c r="U482" i="2"/>
  <c r="V482" i="2"/>
  <c r="W482" i="2"/>
  <c r="X482" i="2"/>
  <c r="Y482" i="2"/>
  <c r="Z482" i="2"/>
  <c r="Q483" i="2"/>
  <c r="R483" i="2"/>
  <c r="S483" i="2"/>
  <c r="T483" i="2"/>
  <c r="U483" i="2"/>
  <c r="V483" i="2"/>
  <c r="W483" i="2"/>
  <c r="X483" i="2"/>
  <c r="Y483" i="2"/>
  <c r="Z483" i="2"/>
  <c r="Q484" i="2"/>
  <c r="R484" i="2"/>
  <c r="S484" i="2"/>
  <c r="T484" i="2"/>
  <c r="U484" i="2"/>
  <c r="V484" i="2"/>
  <c r="W484" i="2"/>
  <c r="X484" i="2"/>
  <c r="Y484" i="2"/>
  <c r="Z484" i="2"/>
  <c r="Q485" i="2"/>
  <c r="R485" i="2"/>
  <c r="S485" i="2"/>
  <c r="T485" i="2"/>
  <c r="U485" i="2"/>
  <c r="V485" i="2"/>
  <c r="W485" i="2"/>
  <c r="X485" i="2"/>
  <c r="Y485" i="2"/>
  <c r="Z485" i="2"/>
  <c r="Q486" i="2"/>
  <c r="R486" i="2"/>
  <c r="S486" i="2"/>
  <c r="T486" i="2"/>
  <c r="U486" i="2"/>
  <c r="V486" i="2"/>
  <c r="W486" i="2"/>
  <c r="X486" i="2"/>
  <c r="Y486" i="2"/>
  <c r="Z486" i="2"/>
  <c r="Q487" i="2"/>
  <c r="R487" i="2"/>
  <c r="S487" i="2"/>
  <c r="T487" i="2"/>
  <c r="U487" i="2"/>
  <c r="V487" i="2"/>
  <c r="W487" i="2"/>
  <c r="X487" i="2"/>
  <c r="Y487" i="2"/>
  <c r="Z487" i="2"/>
  <c r="Q488" i="2"/>
  <c r="R488" i="2"/>
  <c r="S488" i="2"/>
  <c r="T488" i="2"/>
  <c r="U488" i="2"/>
  <c r="V488" i="2"/>
  <c r="W488" i="2"/>
  <c r="X488" i="2"/>
  <c r="Y488" i="2"/>
  <c r="Z488" i="2"/>
  <c r="Q489" i="2"/>
  <c r="W489" i="2" s="1"/>
  <c r="R489" i="2"/>
  <c r="S489" i="2"/>
  <c r="T489" i="2"/>
  <c r="U489" i="2"/>
  <c r="V489" i="2"/>
  <c r="Q490" i="2"/>
  <c r="W490" i="2" s="1"/>
  <c r="R490" i="2"/>
  <c r="S490" i="2"/>
  <c r="T490" i="2"/>
  <c r="U490" i="2"/>
  <c r="V490" i="2"/>
  <c r="Q491" i="2"/>
  <c r="R491" i="2"/>
  <c r="S491" i="2"/>
  <c r="T491" i="2"/>
  <c r="U491" i="2"/>
  <c r="V491" i="2"/>
  <c r="W491" i="2"/>
  <c r="X491" i="2"/>
  <c r="Y491" i="2"/>
  <c r="Z491" i="2"/>
  <c r="Q492" i="2"/>
  <c r="R492" i="2"/>
  <c r="S492" i="2"/>
  <c r="T492" i="2"/>
  <c r="U492" i="2"/>
  <c r="V492" i="2"/>
  <c r="W492" i="2"/>
  <c r="X492" i="2"/>
  <c r="Y492" i="2"/>
  <c r="Z492" i="2"/>
  <c r="Q493" i="2"/>
  <c r="W493" i="2" s="1"/>
  <c r="R493" i="2"/>
  <c r="S493" i="2"/>
  <c r="T493" i="2"/>
  <c r="U493" i="2"/>
  <c r="V493" i="2"/>
  <c r="Q494" i="2"/>
  <c r="W494" i="2" s="1"/>
  <c r="R494" i="2"/>
  <c r="S494" i="2"/>
  <c r="T494" i="2"/>
  <c r="U494" i="2"/>
  <c r="V494" i="2"/>
  <c r="Q495" i="2"/>
  <c r="W495" i="2" s="1"/>
  <c r="R495" i="2"/>
  <c r="S495" i="2"/>
  <c r="T495" i="2"/>
  <c r="U495" i="2"/>
  <c r="V495" i="2"/>
  <c r="Q496" i="2"/>
  <c r="W496" i="2" s="1"/>
  <c r="R496" i="2"/>
  <c r="S496" i="2"/>
  <c r="T496" i="2"/>
  <c r="U496" i="2"/>
  <c r="V496" i="2"/>
  <c r="Q497" i="2"/>
  <c r="W497" i="2" s="1"/>
  <c r="R497" i="2"/>
  <c r="S497" i="2"/>
  <c r="T497" i="2"/>
  <c r="U497" i="2"/>
  <c r="V497" i="2"/>
  <c r="Q498" i="2"/>
  <c r="W498" i="2" s="1"/>
  <c r="R498" i="2"/>
  <c r="S498" i="2"/>
  <c r="T498" i="2"/>
  <c r="U498" i="2"/>
  <c r="V498" i="2"/>
  <c r="Q499" i="2"/>
  <c r="W499" i="2" s="1"/>
  <c r="R499" i="2"/>
  <c r="S499" i="2"/>
  <c r="T499" i="2"/>
  <c r="U499" i="2"/>
  <c r="V499" i="2"/>
  <c r="Q500" i="2"/>
  <c r="R500" i="2"/>
  <c r="S500" i="2"/>
  <c r="T500" i="2"/>
  <c r="U500" i="2"/>
  <c r="V500" i="2"/>
  <c r="W500" i="2"/>
  <c r="X500" i="2"/>
  <c r="Y500" i="2"/>
  <c r="Z500" i="2"/>
  <c r="Q501" i="2"/>
  <c r="W501" i="2" s="1"/>
  <c r="R501" i="2"/>
  <c r="S501" i="2"/>
  <c r="T501" i="2"/>
  <c r="U501" i="2"/>
  <c r="V501" i="2"/>
  <c r="Q502" i="2"/>
  <c r="R502" i="2"/>
  <c r="S502" i="2"/>
  <c r="T502" i="2"/>
  <c r="U502" i="2"/>
  <c r="V502" i="2"/>
  <c r="W502" i="2"/>
  <c r="X502" i="2"/>
  <c r="Y502" i="2"/>
  <c r="Z502" i="2"/>
  <c r="Q503" i="2"/>
  <c r="W503" i="2" s="1"/>
  <c r="R503" i="2"/>
  <c r="S503" i="2"/>
  <c r="T503" i="2"/>
  <c r="U503" i="2"/>
  <c r="V503" i="2"/>
  <c r="Q504" i="2"/>
  <c r="W504" i="2" s="1"/>
  <c r="R504" i="2"/>
  <c r="S504" i="2"/>
  <c r="T504" i="2"/>
  <c r="U504" i="2"/>
  <c r="V504" i="2"/>
  <c r="Q505" i="2"/>
  <c r="W505" i="2" s="1"/>
  <c r="R505" i="2"/>
  <c r="S505" i="2"/>
  <c r="T505" i="2"/>
  <c r="U505" i="2"/>
  <c r="V505" i="2"/>
  <c r="Q506" i="2"/>
  <c r="W506" i="2" s="1"/>
  <c r="R506" i="2"/>
  <c r="S506" i="2"/>
  <c r="T506" i="2"/>
  <c r="U506" i="2"/>
  <c r="V506" i="2"/>
  <c r="Q507" i="2"/>
  <c r="W507" i="2" s="1"/>
  <c r="R507" i="2"/>
  <c r="S507" i="2"/>
  <c r="T507" i="2"/>
  <c r="U507" i="2"/>
  <c r="V507" i="2"/>
  <c r="Q508" i="2"/>
  <c r="W508" i="2" s="1"/>
  <c r="R508" i="2"/>
  <c r="S508" i="2"/>
  <c r="T508" i="2"/>
  <c r="U508" i="2"/>
  <c r="V508" i="2"/>
  <c r="Q509" i="2"/>
  <c r="R509" i="2"/>
  <c r="S509" i="2"/>
  <c r="T509" i="2"/>
  <c r="U509" i="2"/>
  <c r="V509" i="2"/>
  <c r="W509" i="2"/>
  <c r="Q510" i="2"/>
  <c r="W510" i="2" s="1"/>
  <c r="R510" i="2"/>
  <c r="S510" i="2"/>
  <c r="T510" i="2"/>
  <c r="U510" i="2"/>
  <c r="V510" i="2"/>
  <c r="Q511" i="2"/>
  <c r="W511" i="2" s="1"/>
  <c r="R511" i="2"/>
  <c r="S511" i="2"/>
  <c r="T511" i="2"/>
  <c r="U511" i="2"/>
  <c r="V511" i="2"/>
  <c r="Q512" i="2"/>
  <c r="W512" i="2" s="1"/>
  <c r="R512" i="2"/>
  <c r="S512" i="2"/>
  <c r="T512" i="2"/>
  <c r="U512" i="2"/>
  <c r="V512" i="2"/>
  <c r="Q513" i="2"/>
  <c r="W513" i="2" s="1"/>
  <c r="R513" i="2"/>
  <c r="S513" i="2"/>
  <c r="T513" i="2"/>
  <c r="U513" i="2"/>
  <c r="V513" i="2"/>
  <c r="Q514" i="2"/>
  <c r="W514" i="2" s="1"/>
  <c r="R514" i="2"/>
  <c r="S514" i="2"/>
  <c r="T514" i="2"/>
  <c r="U514" i="2"/>
  <c r="V514" i="2"/>
  <c r="Q515" i="2"/>
  <c r="W515" i="2" s="1"/>
  <c r="R515" i="2"/>
  <c r="S515" i="2"/>
  <c r="T515" i="2"/>
  <c r="U515" i="2"/>
  <c r="V515" i="2"/>
  <c r="Q516" i="2"/>
  <c r="W516" i="2" s="1"/>
  <c r="R516" i="2"/>
  <c r="S516" i="2"/>
  <c r="T516" i="2"/>
  <c r="U516" i="2"/>
  <c r="V516" i="2"/>
  <c r="Q517" i="2"/>
  <c r="W517" i="2" s="1"/>
  <c r="R517" i="2"/>
  <c r="S517" i="2"/>
  <c r="T517" i="2"/>
  <c r="U517" i="2"/>
  <c r="V517" i="2"/>
  <c r="Q518" i="2"/>
  <c r="W518" i="2" s="1"/>
  <c r="R518" i="2"/>
  <c r="S518" i="2"/>
  <c r="T518" i="2"/>
  <c r="U518" i="2"/>
  <c r="V518" i="2"/>
  <c r="Q519" i="2"/>
  <c r="W519" i="2" s="1"/>
  <c r="R519" i="2"/>
  <c r="S519" i="2"/>
  <c r="T519" i="2"/>
  <c r="U519" i="2"/>
  <c r="V519" i="2"/>
  <c r="Q520" i="2"/>
  <c r="W520" i="2" s="1"/>
  <c r="R520" i="2"/>
  <c r="S520" i="2"/>
  <c r="T520" i="2"/>
  <c r="U520" i="2"/>
  <c r="V520" i="2"/>
  <c r="Q521" i="2"/>
  <c r="W521" i="2" s="1"/>
  <c r="R521" i="2"/>
  <c r="S521" i="2"/>
  <c r="T521" i="2"/>
  <c r="U521" i="2"/>
  <c r="V521" i="2"/>
  <c r="Q522" i="2"/>
  <c r="W522" i="2" s="1"/>
  <c r="R522" i="2"/>
  <c r="S522" i="2"/>
  <c r="T522" i="2"/>
  <c r="U522" i="2"/>
  <c r="V522" i="2"/>
  <c r="Q523" i="2"/>
  <c r="W523" i="2" s="1"/>
  <c r="R523" i="2"/>
  <c r="S523" i="2"/>
  <c r="T523" i="2"/>
  <c r="U523" i="2"/>
  <c r="V523" i="2"/>
  <c r="Q524" i="2"/>
  <c r="W524" i="2" s="1"/>
  <c r="R524" i="2"/>
  <c r="S524" i="2"/>
  <c r="T524" i="2"/>
  <c r="U524" i="2"/>
  <c r="V524" i="2"/>
  <c r="Q525" i="2"/>
  <c r="W525" i="2" s="1"/>
  <c r="R525" i="2"/>
  <c r="S525" i="2"/>
  <c r="T525" i="2"/>
  <c r="U525" i="2"/>
  <c r="V525" i="2"/>
  <c r="Q526" i="2"/>
  <c r="W526" i="2" s="1"/>
  <c r="R526" i="2"/>
  <c r="S526" i="2"/>
  <c r="T526" i="2"/>
  <c r="U526" i="2"/>
  <c r="V526" i="2"/>
  <c r="Q527" i="2"/>
  <c r="W527" i="2" s="1"/>
  <c r="R527" i="2"/>
  <c r="S527" i="2"/>
  <c r="T527" i="2"/>
  <c r="U527" i="2"/>
  <c r="V527" i="2"/>
  <c r="Q528" i="2"/>
  <c r="W528" i="2" s="1"/>
  <c r="R528" i="2"/>
  <c r="S528" i="2"/>
  <c r="T528" i="2"/>
  <c r="U528" i="2"/>
  <c r="V528" i="2"/>
  <c r="Q529" i="2"/>
  <c r="W529" i="2" s="1"/>
  <c r="R529" i="2"/>
  <c r="S529" i="2"/>
  <c r="T529" i="2"/>
  <c r="U529" i="2"/>
  <c r="V529" i="2"/>
  <c r="Q530" i="2"/>
  <c r="W530" i="2" s="1"/>
  <c r="R530" i="2"/>
  <c r="S530" i="2"/>
  <c r="T530" i="2"/>
  <c r="U530" i="2"/>
  <c r="V530" i="2"/>
  <c r="Q531" i="2"/>
  <c r="W531" i="2" s="1"/>
  <c r="R531" i="2"/>
  <c r="S531" i="2"/>
  <c r="T531" i="2"/>
  <c r="U531" i="2"/>
  <c r="V531" i="2"/>
  <c r="Q532" i="2"/>
  <c r="W532" i="2" s="1"/>
  <c r="R532" i="2"/>
  <c r="S532" i="2"/>
  <c r="T532" i="2"/>
  <c r="U532" i="2"/>
  <c r="V532" i="2"/>
  <c r="Q533" i="2"/>
  <c r="R533" i="2"/>
  <c r="S533" i="2"/>
  <c r="T533" i="2"/>
  <c r="U533" i="2"/>
  <c r="V533" i="2"/>
  <c r="W533" i="2"/>
  <c r="X533" i="2"/>
  <c r="Y533" i="2"/>
  <c r="Z533" i="2"/>
  <c r="Q534" i="2"/>
  <c r="W534" i="2" s="1"/>
  <c r="R534" i="2"/>
  <c r="S534" i="2"/>
  <c r="T534" i="2"/>
  <c r="U534" i="2"/>
  <c r="V534" i="2"/>
  <c r="Q535" i="2"/>
  <c r="W535" i="2" s="1"/>
  <c r="R535" i="2"/>
  <c r="S535" i="2"/>
  <c r="T535" i="2"/>
  <c r="U535" i="2"/>
  <c r="V535" i="2"/>
  <c r="Q536" i="2"/>
  <c r="W536" i="2" s="1"/>
  <c r="R536" i="2"/>
  <c r="S536" i="2"/>
  <c r="T536" i="2"/>
  <c r="U536" i="2"/>
  <c r="V536" i="2"/>
  <c r="Q537" i="2"/>
  <c r="W537" i="2" s="1"/>
  <c r="R537" i="2"/>
  <c r="S537" i="2"/>
  <c r="T537" i="2"/>
  <c r="U537" i="2"/>
  <c r="V537" i="2"/>
  <c r="Q538" i="2"/>
  <c r="W538" i="2" s="1"/>
  <c r="R538" i="2"/>
  <c r="S538" i="2"/>
  <c r="T538" i="2"/>
  <c r="U538" i="2"/>
  <c r="V538" i="2"/>
  <c r="Q539" i="2"/>
  <c r="R539" i="2"/>
  <c r="S539" i="2"/>
  <c r="T539" i="2"/>
  <c r="U539" i="2"/>
  <c r="V539" i="2"/>
  <c r="W539" i="2"/>
  <c r="X539" i="2"/>
  <c r="Y539" i="2"/>
  <c r="Z539" i="2"/>
  <c r="Q540" i="2"/>
  <c r="W540" i="2" s="1"/>
  <c r="R540" i="2"/>
  <c r="S540" i="2"/>
  <c r="T540" i="2"/>
  <c r="U540" i="2"/>
  <c r="V540" i="2"/>
  <c r="Q541" i="2"/>
  <c r="W541" i="2" s="1"/>
  <c r="R541" i="2"/>
  <c r="S541" i="2"/>
  <c r="T541" i="2"/>
  <c r="U541" i="2"/>
  <c r="V541" i="2"/>
  <c r="Q542" i="2"/>
  <c r="W542" i="2" s="1"/>
  <c r="R542" i="2"/>
  <c r="S542" i="2"/>
  <c r="T542" i="2"/>
  <c r="U542" i="2"/>
  <c r="V542" i="2"/>
  <c r="Q543" i="2"/>
  <c r="W543" i="2" s="1"/>
  <c r="R543" i="2"/>
  <c r="S543" i="2"/>
  <c r="T543" i="2"/>
  <c r="U543" i="2"/>
  <c r="V543" i="2"/>
  <c r="Q544" i="2"/>
  <c r="W544" i="2" s="1"/>
  <c r="R544" i="2"/>
  <c r="S544" i="2"/>
  <c r="T544" i="2"/>
  <c r="U544" i="2"/>
  <c r="V544" i="2"/>
  <c r="Q545" i="2"/>
  <c r="R545" i="2"/>
  <c r="S545" i="2"/>
  <c r="T545" i="2"/>
  <c r="U545" i="2"/>
  <c r="V545" i="2"/>
  <c r="W545" i="2"/>
  <c r="X545" i="2"/>
  <c r="Y545" i="2"/>
  <c r="Z545" i="2"/>
  <c r="Q546" i="2"/>
  <c r="W546" i="2" s="1"/>
  <c r="R546" i="2"/>
  <c r="S546" i="2"/>
  <c r="T546" i="2"/>
  <c r="U546" i="2"/>
  <c r="V546" i="2"/>
  <c r="Q547" i="2"/>
  <c r="W547" i="2" s="1"/>
  <c r="R547" i="2"/>
  <c r="S547" i="2"/>
  <c r="T547" i="2"/>
  <c r="U547" i="2"/>
  <c r="V547" i="2"/>
  <c r="Q548" i="2"/>
  <c r="R548" i="2"/>
  <c r="S548" i="2"/>
  <c r="T548" i="2"/>
  <c r="U548" i="2"/>
  <c r="V548" i="2"/>
  <c r="W548" i="2"/>
  <c r="X548" i="2" s="1"/>
  <c r="Y548" i="2"/>
  <c r="Z548" i="2"/>
  <c r="Q549" i="2"/>
  <c r="W549" i="2" s="1"/>
  <c r="R549" i="2"/>
  <c r="S549" i="2"/>
  <c r="T549" i="2"/>
  <c r="U549" i="2"/>
  <c r="V549" i="2"/>
  <c r="Q550" i="2"/>
  <c r="W550" i="2" s="1"/>
  <c r="R550" i="2"/>
  <c r="S550" i="2"/>
  <c r="T550" i="2"/>
  <c r="U550" i="2"/>
  <c r="V550" i="2"/>
  <c r="Q551" i="2"/>
  <c r="W551" i="2" s="1"/>
  <c r="R551" i="2"/>
  <c r="S551" i="2"/>
  <c r="T551" i="2"/>
  <c r="U551" i="2"/>
  <c r="V551" i="2"/>
  <c r="Q552" i="2"/>
  <c r="R552" i="2"/>
  <c r="S552" i="2"/>
  <c r="T552" i="2"/>
  <c r="U552" i="2"/>
  <c r="V552" i="2"/>
  <c r="W552" i="2"/>
  <c r="X552" i="2" s="1"/>
  <c r="Y552" i="2"/>
  <c r="Z552" i="2"/>
  <c r="Q553" i="2"/>
  <c r="W553" i="2" s="1"/>
  <c r="R553" i="2"/>
  <c r="S553" i="2"/>
  <c r="T553" i="2"/>
  <c r="U553" i="2"/>
  <c r="V553" i="2"/>
  <c r="Q554" i="2"/>
  <c r="W554" i="2" s="1"/>
  <c r="R554" i="2"/>
  <c r="S554" i="2"/>
  <c r="T554" i="2"/>
  <c r="U554" i="2"/>
  <c r="V554" i="2"/>
  <c r="Q555" i="2"/>
  <c r="R555" i="2"/>
  <c r="S555" i="2"/>
  <c r="T555" i="2"/>
  <c r="U555" i="2"/>
  <c r="V555" i="2"/>
  <c r="W555" i="2"/>
  <c r="X555" i="2"/>
  <c r="Y555" i="2"/>
  <c r="Z555" i="2"/>
  <c r="Q556" i="2"/>
  <c r="W556" i="2" s="1"/>
  <c r="R556" i="2"/>
  <c r="S556" i="2"/>
  <c r="T556" i="2"/>
  <c r="U556" i="2"/>
  <c r="V556" i="2"/>
  <c r="Q557" i="2"/>
  <c r="W557" i="2" s="1"/>
  <c r="R557" i="2"/>
  <c r="S557" i="2"/>
  <c r="T557" i="2"/>
  <c r="U557" i="2"/>
  <c r="V557" i="2"/>
  <c r="Q558" i="2"/>
  <c r="R558" i="2"/>
  <c r="S558" i="2"/>
  <c r="T558" i="2"/>
  <c r="U558" i="2"/>
  <c r="V558" i="2"/>
  <c r="W558" i="2"/>
  <c r="X558" i="2"/>
  <c r="Y558" i="2"/>
  <c r="Z558" i="2"/>
  <c r="Q559" i="2"/>
  <c r="W559" i="2" s="1"/>
  <c r="R559" i="2"/>
  <c r="S559" i="2"/>
  <c r="T559" i="2"/>
  <c r="U559" i="2"/>
  <c r="V559" i="2"/>
  <c r="Q560" i="2"/>
  <c r="W560" i="2" s="1"/>
  <c r="R560" i="2"/>
  <c r="S560" i="2"/>
  <c r="T560" i="2"/>
  <c r="U560" i="2"/>
  <c r="V560" i="2"/>
  <c r="Q561" i="2"/>
  <c r="W561" i="2" s="1"/>
  <c r="R561" i="2"/>
  <c r="S561" i="2"/>
  <c r="T561" i="2"/>
  <c r="U561" i="2"/>
  <c r="V561" i="2"/>
  <c r="Q562" i="2"/>
  <c r="R562" i="2"/>
  <c r="S562" i="2"/>
  <c r="T562" i="2"/>
  <c r="U562" i="2"/>
  <c r="V562" i="2"/>
  <c r="W562" i="2"/>
  <c r="X562" i="2"/>
  <c r="Y562" i="2"/>
  <c r="Z562" i="2"/>
  <c r="Q563" i="2"/>
  <c r="W563" i="2" s="1"/>
  <c r="R563" i="2"/>
  <c r="S563" i="2"/>
  <c r="T563" i="2"/>
  <c r="U563" i="2"/>
  <c r="V563" i="2"/>
  <c r="Q564" i="2"/>
  <c r="W564" i="2" s="1"/>
  <c r="R564" i="2"/>
  <c r="S564" i="2"/>
  <c r="T564" i="2"/>
  <c r="U564" i="2"/>
  <c r="V564" i="2"/>
  <c r="Q565" i="2"/>
  <c r="W565" i="2" s="1"/>
  <c r="R565" i="2"/>
  <c r="S565" i="2"/>
  <c r="T565" i="2"/>
  <c r="U565" i="2"/>
  <c r="V565" i="2"/>
  <c r="Q566" i="2"/>
  <c r="W566" i="2" s="1"/>
  <c r="R566" i="2"/>
  <c r="S566" i="2"/>
  <c r="T566" i="2"/>
  <c r="U566" i="2"/>
  <c r="V566" i="2"/>
  <c r="Q567" i="2"/>
  <c r="R567" i="2"/>
  <c r="S567" i="2"/>
  <c r="T567" i="2"/>
  <c r="U567" i="2"/>
  <c r="V567" i="2"/>
  <c r="W567" i="2"/>
  <c r="X567" i="2"/>
  <c r="Y567" i="2"/>
  <c r="Z567" i="2"/>
  <c r="Q568" i="2"/>
  <c r="W568" i="2" s="1"/>
  <c r="R568" i="2"/>
  <c r="S568" i="2"/>
  <c r="T568" i="2"/>
  <c r="U568" i="2"/>
  <c r="V568" i="2"/>
  <c r="Q569" i="2"/>
  <c r="W569" i="2" s="1"/>
  <c r="R569" i="2"/>
  <c r="S569" i="2"/>
  <c r="T569" i="2"/>
  <c r="U569" i="2"/>
  <c r="V569" i="2"/>
  <c r="Q570" i="2"/>
  <c r="W570" i="2" s="1"/>
  <c r="R570" i="2"/>
  <c r="S570" i="2"/>
  <c r="T570" i="2"/>
  <c r="U570" i="2"/>
  <c r="V570" i="2"/>
  <c r="Q571" i="2"/>
  <c r="R571" i="2"/>
  <c r="S571" i="2"/>
  <c r="T571" i="2"/>
  <c r="U571" i="2"/>
  <c r="V571" i="2"/>
  <c r="W571" i="2"/>
  <c r="Z571" i="2"/>
  <c r="Q572" i="2"/>
  <c r="W572" i="2" s="1"/>
  <c r="R572" i="2"/>
  <c r="S572" i="2"/>
  <c r="T572" i="2"/>
  <c r="U572" i="2"/>
  <c r="V572" i="2"/>
  <c r="Q573" i="2"/>
  <c r="W573" i="2" s="1"/>
  <c r="R573" i="2"/>
  <c r="S573" i="2"/>
  <c r="T573" i="2"/>
  <c r="U573" i="2"/>
  <c r="V573" i="2"/>
  <c r="Q574" i="2"/>
  <c r="W574" i="2" s="1"/>
  <c r="R574" i="2"/>
  <c r="S574" i="2"/>
  <c r="T574" i="2"/>
  <c r="U574" i="2"/>
  <c r="V574" i="2"/>
  <c r="Q575" i="2"/>
  <c r="R575" i="2"/>
  <c r="S575" i="2"/>
  <c r="T575" i="2"/>
  <c r="U575" i="2"/>
  <c r="V575" i="2"/>
  <c r="W575" i="2"/>
  <c r="X575" i="2" s="1"/>
  <c r="Y575" i="2"/>
  <c r="Z575" i="2"/>
  <c r="Q576" i="2"/>
  <c r="W576" i="2" s="1"/>
  <c r="R576" i="2"/>
  <c r="S576" i="2"/>
  <c r="T576" i="2"/>
  <c r="U576" i="2"/>
  <c r="V576" i="2"/>
  <c r="Q577" i="2"/>
  <c r="R577" i="2"/>
  <c r="S577" i="2"/>
  <c r="T577" i="2"/>
  <c r="U577" i="2"/>
  <c r="V577" i="2"/>
  <c r="W577" i="2"/>
  <c r="Q578" i="2"/>
  <c r="W578" i="2" s="1"/>
  <c r="R578" i="2"/>
  <c r="S578" i="2"/>
  <c r="T578" i="2"/>
  <c r="U578" i="2"/>
  <c r="V578" i="2"/>
  <c r="Q579" i="2"/>
  <c r="W579" i="2" s="1"/>
  <c r="R579" i="2"/>
  <c r="S579" i="2"/>
  <c r="T579" i="2"/>
  <c r="U579" i="2"/>
  <c r="V579" i="2"/>
  <c r="Q580" i="2"/>
  <c r="W580" i="2" s="1"/>
  <c r="R580" i="2"/>
  <c r="S580" i="2"/>
  <c r="T580" i="2"/>
  <c r="U580" i="2"/>
  <c r="V580" i="2"/>
  <c r="Q581" i="2"/>
  <c r="R581" i="2"/>
  <c r="S581" i="2"/>
  <c r="T581" i="2"/>
  <c r="U581" i="2"/>
  <c r="V581" i="2"/>
  <c r="W581" i="2"/>
  <c r="Q582" i="2"/>
  <c r="W582" i="2" s="1"/>
  <c r="R582" i="2"/>
  <c r="S582" i="2"/>
  <c r="T582" i="2"/>
  <c r="U582" i="2"/>
  <c r="V582" i="2"/>
  <c r="Q583" i="2"/>
  <c r="W583" i="2" s="1"/>
  <c r="R583" i="2"/>
  <c r="S583" i="2"/>
  <c r="T583" i="2"/>
  <c r="U583" i="2"/>
  <c r="V583" i="2"/>
  <c r="Q584" i="2"/>
  <c r="R584" i="2"/>
  <c r="S584" i="2"/>
  <c r="T584" i="2"/>
  <c r="U584" i="2"/>
  <c r="V584" i="2"/>
  <c r="W584" i="2"/>
  <c r="Q585" i="2"/>
  <c r="W585" i="2" s="1"/>
  <c r="R585" i="2"/>
  <c r="S585" i="2"/>
  <c r="T585" i="2"/>
  <c r="U585" i="2"/>
  <c r="V585" i="2"/>
  <c r="Q586" i="2"/>
  <c r="R586" i="2"/>
  <c r="S586" i="2"/>
  <c r="T586" i="2"/>
  <c r="U586" i="2"/>
  <c r="V586" i="2"/>
  <c r="W586" i="2"/>
  <c r="Q587" i="2"/>
  <c r="W587" i="2" s="1"/>
  <c r="R587" i="2"/>
  <c r="S587" i="2"/>
  <c r="T587" i="2"/>
  <c r="U587" i="2"/>
  <c r="V587" i="2"/>
  <c r="Q588" i="2"/>
  <c r="W588" i="2" s="1"/>
  <c r="R588" i="2"/>
  <c r="S588" i="2"/>
  <c r="T588" i="2"/>
  <c r="U588" i="2"/>
  <c r="V588" i="2"/>
  <c r="Q589" i="2"/>
  <c r="W589" i="2" s="1"/>
  <c r="R589" i="2"/>
  <c r="S589" i="2"/>
  <c r="T589" i="2"/>
  <c r="U589" i="2"/>
  <c r="V589" i="2"/>
  <c r="Q590" i="2"/>
  <c r="R590" i="2"/>
  <c r="S590" i="2"/>
  <c r="T590" i="2"/>
  <c r="U590" i="2"/>
  <c r="V590" i="2"/>
  <c r="W590" i="2"/>
  <c r="X590" i="2"/>
  <c r="Y590" i="2"/>
  <c r="Z590" i="2"/>
  <c r="Q591" i="2"/>
  <c r="W591" i="2" s="1"/>
  <c r="R591" i="2"/>
  <c r="S591" i="2"/>
  <c r="T591" i="2"/>
  <c r="U591" i="2"/>
  <c r="V591" i="2"/>
  <c r="Q592" i="2"/>
  <c r="W592" i="2" s="1"/>
  <c r="R592" i="2"/>
  <c r="S592" i="2"/>
  <c r="T592" i="2"/>
  <c r="U592" i="2"/>
  <c r="V592" i="2"/>
  <c r="Q593" i="2"/>
  <c r="W593" i="2" s="1"/>
  <c r="R593" i="2"/>
  <c r="S593" i="2"/>
  <c r="T593" i="2"/>
  <c r="U593" i="2"/>
  <c r="V593" i="2"/>
  <c r="Q594" i="2"/>
  <c r="R594" i="2"/>
  <c r="S594" i="2"/>
  <c r="T594" i="2"/>
  <c r="U594" i="2"/>
  <c r="V594" i="2"/>
  <c r="W594" i="2"/>
  <c r="X594" i="2" s="1"/>
  <c r="Y594" i="2"/>
  <c r="Z594" i="2"/>
  <c r="Q595" i="2"/>
  <c r="W595" i="2" s="1"/>
  <c r="R595" i="2"/>
  <c r="S595" i="2"/>
  <c r="T595" i="2"/>
  <c r="U595" i="2"/>
  <c r="V595" i="2"/>
  <c r="Q596" i="2"/>
  <c r="W596" i="2" s="1"/>
  <c r="R596" i="2"/>
  <c r="S596" i="2"/>
  <c r="T596" i="2"/>
  <c r="U596" i="2"/>
  <c r="V596" i="2"/>
  <c r="Q597" i="2"/>
  <c r="W597" i="2" s="1"/>
  <c r="R597" i="2"/>
  <c r="S597" i="2"/>
  <c r="T597" i="2"/>
  <c r="U597" i="2"/>
  <c r="V597" i="2"/>
  <c r="Q598" i="2"/>
  <c r="W598" i="2" s="1"/>
  <c r="R598" i="2"/>
  <c r="S598" i="2"/>
  <c r="T598" i="2"/>
  <c r="U598" i="2"/>
  <c r="V598" i="2"/>
  <c r="Q599" i="2"/>
  <c r="W599" i="2" s="1"/>
  <c r="R599" i="2"/>
  <c r="S599" i="2"/>
  <c r="T599" i="2"/>
  <c r="U599" i="2"/>
  <c r="V599" i="2"/>
  <c r="Q600" i="2"/>
  <c r="R600" i="2"/>
  <c r="S600" i="2"/>
  <c r="T600" i="2"/>
  <c r="U600" i="2"/>
  <c r="V600" i="2"/>
  <c r="W600" i="2"/>
  <c r="X600" i="2"/>
  <c r="Y600" i="2"/>
  <c r="Z600" i="2"/>
  <c r="Q601" i="2"/>
  <c r="W601" i="2" s="1"/>
  <c r="R601" i="2"/>
  <c r="S601" i="2"/>
  <c r="T601" i="2"/>
  <c r="U601" i="2"/>
  <c r="V601" i="2"/>
  <c r="Q602" i="2"/>
  <c r="W602" i="2" s="1"/>
  <c r="R602" i="2"/>
  <c r="S602" i="2"/>
  <c r="T602" i="2"/>
  <c r="U602" i="2"/>
  <c r="V602" i="2"/>
  <c r="V2" i="2"/>
  <c r="U2" i="2"/>
  <c r="T2" i="2"/>
  <c r="S2" i="2"/>
  <c r="Q2" i="2"/>
  <c r="W2" i="2" s="1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B2" i="2"/>
  <c r="A2" i="2"/>
  <c r="A3" i="1"/>
  <c r="B2" i="1"/>
  <c r="A2" i="1"/>
  <c r="AA607" i="1"/>
  <c r="AA606" i="1"/>
  <c r="AA60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2" i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/>
  <c r="X10" i="1"/>
  <c r="Y10" i="1" s="1"/>
  <c r="X11" i="1"/>
  <c r="Y11" i="1" s="1"/>
  <c r="X12" i="1"/>
  <c r="Y12" i="1"/>
  <c r="X13" i="1"/>
  <c r="Y13" i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/>
  <c r="X20" i="1"/>
  <c r="Y20" i="1" s="1"/>
  <c r="X21" i="1"/>
  <c r="Y21" i="1" s="1"/>
  <c r="X22" i="1"/>
  <c r="Y22" i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/>
  <c r="X29" i="1"/>
  <c r="Y29" i="1" s="1"/>
  <c r="X30" i="1"/>
  <c r="Y30" i="1" s="1"/>
  <c r="X31" i="1"/>
  <c r="Y31" i="1" s="1"/>
  <c r="X32" i="1"/>
  <c r="Y32" i="1"/>
  <c r="X33" i="1"/>
  <c r="Y33" i="1" s="1"/>
  <c r="X34" i="1"/>
  <c r="Y34" i="1" s="1"/>
  <c r="X35" i="1"/>
  <c r="Y35" i="1"/>
  <c r="X36" i="1"/>
  <c r="Y36" i="1"/>
  <c r="X37" i="1"/>
  <c r="Y37" i="1" s="1"/>
  <c r="X38" i="1"/>
  <c r="Y38" i="1" s="1"/>
  <c r="X39" i="1"/>
  <c r="Y39" i="1" s="1"/>
  <c r="X40" i="1"/>
  <c r="Y40" i="1" s="1"/>
  <c r="X41" i="1"/>
  <c r="Y41" i="1"/>
  <c r="X42" i="1"/>
  <c r="Y42" i="1" s="1"/>
  <c r="X43" i="1"/>
  <c r="Y43" i="1" s="1"/>
  <c r="X44" i="1"/>
  <c r="Y44" i="1" s="1"/>
  <c r="X45" i="1"/>
  <c r="Y45" i="1" s="1"/>
  <c r="X46" i="1"/>
  <c r="Y46" i="1"/>
  <c r="X47" i="1"/>
  <c r="Y47" i="1" s="1"/>
  <c r="X48" i="1"/>
  <c r="Y48" i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/>
  <c r="X59" i="1"/>
  <c r="Y59" i="1"/>
  <c r="X60" i="1"/>
  <c r="Y60" i="1"/>
  <c r="X61" i="1"/>
  <c r="Y61" i="1" s="1"/>
  <c r="X62" i="1"/>
  <c r="Y62" i="1"/>
  <c r="X63" i="1"/>
  <c r="Y63" i="1" s="1"/>
  <c r="X64" i="1"/>
  <c r="Y64" i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/>
  <c r="X76" i="1"/>
  <c r="Y76" i="1"/>
  <c r="X77" i="1"/>
  <c r="Y77" i="1"/>
  <c r="X78" i="1"/>
  <c r="Y78" i="1" s="1"/>
  <c r="X79" i="1"/>
  <c r="Y79" i="1"/>
  <c r="X80" i="1"/>
  <c r="Y80" i="1"/>
  <c r="X81" i="1"/>
  <c r="Y81" i="1" s="1"/>
  <c r="X82" i="1"/>
  <c r="Y82" i="1" s="1"/>
  <c r="X83" i="1"/>
  <c r="Y83" i="1" s="1"/>
  <c r="X84" i="1"/>
  <c r="Y84" i="1" s="1"/>
  <c r="X85" i="1"/>
  <c r="Y85" i="1"/>
  <c r="X86" i="1"/>
  <c r="Y86" i="1"/>
  <c r="X87" i="1"/>
  <c r="Y87" i="1" s="1"/>
  <c r="X88" i="1"/>
  <c r="Y88" i="1" s="1"/>
  <c r="X89" i="1"/>
  <c r="Y89" i="1" s="1"/>
  <c r="X90" i="1"/>
  <c r="Y90" i="1"/>
  <c r="X91" i="1"/>
  <c r="Y91" i="1" s="1"/>
  <c r="X92" i="1"/>
  <c r="Y92" i="1" s="1"/>
  <c r="X93" i="1"/>
  <c r="Y93" i="1"/>
  <c r="X94" i="1"/>
  <c r="Y94" i="1" s="1"/>
  <c r="X95" i="1"/>
  <c r="Y95" i="1" s="1"/>
  <c r="X96" i="1"/>
  <c r="Y96" i="1"/>
  <c r="X97" i="1"/>
  <c r="Y97" i="1" s="1"/>
  <c r="X98" i="1"/>
  <c r="Y98" i="1"/>
  <c r="X99" i="1"/>
  <c r="Y99" i="1"/>
  <c r="X100" i="1"/>
  <c r="Y100" i="1" s="1"/>
  <c r="X101" i="1"/>
  <c r="Y101" i="1"/>
  <c r="X102" i="1"/>
  <c r="Y102" i="1" s="1"/>
  <c r="X103" i="1"/>
  <c r="Y103" i="1" s="1"/>
  <c r="X104" i="1"/>
  <c r="Y104" i="1" s="1"/>
  <c r="X105" i="1"/>
  <c r="Y105" i="1"/>
  <c r="X106" i="1"/>
  <c r="Y106" i="1" s="1"/>
  <c r="X107" i="1"/>
  <c r="Y107" i="1"/>
  <c r="X108" i="1"/>
  <c r="Y108" i="1" s="1"/>
  <c r="X109" i="1"/>
  <c r="Y109" i="1"/>
  <c r="X110" i="1"/>
  <c r="Y110" i="1" s="1"/>
  <c r="X111" i="1"/>
  <c r="Y111" i="1" s="1"/>
  <c r="X112" i="1"/>
  <c r="Y112" i="1"/>
  <c r="X113" i="1"/>
  <c r="Y113" i="1" s="1"/>
  <c r="X114" i="1"/>
  <c r="Y114" i="1" s="1"/>
  <c r="X115" i="1"/>
  <c r="Y115" i="1"/>
  <c r="X116" i="1"/>
  <c r="Y116" i="1" s="1"/>
  <c r="X117" i="1"/>
  <c r="Y117" i="1"/>
  <c r="X118" i="1"/>
  <c r="Y118" i="1" s="1"/>
  <c r="X119" i="1"/>
  <c r="Y119" i="1" s="1"/>
  <c r="X120" i="1"/>
  <c r="Y120" i="1"/>
  <c r="X121" i="1"/>
  <c r="Y121" i="1"/>
  <c r="X122" i="1"/>
  <c r="Y122" i="1"/>
  <c r="X123" i="1"/>
  <c r="Y123" i="1" s="1"/>
  <c r="X124" i="1"/>
  <c r="Y124" i="1"/>
  <c r="X125" i="1"/>
  <c r="Y125" i="1" s="1"/>
  <c r="X126" i="1"/>
  <c r="Y126" i="1" s="1"/>
  <c r="X127" i="1"/>
  <c r="Y127" i="1" s="1"/>
  <c r="X128" i="1"/>
  <c r="Y128" i="1"/>
  <c r="X129" i="1"/>
  <c r="Y129" i="1" s="1"/>
  <c r="X130" i="1"/>
  <c r="Y130" i="1" s="1"/>
  <c r="X131" i="1"/>
  <c r="Y131" i="1"/>
  <c r="X132" i="1"/>
  <c r="Y132" i="1" s="1"/>
  <c r="X133" i="1"/>
  <c r="Y133" i="1" s="1"/>
  <c r="X134" i="1"/>
  <c r="Y134" i="1" s="1"/>
  <c r="X135" i="1"/>
  <c r="Y135" i="1"/>
  <c r="X136" i="1"/>
  <c r="Y136" i="1" s="1"/>
  <c r="X137" i="1"/>
  <c r="Y137" i="1" s="1"/>
  <c r="X138" i="1"/>
  <c r="Y138" i="1" s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 s="1"/>
  <c r="X146" i="1"/>
  <c r="Y146" i="1" s="1"/>
  <c r="X147" i="1"/>
  <c r="Y147" i="1"/>
  <c r="X148" i="1"/>
  <c r="Y148" i="1"/>
  <c r="X149" i="1"/>
  <c r="Y149" i="1" s="1"/>
  <c r="X150" i="1"/>
  <c r="Y150" i="1"/>
  <c r="X151" i="1"/>
  <c r="Y151" i="1" s="1"/>
  <c r="X152" i="1"/>
  <c r="Y152" i="1"/>
  <c r="X153" i="1"/>
  <c r="Y153" i="1" s="1"/>
  <c r="X154" i="1"/>
  <c r="Y154" i="1" s="1"/>
  <c r="X155" i="1"/>
  <c r="Y155" i="1" s="1"/>
  <c r="X156" i="1"/>
  <c r="Y156" i="1" s="1"/>
  <c r="X157" i="1"/>
  <c r="Y157" i="1"/>
  <c r="X158" i="1"/>
  <c r="Y158" i="1" s="1"/>
  <c r="X159" i="1"/>
  <c r="Y159" i="1" s="1"/>
  <c r="X160" i="1"/>
  <c r="Y160" i="1"/>
  <c r="X161" i="1"/>
  <c r="Y161" i="1" s="1"/>
  <c r="X162" i="1"/>
  <c r="Y162" i="1" s="1"/>
  <c r="X163" i="1"/>
  <c r="Y163" i="1"/>
  <c r="X164" i="1"/>
  <c r="Y164" i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/>
  <c r="X174" i="1"/>
  <c r="Y174" i="1"/>
  <c r="X175" i="1"/>
  <c r="Y175" i="1"/>
  <c r="X176" i="1"/>
  <c r="Y176" i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/>
  <c r="X183" i="1"/>
  <c r="Y183" i="1"/>
  <c r="X184" i="1"/>
  <c r="Y184" i="1" s="1"/>
  <c r="X185" i="1"/>
  <c r="Y185" i="1"/>
  <c r="X186" i="1"/>
  <c r="Y186" i="1" s="1"/>
  <c r="X187" i="1"/>
  <c r="Y187" i="1" s="1"/>
  <c r="X188" i="1"/>
  <c r="Y188" i="1" s="1"/>
  <c r="X189" i="1"/>
  <c r="Y189" i="1"/>
  <c r="X190" i="1"/>
  <c r="Y190" i="1"/>
  <c r="X191" i="1"/>
  <c r="Y191" i="1" s="1"/>
  <c r="X192" i="1"/>
  <c r="Y192" i="1" s="1"/>
  <c r="X193" i="1"/>
  <c r="Y193" i="1" s="1"/>
  <c r="X194" i="1"/>
  <c r="Y194" i="1" s="1"/>
  <c r="X195" i="1"/>
  <c r="Y195" i="1"/>
  <c r="X196" i="1"/>
  <c r="Y196" i="1"/>
  <c r="X197" i="1"/>
  <c r="Y197" i="1"/>
  <c r="X198" i="1"/>
  <c r="Y198" i="1" s="1"/>
  <c r="X199" i="1"/>
  <c r="Y199" i="1" s="1"/>
  <c r="X200" i="1"/>
  <c r="Y200" i="1"/>
  <c r="X201" i="1"/>
  <c r="Y201" i="1"/>
  <c r="X202" i="1"/>
  <c r="Y202" i="1"/>
  <c r="X203" i="1"/>
  <c r="Y203" i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/>
  <c r="X211" i="1"/>
  <c r="Y211" i="1"/>
  <c r="X212" i="1"/>
  <c r="Y212" i="1" s="1"/>
  <c r="X213" i="1"/>
  <c r="Y213" i="1"/>
  <c r="X214" i="1"/>
  <c r="Y214" i="1" s="1"/>
  <c r="X215" i="1"/>
  <c r="Y215" i="1" s="1"/>
  <c r="X216" i="1"/>
  <c r="Y216" i="1"/>
  <c r="X217" i="1"/>
  <c r="Y217" i="1" s="1"/>
  <c r="X218" i="1"/>
  <c r="Y218" i="1"/>
  <c r="X219" i="1"/>
  <c r="Y219" i="1" s="1"/>
  <c r="X220" i="1"/>
  <c r="Y220" i="1"/>
  <c r="X221" i="1"/>
  <c r="Y221" i="1"/>
  <c r="X222" i="1"/>
  <c r="Y222" i="1" s="1"/>
  <c r="X223" i="1"/>
  <c r="Y223" i="1"/>
  <c r="X224" i="1"/>
  <c r="Y224" i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/>
  <c r="X233" i="1"/>
  <c r="Y233" i="1" s="1"/>
  <c r="X234" i="1"/>
  <c r="Y234" i="1"/>
  <c r="X235" i="1"/>
  <c r="Y235" i="1"/>
  <c r="X236" i="1"/>
  <c r="Y236" i="1" s="1"/>
  <c r="X237" i="1"/>
  <c r="Y237" i="1"/>
  <c r="X238" i="1"/>
  <c r="Y238" i="1" s="1"/>
  <c r="X239" i="1"/>
  <c r="Y239" i="1" s="1"/>
  <c r="X240" i="1"/>
  <c r="Y240" i="1"/>
  <c r="X241" i="1"/>
  <c r="Y241" i="1"/>
  <c r="X242" i="1"/>
  <c r="Y242" i="1" s="1"/>
  <c r="X243" i="1"/>
  <c r="Y243" i="1" s="1"/>
  <c r="X244" i="1"/>
  <c r="Y244" i="1" s="1"/>
  <c r="X245" i="1"/>
  <c r="Y245" i="1" s="1"/>
  <c r="X246" i="1"/>
  <c r="Y246" i="1"/>
  <c r="X247" i="1"/>
  <c r="Y247" i="1" s="1"/>
  <c r="X248" i="1"/>
  <c r="Y248" i="1" s="1"/>
  <c r="X249" i="1"/>
  <c r="Y249" i="1" s="1"/>
  <c r="X250" i="1"/>
  <c r="Y250" i="1" s="1"/>
  <c r="X251" i="1"/>
  <c r="Y251" i="1"/>
  <c r="X252" i="1"/>
  <c r="Y252" i="1" s="1"/>
  <c r="X253" i="1"/>
  <c r="Y253" i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/>
  <c r="X263" i="1"/>
  <c r="Y263" i="1"/>
  <c r="X264" i="1"/>
  <c r="Y264" i="1"/>
  <c r="X265" i="1"/>
  <c r="Y265" i="1" s="1"/>
  <c r="X266" i="1"/>
  <c r="Y266" i="1"/>
  <c r="X267" i="1"/>
  <c r="Y267" i="1"/>
  <c r="X268" i="1"/>
  <c r="Y268" i="1"/>
  <c r="X269" i="1"/>
  <c r="Y269" i="1" s="1"/>
  <c r="X270" i="1"/>
  <c r="Y270" i="1" s="1"/>
  <c r="X271" i="1"/>
  <c r="Y271" i="1"/>
  <c r="X272" i="1"/>
  <c r="Y272" i="1"/>
  <c r="X273" i="1"/>
  <c r="Y273" i="1" s="1"/>
  <c r="X274" i="1"/>
  <c r="Y274" i="1" s="1"/>
  <c r="X275" i="1"/>
  <c r="Y275" i="1" s="1"/>
  <c r="X276" i="1"/>
  <c r="Y276" i="1" s="1"/>
  <c r="X277" i="1"/>
  <c r="Y277" i="1"/>
  <c r="X278" i="1"/>
  <c r="Y278" i="1" s="1"/>
  <c r="X279" i="1"/>
  <c r="Y279" i="1" s="1"/>
  <c r="X280" i="1"/>
  <c r="Y280" i="1"/>
  <c r="X281" i="1"/>
  <c r="Y281" i="1" s="1"/>
  <c r="X282" i="1"/>
  <c r="Y282" i="1" s="1"/>
  <c r="X283" i="1"/>
  <c r="Y283" i="1"/>
  <c r="X284" i="1"/>
  <c r="Y284" i="1"/>
  <c r="X285" i="1"/>
  <c r="Y285" i="1" s="1"/>
  <c r="X286" i="1"/>
  <c r="Y286" i="1" s="1"/>
  <c r="X287" i="1"/>
  <c r="Y287" i="1" s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 s="1"/>
  <c r="X295" i="1"/>
  <c r="Y295" i="1" s="1"/>
  <c r="X296" i="1"/>
  <c r="Y296" i="1" s="1"/>
  <c r="X297" i="1"/>
  <c r="Y297" i="1" s="1"/>
  <c r="X298" i="1"/>
  <c r="Y298" i="1"/>
  <c r="X299" i="1"/>
  <c r="Y299" i="1" s="1"/>
  <c r="X300" i="1"/>
  <c r="Y300" i="1" s="1"/>
  <c r="X301" i="1"/>
  <c r="Y301" i="1"/>
  <c r="X302" i="1"/>
  <c r="Y302" i="1" s="1"/>
  <c r="X303" i="1"/>
  <c r="Y303" i="1"/>
  <c r="X304" i="1"/>
  <c r="Y304" i="1"/>
  <c r="X305" i="1"/>
  <c r="Y305" i="1" s="1"/>
  <c r="X306" i="1"/>
  <c r="Y306" i="1"/>
  <c r="X307" i="1"/>
  <c r="Y307" i="1" s="1"/>
  <c r="X308" i="1"/>
  <c r="Y308" i="1" s="1"/>
  <c r="X309" i="1"/>
  <c r="Y309" i="1" s="1"/>
  <c r="X310" i="1"/>
  <c r="Y310" i="1"/>
  <c r="X311" i="1"/>
  <c r="Y311" i="1" s="1"/>
  <c r="X312" i="1"/>
  <c r="Y312" i="1"/>
  <c r="X313" i="1"/>
  <c r="Y313" i="1"/>
  <c r="X314" i="1"/>
  <c r="Y314" i="1" s="1"/>
  <c r="X315" i="1"/>
  <c r="Y315" i="1"/>
  <c r="X316" i="1"/>
  <c r="Y316" i="1" s="1"/>
  <c r="X317" i="1"/>
  <c r="Y317" i="1" s="1"/>
  <c r="X318" i="1"/>
  <c r="Y318" i="1"/>
  <c r="X319" i="1"/>
  <c r="Y319" i="1" s="1"/>
  <c r="X320" i="1"/>
  <c r="Y320" i="1"/>
  <c r="X321" i="1"/>
  <c r="Y321" i="1"/>
  <c r="X322" i="1"/>
  <c r="Y322" i="1" s="1"/>
  <c r="X323" i="1"/>
  <c r="Y323" i="1" s="1"/>
  <c r="X324" i="1"/>
  <c r="Y324" i="1" s="1"/>
  <c r="X325" i="1"/>
  <c r="Y325" i="1" s="1"/>
  <c r="X326" i="1"/>
  <c r="Y326" i="1"/>
  <c r="X327" i="1"/>
  <c r="Y327" i="1"/>
  <c r="X328" i="1"/>
  <c r="Y328" i="1" s="1"/>
  <c r="X329" i="1"/>
  <c r="Y329" i="1" s="1"/>
  <c r="X330" i="1"/>
  <c r="Y330" i="1" s="1"/>
  <c r="X331" i="1"/>
  <c r="Y331" i="1"/>
  <c r="X332" i="1"/>
  <c r="Y332" i="1"/>
  <c r="X333" i="1"/>
  <c r="Y333" i="1"/>
  <c r="X334" i="1"/>
  <c r="Y334" i="1"/>
  <c r="X335" i="1"/>
  <c r="Y335" i="1"/>
  <c r="X336" i="1"/>
  <c r="Y336" i="1" s="1"/>
  <c r="X337" i="1"/>
  <c r="Y337" i="1"/>
  <c r="X338" i="1"/>
  <c r="Y338" i="1"/>
  <c r="X339" i="1"/>
  <c r="Y339" i="1"/>
  <c r="X340" i="1"/>
  <c r="Y340" i="1" s="1"/>
  <c r="X341" i="1"/>
  <c r="Y341" i="1" s="1"/>
  <c r="X342" i="1"/>
  <c r="Y342" i="1" s="1"/>
  <c r="X343" i="1"/>
  <c r="Y343" i="1" s="1"/>
  <c r="X344" i="1"/>
  <c r="Y344" i="1"/>
  <c r="X345" i="1"/>
  <c r="Y345" i="1"/>
  <c r="X346" i="1"/>
  <c r="Y346" i="1" s="1"/>
  <c r="X347" i="1"/>
  <c r="Y347" i="1"/>
  <c r="X348" i="1"/>
  <c r="Y348" i="1"/>
  <c r="X349" i="1"/>
  <c r="Y349" i="1" s="1"/>
  <c r="X350" i="1"/>
  <c r="Y350" i="1" s="1"/>
  <c r="X351" i="1"/>
  <c r="Y351" i="1" s="1"/>
  <c r="X352" i="1"/>
  <c r="Y352" i="1" s="1"/>
  <c r="X353" i="1"/>
  <c r="Y353" i="1"/>
  <c r="X354" i="1"/>
  <c r="Y354" i="1"/>
  <c r="X355" i="1"/>
  <c r="Y355" i="1"/>
  <c r="X356" i="1"/>
  <c r="Y356" i="1"/>
  <c r="X357" i="1"/>
  <c r="Y357" i="1"/>
  <c r="X358" i="1"/>
  <c r="Y358" i="1" s="1"/>
  <c r="X359" i="1"/>
  <c r="Y359" i="1" s="1"/>
  <c r="X360" i="1"/>
  <c r="Y360" i="1"/>
  <c r="X361" i="1"/>
  <c r="Y361" i="1" s="1"/>
  <c r="X362" i="1"/>
  <c r="Y362" i="1" s="1"/>
  <c r="X363" i="1"/>
  <c r="Y363" i="1" s="1"/>
  <c r="X364" i="1"/>
  <c r="Y364" i="1" s="1"/>
  <c r="X365" i="1"/>
  <c r="Y365" i="1" s="1"/>
  <c r="X366" i="1"/>
  <c r="Y366" i="1"/>
  <c r="X367" i="1"/>
  <c r="Y367" i="1" s="1"/>
  <c r="X368" i="1"/>
  <c r="Y368" i="1"/>
  <c r="X369" i="1"/>
  <c r="Y369" i="1"/>
  <c r="X370" i="1"/>
  <c r="Y370" i="1" s="1"/>
  <c r="X371" i="1"/>
  <c r="Y371" i="1" s="1"/>
  <c r="X372" i="1"/>
  <c r="Y372" i="1"/>
  <c r="X373" i="1"/>
  <c r="Y373" i="1"/>
  <c r="X374" i="1"/>
  <c r="Y374" i="1" s="1"/>
  <c r="X375" i="1"/>
  <c r="Y375" i="1" s="1"/>
  <c r="X376" i="1"/>
  <c r="Y376" i="1"/>
  <c r="X377" i="1"/>
  <c r="Y377" i="1" s="1"/>
  <c r="X378" i="1"/>
  <c r="Y378" i="1" s="1"/>
  <c r="X379" i="1"/>
  <c r="Y379" i="1" s="1"/>
  <c r="X380" i="1"/>
  <c r="Y380" i="1"/>
  <c r="X381" i="1"/>
  <c r="Y381" i="1" s="1"/>
  <c r="X382" i="1"/>
  <c r="Y382" i="1"/>
  <c r="X383" i="1"/>
  <c r="Y383" i="1" s="1"/>
  <c r="X384" i="1"/>
  <c r="Y384" i="1" s="1"/>
  <c r="X385" i="1"/>
  <c r="Y385" i="1"/>
  <c r="X386" i="1"/>
  <c r="Y386" i="1" s="1"/>
  <c r="X387" i="1"/>
  <c r="Y387" i="1"/>
  <c r="X388" i="1"/>
  <c r="Y388" i="1" s="1"/>
  <c r="X389" i="1"/>
  <c r="Y389" i="1"/>
  <c r="X390" i="1"/>
  <c r="Y390" i="1" s="1"/>
  <c r="X391" i="1"/>
  <c r="Y391" i="1" s="1"/>
  <c r="X392" i="1"/>
  <c r="Y392" i="1" s="1"/>
  <c r="X393" i="1"/>
  <c r="Y393" i="1"/>
  <c r="X394" i="1"/>
  <c r="Y394" i="1" s="1"/>
  <c r="X395" i="1"/>
  <c r="Y395" i="1"/>
  <c r="X396" i="1"/>
  <c r="Y396" i="1" s="1"/>
  <c r="X397" i="1"/>
  <c r="Y397" i="1" s="1"/>
  <c r="X398" i="1"/>
  <c r="Y398" i="1"/>
  <c r="X399" i="1"/>
  <c r="Y399" i="1" s="1"/>
  <c r="X400" i="1"/>
  <c r="Y400" i="1"/>
  <c r="X401" i="1"/>
  <c r="Y401" i="1" s="1"/>
  <c r="X402" i="1"/>
  <c r="Y402" i="1"/>
  <c r="X403" i="1"/>
  <c r="Y403" i="1" s="1"/>
  <c r="X404" i="1"/>
  <c r="Y404" i="1"/>
  <c r="X405" i="1"/>
  <c r="Y405" i="1" s="1"/>
  <c r="X406" i="1"/>
  <c r="Y406" i="1"/>
  <c r="X407" i="1"/>
  <c r="Y407" i="1"/>
  <c r="X408" i="1"/>
  <c r="Y408" i="1" s="1"/>
  <c r="X409" i="1"/>
  <c r="Y409" i="1"/>
  <c r="X410" i="1"/>
  <c r="Y410" i="1" s="1"/>
  <c r="X411" i="1"/>
  <c r="Y411" i="1"/>
  <c r="X412" i="1"/>
  <c r="Y412" i="1" s="1"/>
  <c r="X413" i="1"/>
  <c r="Y413" i="1" s="1"/>
  <c r="X414" i="1"/>
  <c r="Y414" i="1"/>
  <c r="X415" i="1"/>
  <c r="Y415" i="1" s="1"/>
  <c r="X416" i="1"/>
  <c r="Y416" i="1"/>
  <c r="X417" i="1"/>
  <c r="Y417" i="1" s="1"/>
  <c r="X418" i="1"/>
  <c r="Y418" i="1" s="1"/>
  <c r="X419" i="1"/>
  <c r="Y419" i="1" s="1"/>
  <c r="X420" i="1"/>
  <c r="Y420" i="1"/>
  <c r="X421" i="1"/>
  <c r="Y421" i="1" s="1"/>
  <c r="X422" i="1"/>
  <c r="Y422" i="1" s="1"/>
  <c r="X423" i="1"/>
  <c r="Y423" i="1" s="1"/>
  <c r="X424" i="1"/>
  <c r="Y424" i="1" s="1"/>
  <c r="X425" i="1"/>
  <c r="Y425" i="1" s="1"/>
  <c r="X426" i="1"/>
  <c r="Y426" i="1" s="1"/>
  <c r="X427" i="1"/>
  <c r="Y427" i="1"/>
  <c r="X428" i="1"/>
  <c r="Y428" i="1" s="1"/>
  <c r="X429" i="1"/>
  <c r="Y429" i="1"/>
  <c r="X430" i="1"/>
  <c r="Y430" i="1" s="1"/>
  <c r="X431" i="1"/>
  <c r="Y431" i="1"/>
  <c r="X432" i="1"/>
  <c r="Y432" i="1"/>
  <c r="X433" i="1"/>
  <c r="Y433" i="1" s="1"/>
  <c r="X434" i="1"/>
  <c r="Y434" i="1"/>
  <c r="X435" i="1"/>
  <c r="Y435" i="1"/>
  <c r="X436" i="1"/>
  <c r="Y436" i="1" s="1"/>
  <c r="X437" i="1"/>
  <c r="Y437" i="1"/>
  <c r="X438" i="1"/>
  <c r="Y438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/>
  <c r="X446" i="1"/>
  <c r="Y446" i="1"/>
  <c r="X447" i="1"/>
  <c r="Y447" i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/>
  <c r="X454" i="1"/>
  <c r="Y454" i="1" s="1"/>
  <c r="X455" i="1"/>
  <c r="Y455" i="1" s="1"/>
  <c r="X456" i="1"/>
  <c r="Y456" i="1" s="1"/>
  <c r="X457" i="1"/>
  <c r="Y457" i="1" s="1"/>
  <c r="X458" i="1"/>
  <c r="Y458" i="1" s="1"/>
  <c r="X459" i="1"/>
  <c r="Y459" i="1"/>
  <c r="X460" i="1"/>
  <c r="Y460" i="1" s="1"/>
  <c r="X461" i="1"/>
  <c r="Y461" i="1" s="1"/>
  <c r="X462" i="1"/>
  <c r="Y462" i="1"/>
  <c r="X463" i="1"/>
  <c r="Y463" i="1"/>
  <c r="X464" i="1"/>
  <c r="Y464" i="1" s="1"/>
  <c r="X465" i="1"/>
  <c r="Y465" i="1" s="1"/>
  <c r="X466" i="1"/>
  <c r="Y466" i="1" s="1"/>
  <c r="X467" i="1"/>
  <c r="Y467" i="1" s="1"/>
  <c r="X468" i="1"/>
  <c r="Y468" i="1" s="1"/>
  <c r="X469" i="1"/>
  <c r="Y469" i="1"/>
  <c r="X470" i="1"/>
  <c r="Y470" i="1" s="1"/>
  <c r="X471" i="1"/>
  <c r="Y471" i="1"/>
  <c r="X472" i="1"/>
  <c r="Y472" i="1" s="1"/>
  <c r="X473" i="1"/>
  <c r="Y473" i="1" s="1"/>
  <c r="X474" i="1"/>
  <c r="Y474" i="1" s="1"/>
  <c r="X475" i="1"/>
  <c r="Y475" i="1"/>
  <c r="X476" i="1"/>
  <c r="Y476" i="1" s="1"/>
  <c r="X477" i="1"/>
  <c r="Y477" i="1"/>
  <c r="X478" i="1"/>
  <c r="Y478" i="1" s="1"/>
  <c r="X479" i="1"/>
  <c r="Y479" i="1" s="1"/>
  <c r="X480" i="1"/>
  <c r="Y480" i="1" s="1"/>
  <c r="X481" i="1"/>
  <c r="Y481" i="1"/>
  <c r="X482" i="1"/>
  <c r="Y482" i="1" s="1"/>
  <c r="X483" i="1"/>
  <c r="Y483" i="1" s="1"/>
  <c r="X484" i="1"/>
  <c r="Y48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91" i="1"/>
  <c r="Y491" i="1" s="1"/>
  <c r="X492" i="1"/>
  <c r="Y492" i="1" s="1"/>
  <c r="X493" i="1"/>
  <c r="Y493" i="1" s="1"/>
  <c r="X494" i="1"/>
  <c r="Y494" i="1"/>
  <c r="X495" i="1"/>
  <c r="Y495" i="1"/>
  <c r="X496" i="1"/>
  <c r="Y496" i="1"/>
  <c r="X497" i="1"/>
  <c r="Y497" i="1" s="1"/>
  <c r="X498" i="1"/>
  <c r="Y498" i="1" s="1"/>
  <c r="X499" i="1"/>
  <c r="Y499" i="1"/>
  <c r="X500" i="1"/>
  <c r="Y500" i="1" s="1"/>
  <c r="X501" i="1"/>
  <c r="Y501" i="1" s="1"/>
  <c r="X502" i="1"/>
  <c r="Y502" i="1" s="1"/>
  <c r="X503" i="1"/>
  <c r="Y503" i="1"/>
  <c r="X504" i="1"/>
  <c r="Y504" i="1"/>
  <c r="X505" i="1"/>
  <c r="Y505" i="1" s="1"/>
  <c r="X506" i="1"/>
  <c r="Y506" i="1" s="1"/>
  <c r="X507" i="1"/>
  <c r="Y507" i="1" s="1"/>
  <c r="X508" i="1"/>
  <c r="Y508" i="1"/>
  <c r="X509" i="1"/>
  <c r="Y509" i="1" s="1"/>
  <c r="X510" i="1"/>
  <c r="Y510" i="1"/>
  <c r="X511" i="1"/>
  <c r="Y511" i="1"/>
  <c r="X512" i="1"/>
  <c r="Y512" i="1" s="1"/>
  <c r="X513" i="1"/>
  <c r="Y513" i="1" s="1"/>
  <c r="X514" i="1"/>
  <c r="Y514" i="1"/>
  <c r="X515" i="1"/>
  <c r="Y515" i="1" s="1"/>
  <c r="X516" i="1"/>
  <c r="Y516" i="1" s="1"/>
  <c r="X517" i="1"/>
  <c r="Y517" i="1"/>
  <c r="X518" i="1"/>
  <c r="Y518" i="1" s="1"/>
  <c r="X519" i="1"/>
  <c r="Y519" i="1"/>
  <c r="X520" i="1"/>
  <c r="Y520" i="1" s="1"/>
  <c r="X521" i="1"/>
  <c r="Y521" i="1" s="1"/>
  <c r="X522" i="1"/>
  <c r="Y522" i="1" s="1"/>
  <c r="X523" i="1"/>
  <c r="Y523" i="1" s="1"/>
  <c r="X524" i="1"/>
  <c r="Y524" i="1" s="1"/>
  <c r="X525" i="1"/>
  <c r="Y525" i="1" s="1"/>
  <c r="X526" i="1"/>
  <c r="Y526" i="1"/>
  <c r="X527" i="1"/>
  <c r="Y527" i="1" s="1"/>
  <c r="X528" i="1"/>
  <c r="Y528" i="1"/>
  <c r="X529" i="1"/>
  <c r="Y529" i="1" s="1"/>
  <c r="X530" i="1"/>
  <c r="Y530" i="1" s="1"/>
  <c r="X531" i="1"/>
  <c r="Y531" i="1"/>
  <c r="X532" i="1"/>
  <c r="Y532" i="1" s="1"/>
  <c r="X533" i="1"/>
  <c r="Y533" i="1" s="1"/>
  <c r="X534" i="1"/>
  <c r="Y534" i="1"/>
  <c r="X535" i="1"/>
  <c r="Y535" i="1"/>
  <c r="X536" i="1"/>
  <c r="Y536" i="1" s="1"/>
  <c r="X537" i="1"/>
  <c r="Y537" i="1" s="1"/>
  <c r="X538" i="1"/>
  <c r="Y538" i="1"/>
  <c r="X539" i="1"/>
  <c r="Y539" i="1"/>
  <c r="X540" i="1"/>
  <c r="Y540" i="1"/>
  <c r="X541" i="1"/>
  <c r="Y541" i="1"/>
  <c r="X542" i="1"/>
  <c r="Y542" i="1" s="1"/>
  <c r="X543" i="1"/>
  <c r="Y543" i="1"/>
  <c r="X544" i="1"/>
  <c r="Y544" i="1" s="1"/>
  <c r="X545" i="1"/>
  <c r="Y545" i="1" s="1"/>
  <c r="X546" i="1"/>
  <c r="Y546" i="1"/>
  <c r="X547" i="1"/>
  <c r="Y547" i="1" s="1"/>
  <c r="X548" i="1"/>
  <c r="Y548" i="1" s="1"/>
  <c r="X549" i="1"/>
  <c r="Y549" i="1"/>
  <c r="X550" i="1"/>
  <c r="Y550" i="1"/>
  <c r="X551" i="1"/>
  <c r="Y551" i="1" s="1"/>
  <c r="X552" i="1"/>
  <c r="Y552" i="1"/>
  <c r="X553" i="1"/>
  <c r="Y553" i="1" s="1"/>
  <c r="X554" i="1"/>
  <c r="Y554" i="1" s="1"/>
  <c r="X555" i="1"/>
  <c r="Y555" i="1"/>
  <c r="X556" i="1"/>
  <c r="Y556" i="1" s="1"/>
  <c r="X557" i="1"/>
  <c r="Y557" i="1"/>
  <c r="X558" i="1"/>
  <c r="Y558" i="1" s="1"/>
  <c r="X559" i="1"/>
  <c r="Y559" i="1" s="1"/>
  <c r="X560" i="1"/>
  <c r="Y560" i="1" s="1"/>
  <c r="X561" i="1"/>
  <c r="Y561" i="1" s="1"/>
  <c r="X562" i="1"/>
  <c r="Y562" i="1" s="1"/>
  <c r="X563" i="1"/>
  <c r="Y563" i="1"/>
  <c r="X564" i="1"/>
  <c r="Y564" i="1"/>
  <c r="X565" i="1"/>
  <c r="Y565" i="1" s="1"/>
  <c r="X566" i="1"/>
  <c r="Y566" i="1" s="1"/>
  <c r="X567" i="1"/>
  <c r="Y567" i="1" s="1"/>
  <c r="X568" i="1"/>
  <c r="Y568" i="1"/>
  <c r="X569" i="1"/>
  <c r="Y569" i="1" s="1"/>
  <c r="X570" i="1"/>
  <c r="Y570" i="1" s="1"/>
  <c r="X571" i="1"/>
  <c r="Y571" i="1" s="1"/>
  <c r="X572" i="1"/>
  <c r="Y572" i="1" s="1"/>
  <c r="X573" i="1"/>
  <c r="Y573" i="1" s="1"/>
  <c r="X574" i="1"/>
  <c r="Y574" i="1" s="1"/>
  <c r="X575" i="1"/>
  <c r="Y575" i="1"/>
  <c r="X576" i="1"/>
  <c r="Y576" i="1" s="1"/>
  <c r="X577" i="1"/>
  <c r="Y577" i="1" s="1"/>
  <c r="X578" i="1"/>
  <c r="Y578" i="1" s="1"/>
  <c r="X579" i="1"/>
  <c r="Y579" i="1"/>
  <c r="X580" i="1"/>
  <c r="Y580" i="1"/>
  <c r="X581" i="1"/>
  <c r="Y581" i="1"/>
  <c r="X582" i="1"/>
  <c r="Y582" i="1" s="1"/>
  <c r="X583" i="1"/>
  <c r="Y583" i="1"/>
  <c r="X584" i="1"/>
  <c r="Y584" i="1"/>
  <c r="X585" i="1"/>
  <c r="Y585" i="1" s="1"/>
  <c r="X586" i="1"/>
  <c r="Y586" i="1" s="1"/>
  <c r="X587" i="1"/>
  <c r="Y587" i="1" s="1"/>
  <c r="X588" i="1"/>
  <c r="Y588" i="1" s="1"/>
  <c r="X589" i="1"/>
  <c r="Y589" i="1" s="1"/>
  <c r="X590" i="1"/>
  <c r="Y590" i="1" s="1"/>
  <c r="X591" i="1"/>
  <c r="Y591" i="1" s="1"/>
  <c r="X592" i="1"/>
  <c r="Y592" i="1" s="1"/>
  <c r="X593" i="1"/>
  <c r="Y593" i="1" s="1"/>
  <c r="X594" i="1"/>
  <c r="Y594" i="1" s="1"/>
  <c r="X595" i="1"/>
  <c r="Y595" i="1" s="1"/>
  <c r="X596" i="1"/>
  <c r="Y596" i="1" s="1"/>
  <c r="X597" i="1"/>
  <c r="Y597" i="1"/>
  <c r="X598" i="1"/>
  <c r="Y598" i="1" s="1"/>
  <c r="X599" i="1"/>
  <c r="Y599" i="1" s="1"/>
  <c r="X600" i="1"/>
  <c r="Y600" i="1" s="1"/>
  <c r="X601" i="1"/>
  <c r="Y601" i="1"/>
  <c r="X602" i="1"/>
  <c r="Y602" i="1" s="1"/>
  <c r="Y2" i="1"/>
  <c r="X2" i="1"/>
  <c r="O2649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353" i="9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2891" i="9"/>
  <c r="O2892" i="9"/>
  <c r="O2893" i="9"/>
  <c r="O2894" i="9"/>
  <c r="O2895" i="9"/>
  <c r="O2896" i="9"/>
  <c r="O2897" i="9"/>
  <c r="O2898" i="9"/>
  <c r="O2899" i="9"/>
  <c r="O2900" i="9"/>
  <c r="O2901" i="9"/>
  <c r="O2902" i="9"/>
  <c r="O2903" i="9"/>
  <c r="O2904" i="9"/>
  <c r="O2905" i="9"/>
  <c r="O2906" i="9"/>
  <c r="O2907" i="9"/>
  <c r="O2908" i="9"/>
  <c r="O2909" i="9"/>
  <c r="O2910" i="9"/>
  <c r="O2911" i="9"/>
  <c r="O2912" i="9"/>
  <c r="O2913" i="9"/>
  <c r="O2914" i="9"/>
  <c r="O2915" i="9"/>
  <c r="O2916" i="9"/>
  <c r="O2917" i="9"/>
  <c r="O2918" i="9"/>
  <c r="O2919" i="9"/>
  <c r="O2920" i="9"/>
  <c r="O2921" i="9"/>
  <c r="O2922" i="9"/>
  <c r="O2923" i="9"/>
  <c r="O2924" i="9"/>
  <c r="O2925" i="9"/>
  <c r="O2926" i="9"/>
  <c r="O2927" i="9"/>
  <c r="O2928" i="9"/>
  <c r="O2929" i="9"/>
  <c r="O2930" i="9"/>
  <c r="O2931" i="9"/>
  <c r="O2932" i="9"/>
  <c r="O2933" i="9"/>
  <c r="O2934" i="9"/>
  <c r="O2935" i="9"/>
  <c r="O2936" i="9"/>
  <c r="O2937" i="9"/>
  <c r="O2938" i="9"/>
  <c r="O2939" i="9"/>
  <c r="O2940" i="9"/>
  <c r="O2941" i="9"/>
  <c r="O2942" i="9"/>
  <c r="O2943" i="9"/>
  <c r="O2944" i="9"/>
  <c r="O2945" i="9"/>
  <c r="O2946" i="9"/>
  <c r="O2947" i="9"/>
  <c r="O2948" i="9"/>
  <c r="O2949" i="9"/>
  <c r="O2950" i="9"/>
  <c r="O2951" i="9"/>
  <c r="O2952" i="9"/>
  <c r="O2953" i="9"/>
  <c r="O2954" i="9"/>
  <c r="O2955" i="9"/>
  <c r="O2956" i="9"/>
  <c r="O2957" i="9"/>
  <c r="O2958" i="9"/>
  <c r="O2959" i="9"/>
  <c r="O2960" i="9"/>
  <c r="O2961" i="9"/>
  <c r="O2962" i="9"/>
  <c r="O2963" i="9"/>
  <c r="O2964" i="9"/>
  <c r="O2965" i="9"/>
  <c r="O2966" i="9"/>
  <c r="O2967" i="9"/>
  <c r="O2968" i="9"/>
  <c r="O2969" i="9"/>
  <c r="O2970" i="9"/>
  <c r="O2971" i="9"/>
  <c r="O2972" i="9"/>
  <c r="O2973" i="9"/>
  <c r="O2974" i="9"/>
  <c r="O2975" i="9"/>
  <c r="O2976" i="9"/>
  <c r="O2977" i="9"/>
  <c r="O2978" i="9"/>
  <c r="O2979" i="9"/>
  <c r="O2980" i="9"/>
  <c r="O2981" i="9"/>
  <c r="O2982" i="9"/>
  <c r="O2983" i="9"/>
  <c r="O2984" i="9"/>
  <c r="O2985" i="9"/>
  <c r="O2986" i="9"/>
  <c r="O2987" i="9"/>
  <c r="O2988" i="9"/>
  <c r="O2989" i="9"/>
  <c r="O2990" i="9"/>
  <c r="O2991" i="9"/>
  <c r="O2992" i="9"/>
  <c r="O2993" i="9"/>
  <c r="O2994" i="9"/>
  <c r="O2995" i="9"/>
  <c r="O2996" i="9"/>
  <c r="O2997" i="9"/>
  <c r="O2998" i="9"/>
  <c r="O2999" i="9"/>
  <c r="O3000" i="9"/>
  <c r="O3001" i="9"/>
  <c r="O3002" i="9"/>
  <c r="O3003" i="9"/>
  <c r="O3004" i="9"/>
  <c r="O3005" i="9"/>
  <c r="O3006" i="9"/>
  <c r="O3007" i="9"/>
  <c r="O3008" i="9"/>
  <c r="O3009" i="9"/>
  <c r="O3010" i="9"/>
  <c r="O3011" i="9"/>
  <c r="O3012" i="9"/>
  <c r="O3013" i="9"/>
  <c r="O3014" i="9"/>
  <c r="O3015" i="9"/>
  <c r="O3016" i="9"/>
  <c r="O3017" i="9"/>
  <c r="O3018" i="9"/>
  <c r="O3019" i="9"/>
  <c r="O3020" i="9"/>
  <c r="O3021" i="9"/>
  <c r="O3022" i="9"/>
  <c r="O3023" i="9"/>
  <c r="O3024" i="9"/>
  <c r="O3025" i="9"/>
  <c r="O3026" i="9"/>
  <c r="O3027" i="9"/>
  <c r="O3028" i="9"/>
  <c r="O3029" i="9"/>
  <c r="O3030" i="9"/>
  <c r="O3031" i="9"/>
  <c r="O3032" i="9"/>
  <c r="O3033" i="9"/>
  <c r="O3034" i="9"/>
  <c r="O3035" i="9"/>
  <c r="O3036" i="9"/>
  <c r="O3037" i="9"/>
  <c r="O3038" i="9"/>
  <c r="O3039" i="9"/>
  <c r="O3040" i="9"/>
  <c r="O3041" i="9"/>
  <c r="O3042" i="9"/>
  <c r="O3043" i="9"/>
  <c r="O3044" i="9"/>
  <c r="O3045" i="9"/>
  <c r="O3046" i="9"/>
  <c r="O3047" i="9"/>
  <c r="O3048" i="9"/>
  <c r="O3049" i="9"/>
  <c r="O3050" i="9"/>
  <c r="O3051" i="9"/>
  <c r="O3052" i="9"/>
  <c r="O3053" i="9"/>
  <c r="O3054" i="9"/>
  <c r="O3055" i="9"/>
  <c r="O3056" i="9"/>
  <c r="O3057" i="9"/>
  <c r="O3058" i="9"/>
  <c r="O3059" i="9"/>
  <c r="O3060" i="9"/>
  <c r="O3061" i="9"/>
  <c r="O3062" i="9"/>
  <c r="O3063" i="9"/>
  <c r="O3064" i="9"/>
  <c r="O3065" i="9"/>
  <c r="O3066" i="9"/>
  <c r="O3067" i="9"/>
  <c r="O3068" i="9"/>
  <c r="O3069" i="9"/>
  <c r="O3070" i="9"/>
  <c r="O3071" i="9"/>
  <c r="O3072" i="9"/>
  <c r="O3073" i="9"/>
  <c r="O3074" i="9"/>
  <c r="O3075" i="9"/>
  <c r="O3076" i="9"/>
  <c r="O3077" i="9"/>
  <c r="O3078" i="9"/>
  <c r="O3079" i="9"/>
  <c r="O3080" i="9"/>
  <c r="O3081" i="9"/>
  <c r="O3082" i="9"/>
  <c r="O3083" i="9"/>
  <c r="O3084" i="9"/>
  <c r="O3085" i="9"/>
  <c r="O3086" i="9"/>
  <c r="O3087" i="9"/>
  <c r="O3088" i="9"/>
  <c r="O3089" i="9"/>
  <c r="O3090" i="9"/>
  <c r="O3091" i="9"/>
  <c r="O3092" i="9"/>
  <c r="O3093" i="9"/>
  <c r="O3094" i="9"/>
  <c r="O3095" i="9"/>
  <c r="O3096" i="9"/>
  <c r="O3097" i="9"/>
  <c r="O3098" i="9"/>
  <c r="O3099" i="9"/>
  <c r="O3100" i="9"/>
  <c r="O3101" i="9"/>
  <c r="O3102" i="9"/>
  <c r="O3103" i="9"/>
  <c r="O3104" i="9"/>
  <c r="O3105" i="9"/>
  <c r="O3106" i="9"/>
  <c r="O3107" i="9"/>
  <c r="O3108" i="9"/>
  <c r="O3109" i="9"/>
  <c r="O3110" i="9"/>
  <c r="O3111" i="9"/>
  <c r="O3112" i="9"/>
  <c r="O3113" i="9"/>
  <c r="O3114" i="9"/>
  <c r="O3115" i="9"/>
  <c r="O3116" i="9"/>
  <c r="O3117" i="9"/>
  <c r="O3118" i="9"/>
  <c r="O3119" i="9"/>
  <c r="O3120" i="9"/>
  <c r="O3121" i="9"/>
  <c r="O3122" i="9"/>
  <c r="O3123" i="9"/>
  <c r="O3124" i="9"/>
  <c r="O3125" i="9"/>
  <c r="O3126" i="9"/>
  <c r="O3127" i="9"/>
  <c r="O3128" i="9"/>
  <c r="O3129" i="9"/>
  <c r="O3130" i="9"/>
  <c r="O3131" i="9"/>
  <c r="O3132" i="9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56" i="9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444" i="9"/>
  <c r="O3445" i="9"/>
  <c r="O3446" i="9"/>
  <c r="O3447" i="9"/>
  <c r="O3448" i="9"/>
  <c r="O3449" i="9"/>
  <c r="O3450" i="9"/>
  <c r="O3451" i="9"/>
  <c r="O3452" i="9"/>
  <c r="O3453" i="9"/>
  <c r="O3454" i="9"/>
  <c r="O3455" i="9"/>
  <c r="O3456" i="9"/>
  <c r="O3457" i="9"/>
  <c r="O3458" i="9"/>
  <c r="O3459" i="9"/>
  <c r="O3460" i="9"/>
  <c r="O3461" i="9"/>
  <c r="O3462" i="9"/>
  <c r="O3463" i="9"/>
  <c r="O3464" i="9"/>
  <c r="O3465" i="9"/>
  <c r="O3466" i="9"/>
  <c r="O3467" i="9"/>
  <c r="O3468" i="9"/>
  <c r="O3469" i="9"/>
  <c r="O3470" i="9"/>
  <c r="O3471" i="9"/>
  <c r="O3472" i="9"/>
  <c r="O3473" i="9"/>
  <c r="O3474" i="9"/>
  <c r="O3475" i="9"/>
  <c r="O3476" i="9"/>
  <c r="O3477" i="9"/>
  <c r="O3478" i="9"/>
  <c r="O3479" i="9"/>
  <c r="O3480" i="9"/>
  <c r="O3481" i="9"/>
  <c r="O3482" i="9"/>
  <c r="O3483" i="9"/>
  <c r="O3484" i="9"/>
  <c r="O3485" i="9"/>
  <c r="O3486" i="9"/>
  <c r="O3487" i="9"/>
  <c r="O3488" i="9"/>
  <c r="O3489" i="9"/>
  <c r="O3490" i="9"/>
  <c r="O3491" i="9"/>
  <c r="O3492" i="9"/>
  <c r="O3493" i="9"/>
  <c r="O3494" i="9"/>
  <c r="O3495" i="9"/>
  <c r="O3496" i="9"/>
  <c r="O3497" i="9"/>
  <c r="O3498" i="9"/>
  <c r="O3499" i="9"/>
  <c r="O3500" i="9"/>
  <c r="O3501" i="9"/>
  <c r="O3502" i="9"/>
  <c r="O3503" i="9"/>
  <c r="O3504" i="9"/>
  <c r="O3505" i="9"/>
  <c r="O3506" i="9"/>
  <c r="O3507" i="9"/>
  <c r="O3508" i="9"/>
  <c r="O3509" i="9"/>
  <c r="O3510" i="9"/>
  <c r="O3511" i="9"/>
  <c r="O3512" i="9"/>
  <c r="O3513" i="9"/>
  <c r="O3514" i="9"/>
  <c r="O3515" i="9"/>
  <c r="O3516" i="9"/>
  <c r="O3517" i="9"/>
  <c r="O3518" i="9"/>
  <c r="O3519" i="9"/>
  <c r="O3520" i="9"/>
  <c r="O3521" i="9"/>
  <c r="O3522" i="9"/>
  <c r="O3523" i="9"/>
  <c r="O3524" i="9"/>
  <c r="O3525" i="9"/>
  <c r="O3526" i="9"/>
  <c r="O3527" i="9"/>
  <c r="O3528" i="9"/>
  <c r="O3529" i="9"/>
  <c r="O3530" i="9"/>
  <c r="O3531" i="9"/>
  <c r="O3532" i="9"/>
  <c r="O3533" i="9"/>
  <c r="O3534" i="9"/>
  <c r="O3535" i="9"/>
  <c r="O3536" i="9"/>
  <c r="O3537" i="9"/>
  <c r="O3538" i="9"/>
  <c r="O3539" i="9"/>
  <c r="O3540" i="9"/>
  <c r="O3541" i="9"/>
  <c r="O3542" i="9"/>
  <c r="O3543" i="9"/>
  <c r="O3544" i="9"/>
  <c r="O3545" i="9"/>
  <c r="O3546" i="9"/>
  <c r="O3547" i="9"/>
  <c r="O3548" i="9"/>
  <c r="O3549" i="9"/>
  <c r="O3550" i="9"/>
  <c r="O3551" i="9"/>
  <c r="O3552" i="9"/>
  <c r="O3553" i="9"/>
  <c r="O3554" i="9"/>
  <c r="O3555" i="9"/>
  <c r="O3556" i="9"/>
  <c r="O3557" i="9"/>
  <c r="O3558" i="9"/>
  <c r="O3559" i="9"/>
  <c r="O3560" i="9"/>
  <c r="O3561" i="9"/>
  <c r="O3562" i="9"/>
  <c r="O3563" i="9"/>
  <c r="O3564" i="9"/>
  <c r="O3565" i="9"/>
  <c r="O3566" i="9"/>
  <c r="O3567" i="9"/>
  <c r="O3568" i="9"/>
  <c r="O3569" i="9"/>
  <c r="O3570" i="9"/>
  <c r="O3571" i="9"/>
  <c r="O3572" i="9"/>
  <c r="O3573" i="9"/>
  <c r="O3574" i="9"/>
  <c r="O3575" i="9"/>
  <c r="O3576" i="9"/>
  <c r="O3577" i="9"/>
  <c r="O3578" i="9"/>
  <c r="O3579" i="9"/>
  <c r="O3580" i="9"/>
  <c r="O3581" i="9"/>
  <c r="O3582" i="9"/>
  <c r="O3583" i="9"/>
  <c r="O3584" i="9"/>
  <c r="O3585" i="9"/>
  <c r="O3586" i="9"/>
  <c r="O3587" i="9"/>
  <c r="O3588" i="9"/>
  <c r="O3589" i="9"/>
  <c r="O3590" i="9"/>
  <c r="O3591" i="9"/>
  <c r="O3592" i="9"/>
  <c r="O3593" i="9"/>
  <c r="O3594" i="9"/>
  <c r="O3595" i="9"/>
  <c r="O3596" i="9"/>
  <c r="O3597" i="9"/>
  <c r="O3598" i="9"/>
  <c r="O3599" i="9"/>
  <c r="O3600" i="9"/>
  <c r="O3601" i="9"/>
  <c r="O3602" i="9"/>
  <c r="O3603" i="9"/>
  <c r="O3604" i="9"/>
  <c r="O3605" i="9"/>
  <c r="O3606" i="9"/>
  <c r="O3607" i="9"/>
  <c r="O3608" i="9"/>
  <c r="O3609" i="9"/>
  <c r="O3610" i="9"/>
  <c r="O3611" i="9"/>
  <c r="O3612" i="9"/>
  <c r="O3613" i="9"/>
  <c r="O3614" i="9"/>
  <c r="O3615" i="9"/>
  <c r="O3616" i="9"/>
  <c r="O3617" i="9"/>
  <c r="O3618" i="9"/>
  <c r="O3619" i="9"/>
  <c r="O3620" i="9"/>
  <c r="O3621" i="9"/>
  <c r="O3622" i="9"/>
  <c r="O3623" i="9"/>
  <c r="O3624" i="9"/>
  <c r="O3625" i="9"/>
  <c r="O3626" i="9"/>
  <c r="O3627" i="9"/>
  <c r="O3628" i="9"/>
  <c r="O3629" i="9"/>
  <c r="O3630" i="9"/>
  <c r="O3631" i="9"/>
  <c r="O3632" i="9"/>
  <c r="O3633" i="9"/>
  <c r="O3634" i="9"/>
  <c r="O3635" i="9"/>
  <c r="O3636" i="9"/>
  <c r="O3637" i="9"/>
  <c r="O3638" i="9"/>
  <c r="O3639" i="9"/>
  <c r="O3640" i="9"/>
  <c r="O3641" i="9"/>
  <c r="O3642" i="9"/>
  <c r="O3643" i="9"/>
  <c r="O3644" i="9"/>
  <c r="O3645" i="9"/>
  <c r="O3646" i="9"/>
  <c r="O3647" i="9"/>
  <c r="O3648" i="9"/>
  <c r="O3649" i="9"/>
  <c r="O3650" i="9"/>
  <c r="O3651" i="9"/>
  <c r="O3652" i="9"/>
  <c r="O3653" i="9"/>
  <c r="O3654" i="9"/>
  <c r="O3655" i="9"/>
  <c r="O3656" i="9"/>
  <c r="O3657" i="9"/>
  <c r="O3658" i="9"/>
  <c r="O3659" i="9"/>
  <c r="O3660" i="9"/>
  <c r="O3661" i="9"/>
  <c r="O3662" i="9"/>
  <c r="O3663" i="9"/>
  <c r="O3664" i="9"/>
  <c r="O3665" i="9"/>
  <c r="O3666" i="9"/>
  <c r="O3667" i="9"/>
  <c r="O3668" i="9"/>
  <c r="O3669" i="9"/>
  <c r="O3670" i="9"/>
  <c r="O3671" i="9"/>
  <c r="O3672" i="9"/>
  <c r="O3673" i="9"/>
  <c r="O3674" i="9"/>
  <c r="O3675" i="9"/>
  <c r="O3676" i="9"/>
  <c r="O3677" i="9"/>
  <c r="O3678" i="9"/>
  <c r="O3679" i="9"/>
  <c r="O3680" i="9"/>
  <c r="O3681" i="9"/>
  <c r="O3682" i="9"/>
  <c r="O3683" i="9"/>
  <c r="O3684" i="9"/>
  <c r="O3685" i="9"/>
  <c r="O3686" i="9"/>
  <c r="O3687" i="9"/>
  <c r="O3688" i="9"/>
  <c r="O3689" i="9"/>
  <c r="O3690" i="9"/>
  <c r="O3691" i="9"/>
  <c r="O3692" i="9"/>
  <c r="O3693" i="9"/>
  <c r="O3694" i="9"/>
  <c r="O3695" i="9"/>
  <c r="O3696" i="9"/>
  <c r="O3697" i="9"/>
  <c r="O3698" i="9"/>
  <c r="O3699" i="9"/>
  <c r="O3700" i="9"/>
  <c r="O3701" i="9"/>
  <c r="O3702" i="9"/>
  <c r="O3703" i="9"/>
  <c r="O3704" i="9"/>
  <c r="O3705" i="9"/>
  <c r="O3706" i="9"/>
  <c r="O3707" i="9"/>
  <c r="O3708" i="9"/>
  <c r="O3709" i="9"/>
  <c r="O3710" i="9"/>
  <c r="O3711" i="9"/>
  <c r="O3712" i="9"/>
  <c r="O3713" i="9"/>
  <c r="O3714" i="9"/>
  <c r="O3715" i="9"/>
  <c r="O3716" i="9"/>
  <c r="O3717" i="9"/>
  <c r="O3718" i="9"/>
  <c r="O3719" i="9"/>
  <c r="O3720" i="9"/>
  <c r="O3721" i="9"/>
  <c r="O3722" i="9"/>
  <c r="O3723" i="9"/>
  <c r="O3724" i="9"/>
  <c r="O3725" i="9"/>
  <c r="O3726" i="9"/>
  <c r="O3727" i="9"/>
  <c r="O3728" i="9"/>
  <c r="O3729" i="9"/>
  <c r="O3730" i="9"/>
  <c r="O3731" i="9"/>
  <c r="O3732" i="9"/>
  <c r="O3733" i="9"/>
  <c r="O3734" i="9"/>
  <c r="O3735" i="9"/>
  <c r="O3736" i="9"/>
  <c r="O3737" i="9"/>
  <c r="O3738" i="9"/>
  <c r="O3739" i="9"/>
  <c r="O3740" i="9"/>
  <c r="O3741" i="9"/>
  <c r="O3742" i="9"/>
  <c r="O3743" i="9"/>
  <c r="O3744" i="9"/>
  <c r="O3745" i="9"/>
  <c r="O3746" i="9"/>
  <c r="O3747" i="9"/>
  <c r="O3748" i="9"/>
  <c r="O3749" i="9"/>
  <c r="O3750" i="9"/>
  <c r="O3751" i="9"/>
  <c r="O3752" i="9"/>
  <c r="O3753" i="9"/>
  <c r="O3754" i="9"/>
  <c r="O3755" i="9"/>
  <c r="O3756" i="9"/>
  <c r="O3757" i="9"/>
  <c r="O3758" i="9"/>
  <c r="O3759" i="9"/>
  <c r="O3760" i="9"/>
  <c r="O3761" i="9"/>
  <c r="O3762" i="9"/>
  <c r="O3763" i="9"/>
  <c r="O3764" i="9"/>
  <c r="O3765" i="9"/>
  <c r="O3766" i="9"/>
  <c r="O3767" i="9"/>
  <c r="O3768" i="9"/>
  <c r="O3769" i="9"/>
  <c r="O3770" i="9"/>
  <c r="O3771" i="9"/>
  <c r="O3772" i="9"/>
  <c r="O3773" i="9"/>
  <c r="O3774" i="9"/>
  <c r="O3775" i="9"/>
  <c r="O3776" i="9"/>
  <c r="O3777" i="9"/>
  <c r="O3778" i="9"/>
  <c r="O3779" i="9"/>
  <c r="O3780" i="9"/>
  <c r="O3781" i="9"/>
  <c r="O3782" i="9"/>
  <c r="O3783" i="9"/>
  <c r="O3784" i="9"/>
  <c r="O3785" i="9"/>
  <c r="O3786" i="9"/>
  <c r="O3787" i="9"/>
  <c r="O3788" i="9"/>
  <c r="O3789" i="9"/>
  <c r="O3790" i="9"/>
  <c r="O3791" i="9"/>
  <c r="O3792" i="9"/>
  <c r="O3793" i="9"/>
  <c r="O3794" i="9"/>
  <c r="O3795" i="9"/>
  <c r="O3796" i="9"/>
  <c r="O3797" i="9"/>
  <c r="O3798" i="9"/>
  <c r="O3799" i="9"/>
  <c r="O3800" i="9"/>
  <c r="O3801" i="9"/>
  <c r="O3802" i="9"/>
  <c r="O3803" i="9"/>
  <c r="O3804" i="9"/>
  <c r="O3805" i="9"/>
  <c r="O3806" i="9"/>
  <c r="O3807" i="9"/>
  <c r="O3808" i="9"/>
  <c r="O3809" i="9"/>
  <c r="O3810" i="9"/>
  <c r="O3811" i="9"/>
  <c r="O3812" i="9"/>
  <c r="O3813" i="9"/>
  <c r="O3814" i="9"/>
  <c r="O3815" i="9"/>
  <c r="O3816" i="9"/>
  <c r="O3817" i="9"/>
  <c r="O3818" i="9"/>
  <c r="O3819" i="9"/>
  <c r="O3820" i="9"/>
  <c r="O3821" i="9"/>
  <c r="O3822" i="9"/>
  <c r="O3823" i="9"/>
  <c r="O3824" i="9"/>
  <c r="O3825" i="9"/>
  <c r="O3826" i="9"/>
  <c r="O3827" i="9"/>
  <c r="O3828" i="9"/>
  <c r="O3829" i="9"/>
  <c r="O3830" i="9"/>
  <c r="O3831" i="9"/>
  <c r="O3832" i="9"/>
  <c r="O3833" i="9"/>
  <c r="O3834" i="9"/>
  <c r="O3835" i="9"/>
  <c r="O3836" i="9"/>
  <c r="O3837" i="9"/>
  <c r="O3838" i="9"/>
  <c r="O3839" i="9"/>
  <c r="O3840" i="9"/>
  <c r="O3841" i="9"/>
  <c r="O3842" i="9"/>
  <c r="O3843" i="9"/>
  <c r="O3844" i="9"/>
  <c r="O3845" i="9"/>
  <c r="O3846" i="9"/>
  <c r="O3847" i="9"/>
  <c r="O3848" i="9"/>
  <c r="O3849" i="9"/>
  <c r="O3850" i="9"/>
  <c r="O3851" i="9"/>
  <c r="O3852" i="9"/>
  <c r="O3853" i="9"/>
  <c r="O3854" i="9"/>
  <c r="O3855" i="9"/>
  <c r="O3856" i="9"/>
  <c r="O3857" i="9"/>
  <c r="O3858" i="9"/>
  <c r="O3859" i="9"/>
  <c r="O3860" i="9"/>
  <c r="O3861" i="9"/>
  <c r="O3862" i="9"/>
  <c r="O3863" i="9"/>
  <c r="O3864" i="9"/>
  <c r="O3865" i="9"/>
  <c r="O3866" i="9"/>
  <c r="O3867" i="9"/>
  <c r="O3868" i="9"/>
  <c r="O3869" i="9"/>
  <c r="O3870" i="9"/>
  <c r="O3871" i="9"/>
  <c r="O3872" i="9"/>
  <c r="O3873" i="9"/>
  <c r="O3874" i="9"/>
  <c r="O3875" i="9"/>
  <c r="O3876" i="9"/>
  <c r="O3877" i="9"/>
  <c r="O3878" i="9"/>
  <c r="O3879" i="9"/>
  <c r="O3880" i="9"/>
  <c r="O3881" i="9"/>
  <c r="O3882" i="9"/>
  <c r="O3883" i="9"/>
  <c r="O3884" i="9"/>
  <c r="O3885" i="9"/>
  <c r="O3886" i="9"/>
  <c r="O3887" i="9"/>
  <c r="O3888" i="9"/>
  <c r="O3889" i="9"/>
  <c r="O3890" i="9"/>
  <c r="O3891" i="9"/>
  <c r="O3892" i="9"/>
  <c r="O3893" i="9"/>
  <c r="O3894" i="9"/>
  <c r="O3895" i="9"/>
  <c r="O3896" i="9"/>
  <c r="O3897" i="9"/>
  <c r="O3898" i="9"/>
  <c r="O3899" i="9"/>
  <c r="O3900" i="9"/>
  <c r="O3901" i="9"/>
  <c r="O3902" i="9"/>
  <c r="O3903" i="9"/>
  <c r="O3904" i="9"/>
  <c r="O3905" i="9"/>
  <c r="O3906" i="9"/>
  <c r="O3907" i="9"/>
  <c r="O3908" i="9"/>
  <c r="O3909" i="9"/>
  <c r="O3910" i="9"/>
  <c r="O3911" i="9"/>
  <c r="O3912" i="9"/>
  <c r="O3913" i="9"/>
  <c r="O3914" i="9"/>
  <c r="O3915" i="9"/>
  <c r="O3916" i="9"/>
  <c r="O3917" i="9"/>
  <c r="O3918" i="9"/>
  <c r="O3919" i="9"/>
  <c r="O3920" i="9"/>
  <c r="O3921" i="9"/>
  <c r="O3922" i="9"/>
  <c r="O3923" i="9"/>
  <c r="O3924" i="9"/>
  <c r="O3925" i="9"/>
  <c r="O3926" i="9"/>
  <c r="O3927" i="9"/>
  <c r="O3928" i="9"/>
  <c r="O3929" i="9"/>
  <c r="O3930" i="9"/>
  <c r="O3931" i="9"/>
  <c r="O3932" i="9"/>
  <c r="O3933" i="9"/>
  <c r="O3934" i="9"/>
  <c r="O3935" i="9"/>
  <c r="O3936" i="9"/>
  <c r="O3937" i="9"/>
  <c r="O3938" i="9"/>
  <c r="O3939" i="9"/>
  <c r="O3940" i="9"/>
  <c r="O3941" i="9"/>
  <c r="O3942" i="9"/>
  <c r="O3943" i="9"/>
  <c r="O3944" i="9"/>
  <c r="O3945" i="9"/>
  <c r="O3946" i="9"/>
  <c r="O3947" i="9"/>
  <c r="O3948" i="9"/>
  <c r="O3949" i="9"/>
  <c r="O3950" i="9"/>
  <c r="O3951" i="9"/>
  <c r="O3952" i="9"/>
  <c r="O3953" i="9"/>
  <c r="O3954" i="9"/>
  <c r="O3955" i="9"/>
  <c r="O3956" i="9"/>
  <c r="O3957" i="9"/>
  <c r="O3958" i="9"/>
  <c r="O3959" i="9"/>
  <c r="O3960" i="9"/>
  <c r="O3961" i="9"/>
  <c r="O3962" i="9"/>
  <c r="O3963" i="9"/>
  <c r="O3964" i="9"/>
  <c r="O3965" i="9"/>
  <c r="O3966" i="9"/>
  <c r="O3967" i="9"/>
  <c r="O3968" i="9"/>
  <c r="O3969" i="9"/>
  <c r="O3970" i="9"/>
  <c r="O3971" i="9"/>
  <c r="O3972" i="9"/>
  <c r="O3973" i="9"/>
  <c r="O3974" i="9"/>
  <c r="O3975" i="9"/>
  <c r="O3976" i="9"/>
  <c r="O3977" i="9"/>
  <c r="O3978" i="9"/>
  <c r="O3979" i="9"/>
  <c r="O3980" i="9"/>
  <c r="O3981" i="9"/>
  <c r="O3982" i="9"/>
  <c r="O3983" i="9"/>
  <c r="O3984" i="9"/>
  <c r="O3985" i="9"/>
  <c r="O3986" i="9"/>
  <c r="O3987" i="9"/>
  <c r="O3988" i="9"/>
  <c r="O3989" i="9"/>
  <c r="O3990" i="9"/>
  <c r="O3991" i="9"/>
  <c r="O3992" i="9"/>
  <c r="O3993" i="9"/>
  <c r="O3994" i="9"/>
  <c r="O3995" i="9"/>
  <c r="O3996" i="9"/>
  <c r="O3997" i="9"/>
  <c r="O3998" i="9"/>
  <c r="O3999" i="9"/>
  <c r="O4000" i="9"/>
  <c r="O4001" i="9"/>
  <c r="O4002" i="9"/>
  <c r="O4003" i="9"/>
  <c r="O4004" i="9"/>
  <c r="O4005" i="9"/>
  <c r="O4006" i="9"/>
  <c r="O4007" i="9"/>
  <c r="O4008" i="9"/>
  <c r="O4009" i="9"/>
  <c r="O4010" i="9"/>
  <c r="O4011" i="9"/>
  <c r="O4012" i="9"/>
  <c r="O4013" i="9"/>
  <c r="O4014" i="9"/>
  <c r="O4015" i="9"/>
  <c r="O4016" i="9"/>
  <c r="O4017" i="9"/>
  <c r="O4018" i="9"/>
  <c r="O4019" i="9"/>
  <c r="O4020" i="9"/>
  <c r="O4021" i="9"/>
  <c r="O4022" i="9"/>
  <c r="O4023" i="9"/>
  <c r="O4024" i="9"/>
  <c r="O4025" i="9"/>
  <c r="O4026" i="9"/>
  <c r="O4027" i="9"/>
  <c r="O4028" i="9"/>
  <c r="O4029" i="9"/>
  <c r="O4030" i="9"/>
  <c r="O4031" i="9"/>
  <c r="O4032" i="9"/>
  <c r="O4033" i="9"/>
  <c r="O4034" i="9"/>
  <c r="O4035" i="9"/>
  <c r="O4036" i="9"/>
  <c r="O4037" i="9"/>
  <c r="O4038" i="9"/>
  <c r="O4039" i="9"/>
  <c r="O4040" i="9"/>
  <c r="O4041" i="9"/>
  <c r="O4042" i="9"/>
  <c r="O4043" i="9"/>
  <c r="O4044" i="9"/>
  <c r="O4045" i="9"/>
  <c r="O4046" i="9"/>
  <c r="O4047" i="9"/>
  <c r="O4048" i="9"/>
  <c r="O4049" i="9"/>
  <c r="O4050" i="9"/>
  <c r="O4051" i="9"/>
  <c r="O4052" i="9"/>
  <c r="O4053" i="9"/>
  <c r="O4054" i="9"/>
  <c r="O4055" i="9"/>
  <c r="O4056" i="9"/>
  <c r="O4057" i="9"/>
  <c r="O4058" i="9"/>
  <c r="O4059" i="9"/>
  <c r="O4060" i="9"/>
  <c r="O4061" i="9"/>
  <c r="O4062" i="9"/>
  <c r="O4063" i="9"/>
  <c r="O4064" i="9"/>
  <c r="O4065" i="9"/>
  <c r="O4066" i="9"/>
  <c r="O4067" i="9"/>
  <c r="O4068" i="9"/>
  <c r="O4069" i="9"/>
  <c r="O4070" i="9"/>
  <c r="O4071" i="9"/>
  <c r="O4072" i="9"/>
  <c r="O4073" i="9"/>
  <c r="O4074" i="9"/>
  <c r="O4075" i="9"/>
  <c r="O4076" i="9"/>
  <c r="O4077" i="9"/>
  <c r="O4078" i="9"/>
  <c r="O4079" i="9"/>
  <c r="O4080" i="9"/>
  <c r="O4081" i="9"/>
  <c r="O4082" i="9"/>
  <c r="O4083" i="9"/>
  <c r="O4084" i="9"/>
  <c r="O4085" i="9"/>
  <c r="O4086" i="9"/>
  <c r="O4087" i="9"/>
  <c r="O4088" i="9"/>
  <c r="O4089" i="9"/>
  <c r="O4090" i="9"/>
  <c r="O4091" i="9"/>
  <c r="O4092" i="9"/>
  <c r="O4093" i="9"/>
  <c r="O4094" i="9"/>
  <c r="O4095" i="9"/>
  <c r="O4096" i="9"/>
  <c r="O4097" i="9"/>
  <c r="O4098" i="9"/>
  <c r="O4099" i="9"/>
  <c r="O4100" i="9"/>
  <c r="O4101" i="9"/>
  <c r="O4102" i="9"/>
  <c r="O4103" i="9"/>
  <c r="O4104" i="9"/>
  <c r="O4105" i="9"/>
  <c r="O4106" i="9"/>
  <c r="O4107" i="9"/>
  <c r="O4108" i="9"/>
  <c r="O4109" i="9"/>
  <c r="O4110" i="9"/>
  <c r="O4111" i="9"/>
  <c r="O4112" i="9"/>
  <c r="O4113" i="9"/>
  <c r="O4114" i="9"/>
  <c r="O4115" i="9"/>
  <c r="O4116" i="9"/>
  <c r="O4117" i="9"/>
  <c r="O4118" i="9"/>
  <c r="O4119" i="9"/>
  <c r="O4120" i="9"/>
  <c r="O4121" i="9"/>
  <c r="O4122" i="9"/>
  <c r="O4123" i="9"/>
  <c r="O4124" i="9"/>
  <c r="O4125" i="9"/>
  <c r="O4126" i="9"/>
  <c r="O4127" i="9"/>
  <c r="O4128" i="9"/>
  <c r="O4129" i="9"/>
  <c r="O4130" i="9"/>
  <c r="O4131" i="9"/>
  <c r="O4132" i="9"/>
  <c r="O4133" i="9"/>
  <c r="O4134" i="9"/>
  <c r="O4135" i="9"/>
  <c r="O4136" i="9"/>
  <c r="O4137" i="9"/>
  <c r="O4138" i="9"/>
  <c r="O4139" i="9"/>
  <c r="O4140" i="9"/>
  <c r="O4141" i="9"/>
  <c r="O4142" i="9"/>
  <c r="O4143" i="9"/>
  <c r="O4144" i="9"/>
  <c r="O4145" i="9"/>
  <c r="O4146" i="9"/>
  <c r="O4147" i="9"/>
  <c r="O4148" i="9"/>
  <c r="O4149" i="9"/>
  <c r="O4150" i="9"/>
  <c r="O4151" i="9"/>
  <c r="O4152" i="9"/>
  <c r="O4153" i="9"/>
  <c r="O4154" i="9"/>
  <c r="O4155" i="9"/>
  <c r="O4156" i="9"/>
  <c r="O4157" i="9"/>
  <c r="O4158" i="9"/>
  <c r="O4159" i="9"/>
  <c r="O4160" i="9"/>
  <c r="O4161" i="9"/>
  <c r="O4162" i="9"/>
  <c r="O4163" i="9"/>
  <c r="O4164" i="9"/>
  <c r="O4165" i="9"/>
  <c r="O4166" i="9"/>
  <c r="O4167" i="9"/>
  <c r="O4168" i="9"/>
  <c r="O4169" i="9"/>
  <c r="O4170" i="9"/>
  <c r="O4171" i="9"/>
  <c r="O4172" i="9"/>
  <c r="O4173" i="9"/>
  <c r="O4174" i="9"/>
  <c r="O4175" i="9"/>
  <c r="O4176" i="9"/>
  <c r="O4177" i="9"/>
  <c r="O4178" i="9"/>
  <c r="O4179" i="9"/>
  <c r="O4180" i="9"/>
  <c r="O4181" i="9"/>
  <c r="O4182" i="9"/>
  <c r="O4183" i="9"/>
  <c r="O4184" i="9"/>
  <c r="O4185" i="9"/>
  <c r="O4186" i="9"/>
  <c r="O4187" i="9"/>
  <c r="O4188" i="9"/>
  <c r="O4189" i="9"/>
  <c r="O4190" i="9"/>
  <c r="O4191" i="9"/>
  <c r="O4192" i="9"/>
  <c r="O4193" i="9"/>
  <c r="O4194" i="9"/>
  <c r="O4195" i="9"/>
  <c r="O4196" i="9"/>
  <c r="O4197" i="9"/>
  <c r="O4198" i="9"/>
  <c r="O4199" i="9"/>
  <c r="O4200" i="9"/>
  <c r="O4201" i="9"/>
  <c r="O4202" i="9"/>
  <c r="O4203" i="9"/>
  <c r="O4204" i="9"/>
  <c r="O4205" i="9"/>
  <c r="O4206" i="9"/>
  <c r="O4207" i="9"/>
  <c r="O4208" i="9"/>
  <c r="O4209" i="9"/>
  <c r="O4210" i="9"/>
  <c r="O4211" i="9"/>
  <c r="O4212" i="9"/>
  <c r="O4213" i="9"/>
  <c r="O4214" i="9"/>
  <c r="O4215" i="9"/>
  <c r="O4216" i="9"/>
  <c r="O4217" i="9"/>
  <c r="O4218" i="9"/>
  <c r="O4219" i="9"/>
  <c r="O4220" i="9"/>
  <c r="O4221" i="9"/>
  <c r="O4222" i="9"/>
  <c r="O4223" i="9"/>
  <c r="O4224" i="9"/>
  <c r="O4225" i="9"/>
  <c r="O4226" i="9"/>
  <c r="O4227" i="9"/>
  <c r="O4228" i="9"/>
  <c r="O4229" i="9"/>
  <c r="O4230" i="9"/>
  <c r="O4231" i="9"/>
  <c r="O4232" i="9"/>
  <c r="O4233" i="9"/>
  <c r="O4234" i="9"/>
  <c r="O4235" i="9"/>
  <c r="O4236" i="9"/>
  <c r="O4237" i="9"/>
  <c r="O4238" i="9"/>
  <c r="O4239" i="9"/>
  <c r="O4240" i="9"/>
  <c r="O4241" i="9"/>
  <c r="O4242" i="9"/>
  <c r="O4243" i="9"/>
  <c r="O4244" i="9"/>
  <c r="O4245" i="9"/>
  <c r="O4246" i="9"/>
  <c r="O4247" i="9"/>
  <c r="O4248" i="9"/>
  <c r="O4249" i="9"/>
  <c r="O4250" i="9"/>
  <c r="O4251" i="9"/>
  <c r="O4252" i="9"/>
  <c r="O4253" i="9"/>
  <c r="O4254" i="9"/>
  <c r="O4255" i="9"/>
  <c r="O4256" i="9"/>
  <c r="O4257" i="9"/>
  <c r="O4258" i="9"/>
  <c r="O4259" i="9"/>
  <c r="O4260" i="9"/>
  <c r="O4261" i="9"/>
  <c r="O4262" i="9"/>
  <c r="O4263" i="9"/>
  <c r="O4264" i="9"/>
  <c r="O4265" i="9"/>
  <c r="O4266" i="9"/>
  <c r="O4267" i="9"/>
  <c r="O4268" i="9"/>
  <c r="O4269" i="9"/>
  <c r="O4270" i="9"/>
  <c r="O4271" i="9"/>
  <c r="O4272" i="9"/>
  <c r="O4273" i="9"/>
  <c r="O4274" i="9"/>
  <c r="O4275" i="9"/>
  <c r="O4276" i="9"/>
  <c r="O4277" i="9"/>
  <c r="O4278" i="9"/>
  <c r="O4279" i="9"/>
  <c r="O4280" i="9"/>
  <c r="O4281" i="9"/>
  <c r="O4282" i="9"/>
  <c r="O4283" i="9"/>
  <c r="O4284" i="9"/>
  <c r="O4285" i="9"/>
  <c r="O4286" i="9"/>
  <c r="O4287" i="9"/>
  <c r="O4288" i="9"/>
  <c r="O4289" i="9"/>
  <c r="O4290" i="9"/>
  <c r="O4291" i="9"/>
  <c r="O4292" i="9"/>
  <c r="O4293" i="9"/>
  <c r="O4294" i="9"/>
  <c r="O4295" i="9"/>
  <c r="O4296" i="9"/>
  <c r="O4297" i="9"/>
  <c r="O4298" i="9"/>
  <c r="O4299" i="9"/>
  <c r="O4300" i="9"/>
  <c r="O4301" i="9"/>
  <c r="O4302" i="9"/>
  <c r="O4303" i="9"/>
  <c r="O4304" i="9"/>
  <c r="O4305" i="9"/>
  <c r="O4306" i="9"/>
  <c r="O4307" i="9"/>
  <c r="O4308" i="9"/>
  <c r="O4309" i="9"/>
  <c r="O4310" i="9"/>
  <c r="O4311" i="9"/>
  <c r="O4312" i="9"/>
  <c r="O4313" i="9"/>
  <c r="O4314" i="9"/>
  <c r="O4315" i="9"/>
  <c r="O4316" i="9"/>
  <c r="O4317" i="9"/>
  <c r="O4318" i="9"/>
  <c r="O4319" i="9"/>
  <c r="O4320" i="9"/>
  <c r="O4321" i="9"/>
  <c r="O4322" i="9"/>
  <c r="O4323" i="9"/>
  <c r="O4324" i="9"/>
  <c r="O4325" i="9"/>
  <c r="O4326" i="9"/>
  <c r="O4327" i="9"/>
  <c r="O4328" i="9"/>
  <c r="O4329" i="9"/>
  <c r="O4330" i="9"/>
  <c r="O4331" i="9"/>
  <c r="O4332" i="9"/>
  <c r="O4333" i="9"/>
  <c r="O4334" i="9"/>
  <c r="O4335" i="9"/>
  <c r="O4336" i="9"/>
  <c r="O4337" i="9"/>
  <c r="O4338" i="9"/>
  <c r="O4339" i="9"/>
  <c r="O4340" i="9"/>
  <c r="O4341" i="9"/>
  <c r="O4342" i="9"/>
  <c r="O4343" i="9"/>
  <c r="O4344" i="9"/>
  <c r="O4345" i="9"/>
  <c r="O4346" i="9"/>
  <c r="O4347" i="9"/>
  <c r="O4348" i="9"/>
  <c r="O4349" i="9"/>
  <c r="O4350" i="9"/>
  <c r="O4351" i="9"/>
  <c r="O4352" i="9"/>
  <c r="O4353" i="9"/>
  <c r="O4354" i="9"/>
  <c r="O4355" i="9"/>
  <c r="O4356" i="9"/>
  <c r="O4357" i="9"/>
  <c r="O4358" i="9"/>
  <c r="O4359" i="9"/>
  <c r="O4360" i="9"/>
  <c r="O4361" i="9"/>
  <c r="O4362" i="9"/>
  <c r="O4363" i="9"/>
  <c r="O4364" i="9"/>
  <c r="O4365" i="9"/>
  <c r="O4366" i="9"/>
  <c r="O4367" i="9"/>
  <c r="O4368" i="9"/>
  <c r="O4369" i="9"/>
  <c r="O4370" i="9"/>
  <c r="O4371" i="9"/>
  <c r="O4372" i="9"/>
  <c r="O4373" i="9"/>
  <c r="O4374" i="9"/>
  <c r="O4375" i="9"/>
  <c r="O4376" i="9"/>
  <c r="O4377" i="9"/>
  <c r="O4378" i="9"/>
  <c r="O4379" i="9"/>
  <c r="O4380" i="9"/>
  <c r="O4381" i="9"/>
  <c r="O4382" i="9"/>
  <c r="O4383" i="9"/>
  <c r="O4384" i="9"/>
  <c r="O4385" i="9"/>
  <c r="O4386" i="9"/>
  <c r="O4387" i="9"/>
  <c r="O4388" i="9"/>
  <c r="O4389" i="9"/>
  <c r="O4390" i="9"/>
  <c r="O4391" i="9"/>
  <c r="O4392" i="9"/>
  <c r="O4393" i="9"/>
  <c r="O4394" i="9"/>
  <c r="O4395" i="9"/>
  <c r="O4396" i="9"/>
  <c r="O4397" i="9"/>
  <c r="O4398" i="9"/>
  <c r="O4399" i="9"/>
  <c r="O4400" i="9"/>
  <c r="O4401" i="9"/>
  <c r="O4402" i="9"/>
  <c r="O4403" i="9"/>
  <c r="O4404" i="9"/>
  <c r="O4405" i="9"/>
  <c r="O4406" i="9"/>
  <c r="O4407" i="9"/>
  <c r="O4408" i="9"/>
  <c r="O4409" i="9"/>
  <c r="O4410" i="9"/>
  <c r="O4411" i="9"/>
  <c r="O4412" i="9"/>
  <c r="O4413" i="9"/>
  <c r="O4414" i="9"/>
  <c r="O4415" i="9"/>
  <c r="O4416" i="9"/>
  <c r="O4417" i="9"/>
  <c r="O4418" i="9"/>
  <c r="O4419" i="9"/>
  <c r="O4420" i="9"/>
  <c r="O4421" i="9"/>
  <c r="O4422" i="9"/>
  <c r="O4423" i="9"/>
  <c r="O4424" i="9"/>
  <c r="O4425" i="9"/>
  <c r="O4426" i="9"/>
  <c r="O4427" i="9"/>
  <c r="O4428" i="9"/>
  <c r="O4429" i="9"/>
  <c r="O4430" i="9"/>
  <c r="O4431" i="9"/>
  <c r="O4432" i="9"/>
  <c r="O4433" i="9"/>
  <c r="O4434" i="9"/>
  <c r="O4435" i="9"/>
  <c r="O4436" i="9"/>
  <c r="O4437" i="9"/>
  <c r="O4438" i="9"/>
  <c r="O4439" i="9"/>
  <c r="O4440" i="9"/>
  <c r="O4441" i="9"/>
  <c r="O4442" i="9"/>
  <c r="O4443" i="9"/>
  <c r="O4444" i="9"/>
  <c r="O4445" i="9"/>
  <c r="O4446" i="9"/>
  <c r="O4447" i="9"/>
  <c r="O4448" i="9"/>
  <c r="O4449" i="9"/>
  <c r="O4450" i="9"/>
  <c r="O4451" i="9"/>
  <c r="O4452" i="9"/>
  <c r="O4453" i="9"/>
  <c r="O4454" i="9"/>
  <c r="O4455" i="9"/>
  <c r="O4456" i="9"/>
  <c r="O4457" i="9"/>
  <c r="O4458" i="9"/>
  <c r="O4459" i="9"/>
  <c r="O4460" i="9"/>
  <c r="O4461" i="9"/>
  <c r="O4462" i="9"/>
  <c r="O4463" i="9"/>
  <c r="O4464" i="9"/>
  <c r="O4465" i="9"/>
  <c r="O4466" i="9"/>
  <c r="O4467" i="9"/>
  <c r="O4468" i="9"/>
  <c r="O4469" i="9"/>
  <c r="O4470" i="9"/>
  <c r="O4471" i="9"/>
  <c r="O4472" i="9"/>
  <c r="O4473" i="9"/>
  <c r="O4474" i="9"/>
  <c r="O4475" i="9"/>
  <c r="O4476" i="9"/>
  <c r="O4477" i="9"/>
  <c r="O4478" i="9"/>
  <c r="O4479" i="9"/>
  <c r="O4480" i="9"/>
  <c r="O4481" i="9"/>
  <c r="O4482" i="9"/>
  <c r="O4483" i="9"/>
  <c r="O4484" i="9"/>
  <c r="O4485" i="9"/>
  <c r="O4486" i="9"/>
  <c r="O4487" i="9"/>
  <c r="O4488" i="9"/>
  <c r="O4489" i="9"/>
  <c r="O4490" i="9"/>
  <c r="O4491" i="9"/>
  <c r="O4492" i="9"/>
  <c r="O4493" i="9"/>
  <c r="O4494" i="9"/>
  <c r="O4495" i="9"/>
  <c r="O4496" i="9"/>
  <c r="O4497" i="9"/>
  <c r="O4498" i="9"/>
  <c r="O4499" i="9"/>
  <c r="O4500" i="9"/>
  <c r="O4501" i="9"/>
  <c r="O4502" i="9"/>
  <c r="O4503" i="9"/>
  <c r="O4504" i="9"/>
  <c r="O4505" i="9"/>
  <c r="O4506" i="9"/>
  <c r="O4507" i="9"/>
  <c r="O4508" i="9"/>
  <c r="O4509" i="9"/>
  <c r="O4510" i="9"/>
  <c r="O4511" i="9"/>
  <c r="O4512" i="9"/>
  <c r="O4513" i="9"/>
  <c r="O4514" i="9"/>
  <c r="O4515" i="9"/>
  <c r="O4516" i="9"/>
  <c r="O4517" i="9"/>
  <c r="O4518" i="9"/>
  <c r="O4519" i="9"/>
  <c r="O4520" i="9"/>
  <c r="O4521" i="9"/>
  <c r="O4522" i="9"/>
  <c r="O4523" i="9"/>
  <c r="O4524" i="9"/>
  <c r="O4525" i="9"/>
  <c r="O4526" i="9"/>
  <c r="O4527" i="9"/>
  <c r="O4528" i="9"/>
  <c r="O4529" i="9"/>
  <c r="O4530" i="9"/>
  <c r="O4531" i="9"/>
  <c r="O4532" i="9"/>
  <c r="O4533" i="9"/>
  <c r="O4534" i="9"/>
  <c r="O4535" i="9"/>
  <c r="O4536" i="9"/>
  <c r="O4537" i="9"/>
  <c r="O4538" i="9"/>
  <c r="O4539" i="9"/>
  <c r="O4540" i="9"/>
  <c r="O4541" i="9"/>
  <c r="O4542" i="9"/>
  <c r="O4543" i="9"/>
  <c r="O4544" i="9"/>
  <c r="O4545" i="9"/>
  <c r="O4546" i="9"/>
  <c r="O4547" i="9"/>
  <c r="O4548" i="9"/>
  <c r="O4549" i="9"/>
  <c r="O4550" i="9"/>
  <c r="O4551" i="9"/>
  <c r="O4552" i="9"/>
  <c r="O4553" i="9"/>
  <c r="O4554" i="9"/>
  <c r="O4555" i="9"/>
  <c r="O4556" i="9"/>
  <c r="O4557" i="9"/>
  <c r="O4558" i="9"/>
  <c r="O4559" i="9"/>
  <c r="O4560" i="9"/>
  <c r="O4561" i="9"/>
  <c r="O4562" i="9"/>
  <c r="O4563" i="9"/>
  <c r="O4564" i="9"/>
  <c r="O4565" i="9"/>
  <c r="O4566" i="9"/>
  <c r="O4567" i="9"/>
  <c r="O4568" i="9"/>
  <c r="O4569" i="9"/>
  <c r="O4570" i="9"/>
  <c r="O4571" i="9"/>
  <c r="O4572" i="9"/>
  <c r="O4573" i="9"/>
  <c r="O4574" i="9"/>
  <c r="O4575" i="9"/>
  <c r="O4576" i="9"/>
  <c r="O4577" i="9"/>
  <c r="O4578" i="9"/>
  <c r="O4579" i="9"/>
  <c r="O4580" i="9"/>
  <c r="O4581" i="9"/>
  <c r="O4582" i="9"/>
  <c r="O4583" i="9"/>
  <c r="O4584" i="9"/>
  <c r="O4585" i="9"/>
  <c r="O4586" i="9"/>
  <c r="O4587" i="9"/>
  <c r="O4588" i="9"/>
  <c r="O4589" i="9"/>
  <c r="O4590" i="9"/>
  <c r="O4591" i="9"/>
  <c r="O4592" i="9"/>
  <c r="O4593" i="9"/>
  <c r="O4594" i="9"/>
  <c r="O4595" i="9"/>
  <c r="O4596" i="9"/>
  <c r="O4597" i="9"/>
  <c r="O4598" i="9"/>
  <c r="O4599" i="9"/>
  <c r="O4600" i="9"/>
  <c r="O4601" i="9"/>
  <c r="O4602" i="9"/>
  <c r="O4603" i="9"/>
  <c r="O4604" i="9"/>
  <c r="O4605" i="9"/>
  <c r="O4606" i="9"/>
  <c r="O4607" i="9"/>
  <c r="O4608" i="9"/>
  <c r="O4609" i="9"/>
  <c r="O4610" i="9"/>
  <c r="O4611" i="9"/>
  <c r="O4612" i="9"/>
  <c r="O4613" i="9"/>
  <c r="O4614" i="9"/>
  <c r="O4615" i="9"/>
  <c r="O4616" i="9"/>
  <c r="O4617" i="9"/>
  <c r="O4618" i="9"/>
  <c r="O4619" i="9"/>
  <c r="O4620" i="9"/>
  <c r="O4621" i="9"/>
  <c r="O4622" i="9"/>
  <c r="O4623" i="9"/>
  <c r="O4624" i="9"/>
  <c r="O4625" i="9"/>
  <c r="O4626" i="9"/>
  <c r="O4627" i="9"/>
  <c r="O4628" i="9"/>
  <c r="O4629" i="9"/>
  <c r="O4630" i="9"/>
  <c r="O4631" i="9"/>
  <c r="O4632" i="9"/>
  <c r="O4633" i="9"/>
  <c r="O4634" i="9"/>
  <c r="O4635" i="9"/>
  <c r="O4636" i="9"/>
  <c r="O4637" i="9"/>
  <c r="O4638" i="9"/>
  <c r="O4639" i="9"/>
  <c r="O4640" i="9"/>
  <c r="O4641" i="9"/>
  <c r="O4642" i="9"/>
  <c r="O4643" i="9"/>
  <c r="O4644" i="9"/>
  <c r="O4645" i="9"/>
  <c r="O4646" i="9"/>
  <c r="O4647" i="9"/>
  <c r="O4648" i="9"/>
  <c r="O4649" i="9"/>
  <c r="O4650" i="9"/>
  <c r="O4651" i="9"/>
  <c r="O4652" i="9"/>
  <c r="O4653" i="9"/>
  <c r="O4654" i="9"/>
  <c r="O4655" i="9"/>
  <c r="O4656" i="9"/>
  <c r="O4657" i="9"/>
  <c r="O4658" i="9"/>
  <c r="O4659" i="9"/>
  <c r="O4660" i="9"/>
  <c r="O4661" i="9"/>
  <c r="O4662" i="9"/>
  <c r="O4663" i="9"/>
  <c r="O4664" i="9"/>
  <c r="O4665" i="9"/>
  <c r="O4666" i="9"/>
  <c r="O4667" i="9"/>
  <c r="O4668" i="9"/>
  <c r="O4669" i="9"/>
  <c r="O4670" i="9"/>
  <c r="O4671" i="9"/>
  <c r="O4672" i="9"/>
  <c r="O4673" i="9"/>
  <c r="O4674" i="9"/>
  <c r="O4675" i="9"/>
  <c r="O4676" i="9"/>
  <c r="O4677" i="9"/>
  <c r="O4678" i="9"/>
  <c r="O4679" i="9"/>
  <c r="O4680" i="9"/>
  <c r="O4681" i="9"/>
  <c r="O4682" i="9"/>
  <c r="O4683" i="9"/>
  <c r="O4684" i="9"/>
  <c r="O4685" i="9"/>
  <c r="O4686" i="9"/>
  <c r="O4687" i="9"/>
  <c r="O4688" i="9"/>
  <c r="O4689" i="9"/>
  <c r="O4690" i="9"/>
  <c r="O4691" i="9"/>
  <c r="O4692" i="9"/>
  <c r="O4693" i="9"/>
  <c r="O4694" i="9"/>
  <c r="O4695" i="9"/>
  <c r="O4696" i="9"/>
  <c r="O4697" i="9"/>
  <c r="O4698" i="9"/>
  <c r="O4699" i="9"/>
  <c r="O4700" i="9"/>
  <c r="O4701" i="9"/>
  <c r="O4702" i="9"/>
  <c r="O4703" i="9"/>
  <c r="O4704" i="9"/>
  <c r="O4705" i="9"/>
  <c r="O4706" i="9"/>
  <c r="O4707" i="9"/>
  <c r="O4708" i="9"/>
  <c r="O4709" i="9"/>
  <c r="O4710" i="9"/>
  <c r="O4711" i="9"/>
  <c r="O4712" i="9"/>
  <c r="O4713" i="9"/>
  <c r="O4714" i="9"/>
  <c r="O4715" i="9"/>
  <c r="O4716" i="9"/>
  <c r="O4717" i="9"/>
  <c r="O4718" i="9"/>
  <c r="O4719" i="9"/>
  <c r="O4720" i="9"/>
  <c r="O4721" i="9"/>
  <c r="O4722" i="9"/>
  <c r="O4723" i="9"/>
  <c r="O4724" i="9"/>
  <c r="O4725" i="9"/>
  <c r="O4726" i="9"/>
  <c r="O4727" i="9"/>
  <c r="O4728" i="9"/>
  <c r="O4729" i="9"/>
  <c r="O4730" i="9"/>
  <c r="O4731" i="9"/>
  <c r="O4732" i="9"/>
  <c r="O4733" i="9"/>
  <c r="O4734" i="9"/>
  <c r="O4735" i="9"/>
  <c r="O4736" i="9"/>
  <c r="O4737" i="9"/>
  <c r="O4738" i="9"/>
  <c r="O4739" i="9"/>
  <c r="O4740" i="9"/>
  <c r="O4741" i="9"/>
  <c r="O4742" i="9"/>
  <c r="O4743" i="9"/>
  <c r="O4744" i="9"/>
  <c r="O4745" i="9"/>
  <c r="O4746" i="9"/>
  <c r="O4747" i="9"/>
  <c r="O4748" i="9"/>
  <c r="O4749" i="9"/>
  <c r="O4750" i="9"/>
  <c r="O4751" i="9"/>
  <c r="O4752" i="9"/>
  <c r="O4753" i="9"/>
  <c r="O4754" i="9"/>
  <c r="O4755" i="9"/>
  <c r="O4756" i="9"/>
  <c r="O4757" i="9"/>
  <c r="O4758" i="9"/>
  <c r="O4759" i="9"/>
  <c r="O4760" i="9"/>
  <c r="O4761" i="9"/>
  <c r="O4762" i="9"/>
  <c r="O4763" i="9"/>
  <c r="O4764" i="9"/>
  <c r="O4765" i="9"/>
  <c r="O4766" i="9"/>
  <c r="O4767" i="9"/>
  <c r="O4768" i="9"/>
  <c r="O4769" i="9"/>
  <c r="O4770" i="9"/>
  <c r="O4771" i="9"/>
  <c r="O4772" i="9"/>
  <c r="O4773" i="9"/>
  <c r="O4774" i="9"/>
  <c r="O4775" i="9"/>
  <c r="O4776" i="9"/>
  <c r="O4777" i="9"/>
  <c r="O4778" i="9"/>
  <c r="O4779" i="9"/>
  <c r="O4780" i="9"/>
  <c r="O4781" i="9"/>
  <c r="O4782" i="9"/>
  <c r="O4783" i="9"/>
  <c r="O4784" i="9"/>
  <c r="O4785" i="9"/>
  <c r="O4786" i="9"/>
  <c r="O4787" i="9"/>
  <c r="O4788" i="9"/>
  <c r="O4789" i="9"/>
  <c r="O4790" i="9"/>
  <c r="O4791" i="9"/>
  <c r="O4792" i="9"/>
  <c r="O4793" i="9"/>
  <c r="O4794" i="9"/>
  <c r="O4795" i="9"/>
  <c r="O4796" i="9"/>
  <c r="O4797" i="9"/>
  <c r="O4798" i="9"/>
  <c r="O4799" i="9"/>
  <c r="O4800" i="9"/>
  <c r="O4801" i="9"/>
  <c r="O4802" i="9"/>
  <c r="O4803" i="9"/>
  <c r="O4804" i="9"/>
  <c r="O4805" i="9"/>
  <c r="O4806" i="9"/>
  <c r="O4807" i="9"/>
  <c r="O4808" i="9"/>
  <c r="O4809" i="9"/>
  <c r="O4810" i="9"/>
  <c r="O4811" i="9"/>
  <c r="O4812" i="9"/>
  <c r="O4813" i="9"/>
  <c r="O4814" i="9"/>
  <c r="O4815" i="9"/>
  <c r="O4816" i="9"/>
  <c r="O4817" i="9"/>
  <c r="O4818" i="9"/>
  <c r="O4819" i="9"/>
  <c r="O4820" i="9"/>
  <c r="O4821" i="9"/>
  <c r="O4822" i="9"/>
  <c r="O4823" i="9"/>
  <c r="O4824" i="9"/>
  <c r="O4825" i="9"/>
  <c r="O4826" i="9"/>
  <c r="O4827" i="9"/>
  <c r="O4828" i="9"/>
  <c r="O4829" i="9"/>
  <c r="O4830" i="9"/>
  <c r="O4831" i="9"/>
  <c r="O4832" i="9"/>
  <c r="O4833" i="9"/>
  <c r="O4834" i="9"/>
  <c r="O4835" i="9"/>
  <c r="O4836" i="9"/>
  <c r="O4837" i="9"/>
  <c r="O4838" i="9"/>
  <c r="O4839" i="9"/>
  <c r="O4840" i="9"/>
  <c r="O4841" i="9"/>
  <c r="O4842" i="9"/>
  <c r="O4843" i="9"/>
  <c r="O4844" i="9"/>
  <c r="O4845" i="9"/>
  <c r="O4846" i="9"/>
  <c r="O4847" i="9"/>
  <c r="O4848" i="9"/>
  <c r="O4849" i="9"/>
  <c r="O4850" i="9"/>
  <c r="O4851" i="9"/>
  <c r="O4852" i="9"/>
  <c r="O4853" i="9"/>
  <c r="O4854" i="9"/>
  <c r="O4855" i="9"/>
  <c r="O4856" i="9"/>
  <c r="O4857" i="9"/>
  <c r="O4858" i="9"/>
  <c r="O4859" i="9"/>
  <c r="O4860" i="9"/>
  <c r="O4861" i="9"/>
  <c r="O4862" i="9"/>
  <c r="O4863" i="9"/>
  <c r="O4864" i="9"/>
  <c r="O4865" i="9"/>
  <c r="O4866" i="9"/>
  <c r="O4867" i="9"/>
  <c r="O4868" i="9"/>
  <c r="O4869" i="9"/>
  <c r="O4870" i="9"/>
  <c r="O4871" i="9"/>
  <c r="O4872" i="9"/>
  <c r="O4873" i="9"/>
  <c r="O4874" i="9"/>
  <c r="O4875" i="9"/>
  <c r="O4876" i="9"/>
  <c r="O4877" i="9"/>
  <c r="O4878" i="9"/>
  <c r="O4879" i="9"/>
  <c r="O4880" i="9"/>
  <c r="O4881" i="9"/>
  <c r="O4882" i="9"/>
  <c r="O4883" i="9"/>
  <c r="O4884" i="9"/>
  <c r="O4885" i="9"/>
  <c r="O4886" i="9"/>
  <c r="O4887" i="9"/>
  <c r="O4888" i="9"/>
  <c r="O4889" i="9"/>
  <c r="O4890" i="9"/>
  <c r="O4891" i="9"/>
  <c r="O4892" i="9"/>
  <c r="O4893" i="9"/>
  <c r="O4894" i="9"/>
  <c r="O4895" i="9"/>
  <c r="O4896" i="9"/>
  <c r="O4897" i="9"/>
  <c r="O4898" i="9"/>
  <c r="O4899" i="9"/>
  <c r="O4900" i="9"/>
  <c r="O4901" i="9"/>
  <c r="O4902" i="9"/>
  <c r="O4903" i="9"/>
  <c r="O4904" i="9"/>
  <c r="O4905" i="9"/>
  <c r="O4906" i="9"/>
  <c r="O4907" i="9"/>
  <c r="O4908" i="9"/>
  <c r="O4909" i="9"/>
  <c r="O4910" i="9"/>
  <c r="O4911" i="9"/>
  <c r="O4912" i="9"/>
  <c r="O4913" i="9"/>
  <c r="O4914" i="9"/>
  <c r="O4915" i="9"/>
  <c r="O4916" i="9"/>
  <c r="O4917" i="9"/>
  <c r="O4918" i="9"/>
  <c r="O4919" i="9"/>
  <c r="O4920" i="9"/>
  <c r="O4921" i="9"/>
  <c r="O4922" i="9"/>
  <c r="O4923" i="9"/>
  <c r="O4924" i="9"/>
  <c r="O4925" i="9"/>
  <c r="O4926" i="9"/>
  <c r="O4927" i="9"/>
  <c r="O4928" i="9"/>
  <c r="O4929" i="9"/>
  <c r="O4930" i="9"/>
  <c r="O4931" i="9"/>
  <c r="O4932" i="9"/>
  <c r="O4933" i="9"/>
  <c r="O4934" i="9"/>
  <c r="O4935" i="9"/>
  <c r="O4936" i="9"/>
  <c r="O4937" i="9"/>
  <c r="O4938" i="9"/>
  <c r="O4939" i="9"/>
  <c r="O4940" i="9"/>
  <c r="O4941" i="9"/>
  <c r="O4942" i="9"/>
  <c r="O4943" i="9"/>
  <c r="O4944" i="9"/>
  <c r="O4945" i="9"/>
  <c r="O4946" i="9"/>
  <c r="O4947" i="9"/>
  <c r="O4948" i="9"/>
  <c r="O4949" i="9"/>
  <c r="O4950" i="9"/>
  <c r="O4951" i="9"/>
  <c r="O4952" i="9"/>
  <c r="O4953" i="9"/>
  <c r="O4954" i="9"/>
  <c r="O4955" i="9"/>
  <c r="O4956" i="9"/>
  <c r="O4957" i="9"/>
  <c r="O4958" i="9"/>
  <c r="O4959" i="9"/>
  <c r="O4960" i="9"/>
  <c r="O4961" i="9"/>
  <c r="O4962" i="9"/>
  <c r="O4963" i="9"/>
  <c r="O4964" i="9"/>
  <c r="O4965" i="9"/>
  <c r="O4966" i="9"/>
  <c r="O4967" i="9"/>
  <c r="O4968" i="9"/>
  <c r="O4969" i="9"/>
  <c r="O4970" i="9"/>
  <c r="O4971" i="9"/>
  <c r="O4972" i="9"/>
  <c r="O4973" i="9"/>
  <c r="O4974" i="9"/>
  <c r="O4975" i="9"/>
  <c r="O4976" i="9"/>
  <c r="O4977" i="9"/>
  <c r="O4978" i="9"/>
  <c r="O4979" i="9"/>
  <c r="O4980" i="9"/>
  <c r="O4981" i="9"/>
  <c r="O4982" i="9"/>
  <c r="O4983" i="9"/>
  <c r="O4984" i="9"/>
  <c r="O4985" i="9"/>
  <c r="O4986" i="9"/>
  <c r="O4987" i="9"/>
  <c r="O4988" i="9"/>
  <c r="O4989" i="9"/>
  <c r="O4990" i="9"/>
  <c r="O4991" i="9"/>
  <c r="O4992" i="9"/>
  <c r="O4993" i="9"/>
  <c r="O4994" i="9"/>
  <c r="O4995" i="9"/>
  <c r="O4996" i="9"/>
  <c r="O4997" i="9"/>
  <c r="O4998" i="9"/>
  <c r="O4999" i="9"/>
  <c r="O5000" i="9"/>
  <c r="O5001" i="9"/>
  <c r="O5002" i="9"/>
  <c r="O5003" i="9"/>
  <c r="O5004" i="9"/>
  <c r="O5005" i="9"/>
  <c r="O5006" i="9"/>
  <c r="O5007" i="9"/>
  <c r="O5008" i="9"/>
  <c r="O5009" i="9"/>
  <c r="O5010" i="9"/>
  <c r="O5011" i="9"/>
  <c r="O5012" i="9"/>
  <c r="O5013" i="9"/>
  <c r="O5014" i="9"/>
  <c r="O5015" i="9"/>
  <c r="O5016" i="9"/>
  <c r="O5017" i="9"/>
  <c r="O5018" i="9"/>
  <c r="O5019" i="9"/>
  <c r="O5020" i="9"/>
  <c r="O5021" i="9"/>
  <c r="O5022" i="9"/>
  <c r="O5023" i="9"/>
  <c r="O5024" i="9"/>
  <c r="O5025" i="9"/>
  <c r="O5026" i="9"/>
  <c r="O5027" i="9"/>
  <c r="O5028" i="9"/>
  <c r="O5029" i="9"/>
  <c r="O5030" i="9"/>
  <c r="O5031" i="9"/>
  <c r="O5032" i="9"/>
  <c r="O5033" i="9"/>
  <c r="O5034" i="9"/>
  <c r="O5035" i="9"/>
  <c r="O5036" i="9"/>
  <c r="O5037" i="9"/>
  <c r="O5038" i="9"/>
  <c r="O5039" i="9"/>
  <c r="O5040" i="9"/>
  <c r="O5041" i="9"/>
  <c r="O5042" i="9"/>
  <c r="O5043" i="9"/>
  <c r="O5044" i="9"/>
  <c r="O5045" i="9"/>
  <c r="O5046" i="9"/>
  <c r="O5047" i="9"/>
  <c r="O5048" i="9"/>
  <c r="O5049" i="9"/>
  <c r="O5050" i="9"/>
  <c r="O5051" i="9"/>
  <c r="O5052" i="9"/>
  <c r="O5053" i="9"/>
  <c r="O5054" i="9"/>
  <c r="O5055" i="9"/>
  <c r="O5056" i="9"/>
  <c r="O5057" i="9"/>
  <c r="O5058" i="9"/>
  <c r="O5059" i="9"/>
  <c r="O5060" i="9"/>
  <c r="O5061" i="9"/>
  <c r="O5062" i="9"/>
  <c r="O5063" i="9"/>
  <c r="O5064" i="9"/>
  <c r="O5065" i="9"/>
  <c r="O5066" i="9"/>
  <c r="O5067" i="9"/>
  <c r="O5068" i="9"/>
  <c r="O5069" i="9"/>
  <c r="O5070" i="9"/>
  <c r="O5071" i="9"/>
  <c r="O5072" i="9"/>
  <c r="O5073" i="9"/>
  <c r="O5074" i="9"/>
  <c r="O5075" i="9"/>
  <c r="O5076" i="9"/>
  <c r="O5077" i="9"/>
  <c r="O5078" i="9"/>
  <c r="O5079" i="9"/>
  <c r="O5080" i="9"/>
  <c r="O5081" i="9"/>
  <c r="O5082" i="9"/>
  <c r="O5083" i="9"/>
  <c r="O5084" i="9"/>
  <c r="O5085" i="9"/>
  <c r="O5086" i="9"/>
  <c r="O5087" i="9"/>
  <c r="O5088" i="9"/>
  <c r="O5089" i="9"/>
  <c r="O5090" i="9"/>
  <c r="O5091" i="9"/>
  <c r="O5092" i="9"/>
  <c r="O5093" i="9"/>
  <c r="O5094" i="9"/>
  <c r="O5095" i="9"/>
  <c r="O5096" i="9"/>
  <c r="O5097" i="9"/>
  <c r="O5098" i="9"/>
  <c r="O5099" i="9"/>
  <c r="O5100" i="9"/>
  <c r="O5101" i="9"/>
  <c r="O5102" i="9"/>
  <c r="O5103" i="9"/>
  <c r="O5104" i="9"/>
  <c r="O5105" i="9"/>
  <c r="O5106" i="9"/>
  <c r="O5107" i="9"/>
  <c r="O5108" i="9"/>
  <c r="O5109" i="9"/>
  <c r="O5110" i="9"/>
  <c r="O5111" i="9"/>
  <c r="O5112" i="9"/>
  <c r="O5113" i="9"/>
  <c r="O5114" i="9"/>
  <c r="O5115" i="9"/>
  <c r="O5116" i="9"/>
  <c r="O5117" i="9"/>
  <c r="O5118" i="9"/>
  <c r="O5119" i="9"/>
  <c r="O5120" i="9"/>
  <c r="O5121" i="9"/>
  <c r="O5122" i="9"/>
  <c r="O5123" i="9"/>
  <c r="O5124" i="9"/>
  <c r="O5125" i="9"/>
  <c r="O5126" i="9"/>
  <c r="O5127" i="9"/>
  <c r="O5128" i="9"/>
  <c r="O5129" i="9"/>
  <c r="O5130" i="9"/>
  <c r="O5131" i="9"/>
  <c r="O5132" i="9"/>
  <c r="O5133" i="9"/>
  <c r="O5134" i="9"/>
  <c r="O5135" i="9"/>
  <c r="O5136" i="9"/>
  <c r="O5137" i="9"/>
  <c r="O5138" i="9"/>
  <c r="O5139" i="9"/>
  <c r="O5140" i="9"/>
  <c r="O5141" i="9"/>
  <c r="O5142" i="9"/>
  <c r="O5143" i="9"/>
  <c r="O5144" i="9"/>
  <c r="O5145" i="9"/>
  <c r="O5146" i="9"/>
  <c r="O5147" i="9"/>
  <c r="O5148" i="9"/>
  <c r="O5149" i="9"/>
  <c r="O5150" i="9"/>
  <c r="O5151" i="9"/>
  <c r="O5152" i="9"/>
  <c r="O5153" i="9"/>
  <c r="O5154" i="9"/>
  <c r="O5155" i="9"/>
  <c r="O5156" i="9"/>
  <c r="O5157" i="9"/>
  <c r="O5158" i="9"/>
  <c r="O5159" i="9"/>
  <c r="O5160" i="9"/>
  <c r="O5161" i="9"/>
  <c r="O5162" i="9"/>
  <c r="O5163" i="9"/>
  <c r="O5164" i="9"/>
  <c r="O5165" i="9"/>
  <c r="O5166" i="9"/>
  <c r="O5167" i="9"/>
  <c r="O5168" i="9"/>
  <c r="O5169" i="9"/>
  <c r="O5170" i="9"/>
  <c r="O5171" i="9"/>
  <c r="O5172" i="9"/>
  <c r="O5173" i="9"/>
  <c r="O5174" i="9"/>
  <c r="O5175" i="9"/>
  <c r="O5176" i="9"/>
  <c r="O5177" i="9"/>
  <c r="O5178" i="9"/>
  <c r="O5179" i="9"/>
  <c r="O5180" i="9"/>
  <c r="O5181" i="9"/>
  <c r="O5182" i="9"/>
  <c r="O5183" i="9"/>
  <c r="O5184" i="9"/>
  <c r="O5185" i="9"/>
  <c r="O5186" i="9"/>
  <c r="O5187" i="9"/>
  <c r="O5188" i="9"/>
  <c r="O5189" i="9"/>
  <c r="O5190" i="9"/>
  <c r="O5191" i="9"/>
  <c r="O5192" i="9"/>
  <c r="O5193" i="9"/>
  <c r="O5194" i="9"/>
  <c r="O5195" i="9"/>
  <c r="O5196" i="9"/>
  <c r="O5197" i="9"/>
  <c r="O5198" i="9"/>
  <c r="O5199" i="9"/>
  <c r="O5200" i="9"/>
  <c r="O5201" i="9"/>
  <c r="O5202" i="9"/>
  <c r="O5203" i="9"/>
  <c r="O5204" i="9"/>
  <c r="O5205" i="9"/>
  <c r="O5206" i="9"/>
  <c r="O5207" i="9"/>
  <c r="O5208" i="9"/>
  <c r="O5209" i="9"/>
  <c r="O5210" i="9"/>
  <c r="O5211" i="9"/>
  <c r="O5212" i="9"/>
  <c r="O5213" i="9"/>
  <c r="O5214" i="9"/>
  <c r="O5215" i="9"/>
  <c r="O5216" i="9"/>
  <c r="O5217" i="9"/>
  <c r="O5218" i="9"/>
  <c r="O5219" i="9"/>
  <c r="O5220" i="9"/>
  <c r="O5221" i="9"/>
  <c r="O5222" i="9"/>
  <c r="O5223" i="9"/>
  <c r="O5224" i="9"/>
  <c r="O5225" i="9"/>
  <c r="O5226" i="9"/>
  <c r="O5227" i="9"/>
  <c r="O5228" i="9"/>
  <c r="O5229" i="9"/>
  <c r="O5230" i="9"/>
  <c r="O5231" i="9"/>
  <c r="O5232" i="9"/>
  <c r="O5233" i="9"/>
  <c r="O5234" i="9"/>
  <c r="O5235" i="9"/>
  <c r="O5236" i="9"/>
  <c r="O5237" i="9"/>
  <c r="O5238" i="9"/>
  <c r="O5239" i="9"/>
  <c r="O5240" i="9"/>
  <c r="O5241" i="9"/>
  <c r="O5242" i="9"/>
  <c r="O5243" i="9"/>
  <c r="O5244" i="9"/>
  <c r="O5245" i="9"/>
  <c r="O5246" i="9"/>
  <c r="O5247" i="9"/>
  <c r="O5248" i="9"/>
  <c r="O5249" i="9"/>
  <c r="O5250" i="9"/>
  <c r="O5251" i="9"/>
  <c r="O5252" i="9"/>
  <c r="O5253" i="9"/>
  <c r="O5254" i="9"/>
  <c r="O5255" i="9"/>
  <c r="O5256" i="9"/>
  <c r="O5257" i="9"/>
  <c r="O5258" i="9"/>
  <c r="O5259" i="9"/>
  <c r="O5260" i="9"/>
  <c r="O5261" i="9"/>
  <c r="O5262" i="9"/>
  <c r="O5263" i="9"/>
  <c r="O5264" i="9"/>
  <c r="O5265" i="9"/>
  <c r="O5266" i="9"/>
  <c r="O5267" i="9"/>
  <c r="O5268" i="9"/>
  <c r="O5269" i="9"/>
  <c r="O5270" i="9"/>
  <c r="O5271" i="9"/>
  <c r="O5272" i="9"/>
  <c r="O5273" i="9"/>
  <c r="O5274" i="9"/>
  <c r="O5275" i="9"/>
  <c r="O5276" i="9"/>
  <c r="O5277" i="9"/>
  <c r="O5278" i="9"/>
  <c r="O5279" i="9"/>
  <c r="O5280" i="9"/>
  <c r="O5281" i="9"/>
  <c r="O5282" i="9"/>
  <c r="O5283" i="9"/>
  <c r="O5284" i="9"/>
  <c r="O5285" i="9"/>
  <c r="O5286" i="9"/>
  <c r="O5287" i="9"/>
  <c r="O5288" i="9"/>
  <c r="O5289" i="9"/>
  <c r="O5290" i="9"/>
  <c r="O5291" i="9"/>
  <c r="O5292" i="9"/>
  <c r="O5293" i="9"/>
  <c r="O5294" i="9"/>
  <c r="O5295" i="9"/>
  <c r="O5296" i="9"/>
  <c r="O5297" i="9"/>
  <c r="O5298" i="9"/>
  <c r="O5299" i="9"/>
  <c r="O5300" i="9"/>
  <c r="O5301" i="9"/>
  <c r="O5302" i="9"/>
  <c r="O5303" i="9"/>
  <c r="O5304" i="9"/>
  <c r="O5305" i="9"/>
  <c r="O5306" i="9"/>
  <c r="O5307" i="9"/>
  <c r="O5308" i="9"/>
  <c r="O5309" i="9"/>
  <c r="O5310" i="9"/>
  <c r="O5311" i="9"/>
  <c r="O5312" i="9"/>
  <c r="O5313" i="9"/>
  <c r="O5314" i="9"/>
  <c r="O5315" i="9"/>
  <c r="O5316" i="9"/>
  <c r="O5317" i="9"/>
  <c r="O5318" i="9"/>
  <c r="O5319" i="9"/>
  <c r="O5320" i="9"/>
  <c r="O5321" i="9"/>
  <c r="O5322" i="9"/>
  <c r="O5323" i="9"/>
  <c r="O5324" i="9"/>
  <c r="O5325" i="9"/>
  <c r="O5326" i="9"/>
  <c r="O5327" i="9"/>
  <c r="O5328" i="9"/>
  <c r="O5329" i="9"/>
  <c r="O5330" i="9"/>
  <c r="O5331" i="9"/>
  <c r="O5332" i="9"/>
  <c r="O5333" i="9"/>
  <c r="O5334" i="9"/>
  <c r="O5335" i="9"/>
  <c r="O5336" i="9"/>
  <c r="O5337" i="9"/>
  <c r="O5338" i="9"/>
  <c r="O5339" i="9"/>
  <c r="O5340" i="9"/>
  <c r="O5341" i="9"/>
  <c r="O5342" i="9"/>
  <c r="O5343" i="9"/>
  <c r="O5344" i="9"/>
  <c r="O5345" i="9"/>
  <c r="O5346" i="9"/>
  <c r="O5347" i="9"/>
  <c r="O5348" i="9"/>
  <c r="O5349" i="9"/>
  <c r="O5350" i="9"/>
  <c r="O5351" i="9"/>
  <c r="O5352" i="9"/>
  <c r="O5353" i="9"/>
  <c r="O5354" i="9"/>
  <c r="O5355" i="9"/>
  <c r="O5356" i="9"/>
  <c r="O5357" i="9"/>
  <c r="O5358" i="9"/>
  <c r="O5359" i="9"/>
  <c r="O5360" i="9"/>
  <c r="O5361" i="9"/>
  <c r="O5362" i="9"/>
  <c r="O5363" i="9"/>
  <c r="O5364" i="9"/>
  <c r="O5365" i="9"/>
  <c r="O5366" i="9"/>
  <c r="O5367" i="9"/>
  <c r="O5368" i="9"/>
  <c r="O5369" i="9"/>
  <c r="O5370" i="9"/>
  <c r="O5371" i="9"/>
  <c r="O5372" i="9"/>
  <c r="O5373" i="9"/>
  <c r="O5374" i="9"/>
  <c r="O5375" i="9"/>
  <c r="O5376" i="9"/>
  <c r="O5377" i="9"/>
  <c r="O5378" i="9"/>
  <c r="O5379" i="9"/>
  <c r="O5380" i="9"/>
  <c r="O5381" i="9"/>
  <c r="O5382" i="9"/>
  <c r="O5383" i="9"/>
  <c r="O5384" i="9"/>
  <c r="O5385" i="9"/>
  <c r="O5386" i="9"/>
  <c r="O5387" i="9"/>
  <c r="O5388" i="9"/>
  <c r="O5389" i="9"/>
  <c r="O5390" i="9"/>
  <c r="O5391" i="9"/>
  <c r="O5392" i="9"/>
  <c r="O5393" i="9"/>
  <c r="O5394" i="9"/>
  <c r="O5395" i="9"/>
  <c r="O5396" i="9"/>
  <c r="O5397" i="9"/>
  <c r="O5398" i="9"/>
  <c r="O5399" i="9"/>
  <c r="O5400" i="9"/>
  <c r="O5401" i="9"/>
  <c r="O5402" i="9"/>
  <c r="O5403" i="9"/>
  <c r="O5404" i="9"/>
  <c r="O5405" i="9"/>
  <c r="O5406" i="9"/>
  <c r="O5407" i="9"/>
  <c r="O5408" i="9"/>
  <c r="O5409" i="9"/>
  <c r="O5410" i="9"/>
  <c r="O5411" i="9"/>
  <c r="O5412" i="9"/>
  <c r="O5413" i="9"/>
  <c r="O5414" i="9"/>
  <c r="O5415" i="9"/>
  <c r="O5416" i="9"/>
  <c r="O5417" i="9"/>
  <c r="O5418" i="9"/>
  <c r="O5419" i="9"/>
  <c r="O5420" i="9"/>
  <c r="O5421" i="9"/>
  <c r="O5422" i="9"/>
  <c r="O5423" i="9"/>
  <c r="O5424" i="9"/>
  <c r="O5425" i="9"/>
  <c r="O5426" i="9"/>
  <c r="O5427" i="9"/>
  <c r="O5428" i="9"/>
  <c r="O5429" i="9"/>
  <c r="O5430" i="9"/>
  <c r="O5431" i="9"/>
  <c r="O5432" i="9"/>
  <c r="O5433" i="9"/>
  <c r="O5434" i="9"/>
  <c r="O5435" i="9"/>
  <c r="O5436" i="9"/>
  <c r="O5437" i="9"/>
  <c r="O5438" i="9"/>
  <c r="O5439" i="9"/>
  <c r="O5440" i="9"/>
  <c r="O5441" i="9"/>
  <c r="O5442" i="9"/>
  <c r="O5443" i="9"/>
  <c r="O5444" i="9"/>
  <c r="O5445" i="9"/>
  <c r="O5446" i="9"/>
  <c r="O5447" i="9"/>
  <c r="O5448" i="9"/>
  <c r="O5449" i="9"/>
  <c r="O5450" i="9"/>
  <c r="O5451" i="9"/>
  <c r="O5452" i="9"/>
  <c r="O5453" i="9"/>
  <c r="O5454" i="9"/>
  <c r="O5455" i="9"/>
  <c r="O5456" i="9"/>
  <c r="O5457" i="9"/>
  <c r="O5458" i="9"/>
  <c r="O5459" i="9"/>
  <c r="O5460" i="9"/>
  <c r="O5461" i="9"/>
  <c r="O5462" i="9"/>
  <c r="O5463" i="9"/>
  <c r="O5464" i="9"/>
  <c r="O5465" i="9"/>
  <c r="O5466" i="9"/>
  <c r="O5467" i="9"/>
  <c r="O5468" i="9"/>
  <c r="O5469" i="9"/>
  <c r="O5470" i="9"/>
  <c r="O5471" i="9"/>
  <c r="O5472" i="9"/>
  <c r="O5473" i="9"/>
  <c r="O5474" i="9"/>
  <c r="O5475" i="9"/>
  <c r="O5476" i="9"/>
  <c r="O5477" i="9"/>
  <c r="O5478" i="9"/>
  <c r="O5479" i="9"/>
  <c r="O5480" i="9"/>
  <c r="O5481" i="9"/>
  <c r="O5482" i="9"/>
  <c r="O5483" i="9"/>
  <c r="O5484" i="9"/>
  <c r="O5485" i="9"/>
  <c r="O5486" i="9"/>
  <c r="O5487" i="9"/>
  <c r="O5488" i="9"/>
  <c r="O5489" i="9"/>
  <c r="O5490" i="9"/>
  <c r="O5491" i="9"/>
  <c r="O5492" i="9"/>
  <c r="O5493" i="9"/>
  <c r="O5494" i="9"/>
  <c r="O5495" i="9"/>
  <c r="O5496" i="9"/>
  <c r="O5497" i="9"/>
  <c r="O5498" i="9"/>
  <c r="O5499" i="9"/>
  <c r="O5500" i="9"/>
  <c r="O5501" i="9"/>
  <c r="O5502" i="9"/>
  <c r="O5503" i="9"/>
  <c r="O5504" i="9"/>
  <c r="O5505" i="9"/>
  <c r="O5506" i="9"/>
  <c r="O5507" i="9"/>
  <c r="O5508" i="9"/>
  <c r="O5509" i="9"/>
  <c r="O5510" i="9"/>
  <c r="O5511" i="9"/>
  <c r="O5512" i="9"/>
  <c r="O5513" i="9"/>
  <c r="O5514" i="9"/>
  <c r="O5515" i="9"/>
  <c r="O5516" i="9"/>
  <c r="O5517" i="9"/>
  <c r="O5518" i="9"/>
  <c r="O5519" i="9"/>
  <c r="O5520" i="9"/>
  <c r="O5521" i="9"/>
  <c r="O5522" i="9"/>
  <c r="O5523" i="9"/>
  <c r="O5524" i="9"/>
  <c r="O5525" i="9"/>
  <c r="O5526" i="9"/>
  <c r="O5527" i="9"/>
  <c r="O5528" i="9"/>
  <c r="O5529" i="9"/>
  <c r="O5530" i="9"/>
  <c r="O5531" i="9"/>
  <c r="O5532" i="9"/>
  <c r="O5533" i="9"/>
  <c r="O5534" i="9"/>
  <c r="O5535" i="9"/>
  <c r="O5536" i="9"/>
  <c r="O5537" i="9"/>
  <c r="O5538" i="9"/>
  <c r="O5539" i="9"/>
  <c r="O5540" i="9"/>
  <c r="O5541" i="9"/>
  <c r="O5542" i="9"/>
  <c r="O5543" i="9"/>
  <c r="O5544" i="9"/>
  <c r="O5545" i="9"/>
  <c r="O5546" i="9"/>
  <c r="O5547" i="9"/>
  <c r="O5548" i="9"/>
  <c r="O5549" i="9"/>
  <c r="O5550" i="9"/>
  <c r="O5551" i="9"/>
  <c r="O5552" i="9"/>
  <c r="O5553" i="9"/>
  <c r="O5554" i="9"/>
  <c r="O5555" i="9"/>
  <c r="O5556" i="9"/>
  <c r="O5557" i="9"/>
  <c r="O5558" i="9"/>
  <c r="O5559" i="9"/>
  <c r="O5560" i="9"/>
  <c r="O5561" i="9"/>
  <c r="O5562" i="9"/>
  <c r="O5563" i="9"/>
  <c r="O5564" i="9"/>
  <c r="O5565" i="9"/>
  <c r="O5566" i="9"/>
  <c r="O5567" i="9"/>
  <c r="O5568" i="9"/>
  <c r="O5569" i="9"/>
  <c r="O5570" i="9"/>
  <c r="O5571" i="9"/>
  <c r="O5572" i="9"/>
  <c r="O5573" i="9"/>
  <c r="O5574" i="9"/>
  <c r="O5575" i="9"/>
  <c r="O5576" i="9"/>
  <c r="O5577" i="9"/>
  <c r="O5578" i="9"/>
  <c r="O5579" i="9"/>
  <c r="O5580" i="9"/>
  <c r="O5581" i="9"/>
  <c r="O5582" i="9"/>
  <c r="O5583" i="9"/>
  <c r="O5584" i="9"/>
  <c r="O5585" i="9"/>
  <c r="O5586" i="9"/>
  <c r="O5587" i="9"/>
  <c r="O5588" i="9"/>
  <c r="O5589" i="9"/>
  <c r="O5590" i="9"/>
  <c r="O5591" i="9"/>
  <c r="O5592" i="9"/>
  <c r="O5593" i="9"/>
  <c r="O5594" i="9"/>
  <c r="O5595" i="9"/>
  <c r="O5596" i="9"/>
  <c r="O5597" i="9"/>
  <c r="O5598" i="9"/>
  <c r="O5599" i="9"/>
  <c r="O5600" i="9"/>
  <c r="O5601" i="9"/>
  <c r="O5602" i="9"/>
  <c r="O5603" i="9"/>
  <c r="O5604" i="9"/>
  <c r="O5605" i="9"/>
  <c r="O5606" i="9"/>
  <c r="O5607" i="9"/>
  <c r="O5608" i="9"/>
  <c r="O5609" i="9"/>
  <c r="O5610" i="9"/>
  <c r="O5611" i="9"/>
  <c r="O5612" i="9"/>
  <c r="O5613" i="9"/>
  <c r="O5614" i="9"/>
  <c r="O5615" i="9"/>
  <c r="O5616" i="9"/>
  <c r="O5617" i="9"/>
  <c r="O5618" i="9"/>
  <c r="O5619" i="9"/>
  <c r="O5620" i="9"/>
  <c r="O5621" i="9"/>
  <c r="O5622" i="9"/>
  <c r="O5623" i="9"/>
  <c r="O5624" i="9"/>
  <c r="O5625" i="9"/>
  <c r="O5626" i="9"/>
  <c r="O5627" i="9"/>
  <c r="O5628" i="9"/>
  <c r="O5629" i="9"/>
  <c r="O5630" i="9"/>
  <c r="O5631" i="9"/>
  <c r="O5632" i="9"/>
  <c r="O5633" i="9"/>
  <c r="O5634" i="9"/>
  <c r="O5635" i="9"/>
  <c r="O5636" i="9"/>
  <c r="O5637" i="9"/>
  <c r="O5638" i="9"/>
  <c r="O5639" i="9"/>
  <c r="O5640" i="9"/>
  <c r="O5641" i="9"/>
  <c r="O5642" i="9"/>
  <c r="O5643" i="9"/>
  <c r="O5644" i="9"/>
  <c r="O5645" i="9"/>
  <c r="O5646" i="9"/>
  <c r="O5647" i="9"/>
  <c r="O5648" i="9"/>
  <c r="O5649" i="9"/>
  <c r="O5650" i="9"/>
  <c r="O5651" i="9"/>
  <c r="O5652" i="9"/>
  <c r="O5653" i="9"/>
  <c r="O5654" i="9"/>
  <c r="O5655" i="9"/>
  <c r="O5656" i="9"/>
  <c r="O5657" i="9"/>
  <c r="O5658" i="9"/>
  <c r="O5659" i="9"/>
  <c r="O5660" i="9"/>
  <c r="O5661" i="9"/>
  <c r="O5662" i="9"/>
  <c r="O5663" i="9"/>
  <c r="O5664" i="9"/>
  <c r="O5665" i="9"/>
  <c r="O5666" i="9"/>
  <c r="O5667" i="9"/>
  <c r="O5668" i="9"/>
  <c r="O5669" i="9"/>
  <c r="O5670" i="9"/>
  <c r="O5671" i="9"/>
  <c r="O5672" i="9"/>
  <c r="O5673" i="9"/>
  <c r="O5674" i="9"/>
  <c r="O5675" i="9"/>
  <c r="O5676" i="9"/>
  <c r="O5677" i="9"/>
  <c r="O5678" i="9"/>
  <c r="O5679" i="9"/>
  <c r="O5680" i="9"/>
  <c r="O5681" i="9"/>
  <c r="O5682" i="9"/>
  <c r="O5683" i="9"/>
  <c r="O5684" i="9"/>
  <c r="O5685" i="9"/>
  <c r="O5686" i="9"/>
  <c r="O5687" i="9"/>
  <c r="O5688" i="9"/>
  <c r="O5689" i="9"/>
  <c r="O5690" i="9"/>
  <c r="O5691" i="9"/>
  <c r="O5692" i="9"/>
  <c r="O5693" i="9"/>
  <c r="O5694" i="9"/>
  <c r="O5695" i="9"/>
  <c r="O5696" i="9"/>
  <c r="O5697" i="9"/>
  <c r="O5698" i="9"/>
  <c r="O5699" i="9"/>
  <c r="O5700" i="9"/>
  <c r="O5701" i="9"/>
  <c r="O5702" i="9"/>
  <c r="O5703" i="9"/>
  <c r="O5704" i="9"/>
  <c r="O5705" i="9"/>
  <c r="O5706" i="9"/>
  <c r="O5707" i="9"/>
  <c r="O5708" i="9"/>
  <c r="O5709" i="9"/>
  <c r="O5710" i="9"/>
  <c r="O5711" i="9"/>
  <c r="O5712" i="9"/>
  <c r="O5713" i="9"/>
  <c r="O5714" i="9"/>
  <c r="O5715" i="9"/>
  <c r="O5716" i="9"/>
  <c r="O5717" i="9"/>
  <c r="O5718" i="9"/>
  <c r="O5719" i="9"/>
  <c r="O5720" i="9"/>
  <c r="O5721" i="9"/>
  <c r="O5722" i="9"/>
  <c r="O5723" i="9"/>
  <c r="O5724" i="9"/>
  <c r="O5725" i="9"/>
  <c r="O5726" i="9"/>
  <c r="O5727" i="9"/>
  <c r="O5728" i="9"/>
  <c r="O5729" i="9"/>
  <c r="O5730" i="9"/>
  <c r="O5731" i="9"/>
  <c r="O5732" i="9"/>
  <c r="O5733" i="9"/>
  <c r="O5734" i="9"/>
  <c r="O5735" i="9"/>
  <c r="O5736" i="9"/>
  <c r="O5737" i="9"/>
  <c r="O5738" i="9"/>
  <c r="O5739" i="9"/>
  <c r="O5740" i="9"/>
  <c r="O5741" i="9"/>
  <c r="O5742" i="9"/>
  <c r="O5743" i="9"/>
  <c r="O5744" i="9"/>
  <c r="O5745" i="9"/>
  <c r="O5746" i="9"/>
  <c r="O5747" i="9"/>
  <c r="O5748" i="9"/>
  <c r="O5749" i="9"/>
  <c r="O5750" i="9"/>
  <c r="O5751" i="9"/>
  <c r="O5752" i="9"/>
  <c r="O5753" i="9"/>
  <c r="O5754" i="9"/>
  <c r="O5755" i="9"/>
  <c r="O5756" i="9"/>
  <c r="O5757" i="9"/>
  <c r="O5758" i="9"/>
  <c r="O5759" i="9"/>
  <c r="O5760" i="9"/>
  <c r="O5761" i="9"/>
  <c r="O5762" i="9"/>
  <c r="O5763" i="9"/>
  <c r="O5764" i="9"/>
  <c r="O5765" i="9"/>
  <c r="O5766" i="9"/>
  <c r="O5767" i="9"/>
  <c r="O5768" i="9"/>
  <c r="O5769" i="9"/>
  <c r="O5770" i="9"/>
  <c r="O5771" i="9"/>
  <c r="O5772" i="9"/>
  <c r="O5773" i="9"/>
  <c r="O5774" i="9"/>
  <c r="O5775" i="9"/>
  <c r="O5776" i="9"/>
  <c r="O5777" i="9"/>
  <c r="O5778" i="9"/>
  <c r="O5779" i="9"/>
  <c r="O5780" i="9"/>
  <c r="O5781" i="9"/>
  <c r="O5782" i="9"/>
  <c r="O5783" i="9"/>
  <c r="O5784" i="9"/>
  <c r="O5785" i="9"/>
  <c r="O5786" i="9"/>
  <c r="O5787" i="9"/>
  <c r="O5788" i="9"/>
  <c r="O5789" i="9"/>
  <c r="O5790" i="9"/>
  <c r="O5791" i="9"/>
  <c r="O5792" i="9"/>
  <c r="O5793" i="9"/>
  <c r="O5794" i="9"/>
  <c r="O5795" i="9"/>
  <c r="O5796" i="9"/>
  <c r="O5797" i="9"/>
  <c r="O5798" i="9"/>
  <c r="O5799" i="9"/>
  <c r="O5800" i="9"/>
  <c r="O5801" i="9"/>
  <c r="O5802" i="9"/>
  <c r="O5803" i="9"/>
  <c r="O5804" i="9"/>
  <c r="O5805" i="9"/>
  <c r="O5806" i="9"/>
  <c r="O5807" i="9"/>
  <c r="O5808" i="9"/>
  <c r="O5809" i="9"/>
  <c r="O5810" i="9"/>
  <c r="O5811" i="9"/>
  <c r="O5812" i="9"/>
  <c r="O5813" i="9"/>
  <c r="O5814" i="9"/>
  <c r="O5815" i="9"/>
  <c r="O5816" i="9"/>
  <c r="O5817" i="9"/>
  <c r="O5818" i="9"/>
  <c r="O5819" i="9"/>
  <c r="O5820" i="9"/>
  <c r="O5821" i="9"/>
  <c r="O5822" i="9"/>
  <c r="O5823" i="9"/>
  <c r="O5824" i="9"/>
  <c r="O5825" i="9"/>
  <c r="O5826" i="9"/>
  <c r="O5827" i="9"/>
  <c r="O5828" i="9"/>
  <c r="O5829" i="9"/>
  <c r="O5830" i="9"/>
  <c r="O5831" i="9"/>
  <c r="O5832" i="9"/>
  <c r="O5833" i="9"/>
  <c r="O5834" i="9"/>
  <c r="O5835" i="9"/>
  <c r="O5836" i="9"/>
  <c r="O5837" i="9"/>
  <c r="O5838" i="9"/>
  <c r="O5839" i="9"/>
  <c r="O5840" i="9"/>
  <c r="O5841" i="9"/>
  <c r="O5842" i="9"/>
  <c r="O5843" i="9"/>
  <c r="O5844" i="9"/>
  <c r="O5845" i="9"/>
  <c r="O5846" i="9"/>
  <c r="O5847" i="9"/>
  <c r="O5848" i="9"/>
  <c r="O5849" i="9"/>
  <c r="O5850" i="9"/>
  <c r="O5851" i="9"/>
  <c r="O5852" i="9"/>
  <c r="O5853" i="9"/>
  <c r="O5854" i="9"/>
  <c r="O5855" i="9"/>
  <c r="O5856" i="9"/>
  <c r="O5857" i="9"/>
  <c r="O5858" i="9"/>
  <c r="O5859" i="9"/>
  <c r="O5860" i="9"/>
  <c r="O5861" i="9"/>
  <c r="O5862" i="9"/>
  <c r="O5863" i="9"/>
  <c r="O5864" i="9"/>
  <c r="O5865" i="9"/>
  <c r="O5866" i="9"/>
  <c r="O5867" i="9"/>
  <c r="O5868" i="9"/>
  <c r="O5869" i="9"/>
  <c r="O5870" i="9"/>
  <c r="O5871" i="9"/>
  <c r="O5872" i="9"/>
  <c r="O5873" i="9"/>
  <c r="O5874" i="9"/>
  <c r="O5875" i="9"/>
  <c r="O5876" i="9"/>
  <c r="O5877" i="9"/>
  <c r="O5878" i="9"/>
  <c r="O5879" i="9"/>
  <c r="O5880" i="9"/>
  <c r="O5881" i="9"/>
  <c r="O5882" i="9"/>
  <c r="O5883" i="9"/>
  <c r="O5884" i="9"/>
  <c r="O5885" i="9"/>
  <c r="O5886" i="9"/>
  <c r="O5887" i="9"/>
  <c r="O5888" i="9"/>
  <c r="O5889" i="9"/>
  <c r="O5890" i="9"/>
  <c r="O5891" i="9"/>
  <c r="O5892" i="9"/>
  <c r="O5893" i="9"/>
  <c r="O5894" i="9"/>
  <c r="O5895" i="9"/>
  <c r="O5896" i="9"/>
  <c r="O5897" i="9"/>
  <c r="O5898" i="9"/>
  <c r="O5899" i="9"/>
  <c r="O5900" i="9"/>
  <c r="O5901" i="9"/>
  <c r="O5902" i="9"/>
  <c r="O5903" i="9"/>
  <c r="O5904" i="9"/>
  <c r="O5905" i="9"/>
  <c r="O5906" i="9"/>
  <c r="O5907" i="9"/>
  <c r="O5908" i="9"/>
  <c r="O5909" i="9"/>
  <c r="O5910" i="9"/>
  <c r="O5911" i="9"/>
  <c r="O5912" i="9"/>
  <c r="O5913" i="9"/>
  <c r="O5914" i="9"/>
  <c r="O5915" i="9"/>
  <c r="O5916" i="9"/>
  <c r="O5917" i="9"/>
  <c r="O5918" i="9"/>
  <c r="O5919" i="9"/>
  <c r="O5920" i="9"/>
  <c r="O5921" i="9"/>
  <c r="O5922" i="9"/>
  <c r="O5923" i="9"/>
  <c r="O5924" i="9"/>
  <c r="O5925" i="9"/>
  <c r="O5926" i="9"/>
  <c r="O5927" i="9"/>
  <c r="O5928" i="9"/>
  <c r="O5929" i="9"/>
  <c r="O5930" i="9"/>
  <c r="O5931" i="9"/>
  <c r="O5932" i="9"/>
  <c r="O5933" i="9"/>
  <c r="O5934" i="9"/>
  <c r="O5935" i="9"/>
  <c r="O5936" i="9"/>
  <c r="O5937" i="9"/>
  <c r="O5938" i="9"/>
  <c r="O5939" i="9"/>
  <c r="O5940" i="9"/>
  <c r="O5941" i="9"/>
  <c r="O5942" i="9"/>
  <c r="O5943" i="9"/>
  <c r="O5944" i="9"/>
  <c r="O5945" i="9"/>
  <c r="O5946" i="9"/>
  <c r="O5947" i="9"/>
  <c r="O5948" i="9"/>
  <c r="O5949" i="9"/>
  <c r="O5950" i="9"/>
  <c r="O5951" i="9"/>
  <c r="O5952" i="9"/>
  <c r="O5953" i="9"/>
  <c r="O5954" i="9"/>
  <c r="O5955" i="9"/>
  <c r="O5956" i="9"/>
  <c r="O5957" i="9"/>
  <c r="O5958" i="9"/>
  <c r="O5959" i="9"/>
  <c r="O5960" i="9"/>
  <c r="O5961" i="9"/>
  <c r="O5962" i="9"/>
  <c r="O5963" i="9"/>
  <c r="O5964" i="9"/>
  <c r="O5965" i="9"/>
  <c r="O5966" i="9"/>
  <c r="O5967" i="9"/>
  <c r="O5968" i="9"/>
  <c r="O5969" i="9"/>
  <c r="O5970" i="9"/>
  <c r="O5971" i="9"/>
  <c r="O5972" i="9"/>
  <c r="O5973" i="9"/>
  <c r="O5974" i="9"/>
  <c r="O5975" i="9"/>
  <c r="O5976" i="9"/>
  <c r="O5977" i="9"/>
  <c r="O5978" i="9"/>
  <c r="O5979" i="9"/>
  <c r="O5980" i="9"/>
  <c r="O5981" i="9"/>
  <c r="O5982" i="9"/>
  <c r="O5983" i="9"/>
  <c r="O5984" i="9"/>
  <c r="O5985" i="9"/>
  <c r="O5986" i="9"/>
  <c r="O5987" i="9"/>
  <c r="O5988" i="9"/>
  <c r="O5989" i="9"/>
  <c r="O5990" i="9"/>
  <c r="O5991" i="9"/>
  <c r="O5992" i="9"/>
  <c r="O5993" i="9"/>
  <c r="O5994" i="9"/>
  <c r="O5995" i="9"/>
  <c r="O5996" i="9"/>
  <c r="O5997" i="9"/>
  <c r="O5998" i="9"/>
  <c r="O5999" i="9"/>
  <c r="O6000" i="9"/>
  <c r="O6001" i="9"/>
  <c r="O6002" i="9"/>
  <c r="O6003" i="9"/>
  <c r="O6004" i="9"/>
  <c r="O6005" i="9"/>
  <c r="O6006" i="9"/>
  <c r="O6007" i="9"/>
  <c r="O6008" i="9"/>
  <c r="O6009" i="9"/>
  <c r="O6010" i="9"/>
  <c r="O6011" i="9"/>
  <c r="O6012" i="9"/>
  <c r="O6013" i="9"/>
  <c r="O6014" i="9"/>
  <c r="O6015" i="9"/>
  <c r="O6016" i="9"/>
  <c r="O6017" i="9"/>
  <c r="O6018" i="9"/>
  <c r="O6019" i="9"/>
  <c r="O6020" i="9"/>
  <c r="O6021" i="9"/>
  <c r="O6022" i="9"/>
  <c r="O6023" i="9"/>
  <c r="O6024" i="9"/>
  <c r="O6025" i="9"/>
  <c r="O6026" i="9"/>
  <c r="O6027" i="9"/>
  <c r="O6028" i="9"/>
  <c r="O6029" i="9"/>
  <c r="O6030" i="9"/>
  <c r="O6031" i="9"/>
  <c r="O6032" i="9"/>
  <c r="O6033" i="9"/>
  <c r="O6034" i="9"/>
  <c r="O6035" i="9"/>
  <c r="O6036" i="9"/>
  <c r="O6037" i="9"/>
  <c r="O6038" i="9"/>
  <c r="O6039" i="9"/>
  <c r="O6040" i="9"/>
  <c r="O6041" i="9"/>
  <c r="O6042" i="9"/>
  <c r="O6043" i="9"/>
  <c r="O6044" i="9"/>
  <c r="O6045" i="9"/>
  <c r="O6046" i="9"/>
  <c r="O6047" i="9"/>
  <c r="O6048" i="9"/>
  <c r="O6049" i="9"/>
  <c r="O6050" i="9"/>
  <c r="O6051" i="9"/>
  <c r="O6052" i="9"/>
  <c r="O6053" i="9"/>
  <c r="O6054" i="9"/>
  <c r="O6055" i="9"/>
  <c r="O6056" i="9"/>
  <c r="O6057" i="9"/>
  <c r="O6058" i="9"/>
  <c r="O6059" i="9"/>
  <c r="O6060" i="9"/>
  <c r="O6061" i="9"/>
  <c r="O6062" i="9"/>
  <c r="O6063" i="9"/>
  <c r="O6064" i="9"/>
  <c r="O6065" i="9"/>
  <c r="O6066" i="9"/>
  <c r="O6067" i="9"/>
  <c r="O6068" i="9"/>
  <c r="O6069" i="9"/>
  <c r="O6070" i="9"/>
  <c r="O6071" i="9"/>
  <c r="O6072" i="9"/>
  <c r="O6073" i="9"/>
  <c r="O6074" i="9"/>
  <c r="O6075" i="9"/>
  <c r="O6076" i="9"/>
  <c r="O6077" i="9"/>
  <c r="O6078" i="9"/>
  <c r="O6079" i="9"/>
  <c r="O6080" i="9"/>
  <c r="O6081" i="9"/>
  <c r="O6082" i="9"/>
  <c r="O6083" i="9"/>
  <c r="O6084" i="9"/>
  <c r="O6085" i="9"/>
  <c r="O6086" i="9"/>
  <c r="O6087" i="9"/>
  <c r="O6088" i="9"/>
  <c r="O6089" i="9"/>
  <c r="O6090" i="9"/>
  <c r="O6091" i="9"/>
  <c r="O6092" i="9"/>
  <c r="O6093" i="9"/>
  <c r="O6094" i="9"/>
  <c r="O6095" i="9"/>
  <c r="O6096" i="9"/>
  <c r="O6097" i="9"/>
  <c r="O6098" i="9"/>
  <c r="O6099" i="9"/>
  <c r="O6100" i="9"/>
  <c r="O6101" i="9"/>
  <c r="O6102" i="9"/>
  <c r="O6103" i="9"/>
  <c r="O6104" i="9"/>
  <c r="O6105" i="9"/>
  <c r="O6106" i="9"/>
  <c r="O6107" i="9"/>
  <c r="O6108" i="9"/>
  <c r="O6109" i="9"/>
  <c r="O6110" i="9"/>
  <c r="O6111" i="9"/>
  <c r="O6112" i="9"/>
  <c r="O6113" i="9"/>
  <c r="O6114" i="9"/>
  <c r="O6115" i="9"/>
  <c r="O6116" i="9"/>
  <c r="O6117" i="9"/>
  <c r="O6118" i="9"/>
  <c r="O6119" i="9"/>
  <c r="O6120" i="9"/>
  <c r="O6121" i="9"/>
  <c r="O6122" i="9"/>
  <c r="O6123" i="9"/>
  <c r="O6124" i="9"/>
  <c r="O6125" i="9"/>
  <c r="O6126" i="9"/>
  <c r="O6127" i="9"/>
  <c r="O6128" i="9"/>
  <c r="O6129" i="9"/>
  <c r="O6130" i="9"/>
  <c r="O6131" i="9"/>
  <c r="O6132" i="9"/>
  <c r="O6133" i="9"/>
  <c r="O6134" i="9"/>
  <c r="O6135" i="9"/>
  <c r="O6136" i="9"/>
  <c r="O6137" i="9"/>
  <c r="O6138" i="9"/>
  <c r="O6139" i="9"/>
  <c r="O6140" i="9"/>
  <c r="O6141" i="9"/>
  <c r="O6142" i="9"/>
  <c r="O6143" i="9"/>
  <c r="O6144" i="9"/>
  <c r="O6145" i="9"/>
  <c r="O6146" i="9"/>
  <c r="O6147" i="9"/>
  <c r="O6148" i="9"/>
  <c r="O6149" i="9"/>
  <c r="O6150" i="9"/>
  <c r="O6151" i="9"/>
  <c r="O6152" i="9"/>
  <c r="O6153" i="9"/>
  <c r="O6154" i="9"/>
  <c r="O6155" i="9"/>
  <c r="O6156" i="9"/>
  <c r="O6157" i="9"/>
  <c r="O6158" i="9"/>
  <c r="O6159" i="9"/>
  <c r="O6160" i="9"/>
  <c r="O6161" i="9"/>
  <c r="O6162" i="9"/>
  <c r="O6163" i="9"/>
  <c r="O6164" i="9"/>
  <c r="O6165" i="9"/>
  <c r="O6166" i="9"/>
  <c r="O6167" i="9"/>
  <c r="O6168" i="9"/>
  <c r="O6169" i="9"/>
  <c r="O6170" i="9"/>
  <c r="O6171" i="9"/>
  <c r="O6172" i="9"/>
  <c r="O6173" i="9"/>
  <c r="O6174" i="9"/>
  <c r="O6175" i="9"/>
  <c r="O6176" i="9"/>
  <c r="O6177" i="9"/>
  <c r="O6178" i="9"/>
  <c r="O6179" i="9"/>
  <c r="O6180" i="9"/>
  <c r="O6181" i="9"/>
  <c r="O6182" i="9"/>
  <c r="O6183" i="9"/>
  <c r="O6184" i="9"/>
  <c r="O6185" i="9"/>
  <c r="O6186" i="9"/>
  <c r="O6187" i="9"/>
  <c r="O6188" i="9"/>
  <c r="O6189" i="9"/>
  <c r="O6190" i="9"/>
  <c r="O6191" i="9"/>
  <c r="O6192" i="9"/>
  <c r="O6193" i="9"/>
  <c r="O6194" i="9"/>
  <c r="O6195" i="9"/>
  <c r="O6196" i="9"/>
  <c r="O6197" i="9"/>
  <c r="O6198" i="9"/>
  <c r="O6199" i="9"/>
  <c r="O6200" i="9"/>
  <c r="O6201" i="9"/>
  <c r="O6202" i="9"/>
  <c r="O6203" i="9"/>
  <c r="O6204" i="9"/>
  <c r="O6205" i="9"/>
  <c r="O6206" i="9"/>
  <c r="O6207" i="9"/>
  <c r="O6208" i="9"/>
  <c r="O6209" i="9"/>
  <c r="O6210" i="9"/>
  <c r="O6211" i="9"/>
  <c r="O6212" i="9"/>
  <c r="O6213" i="9"/>
  <c r="O6214" i="9"/>
  <c r="O6215" i="9"/>
  <c r="O6216" i="9"/>
  <c r="O6217" i="9"/>
  <c r="O6218" i="9"/>
  <c r="O6219" i="9"/>
  <c r="O6220" i="9"/>
  <c r="O6221" i="9"/>
  <c r="O6222" i="9"/>
  <c r="O6223" i="9"/>
  <c r="O6224" i="9"/>
  <c r="O6225" i="9"/>
  <c r="O6226" i="9"/>
  <c r="O6227" i="9"/>
  <c r="O6228" i="9"/>
  <c r="O6229" i="9"/>
  <c r="O6230" i="9"/>
  <c r="O6231" i="9"/>
  <c r="O6232" i="9"/>
  <c r="O6233" i="9"/>
  <c r="O6234" i="9"/>
  <c r="O6235" i="9"/>
  <c r="O6236" i="9"/>
  <c r="O6237" i="9"/>
  <c r="O6238" i="9"/>
  <c r="O6239" i="9"/>
  <c r="O6240" i="9"/>
  <c r="O6241" i="9"/>
  <c r="O6242" i="9"/>
  <c r="O6243" i="9"/>
  <c r="O6244" i="9"/>
  <c r="O6245" i="9"/>
  <c r="O6246" i="9"/>
  <c r="O6247" i="9"/>
  <c r="O6248" i="9"/>
  <c r="O6249" i="9"/>
  <c r="O6250" i="9"/>
  <c r="O6251" i="9"/>
  <c r="O6252" i="9"/>
  <c r="O6253" i="9"/>
  <c r="O6254" i="9"/>
  <c r="O6255" i="9"/>
  <c r="O6256" i="9"/>
  <c r="O6257" i="9"/>
  <c r="O6258" i="9"/>
  <c r="O6259" i="9"/>
  <c r="O6260" i="9"/>
  <c r="O6261" i="9"/>
  <c r="O6262" i="9"/>
  <c r="O6263" i="9"/>
  <c r="O6264" i="9"/>
  <c r="O6265" i="9"/>
  <c r="O6266" i="9"/>
  <c r="O6267" i="9"/>
  <c r="O6268" i="9"/>
  <c r="O6269" i="9"/>
  <c r="O6270" i="9"/>
  <c r="O6271" i="9"/>
  <c r="O6272" i="9"/>
  <c r="O6273" i="9"/>
  <c r="O6274" i="9"/>
  <c r="O6275" i="9"/>
  <c r="O6276" i="9"/>
  <c r="O6277" i="9"/>
  <c r="O6278" i="9"/>
  <c r="O6279" i="9"/>
  <c r="O6280" i="9"/>
  <c r="O6281" i="9"/>
  <c r="O6282" i="9"/>
  <c r="O6283" i="9"/>
  <c r="O6284" i="9"/>
  <c r="O6285" i="9"/>
  <c r="O6286" i="9"/>
  <c r="O6287" i="9"/>
  <c r="O6288" i="9"/>
  <c r="O6289" i="9"/>
  <c r="O6290" i="9"/>
  <c r="O6291" i="9"/>
  <c r="O6292" i="9"/>
  <c r="O6293" i="9"/>
  <c r="O6294" i="9"/>
  <c r="O6295" i="9"/>
  <c r="O6296" i="9"/>
  <c r="O6297" i="9"/>
  <c r="O6298" i="9"/>
  <c r="O6299" i="9"/>
  <c r="O6300" i="9"/>
  <c r="O6301" i="9"/>
  <c r="O6302" i="9"/>
  <c r="O6303" i="9"/>
  <c r="O6304" i="9"/>
  <c r="O6305" i="9"/>
  <c r="O6306" i="9"/>
  <c r="O6307" i="9"/>
  <c r="O6308" i="9"/>
  <c r="O6309" i="9"/>
  <c r="O6310" i="9"/>
  <c r="O6311" i="9"/>
  <c r="O6312" i="9"/>
  <c r="O6313" i="9"/>
  <c r="O6314" i="9"/>
  <c r="O6315" i="9"/>
  <c r="O6316" i="9"/>
  <c r="O6317" i="9"/>
  <c r="O6318" i="9"/>
  <c r="O6319" i="9"/>
  <c r="O6320" i="9"/>
  <c r="O6321" i="9"/>
  <c r="O6322" i="9"/>
  <c r="O6323" i="9"/>
  <c r="O6324" i="9"/>
  <c r="O6325" i="9"/>
  <c r="O6326" i="9"/>
  <c r="O6327" i="9"/>
  <c r="O6328" i="9"/>
  <c r="O6329" i="9"/>
  <c r="O6330" i="9"/>
  <c r="O6331" i="9"/>
  <c r="O6332" i="9"/>
  <c r="O6333" i="9"/>
  <c r="O6334" i="9"/>
  <c r="O6335" i="9"/>
  <c r="O6336" i="9"/>
  <c r="O6337" i="9"/>
  <c r="O6338" i="9"/>
  <c r="O6339" i="9"/>
  <c r="O6340" i="9"/>
  <c r="O6341" i="9"/>
  <c r="O6342" i="9"/>
  <c r="O6343" i="9"/>
  <c r="O6344" i="9"/>
  <c r="O6345" i="9"/>
  <c r="O6346" i="9"/>
  <c r="O6347" i="9"/>
  <c r="O6348" i="9"/>
  <c r="O6349" i="9"/>
  <c r="O6350" i="9"/>
  <c r="O6351" i="9"/>
  <c r="O6352" i="9"/>
  <c r="O6353" i="9"/>
  <c r="O6354" i="9"/>
  <c r="O6355" i="9"/>
  <c r="O6356" i="9"/>
  <c r="O6357" i="9"/>
  <c r="O6358" i="9"/>
  <c r="O6359" i="9"/>
  <c r="O6360" i="9"/>
  <c r="O6361" i="9"/>
  <c r="O6362" i="9"/>
  <c r="O6363" i="9"/>
  <c r="O6364" i="9"/>
  <c r="O6365" i="9"/>
  <c r="O6366" i="9"/>
  <c r="O6367" i="9"/>
  <c r="O6368" i="9"/>
  <c r="O6369" i="9"/>
  <c r="O6370" i="9"/>
  <c r="O6371" i="9"/>
  <c r="O6372" i="9"/>
  <c r="O6373" i="9"/>
  <c r="O6374" i="9"/>
  <c r="O6375" i="9"/>
  <c r="O6376" i="9"/>
  <c r="O6377" i="9"/>
  <c r="O6378" i="9"/>
  <c r="O6379" i="9"/>
  <c r="O6380" i="9"/>
  <c r="O6381" i="9"/>
  <c r="O6382" i="9"/>
  <c r="O6383" i="9"/>
  <c r="O6384" i="9"/>
  <c r="O6385" i="9"/>
  <c r="O6386" i="9"/>
  <c r="O6387" i="9"/>
  <c r="O6388" i="9"/>
  <c r="O6389" i="9"/>
  <c r="O6390" i="9"/>
  <c r="O6391" i="9"/>
  <c r="O6392" i="9"/>
  <c r="O6393" i="9"/>
  <c r="O6394" i="9"/>
  <c r="O6395" i="9"/>
  <c r="O6396" i="9"/>
  <c r="O6397" i="9"/>
  <c r="O6398" i="9"/>
  <c r="O6399" i="9"/>
  <c r="O6400" i="9"/>
  <c r="O6401" i="9"/>
  <c r="O6402" i="9"/>
  <c r="O6403" i="9"/>
  <c r="O6404" i="9"/>
  <c r="O6405" i="9"/>
  <c r="O6406" i="9"/>
  <c r="O6407" i="9"/>
  <c r="O6408" i="9"/>
  <c r="O6409" i="9"/>
  <c r="O6410" i="9"/>
  <c r="O6411" i="9"/>
  <c r="O6412" i="9"/>
  <c r="O6413" i="9"/>
  <c r="O6414" i="9"/>
  <c r="O6415" i="9"/>
  <c r="O6416" i="9"/>
  <c r="O6417" i="9"/>
  <c r="O6418" i="9"/>
  <c r="O6419" i="9"/>
  <c r="O6420" i="9"/>
  <c r="O6421" i="9"/>
  <c r="O6422" i="9"/>
  <c r="O6423" i="9"/>
  <c r="O6424" i="9"/>
  <c r="O6425" i="9"/>
  <c r="O6426" i="9"/>
  <c r="O6427" i="9"/>
  <c r="O6428" i="9"/>
  <c r="O6429" i="9"/>
  <c r="O6430" i="9"/>
  <c r="O6431" i="9"/>
  <c r="O6432" i="9"/>
  <c r="O6433" i="9"/>
  <c r="O6434" i="9"/>
  <c r="O6435" i="9"/>
  <c r="O6436" i="9"/>
  <c r="O6437" i="9"/>
  <c r="O6438" i="9"/>
  <c r="O6439" i="9"/>
  <c r="O6440" i="9"/>
  <c r="O6441" i="9"/>
  <c r="O6442" i="9"/>
  <c r="O6443" i="9"/>
  <c r="O6444" i="9"/>
  <c r="O6445" i="9"/>
  <c r="O6446" i="9"/>
  <c r="O6447" i="9"/>
  <c r="O6448" i="9"/>
  <c r="O6449" i="9"/>
  <c r="O6450" i="9"/>
  <c r="O6451" i="9"/>
  <c r="O6452" i="9"/>
  <c r="O6453" i="9"/>
  <c r="O6454" i="9"/>
  <c r="O6455" i="9"/>
  <c r="O6456" i="9"/>
  <c r="O6457" i="9"/>
  <c r="O6458" i="9"/>
  <c r="O6459" i="9"/>
  <c r="O6460" i="9"/>
  <c r="O6461" i="9"/>
  <c r="O6462" i="9"/>
  <c r="O6463" i="9"/>
  <c r="O6464" i="9"/>
  <c r="O6465" i="9"/>
  <c r="O6466" i="9"/>
  <c r="O6467" i="9"/>
  <c r="O6468" i="9"/>
  <c r="O6469" i="9"/>
  <c r="O6470" i="9"/>
  <c r="O6471" i="9"/>
  <c r="O6472" i="9"/>
  <c r="O6473" i="9"/>
  <c r="O6474" i="9"/>
  <c r="O6475" i="9"/>
  <c r="O6476" i="9"/>
  <c r="O6477" i="9"/>
  <c r="O6478" i="9"/>
  <c r="O6479" i="9"/>
  <c r="O6480" i="9"/>
  <c r="O6481" i="9"/>
  <c r="O6482" i="9"/>
  <c r="O6483" i="9"/>
  <c r="O6484" i="9"/>
  <c r="O6485" i="9"/>
  <c r="O6486" i="9"/>
  <c r="O6487" i="9"/>
  <c r="O6488" i="9"/>
  <c r="O6489" i="9"/>
  <c r="O6490" i="9"/>
  <c r="O6491" i="9"/>
  <c r="O6492" i="9"/>
  <c r="O6493" i="9"/>
  <c r="O6494" i="9"/>
  <c r="O6495" i="9"/>
  <c r="O6496" i="9"/>
  <c r="O6497" i="9"/>
  <c r="O6498" i="9"/>
  <c r="O6499" i="9"/>
  <c r="O6500" i="9"/>
  <c r="O6501" i="9"/>
  <c r="O6502" i="9"/>
  <c r="O6503" i="9"/>
  <c r="O6504" i="9"/>
  <c r="O6505" i="9"/>
  <c r="O6506" i="9"/>
  <c r="O6507" i="9"/>
  <c r="O6508" i="9"/>
  <c r="O6509" i="9"/>
  <c r="O6510" i="9"/>
  <c r="O6511" i="9"/>
  <c r="O6512" i="9"/>
  <c r="O6513" i="9"/>
  <c r="O6514" i="9"/>
  <c r="O6515" i="9"/>
  <c r="O6516" i="9"/>
  <c r="O6517" i="9"/>
  <c r="O6518" i="9"/>
  <c r="O6519" i="9"/>
  <c r="O6520" i="9"/>
  <c r="O6521" i="9"/>
  <c r="O6522" i="9"/>
  <c r="O6523" i="9"/>
  <c r="O6524" i="9"/>
  <c r="O6525" i="9"/>
  <c r="O6526" i="9"/>
  <c r="O6527" i="9"/>
  <c r="O6528" i="9"/>
  <c r="O6529" i="9"/>
  <c r="O6530" i="9"/>
  <c r="O6531" i="9"/>
  <c r="O6532" i="9"/>
  <c r="O6533" i="9"/>
  <c r="O6534" i="9"/>
  <c r="O6535" i="9"/>
  <c r="O6536" i="9"/>
  <c r="O6537" i="9"/>
  <c r="O6538" i="9"/>
  <c r="O6539" i="9"/>
  <c r="O6540" i="9"/>
  <c r="O6541" i="9"/>
  <c r="O6542" i="9"/>
  <c r="O6543" i="9"/>
  <c r="O6544" i="9"/>
  <c r="O6545" i="9"/>
  <c r="O6546" i="9"/>
  <c r="O6547" i="9"/>
  <c r="O6548" i="9"/>
  <c r="O6549" i="9"/>
  <c r="O6550" i="9"/>
  <c r="O6551" i="9"/>
  <c r="O6552" i="9"/>
  <c r="O6553" i="9"/>
  <c r="O6554" i="9"/>
  <c r="O6555" i="9"/>
  <c r="O6556" i="9"/>
  <c r="O6557" i="9"/>
  <c r="O6558" i="9"/>
  <c r="O6559" i="9"/>
  <c r="O6560" i="9"/>
  <c r="O6561" i="9"/>
  <c r="O6562" i="9"/>
  <c r="O6563" i="9"/>
  <c r="O6564" i="9"/>
  <c r="O6565" i="9"/>
  <c r="O6566" i="9"/>
  <c r="O6567" i="9"/>
  <c r="O6568" i="9"/>
  <c r="O6569" i="9"/>
  <c r="O6570" i="9"/>
  <c r="O6571" i="9"/>
  <c r="O6572" i="9"/>
  <c r="O6573" i="9"/>
  <c r="O6574" i="9"/>
  <c r="O6575" i="9"/>
  <c r="O6576" i="9"/>
  <c r="O6577" i="9"/>
  <c r="O6578" i="9"/>
  <c r="O6579" i="9"/>
  <c r="O6580" i="9"/>
  <c r="O6581" i="9"/>
  <c r="O6582" i="9"/>
  <c r="O6583" i="9"/>
  <c r="O6584" i="9"/>
  <c r="O6585" i="9"/>
  <c r="O6586" i="9"/>
  <c r="O6587" i="9"/>
  <c r="O6588" i="9"/>
  <c r="O6589" i="9"/>
  <c r="O6590" i="9"/>
  <c r="O6591" i="9"/>
  <c r="O6592" i="9"/>
  <c r="O6593" i="9"/>
  <c r="O6594" i="9"/>
  <c r="O6595" i="9"/>
  <c r="O6596" i="9"/>
  <c r="O6597" i="9"/>
  <c r="O6598" i="9"/>
  <c r="O6599" i="9"/>
  <c r="O6600" i="9"/>
  <c r="O6601" i="9"/>
  <c r="O6602" i="9"/>
  <c r="O6603" i="9"/>
  <c r="O6604" i="9"/>
  <c r="O6605" i="9"/>
  <c r="O6606" i="9"/>
  <c r="O6607" i="9"/>
  <c r="O6608" i="9"/>
  <c r="O6609" i="9"/>
  <c r="O6610" i="9"/>
  <c r="O6611" i="9"/>
  <c r="O6612" i="9"/>
  <c r="O6613" i="9"/>
  <c r="O6614" i="9"/>
  <c r="O6615" i="9"/>
  <c r="O6616" i="9"/>
  <c r="O6617" i="9"/>
  <c r="O6618" i="9"/>
  <c r="O6619" i="9"/>
  <c r="O6620" i="9"/>
  <c r="O6621" i="9"/>
  <c r="O6622" i="9"/>
  <c r="O6623" i="9"/>
  <c r="O6624" i="9"/>
  <c r="O6625" i="9"/>
  <c r="O6626" i="9"/>
  <c r="O6627" i="9"/>
  <c r="O6628" i="9"/>
  <c r="O6629" i="9"/>
  <c r="O6630" i="9"/>
  <c r="O6631" i="9"/>
  <c r="O6632" i="9"/>
  <c r="O6633" i="9"/>
  <c r="O6634" i="9"/>
  <c r="O6635" i="9"/>
  <c r="O6636" i="9"/>
  <c r="O6637" i="9"/>
  <c r="O6638" i="9"/>
  <c r="O6639" i="9"/>
  <c r="O6640" i="9"/>
  <c r="O6641" i="9"/>
  <c r="O6642" i="9"/>
  <c r="O6643" i="9"/>
  <c r="O6644" i="9"/>
  <c r="O6645" i="9"/>
  <c r="O6646" i="9"/>
  <c r="O6647" i="9"/>
  <c r="O6648" i="9"/>
  <c r="O6649" i="9"/>
  <c r="O6650" i="9"/>
  <c r="O6651" i="9"/>
  <c r="O6652" i="9"/>
  <c r="O6653" i="9"/>
  <c r="O6654" i="9"/>
  <c r="O6655" i="9"/>
  <c r="O6656" i="9"/>
  <c r="O6657" i="9"/>
  <c r="O6658" i="9"/>
  <c r="O6659" i="9"/>
  <c r="O6660" i="9"/>
  <c r="O6661" i="9"/>
  <c r="O6662" i="9"/>
  <c r="O6663" i="9"/>
  <c r="O6664" i="9"/>
  <c r="O6665" i="9"/>
  <c r="O6666" i="9"/>
  <c r="O6667" i="9"/>
  <c r="O6668" i="9"/>
  <c r="O6669" i="9"/>
  <c r="O6670" i="9"/>
  <c r="O6671" i="9"/>
  <c r="O6672" i="9"/>
  <c r="O6673" i="9"/>
  <c r="O6674" i="9"/>
  <c r="O6675" i="9"/>
  <c r="O6676" i="9"/>
  <c r="O6677" i="9"/>
  <c r="O6678" i="9"/>
  <c r="O6679" i="9"/>
  <c r="O6680" i="9"/>
  <c r="O6681" i="9"/>
  <c r="O6682" i="9"/>
  <c r="O6683" i="9"/>
  <c r="O6684" i="9"/>
  <c r="O6685" i="9"/>
  <c r="O6686" i="9"/>
  <c r="O6687" i="9"/>
  <c r="O6688" i="9"/>
  <c r="O6689" i="9"/>
  <c r="O6690" i="9"/>
  <c r="O6691" i="9"/>
  <c r="O6692" i="9"/>
  <c r="O6693" i="9"/>
  <c r="O6694" i="9"/>
  <c r="O6695" i="9"/>
  <c r="O6696" i="9"/>
  <c r="O6697" i="9"/>
  <c r="O6698" i="9"/>
  <c r="O6699" i="9"/>
  <c r="O6700" i="9"/>
  <c r="O6701" i="9"/>
  <c r="O6702" i="9"/>
  <c r="O6703" i="9"/>
  <c r="O6704" i="9"/>
  <c r="O6705" i="9"/>
  <c r="O6706" i="9"/>
  <c r="O6707" i="9"/>
  <c r="O6708" i="9"/>
  <c r="O6709" i="9"/>
  <c r="O6710" i="9"/>
  <c r="O6711" i="9"/>
  <c r="O6712" i="9"/>
  <c r="O6713" i="9"/>
  <c r="O6714" i="9"/>
  <c r="O6715" i="9"/>
  <c r="O6716" i="9"/>
  <c r="O6717" i="9"/>
  <c r="O6718" i="9"/>
  <c r="O6719" i="9"/>
  <c r="O6720" i="9"/>
  <c r="O6721" i="9"/>
  <c r="O6722" i="9"/>
  <c r="O6723" i="9"/>
  <c r="O6724" i="9"/>
  <c r="O6725" i="9"/>
  <c r="O6726" i="9"/>
  <c r="O6727" i="9"/>
  <c r="O6728" i="9"/>
  <c r="O6729" i="9"/>
  <c r="O6730" i="9"/>
  <c r="O6731" i="9"/>
  <c r="O6732" i="9"/>
  <c r="O6733" i="9"/>
  <c r="O6734" i="9"/>
  <c r="O6735" i="9"/>
  <c r="O6736" i="9"/>
  <c r="O6737" i="9"/>
  <c r="O6738" i="9"/>
  <c r="O6739" i="9"/>
  <c r="O6740" i="9"/>
  <c r="O6741" i="9"/>
  <c r="O6742" i="9"/>
  <c r="O6743" i="9"/>
  <c r="O6744" i="9"/>
  <c r="O6745" i="9"/>
  <c r="O6746" i="9"/>
  <c r="O6747" i="9"/>
  <c r="O6748" i="9"/>
  <c r="O6749" i="9"/>
  <c r="O6750" i="9"/>
  <c r="O6751" i="9"/>
  <c r="O6752" i="9"/>
  <c r="O6753" i="9"/>
  <c r="O6754" i="9"/>
  <c r="O6755" i="9"/>
  <c r="O6756" i="9"/>
  <c r="O6757" i="9"/>
  <c r="O6758" i="9"/>
  <c r="O6759" i="9"/>
  <c r="O6760" i="9"/>
  <c r="O6761" i="9"/>
  <c r="O6762" i="9"/>
  <c r="O6763" i="9"/>
  <c r="O6764" i="9"/>
  <c r="O6765" i="9"/>
  <c r="O6766" i="9"/>
  <c r="O6767" i="9"/>
  <c r="O6768" i="9"/>
  <c r="O6769" i="9"/>
  <c r="O6770" i="9"/>
  <c r="O6771" i="9"/>
  <c r="O6772" i="9"/>
  <c r="O6773" i="9"/>
  <c r="O6774" i="9"/>
  <c r="O6775" i="9"/>
  <c r="O6776" i="9"/>
  <c r="O6777" i="9"/>
  <c r="O6778" i="9"/>
  <c r="O6779" i="9"/>
  <c r="O6780" i="9"/>
  <c r="O6781" i="9"/>
  <c r="O6782" i="9"/>
  <c r="O6783" i="9"/>
  <c r="O6784" i="9"/>
  <c r="O6785" i="9"/>
  <c r="O6786" i="9"/>
  <c r="O6787" i="9"/>
  <c r="O6788" i="9"/>
  <c r="O6789" i="9"/>
  <c r="O6790" i="9"/>
  <c r="O6791" i="9"/>
  <c r="O6792" i="9"/>
  <c r="O6793" i="9"/>
  <c r="O6794" i="9"/>
  <c r="O6795" i="9"/>
  <c r="O6796" i="9"/>
  <c r="O6797" i="9"/>
  <c r="O6798" i="9"/>
  <c r="O6799" i="9"/>
  <c r="O6800" i="9"/>
  <c r="O6801" i="9"/>
  <c r="O6802" i="9"/>
  <c r="O6803" i="9"/>
  <c r="O6804" i="9"/>
  <c r="O6805" i="9"/>
  <c r="O6806" i="9"/>
  <c r="O6807" i="9"/>
  <c r="O6808" i="9"/>
  <c r="O6809" i="9"/>
  <c r="O6810" i="9"/>
  <c r="O6811" i="9"/>
  <c r="O6812" i="9"/>
  <c r="O6813" i="9"/>
  <c r="O6814" i="9"/>
  <c r="O6815" i="9"/>
  <c r="O6816" i="9"/>
  <c r="O6817" i="9"/>
  <c r="O6818" i="9"/>
  <c r="O6819" i="9"/>
  <c r="O6820" i="9"/>
  <c r="O6821" i="9"/>
  <c r="O6822" i="9"/>
  <c r="O6823" i="9"/>
  <c r="O6824" i="9"/>
  <c r="O6825" i="9"/>
  <c r="O6826" i="9"/>
  <c r="O6827" i="9"/>
  <c r="O6828" i="9"/>
  <c r="O6829" i="9"/>
  <c r="O6830" i="9"/>
  <c r="O6831" i="9"/>
  <c r="O6832" i="9"/>
  <c r="O6833" i="9"/>
  <c r="O6834" i="9"/>
  <c r="O6835" i="9"/>
  <c r="O6836" i="9"/>
  <c r="O6837" i="9"/>
  <c r="O6838" i="9"/>
  <c r="O6839" i="9"/>
  <c r="O6840" i="9"/>
  <c r="O6841" i="9"/>
  <c r="O6842" i="9"/>
  <c r="O6843" i="9"/>
  <c r="O6844" i="9"/>
  <c r="O6845" i="9"/>
  <c r="O6846" i="9"/>
  <c r="O6847" i="9"/>
  <c r="O6848" i="9"/>
  <c r="O6849" i="9"/>
  <c r="O6850" i="9"/>
  <c r="O6851" i="9"/>
  <c r="O6852" i="9"/>
  <c r="O6853" i="9"/>
  <c r="O6854" i="9"/>
  <c r="O6855" i="9"/>
  <c r="O6856" i="9"/>
  <c r="O6857" i="9"/>
  <c r="O6858" i="9"/>
  <c r="O6859" i="9"/>
  <c r="O6860" i="9"/>
  <c r="O6861" i="9"/>
  <c r="O6862" i="9"/>
  <c r="O6863" i="9"/>
  <c r="O6864" i="9"/>
  <c r="O6865" i="9"/>
  <c r="O6866" i="9"/>
  <c r="O6867" i="9"/>
  <c r="O6868" i="9"/>
  <c r="O6869" i="9"/>
  <c r="O6870" i="9"/>
  <c r="O6871" i="9"/>
  <c r="O6872" i="9"/>
  <c r="O6873" i="9"/>
  <c r="O6874" i="9"/>
  <c r="O6875" i="9"/>
  <c r="O6876" i="9"/>
  <c r="O6877" i="9"/>
  <c r="O6878" i="9"/>
  <c r="O6879" i="9"/>
  <c r="O6880" i="9"/>
  <c r="O6881" i="9"/>
  <c r="O6882" i="9"/>
  <c r="O6883" i="9"/>
  <c r="O6884" i="9"/>
  <c r="O6885" i="9"/>
  <c r="O6886" i="9"/>
  <c r="O6887" i="9"/>
  <c r="O6888" i="9"/>
  <c r="O6889" i="9"/>
  <c r="O6890" i="9"/>
  <c r="O6891" i="9"/>
  <c r="O6892" i="9"/>
  <c r="O6893" i="9"/>
  <c r="O6894" i="9"/>
  <c r="O6895" i="9"/>
  <c r="O6896" i="9"/>
  <c r="O6897" i="9"/>
  <c r="O6898" i="9"/>
  <c r="O6899" i="9"/>
  <c r="O6900" i="9"/>
  <c r="O6901" i="9"/>
  <c r="O6902" i="9"/>
  <c r="O6903" i="9"/>
  <c r="O6904" i="9"/>
  <c r="O6905" i="9"/>
  <c r="O6906" i="9"/>
  <c r="O6907" i="9"/>
  <c r="O6908" i="9"/>
  <c r="O6909" i="9"/>
  <c r="O6910" i="9"/>
  <c r="O6911" i="9"/>
  <c r="O6912" i="9"/>
  <c r="O6913" i="9"/>
  <c r="O6914" i="9"/>
  <c r="O6915" i="9"/>
  <c r="O6916" i="9"/>
  <c r="O6917" i="9"/>
  <c r="O6918" i="9"/>
  <c r="O6919" i="9"/>
  <c r="O6920" i="9"/>
  <c r="O6921" i="9"/>
  <c r="O6922" i="9"/>
  <c r="O6923" i="9"/>
  <c r="O6924" i="9"/>
  <c r="O6925" i="9"/>
  <c r="O6926" i="9"/>
  <c r="O6927" i="9"/>
  <c r="O6928" i="9"/>
  <c r="O6929" i="9"/>
  <c r="O6930" i="9"/>
  <c r="O6931" i="9"/>
  <c r="O6932" i="9"/>
  <c r="O6933" i="9"/>
  <c r="O6934" i="9"/>
  <c r="O6935" i="9"/>
  <c r="O6936" i="9"/>
  <c r="O6937" i="9"/>
  <c r="O6938" i="9"/>
  <c r="O6939" i="9"/>
  <c r="O6940" i="9"/>
  <c r="O6941" i="9"/>
  <c r="O6942" i="9"/>
  <c r="O6943" i="9"/>
  <c r="O6944" i="9"/>
  <c r="O6945" i="9"/>
  <c r="O6946" i="9"/>
  <c r="O6947" i="9"/>
  <c r="O6948" i="9"/>
  <c r="O6949" i="9"/>
  <c r="O6950" i="9"/>
  <c r="O6951" i="9"/>
  <c r="O6952" i="9"/>
  <c r="O6953" i="9"/>
  <c r="O6954" i="9"/>
  <c r="O6955" i="9"/>
  <c r="O6956" i="9"/>
  <c r="O6957" i="9"/>
  <c r="O6958" i="9"/>
  <c r="O6959" i="9"/>
  <c r="O6960" i="9"/>
  <c r="O6961" i="9"/>
  <c r="O6962" i="9"/>
  <c r="O6963" i="9"/>
  <c r="O6964" i="9"/>
  <c r="O6965" i="9"/>
  <c r="O6966" i="9"/>
  <c r="O6967" i="9"/>
  <c r="O6968" i="9"/>
  <c r="O6969" i="9"/>
  <c r="O6970" i="9"/>
  <c r="O6971" i="9"/>
  <c r="O6972" i="9"/>
  <c r="O6973" i="9"/>
  <c r="O6974" i="9"/>
  <c r="O6975" i="9"/>
  <c r="O6976" i="9"/>
  <c r="O6977" i="9"/>
  <c r="O6978" i="9"/>
  <c r="O6979" i="9"/>
  <c r="O6980" i="9"/>
  <c r="O6981" i="9"/>
  <c r="O6982" i="9"/>
  <c r="O6983" i="9"/>
  <c r="O6984" i="9"/>
  <c r="O6985" i="9"/>
  <c r="O6986" i="9"/>
  <c r="O6987" i="9"/>
  <c r="O6988" i="9"/>
  <c r="O6989" i="9"/>
  <c r="O6990" i="9"/>
  <c r="O6991" i="9"/>
  <c r="O6992" i="9"/>
  <c r="O6993" i="9"/>
  <c r="O6994" i="9"/>
  <c r="O6995" i="9"/>
  <c r="O6996" i="9"/>
  <c r="O6997" i="9"/>
  <c r="O6998" i="9"/>
  <c r="O6999" i="9"/>
  <c r="O7000" i="9"/>
  <c r="O7001" i="9"/>
  <c r="O7002" i="9"/>
  <c r="O7003" i="9"/>
  <c r="O7004" i="9"/>
  <c r="O7005" i="9"/>
  <c r="O7006" i="9"/>
  <c r="O7007" i="9"/>
  <c r="O7008" i="9"/>
  <c r="O7009" i="9"/>
  <c r="O7010" i="9"/>
  <c r="O7011" i="9"/>
  <c r="O7012" i="9"/>
  <c r="O7013" i="9"/>
  <c r="O7014" i="9"/>
  <c r="O7015" i="9"/>
  <c r="O7016" i="9"/>
  <c r="O7017" i="9"/>
  <c r="O7018" i="9"/>
  <c r="O7019" i="9"/>
  <c r="O7020" i="9"/>
  <c r="O7021" i="9"/>
  <c r="O7022" i="9"/>
  <c r="O7023" i="9"/>
  <c r="O7024" i="9"/>
  <c r="O7025" i="9"/>
  <c r="O7026" i="9"/>
  <c r="O7027" i="9"/>
  <c r="O7028" i="9"/>
  <c r="O7029" i="9"/>
  <c r="O7030" i="9"/>
  <c r="O7031" i="9"/>
  <c r="O7032" i="9"/>
  <c r="O7033" i="9"/>
  <c r="O7034" i="9"/>
  <c r="O7035" i="9"/>
  <c r="O7036" i="9"/>
  <c r="O7037" i="9"/>
  <c r="O7038" i="9"/>
  <c r="O7039" i="9"/>
  <c r="O7040" i="9"/>
  <c r="O7041" i="9"/>
  <c r="O7042" i="9"/>
  <c r="O7043" i="9"/>
  <c r="O7044" i="9"/>
  <c r="O7045" i="9"/>
  <c r="O7046" i="9"/>
  <c r="O7047" i="9"/>
  <c r="O7048" i="9"/>
  <c r="O7049" i="9"/>
  <c r="O7050" i="9"/>
  <c r="O7051" i="9"/>
  <c r="O7052" i="9"/>
  <c r="O7053" i="9"/>
  <c r="O7054" i="9"/>
  <c r="O7055" i="9"/>
  <c r="O7056" i="9"/>
  <c r="O7057" i="9"/>
  <c r="O7058" i="9"/>
  <c r="O7059" i="9"/>
  <c r="O7060" i="9"/>
  <c r="O7061" i="9"/>
  <c r="O7062" i="9"/>
  <c r="O7063" i="9"/>
  <c r="O7064" i="9"/>
  <c r="O7065" i="9"/>
  <c r="O7066" i="9"/>
  <c r="O7067" i="9"/>
  <c r="O7068" i="9"/>
  <c r="O7069" i="9"/>
  <c r="O7070" i="9"/>
  <c r="O7071" i="9"/>
  <c r="O7072" i="9"/>
  <c r="O7073" i="9"/>
  <c r="O7074" i="9"/>
  <c r="O7075" i="9"/>
  <c r="O7076" i="9"/>
  <c r="O7077" i="9"/>
  <c r="O7078" i="9"/>
  <c r="O7079" i="9"/>
  <c r="O7080" i="9"/>
  <c r="O7081" i="9"/>
  <c r="O7082" i="9"/>
  <c r="O7083" i="9"/>
  <c r="O7084" i="9"/>
  <c r="O7085" i="9"/>
  <c r="O7086" i="9"/>
  <c r="O7087" i="9"/>
  <c r="O7088" i="9"/>
  <c r="O7089" i="9"/>
  <c r="O7090" i="9"/>
  <c r="O7091" i="9"/>
  <c r="O7092" i="9"/>
  <c r="O7093" i="9"/>
  <c r="O7094" i="9"/>
  <c r="O7095" i="9"/>
  <c r="O7096" i="9"/>
  <c r="O7097" i="9"/>
  <c r="O7098" i="9"/>
  <c r="O7099" i="9"/>
  <c r="O7100" i="9"/>
  <c r="O7101" i="9"/>
  <c r="O7102" i="9"/>
  <c r="O7103" i="9"/>
  <c r="O7104" i="9"/>
  <c r="O7105" i="9"/>
  <c r="O7106" i="9"/>
  <c r="O7107" i="9"/>
  <c r="O7108" i="9"/>
  <c r="O7109" i="9"/>
  <c r="O7110" i="9"/>
  <c r="O7111" i="9"/>
  <c r="O7112" i="9"/>
  <c r="O7113" i="9"/>
  <c r="O7114" i="9"/>
  <c r="O7115" i="9"/>
  <c r="O7116" i="9"/>
  <c r="O7117" i="9"/>
  <c r="O7118" i="9"/>
  <c r="O7119" i="9"/>
  <c r="O7120" i="9"/>
  <c r="O7121" i="9"/>
  <c r="O7122" i="9"/>
  <c r="O7123" i="9"/>
  <c r="O7124" i="9"/>
  <c r="O7125" i="9"/>
  <c r="O7126" i="9"/>
  <c r="O7127" i="9"/>
  <c r="O7128" i="9"/>
  <c r="O7129" i="9"/>
  <c r="O7130" i="9"/>
  <c r="O7131" i="9"/>
  <c r="O7132" i="9"/>
  <c r="O7133" i="9"/>
  <c r="O7134" i="9"/>
  <c r="O7135" i="9"/>
  <c r="O7136" i="9"/>
  <c r="O7137" i="9"/>
  <c r="O7138" i="9"/>
  <c r="O7139" i="9"/>
  <c r="O7140" i="9"/>
  <c r="O7141" i="9"/>
  <c r="O7142" i="9"/>
  <c r="O7143" i="9"/>
  <c r="O7144" i="9"/>
  <c r="O7145" i="9"/>
  <c r="O7146" i="9"/>
  <c r="O7147" i="9"/>
  <c r="O7148" i="9"/>
  <c r="O7149" i="9"/>
  <c r="O7150" i="9"/>
  <c r="O7151" i="9"/>
  <c r="O7152" i="9"/>
  <c r="O7153" i="9"/>
  <c r="O7154" i="9"/>
  <c r="O7155" i="9"/>
  <c r="O7156" i="9"/>
  <c r="O7157" i="9"/>
  <c r="O7158" i="9"/>
  <c r="O7159" i="9"/>
  <c r="O7160" i="9"/>
  <c r="O7161" i="9"/>
  <c r="O7162" i="9"/>
  <c r="O7163" i="9"/>
  <c r="O7164" i="9"/>
  <c r="O7165" i="9"/>
  <c r="O7166" i="9"/>
  <c r="O7167" i="9"/>
  <c r="O7168" i="9"/>
  <c r="O7169" i="9"/>
  <c r="O7170" i="9"/>
  <c r="O7171" i="9"/>
  <c r="O7172" i="9"/>
  <c r="O7173" i="9"/>
  <c r="O7174" i="9"/>
  <c r="O7175" i="9"/>
  <c r="O7176" i="9"/>
  <c r="O7177" i="9"/>
  <c r="O7178" i="9"/>
  <c r="O7179" i="9"/>
  <c r="O7180" i="9"/>
  <c r="O7181" i="9"/>
  <c r="O7182" i="9"/>
  <c r="O7183" i="9"/>
  <c r="O7184" i="9"/>
  <c r="O7185" i="9"/>
  <c r="O7186" i="9"/>
  <c r="O7187" i="9"/>
  <c r="O7188" i="9"/>
  <c r="O7189" i="9"/>
  <c r="O7190" i="9"/>
  <c r="O7191" i="9"/>
  <c r="O7192" i="9"/>
  <c r="O7193" i="9"/>
  <c r="O7194" i="9"/>
  <c r="O7195" i="9"/>
  <c r="O7196" i="9"/>
  <c r="O7197" i="9"/>
  <c r="O7198" i="9"/>
  <c r="O7199" i="9"/>
  <c r="O7200" i="9"/>
  <c r="O7201" i="9"/>
  <c r="O7202" i="9"/>
  <c r="O7203" i="9"/>
  <c r="O7204" i="9"/>
  <c r="O7205" i="9"/>
  <c r="O7206" i="9"/>
  <c r="O7207" i="9"/>
  <c r="O7208" i="9"/>
  <c r="O7209" i="9"/>
  <c r="O7210" i="9"/>
  <c r="O7211" i="9"/>
  <c r="O7212" i="9"/>
  <c r="O7213" i="9"/>
  <c r="O7214" i="9"/>
  <c r="O7215" i="9"/>
  <c r="O7216" i="9"/>
  <c r="O7217" i="9"/>
  <c r="O7218" i="9"/>
  <c r="O7219" i="9"/>
  <c r="O7220" i="9"/>
  <c r="O7221" i="9"/>
  <c r="O7222" i="9"/>
  <c r="O7223" i="9"/>
  <c r="O7224" i="9"/>
  <c r="O7225" i="9"/>
  <c r="O7226" i="9"/>
  <c r="O7227" i="9"/>
  <c r="O7228" i="9"/>
  <c r="O7229" i="9"/>
  <c r="O7230" i="9"/>
  <c r="O7231" i="9"/>
  <c r="O7232" i="9"/>
  <c r="O7233" i="9"/>
  <c r="O7234" i="9"/>
  <c r="O7235" i="9"/>
  <c r="O7236" i="9"/>
  <c r="O7237" i="9"/>
  <c r="O7238" i="9"/>
  <c r="O7239" i="9"/>
  <c r="O7240" i="9"/>
  <c r="O7241" i="9"/>
  <c r="O7242" i="9"/>
  <c r="O7243" i="9"/>
  <c r="O7244" i="9"/>
  <c r="O7245" i="9"/>
  <c r="O7246" i="9"/>
  <c r="O7247" i="9"/>
  <c r="O7248" i="9"/>
  <c r="O7249" i="9"/>
  <c r="O7250" i="9"/>
  <c r="O7251" i="9"/>
  <c r="O7252" i="9"/>
  <c r="O7253" i="9"/>
  <c r="O7254" i="9"/>
  <c r="O7255" i="9"/>
  <c r="O7256" i="9"/>
  <c r="O7257" i="9"/>
  <c r="O7258" i="9"/>
  <c r="O7259" i="9"/>
  <c r="O7260" i="9"/>
  <c r="O7261" i="9"/>
  <c r="O7262" i="9"/>
  <c r="O7263" i="9"/>
  <c r="O7264" i="9"/>
  <c r="O7265" i="9"/>
  <c r="O7266" i="9"/>
  <c r="O7267" i="9"/>
  <c r="O7268" i="9"/>
  <c r="O7269" i="9"/>
  <c r="O7270" i="9"/>
  <c r="O7271" i="9"/>
  <c r="O7272" i="9"/>
  <c r="O7273" i="9"/>
  <c r="O7274" i="9"/>
  <c r="O7275" i="9"/>
  <c r="O7276" i="9"/>
  <c r="O7277" i="9"/>
  <c r="O7278" i="9"/>
  <c r="O7279" i="9"/>
  <c r="O7280" i="9"/>
  <c r="O7281" i="9"/>
  <c r="O7282" i="9"/>
  <c r="O7283" i="9"/>
  <c r="O7284" i="9"/>
  <c r="O7285" i="9"/>
  <c r="O7286" i="9"/>
  <c r="O7287" i="9"/>
  <c r="O7288" i="9"/>
  <c r="O7289" i="9"/>
  <c r="O7290" i="9"/>
  <c r="O7291" i="9"/>
  <c r="O7292" i="9"/>
  <c r="O7293" i="9"/>
  <c r="O7294" i="9"/>
  <c r="O7295" i="9"/>
  <c r="O7296" i="9"/>
  <c r="O7297" i="9"/>
  <c r="O7298" i="9"/>
  <c r="O7299" i="9"/>
  <c r="O7300" i="9"/>
  <c r="O7301" i="9"/>
  <c r="O7302" i="9"/>
  <c r="O7303" i="9"/>
  <c r="O7304" i="9"/>
  <c r="O7305" i="9"/>
  <c r="O7306" i="9"/>
  <c r="O7307" i="9"/>
  <c r="O7308" i="9"/>
  <c r="O7309" i="9"/>
  <c r="O7310" i="9"/>
  <c r="O7311" i="9"/>
  <c r="O7312" i="9"/>
  <c r="O7313" i="9"/>
  <c r="O7314" i="9"/>
  <c r="O7315" i="9"/>
  <c r="O7316" i="9"/>
  <c r="O7317" i="9"/>
  <c r="O7318" i="9"/>
  <c r="O7319" i="9"/>
  <c r="O7320" i="9"/>
  <c r="O7321" i="9"/>
  <c r="O7322" i="9"/>
  <c r="O7323" i="9"/>
  <c r="O7324" i="9"/>
  <c r="O7325" i="9"/>
  <c r="O7326" i="9"/>
  <c r="O7327" i="9"/>
  <c r="O7328" i="9"/>
  <c r="O7329" i="9"/>
  <c r="O7330" i="9"/>
  <c r="O7331" i="9"/>
  <c r="O7332" i="9"/>
  <c r="O7333" i="9"/>
  <c r="O7334" i="9"/>
  <c r="O7335" i="9"/>
  <c r="O7336" i="9"/>
  <c r="O7337" i="9"/>
  <c r="O7338" i="9"/>
  <c r="O7339" i="9"/>
  <c r="O7340" i="9"/>
  <c r="O7341" i="9"/>
  <c r="O7342" i="9"/>
  <c r="O7343" i="9"/>
  <c r="O7344" i="9"/>
  <c r="O7345" i="9"/>
  <c r="O7346" i="9"/>
  <c r="O7347" i="9"/>
  <c r="O7348" i="9"/>
  <c r="O7349" i="9"/>
  <c r="O7350" i="9"/>
  <c r="O7351" i="9"/>
  <c r="O7352" i="9"/>
  <c r="O7353" i="9"/>
  <c r="O7354" i="9"/>
  <c r="O7355" i="9"/>
  <c r="O7356" i="9"/>
  <c r="O7357" i="9"/>
  <c r="O7358" i="9"/>
  <c r="O7359" i="9"/>
  <c r="O7360" i="9"/>
  <c r="O7361" i="9"/>
  <c r="O7362" i="9"/>
  <c r="O7363" i="9"/>
  <c r="O7364" i="9"/>
  <c r="O7365" i="9"/>
  <c r="O7366" i="9"/>
  <c r="O7367" i="9"/>
  <c r="O7368" i="9"/>
  <c r="O7369" i="9"/>
  <c r="O7370" i="9"/>
  <c r="O7371" i="9"/>
  <c r="O7372" i="9"/>
  <c r="O7373" i="9"/>
  <c r="O7374" i="9"/>
  <c r="O7375" i="9"/>
  <c r="O7376" i="9"/>
  <c r="O7377" i="9"/>
  <c r="O7378" i="9"/>
  <c r="O7379" i="9"/>
  <c r="O7380" i="9"/>
  <c r="O7381" i="9"/>
  <c r="O7382" i="9"/>
  <c r="O7383" i="9"/>
  <c r="O7384" i="9"/>
  <c r="O7385" i="9"/>
  <c r="O7386" i="9"/>
  <c r="O7387" i="9"/>
  <c r="O7388" i="9"/>
  <c r="O7389" i="9"/>
  <c r="O7390" i="9"/>
  <c r="O7391" i="9"/>
  <c r="O7392" i="9"/>
  <c r="O7393" i="9"/>
  <c r="O7394" i="9"/>
  <c r="O7395" i="9"/>
  <c r="O7396" i="9"/>
  <c r="O7397" i="9"/>
  <c r="O7398" i="9"/>
  <c r="O7399" i="9"/>
  <c r="O7400" i="9"/>
  <c r="O7401" i="9"/>
  <c r="O7402" i="9"/>
  <c r="O7403" i="9"/>
  <c r="O7404" i="9"/>
  <c r="O7405" i="9"/>
  <c r="O7406" i="9"/>
  <c r="O7407" i="9"/>
  <c r="O7408" i="9"/>
  <c r="O7409" i="9"/>
  <c r="O7410" i="9"/>
  <c r="O7411" i="9"/>
  <c r="O7412" i="9"/>
  <c r="O7413" i="9"/>
  <c r="O7414" i="9"/>
  <c r="O7415" i="9"/>
  <c r="O7416" i="9"/>
  <c r="O7417" i="9"/>
  <c r="O7418" i="9"/>
  <c r="O7419" i="9"/>
  <c r="O7420" i="9"/>
  <c r="O7421" i="9"/>
  <c r="O7422" i="9"/>
  <c r="O7423" i="9"/>
  <c r="O7424" i="9"/>
  <c r="O7425" i="9"/>
  <c r="O7426" i="9"/>
  <c r="O7427" i="9"/>
  <c r="O7428" i="9"/>
  <c r="O7429" i="9"/>
  <c r="O7430" i="9"/>
  <c r="O7431" i="9"/>
  <c r="O7432" i="9"/>
  <c r="O7433" i="9"/>
  <c r="O7434" i="9"/>
  <c r="O7435" i="9"/>
  <c r="O7436" i="9"/>
  <c r="O7437" i="9"/>
  <c r="O7438" i="9"/>
  <c r="O7439" i="9"/>
  <c r="O7440" i="9"/>
  <c r="O7441" i="9"/>
  <c r="O7442" i="9"/>
  <c r="O7443" i="9"/>
  <c r="O7444" i="9"/>
  <c r="O7445" i="9"/>
  <c r="O7446" i="9"/>
  <c r="O7447" i="9"/>
  <c r="O7448" i="9"/>
  <c r="O7449" i="9"/>
  <c r="O7450" i="9"/>
  <c r="O7451" i="9"/>
  <c r="O7452" i="9"/>
  <c r="O7453" i="9"/>
  <c r="O7454" i="9"/>
  <c r="O7455" i="9"/>
  <c r="O7456" i="9"/>
  <c r="O7457" i="9"/>
  <c r="O7458" i="9"/>
  <c r="O7459" i="9"/>
  <c r="O7460" i="9"/>
  <c r="O7461" i="9"/>
  <c r="O7462" i="9"/>
  <c r="O7463" i="9"/>
  <c r="O7464" i="9"/>
  <c r="O7465" i="9"/>
  <c r="O7466" i="9"/>
  <c r="O7467" i="9"/>
  <c r="O7468" i="9"/>
  <c r="O7469" i="9"/>
  <c r="O7470" i="9"/>
  <c r="O7471" i="9"/>
  <c r="O7472" i="9"/>
  <c r="O7473" i="9"/>
  <c r="O7474" i="9"/>
  <c r="O7475" i="9"/>
  <c r="O7476" i="9"/>
  <c r="O7477" i="9"/>
  <c r="O7478" i="9"/>
  <c r="O7479" i="9"/>
  <c r="O7480" i="9"/>
  <c r="O7481" i="9"/>
  <c r="O7482" i="9"/>
  <c r="O7483" i="9"/>
  <c r="O7484" i="9"/>
  <c r="O7485" i="9"/>
  <c r="O7486" i="9"/>
  <c r="O7487" i="9"/>
  <c r="O7488" i="9"/>
  <c r="O7489" i="9"/>
  <c r="O7490" i="9"/>
  <c r="O7491" i="9"/>
  <c r="O7492" i="9"/>
  <c r="O7493" i="9"/>
  <c r="O7494" i="9"/>
  <c r="O7495" i="9"/>
  <c r="O7496" i="9"/>
  <c r="O7497" i="9"/>
  <c r="O7498" i="9"/>
  <c r="O7499" i="9"/>
  <c r="O7500" i="9"/>
  <c r="O7501" i="9"/>
  <c r="O7502" i="9"/>
  <c r="O7503" i="9"/>
  <c r="O7504" i="9"/>
  <c r="O7505" i="9"/>
  <c r="O7506" i="9"/>
  <c r="O7507" i="9"/>
  <c r="O7508" i="9"/>
  <c r="O7509" i="9"/>
  <c r="O7510" i="9"/>
  <c r="O7511" i="9"/>
  <c r="O7512" i="9"/>
  <c r="O7513" i="9"/>
  <c r="O7514" i="9"/>
  <c r="O7515" i="9"/>
  <c r="O7516" i="9"/>
  <c r="O7517" i="9"/>
  <c r="O7518" i="9"/>
  <c r="O7519" i="9"/>
  <c r="O7520" i="9"/>
  <c r="O7521" i="9"/>
  <c r="O7522" i="9"/>
  <c r="O7523" i="9"/>
  <c r="O7524" i="9"/>
  <c r="O7525" i="9"/>
  <c r="O7526" i="9"/>
  <c r="O7527" i="9"/>
  <c r="O7528" i="9"/>
  <c r="O7529" i="9"/>
  <c r="O7530" i="9"/>
  <c r="O7531" i="9"/>
  <c r="O7532" i="9"/>
  <c r="O7533" i="9"/>
  <c r="O7534" i="9"/>
  <c r="O7535" i="9"/>
  <c r="O7536" i="9"/>
  <c r="O7537" i="9"/>
  <c r="O7538" i="9"/>
  <c r="O7539" i="9"/>
  <c r="O7540" i="9"/>
  <c r="O7541" i="9"/>
  <c r="O7542" i="9"/>
  <c r="O7543" i="9"/>
  <c r="O7544" i="9"/>
  <c r="O7545" i="9"/>
  <c r="O7546" i="9"/>
  <c r="O7547" i="9"/>
  <c r="O7548" i="9"/>
  <c r="O7549" i="9"/>
  <c r="O7550" i="9"/>
  <c r="O7551" i="9"/>
  <c r="O7552" i="9"/>
  <c r="O7553" i="9"/>
  <c r="O7554" i="9"/>
  <c r="O7555" i="9"/>
  <c r="O7556" i="9"/>
  <c r="O7557" i="9"/>
  <c r="O7558" i="9"/>
  <c r="O7559" i="9"/>
  <c r="O7560" i="9"/>
  <c r="O7561" i="9"/>
  <c r="O7562" i="9"/>
  <c r="O7563" i="9"/>
  <c r="O7564" i="9"/>
  <c r="O7565" i="9"/>
  <c r="O7566" i="9"/>
  <c r="O7567" i="9"/>
  <c r="O7568" i="9"/>
  <c r="O7569" i="9"/>
  <c r="O7570" i="9"/>
  <c r="O7571" i="9"/>
  <c r="O7572" i="9"/>
  <c r="O7573" i="9"/>
  <c r="O7574" i="9"/>
  <c r="O7575" i="9"/>
  <c r="O7576" i="9"/>
  <c r="O7577" i="9"/>
  <c r="O7578" i="9"/>
  <c r="O7579" i="9"/>
  <c r="O7580" i="9"/>
  <c r="O7581" i="9"/>
  <c r="O7582" i="9"/>
  <c r="O7583" i="9"/>
  <c r="O7584" i="9"/>
  <c r="O7585" i="9"/>
  <c r="O7586" i="9"/>
  <c r="O7587" i="9"/>
  <c r="O7588" i="9"/>
  <c r="O7589" i="9"/>
  <c r="O7590" i="9"/>
  <c r="O7591" i="9"/>
  <c r="O7592" i="9"/>
  <c r="O7593" i="9"/>
  <c r="O7594" i="9"/>
  <c r="O7595" i="9"/>
  <c r="O7596" i="9"/>
  <c r="O7597" i="9"/>
  <c r="O7598" i="9"/>
  <c r="O7599" i="9"/>
  <c r="O7600" i="9"/>
  <c r="O7601" i="9"/>
  <c r="O7602" i="9"/>
  <c r="O7603" i="9"/>
  <c r="O7604" i="9"/>
  <c r="O7605" i="9"/>
  <c r="O7606" i="9"/>
  <c r="O7607" i="9"/>
  <c r="O7608" i="9"/>
  <c r="O7609" i="9"/>
  <c r="O7610" i="9"/>
  <c r="O7611" i="9"/>
  <c r="O7612" i="9"/>
  <c r="O7613" i="9"/>
  <c r="O7614" i="9"/>
  <c r="O7615" i="9"/>
  <c r="O7616" i="9"/>
  <c r="O7617" i="9"/>
  <c r="O7618" i="9"/>
  <c r="O7619" i="9"/>
  <c r="O7620" i="9"/>
  <c r="O7621" i="9"/>
  <c r="O7622" i="9"/>
  <c r="O7623" i="9"/>
  <c r="O7624" i="9"/>
  <c r="O7625" i="9"/>
  <c r="O7626" i="9"/>
  <c r="O7627" i="9"/>
  <c r="O7628" i="9"/>
  <c r="O7629" i="9"/>
  <c r="O7630" i="9"/>
  <c r="O7631" i="9"/>
  <c r="O7632" i="9"/>
  <c r="O7633" i="9"/>
  <c r="O7634" i="9"/>
  <c r="O7635" i="9"/>
  <c r="O7636" i="9"/>
  <c r="O7637" i="9"/>
  <c r="O7638" i="9"/>
  <c r="O7639" i="9"/>
  <c r="O7640" i="9"/>
  <c r="O7641" i="9"/>
  <c r="O7642" i="9"/>
  <c r="O7643" i="9"/>
  <c r="O7644" i="9"/>
  <c r="O7645" i="9"/>
  <c r="O7646" i="9"/>
  <c r="O7647" i="9"/>
  <c r="O7648" i="9"/>
  <c r="O7649" i="9"/>
  <c r="O7650" i="9"/>
  <c r="O7651" i="9"/>
  <c r="O7652" i="9"/>
  <c r="O7653" i="9"/>
  <c r="O7654" i="9"/>
  <c r="O7655" i="9"/>
  <c r="O7656" i="9"/>
  <c r="O7657" i="9"/>
  <c r="O7658" i="9"/>
  <c r="O7659" i="9"/>
  <c r="O7660" i="9"/>
  <c r="O7661" i="9"/>
  <c r="O7662" i="9"/>
  <c r="O7663" i="9"/>
  <c r="O7664" i="9"/>
  <c r="O7665" i="9"/>
  <c r="O7666" i="9"/>
  <c r="O7667" i="9"/>
  <c r="O7668" i="9"/>
  <c r="O7669" i="9"/>
  <c r="O7670" i="9"/>
  <c r="O7671" i="9"/>
  <c r="O7672" i="9"/>
  <c r="O7673" i="9"/>
  <c r="O7674" i="9"/>
  <c r="O7675" i="9"/>
  <c r="O7676" i="9"/>
  <c r="O7677" i="9"/>
  <c r="O7678" i="9"/>
  <c r="O7679" i="9"/>
  <c r="O7680" i="9"/>
  <c r="O7681" i="9"/>
  <c r="O7682" i="9"/>
  <c r="O7683" i="9"/>
  <c r="O7684" i="9"/>
  <c r="O7685" i="9"/>
  <c r="O7686" i="9"/>
  <c r="O7687" i="9"/>
  <c r="O7688" i="9"/>
  <c r="O7689" i="9"/>
  <c r="O7690" i="9"/>
  <c r="O7691" i="9"/>
  <c r="O7692" i="9"/>
  <c r="O7693" i="9"/>
  <c r="O7694" i="9"/>
  <c r="O7695" i="9"/>
  <c r="O7696" i="9"/>
  <c r="O7697" i="9"/>
  <c r="O7698" i="9"/>
  <c r="O7699" i="9"/>
  <c r="O7700" i="9"/>
  <c r="O7701" i="9"/>
  <c r="O7702" i="9"/>
  <c r="O7703" i="9"/>
  <c r="O7704" i="9"/>
  <c r="O7705" i="9"/>
  <c r="O7706" i="9"/>
  <c r="O7707" i="9"/>
  <c r="O7708" i="9"/>
  <c r="O7709" i="9"/>
  <c r="O7710" i="9"/>
  <c r="O7711" i="9"/>
  <c r="O7712" i="9"/>
  <c r="O7713" i="9"/>
  <c r="O7714" i="9"/>
  <c r="O7715" i="9"/>
  <c r="O7716" i="9"/>
  <c r="O7717" i="9"/>
  <c r="O7718" i="9"/>
  <c r="O7719" i="9"/>
  <c r="O7720" i="9"/>
  <c r="O7721" i="9"/>
  <c r="O7722" i="9"/>
  <c r="O7723" i="9"/>
  <c r="O7724" i="9"/>
  <c r="O7725" i="9"/>
  <c r="O7726" i="9"/>
  <c r="O7727" i="9"/>
  <c r="O7728" i="9"/>
  <c r="O7729" i="9"/>
  <c r="O7730" i="9"/>
  <c r="O7731" i="9"/>
  <c r="O7732" i="9"/>
  <c r="O7733" i="9"/>
  <c r="O7734" i="9"/>
  <c r="O7735" i="9"/>
  <c r="O7736" i="9"/>
  <c r="O7737" i="9"/>
  <c r="O7738" i="9"/>
  <c r="O7739" i="9"/>
  <c r="O7740" i="9"/>
  <c r="O7741" i="9"/>
  <c r="O7742" i="9"/>
  <c r="O7743" i="9"/>
  <c r="O7744" i="9"/>
  <c r="O7745" i="9"/>
  <c r="O7746" i="9"/>
  <c r="O7747" i="9"/>
  <c r="O7748" i="9"/>
  <c r="O7749" i="9"/>
  <c r="O7750" i="9"/>
  <c r="O7751" i="9"/>
  <c r="O7752" i="9"/>
  <c r="O7753" i="9"/>
  <c r="O7754" i="9"/>
  <c r="O7755" i="9"/>
  <c r="O7756" i="9"/>
  <c r="O7757" i="9"/>
  <c r="O7758" i="9"/>
  <c r="O7759" i="9"/>
  <c r="O7760" i="9"/>
  <c r="O7761" i="9"/>
  <c r="O7762" i="9"/>
  <c r="O7763" i="9"/>
  <c r="O7764" i="9"/>
  <c r="O7765" i="9"/>
  <c r="O7766" i="9"/>
  <c r="O7767" i="9"/>
  <c r="O7768" i="9"/>
  <c r="O7769" i="9"/>
  <c r="O7770" i="9"/>
  <c r="O7771" i="9"/>
  <c r="O7772" i="9"/>
  <c r="O7773" i="9"/>
  <c r="O7774" i="9"/>
  <c r="O7775" i="9"/>
  <c r="O7776" i="9"/>
  <c r="O7777" i="9"/>
  <c r="O7778" i="9"/>
  <c r="O7779" i="9"/>
  <c r="O7780" i="9"/>
  <c r="O7781" i="9"/>
  <c r="O7782" i="9"/>
  <c r="O7783" i="9"/>
  <c r="O7784" i="9"/>
  <c r="O7785" i="9"/>
  <c r="O7786" i="9"/>
  <c r="O7787" i="9"/>
  <c r="O7788" i="9"/>
  <c r="O7789" i="9"/>
  <c r="O7790" i="9"/>
  <c r="O7791" i="9"/>
  <c r="O7792" i="9"/>
  <c r="O7793" i="9"/>
  <c r="O7794" i="9"/>
  <c r="O7795" i="9"/>
  <c r="O7796" i="9"/>
  <c r="O7797" i="9"/>
  <c r="O7798" i="9"/>
  <c r="O7799" i="9"/>
  <c r="O7800" i="9"/>
  <c r="O7801" i="9"/>
  <c r="O7802" i="9"/>
  <c r="O7803" i="9"/>
  <c r="O7804" i="9"/>
  <c r="O7805" i="9"/>
  <c r="O7806" i="9"/>
  <c r="O7807" i="9"/>
  <c r="O7808" i="9"/>
  <c r="O7809" i="9"/>
  <c r="O7810" i="9"/>
  <c r="O7811" i="9"/>
  <c r="O7812" i="9"/>
  <c r="O7813" i="9"/>
  <c r="O7814" i="9"/>
  <c r="O7815" i="9"/>
  <c r="O7816" i="9"/>
  <c r="O7817" i="9"/>
  <c r="O7818" i="9"/>
  <c r="O7819" i="9"/>
  <c r="O7820" i="9"/>
  <c r="O7821" i="9"/>
  <c r="O7822" i="9"/>
  <c r="O7823" i="9"/>
  <c r="O7824" i="9"/>
  <c r="O7825" i="9"/>
  <c r="O7826" i="9"/>
  <c r="O7827" i="9"/>
  <c r="O7828" i="9"/>
  <c r="O7829" i="9"/>
  <c r="O7830" i="9"/>
  <c r="O7831" i="9"/>
  <c r="O7832" i="9"/>
  <c r="O7833" i="9"/>
  <c r="O7834" i="9"/>
  <c r="O7835" i="9"/>
  <c r="O7836" i="9"/>
  <c r="O7837" i="9"/>
  <c r="O7838" i="9"/>
  <c r="O7839" i="9"/>
  <c r="O7840" i="9"/>
  <c r="O7841" i="9"/>
  <c r="O7842" i="9"/>
  <c r="O7843" i="9"/>
  <c r="O7844" i="9"/>
  <c r="O7845" i="9"/>
  <c r="O7846" i="9"/>
  <c r="O7847" i="9"/>
  <c r="O7848" i="9"/>
  <c r="O7849" i="9"/>
  <c r="O7850" i="9"/>
  <c r="O7851" i="9"/>
  <c r="O7852" i="9"/>
  <c r="O7853" i="9"/>
  <c r="O7854" i="9"/>
  <c r="O7855" i="9"/>
  <c r="O7856" i="9"/>
  <c r="O7857" i="9"/>
  <c r="O7858" i="9"/>
  <c r="O7859" i="9"/>
  <c r="O7860" i="9"/>
  <c r="O7861" i="9"/>
  <c r="O7862" i="9"/>
  <c r="O7863" i="9"/>
  <c r="O7864" i="9"/>
  <c r="O7865" i="9"/>
  <c r="O7866" i="9"/>
  <c r="O7867" i="9"/>
  <c r="O7868" i="9"/>
  <c r="O7869" i="9"/>
  <c r="O7870" i="9"/>
  <c r="O7871" i="9"/>
  <c r="O7872" i="9"/>
  <c r="O7873" i="9"/>
  <c r="O7874" i="9"/>
  <c r="O7875" i="9"/>
  <c r="O7876" i="9"/>
  <c r="O7877" i="9"/>
  <c r="O7878" i="9"/>
  <c r="O7879" i="9"/>
  <c r="O7880" i="9"/>
  <c r="O7881" i="9"/>
  <c r="O7882" i="9"/>
  <c r="O7883" i="9"/>
  <c r="O7884" i="9"/>
  <c r="O7885" i="9"/>
  <c r="O7886" i="9"/>
  <c r="O7887" i="9"/>
  <c r="O7888" i="9"/>
  <c r="O7889" i="9"/>
  <c r="O7890" i="9"/>
  <c r="O7891" i="9"/>
  <c r="O7892" i="9"/>
  <c r="O7893" i="9"/>
  <c r="O7894" i="9"/>
  <c r="O7895" i="9"/>
  <c r="O7896" i="9"/>
  <c r="O7897" i="9"/>
  <c r="O7898" i="9"/>
  <c r="O7899" i="9"/>
  <c r="O7900" i="9"/>
  <c r="O7901" i="9"/>
  <c r="O7902" i="9"/>
  <c r="O7903" i="9"/>
  <c r="O7904" i="9"/>
  <c r="O7905" i="9"/>
  <c r="O7906" i="9"/>
  <c r="O7907" i="9"/>
  <c r="O7908" i="9"/>
  <c r="O7909" i="9"/>
  <c r="O7910" i="9"/>
  <c r="O7911" i="9"/>
  <c r="O7912" i="9"/>
  <c r="O7913" i="9"/>
  <c r="O7914" i="9"/>
  <c r="O7915" i="9"/>
  <c r="O7916" i="9"/>
  <c r="O7917" i="9"/>
  <c r="O7918" i="9"/>
  <c r="O7919" i="9"/>
  <c r="O7920" i="9"/>
  <c r="O7921" i="9"/>
  <c r="O7922" i="9"/>
  <c r="O7923" i="9"/>
  <c r="O7924" i="9"/>
  <c r="O7925" i="9"/>
  <c r="O7926" i="9"/>
  <c r="O7927" i="9"/>
  <c r="O7928" i="9"/>
  <c r="O7929" i="9"/>
  <c r="O7930" i="9"/>
  <c r="O7931" i="9"/>
  <c r="O7932" i="9"/>
  <c r="O7933" i="9"/>
  <c r="O7934" i="9"/>
  <c r="O7935" i="9"/>
  <c r="O7936" i="9"/>
  <c r="O7937" i="9"/>
  <c r="O7938" i="9"/>
  <c r="O7939" i="9"/>
  <c r="O7940" i="9"/>
  <c r="O7941" i="9"/>
  <c r="O7942" i="9"/>
  <c r="O7943" i="9"/>
  <c r="O7944" i="9"/>
  <c r="O7945" i="9"/>
  <c r="O7946" i="9"/>
  <c r="O7947" i="9"/>
  <c r="O7948" i="9"/>
  <c r="O7949" i="9"/>
  <c r="O7950" i="9"/>
  <c r="O7951" i="9"/>
  <c r="O7952" i="9"/>
  <c r="O7953" i="9"/>
  <c r="O7954" i="9"/>
  <c r="O7955" i="9"/>
  <c r="O7956" i="9"/>
  <c r="O7957" i="9"/>
  <c r="O7958" i="9"/>
  <c r="O7959" i="9"/>
  <c r="O7960" i="9"/>
  <c r="O7961" i="9"/>
  <c r="O7962" i="9"/>
  <c r="O7963" i="9"/>
  <c r="O7964" i="9"/>
  <c r="O7965" i="9"/>
  <c r="O7966" i="9"/>
  <c r="O7967" i="9"/>
  <c r="O7968" i="9"/>
  <c r="O7969" i="9"/>
  <c r="O7970" i="9"/>
  <c r="O7971" i="9"/>
  <c r="O7972" i="9"/>
  <c r="O7973" i="9"/>
  <c r="O7974" i="9"/>
  <c r="O7975" i="9"/>
  <c r="O7976" i="9"/>
  <c r="O7977" i="9"/>
  <c r="O7978" i="9"/>
  <c r="O7979" i="9"/>
  <c r="O7980" i="9"/>
  <c r="O7981" i="9"/>
  <c r="O7982" i="9"/>
  <c r="O7983" i="9"/>
  <c r="O7984" i="9"/>
  <c r="O7985" i="9"/>
  <c r="O7986" i="9"/>
  <c r="O7987" i="9"/>
  <c r="O7988" i="9"/>
  <c r="O7989" i="9"/>
  <c r="O7990" i="9"/>
  <c r="O7991" i="9"/>
  <c r="O7992" i="9"/>
  <c r="O7993" i="9"/>
  <c r="O7994" i="9"/>
  <c r="O7995" i="9"/>
  <c r="O7996" i="9"/>
  <c r="O7997" i="9"/>
  <c r="O7998" i="9"/>
  <c r="O7999" i="9"/>
  <c r="O8000" i="9"/>
  <c r="O8001" i="9"/>
  <c r="O8002" i="9"/>
  <c r="O8003" i="9"/>
  <c r="O8004" i="9"/>
  <c r="O8005" i="9"/>
  <c r="O8006" i="9"/>
  <c r="O8007" i="9"/>
  <c r="O8008" i="9"/>
  <c r="O8009" i="9"/>
  <c r="O8010" i="9"/>
  <c r="O8011" i="9"/>
  <c r="O8012" i="9"/>
  <c r="O8013" i="9"/>
  <c r="O8014" i="9"/>
  <c r="O8015" i="9"/>
  <c r="O8016" i="9"/>
  <c r="O8017" i="9"/>
  <c r="O8018" i="9"/>
  <c r="O8019" i="9"/>
  <c r="O8020" i="9"/>
  <c r="O8021" i="9"/>
  <c r="O8022" i="9"/>
  <c r="O8023" i="9"/>
  <c r="O8024" i="9"/>
  <c r="O8025" i="9"/>
  <c r="O8026" i="9"/>
  <c r="O8027" i="9"/>
  <c r="O8028" i="9"/>
  <c r="O8029" i="9"/>
  <c r="O8030" i="9"/>
  <c r="O8031" i="9"/>
  <c r="O8032" i="9"/>
  <c r="O8033" i="9"/>
  <c r="O8034" i="9"/>
  <c r="O8035" i="9"/>
  <c r="O8036" i="9"/>
  <c r="O8037" i="9"/>
  <c r="O8038" i="9"/>
  <c r="O8039" i="9"/>
  <c r="O8040" i="9"/>
  <c r="O8041" i="9"/>
  <c r="O8042" i="9"/>
  <c r="O8043" i="9"/>
  <c r="O8044" i="9"/>
  <c r="O8045" i="9"/>
  <c r="O8046" i="9"/>
  <c r="O8047" i="9"/>
  <c r="O8048" i="9"/>
  <c r="O8049" i="9"/>
  <c r="O8050" i="9"/>
  <c r="O8051" i="9"/>
  <c r="O8052" i="9"/>
  <c r="O8053" i="9"/>
  <c r="O8054" i="9"/>
  <c r="O8055" i="9"/>
  <c r="O8056" i="9"/>
  <c r="O8057" i="9"/>
  <c r="O8058" i="9"/>
  <c r="O8059" i="9"/>
  <c r="O8060" i="9"/>
  <c r="O8061" i="9"/>
  <c r="O8062" i="9"/>
  <c r="O8063" i="9"/>
  <c r="O8064" i="9"/>
  <c r="O8065" i="9"/>
  <c r="O8066" i="9"/>
  <c r="O8067" i="9"/>
  <c r="O8068" i="9"/>
  <c r="O8069" i="9"/>
  <c r="O8070" i="9"/>
  <c r="O8071" i="9"/>
  <c r="O8072" i="9"/>
  <c r="O8073" i="9"/>
  <c r="O8074" i="9"/>
  <c r="O8075" i="9"/>
  <c r="O8076" i="9"/>
  <c r="O8077" i="9"/>
  <c r="O8078" i="9"/>
  <c r="O8079" i="9"/>
  <c r="O8080" i="9"/>
  <c r="O8081" i="9"/>
  <c r="O8082" i="9"/>
  <c r="O8083" i="9"/>
  <c r="O8084" i="9"/>
  <c r="O8085" i="9"/>
  <c r="O8086" i="9"/>
  <c r="O8087" i="9"/>
  <c r="O8088" i="9"/>
  <c r="O8089" i="9"/>
  <c r="O8090" i="9"/>
  <c r="O8091" i="9"/>
  <c r="O8092" i="9"/>
  <c r="O8093" i="9"/>
  <c r="O8094" i="9"/>
  <c r="O8095" i="9"/>
  <c r="O8096" i="9"/>
  <c r="O8097" i="9"/>
  <c r="O8098" i="9"/>
  <c r="O8099" i="9"/>
  <c r="O8100" i="9"/>
  <c r="O8101" i="9"/>
  <c r="O8102" i="9"/>
  <c r="O8103" i="9"/>
  <c r="O8104" i="9"/>
  <c r="O8105" i="9"/>
  <c r="O8106" i="9"/>
  <c r="O8107" i="9"/>
  <c r="O8108" i="9"/>
  <c r="O8109" i="9"/>
  <c r="O8110" i="9"/>
  <c r="O8111" i="9"/>
  <c r="O8112" i="9"/>
  <c r="O8113" i="9"/>
  <c r="O8114" i="9"/>
  <c r="O8115" i="9"/>
  <c r="O8116" i="9"/>
  <c r="O8117" i="9"/>
  <c r="O8118" i="9"/>
  <c r="O8119" i="9"/>
  <c r="O8120" i="9"/>
  <c r="O8121" i="9"/>
  <c r="O8122" i="9"/>
  <c r="O8123" i="9"/>
  <c r="O8124" i="9"/>
  <c r="O8125" i="9"/>
  <c r="O8126" i="9"/>
  <c r="O8127" i="9"/>
  <c r="O8128" i="9"/>
  <c r="O8129" i="9"/>
  <c r="O8130" i="9"/>
  <c r="O8131" i="9"/>
  <c r="O8132" i="9"/>
  <c r="O8133" i="9"/>
  <c r="O8134" i="9"/>
  <c r="O8135" i="9"/>
  <c r="O8136" i="9"/>
  <c r="O8137" i="9"/>
  <c r="O8138" i="9"/>
  <c r="O8139" i="9"/>
  <c r="O8140" i="9"/>
  <c r="O8141" i="9"/>
  <c r="O8142" i="9"/>
  <c r="O8143" i="9"/>
  <c r="O8144" i="9"/>
  <c r="O8145" i="9"/>
  <c r="O8146" i="9"/>
  <c r="O8147" i="9"/>
  <c r="O8148" i="9"/>
  <c r="O8149" i="9"/>
  <c r="O8150" i="9"/>
  <c r="O8151" i="9"/>
  <c r="O8152" i="9"/>
  <c r="O8153" i="9"/>
  <c r="O8154" i="9"/>
  <c r="O8155" i="9"/>
  <c r="O8156" i="9"/>
  <c r="O8157" i="9"/>
  <c r="O8158" i="9"/>
  <c r="O8159" i="9"/>
  <c r="O8160" i="9"/>
  <c r="O8161" i="9"/>
  <c r="O8162" i="9"/>
  <c r="O8163" i="9"/>
  <c r="O8164" i="9"/>
  <c r="O8165" i="9"/>
  <c r="O8166" i="9"/>
  <c r="O8167" i="9"/>
  <c r="O8168" i="9"/>
  <c r="O8169" i="9"/>
  <c r="O8170" i="9"/>
  <c r="O8171" i="9"/>
  <c r="O8172" i="9"/>
  <c r="O8173" i="9"/>
  <c r="O8174" i="9"/>
  <c r="O8175" i="9"/>
  <c r="O8176" i="9"/>
  <c r="O8177" i="9"/>
  <c r="O8178" i="9"/>
  <c r="O8179" i="9"/>
  <c r="O8180" i="9"/>
  <c r="O8181" i="9"/>
  <c r="O8182" i="9"/>
  <c r="O8183" i="9"/>
  <c r="O8184" i="9"/>
  <c r="O8185" i="9"/>
  <c r="O8186" i="9"/>
  <c r="O8187" i="9"/>
  <c r="O8188" i="9"/>
  <c r="O8189" i="9"/>
  <c r="O8190" i="9"/>
  <c r="O8191" i="9"/>
  <c r="O8192" i="9"/>
  <c r="O8193" i="9"/>
  <c r="O8194" i="9"/>
  <c r="O8195" i="9"/>
  <c r="O8196" i="9"/>
  <c r="O8197" i="9"/>
  <c r="O8198" i="9"/>
  <c r="O8199" i="9"/>
  <c r="O8200" i="9"/>
  <c r="O8201" i="9"/>
  <c r="O8202" i="9"/>
  <c r="O8203" i="9"/>
  <c r="O8204" i="9"/>
  <c r="O8205" i="9"/>
  <c r="O8206" i="9"/>
  <c r="O8207" i="9"/>
  <c r="O8208" i="9"/>
  <c r="O8209" i="9"/>
  <c r="O8210" i="9"/>
  <c r="O8211" i="9"/>
  <c r="O8212" i="9"/>
  <c r="O8213" i="9"/>
  <c r="O8214" i="9"/>
  <c r="O8215" i="9"/>
  <c r="O8216" i="9"/>
  <c r="O8217" i="9"/>
  <c r="O8218" i="9"/>
  <c r="O8219" i="9"/>
  <c r="O8220" i="9"/>
  <c r="O8221" i="9"/>
  <c r="O8222" i="9"/>
  <c r="O8223" i="9"/>
  <c r="O8224" i="9"/>
  <c r="O8225" i="9"/>
  <c r="O8226" i="9"/>
  <c r="O8227" i="9"/>
  <c r="O8228" i="9"/>
  <c r="O8229" i="9"/>
  <c r="O8230" i="9"/>
  <c r="O8231" i="9"/>
  <c r="O8232" i="9"/>
  <c r="O8233" i="9"/>
  <c r="O8234" i="9"/>
  <c r="O8235" i="9"/>
  <c r="O8236" i="9"/>
  <c r="O8237" i="9"/>
  <c r="O8238" i="9"/>
  <c r="O8239" i="9"/>
  <c r="O8240" i="9"/>
  <c r="O8241" i="9"/>
  <c r="O8242" i="9"/>
  <c r="O8243" i="9"/>
  <c r="O8244" i="9"/>
  <c r="O8245" i="9"/>
  <c r="O8246" i="9"/>
  <c r="O8247" i="9"/>
  <c r="O8248" i="9"/>
  <c r="O8249" i="9"/>
  <c r="O8250" i="9"/>
  <c r="O8251" i="9"/>
  <c r="O8252" i="9"/>
  <c r="O8253" i="9"/>
  <c r="O8254" i="9"/>
  <c r="O8255" i="9"/>
  <c r="O8256" i="9"/>
  <c r="O8257" i="9"/>
  <c r="O8258" i="9"/>
  <c r="O8259" i="9"/>
  <c r="O8260" i="9"/>
  <c r="O8261" i="9"/>
  <c r="O8262" i="9"/>
  <c r="O8263" i="9"/>
  <c r="O8264" i="9"/>
  <c r="O8265" i="9"/>
  <c r="O8266" i="9"/>
  <c r="O8267" i="9"/>
  <c r="O8268" i="9"/>
  <c r="O8269" i="9"/>
  <c r="O8270" i="9"/>
  <c r="O8271" i="9"/>
  <c r="O8272" i="9"/>
  <c r="O8273" i="9"/>
  <c r="O8274" i="9"/>
  <c r="O8275" i="9"/>
  <c r="O8276" i="9"/>
  <c r="O8277" i="9"/>
  <c r="O8278" i="9"/>
  <c r="O8279" i="9"/>
  <c r="O8280" i="9"/>
  <c r="O8281" i="9"/>
  <c r="O8282" i="9"/>
  <c r="O8283" i="9"/>
  <c r="O8284" i="9"/>
  <c r="O8285" i="9"/>
  <c r="O8286" i="9"/>
  <c r="O8287" i="9"/>
  <c r="O8288" i="9"/>
  <c r="O8289" i="9"/>
  <c r="O8290" i="9"/>
  <c r="O8291" i="9"/>
  <c r="O8292" i="9"/>
  <c r="O8293" i="9"/>
  <c r="O8294" i="9"/>
  <c r="O8295" i="9"/>
  <c r="O8296" i="9"/>
  <c r="O8297" i="9"/>
  <c r="O8298" i="9"/>
  <c r="O8299" i="9"/>
  <c r="O8300" i="9"/>
  <c r="O8301" i="9"/>
  <c r="O8302" i="9"/>
  <c r="O8303" i="9"/>
  <c r="O8304" i="9"/>
  <c r="O8305" i="9"/>
  <c r="O8306" i="9"/>
  <c r="O8307" i="9"/>
  <c r="O8308" i="9"/>
  <c r="O8309" i="9"/>
  <c r="O8310" i="9"/>
  <c r="O8311" i="9"/>
  <c r="O8312" i="9"/>
  <c r="O8313" i="9"/>
  <c r="O8314" i="9"/>
  <c r="O8315" i="9"/>
  <c r="O8316" i="9"/>
  <c r="O8317" i="9"/>
  <c r="O8318" i="9"/>
  <c r="O8319" i="9"/>
  <c r="O8320" i="9"/>
  <c r="O8321" i="9"/>
  <c r="O8322" i="9"/>
  <c r="O8323" i="9"/>
  <c r="O8324" i="9"/>
  <c r="O8325" i="9"/>
  <c r="O8326" i="9"/>
  <c r="O8327" i="9"/>
  <c r="O8328" i="9"/>
  <c r="O8329" i="9"/>
  <c r="O8330" i="9"/>
  <c r="O8331" i="9"/>
  <c r="O8332" i="9"/>
  <c r="O8333" i="9"/>
  <c r="O8334" i="9"/>
  <c r="O8335" i="9"/>
  <c r="O8336" i="9"/>
  <c r="O8337" i="9"/>
  <c r="O8338" i="9"/>
  <c r="O8339" i="9"/>
  <c r="O8340" i="9"/>
  <c r="O8341" i="9"/>
  <c r="O8342" i="9"/>
  <c r="O8343" i="9"/>
  <c r="O8344" i="9"/>
  <c r="O8345" i="9"/>
  <c r="O8346" i="9"/>
  <c r="O8347" i="9"/>
  <c r="O8348" i="9"/>
  <c r="O8349" i="9"/>
  <c r="O8350" i="9"/>
  <c r="O8351" i="9"/>
  <c r="O8352" i="9"/>
  <c r="O8353" i="9"/>
  <c r="O8354" i="9"/>
  <c r="O8355" i="9"/>
  <c r="O8356" i="9"/>
  <c r="O8357" i="9"/>
  <c r="O8358" i="9"/>
  <c r="O8359" i="9"/>
  <c r="O8360" i="9"/>
  <c r="O8361" i="9"/>
  <c r="O8362" i="9"/>
  <c r="O8363" i="9"/>
  <c r="O8364" i="9"/>
  <c r="O8365" i="9"/>
  <c r="O8366" i="9"/>
  <c r="O8367" i="9"/>
  <c r="O8368" i="9"/>
  <c r="O8369" i="9"/>
  <c r="O8370" i="9"/>
  <c r="O8371" i="9"/>
  <c r="O8372" i="9"/>
  <c r="O8373" i="9"/>
  <c r="O8374" i="9"/>
  <c r="O8375" i="9"/>
  <c r="O8376" i="9"/>
  <c r="O8377" i="9"/>
  <c r="O8378" i="9"/>
  <c r="O8379" i="9"/>
  <c r="O8380" i="9"/>
  <c r="O8381" i="9"/>
  <c r="O8382" i="9"/>
  <c r="O8383" i="9"/>
  <c r="O8384" i="9"/>
  <c r="O8385" i="9"/>
  <c r="O8386" i="9"/>
  <c r="O8387" i="9"/>
  <c r="O8388" i="9"/>
  <c r="O8389" i="9"/>
  <c r="O8390" i="9"/>
  <c r="O8391" i="9"/>
  <c r="O8392" i="9"/>
  <c r="O8393" i="9"/>
  <c r="O8394" i="9"/>
  <c r="O8395" i="9"/>
  <c r="O8396" i="9"/>
  <c r="O8397" i="9"/>
  <c r="O8398" i="9"/>
  <c r="O8399" i="9"/>
  <c r="O8400" i="9"/>
  <c r="O8401" i="9"/>
  <c r="O8402" i="9"/>
  <c r="O8403" i="9"/>
  <c r="O8404" i="9"/>
  <c r="O8405" i="9"/>
  <c r="O8406" i="9"/>
  <c r="O8407" i="9"/>
  <c r="O8408" i="9"/>
  <c r="O8409" i="9"/>
  <c r="O8410" i="9"/>
  <c r="O8411" i="9"/>
  <c r="O8412" i="9"/>
  <c r="O8413" i="9"/>
  <c r="O8414" i="9"/>
  <c r="O8415" i="9"/>
  <c r="O8416" i="9"/>
  <c r="O8417" i="9"/>
  <c r="O8418" i="9"/>
  <c r="O8419" i="9"/>
  <c r="O8420" i="9"/>
  <c r="O8421" i="9"/>
  <c r="O8422" i="9"/>
  <c r="O8423" i="9"/>
  <c r="O8424" i="9"/>
  <c r="O8425" i="9"/>
  <c r="O8426" i="9"/>
  <c r="O8427" i="9"/>
  <c r="O8428" i="9"/>
  <c r="O8429" i="9"/>
  <c r="O8430" i="9"/>
  <c r="O8431" i="9"/>
  <c r="O8432" i="9"/>
  <c r="O8433" i="9"/>
  <c r="O8434" i="9"/>
  <c r="O8435" i="9"/>
  <c r="O8436" i="9"/>
  <c r="O8437" i="9"/>
  <c r="O8438" i="9"/>
  <c r="O8439" i="9"/>
  <c r="O8440" i="9"/>
  <c r="O8441" i="9"/>
  <c r="O8442" i="9"/>
  <c r="O8443" i="9"/>
  <c r="O8444" i="9"/>
  <c r="O8445" i="9"/>
  <c r="O8446" i="9"/>
  <c r="O8447" i="9"/>
  <c r="O8448" i="9"/>
  <c r="O8449" i="9"/>
  <c r="O8450" i="9"/>
  <c r="O8451" i="9"/>
  <c r="O8452" i="9"/>
  <c r="O8453" i="9"/>
  <c r="O8454" i="9"/>
  <c r="O8455" i="9"/>
  <c r="O8456" i="9"/>
  <c r="O8457" i="9"/>
  <c r="O8458" i="9"/>
  <c r="O8459" i="9"/>
  <c r="O8460" i="9"/>
  <c r="O8461" i="9"/>
  <c r="O8462" i="9"/>
  <c r="O8463" i="9"/>
  <c r="O8464" i="9"/>
  <c r="O8465" i="9"/>
  <c r="O8466" i="9"/>
  <c r="O8467" i="9"/>
  <c r="O8468" i="9"/>
  <c r="O8469" i="9"/>
  <c r="O8470" i="9"/>
  <c r="O8471" i="9"/>
  <c r="O8472" i="9"/>
  <c r="O8473" i="9"/>
  <c r="O8474" i="9"/>
  <c r="O8475" i="9"/>
  <c r="O8476" i="9"/>
  <c r="O8477" i="9"/>
  <c r="O8478" i="9"/>
  <c r="O8479" i="9"/>
  <c r="O8480" i="9"/>
  <c r="O8481" i="9"/>
  <c r="O8482" i="9"/>
  <c r="O8483" i="9"/>
  <c r="O8484" i="9"/>
  <c r="O8485" i="9"/>
  <c r="O8486" i="9"/>
  <c r="O8487" i="9"/>
  <c r="O8488" i="9"/>
  <c r="O8489" i="9"/>
  <c r="O8490" i="9"/>
  <c r="O8491" i="9"/>
  <c r="O8492" i="9"/>
  <c r="O8493" i="9"/>
  <c r="O8494" i="9"/>
  <c r="O8495" i="9"/>
  <c r="O8496" i="9"/>
  <c r="O8497" i="9"/>
  <c r="O8498" i="9"/>
  <c r="O8499" i="9"/>
  <c r="O8500" i="9"/>
  <c r="O8501" i="9"/>
  <c r="O8502" i="9"/>
  <c r="O8503" i="9"/>
  <c r="O8504" i="9"/>
  <c r="O8505" i="9"/>
  <c r="O8506" i="9"/>
  <c r="O8507" i="9"/>
  <c r="O8508" i="9"/>
  <c r="O8509" i="9"/>
  <c r="O8510" i="9"/>
  <c r="O8511" i="9"/>
  <c r="O8512" i="9"/>
  <c r="O8513" i="9"/>
  <c r="O8514" i="9"/>
  <c r="O8515" i="9"/>
  <c r="O8516" i="9"/>
  <c r="O8517" i="9"/>
  <c r="O8518" i="9"/>
  <c r="O8519" i="9"/>
  <c r="O8520" i="9"/>
  <c r="O8521" i="9"/>
  <c r="O8522" i="9"/>
  <c r="O8523" i="9"/>
  <c r="O8524" i="9"/>
  <c r="O8525" i="9"/>
  <c r="O8526" i="9"/>
  <c r="O8527" i="9"/>
  <c r="O8528" i="9"/>
  <c r="O8529" i="9"/>
  <c r="O8530" i="9"/>
  <c r="O8531" i="9"/>
  <c r="O8532" i="9"/>
  <c r="O8533" i="9"/>
  <c r="O8534" i="9"/>
  <c r="O8535" i="9"/>
  <c r="O8536" i="9"/>
  <c r="O8537" i="9"/>
  <c r="O8538" i="9"/>
  <c r="O8539" i="9"/>
  <c r="O8540" i="9"/>
  <c r="O8541" i="9"/>
  <c r="O8542" i="9"/>
  <c r="O8543" i="9"/>
  <c r="O8544" i="9"/>
  <c r="O8545" i="9"/>
  <c r="O8546" i="9"/>
  <c r="O8547" i="9"/>
  <c r="O8548" i="9"/>
  <c r="O8549" i="9"/>
  <c r="O8550" i="9"/>
  <c r="O8551" i="9"/>
  <c r="O8552" i="9"/>
  <c r="O8553" i="9"/>
  <c r="O8554" i="9"/>
  <c r="O8555" i="9"/>
  <c r="O8556" i="9"/>
  <c r="O8557" i="9"/>
  <c r="O8558" i="9"/>
  <c r="O8559" i="9"/>
  <c r="O8560" i="9"/>
  <c r="O8561" i="9"/>
  <c r="O8562" i="9"/>
  <c r="O8563" i="9"/>
  <c r="O8564" i="9"/>
  <c r="O8565" i="9"/>
  <c r="O8566" i="9"/>
  <c r="O8567" i="9"/>
  <c r="O8568" i="9"/>
  <c r="O8569" i="9"/>
  <c r="O8570" i="9"/>
  <c r="O8571" i="9"/>
  <c r="O8572" i="9"/>
  <c r="O8573" i="9"/>
  <c r="O8574" i="9"/>
  <c r="O8575" i="9"/>
  <c r="O8576" i="9"/>
  <c r="O8577" i="9"/>
  <c r="O8578" i="9"/>
  <c r="O8579" i="9"/>
  <c r="O8580" i="9"/>
  <c r="O8581" i="9"/>
  <c r="O8582" i="9"/>
  <c r="O8583" i="9"/>
  <c r="O8584" i="9"/>
  <c r="O8585" i="9"/>
  <c r="O8586" i="9"/>
  <c r="O8587" i="9"/>
  <c r="O8588" i="9"/>
  <c r="O8589" i="9"/>
  <c r="O8590" i="9"/>
  <c r="O8591" i="9"/>
  <c r="O8592" i="9"/>
  <c r="O8593" i="9"/>
  <c r="O8594" i="9"/>
  <c r="O8595" i="9"/>
  <c r="O8596" i="9"/>
  <c r="O8597" i="9"/>
  <c r="O8598" i="9"/>
  <c r="O8599" i="9"/>
  <c r="O8600" i="9"/>
  <c r="O8601" i="9"/>
  <c r="O8602" i="9"/>
  <c r="O8603" i="9"/>
  <c r="O8604" i="9"/>
  <c r="O8605" i="9"/>
  <c r="O8606" i="9"/>
  <c r="O8607" i="9"/>
  <c r="O8608" i="9"/>
  <c r="O8609" i="9"/>
  <c r="O8610" i="9"/>
  <c r="O8611" i="9"/>
  <c r="O8612" i="9"/>
  <c r="O8613" i="9"/>
  <c r="O8614" i="9"/>
  <c r="O8615" i="9"/>
  <c r="O8616" i="9"/>
  <c r="O8617" i="9"/>
  <c r="O8618" i="9"/>
  <c r="O8619" i="9"/>
  <c r="O8620" i="9"/>
  <c r="O8621" i="9"/>
  <c r="O8622" i="9"/>
  <c r="O8623" i="9"/>
  <c r="O8624" i="9"/>
  <c r="O8625" i="9"/>
  <c r="O8626" i="9"/>
  <c r="O8627" i="9"/>
  <c r="O8628" i="9"/>
  <c r="O8629" i="9"/>
  <c r="O8630" i="9"/>
  <c r="O8631" i="9"/>
  <c r="O8632" i="9"/>
  <c r="O8633" i="9"/>
  <c r="O8634" i="9"/>
  <c r="O8635" i="9"/>
  <c r="O8636" i="9"/>
  <c r="O8637" i="9"/>
  <c r="O8638" i="9"/>
  <c r="O8639" i="9"/>
  <c r="O8640" i="9"/>
  <c r="O8641" i="9"/>
  <c r="O8642" i="9"/>
  <c r="O8643" i="9"/>
  <c r="O8644" i="9"/>
  <c r="O8645" i="9"/>
  <c r="O8646" i="9"/>
  <c r="O8647" i="9"/>
  <c r="O8648" i="9"/>
  <c r="O8649" i="9"/>
  <c r="O8650" i="9"/>
  <c r="O8651" i="9"/>
  <c r="O8652" i="9"/>
  <c r="O8653" i="9"/>
  <c r="O8654" i="9"/>
  <c r="O8655" i="9"/>
  <c r="O8656" i="9"/>
  <c r="O8657" i="9"/>
  <c r="O8658" i="9"/>
  <c r="O8659" i="9"/>
  <c r="O8660" i="9"/>
  <c r="O8661" i="9"/>
  <c r="O8662" i="9"/>
  <c r="O8663" i="9"/>
  <c r="O8664" i="9"/>
  <c r="O8665" i="9"/>
  <c r="O8666" i="9"/>
  <c r="O8667" i="9"/>
  <c r="O8668" i="9"/>
  <c r="O8669" i="9"/>
  <c r="O8670" i="9"/>
  <c r="O8671" i="9"/>
  <c r="O8672" i="9"/>
  <c r="O8673" i="9"/>
  <c r="O8674" i="9"/>
  <c r="O8675" i="9"/>
  <c r="O8676" i="9"/>
  <c r="O8677" i="9"/>
  <c r="O8678" i="9"/>
  <c r="O8679" i="9"/>
  <c r="O8680" i="9"/>
  <c r="O8681" i="9"/>
  <c r="O8682" i="9"/>
  <c r="O8683" i="9"/>
  <c r="O8684" i="9"/>
  <c r="O8685" i="9"/>
  <c r="O8686" i="9"/>
  <c r="O8687" i="9"/>
  <c r="O8688" i="9"/>
  <c r="O8689" i="9"/>
  <c r="O8690" i="9"/>
  <c r="O8691" i="9"/>
  <c r="O8692" i="9"/>
  <c r="O8693" i="9"/>
  <c r="O8694" i="9"/>
  <c r="O8695" i="9"/>
  <c r="O8696" i="9"/>
  <c r="O8697" i="9"/>
  <c r="O8698" i="9"/>
  <c r="O8699" i="9"/>
  <c r="O8700" i="9"/>
  <c r="O8701" i="9"/>
  <c r="O8702" i="9"/>
  <c r="O8703" i="9"/>
  <c r="O8704" i="9"/>
  <c r="O8705" i="9"/>
  <c r="O8706" i="9"/>
  <c r="O8707" i="9"/>
  <c r="O8708" i="9"/>
  <c r="O8709" i="9"/>
  <c r="O8710" i="9"/>
  <c r="O8711" i="9"/>
  <c r="O8712" i="9"/>
  <c r="O8713" i="9"/>
  <c r="O8714" i="9"/>
  <c r="O8715" i="9"/>
  <c r="O8716" i="9"/>
  <c r="O8717" i="9"/>
  <c r="O8718" i="9"/>
  <c r="O8719" i="9"/>
  <c r="O8720" i="9"/>
  <c r="O8721" i="9"/>
  <c r="O8722" i="9"/>
  <c r="O8723" i="9"/>
  <c r="O8724" i="9"/>
  <c r="O8725" i="9"/>
  <c r="O8726" i="9"/>
  <c r="O8727" i="9"/>
  <c r="O8728" i="9"/>
  <c r="O8729" i="9"/>
  <c r="O8730" i="9"/>
  <c r="O8731" i="9"/>
  <c r="O8732" i="9"/>
  <c r="O8733" i="9"/>
  <c r="O8734" i="9"/>
  <c r="O8735" i="9"/>
  <c r="O8736" i="9"/>
  <c r="O8737" i="9"/>
  <c r="O8738" i="9"/>
  <c r="O8739" i="9"/>
  <c r="O8740" i="9"/>
  <c r="O8741" i="9"/>
  <c r="O8742" i="9"/>
  <c r="O8743" i="9"/>
  <c r="O8744" i="9"/>
  <c r="O8745" i="9"/>
  <c r="O8746" i="9"/>
  <c r="O8747" i="9"/>
  <c r="O8748" i="9"/>
  <c r="O8749" i="9"/>
  <c r="O8750" i="9"/>
  <c r="O8751" i="9"/>
  <c r="O8752" i="9"/>
  <c r="O8753" i="9"/>
  <c r="O8754" i="9"/>
  <c r="O8755" i="9"/>
  <c r="O8756" i="9"/>
  <c r="O8757" i="9"/>
  <c r="O8758" i="9"/>
  <c r="O8759" i="9"/>
  <c r="O8760" i="9"/>
  <c r="O8761" i="9"/>
  <c r="O8762" i="9"/>
  <c r="O8763" i="9"/>
  <c r="O8764" i="9"/>
  <c r="O8765" i="9"/>
  <c r="O8766" i="9"/>
  <c r="O8767" i="9"/>
  <c r="O8768" i="9"/>
  <c r="O8769" i="9"/>
  <c r="O8770" i="9"/>
  <c r="O8771" i="9"/>
  <c r="O8772" i="9"/>
  <c r="O8773" i="9"/>
  <c r="O8774" i="9"/>
  <c r="O8775" i="9"/>
  <c r="O8776" i="9"/>
  <c r="O8777" i="9"/>
  <c r="O8778" i="9"/>
  <c r="O8779" i="9"/>
  <c r="O8780" i="9"/>
  <c r="O8781" i="9"/>
  <c r="O8782" i="9"/>
  <c r="O8783" i="9"/>
  <c r="O8784" i="9"/>
  <c r="O8785" i="9"/>
  <c r="O8786" i="9"/>
  <c r="O8787" i="9"/>
  <c r="O8788" i="9"/>
  <c r="O8789" i="9"/>
  <c r="O8790" i="9"/>
  <c r="O8791" i="9"/>
  <c r="O8792" i="9"/>
  <c r="O8793" i="9"/>
  <c r="O8794" i="9"/>
  <c r="O8795" i="9"/>
  <c r="O8796" i="9"/>
  <c r="O8797" i="9"/>
  <c r="O8798" i="9"/>
  <c r="O8799" i="9"/>
  <c r="O8800" i="9"/>
  <c r="O8801" i="9"/>
  <c r="O8802" i="9"/>
  <c r="O8803" i="9"/>
  <c r="O8804" i="9"/>
  <c r="O8805" i="9"/>
  <c r="O8806" i="9"/>
  <c r="O8807" i="9"/>
  <c r="O8808" i="9"/>
  <c r="O8809" i="9"/>
  <c r="O8810" i="9"/>
  <c r="O8811" i="9"/>
  <c r="O8812" i="9"/>
  <c r="O8813" i="9"/>
  <c r="O8814" i="9"/>
  <c r="O8815" i="9"/>
  <c r="O8816" i="9"/>
  <c r="O8817" i="9"/>
  <c r="O8818" i="9"/>
  <c r="O8819" i="9"/>
  <c r="O8820" i="9"/>
  <c r="O8821" i="9"/>
  <c r="O8822" i="9"/>
  <c r="O8823" i="9"/>
  <c r="O8824" i="9"/>
  <c r="O8825" i="9"/>
  <c r="O8826" i="9"/>
  <c r="O8827" i="9"/>
  <c r="O8828" i="9"/>
  <c r="O8829" i="9"/>
  <c r="O8830" i="9"/>
  <c r="O8831" i="9"/>
  <c r="O8832" i="9"/>
  <c r="O8833" i="9"/>
  <c r="O8834" i="9"/>
  <c r="O8835" i="9"/>
  <c r="O8836" i="9"/>
  <c r="O8837" i="9"/>
  <c r="O8838" i="9"/>
  <c r="O8839" i="9"/>
  <c r="O8840" i="9"/>
  <c r="O8841" i="9"/>
  <c r="O8842" i="9"/>
  <c r="O8843" i="9"/>
  <c r="O8844" i="9"/>
  <c r="O8845" i="9"/>
  <c r="O8846" i="9"/>
  <c r="O8847" i="9"/>
  <c r="O8848" i="9"/>
  <c r="O8849" i="9"/>
  <c r="O8850" i="9"/>
  <c r="O8851" i="9"/>
  <c r="O8852" i="9"/>
  <c r="O8853" i="9"/>
  <c r="O8854" i="9"/>
  <c r="O8855" i="9"/>
  <c r="O8856" i="9"/>
  <c r="O8857" i="9"/>
  <c r="O8858" i="9"/>
  <c r="O8859" i="9"/>
  <c r="O8860" i="9"/>
  <c r="O8861" i="9"/>
  <c r="O8862" i="9"/>
  <c r="O8863" i="9"/>
  <c r="O8864" i="9"/>
  <c r="O8865" i="9"/>
  <c r="O8866" i="9"/>
  <c r="O8867" i="9"/>
  <c r="O8868" i="9"/>
  <c r="O8869" i="9"/>
  <c r="O8870" i="9"/>
  <c r="O8871" i="9"/>
  <c r="O8872" i="9"/>
  <c r="O8873" i="9"/>
  <c r="O8874" i="9"/>
  <c r="O8875" i="9"/>
  <c r="O8876" i="9"/>
  <c r="O8877" i="9"/>
  <c r="O8878" i="9"/>
  <c r="O8879" i="9"/>
  <c r="O8880" i="9"/>
  <c r="O8881" i="9"/>
  <c r="O8882" i="9"/>
  <c r="O8883" i="9"/>
  <c r="O8884" i="9"/>
  <c r="O8885" i="9"/>
  <c r="O8886" i="9"/>
  <c r="O8887" i="9"/>
  <c r="O8888" i="9"/>
  <c r="O8889" i="9"/>
  <c r="O8890" i="9"/>
  <c r="O8891" i="9"/>
  <c r="O8892" i="9"/>
  <c r="O8893" i="9"/>
  <c r="O8894" i="9"/>
  <c r="O8895" i="9"/>
  <c r="O8896" i="9"/>
  <c r="O8897" i="9"/>
  <c r="O8898" i="9"/>
  <c r="O8899" i="9"/>
  <c r="O8900" i="9"/>
  <c r="O8901" i="9"/>
  <c r="O8902" i="9"/>
  <c r="O8903" i="9"/>
  <c r="O8904" i="9"/>
  <c r="O8905" i="9"/>
  <c r="O8906" i="9"/>
  <c r="O8907" i="9"/>
  <c r="O8908" i="9"/>
  <c r="O8909" i="9"/>
  <c r="O8910" i="9"/>
  <c r="O8911" i="9"/>
  <c r="O8912" i="9"/>
  <c r="O8913" i="9"/>
  <c r="O8914" i="9"/>
  <c r="O8915" i="9"/>
  <c r="O8916" i="9"/>
  <c r="O8917" i="9"/>
  <c r="O8918" i="9"/>
  <c r="O8919" i="9"/>
  <c r="O8920" i="9"/>
  <c r="O8921" i="9"/>
  <c r="O8922" i="9"/>
  <c r="O8923" i="9"/>
  <c r="O8924" i="9"/>
  <c r="O8925" i="9"/>
  <c r="O8926" i="9"/>
  <c r="O8927" i="9"/>
  <c r="O8928" i="9"/>
  <c r="O8929" i="9"/>
  <c r="O8930" i="9"/>
  <c r="O8931" i="9"/>
  <c r="O8932" i="9"/>
  <c r="O8933" i="9"/>
  <c r="O8934" i="9"/>
  <c r="O8935" i="9"/>
  <c r="O8936" i="9"/>
  <c r="O8937" i="9"/>
  <c r="O8938" i="9"/>
  <c r="O8939" i="9"/>
  <c r="O8940" i="9"/>
  <c r="O8941" i="9"/>
  <c r="O8942" i="9"/>
  <c r="O8943" i="9"/>
  <c r="O8944" i="9"/>
  <c r="O8945" i="9"/>
  <c r="O8946" i="9"/>
  <c r="O8947" i="9"/>
  <c r="O8948" i="9"/>
  <c r="O8949" i="9"/>
  <c r="O8950" i="9"/>
  <c r="O8951" i="9"/>
  <c r="O8952" i="9"/>
  <c r="O8953" i="9"/>
  <c r="O8954" i="9"/>
  <c r="O8955" i="9"/>
  <c r="O8956" i="9"/>
  <c r="O8957" i="9"/>
  <c r="O8958" i="9"/>
  <c r="O8959" i="9"/>
  <c r="O8960" i="9"/>
  <c r="O8961" i="9"/>
  <c r="O8962" i="9"/>
  <c r="O8963" i="9"/>
  <c r="O8964" i="9"/>
  <c r="O8965" i="9"/>
  <c r="O8966" i="9"/>
  <c r="O8967" i="9"/>
  <c r="O8968" i="9"/>
  <c r="O8969" i="9"/>
  <c r="O8970" i="9"/>
  <c r="O8971" i="9"/>
  <c r="O8972" i="9"/>
  <c r="O8973" i="9"/>
  <c r="O8974" i="9"/>
  <c r="O8975" i="9"/>
  <c r="O8976" i="9"/>
  <c r="O8977" i="9"/>
  <c r="O8978" i="9"/>
  <c r="O8979" i="9"/>
  <c r="O8980" i="9"/>
  <c r="O8981" i="9"/>
  <c r="O8982" i="9"/>
  <c r="O8983" i="9"/>
  <c r="O8984" i="9"/>
  <c r="O8985" i="9"/>
  <c r="O8986" i="9"/>
  <c r="O8987" i="9"/>
  <c r="O8988" i="9"/>
  <c r="O8989" i="9"/>
  <c r="O8990" i="9"/>
  <c r="O8991" i="9"/>
  <c r="O8992" i="9"/>
  <c r="O8993" i="9"/>
  <c r="O8994" i="9"/>
  <c r="O8995" i="9"/>
  <c r="O8996" i="9"/>
  <c r="O8997" i="9"/>
  <c r="O8998" i="9"/>
  <c r="O8999" i="9"/>
  <c r="O9000" i="9"/>
  <c r="O9001" i="9"/>
  <c r="O9002" i="9"/>
  <c r="O9003" i="9"/>
  <c r="O9004" i="9"/>
  <c r="O9005" i="9"/>
  <c r="O9006" i="9"/>
  <c r="O9007" i="9"/>
  <c r="O9008" i="9"/>
  <c r="O9009" i="9"/>
  <c r="O9010" i="9"/>
  <c r="O9011" i="9"/>
  <c r="O9012" i="9"/>
  <c r="O9013" i="9"/>
  <c r="O9014" i="9"/>
  <c r="O9015" i="9"/>
  <c r="O9016" i="9"/>
  <c r="O9017" i="9"/>
  <c r="O9018" i="9"/>
  <c r="O9019" i="9"/>
  <c r="O9020" i="9"/>
  <c r="O9021" i="9"/>
  <c r="O9022" i="9"/>
  <c r="O9023" i="9"/>
  <c r="O9024" i="9"/>
  <c r="O9025" i="9"/>
  <c r="O9026" i="9"/>
  <c r="O9027" i="9"/>
  <c r="O9028" i="9"/>
  <c r="O9029" i="9"/>
  <c r="O9030" i="9"/>
  <c r="O9031" i="9"/>
  <c r="O9032" i="9"/>
  <c r="O9033" i="9"/>
  <c r="O9034" i="9"/>
  <c r="O9035" i="9"/>
  <c r="O9036" i="9"/>
  <c r="O9037" i="9"/>
  <c r="O9038" i="9"/>
  <c r="O9039" i="9"/>
  <c r="O9040" i="9"/>
  <c r="O9041" i="9"/>
  <c r="O9042" i="9"/>
  <c r="O9043" i="9"/>
  <c r="O9044" i="9"/>
  <c r="O9045" i="9"/>
  <c r="O9046" i="9"/>
  <c r="O9047" i="9"/>
  <c r="O9048" i="9"/>
  <c r="O9049" i="9"/>
  <c r="O9050" i="9"/>
  <c r="O9051" i="9"/>
  <c r="O9052" i="9"/>
  <c r="O9053" i="9"/>
  <c r="O9054" i="9"/>
  <c r="O9055" i="9"/>
  <c r="O9056" i="9"/>
  <c r="O9057" i="9"/>
  <c r="O9058" i="9"/>
  <c r="O9059" i="9"/>
  <c r="O9060" i="9"/>
  <c r="O9061" i="9"/>
  <c r="O9062" i="9"/>
  <c r="O9063" i="9"/>
  <c r="O9064" i="9"/>
  <c r="O9065" i="9"/>
  <c r="O9066" i="9"/>
  <c r="O9067" i="9"/>
  <c r="O9068" i="9"/>
  <c r="O9069" i="9"/>
  <c r="O9070" i="9"/>
  <c r="O9071" i="9"/>
  <c r="O9072" i="9"/>
  <c r="O9073" i="9"/>
  <c r="O9074" i="9"/>
  <c r="O9075" i="9"/>
  <c r="O9076" i="9"/>
  <c r="O9077" i="9"/>
  <c r="O9078" i="9"/>
  <c r="O9079" i="9"/>
  <c r="O9080" i="9"/>
  <c r="O9081" i="9"/>
  <c r="O9082" i="9"/>
  <c r="O9083" i="9"/>
  <c r="O9084" i="9"/>
  <c r="O9085" i="9"/>
  <c r="O9086" i="9"/>
  <c r="O9087" i="9"/>
  <c r="O9088" i="9"/>
  <c r="O9089" i="9"/>
  <c r="O9090" i="9"/>
  <c r="O9091" i="9"/>
  <c r="O9092" i="9"/>
  <c r="O9093" i="9"/>
  <c r="O9094" i="9"/>
  <c r="O9095" i="9"/>
  <c r="O9096" i="9"/>
  <c r="O9097" i="9"/>
  <c r="O9098" i="9"/>
  <c r="O9099" i="9"/>
  <c r="O9100" i="9"/>
  <c r="O9101" i="9"/>
  <c r="O9102" i="9"/>
  <c r="O9103" i="9"/>
  <c r="O9104" i="9"/>
  <c r="O9105" i="9"/>
  <c r="O9106" i="9"/>
  <c r="O9107" i="9"/>
  <c r="O9108" i="9"/>
  <c r="O9109" i="9"/>
  <c r="O9110" i="9"/>
  <c r="O9111" i="9"/>
  <c r="O9112" i="9"/>
  <c r="O9113" i="9"/>
  <c r="O9114" i="9"/>
  <c r="O9115" i="9"/>
  <c r="O9116" i="9"/>
  <c r="O9117" i="9"/>
  <c r="O9118" i="9"/>
  <c r="O9119" i="9"/>
  <c r="O9120" i="9"/>
  <c r="O9121" i="9"/>
  <c r="O9122" i="9"/>
  <c r="O9123" i="9"/>
  <c r="O9124" i="9"/>
  <c r="O9125" i="9"/>
  <c r="O9126" i="9"/>
  <c r="O9127" i="9"/>
  <c r="O9128" i="9"/>
  <c r="O9129" i="9"/>
  <c r="O9130" i="9"/>
  <c r="O9131" i="9"/>
  <c r="O9132" i="9"/>
  <c r="O9133" i="9"/>
  <c r="O9134" i="9"/>
  <c r="O9135" i="9"/>
  <c r="O9136" i="9"/>
  <c r="O9137" i="9"/>
  <c r="O9138" i="9"/>
  <c r="O9139" i="9"/>
  <c r="O9140" i="9"/>
  <c r="O9141" i="9"/>
  <c r="O9142" i="9"/>
  <c r="O9143" i="9"/>
  <c r="O9144" i="9"/>
  <c r="O9145" i="9"/>
  <c r="O9146" i="9"/>
  <c r="O9147" i="9"/>
  <c r="O9148" i="9"/>
  <c r="O9149" i="9"/>
  <c r="O9150" i="9"/>
  <c r="O9151" i="9"/>
  <c r="O9152" i="9"/>
  <c r="O9153" i="9"/>
  <c r="O9154" i="9"/>
  <c r="O9155" i="9"/>
  <c r="O9156" i="9"/>
  <c r="O9157" i="9"/>
  <c r="O9158" i="9"/>
  <c r="O9159" i="9"/>
  <c r="O9160" i="9"/>
  <c r="O9161" i="9"/>
  <c r="O9162" i="9"/>
  <c r="O9163" i="9"/>
  <c r="O9164" i="9"/>
  <c r="O9165" i="9"/>
  <c r="O9166" i="9"/>
  <c r="O9167" i="9"/>
  <c r="O9168" i="9"/>
  <c r="O9169" i="9"/>
  <c r="O9170" i="9"/>
  <c r="O9171" i="9"/>
  <c r="O9172" i="9"/>
  <c r="O9173" i="9"/>
  <c r="O9174" i="9"/>
  <c r="O9175" i="9"/>
  <c r="O9176" i="9"/>
  <c r="O9177" i="9"/>
  <c r="O9178" i="9"/>
  <c r="O9179" i="9"/>
  <c r="O9180" i="9"/>
  <c r="O9181" i="9"/>
  <c r="O9182" i="9"/>
  <c r="O9183" i="9"/>
  <c r="O9184" i="9"/>
  <c r="O9185" i="9"/>
  <c r="O9186" i="9"/>
  <c r="O9187" i="9"/>
  <c r="O9188" i="9"/>
  <c r="O9189" i="9"/>
  <c r="O9190" i="9"/>
  <c r="O9191" i="9"/>
  <c r="O9192" i="9"/>
  <c r="O9193" i="9"/>
  <c r="O9194" i="9"/>
  <c r="O9195" i="9"/>
  <c r="O9196" i="9"/>
  <c r="O9197" i="9"/>
  <c r="O9198" i="9"/>
  <c r="O9199" i="9"/>
  <c r="O9200" i="9"/>
  <c r="O9201" i="9"/>
  <c r="O9202" i="9"/>
  <c r="O9203" i="9"/>
  <c r="O9204" i="9"/>
  <c r="O9205" i="9"/>
  <c r="O9206" i="9"/>
  <c r="O9207" i="9"/>
  <c r="O9208" i="9"/>
  <c r="O9209" i="9"/>
  <c r="O9210" i="9"/>
  <c r="O9211" i="9"/>
  <c r="O9212" i="9"/>
  <c r="O9213" i="9"/>
  <c r="O9214" i="9"/>
  <c r="O9215" i="9"/>
  <c r="O9216" i="9"/>
  <c r="O9217" i="9"/>
  <c r="O9218" i="9"/>
  <c r="O9219" i="9"/>
  <c r="O9220" i="9"/>
  <c r="O9221" i="9"/>
  <c r="O9222" i="9"/>
  <c r="O9223" i="9"/>
  <c r="O9224" i="9"/>
  <c r="O9225" i="9"/>
  <c r="O9226" i="9"/>
  <c r="O9227" i="9"/>
  <c r="O9228" i="9"/>
  <c r="O9229" i="9"/>
  <c r="O9230" i="9"/>
  <c r="O9231" i="9"/>
  <c r="O9232" i="9"/>
  <c r="O9233" i="9"/>
  <c r="O9234" i="9"/>
  <c r="O9235" i="9"/>
  <c r="O9236" i="9"/>
  <c r="O9237" i="9"/>
  <c r="O9238" i="9"/>
  <c r="O9239" i="9"/>
  <c r="O9240" i="9"/>
  <c r="O9241" i="9"/>
  <c r="O9242" i="9"/>
  <c r="O9243" i="9"/>
  <c r="O9244" i="9"/>
  <c r="O9245" i="9"/>
  <c r="O9246" i="9"/>
  <c r="O9247" i="9"/>
  <c r="O9248" i="9"/>
  <c r="O9249" i="9"/>
  <c r="O9250" i="9"/>
  <c r="O9251" i="9"/>
  <c r="O9252" i="9"/>
  <c r="O9253" i="9"/>
  <c r="O9254" i="9"/>
  <c r="O9255" i="9"/>
  <c r="O9256" i="9"/>
  <c r="O9257" i="9"/>
  <c r="O9258" i="9"/>
  <c r="O9259" i="9"/>
  <c r="O9260" i="9"/>
  <c r="O9261" i="9"/>
  <c r="O9262" i="9"/>
  <c r="O9263" i="9"/>
  <c r="O9264" i="9"/>
  <c r="O9265" i="9"/>
  <c r="O9266" i="9"/>
  <c r="O9267" i="9"/>
  <c r="O9268" i="9"/>
  <c r="O9269" i="9"/>
  <c r="O9270" i="9"/>
  <c r="O9271" i="9"/>
  <c r="O9272" i="9"/>
  <c r="O9273" i="9"/>
  <c r="O9274" i="9"/>
  <c r="O9275" i="9"/>
  <c r="O9276" i="9"/>
  <c r="O9277" i="9"/>
  <c r="O9278" i="9"/>
  <c r="O9279" i="9"/>
  <c r="O9280" i="9"/>
  <c r="O9281" i="9"/>
  <c r="O9282" i="9"/>
  <c r="O9283" i="9"/>
  <c r="O9284" i="9"/>
  <c r="O9285" i="9"/>
  <c r="O9286" i="9"/>
  <c r="O9287" i="9"/>
  <c r="O9288" i="9"/>
  <c r="O9289" i="9"/>
  <c r="O9290" i="9"/>
  <c r="O9291" i="9"/>
  <c r="O9292" i="9"/>
  <c r="O9293" i="9"/>
  <c r="O9294" i="9"/>
  <c r="O9295" i="9"/>
  <c r="O9296" i="9"/>
  <c r="O9297" i="9"/>
  <c r="O9298" i="9"/>
  <c r="O9299" i="9"/>
  <c r="O9300" i="9"/>
  <c r="O9301" i="9"/>
  <c r="O9302" i="9"/>
  <c r="O9303" i="9"/>
  <c r="O9304" i="9"/>
  <c r="O9305" i="9"/>
  <c r="O9306" i="9"/>
  <c r="O9307" i="9"/>
  <c r="O9308" i="9"/>
  <c r="O9309" i="9"/>
  <c r="O9310" i="9"/>
  <c r="O9311" i="9"/>
  <c r="O9312" i="9"/>
  <c r="O9313" i="9"/>
  <c r="O9314" i="9"/>
  <c r="O9315" i="9"/>
  <c r="O9316" i="9"/>
  <c r="O9317" i="9"/>
  <c r="O9318" i="9"/>
  <c r="O9319" i="9"/>
  <c r="O9320" i="9"/>
  <c r="O9321" i="9"/>
  <c r="O9322" i="9"/>
  <c r="O9323" i="9"/>
  <c r="O9324" i="9"/>
  <c r="O9325" i="9"/>
  <c r="O9326" i="9"/>
  <c r="O9327" i="9"/>
  <c r="O9328" i="9"/>
  <c r="O9329" i="9"/>
  <c r="O9330" i="9"/>
  <c r="O9331" i="9"/>
  <c r="O9332" i="9"/>
  <c r="O9333" i="9"/>
  <c r="O9334" i="9"/>
  <c r="O9335" i="9"/>
  <c r="O9336" i="9"/>
  <c r="O9337" i="9"/>
  <c r="O9338" i="9"/>
  <c r="O9339" i="9"/>
  <c r="O9340" i="9"/>
  <c r="O9341" i="9"/>
  <c r="O9342" i="9"/>
  <c r="O9343" i="9"/>
  <c r="O9344" i="9"/>
  <c r="O9345" i="9"/>
  <c r="O9346" i="9"/>
  <c r="O9347" i="9"/>
  <c r="O9348" i="9"/>
  <c r="O9349" i="9"/>
  <c r="O9350" i="9"/>
  <c r="O9351" i="9"/>
  <c r="O9352" i="9"/>
  <c r="O9353" i="9"/>
  <c r="O9354" i="9"/>
  <c r="O9355" i="9"/>
  <c r="O9356" i="9"/>
  <c r="O9357" i="9"/>
  <c r="O9358" i="9"/>
  <c r="O9359" i="9"/>
  <c r="O9360" i="9"/>
  <c r="O9361" i="9"/>
  <c r="O9362" i="9"/>
  <c r="O9363" i="9"/>
  <c r="O9364" i="9"/>
  <c r="O9365" i="9"/>
  <c r="O9366" i="9"/>
  <c r="O9367" i="9"/>
  <c r="O9368" i="9"/>
  <c r="O9369" i="9"/>
  <c r="O9370" i="9"/>
  <c r="O9371" i="9"/>
  <c r="O9372" i="9"/>
  <c r="O9373" i="9"/>
  <c r="O9374" i="9"/>
  <c r="O9375" i="9"/>
  <c r="O9376" i="9"/>
  <c r="O9377" i="9"/>
  <c r="O9378" i="9"/>
  <c r="O9379" i="9"/>
  <c r="O9380" i="9"/>
  <c r="O9381" i="9"/>
  <c r="O9382" i="9"/>
  <c r="O9383" i="9"/>
  <c r="O9384" i="9"/>
  <c r="O9385" i="9"/>
  <c r="O9386" i="9"/>
  <c r="O9387" i="9"/>
  <c r="O9388" i="9"/>
  <c r="O9389" i="9"/>
  <c r="O9390" i="9"/>
  <c r="O9391" i="9"/>
  <c r="O9392" i="9"/>
  <c r="O9393" i="9"/>
  <c r="O9394" i="9"/>
  <c r="O9395" i="9"/>
  <c r="O9396" i="9"/>
  <c r="O9397" i="9"/>
  <c r="O9398" i="9"/>
  <c r="O9399" i="9"/>
  <c r="O9400" i="9"/>
  <c r="O9401" i="9"/>
  <c r="O9402" i="9"/>
  <c r="O9403" i="9"/>
  <c r="O9404" i="9"/>
  <c r="O9405" i="9"/>
  <c r="O9406" i="9"/>
  <c r="O9407" i="9"/>
  <c r="O9408" i="9"/>
  <c r="O9409" i="9"/>
  <c r="O9410" i="9"/>
  <c r="O9411" i="9"/>
  <c r="O9412" i="9"/>
  <c r="O9413" i="9"/>
  <c r="O9414" i="9"/>
  <c r="O9415" i="9"/>
  <c r="O9416" i="9"/>
  <c r="O9417" i="9"/>
  <c r="O9418" i="9"/>
  <c r="O9419" i="9"/>
  <c r="O9420" i="9"/>
  <c r="O9421" i="9"/>
  <c r="O9422" i="9"/>
  <c r="O9423" i="9"/>
  <c r="O9424" i="9"/>
  <c r="O9425" i="9"/>
  <c r="O9426" i="9"/>
  <c r="O9427" i="9"/>
  <c r="O9428" i="9"/>
  <c r="O9429" i="9"/>
  <c r="O9430" i="9"/>
  <c r="O9431" i="9"/>
  <c r="O9432" i="9"/>
  <c r="O9433" i="9"/>
  <c r="O9434" i="9"/>
  <c r="O9435" i="9"/>
  <c r="O9436" i="9"/>
  <c r="O9437" i="9"/>
  <c r="O9438" i="9"/>
  <c r="O9439" i="9"/>
  <c r="O9440" i="9"/>
  <c r="O9441" i="9"/>
  <c r="O9442" i="9"/>
  <c r="O9443" i="9"/>
  <c r="O9444" i="9"/>
  <c r="O9445" i="9"/>
  <c r="O9446" i="9"/>
  <c r="O9447" i="9"/>
  <c r="O9448" i="9"/>
  <c r="O9449" i="9"/>
  <c r="O9450" i="9"/>
  <c r="O9451" i="9"/>
  <c r="O9452" i="9"/>
  <c r="O9453" i="9"/>
  <c r="O9454" i="9"/>
  <c r="O9455" i="9"/>
  <c r="O9456" i="9"/>
  <c r="O9457" i="9"/>
  <c r="O9458" i="9"/>
  <c r="O9459" i="9"/>
  <c r="O9460" i="9"/>
  <c r="O9461" i="9"/>
  <c r="O9462" i="9"/>
  <c r="O9463" i="9"/>
  <c r="O9464" i="9"/>
  <c r="O9465" i="9"/>
  <c r="O9466" i="9"/>
  <c r="O9467" i="9"/>
  <c r="O9468" i="9"/>
  <c r="O9469" i="9"/>
  <c r="O9470" i="9"/>
  <c r="O9471" i="9"/>
  <c r="O9472" i="9"/>
  <c r="O9473" i="9"/>
  <c r="O9474" i="9"/>
  <c r="O9475" i="9"/>
  <c r="O9476" i="9"/>
  <c r="O9477" i="9"/>
  <c r="O9478" i="9"/>
  <c r="O9479" i="9"/>
  <c r="O9480" i="9"/>
  <c r="O9481" i="9"/>
  <c r="O9482" i="9"/>
  <c r="O9483" i="9"/>
  <c r="O9484" i="9"/>
  <c r="O9485" i="9"/>
  <c r="O9486" i="9"/>
  <c r="O9487" i="9"/>
  <c r="O9488" i="9"/>
  <c r="O9489" i="9"/>
  <c r="O9490" i="9"/>
  <c r="O9491" i="9"/>
  <c r="O9492" i="9"/>
  <c r="O9493" i="9"/>
  <c r="O9494" i="9"/>
  <c r="O9495" i="9"/>
  <c r="O9496" i="9"/>
  <c r="O9497" i="9"/>
  <c r="O9498" i="9"/>
  <c r="O9499" i="9"/>
  <c r="O9500" i="9"/>
  <c r="O9501" i="9"/>
  <c r="O9502" i="9"/>
  <c r="O9503" i="9"/>
  <c r="O9504" i="9"/>
  <c r="O9505" i="9"/>
  <c r="O9506" i="9"/>
  <c r="O9507" i="9"/>
  <c r="O9508" i="9"/>
  <c r="O9509" i="9"/>
  <c r="O9510" i="9"/>
  <c r="O9511" i="9"/>
  <c r="O9512" i="9"/>
  <c r="O9513" i="9"/>
  <c r="O9514" i="9"/>
  <c r="O9515" i="9"/>
  <c r="O9516" i="9"/>
  <c r="O9517" i="9"/>
  <c r="O9518" i="9"/>
  <c r="O9519" i="9"/>
  <c r="O9520" i="9"/>
  <c r="O9521" i="9"/>
  <c r="O9522" i="9"/>
  <c r="O9523" i="9"/>
  <c r="O9524" i="9"/>
  <c r="O9525" i="9"/>
  <c r="O9526" i="9"/>
  <c r="O9527" i="9"/>
  <c r="O9528" i="9"/>
  <c r="O9529" i="9"/>
  <c r="O9530" i="9"/>
  <c r="O9531" i="9"/>
  <c r="O9532" i="9"/>
  <c r="O9533" i="9"/>
  <c r="O9534" i="9"/>
  <c r="O9535" i="9"/>
  <c r="O9536" i="9"/>
  <c r="O9537" i="9"/>
  <c r="O9538" i="9"/>
  <c r="O9539" i="9"/>
  <c r="O9540" i="9"/>
  <c r="O9541" i="9"/>
  <c r="O9542" i="9"/>
  <c r="O9543" i="9"/>
  <c r="O9544" i="9"/>
  <c r="O9545" i="9"/>
  <c r="O9546" i="9"/>
  <c r="O9547" i="9"/>
  <c r="O9548" i="9"/>
  <c r="O9549" i="9"/>
  <c r="O9550" i="9"/>
  <c r="O9551" i="9"/>
  <c r="O9552" i="9"/>
  <c r="O9553" i="9"/>
  <c r="O9554" i="9"/>
  <c r="O9555" i="9"/>
  <c r="O9556" i="9"/>
  <c r="O9557" i="9"/>
  <c r="O9558" i="9"/>
  <c r="O9559" i="9"/>
  <c r="O9560" i="9"/>
  <c r="O9561" i="9"/>
  <c r="O9562" i="9"/>
  <c r="O9563" i="9"/>
  <c r="O9564" i="9"/>
  <c r="O9565" i="9"/>
  <c r="O9566" i="9"/>
  <c r="O9567" i="9"/>
  <c r="O9568" i="9"/>
  <c r="U223" i="1" s="1"/>
  <c r="O9569" i="9"/>
  <c r="O9570" i="9"/>
  <c r="O9571" i="9"/>
  <c r="O9572" i="9"/>
  <c r="O9573" i="9"/>
  <c r="O9574" i="9"/>
  <c r="O9575" i="9"/>
  <c r="O9576" i="9"/>
  <c r="O9577" i="9"/>
  <c r="O9578" i="9"/>
  <c r="O9579" i="9"/>
  <c r="O9580" i="9"/>
  <c r="O9581" i="9"/>
  <c r="O9582" i="9"/>
  <c r="O9583" i="9"/>
  <c r="O9584" i="9"/>
  <c r="O9585" i="9"/>
  <c r="O9586" i="9"/>
  <c r="O9587" i="9"/>
  <c r="O9588" i="9"/>
  <c r="O9589" i="9"/>
  <c r="O9590" i="9"/>
  <c r="O9591" i="9"/>
  <c r="O9592" i="9"/>
  <c r="O9593" i="9"/>
  <c r="O9594" i="9"/>
  <c r="O9595" i="9"/>
  <c r="O9596" i="9"/>
  <c r="O9597" i="9"/>
  <c r="O9598" i="9"/>
  <c r="O9599" i="9"/>
  <c r="O9600" i="9"/>
  <c r="O9601" i="9"/>
  <c r="O9602" i="9"/>
  <c r="O9603" i="9"/>
  <c r="O9604" i="9"/>
  <c r="O9605" i="9"/>
  <c r="O9606" i="9"/>
  <c r="O9607" i="9"/>
  <c r="O9608" i="9"/>
  <c r="O9609" i="9"/>
  <c r="O9610" i="9"/>
  <c r="O9611" i="9"/>
  <c r="O9612" i="9"/>
  <c r="O9613" i="9"/>
  <c r="O9614" i="9"/>
  <c r="O9615" i="9"/>
  <c r="O9616" i="9"/>
  <c r="O9617" i="9"/>
  <c r="O9618" i="9"/>
  <c r="O9619" i="9"/>
  <c r="O9620" i="9"/>
  <c r="O9621" i="9"/>
  <c r="O9622" i="9"/>
  <c r="O9623" i="9"/>
  <c r="O9624" i="9"/>
  <c r="O9625" i="9"/>
  <c r="O9626" i="9"/>
  <c r="O9627" i="9"/>
  <c r="O9628" i="9"/>
  <c r="O9629" i="9"/>
  <c r="O9630" i="9"/>
  <c r="O9631" i="9"/>
  <c r="O9632" i="9"/>
  <c r="O9633" i="9"/>
  <c r="O9634" i="9"/>
  <c r="O9635" i="9"/>
  <c r="O9636" i="9"/>
  <c r="O9637" i="9"/>
  <c r="O9638" i="9"/>
  <c r="O9639" i="9"/>
  <c r="O9640" i="9"/>
  <c r="O9641" i="9"/>
  <c r="O9642" i="9"/>
  <c r="O9643" i="9"/>
  <c r="O9644" i="9"/>
  <c r="O9645" i="9"/>
  <c r="O9646" i="9"/>
  <c r="O9647" i="9"/>
  <c r="O9648" i="9"/>
  <c r="O9649" i="9"/>
  <c r="O9650" i="9"/>
  <c r="O9651" i="9"/>
  <c r="O9652" i="9"/>
  <c r="O9653" i="9"/>
  <c r="O9654" i="9"/>
  <c r="O9655" i="9"/>
  <c r="O9656" i="9"/>
  <c r="O9657" i="9"/>
  <c r="O9658" i="9"/>
  <c r="O9659" i="9"/>
  <c r="O9660" i="9"/>
  <c r="O9661" i="9"/>
  <c r="O9662" i="9"/>
  <c r="O9663" i="9"/>
  <c r="O9664" i="9"/>
  <c r="O9665" i="9"/>
  <c r="O9666" i="9"/>
  <c r="O9667" i="9"/>
  <c r="O9668" i="9"/>
  <c r="O9669" i="9"/>
  <c r="O9670" i="9"/>
  <c r="O9671" i="9"/>
  <c r="O9672" i="9"/>
  <c r="O9673" i="9"/>
  <c r="O9674" i="9"/>
  <c r="O9675" i="9"/>
  <c r="O9676" i="9"/>
  <c r="O9677" i="9"/>
  <c r="O9678" i="9"/>
  <c r="O9679" i="9"/>
  <c r="O9680" i="9"/>
  <c r="O9681" i="9"/>
  <c r="O9682" i="9"/>
  <c r="O9683" i="9"/>
  <c r="O9684" i="9"/>
  <c r="O9685" i="9"/>
  <c r="O9686" i="9"/>
  <c r="O9687" i="9"/>
  <c r="O9688" i="9"/>
  <c r="O9689" i="9"/>
  <c r="O9690" i="9"/>
  <c r="O9691" i="9"/>
  <c r="O9692" i="9"/>
  <c r="O9693" i="9"/>
  <c r="O9694" i="9"/>
  <c r="O9695" i="9"/>
  <c r="O9696" i="9"/>
  <c r="O9697" i="9"/>
  <c r="O9698" i="9"/>
  <c r="O9699" i="9"/>
  <c r="O9700" i="9"/>
  <c r="O9701" i="9"/>
  <c r="O9702" i="9"/>
  <c r="O9703" i="9"/>
  <c r="O9704" i="9"/>
  <c r="O9705" i="9"/>
  <c r="O9706" i="9"/>
  <c r="O9707" i="9"/>
  <c r="O9708" i="9"/>
  <c r="O9709" i="9"/>
  <c r="O9710" i="9"/>
  <c r="O9711" i="9"/>
  <c r="O9712" i="9"/>
  <c r="O9713" i="9"/>
  <c r="O9714" i="9"/>
  <c r="O9715" i="9"/>
  <c r="O9716" i="9"/>
  <c r="O9717" i="9"/>
  <c r="O9718" i="9"/>
  <c r="O9719" i="9"/>
  <c r="O9720" i="9"/>
  <c r="O9721" i="9"/>
  <c r="O9722" i="9"/>
  <c r="O9723" i="9"/>
  <c r="O9724" i="9"/>
  <c r="O9725" i="9"/>
  <c r="O9726" i="9"/>
  <c r="O9727" i="9"/>
  <c r="O9728" i="9"/>
  <c r="O9729" i="9"/>
  <c r="O9730" i="9"/>
  <c r="O9731" i="9"/>
  <c r="O9732" i="9"/>
  <c r="O9733" i="9"/>
  <c r="O9734" i="9"/>
  <c r="O9735" i="9"/>
  <c r="O9736" i="9"/>
  <c r="O9737" i="9"/>
  <c r="O9738" i="9"/>
  <c r="O9739" i="9"/>
  <c r="O9740" i="9"/>
  <c r="O9741" i="9"/>
  <c r="O9742" i="9"/>
  <c r="O9743" i="9"/>
  <c r="O9744" i="9"/>
  <c r="O9745" i="9"/>
  <c r="O9746" i="9"/>
  <c r="O9747" i="9"/>
  <c r="O9748" i="9"/>
  <c r="O9749" i="9"/>
  <c r="O9750" i="9"/>
  <c r="O9751" i="9"/>
  <c r="O9752" i="9"/>
  <c r="O9753" i="9"/>
  <c r="O9754" i="9"/>
  <c r="O9755" i="9"/>
  <c r="O9756" i="9"/>
  <c r="O9757" i="9"/>
  <c r="O9758" i="9"/>
  <c r="O9759" i="9"/>
  <c r="O9760" i="9"/>
  <c r="O9761" i="9"/>
  <c r="O9762" i="9"/>
  <c r="O9763" i="9"/>
  <c r="O9764" i="9"/>
  <c r="O9765" i="9"/>
  <c r="O9766" i="9"/>
  <c r="O9767" i="9"/>
  <c r="O9768" i="9"/>
  <c r="O9769" i="9"/>
  <c r="O9770" i="9"/>
  <c r="O9771" i="9"/>
  <c r="O9772" i="9"/>
  <c r="O9773" i="9"/>
  <c r="O9774" i="9"/>
  <c r="O9775" i="9"/>
  <c r="O9776" i="9"/>
  <c r="O9777" i="9"/>
  <c r="O9778" i="9"/>
  <c r="O9779" i="9"/>
  <c r="O9780" i="9"/>
  <c r="O9781" i="9"/>
  <c r="O9782" i="9"/>
  <c r="O9783" i="9"/>
  <c r="O9784" i="9"/>
  <c r="O9785" i="9"/>
  <c r="O9786" i="9"/>
  <c r="O9787" i="9"/>
  <c r="O9788" i="9"/>
  <c r="O9789" i="9"/>
  <c r="O9790" i="9"/>
  <c r="O9791" i="9"/>
  <c r="O9792" i="9"/>
  <c r="O9793" i="9"/>
  <c r="O9794" i="9"/>
  <c r="O9795" i="9"/>
  <c r="O9796" i="9"/>
  <c r="O9797" i="9"/>
  <c r="O9798" i="9"/>
  <c r="O9799" i="9"/>
  <c r="O9800" i="9"/>
  <c r="O9801" i="9"/>
  <c r="O9802" i="9"/>
  <c r="O9803" i="9"/>
  <c r="O9804" i="9"/>
  <c r="O9805" i="9"/>
  <c r="O9806" i="9"/>
  <c r="O9807" i="9"/>
  <c r="O9808" i="9"/>
  <c r="O9809" i="9"/>
  <c r="O9810" i="9"/>
  <c r="O9811" i="9"/>
  <c r="O9812" i="9"/>
  <c r="O9813" i="9"/>
  <c r="O9814" i="9"/>
  <c r="O9815" i="9"/>
  <c r="O9816" i="9"/>
  <c r="U471" i="1" s="1"/>
  <c r="O9817" i="9"/>
  <c r="O9818" i="9"/>
  <c r="O9819" i="9"/>
  <c r="O9820" i="9"/>
  <c r="O9821" i="9"/>
  <c r="O9822" i="9"/>
  <c r="O9823" i="9"/>
  <c r="O9824" i="9"/>
  <c r="O9825" i="9"/>
  <c r="O9826" i="9"/>
  <c r="O9827" i="9"/>
  <c r="O9828" i="9"/>
  <c r="O9829" i="9"/>
  <c r="O9830" i="9"/>
  <c r="O9831" i="9"/>
  <c r="O9832" i="9"/>
  <c r="O9833" i="9"/>
  <c r="O9834" i="9"/>
  <c r="O9835" i="9"/>
  <c r="O9836" i="9"/>
  <c r="O9837" i="9"/>
  <c r="O9838" i="9"/>
  <c r="O9839" i="9"/>
  <c r="O9840" i="9"/>
  <c r="O9841" i="9"/>
  <c r="O9842" i="9"/>
  <c r="O9843" i="9"/>
  <c r="O9844" i="9"/>
  <c r="O9845" i="9"/>
  <c r="O9846" i="9"/>
  <c r="O9847" i="9"/>
  <c r="O9848" i="9"/>
  <c r="O9849" i="9"/>
  <c r="O9850" i="9"/>
  <c r="O9851" i="9"/>
  <c r="O9852" i="9"/>
  <c r="O9853" i="9"/>
  <c r="O9854" i="9"/>
  <c r="O9855" i="9"/>
  <c r="O9856" i="9"/>
  <c r="O9857" i="9"/>
  <c r="O9858" i="9"/>
  <c r="O9859" i="9"/>
  <c r="O9860" i="9"/>
  <c r="O9861" i="9"/>
  <c r="O9862" i="9"/>
  <c r="O9863" i="9"/>
  <c r="O9864" i="9"/>
  <c r="O9865" i="9"/>
  <c r="O9866" i="9"/>
  <c r="O9867" i="9"/>
  <c r="O9868" i="9"/>
  <c r="O9869" i="9"/>
  <c r="O9870" i="9"/>
  <c r="O9871" i="9"/>
  <c r="O9872" i="9"/>
  <c r="O9873" i="9"/>
  <c r="O9874" i="9"/>
  <c r="O9875" i="9"/>
  <c r="O9876" i="9"/>
  <c r="O9877" i="9"/>
  <c r="O9878" i="9"/>
  <c r="O9879" i="9"/>
  <c r="O9880" i="9"/>
  <c r="O9881" i="9"/>
  <c r="O9882" i="9"/>
  <c r="O9883" i="9"/>
  <c r="O9884" i="9"/>
  <c r="O9885" i="9"/>
  <c r="O9886" i="9"/>
  <c r="O9887" i="9"/>
  <c r="O9888" i="9"/>
  <c r="O9889" i="9"/>
  <c r="O9890" i="9"/>
  <c r="O9891" i="9"/>
  <c r="O9892" i="9"/>
  <c r="O9893" i="9"/>
  <c r="O9894" i="9"/>
  <c r="O9895" i="9"/>
  <c r="O9896" i="9"/>
  <c r="O9897" i="9"/>
  <c r="O9898" i="9"/>
  <c r="O9899" i="9"/>
  <c r="O9900" i="9"/>
  <c r="O9901" i="9"/>
  <c r="O9902" i="9"/>
  <c r="O9903" i="9"/>
  <c r="O9904" i="9"/>
  <c r="O9905" i="9"/>
  <c r="O9906" i="9"/>
  <c r="O9907" i="9"/>
  <c r="O9908" i="9"/>
  <c r="O9909" i="9"/>
  <c r="O9910" i="9"/>
  <c r="O9911" i="9"/>
  <c r="O9912" i="9"/>
  <c r="O9913" i="9"/>
  <c r="O9914" i="9"/>
  <c r="O9915" i="9"/>
  <c r="O9916" i="9"/>
  <c r="O9917" i="9"/>
  <c r="O9918" i="9"/>
  <c r="O9919" i="9"/>
  <c r="O9920" i="9"/>
  <c r="O9921" i="9"/>
  <c r="O9922" i="9"/>
  <c r="O9923" i="9"/>
  <c r="O9924" i="9"/>
  <c r="O9925" i="9"/>
  <c r="O9926" i="9"/>
  <c r="O9927" i="9"/>
  <c r="O9928" i="9"/>
  <c r="O9929" i="9"/>
  <c r="O9930" i="9"/>
  <c r="O9931" i="9"/>
  <c r="O9932" i="9"/>
  <c r="O9933" i="9"/>
  <c r="O9934" i="9"/>
  <c r="O9935" i="9"/>
  <c r="O9936" i="9"/>
  <c r="O9937" i="9"/>
  <c r="O9938" i="9"/>
  <c r="O9939" i="9"/>
  <c r="O9940" i="9"/>
  <c r="O9941" i="9"/>
  <c r="O9942" i="9"/>
  <c r="O9943" i="9"/>
  <c r="O9944" i="9"/>
  <c r="O9945" i="9"/>
  <c r="O9946" i="9"/>
  <c r="O9947" i="9"/>
  <c r="O9948" i="9"/>
  <c r="O9949" i="9"/>
  <c r="O9950" i="9"/>
  <c r="O9951" i="9"/>
  <c r="O9952" i="9"/>
  <c r="O9953" i="9"/>
  <c r="O9954" i="9"/>
  <c r="O9955" i="9"/>
  <c r="O9956" i="9"/>
  <c r="O9957" i="9"/>
  <c r="O9958" i="9"/>
  <c r="O9959" i="9"/>
  <c r="O9960" i="9"/>
  <c r="O9961" i="9"/>
  <c r="O9962" i="9"/>
  <c r="O9963" i="9"/>
  <c r="O9964" i="9"/>
  <c r="O9965" i="9"/>
  <c r="O9966" i="9"/>
  <c r="O9967" i="9"/>
  <c r="O9968" i="9"/>
  <c r="O9969" i="9"/>
  <c r="O9970" i="9"/>
  <c r="O9971" i="9"/>
  <c r="O9972" i="9"/>
  <c r="O9973" i="9"/>
  <c r="O9974" i="9"/>
  <c r="O9975" i="9"/>
  <c r="O9976" i="9"/>
  <c r="O9977" i="9"/>
  <c r="O9978" i="9"/>
  <c r="O9979" i="9"/>
  <c r="O9980" i="9"/>
  <c r="O9981" i="9"/>
  <c r="O9982" i="9"/>
  <c r="O9983" i="9"/>
  <c r="O9984" i="9"/>
  <c r="O9985" i="9"/>
  <c r="O9986" i="9"/>
  <c r="O9987" i="9"/>
  <c r="O9988" i="9"/>
  <c r="O9989" i="9"/>
  <c r="O9990" i="9"/>
  <c r="O9991" i="9"/>
  <c r="O9992" i="9"/>
  <c r="O9993" i="9"/>
  <c r="O9994" i="9"/>
  <c r="O9995" i="9"/>
  <c r="O9996" i="9"/>
  <c r="O9997" i="9"/>
  <c r="O9998" i="9"/>
  <c r="O9999" i="9"/>
  <c r="O10000" i="9"/>
  <c r="O10001" i="9"/>
  <c r="O10002" i="9"/>
  <c r="O10003" i="9"/>
  <c r="O10004" i="9"/>
  <c r="O10005" i="9"/>
  <c r="O10006" i="9"/>
  <c r="O10007" i="9"/>
  <c r="O10008" i="9"/>
  <c r="O10009" i="9"/>
  <c r="O10010" i="9"/>
  <c r="O10011" i="9"/>
  <c r="O10012" i="9"/>
  <c r="O10013" i="9"/>
  <c r="O10014" i="9"/>
  <c r="O10015" i="9"/>
  <c r="O10016" i="9"/>
  <c r="O10017" i="9"/>
  <c r="O10018" i="9"/>
  <c r="O10019" i="9"/>
  <c r="O10020" i="9"/>
  <c r="O10021" i="9"/>
  <c r="O10022" i="9"/>
  <c r="O10023" i="9"/>
  <c r="O10024" i="9"/>
  <c r="O10025" i="9"/>
  <c r="O10026" i="9"/>
  <c r="O10027" i="9"/>
  <c r="O10028" i="9"/>
  <c r="O10029" i="9"/>
  <c r="O10030" i="9"/>
  <c r="O10031" i="9"/>
  <c r="O2" i="9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S290" i="1"/>
  <c r="T290" i="1"/>
  <c r="U290" i="1"/>
  <c r="V290" i="1"/>
  <c r="W290" i="1"/>
  <c r="S291" i="1"/>
  <c r="T291" i="1"/>
  <c r="U291" i="1"/>
  <c r="V291" i="1"/>
  <c r="W291" i="1"/>
  <c r="S292" i="1"/>
  <c r="T292" i="1"/>
  <c r="U292" i="1"/>
  <c r="V292" i="1"/>
  <c r="W292" i="1"/>
  <c r="S293" i="1"/>
  <c r="T293" i="1"/>
  <c r="U293" i="1"/>
  <c r="V293" i="1"/>
  <c r="W293" i="1"/>
  <c r="S294" i="1"/>
  <c r="T294" i="1"/>
  <c r="U294" i="1"/>
  <c r="V294" i="1"/>
  <c r="W294" i="1"/>
  <c r="S295" i="1"/>
  <c r="T295" i="1"/>
  <c r="U295" i="1"/>
  <c r="V295" i="1"/>
  <c r="W295" i="1"/>
  <c r="S296" i="1"/>
  <c r="T296" i="1"/>
  <c r="U296" i="1"/>
  <c r="V296" i="1"/>
  <c r="W296" i="1"/>
  <c r="S297" i="1"/>
  <c r="T297" i="1"/>
  <c r="U297" i="1"/>
  <c r="V297" i="1"/>
  <c r="W297" i="1"/>
  <c r="S298" i="1"/>
  <c r="T298" i="1"/>
  <c r="U298" i="1"/>
  <c r="V298" i="1"/>
  <c r="W298" i="1"/>
  <c r="S299" i="1"/>
  <c r="T299" i="1"/>
  <c r="U299" i="1"/>
  <c r="V299" i="1"/>
  <c r="W299" i="1"/>
  <c r="S300" i="1"/>
  <c r="T300" i="1"/>
  <c r="U300" i="1"/>
  <c r="V300" i="1"/>
  <c r="W300" i="1"/>
  <c r="S301" i="1"/>
  <c r="T301" i="1"/>
  <c r="U301" i="1"/>
  <c r="V301" i="1"/>
  <c r="W301" i="1"/>
  <c r="S302" i="1"/>
  <c r="T302" i="1"/>
  <c r="U302" i="1"/>
  <c r="V302" i="1"/>
  <c r="W302" i="1"/>
  <c r="S303" i="1"/>
  <c r="T303" i="1"/>
  <c r="U303" i="1"/>
  <c r="V303" i="1"/>
  <c r="W303" i="1"/>
  <c r="S304" i="1"/>
  <c r="T304" i="1"/>
  <c r="U304" i="1"/>
  <c r="V304" i="1"/>
  <c r="W304" i="1"/>
  <c r="S305" i="1"/>
  <c r="T305" i="1"/>
  <c r="U305" i="1"/>
  <c r="V305" i="1"/>
  <c r="W305" i="1"/>
  <c r="S306" i="1"/>
  <c r="T306" i="1"/>
  <c r="U306" i="1"/>
  <c r="V306" i="1"/>
  <c r="W306" i="1"/>
  <c r="S307" i="1"/>
  <c r="T307" i="1"/>
  <c r="U307" i="1"/>
  <c r="V307" i="1"/>
  <c r="W307" i="1"/>
  <c r="S308" i="1"/>
  <c r="T308" i="1"/>
  <c r="U308" i="1"/>
  <c r="V308" i="1"/>
  <c r="W308" i="1"/>
  <c r="S309" i="1"/>
  <c r="T309" i="1"/>
  <c r="U309" i="1"/>
  <c r="V309" i="1"/>
  <c r="W309" i="1"/>
  <c r="S310" i="1"/>
  <c r="T310" i="1"/>
  <c r="U310" i="1"/>
  <c r="V310" i="1"/>
  <c r="W310" i="1"/>
  <c r="S311" i="1"/>
  <c r="T311" i="1"/>
  <c r="U311" i="1"/>
  <c r="V311" i="1"/>
  <c r="W311" i="1"/>
  <c r="S312" i="1"/>
  <c r="T312" i="1"/>
  <c r="U312" i="1"/>
  <c r="V312" i="1"/>
  <c r="W312" i="1"/>
  <c r="S313" i="1"/>
  <c r="T313" i="1"/>
  <c r="U313" i="1"/>
  <c r="V313" i="1"/>
  <c r="W313" i="1"/>
  <c r="S314" i="1"/>
  <c r="T314" i="1"/>
  <c r="U314" i="1"/>
  <c r="V314" i="1"/>
  <c r="W314" i="1"/>
  <c r="S315" i="1"/>
  <c r="T315" i="1"/>
  <c r="U315" i="1"/>
  <c r="V315" i="1"/>
  <c r="W315" i="1"/>
  <c r="S316" i="1"/>
  <c r="T316" i="1"/>
  <c r="U316" i="1"/>
  <c r="V316" i="1"/>
  <c r="W316" i="1"/>
  <c r="S317" i="1"/>
  <c r="T317" i="1"/>
  <c r="U317" i="1"/>
  <c r="V317" i="1"/>
  <c r="W317" i="1"/>
  <c r="S318" i="1"/>
  <c r="T318" i="1"/>
  <c r="U318" i="1"/>
  <c r="V318" i="1"/>
  <c r="W318" i="1"/>
  <c r="S319" i="1"/>
  <c r="T319" i="1"/>
  <c r="U319" i="1"/>
  <c r="V319" i="1"/>
  <c r="W319" i="1"/>
  <c r="S320" i="1"/>
  <c r="T320" i="1"/>
  <c r="U320" i="1"/>
  <c r="V320" i="1"/>
  <c r="W320" i="1"/>
  <c r="S321" i="1"/>
  <c r="T321" i="1"/>
  <c r="U321" i="1"/>
  <c r="V321" i="1"/>
  <c r="W321" i="1"/>
  <c r="S322" i="1"/>
  <c r="T322" i="1"/>
  <c r="U322" i="1"/>
  <c r="V322" i="1"/>
  <c r="W322" i="1"/>
  <c r="S323" i="1"/>
  <c r="T323" i="1"/>
  <c r="U323" i="1"/>
  <c r="V323" i="1"/>
  <c r="W323" i="1"/>
  <c r="S324" i="1"/>
  <c r="T324" i="1"/>
  <c r="U324" i="1"/>
  <c r="V324" i="1"/>
  <c r="W324" i="1"/>
  <c r="S325" i="1"/>
  <c r="T325" i="1"/>
  <c r="U325" i="1"/>
  <c r="V325" i="1"/>
  <c r="W325" i="1"/>
  <c r="S326" i="1"/>
  <c r="T326" i="1"/>
  <c r="U326" i="1"/>
  <c r="V326" i="1"/>
  <c r="W326" i="1"/>
  <c r="S327" i="1"/>
  <c r="T327" i="1"/>
  <c r="U327" i="1"/>
  <c r="V327" i="1"/>
  <c r="W327" i="1"/>
  <c r="S328" i="1"/>
  <c r="T328" i="1"/>
  <c r="U328" i="1"/>
  <c r="V328" i="1"/>
  <c r="W328" i="1"/>
  <c r="S329" i="1"/>
  <c r="T329" i="1"/>
  <c r="U329" i="1"/>
  <c r="V329" i="1"/>
  <c r="W329" i="1"/>
  <c r="S330" i="1"/>
  <c r="T330" i="1"/>
  <c r="U330" i="1"/>
  <c r="V330" i="1"/>
  <c r="W330" i="1"/>
  <c r="S331" i="1"/>
  <c r="T331" i="1"/>
  <c r="U331" i="1"/>
  <c r="V331" i="1"/>
  <c r="W331" i="1"/>
  <c r="S332" i="1"/>
  <c r="T332" i="1"/>
  <c r="U332" i="1"/>
  <c r="V332" i="1"/>
  <c r="W332" i="1"/>
  <c r="S333" i="1"/>
  <c r="T333" i="1"/>
  <c r="U333" i="1"/>
  <c r="V333" i="1"/>
  <c r="W333" i="1"/>
  <c r="S334" i="1"/>
  <c r="T334" i="1"/>
  <c r="U334" i="1"/>
  <c r="V334" i="1"/>
  <c r="W334" i="1"/>
  <c r="S335" i="1"/>
  <c r="T335" i="1"/>
  <c r="U335" i="1"/>
  <c r="V335" i="1"/>
  <c r="W335" i="1"/>
  <c r="S336" i="1"/>
  <c r="T336" i="1"/>
  <c r="U336" i="1"/>
  <c r="V336" i="1"/>
  <c r="W336" i="1"/>
  <c r="S337" i="1"/>
  <c r="T337" i="1"/>
  <c r="U337" i="1"/>
  <c r="V337" i="1"/>
  <c r="W337" i="1"/>
  <c r="S338" i="1"/>
  <c r="T338" i="1"/>
  <c r="U338" i="1"/>
  <c r="V338" i="1"/>
  <c r="W338" i="1"/>
  <c r="S339" i="1"/>
  <c r="T339" i="1"/>
  <c r="U339" i="1"/>
  <c r="V339" i="1"/>
  <c r="W339" i="1"/>
  <c r="S340" i="1"/>
  <c r="T340" i="1"/>
  <c r="U340" i="1"/>
  <c r="V340" i="1"/>
  <c r="W340" i="1"/>
  <c r="S341" i="1"/>
  <c r="T341" i="1"/>
  <c r="U341" i="1"/>
  <c r="V341" i="1"/>
  <c r="W341" i="1"/>
  <c r="S342" i="1"/>
  <c r="T342" i="1"/>
  <c r="U342" i="1"/>
  <c r="V342" i="1"/>
  <c r="W342" i="1"/>
  <c r="S343" i="1"/>
  <c r="T343" i="1"/>
  <c r="U343" i="1"/>
  <c r="V343" i="1"/>
  <c r="W343" i="1"/>
  <c r="S344" i="1"/>
  <c r="T344" i="1"/>
  <c r="U344" i="1"/>
  <c r="V344" i="1"/>
  <c r="W344" i="1"/>
  <c r="S345" i="1"/>
  <c r="T345" i="1"/>
  <c r="U345" i="1"/>
  <c r="V345" i="1"/>
  <c r="W345" i="1"/>
  <c r="S346" i="1"/>
  <c r="T346" i="1"/>
  <c r="U346" i="1"/>
  <c r="V346" i="1"/>
  <c r="W346" i="1"/>
  <c r="S347" i="1"/>
  <c r="T347" i="1"/>
  <c r="U347" i="1"/>
  <c r="V347" i="1"/>
  <c r="W347" i="1"/>
  <c r="S348" i="1"/>
  <c r="T348" i="1"/>
  <c r="U348" i="1"/>
  <c r="V348" i="1"/>
  <c r="W348" i="1"/>
  <c r="S349" i="1"/>
  <c r="T349" i="1"/>
  <c r="U349" i="1"/>
  <c r="V349" i="1"/>
  <c r="W349" i="1"/>
  <c r="S350" i="1"/>
  <c r="T350" i="1"/>
  <c r="U350" i="1"/>
  <c r="V350" i="1"/>
  <c r="W350" i="1"/>
  <c r="S351" i="1"/>
  <c r="T351" i="1"/>
  <c r="U351" i="1"/>
  <c r="V351" i="1"/>
  <c r="W351" i="1"/>
  <c r="S352" i="1"/>
  <c r="T352" i="1"/>
  <c r="U352" i="1"/>
  <c r="V352" i="1"/>
  <c r="W352" i="1"/>
  <c r="S353" i="1"/>
  <c r="T353" i="1"/>
  <c r="U353" i="1"/>
  <c r="V353" i="1"/>
  <c r="W353" i="1"/>
  <c r="S354" i="1"/>
  <c r="T354" i="1"/>
  <c r="U354" i="1"/>
  <c r="V354" i="1"/>
  <c r="W354" i="1"/>
  <c r="S355" i="1"/>
  <c r="T355" i="1"/>
  <c r="U355" i="1"/>
  <c r="V355" i="1"/>
  <c r="W355" i="1"/>
  <c r="S356" i="1"/>
  <c r="T356" i="1"/>
  <c r="U356" i="1"/>
  <c r="V356" i="1"/>
  <c r="W356" i="1"/>
  <c r="S357" i="1"/>
  <c r="T357" i="1"/>
  <c r="U357" i="1"/>
  <c r="V357" i="1"/>
  <c r="W357" i="1"/>
  <c r="S358" i="1"/>
  <c r="T358" i="1"/>
  <c r="U358" i="1"/>
  <c r="V358" i="1"/>
  <c r="W358" i="1"/>
  <c r="S359" i="1"/>
  <c r="T359" i="1"/>
  <c r="U359" i="1"/>
  <c r="V359" i="1"/>
  <c r="W359" i="1"/>
  <c r="S360" i="1"/>
  <c r="T360" i="1"/>
  <c r="U360" i="1"/>
  <c r="V360" i="1"/>
  <c r="W360" i="1"/>
  <c r="S361" i="1"/>
  <c r="T361" i="1"/>
  <c r="U361" i="1"/>
  <c r="V361" i="1"/>
  <c r="W361" i="1"/>
  <c r="S362" i="1"/>
  <c r="T362" i="1"/>
  <c r="U362" i="1"/>
  <c r="V362" i="1"/>
  <c r="W362" i="1"/>
  <c r="S363" i="1"/>
  <c r="T363" i="1"/>
  <c r="U363" i="1"/>
  <c r="V363" i="1"/>
  <c r="W363" i="1"/>
  <c r="S364" i="1"/>
  <c r="T364" i="1"/>
  <c r="U364" i="1"/>
  <c r="V364" i="1"/>
  <c r="W364" i="1"/>
  <c r="S365" i="1"/>
  <c r="T365" i="1"/>
  <c r="U365" i="1"/>
  <c r="V365" i="1"/>
  <c r="W365" i="1"/>
  <c r="S366" i="1"/>
  <c r="T366" i="1"/>
  <c r="U366" i="1"/>
  <c r="V366" i="1"/>
  <c r="W366" i="1"/>
  <c r="S367" i="1"/>
  <c r="T367" i="1"/>
  <c r="U367" i="1"/>
  <c r="V367" i="1"/>
  <c r="W367" i="1"/>
  <c r="S368" i="1"/>
  <c r="T368" i="1"/>
  <c r="U368" i="1"/>
  <c r="V368" i="1"/>
  <c r="W368" i="1"/>
  <c r="S369" i="1"/>
  <c r="T369" i="1"/>
  <c r="U369" i="1"/>
  <c r="V369" i="1"/>
  <c r="W369" i="1"/>
  <c r="S370" i="1"/>
  <c r="T370" i="1"/>
  <c r="U370" i="1"/>
  <c r="V370" i="1"/>
  <c r="W370" i="1"/>
  <c r="S371" i="1"/>
  <c r="T371" i="1"/>
  <c r="U371" i="1"/>
  <c r="V371" i="1"/>
  <c r="W371" i="1"/>
  <c r="S372" i="1"/>
  <c r="T372" i="1"/>
  <c r="U372" i="1"/>
  <c r="V372" i="1"/>
  <c r="W372" i="1"/>
  <c r="S373" i="1"/>
  <c r="T373" i="1"/>
  <c r="U373" i="1"/>
  <c r="V373" i="1"/>
  <c r="W373" i="1"/>
  <c r="S374" i="1"/>
  <c r="T374" i="1"/>
  <c r="U374" i="1"/>
  <c r="V374" i="1"/>
  <c r="W374" i="1"/>
  <c r="S375" i="1"/>
  <c r="T375" i="1"/>
  <c r="U375" i="1"/>
  <c r="V375" i="1"/>
  <c r="W375" i="1"/>
  <c r="S376" i="1"/>
  <c r="T376" i="1"/>
  <c r="U376" i="1"/>
  <c r="V376" i="1"/>
  <c r="W376" i="1"/>
  <c r="S377" i="1"/>
  <c r="T377" i="1"/>
  <c r="U377" i="1"/>
  <c r="V377" i="1"/>
  <c r="W377" i="1"/>
  <c r="S378" i="1"/>
  <c r="T378" i="1"/>
  <c r="U378" i="1"/>
  <c r="V378" i="1"/>
  <c r="W378" i="1"/>
  <c r="S379" i="1"/>
  <c r="T379" i="1"/>
  <c r="U379" i="1"/>
  <c r="V379" i="1"/>
  <c r="W379" i="1"/>
  <c r="S380" i="1"/>
  <c r="T380" i="1"/>
  <c r="U380" i="1"/>
  <c r="V380" i="1"/>
  <c r="W380" i="1"/>
  <c r="S381" i="1"/>
  <c r="T381" i="1"/>
  <c r="U381" i="1"/>
  <c r="V381" i="1"/>
  <c r="W381" i="1"/>
  <c r="S382" i="1"/>
  <c r="T382" i="1"/>
  <c r="U382" i="1"/>
  <c r="V382" i="1"/>
  <c r="W382" i="1"/>
  <c r="S383" i="1"/>
  <c r="T383" i="1"/>
  <c r="U383" i="1"/>
  <c r="V383" i="1"/>
  <c r="W383" i="1"/>
  <c r="S384" i="1"/>
  <c r="T384" i="1"/>
  <c r="U384" i="1"/>
  <c r="V384" i="1"/>
  <c r="W384" i="1"/>
  <c r="S385" i="1"/>
  <c r="T385" i="1"/>
  <c r="U385" i="1"/>
  <c r="V385" i="1"/>
  <c r="W385" i="1"/>
  <c r="S386" i="1"/>
  <c r="T386" i="1"/>
  <c r="U386" i="1"/>
  <c r="V386" i="1"/>
  <c r="W386" i="1"/>
  <c r="S387" i="1"/>
  <c r="T387" i="1"/>
  <c r="U387" i="1"/>
  <c r="V387" i="1"/>
  <c r="W387" i="1"/>
  <c r="S388" i="1"/>
  <c r="T388" i="1"/>
  <c r="U388" i="1"/>
  <c r="V388" i="1"/>
  <c r="W388" i="1"/>
  <c r="S389" i="1"/>
  <c r="T389" i="1"/>
  <c r="U389" i="1"/>
  <c r="V389" i="1"/>
  <c r="W389" i="1"/>
  <c r="S390" i="1"/>
  <c r="T390" i="1"/>
  <c r="U390" i="1"/>
  <c r="V390" i="1"/>
  <c r="W390" i="1"/>
  <c r="S391" i="1"/>
  <c r="T391" i="1"/>
  <c r="U391" i="1"/>
  <c r="V391" i="1"/>
  <c r="W391" i="1"/>
  <c r="S392" i="1"/>
  <c r="T392" i="1"/>
  <c r="U392" i="1"/>
  <c r="V392" i="1"/>
  <c r="W392" i="1"/>
  <c r="S393" i="1"/>
  <c r="T393" i="1"/>
  <c r="U393" i="1"/>
  <c r="V393" i="1"/>
  <c r="W393" i="1"/>
  <c r="S394" i="1"/>
  <c r="T394" i="1"/>
  <c r="U394" i="1"/>
  <c r="V394" i="1"/>
  <c r="W394" i="1"/>
  <c r="S395" i="1"/>
  <c r="T395" i="1"/>
  <c r="U395" i="1"/>
  <c r="V395" i="1"/>
  <c r="W395" i="1"/>
  <c r="S396" i="1"/>
  <c r="T396" i="1"/>
  <c r="U396" i="1"/>
  <c r="V396" i="1"/>
  <c r="W396" i="1"/>
  <c r="S397" i="1"/>
  <c r="T397" i="1"/>
  <c r="U397" i="1"/>
  <c r="V397" i="1"/>
  <c r="W397" i="1"/>
  <c r="S398" i="1"/>
  <c r="T398" i="1"/>
  <c r="U398" i="1"/>
  <c r="V398" i="1"/>
  <c r="W398" i="1"/>
  <c r="S399" i="1"/>
  <c r="T399" i="1"/>
  <c r="U399" i="1"/>
  <c r="V399" i="1"/>
  <c r="W399" i="1"/>
  <c r="S400" i="1"/>
  <c r="T400" i="1"/>
  <c r="U400" i="1"/>
  <c r="V400" i="1"/>
  <c r="W400" i="1"/>
  <c r="S401" i="1"/>
  <c r="T401" i="1"/>
  <c r="U401" i="1"/>
  <c r="V401" i="1"/>
  <c r="W401" i="1"/>
  <c r="S402" i="1"/>
  <c r="T402" i="1"/>
  <c r="U402" i="1"/>
  <c r="V402" i="1"/>
  <c r="W402" i="1"/>
  <c r="S403" i="1"/>
  <c r="T403" i="1"/>
  <c r="U403" i="1"/>
  <c r="V403" i="1"/>
  <c r="W403" i="1"/>
  <c r="S404" i="1"/>
  <c r="T404" i="1"/>
  <c r="U404" i="1"/>
  <c r="V404" i="1"/>
  <c r="W404" i="1"/>
  <c r="S405" i="1"/>
  <c r="T405" i="1"/>
  <c r="U405" i="1"/>
  <c r="V405" i="1"/>
  <c r="W405" i="1"/>
  <c r="S406" i="1"/>
  <c r="T406" i="1"/>
  <c r="U406" i="1"/>
  <c r="V406" i="1"/>
  <c r="W406" i="1"/>
  <c r="S407" i="1"/>
  <c r="T407" i="1"/>
  <c r="U407" i="1"/>
  <c r="V407" i="1"/>
  <c r="W407" i="1"/>
  <c r="S408" i="1"/>
  <c r="T408" i="1"/>
  <c r="U408" i="1"/>
  <c r="V408" i="1"/>
  <c r="W408" i="1"/>
  <c r="S409" i="1"/>
  <c r="T409" i="1"/>
  <c r="U409" i="1"/>
  <c r="V409" i="1"/>
  <c r="W409" i="1"/>
  <c r="S410" i="1"/>
  <c r="T410" i="1"/>
  <c r="U410" i="1"/>
  <c r="V410" i="1"/>
  <c r="W410" i="1"/>
  <c r="S411" i="1"/>
  <c r="T411" i="1"/>
  <c r="U411" i="1"/>
  <c r="V411" i="1"/>
  <c r="W411" i="1"/>
  <c r="S412" i="1"/>
  <c r="T412" i="1"/>
  <c r="U412" i="1"/>
  <c r="V412" i="1"/>
  <c r="W412" i="1"/>
  <c r="S413" i="1"/>
  <c r="T413" i="1"/>
  <c r="U413" i="1"/>
  <c r="V413" i="1"/>
  <c r="W413" i="1"/>
  <c r="S414" i="1"/>
  <c r="T414" i="1"/>
  <c r="U414" i="1"/>
  <c r="V414" i="1"/>
  <c r="W414" i="1"/>
  <c r="S415" i="1"/>
  <c r="T415" i="1"/>
  <c r="U415" i="1"/>
  <c r="V415" i="1"/>
  <c r="W415" i="1"/>
  <c r="S416" i="1"/>
  <c r="T416" i="1"/>
  <c r="U416" i="1"/>
  <c r="V416" i="1"/>
  <c r="W416" i="1"/>
  <c r="S417" i="1"/>
  <c r="T417" i="1"/>
  <c r="U417" i="1"/>
  <c r="V417" i="1"/>
  <c r="W417" i="1"/>
  <c r="S418" i="1"/>
  <c r="T418" i="1"/>
  <c r="U418" i="1"/>
  <c r="V418" i="1"/>
  <c r="W418" i="1"/>
  <c r="S419" i="1"/>
  <c r="T419" i="1"/>
  <c r="U419" i="1"/>
  <c r="V419" i="1"/>
  <c r="W419" i="1"/>
  <c r="S420" i="1"/>
  <c r="T420" i="1"/>
  <c r="U420" i="1"/>
  <c r="V420" i="1"/>
  <c r="W420" i="1"/>
  <c r="S421" i="1"/>
  <c r="T421" i="1"/>
  <c r="U421" i="1"/>
  <c r="V421" i="1"/>
  <c r="W421" i="1"/>
  <c r="S422" i="1"/>
  <c r="T422" i="1"/>
  <c r="U422" i="1"/>
  <c r="V422" i="1"/>
  <c r="W422" i="1"/>
  <c r="S423" i="1"/>
  <c r="T423" i="1"/>
  <c r="U423" i="1"/>
  <c r="V423" i="1"/>
  <c r="W423" i="1"/>
  <c r="S424" i="1"/>
  <c r="T424" i="1"/>
  <c r="U424" i="1"/>
  <c r="V424" i="1"/>
  <c r="W424" i="1"/>
  <c r="S425" i="1"/>
  <c r="T425" i="1"/>
  <c r="U425" i="1"/>
  <c r="V425" i="1"/>
  <c r="W425" i="1"/>
  <c r="S426" i="1"/>
  <c r="T426" i="1"/>
  <c r="U426" i="1"/>
  <c r="V426" i="1"/>
  <c r="W426" i="1"/>
  <c r="S427" i="1"/>
  <c r="T427" i="1"/>
  <c r="U427" i="1"/>
  <c r="V427" i="1"/>
  <c r="W427" i="1"/>
  <c r="S428" i="1"/>
  <c r="T428" i="1"/>
  <c r="U428" i="1"/>
  <c r="V428" i="1"/>
  <c r="W428" i="1"/>
  <c r="S429" i="1"/>
  <c r="T429" i="1"/>
  <c r="U429" i="1"/>
  <c r="V429" i="1"/>
  <c r="W429" i="1"/>
  <c r="S430" i="1"/>
  <c r="T430" i="1"/>
  <c r="U430" i="1"/>
  <c r="V430" i="1"/>
  <c r="W430" i="1"/>
  <c r="S431" i="1"/>
  <c r="T431" i="1"/>
  <c r="U431" i="1"/>
  <c r="V431" i="1"/>
  <c r="W431" i="1"/>
  <c r="S432" i="1"/>
  <c r="T432" i="1"/>
  <c r="U432" i="1"/>
  <c r="V432" i="1"/>
  <c r="W432" i="1"/>
  <c r="S433" i="1"/>
  <c r="T433" i="1"/>
  <c r="U433" i="1"/>
  <c r="V433" i="1"/>
  <c r="W433" i="1"/>
  <c r="S434" i="1"/>
  <c r="T434" i="1"/>
  <c r="U434" i="1"/>
  <c r="V434" i="1"/>
  <c r="W434" i="1"/>
  <c r="S435" i="1"/>
  <c r="T435" i="1"/>
  <c r="U435" i="1"/>
  <c r="V435" i="1"/>
  <c r="W435" i="1"/>
  <c r="S436" i="1"/>
  <c r="T436" i="1"/>
  <c r="U436" i="1"/>
  <c r="V436" i="1"/>
  <c r="W436" i="1"/>
  <c r="S437" i="1"/>
  <c r="T437" i="1"/>
  <c r="U437" i="1"/>
  <c r="V437" i="1"/>
  <c r="W437" i="1"/>
  <c r="S438" i="1"/>
  <c r="T438" i="1"/>
  <c r="U438" i="1"/>
  <c r="V438" i="1"/>
  <c r="W438" i="1"/>
  <c r="S439" i="1"/>
  <c r="T439" i="1"/>
  <c r="U439" i="1"/>
  <c r="V439" i="1"/>
  <c r="W439" i="1"/>
  <c r="S440" i="1"/>
  <c r="T440" i="1"/>
  <c r="U440" i="1"/>
  <c r="V440" i="1"/>
  <c r="W440" i="1"/>
  <c r="S441" i="1"/>
  <c r="T441" i="1"/>
  <c r="U441" i="1"/>
  <c r="V441" i="1"/>
  <c r="W441" i="1"/>
  <c r="S442" i="1"/>
  <c r="T442" i="1"/>
  <c r="U442" i="1"/>
  <c r="V442" i="1"/>
  <c r="W442" i="1"/>
  <c r="S443" i="1"/>
  <c r="T443" i="1"/>
  <c r="U443" i="1"/>
  <c r="V443" i="1"/>
  <c r="W443" i="1"/>
  <c r="S444" i="1"/>
  <c r="T444" i="1"/>
  <c r="U444" i="1"/>
  <c r="V444" i="1"/>
  <c r="W444" i="1"/>
  <c r="S445" i="1"/>
  <c r="T445" i="1"/>
  <c r="U445" i="1"/>
  <c r="V445" i="1"/>
  <c r="W445" i="1"/>
  <c r="S446" i="1"/>
  <c r="T446" i="1"/>
  <c r="U446" i="1"/>
  <c r="V446" i="1"/>
  <c r="W446" i="1"/>
  <c r="S447" i="1"/>
  <c r="T447" i="1"/>
  <c r="U447" i="1"/>
  <c r="V447" i="1"/>
  <c r="W447" i="1"/>
  <c r="S448" i="1"/>
  <c r="T448" i="1"/>
  <c r="U448" i="1"/>
  <c r="V448" i="1"/>
  <c r="W448" i="1"/>
  <c r="S449" i="1"/>
  <c r="T449" i="1"/>
  <c r="U449" i="1"/>
  <c r="V449" i="1"/>
  <c r="W449" i="1"/>
  <c r="S450" i="1"/>
  <c r="T450" i="1"/>
  <c r="U450" i="1"/>
  <c r="V450" i="1"/>
  <c r="W450" i="1"/>
  <c r="S451" i="1"/>
  <c r="T451" i="1"/>
  <c r="U451" i="1"/>
  <c r="V451" i="1"/>
  <c r="W451" i="1"/>
  <c r="S452" i="1"/>
  <c r="T452" i="1"/>
  <c r="U452" i="1"/>
  <c r="V452" i="1"/>
  <c r="W452" i="1"/>
  <c r="S453" i="1"/>
  <c r="T453" i="1"/>
  <c r="U453" i="1"/>
  <c r="V453" i="1"/>
  <c r="W453" i="1"/>
  <c r="S454" i="1"/>
  <c r="T454" i="1"/>
  <c r="U454" i="1"/>
  <c r="V454" i="1"/>
  <c r="W454" i="1"/>
  <c r="S455" i="1"/>
  <c r="T455" i="1"/>
  <c r="U455" i="1"/>
  <c r="V455" i="1"/>
  <c r="W455" i="1"/>
  <c r="S456" i="1"/>
  <c r="T456" i="1"/>
  <c r="U456" i="1"/>
  <c r="V456" i="1"/>
  <c r="W456" i="1"/>
  <c r="S457" i="1"/>
  <c r="T457" i="1"/>
  <c r="U457" i="1"/>
  <c r="V457" i="1"/>
  <c r="W457" i="1"/>
  <c r="S458" i="1"/>
  <c r="T458" i="1"/>
  <c r="U458" i="1"/>
  <c r="V458" i="1"/>
  <c r="W458" i="1"/>
  <c r="S459" i="1"/>
  <c r="T459" i="1"/>
  <c r="U459" i="1"/>
  <c r="V459" i="1"/>
  <c r="W459" i="1"/>
  <c r="S460" i="1"/>
  <c r="T460" i="1"/>
  <c r="U460" i="1"/>
  <c r="V460" i="1"/>
  <c r="W460" i="1"/>
  <c r="S461" i="1"/>
  <c r="T461" i="1"/>
  <c r="U461" i="1"/>
  <c r="V461" i="1"/>
  <c r="W461" i="1"/>
  <c r="S462" i="1"/>
  <c r="T462" i="1"/>
  <c r="U462" i="1"/>
  <c r="V462" i="1"/>
  <c r="W462" i="1"/>
  <c r="S463" i="1"/>
  <c r="T463" i="1"/>
  <c r="U463" i="1"/>
  <c r="V463" i="1"/>
  <c r="W463" i="1"/>
  <c r="S464" i="1"/>
  <c r="T464" i="1"/>
  <c r="U464" i="1"/>
  <c r="V464" i="1"/>
  <c r="W464" i="1"/>
  <c r="S465" i="1"/>
  <c r="T465" i="1"/>
  <c r="U465" i="1"/>
  <c r="V465" i="1"/>
  <c r="W465" i="1"/>
  <c r="S466" i="1"/>
  <c r="T466" i="1"/>
  <c r="U466" i="1"/>
  <c r="V466" i="1"/>
  <c r="W466" i="1"/>
  <c r="S467" i="1"/>
  <c r="T467" i="1"/>
  <c r="U467" i="1"/>
  <c r="V467" i="1"/>
  <c r="W467" i="1"/>
  <c r="S468" i="1"/>
  <c r="T468" i="1"/>
  <c r="U468" i="1"/>
  <c r="V468" i="1"/>
  <c r="W468" i="1"/>
  <c r="S469" i="1"/>
  <c r="T469" i="1"/>
  <c r="U469" i="1"/>
  <c r="V469" i="1"/>
  <c r="W469" i="1"/>
  <c r="S470" i="1"/>
  <c r="T470" i="1"/>
  <c r="U470" i="1"/>
  <c r="V470" i="1"/>
  <c r="W470" i="1"/>
  <c r="S471" i="1"/>
  <c r="T471" i="1"/>
  <c r="V471" i="1"/>
  <c r="W471" i="1"/>
  <c r="S472" i="1"/>
  <c r="T472" i="1"/>
  <c r="U472" i="1"/>
  <c r="V472" i="1"/>
  <c r="W472" i="1"/>
  <c r="S473" i="1"/>
  <c r="T473" i="1"/>
  <c r="U473" i="1"/>
  <c r="V473" i="1"/>
  <c r="W473" i="1"/>
  <c r="S474" i="1"/>
  <c r="T474" i="1"/>
  <c r="U474" i="1"/>
  <c r="V474" i="1"/>
  <c r="W474" i="1"/>
  <c r="S475" i="1"/>
  <c r="T475" i="1"/>
  <c r="U475" i="1"/>
  <c r="V475" i="1"/>
  <c r="W475" i="1"/>
  <c r="S476" i="1"/>
  <c r="T476" i="1"/>
  <c r="U476" i="1"/>
  <c r="V476" i="1"/>
  <c r="W476" i="1"/>
  <c r="S477" i="1"/>
  <c r="T477" i="1"/>
  <c r="U477" i="1"/>
  <c r="V477" i="1"/>
  <c r="W477" i="1"/>
  <c r="S478" i="1"/>
  <c r="T478" i="1"/>
  <c r="U478" i="1"/>
  <c r="V478" i="1"/>
  <c r="W478" i="1"/>
  <c r="S479" i="1"/>
  <c r="T479" i="1"/>
  <c r="U479" i="1"/>
  <c r="V479" i="1"/>
  <c r="W479" i="1"/>
  <c r="S480" i="1"/>
  <c r="T480" i="1"/>
  <c r="U480" i="1"/>
  <c r="V480" i="1"/>
  <c r="W480" i="1"/>
  <c r="S481" i="1"/>
  <c r="T481" i="1"/>
  <c r="U481" i="1"/>
  <c r="V481" i="1"/>
  <c r="W481" i="1"/>
  <c r="S482" i="1"/>
  <c r="T482" i="1"/>
  <c r="U482" i="1"/>
  <c r="V482" i="1"/>
  <c r="W482" i="1"/>
  <c r="S483" i="1"/>
  <c r="T483" i="1"/>
  <c r="U483" i="1"/>
  <c r="V483" i="1"/>
  <c r="W483" i="1"/>
  <c r="S484" i="1"/>
  <c r="T484" i="1"/>
  <c r="U484" i="1"/>
  <c r="V484" i="1"/>
  <c r="W484" i="1"/>
  <c r="S485" i="1"/>
  <c r="T485" i="1"/>
  <c r="U485" i="1"/>
  <c r="V485" i="1"/>
  <c r="W485" i="1"/>
  <c r="S486" i="1"/>
  <c r="T486" i="1"/>
  <c r="U486" i="1"/>
  <c r="V486" i="1"/>
  <c r="W486" i="1"/>
  <c r="S487" i="1"/>
  <c r="T487" i="1"/>
  <c r="U487" i="1"/>
  <c r="V487" i="1"/>
  <c r="W487" i="1"/>
  <c r="S488" i="1"/>
  <c r="T488" i="1"/>
  <c r="U488" i="1"/>
  <c r="V488" i="1"/>
  <c r="W488" i="1"/>
  <c r="S489" i="1"/>
  <c r="T489" i="1"/>
  <c r="U489" i="1"/>
  <c r="V489" i="1"/>
  <c r="W489" i="1"/>
  <c r="S490" i="1"/>
  <c r="T490" i="1"/>
  <c r="U490" i="1"/>
  <c r="V490" i="1"/>
  <c r="W490" i="1"/>
  <c r="S491" i="1"/>
  <c r="T491" i="1"/>
  <c r="U491" i="1"/>
  <c r="V491" i="1"/>
  <c r="W491" i="1"/>
  <c r="S492" i="1"/>
  <c r="T492" i="1"/>
  <c r="U492" i="1"/>
  <c r="V492" i="1"/>
  <c r="W492" i="1"/>
  <c r="S493" i="1"/>
  <c r="T493" i="1"/>
  <c r="U493" i="1"/>
  <c r="V493" i="1"/>
  <c r="W493" i="1"/>
  <c r="S494" i="1"/>
  <c r="T494" i="1"/>
  <c r="U494" i="1"/>
  <c r="V494" i="1"/>
  <c r="W494" i="1"/>
  <c r="S495" i="1"/>
  <c r="T495" i="1"/>
  <c r="U495" i="1"/>
  <c r="V495" i="1"/>
  <c r="W495" i="1"/>
  <c r="S496" i="1"/>
  <c r="T496" i="1"/>
  <c r="U496" i="1"/>
  <c r="V496" i="1"/>
  <c r="W496" i="1"/>
  <c r="S497" i="1"/>
  <c r="T497" i="1"/>
  <c r="U497" i="1"/>
  <c r="V497" i="1"/>
  <c r="W497" i="1"/>
  <c r="S498" i="1"/>
  <c r="T498" i="1"/>
  <c r="U498" i="1"/>
  <c r="V498" i="1"/>
  <c r="W498" i="1"/>
  <c r="S499" i="1"/>
  <c r="T499" i="1"/>
  <c r="U499" i="1"/>
  <c r="V499" i="1"/>
  <c r="W499" i="1"/>
  <c r="S500" i="1"/>
  <c r="T500" i="1"/>
  <c r="U500" i="1"/>
  <c r="V500" i="1"/>
  <c r="W500" i="1"/>
  <c r="S501" i="1"/>
  <c r="T501" i="1"/>
  <c r="U501" i="1"/>
  <c r="V501" i="1"/>
  <c r="W501" i="1"/>
  <c r="S502" i="1"/>
  <c r="T502" i="1"/>
  <c r="U502" i="1"/>
  <c r="V502" i="1"/>
  <c r="W502" i="1"/>
  <c r="S503" i="1"/>
  <c r="T503" i="1"/>
  <c r="U503" i="1"/>
  <c r="V503" i="1"/>
  <c r="W503" i="1"/>
  <c r="S504" i="1"/>
  <c r="T504" i="1"/>
  <c r="U504" i="1"/>
  <c r="V504" i="1"/>
  <c r="W504" i="1"/>
  <c r="S505" i="1"/>
  <c r="T505" i="1"/>
  <c r="U505" i="1"/>
  <c r="V505" i="1"/>
  <c r="W505" i="1"/>
  <c r="S506" i="1"/>
  <c r="T506" i="1"/>
  <c r="U506" i="1"/>
  <c r="V506" i="1"/>
  <c r="W506" i="1"/>
  <c r="S507" i="1"/>
  <c r="T507" i="1"/>
  <c r="U507" i="1"/>
  <c r="V507" i="1"/>
  <c r="W507" i="1"/>
  <c r="S508" i="1"/>
  <c r="T508" i="1"/>
  <c r="U508" i="1"/>
  <c r="V508" i="1"/>
  <c r="W508" i="1"/>
  <c r="S509" i="1"/>
  <c r="T509" i="1"/>
  <c r="U509" i="1"/>
  <c r="V509" i="1"/>
  <c r="W509" i="1"/>
  <c r="S510" i="1"/>
  <c r="T510" i="1"/>
  <c r="U510" i="1"/>
  <c r="V510" i="1"/>
  <c r="W510" i="1"/>
  <c r="S511" i="1"/>
  <c r="T511" i="1"/>
  <c r="U511" i="1"/>
  <c r="V511" i="1"/>
  <c r="W511" i="1"/>
  <c r="S512" i="1"/>
  <c r="T512" i="1"/>
  <c r="U512" i="1"/>
  <c r="V512" i="1"/>
  <c r="W512" i="1"/>
  <c r="S513" i="1"/>
  <c r="T513" i="1"/>
  <c r="U513" i="1"/>
  <c r="V513" i="1"/>
  <c r="W513" i="1"/>
  <c r="S514" i="1"/>
  <c r="T514" i="1"/>
  <c r="U514" i="1"/>
  <c r="V514" i="1"/>
  <c r="W514" i="1"/>
  <c r="S515" i="1"/>
  <c r="T515" i="1"/>
  <c r="U515" i="1"/>
  <c r="V515" i="1"/>
  <c r="W515" i="1"/>
  <c r="S516" i="1"/>
  <c r="T516" i="1"/>
  <c r="U516" i="1"/>
  <c r="V516" i="1"/>
  <c r="W516" i="1"/>
  <c r="S517" i="1"/>
  <c r="T517" i="1"/>
  <c r="U517" i="1"/>
  <c r="V517" i="1"/>
  <c r="W517" i="1"/>
  <c r="S518" i="1"/>
  <c r="T518" i="1"/>
  <c r="U518" i="1"/>
  <c r="V518" i="1"/>
  <c r="W518" i="1"/>
  <c r="S519" i="1"/>
  <c r="T519" i="1"/>
  <c r="U519" i="1"/>
  <c r="V519" i="1"/>
  <c r="W519" i="1"/>
  <c r="S520" i="1"/>
  <c r="T520" i="1"/>
  <c r="U520" i="1"/>
  <c r="V520" i="1"/>
  <c r="W520" i="1"/>
  <c r="S521" i="1"/>
  <c r="T521" i="1"/>
  <c r="U521" i="1"/>
  <c r="V521" i="1"/>
  <c r="W521" i="1"/>
  <c r="S522" i="1"/>
  <c r="T522" i="1"/>
  <c r="U522" i="1"/>
  <c r="V522" i="1"/>
  <c r="W522" i="1"/>
  <c r="S523" i="1"/>
  <c r="T523" i="1"/>
  <c r="U523" i="1"/>
  <c r="V523" i="1"/>
  <c r="W523" i="1"/>
  <c r="S524" i="1"/>
  <c r="T524" i="1"/>
  <c r="U524" i="1"/>
  <c r="V524" i="1"/>
  <c r="W524" i="1"/>
  <c r="S525" i="1"/>
  <c r="T525" i="1"/>
  <c r="U525" i="1"/>
  <c r="V525" i="1"/>
  <c r="W525" i="1"/>
  <c r="S526" i="1"/>
  <c r="T526" i="1"/>
  <c r="U526" i="1"/>
  <c r="V526" i="1"/>
  <c r="W526" i="1"/>
  <c r="S527" i="1"/>
  <c r="T527" i="1"/>
  <c r="U527" i="1"/>
  <c r="V527" i="1"/>
  <c r="W527" i="1"/>
  <c r="S528" i="1"/>
  <c r="T528" i="1"/>
  <c r="U528" i="1"/>
  <c r="V528" i="1"/>
  <c r="W528" i="1"/>
  <c r="S529" i="1"/>
  <c r="T529" i="1"/>
  <c r="U529" i="1"/>
  <c r="V529" i="1"/>
  <c r="W529" i="1"/>
  <c r="S530" i="1"/>
  <c r="T530" i="1"/>
  <c r="U530" i="1"/>
  <c r="V530" i="1"/>
  <c r="W530" i="1"/>
  <c r="S531" i="1"/>
  <c r="T531" i="1"/>
  <c r="U531" i="1"/>
  <c r="V531" i="1"/>
  <c r="W531" i="1"/>
  <c r="S532" i="1"/>
  <c r="T532" i="1"/>
  <c r="U532" i="1"/>
  <c r="V532" i="1"/>
  <c r="W532" i="1"/>
  <c r="S533" i="1"/>
  <c r="T533" i="1"/>
  <c r="U533" i="1"/>
  <c r="V533" i="1"/>
  <c r="W533" i="1"/>
  <c r="S534" i="1"/>
  <c r="T534" i="1"/>
  <c r="U534" i="1"/>
  <c r="V534" i="1"/>
  <c r="W534" i="1"/>
  <c r="S535" i="1"/>
  <c r="T535" i="1"/>
  <c r="U535" i="1"/>
  <c r="V535" i="1"/>
  <c r="W535" i="1"/>
  <c r="S536" i="1"/>
  <c r="T536" i="1"/>
  <c r="U536" i="1"/>
  <c r="V536" i="1"/>
  <c r="W536" i="1"/>
  <c r="S537" i="1"/>
  <c r="T537" i="1"/>
  <c r="U537" i="1"/>
  <c r="V537" i="1"/>
  <c r="W537" i="1"/>
  <c r="S538" i="1"/>
  <c r="T538" i="1"/>
  <c r="U538" i="1"/>
  <c r="V538" i="1"/>
  <c r="W538" i="1"/>
  <c r="S539" i="1"/>
  <c r="T539" i="1"/>
  <c r="U539" i="1"/>
  <c r="V539" i="1"/>
  <c r="W539" i="1"/>
  <c r="S540" i="1"/>
  <c r="T540" i="1"/>
  <c r="U540" i="1"/>
  <c r="V540" i="1"/>
  <c r="W540" i="1"/>
  <c r="S541" i="1"/>
  <c r="T541" i="1"/>
  <c r="U541" i="1"/>
  <c r="V541" i="1"/>
  <c r="W541" i="1"/>
  <c r="S542" i="1"/>
  <c r="T542" i="1"/>
  <c r="U542" i="1"/>
  <c r="V542" i="1"/>
  <c r="W542" i="1"/>
  <c r="S543" i="1"/>
  <c r="T543" i="1"/>
  <c r="U543" i="1"/>
  <c r="V543" i="1"/>
  <c r="W543" i="1"/>
  <c r="S544" i="1"/>
  <c r="T544" i="1"/>
  <c r="U544" i="1"/>
  <c r="V544" i="1"/>
  <c r="W544" i="1"/>
  <c r="S545" i="1"/>
  <c r="T545" i="1"/>
  <c r="U545" i="1"/>
  <c r="V545" i="1"/>
  <c r="W545" i="1"/>
  <c r="S546" i="1"/>
  <c r="T546" i="1"/>
  <c r="U546" i="1"/>
  <c r="V546" i="1"/>
  <c r="W546" i="1"/>
  <c r="S547" i="1"/>
  <c r="T547" i="1"/>
  <c r="U547" i="1"/>
  <c r="V547" i="1"/>
  <c r="W547" i="1"/>
  <c r="S548" i="1"/>
  <c r="T548" i="1"/>
  <c r="U548" i="1"/>
  <c r="V548" i="1"/>
  <c r="W548" i="1"/>
  <c r="S549" i="1"/>
  <c r="T549" i="1"/>
  <c r="U549" i="1"/>
  <c r="V549" i="1"/>
  <c r="W549" i="1"/>
  <c r="S550" i="1"/>
  <c r="T550" i="1"/>
  <c r="U550" i="1"/>
  <c r="V550" i="1"/>
  <c r="W550" i="1"/>
  <c r="S551" i="1"/>
  <c r="T551" i="1"/>
  <c r="U551" i="1"/>
  <c r="V551" i="1"/>
  <c r="W551" i="1"/>
  <c r="S552" i="1"/>
  <c r="T552" i="1"/>
  <c r="U552" i="1"/>
  <c r="V552" i="1"/>
  <c r="W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U555" i="1"/>
  <c r="V555" i="1"/>
  <c r="W555" i="1"/>
  <c r="S556" i="1"/>
  <c r="T556" i="1"/>
  <c r="U556" i="1"/>
  <c r="V556" i="1"/>
  <c r="W556" i="1"/>
  <c r="S557" i="1"/>
  <c r="T557" i="1"/>
  <c r="U557" i="1"/>
  <c r="V557" i="1"/>
  <c r="W557" i="1"/>
  <c r="S558" i="1"/>
  <c r="T558" i="1"/>
  <c r="U558" i="1"/>
  <c r="V558" i="1"/>
  <c r="W558" i="1"/>
  <c r="S559" i="1"/>
  <c r="T559" i="1"/>
  <c r="U559" i="1"/>
  <c r="V559" i="1"/>
  <c r="W559" i="1"/>
  <c r="S560" i="1"/>
  <c r="T560" i="1"/>
  <c r="U560" i="1"/>
  <c r="V560" i="1"/>
  <c r="W560" i="1"/>
  <c r="S561" i="1"/>
  <c r="T561" i="1"/>
  <c r="U561" i="1"/>
  <c r="V561" i="1"/>
  <c r="W561" i="1"/>
  <c r="S562" i="1"/>
  <c r="T562" i="1"/>
  <c r="U562" i="1"/>
  <c r="V562" i="1"/>
  <c r="W562" i="1"/>
  <c r="S563" i="1"/>
  <c r="T563" i="1"/>
  <c r="U563" i="1"/>
  <c r="V563" i="1"/>
  <c r="W563" i="1"/>
  <c r="S564" i="1"/>
  <c r="T564" i="1"/>
  <c r="U564" i="1"/>
  <c r="V564" i="1"/>
  <c r="W564" i="1"/>
  <c r="S565" i="1"/>
  <c r="T565" i="1"/>
  <c r="U565" i="1"/>
  <c r="V565" i="1"/>
  <c r="W565" i="1"/>
  <c r="S566" i="1"/>
  <c r="T566" i="1"/>
  <c r="U566" i="1"/>
  <c r="V566" i="1"/>
  <c r="W566" i="1"/>
  <c r="S567" i="1"/>
  <c r="T567" i="1"/>
  <c r="U567" i="1"/>
  <c r="V567" i="1"/>
  <c r="W567" i="1"/>
  <c r="S568" i="1"/>
  <c r="T568" i="1"/>
  <c r="U568" i="1"/>
  <c r="V568" i="1"/>
  <c r="W568" i="1"/>
  <c r="S569" i="1"/>
  <c r="T569" i="1"/>
  <c r="U569" i="1"/>
  <c r="V569" i="1"/>
  <c r="W569" i="1"/>
  <c r="S570" i="1"/>
  <c r="T570" i="1"/>
  <c r="U570" i="1"/>
  <c r="V570" i="1"/>
  <c r="W570" i="1"/>
  <c r="S571" i="1"/>
  <c r="T571" i="1"/>
  <c r="U571" i="1"/>
  <c r="V571" i="1"/>
  <c r="W571" i="1"/>
  <c r="S572" i="1"/>
  <c r="T572" i="1"/>
  <c r="U572" i="1"/>
  <c r="V572" i="1"/>
  <c r="W572" i="1"/>
  <c r="S573" i="1"/>
  <c r="T573" i="1"/>
  <c r="U573" i="1"/>
  <c r="V573" i="1"/>
  <c r="W573" i="1"/>
  <c r="S574" i="1"/>
  <c r="T574" i="1"/>
  <c r="U574" i="1"/>
  <c r="V574" i="1"/>
  <c r="W574" i="1"/>
  <c r="S575" i="1"/>
  <c r="T575" i="1"/>
  <c r="U575" i="1"/>
  <c r="V575" i="1"/>
  <c r="W575" i="1"/>
  <c r="S576" i="1"/>
  <c r="T576" i="1"/>
  <c r="U576" i="1"/>
  <c r="V576" i="1"/>
  <c r="W576" i="1"/>
  <c r="S577" i="1"/>
  <c r="T577" i="1"/>
  <c r="U577" i="1"/>
  <c r="V577" i="1"/>
  <c r="W577" i="1"/>
  <c r="S578" i="1"/>
  <c r="T578" i="1"/>
  <c r="U578" i="1"/>
  <c r="V578" i="1"/>
  <c r="W578" i="1"/>
  <c r="S579" i="1"/>
  <c r="T579" i="1"/>
  <c r="U579" i="1"/>
  <c r="V579" i="1"/>
  <c r="W579" i="1"/>
  <c r="S580" i="1"/>
  <c r="T580" i="1"/>
  <c r="U580" i="1"/>
  <c r="V580" i="1"/>
  <c r="W580" i="1"/>
  <c r="S581" i="1"/>
  <c r="T581" i="1"/>
  <c r="U581" i="1"/>
  <c r="V581" i="1"/>
  <c r="W581" i="1"/>
  <c r="S582" i="1"/>
  <c r="T582" i="1"/>
  <c r="U582" i="1"/>
  <c r="V582" i="1"/>
  <c r="W582" i="1"/>
  <c r="S583" i="1"/>
  <c r="T583" i="1"/>
  <c r="U583" i="1"/>
  <c r="V583" i="1"/>
  <c r="W583" i="1"/>
  <c r="S584" i="1"/>
  <c r="T584" i="1"/>
  <c r="U584" i="1"/>
  <c r="V584" i="1"/>
  <c r="W584" i="1"/>
  <c r="S585" i="1"/>
  <c r="T585" i="1"/>
  <c r="U585" i="1"/>
  <c r="V585" i="1"/>
  <c r="W585" i="1"/>
  <c r="S586" i="1"/>
  <c r="T586" i="1"/>
  <c r="U586" i="1"/>
  <c r="V586" i="1"/>
  <c r="W586" i="1"/>
  <c r="S587" i="1"/>
  <c r="T587" i="1"/>
  <c r="U587" i="1"/>
  <c r="V587" i="1"/>
  <c r="W587" i="1"/>
  <c r="S588" i="1"/>
  <c r="T588" i="1"/>
  <c r="U588" i="1"/>
  <c r="V588" i="1"/>
  <c r="W588" i="1"/>
  <c r="S589" i="1"/>
  <c r="T589" i="1"/>
  <c r="U589" i="1"/>
  <c r="V589" i="1"/>
  <c r="W589" i="1"/>
  <c r="S590" i="1"/>
  <c r="T590" i="1"/>
  <c r="U590" i="1"/>
  <c r="V590" i="1"/>
  <c r="W590" i="1"/>
  <c r="S591" i="1"/>
  <c r="T591" i="1"/>
  <c r="U591" i="1"/>
  <c r="V591" i="1"/>
  <c r="W591" i="1"/>
  <c r="S592" i="1"/>
  <c r="T592" i="1"/>
  <c r="U592" i="1"/>
  <c r="V592" i="1"/>
  <c r="W592" i="1"/>
  <c r="S593" i="1"/>
  <c r="T593" i="1"/>
  <c r="U593" i="1"/>
  <c r="V593" i="1"/>
  <c r="W593" i="1"/>
  <c r="S594" i="1"/>
  <c r="T594" i="1"/>
  <c r="U594" i="1"/>
  <c r="V594" i="1"/>
  <c r="W594" i="1"/>
  <c r="S595" i="1"/>
  <c r="T595" i="1"/>
  <c r="U595" i="1"/>
  <c r="V595" i="1"/>
  <c r="W595" i="1"/>
  <c r="S596" i="1"/>
  <c r="T596" i="1"/>
  <c r="U596" i="1"/>
  <c r="V596" i="1"/>
  <c r="W596" i="1"/>
  <c r="S597" i="1"/>
  <c r="T597" i="1"/>
  <c r="U597" i="1"/>
  <c r="V597" i="1"/>
  <c r="W597" i="1"/>
  <c r="S598" i="1"/>
  <c r="T598" i="1"/>
  <c r="U598" i="1"/>
  <c r="V598" i="1"/>
  <c r="W598" i="1"/>
  <c r="S599" i="1"/>
  <c r="T599" i="1"/>
  <c r="U599" i="1"/>
  <c r="V599" i="1"/>
  <c r="W599" i="1"/>
  <c r="S600" i="1"/>
  <c r="T600" i="1"/>
  <c r="U600" i="1"/>
  <c r="V600" i="1"/>
  <c r="W600" i="1"/>
  <c r="S601" i="1"/>
  <c r="T601" i="1"/>
  <c r="U601" i="1"/>
  <c r="V601" i="1"/>
  <c r="W601" i="1"/>
  <c r="S602" i="1"/>
  <c r="T602" i="1"/>
  <c r="U602" i="1"/>
  <c r="V602" i="1"/>
  <c r="W602" i="1"/>
  <c r="U2" i="1"/>
  <c r="W2" i="1"/>
  <c r="V2" i="1"/>
  <c r="T2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Q2" i="9"/>
  <c r="P2" i="9"/>
  <c r="N2" i="9"/>
  <c r="M2" i="9"/>
  <c r="L2" i="9"/>
  <c r="Z3" i="2" l="1"/>
  <c r="Y3" i="2"/>
  <c r="X3" i="2"/>
  <c r="Y4" i="2"/>
  <c r="X4" i="2"/>
  <c r="Z4" i="2"/>
  <c r="Y5" i="2"/>
  <c r="Z5" i="2"/>
  <c r="X5" i="2"/>
  <c r="Z6" i="2"/>
  <c r="Y6" i="2"/>
  <c r="X6" i="2"/>
  <c r="Z7" i="2"/>
  <c r="Y7" i="2"/>
  <c r="X7" i="2"/>
  <c r="X8" i="2"/>
  <c r="Z8" i="2"/>
  <c r="Y8" i="2"/>
  <c r="Z9" i="2"/>
  <c r="Y9" i="2"/>
  <c r="X9" i="2"/>
  <c r="Z10" i="2"/>
  <c r="Y10" i="2"/>
  <c r="X10" i="2"/>
  <c r="Z11" i="2"/>
  <c r="Y11" i="2"/>
  <c r="X11" i="2"/>
  <c r="Z12" i="2"/>
  <c r="Y12" i="2"/>
  <c r="X12" i="2"/>
  <c r="Z13" i="2"/>
  <c r="Y13" i="2"/>
  <c r="X13" i="2"/>
  <c r="Z15" i="2"/>
  <c r="Y15" i="2"/>
  <c r="X15" i="2"/>
  <c r="Z16" i="2"/>
  <c r="Y16" i="2"/>
  <c r="X16" i="2"/>
  <c r="Z17" i="2"/>
  <c r="Y17" i="2"/>
  <c r="X17" i="2"/>
  <c r="Y18" i="2"/>
  <c r="X18" i="2"/>
  <c r="Z19" i="2"/>
  <c r="Y19" i="2"/>
  <c r="X19" i="2"/>
  <c r="Z20" i="2"/>
  <c r="Y20" i="2"/>
  <c r="X20" i="2"/>
  <c r="Z21" i="2"/>
  <c r="Y21" i="2"/>
  <c r="X21" i="2"/>
  <c r="Z24" i="2"/>
  <c r="Y24" i="2"/>
  <c r="X24" i="2"/>
  <c r="X120" i="2"/>
  <c r="Y120" i="2"/>
  <c r="Z124" i="2"/>
  <c r="Y124" i="2"/>
  <c r="X124" i="2"/>
  <c r="Y126" i="2"/>
  <c r="X126" i="2"/>
  <c r="Z126" i="2"/>
  <c r="X127" i="2"/>
  <c r="Z127" i="2"/>
  <c r="Y127" i="2"/>
  <c r="Y128" i="2"/>
  <c r="Z128" i="2"/>
  <c r="X128" i="2"/>
  <c r="Z129" i="2"/>
  <c r="Y129" i="2"/>
  <c r="X129" i="2"/>
  <c r="Z130" i="2"/>
  <c r="Y130" i="2"/>
  <c r="X130" i="2"/>
  <c r="Z131" i="2"/>
  <c r="Y131" i="2"/>
  <c r="X131" i="2"/>
  <c r="Y132" i="2"/>
  <c r="Z132" i="2"/>
  <c r="X132" i="2"/>
  <c r="Y133" i="2"/>
  <c r="Z133" i="2"/>
  <c r="X133" i="2"/>
  <c r="Z134" i="2"/>
  <c r="Y134" i="2"/>
  <c r="X134" i="2"/>
  <c r="Z135" i="2"/>
  <c r="Y135" i="2"/>
  <c r="X135" i="2"/>
  <c r="Z136" i="2"/>
  <c r="X136" i="2"/>
  <c r="Y136" i="2"/>
  <c r="Z137" i="2"/>
  <c r="Y137" i="2"/>
  <c r="X137" i="2"/>
  <c r="Y138" i="2"/>
  <c r="Z138" i="2"/>
  <c r="X138" i="2"/>
  <c r="Z139" i="2"/>
  <c r="Y139" i="2"/>
  <c r="X139" i="2"/>
  <c r="Z140" i="2"/>
  <c r="Y140" i="2"/>
  <c r="X140" i="2"/>
  <c r="Z141" i="2"/>
  <c r="Y141" i="2"/>
  <c r="X141" i="2"/>
  <c r="Z142" i="2"/>
  <c r="X142" i="2"/>
  <c r="Y142" i="2"/>
  <c r="Z143" i="2"/>
  <c r="X143" i="2"/>
  <c r="Y143" i="2"/>
  <c r="Z144" i="2"/>
  <c r="X144" i="2"/>
  <c r="Y144" i="2"/>
  <c r="Z145" i="2"/>
  <c r="Y145" i="2"/>
  <c r="X145" i="2"/>
  <c r="Z146" i="2"/>
  <c r="Y146" i="2"/>
  <c r="X146" i="2"/>
  <c r="Y147" i="2"/>
  <c r="Z147" i="2"/>
  <c r="X147" i="2"/>
  <c r="Z148" i="2"/>
  <c r="Y148" i="2"/>
  <c r="X148" i="2"/>
  <c r="Y149" i="2"/>
  <c r="Z149" i="2"/>
  <c r="X149" i="2"/>
  <c r="Z150" i="2"/>
  <c r="Y150" i="2"/>
  <c r="X150" i="2"/>
  <c r="Z151" i="2"/>
  <c r="X151" i="2"/>
  <c r="Y151" i="2"/>
  <c r="Y152" i="2"/>
  <c r="Z152" i="2"/>
  <c r="X152" i="2"/>
  <c r="X153" i="2"/>
  <c r="Z153" i="2"/>
  <c r="Y153" i="2"/>
  <c r="X154" i="2"/>
  <c r="Z154" i="2"/>
  <c r="Y154" i="2"/>
  <c r="Z155" i="2"/>
  <c r="X155" i="2"/>
  <c r="Y155" i="2"/>
  <c r="Z156" i="2"/>
  <c r="Y156" i="2"/>
  <c r="X156" i="2"/>
  <c r="Y157" i="2"/>
  <c r="Z157" i="2"/>
  <c r="X157" i="2"/>
  <c r="Z158" i="2"/>
  <c r="Y158" i="2"/>
  <c r="X158" i="2"/>
  <c r="Z159" i="2"/>
  <c r="Y159" i="2"/>
  <c r="X159" i="2"/>
  <c r="X160" i="2"/>
  <c r="Z160" i="2"/>
  <c r="Y160" i="2"/>
  <c r="Y161" i="2"/>
  <c r="Z161" i="2"/>
  <c r="X161" i="2"/>
  <c r="Z162" i="2"/>
  <c r="Y162" i="2"/>
  <c r="X162" i="2"/>
  <c r="Y163" i="2"/>
  <c r="Z163" i="2"/>
  <c r="X163" i="2"/>
  <c r="Z164" i="2"/>
  <c r="Y164" i="2"/>
  <c r="X164" i="2"/>
  <c r="Z165" i="2"/>
  <c r="Y165" i="2"/>
  <c r="X165" i="2"/>
  <c r="Z166" i="2"/>
  <c r="Y166" i="2"/>
  <c r="X166" i="2"/>
  <c r="X167" i="2"/>
  <c r="Y167" i="2"/>
  <c r="Z168" i="2"/>
  <c r="Y168" i="2"/>
  <c r="X168" i="2"/>
  <c r="Z169" i="2"/>
  <c r="X169" i="2"/>
  <c r="Y169" i="2"/>
  <c r="Z170" i="2"/>
  <c r="X170" i="2"/>
  <c r="Y170" i="2"/>
  <c r="Y171" i="2"/>
  <c r="Z171" i="2"/>
  <c r="X171" i="2"/>
  <c r="Z172" i="2"/>
  <c r="Y172" i="2"/>
  <c r="X172" i="2"/>
  <c r="Z173" i="2"/>
  <c r="Y173" i="2"/>
  <c r="X173" i="2"/>
  <c r="Z174" i="2"/>
  <c r="Y174" i="2"/>
  <c r="X174" i="2"/>
  <c r="Z175" i="2"/>
  <c r="Y175" i="2"/>
  <c r="X175" i="2"/>
  <c r="Z176" i="2"/>
  <c r="Y176" i="2"/>
  <c r="X176" i="2"/>
  <c r="Z177" i="2"/>
  <c r="X177" i="2"/>
  <c r="Y177" i="2"/>
  <c r="Z178" i="2"/>
  <c r="X178" i="2"/>
  <c r="Y178" i="2"/>
  <c r="Y179" i="2"/>
  <c r="Z179" i="2"/>
  <c r="X179" i="2"/>
  <c r="Z180" i="2"/>
  <c r="Y180" i="2"/>
  <c r="X180" i="2"/>
  <c r="Z181" i="2"/>
  <c r="Y181" i="2"/>
  <c r="X181" i="2"/>
  <c r="Y182" i="2"/>
  <c r="Z182" i="2"/>
  <c r="X182" i="2"/>
  <c r="Z183" i="2"/>
  <c r="Y183" i="2"/>
  <c r="X183" i="2"/>
  <c r="Y184" i="2"/>
  <c r="Z184" i="2"/>
  <c r="X184" i="2"/>
  <c r="Z185" i="2"/>
  <c r="X185" i="2"/>
  <c r="Y185" i="2"/>
  <c r="X186" i="2"/>
  <c r="Z186" i="2"/>
  <c r="Y186" i="2"/>
  <c r="Z187" i="2"/>
  <c r="Y187" i="2"/>
  <c r="X187" i="2"/>
  <c r="Y188" i="2"/>
  <c r="Z188" i="2"/>
  <c r="X188" i="2"/>
  <c r="Y189" i="2"/>
  <c r="X189" i="2"/>
  <c r="Z189" i="2"/>
  <c r="Z190" i="2"/>
  <c r="X190" i="2"/>
  <c r="Y190" i="2"/>
  <c r="Z191" i="2"/>
  <c r="Y191" i="2"/>
  <c r="X191" i="2"/>
  <c r="Z192" i="2"/>
  <c r="Y192" i="2"/>
  <c r="X192" i="2"/>
  <c r="Z193" i="2"/>
  <c r="Y193" i="2"/>
  <c r="X193" i="2"/>
  <c r="Z194" i="2"/>
  <c r="Y194" i="2"/>
  <c r="X194" i="2"/>
  <c r="X195" i="2"/>
  <c r="Z195" i="2"/>
  <c r="Y195" i="2"/>
  <c r="X196" i="2"/>
  <c r="Z196" i="2"/>
  <c r="Y196" i="2"/>
  <c r="Z197" i="2"/>
  <c r="Y197" i="2"/>
  <c r="X197" i="2"/>
  <c r="Z198" i="2"/>
  <c r="X198" i="2"/>
  <c r="Y198" i="2"/>
  <c r="Z199" i="2"/>
  <c r="Y199" i="2"/>
  <c r="X199" i="2"/>
  <c r="Z200" i="2"/>
  <c r="Y200" i="2"/>
  <c r="X200" i="2"/>
  <c r="Z201" i="2"/>
  <c r="Y201" i="2"/>
  <c r="X201" i="2"/>
  <c r="Z202" i="2"/>
  <c r="Y202" i="2"/>
  <c r="X202" i="2"/>
  <c r="Z203" i="2"/>
  <c r="X203" i="2"/>
  <c r="Y203" i="2"/>
  <c r="Z204" i="2"/>
  <c r="X204" i="2"/>
  <c r="Y204" i="2"/>
  <c r="Z205" i="2"/>
  <c r="Y205" i="2"/>
  <c r="X205" i="2"/>
  <c r="Z206" i="2"/>
  <c r="Y206" i="2"/>
  <c r="X206" i="2"/>
  <c r="Z210" i="2"/>
  <c r="X210" i="2"/>
  <c r="Y210" i="2"/>
  <c r="Y211" i="2"/>
  <c r="Z211" i="2"/>
  <c r="X211" i="2"/>
  <c r="Z212" i="2"/>
  <c r="Y212" i="2"/>
  <c r="X212" i="2"/>
  <c r="Y213" i="2"/>
  <c r="X213" i="2"/>
  <c r="Z213" i="2"/>
  <c r="Z214" i="2"/>
  <c r="Y214" i="2"/>
  <c r="X214" i="2"/>
  <c r="Z215" i="2"/>
  <c r="Y215" i="2"/>
  <c r="X215" i="2"/>
  <c r="Z216" i="2"/>
  <c r="Y216" i="2"/>
  <c r="X216" i="2"/>
  <c r="Z217" i="2"/>
  <c r="Y217" i="2"/>
  <c r="X217" i="2"/>
  <c r="Z218" i="2"/>
  <c r="Y218" i="2"/>
  <c r="X218" i="2"/>
  <c r="Z219" i="2"/>
  <c r="X219" i="2"/>
  <c r="Y219" i="2"/>
  <c r="Z220" i="2"/>
  <c r="Y220" i="2"/>
  <c r="X220" i="2"/>
  <c r="Z221" i="2"/>
  <c r="X221" i="2"/>
  <c r="Y221" i="2"/>
  <c r="Z222" i="2"/>
  <c r="Y222" i="2"/>
  <c r="X222" i="2"/>
  <c r="Y223" i="2"/>
  <c r="Z223" i="2"/>
  <c r="X223" i="2"/>
  <c r="Z224" i="2"/>
  <c r="Y224" i="2"/>
  <c r="X224" i="2"/>
  <c r="Z225" i="2"/>
  <c r="Y225" i="2"/>
  <c r="X225" i="2"/>
  <c r="Z226" i="2"/>
  <c r="X226" i="2"/>
  <c r="Y226" i="2"/>
  <c r="Z227" i="2"/>
  <c r="Y227" i="2"/>
  <c r="X227" i="2"/>
  <c r="Y228" i="2"/>
  <c r="X228" i="2"/>
  <c r="Z228" i="2"/>
  <c r="Z229" i="2"/>
  <c r="X229" i="2"/>
  <c r="Y229" i="2"/>
  <c r="Y230" i="2"/>
  <c r="Z230" i="2"/>
  <c r="X230" i="2"/>
  <c r="Z231" i="2"/>
  <c r="Y231" i="2"/>
  <c r="X231" i="2"/>
  <c r="Z232" i="2"/>
  <c r="Y232" i="2"/>
  <c r="X232" i="2"/>
  <c r="Z233" i="2"/>
  <c r="Y233" i="2"/>
  <c r="X233" i="2"/>
  <c r="Z234" i="2"/>
  <c r="Y234" i="2"/>
  <c r="X234" i="2"/>
  <c r="Z235" i="2"/>
  <c r="Y235" i="2"/>
  <c r="X235" i="2"/>
  <c r="Y236" i="2"/>
  <c r="Z236" i="2"/>
  <c r="X236" i="2"/>
  <c r="Z237" i="2"/>
  <c r="X237" i="2"/>
  <c r="Y237" i="2"/>
  <c r="Z238" i="2"/>
  <c r="Y238" i="2"/>
  <c r="X238" i="2"/>
  <c r="Z239" i="2"/>
  <c r="Y239" i="2"/>
  <c r="X239" i="2"/>
  <c r="Y240" i="2"/>
  <c r="Z240" i="2"/>
  <c r="X240" i="2"/>
  <c r="Z241" i="2"/>
  <c r="Y241" i="2"/>
  <c r="X241" i="2"/>
  <c r="Z242" i="2"/>
  <c r="Y242" i="2"/>
  <c r="X242" i="2"/>
  <c r="Z243" i="2"/>
  <c r="Y243" i="2"/>
  <c r="X243" i="2"/>
  <c r="Z244" i="2"/>
  <c r="Y244" i="2"/>
  <c r="X244" i="2"/>
  <c r="Z245" i="2"/>
  <c r="Y245" i="2"/>
  <c r="X245" i="2"/>
  <c r="Z246" i="2"/>
  <c r="Y246" i="2"/>
  <c r="X246" i="2"/>
  <c r="Y247" i="2"/>
  <c r="Z247" i="2"/>
  <c r="X247" i="2"/>
  <c r="Z248" i="2"/>
  <c r="Y248" i="2"/>
  <c r="X248" i="2"/>
  <c r="Y249" i="2"/>
  <c r="Z249" i="2"/>
  <c r="X249" i="2"/>
  <c r="Y250" i="2"/>
  <c r="Z250" i="2"/>
  <c r="X250" i="2"/>
  <c r="Z251" i="2"/>
  <c r="Y251" i="2"/>
  <c r="X251" i="2"/>
  <c r="Z252" i="2"/>
  <c r="Y252" i="2"/>
  <c r="X252" i="2"/>
  <c r="Z253" i="2"/>
  <c r="Y253" i="2"/>
  <c r="X253" i="2"/>
  <c r="Y254" i="2"/>
  <c r="X254" i="2"/>
  <c r="Z255" i="2"/>
  <c r="Y255" i="2"/>
  <c r="X255" i="2"/>
  <c r="Z256" i="2"/>
  <c r="Y256" i="2"/>
  <c r="X256" i="2"/>
  <c r="Z257" i="2"/>
  <c r="Y257" i="2"/>
  <c r="X257" i="2"/>
  <c r="Z258" i="2"/>
  <c r="Y258" i="2"/>
  <c r="X258" i="2"/>
  <c r="Z259" i="2"/>
  <c r="Y259" i="2"/>
  <c r="X259" i="2"/>
  <c r="X260" i="2"/>
  <c r="Z260" i="2"/>
  <c r="Y260" i="2"/>
  <c r="Y261" i="2"/>
  <c r="Z261" i="2"/>
  <c r="X261" i="2"/>
  <c r="Z262" i="2"/>
  <c r="X262" i="2"/>
  <c r="Y262" i="2"/>
  <c r="Z263" i="2"/>
  <c r="Y263" i="2"/>
  <c r="X263" i="2"/>
  <c r="Z264" i="2"/>
  <c r="Y264" i="2"/>
  <c r="X264" i="2"/>
  <c r="Z265" i="2"/>
  <c r="X265" i="2"/>
  <c r="Y265" i="2"/>
  <c r="Z266" i="2"/>
  <c r="Y266" i="2"/>
  <c r="X266" i="2"/>
  <c r="Z267" i="2"/>
  <c r="X267" i="2"/>
  <c r="Y267" i="2"/>
  <c r="X268" i="2"/>
  <c r="Z268" i="2"/>
  <c r="Y268" i="2"/>
  <c r="Y269" i="2"/>
  <c r="Z269" i="2"/>
  <c r="X269" i="2"/>
  <c r="Z270" i="2"/>
  <c r="Y270" i="2"/>
  <c r="X270" i="2"/>
  <c r="X271" i="2"/>
  <c r="Z271" i="2"/>
  <c r="Y271" i="2"/>
  <c r="Z272" i="2"/>
  <c r="X272" i="2"/>
  <c r="Y272" i="2"/>
  <c r="Z273" i="2"/>
  <c r="Y273" i="2"/>
  <c r="X273" i="2"/>
  <c r="Z274" i="2"/>
  <c r="Y274" i="2"/>
  <c r="X274" i="2"/>
  <c r="Y275" i="2"/>
  <c r="Z275" i="2"/>
  <c r="X275" i="2"/>
  <c r="Z276" i="2"/>
  <c r="Y276" i="2"/>
  <c r="X276" i="2"/>
  <c r="Z277" i="2"/>
  <c r="Y277" i="2"/>
  <c r="X277" i="2"/>
  <c r="Y278" i="2"/>
  <c r="Z278" i="2"/>
  <c r="X278" i="2"/>
  <c r="Z279" i="2"/>
  <c r="Y279" i="2"/>
  <c r="X279" i="2"/>
  <c r="Z280" i="2"/>
  <c r="Y280" i="2"/>
  <c r="X280" i="2"/>
  <c r="Y281" i="2"/>
  <c r="Z281" i="2"/>
  <c r="X281" i="2"/>
  <c r="Y282" i="2"/>
  <c r="Z282" i="2"/>
  <c r="X282" i="2"/>
  <c r="Z283" i="2"/>
  <c r="X283" i="2"/>
  <c r="Y283" i="2"/>
  <c r="Z284" i="2"/>
  <c r="X284" i="2"/>
  <c r="Y284" i="2"/>
  <c r="Z285" i="2"/>
  <c r="Y285" i="2"/>
  <c r="X285" i="2"/>
  <c r="Z286" i="2"/>
  <c r="X286" i="2"/>
  <c r="Y286" i="2"/>
  <c r="Z287" i="2"/>
  <c r="Y287" i="2"/>
  <c r="X287" i="2"/>
  <c r="X288" i="2"/>
  <c r="Y288" i="2"/>
  <c r="Z288" i="2"/>
  <c r="Z289" i="2"/>
  <c r="Y289" i="2"/>
  <c r="X289" i="2"/>
  <c r="Y290" i="2"/>
  <c r="Z290" i="2"/>
  <c r="X290" i="2"/>
  <c r="Z291" i="2"/>
  <c r="Y291" i="2"/>
  <c r="X291" i="2"/>
  <c r="Z292" i="2"/>
  <c r="Y292" i="2"/>
  <c r="X292" i="2"/>
  <c r="Z293" i="2"/>
  <c r="X293" i="2"/>
  <c r="Y293" i="2"/>
  <c r="Z294" i="2"/>
  <c r="Y294" i="2"/>
  <c r="X294" i="2"/>
  <c r="Z295" i="2"/>
  <c r="Y295" i="2"/>
  <c r="X295" i="2"/>
  <c r="Z296" i="2"/>
  <c r="Y296" i="2"/>
  <c r="X296" i="2"/>
  <c r="Z297" i="2"/>
  <c r="Y297" i="2"/>
  <c r="X297" i="2"/>
  <c r="Y298" i="2"/>
  <c r="Z298" i="2"/>
  <c r="X298" i="2"/>
  <c r="Z299" i="2"/>
  <c r="X299" i="2"/>
  <c r="Y299" i="2"/>
  <c r="Z300" i="2"/>
  <c r="Y300" i="2"/>
  <c r="X300" i="2"/>
  <c r="Y301" i="2"/>
  <c r="Z301" i="2"/>
  <c r="X301" i="2"/>
  <c r="Z302" i="2"/>
  <c r="Y302" i="2"/>
  <c r="X302" i="2"/>
  <c r="Z303" i="2"/>
  <c r="Y303" i="2"/>
  <c r="X303" i="2"/>
  <c r="Z304" i="2"/>
  <c r="X304" i="2"/>
  <c r="Y304" i="2"/>
  <c r="Y305" i="2"/>
  <c r="Z305" i="2"/>
  <c r="X305" i="2"/>
  <c r="Z307" i="2"/>
  <c r="Y307" i="2"/>
  <c r="X307" i="2"/>
  <c r="Z308" i="2"/>
  <c r="Y308" i="2"/>
  <c r="X308" i="2"/>
  <c r="Z309" i="2"/>
  <c r="Y309" i="2"/>
  <c r="X309" i="2"/>
  <c r="Z310" i="2"/>
  <c r="Y310" i="2"/>
  <c r="X310" i="2"/>
  <c r="Z311" i="2"/>
  <c r="Y311" i="2"/>
  <c r="X311" i="2"/>
  <c r="Z312" i="2"/>
  <c r="Y312" i="2"/>
  <c r="X312" i="2"/>
  <c r="Z313" i="2"/>
  <c r="Y313" i="2"/>
  <c r="X313" i="2"/>
  <c r="Z314" i="2"/>
  <c r="Y314" i="2"/>
  <c r="X314" i="2"/>
  <c r="Z315" i="2"/>
  <c r="Y315" i="2"/>
  <c r="X315" i="2"/>
  <c r="X316" i="2"/>
  <c r="Z316" i="2"/>
  <c r="Y316" i="2"/>
  <c r="Y317" i="2"/>
  <c r="X317" i="2"/>
  <c r="Z317" i="2"/>
  <c r="Z318" i="2"/>
  <c r="Y318" i="2"/>
  <c r="X318" i="2"/>
  <c r="Z319" i="2"/>
  <c r="Y319" i="2"/>
  <c r="X319" i="2"/>
  <c r="Z320" i="2"/>
  <c r="Y320" i="2"/>
  <c r="X320" i="2"/>
  <c r="Z321" i="2"/>
  <c r="Y321" i="2"/>
  <c r="X321" i="2"/>
  <c r="Z322" i="2"/>
  <c r="Y322" i="2"/>
  <c r="X322" i="2"/>
  <c r="X323" i="2"/>
  <c r="Z323" i="2"/>
  <c r="Y323" i="2"/>
  <c r="Z324" i="2"/>
  <c r="Y324" i="2"/>
  <c r="X324" i="2"/>
  <c r="Y325" i="2"/>
  <c r="Z325" i="2"/>
  <c r="X325" i="2"/>
  <c r="Y327" i="2"/>
  <c r="X327" i="2"/>
  <c r="Z327" i="2"/>
  <c r="Z330" i="2"/>
  <c r="X330" i="2"/>
  <c r="Y330" i="2"/>
  <c r="Z331" i="2"/>
  <c r="Y331" i="2"/>
  <c r="X331" i="2"/>
  <c r="Z332" i="2"/>
  <c r="Y332" i="2"/>
  <c r="X332" i="2"/>
  <c r="Z333" i="2"/>
  <c r="Y333" i="2"/>
  <c r="X333" i="2"/>
  <c r="Z334" i="2"/>
  <c r="X334" i="2"/>
  <c r="Y334" i="2"/>
  <c r="Z335" i="2"/>
  <c r="X335" i="2"/>
  <c r="Y335" i="2"/>
  <c r="Z336" i="2"/>
  <c r="Y336" i="2"/>
  <c r="X336" i="2"/>
  <c r="Y338" i="2"/>
  <c r="Z338" i="2"/>
  <c r="X338" i="2"/>
  <c r="X339" i="2"/>
  <c r="Y339" i="2"/>
  <c r="Z339" i="2"/>
  <c r="Z340" i="2"/>
  <c r="Y340" i="2"/>
  <c r="X340" i="2"/>
  <c r="Z341" i="2"/>
  <c r="Y341" i="2"/>
  <c r="X341" i="2"/>
  <c r="Z342" i="2"/>
  <c r="Y342" i="2"/>
  <c r="X342" i="2"/>
  <c r="Z343" i="2"/>
  <c r="Y343" i="2"/>
  <c r="X343" i="2"/>
  <c r="Z344" i="2"/>
  <c r="Y344" i="2"/>
  <c r="X344" i="2"/>
  <c r="Z345" i="2"/>
  <c r="Y345" i="2"/>
  <c r="X345" i="2"/>
  <c r="Z346" i="2"/>
  <c r="Y346" i="2"/>
  <c r="X346" i="2"/>
  <c r="Z347" i="2"/>
  <c r="Y347" i="2"/>
  <c r="X347" i="2"/>
  <c r="Z348" i="2"/>
  <c r="Y348" i="2"/>
  <c r="X348" i="2"/>
  <c r="Y349" i="2"/>
  <c r="Z349" i="2"/>
  <c r="X349" i="2"/>
  <c r="Z350" i="2"/>
  <c r="Y350" i="2"/>
  <c r="X350" i="2"/>
  <c r="Z351" i="2"/>
  <c r="Y351" i="2"/>
  <c r="X351" i="2"/>
  <c r="Z352" i="2"/>
  <c r="Y352" i="2"/>
  <c r="X352" i="2"/>
  <c r="Z353" i="2"/>
  <c r="Y353" i="2"/>
  <c r="X353" i="2"/>
  <c r="Z354" i="2"/>
  <c r="X354" i="2"/>
  <c r="Y354" i="2"/>
  <c r="Z355" i="2"/>
  <c r="Y355" i="2"/>
  <c r="X355" i="2"/>
  <c r="Z356" i="2"/>
  <c r="Y356" i="2"/>
  <c r="X356" i="2"/>
  <c r="Z358" i="2"/>
  <c r="Y358" i="2"/>
  <c r="X358" i="2"/>
  <c r="Z359" i="2"/>
  <c r="Y359" i="2"/>
  <c r="X359" i="2"/>
  <c r="Z360" i="2"/>
  <c r="Y360" i="2"/>
  <c r="X360" i="2"/>
  <c r="Z361" i="2"/>
  <c r="Y361" i="2"/>
  <c r="X361" i="2"/>
  <c r="Z362" i="2"/>
  <c r="Y362" i="2"/>
  <c r="X362" i="2"/>
  <c r="Z363" i="2"/>
  <c r="Y363" i="2"/>
  <c r="X363" i="2"/>
  <c r="Y364" i="2"/>
  <c r="Z364" i="2"/>
  <c r="X364" i="2"/>
  <c r="Z365" i="2"/>
  <c r="X365" i="2"/>
  <c r="Y365" i="2"/>
  <c r="Y366" i="2"/>
  <c r="Z366" i="2"/>
  <c r="X366" i="2"/>
  <c r="X367" i="2"/>
  <c r="Z367" i="2"/>
  <c r="Y367" i="2"/>
  <c r="Z368" i="2"/>
  <c r="X368" i="2"/>
  <c r="Y368" i="2"/>
  <c r="Z369" i="2"/>
  <c r="Y369" i="2"/>
  <c r="X369" i="2"/>
  <c r="Z370" i="2"/>
  <c r="Y370" i="2"/>
  <c r="X370" i="2"/>
  <c r="Z371" i="2"/>
  <c r="Y371" i="2"/>
  <c r="X371" i="2"/>
  <c r="Z372" i="2"/>
  <c r="Y372" i="2"/>
  <c r="X372" i="2"/>
  <c r="Z373" i="2"/>
  <c r="X373" i="2"/>
  <c r="Y373" i="2"/>
  <c r="Z374" i="2"/>
  <c r="Y374" i="2"/>
  <c r="X374" i="2"/>
  <c r="Z375" i="2"/>
  <c r="Y375" i="2"/>
  <c r="X375" i="2"/>
  <c r="Z376" i="2"/>
  <c r="Y376" i="2"/>
  <c r="X376" i="2"/>
  <c r="X377" i="2"/>
  <c r="Z377" i="2"/>
  <c r="Y377" i="2"/>
  <c r="Z378" i="2"/>
  <c r="Y378" i="2"/>
  <c r="X378" i="2"/>
  <c r="Z379" i="2"/>
  <c r="X379" i="2"/>
  <c r="Y379" i="2"/>
  <c r="Z380" i="2"/>
  <c r="X380" i="2"/>
  <c r="Y380" i="2"/>
  <c r="Z381" i="2"/>
  <c r="X381" i="2"/>
  <c r="Y381" i="2"/>
  <c r="Z382" i="2"/>
  <c r="Y382" i="2"/>
  <c r="X382" i="2"/>
  <c r="Z383" i="2"/>
  <c r="Y383" i="2"/>
  <c r="X383" i="2"/>
  <c r="X384" i="2"/>
  <c r="Z384" i="2"/>
  <c r="Y384" i="2"/>
  <c r="Z385" i="2"/>
  <c r="Y385" i="2"/>
  <c r="X385" i="2"/>
  <c r="Y386" i="2"/>
  <c r="Z386" i="2"/>
  <c r="X386" i="2"/>
  <c r="X387" i="2"/>
  <c r="Y387" i="2"/>
  <c r="Z388" i="2"/>
  <c r="Y388" i="2"/>
  <c r="X388" i="2"/>
  <c r="Z389" i="2"/>
  <c r="Y389" i="2"/>
  <c r="X389" i="2"/>
  <c r="X390" i="2"/>
  <c r="Z390" i="2"/>
  <c r="Y390" i="2"/>
  <c r="Z391" i="2"/>
  <c r="Y391" i="2"/>
  <c r="X391" i="2"/>
  <c r="Z392" i="2"/>
  <c r="X392" i="2"/>
  <c r="Y392" i="2"/>
  <c r="Z393" i="2"/>
  <c r="Y393" i="2"/>
  <c r="X393" i="2"/>
  <c r="Z394" i="2"/>
  <c r="Y394" i="2"/>
  <c r="X394" i="2"/>
  <c r="Z395" i="2"/>
  <c r="Y395" i="2"/>
  <c r="X395" i="2"/>
  <c r="Z396" i="2"/>
  <c r="Y396" i="2"/>
  <c r="X396" i="2"/>
  <c r="Z397" i="2"/>
  <c r="Y397" i="2"/>
  <c r="X397" i="2"/>
  <c r="Y398" i="2"/>
  <c r="Z398" i="2"/>
  <c r="X398" i="2"/>
  <c r="Z399" i="2"/>
  <c r="X399" i="2"/>
  <c r="Y399" i="2"/>
  <c r="Y400" i="2"/>
  <c r="Z400" i="2"/>
  <c r="X400" i="2"/>
  <c r="Z401" i="2"/>
  <c r="Y401" i="2"/>
  <c r="X401" i="2"/>
  <c r="Z402" i="2"/>
  <c r="Y402" i="2"/>
  <c r="X402" i="2"/>
  <c r="Z403" i="2"/>
  <c r="Y403" i="2"/>
  <c r="X403" i="2"/>
  <c r="Z404" i="2"/>
  <c r="X404" i="2"/>
  <c r="Y404" i="2"/>
  <c r="Z405" i="2"/>
  <c r="Y405" i="2"/>
  <c r="X405" i="2"/>
  <c r="Z406" i="2"/>
  <c r="Y406" i="2"/>
  <c r="X406" i="2"/>
  <c r="Y407" i="2"/>
  <c r="Z407" i="2"/>
  <c r="X407" i="2"/>
  <c r="Z408" i="2"/>
  <c r="Y408" i="2"/>
  <c r="X408" i="2"/>
  <c r="Z409" i="2"/>
  <c r="Y409" i="2"/>
  <c r="X409" i="2"/>
  <c r="Z410" i="2"/>
  <c r="Y410" i="2"/>
  <c r="X410" i="2"/>
  <c r="Z489" i="2"/>
  <c r="Y489" i="2"/>
  <c r="X489" i="2"/>
  <c r="Y490" i="2"/>
  <c r="Z490" i="2"/>
  <c r="X490" i="2"/>
  <c r="Z493" i="2"/>
  <c r="Y493" i="2"/>
  <c r="X493" i="2"/>
  <c r="Z494" i="2"/>
  <c r="Y494" i="2"/>
  <c r="X494" i="2"/>
  <c r="Z495" i="2"/>
  <c r="Y495" i="2"/>
  <c r="X495" i="2"/>
  <c r="Y496" i="2"/>
  <c r="Z496" i="2"/>
  <c r="X496" i="2"/>
  <c r="Z497" i="2"/>
  <c r="Y497" i="2"/>
  <c r="X497" i="2"/>
  <c r="Z498" i="2"/>
  <c r="Y498" i="2"/>
  <c r="X498" i="2"/>
  <c r="Z499" i="2"/>
  <c r="Y499" i="2"/>
  <c r="X499" i="2"/>
  <c r="Y501" i="2"/>
  <c r="Z501" i="2"/>
  <c r="X501" i="2"/>
  <c r="Z503" i="2"/>
  <c r="Y503" i="2"/>
  <c r="X503" i="2"/>
  <c r="Y504" i="2"/>
  <c r="Z504" i="2"/>
  <c r="X504" i="2"/>
  <c r="Z505" i="2"/>
  <c r="Y505" i="2"/>
  <c r="X505" i="2"/>
  <c r="Z506" i="2"/>
  <c r="Y506" i="2"/>
  <c r="X506" i="2"/>
  <c r="Y507" i="2"/>
  <c r="Z507" i="2"/>
  <c r="X507" i="2"/>
  <c r="Z508" i="2"/>
  <c r="Y508" i="2"/>
  <c r="X508" i="2"/>
  <c r="Z509" i="2"/>
  <c r="X509" i="2"/>
  <c r="Y509" i="2"/>
  <c r="Z510" i="2"/>
  <c r="Y510" i="2"/>
  <c r="X510" i="2"/>
  <c r="X511" i="2"/>
  <c r="Z511" i="2"/>
  <c r="Y511" i="2"/>
  <c r="Z512" i="2"/>
  <c r="Y512" i="2"/>
  <c r="X512" i="2"/>
  <c r="Z513" i="2"/>
  <c r="Y513" i="2"/>
  <c r="X513" i="2"/>
  <c r="Z514" i="2"/>
  <c r="Y514" i="2"/>
  <c r="X514" i="2"/>
  <c r="Y515" i="2"/>
  <c r="X515" i="2"/>
  <c r="Z515" i="2"/>
  <c r="Z516" i="2"/>
  <c r="X516" i="2"/>
  <c r="Y516" i="2"/>
  <c r="Z517" i="2"/>
  <c r="Y517" i="2"/>
  <c r="X517" i="2"/>
  <c r="Z518" i="2"/>
  <c r="Y518" i="2"/>
  <c r="X518" i="2"/>
  <c r="Z519" i="2"/>
  <c r="Y519" i="2"/>
  <c r="X519" i="2"/>
  <c r="Z520" i="2"/>
  <c r="Y520" i="2"/>
  <c r="X520" i="2"/>
  <c r="Z521" i="2"/>
  <c r="Y521" i="2"/>
  <c r="X521" i="2"/>
  <c r="Z522" i="2"/>
  <c r="Y522" i="2"/>
  <c r="X522" i="2"/>
  <c r="X523" i="2"/>
  <c r="Z523" i="2"/>
  <c r="Y523" i="2"/>
  <c r="Z524" i="2"/>
  <c r="X524" i="2"/>
  <c r="Y524" i="2"/>
  <c r="Z525" i="2"/>
  <c r="Y525" i="2"/>
  <c r="X525" i="2"/>
  <c r="Z526" i="2"/>
  <c r="Y526" i="2"/>
  <c r="X526" i="2"/>
  <c r="Z527" i="2"/>
  <c r="Y527" i="2"/>
  <c r="X527" i="2"/>
  <c r="Z528" i="2"/>
  <c r="Y528" i="2"/>
  <c r="X528" i="2"/>
  <c r="Z529" i="2"/>
  <c r="Y529" i="2"/>
  <c r="X529" i="2"/>
  <c r="Z530" i="2"/>
  <c r="Y530" i="2"/>
  <c r="X530" i="2"/>
  <c r="Z531" i="2"/>
  <c r="X531" i="2"/>
  <c r="Y531" i="2"/>
  <c r="Z532" i="2"/>
  <c r="Y532" i="2"/>
  <c r="X532" i="2"/>
  <c r="Z534" i="2"/>
  <c r="Y534" i="2"/>
  <c r="X534" i="2"/>
  <c r="Z535" i="2"/>
  <c r="Y535" i="2"/>
  <c r="X535" i="2"/>
  <c r="Y536" i="2"/>
  <c r="Z536" i="2"/>
  <c r="X536" i="2"/>
  <c r="Z537" i="2"/>
  <c r="Y537" i="2"/>
  <c r="X537" i="2"/>
  <c r="Z538" i="2"/>
  <c r="Y538" i="2"/>
  <c r="X538" i="2"/>
  <c r="Z540" i="2"/>
  <c r="Y540" i="2"/>
  <c r="X540" i="2"/>
  <c r="Z541" i="2"/>
  <c r="X541" i="2"/>
  <c r="Y541" i="2"/>
  <c r="Z542" i="2"/>
  <c r="X542" i="2"/>
  <c r="Y542" i="2"/>
  <c r="Z543" i="2"/>
  <c r="Y543" i="2"/>
  <c r="X543" i="2"/>
  <c r="Z544" i="2"/>
  <c r="Y544" i="2"/>
  <c r="X544" i="2"/>
  <c r="Z546" i="2"/>
  <c r="Y546" i="2"/>
  <c r="X546" i="2"/>
  <c r="Z547" i="2"/>
  <c r="Y547" i="2"/>
  <c r="X547" i="2"/>
  <c r="Z549" i="2"/>
  <c r="X549" i="2"/>
  <c r="Y549" i="2"/>
  <c r="Z550" i="2"/>
  <c r="X550" i="2"/>
  <c r="Y550" i="2"/>
  <c r="Z551" i="2"/>
  <c r="Y551" i="2"/>
  <c r="X551" i="2"/>
  <c r="Z553" i="2"/>
  <c r="Y553" i="2"/>
  <c r="X553" i="2"/>
  <c r="Z554" i="2"/>
  <c r="Y554" i="2"/>
  <c r="X554" i="2"/>
  <c r="Z556" i="2"/>
  <c r="Y556" i="2"/>
  <c r="X556" i="2"/>
  <c r="Z557" i="2"/>
  <c r="Y557" i="2"/>
  <c r="X557" i="2"/>
  <c r="Z559" i="2"/>
  <c r="Y559" i="2"/>
  <c r="X559" i="2"/>
  <c r="Z560" i="2"/>
  <c r="X560" i="2"/>
  <c r="Y560" i="2"/>
  <c r="Z561" i="2"/>
  <c r="Y561" i="2"/>
  <c r="X561" i="2"/>
  <c r="Z563" i="2"/>
  <c r="Y563" i="2"/>
  <c r="X563" i="2"/>
  <c r="Z564" i="2"/>
  <c r="X564" i="2"/>
  <c r="Y564" i="2"/>
  <c r="Z565" i="2"/>
  <c r="Y565" i="2"/>
  <c r="X565" i="2"/>
  <c r="Z566" i="2"/>
  <c r="Y566" i="2"/>
  <c r="X566" i="2"/>
  <c r="Z568" i="2"/>
  <c r="Y568" i="2"/>
  <c r="X568" i="2"/>
  <c r="Z569" i="2"/>
  <c r="X569" i="2"/>
  <c r="Y569" i="2"/>
  <c r="Z570" i="2"/>
  <c r="Y570" i="2"/>
  <c r="X570" i="2"/>
  <c r="X571" i="2"/>
  <c r="Y571" i="2"/>
  <c r="Z572" i="2"/>
  <c r="Y572" i="2"/>
  <c r="X572" i="2"/>
  <c r="Y573" i="2"/>
  <c r="X573" i="2"/>
  <c r="Z573" i="2"/>
  <c r="Y574" i="2"/>
  <c r="Z574" i="2"/>
  <c r="X574" i="2"/>
  <c r="Z576" i="2"/>
  <c r="Y576" i="2"/>
  <c r="X576" i="2"/>
  <c r="X577" i="2"/>
  <c r="Z577" i="2"/>
  <c r="Y577" i="2"/>
  <c r="Z578" i="2"/>
  <c r="Y578" i="2"/>
  <c r="X578" i="2"/>
  <c r="Z579" i="2"/>
  <c r="Y579" i="2"/>
  <c r="X579" i="2"/>
  <c r="Z580" i="2"/>
  <c r="X580" i="2"/>
  <c r="Y580" i="2"/>
  <c r="X581" i="2"/>
  <c r="Y581" i="2"/>
  <c r="Z581" i="2"/>
  <c r="Z582" i="2"/>
  <c r="Y582" i="2"/>
  <c r="X582" i="2"/>
  <c r="Z583" i="2"/>
  <c r="Y583" i="2"/>
  <c r="X583" i="2"/>
  <c r="Y584" i="2"/>
  <c r="Z584" i="2"/>
  <c r="X584" i="2"/>
  <c r="Z585" i="2"/>
  <c r="Y585" i="2"/>
  <c r="X585" i="2"/>
  <c r="Z586" i="2"/>
  <c r="X586" i="2"/>
  <c r="Y586" i="2"/>
  <c r="Z587" i="2"/>
  <c r="Y587" i="2"/>
  <c r="X587" i="2"/>
  <c r="Y588" i="2"/>
  <c r="Z588" i="2"/>
  <c r="X588" i="2"/>
  <c r="Z589" i="2"/>
  <c r="Y589" i="2"/>
  <c r="X589" i="2"/>
  <c r="Z591" i="2"/>
  <c r="Y591" i="2"/>
  <c r="X591" i="2"/>
  <c r="Z592" i="2"/>
  <c r="Y592" i="2"/>
  <c r="X592" i="2"/>
  <c r="Z593" i="2"/>
  <c r="X593" i="2"/>
  <c r="Y593" i="2"/>
  <c r="Z595" i="2"/>
  <c r="Y595" i="2"/>
  <c r="X595" i="2"/>
  <c r="Z596" i="2"/>
  <c r="Y596" i="2"/>
  <c r="X596" i="2"/>
  <c r="Z597" i="2"/>
  <c r="Y597" i="2"/>
  <c r="X597" i="2"/>
  <c r="Z598" i="2"/>
  <c r="X598" i="2"/>
  <c r="Y598" i="2"/>
  <c r="Z599" i="2"/>
  <c r="Y599" i="2"/>
  <c r="X599" i="2"/>
  <c r="Z601" i="2"/>
  <c r="Y601" i="2"/>
  <c r="X601" i="2"/>
  <c r="X602" i="2"/>
  <c r="Z602" i="2"/>
  <c r="Y602" i="2"/>
  <c r="X2" i="2"/>
  <c r="Z2" i="2"/>
  <c r="Y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tc={3B934606-37A5-45CF-9CCF-507A1A7DD087}</author>
  </authors>
  <commentList>
    <comment ref="C1" authorId="0" shapeId="0" xr:uid="{3B934606-37A5-45CF-9CCF-507A1A7DD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=TEXTO(A2;"dd-mm-yyyy")&amp;"  "&amp;TEXTO(B2;"hh:mm:ss")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tc={2021B769-AC30-463F-81AE-6C99842B5077}</author>
  </authors>
  <commentList>
    <comment ref="C1" authorId="0" shapeId="0" xr:uid="{2021B769-AC30-463F-81AE-6C99842B50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=TEXTO(A2;"dd-mm-yyyy")&amp;"  "&amp;TEXTO(B2;"hh:mm:ss")</t>
      </text>
    </comment>
  </commentList>
</comments>
</file>

<file path=xl/sharedStrings.xml><?xml version="1.0" encoding="utf-8"?>
<sst xmlns="http://schemas.openxmlformats.org/spreadsheetml/2006/main" count="64057" uniqueCount="11737">
  <si>
    <t>Hora [UTC]</t>
  </si>
  <si>
    <t>U1(Min) [V]</t>
  </si>
  <si>
    <t>U1(Med) [V]</t>
  </si>
  <si>
    <t>U1(ProAct) [V]</t>
  </si>
  <si>
    <t>U1(Max) [V]</t>
  </si>
  <si>
    <t>I1(Min) [mA]</t>
  </si>
  <si>
    <t>I1(Med) [mA]</t>
  </si>
  <si>
    <t>I1(ProAct) [mA]</t>
  </si>
  <si>
    <t>I1(Max) [mA]</t>
  </si>
  <si>
    <t>f(Min) [Hz]</t>
  </si>
  <si>
    <t>f(ProAct) [Hz]</t>
  </si>
  <si>
    <t>f(Max) [Hz]</t>
  </si>
  <si>
    <t>P1+(Med) [W]</t>
  </si>
  <si>
    <t>PF1cap+(ProAct) []</t>
  </si>
  <si>
    <t>I1(Min) [A]</t>
  </si>
  <si>
    <t>I1(Med) [A]</t>
  </si>
  <si>
    <t>I1(ProAct) [A]</t>
  </si>
  <si>
    <t>I1(Max) [A]</t>
  </si>
  <si>
    <t>---</t>
  </si>
  <si>
    <t>id_lectura</t>
  </si>
  <si>
    <t>codigo_medidor</t>
  </si>
  <si>
    <t>fecha_hora</t>
  </si>
  <si>
    <t>voltaje</t>
  </si>
  <si>
    <t>corriente</t>
  </si>
  <si>
    <t>potencia_kw</t>
  </si>
  <si>
    <t>energia_kwh</t>
  </si>
  <si>
    <t>payload_raw</t>
  </si>
  <si>
    <t>created_at</t>
  </si>
  <si>
    <t>frecuencia</t>
  </si>
  <si>
    <t>factor_potencia</t>
  </si>
  <si>
    <t>ARDUINO_001</t>
  </si>
  <si>
    <t>0.168000</t>
  </si>
  <si>
    <t>0.017300</t>
  </si>
  <si>
    <t>{"modo":"lote","codigo_medidor":"ARDUINO_001","fecha_hora":"2026-07-08 16:14:05","voltaje":227.099999999999994315658113919198513031005859375,"corriente":0.1680000000000000104360964314764714799821376800537109375,"potencia_kw":0.0172999999999999994060306818255412508733570575714111328125,"energia_kwh":94.1470029999999979963831719942390918731689453125,"frecuencia":50,"factor_potencia":0.450000000000000011102230246251565404236316680908203125,"duracion_medicion_ms":62,"ip":"158.170.24.54"}</t>
  </si>
  <si>
    <t>0.450000</t>
  </si>
  <si>
    <t>{"modo":"lote","codigo_medidor":"ARDUINO_001","fecha_hora":"2026-07-08 16:14:06","voltaje":227.099999999999994315658113919198513031005859375,"corriente":0.1680000000000000104360964314764714799821376800537109375,"potencia_kw":0.0172999999999999994060306818255412508733570575714111328125,"energia_kwh":94.1470029999999979963831719942390918731689453125,"frecuencia":50,"factor_potencia":0.450000000000000011102230246251565404236316680908203125,"duracion_medicion_ms":63,"ip":"158.170.24.54"}</t>
  </si>
  <si>
    <t>0.171000</t>
  </si>
  <si>
    <t>0.017400</t>
  </si>
  <si>
    <t>{"modo":"lote","codigo_medidor":"ARDUINO_001","fecha_hora":"2026-07-08 16:14:07","voltaje":227.099999999999994315658113919198513031005859375,"corriente":0.1710000000000000131006316905768471769988536834716796875,"potencia_kw":0.0173999999999999988009591334048309363424777984619140625,"energia_kwh":94.1470029999999979963831719942390918731689453125,"frecuencia":50,"factor_potencia":0.450000000000000011102230246251565404236316680908203125,"duracion_medicion_ms":60,"ip":"158.170.24.54"}</t>
  </si>
  <si>
    <t>0.017200</t>
  </si>
  <si>
    <t>{"modo":"lote","codigo_medidor":"ARDUINO_001","fecha_hora":"2026-07-08 16:14:08","voltaje":227.099999999999994315658113919198513031005859375,"corriente":0.1680000000000000104360964314764714799821376800537109375,"potencia_kw":0.017200000000000000011102230246251565404236316680908203125,"energia_kwh":94.1470029999999979963831719942390918731689453125,"frecuencia":50,"factor_potencia":0.450000000000000011102230246251565404236316680908203125,"duracion_medicion_ms":62,"ip":"158.170.24.54"}</t>
  </si>
  <si>
    <t>0.017600</t>
  </si>
  <si>
    <t>{"modo":"lote","codigo_medidor":"ARDUINO_001","fecha_hora":"2026-07-08 16:14:09","voltaje":227.099999999999994315658113919198513031005859375,"corriente":0.1710000000000000131006316905768471769988536834716796875,"potencia_kw":0.0176000000000000010602629885170244961045682430267333984375,"energia_kwh":94.1470029999999979963831719942390918731689453125,"frecuencia":50,"factor_potencia":0.450000000000000011102230246251565404236316680908203125,"duracion_medicion_ms":63,"ip":"158.170.24.54"}</t>
  </si>
  <si>
    <t>{"modo":"lote","codigo_medidor":"ARDUINO_001","fecha_hora":"2026-07-08 16:14:10","voltaje":227.099999999999994315658113919198513031005859375,"corriente":0.1710000000000000131006316905768471769988536834716796875,"potencia_kw":0.0176000000000000010602629885170244961045682430267333984375,"energia_kwh":94.1470029999999979963831719942390918731689453125,"frecuencia":50,"factor_potencia":0.450000000000000011102230246251565404236316680908203125,"duracion_medicion_ms":60,"ip":"158.170.24.54"}</t>
  </si>
  <si>
    <t>0.162000</t>
  </si>
  <si>
    <t>0.016700</t>
  </si>
  <si>
    <t>{"modo":"lote","codigo_medidor":"ARDUINO_001","fecha_hora":"2026-07-08 16:14:11","voltaje":227,"corriente":0.1620000000000000051070259132757200859487056732177734375,"potencia_kw":0.016699999999999999567013020396188949234783649444580078125,"energia_kwh":94.1470029999999979963831719942390918731689453125,"frecuencia":50,"factor_potencia":0.450000000000000011102230246251565404236316680908203125,"duracion_medicion_ms":62,"ip":"158.170.24.54"}</t>
  </si>
  <si>
    <t>0.182000</t>
  </si>
  <si>
    <t>0.018700</t>
  </si>
  <si>
    <t>{"modo":"lote","codigo_medidor":"ARDUINO_001","fecha_hora":"2026-07-08 16:14:12","voltaje":226.900000000000005684341886080801486968994140625,"corriente":0.181999999999999995115018691649311222136020660400390625,"potencia_kw":0.018700000000000001343369859796439413912594318389892578125,"energia_kwh":94.1470029999999979963831719942390918731689453125,"frecuencia":50,"factor_potencia":0.450000000000000011102230246251565404236316680908203125,"duracion_medicion_ms":63,"ip":"158.170.24.54"}</t>
  </si>
  <si>
    <t>0.164000</t>
  </si>
  <si>
    <t>0.016900</t>
  </si>
  <si>
    <t>{"modo":"lote","codigo_medidor":"ARDUINO_001","fecha_hora":"2026-07-08 16:14:13","voltaje":226.900000000000005684341886080801486968994140625,"corriente":0.1640000000000000068833827526759705506265163421630859375,"potencia_kw":0.0168999999999999983568699235547683201730251312255859375,"energia_kwh":94.1470029999999979963831719942390918731689453125,"frecuencia":50,"factor_potencia":0.450000000000000011102230246251565404236316680908203125,"duracion_medicion_ms":60,"ip":"158.170.24.54"}</t>
  </si>
  <si>
    <t>0.173000</t>
  </si>
  <si>
    <t>{"modo":"lote","codigo_medidor":"ARDUINO_001","fecha_hora":"2026-07-08 16:14:14","voltaje":226.80000000000001136868377216160297393798828125,"corriente":0.172999999999999987121412914348184131085872650146484375,"potencia_kw":0.0176000000000000010602629885170244961045682430267333984375,"energia_kwh":94.1470029999999979963831719942390918731689453125,"frecuencia":50,"factor_potencia":0.450000000000000011102230246251565404236316680908203125,"duracion_medicion_ms":62,"ip":"158.170.24.54"}</t>
  </si>
  <si>
    <t>{"modo":"lote","codigo_medidor":"ARDUINO_001","fecha_hora":"2026-07-08 16:14:15","voltaje":226.80000000000001136868377216160297393798828125,"corriente":0.172999999999999987121412914348184131085872650146484375,"potencia_kw":0.0176000000000000010602629885170244961045682430267333984375,"energia_kwh":94.1470029999999979963831719942390918731689453125,"frecuencia":50,"factor_potencia":0.450000000000000011102230246251565404236316680908203125,"duracion_medicion_ms":64,"ip":"158.170.24.54"}</t>
  </si>
  <si>
    <t>{"modo":"lote","codigo_medidor":"ARDUINO_001","fecha_hora":"2026-07-08 16:14:16","voltaje":226.900000000000005684341886080801486968994140625,"corriente":0.172999999999999987121412914348184131085872650146484375,"potencia_kw":0.0176000000000000010602629885170244961045682430267333984375,"energia_kwh":94.1470029999999979963831719942390918731689453125,"frecuencia":50,"factor_potencia":0.450000000000000011102230246251565404236316680908203125,"duracion_medicion_ms":70,"ip":"158.170.24.54"}</t>
  </si>
  <si>
    <t>0.186000</t>
  </si>
  <si>
    <t>0.018800</t>
  </si>
  <si>
    <t>{"modo":"lote","codigo_medidor":"ARDUINO_001","fecha_hora":"2026-07-08 16:14:17","voltaje":227,"corriente":0.185999999999999998667732370449812151491641998291015625,"potencia_kw":0.0188000000000000007382983113757290993817150592803955078125,"energia_kwh":94.1470029999999979963831719942390918731689453125,"frecuencia":50,"factor_potencia":0.450000000000000011102230246251565404236316680908203125,"duracion_medicion_ms":62,"ip":"158.170.24.54"}</t>
  </si>
  <si>
    <t>0.177000</t>
  </si>
  <si>
    <t>0.018100</t>
  </si>
  <si>
    <t>{"modo":"lote","codigo_medidor":"ARDUINO_001","fecha_hora":"2026-07-08 16:14:18","voltaje":226.900000000000005684341886080801486968994140625,"corriente":0.176999999999999990674126593148685060441493988037109375,"potencia_kw":0.0181000000000000015043521983670871122740209102630615234375,"energia_kwh":94.1470029999999979963831719942390918731689453125,"frecuencia":50,"factor_potencia":0.450000000000000011102230246251565404236316680908203125,"duracion_medicion_ms":63,"ip":"158.170.24.54"}</t>
  </si>
  <si>
    <t>0.165000</t>
  </si>
  <si>
    <t>{"modo":"lote","codigo_medidor":"ARDUINO_001","fecha_hora":"2026-07-08 16:14:19","voltaje":227,"corriente":0.1650000000000000077715611723760957829654216766357421875,"potencia_kw":0.0168999999999999983568699235547683201730251312255859375,"energia_kwh":94.1470029999999979963831719942390918731689453125,"frecuencia":50,"factor_potencia":0.450000000000000011102230246251565404236316680908203125,"duracion_medicion_ms":60,"ip":"158.170.24.54"}</t>
  </si>
  <si>
    <t>{"modo":"lote","codigo_medidor":"ARDUINO_001","fecha_hora":"2026-07-08 16:14:20","voltaje":227,"corriente":0.1650000000000000077715611723760957829654216766357421875,"potencia_kw":0.0168999999999999983568699235547683201730251312255859375,"energia_kwh":94.1470029999999979963831719942390918731689453125,"frecuencia":50,"factor_potencia":0.450000000000000011102230246251565404236316680908203125,"duracion_medicion_ms":62,"ip":"158.170.24.54"}</t>
  </si>
  <si>
    <t>0.161000</t>
  </si>
  <si>
    <t>0.016600</t>
  </si>
  <si>
    <t>{"modo":"lote","codigo_medidor":"ARDUINO_001","fecha_hora":"2026-07-08 16:14:21","voltaje":226.900000000000005684341886080801486968994140625,"corriente":0.1610000000000000042188474935755948536098003387451171875,"potencia_kw":0.0166000000000000001720845688168992637656629085540771484375,"energia_kwh":94.1470029999999979963831719942390918731689453125,"frecuencia":50,"factor_potencia":0.450000000000000011102230246251565404236316680908203125,"duracion_medicion_ms":63,"ip":"158.170.24.54"}</t>
  </si>
  <si>
    <t>{"modo":"lote","codigo_medidor":"ARDUINO_001","fecha_hora":"2026-07-08 16:14:22","voltaje":226.900000000000005684341886080801486968994140625,"corriente":0.1640000000000000068833827526759705506265163421630859375,"potencia_kw":0.0168999999999999983568699235547683201730251312255859375,"energia_kwh":94.1470029999999979963831719942390918731689453125,"frecuencia":50,"factor_potencia":0.450000000000000011102230246251565404236316680908203125,"duracion_medicion_ms":60,"ip":"158.170.24.54"}</t>
  </si>
  <si>
    <t>0.016800</t>
  </si>
  <si>
    <t>{"modo":"lote","codigo_medidor":"ARDUINO_001","fecha_hora":"2026-07-08 16:14:23","voltaje":226.900000000000005684341886080801486968994140625,"corriente":0.1640000000000000068833827526759705506265163421630859375,"potencia_kw":0.0167999999999999989619414719754786347039043903350830078125,"energia_kwh":94.1470029999999979963831719942390918731689453125,"frecuencia":50,"factor_potencia":0.450000000000000011102230246251565404236316680908203125,"duracion_medicion_ms":62,"ip":"158.170.24.54"}</t>
  </si>
  <si>
    <t>{"modo":"lote","codigo_medidor":"ARDUINO_001","fecha_hora":"2026-07-08 16:14:24","voltaje":226.900000000000005684341886080801486968994140625,"corriente":0.1640000000000000068833827526759705506265163421630859375,"potencia_kw":0.0167999999999999989619414719754786347039043903350830078125,"energia_kwh":94.1470029999999979963831719942390918731689453125,"frecuencia":50,"factor_potencia":0.450000000000000011102230246251565404236316680908203125,"duracion_medicion_ms":64,"ip":"158.170.24.54"}</t>
  </si>
  <si>
    <t>{"modo":"lote","codigo_medidor":"ARDUINO_001","fecha_hora":"2026-07-08 16:14:25","voltaje":226.900000000000005684341886080801486968994140625,"corriente":0.1680000000000000104360964314764714799821376800537109375,"potencia_kw":0.0168999999999999983568699235547683201730251312255859375,"energia_kwh":94.1470029999999979963831719942390918731689453125,"frecuencia":50,"factor_potencia":0.440000000000000002220446049250313080847263336181640625,"duracion_medicion_ms":60,"ip":"158.170.24.54"}</t>
  </si>
  <si>
    <t>0.440000</t>
  </si>
  <si>
    <t>0.178000</t>
  </si>
  <si>
    <t>0.018000</t>
  </si>
  <si>
    <t>{"modo":"lote","codigo_medidor":"ARDUINO_001","fecha_hora":"2026-07-08 16:14:26","voltaje":227,"corriente":0.177999999999999991562305012848810292780399322509765625,"potencia_kw":0.0179999999999999986399767948341832379810512065887451171875,"energia_kwh":94.1470029999999979963831719942390918731689453125,"frecuencia":50,"factor_potencia":0.450000000000000011102230246251565404236316680908203125,"duracion_medicion_ms":62,"ip":"158.170.24.54"}</t>
  </si>
  <si>
    <t>0.169000</t>
  </si>
  <si>
    <t>{"modo":"lote","codigo_medidor":"ARDUINO_001","fecha_hora":"2026-07-08 16:14:27","voltaje":227,"corriente":0.1690000000000000113242748511765967123210430145263671875,"potencia_kw":0.017200000000000000011102230246251565404236316680908203125,"energia_kwh":94.1470029999999979963831719942390918731689453125,"frecuencia":50,"factor_potencia":0.450000000000000011102230246251565404236316680908203125,"duracion_medicion_ms":63,"ip":"158.170.24.54"}</t>
  </si>
  <si>
    <t>{"modo":"lote","codigo_medidor":"ARDUINO_001","fecha_hora":"2026-07-08 16:14:28","voltaje":227,"corriente":0.1650000000000000077715611723760957829654216766357421875,"potencia_kw":0.016699999999999999567013020396188949234783649444580078125,"energia_kwh":94.1470029999999979963831719942390918731689453125,"frecuencia":50,"factor_potencia":0.450000000000000011102230246251565404236316680908203125,"duracion_medicion_ms":60,"ip":"158.170.24.54"}</t>
  </si>
  <si>
    <t>{"modo":"lote","codigo_medidor":"ARDUINO_001","fecha_hora":"2026-07-08 16:14:29","voltaje":227,"corriente":0.1650000000000000077715611723760957829654216766357421875,"potencia_kw":0.016699999999999999567013020396188949234783649444580078125,"energia_kwh":94.1470029999999979963831719942390918731689453125,"frecuencia":50,"factor_potencia":0.450000000000000011102230246251565404236316680908203125,"duracion_medicion_ms":62,"ip":"158.170.24.54"}</t>
  </si>
  <si>
    <t>0.016500</t>
  </si>
  <si>
    <t>{"modo":"lote","codigo_medidor":"ARDUINO_001","fecha_hora":"2026-07-08 16:14:30","voltaje":227,"corriente":0.1610000000000000042188474935755948536098003387451171875,"potencia_kw":0.01650000000000000077715611723760957829654216766357421875,"energia_kwh":94.1470029999999979963831719942390918731689453125,"frecuencia":50,"factor_potencia":0.450000000000000011102230246251565404236316680908203125,"duracion_medicion_ms":63,"ip":"158.170.24.54"}</t>
  </si>
  <si>
    <t>0.158000</t>
  </si>
  <si>
    <t>0.016300</t>
  </si>
  <si>
    <t>{"modo":"lote","codigo_medidor":"ARDUINO_001","fecha_hora":"2026-07-08 16:14:31","voltaje":226.900000000000005684341886080801486968994140625,"corriente":0.1580000000000000015543122344752191565930843353271484375,"potencia_kw":0.0162999999999999985178522621254160185344517230987548828125,"energia_kwh":94.1470029999999979963831719942390918731689453125,"frecuencia":50,"factor_potencia":0.450000000000000011102230246251565404236316680908203125,"duracion_medicion_ms":60,"ip":"158.170.24.54"}</t>
  </si>
  <si>
    <t>{"modo":"lote","codigo_medidor":"ARDUINO_001","fecha_hora":"2026-07-08 16:14:32","voltaje":226.80000000000001136868377216160297393798828125,"corriente":0.1710000000000000131006316905768471769988536834716796875,"potencia_kw":0.0176000000000000010602629885170244961045682430267333984375,"energia_kwh":94.1470029999999979963831719942390918731689453125,"frecuencia":50,"factor_potencia":0.450000000000000011102230246251565404236316680908203125,"duracion_medicion_ms":62,"ip":"158.170.24.54"}</t>
  </si>
  <si>
    <t>{"modo":"lote","codigo_medidor":"ARDUINO_001","fecha_hora":"2026-07-08 16:14:33","voltaje":226.80000000000001136868377216160297393798828125,"corriente":0.1710000000000000131006316905768471769988536834716796875,"potencia_kw":0.0176000000000000010602629885170244961045682430267333984375,"energia_kwh":94.1470029999999979963831719942390918731689453125,"frecuencia":50,"factor_potencia":0.450000000000000011102230246251565404236316680908203125,"duracion_medicion_ms":63,"ip":"158.170.24.54"}</t>
  </si>
  <si>
    <t>0.017000</t>
  </si>
  <si>
    <t>{"modo":"lote","codigo_medidor":"ARDUINO_001","fecha_hora":"2026-07-08 16:14:34","voltaje":227,"corriente":0.1640000000000000068833827526759705506265163421630859375,"potencia_kw":0.01700000000000000122124532708767219446599483489990234375,"energia_kwh":94.1470029999999979963831719942390918731689453125,"frecuencia":50,"factor_potencia":0.460000000000000019984014443252817727625370025634765625,"duracion_medicion_ms":60,"ip":"158.170.24.54"}</t>
  </si>
  <si>
    <t>0.460000</t>
  </si>
  <si>
    <t>{"modo":"lote","codigo_medidor":"ARDUINO_001","fecha_hora":"2026-07-08 16:14:35","voltaje":227.099999999999994315658113919198513031005859375,"corriente":0.1680000000000000104360964314764714799821376800537109375,"potencia_kw":0.0173999999999999988009591334048309363424777984619140625,"energia_kwh":94.1470029999999979963831719942390918731689453125,"frecuencia":50,"factor_potencia":0.460000000000000019984014443252817727625370025634765625,"duracion_medicion_ms":62,"ip":"158.170.24.54"}</t>
  </si>
  <si>
    <t>0.166000</t>
  </si>
  <si>
    <t>{"modo":"lote","codigo_medidor":"ARDUINO_001","fecha_hora":"2026-07-08 16:14:36","voltaje":227.099999999999994315658113919198513031005859375,"corriente":0.1660000000000000086597395920762210153043270111083984375,"potencia_kw":0.0172999999999999994060306818255412508733570575714111328125,"energia_kwh":94.1470029999999979963831719942390918731689453125,"frecuencia":50,"factor_potencia":0.460000000000000019984014443252817727625370025634765625,"duracion_medicion_ms":63,"ip":"158.170.24.54"}</t>
  </si>
  <si>
    <t>0.160000</t>
  </si>
  <si>
    <t>{"modo":"lote","codigo_medidor":"ARDUINO_001","fecha_hora":"2026-07-08 16:14:37","voltaje":227.099999999999994315658113919198513031005859375,"corriente":0.1600000000000000033306690738754696212708950042724609375,"potencia_kw":0.0168999999999999983568699235547683201730251312255859375,"energia_kwh":94.1470029999999979963831719942390918731689453125,"frecuencia":50,"factor_potencia":0.4699999999999999733546474089962430298328399658203125,"duracion_medicion_ms":60,"ip":"158.170.24.54"}</t>
  </si>
  <si>
    <t>0.470000</t>
  </si>
  <si>
    <t>{"modo":"lote","codigo_medidor":"ARDUINO_001","fecha_hora":"2026-07-08 16:14:38","voltaje":227.099999999999994315658113919198513031005859375,"corriente":0.1600000000000000033306690738754696212708950042724609375,"potencia_kw":0.0168999999999999983568699235547683201730251312255859375,"energia_kwh":94.1470029999999979963831719942390918731689453125,"frecuencia":50,"factor_potencia":0.4699999999999999733546474089962430298328399658203125,"duracion_medicion_ms":62,"ip":"158.170.24.54"}</t>
  </si>
  <si>
    <t>0.172000</t>
  </si>
  <si>
    <t>0.017900</t>
  </si>
  <si>
    <t>{"modo":"lote","codigo_medidor":"ARDUINO_001","fecha_hora":"2026-07-08 16:14:39","voltaje":227.19999999999998863131622783839702606201171875,"corriente":0.171999999999999986233234494648058898746967315673828125,"potencia_kw":0.0178999999999999992450483432548935525119304656982421875,"energia_kwh":94.1470029999999979963831719942390918731689453125,"frecuencia":50,"factor_potencia":0.460000000000000019984014443252817727625370025634765625,"duracion_medicion_ms":69,"ip":"158.170.24.54"}</t>
  </si>
  <si>
    <t>0.016100</t>
  </si>
  <si>
    <t>{"modo":"lote","codigo_medidor":"ARDUINO_001","fecha_hora":"2026-07-08 16:14:40","voltaje":227.30000000000001136868377216160297393798828125,"corriente":0.1580000000000000015543122344752191565930843353271484375,"potencia_kw":0.0160999999999999997279953589668366475962102413177490234375,"energia_kwh":94.1470029999999979963831719942390918731689453125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</si>
  <si>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14:41","voltaje":227.30000000000001136868377216160297393798828125,"corriente":0.1610000000000000042188474935755948536098003387451171875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</si>
  <si>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14:42","voltaje":227.30000000000001136868377216160297393798828125,"corriente":0.1620000000000000051070259132757200859487056732177734375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</si>
  <si>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14:43","voltaje":227.30000000000001136868377216160297393798828125,"corriente":0.1620000000000000051070259132757200859487056732177734375,"potencia_kw":0.01650000000000000077715611723760957829654216766357421875,"energia_kwh":94.1480030000000027712303563021123409271240234375,"frecuencia":50,"factor_potencia":0.450000000000000011102230246251565404236316680908203125,"duracion_medicion_ms":60,"ip":"158.170.24.54"}</t>
  </si>
  <si>
    <t>{"modo":"lote","codigo_medidor":"ARDUINO_001","fecha_hora":"2026-07-08 16:14:44","voltaje":227.30000000000001136868377216160297393798828125,"corriente":0.1600000000000000033306690738754696212708950042724609375,"potencia_kw":0.01650000000000000077715611723760957829654216766357421875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</si>
  <si>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14:45","voltaje":227.400000000000005684341886080801486968994140625,"corriente":0.1640000000000000068833827526759705506265163421630859375,"potencia_kw":0.016699999999999999567013020396188949234783649444580078125,"energia_kwh":94.1480030000000027712303563021123409271240234375,"frecuencia":50,"factor_potencia":0.450000000000000011102230246251565404236316680908203125,"duracion_medicion_ms":63,"ip":"158.170.24.54"}</t>
  </si>
  <si>
    <t>0.170000</t>
  </si>
  <si>
    <t>{"modo":"lote","codigo_medidor":"ARDUINO_001","fecha_hora":"2026-07-08 16:14:46","voltaje":227.400000000000005684341886080801486968994140625,"corriente":0.1700000000000000122124532708767219446599483489990234375,"potencia_kw":0.017200000000000000011102230246251565404236316680908203125,"energia_kwh":94.1480030000000027712303563021123409271240234375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</si>
  <si>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14:47","voltaje":227.400000000000005684341886080801486968994140625,"corriente":0.1700000000000000122124532708767219446599483489990234375,"potencia_kw":0.017200000000000000011102230246251565404236316680908203125,"energia_kwh":94.1480030000000027712303563021123409271240234375,"frecuencia":50.10000000000000142108547152020037174224853515625,"factor_potencia":0.440000000000000002220446049250313080847263336181640625,"duracion_medicion_ms":62,"ip":"158.170.24.54"}</t>
  </si>
  <si>
    <t>0.017100</t>
  </si>
  <si>
    <t>{"modo":"lote","codigo_medidor":"ARDUINO_001","fecha_hora":"2026-07-08 16:14:48","voltaje":227.400000000000005684341886080801486968994140625,"corriente":0.1680000000000000104360964314764714799821376800537109375,"potencia_kw":0.0171000000000000006161737786669618799351155757904052734375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</si>
  <si>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14:49","voltaje":227.30000000000001136868377216160297393798828125,"corriente":0.1700000000000000122124532708767219446599483489990234375,"potencia_kw":0.0172999999999999994060306818255412508733570575714111328125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</si>
  <si>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14:50","voltaje":227.19999999999998863131622783839702606201171875,"corriente":0.1650000000000000077715611723760957829654216766357421875,"potencia_kw":0.016699999999999999567013020396188949234783649444580078125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</si>
  <si>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14:51","voltaje":227.19999999999998863131622783839702606201171875,"corriente":0.1650000000000000077715611723760957829654216766357421875,"potencia_kw":0.0167999999999999989619414719754786347039043903350830078125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</si>
  <si>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14:52","voltaje":227.19999999999998863131622783839702606201171875,"corriente":0.1650000000000000077715611723760957829654216766357421875,"potencia_kw":0.0167999999999999989619414719754786347039043903350830078125,"energia_kwh":94.1480030000000027712303563021123409271240234375,"frecuencia":50,"factor_potencia":0.450000000000000011102230246251565404236316680908203125,"duracion_medicion_ms":60,"ip":"158.170.24.54"}</t>
  </si>
  <si>
    <t>{"modo":"lote","codigo_medidor":"ARDUINO_001","fecha_hora":"2026-07-08 16:14:53","voltaje":227.099999999999994315658113919198513031005859375,"corriente":0.1710000000000000131006316905768471769988536834716796875,"potencia_kw":0.0176000000000000010602629885170244961045682430267333984375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</si>
  <si>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0.159000</t>
  </si>
  <si>
    <t>{"modo":"lote","codigo_medidor":"ARDUINO_001","fecha_hora":"2026-07-08 16:14:54","voltaje":227,"corriente":0.1590000000000000024424906541753443889319896697998046875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</si>
  <si>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14:55","voltaje":227,"corriente":0.1620000000000000051070259132757200859487056732177734375,"potencia_kw":0.016699999999999999567013020396188949234783649444580078125,"energia_kwh":94.1480030000000027712303563021123409271240234375,"frecuencia":50,"factor_potencia":0.450000000000000011102230246251565404236316680908203125,"duracion_medicion_ms":60,"ip":"158.170.24.54"}</t>
  </si>
  <si>
    <t>{"modo":"lote","codigo_medidor":"ARDUINO_001","fecha_hora":"2026-07-08 16:14:56","voltaje":227,"corriente":0.1620000000000000051070259132757200859487056732177734375,"potencia_kw":0.016699999999999999567013020396188949234783649444580078125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</si>
  <si>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14:57","voltaje":227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</si>
  <si>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0.156000</t>
  </si>
  <si>
    <t>0.016200</t>
  </si>
  <si>
    <t>{"modo":"lote","codigo_medidor":"ARDUINO_001","fecha_hora":"2026-07-08 16:14:58","voltaje":227,"corriente":0.1559999999999999997779553950749686919152736663818359375,"potencia_kw":0.016199999999999999122923810546126333065330982208251953125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</si>
  <si>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14:59","voltaje":227,"corriente":0.1600000000000000033306690738754696212708950042724609375,"potencia_kw":0.0166000000000000001720845688168992637656629085540771484375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</si>
  <si>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15:00","voltaje":227,"corriente":0.1620000000000000051070259132757200859487056732177734375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</si>
  <si>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15:01","voltaje":227,"corriente":0.1620000000000000051070259132757200859487056732177734375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65,"ip":"158.170.24.54"}</t>
  </si>
  <si>
    <t>0.016400</t>
  </si>
  <si>
    <t>{"modo":"lote","codigo_medidor":"ARDUINO_001","fecha_hora":"2026-07-08 16:15:02","voltaje":227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67,"ip":"158.170.24.54"}</t>
  </si>
  <si>
    <t>{"modo":"lote","codigo_medidor":"ARDUINO_001","fecha_hora":"2026-07-08 16:15:03","voltaje":226.80000000000001136868377216160297393798828125,"corriente":0.1600000000000000033306690738754696212708950042724609375,"potencia_kw":0.0167999999999999989619414719754786347039043903350830078125,"energia_kwh":94.1480030000000027712303563021123409271240234375,"frecuencia":50,"factor_potencia":0.460000000000000019984014443252817727625370025634765625,"duracion_medicion_ms":63,"ip":"158.170.24.54"}</t>
  </si>
  <si>
    <t>0.157000</t>
  </si>
  <si>
    <t>{"modo":"lote","codigo_medidor":"ARDUINO_001","fecha_hora":"2026-07-08 16:15:04","voltaje":226.900000000000005684341886080801486968994140625,"corriente":0.1570000000000000006661338147750939242541790008544921875,"potencia_kw":0.0162999999999999985178522621254160185344517230987548828125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</si>
  <si>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15:05","voltaje":226.900000000000005684341886080801486968994140625,"corriente":0.1570000000000000006661338147750939242541790008544921875,"potencia_kw":0.0162999999999999985178522621254160185344517230987548828125,"energia_kwh":94.1480030000000027712303563021123409271240234375,"frecuencia":50,"factor_potencia":0.460000000000000019984014443252817727625370025634765625,"duracion_medicion_ms":61,"ip":"158.170.24.54"}</t>
  </si>
  <si>
    <t>0.174000</t>
  </si>
  <si>
    <t>{"modo":"lote","codigo_medidor":"ARDUINO_001","fecha_hora":"2026-07-08 16:15:06","voltaje":227,"corriente":0.173999999999999988009591334048309363424777984619140625,"potencia_kw":0.0181000000000000015043521983670871122740209102630615234375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</si>
  <si>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15:07","voltaje":227,"corriente":0.1559999999999999997779553950749686919152736663818359375,"potencia_kw":0.0164000000000000013822276656583198928274214267730712890625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</si>
  <si>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15:08","voltaje":227,"corriente":0.1590000000000000024424906541753443889319896697998046875,"potencia_kw":0.0166000000000000001720845688168992637656629085540771484375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</si>
  <si>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15:09","voltaje":227.099999999999994315658113919198513031005859375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</si>
  <si>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15:10","voltaje":227.099999999999994315658113919198513031005859375,"corriente":0.1580000000000000015543122344752191565930843353271484375,"potencia_kw":0.0164000000000000013822276656583198928274214267730712890625,"energia_kwh":94.1480030000000027712303563021123409271240234375,"frecuencia":50.10000000000000142108547152020037174224853515625,"factor_potencia":0.460000000000000019984014443252817727625370025634765625,"duracion_medicion_ms":75,"ip":"158.170.24.54"}</t>
  </si>
  <si>
    <t>{"modo":"lote","codigo_medidor":"ARDUINO_001","fecha_hora":"2026-07-08 16:15:11","voltaje":227.19999999999998863131622783839702606201171875,"corriente":0.1600000000000000033306690738754696212708950042724609375,"potencia_kw":0.016199999999999999122923810546126333065330982208251953125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</si>
  <si>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15:12","voltaje":227.30000000000001136868377216160297393798828125,"corriente":0.1620000000000000051070259132757200859487056732177734375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</si>
  <si>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15:13","voltaje":227.19999999999998863131622783839702606201171875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</si>
  <si>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15:14","voltaje":227.19999999999998863131622783839702606201171875,"corriente":0.1610000000000000042188474935755948536098003387451171875,"potencia_kw":0.016699999999999999567013020396188949234783649444580078125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</si>
  <si>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15:15","voltaje":227.19999999999998863131622783839702606201171875,"corriente":0.1610000000000000042188474935755948536098003387451171875,"potencia_kw":0.016699999999999999567013020396188949234783649444580078125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</si>
  <si>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15:16","voltaje":227.19999999999998863131622783839702606201171875,"corriente":0.1640000000000000068833827526759705506265163421630859375,"potencia_kw":0.0168999999999999983568699235547683201730251312255859375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</si>
  <si>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15:17","voltaje":227.099999999999994315658113919198513031005859375,"corriente":0.1590000000000000024424906541753443889319896697998046875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</si>
  <si>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0.176000</t>
  </si>
  <si>
    <t>0.017800</t>
  </si>
  <si>
    <t>{"modo":"lote","codigo_medidor":"ARDUINO_001","fecha_hora":"2026-07-08 16:15:18","voltaje":227.19999999999998863131622783839702606201171875,"corriente":0.175999999999999989785948173448559828102588653564453125,"potencia_kw":0.0177999999999999998501198916756038670428097248077392578125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</si>
  <si>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15:19","voltaje":227.19999999999998863131622783839702606201171875,"corriente":0.175999999999999989785948173448559828102588653564453125,"potencia_kw":0.0177999999999999998501198916756038670428097248077392578125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</si>
  <si>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0.163000</t>
  </si>
  <si>
    <t>{"modo":"lote","codigo_medidor":"ARDUINO_001","fecha_hora":"2026-07-08 16:15:20","voltaje":227.19999999999998863131622783839702606201171875,"corriente":0.1630000000000000059952043329758453182876110076904296875,"potencia_kw":0.0168999999999999983568699235547683201730251312255859375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</si>
  <si>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15:21","voltaje":227.19999999999998863131622783839702606201171875,"corriente":0.1610000000000000042188474935755948536098003387451171875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</si>
  <si>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15:22","voltaje":227.19999999999998863131622783839702606201171875,"corriente":0.1580000000000000015543122344752191565930843353271484375,"potencia_kw":0.0164000000000000013822276656583198928274214267730712890625,"energia_kwh":94.1480030000000027712303563021123409271240234375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</si>
  <si>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15:23","voltaje":227.30000000000001136868377216160297393798828125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</si>
  <si>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15:24","voltaje":227.30000000000001136868377216160297393798828125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</si>
  <si>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15:25","voltaje":227.400000000000005684341886080801486968994140625,"corriente":0.1580000000000000015543122344752191565930843353271484375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</si>
  <si>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15:26","voltaje":227.400000000000005684341886080801486968994140625,"corriente":0.1610000000000000042188474935755948536098003387451171875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</si>
  <si>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15:27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</si>
  <si>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15:28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</si>
  <si>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15:29","voltaje":227.30000000000001136868377216160297393798828125,"corriente":0.1650000000000000077715611723760957829654216766357421875,"potencia_kw":0.0171000000000000006161737786669618799351155757904052734375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</si>
  <si>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15:30","voltaje":227.19999999999998863131622783839702606201171875,"corriente":0.1580000000000000015543122344752191565930843353271484375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</si>
  <si>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15:31","voltaje":227.19999999999998863131622783839702606201171875,"corriente":0.1600000000000000033306690738754696212708950042724609375,"potencia_kw":0.0166000000000000001720845688168992637656629085540771484375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</si>
  <si>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15:32","voltaje":227.30000000000001136868377216160297393798828125,"corriente":0.1710000000000000131006316905768471769988536834716796875,"potencia_kw":0.0177999999999999998501198916756038670428097248077392578125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</si>
  <si>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15:33","voltaje":227.30000000000001136868377216160297393798828125,"corriente":0.1710000000000000131006316905768471769988536834716796875,"potencia_kw":0.0177999999999999998501198916756038670428097248077392578125,"energia_kwh":94.1480030000000027712303563021123409271240234375,"frecuencia":50.10000000000000142108547152020037174224853515625,"factor_potencia":0.460000000000000019984014443252817727625370025634765625,"duracion_medicion_ms":73,"ip":"158.170.24.54"}</t>
  </si>
  <si>
    <t>{"modo":"lote","codigo_medidor":"ARDUINO_001","fecha_hora":"2026-07-08 16:15:34","voltaje":227.19999999999998863131622783839702606201171875,"corriente":0.1580000000000000015543122344752191565930843353271484375,"potencia_kw":0.016199999999999999122923810546126333065330982208251953125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</si>
  <si>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15:35","voltaje":227.19999999999998863131622783839702606201171875,"corriente":0.1620000000000000051070259132757200859487056732177734375,"potencia_kw":0.016699999999999999567013020396188949234783649444580078125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</si>
  <si>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15:36","voltaje":227.30000000000001136868377216160297393798828125,"corriente":0.1610000000000000042188474935755948536098003387451171875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</si>
  <si>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15:37","voltaje":227.30000000000001136868377216160297393798828125,"corriente":0.1610000000000000042188474935755948536098003387451171875,"potencia_kw":0.0166000000000000001720845688168992637656629085540771484375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</si>
  <si>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15:38","voltaje":227.19999999999998863131622783839702606201171875,"corriente":0.1590000000000000024424906541753443889319896697998046875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</si>
  <si>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15:39","voltaje":227.30000000000001136868377216160297393798828125,"corriente":0.1610000000000000042188474935755948536098003387451171875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</si>
  <si>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0.192000</t>
  </si>
  <si>
    <t>0.019600</t>
  </si>
  <si>
    <t>{"modo":"lote","codigo_medidor":"ARDUINO_001","fecha_hora":"2026-07-08 16:15:40","voltaje":227.19999999999998863131622783839702606201171875,"corriente":0.192000000000000003996802888650563545525074005126953125,"potencia_kw":0.019599999999999999367172875963660771958529949188232421875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</si>
  <si>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15:41","voltaje":227.099999999999994315658113919198513031005859375,"corriente":0.1660000000000000086597395920762210153043270111083984375,"potencia_kw":0.0167999999999999989619414719754786347039043903350830078125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</si>
  <si>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15:42","voltaje":227.099999999999994315658113919198513031005859375,"corriente":0.1660000000000000086597395920762210153043270111083984375,"potencia_kw":0.0167999999999999989619414719754786347039043903350830078125,"energia_kwh":94.1480030000000027712303563021123409271240234375,"frecuencia":50,"factor_potencia":0.450000000000000011102230246251565404236316680908203125,"duracion_medicion_ms":63,"ip":"158.170.24.54"}</t>
  </si>
  <si>
    <t>0.167000</t>
  </si>
  <si>
    <t>{"modo":"lote","codigo_medidor":"ARDUINO_001","fecha_hora":"2026-07-08 16:15:43","voltaje":226.900000000000005684341886080801486968994140625,"corriente":0.1670000000000000095479180117763462476432323455810546875,"potencia_kw":0.0167999999999999989619414719754786347039043903350830078125,"energia_kwh":94.1480030000000027712303563021123409271240234375,"frecuencia":50,"factor_potencia":0.440000000000000002220446049250313080847263336181640625,"duracion_medicion_ms":64,"ip":"158.170.24.54"}</t>
  </si>
  <si>
    <t>{"modo":"lote","codigo_medidor":"ARDUINO_001","fecha_hora":"2026-07-08 16:15:44","voltaje":227,"corriente":0.1620000000000000051070259132757200859487056732177734375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</si>
  <si>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0.180000</t>
  </si>
  <si>
    <t>0.018300</t>
  </si>
  <si>
    <t>{"modo":"lote","codigo_medidor":"ARDUINO_001","fecha_hora":"2026-07-08 16:15:45","voltaje":227,"corriente":0.179999999999999993338661852249060757458209991455078125,"potencia_kw":0.0183000000000000002942091015256664832122623920440673828125,"energia_kwh":94.1480030000000027712303563021123409271240234375,"frecuencia":50,"factor_potencia":0.450000000000000011102230246251565404236316680908203125,"duracion_medicion_ms":63,"ip":"158.170.24.54"}</t>
  </si>
  <si>
    <t>0.016000</t>
  </si>
  <si>
    <t>{"modo":"lote","codigo_medidor":"ARDUINO_001","fecha_hora":"2026-07-08 16:15:46","voltaje":226.900000000000005684341886080801486968994140625,"corriente":0.1580000000000000015543122344752191565930843353271484375,"potencia_kw":0.01600000000000000033306690738754696212708950042724609375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</si>
  <si>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15:47","voltaje":226.900000000000005684341886080801486968994140625,"corriente":0.1580000000000000015543122344752191565930843353271484375,"potencia_kw":0.01600000000000000033306690738754696212708950042724609375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</si>
  <si>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15:48","voltaje":227,"corriente":0.1630000000000000059952043329758453182876110076904296875,"potencia_kw":0.01650000000000000077715611723760957829654216766357421875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</si>
  <si>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15:49","voltaje":227.099999999999994315658113919198513031005859375,"corriente":0.1600000000000000033306690738754696212708950042724609375,"potencia_kw":0.0164000000000000013822276656583198928274214267730712890625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</si>
  <si>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15:50","voltaje":227.099999999999994315658113919198513031005859375,"corriente":0.1590000000000000024424906541753443889319896697998046875,"potencia_kw":0.0162999999999999985178522621254160185344517230987548828125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</si>
  <si>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15:51","voltaje":227.099999999999994315658113919198513031005859375,"corriente":0.1590000000000000024424906541753443889319896697998046875,"potencia_kw":0.0162999999999999985178522621254160185344517230987548828125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</si>
  <si>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15:52","voltaje":227,"corriente":0.1590000000000000024424906541753443889319896697998046875,"potencia_kw":0.01650000000000000077715611723760957829654216766357421875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</si>
  <si>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15:53","voltaje":227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</si>
  <si>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15:54","voltaje":226.80000000000001136868377216160297393798828125,"corriente":0.1590000000000000024424906541753443889319896697998046875,"potencia_kw":0.0164000000000000013822276656583198928274214267730712890625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</si>
  <si>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15:55","voltaje":226.900000000000005684341886080801486968994140625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</si>
  <si>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15:56","voltaje":226.900000000000005684341886080801486968994140625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</si>
  <si>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15:57","voltaje":227,"corriente":0.1610000000000000042188474935755948536098003387451171875,"potencia_kw":0.0166000000000000001720845688168992637656629085540771484375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</si>
  <si>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15:58","voltaje":227,"corriente":0.1640000000000000068833827526759705506265163421630859375,"potencia_kw":0.0168999999999999983568699235547683201730251312255859375,"energia_kwh":94.1480030000000027712303563021123409271240234375,"frecuencia":50,"factor_potencia":0.450000000000000011102230246251565404236316680908203125,"duracion_medicion_ms":64,"ip":"158.170.24.54"}</t>
  </si>
  <si>
    <t>0.017700</t>
  </si>
  <si>
    <t>{"modo":"lote","codigo_medidor":"ARDUINO_001","fecha_hora":"2026-07-08 16:15:59","voltaje":226.900000000000005684341886080801486968994140625,"corriente":0.1700000000000000122124532708767219446599483489990234375,"potencia_kw":0.017700000000000000455191440096314181573688983917236328125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</si>
  <si>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16:00","voltaje":226.900000000000005684341886080801486968994140625,"corriente":0.1700000000000000122124532708767219446599483489990234375,"potencia_kw":0.017700000000000000455191440096314181573688983917236328125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</si>
  <si>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01","voltaje":227,"corriente":0.1570000000000000006661338147750939242541790008544921875,"potencia_kw":0.016199999999999999122923810546126333065330982208251953125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</si>
  <si>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16:02","voltaje":227.099999999999994315658113919198513031005859375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</si>
  <si>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16:03","voltaje":227,"corriente":0.1620000000000000051070259132757200859487056732177734375,"potencia_kw":0.016199999999999999122923810546126333065330982208251953125,"energia_kwh":94.1480030000000027712303563021123409271240234375,"frecuencia":50,"factor_potencia":0.440000000000000002220446049250313080847263336181640625,"duracion_medicion_ms":62,"ip":"158.170.24.54"}</t>
  </si>
  <si>
    <t>{"modo":"lote","codigo_medidor":"ARDUINO_001","fecha_hora":"2026-07-08 16:16:04","voltaje":227.19999999999998863131622783839702606201171875,"corriente":0.1620000000000000051070259132757200859487056732177734375,"potencia_kw":0.016199999999999999122923810546126333065330982208251953125,"energia_kwh":94.1480030000000027712303563021123409271240234375,"frecuencia":50,"factor_potencia":0.440000000000000002220446049250313080847263336181640625,"duracion_medicion_ms":64,"ip":"158.170.24.54"}</t>
  </si>
  <si>
    <t>{"modo":"lote","codigo_medidor":"ARDUINO_001","fecha_hora":"2026-07-08 16:16:05","voltaje":227.19999999999998863131622783839702606201171875,"corriente":0.1620000000000000051070259132757200859487056732177734375,"potencia_kw":0.016199999999999999122923810546126333065330982208251953125,"energia_kwh":94.1480030000000027712303563021123409271240234375,"frecuencia":50,"factor_potencia":0.440000000000000002220446049250313080847263336181640625,"duracion_medicion_ms":61,"ip":"158.170.24.54"}</t>
  </si>
  <si>
    <t>{"modo":"lote","codigo_medidor":"ARDUINO_001","fecha_hora":"2026-07-08 16:16:06","voltaje":227.099999999999994315658113919198513031005859375,"corriente":0.1650000000000000077715611723760957829654216766357421875,"potencia_kw":0.016699999999999999567013020396188949234783649444580078125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</si>
  <si>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16:07","voltaje":227.099999999999994315658113919198513031005859375,"corriente":0.1640000000000000068833827526759705506265163421630859375,"potencia_kw":0.016699999999999999567013020396188949234783649444580078125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</si>
  <si>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16:08","voltaje":227.099999999999994315658113919198513031005859375,"corriente":0.1600000000000000033306690738754696212708950042724609375,"potencia_kw":0.01650000000000000077715611723760957829654216766357421875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</si>
  <si>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16:09","voltaje":227.099999999999994315658113919198513031005859375,"corriente":0.1620000000000000051070259132757200859487056732177734375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</si>
  <si>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16:10","voltaje":227.099999999999994315658113919198513031005859375,"corriente":0.1620000000000000051070259132757200859487056732177734375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</si>
  <si>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16:11","voltaje":227,"corriente":0.1559999999999999997779553950749686919152736663818359375,"potencia_kw":0.0160999999999999997279953589668366475962102413177490234375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</si>
  <si>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16:12","voltaje":227.19999999999998863131622783839702606201171875,"corriente":0.1710000000000000131006316905768471769988536834716796875,"potencia_kw":0.017700000000000000455191440096314181573688983917236328125,"energia_kwh":94.1480030000000027712303563021123409271240234375,"frecuencia":50,"factor_potencia":0.460000000000000019984014443252817727625370025634765625,"duracion_medicion_ms":62,"ip":"158.170.24.54"}</t>
  </si>
  <si>
    <t>0.155000</t>
  </si>
  <si>
    <t>{"modo":"lote","codigo_medidor":"ARDUINO_001","fecha_hora":"2026-07-08 16:16:13","voltaje":227.099999999999994315658113919198513031005859375,"corriente":0.1549999999999999988897769753748434595763683319091796875,"potencia_kw":0.0162999999999999985178522621254160185344517230987548828125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</si>
  <si>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16:14","voltaje":227.099999999999994315658113919198513031005859375,"corriente":0.1549999999999999988897769753748434595763683319091796875,"potencia_kw":0.0162999999999999985178522621254160185344517230987548828125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</si>
  <si>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15","voltaje":227.099999999999994315658113919198513031005859375,"corriente":0.1580000000000000015543122344752191565930843353271484375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</si>
  <si>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16:16","voltaje":227.099999999999994315658113919198513031005859375,"corriente":0.1570000000000000006661338147750939242541790008544921875,"potencia_kw":0.01650000000000000077715611723760957829654216766357421875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</si>
  <si>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16:17","voltaje":227.099999999999994315658113919198513031005859375,"corriente":0.1559999999999999997779553950749686919152736663818359375,"potencia_kw":0.0164000000000000013822276656583198928274214267730712890625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</si>
  <si>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18","voltaje":227.099999999999994315658113919198513031005859375,"corriente":0.1620000000000000051070259132757200859487056732177734375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</si>
  <si>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16:19","voltaje":227.099999999999994315658113919198513031005859375,"corriente":0.1620000000000000051070259132757200859487056732177734375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69,"ip":"158.170.24.54"}</t>
  </si>
  <si>
    <t>{"modo":"lote","codigo_medidor":"ARDUINO_001","fecha_hora":"2026-07-08 16:16:20","voltaje":227.19999999999998863131622783839702606201171875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</si>
  <si>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16:21","voltaje":227.30000000000001136868377216160297393798828125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</si>
  <si>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16:22","voltaje":227.19999999999998863131622783839702606201171875,"corriente":0.1630000000000000059952043329758453182876110076904296875,"potencia_kw":0.016699999999999999567013020396188949234783649444580078125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</si>
  <si>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16:23","voltaje":227.19999999999998863131622783839702606201171875,"corriente":0.1630000000000000059952043329758453182876110076904296875,"potencia_kw":0.016699999999999999567013020396188949234783649444580078125,"energia_kwh":94.1480030000000027712303563021123409271240234375,"frecuencia":50,"factor_potencia":0.450000000000000011102230246251565404236316680908203125,"duracion_medicion_ms":60,"ip":"158.170.24.54"}</t>
  </si>
  <si>
    <t>{"modo":"lote","codigo_medidor":"ARDUINO_001","fecha_hora":"2026-07-08 16:16:24","voltaje":227.19999999999998863131622783839702606201171875,"corriente":0.1600000000000000033306690738754696212708950042724609375,"potencia_kw":0.0164000000000000013822276656583198928274214267730712890625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</si>
  <si>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16:25","voltaje":227.19999999999998863131622783839702606201171875,"corriente":0.1700000000000000122124532708767219446599483489990234375,"potencia_kw":0.0171000000000000006161737786669618799351155757904052734375,"energia_kwh":94.1480030000000027712303563021123409271240234375,"frecuencia":50,"factor_potencia":0.440000000000000002220446049250313080847263336181640625,"duracion_medicion_ms":64,"ip":"158.170.24.54"}</t>
  </si>
  <si>
    <t>0.017500</t>
  </si>
  <si>
    <t>{"modo":"lote","codigo_medidor":"ARDUINO_001","fecha_hora":"2026-07-08 16:16:26","voltaje":227.400000000000005684341886080801486968994140625,"corriente":0.1650000000000000077715611723760957829654216766357421875,"potencia_kw":0.01750000000000000166533453693773481063544750213623046875,"energia_kwh":94.1480030000000027712303563021123409271240234375,"frecuencia":50,"factor_potencia":0.4699999999999999733546474089962430298328399658203125,"duracion_medicion_ms":60,"ip":"158.170.24.54"}</t>
  </si>
  <si>
    <t>{"modo":"lote","codigo_medidor":"ARDUINO_001","fecha_hora":"2026-07-08 16:16:27","voltaje":227.400000000000005684341886080801486968994140625,"corriente":0.1650000000000000077715611723760957829654216766357421875,"potencia_kw":0.01750000000000000166533453693773481063544750213623046875,"energia_kwh":94.1480030000000027712303563021123409271240234375,"frecuencia":50.10000000000000142108547152020037174224853515625,"factor_potencia":0.4699999999999999733546474089962430298328399658203125,"duracion_medicion_ms":62,"ip":"158.170.24.54"}</t>
  </si>
  <si>
    <t>{"modo":"lote","codigo_medidor":"ARDUINO_001","fecha_hora":"2026-07-08 16:16:28","voltaje":227.400000000000005684341886080801486968994140625,"corriente":0.1590000000000000024424906541753443889319896697998046875,"potencia_kw":0.0166000000000000001720845688168992637656629085540771484375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</si>
  <si>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29","voltaje":227.400000000000005684341886080801486968994140625,"corriente":0.1570000000000000006661338147750939242541790008544921875,"potencia_kw":0.01650000000000000077715611723760957829654216766357421875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</si>
  <si>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30","voltaje":227.19999999999998863131622783839702606201171875,"corriente":0.1549999999999999988897769753748434595763683319091796875,"potencia_kw":0.016199999999999999122923810546126333065330982208251953125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</si>
  <si>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16:31","voltaje":227.19999999999998863131622783839702606201171875,"corriente":0.1549999999999999988897769753748434595763683319091796875,"potencia_kw":0.016199999999999999122923810546126333065330982208251953125,"energia_kwh":94.1480030000000027712303563021123409271240234375,"frecuencia":50,"factor_potencia":0.460000000000000019984014443252817727625370025634765625,"duracion_medicion_ms":64,"ip":"158.170.24.54"}</t>
  </si>
  <si>
    <t>{"modo":"lote","codigo_medidor":"ARDUINO_001","fecha_hora":"2026-07-08 16:16:32","voltaje":227.19999999999998863131622783839702606201171875,"corriente":0.1549999999999999988897769753748434595763683319091796875,"potencia_kw":0.016199999999999999122923810546126333065330982208251953125,"energia_kwh":94.1480030000000027712303563021123409271240234375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</si>
  <si>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16:33","voltaje":227.19999999999998863131622783839702606201171875,"corriente":0.1580000000000000015543122344752191565930843353271484375,"potencia_kw":0.0166000000000000001720845688168992637656629085540771484375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</si>
  <si>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34","voltaje":227.099999999999994315658113919198513031005859375,"corriente":0.1650000000000000077715611723760957829654216766357421875,"potencia_kw":0.0171000000000000006161737786669618799351155757904052734375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</si>
  <si>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35","voltaje":227.099999999999994315658113919198513031005859375,"corriente":0.1600000000000000033306690738754696212708950042724609375,"potencia_kw":0.0166000000000000001720845688168992637656629085540771484375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</si>
  <si>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36","voltaje":227.30000000000001136868377216160297393798828125,"corriente":0.1620000000000000051070259132757200859487056732177734375,"potencia_kw":0.0167999999999999989619414719754786347039043903350830078125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</si>
  <si>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37","voltaje":227.30000000000001136868377216160297393798828125,"corriente":0.1620000000000000051070259132757200859487056732177734375,"potencia_kw":0.0167999999999999989619414719754786347039043903350830078125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</si>
  <si>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38","voltaje":227.19999999999998863131622783839702606201171875,"corriente":0.1559999999999999997779553950749686919152736663818359375,"potencia_kw":0.016199999999999999122923810546126333065330982208251953125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</si>
  <si>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39","voltaje":227.30000000000001136868377216160297393798828125,"corriente":0.1700000000000000122124532708767219446599483489990234375,"potencia_kw":0.017700000000000000455191440096314181573688983917236328125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</si>
  <si>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40","voltaje":227.30000000000001136868377216160297393798828125,"corriente":0.1590000000000000024424906541753443889319896697998046875,"potencia_kw":0.0164000000000000013822276656583198928274214267730712890625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</si>
  <si>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16:41","voltaje":227.19999999999998863131622783839702606201171875,"corriente":0.1580000000000000015543122344752191565930843353271484375,"potencia_kw":0.01650000000000000077715611723760957829654216766357421875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</si>
  <si>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42","voltaje":227.19999999999998863131622783839702606201171875,"corriente":0.1580000000000000015543122344752191565930843353271484375,"potencia_kw":0.01650000000000000077715611723760957829654216766357421875,"energia_kwh":94.1480030000000027712303563021123409271240234375,"frecuencia":50,"factor_potencia":0.460000000000000019984014443252817727625370025634765625,"duracion_medicion_ms":67,"ip":"158.170.24.54"}</t>
  </si>
  <si>
    <t>{"modo":"lote","codigo_medidor":"ARDUINO_001","fecha_hora":"2026-07-08 16:16:43","voltaje":227.19999999999998863131622783839702606201171875,"corriente":0.1570000000000000006661338147750939242541790008544921875,"potencia_kw":0.0162999999999999985178522621254160185344517230987548828125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</si>
  <si>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44","voltaje":227.30000000000001136868377216160297393798828125,"corriente":0.1549999999999999988897769753748434595763683319091796875,"potencia_kw":0.016199999999999999122923810546126333065330982208251953125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</si>
  <si>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45","voltaje":227.19999999999998863131622783839702606201171875,"corriente":0.1570000000000000006661338147750939242541790008544921875,"potencia_kw":0.0164000000000000013822276656583198928274214267730712890625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</si>
  <si>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46","voltaje":227.19999999999998863131622783839702606201171875,"corriente":0.1570000000000000006661338147750939242541790008544921875,"potencia_kw":0.0164000000000000013822276656583198928274214267730712890625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</si>
  <si>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16:47","voltaje":227.099999999999994315658113919198513031005859375,"corriente":0.1610000000000000042188474935755948536098003387451171875,"potencia_kw":0.0168999999999999983568699235547683201730251312255859375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</si>
  <si>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48","voltaje":227.099999999999994315658113919198513031005859375,"corriente":0.1600000000000000033306690738754696212708950042724609375,"potencia_kw":0.0167999999999999989619414719754786347039043903350830078125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</si>
  <si>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49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</si>
  <si>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50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60,"ip":"158.170.24.54"}</t>
  </si>
  <si>
    <t>{"modo":"lote","codigo_medidor":"ARDUINO_001","fecha_hora":"2026-07-08 16:16:51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</si>
  <si>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16:52","voltaje":227.19999999999998863131622783839702606201171875,"corriente":0.172999999999999987121412914348184131085872650146484375,"potencia_kw":0.0181000000000000015043521983670871122740209102630615234375,"energia_kwh":94.1480030000000027712303563021123409271240234375,"frecuencia":50,"factor_potencia":0.460000000000000019984014443252817727625370025634765625,"duracion_medicion_ms":63,"ip":"158.170.24.54"}</t>
  </si>
  <si>
    <t>0.153000</t>
  </si>
  <si>
    <t>{"modo":"lote","codigo_medidor":"ARDUINO_001","fecha_hora":"2026-07-08 16:16:53","voltaje":227.30000000000001136868377216160297393798828125,"corriente":0.1529999999999999971134201359745929948985576629638671875,"potencia_kw":0.0162999999999999985178522621254160185344517230987548828125,"energia_kwh":94.1480030000000027712303563021123409271240234375,"frecuencia":50.10000000000000142108547152020037174224853515625,"factor_potencia":0.4699999999999999733546474089962430298328399658203125,"duracion_medicion_ms":65,"ip":"158.170.24.54"}</t>
  </si>
  <si>
    <t>{"modo":"lote","codigo_medidor":"ARDUINO_001","fecha_hora":"2026-07-08 16:16:54","voltaje":227.19999999999998863131622783839702606201171875,"corriente":0.1600000000000000033306690738754696212708950042724609375,"potencia_kw":0.0167999999999999989619414719754786347039043903350830078125,"energia_kwh":94.1480030000000027712303563021123409271240234375,"frecuencia":50,"factor_potencia":0.460000000000000019984014443252817727625370025634765625,"duracion_medicion_ms":62,"ip":"158.170.24.54"}</t>
  </si>
  <si>
    <t>{"modo":"lote","codigo_medidor":"ARDUINO_001","fecha_hora":"2026-07-08 16:16:55","voltaje":227.19999999999998863131622783839702606201171875,"corriente":0.1600000000000000033306690738754696212708950042724609375,"potencia_kw":0.0167999999999999989619414719754786347039043903350830078125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</si>
  <si>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16:56","voltaje":227.19999999999998863131622783839702606201171875,"corriente":0.1580000000000000015543122344752191565930843353271484375,"potencia_kw":0.0166000000000000001720845688168992637656629085540771484375,"energia_kwh":94.1480030000000027712303563021123409271240234375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</si>
  <si>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16:57","voltaje":227.30000000000001136868377216160297393798828125,"corriente":0.1590000000000000024424906541753443889319896697998046875,"potencia_kw":0.016699999999999999567013020396188949234783649444580078125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</si>
  <si>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16:58","voltaje":227.30000000000001136868377216160297393798828125,"corriente":0.1600000000000000033306690738754696212708950042724609375,"potencia_kw":0.01650000000000000077715611723760957829654216766357421875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</si>
  <si>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16:59","voltaje":227.30000000000001136868377216160297393798828125,"corriente":0.1590000000000000024424906541753443889319896697998046875,"potencia_kw":0.01650000000000000077715611723760957829654216766357421875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</si>
  <si>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17:00","voltaje":227.30000000000001136868377216160297393798828125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</si>
  <si>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17:01","voltaje":227.19999999999998863131622783839702606201171875,"corriente":0.1600000000000000033306690738754696212708950042724609375,"potencia_kw":0.0166000000000000001720845688168992637656629085540771484375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</si>
  <si>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17:02","voltaje":227.19999999999998863131622783839702606201171875,"corriente":0.1590000000000000024424906541753443889319896697998046875,"potencia_kw":0.01650000000000000077715611723760957829654216766357421875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</si>
  <si>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17:03","voltaje":227.19999999999998863131622783839702606201171875,"corriente":0.1600000000000000033306690738754696212708950042724609375,"potencia_kw":0.01650000000000000077715611723760957829654216766357421875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</si>
  <si>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17:04","voltaje":227.19999999999998863131622783839702606201171875,"corriente":0.1580000000000000015543122344752191565930843353271484375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</si>
  <si>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17:05","voltaje":227.19999999999998863131622783839702606201171875,"corriente":0.1580000000000000015543122344752191565930843353271484375,"potencia_kw":0.0162999999999999985178522621254160185344517230987548828125,"energia_kwh":94.1480030000000027712303563021123409271240234375,"frecuencia":50,"factor_potencia":0.450000000000000011102230246251565404236316680908203125,"duracion_medicion_ms":65,"ip":"158.170.24.54"}</t>
  </si>
  <si>
    <t>{"modo":"lote","codigo_medidor":"ARDUINO_001","fecha_hora":"2026-07-08 16:17:06","voltaje":227.19999999999998863131622783839702606201171875,"corriente":0.1700000000000000122124532708767219446599483489990234375,"potencia_kw":0.0176000000000000010602629885170244961045682430267333984375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</si>
  <si>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17:07","voltaje":227.30000000000001136868377216160297393798828125,"corriente":0.1610000000000000042188474935755948536098003387451171875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</si>
  <si>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17:08","voltaje":227.30000000000001136868377216160297393798828125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</si>
  <si>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17:09","voltaje":227.30000000000001136868377216160297393798828125,"corriente":0.1580000000000000015543122344752191565930843353271484375,"potencia_kw":0.0164000000000000013822276656583198928274214267730712890625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</si>
  <si>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17:10","voltaje":227.19999999999998863131622783839702606201171875,"corriente":0.1590000000000000024424906541753443889319896697998046875,"potencia_kw":0.016199999999999999122923810546126333065330982208251953125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</si>
  <si>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11","voltaje":227.30000000000001136868377216160297393798828125,"corriente":0.1590000000000000024424906541753443889319896697998046875,"potencia_kw":0.016199999999999999122923810546126333065330982208251953125,"energia_kwh":94.1480030000000027712303563021123409271240234375,"frecuencia":50,"factor_potencia":0.450000000000000011102230246251565404236316680908203125,"duracion_medicion_ms":65,"ip":"158.170.24.54"}</t>
  </si>
  <si>
    <t>{"modo":"lote","codigo_medidor":"ARDUINO_001","fecha_hora":"2026-07-08 16:17:12","voltaje":227.19999999999998863131622783839702606201171875,"corriente":0.1600000000000000033306690738754696212708950042724609375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</si>
  <si>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13","voltaje":227.30000000000001136868377216160297393798828125,"corriente":0.1640000000000000068833827526759705506265163421630859375,"potencia_kw":0.0167999999999999989619414719754786347039043903350830078125,"energia_kwh":94.1480030000000027712303563021123409271240234375,"frecuencia":50.10000000000000142108547152020037174224853515625,"factor_potencia":0.450000000000000011102230246251565404236316680908203125,"duracion_medicion_ms":73,"ip":"158.170.24.54"}</t>
  </si>
  <si>
    <t>{"modo":"lote","codigo_medidor":"ARDUINO_001","fecha_hora":"2026-07-08 16:17:14","voltaje":227.30000000000001136868377216160297393798828125,"corriente":0.1640000000000000068833827526759705506265163421630859375,"potencia_kw":0.0167999999999999989619414719754786347039043903350830078125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</si>
  <si>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15","voltaje":227.30000000000001136868377216160297393798828125,"corriente":0.1610000000000000042188474935755948536098003387451171875,"potencia_kw":0.0166000000000000001720845688168992637656629085540771484375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</si>
  <si>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17:16","voltaje":227.19999999999998863131622783839702606201171875,"corriente":0.1610000000000000042188474935755948536098003387451171875,"potencia_kw":0.016699999999999999567013020396188949234783649444580078125,"energia_kwh":94.1480030000000027712303563021123409271240234375,"frecuencia":50,"factor_potencia":0.460000000000000019984014443252817727625370025634765625,"duracion_medicion_ms":63,"ip":"158.170.24.54"}</t>
  </si>
  <si>
    <t>{"modo":"lote","codigo_medidor":"ARDUINO_001","fecha_hora":"2026-07-08 16:17:17","voltaje":227.19999999999998863131622783839702606201171875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</si>
  <si>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17:18","voltaje":227.19999999999998863131622783839702606201171875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</si>
  <si>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17:19","voltaje":227.30000000000001136868377216160297393798828125,"corriente":0.176999999999999990674126593148685060441493988037109375,"potencia_kw":0.0183000000000000002942091015256664832122623920440673828125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</si>
  <si>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20","voltaje":227.30000000000001136868377216160297393798828125,"corriente":0.1590000000000000024424906541753443889319896697998046875,"potencia_kw":0.016199999999999999122923810546126333065330982208251953125,"energia_kwh":94.1480030000000027712303563021123409271240234375,"frecuencia":50,"factor_potencia":0.450000000000000011102230246251565404236316680908203125,"duracion_medicion_ms":65,"ip":"158.170.24.54"}</t>
  </si>
  <si>
    <t>{"modo":"lote","codigo_medidor":"ARDUINO_001","fecha_hora":"2026-07-08 16:17:21","voltaje":227.19999999999998863131622783839702606201171875,"corriente":0.1610000000000000042188474935755948536098003387451171875,"potencia_kw":0.0166000000000000001720845688168992637656629085540771484375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</si>
  <si>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17:22","voltaje":227.19999999999998863131622783839702606201171875,"corriente":0.1610000000000000042188474935755948536098003387451171875,"potencia_kw":0.0166000000000000001720845688168992637656629085540771484375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</si>
  <si>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23","voltaje":227.19999999999998863131622783839702606201171875,"corriente":0.1600000000000000033306690738754696212708950042724609375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</si>
  <si>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24","voltaje":227.30000000000001136868377216160297393798828125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</si>
  <si>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17:25","voltaje":227.5,"corriente":0.1580000000000000015543122344752191565930843353271484375,"potencia_kw":0.0164000000000000013822276656583198928274214267730712890625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</si>
  <si>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17:26","voltaje":227.400000000000005684341886080801486968994140625,"corriente":0.1620000000000000051070259132757200859487056732177734375,"potencia_kw":0.0168999999999999983568699235547683201730251312255859375,"energia_kwh":94.1480030000000027712303563021123409271240234375,"frecuencia":50,"factor_potencia":0.460000000000000019984014443252817727625370025634765625,"duracion_medicion_ms":65,"ip":"158.170.24.54"}</t>
  </si>
  <si>
    <t>{"modo":"lote","codigo_medidor":"ARDUINO_001","fecha_hora":"2026-07-08 16:17:27","voltaje":227.400000000000005684341886080801486968994140625,"corriente":0.1620000000000000051070259132757200859487056732177734375,"potencia_kw":0.0168999999999999983568699235547683201730251312255859375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</si>
  <si>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17:28","voltaje":227.30000000000001136868377216160297393798828125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</si>
  <si>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29","voltaje":227.30000000000001136868377216160297393798828125,"corriente":0.1600000000000000033306690738754696212708950042724609375,"potencia_kw":0.016699999999999999567013020396188949234783649444580078125,"energia_kwh":94.1480030000000027712303563021123409271240234375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</si>
  <si>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17:30","voltaje":227.19999999999998863131622783839702606201171875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</si>
  <si>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17:31","voltaje":227.19999999999998863131622783839702606201171875,"corriente":0.1650000000000000077715611723760957829654216766357421875,"potencia_kw":0.0168999999999999983568699235547683201730251312255859375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</si>
  <si>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17:32","voltaje":227.19999999999998863131622783839702606201171875,"corriente":0.1650000000000000077715611723760957829654216766357421875,"potencia_kw":0.0168999999999999983568699235547683201730251312255859375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</si>
  <si>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17:33","voltaje":227.19999999999998863131622783839702606201171875,"corriente":0.1660000000000000086597395920762210153043270111083984375,"potencia_kw":0.0173999999999999988009591334048309363424777984619140625,"energia_kwh":94.1480030000000027712303563021123409271240234375,"frecuencia":50,"factor_potencia":0.460000000000000019984014443252817727625370025634765625,"duracion_medicion_ms":61,"ip":"158.170.24.54"}</t>
  </si>
  <si>
    <t>{"modo":"lote","codigo_medidor":"ARDUINO_001","fecha_hora":"2026-07-08 16:17:34","voltaje":227.099999999999994315658113919198513031005859375,"corriente":0.1590000000000000024424906541753443889319896697998046875,"potencia_kw":0.0164000000000000013822276656583198928274214267730712890625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</si>
  <si>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35","voltaje":227,"corriente":0.1620000000000000051070259132757200859487056732177734375,"potencia_kw":0.0166000000000000001720845688168992637656629085540771484375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</si>
  <si>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17:36","voltaje":227.400000000000005684341886080801486968994140625,"corriente":0.1620000000000000051070259132757200859487056732177734375,"potencia_kw":0.016699999999999999567013020396188949234783649444580078125,"energia_kwh":94.1480030000000027712303563021123409271240234375,"frecuencia":50,"factor_potencia":0.450000000000000011102230246251565404236316680908203125,"duracion_medicion_ms":71,"ip":"158.170.24.54"}</t>
  </si>
  <si>
    <t>{"modo":"lote","codigo_medidor":"ARDUINO_001","fecha_hora":"2026-07-08 16:17:37","voltaje":227.400000000000005684341886080801486968994140625,"corriente":0.1620000000000000051070259132757200859487056732177734375,"potencia_kw":0.016699999999999999567013020396188949234783649444580078125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</si>
  <si>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17:38","voltaje":227.30000000000001136868377216160297393798828125,"corriente":0.1610000000000000042188474935755948536098003387451171875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</si>
  <si>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39","voltaje":227.19999999999998863131622783839702606201171875,"corriente":0.1610000000000000042188474935755948536098003387451171875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</si>
  <si>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40","voltaje":227.19999999999998863131622783839702606201171875,"corriente":0.1660000000000000086597395920762210153043270111083984375,"potencia_kw":0.016699999999999999567013020396188949234783649444580078125,"energia_kwh":94.1480030000000027712303563021123409271240234375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</si>
  <si>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17:41","voltaje":227.19999999999998863131622783839702606201171875,"corriente":0.1660000000000000086597395920762210153043270111083984375,"potencia_kw":0.016699999999999999567013020396188949234783649444580078125,"energia_kwh":94.1480030000000027712303563021123409271240234375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</si>
  <si>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17:42","voltaje":227.099999999999994315658113919198513031005859375,"corriente":0.1640000000000000068833827526759705506265163421630859375,"potencia_kw":0.0166000000000000001720845688168992637656629085540771484375,"energia_kwh":94.1480030000000027712303563021123409271240234375,"frecuencia":50,"factor_potencia":0.450000000000000011102230246251565404236316680908203125,"duracion_medicion_ms":61,"ip":"158.170.24.54"}</t>
  </si>
  <si>
    <t>{"modo":"lote","codigo_medidor":"ARDUINO_001","fecha_hora":"2026-07-08 16:17:43","voltaje":227.099999999999994315658113919198513031005859375,"corriente":0.1630000000000000059952043329758453182876110076904296875,"potencia_kw":0.0166000000000000001720845688168992637656629085540771484375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</si>
  <si>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44","voltaje":227.099999999999994315658113919198513031005859375,"corriente":0.1600000000000000033306690738754696212708950042724609375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</si>
  <si>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45","voltaje":227.099999999999994315658113919198513031005859375,"corriente":0.1600000000000000033306690738754696212708950042724609375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</si>
  <si>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46","voltaje":227,"corriente":0.173999999999999988009591334048309363424777984619140625,"potencia_kw":0.017700000000000000455191440096314181573688983917236328125,"energia_kwh":94.1480030000000027712303563021123409271240234375,"frecuencia":50,"factor_potencia":0.450000000000000011102230246251565404236316680908203125,"duracion_medicion_ms":62,"ip":"158.170.24.54"}</t>
  </si>
  <si>
    <t>{"modo":"lote","codigo_medidor":"ARDUINO_001","fecha_hora":"2026-07-08 16:17:47","voltaje":227,"corriente":0.1630000000000000059952043329758453182876110076904296875,"potencia_kw":0.016699999999999999567013020396188949234783649444580078125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</si>
  <si>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17:48","voltaje":227.099999999999994315658113919198513031005859375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</si>
  <si>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49","voltaje":227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63,"ip":"158.170.24.54"}</t>
  </si>
  <si>
    <t>{"modo":"lote","codigo_medidor":"ARDUINO_001","fecha_hora":"2026-07-08 16:17:50","voltaje":227,"corriente":0.1610000000000000042188474935755948536098003387451171875,"potencia_kw":0.01650000000000000077715611723760957829654216766357421875,"energia_kwh":94.1480030000000027712303563021123409271240234375,"frecuencia":50,"factor_potencia":0.450000000000000011102230246251565404236316680908203125,"duracion_medicion_ms":64,"ip":"158.170.24.54"}</t>
  </si>
  <si>
    <t>{"modo":"lote","codigo_medidor":"ARDUINO_001","fecha_hora":"2026-07-08 16:17:51","voltaje":227.19999999999998863131622783839702606201171875,"corriente":0.1600000000000000033306690738754696212708950042724609375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</si>
  <si>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52","voltaje":227.30000000000001136868377216160297393798828125,"corriente":0.1600000000000000033306690738754696212708950042724609375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</si>
  <si>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17:53","voltaje":227.30000000000001136868377216160297393798828125,"corriente":0.1590000000000000024424906541753443889319896697998046875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</si>
  <si>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54","voltaje":227.30000000000001136868377216160297393798828125,"corriente":0.1590000000000000024424906541753443889319896697998046875,"potencia_kw":0.0162999999999999985178522621254160185344517230987548828125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</si>
  <si>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17:55","voltaje":227.30000000000001136868377216160297393798828125,"corriente":0.1620000000000000051070259132757200859487056732177734375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</si>
  <si>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17:56","voltaje":227.19999999999998863131622783839702606201171875,"corriente":0.1630000000000000059952043329758453182876110076904296875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</si>
  <si>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17:57","voltaje":227.30000000000001136868377216160297393798828125,"corriente":0.1640000000000000068833827526759705506265163421630859375,"potencia_kw":0.016699999999999999567013020396188949234783649444580078125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</si>
  <si>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17:58","voltaje":227.19999999999998863131622783839702606201171875,"corriente":0.173999999999999988009591334048309363424777984619140625,"potencia_kw":0.0181000000000000015043521983670871122740209102630615234375,"energia_kwh":94.1480030000000027712303563021123409271240234375,"frecuencia":50.10000000000000142108547152020037174224853515625,"factor_potencia":0.460000000000000019984014443252817727625370025634765625,"duracion_medicion_ms":62,"ip":"158.170.24.54"}</t>
  </si>
  <si>
    <t>0.015900</t>
  </si>
  <si>
    <t>{"modo":"lote","codigo_medidor":"ARDUINO_001","fecha_hora":"2026-07-08 16:17:59","voltaje":227.19999999999998863131622783839702606201171875,"corriente":0.1549999999999999988897769753748434595763683319091796875,"potencia_kw":0.0159000000000000009381384558082572766579687595367431640625,"energia_kwh":94.1480030000000027712303563021123409271240234375,"frecuencia":50.10000000000000142108547152020037174224853515625,"factor_potencia":0.450000000000000011102230246251565404236316680908203125,"duracion_medicion_ms":69,"ip":"158.170.24.54"}</t>
  </si>
  <si>
    <t>{"modo":"lote","codigo_medidor":"ARDUINO_001","fecha_hora":"2026-07-08 16:18:00","voltaje":227.19999999999998863131622783839702606201171875,"corriente":0.1549999999999999988897769753748434595763683319091796875,"potencia_kw":0.0159000000000000009381384558082572766579687595367431640625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</si>
  <si>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01","voltaje":227.30000000000001136868377216160297393798828125,"corriente":0.1600000000000000033306690738754696212708950042724609375,"potencia_kw":0.016199999999999999122923810546126333065330982208251953125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</si>
  <si>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02","voltaje":227.19999999999998863131622783839702606201171875,"corriente":0.173999999999999988009591334048309363424777984619140625,"potencia_kw":0.0178999999999999992450483432548935525119304656982421875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</si>
  <si>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03","voltaje":227.099999999999994315658113919198513031005859375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</si>
  <si>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04","voltaje":227.099999999999994315658113919198513031005859375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</si>
  <si>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05","voltaje":227.19999999999998863131622783839702606201171875,"corriente":0.1600000000000000033306690738754696212708950042724609375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</si>
  <si>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06","voltaje":227.30000000000001136868377216160297393798828125,"corriente":0.1600000000000000033306690738754696212708950042724609375,"potencia_kw":0.0166000000000000001720845688168992637656629085540771484375,"energia_kwh":94.1480030000000027712303563021123409271240234375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</si>
  <si>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18:07","voltaje":227.099999999999994315658113919198513031005859375,"corriente":0.1600000000000000033306690738754696212708950042724609375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</si>
  <si>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18:08","voltaje":227.099999999999994315658113919198513031005859375,"corriente":0.1600000000000000033306690738754696212708950042724609375,"potencia_kw":0.0167999999999999989619414719754786347039043903350830078125,"energia_kwh":94.1480030000000027712303563021123409271240234375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</si>
  <si>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18:09","voltaje":227.30000000000001136868377216160297393798828125,"corriente":0.1580000000000000015543122344752191565930843353271484375,"potencia_kw":0.0164000000000000013822276656583198928274214267730712890625,"energia_kwh":94.1480030000000027712303563021123409271240234375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</si>
  <si>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18:10","voltaje":227.19999999999998863131622783839702606201171875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</si>
  <si>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11","voltaje":227.19999999999998863131622783839702606201171875,"corriente":0.1620000000000000051070259132757200859487056732177734375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</si>
  <si>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12","voltaje":227.19999999999998863131622783839702606201171875,"corriente":0.1660000000000000086597395920762210153043270111083984375,"potencia_kw":0.01700000000000000122124532708767219446599483489990234375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</si>
  <si>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13","voltaje":227.19999999999998863131622783839702606201171875,"corriente":0.1660000000000000086597395920762210153043270111083984375,"potencia_kw":0.01700000000000000122124532708767219446599483489990234375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</si>
  <si>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14","voltaje":227.099999999999994315658113919198513031005859375,"corriente":0.1580000000000000015543122344752191565930843353271484375,"potencia_kw":0.0160999999999999997279953589668366475962102413177490234375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</si>
  <si>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15","voltaje":227,"corriente":0.1630000000000000059952043329758453182876110076904296875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</si>
  <si>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16","voltaje":227.19999999999998863131622783839702606201171875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</si>
  <si>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18:17","voltaje":227.19999999999998863131622783839702606201171875,"corriente":0.1590000000000000024424906541753443889319896697998046875,"potencia_kw":0.01650000000000000077715611723760957829654216766357421875,"energia_kwh":94.1480030000000027712303563021123409271240234375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</si>
  <si>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18:18","voltaje":227.400000000000005684341886080801486968994140625,"corriente":0.1610000000000000042188474935755948536098003387451171875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</si>
  <si>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19","voltaje":227.30000000000001136868377216160297393798828125,"corriente":0.1610000000000000042188474935755948536098003387451171875,"potencia_kw":0.0166000000000000001720845688168992637656629085540771484375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</si>
  <si>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20","voltaje":227.400000000000005684341886080801486968994140625,"corriente":0.1630000000000000059952043329758453182876110076904296875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</si>
  <si>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18:21","voltaje":227.5,"corriente":0.1670000000000000095479180117763462476432323455810546875,"potencia_kw":0.0167999999999999989619414719754786347039043903350830078125,"energia_kwh":94.1480030000000027712303563021123409271240234375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</si>
  <si>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18:22","voltaje":227.5,"corriente":0.1670000000000000095479180117763462476432323455810546875,"potencia_kw":0.0167999999999999989619414719754786347039043903350830078125,"energia_kwh":94.1480030000000027712303563021123409271240234375,"frecuencia":50.10000000000000142108547152020037174224853515625,"factor_potencia":0.440000000000000002220446049250313080847263336181640625,"duracion_medicion_ms":67,"ip":"158.170.24.54"}</t>
  </si>
  <si>
    <t>{"modo":"lote","codigo_medidor":"ARDUINO_001","fecha_hora":"2026-07-08 16:18:23","voltaje":227.30000000000001136868377216160297393798828125,"corriente":0.1650000000000000077715611723760957829654216766357421875,"potencia_kw":0.0167999999999999989619414719754786347039043903350830078125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</si>
  <si>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24","voltaje":227.400000000000005684341886080801486968994140625,"corriente":0.1620000000000000051070259132757200859487056732177734375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60,"ip":"158.170.24.54"}</t>
  </si>
  <si>
    <t>0.175000</t>
  </si>
  <si>
    <t>{"modo":"lote","codigo_medidor":"ARDUINO_001","fecha_hora":"2026-07-08 16:18:25","voltaje":227.400000000000005684341886080801486968994140625,"corriente":0.174999999999999988897769753748434595763683319091796875,"potencia_kw":0.017700000000000000455191440096314181573688983917236328125,"energia_kwh":94.1480030000000027712303563021123409271240234375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</si>
  <si>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18:26","voltaje":227.5,"corriente":0.1580000000000000015543122344752191565930843353271484375,"potencia_kw":0.0160999999999999997279953589668366475962102413177490234375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</si>
  <si>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27","voltaje":227.5,"corriente":0.1580000000000000015543122344752191565930843353271484375,"potencia_kw":0.0160999999999999997279953589668366475962102413177490234375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</si>
  <si>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28","voltaje":227.400000000000005684341886080801486968994140625,"corriente":0.1610000000000000042188474935755948536098003387451171875,"potencia_kw":0.01650000000000000077715611723760957829654216766357421875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</si>
  <si>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29","voltaje":227.400000000000005684341886080801486968994140625,"corriente":0.1590000000000000024424906541753443889319896697998046875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</si>
  <si>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30","voltaje":227.30000000000001136868377216160297393798828125,"corriente":0.1600000000000000033306690738754696212708950042724609375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</si>
  <si>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31","voltaje":227.30000000000001136868377216160297393798828125,"corriente":0.1600000000000000033306690738754696212708950042724609375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</si>
  <si>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32","voltaje":227.30000000000001136868377216160297393798828125,"corriente":0.1610000000000000042188474935755948536098003387451171875,"potencia_kw":0.0164000000000000013822276656583198928274214267730712890625,"energia_kwh":94.1480030000000027712303563021123409271240234375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</si>
  <si>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33","voltaje":227.400000000000005684341886080801486968994140625,"corriente":0.1630000000000000059952043329758453182876110076904296875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</si>
  <si>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34","voltaje":227.30000000000001136868377216160297393798828125,"corriente":0.1580000000000000015543122344752191565930843353271484375,"potencia_kw":0.0164000000000000013822276656583198928274214267730712890625,"energia_kwh":94.1490019999999958599801175296306610107421875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</si>
  <si>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18:35","voltaje":227.19999999999998863131622783839702606201171875,"corriente":0.1640000000000000068833827526759705506265163421630859375,"potencia_kw":0.0166000000000000001720845688168992637656629085540771484375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</si>
  <si>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18:36","voltaje":227.19999999999998863131622783839702606201171875,"corriente":0.1640000000000000068833827526759705506265163421630859375,"potencia_kw":0.0166000000000000001720845688168992637656629085540771484375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</si>
  <si>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37","voltaje":227.19999999999998863131622783839702606201171875,"corriente":0.1690000000000000113242748511765967123210430145263671875,"potencia_kw":0.017200000000000000011102230246251565404236316680908203125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</si>
  <si>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18:38","voltaje":227.19999999999998863131622783839702606201171875,"corriente":0.1630000000000000059952043329758453182876110076904296875,"potencia_kw":0.0167999999999999989619414719754786347039043903350830078125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</si>
  <si>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18:39","voltaje":227.400000000000005684341886080801486968994140625,"corriente":0.1690000000000000113242748511765967123210430145263671875,"potencia_kw":0.01750000000000000166533453693773481063544750213623046875,"energia_kwh":94.1490019999999958599801175296306610107421875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</si>
  <si>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18:40","voltaje":227.400000000000005684341886080801486968994140625,"corriente":0.1690000000000000113242748511765967123210430145263671875,"potencia_kw":0.01750000000000000166533453693773481063544750213623046875,"energia_kwh":94.1490019999999958599801175296306610107421875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</si>
  <si>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18:41","voltaje":227.19999999999998863131622783839702606201171875,"corriente":0.1580000000000000015543122344752191565930843353271484375,"potencia_kw":0.0164000000000000013822276656583198928274214267730712890625,"energia_kwh":94.1490019999999958599801175296306610107421875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</si>
  <si>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18:42","voltaje":227.30000000000001136868377216160297393798828125,"corriente":0.1590000000000000024424906541753443889319896697998046875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</si>
  <si>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18:43","voltaje":227.5,"corriente":0.1580000000000000015543122344752191565930843353271484375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</si>
  <si>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44","voltaje":227.400000000000005684341886080801486968994140625,"corriente":0.1590000000000000024424906541753443889319896697998046875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</si>
  <si>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18:45","voltaje":227.400000000000005684341886080801486968994140625,"corriente":0.1590000000000000024424906541753443889319896697998046875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</si>
  <si>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18:46","voltaje":227.19999999999998863131622783839702606201171875,"corriente":0.1620000000000000051070259132757200859487056732177734375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</si>
  <si>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47","voltaje":227,"corriente":0.1620000000000000051070259132757200859487056732177734375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</si>
  <si>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18:48","voltaje":227,"corriente":0.1590000000000000024424906541753443889319896697998046875,"potencia_kw":0.0164000000000000013822276656583198928274214267730712890625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</si>
  <si>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18:49","voltaje":227,"corriente":0.1590000000000000024424906541753443889319896697998046875,"potencia_kw":0.0164000000000000013822276656583198928274214267730712890625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</si>
  <si>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50","voltaje":227,"corriente":0.1680000000000000104360964314764714799821376800537109375,"potencia_kw":0.0176000000000000010602629885170244961045682430267333984375,"energia_kwh":94.1490019999999958599801175296306610107421875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</si>
  <si>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18:51","voltaje":227.099999999999994315658113919198513031005859375,"corriente":0.173999999999999988009591334048309363424777984619140625,"potencia_kw":0.0181000000000000015043521983670871122740209102630615234375,"energia_kwh":94.1490019999999958599801175296306610107421875,"frecuencia":50.10000000000000142108547152020037174224853515625,"factor_potencia":0.460000000000000019984014443252817727625370025634765625,"duracion_medicion_ms":65,"ip":"158.170.24.54"}</t>
  </si>
  <si>
    <t>0.189000</t>
  </si>
  <si>
    <t>{"modo":"lote","codigo_medidor":"ARDUINO_001","fecha_hora":"2026-07-08 16:18:52","voltaje":227.099999999999994315658113919198513031005859375,"corriente":0.189000000000000001332267629550187848508358001708984375,"potencia_kw":0.019599999999999999367172875963660771958529949188232421875,"energia_kwh":94.1490019999999958599801175296306610107421875,"frecuencia":50.10000000000000142108547152020037174224853515625,"factor_potencia":0.460000000000000019984014443252817727625370025634765625,"duracion_medicion_ms":61,"ip":"158.170.24.54"}</t>
  </si>
  <si>
    <t>0.181000</t>
  </si>
  <si>
    <t>{"modo":"lote","codigo_medidor":"ARDUINO_001","fecha_hora":"2026-07-08 16:18:53","voltaje":227.099999999999994315658113919198513031005859375,"corriente":0.180999999999999994226840271949185989797115325927734375,"potencia_kw":0.018700000000000001343369859796439413912594318389892578125,"energia_kwh":94.1490019999999958599801175296306610107421875,"frecuencia":50.10000000000000142108547152020037174224853515625,"factor_potencia":0.450000000000000011102230246251565404236316680908203125,"duracion_medicion_ms":73,"ip":"158.170.24.54"}</t>
  </si>
  <si>
    <t>{"modo":"lote","codigo_medidor":"ARDUINO_001","fecha_hora":"2026-07-08 16:18:54","voltaje":227.099999999999994315658113919198513031005859375,"corriente":0.180999999999999994226840271949185989797115325927734375,"potencia_kw":0.018700000000000001343369859796439413912594318389892578125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</si>
  <si>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18:55","voltaje":227.099999999999994315658113919198513031005859375,"corriente":0.174999999999999988897769753748434595763683319091796875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</si>
  <si>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56","voltaje":227.099999999999994315658113919198513031005859375,"corriente":0.176999999999999990674126593148685060441493988037109375,"potencia_kw":0.0179999999999999986399767948341832379810512065887451171875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</si>
  <si>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18:57","voltaje":227.19999999999998863131622783839702606201171875,"corriente":0.1670000000000000095479180117763462476432323455810546875,"potencia_kw":0.0171000000000000006161737786669618799351155757904052734375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</si>
  <si>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18:58","voltaje":227.30000000000001136868377216160297393798828125,"corriente":0.1710000000000000131006316905768471769988536834716796875,"potencia_kw":0.0176000000000000010602629885170244961045682430267333984375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</si>
  <si>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18:59","voltaje":227.30000000000001136868377216160297393798828125,"corriente":0.1710000000000000131006316905768471769988536834716796875,"potencia_kw":0.0176000000000000010602629885170244961045682430267333984375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</si>
  <si>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00","voltaje":227.19999999999998863131622783839702606201171875,"corriente":0.1700000000000000122124532708767219446599483489990234375,"potencia_kw":0.0173999999999999988009591334048309363424777984619140625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</si>
  <si>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19:01","voltaje":227.19999999999998863131622783839702606201171875,"corriente":0.1680000000000000104360964314764714799821376800537109375,"potencia_kw":0.017200000000000000011102230246251565404236316680908203125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</si>
  <si>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02","voltaje":227.19999999999998863131622783839702606201171875,"corriente":0.175999999999999989785948173448559828102588653564453125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</si>
  <si>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03","voltaje":227.19999999999998863131622783839702606201171875,"corriente":0.175999999999999989785948173448559828102588653564453125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64,"ip":"158.170.24.54"}</t>
  </si>
  <si>
    <t>0.019500</t>
  </si>
  <si>
    <t>{"modo":"lote","codigo_medidor":"ARDUINO_001","fecha_hora":"2026-07-08 16:19:04","voltaje":227.19999999999998863131622783839702606201171875,"corriente":0.192000000000000003996802888650563545525074005126953125,"potencia_kw":0.0194999999999999999722444243843710864894092082977294921875,"energia_kwh":94.1490019999999958599801175296306610107421875,"frecuencia":50.10000000000000142108547152020037174224853515625,"factor_potencia":0.450000000000000011102230246251565404236316680908203125,"duracion_medicion_ms":61,"ip":"158.170.24.54"}</t>
  </si>
  <si>
    <t>0.018400</t>
  </si>
  <si>
    <t>{"modo":"lote","codigo_medidor":"ARDUINO_001","fecha_hora":"2026-07-08 16:19:05","voltaje":227.30000000000001136868377216160297393798828125,"corriente":0.179999999999999993338661852249060757458209991455078125,"potencia_kw":0.0183999999999999996891375531049561686813831329345703125,"energia_kwh":94.1490019999999958599801175296306610107421875,"frecuencia":50.10000000000000142108547152020037174224853515625,"factor_potencia":0.450000000000000011102230246251565404236316680908203125,"duracion_medicion_ms":63,"ip":"158.170.24.54"}</t>
  </si>
  <si>
    <t>0.183000</t>
  </si>
  <si>
    <t>0.019000</t>
  </si>
  <si>
    <t>{"modo":"lote","codigo_medidor":"ARDUINO_001","fecha_hora":"2026-07-08 16:19:06","voltaje":227.19999999999998863131622783839702606201171875,"corriente":0.182999999999999996003197111349436454474925994873046875,"potencia_kw":0.0189999999999999995281552145343084703199565410614013671875,"energia_kwh":94.1490019999999958599801175296306610107421875,"frecuencia":50.10000000000000142108547152020037174224853515625,"factor_potencia":0.460000000000000019984014443252817727625370025634765625,"duracion_medicion_ms":64,"ip":"158.170.24.54"}</t>
  </si>
  <si>
    <t>0.184000</t>
  </si>
  <si>
    <t>0.018600</t>
  </si>
  <si>
    <t>{"modo":"lote","codigo_medidor":"ARDUINO_001","fecha_hora":"2026-07-08 16:19:07","voltaje":227.099999999999994315658113919198513031005859375,"corriente":0.183999999999999996891375531049561686813831329345703125,"potencia_kw":0.018599999999999998478994456263535539619624614715576171875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</si>
  <si>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08","voltaje":227.099999999999994315658113919198513031005859375,"corriente":0.183999999999999996891375531049561686813831329345703125,"potencia_kw":0.018599999999999998478994456263535539619624614715576171875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</si>
  <si>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09","voltaje":227,"corriente":0.181999999999999995115018691649311222136020660400390625,"potencia_kw":0.018700000000000001343369859796439413912594318389892578125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</si>
  <si>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19:10","voltaje":227,"corriente":0.1710000000000000131006316905768471769988536834716796875,"potencia_kw":0.0171000000000000006161737786669618799351155757904052734375,"energia_kwh":94.1490019999999958599801175296306610107421875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</si>
  <si>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19:11","voltaje":227.099999999999994315658113919198513031005859375,"corriente":0.174999999999999988897769753748434595763683319091796875,"potencia_kw":0.017700000000000000455191440096314181573688983917236328125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</si>
  <si>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12","voltaje":227.099999999999994315658113919198513031005859375,"corriente":0.174999999999999988897769753748434595763683319091796875,"potencia_kw":0.017700000000000000455191440096314181573688983917236328125,"energia_kwh":94.1490019999999958599801175296306610107421875,"frecuencia":50.10000000000000142108547152020037174224853515625,"factor_potencia":0.450000000000000011102230246251565404236316680908203125,"duracion_medicion_ms":64,"ip":"158.170.24.54"}</t>
  </si>
  <si>
    <t>0.179000</t>
  </si>
  <si>
    <t>0.018200</t>
  </si>
  <si>
    <t>{"modo":"lote","codigo_medidor":"ARDUINO_001","fecha_hora":"2026-07-08 16:19:13","voltaje":227.099999999999994315658113919198513031005859375,"corriente":0.178999999999999992450483432548935525119304656982421875,"potencia_kw":0.018200000000000000899280649946376797743141651153564453125,"energia_kwh":94.1490019999999958599801175296306610107421875,"frecuencia":50.10000000000000142108547152020037174224853515625,"factor_potencia":0.450000000000000011102230246251565404236316680908203125,"duracion_medicion_ms":61,"ip":"158.170.24.54"}</t>
  </si>
  <si>
    <t>0.221000</t>
  </si>
  <si>
    <t>0.022200</t>
  </si>
  <si>
    <t>{"modo":"lote","codigo_medidor":"ARDUINO_001","fecha_hora":"2026-07-08 16:19:14","voltaje":227.19999999999998863131622783839702606201171875,"corriente":0.2210000000000000019984014443252817727625370025634765625,"potencia_kw":0.0222000000000000009825473767932635382749140262603759765625,"energia_kwh":94.1490019999999958599801175296306610107421875,"frecuencia":50.10000000000000142108547152020037174224853515625,"factor_potencia":0.440000000000000002220446049250313080847263336181640625,"duracion_medicion_ms":63,"ip":"158.170.24.54"}</t>
  </si>
  <si>
    <t>0.219000</t>
  </si>
  <si>
    <t>0.021800</t>
  </si>
  <si>
    <t>{"modo":"lote","codigo_medidor":"ARDUINO_001","fecha_hora":"2026-07-08 16:19:15","voltaje":227.30000000000001136868377216160297393798828125,"corriente":0.2190000000000000002220446049250313080847263336181640625,"potencia_kw":0.02179999999999999993338661852249060757458209991455078125,"energia_kwh":94.1490019999999958599801175296306610107421875,"frecuencia":50.10000000000000142108547152020037174224853515625,"factor_potencia":0.440000000000000002220446049250313080847263336181640625,"duracion_medicion_ms":64,"ip":"158.170.24.54"}</t>
  </si>
  <si>
    <t>0.202000</t>
  </si>
  <si>
    <t>0.020500</t>
  </si>
  <si>
    <t>{"modo":"lote","codigo_medidor":"ARDUINO_001","fecha_hora":"2026-07-08 16:19:16","voltaje":227.400000000000005684341886080801486968994140625,"corriente":0.202000000000000012878587085651815868914127349853515625,"potencia_kw":0.0205000000000000008604228440844963188283145427703857421875,"energia_kwh":94.1490019999999958599801175296306610107421875,"frecuencia":50.10000000000000142108547152020037174224853515625,"factor_potencia":0.450000000000000011102230246251565404236316680908203125,"duracion_medicion_ms":71,"ip":"158.170.24.54"}</t>
  </si>
  <si>
    <t>{"modo":"lote","codigo_medidor":"ARDUINO_001","fecha_hora":"2026-07-08 16:19:17","voltaje":227.400000000000005684341886080801486968994140625,"corriente":0.202000000000000012878587085651815868914127349853515625,"potencia_kw":0.0205000000000000008604228440844963188283145427703857421875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</si>
  <si>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18","voltaje":227.400000000000005684341886080801486968994140625,"corriente":0.180999999999999994226840271949185989797115325927734375,"potencia_kw":0.0179999999999999986399767948341832379810512065887451171875,"energia_kwh":94.1490019999999958599801175296306610107421875,"frecuencia":50.10000000000000142108547152020037174224853515625,"factor_potencia":0.440000000000000002220446049250313080847263336181640625,"duracion_medicion_ms":64,"ip":"158.170.24.54"}</t>
  </si>
  <si>
    <t>0.193000</t>
  </si>
  <si>
    <t>0.019200</t>
  </si>
  <si>
    <t>{"modo":"lote","codigo_medidor":"ARDUINO_001","fecha_hora":"2026-07-08 16:19:19","voltaje":227.400000000000005684341886080801486968994140625,"corriente":0.193000000000000004884981308350688777863979339599609375,"potencia_kw":0.0191999999999999983180121176928878412581980228424072265625,"energia_kwh":94.1490019999999958599801175296306610107421875,"frecuencia":50.10000000000000142108547152020037174224853515625,"factor_potencia":0.440000000000000002220446049250313080847263336181640625,"duracion_medicion_ms":61,"ip":"158.170.24.54"}</t>
  </si>
  <si>
    <t>0.019100</t>
  </si>
  <si>
    <t>{"modo":"lote","codigo_medidor":"ARDUINO_001","fecha_hora":"2026-07-08 16:19:20","voltaje":227.400000000000005684341886080801486968994140625,"corriente":0.193000000000000004884981308350688777863979339599609375,"potencia_kw":0.019099999999999998923083666113598155789077281951904296875,"energia_kwh":94.1490019999999958599801175296306610107421875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</si>
  <si>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19:21","voltaje":227.30000000000001136868377216160297393798828125,"corriente":0.1710000000000000131006316905768471769988536834716796875,"potencia_kw":0.017200000000000000011102230246251565404236316680908203125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</si>
  <si>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19:22","voltaje":227.30000000000001136868377216160297393798828125,"corriente":0.1710000000000000131006316905768471769988536834716796875,"potencia_kw":0.017200000000000000011102230246251565404236316680908203125,"energia_kwh":94.1490019999999958599801175296306610107421875,"frecuencia":50.10000000000000142108547152020037174224853515625,"factor_potencia":0.440000000000000002220446049250313080847263336181640625,"duracion_medicion_ms":61,"ip":"158.170.24.54"}</t>
  </si>
  <si>
    <t>0.220000</t>
  </si>
  <si>
    <t>{"modo":"lote","codigo_medidor":"ARDUINO_001","fecha_hora":"2026-07-08 16:19:23","voltaje":227.30000000000001136868377216160297393798828125,"corriente":0.2200000000000000011102230246251565404236316680908203125,"potencia_kw":0.0222000000000000009825473767932635382749140262603759765625,"energia_kwh":94.1490019999999958599801175296306610107421875,"frecuencia":50.10000000000000142108547152020037174224853515625,"factor_potencia":0.440000000000000002220446049250313080847263336181640625,"duracion_medicion_ms":63,"ip":"158.170.24.54"}</t>
  </si>
  <si>
    <t>0.217000</t>
  </si>
  <si>
    <t>0.021700</t>
  </si>
  <si>
    <t>{"modo":"lote","codigo_medidor":"ARDUINO_001","fecha_hora":"2026-07-08 16:19:24","voltaje":227.400000000000005684341886080801486968994140625,"corriente":0.2169999999999999984456877655247808434069156646728515625,"potencia_kw":0.0217000000000000005384581669432009221054613590240478515625,"energia_kwh":94.1490019999999958599801175296306610107421875,"frecuencia":50.10000000000000142108547152020037174224853515625,"factor_potencia":0.440000000000000002220446049250313080847263336181640625,"duracion_medicion_ms":64,"ip":"158.170.24.54"}</t>
  </si>
  <si>
    <t>0.199000</t>
  </si>
  <si>
    <t>0.019800</t>
  </si>
  <si>
    <t>{"modo":"lote","codigo_medidor":"ARDUINO_001","fecha_hora":"2026-07-08 16:19:25","voltaje":227.30000000000001136868377216160297393798828125,"corriente":0.199000000000000010214051826551440171897411346435546875,"potencia_kw":0.0198000000000000016264767310758543317206203937530517578125,"energia_kwh":94.1490019999999958599801175296306610107421875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</si>
  <si>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19:26","voltaje":227.30000000000001136868377216160297393798828125,"corriente":0.199000000000000010214051826551440171897411346435546875,"potencia_kw":0.0198000000000000016264767310758543317206203937530517578125,"energia_kwh":94.1490019999999958599801175296306610107421875,"frecuencia":50.10000000000000142108547152020037174224853515625,"factor_potencia":0.440000000000000002220446049250313080847263336181640625,"duracion_medicion_ms":63,"ip":"158.170.24.54"}</t>
  </si>
  <si>
    <t>0.207000</t>
  </si>
  <si>
    <t>0.020800</t>
  </si>
  <si>
    <t>{"modo":"lote","codigo_medidor":"ARDUINO_001","fecha_hora":"2026-07-08 16:19:27","voltaje":227.30000000000001136868377216160297393798828125,"corriente":0.2069999999999999895639035685235285200178623199462890625,"potencia_kw":0.02079999999999999904520819882236537523567676544189453125,"energia_kwh":94.1490019999999958599801175296306610107421875,"frecuencia":50.10000000000000142108547152020037174224853515625,"factor_potencia":0.440000000000000002220446049250313080847263336181640625,"duracion_medicion_ms":64,"ip":"158.170.24.54"}</t>
  </si>
  <si>
    <t>0.198000</t>
  </si>
  <si>
    <t>0.020200</t>
  </si>
  <si>
    <t>{"modo":"lote","codigo_medidor":"ARDUINO_001","fecha_hora":"2026-07-08 16:19:28","voltaje":227.30000000000001136868377216160297393798828125,"corriente":0.198000000000000009325873406851314939558506011962890625,"potencia_kw":0.0201999999999999992061905373930130735971033573150634765625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</si>
  <si>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29","voltaje":227.19999999999998863131622783839702606201171875,"corriente":0.192000000000000003996802888650563545525074005126953125,"potencia_kw":0.0198000000000000016264767310758543317206203937530517578125,"energia_kwh":94.1490019999999958599801175296306610107421875,"frecuencia":50.10000000000000142108547152020037174224853515625,"factor_potencia":0.450000000000000011102230246251565404236316680908203125,"duracion_medicion_ms":63,"ip":"158.170.24.54"}</t>
  </si>
  <si>
    <t>0.195000</t>
  </si>
  <si>
    <t>{"modo":"lote","codigo_medidor":"ARDUINO_001","fecha_hora":"2026-07-08 16:19:30","voltaje":227.30000000000001136868377216160297393798828125,"corriente":0.195000000000000006661338147750939242541790008544921875,"potencia_kw":0.0194999999999999999722444243843710864894092082977294921875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</si>
  <si>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19:31","voltaje":227.30000000000001136868377216160297393798828125,"corriente":0.195000000000000006661338147750939242541790008544921875,"potencia_kw":0.0194999999999999999722444243843710864894092082977294921875,"energia_kwh":94.1490019999999958599801175296306610107421875,"frecuencia":50.10000000000000142108547152020037174224853515625,"factor_potencia":0.440000000000000002220446049250313080847263336181640625,"duracion_medicion_ms":61,"ip":"158.170.24.54"}</t>
  </si>
  <si>
    <t>0.020300</t>
  </si>
  <si>
    <t>{"modo":"lote","codigo_medidor":"ARDUINO_001","fecha_hora":"2026-07-08 16:19:32","voltaje":227.30000000000001136868377216160297393798828125,"corriente":0.195000000000000006661338147750939242541790008544921875,"potencia_kw":0.02029999999999999860111898897230275906622409820556640625,"energia_kwh":94.1490019999999958599801175296306610107421875,"frecuencia":50.10000000000000142108547152020037174224853515625,"factor_potencia":0.460000000000000019984014443252817727625370025634765625,"duracion_medicion_ms":63,"ip":"158.170.24.54"}</t>
  </si>
  <si>
    <t>0.019900</t>
  </si>
  <si>
    <t>{"modo":"lote","codigo_medidor":"ARDUINO_001","fecha_hora":"2026-07-08 16:19:33","voltaje":227.30000000000001136868377216160297393798828125,"corriente":0.192000000000000003996802888650563545525074005126953125,"potencia_kw":0.0199000000000000010214051826551440171897411346435546875,"energia_kwh":94.1490019999999958599801175296306610107421875,"frecuencia":50.10000000000000142108547152020037174224853515625,"factor_potencia":0.460000000000000019984014443252817727625370025634765625,"duracion_medicion_ms":64,"ip":"158.170.24.54"}</t>
  </si>
  <si>
    <t>0.237000</t>
  </si>
  <si>
    <t>0.024400</t>
  </si>
  <si>
    <t>{"modo":"lote","codigo_medidor":"ARDUINO_001","fecha_hora":"2026-07-08 16:19:34","voltaje":227.30000000000001136868377216160297393798828125,"corriente":0.23699999999999998845368054389837197959423065185546875,"potencia_kw":0.0244000000000000015487611193520933738909661769866943359375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</si>
  <si>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35","voltaje":227.30000000000001136868377216160297393798828125,"corriente":0.23699999999999998845368054389837197959423065185546875,"potencia_kw":0.0244000000000000015487611193520933738909661769866943359375,"energia_kwh":94.1490019999999958599801175296306610107421875,"frecuencia":50.10000000000000142108547152020037174224853515625,"factor_potencia":0.450000000000000011102230246251565404236316680908203125,"duracion_medicion_ms":63,"ip":"158.170.24.54"}</t>
  </si>
  <si>
    <t>0.216000</t>
  </si>
  <si>
    <t>{"modo":"lote","codigo_medidor":"ARDUINO_001","fecha_hora":"2026-07-08 16:19:36","voltaje":227.30000000000001136868377216160297393798828125,"corriente":0.2159999999999999975575093458246556110680103302001953125,"potencia_kw":0.0222000000000000009825473767932635382749140262603759765625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</si>
  <si>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19:37","voltaje":227.19999999999998863131622783839702606201171875,"corriente":0.195000000000000006661338147750939242541790008544921875,"potencia_kw":0.0201999999999999992061905373930130735971033573150634765625,"energia_kwh":94.1490019999999958599801175296306610107421875,"frecuencia":50.10000000000000142108547152020037174224853515625,"factor_potencia":0.460000000000000019984014443252817727625370025634765625,"duracion_medicion_ms":61,"ip":"158.170.24.54"}</t>
  </si>
  <si>
    <t>0.188000</t>
  </si>
  <si>
    <t>0.019400</t>
  </si>
  <si>
    <t>{"modo":"lote","codigo_medidor":"ARDUINO_001","fecha_hora":"2026-07-08 16:19:38","voltaje":227.19999999999998863131622783839702606201171875,"corriente":0.188000000000000000444089209850062616169452667236328125,"potencia_kw":0.0194000000000000005773159728050814010202884674072265625,"energia_kwh":94.1490019999999958599801175296306610107421875,"frecuencia":50.10000000000000142108547152020037174224853515625,"factor_potencia":0.450000000000000011102230246251565404236316680908203125,"duracion_medicion_ms":63,"ip":"158.170.24.54"}</t>
  </si>
  <si>
    <t>0.210000</t>
  </si>
  <si>
    <t>0.021300</t>
  </si>
  <si>
    <t>{"modo":"lote","codigo_medidor":"ARDUINO_001","fecha_hora":"2026-07-08 16:19:39","voltaje":227.30000000000001136868377216160297393798828125,"corriente":0.2099999999999999922284388276239042170345783233642578125,"potencia_kw":0.02129999999999999948929740867242799140512943267822265625,"energia_kwh":94.1490019999999958599801175296306610107421875,"frecuencia":50.10000000000000142108547152020037174224853515625,"factor_potencia":0.450000000000000011102230246251565404236316680908203125,"duracion_medicion_ms":70,"ip":"158.170.24.54"}</t>
  </si>
  <si>
    <t>{"modo":"lote","codigo_medidor":"ARDUINO_001","fecha_hora":"2026-07-08 16:19:40","voltaje":227.30000000000001136868377216160297393798828125,"corriente":0.2099999999999999922284388276239042170345783233642578125,"potencia_kw":0.02129999999999999948929740867242799140512943267822265625,"energia_kwh":94.1490019999999958599801175296306610107421875,"frecuencia":50.10000000000000142108547152020037174224853515625,"factor_potencia":0.450000000000000011102230246251565404236316680908203125,"duracion_medicion_ms":61,"ip":"158.170.24.54"}</t>
  </si>
  <si>
    <t>0.231000</t>
  </si>
  <si>
    <t>0.023900</t>
  </si>
  <si>
    <t>{"modo":"lote","codigo_medidor":"ARDUINO_001","fecha_hora":"2026-07-08 16:19:41","voltaje":227.30000000000001136868377216160297393798828125,"corriente":0.2310000000000000108801856413265340961515903472900390625,"potencia_kw":0.0239000000000000011046719095020307577215135097503662109375,"energia_kwh":94.1490019999999958599801175296306610107421875,"frecuencia":50.10000000000000142108547152020037174224853515625,"factor_potencia":0.460000000000000019984014443252817727625370025634765625,"duracion_medicion_ms":62,"ip":"158.170.24.54"}</t>
  </si>
  <si>
    <t>0.234000</t>
  </si>
  <si>
    <t>{"modo":"lote","codigo_medidor":"ARDUINO_001","fecha_hora":"2026-07-08 16:19:42","voltaje":227.30000000000001136868377216160297393798828125,"corriente":0.2340000000000000135447209004269097931683063507080078125,"potencia_kw":0.0244000000000000015487611193520933738909661769866943359375,"energia_kwh":94.1490019999999958599801175296306610107421875,"frecuencia":50.10000000000000142108547152020037174224853515625,"factor_potencia":0.460000000000000019984014443252817727625370025634765625,"duracion_medicion_ms":64,"ip":"158.170.24.54"}</t>
  </si>
  <si>
    <t>0.228000</t>
  </si>
  <si>
    <t>0.023500</t>
  </si>
  <si>
    <t>{"modo":"lote","codigo_medidor":"ARDUINO_001","fecha_hora":"2026-07-08 16:19:43","voltaje":227.19999999999998863131622783839702606201171875,"corriente":0.2280000000000000082156503822261583991348743438720703125,"potencia_kw":0.023500000000000000055511151231257827021181583404541015625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</si>
  <si>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44","voltaje":227.19999999999998863131622783839702606201171875,"corriente":0.2280000000000000082156503822261583991348743438720703125,"potencia_kw":0.023500000000000000055511151231257827021181583404541015625,"energia_kwh":94.1490019999999958599801175296306610107421875,"frecuencia":50.10000000000000142108547152020037174224853515625,"factor_potencia":0.450000000000000011102230246251565404236316680908203125,"duracion_medicion_ms":63,"ip":"158.170.24.54"}</t>
  </si>
  <si>
    <t>0.229000</t>
  </si>
  <si>
    <t>0.024100</t>
  </si>
  <si>
    <t>{"modo":"lote","codigo_medidor":"ARDUINO_001","fecha_hora":"2026-07-08 16:19:45","voltaje":227.30000000000001136868377216160297393798828125,"corriente":0.2290000000000000091038288019262836314737796783447265625,"potencia_kw":0.0240999999999999998945288126606101286597549915313720703125,"energia_kwh":94.1490019999999958599801175296306610107421875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</si>
  <si>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19:46","voltaje":227.30000000000001136868377216160297393798828125,"corriente":0.1650000000000000077715611723760957829654216766357421875,"potencia_kw":0.0171000000000000006161737786669618799351155757904052734375,"energia_kwh":94.1490019999999958599801175296306610107421875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</si>
  <si>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19:47","voltaje":227.30000000000001136868377216160297393798828125,"corriente":0.1670000000000000095479180117763462476432323455810546875,"potencia_kw":0.017200000000000000011102230246251565404236316680908203125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</si>
  <si>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19:48","voltaje":227.30000000000001136868377216160297393798828125,"corriente":0.192000000000000003996802888650563545525074005126953125,"potencia_kw":0.0194000000000000005773159728050814010202884674072265625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</si>
  <si>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19:49","voltaje":227.30000000000001136868377216160297393798828125,"corriente":0.192000000000000003996802888650563545525074005126953125,"potencia_kw":0.0194000000000000005773159728050814010202884674072265625,"energia_kwh":94.1490019999999958599801175296306610107421875,"frecuencia":50.10000000000000142108547152020037174224853515625,"factor_potencia":0.440000000000000002220446049250313080847263336181640625,"duracion_medicion_ms":60,"ip":"158.170.24.54"}</t>
  </si>
  <si>
    <t>0.191000</t>
  </si>
  <si>
    <t>{"modo":"lote","codigo_medidor":"ARDUINO_001","fecha_hora":"2026-07-08 16:19:50","voltaje":227.400000000000005684341886080801486968994140625,"corriente":0.191000000000000003108624468950438313186168670654296875,"potencia_kw":0.0191999999999999983180121176928878412581980228424072265625,"energia_kwh":94.1490019999999958599801175296306610107421875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</si>
  <si>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19:51","voltaje":227.30000000000001136868377216160297393798828125,"corriente":0.1680000000000000104360964314764714799821376800537109375,"potencia_kw":0.0167999999999999989619414719754786347039043903350830078125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</si>
  <si>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19:52","voltaje":227.19999999999998863131622783839702606201171875,"corriente":0.1620000000000000051070259132757200859487056732177734375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</si>
  <si>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19:53","voltaje":227.19999999999998863131622783839702606201171875,"corriente":0.1670000000000000095479180117763462476432323455810546875,"potencia_kw":0.01700000000000000122124532708767219446599483489990234375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</si>
  <si>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19:54","voltaje":227.19999999999998863131622783839702606201171875,"corriente":0.1670000000000000095479180117763462476432323455810546875,"potencia_kw":0.01700000000000000122124532708767219446599483489990234375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</si>
  <si>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19:55","voltaje":227.30000000000001136868377216160297393798828125,"corriente":0.1670000000000000095479180117763462476432323455810546875,"potencia_kw":0.01700000000000000122124532708767219446599483489990234375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</si>
  <si>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19:56","voltaje":227.30000000000001136868377216160297393798828125,"corriente":0.1680000000000000104360964314764714799821376800537109375,"potencia_kw":0.017200000000000000011102230246251565404236316680908203125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</si>
  <si>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19:57","voltaje":227.30000000000001136868377216160297393798828125,"corriente":0.171999999999999986233234494648058898746967315673828125,"potencia_kw":0.0173999999999999988009591334048309363424777984619140625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</si>
  <si>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19:58","voltaje":227.30000000000001136868377216160297393798828125,"corriente":0.171999999999999986233234494648058898746967315673828125,"potencia_kw":0.0173999999999999988009591334048309363424777984619140625,"energia_kwh":94.1490019999999958599801175296306610107421875,"frecuencia":50.10000000000000142108547152020037174224853515625,"factor_potencia":0.450000000000000011102230246251565404236316680908203125,"duracion_medicion_ms":61,"ip":"158.170.24.54"}</t>
  </si>
  <si>
    <t>0.185000</t>
  </si>
  <si>
    <t>0.018900</t>
  </si>
  <si>
    <t>{"modo":"lote","codigo_medidor":"ARDUINO_001","fecha_hora":"2026-07-08 16:19:59","voltaje":227.30000000000001136868377216160297393798828125,"corriente":0.184999999999999997779553950749686919152736663818359375,"potencia_kw":0.0189000000000000001332267629550187848508358001708984375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</si>
  <si>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00","voltaje":227.19999999999998863131622783839702606201171875,"corriente":0.189000000000000001332267629550187848508358001708984375,"potencia_kw":0.019599999999999999367172875963660771958529949188232421875,"energia_kwh":94.1490019999999958599801175296306610107421875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</si>
  <si>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20:01","voltaje":227.30000000000001136868377216160297393798828125,"corriente":0.1680000000000000104360964314764714799821376800537109375,"potencia_kw":0.0172999999999999994060306818255412508733570575714111328125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</si>
  <si>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20:02","voltaje":227.19999999999998863131622783839702606201171875,"corriente":0.184999999999999997779553950749686919152736663818359375,"potencia_kw":0.0189999999999999995281552145343084703199565410614013671875,"energia_kwh":94.1490019999999958599801175296306610107421875,"frecuencia":50.10000000000000142108547152020037174224853515625,"factor_potencia":0.450000000000000011102230246251565404236316680908203125,"duracion_medicion_ms":68,"ip":"158.170.24.54"}</t>
  </si>
  <si>
    <t>{"modo":"lote","codigo_medidor":"ARDUINO_001","fecha_hora":"2026-07-08 16:20:03","voltaje":227.19999999999998863131622783839702606201171875,"corriente":0.184999999999999997779553950749686919152736663818359375,"potencia_kw":0.0189999999999999995281552145343084703199565410614013671875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</si>
  <si>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04","voltaje":227.30000000000001136868377216160297393798828125,"corriente":0.172999999999999987121412914348184131085872650146484375,"potencia_kw":0.0178999999999999992450483432548935525119304656982421875,"energia_kwh":94.1490019999999958599801175296306610107421875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</si>
  <si>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20:05","voltaje":227.5,"corriente":0.1660000000000000086597395920762210153043270111083984375,"potencia_kw":0.017200000000000000011102230246251565404236316680908203125,"energia_kwh":94.1490019999999958599801175296306610107421875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</si>
  <si>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20:06","voltaje":227.5,"corriente":0.1650000000000000077715611723760957829654216766357421875,"potencia_kw":0.0166000000000000001720845688168992637656629085540771484375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</si>
  <si>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20:07","voltaje":227.5,"corriente":0.1650000000000000077715611723760957829654216766357421875,"potencia_kw":0.0166000000000000001720845688168992637656629085540771484375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</si>
  <si>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20:08","voltaje":227.599999999999994315658113919198513031005859375,"corriente":0.1600000000000000033306690738754696212708950042724609375,"potencia_kw":0.0164000000000000013822276656583198928274214267730712890625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</si>
  <si>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09","voltaje":227.599999999999994315658113919198513031005859375,"corriente":0.1620000000000000051070259132757200859487056732177734375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</si>
  <si>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10","voltaje":227.599999999999994315658113919198513031005859375,"corriente":0.1670000000000000095479180117763462476432323455810546875,"potencia_kw":0.0171000000000000006161737786669618799351155757904052734375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</si>
  <si>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11","voltaje":227.599999999999994315658113919198513031005859375,"corriente":0.1670000000000000095479180117763462476432323455810546875,"potencia_kw":0.0171000000000000006161737786669618799351155757904052734375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</si>
  <si>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12","voltaje":227.5,"corriente":0.1700000000000000122124532708767219446599483489990234375,"potencia_kw":0.0176000000000000010602629885170244961045682430267333984375,"energia_kwh":94.1490019999999958599801175296306610107421875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</si>
  <si>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20:13","voltaje":227.5,"corriente":0.180999999999999994226840271949185989797115325927734375,"potencia_kw":0.018700000000000001343369859796439413912594318389892578125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</si>
  <si>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14","voltaje":227.5,"corriente":0.1650000000000000077715611723760957829654216766357421875,"potencia_kw":0.0167999999999999989619414719754786347039043903350830078125,"energia_kwh":94.1490019999999958599801175296306610107421875,"frecuencia":50.10000000000000142108547152020037174224853515625,"factor_potencia":0.450000000000000011102230246251565404236316680908203125,"duracion_medicion_ms":62,"ip":"158.170.24.54"}</t>
  </si>
  <si>
    <t>0.022600</t>
  </si>
  <si>
    <t>{"modo":"lote","codigo_medidor":"ARDUINO_001","fecha_hora":"2026-07-08 16:20:15","voltaje":227.599999999999994315658113919198513031005859375,"corriente":0.2210000000000000019984014443252817727625370025634765625,"potencia_kw":0.0225999999999999985622611831104222801513969898223876953125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</si>
  <si>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16","voltaje":227.599999999999994315658113919198513031005859375,"corriente":0.175999999999999989785948173448559828102588653564453125,"potencia_kw":0.017700000000000000455191440096314181573688983917236328125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</si>
  <si>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20:17","voltaje":227.599999999999994315658113919198513031005859375,"corriente":0.175999999999999989785948173448559828102588653564453125,"potencia_kw":0.017700000000000000455191440096314181573688983917236328125,"energia_kwh":94.1490019999999958599801175296306610107421875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</si>
  <si>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20:18","voltaje":227.5,"corriente":0.1710000000000000131006316905768471769988536834716796875,"potencia_kw":0.017200000000000000011102230246251565404236316680908203125,"energia_kwh":94.1490019999999958599801175296306610107421875,"frecuencia":50.10000000000000142108547152020037174224853515625,"factor_potencia":0.440000000000000002220446049250313080847263336181640625,"duracion_medicion_ms":64,"ip":"158.170.24.54"}</t>
  </si>
  <si>
    <t>0.020000</t>
  </si>
  <si>
    <t>{"modo":"lote","codigo_medidor":"ARDUINO_001","fecha_hora":"2026-07-08 16:20:19","voltaje":227.30000000000001136868377216160297393798828125,"corriente":0.198000000000000009325873406851314939558506011962890625,"potencia_kw":0.0200000000000000004163336342344337026588618755340576171875,"energia_kwh":94.1490019999999958599801175296306610107421875,"frecuencia":50.2000000000000028421709430404007434844970703125,"factor_potencia":0.440000000000000002220446049250313080847263336181640625,"duracion_medicion_ms":60,"ip":"158.170.24.54"}</t>
  </si>
  <si>
    <t>{"modo":"lote","codigo_medidor":"ARDUINO_001","fecha_hora":"2026-07-08 16:20:20","voltaje":227.19999999999998863131622783839702606201171875,"corriente":0.175999999999999989785948173448559828102588653564453125,"potencia_kw":0.0176000000000000010602629885170244961045682430267333984375,"energia_kwh":94.1490019999999958599801175296306610107421875,"frecuencia":50.2000000000000028421709430404007434844970703125,"factor_potencia":0.440000000000000002220446049250313080847263336181640625,"duracion_medicion_ms":62,"ip":"158.170.24.54"}</t>
  </si>
  <si>
    <t>{"modo":"lote","codigo_medidor":"ARDUINO_001","fecha_hora":"2026-07-08 16:20:21","voltaje":227.19999999999998863131622783839702606201171875,"corriente":0.175999999999999989785948173448559828102588653564453125,"potencia_kw":0.0176000000000000010602629885170244961045682430267333984375,"energia_kwh":94.1490019999999958599801175296306610107421875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</si>
  <si>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20:22","voltaje":227.19999999999998863131622783839702606201171875,"corriente":0.1690000000000000113242748511765967123210430145263671875,"potencia_kw":0.01700000000000000122124532708767219446599483489990234375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</si>
  <si>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20:23","voltaje":227.19999999999998863131622783839702606201171875,"corriente":0.1640000000000000068833827526759705506265163421630859375,"potencia_kw":0.01650000000000000077715611723760957829654216766357421875,"energia_kwh":94.1490019999999958599801175296306610107421875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</si>
  <si>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20:24","voltaje":227.19999999999998863131622783839702606201171875,"corriente":0.1590000000000000024424906541753443889319896697998046875,"potencia_kw":0.0164000000000000013822276656583198928274214267730712890625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</si>
  <si>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25","voltaje":227.19999999999998863131622783839702606201171875,"corriente":0.1640000000000000068833827526759705506265163421630859375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66,"ip":"158.170.24.54"}</t>
  </si>
  <si>
    <t>{"modo":"lote","codigo_medidor":"ARDUINO_001","fecha_hora":"2026-07-08 16:20:26","voltaje":227.19999999999998863131622783839702606201171875,"corriente":0.1640000000000000068833827526759705506265163421630859375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</si>
  <si>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27","voltaje":227,"corriente":0.1620000000000000051070259132757200859487056732177734375,"potencia_kw":0.0166000000000000001720845688168992637656629085540771484375,"energia_kwh":94.1490019999999958599801175296306610107421875,"frecuencia":50.2000000000000028421709430404007434844970703125,"factor_potencia":0.450000000000000011102230246251565404236316680908203125,"duracion_medicion_ms":64,"ip":"158.170.24.54"}</t>
  </si>
  <si>
    <t>{"modo":"lote","codigo_medidor":"ARDUINO_001","fecha_hora":"2026-07-08 16:20:28","voltaje":227.19999999999998863131622783839702606201171875,"corriente":0.1650000000000000077715611723760957829654216766357421875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</si>
  <si>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29","voltaje":227.19999999999998863131622783839702606201171875,"corriente":0.183999999999999996891375531049561686813831329345703125,"potencia_kw":0.019099999999999998923083666113598155789077281951904296875,"energia_kwh":94.1490019999999958599801175296306610107421875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</si>
  <si>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20:30","voltaje":227.19999999999998863131622783839702606201171875,"corriente":0.183999999999999996891375531049561686813831329345703125,"potencia_kw":0.019099999999999998923083666113598155789077281951904296875,"energia_kwh":94.1490019999999958599801175296306610107421875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</si>
  <si>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20:31","voltaje":227.30000000000001136868377216160297393798828125,"corriente":0.1590000000000000024424906541753443889319896697998046875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</si>
  <si>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32","voltaje":227.19999999999998863131622783839702606201171875,"corriente":0.1620000000000000051070259132757200859487056732177734375,"potencia_kw":0.0166000000000000001720845688168992637656629085540771484375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</si>
  <si>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33","voltaje":227.19999999999998863131622783839702606201171875,"corriente":0.1630000000000000059952043329758453182876110076904296875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74,"ip":"158.170.24.54"}</t>
  </si>
  <si>
    <t>{"modo":"lote","codigo_medidor":"ARDUINO_001","fecha_hora":"2026-07-08 16:20:34","voltaje":227.19999999999998863131622783839702606201171875,"corriente":0.1630000000000000059952043329758453182876110076904296875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</si>
  <si>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35","voltaje":227.30000000000001136868377216160297393798828125,"corriente":0.1620000000000000051070259132757200859487056732177734375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</si>
  <si>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36","voltaje":227.30000000000001136868377216160297393798828125,"corriente":0.1630000000000000059952043329758453182876110076904296875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</si>
  <si>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37","voltaje":227.30000000000001136868377216160297393798828125,"corriente":0.1640000000000000068833827526759705506265163421630859375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</si>
  <si>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38","voltaje":227.19999999999998863131622783839702606201171875,"corriente":0.1620000000000000051070259132757200859487056732177734375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</si>
  <si>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39","voltaje":227.19999999999998863131622783839702606201171875,"corriente":0.1620000000000000051070259132757200859487056732177734375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</si>
  <si>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40","voltaje":227.099999999999994315658113919198513031005859375,"corriente":0.1640000000000000068833827526759705506265163421630859375,"potencia_kw":0.0167999999999999989619414719754786347039043903350830078125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</si>
  <si>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41","voltaje":227.19999999999998863131622783839702606201171875,"corriente":0.1610000000000000042188474935755948536098003387451171875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</si>
  <si>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42","voltaje":227.30000000000001136868377216160297393798828125,"corriente":0.173999999999999988009591334048309363424777984619140625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</si>
  <si>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20:43","voltaje":227.19999999999998863131622783839702606201171875,"corriente":0.1700000000000000122124532708767219446599483489990234375,"potencia_kw":0.01750000000000000166533453693773481063544750213623046875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</si>
  <si>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44","voltaje":227.19999999999998863131622783839702606201171875,"corriente":0.1700000000000000122124532708767219446599483489990234375,"potencia_kw":0.01750000000000000166533453693773481063544750213623046875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</si>
  <si>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45","voltaje":227.099999999999994315658113919198513031005859375,"corriente":0.1640000000000000068833827526759705506265163421630859375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</si>
  <si>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20:46","voltaje":227.19999999999998863131622783839702606201171875,"corriente":0.174999999999999988897769753748434595763683319091796875,"potencia_kw":0.0179999999999999986399767948341832379810512065887451171875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</si>
  <si>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47","voltaje":227.099999999999994315658113919198513031005859375,"corriente":0.184999999999999997779553950749686919152736663818359375,"potencia_kw":0.0191999999999999983180121176928878412581980228424072265625,"energia_kwh":94.1490019999999958599801175296306610107421875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</si>
  <si>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20:48","voltaje":227.30000000000001136868377216160297393798828125,"corriente":0.193000000000000004884981308350688777863979339599609375,"potencia_kw":0.0199000000000000010214051826551440171897411346435546875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</si>
  <si>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20:49","voltaje":227.30000000000001136868377216160297393798828125,"corriente":0.193000000000000004884981308350688777863979339599609375,"potencia_kw":0.0199000000000000010214051826551440171897411346435546875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</si>
  <si>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50","voltaje":227.400000000000005684341886080801486968994140625,"corriente":0.174999999999999988897769753748434595763683319091796875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</si>
  <si>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51","voltaje":227,"corriente":0.1630000000000000059952043329758453182876110076904296875,"potencia_kw":0.01650000000000000077715611723760957829654216766357421875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</si>
  <si>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20:52","voltaje":226.900000000000005684341886080801486968994140625,"corriente":0.1630000000000000059952043329758453182876110076904296875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</si>
  <si>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20:53","voltaje":226.900000000000005684341886080801486968994140625,"corriente":0.1630000000000000059952043329758453182876110076904296875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</si>
  <si>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20:54","voltaje":226.69999999999998863131622783839702606201171875,"corriente":0.1600000000000000033306690738754696212708950042724609375,"potencia_kw":0.0164000000000000013822276656583198928274214267730712890625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</si>
  <si>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09","voltaje":227.400000000000005684341886080801486968994140625,"corriente":0.177999999999999991562305012848810292780399322509765625,"potencia_kw":0.0181000000000000015043521983670871122740209102630615234375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</si>
  <si>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10","voltaje":227.400000000000005684341886080801486968994140625,"corriente":0.177999999999999991562305012848810292780399322509765625,"potencia_kw":0.0179999999999999986399767948341832379810512065887451171875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</si>
  <si>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21:11","voltaje":227.30000000000001136868377216160297393798828125,"corriente":0.173999999999999988009591334048309363424777984619140625,"potencia_kw":0.0179999999999999986399767948341832379810512065887451171875,"energia_kwh":94.1490019999999958599801175296306610107421875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</si>
  <si>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21:12","voltaje":227.30000000000001136868377216160297393798828125,"corriente":0.171999999999999986233234494648058898746967315673828125,"potencia_kw":0.0173999999999999988009591334048309363424777984619140625,"energia_kwh":94.1490019999999958599801175296306610107421875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</si>
  <si>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21:13","voltaje":227.400000000000005684341886080801486968994140625,"corriente":0.1700000000000000122124532708767219446599483489990234375,"potencia_kw":0.017200000000000000011102230246251565404236316680908203125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</si>
  <si>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21:14","voltaje":227.30000000000001136868377216160297393798828125,"corriente":0.189000000000000001332267629550187848508358001708984375,"potencia_kw":0.0194000000000000005773159728050814010202884674072265625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</si>
  <si>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21:15","voltaje":227.30000000000001136868377216160297393798828125,"corriente":0.189000000000000001332267629550187848508358001708984375,"potencia_kw":0.0194000000000000005773159728050814010202884674072265625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</si>
  <si>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16","voltaje":227.400000000000005684341886080801486968994140625,"corriente":0.1700000000000000122124532708767219446599483489990234375,"potencia_kw":0.017200000000000000011102230246251565404236316680908203125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</si>
  <si>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21:17","voltaje":227.400000000000005684341886080801486968994140625,"corriente":0.171999999999999986233234494648058898746967315673828125,"potencia_kw":0.0172999999999999994060306818255412508733570575714111328125,"energia_kwh":94.1490019999999958599801175296306610107421875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</si>
  <si>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21:18","voltaje":227.400000000000005684341886080801486968994140625,"corriente":0.181999999999999995115018691649311222136020660400390625,"potencia_kw":0.0183999999999999996891375531049561686813831329345703125,"energia_kwh":94.1490019999999958599801175296306610107421875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</si>
  <si>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21:19","voltaje":227.400000000000005684341886080801486968994140625,"corriente":0.174999999999999988897769753748434595763683319091796875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</si>
  <si>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21:20","voltaje":227.400000000000005684341886080801486968994140625,"corriente":0.174999999999999988897769753748434595763683319091796875,"potencia_kw":0.0178999999999999992450483432548935525119304656982421875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</si>
  <si>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21:21","voltaje":227.30000000000001136868377216160297393798828125,"corriente":0.1670000000000000095479180117763462476432323455810546875,"potencia_kw":0.0167999999999999989619414719754786347039043903350830078125,"energia_kwh":94.1490019999999958599801175296306610107421875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</si>
  <si>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21:22","voltaje":227.30000000000001136868377216160297393798828125,"corriente":0.183999999999999996891375531049561686813831329345703125,"potencia_kw":0.018599999999999998478994456263535539619624614715576171875,"energia_kwh":94.1490019999999958599801175296306610107421875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</si>
  <si>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21:23","voltaje":227.30000000000001136868377216160297393798828125,"corriente":0.1610000000000000042188474935755948536098003387451171875,"potencia_kw":0.016199999999999999122923810546126333065330982208251953125,"energia_kwh":94.1490019999999958599801175296306610107421875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</si>
  <si>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21:24","voltaje":227.30000000000001136868377216160297393798828125,"corriente":0.1610000000000000042188474935755948536098003387451171875,"potencia_kw":0.016199999999999999122923810546126333065330982208251953125,"energia_kwh":94.1490019999999958599801175296306610107421875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</si>
  <si>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21:25","voltaje":227.30000000000001136868377216160297393798828125,"corriente":0.1660000000000000086597395920762210153043270111083984375,"potencia_kw":0.0167999999999999989619414719754786347039043903350830078125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</si>
  <si>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21:26","voltaje":227.19999999999998863131622783839702606201171875,"corriente":0.1640000000000000068833827526759705506265163421630859375,"potencia_kw":0.01650000000000000077715611723760957829654216766357421875,"energia_kwh":94.1490019999999958599801175296306610107421875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</si>
  <si>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21:27","voltaje":227.099999999999994315658113919198513031005859375,"corriente":0.1670000000000000095479180117763462476432323455810546875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68,"ip":"158.170.24.54"}</t>
  </si>
  <si>
    <t>{"modo":"lote","codigo_medidor":"ARDUINO_001","fecha_hora":"2026-07-08 16:21:28","voltaje":227.099999999999994315658113919198513031005859375,"corriente":0.1670000000000000095479180117763462476432323455810546875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</si>
  <si>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21:29","voltaje":227,"corriente":0.1660000000000000086597395920762210153043270111083984375,"potencia_kw":0.016699999999999999567013020396188949234783649444580078125,"energia_kwh":94.1490019999999958599801175296306610107421875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</si>
  <si>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21:30","voltaje":227.099999999999994315658113919198513031005859375,"corriente":0.1660000000000000086597395920762210153043270111083984375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</si>
  <si>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31","voltaje":227.19999999999998863131622783839702606201171875,"corriente":0.1640000000000000068833827526759705506265163421630859375,"potencia_kw":0.0167999999999999989619414719754786347039043903350830078125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</si>
  <si>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21:32","voltaje":227.19999999999998863131622783839702606201171875,"corriente":0.1620000000000000051070259132757200859487056732177734375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</si>
  <si>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21:33","voltaje":227.19999999999998863131622783839702606201171875,"corriente":0.1620000000000000051070259132757200859487056732177734375,"potencia_kw":0.016699999999999999567013020396188949234783649444580078125,"energia_kwh":94.1490019999999958599801175296306610107421875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</si>
  <si>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34","voltaje":227.19999999999998863131622783839702606201171875,"corriente":0.1580000000000000015543122344752191565930843353271484375,"potencia_kw":0.0162999999999999985178522621254160185344517230987548828125,"energia_kwh":94.1490019999999958599801175296306610107421875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</si>
  <si>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21:35","voltaje":227.19999999999998863131622783839702606201171875,"corriente":0.1670000000000000095479180117763462476432323455810546875,"potencia_kw":0.0168999999999999983568699235547683201730251312255859375,"energia_kwh":94.1490019999999958599801175296306610107421875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</si>
  <si>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21:36","voltaje":227.30000000000001136868377216160297393798828125,"corriente":0.1660000000000000086597395920762210153043270111083984375,"potencia_kw":0.0173999999999999988009591334048309363424777984619140625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</si>
  <si>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21:37","voltaje":227.30000000000001136868377216160297393798828125,"corriente":0.1600000000000000033306690738754696212708950042724609375,"potencia_kw":0.0162999999999999985178522621254160185344517230987548828125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</si>
  <si>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21:38","voltaje":227.30000000000001136868377216160297393798828125,"corriente":0.1600000000000000033306690738754696212708950042724609375,"potencia_kw":0.0162999999999999985178522621254160185344517230987548828125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</si>
  <si>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21:39","voltaje":227.19999999999998863131622783839702606201171875,"corriente":0.1620000000000000051070259132757200859487056732177734375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</si>
  <si>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40","voltaje":227.19999999999998863131622783839702606201171875,"corriente":0.1630000000000000059952043329758453182876110076904296875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</si>
  <si>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21:41","voltaje":227.400000000000005684341886080801486968994140625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</si>
  <si>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21:42","voltaje":227.69999999999998863131622783839702606201171875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</si>
  <si>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21:43","voltaje":227.69999999999998863131622783839702606201171875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65,"ip":"158.170.24.54"}</t>
  </si>
  <si>
    <t>{"modo":"lote","codigo_medidor":"ARDUINO_001","fecha_hora":"2026-07-08 16:21:44","voltaje":227.80000000000001136868377216160297393798828125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</si>
  <si>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21:45","voltaje":227.69999999999998863131622783839702606201171875,"corriente":0.1630000000000000059952043329758453182876110076904296875,"potencia_kw":0.016699999999999999567013020396188949234783649444580078125,"energia_kwh":94.150002000000000634827301837503910064697265625,"frecuencia":50.2000000000000028421709430404007434844970703125,"factor_potencia":0.450000000000000011102230246251565404236316680908203125,"duracion_medicion_ms":63,"ip":"158.170.24.54"}</t>
  </si>
  <si>
    <t>{"modo":"lote","codigo_medidor":"ARDUINO_001","fecha_hora":"2026-07-08 16:21:46","voltaje":227.599999999999994315658113919198513031005859375,"corriente":0.1690000000000000113242748511765967123210430145263671875,"potencia_kw":0.0171000000000000006161737786669618799351155757904052734375,"energia_kwh":94.150002000000000634827301837503910064697265625,"frecuencia":50.2000000000000028421709430404007434844970703125,"factor_potencia":0.440000000000000002220446049250313080847263336181640625,"duracion_medicion_ms":64,"ip":"158.170.24.54"}</t>
  </si>
  <si>
    <t>{"modo":"lote","codigo_medidor":"ARDUINO_001","fecha_hora":"2026-07-08 16:21:47","voltaje":227.599999999999994315658113919198513031005859375,"corriente":0.1690000000000000113242748511765967123210430145263671875,"potencia_kw":0.0171000000000000006161737786669618799351155757904052734375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</si>
  <si>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21:48","voltaje":227.599999999999994315658113919198513031005859375,"corriente":0.1640000000000000068833827526759705506265163421630859375,"potencia_kw":0.0166000000000000001720845688168992637656629085540771484375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</si>
  <si>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21:49","voltaje":227.5,"corriente":0.175999999999999989785948173448559828102588653564453125,"potencia_kw":0.0177999999999999998501198916756038670428097248077392578125,"energia_kwh":94.150002000000000634827301837503910064697265625,"frecuencia":50.10000000000000142108547152020037174224853515625,"factor_potencia":0.440000000000000002220446049250313080847263336181640625,"duracion_medicion_ms":65,"ip":"158.170.24.54"}</t>
  </si>
  <si>
    <t>{"modo":"lote","codigo_medidor":"ARDUINO_001","fecha_hora":"2026-07-08 16:21:50","voltaje":227.599999999999994315658113919198513031005859375,"corriente":0.1630000000000000059952043329758453182876110076904296875,"potencia_kw":0.0166000000000000001720845688168992637656629085540771484375,"energia_kwh":94.150002000000000634827301837503910064697265625,"frecuencia":50.2000000000000028421709430404007434844970703125,"factor_potencia":0.450000000000000011102230246251565404236316680908203125,"duracion_medicion_ms":67,"ip":"158.170.24.54"}</t>
  </si>
  <si>
    <t>{"modo":"lote","codigo_medidor":"ARDUINO_001","fecha_hora":"2026-07-08 16:21:51","voltaje":227.599999999999994315658113919198513031005859375,"corriente":0.1630000000000000059952043329758453182876110076904296875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</si>
  <si>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52","voltaje":227.599999999999994315658113919198513031005859375,"corriente":0.1630000000000000059952043329758453182876110076904296875,"potencia_kw":0.01650000000000000077715611723760957829654216766357421875,"energia_kwh":94.150002000000000634827301837503910064697265625,"frecuencia":50.2000000000000028421709430404007434844970703125,"factor_potencia":0.440000000000000002220446049250313080847263336181640625,"duracion_medicion_ms":64,"ip":"158.170.24.54"}</t>
  </si>
  <si>
    <t>{"modo":"lote","codigo_medidor":"ARDUINO_001","fecha_hora":"2026-07-08 16:21:53","voltaje":227.599999999999994315658113919198513031005859375,"corriente":0.1670000000000000095479180117763462476432323455810546875,"potencia_kw":0.0171000000000000006161737786669618799351155757904052734375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</si>
  <si>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21:54","voltaje":227.5,"corriente":0.1590000000000000024424906541753443889319896697998046875,"potencia_kw":0.016199999999999999122923810546126333065330982208251953125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</si>
  <si>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55","voltaje":227.5,"corriente":0.1660000000000000086597395920762210153043270111083984375,"potencia_kw":0.0167999999999999989619414719754786347039043903350830078125,"energia_kwh":94.150002000000000634827301837503910064697265625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</si>
  <si>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21:56","voltaje":227.5,"corriente":0.1660000000000000086597395920762210153043270111083984375,"potencia_kw":0.0167999999999999989619414719754786347039043903350830078125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</si>
  <si>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21:57","voltaje":227.5,"corriente":0.1610000000000000042188474935755948536098003387451171875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</si>
  <si>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21:58","voltaje":227.30000000000001136868377216160297393798828125,"corriente":0.1610000000000000042188474935755948536098003387451171875,"potencia_kw":0.01650000000000000077715611723760957829654216766357421875,"energia_kwh":94.150002000000000634827301837503910064697265625,"frecuencia":50.10000000000000142108547152020037174224853515625,"factor_potencia":0.450000000000000011102230246251565404236316680908203125,"duracion_medicion_ms":75,"ip":"158.170.24.54"}</t>
  </si>
  <si>
    <t>{"modo":"lote","codigo_medidor":"ARDUINO_001","fecha_hora":"2026-07-08 16:21:59","voltaje":227.400000000000005684341886080801486968994140625,"corriente":0.1640000000000000068833827526759705506265163421630859375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</si>
  <si>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00","voltaje":227.400000000000005684341886080801486968994140625,"corriente":0.1640000000000000068833827526759705506265163421630859375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</si>
  <si>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01","voltaje":227.5,"corriente":0.1620000000000000051070259132757200859487056732177734375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</si>
  <si>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22:02","voltaje":227.400000000000005684341886080801486968994140625,"corriente":0.181999999999999995115018691649311222136020660400390625,"potencia_kw":0.018700000000000001343369859796439413912594318389892578125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</si>
  <si>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03","voltaje":227.400000000000005684341886080801486968994140625,"corriente":0.1559999999999999997779553950749686919152736663818359375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</si>
  <si>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04","voltaje":227.400000000000005684341886080801486968994140625,"corriente":0.1600000000000000033306690738754696212708950042724609375,"potencia_kw":0.01650000000000000077715611723760957829654216766357421875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</si>
  <si>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22:05","voltaje":227.400000000000005684341886080801486968994140625,"corriente":0.1600000000000000033306690738754696212708950042724609375,"potencia_kw":0.01650000000000000077715611723760957829654216766357421875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</si>
  <si>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06","voltaje":227.5,"corriente":0.1580000000000000015543122344752191565930843353271484375,"potencia_kw":0.0162999999999999985178522621254160185344517230987548828125,"energia_kwh":94.150002000000000634827301837503910064697265625,"frecuencia":50.2000000000000028421709430404007434844970703125,"factor_potencia":0.450000000000000011102230246251565404236316680908203125,"duracion_medicion_ms":63,"ip":"158.170.24.54"}</t>
  </si>
  <si>
    <t>{"modo":"lote","codigo_medidor":"ARDUINO_001","fecha_hora":"2026-07-08 16:22:07","voltaje":227.400000000000005684341886080801486968994140625,"corriente":0.1570000000000000006661338147750939242541790008544921875,"potencia_kw":0.0162999999999999985178522621254160185344517230987548828125,"energia_kwh":94.150002000000000634827301837503910064697265625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</si>
  <si>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22:08","voltaje":227.30000000000001136868377216160297393798828125,"corriente":0.1590000000000000024424906541753443889319896697998046875,"potencia_kw":0.01650000000000000077715611723760957829654216766357421875,"energia_kwh":94.150002000000000634827301837503910064697265625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</si>
  <si>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22:09","voltaje":227.400000000000005684341886080801486968994140625,"corriente":0.1600000000000000033306690738754696212708950042724609375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</si>
  <si>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22:10","voltaje":227.400000000000005684341886080801486968994140625,"corriente":0.1600000000000000033306690738754696212708950042724609375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</si>
  <si>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22:11","voltaje":227.400000000000005684341886080801486968994140625,"corriente":0.1600000000000000033306690738754696212708950042724609375,"potencia_kw":0.0167999999999999989619414719754786347039043903350830078125,"energia_kwh":94.150002000000000634827301837503910064697265625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</si>
  <si>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22:12","voltaje":227.30000000000001136868377216160297393798828125,"corriente":0.1630000000000000059952043329758453182876110076904296875,"potencia_kw":0.0168999999999999983568699235547683201730251312255859375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</si>
  <si>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22:13","voltaje":227.30000000000001136868377216160297393798828125,"corriente":0.1590000000000000024424906541753443889319896697998046875,"potencia_kw":0.01650000000000000077715611723760957829654216766357421875,"energia_kwh":94.150002000000000634827301837503910064697265625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</si>
  <si>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22:14","voltaje":227.30000000000001136868377216160297393798828125,"corriente":0.1590000000000000024424906541753443889319896697998046875,"potencia_kw":0.01650000000000000077715611723760957829654216766357421875,"energia_kwh":94.150002000000000634827301837503910064697265625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</si>
  <si>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22:15","voltaje":227.400000000000005684341886080801486968994140625,"corriente":0.1640000000000000068833827526759705506265163421630859375,"potencia_kw":0.01700000000000000122124532708767219446599483489990234375,"energia_kwh":94.150002000000000634827301837503910064697265625,"frecuencia":50.10000000000000142108547152020037174224853515625,"factor_potencia":0.460000000000000019984014443252817727625370025634765625,"duracion_medicion_ms":62,"ip":"158.170.24.54"}</t>
  </si>
  <si>
    <t>{"modo":"lote","codigo_medidor":"ARDUINO_001","fecha_hora":"2026-07-08 16:22:16","voltaje":227.599999999999994315658113919198513031005859375,"corriente":0.1700000000000000122124532708767219446599483489990234375,"potencia_kw":0.0176000000000000010602629885170244961045682430267333984375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</si>
  <si>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17","voltaje":227.599999999999994315658113919198513031005859375,"corriente":0.1600000000000000033306690738754696212708950042724609375,"potencia_kw":0.0166000000000000001720845688168992637656629085540771484375,"energia_kwh":94.150002000000000634827301837503910064697265625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</si>
  <si>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22:18","voltaje":227.599999999999994315658113919198513031005859375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</si>
  <si>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22:19","voltaje":227.599999999999994315658113919198513031005859375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</si>
  <si>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22:20","voltaje":227.5,"corriente":0.1620000000000000051070259132757200859487056732177734375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</si>
  <si>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21","voltaje":227.5,"corriente":0.1590000000000000024424906541753443889319896697998046875,"potencia_kw":0.01650000000000000077715611723760957829654216766357421875,"energia_kwh":94.150002000000000634827301837503910064697265625,"frecuencia":50.10000000000000142108547152020037174224853515625,"factor_potencia":0.460000000000000019984014443252817727625370025634765625,"duracion_medicion_ms":73,"ip":"158.170.24.54"}</t>
  </si>
  <si>
    <t>{"modo":"lote","codigo_medidor":"ARDUINO_001","fecha_hora":"2026-07-08 16:22:22","voltaje":227.5,"corriente":0.1610000000000000042188474935755948536098003387451171875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</si>
  <si>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23","voltaje":227.5,"corriente":0.1610000000000000042188474935755948536098003387451171875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</si>
  <si>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24","voltaje":227.599999999999994315658113919198513031005859375,"corriente":0.1640000000000000068833827526759705506265163421630859375,"potencia_kw":0.0168999999999999983568699235547683201730251312255859375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</si>
  <si>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25","voltaje":227.599999999999994315658113919198513031005859375,"corriente":0.1640000000000000068833827526759705506265163421630859375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</si>
  <si>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26","voltaje":227.599999999999994315658113919198513031005859375,"corriente":0.1690000000000000113242748511765967123210430145263671875,"potencia_kw":0.017200000000000000011102230246251565404236316680908203125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</si>
  <si>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27","voltaje":227.69999999999998863131622783839702606201171875,"corriente":0.1640000000000000068833827526759705506265163421630859375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</si>
  <si>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28","voltaje":227.69999999999998863131622783839702606201171875,"corriente":0.1640000000000000068833827526759705506265163421630859375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</si>
  <si>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29","voltaje":227.69999999999998863131622783839702606201171875,"corriente":0.184999999999999997779553950749686919152736663818359375,"potencia_kw":0.0189000000000000001332267629550187848508358001708984375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</si>
  <si>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30","voltaje":227.80000000000001136868377216160297393798828125,"corriente":0.1670000000000000095479180117763462476432323455810546875,"potencia_kw":0.0167999999999999989619414719754786347039043903350830078125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</si>
  <si>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22:31","voltaje":227.900000000000005684341886080801486968994140625,"corriente":0.1660000000000000086597395920762210153043270111083984375,"potencia_kw":0.0171000000000000006161737786669618799351155757904052734375,"energia_kwh":94.150002000000000634827301837503910064697265625,"frecuencia":50.2000000000000028421709430404007434844970703125,"factor_potencia":0.450000000000000011102230246251565404236316680908203125,"duracion_medicion_ms":64,"ip":"158.170.24.54"}</t>
  </si>
  <si>
    <t>{"modo":"lote","codigo_medidor":"ARDUINO_001","fecha_hora":"2026-07-08 16:22:32","voltaje":227.80000000000001136868377216160297393798828125,"corriente":0.1660000000000000086597395920762210153043270111083984375,"potencia_kw":0.01700000000000000122124532708767219446599483489990234375,"energia_kwh":94.150002000000000634827301837503910064697265625,"frecuencia":50.2000000000000028421709430404007434844970703125,"factor_potencia":0.450000000000000011102230246251565404236316680908203125,"duracion_medicion_ms":61,"ip":"158.170.24.54"}</t>
  </si>
  <si>
    <t>{"modo":"lote","codigo_medidor":"ARDUINO_001","fecha_hora":"2026-07-08 16:22:33","voltaje":227.80000000000001136868377216160297393798828125,"corriente":0.1660000000000000086597395920762210153043270111083984375,"potencia_kw":0.01700000000000000122124532708767219446599483489990234375,"energia_kwh":94.150002000000000634827301837503910064697265625,"frecuencia":50.2000000000000028421709430404007434844970703125,"factor_potencia":0.450000000000000011102230246251565404236316680908203125,"duracion_medicion_ms":62,"ip":"158.170.24.54"}</t>
  </si>
  <si>
    <t>{"modo":"lote","codigo_medidor":"ARDUINO_001","fecha_hora":"2026-07-08 16:22:34","voltaje":227.900000000000005684341886080801486968994140625,"corriente":0.1650000000000000077715611723760957829654216766357421875,"potencia_kw":0.0168999999999999983568699235547683201730251312255859375,"energia_kwh":94.150002000000000634827301837503910064697265625,"frecuencia":50.2000000000000028421709430404007434844970703125,"factor_potencia":0.450000000000000011102230246251565404236316680908203125,"duracion_medicion_ms":64,"ip":"158.170.24.54"}</t>
  </si>
  <si>
    <t>{"modo":"lote","codigo_medidor":"ARDUINO_001","fecha_hora":"2026-07-08 16:22:35","voltaje":227.900000000000005684341886080801486968994140625,"corriente":0.1680000000000000104360964314764714799821376800537109375,"potencia_kw":0.0171000000000000006161737786669618799351155757904052734375,"energia_kwh":94.150002000000000634827301837503910064697265625,"frecuencia":50.2000000000000028421709430404007434844970703125,"factor_potencia":0.450000000000000011102230246251565404236316680908203125,"duracion_medicion_ms":60,"ip":"158.170.24.54"}</t>
  </si>
  <si>
    <t>{"modo":"lote","codigo_medidor":"ARDUINO_001","fecha_hora":"2026-07-08 16:22:36","voltaje":227.80000000000001136868377216160297393798828125,"corriente":0.1670000000000000095479180117763462476432323455810546875,"potencia_kw":0.0171000000000000006161737786669618799351155757904052734375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</si>
  <si>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37","voltaje":227.80000000000001136868377216160297393798828125,"corriente":0.1670000000000000095479180117763462476432323455810546875,"potencia_kw":0.0171000000000000006161737786669618799351155757904052734375,"energia_kwh":94.150002000000000634827301837503910064697265625,"frecuencia":50.2000000000000028421709430404007434844970703125,"factor_potencia":0.450000000000000011102230246251565404236316680908203125,"duracion_medicion_ms":64,"ip":"158.170.24.54"}</t>
  </si>
  <si>
    <t>{"modo":"lote","codigo_medidor":"ARDUINO_001","fecha_hora":"2026-07-08 16:22:38","voltaje":227.69999999999998863131622783839702606201171875,"corriente":0.1680000000000000104360964314764714799821376800537109375,"potencia_kw":0.0171000000000000006161737786669618799351155757904052734375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</si>
  <si>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39","voltaje":227.69999999999998863131622783839702606201171875,"corriente":0.1650000000000000077715611723760957829654216766357421875,"potencia_kw":0.017200000000000000011102230246251565404236316680908203125,"energia_kwh":94.150002000000000634827301837503910064697265625,"frecuencia":50.2000000000000028421709430404007434844970703125,"factor_potencia":0.460000000000000019984014443252817727625370025634765625,"duracion_medicion_ms":62,"ip":"158.170.24.54"}</t>
  </si>
  <si>
    <t>{"modo":"lote","codigo_medidor":"ARDUINO_001","fecha_hora":"2026-07-08 16:22:40","voltaje":227.69999999999998863131622783839702606201171875,"corriente":0.1650000000000000077715611723760957829654216766357421875,"potencia_kw":0.0171000000000000006161737786669618799351155757904052734375,"energia_kwh":94.150002000000000634827301837503910064697265625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</si>
  <si>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22:41","voltaje":227.69999999999998863131622783839702606201171875,"corriente":0.176999999999999990674126593148685060441493988037109375,"potencia_kw":0.0177999999999999998501198916756038670428097248077392578125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</si>
  <si>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22:42","voltaje":227.69999999999998863131622783839702606201171875,"corriente":0.176999999999999990674126593148685060441493988037109375,"potencia_kw":0.0177999999999999998501198916756038670428097248077392578125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</si>
  <si>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22:43","voltaje":227.69999999999998863131622783839702606201171875,"corriente":0.1680000000000000104360964314764714799821376800537109375,"potencia_kw":0.0173999999999999988009591334048309363424777984619140625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</si>
  <si>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44","voltaje":227.69999999999998863131622783839702606201171875,"corriente":0.1650000000000000077715611723760957829654216766357421875,"potencia_kw":0.01700000000000000122124532708767219446599483489990234375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</si>
  <si>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45","voltaje":227.599999999999994315658113919198513031005859375,"corriente":0.1610000000000000042188474935755948536098003387451171875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</si>
  <si>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46","voltaje":227.599999999999994315658113919198513031005859375,"corriente":0.1610000000000000042188474935755948536098003387451171875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</si>
  <si>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47","voltaje":227.599999999999994315658113919198513031005859375,"corriente":0.1630000000000000059952043329758453182876110076904296875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</si>
  <si>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22:48","voltaje":227.5,"corriente":0.1640000000000000068833827526759705506265163421630859375,"potencia_kw":0.0168999999999999983568699235547683201730251312255859375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</si>
  <si>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49","voltaje":227.5,"corriente":0.1640000000000000068833827526759705506265163421630859375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</si>
  <si>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50","voltaje":227.5,"corriente":0.1650000000000000077715611723760957829654216766357421875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</si>
  <si>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22:51","voltaje":227.5,"corriente":0.1650000000000000077715611723760957829654216766357421875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</si>
  <si>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22:52","voltaje":227.5,"corriente":0.1660000000000000086597395920762210153043270111083984375,"potencia_kw":0.01700000000000000122124532708767219446599483489990234375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</si>
  <si>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53","voltaje":227.599999999999994315658113919198513031005859375,"corriente":0.1600000000000000033306690738754696212708950042724609375,"potencia_kw":0.0166000000000000001720845688168992637656629085540771484375,"energia_kwh":94.150002000000000634827301837503910064697265625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</si>
  <si>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22:54","voltaje":227.599999999999994315658113919198513031005859375,"corriente":0.1630000000000000059952043329758453182876110076904296875,"potencia_kw":0.01650000000000000077715611723760957829654216766357421875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</si>
  <si>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22:55","voltaje":227.599999999999994315658113919198513031005859375,"corriente":0.1630000000000000059952043329758453182876110076904296875,"potencia_kw":0.01650000000000000077715611723760957829654216766357421875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</si>
  <si>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22:56","voltaje":227.599999999999994315658113919198513031005859375,"corriente":0.174999999999999988897769753748434595763683319091796875,"potencia_kw":0.0177999999999999998501198916756038670428097248077392578125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</si>
  <si>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22:57","voltaje":227.599999999999994315658113919198513031005859375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</si>
  <si>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22:58","voltaje":227.599999999999994315658113919198513031005859375,"corriente":0.1640000000000000068833827526759705506265163421630859375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</si>
  <si>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22:59","voltaje":227.69999999999998863131622783839702606201171875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</si>
  <si>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23:00","voltaje":227.69999999999998863131622783839702606201171875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</si>
  <si>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01","voltaje":227.69999999999998863131622783839702606201171875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</si>
  <si>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23:02","voltaje":227.80000000000001136868377216160297393798828125,"corriente":0.1650000000000000077715611723760957829654216766357421875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</si>
  <si>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23:03","voltaje":227.80000000000001136868377216160297393798828125,"corriente":0.1660000000000000086597395920762210153043270111083984375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</si>
  <si>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04","voltaje":227.80000000000001136868377216160297393798828125,"corriente":0.1670000000000000095479180117763462476432323455810546875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</si>
  <si>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23:05","voltaje":227.80000000000001136868377216160297393798828125,"corriente":0.1670000000000000095479180117763462476432323455810546875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59,"ip":"158.170.24.54"}</t>
  </si>
  <si>
    <t>{"modo":"lote","codigo_medidor":"ARDUINO_001","fecha_hora":"2026-07-08 16:23:06","voltaje":227.80000000000001136868377216160297393798828125,"corriente":0.1680000000000000104360964314764714799821376800537109375,"potencia_kw":0.0167999999999999989619414719754786347039043903350830078125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</si>
  <si>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07","voltaje":227.80000000000001136868377216160297393798828125,"corriente":0.1660000000000000086597395920762210153043270111083984375,"potencia_kw":0.0168999999999999983568699235547683201730251312255859375,"energia_kwh":94.150002000000000634827301837503910064697265625,"frecuencia":50.10000000000000142108547152020037174224853515625,"factor_potencia":0.450000000000000011102230246251565404236316680908203125,"duracion_medicion_ms":69,"ip":"158.170.24.54"}</t>
  </si>
  <si>
    <t>{"modo":"lote","codigo_medidor":"ARDUINO_001","fecha_hora":"2026-07-08 16:23:08","voltaje":227.80000000000001136868377216160297393798828125,"corriente":0.180999999999999994226840271949185989797115325927734375,"potencia_kw":0.0183999999999999996891375531049561686813831329345703125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</si>
  <si>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09","voltaje":227.80000000000001136868377216160297393798828125,"corriente":0.180999999999999994226840271949185989797115325927734375,"potencia_kw":0.0183999999999999996891375531049561686813831329345703125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</si>
  <si>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10","voltaje":227.69999999999998863131622783839702606201171875,"corriente":0.1620000000000000051070259132757200859487056732177734375,"potencia_kw":0.0162999999999999985178522621254160185344517230987548828125,"energia_kwh":94.150002000000000634827301837503910064697265625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</si>
  <si>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23:11","voltaje":227.69999999999998863131622783839702606201171875,"corriente":0.1660000000000000086597395920762210153043270111083984375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</si>
  <si>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23:12","voltaje":227.69999999999998863131622783839702606201171875,"corriente":0.1670000000000000095479180117763462476432323455810546875,"potencia_kw":0.0168999999999999983568699235547683201730251312255859375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</si>
  <si>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13","voltaje":227.599999999999994315658113919198513031005859375,"corriente":0.1630000000000000059952043329758453182876110076904296875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</si>
  <si>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23:14","voltaje":227.599999999999994315658113919198513031005859375,"corriente":0.1630000000000000059952043329758453182876110076904296875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</si>
  <si>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15","voltaje":227.599999999999994315658113919198513031005859375,"corriente":0.1640000000000000068833827526759705506265163421630859375,"potencia_kw":0.0166000000000000001720845688168992637656629085540771484375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</si>
  <si>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16","voltaje":227.5,"corriente":0.1650000000000000077715611723760957829654216766357421875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64,"ip":"158.170.24.54"}</t>
  </si>
  <si>
    <t>{"modo":"lote","codigo_medidor":"ARDUINO_001","fecha_hora":"2026-07-08 16:23:17","voltaje":227.599999999999994315658113919198513031005859375,"corriente":0.1650000000000000077715611723760957829654216766357421875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</si>
  <si>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23:18","voltaje":227.599999999999994315658113919198513031005859375,"corriente":0.1650000000000000077715611723760957829654216766357421875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</si>
  <si>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19","voltaje":227.599999999999994315658113919198513031005859375,"corriente":0.1670000000000000095479180117763462476432323455810546875,"potencia_kw":0.01700000000000000122124532708767219446599483489990234375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</si>
  <si>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20","voltaje":227.599999999999994315658113919198513031005859375,"corriente":0.1690000000000000113242748511765967123210430145263671875,"potencia_kw":0.0167999999999999989619414719754786347039043903350830078125,"energia_kwh":94.150002000000000634827301837503910064697265625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</si>
  <si>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23:21","voltaje":227.599999999999994315658113919198513031005859375,"corriente":0.1680000000000000104360964314764714799821376800537109375,"potencia_kw":0.0171000000000000006161737786669618799351155757904052734375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</si>
  <si>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22","voltaje":227.5,"corriente":0.174999999999999988897769753748434595763683319091796875,"potencia_kw":0.0178999999999999992450483432548935525119304656982421875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</si>
  <si>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23:23","voltaje":227.5,"corriente":0.174999999999999988897769753748434595763683319091796875,"potencia_kw":0.0178999999999999992450483432548935525119304656982421875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</si>
  <si>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24","voltaje":227.400000000000005684341886080801486968994140625,"corriente":0.1620000000000000051070259132757200859487056732177734375,"potencia_kw":0.01650000000000000077715611723760957829654216766357421875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</si>
  <si>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25","voltaje":227.5,"corriente":0.1660000000000000086597395920762210153043270111083984375,"potencia_kw":0.01700000000000000122124532708767219446599483489990234375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</si>
  <si>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26","voltaje":227.5,"corriente":0.1650000000000000077715611723760957829654216766357421875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</si>
  <si>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27","voltaje":227.5,"corriente":0.1650000000000000077715611723760957829654216766357421875,"potencia_kw":0.016699999999999999567013020396188949234783649444580078125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</si>
  <si>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28","voltaje":227.400000000000005684341886080801486968994140625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</si>
  <si>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23:29","voltaje":227.400000000000005684341886080801486968994140625,"corriente":0.1640000000000000068833827526759705506265163421630859375,"potencia_kw":0.0168999999999999983568699235547683201730251312255859375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</si>
  <si>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30","voltaje":227.400000000000005684341886080801486968994140625,"corriente":0.1660000000000000086597395920762210153043270111083984375,"potencia_kw":0.0173999999999999988009591334048309363424777984619140625,"energia_kwh":94.150002000000000634827301837503910064697265625,"frecuencia":50.10000000000000142108547152020037174224853515625,"factor_potencia":0.460000000000000019984014443252817727625370025634765625,"duracion_medicion_ms":67,"ip":"158.170.24.54"}</t>
  </si>
  <si>
    <t>{"modo":"lote","codigo_medidor":"ARDUINO_001","fecha_hora":"2026-07-08 16:23:31","voltaje":227.400000000000005684341886080801486968994140625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</si>
  <si>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23:32","voltaje":227.400000000000005684341886080801486968994140625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</si>
  <si>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23:33","voltaje":227.400000000000005684341886080801486968994140625,"corriente":0.1630000000000000059952043329758453182876110076904296875,"potencia_kw":0.016699999999999999567013020396188949234783649444580078125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</si>
  <si>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34","voltaje":227.400000000000005684341886080801486968994140625,"corriente":0.1570000000000000006661338147750939242541790008544921875,"potencia_kw":0.0162999999999999985178522621254160185344517230987548828125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</si>
  <si>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23:35","voltaje":227.5,"corriente":0.177999999999999991562305012848810292780399322509765625,"potencia_kw":0.018599999999999998478994456263535539619624614715576171875,"energia_kwh":94.150002000000000634827301837503910064697265625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</si>
  <si>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23:36","voltaje":227.599999999999994315658113919198513031005859375,"corriente":0.1559999999999999997779553950749686919152736663818359375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</si>
  <si>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37","voltaje":227.599999999999994315658113919198513031005859375,"corriente":0.1559999999999999997779553950749686919152736663818359375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</si>
  <si>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38","voltaje":227.599999999999994315658113919198513031005859375,"corriente":0.1600000000000000033306690738754696212708950042724609375,"potencia_kw":0.0162999999999999985178522621254160185344517230987548828125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</si>
  <si>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39","voltaje":227.599999999999994315658113919198513031005859375,"corriente":0.1570000000000000006661338147750939242541790008544921875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</si>
  <si>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23:40","voltaje":227.5,"corriente":0.1570000000000000006661338147750939242541790008544921875,"potencia_kw":0.016199999999999999122923810546126333065330982208251953125,"energia_kwh":94.150002000000000634827301837503910064697265625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</si>
  <si>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23:41","voltaje":227.5,"corriente":0.1570000000000000006661338147750939242541790008544921875,"potencia_kw":0.016199999999999999122923810546126333065330982208251953125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</si>
  <si>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42","voltaje":227.69999999999998863131622783839702606201171875,"corriente":0.1570000000000000006661338147750939242541790008544921875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</si>
  <si>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23:43","voltaje":227.69999999999998863131622783839702606201171875,"corriente":0.1600000000000000033306690738754696212708950042724609375,"potencia_kw":0.0162999999999999985178522621254160185344517230987548828125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</si>
  <si>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44","voltaje":227.69999999999998863131622783839702606201171875,"corriente":0.1590000000000000024424906541753443889319896697998046875,"potencia_kw":0.0160999999999999997279953589668366475962102413177490234375,"energia_kwh":94.150002000000000634827301837503910064697265625,"frecuencia":50.10000000000000142108547152020037174224853515625,"factor_potencia":0.440000000000000002220446049250313080847263336181640625,"duracion_medicion_ms":60,"ip":"158.170.24.54"}</t>
  </si>
  <si>
    <t>{"modo":"lote","codigo_medidor":"ARDUINO_001","fecha_hora":"2026-07-08 16:23:45","voltaje":227.599999999999994315658113919198513031005859375,"corriente":0.1630000000000000059952043329758453182876110076904296875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</si>
  <si>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23:46","voltaje":227.599999999999994315658113919198513031005859375,"corriente":0.1630000000000000059952043329758453182876110076904296875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</si>
  <si>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23:47","voltaje":227.599999999999994315658113919198513031005859375,"corriente":0.1570000000000000006661338147750939242541790008544921875,"potencia_kw":0.01600000000000000033306690738754696212708950042724609375,"energia_kwh":94.150002000000000634827301837503910064697265625,"frecuencia":50.10000000000000142108547152020037174224853515625,"factor_potencia":0.450000000000000011102230246251565404236316680908203125,"duracion_medicion_ms":60,"ip":"158.170.24.54"}</t>
  </si>
  <si>
    <t>{"modo":"lote","codigo_medidor":"ARDUINO_001","fecha_hora":"2026-07-08 16:23:48","voltaje":227.5,"corriente":0.1620000000000000051070259132757200859487056732177734375,"potencia_kw":0.0164000000000000013822276656583198928274214267730712890625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</si>
  <si>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23:49","voltaje":227.599999999999994315658113919198513031005859375,"corriente":0.171999999999999986233234494648058898746967315673828125,"potencia_kw":0.0172999999999999994060306818255412508733570575714111328125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</si>
  <si>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23:50","voltaje":227.599999999999994315658113919198513031005859375,"corriente":0.171999999999999986233234494648058898746967315673828125,"potencia_kw":0.0172999999999999994060306818255412508733570575714111328125,"energia_kwh":94.150002000000000634827301837503910064697265625,"frecuencia":50.10000000000000142108547152020037174224853515625,"factor_potencia":0.440000000000000002220446049250313080847263336181640625,"duracion_medicion_ms":65,"ip":"158.170.24.54"}</t>
  </si>
  <si>
    <t>{"modo":"lote","codigo_medidor":"ARDUINO_001","fecha_hora":"2026-07-08 16:23:51","voltaje":227.69999999999998863131622783839702606201171875,"corriente":0.1590000000000000024424906541753443889319896697998046875,"potencia_kw":0.016199999999999999122923810546126333065330982208251953125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</si>
  <si>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23:52","voltaje":227.69999999999998863131622783839702606201171875,"corriente":0.1610000000000000042188474935755948536098003387451171875,"potencia_kw":0.0164000000000000013822276656583198928274214267730712890625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</si>
  <si>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53","voltaje":227.599999999999994315658113919198513031005859375,"corriente":0.1580000000000000015543122344752191565930843353271484375,"potencia_kw":0.0160999999999999997279953589668366475962102413177490234375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</si>
  <si>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23:54","voltaje":227.5,"corriente":0.1680000000000000104360964314764714799821376800537109375,"potencia_kw":0.01700000000000000122124532708767219446599483489990234375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</si>
  <si>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23:55","voltaje":227.5,"corriente":0.1680000000000000104360964314764714799821376800537109375,"potencia_kw":0.01700000000000000122124532708767219446599483489990234375,"energia_kwh":94.150002000000000634827301837503910064697265625,"frecuencia":50.10000000000000142108547152020037174224853515625,"factor_potencia":0.440000000000000002220446049250313080847263336181640625,"duracion_medicion_ms":63,"ip":"158.170.24.54"}</t>
  </si>
  <si>
    <t>{"modo":"lote","codigo_medidor":"ARDUINO_001","fecha_hora":"2026-07-08 16:23:56","voltaje":227.599999999999994315658113919198513031005859375,"corriente":0.1610000000000000042188474935755948536098003387451171875,"potencia_kw":0.016699999999999999567013020396188949234783649444580078125,"energia_kwh":94.150002000000000634827301837503910064697265625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</si>
  <si>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23:57","voltaje":227.599999999999994315658113919198513031005859375,"corriente":0.1590000000000000024424906541753443889319896697998046875,"potencia_kw":0.016199999999999999122923810546126333065330982208251953125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</si>
  <si>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23:58","voltaje":227.599999999999994315658113919198513031005859375,"corriente":0.1570000000000000006661338147750939242541790008544921875,"potencia_kw":0.01600000000000000033306690738754696212708950042724609375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</si>
  <si>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23:59","voltaje":227.5,"corriente":0.1630000000000000059952043329758453182876110076904296875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</si>
  <si>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24:00","voltaje":227.5,"corriente":0.1630000000000000059952043329758453182876110076904296875,"potencia_kw":0.0166000000000000001720845688168992637656629085540771484375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</si>
  <si>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24:01","voltaje":227.5,"corriente":0.1630000000000000059952043329758453182876110076904296875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74,"ip":"158.170.24.54"}</t>
  </si>
  <si>
    <t>{"modo":"lote","codigo_medidor":"ARDUINO_001","fecha_hora":"2026-07-08 16:24:02","voltaje":227.400000000000005684341886080801486968994140625,"corriente":0.1620000000000000051070259132757200859487056732177734375,"potencia_kw":0.01650000000000000077715611723760957829654216766357421875,"energia_kwh":94.150002000000000634827301837503910064697265625,"frecuencia":50.10000000000000142108547152020037174224853515625,"factor_potencia":0.450000000000000011102230246251565404236316680908203125,"duracion_medicion_ms":65,"ip":"158.170.24.54"}</t>
  </si>
  <si>
    <t>0.020100</t>
  </si>
  <si>
    <t>{"modo":"lote","codigo_medidor":"ARDUINO_001","fecha_hora":"2026-07-08 16:24:03","voltaje":227.599999999999994315658113919198513031005859375,"corriente":0.195000000000000006661338147750939242541790008544921875,"potencia_kw":0.020099999999999999811262085813723388127982616424560546875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</si>
  <si>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24:04","voltaje":227.599999999999994315658113919198513031005859375,"corriente":0.195000000000000006661338147750939242541790008544921875,"potencia_kw":0.020099999999999999811262085813723388127982616424560546875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</si>
  <si>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24:05","voltaje":227.599999999999994315658113919198513031005859375,"corriente":0.1549999999999999988897769753748434595763683319091796875,"potencia_kw":0.0160999999999999997279953589668366475962102413177490234375,"energia_kwh":94.150002000000000634827301837503910064697265625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</si>
  <si>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24:06","voltaje":227.5,"corriente":0.1630000000000000059952043329758453182876110076904296875,"potencia_kw":0.0167999999999999989619414719754786347039043903350830078125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</si>
  <si>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0.147000</t>
  </si>
  <si>
    <t>0.015100</t>
  </si>
  <si>
    <t>{"modo":"lote","codigo_medidor":"ARDUINO_001","fecha_hora":"2026-07-08 16:24:07","voltaje":227.5,"corriente":0.1469999999999999917843496177738416008651256561279296875,"potencia_kw":0.01510000000000000057454041524351850966922938823699951171875,"energia_kwh":94.150002000000000634827301837503910064697265625,"frecuencia":50.10000000000000142108547152020037174224853515625,"factor_potencia":0.450000000000000011102230246251565404236316680908203125,"duracion_medicion_ms":63,"ip":"158.170.24.54"}</t>
  </si>
  <si>
    <t>0.152000</t>
  </si>
  <si>
    <t>0.015500</t>
  </si>
  <si>
    <t>{"modo":"lote","codigo_medidor":"ARDUINO_001","fecha_hora":"2026-07-08 16:24:08","voltaje":227.5,"corriente":0.1519999999999999962252417162744677625596523284912109375,"potencia_kw":0.01549999999999999988897769753748434595763683319091796875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</si>
  <si>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24:09","voltaje":227.5,"corriente":0.1519999999999999962252417162744677625596523284912109375,"potencia_kw":0.01549999999999999988897769753748434595763683319091796875,"energia_kwh":94.150002000000000634827301837503910064697265625,"frecuencia":50.10000000000000142108547152020037174224853515625,"factor_potencia":0.450000000000000011102230246251565404236316680908203125,"duracion_medicion_ms":61,"ip":"158.170.24.54"}</t>
  </si>
  <si>
    <t>0.334000</t>
  </si>
  <si>
    <t>0.034300</t>
  </si>
  <si>
    <t>{"modo":"lote","codigo_medidor":"ARDUINO_001","fecha_hora":"2026-07-08 16:24:10","voltaje":227.5,"corriente":0.334000000000000019095836023552692495286464691162109375,"potencia_kw":0.0342999999999999971578290569595992565155029296875,"energia_kwh":94.150002000000000634827301837503910064697265625,"frecuencia":50.10000000000000142108547152020037174224853515625,"factor_potencia":0.450000000000000011102230246251565404236316680908203125,"duracion_medicion_ms":63,"ip":"158.170.24.54"}</t>
  </si>
  <si>
    <t>0.256000</t>
  </si>
  <si>
    <t>0.026700</t>
  </si>
  <si>
    <t>{"modo":"lote","codigo_medidor":"ARDUINO_001","fecha_hora":"2026-07-08 16:24:11","voltaje":227.5,"corriente":0.2560000000000000053290705182007513940334320068359375,"potencia_kw":0.026700000000000001509903313490212894976139068603515625,"energia_kwh":94.150002000000000634827301837503910064697265625,"frecuencia":50.10000000000000142108547152020037174224853515625,"factor_potencia":0.460000000000000019984014443252817727625370025634765625,"duracion_medicion_ms":65,"ip":"158.170.24.54"}</t>
  </si>
  <si>
    <t>0.244000</t>
  </si>
  <si>
    <t>0.025200</t>
  </si>
  <si>
    <t>{"modo":"lote","codigo_medidor":"ARDUINO_001","fecha_hora":"2026-07-08 16:24:12","voltaje":227.599999999999994315658113919198513031005859375,"corriente":0.2439999999999999946709294817992486059665679931640625,"potencia_kw":0.02520000000000000017763568394002504646778106689453125,"energia_kwh":94.150002000000000634827301837503910064697265625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</si>
  <si>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24:13","voltaje":227.599999999999994315658113919198513031005859375,"corriente":0.2439999999999999946709294817992486059665679931640625,"potencia_kw":0.02520000000000000017763568394002504646778106689453125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</si>
  <si>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0.245000</t>
  </si>
  <si>
    <t>0.025100</t>
  </si>
  <si>
    <t>{"modo":"lote","codigo_medidor":"ARDUINO_001","fecha_hora":"2026-07-08 16:24:14","voltaje":227.5,"corriente":0.24499999999999999555910790149937383830547332763671875,"potencia_kw":0.0251000000000000007827072323607353609986603260040283203125,"energia_kwh":94.150002000000000634827301837503910064697265625,"frecuencia":50.10000000000000142108547152020037174224853515625,"factor_potencia":0.450000000000000011102230246251565404236316680908203125,"duracion_medicion_ms":65,"ip":"158.170.24.54"}</t>
  </si>
  <si>
    <t>0.242000</t>
  </si>
  <si>
    <t>0.024800</t>
  </si>
  <si>
    <t>{"modo":"lote","codigo_medidor":"ARDUINO_001","fecha_hora":"2026-07-08 16:24:15","voltaje":227.5,"corriente":0.24199999999999999289457264239899814128875732421875,"potencia_kw":0.0247999999999999991284749256692521157674491405487060546875,"energia_kwh":94.150002000000000634827301837503910064697265625,"frecuencia":50.10000000000000142108547152020037174224853515625,"factor_potencia":0.450000000000000011102230246251565404236316680908203125,"duracion_medicion_ms":61,"ip":"158.170.24.54"}</t>
  </si>
  <si>
    <t>0.241000</t>
  </si>
  <si>
    <t>0.024700</t>
  </si>
  <si>
    <t>{"modo":"lote","codigo_medidor":"ARDUINO_001","fecha_hora":"2026-07-08 16:24:16","voltaje":227.5,"corriente":0.24099999999999999200639422269887290894985198974609375,"potencia_kw":0.024699999999999999733546474089962430298328399658203125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</si>
  <si>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{"modo":"lote","codigo_medidor":"ARDUINO_001","fecha_hora":"2026-07-08 16:24:17","voltaje":227.5,"corriente":0.24099999999999999200639422269887290894985198974609375,"potencia_kw":0.024699999999999999733546474089962430298328399658203125,"energia_kwh":94.150002000000000634827301837503910064697265625,"frecuencia":50,"factor_potencia":0.450000000000000011102230246251565404236316680908203125,"duracion_medicion_ms":65,"ip":"158.170.24.54"}</t>
  </si>
  <si>
    <t>0.024900</t>
  </si>
  <si>
    <t>{"modo":"lote","codigo_medidor":"ARDUINO_001","fecha_hora":"2026-07-08 16:24:18","voltaje":227.400000000000005684341886080801486968994140625,"corriente":0.24099999999999999200639422269887290894985198974609375,"potencia_kw":0.024899999999999998523403377248541801236569881439208984375,"energia_kwh":94.150002000000000634827301837503910064697265625,"frecuencia":50.10000000000000142108547152020037174224853515625,"factor_potencia":0.450000000000000011102230246251565404236316680908203125,"duracion_medicion_ms":61,"ip":"158.170.24.54"}</t>
  </si>
  <si>
    <t>0.243000</t>
  </si>
  <si>
    <t>0.024600</t>
  </si>
  <si>
    <t>{"modo":"lote","codigo_medidor":"ARDUINO_001","fecha_hora":"2026-07-08 16:24:19","voltaje":227.400000000000005684341886080801486968994140625,"corriente":0.24299999999999999378275106209912337362766265869140625,"potencia_kw":0.0246000000000000003386180225106727448292076587677001953125,"energia_kwh":94.150002000000000634827301837503910064697265625,"frecuencia":50.10000000000000142108547152020037174224853515625,"factor_potencia":0.450000000000000011102230246251565404236316680908203125,"duracion_medicion_ms":63,"ip":"158.170.24.54"}</t>
  </si>
  <si>
    <t>0.020400</t>
  </si>
  <si>
    <t>{"modo":"lote","codigo_medidor":"ARDUINO_001","fecha_hora":"2026-07-08 16:24:20","voltaje":227.30000000000001136868377216160297393798828125,"corriente":0.199000000000000010214051826551440171897411346435546875,"potencia_kw":0.0204000000000000014654943925052066333591938018798828125,"energia_kwh":94.150002000000000634827301837503910064697265625,"frecuencia":50.10000000000000142108547152020037174224853515625,"factor_potencia":0.450000000000000011102230246251565404236316680908203125,"duracion_medicion_ms":65,"ip":"158.170.24.54"}</t>
  </si>
  <si>
    <t>0.138000</t>
  </si>
  <si>
    <t>0.013900</t>
  </si>
  <si>
    <t>{"modo":"lote","codigo_medidor":"ARDUINO_001","fecha_hora":"2026-07-08 16:24:21","voltaje":227.400000000000005684341886080801486968994140625,"corriente":0.13800000000000001154631945610162802040576934814453125,"potencia_kw":0.0138999999999999991617816164080068119801580905914306640625,"energia_kwh":94.150002000000000634827301837503910064697265625,"frecuencia":50.10000000000000142108547152020037174224853515625,"factor_potencia":0.440000000000000002220446049250313080847263336181640625,"duracion_medicion_ms":61,"ip":"158.170.24.54"}</t>
  </si>
  <si>
    <t>{"modo":"lote","codigo_medidor":"ARDUINO_001","fecha_hora":"2026-07-08 16:24:22","voltaje":227.400000000000005684341886080801486968994140625,"corriente":0.13800000000000001154631945610162802040576934814453125,"potencia_kw":0.0138999999999999991617816164080068119801580905914306640625,"energia_kwh":94.150002000000000634827301837503910064697265625,"frecuencia":50,"factor_potencia":0.440000000000000002220446049250313080847263336181640625,"duracion_medicion_ms":62,"ip":"158.170.24.54"}</t>
  </si>
  <si>
    <t>0.134000</t>
  </si>
  <si>
    <t>0.013500</t>
  </si>
  <si>
    <t>{"modo":"lote","codigo_medidor":"ARDUINO_001","fecha_hora":"2026-07-08 16:24:23","voltaje":227.30000000000001136868377216160297393798828125,"corriente":0.13400000000000000799360577730112709105014801025390625,"potencia_kw":0.01349999999999999984734433411404097569175064563751220703125,"energia_kwh":94.150002000000000634827301837503910064697265625,"frecuencia":50.10000000000000142108547152020037174224853515625,"factor_potencia":0.440000000000000002220446049250313080847263336181640625,"duracion_medicion_ms":65,"ip":"158.170.24.54"}</t>
  </si>
  <si>
    <t>0.141000</t>
  </si>
  <si>
    <t>0.014400</t>
  </si>
  <si>
    <t>{"modo":"lote","codigo_medidor":"ARDUINO_001","fecha_hora":"2026-07-08 16:24:24","voltaje":227.30000000000001136868377216160297393798828125,"corriente":0.1409999999999999864552790995730902068316936492919921875,"potencia_kw":0.0143999999999999996058708262580694281496107578277587890625,"energia_kwh":94.150002000000000634827301837503910064697265625,"frecuencia":50,"factor_potencia":0.450000000000000011102230246251565404236316680908203125,"duracion_medicion_ms":72,"ip":"158.170.24.54"}</t>
  </si>
  <si>
    <t>0.140000</t>
  </si>
  <si>
    <t>0.014300</t>
  </si>
  <si>
    <t>{"modo":"lote","codigo_medidor":"ARDUINO_001","fecha_hora":"2026-07-08 16:24:25","voltaje":227.30000000000001136868377216160297393798828125,"corriente":0.14000000000000001332267629550187848508358001708984375,"potencia_kw":0.014300000000000000210942374678779742680490016937255859375,"energia_kwh":94.150002000000000634827301837503910064697265625,"frecuencia":50,"factor_potencia":0.450000000000000011102230246251565404236316680908203125,"duracion_medicion_ms":63,"ip":"158.170.24.54"}</t>
  </si>
  <si>
    <t>0.131000</t>
  </si>
  <si>
    <t>0.013200</t>
  </si>
  <si>
    <t>{"modo":"lote","codigo_medidor":"ARDUINO_001","fecha_hora":"2026-07-08 16:24:26","voltaje":227.30000000000001136868377216160297393798828125,"corriente":0.1310000000000000053290705182007513940334320068359375,"potencia_kw":0.0131999999999999999278355033993648248724639415740966796875,"energia_kwh":94.150002000000000634827301837503910064697265625,"frecuencia":50.10000000000000142108547152020037174224853515625,"factor_potencia":0.440000000000000002220446049250313080847263336181640625,"duracion_medicion_ms":65,"ip":"158.170.24.54"}</t>
  </si>
  <si>
    <t>{"modo":"lote","codigo_medidor":"ARDUINO_001","fecha_hora":"2026-07-08 16:24:27","voltaje":227.30000000000001136868377216160297393798828125,"corriente":0.1310000000000000053290705182007513940334320068359375,"potencia_kw":0.0131999999999999999278355033993648248724639415740966796875,"energia_kwh":94.150002000000000634827301837503910064697265625,"frecuencia":50.10000000000000142108547152020037174224853515625,"factor_potencia":0.440000000000000002220446049250313080847263336181640625,"duracion_medicion_ms":61,"ip":"158.170.24.54"}</t>
  </si>
  <si>
    <t>0.133000</t>
  </si>
  <si>
    <t>0.013400</t>
  </si>
  <si>
    <t>{"modo":"lote","codigo_medidor":"ARDUINO_001","fecha_hora":"2026-07-08 16:24:28","voltaje":227.30000000000001136868377216160297393798828125,"corriente":0.13300000000000000710542735760100185871124267578125,"potencia_kw":0.01340000000000000045241588253475129022262990474700927734375,"energia_kwh":94.150002000000000634827301837503910064697265625,"frecuencia":50.10000000000000142108547152020037174224853515625,"factor_potencia":0.440000000000000002220446049250313080847263336181640625,"duracion_medicion_ms":63,"ip":"158.170.24.54"}</t>
  </si>
  <si>
    <t>0.132000</t>
  </si>
  <si>
    <t>{"modo":"lote","codigo_medidor":"ARDUINO_001","fecha_hora":"2026-07-08 16:24:29","voltaje":227.19999999999998863131622783839702606201171875,"corriente":0.13200000000000000621724893790087662637233734130859375,"potencia_kw":0.01340000000000000045241588253475129022262990474700927734375,"energia_kwh":94.150002000000000634827301837503910064697265625,"frecuencia":50.10000000000000142108547152020037174224853515625,"factor_potencia":0.450000000000000011102230246251565404236316680908203125,"duracion_medicion_ms":65,"ip":"158.170.24.54"}</t>
  </si>
  <si>
    <t>{"modo":"lote","codigo_medidor":"ARDUINO_001","fecha_hora":"2026-07-08 16:24:30","voltaje":227.30000000000001136868377216160297393798828125,"corriente":0.13200000000000000621724893790087662637233734130859375,"potencia_kw":0.01349999999999999984734433411404097569175064563751220703125,"energia_kwh":94.150002000000000634827301837503910064697265625,"frecuencia":50,"factor_potencia":0.450000000000000011102230246251565404236316680908203125,"duracion_medicion_ms":61,"ip":"158.170.24.54"}</t>
  </si>
  <si>
    <t>0.013300</t>
  </si>
  <si>
    <t>{"modo":"lote","codigo_medidor":"ARDUINO_001","fecha_hora":"2026-07-08 16:24:31","voltaje":227.30000000000001136868377216160297393798828125,"corriente":0.1310000000000000053290705182007513940334320068359375,"potencia_kw":0.013299999999999999322763954978654510341584682464599609375,"energia_kwh":94.150002000000000634827301837503910064697265625,"frecuencia":50,"factor_potencia":0.450000000000000011102230246251565404236316680908203125,"duracion_medicion_ms":63,"ip":"158.170.24.54"}</t>
  </si>
  <si>
    <t>{"modo":"lote","codigo_medidor":"ARDUINO_001","fecha_hora":"2026-07-08 16:24:32","voltaje":227.30000000000001136868377216160297393798828125,"corriente":0.1310000000000000053290705182007513940334320068359375,"potencia_kw":0.013299999999999999322763954978654510341584682464599609375,"energia_kwh":94.150002000000000634827301837503910064697265625,"frecuencia":50,"factor_potencia":0.450000000000000011102230246251565404236316680908203125,"duracion_medicion_ms":64,"ip":"158.170.24.54"}</t>
  </si>
  <si>
    <t>{"modo":"lote","codigo_medidor":"ARDUINO_001","fecha_hora":"2026-07-08 16:24:33","voltaje":227.30000000000001136868377216160297393798828125,"corriente":0.13300000000000000710542735760100185871124267578125,"potencia_kw":0.01340000000000000045241588253475129022262990474700927734375,"energia_kwh":94.150002000000000634827301837503910064697265625,"frecuencia":50,"factor_potencia":0.440000000000000002220446049250313080847263336181640625,"duracion_medicion_ms":61,"ip":"158.170.24.54"}</t>
  </si>
  <si>
    <t>{"modo":"lote","codigo_medidor":"ARDUINO_001","fecha_hora":"2026-07-08 16:24:34","voltaje":227.30000000000001136868377216160297393798828125,"corriente":0.13200000000000000621724893790087662637233734130859375,"potencia_kw":0.01349999999999999984734433411404097569175064563751220703125,"energia_kwh":94.150002000000000634827301837503910064697265625,"frecuencia":50,"factor_potencia":0.450000000000000011102230246251565404236316680908203125,"duracion_medicion_ms":63,"ip":"158.170.24.54"}</t>
  </si>
  <si>
    <t>0.129000</t>
  </si>
  <si>
    <t>0.013100</t>
  </si>
  <si>
    <t>{"modo":"lote","codigo_medidor":"ARDUINO_001","fecha_hora":"2026-07-08 16:24:35","voltaje":227.400000000000005684341886080801486968994140625,"corriente":0.129000000000000003552713678800500929355621337890625,"potencia_kw":0.01310000000000000053290705182007513940334320068359375,"energia_kwh":94.150002000000000634827301837503910064697265625,"frecuencia":50,"factor_potencia":0.450000000000000011102230246251565404236316680908203125,"duracion_medicion_ms":65,"ip":"158.170.24.54"}</t>
  </si>
  <si>
    <t>{"modo":"lote","codigo_medidor":"ARDUINO_001","fecha_hora":"2026-07-08 16:24:36","voltaje":227.400000000000005684341886080801486968994140625,"corriente":0.129000000000000003552713678800500929355621337890625,"potencia_kw":0.01310000000000000053290705182007513940334320068359375,"energia_kwh":94.150002000000000634827301837503910064697265625,"frecuencia":50,"factor_potencia":0.450000000000000011102230246251565404236316680908203125,"duracion_medicion_ms":61,"ip":"158.170.24.54"}</t>
  </si>
  <si>
    <t>0.211000</t>
  </si>
  <si>
    <t>0.021200</t>
  </si>
  <si>
    <t>{"modo":"lote","codigo_medidor":"ARDUINO_001","fecha_hora":"2026-07-08 16:24:37","voltaje":227.400000000000005684341886080801486968994140625,"corriente":0.2109999999999999931166172473240294493734836578369140625,"potencia_kw":0.0212000000000000000943689570931383059360086917877197265625,"energia_kwh":94.150002000000000634827301837503910064697265625,"frecuencia":50,"factor_potencia":0.440000000000000002220446049250313080847263336181640625,"duracion_medicion_ms":62,"ip":"158.170.24.54"}</t>
  </si>
  <si>
    <t>0.310000</t>
  </si>
  <si>
    <t>0.032100</t>
  </si>
  <si>
    <t>{"modo":"lote","codigo_medidor":"ARDUINO_001","fecha_hora":"2026-07-08 16:24:38","voltaje":227.5,"corriente":0.309999999999999997779553950749686919152736663818359375,"potencia_kw":0.032099999999999996591615314400769420899450778961181640625,"energia_kwh":94.150002000000000634827301837503910064697265625,"frecuencia":50,"factor_potencia":0.460000000000000019984014443252817727625370025634765625,"duracion_medicion_ms":65,"ip":"158.170.24.54"}</t>
  </si>
  <si>
    <t>0.324000</t>
  </si>
  <si>
    <t>0.033400</t>
  </si>
  <si>
    <t>{"modo":"lote","codigo_medidor":"ARDUINO_001","fecha_hora":"2026-07-08 16:24:39","voltaje":227.5,"corriente":0.324000000000000010214051826551440171897411346435546875,"potencia_kw":0.03339999999999999913402604079237789846956729888916015625,"energia_kwh":94.150002000000000634827301837503910064697265625,"frecuencia":50,"factor_potencia":0.450000000000000011102230246251565404236316680908203125,"duracion_medicion_ms":61,"ip":"158.170.24.54"}</t>
  </si>
  <si>
    <t>{"modo":"lote","codigo_medidor":"ARDUINO_001","fecha_hora":"2026-07-08 16:24:40","voltaje":227.5,"corriente":0.324000000000000010214051826551440171897411346435546875,"potencia_kw":0.03339999999999999913402604079237789846956729888916015625,"energia_kwh":94.150002000000000634827301837503910064697265625,"frecuencia":50,"factor_potencia":0.450000000000000011102230246251565404236316680908203125,"duracion_medicion_ms":63,"ip":"158.170.24.54"}</t>
  </si>
  <si>
    <t>0.318000</t>
  </si>
  <si>
    <t>0.032900</t>
  </si>
  <si>
    <t>{"modo":"lote","codigo_medidor":"ARDUINO_001","fecha_hora":"2026-07-08 16:24:41","voltaje":227.599999999999994315658113919198513031005859375,"corriente":0.318000000000000004884981308350688777863979339599609375,"potencia_kw":0.03289999999999999868993683094231528230011463165283203125,"energia_kwh":94.150002000000000634827301837503910064697265625,"frecuencia":50,"factor_potencia":0.450000000000000011102230246251565404236316680908203125,"duracion_medicion_ms":64,"ip":"158.170.24.54"}</t>
  </si>
  <si>
    <t>0.267000</t>
  </si>
  <si>
    <t>0.027700</t>
  </si>
  <si>
    <t>{"modo":"lote","codigo_medidor":"ARDUINO_001","fecha_hora":"2026-07-08 16:24:42","voltaje":227.5,"corriente":0.26700000000000001509903313490212894976139068603515625,"potencia_kw":0.0276999999999999989286347812367239384911954402923583984375,"energia_kwh":94.150002000000000634827301837503910064697265625,"frecuencia":50,"factor_potencia":0.460000000000000019984014443252817727625370025634765625,"duracion_medicion_ms":61,"ip":"158.170.24.54"}</t>
  </si>
  <si>
    <t>0.232000</t>
  </si>
  <si>
    <t>0.024000</t>
  </si>
  <si>
    <t>{"modo":"lote","codigo_medidor":"ARDUINO_001","fecha_hora":"2026-07-08 16:24:43","voltaje":227.400000000000005684341886080801486968994140625,"corriente":0.2320000000000000117683640610266593284904956817626953125,"potencia_kw":0.024000000000000000499600361081320443190634250640869140625,"energia_kwh":94.150002000000000634827301837503910064697265625,"frecuencia":50,"factor_potencia":0.450000000000000011102230246251565404236316680908203125,"duracion_medicion_ms":62,"ip":"158.170.24.54"}</t>
  </si>
  <si>
    <t>{"modo":"lote","codigo_medidor":"ARDUINO_001","fecha_hora":"2026-07-08 16:24:44","voltaje":227.400000000000005684341886080801486968994140625,"corriente":0.2320000000000000117683640610266593284904956817626953125,"potencia_kw":0.0239000000000000011046719095020307577215135097503662109375,"energia_kwh":94.150002000000000634827301837503910064697265625,"frecuencia":50,"factor_potencia":0.450000000000000011102230246251565404236316680908203125,"duracion_medicion_ms":64,"ip":"158.170.24.54"}</t>
  </si>
  <si>
    <t>{"modo":"lote","codigo_medidor":"ARDUINO_001","fecha_hora":"2026-07-08 16:24:45","voltaje":227.400000000000005684341886080801486968994140625,"corriente":0.2320000000000000117683640610266593284904956817626953125,"potencia_kw":0.0239000000000000011046719095020307577215135097503662109375,"energia_kwh":94.150002000000000634827301837503910064697265625,"frecuencia":50,"factor_potencia":0.450000000000000011102230246251565404236316680908203125,"duracion_medicion_ms":61,"ip":"158.170.24.54"}</t>
  </si>
  <si>
    <t>0.236000</t>
  </si>
  <si>
    <t>{"modo":"lote","codigo_medidor":"ARDUINO_001","fecha_hora":"2026-07-08 16:24:46","voltaje":227.30000000000001136868377216160297393798828125,"corriente":0.2359999999999999875655021241982467472553253173828125,"potencia_kw":0.024000000000000000499600361081320443190634250640869140625,"energia_kwh":94.150002000000000634827301837503910064697265625,"frecuencia":50,"factor_potencia":0.450000000000000011102230246251565404236316680908203125,"duracion_medicion_ms":63,"ip":"158.170.24.54"}</t>
  </si>
  <si>
    <t>{"modo":"lote","codigo_medidor":"ARDUINO_001","fecha_hora":"2026-07-08 16:24:47","voltaje":227.400000000000005684341886080801486968994140625,"corriente":0.2340000000000000135447209004269097931683063507080078125,"potencia_kw":0.024000000000000000499600361081320443190634250640869140625,"energia_kwh":94.150002000000000634827301837503910064697265625,"frecuencia":50,"factor_potencia":0.450000000000000011102230246251565404236316680908203125,"duracion_medicion_ms":70,"ip":"158.170.24.54"}</t>
  </si>
  <si>
    <t>{"modo":"lote","codigo_medidor":"ARDUINO_001","fecha_hora":"2026-07-08 16:24:48","voltaje":227.400000000000005684341886080801486968994140625,"corriente":0.2320000000000000117683640610266593284904956817626953125,"potencia_kw":0.024000000000000000499600361081320443190634250640869140625,"energia_kwh":94.150002000000000634827301837503910064697265625,"frecuencia":50,"factor_potencia":0.450000000000000011102230246251565404236316680908203125,"duracion_medicion_ms":60,"ip":"158.170.24.54"}</t>
  </si>
  <si>
    <t>0.233000</t>
  </si>
  <si>
    <t>{"modo":"lote","codigo_medidor":"ARDUINO_001","fecha_hora":"2026-07-08 16:24:49","voltaje":227.400000000000005684341886080801486968994140625,"corriente":0.2330000000000000126565424807267845608294010162353515625,"potencia_kw":0.0239000000000000011046719095020307577215135097503662109375,"energia_kwh":94.150002000000000634827301837503910064697265625,"frecuencia":50,"factor_potencia":0.450000000000000011102230246251565404236316680908203125,"duracion_medicion_ms":62,"ip":"158.170.24.54"}</t>
  </si>
  <si>
    <t>{"modo":"lote","codigo_medidor":"ARDUINO_001","fecha_hora":"2026-07-08 16:24:50","voltaje":227.400000000000005684341886080801486968994140625,"corriente":0.2330000000000000126565424807267845608294010162353515625,"potencia_kw":0.0239000000000000011046719095020307577215135097503662109375,"energia_kwh":94.150002000000000634827301837503910064697265625,"frecuencia":50,"factor_potencia":0.450000000000000011102230246251565404236316680908203125,"duracion_medicion_ms":64,"ip":"158.170.24.54"}</t>
  </si>
  <si>
    <t>0.024200</t>
  </si>
  <si>
    <t>{"modo":"lote","codigo_medidor":"ARDUINO_001","fecha_hora":"2026-07-08 16:24:51","voltaje":227.400000000000005684341886080801486968994140625,"corriente":0.2359999999999999875655021241982467472553253173828125,"potencia_kw":0.024199999999999999289457264239899814128875732421875,"energia_kwh":94.150002000000000634827301837503910064697265625,"frecuencia":50,"factor_potencia":0.450000000000000011102230246251565404236316680908203125,"duracion_medicion_ms":61,"ip":"158.170.24.54"}</t>
  </si>
  <si>
    <t>{"modo":"lote","codigo_medidor":"ARDUINO_001","fecha_hora":"2026-07-08 16:24:52","voltaje":227.30000000000001136868377216160297393798828125,"corriente":0.2310000000000000108801856413265340961515903472900390625,"potencia_kw":0.0239000000000000011046719095020307577215135097503662109375,"energia_kwh":94.150002000000000634827301837503910064697265625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</si>
  <si>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24:53","voltaje":227.30000000000001136868377216160297393798828125,"corriente":0.2310000000000000108801856413265340961515903472900390625,"potencia_kw":0.0239000000000000011046719095020307577215135097503662109375,"energia_kwh":94.150002000000000634827301837503910064697265625,"frecuencia":50,"factor_potencia":0.460000000000000019984014443252817727625370025634765625,"duracion_medicion_ms":64,"ip":"158.170.24.54"}</t>
  </si>
  <si>
    <t>{"modo":"lote","codigo_medidor":"ARDUINO_001","fecha_hora":"2026-07-08 16:24:54","voltaje":227.30000000000001136868377216160297393798828125,"corriente":0.2320000000000000117683640610266593284904956817626953125,"potencia_kw":0.0239000000000000011046719095020307577215135097503662109375,"energia_kwh":94.150002000000000634827301837503910064697265625,"frecuencia":50,"factor_potencia":0.450000000000000011102230246251565404236316680908203125,"duracion_medicion_ms":61,"ip":"158.170.24.54"}</t>
  </si>
  <si>
    <t>{"modo":"lote","codigo_medidor":"ARDUINO_001","fecha_hora":"2026-07-08 16:24:55","voltaje":227.30000000000001136868377216160297393798828125,"corriente":0.2320000000000000117683640610266593284904956817626953125,"potencia_kw":0.0239000000000000011046719095020307577215135097503662109375,"energia_kwh":94.150002000000000634827301837503910064697265625,"frecuencia":50,"factor_potencia":0.450000000000000011102230246251565404236316680908203125,"duracion_medicion_ms":63,"ip":"158.170.24.54"}</t>
  </si>
  <si>
    <t>{"modo":"lote","codigo_medidor":"ARDUINO_001","fecha_hora":"2026-07-08 16:24:56","voltaje":227.19999999999998863131622783839702606201171875,"corriente":0.2310000000000000108801856413265340961515903472900390625,"potencia_kw":0.0239000000000000011046719095020307577215135097503662109375,"energia_kwh":94.150002000000000634827301837503910064697265625,"frecuencia":50,"factor_potencia":0.460000000000000019984014443252817727625370025634765625,"duracion_medicion_ms":64,"ip":"158.170.24.54"}</t>
  </si>
  <si>
    <t>{"modo":"lote","codigo_medidor":"ARDUINO_001","fecha_hora":"2026-07-08 16:24:57","voltaje":227.30000000000001136868377216160297393798828125,"corriente":0.2320000000000000117683640610266593284904956817626953125,"potencia_kw":0.024000000000000000499600361081320443190634250640869140625,"energia_kwh":94.150002000000000634827301837503910064697265625,"frecuencia":50,"factor_potencia":0.460000000000000019984014443252817727625370025634765625,"duracion_medicion_ms":61,"ip":"158.170.24.54"}</t>
  </si>
  <si>
    <t>{"modo":"lote","codigo_medidor":"ARDUINO_001","fecha_hora":"2026-07-08 16:24:58","voltaje":227.400000000000005684341886080801486968994140625,"corriente":0.2280000000000000082156503822261583991348743438720703125,"potencia_kw":0.0239000000000000011046719095020307577215135097503662109375,"energia_kwh":94.150002000000000634827301837503910064697265625,"frecuencia":50,"factor_potencia":0.460000000000000019984014443252817727625370025634765625,"duracion_medicion_ms":63,"ip":"158.170.24.54"}</t>
  </si>
  <si>
    <t>{"modo":"lote","codigo_medidor":"ARDUINO_001","fecha_hora":"2026-07-08 16:24:59","voltaje":227.400000000000005684341886080801486968994140625,"corriente":0.2280000000000000082156503822261583991348743438720703125,"potencia_kw":0.0239000000000000011046719095020307577215135097503662109375,"energia_kwh":94.150002000000000634827301837503910064697265625,"frecuencia":50,"factor_potencia":0.460000000000000019984014443252817727625370025634765625,"duracion_medicion_ms":64,"ip":"158.170.24.54"}</t>
  </si>
  <si>
    <t>0.023800</t>
  </si>
  <si>
    <t>{"modo":"lote","codigo_medidor":"ARDUINO_001","fecha_hora":"2026-07-08 16:25:00","voltaje":227.400000000000005684341886080801486968994140625,"corriente":0.2310000000000000108801856413265340961515903472900390625,"potencia_kw":0.02380000000000000170974345792274107225239276885986328125,"energia_kwh":94.150002000000000634827301837503910064697265625,"frecuencia":50,"factor_potencia":0.450000000000000011102230246251565404236316680908203125,"duracion_medicion_ms":61,"ip":"158.170.24.54"}</t>
  </si>
  <si>
    <t>0.224000</t>
  </si>
  <si>
    <t>0.023300</t>
  </si>
  <si>
    <t>{"modo":"lote","codigo_medidor":"ARDUINO_001","fecha_hora":"2026-07-08 16:25:01","voltaje":227.19999999999998863131622783839702606201171875,"corriente":0.2240000000000000046629367034256574697792530059814453125,"potencia_kw":0.02330000000000000126565424807267845608294010162353515625,"energia_kwh":94.150002000000000634827301837503910064697265625,"frecuencia":50,"factor_potencia":0.460000000000000019984014443252817727625370025634765625,"duracion_medicion_ms":62,"ip":"158.170.24.54"}</t>
  </si>
  <si>
    <t>0.209000</t>
  </si>
  <si>
    <t>0.021500</t>
  </si>
  <si>
    <t>{"modo":"lote","codigo_medidor":"ARDUINO_001","fecha_hora":"2026-07-08 16:25:02","voltaje":227.400000000000005684341886080801486968994140625,"corriente":0.2089999999999999913402604079237789846956729888916015625,"potencia_kw":0.021499999999999998279154311831007362343370914459228515625,"energia_kwh":94.150002000000000634827301837503910064697265625,"frecuencia":50,"factor_potencia":0.450000000000000011102230246251565404236316680908203125,"duracion_medicion_ms":64,"ip":"158.170.24.54"}</t>
  </si>
  <si>
    <t>{"modo":"lote","codigo_medidor":"ARDUINO_001","fecha_hora":"2026-07-08 16:25:03","voltaje":227.400000000000005684341886080801486968994140625,"corriente":0.2089999999999999913402604079237789846956729888916015625,"potencia_kw":0.021499999999999998279154311831007362343370914459228515625,"energia_kwh":94.150002000000000634827301837503910064697265625,"frecuencia":50,"factor_potencia":0.450000000000000011102230246251565404236316680908203125,"duracion_medicion_ms":61,"ip":"158.170.24.54"}</t>
  </si>
  <si>
    <t>{"modo":"lote","codigo_medidor":"ARDUINO_001","fecha_hora":"2026-07-08 16:25:04","voltaje":227.400000000000005684341886080801486968994140625,"corriente":0.2320000000000000117683640610266593284904956817626953125,"potencia_kw":0.0240999999999999998945288126606101286597549915313720703125,"energia_kwh":94.150002000000000634827301837503910064697265625,"frecuencia":50,"factor_potencia":0.460000000000000019984014443252817727625370025634765625,"duracion_medicion_ms":63,"ip":"158.170.24.54"}</t>
  </si>
  <si>
    <t>{"modo":"lote","codigo_medidor":"ARDUINO_001","fecha_hora":"2026-07-08 16:25:05","voltaje":227.400000000000005684341886080801486968994140625,"corriente":0.2359999999999999875655021241982467472553253173828125,"potencia_kw":0.0244000000000000015487611193520933738909661769866943359375,"energia_kwh":94.150002000000000634827301837503910064697265625,"frecuencia":50,"factor_potencia":0.450000000000000011102230246251565404236316680908203125,"duracion_medicion_ms":64,"ip":"158.170.24.54"}</t>
  </si>
  <si>
    <t>{"modo":"lote","codigo_medidor":"ARDUINO_001","fecha_hora":"2026-07-08 16:25:06","voltaje":227.30000000000001136868377216160297393798828125,"corriente":0.2310000000000000108801856413265340961515903472900390625,"potencia_kw":0.02380000000000000170974345792274107225239276885986328125,"energia_kwh":94.150002000000000634827301837503910064697265625,"frecuencia":50,"factor_potencia":0.450000000000000011102230246251565404236316680908203125,"duracion_medicion_ms":61,"ip":"158.170.24.54"}</t>
  </si>
  <si>
    <t>0.023700</t>
  </si>
  <si>
    <t>{"modo":"lote","codigo_medidor":"ARDUINO_001","fecha_hora":"2026-07-08 16:25:07","voltaje":227.30000000000001136868377216160297393798828125,"corriente":0.2280000000000000082156503822261583991348743438720703125,"potencia_kw":0.023699999999999998845368054389837197959423065185546875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</si>
  <si>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25:08","voltaje":227.30000000000001136868377216160297393798828125,"corriente":0.2280000000000000082156503822261583991348743438720703125,"potencia_kw":0.023699999999999998845368054389837197959423065185546875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</si>
  <si>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25:09","voltaje":227.30000000000001136868377216160297393798828125,"corriente":0.2330000000000000126565424807267845608294010162353515625,"potencia_kw":0.0240999999999999998945288126606101286597549915313720703125,"energia_kwh":94.1510009999999937235770630650222301483154296875,"frecuencia":50,"factor_potencia":0.460000000000000019984014443252817727625370025634765625,"duracion_medicion_ms":61,"ip":"158.170.24.54"}</t>
  </si>
  <si>
    <t>{"modo":"lote","codigo_medidor":"ARDUINO_001","fecha_hora":"2026-07-08 16:25:10","voltaje":227.400000000000005684341886080801486968994140625,"corriente":0.2340000000000000135447209004269097931683063507080078125,"potencia_kw":0.0240999999999999998945288126606101286597549915313720703125,"energia_kwh":94.1510009999999937235770630650222301483154296875,"frecuencia":50,"factor_potencia":0.450000000000000011102230246251565404236316680908203125,"duracion_medicion_ms":68,"ip":"158.170.24.54"}</t>
  </si>
  <si>
    <t>{"modo":"lote","codigo_medidor":"ARDUINO_001","fecha_hora":"2026-07-08 16:25:11","voltaje":227.30000000000001136868377216160297393798828125,"corriente":0.2340000000000000135447209004269097931683063507080078125,"potencia_kw":0.0240999999999999998945288126606101286597549915313720703125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</si>
  <si>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12","voltaje":227.30000000000001136868377216160297393798828125,"corriente":0.2340000000000000135447209004269097931683063507080078125,"potencia_kw":0.0240999999999999998945288126606101286597549915313720703125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</si>
  <si>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13","voltaje":227.30000000000001136868377216160297393798828125,"corriente":0.2340000000000000135447209004269097931683063507080078125,"potencia_kw":0.0240999999999999998945288126606101286597549915313720703125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</si>
  <si>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14","voltaje":227.19999999999998863131622783839702606201171875,"corriente":0.2330000000000000126565424807267845608294010162353515625,"potencia_kw":0.0240999999999999998945288126606101286597549915313720703125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</si>
  <si>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25:15","voltaje":227.19999999999998863131622783839702606201171875,"corriente":0.2310000000000000108801856413265340961515903472900390625,"potencia_kw":0.024000000000000000499600361081320443190634250640869140625,"energia_kwh":94.1510009999999937235770630650222301483154296875,"frecuencia":50,"factor_potencia":0.460000000000000019984014443252817727625370025634765625,"duracion_medicion_ms":61,"ip":"158.170.24.54"}</t>
  </si>
  <si>
    <t>{"modo":"lote","codigo_medidor":"ARDUINO_001","fecha_hora":"2026-07-08 16:25:16","voltaje":227.099999999999994315658113919198513031005859375,"corriente":0.2310000000000000108801856413265340961515903472900390625,"potencia_kw":0.024000000000000000499600361081320443190634250640869140625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</si>
  <si>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25:17","voltaje":227.099999999999994315658113919198513031005859375,"corriente":0.2310000000000000108801856413265340961515903472900390625,"potencia_kw":0.024000000000000000499600361081320443190634250640869140625,"energia_kwh":94.1510009999999937235770630650222301483154296875,"frecuencia":50,"factor_potencia":0.460000000000000019984014443252817727625370025634765625,"duracion_medicion_ms":64,"ip":"158.170.24.54"}</t>
  </si>
  <si>
    <t>0.024300</t>
  </si>
  <si>
    <t>{"modo":"lote","codigo_medidor":"ARDUINO_001","fecha_hora":"2026-07-08 16:25:18","voltaje":227,"corriente":0.2340000000000000135447209004269097931683063507080078125,"potencia_kw":0.0242999999999999986843857158191894995979964733123779296875,"energia_kwh":94.1510009999999937235770630650222301483154296875,"frecuencia":50,"factor_potencia":0.460000000000000019984014443252817727625370025634765625,"duracion_medicion_ms":61,"ip":"158.170.24.54"}</t>
  </si>
  <si>
    <t>{"modo":"lote","codigo_medidor":"ARDUINO_001","fecha_hora":"2026-07-08 16:25:19","voltaje":227.099999999999994315658113919198513031005859375,"corriente":0.2330000000000000126565424807267845608294010162353515625,"potencia_kw":0.0240999999999999998945288126606101286597549915313720703125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</si>
  <si>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25:20","voltaje":227.099999999999994315658113919198513031005859375,"corriente":0.23699999999999998845368054389837197959423065185546875,"potencia_kw":0.0242999999999999986843857158191894995979964733123779296875,"energia_kwh":94.1510009999999937235770630650222301483154296875,"frecuencia":50,"factor_potencia":0.450000000000000011102230246251565404236316680908203125,"duracion_medicion_ms":64,"ip":"158.170.24.54"}</t>
  </si>
  <si>
    <t>0.226000</t>
  </si>
  <si>
    <t>0.023000</t>
  </si>
  <si>
    <t>{"modo":"lote","codigo_medidor":"ARDUINO_001","fecha_hora":"2026-07-08 16:25:21","voltaje":227.099999999999994315658113919198513031005859375,"corriente":0.2260000000000000064392935428259079344570636749267578125,"potencia_kw":0.022999999999999999611421941381195210851728916168212890625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</si>
  <si>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22","voltaje":227.099999999999994315658113919198513031005859375,"corriente":0.2260000000000000064392935428259079344570636749267578125,"potencia_kw":0.022999999999999999611421941381195210851728916168212890625,"energia_kwh":94.1510009999999937235770630650222301483154296875,"frecuencia":50,"factor_potencia":0.450000000000000011102230246251565404236316680908203125,"duracion_medicion_ms":63,"ip":"158.170.24.54"}</t>
  </si>
  <si>
    <t>0.235000</t>
  </si>
  <si>
    <t>{"modo":"lote","codigo_medidor":"ARDUINO_001","fecha_hora":"2026-07-08 16:25:23","voltaje":227.099999999999994315658113919198513031005859375,"corriente":0.23499999999999998667732370449812151491641998291015625,"potencia_kw":0.0239000000000000011046719095020307577215135097503662109375,"energia_kwh":94.1510009999999937235770630650222301483154296875,"frecuencia":50,"factor_potencia":0.450000000000000011102230246251565404236316680908203125,"duracion_medicion_ms":64,"ip":"158.170.24.54"}</t>
  </si>
  <si>
    <t>0.022000</t>
  </si>
  <si>
    <t>{"modo":"lote","codigo_medidor":"ARDUINO_001","fecha_hora":"2026-07-08 16:25:24","voltaje":227.19999999999998863131622783839702606201171875,"corriente":0.2159999999999999975575093458246556110680103302001953125,"potencia_kw":0.021999999999999998723243521681069978512823581695556640625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</si>
  <si>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25","voltaje":227.30000000000001136868377216160297393798828125,"corriente":0.2330000000000000126565424807267845608294010162353515625,"potencia_kw":0.0239000000000000011046719095020307577215135097503662109375,"energia_kwh":94.1510009999999937235770630650222301483154296875,"frecuencia":50,"factor_potencia":0.450000000000000011102230246251565404236316680908203125,"duracion_medicion_ms":63,"ip":"158.170.24.54"}</t>
  </si>
  <si>
    <t>{"modo":"lote","codigo_medidor":"ARDUINO_001","fecha_hora":"2026-07-08 16:25:26","voltaje":227.30000000000001136868377216160297393798828125,"corriente":0.2330000000000000126565424807267845608294010162353515625,"potencia_kw":0.0239000000000000011046719095020307577215135097503662109375,"energia_kwh":94.1510009999999937235770630650222301483154296875,"frecuencia":50,"factor_potencia":0.450000000000000011102230246251565404236316680908203125,"duracion_medicion_ms":64,"ip":"158.170.24.54"}</t>
  </si>
  <si>
    <t>0.024500</t>
  </si>
  <si>
    <t>{"modo":"lote","codigo_medidor":"ARDUINO_001","fecha_hora":"2026-07-08 16:25:27","voltaje":227.30000000000001136868377216160297393798828125,"corriente":0.23699999999999998845368054389837197959423065185546875,"potencia_kw":0.024500000000000000943689570931383059360086917877197265625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</si>
  <si>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28","voltaje":227.30000000000001136868377216160297393798828125,"corriente":0.23499999999999998667732370449812151491641998291015625,"potencia_kw":0.0240999999999999998945288126606101286597549915313720703125,"energia_kwh":94.1510009999999937235770630650222301483154296875,"frecuencia":50,"factor_potencia":0.450000000000000011102230246251565404236316680908203125,"duracion_medicion_ms":62,"ip":"158.170.24.54"}</t>
  </si>
  <si>
    <t>0.238000</t>
  </si>
  <si>
    <t>{"modo":"lote","codigo_medidor":"ARDUINO_001","fecha_hora":"2026-07-08 16:25:29","voltaje":227.30000000000001136868377216160297393798828125,"corriente":0.237999999999999989341858963598497211933135986328125,"potencia_kw":0.0240999999999999998945288126606101286597549915313720703125,"energia_kwh":94.1510009999999937235770630650222301483154296875,"frecuencia":50,"factor_potencia":0.450000000000000011102230246251565404236316680908203125,"duracion_medicion_ms":64,"ip":"158.170.24.54"}</t>
  </si>
  <si>
    <t>0.240000</t>
  </si>
  <si>
    <t>{"modo":"lote","codigo_medidor":"ARDUINO_001","fecha_hora":"2026-07-08 16:25:30","voltaje":227.30000000000001136868377216160297393798828125,"corriente":0.2399999999999999911182158029987476766109466552734375,"potencia_kw":0.024699999999999999733546474089962430298328399658203125,"energia_kwh":94.1510009999999937235770630650222301483154296875,"frecuencia":50.10000000000000142108547152020037174224853515625,"factor_potencia":0.450000000000000011102230246251565404236316680908203125,"duracion_medicion_ms":61,"ip":"158.170.24.54"}</t>
  </si>
  <si>
    <t>{"modo":"lote","codigo_medidor":"ARDUINO_001","fecha_hora":"2026-07-08 16:25:31","voltaje":227.30000000000001136868377216160297393798828125,"corriente":0.2399999999999999911182158029987476766109466552734375,"potencia_kw":0.024699999999999999733546474089962430298328399658203125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</si>
  <si>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32","voltaje":227.5,"corriente":0.23499999999999998667732370449812151491641998291015625,"potencia_kw":0.024199999999999999289457264239899814128875732421875,"energia_kwh":94.1510009999999937235770630650222301483154296875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</si>
  <si>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25:33","voltaje":227.599999999999994315658113919198513031005859375,"corriente":0.2340000000000000135447209004269097931683063507080078125,"potencia_kw":0.0240999999999999998945288126606101286597549915313720703125,"energia_kwh":94.1510009999999937235770630650222301483154296875,"frecuencia":50,"factor_potencia":0.450000000000000011102230246251565404236316680908203125,"duracion_medicion_ms":66,"ip":"158.170.24.54"}</t>
  </si>
  <si>
    <t>0.022100</t>
  </si>
  <si>
    <t>{"modo":"lote","codigo_medidor":"ARDUINO_001","fecha_hora":"2026-07-08 16:25:34","voltaje":227.5,"corriente":0.2159999999999999975575093458246556110680103302001953125,"potencia_kw":0.022100000000000001587618925213973852805793285369873046875,"energia_kwh":94.1510009999999937235770630650222301483154296875,"frecuencia":50.10000000000000142108547152020037174224853515625,"factor_potencia":0.450000000000000011102230246251565404236316680908203125,"duracion_medicion_ms":62,"ip":"158.170.24.54"}</t>
  </si>
  <si>
    <t>{"modo":"lote","codigo_medidor":"ARDUINO_001","fecha_hora":"2026-07-08 16:25:35","voltaje":227.5,"corriente":0.2159999999999999975575093458246556110680103302001953125,"potencia_kw":0.022100000000000001587618925213973852805793285369873046875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</si>
  <si>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36","voltaje":227.400000000000005684341886080801486968994140625,"corriente":0.171999999999999986233234494648058898746967315673828125,"potencia_kw":0.0176000000000000010602629885170244961045682430267333984375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</si>
  <si>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25:37","voltaje":227.30000000000001136868377216160297393798828125,"corriente":0.1680000000000000104360964314764714799821376800537109375,"potencia_kw":0.0171000000000000006161737786669618799351155757904052734375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</si>
  <si>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38","voltaje":227.30000000000001136868377216160297393798828125,"corriente":0.1700000000000000122124532708767219446599483489990234375,"potencia_kw":0.0172999999999999994060306818255412508733570575714111328125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</si>
  <si>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39","voltaje":227.19999999999998863131622783839702606201171875,"corriente":0.1680000000000000104360964314764714799821376800537109375,"potencia_kw":0.017200000000000000011102230246251565404236316680908203125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</si>
  <si>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25:40","voltaje":227.19999999999998863131622783839702606201171875,"corriente":0.1680000000000000104360964314764714799821376800537109375,"potencia_kw":0.017200000000000000011102230246251565404236316680908203125,"energia_kwh":94.1510009999999937235770630650222301483154296875,"frecuencia":50,"factor_potencia":0.450000000000000011102230246251565404236316680908203125,"duracion_medicion_ms":62,"ip":"158.170.24.54"}</t>
  </si>
  <si>
    <t>0.139000</t>
  </si>
  <si>
    <t>{"modo":"lote","codigo_medidor":"ARDUINO_001","fecha_hora":"2026-07-08 16:25:41","voltaje":227.19999999999998863131622783839702606201171875,"corriente":0.1390000000000000124344978758017532527446746826171875,"potencia_kw":0.014300000000000000210942374678779742680490016937255859375,"energia_kwh":94.1510009999999937235770630650222301483154296875,"frecuencia":50,"factor_potencia":0.450000000000000011102230246251565404236316680908203125,"duracion_medicion_ms":74,"ip":"158.170.24.54"}</t>
  </si>
  <si>
    <t>{"modo":"lote","codigo_medidor":"ARDUINO_001","fecha_hora":"2026-07-08 16:25:42","voltaje":227.19999999999998863131622783839702606201171875,"corriente":0.2089999999999999913402604079237789846956729888916015625,"potencia_kw":0.0212000000000000000943689570931383059360086917877197265625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</si>
  <si>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43","voltaje":227.19999999999998863131622783839702606201171875,"corriente":0.2109999999999999931166172473240294493734836578369140625,"potencia_kw":0.022100000000000001587618925213973852805793285369873046875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</si>
  <si>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25:44","voltaje":227.30000000000001136868377216160297393798828125,"corriente":0.176999999999999990674126593148685060441493988037109375,"potencia_kw":0.0181000000000000015043521983670871122740209102630615234375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</si>
  <si>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45","voltaje":227.30000000000001136868377216160297393798828125,"corriente":0.176999999999999990674126593148685060441493988037109375,"potencia_kw":0.0181000000000000015043521983670871122740209102630615234375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</si>
  <si>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25:46","voltaje":227.30000000000001136868377216160297393798828125,"corriente":0.1559999999999999997779553950749686919152736663818359375,"potencia_kw":0.01600000000000000033306690738754696212708950042724609375,"energia_kwh":94.1510009999999937235770630650222301483154296875,"frecuencia":50,"factor_potencia":0.450000000000000011102230246251565404236316680908203125,"duracion_medicion_ms":62,"ip":"158.170.24.54"}</t>
  </si>
  <si>
    <t>0.146000</t>
  </si>
  <si>
    <t>0.015000</t>
  </si>
  <si>
    <t>{"modo":"lote","codigo_medidor":"ARDUINO_001","fecha_hora":"2026-07-08 16:25:47","voltaje":227.30000000000001136868377216160297393798828125,"corriente":0.1459999999999999908961711980737163685262203216552734375,"potencia_kw":0.01499999999999999944488848768742172978818416595458984375,"energia_kwh":94.1510009999999937235770630650222301483154296875,"frecuencia":50,"factor_potencia":0.450000000000000011102230246251565404236316680908203125,"duracion_medicion_ms":64,"ip":"158.170.24.54"}</t>
  </si>
  <si>
    <t>0.014200</t>
  </si>
  <si>
    <t>{"modo":"lote","codigo_medidor":"ARDUINO_001","fecha_hora":"2026-07-08 16:25:48","voltaje":227.099999999999994315658113919198513031005859375,"corriente":0.13800000000000001154631945610162802040576934814453125,"potencia_kw":0.0142000000000000008160139230994900572113692760467529296875,"energia_kwh":94.1510009999999937235770630650222301483154296875,"frecuencia":50,"factor_potencia":0.450000000000000011102230246251565404236316680908203125,"duracion_medicion_ms":61,"ip":"158.170.24.54"}</t>
  </si>
  <si>
    <t>{"modo":"lote","codigo_medidor":"ARDUINO_001","fecha_hora":"2026-07-08 16:25:49","voltaje":227.099999999999994315658113919198513031005859375,"corriente":0.13800000000000001154631945610162802040576934814453125,"potencia_kw":0.0142000000000000008160139230994900572113692760467529296875,"energia_kwh":94.1510009999999937235770630650222301483154296875,"frecuencia":50,"factor_potencia":0.450000000000000011102230246251565404236316680908203125,"duracion_medicion_ms":62,"ip":"158.170.24.54"}</t>
  </si>
  <si>
    <t>0.013700</t>
  </si>
  <si>
    <t>{"modo":"lote","codigo_medidor":"ARDUINO_001","fecha_hora":"2026-07-08 16:25:50","voltaje":227,"corriente":0.13400000000000000799360577730112709105014801025390625,"potencia_kw":0.0137000000000000003719247132494274410419166088104248046875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</si>
  <si>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51","voltaje":226.80000000000001136868377216160297393798828125,"corriente":0.13200000000000000621724893790087662637233734130859375,"potencia_kw":0.01340000000000000045241588253475129022262990474700927734375,"energia_kwh":94.1510009999999937235770630650222301483154296875,"frecuencia":50,"factor_potencia":0.450000000000000011102230246251565404236316680908203125,"duracion_medicion_ms":60,"ip":"158.170.24.54"}</t>
  </si>
  <si>
    <t>0.130000</t>
  </si>
  <si>
    <t>{"modo":"lote","codigo_medidor":"ARDUINO_001","fecha_hora":"2026-07-08 16:25:52","voltaje":226.69999999999998863131622783839702606201171875,"corriente":0.13000000000000000444089209850062616169452667236328125,"potencia_kw":0.013299999999999999322763954978654510341584682464599609375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</si>
  <si>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53","voltaje":226.69999999999998863131622783839702606201171875,"corriente":0.13200000000000000621724893790087662637233734130859375,"potencia_kw":0.01349999999999999984734433411404097569175064563751220703125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</si>
  <si>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54","voltaje":226.69999999999998863131622783839702606201171875,"corriente":0.13200000000000000621724893790087662637233734130859375,"potencia_kw":0.01349999999999999984734433411404097569175064563751220703125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</si>
  <si>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25:55","voltaje":226.69999999999998863131622783839702606201171875,"corriente":0.1310000000000000053290705182007513940334320068359375,"potencia_kw":0.01349999999999999984734433411404097569175064563751220703125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</si>
  <si>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56","voltaje":226.900000000000005684341886080801486968994140625,"corriente":0.13000000000000000444089209850062616169452667236328125,"potencia_kw":0.01340000000000000045241588253475129022262990474700927734375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</si>
  <si>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25:57","voltaje":227,"corriente":0.1310000000000000053290705182007513940334320068359375,"potencia_kw":0.01349999999999999984734433411404097569175064563751220703125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</si>
  <si>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25:58","voltaje":227,"corriente":0.1310000000000000053290705182007513940334320068359375,"potencia_kw":0.01349999999999999984734433411404097569175064563751220703125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</si>
  <si>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25:59","voltaje":226.900000000000005684341886080801486968994140625,"corriente":0.1390000000000000124344978758017532527446746826171875,"potencia_kw":0.0143999999999999996058708262580694281496107578277587890625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</si>
  <si>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26:00","voltaje":226.80000000000001136868377216160297393798828125,"corriente":0.13400000000000000799360577730112709105014801025390625,"potencia_kw":0.0138999999999999991617816164080068119801580905914306640625,"energia_kwh":94.1510009999999937235770630650222301483154296875,"frecuencia":50,"factor_potencia":0.460000000000000019984014443252817727625370025634765625,"duracion_medicion_ms":60,"ip":"158.170.24.54"}</t>
  </si>
  <si>
    <t>0.013600</t>
  </si>
  <si>
    <t>{"modo":"lote","codigo_medidor":"ARDUINO_001","fecha_hora":"2026-07-08 16:26:01","voltaje":226.80000000000001136868377216160297393798828125,"corriente":0.13300000000000000710542735760100185871124267578125,"potencia_kw":0.01359999999999999924227278569333066116087138652801513671875,"energia_kwh":94.1510009999999937235770630650222301483154296875,"frecuencia":50,"factor_potencia":0.450000000000000011102230246251565404236316680908203125,"duracion_medicion_ms":62,"ip":"158.170.24.54"}</t>
  </si>
  <si>
    <t>{"modo":"lote","codigo_medidor":"ARDUINO_001","fecha_hora":"2026-07-08 16:26:02","voltaje":226.69999999999998863131622783839702606201171875,"corriente":0.1310000000000000053290705182007513940334320068359375,"potencia_kw":0.01349999999999999984734433411404097569175064563751220703125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</si>
  <si>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26:03","voltaje":226.69999999999998863131622783839702606201171875,"corriente":0.1310000000000000053290705182007513940334320068359375,"potencia_kw":0.01349999999999999984734433411404097569175064563751220703125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</si>
  <si>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26:04","voltaje":226.900000000000005684341886080801486968994140625,"corriente":0.1409999999999999864552790995730902068316936492919921875,"potencia_kw":0.0143999999999999996058708262580694281496107578277587890625,"energia_kwh":94.1510009999999937235770630650222301483154296875,"frecuencia":50,"factor_potencia":0.450000000000000011102230246251565404236316680908203125,"duracion_medicion_ms":72,"ip":"158.170.24.54"}</t>
  </si>
  <si>
    <t>{"modo":"lote","codigo_medidor":"ARDUINO_001","fecha_hora":"2026-07-08 16:26:05","voltaje":227,"corriente":0.1630000000000000059952043329758453182876110076904296875,"potencia_kw":0.0167999999999999989619414719754786347039043903350830078125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</si>
  <si>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26:06","voltaje":226.900000000000005684341886080801486968994140625,"corriente":0.1650000000000000077715611723760957829654216766357421875,"potencia_kw":0.0166000000000000001720845688168992637656629085540771484375,"energia_kwh":94.1510009999999937235770630650222301483154296875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</si>
  <si>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26:07","voltaje":226.900000000000005684341886080801486968994140625,"corriente":0.1650000000000000077715611723760957829654216766357421875,"potencia_kw":0.0166000000000000001720845688168992637656629085540771484375,"energia_kwh":94.1510009999999937235770630650222301483154296875,"frecuencia":50,"factor_potencia":0.440000000000000002220446049250313080847263336181640625,"duracion_medicion_ms":62,"ip":"158.170.24.54"}</t>
  </si>
  <si>
    <t>0.292000</t>
  </si>
  <si>
    <t>0.030000</t>
  </si>
  <si>
    <t>{"modo":"lote","codigo_medidor":"ARDUINO_001","fecha_hora":"2026-07-08 16:26:08","voltaje":226.80000000000001136868377216160297393798828125,"corriente":0.291999999999999981792342396147432737052440643310546875,"potencia_kw":0.0299999999999999988897769753748434595763683319091796875,"energia_kwh":94.1510009999999937235770630650222301483154296875,"frecuencia":50,"factor_potencia":0.450000000000000011102230246251565404236316680908203125,"duracion_medicion_ms":64,"ip":"158.170.24.54"}</t>
  </si>
  <si>
    <t>0.322000</t>
  </si>
  <si>
    <t>0.033200</t>
  </si>
  <si>
    <t>{"modo":"lote","codigo_medidor":"ARDUINO_001","fecha_hora":"2026-07-08 16:26:09","voltaje":226.80000000000001136868377216160297393798828125,"corriente":0.322000000000000008437694987151189707219600677490234375,"potencia_kw":0.033200000000000000344169137633798527531325817108154296875,"energia_kwh":94.1510009999999937235770630650222301483154296875,"frecuencia":50,"factor_potencia":0.450000000000000011102230246251565404236316680908203125,"duracion_medicion_ms":60,"ip":"158.170.24.54"}</t>
  </si>
  <si>
    <t>0.034800</t>
  </si>
  <si>
    <t>{"modo":"lote","codigo_medidor":"ARDUINO_001","fecha_hora":"2026-07-08 16:26:10","voltaje":226.80000000000001136868377216160297393798828125,"corriente":0.334000000000000019095836023552692495286464691162109375,"potencia_kw":0.034799999999999997601918266809661872684955596923828125,"energia_kwh":94.1510009999999937235770630650222301483154296875,"frecuencia":50,"factor_potencia":0.460000000000000019984014443252817727625370025634765625,"duracion_medicion_ms":62,"ip":"158.170.24.54"}</t>
  </si>
  <si>
    <t>0.335000</t>
  </si>
  <si>
    <t>0.034700</t>
  </si>
  <si>
    <t>{"modo":"lote","codigo_medidor":"ARDUINO_001","fecha_hora":"2026-07-08 16:26:11","voltaje":226.900000000000005684341886080801486968994140625,"corriente":0.335000000000000019984014443252817727625370025634765625,"potencia_kw":0.034700000000000001676436767183986376039683818817138671875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</si>
  <si>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26:12","voltaje":226.900000000000005684341886080801486968994140625,"corriente":0.335000000000000019984014443252817727625370025634765625,"potencia_kw":0.034700000000000001676436767183986376039683818817138671875,"energia_kwh":94.1510009999999937235770630650222301483154296875,"frecuencia":50,"factor_potencia":0.460000000000000019984014443252817727625370025634765625,"duracion_medicion_ms":60,"ip":"158.170.24.54"}</t>
  </si>
  <si>
    <t>0.331000</t>
  </si>
  <si>
    <t>0.034500</t>
  </si>
  <si>
    <t>{"modo":"lote","codigo_medidor":"ARDUINO_001","fecha_hora":"2026-07-08 16:26:13","voltaje":226.900000000000005684341886080801486968994140625,"corriente":0.331000000000000016431300764452316798269748687744140625,"potencia_kw":0.0345000000000000028865798640254070051014423370361328125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</si>
  <si>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14","voltaje":227,"corriente":0.331000000000000016431300764452316798269748687744140625,"potencia_kw":0.0345000000000000028865798640254070051014423370361328125,"energia_kwh":94.1510009999999937235770630650222301483154296875,"frecuencia":50,"factor_potencia":0.460000000000000019984014443252817727625370025634765625,"duracion_medicion_ms":64,"ip":"158.170.24.54"}</t>
  </si>
  <si>
    <t>0.329000</t>
  </si>
  <si>
    <t>0.034400</t>
  </si>
  <si>
    <t>{"modo":"lote","codigo_medidor":"ARDUINO_001","fecha_hora":"2026-07-08 16:26:15","voltaje":227,"corriente":0.329000000000000014654943925052066333591938018798828125,"potencia_kw":0.03440000000000000002220446049250313080847263336181640625,"energia_kwh":94.1510009999999937235770630650222301483154296875,"frecuencia":50,"factor_potencia":0.460000000000000019984014443252817727625370025634765625,"duracion_medicion_ms":60,"ip":"158.170.24.54"}</t>
  </si>
  <si>
    <t>0.327000</t>
  </si>
  <si>
    <t>0.034100</t>
  </si>
  <si>
    <t>{"modo":"lote","codigo_medidor":"ARDUINO_001","fecha_hora":"2026-07-08 16:26:16","voltaje":227,"corriente":0.327000000000000012878587085651815868914127349853515625,"potencia_kw":0.034099999999999998367972153801019885577261447906494140625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</si>
  <si>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17","voltaje":227,"corriente":0.327000000000000012878587085651815868914127349853515625,"potencia_kw":0.034099999999999998367972153801019885577261447906494140625,"energia_kwh":94.1510009999999937235770630650222301483154296875,"frecuencia":50,"factor_potencia":0.460000000000000019984014443252817727625370025634765625,"duracion_medicion_ms":64,"ip":"158.170.24.54"}</t>
  </si>
  <si>
    <t>0.034000</t>
  </si>
  <si>
    <t>{"modo":"lote","codigo_medidor":"ARDUINO_001","fecha_hora":"2026-07-08 16:26:18","voltaje":227.099999999999994315658113919198513031005859375,"corriente":0.324000000000000010214051826551440171897411346435546875,"potencia_kw":0.0340000000000000024424906541753443889319896697998046875,"energia_kwh":94.1510009999999937235770630650222301483154296875,"frecuencia":50,"factor_potencia":0.460000000000000019984014443252817727625370025634765625,"duracion_medicion_ms":59,"ip":"158.170.24.54"}</t>
  </si>
  <si>
    <t>{"modo":"lote","codigo_medidor":"ARDUINO_001","fecha_hora":"2026-07-08 16:26:19","voltaje":227.099999999999994315658113919198513031005859375,"corriente":0.327000000000000012878587085651815868914127349853515625,"potencia_kw":0.0340000000000000024424906541753443889319896697998046875,"energia_kwh":94.1510009999999937235770630650222301483154296875,"frecuencia":50,"factor_potencia":0.460000000000000019984014443252817727625370025634765625,"duracion_medicion_ms":62,"ip":"158.170.24.54"}</t>
  </si>
  <si>
    <t>0.330000</t>
  </si>
  <si>
    <t>0.034200</t>
  </si>
  <si>
    <t>{"modo":"lote","codigo_medidor":"ARDUINO_001","fecha_hora":"2026-07-08 16:26:20","voltaje":227,"corriente":0.330000000000000015543122344752191565930843353271484375,"potencia_kw":0.034200000000000001232347557333923759870231151580810546875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</si>
  <si>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26:21","voltaje":227,"corriente":0.330000000000000015543122344752191565930843353271484375,"potencia_kw":0.034200000000000001232347557333923759870231151580810546875,"energia_kwh":94.1510009999999937235770630650222301483154296875,"frecuencia":50,"factor_potencia":0.460000000000000019984014443252817727625370025634765625,"duracion_medicion_ms":60,"ip":"158.170.24.54"}</t>
  </si>
  <si>
    <t>0.033500</t>
  </si>
  <si>
    <t>{"modo":"lote","codigo_medidor":"ARDUINO_001","fecha_hora":"2026-07-08 16:26:22","voltaje":227,"corriente":0.322000000000000008437694987151189707219600677490234375,"potencia_kw":0.0335000000000000019984014443252817727625370025634765625,"energia_kwh":94.1510009999999937235770630650222301483154296875,"frecuencia":50,"factor_potencia":0.460000000000000019984014443252817727625370025634765625,"duracion_medicion_ms":62,"ip":"158.170.24.54"}</t>
  </si>
  <si>
    <t>0.326000</t>
  </si>
  <si>
    <t>0.033700</t>
  </si>
  <si>
    <t>{"modo":"lote","codigo_medidor":"ARDUINO_001","fecha_hora":"2026-07-08 16:26:23","voltaje":227.099999999999994315658113919198513031005859375,"corriente":0.326000000000000011990408665951690636575222015380859375,"potencia_kw":0.033700000000000000788258347483861143700778484344482421875,"energia_kwh":94.1510009999999937235770630650222301483154296875,"frecuencia":50,"factor_potencia":0.460000000000000019984014443252817727625370025634765625,"duracion_medicion_ms":64,"ip":"158.170.24.54"}</t>
  </si>
  <si>
    <t>0.298000</t>
  </si>
  <si>
    <t>0.030700</t>
  </si>
  <si>
    <t>{"modo":"lote","codigo_medidor":"ARDUINO_001","fecha_hora":"2026-07-08 16:26:24","voltaje":227.19999999999998863131622783839702606201171875,"corriente":0.297999999999999987121412914348184131085872650146484375,"potencia_kw":0.0307000000000000015931700403370996355079114437103271484375,"energia_kwh":94.1510009999999937235770630650222301483154296875,"frecuencia":50,"factor_potencia":0.450000000000000011102230246251565404236316680908203125,"duracion_medicion_ms":60,"ip":"158.170.24.54"}</t>
  </si>
  <si>
    <t>0.027600</t>
  </si>
  <si>
    <t>{"modo":"lote","codigo_medidor":"ARDUINO_001","fecha_hora":"2026-07-08 16:26:25","voltaje":227.099999999999994315658113919198513031005859375,"corriente":0.26700000000000001509903313490212894976139068603515625,"potencia_kw":0.02759999999999999953370632965743425302207469940185546875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</si>
  <si>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26","voltaje":227.099999999999994315658113919198513031005859375,"corriente":0.26700000000000001509903313490212894976139068603515625,"potencia_kw":0.02759999999999999953370632965743425302207469940185546875,"energia_kwh":94.1510009999999937235770630650222301483154296875,"frecuencia":50,"factor_potencia":0.460000000000000019984014443252817727625370025634765625,"duracion_medicion_ms":64,"ip":"158.170.24.54"}</t>
  </si>
  <si>
    <t>0.274000</t>
  </si>
  <si>
    <t>0.028500</t>
  </si>
  <si>
    <t>{"modo":"lote","codigo_medidor":"ARDUINO_001","fecha_hora":"2026-07-08 16:26:27","voltaje":227,"corriente":0.27400000000000002131628207280300557613372802734375,"potencia_kw":0.0285000000000000010269562977782697998918592929840087890625,"energia_kwh":94.1510009999999937235770630650222301483154296875,"frecuencia":50,"factor_potencia":0.460000000000000019984014443252817727625370025634765625,"duracion_medicion_ms":70,"ip":"158.170.24.54"}</t>
  </si>
  <si>
    <t>0.279000</t>
  </si>
  <si>
    <t>0.028600</t>
  </si>
  <si>
    <t>{"modo":"lote","codigo_medidor":"ARDUINO_001","fecha_hora":"2026-07-08 16:26:28","voltaje":227,"corriente":0.27900000000000002575717417130363173782825469970703125,"potencia_kw":0.02860000000000000042188474935755948536098003387451171875,"energia_kwh":94.1510009999999937235770630650222301483154296875,"frecuencia":50,"factor_potencia":0.450000000000000011102230246251565404236316680908203125,"duracion_medicion_ms":62,"ip":"158.170.24.54"}</t>
  </si>
  <si>
    <t>0.282000</t>
  </si>
  <si>
    <t>0.028900</t>
  </si>
  <si>
    <t>{"modo":"lote","codigo_medidor":"ARDUINO_001","fecha_hora":"2026-07-08 16:26:29","voltaje":227,"corriente":0.281999999999999972910558199146180413663387298583984375,"potencia_kw":0.0288999999999999986066701040954285417683422565460205078125,"energia_kwh":94.1510009999999937235770630650222301483154296875,"frecuencia":50,"factor_potencia":0.450000000000000011102230246251565404236316680908203125,"duracion_medicion_ms":64,"ip":"158.170.24.54"}</t>
  </si>
  <si>
    <t>{"modo":"lote","codigo_medidor":"ARDUINO_001","fecha_hora":"2026-07-08 16:26:30","voltaje":227,"corriente":0.281999999999999972910558199146180413663387298583984375,"potencia_kw":0.0288999999999999986066701040954285417683422565460205078125,"energia_kwh":94.1510009999999937235770630650222301483154296875,"frecuencia":50,"factor_potencia":0.450000000000000011102230246251565404236316680908203125,"duracion_medicion_ms":60,"ip":"158.170.24.54"}</t>
  </si>
  <si>
    <t>0.277000</t>
  </si>
  <si>
    <t>{"modo":"lote","codigo_medidor":"ARDUINO_001","fecha_hora":"2026-07-08 16:26:31","voltaje":227,"corriente":0.27700000000000002398081733190338127315044403076171875,"potencia_kw":0.02860000000000000042188474935755948536098003387451171875,"energia_kwh":94.1510009999999937235770630650222301483154296875,"frecuencia":50,"factor_potencia":0.450000000000000011102230246251565404236316680908203125,"duracion_medicion_ms":62,"ip":"158.170.24.54"}</t>
  </si>
  <si>
    <t>0.028800</t>
  </si>
  <si>
    <t>{"modo":"lote","codigo_medidor":"ARDUINO_001","fecha_hora":"2026-07-08 16:26:32","voltaje":226.900000000000005684341886080801486968994140625,"corriente":0.27700000000000002398081733190338127315044403076171875,"potencia_kw":0.028799999999999999211741652516138856299221515655517578125,"energia_kwh":94.1510009999999937235770630650222301483154296875,"frecuencia":50,"factor_potencia":0.460000000000000019984014443252817727625370025634765625,"duracion_medicion_ms":64,"ip":"158.170.24.54"}</t>
  </si>
  <si>
    <t>0.276000</t>
  </si>
  <si>
    <t>{"modo":"lote","codigo_medidor":"ARDUINO_001","fecha_hora":"2026-07-08 16:26:33","voltaje":227,"corriente":0.2760000000000000230926389122032560408115386962890625,"potencia_kw":0.0285000000000000010269562977782697998918592929840087890625,"energia_kwh":94.1510009999999937235770630650222301483154296875,"frecuencia":50,"factor_potencia":0.450000000000000011102230246251565404236316680908203125,"duracion_medicion_ms":60,"ip":"158.170.24.54"}</t>
  </si>
  <si>
    <t>0.278000</t>
  </si>
  <si>
    <t>{"modo":"lote","codigo_medidor":"ARDUINO_001","fecha_hora":"2026-07-08 16:26:34","voltaje":227.099999999999994315658113919198513031005859375,"corriente":0.278000000000000024868995751603506505489349365234375,"potencia_kw":0.0288999999999999986066701040954285417683422565460205078125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</si>
  <si>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35","voltaje":227.099999999999994315658113919198513031005859375,"corriente":0.278000000000000024868995751603506505489349365234375,"potencia_kw":0.0288999999999999986066701040954285417683422565460205078125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</si>
  <si>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26:36","voltaje":227.099999999999994315658113919198513031005859375,"corriente":0.27700000000000002398081733190338127315044403076171875,"potencia_kw":0.0285000000000000010269562977782697998918592929840087890625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</si>
  <si>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26:37","voltaje":227.099999999999994315658113919198513031005859375,"corriente":0.27900000000000002575717417130363173782825469970703125,"potencia_kw":0.028799999999999999211741652516138856299221515655517578125,"energia_kwh":94.1510009999999937235770630650222301483154296875,"frecuencia":50,"factor_potencia":0.450000000000000011102230246251565404236316680908203125,"duracion_medicion_ms":62,"ip":"158.170.24.54"}</t>
  </si>
  <si>
    <t>0.028700</t>
  </si>
  <si>
    <t>{"modo":"lote","codigo_medidor":"ARDUINO_001","fecha_hora":"2026-07-08 16:26:38","voltaje":227.19999999999998863131622783839702606201171875,"corriente":0.27700000000000002398081733190338127315044403076171875,"potencia_kw":0.0286999999999999998168132009368491708301007747650146484375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</si>
  <si>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26:39","voltaje":227.19999999999998863131622783839702606201171875,"corriente":0.27700000000000002398081733190338127315044403076171875,"potencia_kw":0.0286999999999999998168132009368491708301007747650146484375,"energia_kwh":94.1510009999999937235770630650222301483154296875,"frecuencia":50,"factor_potencia":0.460000000000000019984014443252817727625370025634765625,"duracion_medicion_ms":60,"ip":"158.170.24.54"}</t>
  </si>
  <si>
    <t>0.285000</t>
  </si>
  <si>
    <t>0.029100</t>
  </si>
  <si>
    <t>{"modo":"lote","codigo_medidor":"ARDUINO_001","fecha_hora":"2026-07-08 16:26:40","voltaje":227.19999999999998863131622783839702606201171875,"corriente":0.284999999999999975575093458246556110680103302001953125,"potencia_kw":0.02910000000000000086597395920762210153043270111083984375,"energia_kwh":94.1510009999999937235770630650222301483154296875,"frecuencia":50,"factor_potencia":0.450000000000000011102230246251565404236316680908203125,"duracion_medicion_ms":62,"ip":"158.170.24.54"}</t>
  </si>
  <si>
    <t>0.280000</t>
  </si>
  <si>
    <t>{"modo":"lote","codigo_medidor":"ARDUINO_001","fecha_hora":"2026-07-08 16:26:41","voltaje":227.19999999999998863131622783839702606201171875,"corriente":0.2800000000000000266453525910037569701671600341796875,"potencia_kw":0.02910000000000000086597395920762210153043270111083984375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</si>
  <si>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26:42","voltaje":227,"corriente":0.2760000000000000230926389122032560408115386962890625,"potencia_kw":0.0286999999999999998168132009368491708301007747650146484375,"energia_kwh":94.1510009999999937235770630650222301483154296875,"frecuencia":50,"factor_potencia":0.460000000000000019984014443252817727625370025634765625,"duracion_medicion_ms":60,"ip":"158.170.24.54"}</t>
  </si>
  <si>
    <t>{"modo":"lote","codigo_medidor":"ARDUINO_001","fecha_hora":"2026-07-08 16:26:43","voltaje":227,"corriente":0.27700000000000002398081733190338127315044403076171875,"potencia_kw":0.028799999999999999211741652516138856299221515655517578125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</si>
  <si>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44","voltaje":227,"corriente":0.27700000000000002398081733190338127315044403076171875,"potencia_kw":0.028799999999999999211741652516138856299221515655517578125,"energia_kwh":94.1510009999999937235770630650222301483154296875,"frecuencia":50,"factor_potencia":0.460000000000000019984014443252817727625370025634765625,"duracion_medicion_ms":64,"ip":"158.170.24.54"}</t>
  </si>
  <si>
    <t>{"modo":"lote","codigo_medidor":"ARDUINO_001","fecha_hora":"2026-07-08 16:26:45","voltaje":227,"corriente":0.2800000000000000266453525910037569701671600341796875,"potencia_kw":0.0288999999999999986066701040954285417683422565460205078125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</si>
  <si>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26:46","voltaje":227,"corriente":0.2760000000000000230926389122032560408115386962890625,"potencia_kw":0.02860000000000000042188474935755948536098003387451171875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</si>
  <si>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47","voltaje":227,"corriente":0.27700000000000002398081733190338127315044403076171875,"potencia_kw":0.02860000000000000042188474935755948536098003387451171875,"energia_kwh":94.1510009999999937235770630650222301483154296875,"frecuencia":50,"factor_potencia":0.450000000000000011102230246251565404236316680908203125,"duracion_medicion_ms":63,"ip":"158.170.24.54"}</t>
  </si>
  <si>
    <t>0.028400</t>
  </si>
  <si>
    <t>{"modo":"lote","codigo_medidor":"ARDUINO_001","fecha_hora":"2026-07-08 16:26:48","voltaje":227.099999999999994315658113919198513031005859375,"corriente":0.27400000000000002131628207280300557613372802734375,"potencia_kw":0.028400000000000001632027846198980114422738552093505859375,"energia_kwh":94.1510009999999937235770630650222301483154296875,"frecuencia":50,"factor_potencia":0.460000000000000019984014443252817727625370025634765625,"duracion_medicion_ms":60,"ip":"158.170.24.54"}</t>
  </si>
  <si>
    <t>{"modo":"lote","codigo_medidor":"ARDUINO_001","fecha_hora":"2026-07-08 16:26:49","voltaje":227.099999999999994315658113919198513031005859375,"corriente":0.27400000000000002131628207280300557613372802734375,"potencia_kw":0.028400000000000001632027846198980114422738552093505859375,"energia_kwh":94.1510009999999937235770630650222301483154296875,"frecuencia":50,"factor_potencia":0.460000000000000019984014443252817727625370025634765625,"duracion_medicion_ms":62,"ip":"158.170.24.54"}</t>
  </si>
  <si>
    <t>0.275000</t>
  </si>
  <si>
    <t>{"modo":"lote","codigo_medidor":"ARDUINO_001","fecha_hora":"2026-07-08 16:26:50","voltaje":227.099999999999994315658113919198513031005859375,"corriente":0.27500000000000002220446049250313080847263336181640625,"potencia_kw":0.02860000000000000042188474935755948536098003387451171875,"energia_kwh":94.1510009999999937235770630650222301483154296875,"frecuencia":50,"factor_potencia":0.460000000000000019984014443252817727625370025634765625,"duracion_medicion_ms":69,"ip":"158.170.24.54"}</t>
  </si>
  <si>
    <t>{"modo":"lote","codigo_medidor":"ARDUINO_001","fecha_hora":"2026-07-08 16:26:51","voltaje":227.099999999999994315658113919198513031005859375,"corriente":0.278000000000000024868995751603506505489349365234375,"potencia_kw":0.028799999999999999211741652516138856299221515655517578125,"energia_kwh":94.1510009999999937235770630650222301483154296875,"frecuencia":50,"factor_potencia":0.460000000000000019984014443252817727625370025634765625,"duracion_medicion_ms":60,"ip":"158.170.24.54"}</t>
  </si>
  <si>
    <t>0.286000</t>
  </si>
  <si>
    <t>0.029700</t>
  </si>
  <si>
    <t>{"modo":"lote","codigo_medidor":"ARDUINO_001","fecha_hora":"2026-07-08 16:26:52","voltaje":227,"corriente":0.285999999999999976463271877946681343019008636474609375,"potencia_kw":0.0297000000000000007049916206369744031690061092376708984375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</si>
  <si>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26:53","voltaje":227,"corriente":0.285999999999999976463271877946681343019008636474609375,"potencia_kw":0.0297000000000000007049916206369744031690061092376708984375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</si>
  <si>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26:54","voltaje":227.099999999999994315658113919198513031005859375,"corriente":0.27700000000000002398081733190338127315044403076171875,"potencia_kw":0.028400000000000001632027846198980114422738552093505859375,"energia_kwh":94.1510009999999937235770630650222301483154296875,"frecuencia":50,"factor_potencia":0.450000000000000011102230246251565404236316680908203125,"duracion_medicion_ms":60,"ip":"158.170.24.54"}</t>
  </si>
  <si>
    <t>0.269000</t>
  </si>
  <si>
    <t>0.027900</t>
  </si>
  <si>
    <t>{"modo":"lote","codigo_medidor":"ARDUINO_001","fecha_hora":"2026-07-08 16:26:55","voltaje":227.19999999999998863131622783839702606201171875,"corriente":0.26900000000000001687538997430237941443920135498046875,"potencia_kw":0.027900000000000001187938636348917498253285884857177734375,"energia_kwh":94.1510009999999937235770630650222301483154296875,"frecuencia":50,"factor_potencia":0.460000000000000019984014443252817727625370025634765625,"duracion_medicion_ms":62,"ip":"158.170.24.54"}</t>
  </si>
  <si>
    <t>0.266000</t>
  </si>
  <si>
    <t>0.027400</t>
  </si>
  <si>
    <t>{"modo":"lote","codigo_medidor":"ARDUINO_001","fecha_hora":"2026-07-08 16:26:56","voltaje":227.099999999999994315658113919198513031005859375,"corriente":0.2660000000000000142108547152020037174224853515625,"potencia_kw":0.027400000000000000743849426498854882083833217620849609375,"energia_kwh":94.1510009999999937235770630650222301483154296875,"frecuencia":50,"factor_potencia":0.450000000000000011102230246251565404236316680908203125,"duracion_medicion_ms":63,"ip":"158.170.24.54"}</t>
  </si>
  <si>
    <t>0.273000</t>
  </si>
  <si>
    <t>0.028100</t>
  </si>
  <si>
    <t>{"modo":"lote","codigo_medidor":"ARDUINO_001","fecha_hora":"2026-07-08 16:26:57","voltaje":227.099999999999994315658113919198513031005859375,"corriente":0.27300000000000002042810365310288034379482269287109375,"potencia_kw":0.02809999999999999997779553950749686919152736663818359375,"energia_kwh":94.1510009999999937235770630650222301483154296875,"frecuencia":50,"factor_potencia":0.450000000000000011102230246251565404236316680908203125,"duracion_medicion_ms":60,"ip":"158.170.24.54"}</t>
  </si>
  <si>
    <t>{"modo":"lote","codigo_medidor":"ARDUINO_001","fecha_hora":"2026-07-08 16:26:58","voltaje":227.099999999999994315658113919198513031005859375,"corriente":0.27300000000000002042810365310288034379482269287109375,"potencia_kw":0.02809999999999999997779553950749686919152736663818359375,"energia_kwh":94.1510009999999937235770630650222301483154296875,"frecuencia":50,"factor_potencia":0.450000000000000011102230246251565404236316680908203125,"duracion_medicion_ms":62,"ip":"158.170.24.54"}</t>
  </si>
  <si>
    <t>0.270000</t>
  </si>
  <si>
    <t>{"modo":"lote","codigo_medidor":"ARDUINO_001","fecha_hora":"2026-07-08 16:26:59","voltaje":227,"corriente":0.270000000000000017763568394002504646778106689453125,"potencia_kw":0.02809999999999999997779553950749686919152736663818359375,"energia_kwh":94.1510009999999937235770630650222301483154296875,"frecuencia":50,"factor_potencia":0.460000000000000019984014443252817727625370025634765625,"duracion_medicion_ms":63,"ip":"158.170.24.54"}</t>
  </si>
  <si>
    <t>0.271000</t>
  </si>
  <si>
    <t>{"modo":"lote","codigo_medidor":"ARDUINO_001","fecha_hora":"2026-07-08 16:27:00","voltaje":227,"corriente":0.27100000000000001865174681370262987911701202392578125,"potencia_kw":0.028400000000000001632027846198980114422738552093505859375,"energia_kwh":94.1510009999999937235770630650222301483154296875,"frecuencia":50,"factor_potencia":0.460000000000000019984014443252817727625370025634765625,"duracion_medicion_ms":60,"ip":"158.170.24.54"}</t>
  </si>
  <si>
    <t>0.264000</t>
  </si>
  <si>
    <t>{"modo":"lote","codigo_medidor":"ARDUINO_001","fecha_hora":"2026-07-08 16:27:01","voltaje":227,"corriente":0.2640000000000000124344978758017532527446746826171875,"potencia_kw":0.0276999999999999989286347812367239384911954402923583984375,"energia_kwh":94.1510009999999937235770630650222301483154296875,"frecuencia":50,"factor_potencia":0.460000000000000019984014443252817727625370025634765625,"duracion_medicion_ms":62,"ip":"158.170.24.54"}</t>
  </si>
  <si>
    <t>{"modo":"lote","codigo_medidor":"ARDUINO_001","fecha_hora":"2026-07-08 16:27:02","voltaje":227,"corriente":0.2640000000000000124344978758017532527446746826171875,"potencia_kw":0.0276999999999999989286347812367239384911954402923583984375,"energia_kwh":94.1510009999999937235770630650222301483154296875,"frecuencia":50,"factor_potencia":0.460000000000000019984014443252817727625370025634765625,"duracion_medicion_ms":63,"ip":"158.170.24.54"}</t>
  </si>
  <si>
    <t>0.028300</t>
  </si>
  <si>
    <t>{"modo":"lote","codigo_medidor":"ARDUINO_001","fecha_hora":"2026-07-08 16:27:03","voltaje":227.099999999999994315658113919198513031005859375,"corriente":0.270000000000000017763568394002504646778106689453125,"potencia_kw":0.028299999999999998767652442666076240129768848419189453125,"energia_kwh":94.1510009999999937235770630650222301483154296875,"frecuencia":50,"factor_potencia":0.460000000000000019984014443252817727625370025634765625,"duracion_medicion_ms":60,"ip":"158.170.24.54"}</t>
  </si>
  <si>
    <t>{"modo":"lote","codigo_medidor":"ARDUINO_001","fecha_hora":"2026-07-08 16:27:04","voltaje":227.099999999999994315658113919198513031005859375,"corriente":0.26900000000000001687538997430237941443920135498046875,"potencia_kw":0.02809999999999999997779553950749686919152736663818359375,"energia_kwh":94.1510009999999937235770630650222301483154296875,"frecuencia":50,"factor_potencia":0.460000000000000019984014443252817727625370025634765625,"duracion_medicion_ms":61,"ip":"158.170.24.54"}</t>
  </si>
  <si>
    <t>{"modo":"lote","codigo_medidor":"ARDUINO_001","fecha_hora":"2026-07-08 16:27:05","voltaje":227.099999999999994315658113919198513031005859375,"corriente":0.27100000000000001865174681370262987911701202392578125,"potencia_kw":0.028400000000000001632027846198980114422738552093505859375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</si>
  <si>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27:06","voltaje":227.19999999999998863131622783839702606201171875,"corriente":0.2660000000000000142108547152020037174224853515625,"potencia_kw":0.027900000000000001187938636348917498253285884857177734375,"energia_kwh":94.1510009999999937235770630650222301483154296875,"frecuencia":50,"factor_potencia":0.460000000000000019984014443252817727625370025634765625,"duracion_medicion_ms":60,"ip":"158.170.24.54"}</t>
  </si>
  <si>
    <t>{"modo":"lote","codigo_medidor":"ARDUINO_001","fecha_hora":"2026-07-08 16:27:07","voltaje":227.19999999999998863131622783839702606201171875,"corriente":0.2660000000000000142108547152020037174224853515625,"potencia_kw":0.027900000000000001187938636348917498253285884857177734375,"energia_kwh":94.1510009999999937235770630650222301483154296875,"frecuencia":50,"factor_potencia":0.460000000000000019984014443252817727625370025634765625,"duracion_medicion_ms":62,"ip":"158.170.24.54"}</t>
  </si>
  <si>
    <t>0.260000</t>
  </si>
  <si>
    <t>0.027300</t>
  </si>
  <si>
    <t>{"modo":"lote","codigo_medidor":"ARDUINO_001","fecha_hora":"2026-07-08 16:27:08","voltaje":227.099999999999994315658113919198513031005859375,"corriente":0.2600000000000000088817841970012523233890533447265625,"potencia_kw":0.0273000000000000013489209749195651966147124767303466796875,"energia_kwh":94.1510009999999937235770630650222301483154296875,"frecuencia":50,"factor_potencia":0.460000000000000019984014443252817727625370025634765625,"duracion_medicion_ms":63,"ip":"158.170.24.54"}</t>
  </si>
  <si>
    <t>{"modo":"lote","codigo_medidor":"ARDUINO_001","fecha_hora":"2026-07-08 16:27:26","voltaje":227.19999999999998863131622783839702606201171875,"corriente":0.2640000000000000124344978758017532527446746826171875,"potencia_kw":0.027400000000000000743849426498854882083833217620849609375,"energia_kwh":94.1520000000000010231815394945442676544189453125,"frecuencia":50,"factor_potencia":0.460000000000000019984014443252817727625370025634765625,"duracion_medicion_ms":63,"ip":"158.170.24.54"}</t>
  </si>
  <si>
    <t>0.268000</t>
  </si>
  <si>
    <t>{"modo":"lote","codigo_medidor":"ARDUINO_001","fecha_hora":"2026-07-08 16:27:27","voltaje":227.30000000000001136868377216160297393798828125,"corriente":0.2680000000000000159872115546022541821002960205078125,"potencia_kw":0.02759999999999999953370632965743425302207469940185546875,"energia_kwh":94.1520000000000010231815394945442676544189453125,"frecuencia":50,"factor_potencia":0.450000000000000011102230246251565404236316680908203125,"duracion_medicion_ms":65,"ip":"158.170.24.54"}</t>
  </si>
  <si>
    <t>0.261000</t>
  </si>
  <si>
    <t>{"modo":"lote","codigo_medidor":"ARDUINO_001","fecha_hora":"2026-07-08 16:27:27","voltaje":227.30000000000001136868377216160297393798828125,"corriente":0.26100000000000000976996261670137755572795867919921875,"potencia_kw":0.0273000000000000013489209749195651966147124767303466796875,"energia_kwh":94.1520000000000010231815394945442676544189453125,"frecuencia":50,"factor_potencia":0.460000000000000019984014443252817727625370025634765625,"duracion_medicion_ms":61,"ip":"158.170.24.54"}</t>
  </si>
  <si>
    <t>0.258000</t>
  </si>
  <si>
    <t>0.027100</t>
  </si>
  <si>
    <t>{"modo":"lote","codigo_medidor":"ARDUINO_001","fecha_hora":"2026-07-08 16:27:29","voltaje":227.30000000000001136868377216160297393798828125,"corriente":0.25800000000000000710542735760100185871124267578125,"potencia_kw":0.02709999999999999908961711980737163685262203216552734375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</si>
  <si>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27:30","voltaje":227.30000000000001136868377216160297393798828125,"corriente":0.25800000000000000710542735760100185871124267578125,"potencia_kw":0.02709999999999999908961711980737163685262203216552734375,"energia_kwh":94.1520000000000010231815394945442676544189453125,"frecuencia":50,"factor_potencia":0.460000000000000019984014443252817727625370025634765625,"duracion_medicion_ms":65,"ip":"158.170.24.54"}</t>
  </si>
  <si>
    <t>0.027200</t>
  </si>
  <si>
    <t>{"modo":"lote","codigo_medidor":"ARDUINO_001","fecha_hora":"2026-07-08 16:27:30","voltaje":227.400000000000005684341886080801486968994140625,"corriente":0.26100000000000000976996261670137755572795867919921875,"potencia_kw":0.0271999999999999984845455713866613223217427730560302734375,"energia_kwh":94.1520000000000010231815394945442676544189453125,"frecuencia":50,"factor_potencia":0.460000000000000019984014443252817727625370025634765625,"duracion_medicion_ms":61,"ip":"158.170.24.54"}</t>
  </si>
  <si>
    <t>0.021000</t>
  </si>
  <si>
    <t>{"modo":"lote","codigo_medidor":"ARDUINO_001","fecha_hora":"2026-07-08 16:27:32","voltaje":227.30000000000001136868377216160297393798828125,"corriente":0.199000000000000010214051826551440171897411346435546875,"potencia_kw":0.0210000000000000013045120539345589349977672100067138671875,"energia_kwh":94.1520000000000010231815394945442676544189453125,"frecuencia":50,"factor_potencia":0.460000000000000019984014443252817727625370025634765625,"duracion_medicion_ms":63,"ip":"158.170.24.54"}</t>
  </si>
  <si>
    <t>0.151000</t>
  </si>
  <si>
    <t>0.015400</t>
  </si>
  <si>
    <t>{"modo":"lote","codigo_medidor":"ARDUINO_001","fecha_hora":"2026-07-08 16:27:33","voltaje":227.19999999999998863131622783839702606201171875,"corriente":0.1509999999999999953370632965743425302207469940185546875,"potencia_kw":0.0154000000000000004940492459581946604885160923004150390625,"energia_kwh":94.1520000000000010231815394945442676544189453125,"frecuencia":50,"factor_potencia":0.450000000000000011102230246251565404236316680908203125,"duracion_medicion_ms":65,"ip":"158.170.24.54"}</t>
  </si>
  <si>
    <t>{"modo":"lote","codigo_medidor":"ARDUINO_001","fecha_hora":"2026-07-08 16:27:34","voltaje":227.099999999999994315658113919198513031005859375,"corriente":0.1630000000000000059952043329758453182876110076904296875,"potencia_kw":0.0167999999999999989619414719754786347039043903350830078125,"energia_kwh":94.1520000000000010231815394945442676544189453125,"frecuencia":50,"factor_potencia":0.450000000000000011102230246251565404236316680908203125,"duracion_medicion_ms":67,"ip":"158.170.24.54"}</t>
  </si>
  <si>
    <t>{"modo":"lote","codigo_medidor":"ARDUINO_001","fecha_hora":"2026-07-08 16:27:35","voltaje":227.099999999999994315658113919198513031005859375,"corriente":0.1630000000000000059952043329758453182876110076904296875,"potencia_kw":0.0167999999999999989619414719754786347039043903350830078125,"energia_kwh":94.1520000000000010231815394945442676544189453125,"frecuencia":50,"factor_potencia":0.450000000000000011102230246251565404236316680908203125,"duracion_medicion_ms":63,"ip":"158.170.24.54"}</t>
  </si>
  <si>
    <t>{"modo":"lote","codigo_medidor":"ARDUINO_001","fecha_hora":"2026-07-08 16:27:36","voltaje":227.099999999999994315658113919198513031005859375,"corriente":0.1620000000000000051070259132757200859487056732177734375,"potencia_kw":0.01700000000000000122124532708767219446599483489990234375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</si>
  <si>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27:36","voltaje":227.099999999999994315658113919198513031005859375,"corriente":0.1710000000000000131006316905768471769988536834716796875,"potencia_kw":0.0179999999999999986399767948341832379810512065887451171875,"energia_kwh":94.1520000000000010231815394945442676544189453125,"frecuencia":50,"factor_potencia":0.460000000000000019984014443252817727625370025634765625,"duracion_medicion_ms":61,"ip":"158.170.24.54"}</t>
  </si>
  <si>
    <t>0.015800</t>
  </si>
  <si>
    <t>{"modo":"lote","codigo_medidor":"ARDUINO_001","fecha_hora":"2026-07-08 16:27:38","voltaje":227.099999999999994315658113919198513031005859375,"corriente":0.1509999999999999953370632965743425302207469940185546875,"potencia_kw":0.015800000000000001543210004228967591188848018646240234375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</si>
  <si>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27:39","voltaje":227,"corriente":0.1630000000000000059952043329758453182876110076904296875,"potencia_kw":0.0171000000000000006161737786669618799351155757904052734375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</si>
  <si>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27:39","voltaje":227,"corriente":0.1630000000000000059952043329758453182876110076904296875,"potencia_kw":0.0171000000000000006161737786669618799351155757904052734375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</si>
  <si>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27:41","voltaje":226.900000000000005684341886080801486968994140625,"corriente":0.1620000000000000051070259132757200859487056732177734375,"potencia_kw":0.01700000000000000122124532708767219446599483489990234375,"energia_kwh":94.1520000000000010231815394945442676544189453125,"frecuencia":50,"factor_potencia":0.460000000000000019984014443252817727625370025634765625,"duracion_medicion_ms":63,"ip":"158.170.24.54"}</t>
  </si>
  <si>
    <t>0.150000</t>
  </si>
  <si>
    <t>{"modo":"lote","codigo_medidor":"ARDUINO_001","fecha_hora":"2026-07-08 16:27:42","voltaje":227,"corriente":0.1499999999999999944488848768742172978818416595458984375,"potencia_kw":0.0154000000000000004940492459581946604885160923004150390625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</si>
  <si>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27:42","voltaje":226.900000000000005684341886080801486968994140625,"corriente":0.1670000000000000095479180117763462476432323455810546875,"potencia_kw":0.0172999999999999994060306818255412508733570575714111328125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</si>
  <si>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27:44","voltaje":226.900000000000005684341886080801486968994140625,"corriente":0.1670000000000000095479180117763462476432323455810546875,"potencia_kw":0.0172999999999999994060306818255412508733570575714111328125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</si>
  <si>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27:45","voltaje":226.900000000000005684341886080801486968994140625,"corriente":0.1610000000000000042188474935755948536098003387451171875,"potencia_kw":0.016699999999999999567013020396188949234783649444580078125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</si>
  <si>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27:45","voltaje":226.900000000000005684341886080801486968994140625,"corriente":0.1580000000000000015543122344752191565930843353271484375,"potencia_kw":0.01650000000000000077715611723760957829654216766357421875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</si>
  <si>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27:47","voltaje":227,"corriente":0.1459999999999999908961711980737163685262203216552734375,"potencia_kw":0.0154000000000000004940492459581946604885160923004150390625,"energia_kwh":94.1520000000000010231815394945442676544189453125,"frecuencia":50,"factor_potencia":0.460000000000000019984014443252817727625370025634765625,"duracion_medicion_ms":63,"ip":"158.170.24.54"}</t>
  </si>
  <si>
    <t>0.015300</t>
  </si>
  <si>
    <t>{"modo":"lote","codigo_medidor":"ARDUINO_001","fecha_hora":"2026-07-08 16:27:48","voltaje":227,"corriente":0.1469999999999999917843496177738416008651256561279296875,"potencia_kw":0.01529999999999999936439731840209788060747087001800537109375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</si>
  <si>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27:48","voltaje":227,"corriente":0.1469999999999999917843496177738416008651256561279296875,"potencia_kw":0.01529999999999999936439731840209788060747087001800537109375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</si>
  <si>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27:50","voltaje":227,"corriente":0.1459999999999999908961711980737163685262203216552734375,"potencia_kw":0.01510000000000000057454041524351850966922938823699951171875,"energia_kwh":94.1520000000000010231815394945442676544189453125,"frecuencia":50,"factor_potencia":0.460000000000000019984014443252817727625370025634765625,"duracion_medicion_ms":63,"ip":"158.170.24.54"}</t>
  </si>
  <si>
    <t>0.145000</t>
  </si>
  <si>
    <t>0.014800</t>
  </si>
  <si>
    <t>{"modo":"lote","codigo_medidor":"ARDUINO_001","fecha_hora":"2026-07-08 16:27:51","voltaje":227,"corriente":0.1449999999999999900079927783735911361873149871826171875,"potencia_kw":0.014800000000000000655031584528842358849942684173583984375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</si>
  <si>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27:51","voltaje":227,"corriente":0.1459999999999999908961711980737163685262203216552734375,"potencia_kw":0.01510000000000000057454041524351850966922938823699951171875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</si>
  <si>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27:53","voltaje":227,"corriente":0.1459999999999999908961711980737163685262203216552734375,"potencia_kw":0.01510000000000000057454041524351850966922938823699951171875,"energia_kwh":94.1520000000000010231815394945442676544189453125,"frecuencia":50,"factor_potencia":0.460000000000000019984014443252817727625370025634765625,"duracion_medicion_ms":63,"ip":"158.170.24.54"}</t>
  </si>
  <si>
    <t>0.149000</t>
  </si>
  <si>
    <t>{"modo":"lote","codigo_medidor":"ARDUINO_001","fecha_hora":"2026-07-08 16:27:54","voltaje":227,"corriente":0.1489999999999999935607064571740920655429363250732421875,"potencia_kw":0.01529999999999999936439731840209788060747087001800537109375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</si>
  <si>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27:54","voltaje":226.900000000000005684341886080801486968994140625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61,"ip":"158.170.24.54"}</t>
  </si>
  <si>
    <t>0.144000</t>
  </si>
  <si>
    <t>{"modo":"lote","codigo_medidor":"ARDUINO_001","fecha_hora":"2026-07-08 16:27:56","voltaje":226.900000000000005684341886080801486968994140625,"corriente":0.1439999999999999891198143586734659038484096527099609375,"potencia_kw":0.01510000000000000057454041524351850966922938823699951171875,"energia_kwh":94.1520000000000010231815394945442676544189453125,"frecuencia":50,"factor_potencia":0.460000000000000019984014443252817727625370025634765625,"duracion_medicion_ms":63,"ip":"158.170.24.54"}</t>
  </si>
  <si>
    <t>0.143000</t>
  </si>
  <si>
    <t>0.015200</t>
  </si>
  <si>
    <t>{"modo":"lote","codigo_medidor":"ARDUINO_001","fecha_hora":"2026-07-08 16:27:57","voltaje":226.900000000000005684341886080801486968994140625,"corriente":0.1429999999999999882316359389733406715095043182373046875,"potencia_kw":0.01519999999999999996946886682280819513835012912750244140625,"energia_kwh":94.1520000000000010231815394945442676544189453125,"frecuencia":50,"factor_potencia":0.4699999999999999733546474089962430298328399658203125,"duracion_medicion_ms":65,"ip":"158.170.24.54"}</t>
  </si>
  <si>
    <t>{"modo":"lote","codigo_medidor":"ARDUINO_001","fecha_hora":"2026-07-08 16:27:57","voltaje":226.900000000000005684341886080801486968994140625,"corriente":0.1429999999999999882316359389733406715095043182373046875,"potencia_kw":0.01519999999999999996946886682280819513835012912750244140625,"energia_kwh":94.1520000000000010231815394945442676544189453125,"frecuencia":50,"factor_potencia":0.4699999999999999733546474089962430298328399658203125,"duracion_medicion_ms":61,"ip":"158.170.24.54"}</t>
  </si>
  <si>
    <t>{"modo":"lote","codigo_medidor":"ARDUINO_001","fecha_hora":"2026-07-08 16:27:59","voltaje":226.900000000000005684341886080801486968994140625,"corriente":0.1439999999999999891198143586734659038484096527099609375,"potencia_kw":0.01510000000000000057454041524351850966922938823699951171875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</si>
  <si>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28:00","voltaje":226.900000000000005684341886080801486968994140625,"corriente":0.1559999999999999997779553950749686919152736663818359375,"potencia_kw":0.016199999999999999122923810546126333065330982208251953125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</si>
  <si>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00","voltaje":226.900000000000005684341886080801486968994140625,"corriente":0.1590000000000000024424906541753443889319896697998046875,"potencia_kw":0.0166000000000000001720845688168992637656629085540771484375,"energia_kwh":94.1520000000000010231815394945442676544189453125,"frecuencia":50,"factor_potencia":0.460000000000000019984014443252817727625370025634765625,"duracion_medicion_ms":61,"ip":"158.170.24.54"}</t>
  </si>
  <si>
    <t>0.014900</t>
  </si>
  <si>
    <t>{"modo":"lote","codigo_medidor":"ARDUINO_001","fecha_hora":"2026-07-08 16:28:02","voltaje":226.900000000000005684341886080801486968994140625,"corriente":0.1449999999999999900079927783735911361873149871826171875,"potencia_kw":0.0149000000000000000499600361081320443190634250640869140625,"energia_kwh":94.1520000000000010231815394945442676544189453125,"frecuencia":50,"factor_potencia":0.450000000000000011102230246251565404236316680908203125,"duracion_medicion_ms":63,"ip":"158.170.24.54"}</t>
  </si>
  <si>
    <t>{"modo":"lote","codigo_medidor":"ARDUINO_001","fecha_hora":"2026-07-08 16:28:03","voltaje":226.900000000000005684341886080801486968994140625,"corriente":0.1449999999999999900079927783735911361873149871826171875,"potencia_kw":0.0149000000000000000499600361081320443190634250640869140625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</si>
  <si>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03","voltaje":226.900000000000005684341886080801486968994140625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</si>
  <si>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28:05","voltaje":226.69999999999998863131622783839702606201171875,"corriente":0.1449999999999999900079927783735911361873149871826171875,"potencia_kw":0.01519999999999999996946886682280819513835012912750244140625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</si>
  <si>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28:06","voltaje":226.900000000000005684341886080801486968994140625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</si>
  <si>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06","voltaje":226.900000000000005684341886080801486968994140625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</si>
  <si>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28:08","voltaje":226.80000000000001136868377216160297393798828125,"corriente":0.1439999999999999891198143586734659038484096527099609375,"potencia_kw":0.01499999999999999944488848768742172978818416595458984375,"energia_kwh":94.1520000000000010231815394945442676544189453125,"frecuencia":50,"factor_potencia":0.460000000000000019984014443252817727625370025634765625,"duracion_medicion_ms":63,"ip":"158.170.24.54"}</t>
  </si>
  <si>
    <t>0.142000</t>
  </si>
  <si>
    <t>{"modo":"lote","codigo_medidor":"ARDUINO_001","fecha_hora":"2026-07-08 16:28:09","voltaje":226.900000000000005684341886080801486968994140625,"corriente":0.1419999999999999873434575192732154391705989837646484375,"potencia_kw":0.0149000000000000000499600361081320443190634250640869140625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</si>
  <si>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09","voltaje":226.80000000000001136868377216160297393798828125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</si>
  <si>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28:10","voltaje":226.80000000000001136868377216160297393798828125,"corriente":0.1449999999999999900079927783735911361873149871826171875,"potencia_kw":0.01499999999999999944488848768742172978818416595458984375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</si>
  <si>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28:12","voltaje":226.80000000000001136868377216160297393798828125,"corriente":0.1449999999999999900079927783735911361873149871826171875,"potencia_kw":0.01499999999999999944488848768742172978818416595458984375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</si>
  <si>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12","voltaje":226.80000000000001136868377216160297393798828125,"corriente":0.1439999999999999891198143586734659038484096527099609375,"potencia_kw":0.01499999999999999944488848768742172978818416595458984375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</si>
  <si>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28:13","voltaje":226.80000000000001136868377216160297393798828125,"corriente":0.1439999999999999891198143586734659038484096527099609375,"potencia_kw":0.014800000000000000655031584528842358849942684173583984375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</si>
  <si>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15","voltaje":226.900000000000005684341886080801486968994140625,"corriente":0.1449999999999999900079927783735911361873149871826171875,"potencia_kw":0.014800000000000000655031584528842358849942684173583984375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</si>
  <si>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15","voltaje":226.900000000000005684341886080801486968994140625,"corriente":0.1449999999999999900079927783735911361873149871826171875,"potencia_kw":0.014800000000000000655031584528842358849942684173583984375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</si>
  <si>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16","voltaje":226.900000000000005684341886080801486968994140625,"corriente":0.1509999999999999953370632965743425302207469940185546875,"potencia_kw":0.01549999999999999988897769753748434595763683319091796875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</si>
  <si>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18","voltaje":226.900000000000005684341886080801486968994140625,"corriente":0.1469999999999999917843496177738416008651256561279296875,"potencia_kw":0.01510000000000000057454041524351850966922938823699951171875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</si>
  <si>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18","voltaje":227,"corriente":0.1469999999999999917843496177738416008651256561279296875,"potencia_kw":0.01510000000000000057454041524351850966922938823699951171875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</si>
  <si>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20","voltaje":227,"corriente":0.1419999999999999873434575192732154391705989837646484375,"potencia_kw":0.014800000000000000655031584528842358849942684173583984375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</si>
  <si>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28:21","voltaje":227,"corriente":0.1419999999999999873434575192732154391705989837646484375,"potencia_kw":0.014800000000000000655031584528842358849942684173583984375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</si>
  <si>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21","voltaje":226.900000000000005684341886080801486968994140625,"corriente":0.1449999999999999900079927783735911361873149871826171875,"potencia_kw":0.0149000000000000000499600361081320443190634250640869140625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</si>
  <si>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22","voltaje":226.900000000000005684341886080801486968994140625,"corriente":0.1469999999999999917843496177738416008651256561279296875,"potencia_kw":0.01499999999999999944488848768742172978818416595458984375,"energia_kwh":94.1520000000000010231815394945442676544189453125,"frecuencia":50,"factor_potencia":0.450000000000000011102230246251565404236316680908203125,"duracion_medicion_ms":62,"ip":"158.170.24.54"}</t>
  </si>
  <si>
    <t>0.014700</t>
  </si>
  <si>
    <t>{"modo":"lote","codigo_medidor":"ARDUINO_001","fecha_hora":"2026-07-08 16:28:24","voltaje":226.80000000000001136868377216160297393798828125,"corriente":0.1459999999999999908961711980737163685262203216552734375,"potencia_kw":0.01469999999999999952537965697274557896889746189117431640625,"energia_kwh":94.1520000000000010231815394945442676544189453125,"frecuencia":50,"factor_potencia":0.440000000000000002220446049250313080847263336181640625,"duracion_medicion_ms":64,"ip":"158.170.24.54"}</t>
  </si>
  <si>
    <t>{"modo":"lote","codigo_medidor":"ARDUINO_001","fecha_hora":"2026-07-08 16:28:24","voltaje":226.80000000000001136868377216160297393798828125,"corriente":0.1459999999999999908961711980737163685262203216552734375,"potencia_kw":0.01469999999999999952537965697274557896889746189117431640625,"energia_kwh":94.1520000000000010231815394945442676544189453125,"frecuencia":50,"factor_potencia":0.440000000000000002220446049250313080847263336181640625,"duracion_medicion_ms":61,"ip":"158.170.24.54"}</t>
  </si>
  <si>
    <t>{"modo":"lote","codigo_medidor":"ARDUINO_001","fecha_hora":"2026-07-08 16:28:25","voltaje":226.80000000000001136868377216160297393798828125,"corriente":0.1439999999999999891198143586734659038484096527099609375,"potencia_kw":0.014800000000000000655031584528842358849942684173583984375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</si>
  <si>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27","voltaje":226.80000000000001136868377216160297393798828125,"corriente":0.1449999999999999900079927783735911361873149871826171875,"potencia_kw":0.0149000000000000000499600361081320443190634250640869140625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</si>
  <si>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28","voltaje":226.80000000000001136868377216160297393798828125,"corriente":0.1459999999999999908961711980737163685262203216552734375,"potencia_kw":0.0149000000000000000499600361081320443190634250640869140625,"energia_kwh":94.1520000000000010231815394945442676544189453125,"frecuencia":50,"factor_potencia":0.450000000000000011102230246251565404236316680908203125,"duracion_medicion_ms":71,"ip":"158.170.24.54"}</t>
  </si>
  <si>
    <t>{"modo":"lote","codigo_medidor":"ARDUINO_001","fecha_hora":"2026-07-08 16:28:28","voltaje":226.80000000000001136868377216160297393798828125,"corriente":0.1459999999999999908961711980737163685262203216552734375,"potencia_kw":0.01499999999999999944488848768742172978818416595458984375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</si>
  <si>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30","voltaje":226.80000000000001136868377216160297393798828125,"corriente":0.1459999999999999908961711980737163685262203216552734375,"potencia_kw":0.01499999999999999944488848768742172978818416595458984375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</si>
  <si>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30","voltaje":226.80000000000001136868377216160297393798828125,"corriente":0.1449999999999999900079927783735911361873149871826171875,"potencia_kw":0.0149000000000000000499600361081320443190634250640869140625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</si>
  <si>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31","voltaje":227,"corriente":0.1439999999999999891198143586734659038484096527099609375,"potencia_kw":0.0149000000000000000499600361081320443190634250640869140625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</si>
  <si>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28:33","voltaje":227,"corriente":0.1449999999999999900079927783735911361873149871826171875,"potencia_kw":0.01499999999999999944488848768742172978818416595458984375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</si>
  <si>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33","voltaje":227,"corriente":0.1439999999999999891198143586734659038484096527099609375,"potencia_kw":0.01469999999999999952537965697274557896889746189117431640625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</si>
  <si>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34","voltaje":227,"corriente":0.1439999999999999891198143586734659038484096527099609375,"potencia_kw":0.01469999999999999952537965697274557896889746189117431640625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</si>
  <si>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36","voltaje":226.900000000000005684341886080801486968994140625,"corriente":0.1469999999999999917843496177738416008651256561279296875,"potencia_kw":0.01510000000000000057454041524351850966922938823699951171875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</si>
  <si>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36","voltaje":227,"corriente":0.1449999999999999900079927783735911361873149871826171875,"potencia_kw":0.01510000000000000057454041524351850966922938823699951171875,"energia_kwh":94.1520000000000010231815394945442676544189453125,"frecuencia":50,"factor_potencia":0.460000000000000019984014443252817727625370025634765625,"duracion_medicion_ms":60,"ip":"158.170.24.54"}</t>
  </si>
  <si>
    <t>0.015600</t>
  </si>
  <si>
    <t>{"modo":"lote","codigo_medidor":"ARDUINO_001","fecha_hora":"2026-07-08 16:28:37","voltaje":226.900000000000005684341886080801486968994140625,"corriente":0.1519999999999999962252417162744677625596523284912109375,"potencia_kw":0.0155999999999999992839061491167740314267575740814208984375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</si>
  <si>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39","voltaje":226.900000000000005684341886080801486968994140625,"corriente":0.1519999999999999962252417162744677625596523284912109375,"potencia_kw":0.0155999999999999992839061491167740314267575740814208984375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</si>
  <si>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39","voltaje":226.80000000000001136868377216160297393798828125,"corriente":0.1459999999999999908961711980737163685262203216552734375,"potencia_kw":0.0149000000000000000499600361081320443190634250640869140625,"energia_kwh":94.1520000000000010231815394945442676544189453125,"frecuencia":50,"factor_potencia":0.450000000000000011102230246251565404236316680908203125,"duracion_medicion_ms":60,"ip":"158.170.24.54"}</t>
  </si>
  <si>
    <t>{"modo":"lote","codigo_medidor":"ARDUINO_001","fecha_hora":"2026-07-08 16:28:40","voltaje":226.80000000000001136868377216160297393798828125,"corriente":0.1439999999999999891198143586734659038484096527099609375,"potencia_kw":0.01469999999999999952537965697274557896889746189117431640625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</si>
  <si>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42","voltaje":226.69999999999998863131622783839702606201171875,"corriente":0.1459999999999999908961711980737163685262203216552734375,"potencia_kw":0.0149000000000000000499600361081320443190634250640869140625,"energia_kwh":94.1520000000000010231815394945442676544189453125,"frecuencia":50,"factor_potencia":0.450000000000000011102230246251565404236316680908203125,"duracion_medicion_ms":64,"ip":"158.170.24.54"}</t>
  </si>
  <si>
    <t>0.014600</t>
  </si>
  <si>
    <t>{"modo":"lote","codigo_medidor":"ARDUINO_001","fecha_hora":"2026-07-08 16:28:42","voltaje":226.69999999999998863131622783839702606201171875,"corriente":0.1459999999999999908961711980737163685262203216552734375,"potencia_kw":0.01460000000000000013045120539345589349977672100067138671875,"energia_kwh":94.1520000000000010231815394945442676544189453125,"frecuencia":50,"factor_potencia":0.440000000000000002220446049250313080847263336181640625,"duracion_medicion_ms":61,"ip":"158.170.24.54"}</t>
  </si>
  <si>
    <t>{"modo":"lote","codigo_medidor":"ARDUINO_001","fecha_hora":"2026-07-08 16:28:43","voltaje":226.69999999999998863131622783839702606201171875,"corriente":0.1459999999999999908961711980737163685262203216552734375,"potencia_kw":0.01460000000000000013045120539345589349977672100067138671875,"energia_kwh":94.1520000000000010231815394945442676544189453125,"frecuencia":50,"factor_potencia":0.440000000000000002220446049250313080847263336181640625,"duracion_medicion_ms":62,"ip":"158.170.24.54"}</t>
  </si>
  <si>
    <t>0.148000</t>
  </si>
  <si>
    <t>{"modo":"lote","codigo_medidor":"ARDUINO_001","fecha_hora":"2026-07-08 16:28:45","voltaje":226.599999999999994315658113919198513031005859375,"corriente":0.1479999999999999926725280374739668332040309906005859375,"potencia_kw":0.01499999999999999944488848768742172978818416595458984375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</si>
  <si>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45","voltaje":226.80000000000001136868377216160297393798828125,"corriente":0.1469999999999999917843496177738416008651256561279296875,"potencia_kw":0.014800000000000000655031584528842358849942684173583984375,"energia_kwh":94.1520000000000010231815394945442676544189453125,"frecuencia":50,"factor_potencia":0.440000000000000002220446049250313080847263336181640625,"duracion_medicion_ms":61,"ip":"158.170.24.54"}</t>
  </si>
  <si>
    <t>{"modo":"lote","codigo_medidor":"ARDUINO_001","fecha_hora":"2026-07-08 16:28:46","voltaje":226.900000000000005684341886080801486968994140625,"corriente":0.1469999999999999917843496177738416008651256561279296875,"potencia_kw":0.014800000000000000655031584528842358849942684173583984375,"energia_kwh":94.1520000000000010231815394945442676544189453125,"frecuencia":50,"factor_potencia":0.440000000000000002220446049250313080847263336181640625,"duracion_medicion_ms":62,"ip":"158.170.24.54"}</t>
  </si>
  <si>
    <t>{"modo":"lote","codigo_medidor":"ARDUINO_001","fecha_hora":"2026-07-08 16:28:48","voltaje":226.900000000000005684341886080801486968994140625,"corriente":0.1469999999999999917843496177738416008651256561279296875,"potencia_kw":0.014800000000000000655031584528842358849942684173583984375,"energia_kwh":94.1520000000000010231815394945442676544189453125,"frecuencia":50,"factor_potencia":0.440000000000000002220446049250313080847263336181640625,"duracion_medicion_ms":64,"ip":"158.170.24.54"}</t>
  </si>
  <si>
    <t>{"modo":"lote","codigo_medidor":"ARDUINO_001","fecha_hora":"2026-07-08 16:28:48","voltaje":226.80000000000001136868377216160297393798828125,"corriente":0.1469999999999999917843496177738416008651256561279296875,"potencia_kw":0.01519999999999999996946886682280819513835012912750244140625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</si>
  <si>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28:49","voltaje":227,"corriente":0.177999999999999991562305012848810292780399322509765625,"potencia_kw":0.018700000000000001343369859796439413912594318389892578125,"energia_kwh":94.1520000000000010231815394945442676544189453125,"frecuencia":50,"factor_potencia":0.460000000000000019984014443252817727625370025634765625,"duracion_medicion_ms":62,"ip":"158.170.24.54"}</t>
  </si>
  <si>
    <t>0.205000</t>
  </si>
  <si>
    <t>0.021400</t>
  </si>
  <si>
    <t>{"modo":"lote","codigo_medidor":"ARDUINO_001","fecha_hora":"2026-07-08 16:28:51","voltaje":227,"corriente":0.2049999999999999877875467291232780553400516510009765625,"potencia_kw":0.0213999999999999988842258602517176768742501735687255859375,"energia_kwh":94.1520000000000010231815394945442676544189453125,"frecuencia":50,"factor_potencia":0.460000000000000019984014443252817727625370025634765625,"duracion_medicion_ms":69,"ip":"158.170.24.54"}</t>
  </si>
  <si>
    <t>{"modo":"lote","codigo_medidor":"ARDUINO_001","fecha_hora":"2026-07-08 16:28:51","voltaje":227,"corriente":0.2049999999999999877875467291232780553400516510009765625,"potencia_kw":0.0213999999999999988842258602517176768742501735687255859375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</si>
  <si>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28:52","voltaje":226.900000000000005684341886080801486968994140625,"corriente":0.1680000000000000104360964314764714799821376800537109375,"potencia_kw":0.01750000000000000166533453693773481063544750213623046875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</si>
  <si>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28:54","voltaje":227,"corriente":0.1620000000000000051070259132757200859487056732177734375,"potencia_kw":0.0167999999999999989619414719754786347039043903350830078125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</si>
  <si>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28:54","voltaje":227.099999999999994315658113919198513031005859375,"corriente":0.1570000000000000006661338147750939242541790008544921875,"potencia_kw":0.016199999999999999122923810546126333065330982208251953125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</si>
  <si>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28:55","voltaje":227.19999999999998863131622783839702606201171875,"corriente":0.1529999999999999971134201359745929948985576629638671875,"potencia_kw":0.015800000000000001543210004228967591188848018646240234375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</si>
  <si>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28:57","voltaje":227.19999999999998863131622783839702606201171875,"corriente":0.1529999999999999971134201359745929948985576629638671875,"potencia_kw":0.015800000000000001543210004228967591188848018646240234375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</si>
  <si>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28:57","voltaje":227.19999999999998863131622783839702606201171875,"corriente":0.1549999999999999988897769753748434595763683319091796875,"potencia_kw":0.0160999999999999997279953589668366475962102413177490234375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</si>
  <si>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28:58","voltaje":227.19999999999998863131622783839702606201171875,"corriente":0.1590000000000000024424906541753443889319896697998046875,"potencia_kw":0.0164000000000000013822276656583198928274214267730712890625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</si>
  <si>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29:00","voltaje":227.099999999999994315658113919198513031005859375,"corriente":0.1469999999999999917843496177738416008651256561279296875,"potencia_kw":0.0154000000000000004940492459581946604885160923004150390625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</si>
  <si>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29:00","voltaje":227.099999999999994315658113919198513031005859375,"corriente":0.1559999999999999997779553950749686919152736663818359375,"potencia_kw":0.0162999999999999985178522621254160185344517230987548828125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</si>
  <si>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29:01","voltaje":227.099999999999994315658113919198513031005859375,"corriente":0.1559999999999999997779553950749686919152736663818359375,"potencia_kw":0.0162999999999999985178522621254160185344517230987548828125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</si>
  <si>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29:03","voltaje":227.099999999999994315658113919198513031005859375,"corriente":0.1549999999999999988897769753748434595763683319091796875,"potencia_kw":0.0160999999999999997279953589668366475962102413177490234375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</si>
  <si>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29:03","voltaje":227,"corriente":0.1570000000000000006661338147750939242541790008544921875,"potencia_kw":0.01650000000000000077715611723760957829654216766357421875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</si>
  <si>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29:04","voltaje":227,"corriente":0.1559999999999999997779553950749686919152736663818359375,"potencia_kw":0.0162999999999999985178522621254160185344517230987548828125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</si>
  <si>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29:06","voltaje":227,"corriente":0.1610000000000000042188474935755948536098003387451171875,"potencia_kw":0.0167999999999999989619414719754786347039043903350830078125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</si>
  <si>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29:06","voltaje":227,"corriente":0.1610000000000000042188474935755948536098003387451171875,"potencia_kw":0.0167999999999999989619414719754786347039043903350830078125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</si>
  <si>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29:07","voltaje":227.099999999999994315658113919198513031005859375,"corriente":0.1680000000000000104360964314764714799821376800537109375,"potencia_kw":0.0172999999999999994060306818255412508733570575714111328125,"energia_kwh":94.1520000000000010231815394945442676544189453125,"frecuencia":50,"factor_potencia":0.450000000000000011102230246251565404236316680908203125,"duracion_medicion_ms":61,"ip":"158.170.24.54"}</t>
  </si>
  <si>
    <t>{"modo":"lote","codigo_medidor":"ARDUINO_001","fecha_hora":"2026-07-08 16:29:09","voltaje":227,"corriente":0.1660000000000000086597395920762210153043270111083984375,"potencia_kw":0.01750000000000000166533453693773481063544750213623046875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</si>
  <si>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29:09","voltaje":227,"corriente":0.1640000000000000068833827526759705506265163421630859375,"potencia_kw":0.0173999999999999988009591334048309363424777984619140625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</si>
  <si>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29:10","voltaje":227,"corriente":0.1640000000000000068833827526759705506265163421630859375,"potencia_kw":0.0173999999999999988009591334048309363424777984619140625,"energia_kwh":94.1520000000000010231815394945442676544189453125,"frecuencia":50,"factor_potencia":0.4699999999999999733546474089962430298328399658203125,"duracion_medicion_ms":62,"ip":"158.170.24.54"}</t>
  </si>
  <si>
    <t>{"modo":"lote","codigo_medidor":"ARDUINO_001","fecha_hora":"2026-07-08 16:29:12","voltaje":227,"corriente":0.1600000000000000033306690738754696212708950042724609375,"potencia_kw":0.0167999999999999989619414719754786347039043903350830078125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</si>
  <si>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29:12","voltaje":227,"corriente":0.1600000000000000033306690738754696212708950042724609375,"potencia_kw":0.0168999999999999983568699235547683201730251312255859375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</si>
  <si>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29:14","voltaje":227,"corriente":0.1630000000000000059952043329758453182876110076904296875,"potencia_kw":0.0171000000000000006161737786669618799351155757904052734375,"energia_kwh":94.1520000000000010231815394945442676544189453125,"frecuencia":50,"factor_potencia":0.460000000000000019984014443252817727625370025634765625,"duracion_medicion_ms":67,"ip":"158.170.24.54"}</t>
  </si>
  <si>
    <t>{"modo":"lote","codigo_medidor":"ARDUINO_001","fecha_hora":"2026-07-08 16:29:15","voltaje":227,"corriente":0.1630000000000000059952043329758453182876110076904296875,"potencia_kw":0.0171000000000000006161737786669618799351155757904052734375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</si>
  <si>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29:15","voltaje":227.099999999999994315658113919198513031005859375,"corriente":0.1680000000000000104360964314764714799821376800537109375,"potencia_kw":0.017700000000000000455191440096314181573688983917236328125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</si>
  <si>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29:16","voltaje":227.099999999999994315658113919198513031005859375,"corriente":0.1620000000000000051070259132757200859487056732177734375,"potencia_kw":0.016699999999999999567013020396188949234783649444580078125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</si>
  <si>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29:18","voltaje":227,"corriente":0.198000000000000009325873406851314939558506011962890625,"potencia_kw":0.0204000000000000014654943925052066333591938018798828125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</si>
  <si>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29:18","voltaje":227,"corriente":0.177999999999999991562305012848810292780399322509765625,"potencia_kw":0.0189000000000000001332267629550187848508358001708984375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</si>
  <si>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29:19","voltaje":227,"corriente":0.177999999999999991562305012848810292780399322509765625,"potencia_kw":0.0189000000000000001332267629550187848508358001708984375,"energia_kwh":94.1520000000000010231815394945442676544189453125,"frecuencia":50,"factor_potencia":0.4699999999999999733546474089962430298328399658203125,"duracion_medicion_ms":62,"ip":"158.170.24.54"}</t>
  </si>
  <si>
    <t>{"modo":"lote","codigo_medidor":"ARDUINO_001","fecha_hora":"2026-07-08 16:29:21","voltaje":227,"corriente":0.1590000000000000024424906541753443889319896697998046875,"potencia_kw":0.01650000000000000077715611723760957829654216766357421875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</si>
  <si>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29:21","voltaje":227.099999999999994315658113919198513031005859375,"corriente":0.1610000000000000042188474935755948536098003387451171875,"potencia_kw":0.016699999999999999567013020396188949234783649444580078125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</si>
  <si>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29:22","voltaje":227.099999999999994315658113919198513031005859375,"corriente":0.1449999999999999900079927783735911361873149871826171875,"potencia_kw":0.01499999999999999944488848768742172978818416595458984375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</si>
  <si>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29:24","voltaje":227,"corriente":0.237999999999999989341858963598497211933135986328125,"potencia_kw":0.0246000000000000003386180225106727448292076587677001953125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</si>
  <si>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29:24","voltaje":227,"corriente":0.237999999999999989341858963598497211933135986328125,"potencia_kw":0.0246000000000000003386180225106727448292076587677001953125,"energia_kwh":94.1520000000000010231815394945442676544189453125,"frecuencia":50,"factor_potencia":0.460000000000000019984014443252817727625370025634765625,"duracion_medicion_ms":60,"ip":"158.170.24.54"}</t>
  </si>
  <si>
    <t>0.018500</t>
  </si>
  <si>
    <t>{"modo":"lote","codigo_medidor":"ARDUINO_001","fecha_hora":"2026-07-08 16:29:25","voltaje":227,"corriente":0.171999999999999986233234494648058898746967315673828125,"potencia_kw":0.0184999999999999990840660046842458541505038738250732421875,"energia_kwh":94.1520000000000010231815394945442676544189453125,"frecuencia":50,"factor_potencia":0.4699999999999999733546474089962430298328399658203125,"duracion_medicion_ms":62,"ip":"158.170.24.54"}</t>
  </si>
  <si>
    <t>0.154000</t>
  </si>
  <si>
    <t>{"modo":"lote","codigo_medidor":"ARDUINO_001","fecha_hora":"2026-07-08 16:29:27","voltaje":227.099999999999994315658113919198513031005859375,"corriente":0.1539999999999999980015985556747182272374629974365234375,"potencia_kw":0.0154000000000000004940492459581946604885160923004150390625,"energia_kwh":94.1520000000000010231815394945442676544189453125,"frecuencia":50,"factor_potencia":0.440000000000000002220446049250313080847263336181640625,"duracion_medicion_ms":63,"ip":"158.170.24.54"}</t>
  </si>
  <si>
    <t>0.265000</t>
  </si>
  <si>
    <t>0.028000</t>
  </si>
  <si>
    <t>{"modo":"lote","codigo_medidor":"ARDUINO_001","fecha_hora":"2026-07-08 16:29:27","voltaje":227,"corriente":0.26500000000000001332267629550187848508358001708984375,"potencia_kw":0.0280000000000000005828670879282071837224066257476806640625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</si>
  <si>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29:28","voltaje":227.099999999999994315658113919198513031005859375,"corriente":0.13200000000000000621724893790087662637233734130859375,"potencia_kw":0.01359999999999999924227278569333066116087138652801513671875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</si>
  <si>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29:30","voltaje":227.099999999999994315658113919198513031005859375,"corriente":0.13200000000000000621724893790087662637233734130859375,"potencia_kw":0.01359999999999999924227278569333066116087138652801513671875,"energia_kwh":94.1520000000000010231815394945442676544189453125,"frecuencia":50,"factor_potencia":0.450000000000000011102230246251565404236316680908203125,"duracion_medicion_ms":63,"ip":"158.170.24.54"}</t>
  </si>
  <si>
    <t>0.125000</t>
  </si>
  <si>
    <t>0.012600</t>
  </si>
  <si>
    <t>{"modo":"lote","codigo_medidor":"ARDUINO_001","fecha_hora":"2026-07-08 16:29:30","voltaje":227.099999999999994315658113919198513031005859375,"corriente":0.125,"potencia_kw":0.012600000000000000088817841970012523233890533447265625,"energia_kwh":94.1520000000000010231815394945442676544189453125,"frecuencia":50,"factor_potencia":0.440000000000000002220446049250313080847263336181640625,"duracion_medicion_ms":60,"ip":"158.170.24.54"}</t>
  </si>
  <si>
    <t>0.128000</t>
  </si>
  <si>
    <t>{"modo":"lote","codigo_medidor":"ARDUINO_001","fecha_hora":"2026-07-08 16:29:31","voltaje":227.099999999999994315658113919198513031005859375,"corriente":0.12800000000000000266453525910037569701671600341796875,"potencia_kw":0.01310000000000000053290705182007513940334320068359375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</si>
  <si>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29:33","voltaje":227.099999999999994315658113919198513031005859375,"corriente":0.13000000000000000444089209850062616169452667236328125,"potencia_kw":0.01340000000000000045241588253475129022262990474700927734375,"energia_kwh":94.1520000000000010231815394945442676544189453125,"frecuencia":50,"factor_potencia":0.450000000000000011102230246251565404236316680908203125,"duracion_medicion_ms":64,"ip":"158.170.24.54"}</t>
  </si>
  <si>
    <t>{"modo":"lote","codigo_medidor":"ARDUINO_001","fecha_hora":"2026-07-08 16:29:33","voltaje":227.099999999999994315658113919198513031005859375,"corriente":0.13000000000000000444089209850062616169452667236328125,"potencia_kw":0.01340000000000000045241588253475129022262990474700927734375,"energia_kwh":94.1520000000000010231815394945442676544189453125,"frecuencia":50,"factor_potencia":0.450000000000000011102230246251565404236316680908203125,"duracion_medicion_ms":60,"ip":"158.170.24.54"}</t>
  </si>
  <si>
    <t>0.014000</t>
  </si>
  <si>
    <t>{"modo":"lote","codigo_medidor":"ARDUINO_001","fecha_hora":"2026-07-08 16:29:34","voltaje":227.19999999999998863131622783839702606201171875,"corriente":0.13400000000000000799360577730112709105014801025390625,"potencia_kw":0.01400000000000000029143354396410359186120331287384033203125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</si>
  <si>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29:36","voltaje":227.099999999999994315658113919198513031005859375,"corriente":0.13000000000000000444089209850062616169452667236328125,"potencia_kw":0.01340000000000000045241588253475129022262990474700927734375,"energia_kwh":94.1520000000000010231815394945442676544189453125,"frecuencia":50,"factor_potencia":0.450000000000000011102230246251565404236316680908203125,"duracion_medicion_ms":64,"ip":"158.170.24.54"}</t>
  </si>
  <si>
    <t>0.137000</t>
  </si>
  <si>
    <t>{"modo":"lote","codigo_medidor":"ARDUINO_001","fecha_hora":"2026-07-08 16:29:37","voltaje":227.099999999999994315658113919198513031005859375,"corriente":0.137000000000000010658141036401502788066864013671875,"potencia_kw":0.0142000000000000008160139230994900572113692760467529296875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</si>
  <si>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29:37","voltaje":227.099999999999994315658113919198513031005859375,"corriente":0.137000000000000010658141036401502788066864013671875,"potencia_kw":0.0142000000000000008160139230994900572113692760467529296875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</si>
  <si>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29:39","voltaje":227,"corriente":0.1390000000000000124344978758017532527446746826171875,"potencia_kw":0.0142000000000000008160139230994900572113692760467529296875,"energia_kwh":94.1520000000000010231815394945442676544189453125,"frecuencia":50,"factor_potencia":0.450000000000000011102230246251565404236316680908203125,"duracion_medicion_ms":63,"ip":"158.170.24.54"}</t>
  </si>
  <si>
    <t>{"modo":"lote","codigo_medidor":"ARDUINO_001","fecha_hora":"2026-07-08 16:29:39","voltaje":227,"corriente":0.2109999999999999931166172473240294493734836578369140625,"potencia_kw":0.021999999999999998723243521681069978512823581695556640625,"energia_kwh":94.1520000000000010231815394945442676544189453125,"frecuencia":50,"factor_potencia":0.460000000000000019984014443252817727625370025634765625,"duracion_medicion_ms":60,"ip":"158.170.24.54"}</t>
  </si>
  <si>
    <t>0.215000</t>
  </si>
  <si>
    <t>{"modo":"lote","codigo_medidor":"ARDUINO_001","fecha_hora":"2026-07-08 16:29:40","voltaje":227,"corriente":0.2149999999999999966693309261245303787291049957275390625,"potencia_kw":0.022999999999999999611421941381195210851728916168212890625,"energia_kwh":94.1520000000000010231815394945442676544189453125,"frecuencia":50,"factor_potencia":0.4699999999999999733546474089962430298328399658203125,"duracion_medicion_ms":62,"ip":"158.170.24.54"}</t>
  </si>
  <si>
    <t>{"modo":"lote","codigo_medidor":"ARDUINO_001","fecha_hora":"2026-07-08 16:29:42","voltaje":227.30000000000001136868377216160297393798828125,"corriente":0.1459999999999999908961711980737163685262203216552734375,"potencia_kw":0.014800000000000000655031584528842358849942684173583984375,"energia_kwh":94.1520000000000010231815394945442676544189453125,"frecuencia":50,"factor_potencia":0.450000000000000011102230246251565404236316680908203125,"duracion_medicion_ms":63,"ip":"158.170.24.54"}</t>
  </si>
  <si>
    <t>{"modo":"lote","codigo_medidor":"ARDUINO_001","fecha_hora":"2026-07-08 16:29:42","voltaje":227.30000000000001136868377216160297393798828125,"corriente":0.1459999999999999908961711980737163685262203216552734375,"potencia_kw":0.014800000000000000655031584528842358849942684173583984375,"energia_kwh":94.1520000000000010231815394945442676544189453125,"frecuencia":50,"factor_potencia":0.450000000000000011102230246251565404236316680908203125,"duracion_medicion_ms":60,"ip":"158.170.24.54"}</t>
  </si>
  <si>
    <t>{"modo":"lote","codigo_medidor":"ARDUINO_001","fecha_hora":"2026-07-08 16:29:43","voltaje":227.400000000000005684341886080801486968994140625,"corriente":0.174999999999999988897769753748434595763683319091796875,"potencia_kw":0.0178999999999999992450483432548935525119304656982421875,"energia_kwh":94.1520000000000010231815394945442676544189453125,"frecuencia":50,"factor_potencia":0.450000000000000011102230246251565404236316680908203125,"duracion_medicion_ms":62,"ip":"158.170.24.54"}</t>
  </si>
  <si>
    <t>0.201000</t>
  </si>
  <si>
    <t>0.021600</t>
  </si>
  <si>
    <t>{"modo":"lote","codigo_medidor":"ARDUINO_001","fecha_hora":"2026-07-08 16:29:45","voltaje":227.30000000000001136868377216160297393798828125,"corriente":0.201000000000000011990408665951690636575222015380859375,"potencia_kw":0.021600000000000001143529715363911236636340618133544921875,"energia_kwh":94.1520000000000010231815394945442676544189453125,"frecuencia":50.10000000000000142108547152020037174224853515625,"factor_potencia":0.4699999999999999733546474089962430298328399658203125,"duracion_medicion_ms":74,"ip":"158.170.24.54"}</t>
  </si>
  <si>
    <t>{"modo":"lote","codigo_medidor":"ARDUINO_001","fecha_hora":"2026-07-08 16:29:45","voltaje":227.30000000000001136868377216160297393798828125,"corriente":0.185999999999999998667732370449812151491641998291015625,"potencia_kw":0.0191999999999999983180121176928878412581980228424072265625,"energia_kwh":94.1520000000000010231815394945442676544189453125,"frecuencia":50,"factor_potencia":0.450000000000000011102230246251565404236316680908203125,"duracion_medicion_ms":60,"ip":"158.170.24.54"}</t>
  </si>
  <si>
    <t>{"modo":"lote","codigo_medidor":"ARDUINO_001","fecha_hora":"2026-07-08 16:29:46","voltaje":227.30000000000001136868377216160297393798828125,"corriente":0.185999999999999998667732370449812151491641998291015625,"potencia_kw":0.0191999999999999983180121176928878412581980228424072265625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</si>
  <si>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29:48","voltaje":227.30000000000001136868377216160297393798828125,"corriente":0.179999999999999993338661852249060757458209991455078125,"potencia_kw":0.019099999999999998923083666113598155789077281951904296875,"energia_kwh":94.1520000000000010231815394945442676544189453125,"frecuencia":50,"factor_potencia":0.4699999999999999733546474089962430298328399658203125,"duracion_medicion_ms":63,"ip":"158.170.24.54"}</t>
  </si>
  <si>
    <t>{"modo":"lote","codigo_medidor":"ARDUINO_001","fecha_hora":"2026-07-08 16:29:48","voltaje":227.30000000000001136868377216160297393798828125,"corriente":0.189000000000000001332267629550187848508358001708984375,"potencia_kw":0.0200000000000000004163336342344337026588618755340576171875,"energia_kwh":94.1520000000000010231815394945442676544189453125,"frecuencia":50.10000000000000142108547152020037174224853515625,"factor_potencia":0.4699999999999999733546474089962430298328399658203125,"duracion_medicion_ms":60,"ip":"158.170.24.54"}</t>
  </si>
  <si>
    <t>0.200000</t>
  </si>
  <si>
    <t>{"modo":"lote","codigo_medidor":"ARDUINO_001","fecha_hora":"2026-07-08 16:29:49","voltaje":227.30000000000001136868377216160297393798828125,"corriente":0.200000000000000011102230246251565404236316680908203125,"potencia_kw":0.0210000000000000013045120539345589349977672100067138671875,"energia_kwh":94.1520000000000010231815394945442676544189453125,"frecuencia":50.10000000000000142108547152020037174224853515625,"factor_potencia":0.460000000000000019984014443252817727625370025634765625,"duracion_medicion_ms":61,"ip":"158.170.24.54"}</t>
  </si>
  <si>
    <t>0.019700</t>
  </si>
  <si>
    <t>{"modo":"lote","codigo_medidor":"ARDUINO_001","fecha_hora":"2026-07-08 16:29:51","voltaje":227.30000000000001136868377216160297393798828125,"corriente":0.184999999999999997779553950749686919152736663818359375,"potencia_kw":0.0196999999999999987621013275429504574276506900787353515625,"energia_kwh":94.1520000000000010231815394945442676544189453125,"frecuencia":50.10000000000000142108547152020037174224853515625,"factor_potencia":0.4699999999999999733546474089962430298328399658203125,"duracion_medicion_ms":63,"ip":"158.170.24.54"}</t>
  </si>
  <si>
    <t>{"modo":"lote","codigo_medidor":"ARDUINO_001","fecha_hora":"2026-07-08 16:29:51","voltaje":227.30000000000001136868377216160297393798828125,"corriente":0.184999999999999997779553950749686919152736663818359375,"potencia_kw":0.0196999999999999987621013275429504574276506900787353515625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</si>
  <si>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29:52","voltaje":227.19999999999998863131622783839702606201171875,"corriente":0.172999999999999987121412914348184131085872650146484375,"potencia_kw":0.0183000000000000002942091015256664832122623920440673828125,"energia_kwh":94.1520000000000010231815394945442676544189453125,"frecuencia":50.10000000000000142108547152020037174224853515625,"factor_potencia":0.4699999999999999733546474089962430298328399658203125,"duracion_medicion_ms":62,"ip":"158.170.24.54"}</t>
  </si>
  <si>
    <t>{"modo":"lote","codigo_medidor":"ARDUINO_001","fecha_hora":"2026-07-08 16:29:54","voltaje":227.099999999999994315658113919198513031005859375,"corriente":0.175999999999999989785948173448559828102588653564453125,"potencia_kw":0.0184999999999999990840660046842458541505038738250732421875,"energia_kwh":94.1520000000000010231815394945442676544189453125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</si>
  <si>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29:54","voltaje":227.099999999999994315658113919198513031005859375,"corriente":0.13800000000000001154631945610162802040576934814453125,"potencia_kw":0.01400000000000000029143354396410359186120331287384033203125,"energia_kwh":94.1520000000000010231815394945442676544189453125,"frecuencia":50.10000000000000142108547152020037174224853515625,"factor_potencia":0.450000000000000011102230246251565404236316680908203125,"duracion_medicion_ms":60,"ip":"158.170.24.54"}</t>
  </si>
  <si>
    <t>0.014500</t>
  </si>
  <si>
    <t>{"modo":"lote","codigo_medidor":"ARDUINO_001","fecha_hora":"2026-07-08 16:29:55","voltaje":227.19999999999998863131622783839702606201171875,"corriente":0.1439999999999999891198143586734659038484096527099609375,"potencia_kw":0.01450000000000000073552275381416620803065598011016845703125,"energia_kwh":94.1520000000000010231815394945442676544189453125,"frecuencia":50.10000000000000142108547152020037174224853515625,"factor_potencia":0.440000000000000002220446049250313080847263336181640625,"duracion_medicion_ms":62,"ip":"158.170.24.54"}</t>
  </si>
  <si>
    <t>{"modo":"lote","codigo_medidor":"ARDUINO_001","fecha_hora":"2026-07-08 16:29:57","voltaje":227.19999999999998863131622783839702606201171875,"corriente":0.1439999999999999891198143586734659038484096527099609375,"potencia_kw":0.01450000000000000073552275381416620803065598011016845703125,"energia_kwh":94.1520000000000010231815394945442676544189453125,"frecuencia":50,"factor_potencia":0.440000000000000002220446049250313080847263336181640625,"duracion_medicion_ms":63,"ip":"158.170.24.54"}</t>
  </si>
  <si>
    <t>{"modo":"lote","codigo_medidor":"ARDUINO_001","fecha_hora":"2026-07-08 16:29:57","voltaje":227.19999999999998863131622783839702606201171875,"corriente":0.1519999999999999962252417162744677625596523284912109375,"potencia_kw":0.0159000000000000009381384558082572766579687595367431640625,"energia_kwh":94.1520000000000010231815394945442676544189453125,"frecuencia":50,"factor_potencia":0.460000000000000019984014443252817727625370025634765625,"duracion_medicion_ms":60,"ip":"158.170.24.54"}</t>
  </si>
  <si>
    <t>{"modo":"lote","codigo_medidor":"ARDUINO_001","fecha_hora":"2026-07-08 16:29:58","voltaje":227.30000000000001136868377216160297393798828125,"corriente":0.1449999999999999900079927783735911361873149871826171875,"potencia_kw":0.014800000000000000655031584528842358849942684173583984375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</si>
  <si>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30:00","voltaje":227.30000000000001136868377216160297393798828125,"corriente":0.1439999999999999891198143586734659038484096527099609375,"potencia_kw":0.01469999999999999952537965697274557896889746189117431640625,"energia_kwh":94.1520000000000010231815394945442676544189453125,"frecuencia":50.10000000000000142108547152020037174224853515625,"factor_potencia":0.450000000000000011102230246251565404236316680908203125,"duracion_medicion_ms":64,"ip":"158.170.24.54"}</t>
  </si>
  <si>
    <t>{"modo":"lote","codigo_medidor":"ARDUINO_001","fecha_hora":"2026-07-08 16:30:00","voltaje":227.30000000000001136868377216160297393798828125,"corriente":0.1439999999999999891198143586734659038484096527099609375,"potencia_kw":0.01469999999999999952537965697274557896889746189117431640625,"energia_kwh":94.1520000000000010231815394945442676544189453125,"frecuencia":50,"factor_potencia":0.450000000000000011102230246251565404236316680908203125,"duracion_medicion_ms":60,"ip":"158.170.24.54"}</t>
  </si>
  <si>
    <t>{"modo":"lote","codigo_medidor":"ARDUINO_001","fecha_hora":"2026-07-08 16:30:01","voltaje":227.30000000000001136868377216160297393798828125,"corriente":0.1449999999999999900079927783735911361873149871826171875,"potencia_kw":0.01469999999999999952537965697274557896889746189117431640625,"energia_kwh":94.1520000000000010231815394945442676544189453125,"frecuencia":50,"factor_potencia":0.450000000000000011102230246251565404236316680908203125,"duracion_medicion_ms":62,"ip":"158.170.24.54"}</t>
  </si>
  <si>
    <t>{"modo":"lote","codigo_medidor":"ARDUINO_001","fecha_hora":"2026-07-08 16:30:03","voltaje":227.30000000000001136868377216160297393798828125,"corriente":0.1429999999999999882316359389733406715095043182373046875,"potencia_kw":0.01460000000000000013045120539345589349977672100067138671875,"energia_kwh":94.1520000000000010231815394945442676544189453125,"frecuencia":50,"factor_potencia":0.450000000000000011102230246251565404236316680908203125,"duracion_medicion_ms":63,"ip":"158.170.24.54"}</t>
  </si>
  <si>
    <t>{"modo":"lote","codigo_medidor":"ARDUINO_001","fecha_hora":"2026-07-08 16:30:03","voltaje":227.19999999999998863131622783839702606201171875,"corriente":0.1539999999999999980015985556747182272374629974365234375,"potencia_kw":0.015800000000000001543210004228967591188848018646240234375,"energia_kwh":94.1520000000000010231815394945442676544189453125,"frecuencia":50,"factor_potencia":0.450000000000000011102230246251565404236316680908203125,"duracion_medicion_ms":60,"ip":"158.170.24.54"}</t>
  </si>
  <si>
    <t>0.022900</t>
  </si>
  <si>
    <t>{"modo":"lote","codigo_medidor":"ARDUINO_001","fecha_hora":"2026-07-08 16:30:04","voltaje":227.099999999999994315658113919198513031005859375,"corriente":0.2200000000000000011102230246251565404236316680908203125,"potencia_kw":0.0229000000000000002164934898019055253826081752777099609375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</si>
  <si>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30:06","voltaje":227.099999999999994315658113919198513031005859375,"corriente":0.2200000000000000011102230246251565404236316680908203125,"potencia_kw":0.0229000000000000002164934898019055253826081752777099609375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</si>
  <si>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06","voltaje":227.19999999999998863131622783839702606201171875,"corriente":0.185999999999999998667732370449812151491641998291015625,"potencia_kw":0.0189000000000000001332267629550187848508358001708984375,"energia_kwh":94.1520000000000010231815394945442676544189453125,"frecuencia":50,"factor_potencia":0.450000000000000011102230246251565404236316680908203125,"duracion_medicion_ms":60,"ip":"158.170.24.54"}</t>
  </si>
  <si>
    <t>0.296000</t>
  </si>
  <si>
    <t>0.031500</t>
  </si>
  <si>
    <t>{"modo":"lote","codigo_medidor":"ARDUINO_001","fecha_hora":"2026-07-08 16:30:08","voltaje":227.099999999999994315658113919198513031005859375,"corriente":0.295999999999999985345056074947933666408061981201171875,"potencia_kw":0.0315000000000000002220446049250313080847263336181640625,"energia_kwh":94.1520000000000010231815394945442676544189453125,"frecuencia":50,"factor_potencia":0.4699999999999999733546474089962430298328399658203125,"duracion_medicion_ms":72,"ip":"158.170.24.54"}</t>
  </si>
  <si>
    <t>0.323000</t>
  </si>
  <si>
    <t>{"modo":"lote","codigo_medidor":"ARDUINO_001","fecha_hora":"2026-07-08 16:30:09","voltaje":227.099999999999994315658113919198513031005859375,"corriente":0.323000000000000009325873406851314939558506011962890625,"potencia_kw":0.0340000000000000024424906541753443889319896697998046875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</si>
  <si>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09","voltaje":227.099999999999994315658113919198513031005859375,"corriente":0.323000000000000009325873406851314939558506011962890625,"potencia_kw":0.0340000000000000024424906541753443889319896697998046875,"energia_kwh":94.1520000000000010231815394945442676544189453125,"frecuencia":50,"factor_potencia":0.460000000000000019984014443252817727625370025634765625,"duracion_medicion_ms":60,"ip":"158.170.24.54"}</t>
  </si>
  <si>
    <t>0.336000</t>
  </si>
  <si>
    <t>0.035300</t>
  </si>
  <si>
    <t>{"modo":"lote","codigo_medidor":"ARDUINO_001","fecha_hora":"2026-07-08 16:30:10","voltaje":227.19999999999998863131622783839702606201171875,"corriente":0.336000000000000020872192862952942959964275360107421875,"potencia_kw":0.03529999999999999804600747665972448885440826416015625,"energia_kwh":94.1520000000000010231815394945442676544189453125,"frecuencia":50,"factor_potencia":0.460000000000000019984014443252817727625370025634765625,"duracion_medicion_ms":61,"ip":"158.170.24.54"}</t>
  </si>
  <si>
    <t>0.333000</t>
  </si>
  <si>
    <t>{"modo":"lote","codigo_medidor":"ARDUINO_001","fecha_hora":"2026-07-08 16:30:12","voltaje":227.19999999999998863131622783839702606201171875,"corriente":0.333000000000000018207657603852567262947559356689453125,"potencia_kw":0.03529999999999999804600747665972448885440826416015625,"energia_kwh":94.1520000000000010231815394945442676544189453125,"frecuencia":50,"factor_potencia":0.4699999999999999733546474089962430298328399658203125,"duracion_medicion_ms":63,"ip":"158.170.24.54"}</t>
  </si>
  <si>
    <t>0.332000</t>
  </si>
  <si>
    <t>0.035200</t>
  </si>
  <si>
    <t>{"modo":"lote","codigo_medidor":"ARDUINO_001","fecha_hora":"2026-07-08 16:30:12","voltaje":227.19999999999998863131622783839702606201171875,"corriente":0.332000000000000017319479184152442030608654022216796875,"potencia_kw":0.035200000000000002120525977034048992209136486053466796875,"energia_kwh":94.1520000000000010231815394945442676544189453125,"frecuencia":50,"factor_potencia":0.4699999999999999733546474089962430298328399658203125,"duracion_medicion_ms":60,"ip":"158.170.24.54"}</t>
  </si>
  <si>
    <t>{"modo":"lote","codigo_medidor":"ARDUINO_001","fecha_hora":"2026-07-08 16:30:13","voltaje":227.30000000000001136868377216160297393798828125,"corriente":0.333000000000000018207657603852567262947559356689453125,"potencia_kw":0.035200000000000002120525977034048992209136486053466796875,"energia_kwh":94.1520000000000010231815394945442676544189453125,"frecuencia":50,"factor_potencia":0.4699999999999999733546474089962430298328399658203125,"duracion_medicion_ms":62,"ip":"158.170.24.54"}</t>
  </si>
  <si>
    <t>{"modo":"lote","codigo_medidor":"ARDUINO_001","fecha_hora":"2026-07-08 16:30:15","voltaje":227.30000000000001136868377216160297393798828125,"corriente":0.333000000000000018207657603852567262947559356689453125,"potencia_kw":0.035200000000000002120525977034048992209136486053466796875,"energia_kwh":94.1520000000000010231815394945442676544189453125,"frecuencia":50,"factor_potencia":0.4699999999999999733546474089962430298328399658203125,"duracion_medicion_ms":63,"ip":"158.170.24.54"}</t>
  </si>
  <si>
    <t>0.328000</t>
  </si>
  <si>
    <t>{"modo":"lote","codigo_medidor":"ARDUINO_001","fecha_hora":"2026-07-08 16:30:16","voltaje":227.30000000000001136868377216160297393798828125,"corriente":0.328000000000000013766765505351941101253032684326171875,"potencia_kw":0.034700000000000001676436767183986376039683818817138671875,"energia_kwh":94.1520000000000010231815394945442676544189453125,"frecuencia":50,"factor_potencia":0.4699999999999999733546474089962430298328399658203125,"duracion_medicion_ms":65,"ip":"158.170.24.54"}</t>
  </si>
  <si>
    <t>0.034900</t>
  </si>
  <si>
    <t>{"modo":"lote","codigo_medidor":"ARDUINO_001","fecha_hora":"2026-07-08 16:30:16","voltaje":227.30000000000001136868377216160297393798828125,"corriente":0.329000000000000014654943925052066333591938018798828125,"potencia_kw":0.03490000000000000046629367034256574697792530059814453125,"energia_kwh":94.1520000000000010231815394945442676544189453125,"frecuencia":50,"factor_potencia":0.4699999999999999733546474089962430298328399658203125,"duracion_medicion_ms":61,"ip":"158.170.24.54"}</t>
  </si>
  <si>
    <t>{"modo":"lote","codigo_medidor":"ARDUINO_001","fecha_hora":"2026-07-08 16:30:18","voltaje":227.19999999999998863131622783839702606201171875,"corriente":0.328000000000000013766765505351941101253032684326171875,"potencia_kw":0.0345000000000000028865798640254070051014423370361328125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</si>
  <si>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19","voltaje":227.30000000000001136868377216160297393798828125,"corriente":0.326000000000000011990408665951690636575222015380859375,"potencia_kw":0.03440000000000000002220446049250313080847263336181640625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</si>
  <si>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30:19","voltaje":227.30000000000001136868377216160297393798828125,"corriente":0.326000000000000011990408665951690636575222015380859375,"potencia_kw":0.03440000000000000002220446049250313080847263336181640625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</si>
  <si>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30:21","voltaje":227.30000000000001136868377216160297393798828125,"corriente":0.324000000000000010214051826551440171897411346435546875,"potencia_kw":0.034200000000000001232347557333923759870231151580810546875,"energia_kwh":94.1520000000000010231815394945442676544189453125,"frecuencia":50,"factor_potencia":0.460000000000000019984014443252817727625370025634765625,"duracion_medicion_ms":63,"ip":"158.170.24.54"}</t>
  </si>
  <si>
    <t>0.314000</t>
  </si>
  <si>
    <t>{"modo":"lote","codigo_medidor":"ARDUINO_001","fecha_hora":"2026-07-08 16:30:22","voltaje":227.30000000000001136868377216160297393798828125,"corriente":0.314000000000000001332267629550187848508358001708984375,"potencia_kw":0.03289999999999999868993683094231528230011463165283203125,"energia_kwh":94.1520000000000010231815394945442676544189453125,"frecuencia":50,"factor_potencia":0.460000000000000019984014443252817727625370025634765625,"duracion_medicion_ms":65,"ip":"158.170.24.54"}</t>
  </si>
  <si>
    <t>0.320000</t>
  </si>
  <si>
    <t>{"modo":"lote","codigo_medidor":"ARDUINO_001","fecha_hora":"2026-07-08 16:30:22","voltaje":227.30000000000001136868377216160297393798828125,"corriente":0.320000000000000006661338147750939242541790008544921875,"potencia_kw":0.03339999999999999913402604079237789846956729888916015625,"energia_kwh":94.1520000000000010231815394945442676544189453125,"frecuencia":50,"factor_potencia":0.460000000000000019984014443252817727625370025634765625,"duracion_medicion_ms":62,"ip":"158.170.24.54"}</t>
  </si>
  <si>
    <t>{"modo":"lote","codigo_medidor":"ARDUINO_001","fecha_hora":"2026-07-08 16:30:24","voltaje":227.30000000000001136868377216160297393798828125,"corriente":0.320000000000000006661338147750939242541790008544921875,"potencia_kw":0.03339999999999999913402604079237789846956729888916015625,"energia_kwh":94.1520000000000010231815394945442676544189453125,"frecuencia":50,"factor_potencia":0.460000000000000019984014443252817727625370025634765625,"duracion_medicion_ms":63,"ip":"158.170.24.54"}</t>
  </si>
  <si>
    <t>0.319000</t>
  </si>
  <si>
    <t>0.033300</t>
  </si>
  <si>
    <t>{"modo":"lote","codigo_medidor":"ARDUINO_001","fecha_hora":"2026-07-08 16:30:25","voltaje":227.30000000000001136868377216160297393798828125,"corriente":0.319000000000000005773159728050814010202884674072265625,"potencia_kw":0.033300000000000003208544541166702401824295520782470703125,"energia_kwh":94.1520000000000010231815394945442676544189453125,"frecuencia":50,"factor_potencia":0.460000000000000019984014443252817727625370025634765625,"duracion_medicion_ms":65,"ip":"158.170.24.54"}</t>
  </si>
  <si>
    <t>0.033600</t>
  </si>
  <si>
    <t>{"modo":"lote","codigo_medidor":"ARDUINO_001","fecha_hora":"2026-07-08 16:30:25","voltaje":227.30000000000001136868377216160297393798828125,"corriente":0.318000000000000004884981308350688777863979339599609375,"potencia_kw":0.033599999999999997923882943950957269407808780670166015625,"energia_kwh":94.1520000000000010231815394945442676544189453125,"frecuencia":50,"factor_potencia":0.460000000000000019984014443252817727625370025634765625,"duracion_medicion_ms":61,"ip":"158.170.24.54"}</t>
  </si>
  <si>
    <t>0.315000</t>
  </si>
  <si>
    <t>0.033100</t>
  </si>
  <si>
    <t>{"modo":"lote","codigo_medidor":"ARDUINO_001","fecha_hora":"2026-07-08 16:30:27","voltaje":227.30000000000001136868377216160297393798828125,"corriente":0.315000000000000002220446049250313080847263336181640625,"potencia_kw":0.033099999999999997479793734100894653238356113433837890625,"energia_kwh":94.1520000000000010231815394945442676544189453125,"frecuencia":50,"factor_potencia":0.460000000000000019984014443252817727625370025634765625,"duracion_medicion_ms":63,"ip":"158.170.24.54"}</t>
  </si>
  <si>
    <t>0.316000</t>
  </si>
  <si>
    <t>{"modo":"lote","codigo_medidor":"ARDUINO_001","fecha_hora":"2026-07-08 16:30:28","voltaje":227.30000000000001136868377216160297393798828125,"corriente":0.316000000000000003108624468950438313186168670654296875,"potencia_kw":0.033300000000000003208544541166702401824295520782470703125,"energia_kwh":94.1520000000000010231815394945442676544189453125,"frecuencia":50,"factor_potencia":0.460000000000000019984014443252817727625370025634765625,"duracion_medicion_ms":65,"ip":"158.170.24.54"}</t>
  </si>
  <si>
    <t>{"modo":"lote","codigo_medidor":"ARDUINO_001","fecha_hora":"2026-07-08 16:30:28","voltaje":227.30000000000001136868377216160297393798828125,"corriente":0.316000000000000003108624468950438313186168670654296875,"potencia_kw":0.033300000000000003208544541166702401824295520782470703125,"energia_kwh":94.1520000000000010231815394945442676544189453125,"frecuencia":50,"factor_potencia":0.460000000000000019984014443252817727625370025634765625,"duracion_medicion_ms":61,"ip":"158.170.24.54"}</t>
  </si>
  <si>
    <t>0.307000</t>
  </si>
  <si>
    <t>0.032400</t>
  </si>
  <si>
    <t>{"modo":"lote","codigo_medidor":"ARDUINO_001","fecha_hora":"2026-07-08 16:30:30","voltaje":227.30000000000001136868377216160297393798828125,"corriente":0.306999999999999995115018691649311222136020660400390625,"potencia_kw":0.03239999999999999824584762109225266613066196441650390625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</si>
  <si>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31","voltaje":227.400000000000005684341886080801486968994140625,"corriente":0.26100000000000000976996261670137755572795867919921875,"potencia_kw":0.027400000000000000743849426498854882083833217620849609375,"energia_kwh":94.1520000000000010231815394945442676544189453125,"frecuencia":50,"factor_potencia":0.460000000000000019984014443252817727625370025634765625,"duracion_medicion_ms":70,"ip":"158.170.24.54"}</t>
  </si>
  <si>
    <t>0.272000</t>
  </si>
  <si>
    <t>0.028200</t>
  </si>
  <si>
    <t>{"modo":"lote","codigo_medidor":"ARDUINO_001","fecha_hora":"2026-07-08 16:30:31","voltaje":227.400000000000005684341886080801486968994140625,"corriente":0.2720000000000000195399252334027551114559173583984375,"potencia_kw":0.0281999999999999993727239910867865546606481075286865234375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</si>
  <si>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30:33","voltaje":227.400000000000005684341886080801486968994140625,"corriente":0.2720000000000000195399252334027551114559173583984375,"potencia_kw":0.0281999999999999993727239910867865546606481075286865234375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</si>
  <si>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34","voltaje":227.400000000000005684341886080801486968994140625,"corriente":0.27500000000000002220446049250313080847263336181640625,"potencia_kw":0.0286999999999999998168132009368491708301007747650146484375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</si>
  <si>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30:34","voltaje":227.5,"corriente":0.2720000000000000195399252334027551114559173583984375,"potencia_kw":0.028299999999999998767652442666076240129768848419189453125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</si>
  <si>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30:36","voltaje":227.400000000000005684341886080801486968994140625,"corriente":0.27700000000000002398081733190338127315044403076171875,"potencia_kw":0.028799999999999999211741652516138856299221515655517578125,"energia_kwh":94.1520000000000010231815394945442676544189453125,"frecuencia":50,"factor_potencia":0.460000000000000019984014443252817727625370025634765625,"duracion_medicion_ms":63,"ip":"158.170.24.54"}</t>
  </si>
  <si>
    <t>{"modo":"lote","codigo_medidor":"ARDUINO_001","fecha_hora":"2026-07-08 16:30:37","voltaje":227.19999999999998863131622783839702606201171875,"corriente":0.2720000000000000195399252334027551114559173583984375,"potencia_kw":0.0286999999999999998168132009368491708301007747650146484375,"energia_kwh":94.1520000000000010231815394945442676544189453125,"frecuencia":50,"factor_potencia":0.460000000000000019984014443252817727625370025634765625,"duracion_medicion_ms":64,"ip":"158.170.24.54"}</t>
  </si>
  <si>
    <t>{"modo":"lote","codigo_medidor":"ARDUINO_001","fecha_hora":"2026-07-08 16:30:37","voltaje":227.19999999999998863131622783839702606201171875,"corriente":0.2720000000000000195399252334027551114559173583984375,"potencia_kw":0.0286999999999999998168132009368491708301007747650146484375,"energia_kwh":94.1520000000000010231815394945442676544189453125,"frecuencia":50,"factor_potencia":0.460000000000000019984014443252817727625370025634765625,"duracion_medicion_ms":61,"ip":"158.170.24.54"}</t>
  </si>
  <si>
    <t>{"modo":"lote","codigo_medidor":"ARDUINO_001","fecha_hora":"2026-07-08 16:30:39","voltaje":227.19999999999998863131622783839702606201171875,"corriente":0.27100000000000001865174681370262987911701202392578125,"potencia_kw":0.02860000000000000042188474935755948536098003387451171875,"energia_kwh":94.1530000000000057980287238024175167083740234375,"frecuencia":50,"factor_potencia":0.460000000000000019984014443252817727625370025634765625,"duracion_medicion_ms":63,"ip":"158.170.24.54"}</t>
  </si>
  <si>
    <t>0.029000</t>
  </si>
  <si>
    <t>{"modo":"lote","codigo_medidor":"ARDUINO_001","fecha_hora":"2026-07-08 16:30:40","voltaje":227.19999999999998863131622783839702606201171875,"corriente":0.27500000000000002220446049250313080847263336181640625,"potencia_kw":0.0290000000000000014710455076283324160613119602203369140625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</si>
  <si>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30:40","voltaje":227.19999999999998863131622783839702606201171875,"corriente":0.27500000000000002220446049250313080847263336181640625,"potencia_kw":0.028799999999999999211741652516138856299221515655517578125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</si>
  <si>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30:42","voltaje":227.19999999999998863131622783839702606201171875,"corriente":0.27500000000000002220446049250313080847263336181640625,"potencia_kw":0.028799999999999999211741652516138856299221515655517578125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</si>
  <si>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30:43","voltaje":226.900000000000005684341886080801486968994140625,"corriente":0.2760000000000000230926389122032560408115386962890625,"potencia_kw":0.0290000000000000014710455076283324160613119602203369140625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</si>
  <si>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30:43","voltaje":226.900000000000005684341886080801486968994140625,"corriente":0.27300000000000002042810365310288034379482269287109375,"potencia_kw":0.028799999999999999211741652516138856299221515655517578125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</si>
  <si>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30:45","voltaje":227,"corriente":0.2660000000000000142108547152020037174224853515625,"potencia_kw":0.0285000000000000010269562977782697998918592929840087890625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</si>
  <si>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30:46","voltaje":227,"corriente":0.2720000000000000195399252334027551114559173583984375,"potencia_kw":0.028799999999999999211741652516138856299221515655517578125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</si>
  <si>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30:46","voltaje":227,"corriente":0.2720000000000000195399252334027551114559173583984375,"potencia_kw":0.028799999999999999211741652516138856299221515655517578125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</si>
  <si>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30:48","voltaje":227,"corriente":0.26100000000000000976996261670137755572795867919921875,"potencia_kw":0.02759999999999999953370632965743425302207469940185546875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</si>
  <si>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30:49","voltaje":226.900000000000005684341886080801486968994140625,"corriente":0.26700000000000001509903313490212894976139068603515625,"potencia_kw":0.02809999999999999997779553950749686919152736663818359375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</si>
  <si>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30:49","voltaje":227.099999999999994315658113919198513031005859375,"corriente":0.27300000000000002042810365310288034379482269287109375,"potencia_kw":0.028799999999999999211741652516138856299221515655517578125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</si>
  <si>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30:51","voltaje":227.19999999999998863131622783839702606201171875,"corriente":0.2640000000000000124344978758017532527446746826171875,"potencia_kw":0.0280000000000000005828670879282071837224066257476806640625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</si>
  <si>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30:52","voltaje":227.19999999999998863131622783839702606201171875,"corriente":0.2640000000000000124344978758017532527446746826171875,"potencia_kw":0.0280000000000000005828670879282071837224066257476806640625,"energia_kwh":94.1530000000000057980287238024175167083740234375,"frecuencia":50,"factor_potencia":0.4699999999999999733546474089962430298328399658203125,"duracion_medicion_ms":64,"ip":"158.170.24.54"}</t>
  </si>
  <si>
    <t>0.259000</t>
  </si>
  <si>
    <t>0.027800</t>
  </si>
  <si>
    <t>{"modo":"lote","codigo_medidor":"ARDUINO_001","fecha_hora":"2026-07-08 16:30:52","voltaje":227.099999999999994315658113919198513031005859375,"corriente":0.25900000000000000799360577730112709105014801025390625,"potencia_kw":0.027799999999999998323563232816013623960316181182861328125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</si>
  <si>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30:54","voltaje":227.19999999999998863131622783839702606201171875,"corriente":0.2560000000000000053290705182007513940334320068359375,"potencia_kw":0.0273000000000000013489209749195651966147124767303466796875,"energia_kwh":94.1530000000000057980287238024175167083740234375,"frecuencia":50,"factor_potencia":0.4699999999999999733546474089962430298328399658203125,"duracion_medicion_ms":68,"ip":"158.170.24.54"}</t>
  </si>
  <si>
    <t>{"modo":"lote","codigo_medidor":"ARDUINO_001","fecha_hora":"2026-07-08 16:30:55","voltaje":227.30000000000001136868377216160297393798828125,"corriente":0.2720000000000000195399252334027551114559173583984375,"potencia_kw":0.028799999999999999211741652516138856299221515655517578125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</si>
  <si>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30:55","voltaje":227.30000000000001136868377216160297393798828125,"corriente":0.2720000000000000195399252334027551114559173583984375,"potencia_kw":0.028799999999999999211741652516138856299221515655517578125,"energia_kwh":94.1530000000000057980287238024175167083740234375,"frecuencia":50,"factor_potencia":0.4699999999999999733546474089962430298328399658203125,"duracion_medicion_ms":61,"ip":"158.170.24.54"}</t>
  </si>
  <si>
    <t>0.247000</t>
  </si>
  <si>
    <t>0.026500</t>
  </si>
  <si>
    <t>{"modo":"lote","codigo_medidor":"ARDUINO_001","fecha_hora":"2026-07-08 16:30:56","voltaje":227.19999999999998863131622783839702606201171875,"corriente":0.24699999999999999733546474089962430298328399658203125,"potencia_kw":0.0264999999999999992505994583780193352140486240386962890625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</si>
  <si>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30:58","voltaje":227.30000000000001136868377216160297393798828125,"corriente":0.26500000000000001332267629550187848508358001708984375,"potencia_kw":0.02809999999999999997779553950749686919152736663818359375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</si>
  <si>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30:58","voltaje":227.099999999999994315658113919198513031005859375,"corriente":0.2720000000000000195399252334027551114559173583984375,"potencia_kw":0.0288999999999999986066701040954285417683422565460205078125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</si>
  <si>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00","voltaje":227.099999999999994315658113919198513031005859375,"corriente":0.2660000000000000142108547152020037174224853515625,"potencia_kw":0.028400000000000001632027846198980114422738552093505859375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</si>
  <si>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31:01","voltaje":227.099999999999994315658113919198513031005859375,"corriente":0.2660000000000000142108547152020037174224853515625,"potencia_kw":0.028400000000000001632027846198980114422738552093505859375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</si>
  <si>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01","voltaje":227.19999999999998863131622783839702606201171875,"corriente":0.25800000000000000710542735760100185871124267578125,"potencia_kw":0.0273000000000000013489209749195651966147124767303466796875,"energia_kwh":94.1530000000000057980287238024175167083740234375,"frecuencia":50,"factor_potencia":0.4699999999999999733546474089962430298328399658203125,"duracion_medicion_ms":60,"ip":"158.170.24.54"}</t>
  </si>
  <si>
    <t>0.027500</t>
  </si>
  <si>
    <t>{"modo":"lote","codigo_medidor":"ARDUINO_001","fecha_hora":"2026-07-08 16:31:03","voltaje":227.19999999999998863131622783839702606201171875,"corriente":0.2600000000000000088817841970012523233890533447265625,"potencia_kw":0.0275000000000000001387778780781445675529539585113525390625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</si>
  <si>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31:04","voltaje":227.30000000000001136868377216160297393798828125,"corriente":0.2660000000000000142108547152020037174224853515625,"potencia_kw":0.02809999999999999997779553950749686919152736663818359375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</si>
  <si>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31:04","voltaje":227.30000000000001136868377216160297393798828125,"corriente":0.2660000000000000142108547152020037174224853515625,"potencia_kw":0.02809999999999999997779553950749686919152736663818359375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</si>
  <si>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31:06","voltaje":227.30000000000001136868377216160297393798828125,"corriente":0.2720000000000000195399252334027551114559173583984375,"potencia_kw":0.0288999999999999986066701040954285417683422565460205078125,"energia_kwh":94.1530000000000057980287238024175167083740234375,"frecuencia":50,"factor_potencia":0.4699999999999999733546474089962430298328399658203125,"duracion_medicion_ms":63,"ip":"158.170.24.54"}</t>
  </si>
  <si>
    <t>0.251000</t>
  </si>
  <si>
    <t>{"modo":"lote","codigo_medidor":"ARDUINO_001","fecha_hora":"2026-07-08 16:31:07","voltaje":227.19999999999998863131622783839702606201171875,"corriente":0.25100000000000000088817841970012523233890533447265625,"potencia_kw":0.026700000000000001509903313490212894976139068603515625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</si>
  <si>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07","voltaje":227.30000000000001136868377216160297393798828125,"corriente":0.25800000000000000710542735760100185871124267578125,"potencia_kw":0.02709999999999999908961711980737163685262203216552734375,"energia_kwh":94.1530000000000057980287238024175167083740234375,"frecuencia":50,"factor_potencia":0.460000000000000019984014443252817727625370025634765625,"duracion_medicion_ms":61,"ip":"158.170.24.54"}</t>
  </si>
  <si>
    <t>0.257000</t>
  </si>
  <si>
    <t>{"modo":"lote","codigo_medidor":"ARDUINO_001","fecha_hora":"2026-07-08 16:31:09","voltaje":227.30000000000001136868377216160297393798828125,"corriente":0.25700000000000000621724893790087662637233734130859375,"potencia_kw":0.0271999999999999984845455713866613223217427730560302734375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</si>
  <si>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31:10","voltaje":227.30000000000001136868377216160297393798828125,"corriente":0.25700000000000000621724893790087662637233734130859375,"potencia_kw":0.0271999999999999984845455713866613223217427730560302734375,"energia_kwh":94.1530000000000057980287238024175167083740234375,"frecuencia":50,"factor_potencia":0.4699999999999999733546474089962430298328399658203125,"duracion_medicion_ms":64,"ip":"158.170.24.54"}</t>
  </si>
  <si>
    <t>0.263000</t>
  </si>
  <si>
    <t>{"modo":"lote","codigo_medidor":"ARDUINO_001","fecha_hora":"2026-07-08 16:31:10","voltaje":227.099999999999994315658113919198513031005859375,"corriente":0.26300000000000001154631945610162802040576934814453125,"potencia_kw":0.0280000000000000005828670879282071837224066257476806640625,"energia_kwh":94.1530000000000057980287238024175167083740234375,"frecuencia":50,"factor_potencia":0.4699999999999999733546474089962430298328399658203125,"duracion_medicion_ms":61,"ip":"158.170.24.54"}</t>
  </si>
  <si>
    <t>0.255000</t>
  </si>
  <si>
    <t>{"modo":"lote","codigo_medidor":"ARDUINO_001","fecha_hora":"2026-07-08 16:31:11","voltaje":227.19999999999998863131622783839702606201171875,"corriente":0.25500000000000000444089209850062616169452667236328125,"potencia_kw":0.02709999999999999908961711980737163685262203216552734375,"energia_kwh":94.1530000000000057980287238024175167083740234375,"frecuencia":50,"factor_potencia":0.4699999999999999733546474089962430298328399658203125,"duracion_medicion_ms":62,"ip":"158.170.24.54"}</t>
  </si>
  <si>
    <t>0.254000</t>
  </si>
  <si>
    <t>{"modo":"lote","codigo_medidor":"ARDUINO_001","fecha_hora":"2026-07-08 16:31:13","voltaje":227.099999999999994315658113919198513031005859375,"corriente":0.254000000000000003552713678800500929355621337890625,"potencia_kw":0.0271999999999999984845455713866613223217427730560302734375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</si>
  <si>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13","voltaje":227.099999999999994315658113919198513031005859375,"corriente":0.254000000000000003552713678800500929355621337890625,"potencia_kw":0.0271999999999999984845455713866613223217427730560302734375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</si>
  <si>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14","voltaje":227.19999999999998863131622783839702606201171875,"corriente":0.2640000000000000124344978758017532527446746826171875,"potencia_kw":0.0280000000000000005828670879282071837224066257476806640625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</si>
  <si>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16","voltaje":227.099999999999994315658113919198513031005859375,"corriente":0.25900000000000000799360577730112709105014801025390625,"potencia_kw":0.027799999999999998323563232816013623960316181182861328125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</si>
  <si>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17","voltaje":227.099999999999994315658113919198513031005859375,"corriente":0.2600000000000000088817841970012523233890533447265625,"potencia_kw":0.0276999999999999989286347812367239384911954402923583984375,"energia_kwh":94.1530000000000057980287238024175167083740234375,"frecuencia":50,"factor_potencia":0.4699999999999999733546474089962430298328399658203125,"duracion_medicion_ms":66,"ip":"158.170.24.54"}</t>
  </si>
  <si>
    <t>{"modo":"lote","codigo_medidor":"ARDUINO_001","fecha_hora":"2026-07-08 16:31:17","voltaje":227.099999999999994315658113919198513031005859375,"corriente":0.2560000000000000053290705182007513940334320068359375,"potencia_kw":0.0271999999999999984845455713866613223217427730560302734375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</si>
  <si>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19","voltaje":227.099999999999994315658113919198513031005859375,"corriente":0.2560000000000000053290705182007513940334320068359375,"potencia_kw":0.0271999999999999984845455713866613223217427730560302734375,"energia_kwh":94.1530000000000057980287238024175167083740234375,"frecuencia":50,"factor_potencia":0.4699999999999999733546474089962430298328399658203125,"duracion_medicion_ms":64,"ip":"158.170.24.54"}</t>
  </si>
  <si>
    <t>0.253000</t>
  </si>
  <si>
    <t>0.026800</t>
  </si>
  <si>
    <t>{"modo":"lote","codigo_medidor":"ARDUINO_001","fecha_hora":"2026-07-08 16:31:19","voltaje":227.19999999999998863131622783839702606201171875,"corriente":0.25300000000000000266453525910037569701671600341796875,"potencia_kw":0.0268000000000000009048317650695025804452598094940185546875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</si>
  <si>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20","voltaje":227.19999999999998863131622783839702606201171875,"corriente":0.2560000000000000053290705182007513940334320068359375,"potencia_kw":0.02709999999999999908961711980737163685262203216552734375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</si>
  <si>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22","voltaje":227.19999999999998863131622783839702606201171875,"corriente":0.25500000000000000444089209850062616169452667236328125,"potencia_kw":0.0273000000000000013489209749195651966147124767303466796875,"energia_kwh":94.1530000000000057980287238024175167083740234375,"frecuencia":50,"factor_potencia":0.4699999999999999733546474089962430298328399658203125,"duracion_medicion_ms":64,"ip":"158.170.24.54"}</t>
  </si>
  <si>
    <t>0.248000</t>
  </si>
  <si>
    <t>{"modo":"lote","codigo_medidor":"ARDUINO_001","fecha_hora":"2026-07-08 16:31:22","voltaje":227.19999999999998863131622783839702606201171875,"corriente":0.2479999999999999982236431605997495353221893310546875,"potencia_kw":0.0264999999999999992505994583780193352140486240386962890625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</si>
  <si>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23","voltaje":227.19999999999998863131622783839702606201171875,"corriente":0.2479999999999999982236431605997495353221893310546875,"potencia_kw":0.0264999999999999992505994583780193352140486240386962890625,"energia_kwh":94.1530000000000057980287238024175167083740234375,"frecuencia":50,"factor_potencia":0.4699999999999999733546474089962430298328399658203125,"duracion_medicion_ms":62,"ip":"158.170.24.54"}</t>
  </si>
  <si>
    <t>0.026900</t>
  </si>
  <si>
    <t>{"modo":"lote","codigo_medidor":"ARDUINO_001","fecha_hora":"2026-07-08 16:31:25","voltaje":227.19999999999998863131622783839702606201171875,"corriente":0.25100000000000000088817841970012523233890533447265625,"potencia_kw":0.026900000000000000299760216648792265914380550384521484375,"energia_kwh":94.1530000000000057980287238024175167083740234375,"frecuencia":50,"factor_potencia":0.4699999999999999733546474089962430298328399658203125,"duracion_medicion_ms":75,"ip":"158.170.24.54"}</t>
  </si>
  <si>
    <t>0.026600</t>
  </si>
  <si>
    <t>{"modo":"lote","codigo_medidor":"ARDUINO_001","fecha_hora":"2026-07-08 16:31:25","voltaje":227.099999999999994315658113919198513031005859375,"corriente":0.24699999999999999733546474089962430298328399658203125,"potencia_kw":0.02659999999999999864552790995730902068316936492919921875,"energia_kwh":94.1530000000000057980287238024175167083740234375,"frecuencia":50,"factor_potencia":0.4699999999999999733546474089962430298328399658203125,"duracion_medicion_ms":61,"ip":"158.170.24.54"}</t>
  </si>
  <si>
    <t>0.250000</t>
  </si>
  <si>
    <t>0.027000</t>
  </si>
  <si>
    <t>{"modo":"lote","codigo_medidor":"ARDUINO_001","fecha_hora":"2026-07-08 16:31:26","voltaje":227.19999999999998863131622783839702606201171875,"corriente":0.25,"potencia_kw":0.0269999999999999996946886682280819513835012912750244140625,"energia_kwh":94.1530000000000057980287238024175167083740234375,"frecuencia":50,"factor_potencia":0.479999999999999982236431605997495353221893310546875,"duracion_medicion_ms":62,"ip":"158.170.24.54"}</t>
  </si>
  <si>
    <t>0.480000</t>
  </si>
  <si>
    <t>{"modo":"lote","codigo_medidor":"ARDUINO_001","fecha_hora":"2026-07-08 16:31:28","voltaje":227.19999999999998863131622783839702606201171875,"corriente":0.25,"potencia_kw":0.0269999999999999996946886682280819513835012912750244140625,"energia_kwh":94.1530000000000057980287238024175167083740234375,"frecuencia":50,"factor_potencia":0.479999999999999982236431605997495353221893310546875,"duracion_medicion_ms":64,"ip":"158.170.24.54"}</t>
  </si>
  <si>
    <t>{"modo":"lote","codigo_medidor":"ARDUINO_001","fecha_hora":"2026-07-08 16:31:28","voltaje":227.19999999999998863131622783839702606201171875,"corriente":0.26900000000000001687538997430237941443920135498046875,"potencia_kw":0.0288999999999999986066701040954285417683422565460205078125,"energia_kwh":94.1530000000000057980287238024175167083740234375,"frecuencia":50,"factor_potencia":0.4699999999999999733546474089962430298328399658203125,"duracion_medicion_ms":60,"ip":"158.170.24.54"}</t>
  </si>
  <si>
    <t>0.262000</t>
  </si>
  <si>
    <t>{"modo":"lote","codigo_medidor":"ARDUINO_001","fecha_hora":"2026-07-08 16:31:29","voltaje":227.30000000000001136868377216160297393798828125,"corriente":0.262000000000000010658141036401502788066864013671875,"potencia_kw":0.027799999999999998323563232816013623960316181182861328125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</si>
  <si>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31","voltaje":227.19999999999998863131622783839702606201171875,"corriente":0.25100000000000000088817841970012523233890533447265625,"potencia_kw":0.0264999999999999992505994583780193352140486240386962890625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</si>
  <si>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31:31","voltaje":227.30000000000001136868377216160297393798828125,"corriente":0.25500000000000000444089209850062616169452667236328125,"potencia_kw":0.0273000000000000013489209749195651966147124767303466796875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</si>
  <si>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32","voltaje":227.30000000000001136868377216160297393798828125,"corriente":0.25500000000000000444089209850062616169452667236328125,"potencia_kw":0.0273000000000000013489209749195651966147124767303466796875,"energia_kwh":94.1530000000000057980287238024175167083740234375,"frecuencia":50,"factor_potencia":0.4699999999999999733546474089962430298328399658203125,"duracion_medicion_ms":62,"ip":"158.170.24.54"}</t>
  </si>
  <si>
    <t>0.252000</t>
  </si>
  <si>
    <t>{"modo":"lote","codigo_medidor":"ARDUINO_001","fecha_hora":"2026-07-08 16:31:34","voltaje":227.099999999999994315658113919198513031005859375,"corriente":0.2520000000000000017763568394002504646778106689453125,"potencia_kw":0.026900000000000000299760216648792265914380550384521484375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</si>
  <si>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34","voltaje":227.19999999999998863131622783839702606201171875,"corriente":0.25300000000000000266453525910037569701671600341796875,"potencia_kw":0.0268000000000000009048317650695025804452598094940185546875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</si>
  <si>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35","voltaje":227.19999999999998863131622783839702606201171875,"corriente":0.254000000000000003552713678800500929355621337890625,"potencia_kw":0.02709999999999999908961711980737163685262203216552734375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</si>
  <si>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37","voltaje":227.19999999999998863131622783839702606201171875,"corriente":0.254000000000000003552713678800500929355621337890625,"potencia_kw":0.02709999999999999908961711980737163685262203216552734375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</si>
  <si>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37","voltaje":227.19999999999998863131622783839702606201171875,"corriente":0.26100000000000000976996261670137755572795867919921875,"potencia_kw":0.0280000000000000005828670879282071837224066257476806640625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</si>
  <si>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38","voltaje":227.30000000000001136868377216160297393798828125,"corriente":0.254000000000000003552713678800500929355621337890625,"potencia_kw":0.0268000000000000009048317650695025804452598094940185546875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</si>
  <si>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31:40","voltaje":227.30000000000001136868377216160297393798828125,"corriente":0.2640000000000000124344978758017532527446746826171875,"potencia_kw":0.027900000000000001187938636348917498253285884857177734375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</si>
  <si>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31:40","voltaje":227.19999999999998863131622783839702606201171875,"corriente":0.25,"potencia_kw":0.02659999999999999864552790995730902068316936492919921875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</si>
  <si>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31:41","voltaje":227.19999999999998863131622783839702606201171875,"corriente":0.25,"potencia_kw":0.02659999999999999864552790995730902068316936492919921875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</si>
  <si>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43","voltaje":227.099999999999994315658113919198513031005859375,"corriente":0.2560000000000000053290705182007513940334320068359375,"potencia_kw":0.026900000000000000299760216648792265914380550384521484375,"energia_kwh":94.1530000000000057980287238024175167083740234375,"frecuencia":50,"factor_potencia":0.460000000000000019984014443252817727625370025634765625,"duracion_medicion_ms":64,"ip":"158.170.24.54"}</t>
  </si>
  <si>
    <t>0.026300</t>
  </si>
  <si>
    <t>{"modo":"lote","codigo_medidor":"ARDUINO_001","fecha_hora":"2026-07-08 16:31:43","voltaje":227.099999999999994315658113919198513031005859375,"corriente":0.24699999999999999733546474089962430298328399658203125,"potencia_kw":0.0263000000000000004607425552194399642758071422576904296875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</si>
  <si>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31:44","voltaje":227.19999999999998863131622783839702606201171875,"corriente":0.25700000000000000621724893790087662637233734130859375,"potencia_kw":0.0271999999999999984845455713866613223217427730560302734375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</si>
  <si>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31:46","voltaje":227.099999999999994315658113919198513031005859375,"corriente":0.2520000000000000017763568394002504646778106689453125,"potencia_kw":0.0268000000000000009048317650695025804452598094940185546875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</si>
  <si>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31:46","voltaje":227.099999999999994315658113919198513031005859375,"corriente":0.2520000000000000017763568394002504646778106689453125,"potencia_kw":0.0268000000000000009048317650695025804452598094940185546875,"energia_kwh":94.1530000000000057980287238024175167083740234375,"frecuencia":50,"factor_potencia":0.4699999999999999733546474089962430298328399658203125,"duracion_medicion_ms":61,"ip":"158.170.24.54"}</t>
  </si>
  <si>
    <t>0.026000</t>
  </si>
  <si>
    <t>{"modo":"lote","codigo_medidor":"ARDUINO_001","fecha_hora":"2026-07-08 16:31:48","voltaje":227.099999999999994315658113919198513031005859375,"corriente":0.24499999999999999555910790149937383830547332763671875,"potencia_kw":0.0259999999999999988065102485279567190445959568023681640625,"energia_kwh":94.1530000000000057980287238024175167083740234375,"frecuencia":50,"factor_potencia":0.4699999999999999733546474089962430298328399658203125,"duracion_medicion_ms":72,"ip":"158.170.24.54"}</t>
  </si>
  <si>
    <t>{"modo":"lote","codigo_medidor":"ARDUINO_001","fecha_hora":"2026-07-08 16:31:49","voltaje":227.19999999999998863131622783839702606201171875,"corriente":0.1640000000000000068833827526759705506265163421630859375,"potencia_kw":0.0171000000000000006161737786669618799351155757904052734375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</si>
  <si>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31:49","voltaje":227.30000000000001136868377216160297393798828125,"corriente":0.1600000000000000033306690738754696212708950042724609375,"potencia_kw":0.0167999999999999989619414719754786347039043903350830078125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</si>
  <si>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31:50","voltaje":227.30000000000001136868377216160297393798828125,"corriente":0.1600000000000000033306690738754696212708950042724609375,"potencia_kw":0.0167999999999999989619414719754786347039043903350830078125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</si>
  <si>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31:52","voltaje":227.30000000000001136868377216160297393798828125,"corriente":0.178999999999999992450483432548935525119304656982421875,"potencia_kw":0.0184999999999999990840660046842458541505038738250732421875,"energia_kwh":94.1530000000000057980287238024175167083740234375,"frecuencia":50,"factor_potencia":0.450000000000000011102230246251565404236316680908203125,"duracion_medicion_ms":64,"ip":"158.170.24.54"}</t>
  </si>
  <si>
    <t>{"modo":"lote","codigo_medidor":"ARDUINO_001","fecha_hora":"2026-07-08 16:31:52","voltaje":227.400000000000005684341886080801486968994140625,"corriente":0.200000000000000011102230246251565404236316680908203125,"potencia_kw":0.02079999999999999904520819882236537523567676544189453125,"energia_kwh":94.1530000000000057980287238024175167083740234375,"frecuencia":50,"factor_potencia":0.460000000000000019984014443252817727625370025634765625,"duracion_medicion_ms":60,"ip":"158.170.24.54"}</t>
  </si>
  <si>
    <t>0.197000</t>
  </si>
  <si>
    <t>0.020600</t>
  </si>
  <si>
    <t>{"modo":"lote","codigo_medidor":"ARDUINO_001","fecha_hora":"2026-07-08 16:31:53","voltaje":227.400000000000005684341886080801486968994140625,"corriente":0.197000000000000008437694987151189707219600677490234375,"potencia_kw":0.020600000000000000255351295663786004297435283660888671875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</si>
  <si>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31:55","voltaje":227.30000000000001136868377216160297393798828125,"corriente":0.175999999999999989785948173448559828102588653564453125,"potencia_kw":0.0183000000000000002942091015256664832122623920440673828125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</si>
  <si>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31:55","voltaje":227.30000000000001136868377216160297393798828125,"corriente":0.175999999999999989785948173448559828102588653564453125,"potencia_kw":0.0183000000000000002942091015256664832122623920440673828125,"energia_kwh":94.1530000000000057980287238024175167083740234375,"frecuencia":50,"factor_potencia":0.460000000000000019984014443252817727625370025634765625,"duracion_medicion_ms":60,"ip":"158.170.24.54"}</t>
  </si>
  <si>
    <t>{"modo":"lote","codigo_medidor":"ARDUINO_001","fecha_hora":"2026-07-08 16:31:56","voltaje":227.30000000000001136868377216160297393798828125,"corriente":0.179999999999999993338661852249060757458209991455078125,"potencia_kw":0.018599999999999998478994456263535539619624614715576171875,"energia_kwh":94.1530000000000057980287238024175167083740234375,"frecuencia":50,"factor_potencia":0.450000000000000011102230246251565404236316680908203125,"duracion_medicion_ms":62,"ip":"158.170.24.54"}</t>
  </si>
  <si>
    <t>{"modo":"lote","codigo_medidor":"ARDUINO_001","fecha_hora":"2026-07-08 16:31:58","voltaje":227.19999999999998863131622783839702606201171875,"corriente":0.176999999999999990674126593148685060441493988037109375,"potencia_kw":0.0184999999999999990840660046842458541505038738250732421875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</si>
  <si>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31:58","voltaje":227.19999999999998863131622783839702606201171875,"corriente":0.181999999999999995115018691649311222136020660400390625,"potencia_kw":0.019099999999999998923083666113598155789077281951904296875,"energia_kwh":94.1530000000000057980287238024175167083740234375,"frecuencia":50,"factor_potencia":0.460000000000000019984014443252817727625370025634765625,"duracion_medicion_ms":60,"ip":"158.170.24.54"}</t>
  </si>
  <si>
    <t>{"modo":"lote","codigo_medidor":"ARDUINO_001","fecha_hora":"2026-07-08 16:31:59","voltaje":227.19999999999998863131622783839702606201171875,"corriente":0.181999999999999995115018691649311222136020660400390625,"potencia_kw":0.019099999999999998923083666113598155789077281951904296875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</si>
  <si>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01","voltaje":227.099999999999994315658113919198513031005859375,"corriente":0.183999999999999996891375531049561686813831329345703125,"potencia_kw":0.0191999999999999983180121176928878412581980228424072265625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</si>
  <si>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32:01","voltaje":227.099999999999994315658113919198513031005859375,"corriente":0.197000000000000008437694987151189707219600677490234375,"potencia_kw":0.02079999999999999904520819882236537523567676544189453125,"energia_kwh":94.1530000000000057980287238024175167083740234375,"frecuencia":50,"factor_potencia":0.460000000000000019984014443252817727625370025634765625,"duracion_medicion_ms":60,"ip":"158.170.24.54"}</t>
  </si>
  <si>
    <t>{"modo":"lote","codigo_medidor":"ARDUINO_001","fecha_hora":"2026-07-08 16:32:02","voltaje":227.099999999999994315658113919198513031005859375,"corriente":0.197000000000000008437694987151189707219600677490234375,"potencia_kw":0.02079999999999999904520819882236537523567676544189453125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</si>
  <si>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04","voltaje":227.099999999999994315658113919198513031005859375,"corriente":0.197000000000000008437694987151189707219600677490234375,"potencia_kw":0.02079999999999999904520819882236537523567676544189453125,"energia_kwh":94.1530000000000057980287238024175167083740234375,"frecuencia":50,"factor_potencia":0.460000000000000019984014443252817727625370025634765625,"duracion_medicion_ms":64,"ip":"158.170.24.54"}</t>
  </si>
  <si>
    <t>0.196000</t>
  </si>
  <si>
    <t>0.020700</t>
  </si>
  <si>
    <t>{"modo":"lote","codigo_medidor":"ARDUINO_001","fecha_hora":"2026-07-08 16:32:04","voltaje":227,"corriente":0.196000000000000007549516567451064474880695343017578125,"potencia_kw":0.0206999999999999996502797472430756897665560245513916015625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</si>
  <si>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05","voltaje":227,"corriente":0.179999999999999993338661852249060757458209991455078125,"potencia_kw":0.0194000000000000005773159728050814010202884674072265625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</si>
  <si>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32:07","voltaje":227,"corriente":0.1580000000000000015543122344752191565930843353271484375,"potencia_kw":0.01700000000000000122124532708767219446599483489990234375,"energia_kwh":94.1530000000000057980287238024175167083740234375,"frecuencia":50,"factor_potencia":0.4699999999999999733546474089962430298328399658203125,"duracion_medicion_ms":64,"ip":"158.170.24.54"}</t>
  </si>
  <si>
    <t>0.013800</t>
  </si>
  <si>
    <t>{"modo":"lote","codigo_medidor":"ARDUINO_001","fecha_hora":"2026-07-08 16:32:07","voltaje":227,"corriente":0.129000000000000003552713678800500929355621337890625,"potencia_kw":0.013799999999999999766853164828717126511037349700927734375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</si>
  <si>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08","voltaje":227,"corriente":0.129000000000000003552713678800500929355621337890625,"potencia_kw":0.013799999999999999766853164828717126511037349700927734375,"energia_kwh":94.1530000000000057980287238024175167083740234375,"frecuencia":50,"factor_potencia":0.4699999999999999733546474089962430298328399658203125,"duracion_medicion_ms":62,"ip":"158.170.24.54"}</t>
  </si>
  <si>
    <t>0.136000</t>
  </si>
  <si>
    <t>{"modo":"lote","codigo_medidor":"ARDUINO_001","fecha_hora":"2026-07-08 16:32:10","voltaje":227.099999999999994315658113919198513031005859375,"corriente":0.13600000000000000976996261670137755572795867919921875,"potencia_kw":0.0142000000000000008160139230994900572113692760467529296875,"energia_kwh":94.1530000000000057980287238024175167083740234375,"frecuencia":50,"factor_potencia":0.460000000000000019984014443252817727625370025634765625,"duracion_medicion_ms":64,"ip":"158.170.24.54"}</t>
  </si>
  <si>
    <t>{"modo":"lote","codigo_medidor":"ARDUINO_001","fecha_hora":"2026-07-08 16:32:11","voltaje":227.099999999999994315658113919198513031005859375,"corriente":0.13000000000000000444089209850062616169452667236328125,"potencia_kw":0.01349999999999999984734433411404097569175064563751220703125,"energia_kwh":94.1530000000000057980287238024175167083740234375,"frecuencia":50,"factor_potencia":0.460000000000000019984014443252817727625370025634765625,"duracion_medicion_ms":71,"ip":"158.170.24.54"}</t>
  </si>
  <si>
    <t>{"modo":"lote","codigo_medidor":"ARDUINO_001","fecha_hora":"2026-07-08 16:32:11","voltaje":227.099999999999994315658113919198513031005859375,"corriente":0.13200000000000000621724893790087662637233734130859375,"potencia_kw":0.01359999999999999924227278569333066116087138652801513671875,"energia_kwh":94.1530000000000057980287238024175167083740234375,"frecuencia":50,"factor_potencia":0.450000000000000011102230246251565404236316680908203125,"duracion_medicion_ms":62,"ip":"158.170.24.54"}</t>
  </si>
  <si>
    <t>{"modo":"lote","codigo_medidor":"ARDUINO_001","fecha_hora":"2026-07-08 16:32:13","voltaje":227.19999999999998863131622783839702606201171875,"corriente":0.13400000000000000799360577730112709105014801025390625,"potencia_kw":0.0138999999999999991617816164080068119801580905914306640625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</si>
  <si>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13","voltaje":227.19999999999998863131622783839702606201171875,"corriente":0.13400000000000000799360577730112709105014801025390625,"potencia_kw":0.0138999999999999991617816164080068119801580905914306640625,"energia_kwh":94.1530000000000057980287238024175167083740234375,"frecuencia":50,"factor_potencia":0.460000000000000019984014443252817727625370025634765625,"duracion_medicion_ms":60,"ip":"158.170.24.54"}</t>
  </si>
  <si>
    <t>0.135000</t>
  </si>
  <si>
    <t>{"modo":"lote","codigo_medidor":"ARDUINO_001","fecha_hora":"2026-07-08 16:32:14","voltaje":227.19999999999998863131622783839702606201171875,"corriente":0.1350000000000000088817841970012523233890533447265625,"potencia_kw":0.01400000000000000029143354396410359186120331287384033203125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</si>
  <si>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16","voltaje":227.30000000000001136868377216160297393798828125,"corriente":0.1580000000000000015543122344752191565930843353271484375,"potencia_kw":0.0167999999999999989619414719754786347039043903350830078125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</si>
  <si>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16","voltaje":227.400000000000005684341886080801486968994140625,"corriente":0.1559999999999999997779553950749686919152736663818359375,"potencia_kw":0.01650000000000000077715611723760957829654216766357421875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</si>
  <si>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17","voltaje":227.30000000000001136868377216160297393798828125,"corriente":0.172999999999999987121412914348184131085872650146484375,"potencia_kw":0.018200000000000000899280649946376797743141651153564453125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</si>
  <si>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19","voltaje":227.30000000000001136868377216160297393798828125,"corriente":0.172999999999999987121412914348184131085872650146484375,"potencia_kw":0.018200000000000000899280649946376797743141651153564453125,"energia_kwh":94.1530000000000057980287238024175167083740234375,"frecuencia":50,"factor_potencia":0.460000000000000019984014443252817727625370025634765625,"duracion_medicion_ms":63,"ip":"158.170.24.54"}</t>
  </si>
  <si>
    <t>0.187000</t>
  </si>
  <si>
    <t>{"modo":"lote","codigo_medidor":"ARDUINO_001","fecha_hora":"2026-07-08 16:32:19","voltaje":227.400000000000005684341886080801486968994140625,"corriente":0.186999999999999999555910790149937383830547332763671875,"potencia_kw":0.0200000000000000004163336342344337026588618755340576171875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</si>
  <si>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20","voltaje":227.5,"corriente":0.1640000000000000068833827526759705506265163421630859375,"potencia_kw":0.0176000000000000010602629885170244961045682430267333984375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</si>
  <si>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32:22","voltaje":227.5,"corriente":0.1610000000000000042188474935755948536098003387451171875,"potencia_kw":0.0171000000000000006161737786669618799351155757904052734375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</si>
  <si>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22","voltaje":227.5,"corriente":0.1610000000000000042188474935755948536098003387451171875,"potencia_kw":0.0171000000000000006161737786669618799351155757904052734375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</si>
  <si>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23","voltaje":227.5,"corriente":0.1680000000000000104360964314764714799821376800537109375,"potencia_kw":0.017700000000000000455191440096314181573688983917236328125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</si>
  <si>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25","voltaje":227.400000000000005684341886080801486968994140625,"corriente":0.1700000000000000122124532708767219446599483489990234375,"potencia_kw":0.0181000000000000015043521983670871122740209102630615234375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</si>
  <si>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25","voltaje":227.5,"corriente":0.1650000000000000077715611723760957829654216766357421875,"potencia_kw":0.017700000000000000455191440096314181573688983917236328125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</si>
  <si>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32:26","voltaje":227.5,"corriente":0.1650000000000000077715611723760957829654216766357421875,"potencia_kw":0.017700000000000000455191440096314181573688983917236328125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</si>
  <si>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32:28","voltaje":227.5,"corriente":0.174999999999999988897769753748434595763683319091796875,"potencia_kw":0.0184999999999999990840660046842458541505038738250732421875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</si>
  <si>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28","voltaje":227.400000000000005684341886080801486968994140625,"corriente":0.1660000000000000086597395920762210153043270111083984375,"potencia_kw":0.0176000000000000010602629885170244961045682430267333984375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</si>
  <si>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29","voltaje":227.400000000000005684341886080801486968994140625,"corriente":0.1650000000000000077715611723760957829654216766357421875,"potencia_kw":0.0173999999999999988009591334048309363424777984619140625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</si>
  <si>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31","voltaje":227.599999999999994315658113919198513031005859375,"corriente":0.1690000000000000113242748511765967123210430145263671875,"potencia_kw":0.0179999999999999986399767948341832379810512065887451171875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</si>
  <si>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31","voltaje":227.599999999999994315658113919198513031005859375,"corriente":0.1690000000000000113242748511765967123210430145263671875,"potencia_kw":0.0179999999999999986399767948341832379810512065887451171875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</si>
  <si>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32","voltaje":227.5,"corriente":0.1630000000000000059952043329758453182876110076904296875,"potencia_kw":0.0172999999999999994060306818255412508733570575714111328125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</si>
  <si>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32:34","voltaje":227.5,"corriente":0.1630000000000000059952043329758453182876110076904296875,"potencia_kw":0.017200000000000000011102230246251565404236316680908203125,"energia_kwh":94.1530000000000057980287238024175167083740234375,"frecuencia":50,"factor_potencia":0.460000000000000019984014443252817727625370025634765625,"duracion_medicion_ms":69,"ip":"158.170.24.54"}</t>
  </si>
  <si>
    <t>{"modo":"lote","codigo_medidor":"ARDUINO_001","fecha_hora":"2026-07-08 16:32:34","voltaje":227.5,"corriente":0.1690000000000000113242748511765967123210430145263671875,"potencia_kw":0.0177999999999999998501198916756038670428097248077392578125,"energia_kwh":94.1530000000000057980287238024175167083740234375,"frecuencia":50,"factor_potencia":0.460000000000000019984014443252817727625370025634765625,"duracion_medicion_ms":60,"ip":"158.170.24.54"}</t>
  </si>
  <si>
    <t>{"modo":"lote","codigo_medidor":"ARDUINO_001","fecha_hora":"2026-07-08 16:32:35","voltaje":227.400000000000005684341886080801486968994140625,"corriente":0.174999999999999988897769753748434595763683319091796875,"potencia_kw":0.0184999999999999990840660046842458541505038738250732421875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</si>
  <si>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32:37","voltaje":227.400000000000005684341886080801486968994140625,"corriente":0.174999999999999988897769753748434595763683319091796875,"potencia_kw":0.0184999999999999990840660046842458541505038738250732421875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</si>
  <si>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37","voltaje":227.400000000000005684341886080801486968994140625,"corriente":0.1690000000000000113242748511765967123210430145263671875,"potencia_kw":0.0178999999999999992450483432548935525119304656982421875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</si>
  <si>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38","voltaje":227.5,"corriente":0.172999999999999987121412914348184131085872650146484375,"potencia_kw":0.018200000000000000899280649946376797743141651153564453125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</si>
  <si>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40","voltaje":227.599999999999994315658113919198513031005859375,"corriente":0.1710000000000000131006316905768471769988536834716796875,"potencia_kw":0.0179999999999999986399767948341832379810512065887451171875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</si>
  <si>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40","voltaje":227.5,"corriente":0.172999999999999987121412914348184131085872650146484375,"potencia_kw":0.0183000000000000002942091015256664832122623920440673828125,"energia_kwh":94.1530000000000057980287238024175167083740234375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</si>
  <si>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32:41","voltaje":227.5,"corriente":0.172999999999999987121412914348184131085872650146484375,"potencia_kw":0.0183000000000000002942091015256664832122623920440673828125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</si>
  <si>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32:43","voltaje":227.5,"corriente":0.172999999999999987121412914348184131085872650146484375,"potencia_kw":0.0183000000000000002942091015256664832122623920440673828125,"energia_kwh":94.1530000000000057980287238024175167083740234375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</si>
  <si>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32:43","voltaje":227.5,"corriente":0.1700000000000000122124532708767219446599483489990234375,"potencia_kw":0.018200000000000000899280649946376797743141651153564453125,"energia_kwh":94.1530000000000057980287238024175167083740234375,"frecuencia":50,"factor_potencia":0.4699999999999999733546474089962430298328399658203125,"duracion_medicion_ms":60,"ip":"158.170.24.54"}</t>
  </si>
  <si>
    <t>{"modo":"lote","codigo_medidor":"ARDUINO_001","fecha_hora":"2026-07-08 16:32:44","voltaje":227.400000000000005684341886080801486968994140625,"corriente":0.1620000000000000051070259132757200859487056732177734375,"potencia_kw":0.017200000000000000011102230246251565404236316680908203125,"energia_kwh":94.1530000000000057980287238024175167083740234375,"frecuencia":50,"factor_potencia":0.4699999999999999733546474089962430298328399658203125,"duracion_medicion_ms":62,"ip":"158.170.24.54"}</t>
  </si>
  <si>
    <t>{"modo":"lote","codigo_medidor":"ARDUINO_001","fecha_hora":"2026-07-08 16:32:46","voltaje":227.400000000000005684341886080801486968994140625,"corriente":0.1620000000000000051070259132757200859487056732177734375,"potencia_kw":0.017200000000000000011102230246251565404236316680908203125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</si>
  <si>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47","voltaje":227.400000000000005684341886080801486968994140625,"corriente":0.1600000000000000033306690738754696212708950042724609375,"potencia_kw":0.0167999999999999989619414719754786347039043903350830078125,"energia_kwh":94.1530000000000057980287238024175167083740234375,"frecuencia":50,"factor_potencia":0.460000000000000019984014443252817727625370025634765625,"duracion_medicion_ms":65,"ip":"158.170.24.54"}</t>
  </si>
  <si>
    <t>{"modo":"lote","codigo_medidor":"ARDUINO_001","fecha_hora":"2026-07-08 16:32:47","voltaje":227.400000000000005684341886080801486968994140625,"corriente":0.173999999999999988009591334048309363424777984619140625,"potencia_kw":0.0181000000000000015043521983670871122740209102630615234375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</si>
  <si>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32:49","voltaje":227.5,"corriente":0.1710000000000000131006316905768471769988536834716796875,"potencia_kw":0.0179999999999999986399767948341832379810512065887451171875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</si>
  <si>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50","voltaje":227.5,"corriente":0.1710000000000000131006316905768471769988536834716796875,"potencia_kw":0.0179999999999999986399767948341832379810512065887451171875,"energia_kwh":94.1530000000000057980287238024175167083740234375,"frecuencia":50.10000000000000142108547152020037174224853515625,"factor_potencia":0.460000000000000019984014443252817727625370025634765625,"duracion_medicion_ms":65,"ip":"158.170.24.54"}</t>
  </si>
  <si>
    <t>{"modo":"lote","codigo_medidor":"ARDUINO_001","fecha_hora":"2026-07-08 16:32:50","voltaje":227.599999999999994315658113919198513031005859375,"corriente":0.1640000000000000068833827526759705506265163421630859375,"potencia_kw":0.0172999999999999994060306818255412508733570575714111328125,"energia_kwh":94.1530000000000057980287238024175167083740234375,"frecuencia":50,"factor_potencia":0.460000000000000019984014443252817727625370025634765625,"duracion_medicion_ms":62,"ip":"158.170.24.54"}</t>
  </si>
  <si>
    <t>{"modo":"lote","codigo_medidor":"ARDUINO_001","fecha_hora":"2026-07-08 16:32:52","voltaje":227.5,"corriente":0.1580000000000000015543122344752191565930843353271484375,"potencia_kw":0.01650000000000000077715611723760957829654216766357421875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</si>
  <si>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32:53","voltaje":227.5,"corriente":0.1650000000000000077715611723760957829654216766357421875,"potencia_kw":0.0172999999999999994060306818255412508733570575714111328125,"energia_kwh":94.1530000000000057980287238024175167083740234375,"frecuencia":50,"factor_potencia":0.460000000000000019984014443252817727625370025634765625,"duracion_medicion_ms":65,"ip":"158.170.24.54"}</t>
  </si>
  <si>
    <t>{"modo":"lote","codigo_medidor":"ARDUINO_001","fecha_hora":"2026-07-08 16:32:53","voltaje":227.5,"corriente":0.1580000000000000015543122344752191565930843353271484375,"potencia_kw":0.0168999999999999983568699235547683201730251312255859375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</si>
  <si>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32:55","voltaje":227.5,"corriente":0.1580000000000000015543122344752191565930843353271484375,"potencia_kw":0.0168999999999999983568699235547683201730251312255859375,"energia_kwh":94.1530000000000057980287238024175167083740234375,"frecuencia":50,"factor_potencia":0.4699999999999999733546474089962430298328399658203125,"duracion_medicion_ms":63,"ip":"158.170.24.54"}</t>
  </si>
  <si>
    <t>{"modo":"lote","codigo_medidor":"ARDUINO_001","fecha_hora":"2026-07-08 16:32:56","voltaje":227.400000000000005684341886080801486968994140625,"corriente":0.1559999999999999997779553950749686919152736663818359375,"potencia_kw":0.0162999999999999985178522621254160185344517230987548828125,"energia_kwh":94.1530000000000057980287238024175167083740234375,"frecuencia":50,"factor_potencia":0.460000000000000019984014443252817727625370025634765625,"duracion_medicion_ms":65,"ip":"158.170.24.54"}</t>
  </si>
  <si>
    <t>{"modo":"lote","codigo_medidor":"ARDUINO_001","fecha_hora":"2026-07-08 16:32:57","voltaje":227.30000000000001136868377216160297393798828125,"corriente":0.1469999999999999917843496177738416008651256561279296875,"potencia_kw":0.0154000000000000004940492459581946604885160923004150390625,"energia_kwh":94.1530000000000057980287238024175167083740234375,"frecuencia":50,"factor_potencia":0.460000000000000019984014443252817727625370025634765625,"duracion_medicion_ms":67,"ip":"158.170.24.54"}</t>
  </si>
  <si>
    <t>0.127000</t>
  </si>
  <si>
    <t>{"modo":"lote","codigo_medidor":"ARDUINO_001","fecha_hora":"2026-07-08 16:32:58","voltaje":227.19999999999998863131622783839702606201171875,"corriente":0.1270000000000000017763568394002504646778106689453125,"potencia_kw":0.01310000000000000053290705182007513940334320068359375,"energia_kwh":94.1530000000000057980287238024175167083740234375,"frecuencia":50,"factor_potencia":0.450000000000000011102230246251565404236316680908203125,"duracion_medicion_ms":63,"ip":"158.170.24.54"}</t>
  </si>
  <si>
    <t>{"modo":"lote","codigo_medidor":"ARDUINO_001","fecha_hora":"2026-07-08 16:32:59","voltaje":227.19999999999998863131622783839702606201171875,"corriente":0.1270000000000000017763568394002504646778106689453125,"potencia_kw":0.01310000000000000053290705182007513940334320068359375,"energia_kwh":94.1530000000000057980287238024175167083740234375,"frecuencia":50,"factor_potencia":0.450000000000000011102230246251565404236316680908203125,"duracion_medicion_ms":65,"ip":"158.170.24.54"}</t>
  </si>
  <si>
    <t>0.123000</t>
  </si>
  <si>
    <t>0.012800</t>
  </si>
  <si>
    <t>{"modo":"lote","codigo_medidor":"ARDUINO_001","fecha_hora":"2026-07-08 16:32:59","voltaje":227.19999999999998863131622783839702606201171875,"corriente":0.1229999999999999982236431605997495353221893310546875,"potencia_kw":0.01280000000000000061339822110539898858405649662017822265625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</si>
  <si>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33:01","voltaje":227.19999999999998863131622783839702606201171875,"corriente":0.1350000000000000088817841970012523233890533447265625,"potencia_kw":0.0142000000000000008160139230994900572113692760467529296875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</si>
  <si>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33:02","voltaje":227.19999999999998863131622783839702606201171875,"corriente":0.13200000000000000621724893790087662637233734130859375,"potencia_kw":0.0138999999999999991617816164080068119801580905914306640625,"energia_kwh":94.1530000000000057980287238024175167083740234375,"frecuencia":50,"factor_potencia":0.460000000000000019984014443252817727625370025634765625,"duracion_medicion_ms":65,"ip":"158.170.24.54"}</t>
  </si>
  <si>
    <t>{"modo":"lote","codigo_medidor":"ARDUINO_001","fecha_hora":"2026-07-08 16:33:02","voltaje":227.099999999999994315658113919198513031005859375,"corriente":0.129000000000000003552713678800500929355621337890625,"potencia_kw":0.01349999999999999984734433411404097569175064563751220703125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</si>
  <si>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33:04","voltaje":227.099999999999994315658113919198513031005859375,"corriente":0.129000000000000003552713678800500929355621337890625,"potencia_kw":0.01349999999999999984734433411404097569175064563751220703125,"energia_kwh":94.1530000000000057980287238024175167083740234375,"frecuencia":50,"factor_potencia":0.460000000000000019984014443252817727625370025634765625,"duracion_medicion_ms":63,"ip":"158.170.24.54"}</t>
  </si>
  <si>
    <t>{"modo":"lote","codigo_medidor":"ARDUINO_001","fecha_hora":"2026-07-08 16:33:05","voltaje":227.099999999999994315658113919198513031005859375,"corriente":0.13600000000000000976996261670137755572795867919921875,"potencia_kw":0.014300000000000000210942374678779742680490016937255859375,"energia_kwh":94.1530000000000057980287238024175167083740234375,"frecuencia":50,"factor_potencia":0.460000000000000019984014443252817727625370025634765625,"duracion_medicion_ms":75,"ip":"158.170.24.54"}</t>
  </si>
  <si>
    <t>{"modo":"lote","codigo_medidor":"ARDUINO_001","fecha_hora":"2026-07-08 16:33:05","voltaje":227.099999999999994315658113919198513031005859375,"corriente":0.1479999999999999926725280374739668332040309906005859375,"potencia_kw":0.0155999999999999992839061491167740314267575740814208984375,"energia_kwh":94.1530000000000057980287238024175167083740234375,"frecuencia":50,"factor_potencia":0.460000000000000019984014443252817727625370025634765625,"duracion_medicion_ms":61,"ip":"158.170.24.54"}</t>
  </si>
  <si>
    <t>{"modo":"lote","codigo_medidor":"ARDUINO_001","fecha_hora":"2026-07-08 16:33:07","voltaje":227.099999999999994315658113919198513031005859375,"corriente":0.1710000000000000131006316905768471769988536834716796875,"potencia_kw":0.018200000000000000899280649946376797743141651153564453125,"energia_kwh":94.1530000000000057980287238024175167083740234375,"frecuencia":50,"factor_potencia":0.4699999999999999733546474089962430298328399658203125,"duracion_medicion_ms":63,"ip":"158.170.24.54"}</t>
  </si>
  <si>
    <t>0.019300</t>
  </si>
  <si>
    <t>{"modo":"lote","codigo_medidor":"ARDUINO_001","fecha_hora":"2026-07-08 16:33:08","voltaje":227.099999999999994315658113919198513031005859375,"corriente":0.179999999999999993338661852249060757458209991455078125,"potencia_kw":0.0193000000000000011823875212257917155511677265167236328125,"energia_kwh":94.1530000000000057980287238024175167083740234375,"frecuencia":50,"factor_potencia":0.4699999999999999733546474089962430298328399658203125,"duracion_medicion_ms":64,"ip":"158.170.24.54"}</t>
  </si>
  <si>
    <t>{"modo":"lote","codigo_medidor":"ARDUINO_001","fecha_hora":"2026-07-08 16:33:08","voltaje":227.099999999999994315658113919198513031005859375,"corriente":0.179999999999999993338661852249060757458209991455078125,"potencia_kw":0.0193000000000000011823875212257917155511677265167236328125,"energia_kwh":94.1530000000000057980287238024175167083740234375,"frecuencia":50,"factor_potencia":0.4699999999999999733546474089962430298328399658203125,"duracion_medicion_ms":61,"ip":"158.170.24.54"}</t>
  </si>
  <si>
    <t>{"modo":"lote","codigo_medidor":"ARDUINO_001","fecha_hora":"2026-07-08 16:33:09","voltaje":227.099999999999994315658113919198513031005859375,"corriente":0.178999999999999992450483432548935525119304656982421875,"potencia_kw":0.0194000000000000005773159728050814010202884674072265625,"energia_kwh":94.1539989999999988867784850299358367919921875,"frecuencia":50,"factor_potencia":0.479999999999999982236431605997495353221893310546875,"duracion_medicion_ms":62,"ip":"158.170.24.54"}</t>
  </si>
  <si>
    <t>{"modo":"lote","codigo_medidor":"ARDUINO_001","fecha_hora":"2026-07-08 16:33:11","voltaje":227.19999999999998863131622783839702606201171875,"corriente":0.176999999999999990674126593148685060441493988037109375,"potencia_kw":0.0189999999999999995281552145343084703199565410614013671875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</si>
  <si>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11","voltaje":227.19999999999998863131622783839702606201171875,"corriente":0.173999999999999988009591334048309363424777984619140625,"potencia_kw":0.0188000000000000007382983113757290993817150592803955078125,"energia_kwh":94.1539989999999988867784850299358367919921875,"frecuencia":50,"factor_potencia":0.479999999999999982236431605997495353221893310546875,"duracion_medicion_ms":61,"ip":"158.170.24.54"}</t>
  </si>
  <si>
    <t>{"modo":"lote","codigo_medidor":"ARDUINO_001","fecha_hora":"2026-07-08 16:33:13","voltaje":227.19999999999998863131622783839702606201171875,"corriente":0.173999999999999988009591334048309363424777984619140625,"potencia_kw":0.0188000000000000007382983113757290993817150592803955078125,"energia_kwh":94.1539989999999988867784850299358367919921875,"frecuencia":50,"factor_potencia":0.479999999999999982236431605997495353221893310546875,"duracion_medicion_ms":63,"ip":"158.170.24.54"}</t>
  </si>
  <si>
    <t>{"modo":"lote","codigo_medidor":"ARDUINO_001","fecha_hora":"2026-07-08 16:33:14","voltaje":227.19999999999998863131622783839702606201171875,"corriente":0.177999999999999991562305012848810292780399322509765625,"potencia_kw":0.0191999999999999983180121176928878412581980228424072265625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</si>
  <si>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14","voltaje":227.19999999999998863131622783839702606201171875,"corriente":0.178999999999999992450483432548935525119304656982421875,"potencia_kw":0.0193000000000000011823875212257917155511677265167236328125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</si>
  <si>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16","voltaje":227.19999999999998863131622783839702606201171875,"corriente":0.173999999999999988009591334048309363424777984619140625,"potencia_kw":0.018599999999999998478994456263535539619624614715576171875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</si>
  <si>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33:17","voltaje":227.19999999999998863131622783839702606201171875,"corriente":0.172999999999999987121412914348184131085872650146484375,"potencia_kw":0.018599999999999998478994456263535539619624614715576171875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</si>
  <si>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17","voltaje":227.19999999999998863131622783839702606201171875,"corriente":0.172999999999999987121412914348184131085872650146484375,"potencia_kw":0.018599999999999998478994456263535539619624614715576171875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</si>
  <si>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19","voltaje":227.19999999999998863131622783839702606201171875,"corriente":0.183999999999999996891375531049561686813831329345703125,"potencia_kw":0.0198000000000000016264767310758543317206203937530517578125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</si>
  <si>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33:20","voltaje":227.19999999999998863131622783839702606201171875,"corriente":0.182999999999999996003197111349436454474925994873046875,"potencia_kw":0.0196999999999999987621013275429504574276506900787353515625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</si>
  <si>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33:20","voltaje":227.30000000000001136868377216160297393798828125,"corriente":0.179999999999999993338661852249060757458209991455078125,"potencia_kw":0.0194000000000000005773159728050814010202884674072265625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</si>
  <si>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21","voltaje":227.30000000000001136868377216160297393798828125,"corriente":0.179999999999999993338661852249060757458209991455078125,"potencia_kw":0.0194000000000000005773159728050814010202884674072265625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</si>
  <si>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33:23","voltaje":227.30000000000001136868377216160297393798828125,"corriente":0.182999999999999996003197111349436454474925994873046875,"potencia_kw":0.0198000000000000016264767310758543317206203937530517578125,"energia_kwh":94.1539989999999988867784850299358367919921875,"frecuencia":50,"factor_potencia":0.479999999999999982236431605997495353221893310546875,"duracion_medicion_ms":64,"ip":"158.170.24.54"}</t>
  </si>
  <si>
    <t>{"modo":"lote","codigo_medidor":"ARDUINO_001","fecha_hora":"2026-07-08 16:33:23","voltaje":227.30000000000001136868377216160297393798828125,"corriente":0.183999999999999996891375531049561686813831329345703125,"potencia_kw":0.019599999999999999367172875963660771958529949188232421875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</si>
  <si>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24","voltaje":227.400000000000005684341886080801486968994140625,"corriente":0.182999999999999996003197111349436454474925994873046875,"potencia_kw":0.0196999999999999987621013275429504574276506900787353515625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</si>
  <si>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33:26","voltaje":227.400000000000005684341886080801486968994140625,"corriente":0.182999999999999996003197111349436454474925994873046875,"potencia_kw":0.0196999999999999987621013275429504574276506900787353515625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</si>
  <si>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26","voltaje":227.400000000000005684341886080801486968994140625,"corriente":0.182999999999999996003197111349436454474925994873046875,"potencia_kw":0.0196999999999999987621013275429504574276506900787353515625,"energia_kwh":94.1539989999999988867784850299358367919921875,"frecuencia":50.10000000000000142108547152020037174224853515625,"factor_potencia":0.4699999999999999733546474089962430298328399658203125,"duracion_medicion_ms":61,"ip":"158.170.24.54"}</t>
  </si>
  <si>
    <t>{"modo":"lote","codigo_medidor":"ARDUINO_001","fecha_hora":"2026-07-08 16:33:28","voltaje":227.400000000000005684341886080801486968994140625,"corriente":0.179999999999999993338661852249060757458209991455078125,"potencia_kw":0.0191999999999999983180121176928878412581980228424072265625,"energia_kwh":94.1539989999999988867784850299358367919921875,"frecuencia":50,"factor_potencia":0.4699999999999999733546474089962430298328399658203125,"duracion_medicion_ms":73,"ip":"158.170.24.54"}</t>
  </si>
  <si>
    <t>{"modo":"lote","codigo_medidor":"ARDUINO_001","fecha_hora":"2026-07-08 16:33:29","voltaje":227.400000000000005684341886080801486968994140625,"corriente":0.177999999999999991562305012848810292780399322509765625,"potencia_kw":0.0194000000000000005773159728050814010202884674072265625,"energia_kwh":94.1539989999999988867784850299358367919921875,"frecuencia":50,"factor_potencia":0.479999999999999982236431605997495353221893310546875,"duracion_medicion_ms":64,"ip":"158.170.24.54"}</t>
  </si>
  <si>
    <t>{"modo":"lote","codigo_medidor":"ARDUINO_001","fecha_hora":"2026-07-08 16:33:29","voltaje":227.400000000000005684341886080801486968994140625,"corriente":0.195000000000000006661338147750939242541790008544921875,"potencia_kw":0.0210000000000000013045120539345589349977672100067138671875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</si>
  <si>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30","voltaje":227.400000000000005684341886080801486968994140625,"corriente":0.195000000000000006661338147750939242541790008544921875,"potencia_kw":0.0189999999999999995281552145343084703199565410614013671875,"energia_kwh":94.1539989999999988867784850299358367919921875,"frecuencia":50.10000000000000142108547152020037174224853515625,"factor_potencia":0.429999999999999993338661852249060757458209991455078125,"duracion_medicion_ms":62,"ip":"158.170.24.54"}</t>
  </si>
  <si>
    <t>0.430000</t>
  </si>
  <si>
    <t>{"modo":"lote","codigo_medidor":"ARDUINO_001","fecha_hora":"2026-07-08 16:33:32","voltaje":227.400000000000005684341886080801486968994140625,"corriente":0.177999999999999991562305012848810292780399322509765625,"potencia_kw":0.0189999999999999995281552145343084703199565410614013671875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</si>
  <si>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32","voltaje":227.400000000000005684341886080801486968994140625,"corriente":0.179999999999999993338661852249060757458209991455078125,"potencia_kw":0.019099999999999998923083666113598155789077281951904296875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</si>
  <si>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33:33","voltaje":227.30000000000001136868377216160297393798828125,"corriente":0.179999999999999993338661852249060757458209991455078125,"potencia_kw":0.019099999999999998923083666113598155789077281951904296875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</si>
  <si>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33:35","voltaje":227.30000000000001136868377216160297393798828125,"corriente":0.182999999999999996003197111349436454474925994873046875,"potencia_kw":0.0193000000000000011823875212257917155511677265167236328125,"energia_kwh":94.1539989999999988867784850299358367919921875,"frecuencia":50.10000000000000142108547152020037174224853515625,"factor_potencia":0.460000000000000019984014443252817727625370025634765625,"duracion_medicion_ms":64,"ip":"158.170.24.54"}</t>
  </si>
  <si>
    <t>{"modo":"lote","codigo_medidor":"ARDUINO_001","fecha_hora":"2026-07-08 16:33:35","voltaje":227.30000000000001136868377216160297393798828125,"corriente":0.182999999999999996003197111349436454474925994873046875,"potencia_kw":0.0193000000000000011823875212257917155511677265167236328125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</si>
  <si>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33:36","voltaje":227.30000000000001136868377216160297393798828125,"corriente":0.189000000000000001332267629550187848508358001708984375,"potencia_kw":0.0201999999999999992061905373930130735971033573150634765625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</si>
  <si>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33:38","voltaje":227.30000000000001136868377216160297393798828125,"corriente":0.184999999999999997779553950749686919152736663818359375,"potencia_kw":0.019599999999999999367172875963660771958529949188232421875,"energia_kwh":94.1539989999999988867784850299358367919921875,"frecuencia":50.10000000000000142108547152020037174224853515625,"factor_potencia":0.4699999999999999733546474089962430298328399658203125,"duracion_medicion_ms":64,"ip":"158.170.24.54"}</t>
  </si>
  <si>
    <t>{"modo":"lote","codigo_medidor":"ARDUINO_001","fecha_hora":"2026-07-08 16:33:38","voltaje":227.400000000000005684341886080801486968994140625,"corriente":0.177999999999999991562305012848810292780399322509765625,"potencia_kw":0.0189000000000000001332267629550187848508358001708984375,"energia_kwh":94.1539989999999988867784850299358367919921875,"frecuencia":50.10000000000000142108547152020037174224853515625,"factor_potencia":0.4699999999999999733546474089962430298328399658203125,"duracion_medicion_ms":60,"ip":"158.170.24.54"}</t>
  </si>
  <si>
    <t>{"modo":"lote","codigo_medidor":"ARDUINO_001","fecha_hora":"2026-07-08 16:33:39","voltaje":227.400000000000005684341886080801486968994140625,"corriente":0.185999999999999998667732370449812151491641998291015625,"potencia_kw":0.0198000000000000016264767310758543317206203937530517578125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</si>
  <si>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33:41","voltaje":227.400000000000005684341886080801486968994140625,"corriente":0.185999999999999998667732370449812151491641998291015625,"potencia_kw":0.0198000000000000016264767310758543317206203937530517578125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</si>
  <si>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41","voltaje":227.400000000000005684341886080801486968994140625,"corriente":0.172999999999999987121412914348184131085872650146484375,"potencia_kw":0.018200000000000000899280649946376797743141651153564453125,"energia_kwh":94.1539989999999988867784850299358367919921875,"frecuencia":50.10000000000000142108547152020037174224853515625,"factor_potencia":0.460000000000000019984014443252817727625370025634765625,"duracion_medicion_ms":60,"ip":"158.170.24.54"}</t>
  </si>
  <si>
    <t>{"modo":"lote","codigo_medidor":"ARDUINO_001","fecha_hora":"2026-07-08 16:33:42","voltaje":227.400000000000005684341886080801486968994140625,"corriente":0.1700000000000000122124532708767219446599483489990234375,"potencia_kw":0.0177999999999999998501198916756038670428097248077392578125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</si>
  <si>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33:44","voltaje":227.30000000000001136868377216160297393798828125,"corriente":0.1700000000000000122124532708767219446599483489990234375,"potencia_kw":0.017700000000000000455191440096314181573688983917236328125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</si>
  <si>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33:44","voltaje":227.30000000000001136868377216160297393798828125,"corriente":0.1700000000000000122124532708767219446599483489990234375,"potencia_kw":0.017700000000000000455191440096314181573688983917236328125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</si>
  <si>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33:45","voltaje":227.099999999999994315658113919198513031005859375,"corriente":0.181999999999999995115018691649311222136020660400390625,"potencia_kw":0.019099999999999998923083666113598155789077281951904296875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</si>
  <si>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33:47","voltaje":227.19999999999998863131622783839702606201171875,"corriente":0.185999999999999998667732370449812151491641998291015625,"potencia_kw":0.019599999999999999367172875963660771958529949188232421875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</si>
  <si>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33:47","voltaje":227.099999999999994315658113919198513031005859375,"corriente":0.188000000000000000444089209850062616169452667236328125,"potencia_kw":0.0198000000000000016264767310758543317206203937530517578125,"energia_kwh":94.1539989999999988867784850299358367919921875,"frecuencia":50,"factor_potencia":0.460000000000000019984014443252817727625370025634765625,"duracion_medicion_ms":60,"ip":"158.170.24.54"}</t>
  </si>
  <si>
    <t>{"modo":"lote","codigo_medidor":"ARDUINO_001","fecha_hora":"2026-07-08 16:33:48","voltaje":227.099999999999994315658113919198513031005859375,"corriente":0.184999999999999997779553950749686919152736663818359375,"potencia_kw":0.0194000000000000005773159728050814010202884674072265625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</si>
  <si>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33:50","voltaje":227.099999999999994315658113919198513031005859375,"corriente":0.184999999999999997779553950749686919152736663818359375,"potencia_kw":0.0194000000000000005773159728050814010202884674072265625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</si>
  <si>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33:51","voltaje":227,"corriente":0.178999999999999992450483432548935525119304656982421875,"potencia_kw":0.019099999999999998923083666113598155789077281951904296875,"energia_kwh":94.1539989999999988867784850299358367919921875,"frecuencia":50,"factor_potencia":0.4699999999999999733546474089962430298328399658203125,"duracion_medicion_ms":71,"ip":"158.170.24.54"}</t>
  </si>
  <si>
    <t>{"modo":"lote","codigo_medidor":"ARDUINO_001","fecha_hora":"2026-07-08 16:33:51","voltaje":227.099999999999994315658113919198513031005859375,"corriente":0.173999999999999988009591334048309363424777984619140625,"potencia_kw":0.0183999999999999996891375531049561686813831329345703125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</si>
  <si>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33:53","voltaje":227,"corriente":0.176999999999999990674126593148685060441493988037109375,"potencia_kw":0.0188000000000000007382983113757290993817150592803955078125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</si>
  <si>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53","voltaje":227,"corriente":0.176999999999999990674126593148685060441493988037109375,"potencia_kw":0.0188000000000000007382983113757290993817150592803955078125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</si>
  <si>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33:54","voltaje":227.19999999999998863131622783839702606201171875,"corriente":0.175999999999999989785948173448559828102588653564453125,"potencia_kw":0.0184999999999999990840660046842458541505038738250732421875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</si>
  <si>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33:56","voltaje":227.19999999999998863131622783839702606201171875,"corriente":0.179999999999999993338661852249060757458209991455078125,"potencia_kw":0.019099999999999998923083666113598155789077281951904296875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</si>
  <si>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33:56","voltaje":227.19999999999998863131622783839702606201171875,"corriente":0.181999999999999995115018691649311222136020660400390625,"potencia_kw":0.0193000000000000011823875212257917155511677265167236328125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</si>
  <si>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33:57","voltaje":227.30000000000001136868377216160297393798828125,"corriente":0.182999999999999996003197111349436454474925994873046875,"potencia_kw":0.0193000000000000011823875212257917155511677265167236328125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</si>
  <si>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33:59","voltaje":227.30000000000001136868377216160297393798828125,"corriente":0.182999999999999996003197111349436454474925994873046875,"potencia_kw":0.0193000000000000011823875212257917155511677265167236328125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</si>
  <si>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33:59","voltaje":227.099999999999994315658113919198513031005859375,"corriente":0.181999999999999995115018691649311222136020660400390625,"potencia_kw":0.0191999999999999983180121176928878412581980228424072265625,"energia_kwh":94.1539989999999988867784850299358367919921875,"frecuencia":50,"factor_potencia":0.460000000000000019984014443252817727625370025634765625,"duracion_medicion_ms":60,"ip":"158.170.24.54"}</t>
  </si>
  <si>
    <t>{"modo":"lote","codigo_medidor":"ARDUINO_001","fecha_hora":"2026-07-08 16:34:00","voltaje":227.099999999999994315658113919198513031005859375,"corriente":0.182999999999999996003197111349436454474925994873046875,"potencia_kw":0.0194000000000000005773159728050814010202884674072265625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</si>
  <si>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02","voltaje":227,"corriente":0.178999999999999992450483432548935525119304656982421875,"potencia_kw":0.0189000000000000001332267629550187848508358001708984375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</si>
  <si>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02","voltaje":227,"corriente":0.176999999999999990674126593148685060441493988037109375,"potencia_kw":0.018700000000000001343369859796439413912594318389892578125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</si>
  <si>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03","voltaje":227,"corriente":0.176999999999999990674126593148685060441493988037109375,"potencia_kw":0.018700000000000001343369859796439413912594318389892578125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</si>
  <si>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05","voltaje":227,"corriente":0.177999999999999991562305012848810292780399322509765625,"potencia_kw":0.0189999999999999995281552145343084703199565410614013671875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</si>
  <si>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05","voltaje":226.900000000000005684341886080801486968994140625,"corriente":0.174999999999999988897769753748434595763683319091796875,"potencia_kw":0.018599999999999998478994456263535539619624614715576171875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</si>
  <si>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34:06","voltaje":227,"corriente":0.177999999999999991562305012848810292780399322509765625,"potencia_kw":0.0189999999999999995281552145343084703199565410614013671875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</si>
  <si>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08","voltaje":227,"corriente":0.177999999999999991562305012848810292780399322509765625,"potencia_kw":0.0189999999999999995281552145343084703199565410614013671875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</si>
  <si>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08","voltaje":226.900000000000005684341886080801486968994140625,"corriente":0.173999999999999988009591334048309363424777984619140625,"potencia_kw":0.0188000000000000007382983113757290993817150592803955078125,"energia_kwh":94.1539989999999988867784850299358367919921875,"frecuencia":50,"factor_potencia":0.479999999999999982236431605997495353221893310546875,"duracion_medicion_ms":60,"ip":"158.170.24.54"}</t>
  </si>
  <si>
    <t>{"modo":"lote","codigo_medidor":"ARDUINO_001","fecha_hora":"2026-07-08 16:34:09","voltaje":226.599999999999994315658113919198513031005859375,"corriente":0.176999999999999990674126593148685060441493988037109375,"potencia_kw":0.0189000000000000001332267629550187848508358001708984375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</si>
  <si>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11","voltaje":227.099999999999994315658113919198513031005859375,"corriente":0.175999999999999989785948173448559828102588653564453125,"potencia_kw":0.019099999999999998923083666113598155789077281951904296875,"energia_kwh":94.1539989999999988867784850299358367919921875,"frecuencia":50,"factor_potencia":0.479999999999999982236431605997495353221893310546875,"duracion_medicion_ms":64,"ip":"158.170.24.54"}</t>
  </si>
  <si>
    <t>{"modo":"lote","codigo_medidor":"ARDUINO_001","fecha_hora":"2026-07-08 16:34:11","voltaje":227,"corriente":0.172999999999999987121412914348184131085872650146484375,"potencia_kw":0.018700000000000001343369859796439413912594318389892578125,"energia_kwh":94.1539989999999988867784850299358367919921875,"frecuencia":50,"factor_potencia":0.479999999999999982236431605997495353221893310546875,"duracion_medicion_ms":60,"ip":"158.170.24.54"}</t>
  </si>
  <si>
    <t>{"modo":"lote","codigo_medidor":"ARDUINO_001","fecha_hora":"2026-07-08 16:34:12","voltaje":227,"corriente":0.172999999999999987121412914348184131085872650146484375,"potencia_kw":0.018700000000000001343369859796439413912594318389892578125,"energia_kwh":94.1539989999999988867784850299358367919921875,"frecuencia":50,"factor_potencia":0.479999999999999982236431605997495353221893310546875,"duracion_medicion_ms":62,"ip":"158.170.24.54"}</t>
  </si>
  <si>
    <t>{"modo":"lote","codigo_medidor":"ARDUINO_001","fecha_hora":"2026-07-08 16:34:14","voltaje":227,"corriente":0.176999999999999990674126593148685060441493988037109375,"potencia_kw":0.019099999999999998923083666113598155789077281951904296875,"energia_kwh":94.1539989999999988867784850299358367919921875,"frecuencia":50,"factor_potencia":0.479999999999999982236431605997495353221893310546875,"duracion_medicion_ms":69,"ip":"158.170.24.54"}</t>
  </si>
  <si>
    <t>{"modo":"lote","codigo_medidor":"ARDUINO_001","fecha_hora":"2026-07-08 16:34:14","voltaje":226.900000000000005684341886080801486968994140625,"corriente":0.176999999999999990674126593148685060441493988037109375,"potencia_kw":0.0189000000000000001332267629550187848508358001708984375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</si>
  <si>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15","voltaje":226.69999999999998863131622783839702606201171875,"corriente":0.182999999999999996003197111349436454474925994873046875,"potencia_kw":0.019599999999999999367172875963660771958529949188232421875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</si>
  <si>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17","voltaje":226.69999999999998863131622783839702606201171875,"corriente":0.182999999999999996003197111349436454474925994873046875,"potencia_kw":0.019599999999999999367172875963660771958529949188232421875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</si>
  <si>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17","voltaje":226.80000000000001136868377216160297393798828125,"corriente":0.183999999999999996891375531049561686813831329345703125,"potencia_kw":0.0198000000000000016264767310758543317206203937530517578125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</si>
  <si>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18","voltaje":226.69999999999998863131622783839702606201171875,"corriente":0.1640000000000000068833827526759705506265163421630859375,"potencia_kw":0.01700000000000000122124532708767219446599483489990234375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</si>
  <si>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34:20","voltaje":226.80000000000001136868377216160297393798828125,"corriente":0.1590000000000000024424906541753443889319896697998046875,"potencia_kw":0.0166000000000000001720845688168992637656629085540771484375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</si>
  <si>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34:20","voltaje":226.80000000000001136868377216160297393798828125,"corriente":0.1650000000000000077715611723760957829654216766357421875,"potencia_kw":0.0176000000000000010602629885170244961045682430267333984375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</si>
  <si>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21","voltaje":226.80000000000001136868377216160297393798828125,"corriente":0.1650000000000000077715611723760957829654216766357421875,"potencia_kw":0.0176000000000000010602629885170244961045682430267333984375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</si>
  <si>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23","voltaje":226.900000000000005684341886080801486968994140625,"corriente":0.1710000000000000131006316905768471769988536834716796875,"potencia_kw":0.018200000000000000899280649946376797743141651153564453125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</si>
  <si>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23","voltaje":227,"corriente":0.1670000000000000095479180117763462476432323455810546875,"potencia_kw":0.01750000000000000166533453693773481063544750213623046875,"energia_kwh":94.1539989999999988867784850299358367919921875,"frecuencia":50,"factor_potencia":0.460000000000000019984014443252817727625370025634765625,"duracion_medicion_ms":60,"ip":"158.170.24.54"}</t>
  </si>
  <si>
    <t>{"modo":"lote","codigo_medidor":"ARDUINO_001","fecha_hora":"2026-07-08 16:34:24","voltaje":227,"corriente":0.1580000000000000015543122344752191565930843353271484375,"potencia_kw":0.0167999999999999989619414719754786347039043903350830078125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</si>
  <si>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26","voltaje":227,"corriente":0.1580000000000000015543122344752191565930843353271484375,"potencia_kw":0.0167999999999999989619414719754786347039043903350830078125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</si>
  <si>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26","voltaje":227,"corriente":0.1610000000000000042188474935755948536098003387451171875,"potencia_kw":0.0171000000000000006161737786669618799351155757904052734375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</si>
  <si>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27","voltaje":227.099999999999994315658113919198513031005859375,"corriente":0.1650000000000000077715611723760957829654216766357421875,"potencia_kw":0.01750000000000000166533453693773481063544750213623046875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</si>
  <si>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29","voltaje":227,"corriente":0.1670000000000000095479180117763462476432323455810546875,"potencia_kw":0.0178999999999999992450483432548935525119304656982421875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</si>
  <si>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34:29","voltaje":227.19999999999998863131622783839702606201171875,"corriente":0.1680000000000000104360964314764714799821376800537109375,"potencia_kw":0.0179999999999999986399767948341832379810512065887451171875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</si>
  <si>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30","voltaje":227.19999999999998863131622783839702606201171875,"corriente":0.1680000000000000104360964314764714799821376800537109375,"potencia_kw":0.0179999999999999986399767948341832379810512065887451171875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</si>
  <si>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32","voltaje":227,"corriente":0.182999999999999996003197111349436454474925994873046875,"potencia_kw":0.0194000000000000005773159728050814010202884674072265625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</si>
  <si>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34:32","voltaje":227,"corriente":0.2320000000000000117683640610266593284904956817626953125,"potencia_kw":0.0246000000000000003386180225106727448292076587677001953125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</si>
  <si>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33","voltaje":226.900000000000005684341886080801486968994140625,"corriente":0.1690000000000000113242748511765967123210430145263671875,"potencia_kw":0.0178999999999999992450483432548935525119304656982421875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</si>
  <si>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35","voltaje":226.80000000000001136868377216160297393798828125,"corriente":0.176999999999999990674126593148685060441493988037109375,"potencia_kw":0.018700000000000001343369859796439413912594318389892578125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</si>
  <si>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34:35","voltaje":226.80000000000001136868377216160297393798828125,"corriente":0.176999999999999990674126593148685060441493988037109375,"potencia_kw":0.018700000000000001343369859796439413912594318389892578125,"energia_kwh":94.1539989999999988867784850299358367919921875,"frecuencia":50,"factor_potencia":0.4699999999999999733546474089962430298328399658203125,"duracion_medicion_ms":60,"ip":"158.170.24.54"}</t>
  </si>
  <si>
    <t>{"modo":"lote","codigo_medidor":"ARDUINO_001","fecha_hora":"2026-07-08 16:34:37","voltaje":227,"corriente":0.1539999999999999980015985556747182272374629974365234375,"potencia_kw":0.0162999999999999985178522621254160185344517230987548828125,"energia_kwh":94.1539989999999988867784850299358367919921875,"frecuencia":50,"factor_potencia":0.4699999999999999733546474089962430298328399658203125,"duracion_medicion_ms":67,"ip":"158.170.24.54"}</t>
  </si>
  <si>
    <t>{"modo":"lote","codigo_medidor":"ARDUINO_001","fecha_hora":"2026-07-08 16:34:38","voltaje":226.900000000000005684341886080801486968994140625,"corriente":0.202000000000000012878587085651815868914127349853515625,"potencia_kw":0.02129999999999999948929740867242799140512943267822265625,"energia_kwh":94.1539989999999988867784850299358367919921875,"frecuencia":50,"factor_potencia":0.460000000000000019984014443252817727625370025634765625,"duracion_medicion_ms":63,"ip":"158.170.24.54"}</t>
  </si>
  <si>
    <t>0.025000</t>
  </si>
  <si>
    <t>{"modo":"lote","codigo_medidor":"ARDUINO_001","fecha_hora":"2026-07-08 16:34:38","voltaje":226.80000000000001136868377216160297393798828125,"corriente":0.2290000000000000091038288019262836314737796783447265625,"potencia_kw":0.025000000000000001387778780781445675529539585113525390625,"energia_kwh":94.1539989999999988867784850299358367919921875,"frecuencia":50,"factor_potencia":0.479999999999999982236431605997495353221893310546875,"duracion_medicion_ms":60,"ip":"158.170.24.54"}</t>
  </si>
  <si>
    <t>{"modo":"lote","codigo_medidor":"ARDUINO_001","fecha_hora":"2026-07-08 16:34:39","voltaje":226.80000000000001136868377216160297393798828125,"corriente":0.2290000000000000091038288019262836314737796783447265625,"potencia_kw":0.025000000000000001387778780781445675529539585113525390625,"energia_kwh":94.1539989999999988867784850299358367919921875,"frecuencia":50,"factor_potencia":0.479999999999999982236431605997495353221893310546875,"duracion_medicion_ms":62,"ip":"158.170.24.54"}</t>
  </si>
  <si>
    <t>{"modo":"lote","codigo_medidor":"ARDUINO_001","fecha_hora":"2026-07-08 16:34:41","voltaje":226.900000000000005684341886080801486968994140625,"corriente":0.14000000000000001332267629550187848508358001708984375,"potencia_kw":0.014800000000000000655031584528842358849942684173583984375,"energia_kwh":94.1539989999999988867784850299358367919921875,"frecuencia":50,"factor_potencia":0.4699999999999999733546474089962430298328399658203125,"duracion_medicion_ms":63,"ip":"158.170.24.54"}</t>
  </si>
  <si>
    <t>0.025500</t>
  </si>
  <si>
    <t>{"modo":"lote","codigo_medidor":"ARDUINO_001","fecha_hora":"2026-07-08 16:34:42","voltaje":227.099999999999994315658113919198513031005859375,"corriente":0.2439999999999999946709294817992486059665679931640625,"potencia_kw":0.0254999999999999983624210386778941028751432895660400390625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</si>
  <si>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34:42","voltaje":227.19999999999998863131622783839702606201171875,"corriente":0.177999999999999991562305012848810292780399322509765625,"potencia_kw":0.0193000000000000011823875212257917155511677265167236328125,"energia_kwh":94.1539989999999988867784850299358367919921875,"frecuencia":50,"factor_potencia":0.479999999999999982236431605997495353221893310546875,"duracion_medicion_ms":61,"ip":"158.170.24.54"}</t>
  </si>
  <si>
    <t>0.013000</t>
  </si>
  <si>
    <t>{"modo":"lote","codigo_medidor":"ARDUINO_001","fecha_hora":"2026-07-08 16:34:44","voltaje":227.099999999999994315658113919198513031005859375,"corriente":0.1229999999999999982236431605997495353221893310546875,"potencia_kw":0.01299999999999999940325512426397835952229797840118408203125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</si>
  <si>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34:45","voltaje":227.099999999999994315658113919198513031005859375,"corriente":0.1229999999999999982236431605997495353221893310546875,"potencia_kw":0.01299999999999999940325512426397835952229797840118408203125,"energia_kwh":94.1539989999999988867784850299358367919921875,"frecuencia":50,"factor_potencia":0.4699999999999999733546474089962430298328399658203125,"duracion_medicion_ms":75,"ip":"158.170.24.54"}</t>
  </si>
  <si>
    <t>0.116000</t>
  </si>
  <si>
    <t>0.012000</t>
  </si>
  <si>
    <t>{"modo":"lote","codigo_medidor":"ARDUINO_001","fecha_hora":"2026-07-08 16:34:45","voltaje":227.19999999999998863131622783839702606201171875,"corriente":0.11600000000000000588418203051332966424524784088134765625,"potencia_kw":0.0120000000000000002498001805406602215953171253204345703125,"energia_kwh":94.1539989999999988867784850299358367919921875,"frecuencia":50,"factor_potencia":0.460000000000000019984014443252817727625370025634765625,"duracion_medicion_ms":61,"ip":"158.170.24.54"}</t>
  </si>
  <si>
    <t>0.121000</t>
  </si>
  <si>
    <t>{"modo":"lote","codigo_medidor":"ARDUINO_001","fecha_hora":"2026-07-08 16:34:47","voltaje":227.19999999999998863131622783839702606201171875,"corriente":0.120999999999999996447286321199499070644378662109375,"potencia_kw":0.012600000000000000088817841970012523233890533447265625,"energia_kwh":94.1539989999999988867784850299358367919921875,"frecuencia":50,"factor_potencia":0.460000000000000019984014443252817727625370025634765625,"duracion_medicion_ms":63,"ip":"158.170.24.54"}</t>
  </si>
  <si>
    <t>0.126000</t>
  </si>
  <si>
    <t>{"modo":"lote","codigo_medidor":"ARDUINO_001","fecha_hora":"2026-07-08 16:34:48","voltaje":227.30000000000001136868377216160297393798828125,"corriente":0.12600000000000000088817841970012523233890533447265625,"potencia_kw":0.01310000000000000053290705182007513940334320068359375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</si>
  <si>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34:48","voltaje":227.30000000000001136868377216160297393798828125,"corriente":0.12600000000000000088817841970012523233890533447265625,"potencia_kw":0.01310000000000000053290705182007513940334320068359375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</si>
  <si>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34:50","voltaje":227.30000000000001136868377216160297393798828125,"corriente":0.125,"potencia_kw":0.01310000000000000053290705182007513940334320068359375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</si>
  <si>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34:51","voltaje":227.19999999999998863131622783839702606201171875,"corriente":0.1270000000000000017763568394002504646778106689453125,"potencia_kw":0.01340000000000000045241588253475129022262990474700927734375,"energia_kwh":94.1539989999999988867784850299358367919921875,"frecuencia":50.10000000000000142108547152020037174224853515625,"factor_potencia":0.460000000000000019984014443252817727625370025634765625,"duracion_medicion_ms":65,"ip":"158.170.24.54"}</t>
  </si>
  <si>
    <t>0.014100</t>
  </si>
  <si>
    <t>{"modo":"lote","codigo_medidor":"ARDUINO_001","fecha_hora":"2026-07-08 16:34:51","voltaje":227.099999999999994315658113919198513031005859375,"corriente":0.13200000000000000621724893790087662637233734130859375,"potencia_kw":0.01409999999999999968636199554339327733032405376434326171875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</si>
  <si>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34:52","voltaje":227.099999999999994315658113919198513031005859375,"corriente":0.1270000000000000017763568394002504646778106689453125,"potencia_kw":0.01349999999999999984734433411404097569175064563751220703125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</si>
  <si>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34:54","voltaje":227.099999999999994315658113919198513031005859375,"corriente":0.1270000000000000017763568394002504646778106689453125,"potencia_kw":0.01349999999999999984734433411404097569175064563751220703125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</si>
  <si>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34:54","voltaje":227.19999999999998863131622783839702606201171875,"corriente":0.185999999999999998667732370449812151491641998291015625,"potencia_kw":0.0193000000000000011823875212257917155511677265167236328125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</si>
  <si>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34:56","voltaje":227,"corriente":0.2479999999999999982236431605997495353221893310546875,"potencia_kw":0.0269999999999999996946886682280819513835012912750244140625,"energia_kwh":94.1539989999999988867784850299358367919921875,"frecuencia":50,"factor_potencia":0.479999999999999982236431605997495353221893310546875,"duracion_medicion_ms":63,"ip":"158.170.24.54"}</t>
  </si>
  <si>
    <t>{"modo":"lote","codigo_medidor":"ARDUINO_001","fecha_hora":"2026-07-08 16:34:57","voltaje":227,"corriente":0.129000000000000003552713678800500929355621337890625,"potencia_kw":0.0138999999999999991617816164080068119801580905914306640625,"energia_kwh":94.1539989999999988867784850299358367919921875,"frecuencia":50,"factor_potencia":0.4699999999999999733546474089962430298328399658203125,"duracion_medicion_ms":65,"ip":"158.170.24.54"}</t>
  </si>
  <si>
    <t>0.124000</t>
  </si>
  <si>
    <t>{"modo":"lote","codigo_medidor":"ARDUINO_001","fecha_hora":"2026-07-08 16:34:57","voltaje":227,"corriente":0.12399999999999999911182158029987476766109466552734375,"potencia_kw":0.01310000000000000053290705182007513940334320068359375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</si>
  <si>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34:59","voltaje":227,"corriente":0.12399999999999999911182158029987476766109466552734375,"potencia_kw":0.01310000000000000053290705182007513940334320068359375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</si>
  <si>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00","voltaje":227,"corriente":0.13200000000000000621724893790087662637233734130859375,"potencia_kw":0.01409999999999999968636199554339327733032405376434326171875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</si>
  <si>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35:00","voltaje":227,"corriente":0.125,"potencia_kw":0.01299999999999999940325512426397835952229797840118408203125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</si>
  <si>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35:02","voltaje":226.900000000000005684341886080801486968994140625,"corriente":0.1350000000000000088817841970012523233890533447265625,"potencia_kw":0.0143999999999999996058708262580694281496107578277587890625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</si>
  <si>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03","voltaje":226.900000000000005684341886080801486968994140625,"corriente":0.1350000000000000088817841970012523233890533447265625,"potencia_kw":0.0143999999999999996058708262580694281496107578277587890625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</si>
  <si>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35:03","voltaje":227,"corriente":0.12800000000000000266453525910037569701671600341796875,"potencia_kw":0.01340000000000000045241588253475129022262990474700927734375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</si>
  <si>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35:05","voltaje":227.099999999999994315658113919198513031005859375,"corriente":0.1310000000000000053290705182007513940334320068359375,"potencia_kw":0.01359999999999999924227278569333066116087138652801513671875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</si>
  <si>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35:06","voltaje":227.099999999999994315658113919198513031005859375,"corriente":0.1310000000000000053290705182007513940334320068359375,"potencia_kw":0.0137000000000000003719247132494274410419166088104248046875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</si>
  <si>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35:06","voltaje":227.30000000000001136868377216160297393798828125,"corriente":0.1310000000000000053290705182007513940334320068359375,"potencia_kw":0.01400000000000000029143354396410359186120331287384033203125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</si>
  <si>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08","voltaje":227.30000000000001136868377216160297393798828125,"corriente":0.1310000000000000053290705182007513940334320068359375,"potencia_kw":0.01400000000000000029143354396410359186120331287384033203125,"energia_kwh":94.1539989999999988867784850299358367919921875,"frecuencia":50,"factor_potencia":0.4699999999999999733546474089962430298328399658203125,"duracion_medicion_ms":73,"ip":"158.170.24.54"}</t>
  </si>
  <si>
    <t>{"modo":"lote","codigo_medidor":"ARDUINO_001","fecha_hora":"2026-07-08 16:35:09","voltaje":227.30000000000001136868377216160297393798828125,"corriente":0.129000000000000003552713678800500929355621337890625,"potencia_kw":0.01359999999999999924227278569333066116087138652801513671875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</si>
  <si>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35:09","voltaje":227.19999999999998863131622783839702606201171875,"corriente":0.1310000000000000053290705182007513940334320068359375,"potencia_kw":0.0138999999999999991617816164080068119801580905914306640625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</si>
  <si>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10","voltaje":227.19999999999998863131622783839702606201171875,"corriente":0.14000000000000001332267629550187848508358001708984375,"potencia_kw":0.01469999999999999952537965697274557896889746189117431640625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</si>
  <si>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35:12","voltaje":227.19999999999998863131622783839702606201171875,"corriente":0.14000000000000001332267629550187848508358001708984375,"potencia_kw":0.01469999999999999952537965697274557896889746189117431640625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</si>
  <si>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35:12","voltaje":227.30000000000001136868377216160297393798828125,"corriente":0.12800000000000000266453525910037569701671600341796875,"potencia_kw":0.01349999999999999984734433411404097569175064563751220703125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</si>
  <si>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35:14","voltaje":227.19999999999998863131622783839702606201171875,"corriente":0.12800000000000000266453525910037569701671600341796875,"potencia_kw":0.013299999999999999322763954978654510341584682464599609375,"energia_kwh":94.1539989999999988867784850299358367919921875,"frecuencia":50.10000000000000142108547152020037174224853515625,"factor_potencia":0.460000000000000019984014443252817727625370025634765625,"duracion_medicion_ms":63,"ip":"158.170.24.54"}</t>
  </si>
  <si>
    <t>{"modo":"lote","codigo_medidor":"ARDUINO_001","fecha_hora":"2026-07-08 16:35:15","voltaje":227.19999999999998863131622783839702606201171875,"corriente":0.129000000000000003552713678800500929355621337890625,"potencia_kw":0.0137000000000000003719247132494274410419166088104248046875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</si>
  <si>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35:15","voltaje":227.19999999999998863131622783839702606201171875,"corriente":0.129000000000000003552713678800500929355621337890625,"potencia_kw":0.0137000000000000003719247132494274410419166088104248046875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</si>
  <si>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17","voltaje":227.19999999999998863131622783839702606201171875,"corriente":0.1390000000000000124344978758017532527446746826171875,"potencia_kw":0.01460000000000000013045120539345589349977672100067138671875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</si>
  <si>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35:18","voltaje":227.19999999999998863131622783839702606201171875,"corriente":0.188000000000000000444089209850062616169452667236328125,"potencia_kw":0.0196999999999999987621013275429504574276506900787353515625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</si>
  <si>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35:18","voltaje":227.099999999999994315658113919198513031005859375,"corriente":0.1640000000000000068833827526759705506265163421630859375,"potencia_kw":0.017200000000000000011102230246251565404236316680908203125,"energia_kwh":94.1539989999999988867784850299358367919921875,"frecuencia":50,"factor_potencia":0.460000000000000019984014443252817727625370025634765625,"duracion_medicion_ms":61,"ip":"158.170.24.54"}</t>
  </si>
  <si>
    <t>0.284000</t>
  </si>
  <si>
    <t>0.029800</t>
  </si>
  <si>
    <t>{"modo":"lote","codigo_medidor":"ARDUINO_001","fecha_hora":"2026-07-08 16:35:20","voltaje":227.099999999999994315658113919198513031005859375,"corriente":0.283999999999999974686915038546430878341197967529296875,"potencia_kw":0.029800000000000000099920072216264088638126850128173828125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</si>
  <si>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35:21","voltaje":227.099999999999994315658113919198513031005859375,"corriente":0.283999999999999974686915038546430878341197967529296875,"potencia_kw":0.029800000000000000099920072216264088638126850128173828125,"energia_kwh":94.1539989999999988867784850299358367919921875,"frecuencia":50,"factor_potencia":0.460000000000000019984014443252817727625370025634765625,"duracion_medicion_ms":65,"ip":"158.170.24.54"}</t>
  </si>
  <si>
    <t>0.033900</t>
  </si>
  <si>
    <t>{"modo":"lote","codigo_medidor":"ARDUINO_001","fecha_hora":"2026-07-08 16:35:21","voltaje":227.099999999999994315658113919198513031005859375,"corriente":0.322000000000000008437694987151189707219600677490234375,"potencia_kw":0.03389999999999999957811525064244051463901996612548828125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</si>
  <si>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35:23","voltaje":227,"corriente":0.331000000000000016431300764452316798269748687744140625,"potencia_kw":0.035200000000000002120525977034048992209136486053466796875,"energia_kwh":94.1539989999999988867784850299358367919921875,"frecuencia":50,"factor_potencia":0.4699999999999999733546474089962430298328399658203125,"duracion_medicion_ms":63,"ip":"158.170.24.54"}</t>
  </si>
  <si>
    <t>0.035000</t>
  </si>
  <si>
    <t>{"modo":"lote","codigo_medidor":"ARDUINO_001","fecha_hora":"2026-07-08 16:35:24","voltaje":227,"corriente":0.330000000000000015543122344752191565930843353271484375,"potencia_kw":0.0350000000000000033306690738754696212708950042724609375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</si>
  <si>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35:24","voltaje":227,"corriente":0.329000000000000014654943925052066333591938018798828125,"potencia_kw":0.034799999999999997601918266809661872684955596923828125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</si>
  <si>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26","voltaje":227,"corriente":0.329000000000000014654943925052066333591938018798828125,"potencia_kw":0.034799999999999997601918266809661872684955596923828125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</si>
  <si>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27","voltaje":226.900000000000005684341886080801486968994140625,"corriente":0.326000000000000011990408665951690636575222015380859375,"potencia_kw":0.034700000000000001676436767183986376039683818817138671875,"energia_kwh":94.1539989999999988867784850299358367919921875,"frecuencia":50,"factor_potencia":0.4699999999999999733546474089962430298328399658203125,"duracion_medicion_ms":65,"ip":"158.170.24.54"}</t>
  </si>
  <si>
    <t>{"modo":"lote","codigo_medidor":"ARDUINO_001","fecha_hora":"2026-07-08 16:35:27","voltaje":227,"corriente":0.322000000000000008437694987151189707219600677490234375,"potencia_kw":0.03440000000000000002220446049250313080847263336181640625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</si>
  <si>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29","voltaje":227,"corriente":0.322000000000000008437694987151189707219600677490234375,"potencia_kw":0.03440000000000000002220446049250313080847263336181640625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</si>
  <si>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30","voltaje":227,"corriente":0.320000000000000006661338147750939242541790008544921875,"potencia_kw":0.033700000000000000788258347483861143700778484344482421875,"energia_kwh":94.1539989999999988867784850299358367919921875,"frecuencia":50,"factor_potencia":0.460000000000000019984014443252817727625370025634765625,"duracion_medicion_ms":65,"ip":"158.170.24.54"}</t>
  </si>
  <si>
    <t>{"modo":"lote","codigo_medidor":"ARDUINO_001","fecha_hora":"2026-07-08 16:35:31","voltaje":227,"corriente":0.320000000000000006661338147750939242541790008544921875,"potencia_kw":0.033700000000000000788258347483861143700778484344482421875,"energia_kwh":94.1539989999999988867784850299358367919921875,"frecuencia":50,"factor_potencia":0.460000000000000019984014443252817727625370025634765625,"duracion_medicion_ms":72,"ip":"158.170.24.54"}</t>
  </si>
  <si>
    <t>{"modo":"lote","codigo_medidor":"ARDUINO_001","fecha_hora":"2026-07-08 16:35:32","voltaje":227,"corriente":0.319000000000000005773159728050814010202884674072265625,"potencia_kw":0.033700000000000000788258347483861143700778484344482421875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</si>
  <si>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33","voltaje":227,"corriente":0.320000000000000006661338147750939242541790008544921875,"potencia_kw":0.033599999999999997923882943950957269407808780670166015625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</si>
  <si>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35:33","voltaje":227,"corriente":0.316000000000000003108624468950438313186168670654296875,"potencia_kw":0.033099999999999997479793734100894653238356113433837890625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</si>
  <si>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35:35","voltaje":227,"corriente":0.316000000000000003108624468950438313186168670654296875,"potencia_kw":0.033099999999999997479793734100894653238356113433837890625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</si>
  <si>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35:36","voltaje":226.80000000000001136868377216160297393798828125,"corriente":0.315000000000000002220446049250313080847263336181640625,"potencia_kw":0.033300000000000003208544541166702401824295520782470703125,"energia_kwh":94.1539989999999988867784850299358367919921875,"frecuencia":50,"factor_potencia":0.4699999999999999733546474089962430298328399658203125,"duracion_medicion_ms":64,"ip":"158.170.24.54"}</t>
  </si>
  <si>
    <t>0.312000</t>
  </si>
  <si>
    <t>{"modo":"lote","codigo_medidor":"ARDUINO_001","fecha_hora":"2026-07-08 16:35:36","voltaje":226.80000000000001136868377216160297393798828125,"corriente":0.311999999999999999555910790149937383830547332763671875,"potencia_kw":0.033099999999999997479793734100894653238356113433837890625,"energia_kwh":94.1539989999999988867784850299358367919921875,"frecuencia":50,"factor_potencia":0.4699999999999999733546474089962430298328399658203125,"duracion_medicion_ms":61,"ip":"158.170.24.54"}</t>
  </si>
  <si>
    <t>0.306000</t>
  </si>
  <si>
    <t>0.032500</t>
  </si>
  <si>
    <t>{"modo":"lote","codigo_medidor":"ARDUINO_001","fecha_hora":"2026-07-08 16:35:38","voltaje":226.599999999999994315658113919198513031005859375,"corriente":0.305999999999999994226840271949185989797115325927734375,"potencia_kw":0.0325000000000000011102230246251565404236316680908203125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</si>
  <si>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39","voltaje":226.599999999999994315658113919198513031005859375,"corriente":0.305999999999999994226840271949185989797115325927734375,"potencia_kw":0.0325000000000000011102230246251565404236316680908203125,"energia_kwh":94.1539989999999988867784850299358367919921875,"frecuencia":50,"factor_potencia":0.4699999999999999733546474089962430298328399658203125,"duracion_medicion_ms":64,"ip":"158.170.24.54"}</t>
  </si>
  <si>
    <t>0.026200</t>
  </si>
  <si>
    <t>{"modo":"lote","codigo_medidor":"ARDUINO_001","fecha_hora":"2026-07-08 16:35:39","voltaje":226.5,"corriente":0.24699999999999999733546474089962430298328399658203125,"potencia_kw":0.0262000000000000010658141036401502788066864013671875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</si>
  <si>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41","voltaje":226.5,"corriente":0.26700000000000001509903313490212894976139068603515625,"potencia_kw":0.02809999999999999997779553950749686919152736663818359375,"energia_kwh":94.1539989999999988867784850299358367919921875,"frecuencia":50,"factor_potencia":0.460000000000000019984014443252817727625370025634765625,"duracion_medicion_ms":63,"ip":"158.170.24.54"}</t>
  </si>
  <si>
    <t>{"modo":"lote","codigo_medidor":"ARDUINO_001","fecha_hora":"2026-07-08 16:35:42","voltaje":226.69999999999998863131622783839702606201171875,"corriente":0.27100000000000001865174681370262987911701202392578125,"potencia_kw":0.0286999999999999998168132009368491708301007747650146484375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</si>
  <si>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35:42","voltaje":226.80000000000001136868377216160297393798828125,"corriente":0.2600000000000000088817841970012523233890533447265625,"potencia_kw":0.0276999999999999989286347812367239384911954402923583984375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</si>
  <si>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44","voltaje":226.80000000000001136868377216160297393798828125,"corriente":0.2600000000000000088817841970012523233890533447265625,"potencia_kw":0.0276999999999999989286347812367239384911954402923583984375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</si>
  <si>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45","voltaje":226.900000000000005684341886080801486968994140625,"corriente":0.2680000000000000159872115546022541821002960205078125,"potencia_kw":0.028400000000000001632027846198980114422738552093505859375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</si>
  <si>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35:45","voltaje":226.80000000000001136868377216160297393798828125,"corriente":0.26500000000000001332267629550187848508358001708984375,"potencia_kw":0.028299999999999998767652442666076240129768848419189453125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</si>
  <si>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47","voltaje":226.900000000000005684341886080801486968994140625,"corriente":0.26900000000000001687538997430237941443920135498046875,"potencia_kw":0.02860000000000000042188474935755948536098003387451171875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</si>
  <si>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48","voltaje":226.900000000000005684341886080801486968994140625,"corriente":0.26900000000000001687538997430237941443920135498046875,"potencia_kw":0.02709999999999999908961711980737163685262203216552734375,"energia_kwh":94.1539989999999988867784850299358367919921875,"frecuencia":50,"factor_potencia":0.440000000000000002220446049250313080847263336181640625,"duracion_medicion_ms":64,"ip":"158.170.24.54"}</t>
  </si>
  <si>
    <t>{"modo":"lote","codigo_medidor":"ARDUINO_001","fecha_hora":"2026-07-08 16:35:48","voltaje":226.900000000000005684341886080801486968994140625,"corriente":0.254000000000000003552713678800500929355621337890625,"potencia_kw":0.02709999999999999908961711980737163685262203216552734375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</si>
  <si>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50","voltaje":226.900000000000005684341886080801486968994140625,"corriente":0.25100000000000000088817841970012523233890533447265625,"potencia_kw":0.026900000000000000299760216648792265914380550384521484375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</si>
  <si>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51","voltaje":226.900000000000005684341886080801486968994140625,"corriente":0.270000000000000017763568394002504646778106689453125,"potencia_kw":0.0288999999999999986066701040954285417683422565460205078125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</si>
  <si>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35:51","voltaje":226.900000000000005684341886080801486968994140625,"corriente":0.254000000000000003552713678800500929355621337890625,"potencia_kw":0.026900000000000000299760216648792265914380550384521484375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</si>
  <si>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52","voltaje":226.900000000000005684341886080801486968994140625,"corriente":0.25700000000000000621724893790087662637233734130859375,"potencia_kw":0.0271999999999999984845455713866613223217427730560302734375,"energia_kwh":94.1539989999999988867784850299358367919921875,"frecuencia":50,"factor_potencia":0.4699999999999999733546474089962430298328399658203125,"duracion_medicion_ms":62,"ip":"158.170.24.54"}</t>
  </si>
  <si>
    <t>{"modo":"lote","codigo_medidor":"ARDUINO_001","fecha_hora":"2026-07-08 16:35:54","voltaje":226.900000000000005684341886080801486968994140625,"corriente":0.25700000000000000621724893790087662637233734130859375,"potencia_kw":0.0271999999999999984845455713866613223217427730560302734375,"energia_kwh":94.1539989999999988867784850299358367919921875,"frecuencia":50,"factor_potencia":0.4699999999999999733546474089962430298328399658203125,"duracion_medicion_ms":69,"ip":"158.170.24.54"}</t>
  </si>
  <si>
    <t>0.029300</t>
  </si>
  <si>
    <t>{"modo":"lote","codigo_medidor":"ARDUINO_001","fecha_hora":"2026-07-08 16:35:54","voltaje":227,"corriente":0.27300000000000002042810365310288034379482269287109375,"potencia_kw":0.029299999999999999655830862366201472468674182891845703125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</si>
  <si>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56","voltaje":226.900000000000005684341886080801486968994140625,"corriente":0.25700000000000000621724893790087662637233734130859375,"potencia_kw":0.0275000000000000001387778780781445675529539585113525390625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</si>
  <si>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35:57","voltaje":227,"corriente":0.25700000000000000621724893790087662637233734130859375,"potencia_kw":0.02759999999999999953370632965743425302207469940185546875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</si>
  <si>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35:57","voltaje":227,"corriente":0.25700000000000000621724893790087662637233734130859375,"potencia_kw":0.02759999999999999953370632965743425302207469940185546875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</si>
  <si>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35:58","voltaje":226.900000000000005684341886080801486968994140625,"corriente":0.26100000000000000976996261670137755572795867919921875,"potencia_kw":0.0276999999999999989286347812367239384911954402923583984375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</si>
  <si>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36:00","voltaje":227,"corriente":0.254000000000000003552713678800500929355621337890625,"potencia_kw":0.0273000000000000013489209749195651966147124767303466796875,"energia_kwh":94.1539989999999988867784850299358367919921875,"frecuencia":50,"factor_potencia":0.4699999999999999733546474089962430298328399658203125,"duracion_medicion_ms":64,"ip":"158.170.24.54"}</t>
  </si>
  <si>
    <t>{"modo":"lote","codigo_medidor":"ARDUINO_001","fecha_hora":"2026-07-08 16:36:00","voltaje":227.19999999999998863131622783839702606201171875,"corriente":0.2640000000000000124344978758017532527446746826171875,"potencia_kw":0.0280000000000000005828670879282071837224066257476806640625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</si>
  <si>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36:01","voltaje":227.19999999999998863131622783839702606201171875,"corriente":0.2640000000000000124344978758017532527446746826171875,"potencia_kw":0.0280000000000000005828670879282071837224066257476806640625,"energia_kwh":94.1539989999999988867784850299358367919921875,"frecuencia":50,"factor_potencia":0.4699999999999999733546474089962430298328399658203125,"duracion_medicion_ms":63,"ip":"158.170.24.54"}</t>
  </si>
  <si>
    <t>{"modo":"lote","codigo_medidor":"ARDUINO_001","fecha_hora":"2026-07-08 16:36:03","voltaje":227.099999999999994315658113919198513031005859375,"corriente":0.25800000000000000710542735760100185871124267578125,"potencia_kw":0.02709999999999999908961711980737163685262203216552734375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</si>
  <si>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36:03","voltaje":227.099999999999994315658113919198513031005859375,"corriente":0.262000000000000010658141036401502788066864013671875,"potencia_kw":0.0280000000000000005828670879282071837224066257476806640625,"energia_kwh":94.1539989999999988867784850299358367919921875,"frecuencia":50,"factor_potencia":0.4699999999999999733546474089962430298328399658203125,"duracion_medicion_ms":61,"ip":"158.170.24.54"}</t>
  </si>
  <si>
    <t>{"modo":"lote","codigo_medidor":"ARDUINO_001","fecha_hora":"2026-07-08 16:36:04","voltaje":227.19999999999998863131622783839702606201171875,"corriente":0.25900000000000000799360577730112709105014801025390625,"potencia_kw":0.0273000000000000013489209749195651966147124767303466796875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</si>
  <si>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36:06","voltaje":227.30000000000001136868377216160297393798828125,"corriente":0.2660000000000000142108547152020037174224853515625,"potencia_kw":0.0280000000000000005828670879282071837224066257476806640625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</si>
  <si>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36:06","voltaje":227.30000000000001136868377216160297393798828125,"corriente":0.2660000000000000142108547152020037174224853515625,"potencia_kw":0.0280000000000000005828670879282071837224066257476806640625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</si>
  <si>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36:07","voltaje":227.30000000000001136868377216160297393798828125,"corriente":0.26500000000000001332267629550187848508358001708984375,"potencia_kw":0.0276999999999999989286347812367239384911954402923583984375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</si>
  <si>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36:09","voltaje":227.30000000000001136868377216160297393798828125,"corriente":0.26100000000000000976996261670137755572795867919921875,"potencia_kw":0.0271999999999999984845455713866613223217427730560302734375,"energia_kwh":94.1539989999999988867784850299358367919921875,"frecuencia":50,"factor_potencia":0.460000000000000019984014443252817727625370025634765625,"duracion_medicion_ms":64,"ip":"158.170.24.54"}</t>
  </si>
  <si>
    <t>{"modo":"lote","codigo_medidor":"ARDUINO_001","fecha_hora":"2026-07-08 16:36:09","voltaje":227.19999999999998863131622783839702606201171875,"corriente":0.26500000000000001332267629550187848508358001708984375,"potencia_kw":0.027900000000000001187938636348917498253285884857177734375,"energia_kwh":94.1539989999999988867784850299358367919921875,"frecuencia":50,"factor_potencia":0.460000000000000019984014443252817727625370025634765625,"duracion_medicion_ms":61,"ip":"158.170.24.54"}</t>
  </si>
  <si>
    <t>{"modo":"lote","codigo_medidor":"ARDUINO_001","fecha_hora":"2026-07-08 16:36:10","voltaje":227.19999999999998863131622783839702606201171875,"corriente":0.26500000000000001332267629550187848508358001708984375,"potencia_kw":0.027900000000000001187938636348917498253285884857177734375,"energia_kwh":94.1539989999999988867784850299358367919921875,"frecuencia":50,"factor_potencia":0.460000000000000019984014443252817727625370025634765625,"duracion_medicion_ms":62,"ip":"158.170.24.54"}</t>
  </si>
  <si>
    <t>{"modo":"lote","codigo_medidor":"ARDUINO_001","fecha_hora":"2026-07-08 16:36:12","voltaje":227.099999999999994315658113919198513031005859375,"corriente":0.262000000000000010658141036401502788066864013671875,"potencia_kw":0.027799999999999998323563232816013623960316181182861328125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</si>
  <si>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12","voltaje":227.19999999999998863131622783839702606201171875,"corriente":0.25700000000000000621724893790087662637233734130859375,"potencia_kw":0.0273000000000000013489209749195651966147124767303466796875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</si>
  <si>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36:13","voltaje":227.099999999999994315658113919198513031005859375,"corriente":0.25900000000000000799360577730112709105014801025390625,"potencia_kw":0.0271999999999999984845455713866613223217427730560302734375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</si>
  <si>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36:15","voltaje":227.099999999999994315658113919198513031005859375,"corriente":0.262000000000000010658141036401502788066864013671875,"potencia_kw":0.02759999999999999953370632965743425302207469940185546875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</si>
  <si>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36:15","voltaje":227.099999999999994315658113919198513031005859375,"corriente":0.262000000000000010658141036401502788066864013671875,"potencia_kw":0.02759999999999999953370632965743425302207469940185546875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</si>
  <si>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36:17","voltaje":227,"corriente":0.25800000000000000710542735760100185871124267578125,"potencia_kw":0.027400000000000000743849426498854882083833217620849609375,"energia_kwh":94.154999000000003661625669337809085845947265625,"frecuencia":50,"factor_potencia":0.4699999999999999733546474089962430298328399658203125,"duracion_medicion_ms":67,"ip":"158.170.24.54"}</t>
  </si>
  <si>
    <t>{"modo":"lote","codigo_medidor":"ARDUINO_001","fecha_hora":"2026-07-08 16:36:18","voltaje":227.099999999999994315658113919198513031005859375,"corriente":0.262000000000000010658141036401502788066864013671875,"potencia_kw":0.02809999999999999997779553950749686919152736663818359375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</si>
  <si>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18","voltaje":227.099999999999994315658113919198513031005859375,"corriente":0.26100000000000000976996261670137755572795867919921875,"potencia_kw":0.02809999999999999997779553950749686919152736663818359375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</si>
  <si>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19","voltaje":227.099999999999994315658113919198513031005859375,"corriente":0.25800000000000000710542735760100185871124267578125,"potencia_kw":0.0275000000000000001387778780781445675529539585113525390625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</si>
  <si>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21","voltaje":227.099999999999994315658113919198513031005859375,"corriente":0.25800000000000000710542735760100185871124267578125,"potencia_kw":0.0275000000000000001387778780781445675529539585113525390625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</si>
  <si>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21","voltaje":227.099999999999994315658113919198513031005859375,"corriente":0.25700000000000000621724893790087662637233734130859375,"potencia_kw":0.027400000000000000743849426498854882083833217620849609375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</si>
  <si>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22","voltaje":227.099999999999994315658113919198513031005859375,"corriente":0.26100000000000000976996261670137755572795867919921875,"potencia_kw":0.027799999999999998323563232816013623960316181182861328125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</si>
  <si>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24","voltaje":227.099999999999994315658113919198513031005859375,"corriente":0.25800000000000000710542735760100185871124267578125,"potencia_kw":0.0271999999999999984845455713866613223217427730560302734375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</si>
  <si>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36:24","voltaje":227.099999999999994315658113919198513031005859375,"corriente":0.25800000000000000710542735760100185871124267578125,"potencia_kw":0.0271999999999999984845455713866613223217427730560302734375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</si>
  <si>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36:25","voltaje":227.19999999999998863131622783839702606201171875,"corriente":0.25500000000000000444089209850062616169452667236328125,"potencia_kw":0.0271999999999999984845455713866613223217427730560302734375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</si>
  <si>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27","voltaje":227.19999999999998863131622783839702606201171875,"corriente":0.25900000000000000799360577730112709105014801025390625,"potencia_kw":0.0275000000000000001387778780781445675529539585113525390625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</si>
  <si>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27","voltaje":227.19999999999998863131622783839702606201171875,"corriente":0.25700000000000000621724893790087662637233734130859375,"potencia_kw":0.027400000000000000743849426498854882083833217620849609375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</si>
  <si>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28","voltaje":227.19999999999998863131622783839702606201171875,"corriente":0.2600000000000000088817841970012523233890533447265625,"potencia_kw":0.0275000000000000001387778780781445675529539585113525390625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</si>
  <si>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30","voltaje":227.19999999999998863131622783839702606201171875,"corriente":0.2600000000000000088817841970012523233890533447265625,"potencia_kw":0.0275000000000000001387778780781445675529539585113525390625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</si>
  <si>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30","voltaje":227.19999999999998863131622783839702606201171875,"corriente":0.2520000000000000017763568394002504646778106689453125,"potencia_kw":0.0264999999999999992505994583780193352140486240386962890625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</si>
  <si>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36:31","voltaje":227.30000000000001136868377216160297393798828125,"corriente":0.25800000000000000710542735760100185871124267578125,"potencia_kw":0.0271999999999999984845455713866613223217427730560302734375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</si>
  <si>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36:33","voltaje":227.19999999999998863131622783839702606201171875,"corriente":0.25500000000000000444089209850062616169452667236328125,"potencia_kw":0.02709999999999999908961711980737163685262203216552734375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</si>
  <si>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33","voltaje":227.19999999999998863131622783839702606201171875,"corriente":0.25500000000000000444089209850062616169452667236328125,"potencia_kw":0.02709999999999999908961711980737163685262203216552734375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</si>
  <si>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34","voltaje":227.099999999999994315658113919198513031005859375,"corriente":0.24499999999999999555910790149937383830547332763671875,"potencia_kw":0.0262000000000000010658141036401502788066864013671875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</si>
  <si>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36","voltaje":227.19999999999998863131622783839702606201171875,"corriente":0.25800000000000000710542735760100185871124267578125,"potencia_kw":0.02759999999999999953370632965743425302207469940185546875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</si>
  <si>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36","voltaje":227.099999999999994315658113919198513031005859375,"corriente":0.25700000000000000621724893790087662637233734130859375,"potencia_kw":0.027400000000000000743849426498854882083833217620849609375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</si>
  <si>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37","voltaje":227.099999999999994315658113919198513031005859375,"corriente":0.25900000000000000799360577730112709105014801025390625,"potencia_kw":0.0276999999999999989286347812367239384911954402923583984375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</si>
  <si>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39","voltaje":227.099999999999994315658113919198513031005859375,"corriente":0.25900000000000000799360577730112709105014801025390625,"potencia_kw":0.0276999999999999989286347812367239384911954402923583984375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</si>
  <si>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40","voltaje":227.099999999999994315658113919198513031005859375,"corriente":0.2049999999999999877875467291232780553400516510009765625,"potencia_kw":0.022100000000000001587618925213973852805793285369873046875,"energia_kwh":94.154999000000003661625669337809085845947265625,"frecuencia":50,"factor_potencia":0.4699999999999999733546474089962430298328399658203125,"duracion_medicion_ms":66,"ip":"158.170.24.54"}</t>
  </si>
  <si>
    <t>{"modo":"lote","codigo_medidor":"ARDUINO_001","fecha_hora":"2026-07-08 16:36:40","voltaje":227.099999999999994315658113919198513031005859375,"corriente":0.180999999999999994226840271949185989797115325927734375,"potencia_kw":0.0193000000000000011823875212257917155511677265167236328125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</si>
  <si>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42","voltaje":227.19999999999998863131622783839702606201171875,"corriente":0.177999999999999991562305012848810292780399322509765625,"potencia_kw":0.0188000000000000007382983113757290993817150592803955078125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</si>
  <si>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36:42","voltaje":227.19999999999998863131622783839702606201171875,"corriente":0.177999999999999991562305012848810292780399322509765625,"potencia_kw":0.0188000000000000007382983113757290993817150592803955078125,"energia_kwh":94.154999000000003661625669337809085845947265625,"frecuencia":50,"factor_potencia":0.460000000000000019984014443252817727625370025634765625,"duracion_medicion_ms":60,"ip":"158.170.24.54"}</t>
  </si>
  <si>
    <t>0.190000</t>
  </si>
  <si>
    <t>{"modo":"lote","codigo_medidor":"ARDUINO_001","fecha_hora":"2026-07-08 16:36:43","voltaje":227.19999999999998863131622783839702606201171875,"corriente":0.190000000000000002220446049250313080847263336181640625,"potencia_kw":0.02029999999999999860111898897230275906622409820556640625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</si>
  <si>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45","voltaje":227,"corriente":0.190000000000000002220446049250313080847263336181640625,"potencia_kw":0.02029999999999999860111898897230275906622409820556640625,"energia_kwh":94.154999000000003661625669337809085845947265625,"frecuencia":50,"factor_potencia":0.4699999999999999733546474089962430298328399658203125,"duracion_medicion_ms":64,"ip":"158.170.24.54"}</t>
  </si>
  <si>
    <t>0.020900</t>
  </si>
  <si>
    <t>{"modo":"lote","codigo_medidor":"ARDUINO_001","fecha_hora":"2026-07-08 16:36:45","voltaje":227,"corriente":0.196000000000000007549516567451064474880695343017578125,"potencia_kw":0.0208999999999999984401366504016550607047975063323974609375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</si>
  <si>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46","voltaje":226.900000000000005684341886080801486968994140625,"corriente":0.191000000000000003108624468950438313186168670654296875,"potencia_kw":0.0204000000000000014654943925052066333591938018798828125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</si>
  <si>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48","voltaje":226.900000000000005684341886080801486968994140625,"corriente":0.192000000000000003996802888650563545525074005126953125,"potencia_kw":0.0204000000000000014654943925052066333591938018798828125,"energia_kwh":94.154999000000003661625669337809085845947265625,"frecuencia":50,"factor_potencia":0.4699999999999999733546474089962430298328399658203125,"duracion_medicion_ms":74,"ip":"158.170.24.54"}</t>
  </si>
  <si>
    <t>{"modo":"lote","codigo_medidor":"ARDUINO_001","fecha_hora":"2026-07-08 16:36:48","voltaje":226.900000000000005684341886080801486968994140625,"corriente":0.192000000000000003996802888650563545525074005126953125,"potencia_kw":0.0204000000000000014654943925052066333591938018798828125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</si>
  <si>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36:49","voltaje":227,"corriente":0.186999999999999999555910790149937383830547332763671875,"potencia_kw":0.0199000000000000010214051826551440171897411346435546875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</si>
  <si>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36:51","voltaje":227,"corriente":0.191000000000000003108624468950438313186168670654296875,"potencia_kw":0.0201999999999999992061905373930130735971033573150634765625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</si>
  <si>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36:51","voltaje":227.099999999999994315658113919198513031005859375,"corriente":0.193000000000000004884981308350688777863979339599609375,"potencia_kw":0.0201999999999999992061905373930130735971033573150634765625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</si>
  <si>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36:52","voltaje":227.099999999999994315658113919198513031005859375,"corriente":0.193000000000000004884981308350688777863979339599609375,"potencia_kw":0.0201999999999999992061905373930130735971033573150634765625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</si>
  <si>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36:54","voltaje":227.19999999999998863131622783839702606201171875,"corriente":0.197000000000000008437694987151189707219600677490234375,"potencia_kw":0.0208999999999999984401366504016550607047975063323974609375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</si>
  <si>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36:54","voltaje":227.19999999999998863131622783839702606201171875,"corriente":0.197000000000000008437694987151189707219600677490234375,"potencia_kw":0.020600000000000000255351295663786004297435283660888671875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</si>
  <si>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36:55","voltaje":226.900000000000005684341886080801486968994140625,"corriente":0.185999999999999998667732370449812151491641998291015625,"potencia_kw":0.0193000000000000011823875212257917155511677265167236328125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</si>
  <si>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36:57","voltaje":226.900000000000005684341886080801486968994140625,"corriente":0.185999999999999998667732370449812151491641998291015625,"potencia_kw":0.0193000000000000011823875212257917155511677265167236328125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</si>
  <si>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36:57","voltaje":227,"corriente":0.193000000000000004884981308350688777863979339599609375,"potencia_kw":0.020099999999999999811262085813723388127982616424560546875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</si>
  <si>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36:58","voltaje":227.099999999999994315658113919198513031005859375,"corriente":0.192000000000000003996802888650563545525074005126953125,"potencia_kw":0.0201999999999999992061905373930130735971033573150634765625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</si>
  <si>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37:00","voltaje":227,"corriente":0.188000000000000000444089209850062616169452667236328125,"potencia_kw":0.0200000000000000004163336342344337026588618755340576171875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</si>
  <si>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00","voltaje":226.80000000000001136868377216160297393798828125,"corriente":0.191000000000000003108624468950438313186168670654296875,"potencia_kw":0.0200000000000000004163336342344337026588618755340576171875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</si>
  <si>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37:01","voltaje":226.80000000000001136868377216160297393798828125,"corriente":0.191000000000000003108624468950438313186168670654296875,"potencia_kw":0.0200000000000000004163336342344337026588618755340576171875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</si>
  <si>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37:03","voltaje":227,"corriente":0.181999999999999995115018691649311222136020660400390625,"potencia_kw":0.0193000000000000011823875212257917155511677265167236328125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</si>
  <si>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03","voltaje":226.900000000000005684341886080801486968994140625,"corriente":0.1570000000000000006661338147750939242541790008544921875,"potencia_kw":0.0162999999999999985178522621254160185344517230987548828125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</si>
  <si>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37:04","voltaje":227,"corriente":0.184999999999999997779553950749686919152736663818359375,"potencia_kw":0.0193000000000000011823875212257917155511677265167236328125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</si>
  <si>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06","voltaje":227,"corriente":0.184999999999999997779553950749686919152736663818359375,"potencia_kw":0.0193000000000000011823875212257917155511677265167236328125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</si>
  <si>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06","voltaje":227,"corriente":0.178999999999999992450483432548935525119304656982421875,"potencia_kw":0.0184999999999999990840660046842458541505038738250732421875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</si>
  <si>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37:07","voltaje":226.900000000000005684341886080801486968994140625,"corriente":0.196000000000000007549516567451064474880695343017578125,"potencia_kw":0.0206999999999999996502797472430756897665560245513916015625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</si>
  <si>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37:09","voltaje":226.900000000000005684341886080801486968994140625,"corriente":0.190000000000000002220446049250313080847263336181640625,"potencia_kw":0.0200000000000000004163336342344337026588618755340576171875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</si>
  <si>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09","voltaje":227,"corriente":0.177999999999999991562305012848810292780399322509765625,"potencia_kw":0.018700000000000001343369859796439413912594318389892578125,"energia_kwh":94.154999000000003661625669337809085845947265625,"frecuencia":50,"factor_potencia":0.460000000000000019984014443252817727625370025634765625,"duracion_medicion_ms":60,"ip":"158.170.24.54"}</t>
  </si>
  <si>
    <t>{"modo":"lote","codigo_medidor":"ARDUINO_001","fecha_hora":"2026-07-08 16:37:11","voltaje":227,"corriente":0.177999999999999991562305012848810292780399322509765625,"potencia_kw":0.018700000000000001343369859796439413912594318389892578125,"energia_kwh":94.154999000000003661625669337809085845947265625,"frecuencia":50,"factor_potencia":0.460000000000000019984014443252817727625370025634765625,"duracion_medicion_ms":72,"ip":"158.170.24.54"}</t>
  </si>
  <si>
    <t>{"modo":"lote","codigo_medidor":"ARDUINO_001","fecha_hora":"2026-07-08 16:37:12","voltaje":227.19999999999998863131622783839702606201171875,"corriente":0.174999999999999988897769753748434595763683319091796875,"potencia_kw":0.0183000000000000002942091015256664832122623920440673828125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</si>
  <si>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12","voltaje":227,"corriente":0.175999999999999989785948173448559828102588653564453125,"potencia_kw":0.018599999999999998478994456263535539619624614715576171875,"energia_kwh":94.154999000000003661625669337809085845947265625,"frecuencia":50,"factor_potencia":0.4699999999999999733546474089962430298328399658203125,"duracion_medicion_ms":60,"ip":"158.170.24.54"}</t>
  </si>
  <si>
    <t>{"modo":"lote","codigo_medidor":"ARDUINO_001","fecha_hora":"2026-07-08 16:37:13","voltaje":227.19999999999998863131622783839702606201171875,"corriente":0.180999999999999994226840271949185989797115325927734375,"potencia_kw":0.0189999999999999995281552145343084703199565410614013671875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</si>
  <si>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37:15","voltaje":227.099999999999994315658113919198513031005859375,"corriente":0.174999999999999988897769753748434595763683319091796875,"potencia_kw":0.0183999999999999996891375531049561686813831329345703125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</si>
  <si>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16","voltaje":227.099999999999994315658113919198513031005859375,"corriente":0.174999999999999988897769753748434595763683319091796875,"potencia_kw":0.0183999999999999996891375531049561686813831329345703125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</si>
  <si>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16","voltaje":227,"corriente":0.179999999999999993338661852249060757458209991455078125,"potencia_kw":0.019099999999999998923083666113598155789077281951904296875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</si>
  <si>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37:18","voltaje":227,"corriente":0.196000000000000007549516567451064474880695343017578125,"potencia_kw":0.0208999999999999984401366504016550607047975063323974609375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</si>
  <si>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19","voltaje":227,"corriente":0.197000000000000008437694987151189707219600677490234375,"potencia_kw":0.0212000000000000000943689570931383059360086917877197265625,"energia_kwh":94.154999000000003661625669337809085845947265625,"frecuencia":50,"factor_potencia":0.4699999999999999733546474089962430298328399658203125,"duracion_medicion_ms":65,"ip":"158.170.24.54"}</t>
  </si>
  <si>
    <t>{"modo":"lote","codigo_medidor":"ARDUINO_001","fecha_hora":"2026-07-08 16:37:19","voltaje":227,"corriente":0.197000000000000008437694987151189707219600677490234375,"potencia_kw":0.0212000000000000000943689570931383059360086917877197265625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</si>
  <si>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37:21","voltaje":227,"corriente":0.199000000000000010214051826551440171897411346435546875,"potencia_kw":0.0212000000000000000943689570931383059360086917877197265625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</si>
  <si>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22","voltaje":227.099999999999994315658113919198513031005859375,"corriente":0.195000000000000006661338147750939242541790008544921875,"potencia_kw":0.0212000000000000000943689570931383059360086917877197265625,"energia_kwh":94.154999000000003661625669337809085845947265625,"frecuencia":50,"factor_potencia":0.479999999999999982236431605997495353221893310546875,"duracion_medicion_ms":65,"ip":"158.170.24.54"}</t>
  </si>
  <si>
    <t>{"modo":"lote","codigo_medidor":"ARDUINO_001","fecha_hora":"2026-07-08 16:37:22","voltaje":227.099999999999994315658113919198513031005859375,"corriente":0.171999999999999986233234494648058898746967315673828125,"potencia_kw":0.018599999999999998478994456263535539619624614715576171875,"energia_kwh":94.154999000000003661625669337809085845947265625,"frecuencia":50,"factor_potencia":0.479999999999999982236431605997495353221893310546875,"duracion_medicion_ms":61,"ip":"158.170.24.54"}</t>
  </si>
  <si>
    <t>{"modo":"lote","codigo_medidor":"ARDUINO_001","fecha_hora":"2026-07-08 16:37:24","voltaje":227,"corriente":0.1559999999999999997779553950749686919152736663818359375,"potencia_kw":0.0166000000000000001720845688168992637656629085540771484375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</si>
  <si>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25","voltaje":227,"corriente":0.1559999999999999997779553950749686919152736663818359375,"potencia_kw":0.0166000000000000001720845688168992637656629085540771484375,"energia_kwh":94.154999000000003661625669337809085845947265625,"frecuencia":50,"factor_potencia":0.4699999999999999733546474089962430298328399658203125,"duracion_medicion_ms":65,"ip":"158.170.24.54"}</t>
  </si>
  <si>
    <t>{"modo":"lote","codigo_medidor":"ARDUINO_001","fecha_hora":"2026-07-08 16:37:25","voltaje":227.099999999999994315658113919198513031005859375,"corriente":0.13000000000000000444089209850062616169452667236328125,"potencia_kw":0.0137000000000000003719247132494274410419166088104248046875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</si>
  <si>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37:27","voltaje":227.19999999999998863131622783839702606201171875,"corriente":0.1310000000000000053290705182007513940334320068359375,"potencia_kw":0.013799999999999999766853164828717126511037349700927734375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</si>
  <si>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28","voltaje":227,"corriente":0.12800000000000000266453525910037569701671600341796875,"potencia_kw":0.013299999999999999322763954978654510341584682464599609375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</si>
  <si>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28","voltaje":227,"corriente":0.12800000000000000266453525910037569701671600341796875,"potencia_kw":0.013299999999999999322763954978654510341584682464599609375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</si>
  <si>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30","voltaje":227.19999999999998863131622783839702606201171875,"corriente":0.1350000000000000088817841970012523233890533447265625,"potencia_kw":0.0138999999999999991617816164080068119801580905914306640625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</si>
  <si>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37:31","voltaje":227.099999999999994315658113919198513031005859375,"corriente":0.1549999999999999988897769753748434595763683319091796875,"potencia_kw":0.016199999999999999122923810546126333065330982208251953125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</si>
  <si>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37:31","voltaje":227,"corriente":0.1509999999999999953370632965743425302207469940185546875,"potencia_kw":0.01549999999999999988897769753748434595763683319091796875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</si>
  <si>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37:33","voltaje":227.19999999999998863131622783839702606201171875,"corriente":0.1650000000000000077715611723760957829654216766357421875,"potencia_kw":0.0173999999999999988009591334048309363424777984619140625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</si>
  <si>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34","voltaje":227.19999999999998863131622783839702606201171875,"corriente":0.1650000000000000077715611723760957829654216766357421875,"potencia_kw":0.0173999999999999988009591334048309363424777984619140625,"energia_kwh":94.154999000000003661625669337809085845947265625,"frecuencia":50,"factor_potencia":0.460000000000000019984014443252817727625370025634765625,"duracion_medicion_ms":70,"ip":"158.170.24.54"}</t>
  </si>
  <si>
    <t>{"modo":"lote","codigo_medidor":"ARDUINO_001","fecha_hora":"2026-07-08 16:37:34","voltaje":227.099999999999994315658113919198513031005859375,"corriente":0.1680000000000000104360964314764714799821376800537109375,"potencia_kw":0.0176000000000000010602629885170244961045682430267333984375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</si>
  <si>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36","voltaje":227.099999999999994315658113919198513031005859375,"corriente":0.172999999999999987121412914348184131085872650146484375,"potencia_kw":0.0183000000000000002942091015256664832122623920440673828125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</si>
  <si>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37:37","voltaje":227.19999999999998863131622783839702606201171875,"corriente":0.1670000000000000095479180117763462476432323455810546875,"potencia_kw":0.0176000000000000010602629885170244961045682430267333984375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</si>
  <si>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37","voltaje":227.19999999999998863131622783839702606201171875,"corriente":0.1670000000000000095479180117763462476432323455810546875,"potencia_kw":0.0176000000000000010602629885170244961045682430267333984375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</si>
  <si>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38","voltaje":227.30000000000001136868377216160297393798828125,"corriente":0.1640000000000000068833827526759705506265163421630859375,"potencia_kw":0.0176000000000000010602629885170244961045682430267333984375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</si>
  <si>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37:40","voltaje":227.099999999999994315658113919198513031005859375,"corriente":0.1710000000000000131006316905768471769988536834716796875,"potencia_kw":0.0179999999999999986399767948341832379810512065887451171875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</si>
  <si>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40","voltaje":227.30000000000001136868377216160297393798828125,"corriente":0.1690000000000000113242748511765967123210430145263671875,"potencia_kw":0.0178999999999999992450483432548935525119304656982421875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</si>
  <si>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37:42","voltaje":227.19999999999998863131622783839702606201171875,"corriente":0.1690000000000000113242748511765967123210430145263671875,"potencia_kw":0.0176000000000000010602629885170244961045682430267333984375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</si>
  <si>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43","voltaje":227.19999999999998863131622783839702606201171875,"corriente":0.1690000000000000113242748511765967123210430145263671875,"potencia_kw":0.0176000000000000010602629885170244961045682430267333984375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</si>
  <si>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43","voltaje":227.099999999999994315658113919198513031005859375,"corriente":0.173999999999999988009591334048309363424777984619140625,"potencia_kw":0.018200000000000000899280649946376797743141651153564453125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</si>
  <si>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45","voltaje":227,"corriente":0.174999999999999988897769753748434595763683319091796875,"potencia_kw":0.018200000000000000899280649946376797743141651153564453125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</si>
  <si>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46","voltaje":227.19999999999998863131622783839702606201171875,"corriente":0.1710000000000000131006316905768471769988536834716796875,"potencia_kw":0.0177999999999999998501198916756038670428097248077392578125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</si>
  <si>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46","voltaje":227.19999999999998863131622783839702606201171875,"corriente":0.173999999999999988009591334048309363424777984619140625,"potencia_kw":0.0181000000000000015043521983670871122740209102630615234375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</si>
  <si>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37:48","voltaje":227.19999999999998863131622783839702606201171875,"corriente":0.173999999999999988009591334048309363424777984619140625,"potencia_kw":0.0181000000000000015043521983670871122740209102630615234375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</si>
  <si>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49","voltaje":227.099999999999994315658113919198513031005859375,"corriente":0.173999999999999988009591334048309363424777984619140625,"potencia_kw":0.0183000000000000002942091015256664832122623920440673828125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</si>
  <si>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49","voltaje":227.099999999999994315658113919198513031005859375,"corriente":0.1680000000000000104360964314764714799821376800537109375,"potencia_kw":0.0179999999999999986399767948341832379810512065887451171875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</si>
  <si>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37:51","voltaje":227.099999999999994315658113919198513031005859375,"corriente":0.1710000000000000131006316905768471769988536834716796875,"potencia_kw":0.0179999999999999986399767948341832379810512065887451171875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</si>
  <si>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52","voltaje":227.099999999999994315658113919198513031005859375,"corriente":0.1710000000000000131006316905768471769988536834716796875,"potencia_kw":0.0179999999999999986399767948341832379810512065887451171875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</si>
  <si>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52","voltaje":227.30000000000001136868377216160297393798828125,"corriente":0.196000000000000007549516567451064474880695343017578125,"potencia_kw":0.0205000000000000008604228440844963188283145427703857421875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</si>
  <si>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54","voltaje":227.19999999999998863131622783839702606201171875,"corriente":0.1710000000000000131006316905768471769988536834716796875,"potencia_kw":0.0179999999999999986399767948341832379810512065887451171875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</si>
  <si>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37:55","voltaje":227.30000000000001136868377216160297393798828125,"corriente":0.1660000000000000086597395920762210153043270111083984375,"potencia_kw":0.01750000000000000166533453693773481063544750213623046875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</si>
  <si>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55","voltaje":227.099999999999994315658113919198513031005859375,"corriente":0.1660000000000000086597395920762210153043270111083984375,"potencia_kw":0.0173999999999999988009591334048309363424777984619140625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</si>
  <si>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37:57","voltaje":227.099999999999994315658113919198513031005859375,"corriente":0.1660000000000000086597395920762210153043270111083984375,"potencia_kw":0.0173999999999999988009591334048309363424777984619140625,"energia_kwh":94.154999000000003661625669337809085845947265625,"frecuencia":50,"factor_potencia":0.460000000000000019984014443252817727625370025634765625,"duracion_medicion_ms":68,"ip":"158.170.24.54"}</t>
  </si>
  <si>
    <t>{"modo":"lote","codigo_medidor":"ARDUINO_001","fecha_hora":"2026-07-08 16:37:58","voltaje":227.099999999999994315658113919198513031005859375,"corriente":0.1660000000000000086597395920762210153043270111083984375,"potencia_kw":0.0173999999999999988009591334048309363424777984619140625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</si>
  <si>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37:58","voltaje":227.19999999999998863131622783839702606201171875,"corriente":0.1700000000000000122124532708767219446599483489990234375,"potencia_kw":0.0176000000000000010602629885170244961045682430267333984375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</si>
  <si>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00","voltaje":227.099999999999994315658113919198513031005859375,"corriente":0.1650000000000000077715611723760957829654216766357421875,"potencia_kw":0.0171000000000000006161737786669618799351155757904052734375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</si>
  <si>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01","voltaje":227.099999999999994315658113919198513031005859375,"corriente":0.1650000000000000077715611723760957829654216766357421875,"potencia_kw":0.0171000000000000006161737786669618799351155757904052734375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</si>
  <si>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38:01","voltaje":227.19999999999998863131622783839702606201171875,"corriente":0.1670000000000000095479180117763462476432323455810546875,"potencia_kw":0.0172999999999999994060306818255412508733570575714111328125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</si>
  <si>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03","voltaje":227.30000000000001136868377216160297393798828125,"corriente":0.1640000000000000068833827526759705506265163421630859375,"potencia_kw":0.0171000000000000006161737786669618799351155757904052734375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</si>
  <si>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04","voltaje":227.19999999999998863131622783839702606201171875,"corriente":0.1670000000000000095479180117763462476432323455810546875,"potencia_kw":0.0173999999999999988009591334048309363424777984619140625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</si>
  <si>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38:04","voltaje":227.19999999999998863131622783839702606201171875,"corriente":0.1670000000000000095479180117763462476432323455810546875,"potencia_kw":0.017200000000000000011102230246251565404236316680908203125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</si>
  <si>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38:06","voltaje":227.30000000000001136868377216160297393798828125,"corriente":0.1670000000000000095479180117763462476432323455810546875,"potencia_kw":0.017200000000000000011102230246251565404236316680908203125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</si>
  <si>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38:07","voltaje":227.30000000000001136868377216160297393798828125,"corriente":0.1590000000000000024424906541753443889319896697998046875,"potencia_kw":0.01650000000000000077715611723760957829654216766357421875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</si>
  <si>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38:07","voltaje":227.19999999999998863131622783839702606201171875,"corriente":0.1610000000000000042188474935755948536098003387451171875,"potencia_kw":0.0166000000000000001720845688168992637656629085540771484375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</si>
  <si>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38:09","voltaje":227.19999999999998863131622783839702606201171875,"corriente":0.1670000000000000095479180117763462476432323455810546875,"potencia_kw":0.0172999999999999994060306818255412508733570575714111328125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</si>
  <si>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10","voltaje":227.19999999999998863131622783839702606201171875,"corriente":0.1580000000000000015543122344752191565930843353271484375,"potencia_kw":0.0162999999999999985178522621254160185344517230987548828125,"energia_kwh":94.154999000000003661625669337809085845947265625,"frecuencia":50,"factor_potencia":0.450000000000000011102230246251565404236316680908203125,"duracion_medicion_ms":65,"ip":"158.170.24.54"}</t>
  </si>
  <si>
    <t>{"modo":"lote","codigo_medidor":"ARDUINO_001","fecha_hora":"2026-07-08 16:38:10","voltaje":227.19999999999998863131622783839702606201171875,"corriente":0.1580000000000000015543122344752191565930843353271484375,"potencia_kw":0.0162999999999999985178522621254160185344517230987548828125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</si>
  <si>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38:12","voltaje":227.400000000000005684341886080801486968994140625,"corriente":0.1700000000000000122124532708767219446599483489990234375,"potencia_kw":0.01750000000000000166533453693773481063544750213623046875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</si>
  <si>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38:13","voltaje":227.5,"corriente":0.1590000000000000024424906541753443889319896697998046875,"potencia_kw":0.0164000000000000013822276656583198928274214267730712890625,"energia_kwh":94.154999000000003661625669337809085845947265625,"frecuencia":50,"factor_potencia":0.450000000000000011102230246251565404236316680908203125,"duracion_medicion_ms":64,"ip":"158.170.24.54"}</t>
  </si>
  <si>
    <t>{"modo":"lote","codigo_medidor":"ARDUINO_001","fecha_hora":"2026-07-08 16:38:13","voltaje":227.30000000000001136868377216160297393798828125,"corriente":0.1499999999999999944488848768742172978818416595458984375,"potencia_kw":0.0154000000000000004940492459581946604885160923004150390625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</si>
  <si>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38:15","voltaje":227.30000000000001136868377216160297393798828125,"corriente":0.1499999999999999944488848768742172978818416595458984375,"potencia_kw":0.0154000000000000004940492459581946604885160923004150390625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</si>
  <si>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38:16","voltaje":227.19999999999998863131622783839702606201171875,"corriente":0.1489999999999999935607064571740920655429363250732421875,"potencia_kw":0.0154000000000000004940492459581946604885160923004150390625,"energia_kwh":94.154999000000003661625669337809085845947265625,"frecuencia":50,"factor_potencia":0.450000000000000011102230246251565404236316680908203125,"duracion_medicion_ms":65,"ip":"158.170.24.54"}</t>
  </si>
  <si>
    <t>{"modo":"lote","codigo_medidor":"ARDUINO_001","fecha_hora":"2026-07-08 16:38:16","voltaje":227.30000000000001136868377216160297393798828125,"corriente":0.1429999999999999882316359389733406715095043182373046875,"potencia_kw":0.014800000000000000655031584528842358849942684173583984375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</si>
  <si>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18","voltaje":227.30000000000001136868377216160297393798828125,"corriente":0.13600000000000000976996261670137755572795867919921875,"potencia_kw":0.01400000000000000029143354396410359186120331287384033203125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</si>
  <si>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38:19","voltaje":227.19999999999998863131622783839702606201171875,"corriente":0.1390000000000000124344978758017532527446746826171875,"potencia_kw":0.0143999999999999996058708262580694281496107578277587890625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</si>
  <si>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38:20","voltaje":227.19999999999998863131622783839702606201171875,"corriente":0.1390000000000000124344978758017532527446746826171875,"potencia_kw":0.0143999999999999996058708262580694281496107578277587890625,"energia_kwh":94.154999000000003661625669337809085845947265625,"frecuencia":50,"factor_potencia":0.460000000000000019984014443252817727625370025634765625,"duracion_medicion_ms":66,"ip":"158.170.24.54"}</t>
  </si>
  <si>
    <t>{"modo":"lote","codigo_medidor":"ARDUINO_001","fecha_hora":"2026-07-08 16:38:21","voltaje":227.099999999999994315658113919198513031005859375,"corriente":0.129000000000000003552713678800500929355621337890625,"potencia_kw":0.013299999999999999322763954978654510341584682464599609375,"energia_kwh":94.154999000000003661625669337809085845947265625,"frecuencia":50,"factor_potencia":0.450000000000000011102230246251565404236316680908203125,"duracion_medicion_ms":63,"ip":"158.170.24.54"}</t>
  </si>
  <si>
    <t>{"modo":"lote","codigo_medidor":"ARDUINO_001","fecha_hora":"2026-07-08 16:38:22","voltaje":227.30000000000001136868377216160297393798828125,"corriente":0.12800000000000000266453525910037569701671600341796875,"potencia_kw":0.01340000000000000045241588253475129022262990474700927734375,"energia_kwh":94.154999000000003661625669337809085845947265625,"frecuencia":50,"factor_potencia":0.460000000000000019984014443252817727625370025634765625,"duracion_medicion_ms":65,"ip":"158.170.24.54"}</t>
  </si>
  <si>
    <t>{"modo":"lote","codigo_medidor":"ARDUINO_001","fecha_hora":"2026-07-08 16:38:22","voltaje":227.30000000000001136868377216160297393798828125,"corriente":0.12399999999999999911182158029987476766109466552734375,"potencia_kw":0.01280000000000000061339822110539898858405649662017822265625,"energia_kwh":94.154999000000003661625669337809085845947265625,"frecuencia":50,"factor_potencia":0.450000000000000011102230246251565404236316680908203125,"duracion_medicion_ms":61,"ip":"158.170.24.54"}</t>
  </si>
  <si>
    <t>{"modo":"lote","codigo_medidor":"ARDUINO_001","fecha_hora":"2026-07-08 16:38:23","voltaje":227.30000000000001136868377216160297393798828125,"corriente":0.12399999999999999911182158029987476766109466552734375,"potencia_kw":0.01280000000000000061339822110539898858405649662017822265625,"energia_kwh":94.154999000000003661625669337809085845947265625,"frecuencia":50,"factor_potencia":0.450000000000000011102230246251565404236316680908203125,"duracion_medicion_ms":62,"ip":"158.170.24.54"}</t>
  </si>
  <si>
    <t>{"modo":"lote","codigo_medidor":"ARDUINO_001","fecha_hora":"2026-07-08 16:38:25","voltaje":227.19999999999998863131622783839702606201171875,"corriente":0.120999999999999996447286321199499070644378662109375,"potencia_kw":0.012600000000000000088817841970012523233890533447265625,"energia_kwh":94.154999000000003661625669337809085845947265625,"frecuencia":50,"factor_potencia":0.460000000000000019984014443252817727625370025634765625,"duracion_medicion_ms":65,"ip":"158.170.24.54"}</t>
  </si>
  <si>
    <t>0.012700</t>
  </si>
  <si>
    <t>{"modo":"lote","codigo_medidor":"ARDUINO_001","fecha_hora":"2026-07-08 16:38:25","voltaje":227.099999999999994315658113919198513031005859375,"corriente":0.120999999999999996447286321199499070644378662109375,"potencia_kw":0.0126999999999999994837462935493022087030112743377685546875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</si>
  <si>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27","voltaje":227.19999999999998863131622783839702606201171875,"corriente":0.120999999999999996447286321199499070644378662109375,"potencia_kw":0.012600000000000000088817841970012523233890533447265625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</si>
  <si>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28","voltaje":227.19999999999998863131622783839702606201171875,"corriente":0.120999999999999996447286321199499070644378662109375,"potencia_kw":0.012600000000000000088817841970012523233890533447265625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</si>
  <si>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38:28","voltaje":227.5,"corriente":0.13000000000000000444089209850062616169452667236328125,"potencia_kw":0.01349999999999999984734433411404097569175064563751220703125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</si>
  <si>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30","voltaje":227.69999999999998863131622783839702606201171875,"corriente":0.13400000000000000799360577730112709105014801025390625,"potencia_kw":0.01409999999999999968636199554339327733032405376434326171875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</si>
  <si>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31","voltaje":227.599999999999994315658113919198513031005859375,"corriente":0.13400000000000000799360577730112709105014801025390625,"potencia_kw":0.013799999999999999766853164828717126511037349700927734375,"energia_kwh":94.154999000000003661625669337809085845947265625,"frecuencia":50,"factor_potencia":0.450000000000000011102230246251565404236316680908203125,"duracion_medicion_ms":64,"ip":"158.170.24.54"}</t>
  </si>
  <si>
    <t>{"modo":"lote","codigo_medidor":"ARDUINO_001","fecha_hora":"2026-07-08 16:38:31","voltaje":227.400000000000005684341886080801486968994140625,"corriente":0.172999999999999987121412914348184131085872650146484375,"potencia_kw":0.0181000000000000015043521983670871122740209102630615234375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</si>
  <si>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33","voltaje":227.400000000000005684341886080801486968994140625,"corriente":0.172999999999999987121412914348184131085872650146484375,"potencia_kw":0.0181000000000000015043521983670871122740209102630615234375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</si>
  <si>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34","voltaje":227.400000000000005684341886080801486968994140625,"corriente":0.175999999999999989785948173448559828102588653564453125,"potencia_kw":0.018700000000000001343369859796439413912594318389892578125,"energia_kwh":94.154999000000003661625669337809085845947265625,"frecuencia":50.10000000000000142108547152020037174224853515625,"factor_potencia":0.4699999999999999733546474089962430298328399658203125,"duracion_medicion_ms":64,"ip":"158.170.24.54"}</t>
  </si>
  <si>
    <t>{"modo":"lote","codigo_medidor":"ARDUINO_001","fecha_hora":"2026-07-08 16:38:34","voltaje":227.400000000000005684341886080801486968994140625,"corriente":0.176999999999999990674126593148685060441493988037109375,"potencia_kw":0.018599999999999998478994456263535539619624614715576171875,"energia_kwh":94.154999000000003661625669337809085845947265625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</si>
  <si>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38:36","voltaje":227.400000000000005684341886080801486968994140625,"corriente":0.179999999999999993338661852249060757458209991455078125,"potencia_kw":0.018700000000000001343369859796439413912594318389892578125,"energia_kwh":94.154999000000003661625669337809085845947265625,"frecuencia":50,"factor_potencia":0.460000000000000019984014443252817727625370025634765625,"duracion_medicion_ms":63,"ip":"158.170.24.54"}</t>
  </si>
  <si>
    <t>{"modo":"lote","codigo_medidor":"ARDUINO_001","fecha_hora":"2026-07-08 16:38:37","voltaje":227.400000000000005684341886080801486968994140625,"corriente":0.193000000000000004884981308350688777863979339599609375,"potencia_kw":0.0204000000000000014654943925052066333591938018798828125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</si>
  <si>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38:37","voltaje":227.400000000000005684341886080801486968994140625,"corriente":0.193000000000000004884981308350688777863979339599609375,"potencia_kw":0.0204000000000000014654943925052066333591938018798828125,"energia_kwh":94.154999000000003661625669337809085845947265625,"frecuencia":50.10000000000000142108547152020037174224853515625,"factor_potencia":0.460000000000000019984014443252817727625370025634765625,"duracion_medicion_ms":61,"ip":"158.170.24.54"}</t>
  </si>
  <si>
    <t>{"modo":"lote","codigo_medidor":"ARDUINO_001","fecha_hora":"2026-07-08 16:38:38","voltaje":227.400000000000005684341886080801486968994140625,"corriente":0.182999999999999996003197111349436454474925994873046875,"potencia_kw":0.0194000000000000005773159728050814010202884674072265625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</si>
  <si>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38:40","voltaje":227.400000000000005684341886080801486968994140625,"corriente":0.176999999999999990674126593148685060441493988037109375,"potencia_kw":0.018599999999999998478994456263535539619624614715576171875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</si>
  <si>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38:40","voltaje":227.30000000000001136868377216160297393798828125,"corriente":0.173999999999999988009591334048309363424777984619140625,"potencia_kw":0.018599999999999998478994456263535539619624614715576171875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</si>
  <si>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38:41","voltaje":227.30000000000001136868377216160297393798828125,"corriente":0.186999999999999999555910790149937383830547332763671875,"potencia_kw":0.0198000000000000016264767310758543317206203937530517578125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</si>
  <si>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38:43","voltaje":227.30000000000001136868377216160297393798828125,"corriente":0.186999999999999999555910790149937383830547332763671875,"potencia_kw":0.0198000000000000016264767310758543317206203937530517578125,"energia_kwh":94.154999000000003661625669337809085845947265625,"frecuencia":50,"factor_potencia":0.4699999999999999733546474089962430298328399658203125,"duracion_medicion_ms":65,"ip":"158.170.24.54"}</t>
  </si>
  <si>
    <t>{"modo":"lote","codigo_medidor":"ARDUINO_001","fecha_hora":"2026-07-08 16:38:43","voltaje":227.30000000000001136868377216160297393798828125,"corriente":0.184999999999999997779553950749686919152736663818359375,"potencia_kw":0.0199000000000000010214051826551440171897411346435546875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</si>
  <si>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38:44","voltaje":227.30000000000001136868377216160297393798828125,"corriente":0.186999999999999999555910790149937383830547332763671875,"potencia_kw":0.0198000000000000016264767310758543317206203937530517578125,"energia_kwh":94.154999000000003661625669337809085845947265625,"frecuencia":50,"factor_potencia":0.4699999999999999733546474089962430298328399658203125,"duracion_medicion_ms":63,"ip":"158.170.24.54"}</t>
  </si>
  <si>
    <t>{"modo":"lote","codigo_medidor":"ARDUINO_001","fecha_hora":"2026-07-08 16:38:46","voltaje":227.400000000000005684341886080801486968994140625,"corriente":0.173999999999999988009591334048309363424777984619140625,"potencia_kw":0.018599999999999998478994456263535539619624614715576171875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</si>
  <si>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38:46","voltaje":227.400000000000005684341886080801486968994140625,"corriente":0.173999999999999988009591334048309363424777984619140625,"potencia_kw":0.018599999999999998478994456263535539619624614715576171875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</si>
  <si>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38:47","voltaje":227.30000000000001136868377216160297393798828125,"corriente":0.173999999999999988009591334048309363424777984619140625,"potencia_kw":0.0188000000000000007382983113757290993817150592803955078125,"energia_kwh":94.154999000000003661625669337809085845947265625,"frecuencia":50,"factor_potencia":0.479999999999999982236431605997495353221893310546875,"duracion_medicion_ms":63,"ip":"158.170.24.54"}</t>
  </si>
  <si>
    <t>{"modo":"lote","codigo_medidor":"ARDUINO_001","fecha_hora":"2026-07-08 16:38:49","voltaje":227.099999999999994315658113919198513031005859375,"corriente":0.184999999999999997779553950749686919152736663818359375,"potencia_kw":0.019599999999999999367172875963660771958529949188232421875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</si>
  <si>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38:49","voltaje":227.19999999999998863131622783839702606201171875,"corriente":0.177999999999999991562305012848810292780399322509765625,"potencia_kw":0.018599999999999998478994456263535539619624614715576171875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</si>
  <si>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51","voltaje":227,"corriente":0.176999999999999990674126593148685060441493988037109375,"potencia_kw":0.0184999999999999990840660046842458541505038738250732421875,"energia_kwh":94.154999000000003661625669337809085845947265625,"frecuencia":50,"factor_potencia":0.460000000000000019984014443252817727625370025634765625,"duracion_medicion_ms":73,"ip":"158.170.24.54"}</t>
  </si>
  <si>
    <t>{"modo":"lote","codigo_medidor":"ARDUINO_001","fecha_hora":"2026-07-08 16:38:52","voltaje":227,"corriente":0.176999999999999990674126593148685060441493988037109375,"potencia_kw":0.0184999999999999990840660046842458541505038738250732421875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</si>
  <si>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38:52","voltaje":227.19999999999998863131622783839702606201171875,"corriente":0.177999999999999991562305012848810292780399322509765625,"potencia_kw":0.0188000000000000007382983113757290993817150592803955078125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</si>
  <si>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53","voltaje":227.19999999999998863131622783839702606201171875,"corriente":0.183999999999999996891375531049561686813831329345703125,"potencia_kw":0.0193000000000000011823875212257917155511677265167236328125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</si>
  <si>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38:55","voltaje":227.19999999999998863131622783839702606201171875,"corriente":0.188000000000000000444089209850062616169452667236328125,"potencia_kw":0.0199000000000000010214051826551440171897411346435546875,"energia_kwh":94.154999000000003661625669337809085845947265625,"frecuencia":50,"factor_potencia":0.4699999999999999733546474089962430298328399658203125,"duracion_medicion_ms":64,"ip":"158.170.24.54"}</t>
  </si>
  <si>
    <t>{"modo":"lote","codigo_medidor":"ARDUINO_001","fecha_hora":"2026-07-08 16:38:55","voltaje":227.19999999999998863131622783839702606201171875,"corriente":0.188000000000000000444089209850062616169452667236328125,"potencia_kw":0.0199000000000000010214051826551440171897411346435546875,"energia_kwh":94.154999000000003661625669337809085845947265625,"frecuencia":50,"factor_potencia":0.4699999999999999733546474089962430298328399658203125,"duracion_medicion_ms":61,"ip":"158.170.24.54"}</t>
  </si>
  <si>
    <t>{"modo":"lote","codigo_medidor":"ARDUINO_001","fecha_hora":"2026-07-08 16:38:56","voltaje":227.099999999999994315658113919198513031005859375,"corriente":0.179999999999999993338661852249060757458209991455078125,"potencia_kw":0.0191999999999999983180121176928878412581980228424072265625,"energia_kwh":94.154999000000003661625669337809085845947265625,"frecuencia":50,"factor_potencia":0.4699999999999999733546474089962430298328399658203125,"duracion_medicion_ms":62,"ip":"158.170.24.54"}</t>
  </si>
  <si>
    <t>{"modo":"lote","codigo_medidor":"ARDUINO_001","fecha_hora":"2026-07-08 16:38:58","voltaje":227.19999999999998863131622783839702606201171875,"corriente":0.184999999999999997779553950749686919152736663818359375,"potencia_kw":0.0194000000000000005773159728050814010202884674072265625,"energia_kwh":94.154999000000003661625669337809085845947265625,"frecuencia":50,"factor_potencia":0.460000000000000019984014443252817727625370025634765625,"duracion_medicion_ms":64,"ip":"158.170.24.54"}</t>
  </si>
  <si>
    <t>0.194000</t>
  </si>
  <si>
    <t>{"modo":"lote","codigo_medidor":"ARDUINO_001","fecha_hora":"2026-07-08 16:38:58","voltaje":227.19999999999998863131622783839702606201171875,"corriente":0.194000000000000005773159728050814010202884674072265625,"potencia_kw":0.0201999999999999992061905373930130735971033573150634765625,"energia_kwh":94.154999000000003661625669337809085845947265625,"frecuencia":50,"factor_potencia":0.460000000000000019984014443252817727625370025634765625,"duracion_medicion_ms":61,"ip":"158.170.24.54"}</t>
  </si>
  <si>
    <t>{"modo":"lote","codigo_medidor":"ARDUINO_001","fecha_hora":"2026-07-08 16:38:59","voltaje":227.19999999999998863131622783839702606201171875,"corriente":0.194000000000000005773159728050814010202884674072265625,"potencia_kw":0.0201999999999999992061905373930130735971033573150634765625,"energia_kwh":94.154999000000003661625669337809085845947265625,"frecuencia":50,"factor_potencia":0.460000000000000019984014443252817727625370025634765625,"duracion_medicion_ms":62,"ip":"158.170.24.54"}</t>
  </si>
  <si>
    <t>{"modo":"lote","codigo_medidor":"ARDUINO_001","fecha_hora":"2026-07-08 16:39:01","voltaje":227.30000000000001136868377216160297393798828125,"corriente":0.180999999999999994226840271949185989797115325927734375,"potencia_kw":0.0189999999999999995281552145343084703199565410614013671875,"energia_kwh":94.154999000000003661625669337809085845947265625,"frecuencia":50,"factor_potencia":0.460000000000000019984014443252817727625370025634765625,"duracion_medicion_ms":64,"ip":"158.170.24.54"}</t>
  </si>
  <si>
    <t>{"modo":"lote","codigo_medidor":"ARDUINO_001","fecha_hora":"2026-07-08 16:39:01","voltaje":227.30000000000001136868377216160297393798828125,"corriente":0.193000000000000004884981308350688777863979339599609375,"potencia_kw":0.02029999999999999860111898897230275906622409820556640625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</si>
  <si>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39:02","voltaje":227.19999999999998863131622783839702606201171875,"corriente":0.194000000000000005773159728050814010202884674072265625,"potencia_kw":0.02029999999999999860111898897230275906622409820556640625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</si>
  <si>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39:04","voltaje":227.30000000000001136868377216160297393798828125,"corriente":0.195000000000000006661338147750939242541790008544921875,"potencia_kw":0.0205000000000000008604228440844963188283145427703857421875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</si>
  <si>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39:04","voltaje":227.30000000000001136868377216160297393798828125,"corriente":0.193000000000000004884981308350688777863979339599609375,"potencia_kw":0.0205000000000000008604228440844963188283145427703857421875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</si>
  <si>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39:05","voltaje":227.30000000000001136868377216160297393798828125,"corriente":0.193000000000000004884981308350688777863979339599609375,"potencia_kw":0.0205000000000000008604228440844963188283145427703857421875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</si>
  <si>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07","voltaje":227.30000000000001136868377216160297393798828125,"corriente":0.193000000000000004884981308350688777863979339599609375,"potencia_kw":0.02029999999999999860111898897230275906622409820556640625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</si>
  <si>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39:07","voltaje":227.19999999999998863131622783839702606201171875,"corriente":0.193000000000000004884981308350688777863979339599609375,"potencia_kw":0.0204000000000000014654943925052066333591938018798828125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</si>
  <si>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39:08","voltaje":227.19999999999998863131622783839702606201171875,"corriente":0.180999999999999994226840271949185989797115325927734375,"potencia_kw":0.0191999999999999983180121176928878412581980228424072265625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</si>
  <si>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10","voltaje":227.19999999999998863131622783839702606201171875,"corriente":0.180999999999999994226840271949185989797115325927734375,"potencia_kw":0.0191999999999999983180121176928878412581980228424072265625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</si>
  <si>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39:10","voltaje":227.099999999999994315658113919198513031005859375,"corriente":0.182999999999999996003197111349436454474925994873046875,"potencia_kw":0.0194000000000000005773159728050814010202884674072265625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</si>
  <si>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39:11","voltaje":227.099999999999994315658113919198513031005859375,"corriente":0.182999999999999996003197111349436454474925994873046875,"potencia_kw":0.0194000000000000005773159728050814010202884674072265625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</si>
  <si>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13","voltaje":227,"corriente":0.177999999999999991562305012848810292780399322509765625,"potencia_kw":0.0189000000000000001332267629550187848508358001708984375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</si>
  <si>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39:14","voltaje":226.900000000000005684341886080801486968994140625,"corriente":0.181999999999999995115018691649311222136020660400390625,"potencia_kw":0.0194000000000000005773159728050814010202884674072265625,"energia_kwh":94.1559979999999967503754305653274059295654296875,"frecuencia":50,"factor_potencia":0.4699999999999999733546474089962430298328399658203125,"duracion_medicion_ms":71,"ip":"158.170.24.54"}</t>
  </si>
  <si>
    <t>{"modo":"lote","codigo_medidor":"ARDUINO_001","fecha_hora":"2026-07-08 16:39:14","voltaje":226.900000000000005684341886080801486968994140625,"corriente":0.181999999999999995115018691649311222136020660400390625,"potencia_kw":0.0194000000000000005773159728050814010202884674072265625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</si>
  <si>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16","voltaje":226.900000000000005684341886080801486968994140625,"corriente":0.179999999999999993338661852249060757458209991455078125,"potencia_kw":0.019099999999999998923083666113598155789077281951904296875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</si>
  <si>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39:16","voltaje":226.80000000000001136868377216160297393798828125,"corriente":0.183999999999999996891375531049561686813831329345703125,"potencia_kw":0.0196999999999999987621013275429504574276506900787353515625,"energia_kwh":94.1559979999999967503754305653274059295654296875,"frecuencia":49.89999999999999857891452847979962825775146484375,"factor_potencia":0.4699999999999999733546474089962430298328399658203125,"duracion_medicion_ms":60,"ip":"158.170.24.54"}</t>
  </si>
  <si>
    <t>{"modo":"lote","codigo_medidor":"ARDUINO_001","fecha_hora":"2026-07-08 16:39:17","voltaje":226.900000000000005684341886080801486968994140625,"corriente":0.192000000000000003996802888650563545525074005126953125,"potencia_kw":0.020600000000000000255351295663786004297435283660888671875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</si>
  <si>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39:19","voltaje":226.900000000000005684341886080801486968994140625,"corriente":0.192000000000000003996802888650563545525074005126953125,"potencia_kw":0.020600000000000000255351295663786004297435283660888671875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</si>
  <si>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39:19","voltaje":226.69999999999998863131622783839702606201171875,"corriente":0.191000000000000003108624468950438313186168670654296875,"potencia_kw":0.020099999999999999811262085813723388127982616424560546875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</si>
  <si>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39:20","voltaje":226.900000000000005684341886080801486968994140625,"corriente":0.176999999999999990674126593148685060441493988037109375,"potencia_kw":0.0188000000000000007382983113757290993817150592803955078125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</si>
  <si>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39:22","voltaje":226.900000000000005684341886080801486968994140625,"corriente":0.190000000000000002220446049250313080847263336181640625,"potencia_kw":0.02029999999999999860111898897230275906622409820556640625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</si>
  <si>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39:22","voltaje":226.900000000000005684341886080801486968994140625,"corriente":0.190000000000000002220446049250313080847263336181640625,"potencia_kw":0.02029999999999999860111898897230275906622409820556640625,"energia_kwh":94.1559979999999967503754305653274059295654296875,"frecuencia":49.89999999999999857891452847979962825775146484375,"factor_potencia":0.4699999999999999733546474089962430298328399658203125,"duracion_medicion_ms":60,"ip":"158.170.24.54"}</t>
  </si>
  <si>
    <t>{"modo":"lote","codigo_medidor":"ARDUINO_001","fecha_hora":"2026-07-08 16:39:23","voltaje":227.099999999999994315658113919198513031005859375,"corriente":0.186999999999999999555910790149937383830547332763671875,"potencia_kw":0.020099999999999999811262085813723388127982616424560546875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</si>
  <si>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39:25","voltaje":227,"corriente":0.177999999999999991562305012848810292780399322509765625,"potencia_kw":0.0189000000000000001332267629550187848508358001708984375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</si>
  <si>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39:25","voltaje":227,"corriente":0.188000000000000000444089209850062616169452667236328125,"potencia_kw":0.0198000000000000016264767310758543317206203937530517578125,"energia_kwh":94.1559979999999967503754305653274059295654296875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</si>
  <si>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39:26","voltaje":226.900000000000005684341886080801486968994140625,"corriente":0.178999999999999992450483432548935525119304656982421875,"potencia_kw":0.0189999999999999995281552145343084703199565410614013671875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</si>
  <si>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39:28","voltaje":226.900000000000005684341886080801486968994140625,"corriente":0.178999999999999992450483432548935525119304656982421875,"potencia_kw":0.0189999999999999995281552145343084703199565410614013671875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</si>
  <si>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39:28","voltaje":226.900000000000005684341886080801486968994140625,"corriente":0.194000000000000005773159728050814010202884674072265625,"potencia_kw":0.0204000000000000014654943925052066333591938018798828125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</si>
  <si>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39:29","voltaje":227.099999999999994315658113919198513031005859375,"corriente":0.197000000000000008437694987151189707219600677490234375,"potencia_kw":0.0208999999999999984401366504016550607047975063323974609375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</si>
  <si>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31","voltaje":227.099999999999994315658113919198513031005859375,"corriente":0.183999999999999996891375531049561686813831329345703125,"potencia_kw":0.0200000000000000004163336342344337026588618755340576171875,"energia_kwh":94.1559979999999967503754305653274059295654296875,"frecuencia":50,"factor_potencia":0.479999999999999982236431605997495353221893310546875,"duracion_medicion_ms":63,"ip":"158.170.24.54"}</t>
  </si>
  <si>
    <t>{"modo":"lote","codigo_medidor":"ARDUINO_001","fecha_hora":"2026-07-08 16:39:31","voltaje":227.19999999999998863131622783839702606201171875,"corriente":0.1509999999999999953370632965743425302207469940185546875,"potencia_kw":0.016199999999999999122923810546126333065330982208251953125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</si>
  <si>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39:32","voltaje":227.19999999999998863131622783839702606201171875,"corriente":0.1509999999999999953370632965743425302207469940185546875,"potencia_kw":0.016199999999999999122923810546126333065330982208251953125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</si>
  <si>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34","voltaje":227.099999999999994315658113919198513031005859375,"corriente":0.1620000000000000051070259132757200859487056732177734375,"potencia_kw":0.0173999999999999988009591334048309363424777984619140625,"energia_kwh":94.1559979999999967503754305653274059295654296875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</si>
  <si>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39:34","voltaje":227,"corriente":0.173999999999999988009591334048309363424777984619140625,"potencia_kw":0.018200000000000000899280649946376797743141651153564453125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</si>
  <si>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39:35","voltaje":227.099999999999994315658113919198513031005859375,"corriente":0.1640000000000000068833827526759705506265163421630859375,"potencia_kw":0.017700000000000000455191440096314181573688983917236328125,"energia_kwh":94.1559979999999967503754305653274059295654296875,"frecuencia":49.89999999999999857891452847979962825775146484375,"factor_potencia":0.479999999999999982236431605997495353221893310546875,"duracion_medicion_ms":62,"ip":"158.170.24.54"}</t>
  </si>
  <si>
    <t>{"modo":"lote","codigo_medidor":"ARDUINO_001","fecha_hora":"2026-07-08 16:39:37","voltaje":227.30000000000001136868377216160297393798828125,"corriente":0.1620000000000000051070259132757200859487056732177734375,"potencia_kw":0.0173999999999999988009591334048309363424777984619140625,"energia_kwh":94.1559979999999967503754305653274059295654296875,"frecuencia":50,"factor_potencia":0.4699999999999999733546474089962430298328399658203125,"duracion_medicion_ms":69,"ip":"158.170.24.54"}</t>
  </si>
  <si>
    <t>{"modo":"lote","codigo_medidor":"ARDUINO_001","fecha_hora":"2026-07-08 16:39:37","voltaje":227.30000000000001136868377216160297393798828125,"corriente":0.1620000000000000051070259132757200859487056732177734375,"potencia_kw":0.0173999999999999988009591334048309363424777984619140625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</si>
  <si>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39:38","voltaje":227.5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</si>
  <si>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39:40","voltaje":227.5,"corriente":0.1620000000000000051070259132757200859487056732177734375,"potencia_kw":0.0171000000000000006161737786669618799351155757904052734375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</si>
  <si>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39:41","voltaje":227.19999999999998863131622783839702606201171875,"corriente":0.1700000000000000122124532708767219446599483489990234375,"potencia_kw":0.0178999999999999992450483432548935525119304656982421875,"energia_kwh":94.1559979999999967503754305653274059295654296875,"frecuencia":50,"factor_potencia":0.460000000000000019984014443252817727625370025634765625,"duracion_medicion_ms":65,"ip":"158.170.24.54"}</t>
  </si>
  <si>
    <t>{"modo":"lote","codigo_medidor":"ARDUINO_001","fecha_hora":"2026-07-08 16:39:41","voltaje":227.19999999999998863131622783839702606201171875,"corriente":0.1700000000000000122124532708767219446599483489990234375,"potencia_kw":0.0178999999999999992450483432548935525119304656982421875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</si>
  <si>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39:43","voltaje":227.30000000000001136868377216160297393798828125,"corriente":0.1600000000000000033306690738754696212708950042724609375,"potencia_kw":0.01700000000000000122124532708767219446599483489990234375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</si>
  <si>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39:44","voltaje":227.30000000000001136868377216160297393798828125,"corriente":0.1650000000000000077715611723760957829654216766357421875,"potencia_kw":0.0172999999999999994060306818255412508733570575714111328125,"energia_kwh":94.1559979999999967503754305653274059295654296875,"frecuencia":50,"factor_potencia":0.460000000000000019984014443252817727625370025634765625,"duracion_medicion_ms":65,"ip":"158.170.24.54"}</t>
  </si>
  <si>
    <t>{"modo":"lote","codigo_medidor":"ARDUINO_001","fecha_hora":"2026-07-08 16:39:44","voltaje":227.19999999999998863131622783839702606201171875,"corriente":0.191000000000000003108624468950438313186168670654296875,"potencia_kw":0.020099999999999999811262085813723388127982616424560546875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</si>
  <si>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39:45","voltaje":227.19999999999998863131622783839702606201171875,"corriente":0.191000000000000003108624468950438313186168670654296875,"potencia_kw":0.020099999999999999811262085813723388127982616424560546875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</si>
  <si>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39:47","voltaje":227.30000000000001136868377216160297393798828125,"corriente":0.1660000000000000086597395920762210153043270111083984375,"potencia_kw":0.01750000000000000166533453693773481063544750213623046875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</si>
  <si>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39:47","voltaje":227.19999999999998863131622783839702606201171875,"corriente":0.1660000000000000086597395920762210153043270111083984375,"potencia_kw":0.0173999999999999988009591334048309363424777984619140625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</si>
  <si>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39:49","voltaje":227.19999999999998863131622783839702606201171875,"corriente":0.1700000000000000122124532708767219446599483489990234375,"potencia_kw":0.0177999999999999998501198916756038670428097248077392578125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</si>
  <si>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39:50","voltaje":227.30000000000001136868377216160297393798828125,"corriente":0.1640000000000000068833827526759705506265163421630859375,"potencia_kw":0.01750000000000000166533453693773481063544750213623046875,"energia_kwh":94.1559979999999967503754305653274059295654296875,"frecuencia":50,"factor_potencia":0.4699999999999999733546474089962430298328399658203125,"duracion_medicion_ms":65,"ip":"158.170.24.54"}</t>
  </si>
  <si>
    <t>{"modo":"lote","codigo_medidor":"ARDUINO_001","fecha_hora":"2026-07-08 16:39:50","voltaje":227.30000000000001136868377216160297393798828125,"corriente":0.1640000000000000068833827526759705506265163421630859375,"potencia_kw":0.01750000000000000166533453693773481063544750213623046875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</si>
  <si>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39:52","voltaje":227.30000000000001136868377216160297393798828125,"corriente":0.171999999999999986233234494648058898746967315673828125,"potencia_kw":0.018200000000000000899280649946376797743141651153564453125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</si>
  <si>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39:53","voltaje":227.19999999999998863131622783839702606201171875,"corriente":0.1640000000000000068833827526759705506265163421630859375,"potencia_kw":0.0173999999999999988009591334048309363424777984619140625,"energia_kwh":94.1559979999999967503754305653274059295654296875,"frecuencia":50,"factor_potencia":0.4699999999999999733546474089962430298328399658203125,"duracion_medicion_ms":65,"ip":"158.170.24.54"}</t>
  </si>
  <si>
    <t>{"modo":"lote","codigo_medidor":"ARDUINO_001","fecha_hora":"2026-07-08 16:39:53","voltaje":227.5,"corriente":0.1660000000000000086597395920762210153043270111083984375,"potencia_kw":0.0173999999999999988009591334048309363424777984619140625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</si>
  <si>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39:55","voltaje":227.5,"corriente":0.1660000000000000086597395920762210153043270111083984375,"potencia_kw":0.0173999999999999988009591334048309363424777984619140625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</si>
  <si>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39:56","voltaje":227.400000000000005684341886080801486968994140625,"corriente":0.1660000000000000086597395920762210153043270111083984375,"potencia_kw":0.0173999999999999988009591334048309363424777984619140625,"energia_kwh":94.1559979999999967503754305653274059295654296875,"frecuencia":50,"factor_potencia":0.460000000000000019984014443252817727625370025634765625,"duracion_medicion_ms":65,"ip":"158.170.24.54"}</t>
  </si>
  <si>
    <t>{"modo":"lote","codigo_medidor":"ARDUINO_001","fecha_hora":"2026-07-08 16:39:56","voltaje":227.400000000000005684341886080801486968994140625,"corriente":0.171999999999999986233234494648058898746967315673828125,"potencia_kw":0.018200000000000000899280649946376797743141651153564453125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</si>
  <si>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39:58","voltaje":227.19999999999998863131622783839702606201171875,"corriente":0.198000000000000009325873406851314939558506011962890625,"potencia_kw":0.02079999999999999904520819882236537523567676544189453125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</si>
  <si>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39:59","voltaje":227.30000000000001136868377216160297393798828125,"corriente":0.1650000000000000077715611723760957829654216766357421875,"potencia_kw":0.0171000000000000006161737786669618799351155757904052734375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</si>
  <si>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40:00","voltaje":227.30000000000001136868377216160297393798828125,"corriente":0.1650000000000000077715611723760957829654216766357421875,"potencia_kw":0.0171000000000000006161737786669618799351155757904052734375,"energia_kwh":94.1559979999999967503754305653274059295654296875,"frecuencia":50,"factor_potencia":0.460000000000000019984014443252817727625370025634765625,"duracion_medicion_ms":66,"ip":"158.170.24.54"}</t>
  </si>
  <si>
    <t>{"modo":"lote","codigo_medidor":"ARDUINO_001","fecha_hora":"2026-07-08 16:40:01","voltaje":227.400000000000005684341886080801486968994140625,"corriente":0.1630000000000000059952043329758453182876110076904296875,"potencia_kw":0.0172999999999999994060306818255412508733570575714111328125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</si>
  <si>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40:02","voltaje":227.5,"corriente":0.1600000000000000033306690738754696212708950042724609375,"potencia_kw":0.0168999999999999983568699235547683201730251312255859375,"energia_kwh":94.1559979999999967503754305653274059295654296875,"frecuencia":50,"factor_potencia":0.460000000000000019984014443252817727625370025634765625,"duracion_medicion_ms":65,"ip":"158.170.24.54"}</t>
  </si>
  <si>
    <t>{"modo":"lote","codigo_medidor":"ARDUINO_001","fecha_hora":"2026-07-08 16:40:02","voltaje":227.400000000000005684341886080801486968994140625,"corriente":0.1660000000000000086597395920762210153043270111083984375,"potencia_kw":0.01750000000000000166533453693773481063544750213623046875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</si>
  <si>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40:04","voltaje":227.599999999999994315658113919198513031005859375,"corriente":0.1710000000000000131006316905768471769988536834716796875,"potencia_kw":0.0177999999999999998501198916756038670428097248077392578125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</si>
  <si>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40:05","voltaje":227.599999999999994315658113919198513031005859375,"corriente":0.1710000000000000131006316905768471769988536834716796875,"potencia_kw":0.0177999999999999998501198916756038670428097248077392578125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</si>
  <si>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40:05","voltaje":227.69999999999998863131622783839702606201171875,"corriente":0.1700000000000000122124532708767219446599483489990234375,"potencia_kw":0.0178999999999999992450483432548935525119304656982421875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</si>
  <si>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40:07","voltaje":227.5,"corriente":0.1700000000000000122124532708767219446599483489990234375,"potencia_kw":0.0181000000000000015043521983670871122740209102630615234375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</si>
  <si>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40:08","voltaje":227.5,"corriente":0.171999999999999986233234494648058898746967315673828125,"potencia_kw":0.0181000000000000015043521983670871122740209102630615234375,"energia_kwh":94.1559979999999967503754305653274059295654296875,"frecuencia":50,"factor_potencia":0.460000000000000019984014443252817727625370025634765625,"duracion_medicion_ms":75,"ip":"158.170.24.54"}</t>
  </si>
  <si>
    <t>{"modo":"lote","codigo_medidor":"ARDUINO_001","fecha_hora":"2026-07-08 16:40:08","voltaje":227.5,"corriente":0.171999999999999986233234494648058898746967315673828125,"potencia_kw":0.0181000000000000015043521983670871122740209102630615234375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</si>
  <si>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40:10","voltaje":227.599999999999994315658113919198513031005859375,"corriente":0.198000000000000009325873406851314939558506011962890625,"potencia_kw":0.020600000000000000255351295663786004297435283660888671875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</si>
  <si>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40:11","voltaje":227.69999999999998863131622783839702606201171875,"corriente":0.1670000000000000095479180117763462476432323455810546875,"potencia_kw":0.0173999999999999988009591334048309363424777984619140625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</si>
  <si>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40:11","voltaje":227.69999999999998863131622783839702606201171875,"corriente":0.172999999999999987121412914348184131085872650146484375,"potencia_kw":0.0183000000000000002942091015256664832122623920440673828125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</si>
  <si>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40:12","voltaje":227.400000000000005684341886080801486968994140625,"corriente":0.1650000000000000077715611723760957829654216766357421875,"potencia_kw":0.01750000000000000166533453693773481063544750213623046875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</si>
  <si>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40:14","voltaje":227.400000000000005684341886080801486968994140625,"corriente":0.1650000000000000077715611723760957829654216766357421875,"potencia_kw":0.01750000000000000166533453693773481063544750213623046875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</si>
  <si>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14","voltaje":227.30000000000001136868377216160297393798828125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</si>
  <si>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40:15","voltaje":227.30000000000001136868377216160297393798828125,"corriente":0.171999999999999986233234494648058898746967315673828125,"potencia_kw":0.0181000000000000015043521983670871122740209102630615234375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</si>
  <si>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40:17","voltaje":227.5,"corriente":0.171999999999999986233234494648058898746967315673828125,"potencia_kw":0.0183000000000000002942091015256664832122623920440673828125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</si>
  <si>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17","voltaje":227.5,"corriente":0.171999999999999986233234494648058898746967315673828125,"potencia_kw":0.0183000000000000002942091015256664832122623920440673828125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</si>
  <si>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40:18","voltaje":227.400000000000005684341886080801486968994140625,"corriente":0.1690000000000000113242748511765967123210430145263671875,"potencia_kw":0.0178999999999999992450483432548935525119304656982421875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</si>
  <si>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20","voltaje":227.30000000000001136868377216160297393798828125,"corriente":0.1670000000000000095479180117763462476432323455810546875,"potencia_kw":0.0178999999999999992450483432548935525119304656982421875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</si>
  <si>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40:20","voltaje":227.400000000000005684341886080801486968994140625,"corriente":0.1700000000000000122124532708767219446599483489990234375,"potencia_kw":0.0179999999999999986399767948341832379810512065887451171875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</si>
  <si>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40:22","voltaje":227.30000000000001136868377216160297393798828125,"corriente":0.196000000000000007549516567451064474880695343017578125,"potencia_kw":0.0206999999999999996502797472430756897665560245513916015625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</si>
  <si>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40:23","voltaje":227.30000000000001136868377216160297393798828125,"corriente":0.196000000000000007549516567451064474880695343017578125,"potencia_kw":0.0206999999999999996502797472430756897665560245513916015625,"energia_kwh":94.1559979999999967503754305653274059295654296875,"frecuencia":50,"factor_potencia":0.460000000000000019984014443252817727625370025634765625,"duracion_medicion_ms":65,"ip":"158.170.24.54"}</t>
  </si>
  <si>
    <t>{"modo":"lote","codigo_medidor":"ARDUINO_001","fecha_hora":"2026-07-08 16:40:23","voltaje":227.30000000000001136868377216160297393798828125,"corriente":0.1670000000000000095479180117763462476432323455810546875,"potencia_kw":0.0178999999999999992450483432548935525119304656982421875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</si>
  <si>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40:24","voltaje":227.19999999999998863131622783839702606201171875,"corriente":0.1640000000000000068833827526759705506265163421630859375,"potencia_kw":0.017700000000000000455191440096314181573688983917236328125,"energia_kwh":94.1559979999999967503754305653274059295654296875,"frecuencia":50,"factor_potencia":0.479999999999999982236431605997495353221893310546875,"duracion_medicion_ms":62,"ip":"158.170.24.54"}</t>
  </si>
  <si>
    <t>{"modo":"lote","codigo_medidor":"ARDUINO_001","fecha_hora":"2026-07-08 16:40:26","voltaje":227.19999999999998863131622783839702606201171875,"corriente":0.1640000000000000068833827526759705506265163421630859375,"potencia_kw":0.01750000000000000166533453693773481063544750213623046875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</si>
  <si>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26","voltaje":227.19999999999998863131622783839702606201171875,"corriente":0.1670000000000000095479180117763462476432323455810546875,"potencia_kw":0.017700000000000000455191440096314181573688983917236328125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</si>
  <si>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40:27","voltaje":227.19999999999998863131622783839702606201171875,"corriente":0.1670000000000000095479180117763462476432323455810546875,"potencia_kw":0.017700000000000000455191440096314181573688983917236328125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</si>
  <si>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29","voltaje":227.19999999999998863131622783839702606201171875,"corriente":0.1660000000000000086597395920762210153043270111083984375,"potencia_kw":0.0178999999999999992450483432548935525119304656982421875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</si>
  <si>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29","voltaje":227,"corriente":0.1680000000000000104360964314764714799821376800537109375,"potencia_kw":0.0179999999999999986399767948341832379810512065887451171875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</si>
  <si>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40:31","voltaje":226.900000000000005684341886080801486968994140625,"corriente":0.1680000000000000104360964314764714799821376800537109375,"potencia_kw":0.0177999999999999998501198916756038670428097248077392578125,"energia_kwh":94.1559979999999967503754305653274059295654296875,"frecuencia":50,"factor_potencia":0.4699999999999999733546474089962430298328399658203125,"duracion_medicion_ms":73,"ip":"158.170.24.54"}</t>
  </si>
  <si>
    <t>{"modo":"lote","codigo_medidor":"ARDUINO_001","fecha_hora":"2026-07-08 16:40:32","voltaje":226.900000000000005684341886080801486968994140625,"corriente":0.1680000000000000104360964314764714799821376800537109375,"potencia_kw":0.0177999999999999998501198916756038670428097248077392578125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</si>
  <si>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32","voltaje":226.900000000000005684341886080801486968994140625,"corriente":0.1670000000000000095479180117763462476432323455810546875,"potencia_kw":0.017700000000000000455191440096314181573688983917236328125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</si>
  <si>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40:33","voltaje":226.900000000000005684341886080801486968994140625,"corriente":0.1680000000000000104360964314764714799821376800537109375,"potencia_kw":0.0176000000000000010602629885170244961045682430267333984375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</si>
  <si>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40:35","voltaje":226.900000000000005684341886080801486968994140625,"corriente":0.183999999999999996891375531049561686813831329345703125,"potencia_kw":0.0194000000000000005773159728050814010202884674072265625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</si>
  <si>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40:35","voltaje":226.900000000000005684341886080801486968994140625,"corriente":0.1640000000000000068833827526759705506265163421630859375,"potencia_kw":0.0172999999999999994060306818255412508733570575714111328125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</si>
  <si>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40:36","voltaje":226.900000000000005684341886080801486968994140625,"corriente":0.1640000000000000068833827526759705506265163421630859375,"potencia_kw":0.0172999999999999994060306818255412508733570575714111328125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</si>
  <si>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40:38","voltaje":226.900000000000005684341886080801486968994140625,"corriente":0.1700000000000000122124532708767219446599483489990234375,"potencia_kw":0.0179999999999999986399767948341832379810512065887451171875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</si>
  <si>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38","voltaje":226.80000000000001136868377216160297393798828125,"corriente":0.1580000000000000015543122344752191565930843353271484375,"potencia_kw":0.01650000000000000077715611723760957829654216766357421875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</si>
  <si>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40:39","voltaje":226.900000000000005684341886080801486968994140625,"corriente":0.1620000000000000051070259132757200859487056732177734375,"potencia_kw":0.017200000000000000011102230246251565404236316680908203125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</si>
  <si>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40:41","voltaje":226.900000000000005684341886080801486968994140625,"corriente":0.1620000000000000051070259132757200859487056732177734375,"potencia_kw":0.017200000000000000011102230246251565404236316680908203125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</si>
  <si>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40:41","voltaje":226.80000000000001136868377216160297393798828125,"corriente":0.1610000000000000042188474935755948536098003387451171875,"potencia_kw":0.0171000000000000006161737786669618799351155757904052734375,"energia_kwh":94.1559979999999967503754305653274059295654296875,"frecuencia":49.89999999999999857891452847979962825775146484375,"factor_potencia":0.4699999999999999733546474089962430298328399658203125,"duracion_medicion_ms":60,"ip":"158.170.24.54"}</t>
  </si>
  <si>
    <t>{"modo":"lote","codigo_medidor":"ARDUINO_001","fecha_hora":"2026-07-08 16:40:42","voltaje":226.80000000000001136868377216160297393798828125,"corriente":0.1670000000000000095479180117763462476432323455810546875,"potencia_kw":0.017700000000000000455191440096314181573688983917236328125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</si>
  <si>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40:44","voltaje":226.80000000000001136868377216160297393798828125,"corriente":0.1610000000000000042188474935755948536098003387451171875,"potencia_kw":0.0171000000000000006161737786669618799351155757904052734375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</si>
  <si>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40:44","voltaje":226.900000000000005684341886080801486968994140625,"corriente":0.1640000000000000068833827526759705506265163421630859375,"potencia_kw":0.0176000000000000010602629885170244961045682430267333984375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</si>
  <si>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40:45","voltaje":226.900000000000005684341886080801486968994140625,"corriente":0.1640000000000000068833827526759705506265163421630859375,"potencia_kw":0.0176000000000000010602629885170244961045682430267333984375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</si>
  <si>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47","voltaje":227,"corriente":0.190000000000000002220446049250313080847263336181640625,"potencia_kw":0.020099999999999999811262085813723388127982616424560546875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</si>
  <si>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47","voltaje":227,"corriente":0.1620000000000000051070259132757200859487056732177734375,"potencia_kw":0.01750000000000000166533453693773481063544750213623046875,"energia_kwh":94.1559979999999967503754305653274059295654296875,"frecuencia":49.89999999999999857891452847979962825775146484375,"factor_potencia":0.479999999999999982236431605997495353221893310546875,"duracion_medicion_ms":60,"ip":"158.170.24.54"}</t>
  </si>
  <si>
    <t>{"modo":"lote","codigo_medidor":"ARDUINO_001","fecha_hora":"2026-07-08 16:40:48","voltaje":227.19999999999998863131622783839702606201171875,"corriente":0.1620000000000000051070259132757200859487056732177734375,"potencia_kw":0.0172999999999999994060306818255412508733570575714111328125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</si>
  <si>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50","voltaje":227.19999999999998863131622783839702606201171875,"corriente":0.1620000000000000051070259132757200859487056732177734375,"potencia_kw":0.0172999999999999994060306818255412508733570575714111328125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</si>
  <si>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50","voltaje":227.30000000000001136868377216160297393798828125,"corriente":0.1640000000000000068833827526759705506265163421630859375,"potencia_kw":0.0173999999999999988009591334048309363424777984619140625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</si>
  <si>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40:51","voltaje":227.19999999999998863131622783839702606201171875,"corriente":0.1600000000000000033306690738754696212708950042724609375,"potencia_kw":0.016699999999999999567013020396188949234783649444580078125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</si>
  <si>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40:53","voltaje":227.19999999999998863131622783839702606201171875,"corriente":0.1640000000000000068833827526759705506265163421630859375,"potencia_kw":0.01750000000000000166533453693773481063544750213623046875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</si>
  <si>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54","voltaje":227.19999999999998863131622783839702606201171875,"corriente":0.1600000000000000033306690738754696212708950042724609375,"potencia_kw":0.0171000000000000006161737786669618799351155757904052734375,"energia_kwh":94.1559979999999967503754305653274059295654296875,"frecuencia":50,"factor_potencia":0.4699999999999999733546474089962430298328399658203125,"duracion_medicion_ms":71,"ip":"158.170.24.54"}</t>
  </si>
  <si>
    <t>{"modo":"lote","codigo_medidor":"ARDUINO_001","fecha_hora":"2026-07-08 16:40:54","voltaje":227.19999999999998863131622783839702606201171875,"corriente":0.1600000000000000033306690738754696212708950042724609375,"potencia_kw":0.0171000000000000006161737786669618799351155757904052734375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</si>
  <si>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56","voltaje":227.19999999999998863131622783839702606201171875,"corriente":0.1660000000000000086597395920762210153043270111083984375,"potencia_kw":0.017700000000000000455191440096314181573688983917236328125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</si>
  <si>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56","voltaje":227.19999999999998863131622783839702606201171875,"corriente":0.1710000000000000131006316905768471769988536834716796875,"potencia_kw":0.018200000000000000899280649946376797743141651153564453125,"energia_kwh":94.1559979999999967503754305653274059295654296875,"frecuencia":50,"factor_potencia":0.4699999999999999733546474089962430298328399658203125,"duracion_medicion_ms":61,"ip":"158.170.24.54"}</t>
  </si>
  <si>
    <t>{"modo":"lote","codigo_medidor":"ARDUINO_001","fecha_hora":"2026-07-08 16:40:57","voltaje":227.19999999999998863131622783839702606201171875,"corriente":0.1650000000000000077715611723760957829654216766357421875,"potencia_kw":0.01750000000000000166533453693773481063544750213623046875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</si>
  <si>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40:59","voltaje":227.30000000000001136868377216160297393798828125,"corriente":0.194000000000000005773159728050814010202884674072265625,"potencia_kw":0.020600000000000000255351295663786004297435283660888671875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</si>
  <si>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40:59","voltaje":227.30000000000001136868377216160297393798828125,"corriente":0.194000000000000005773159728050814010202884674072265625,"potencia_kw":0.020600000000000000255351295663786004297435283660888671875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</si>
  <si>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41:00","voltaje":227.30000000000001136868377216160297393798828125,"corriente":0.1640000000000000068833827526759705506265163421630859375,"potencia_kw":0.017200000000000000011102230246251565404236316680908203125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</si>
  <si>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02","voltaje":227.19999999999998863131622783839702606201171875,"corriente":0.171999999999999986233234494648058898746967315673828125,"potencia_kw":0.017700000000000000455191440096314181573688983917236328125,"energia_kwh":94.1559979999999967503754305653274059295654296875,"frecuencia":50,"factor_potencia":0.450000000000000011102230246251565404236316680908203125,"duracion_medicion_ms":64,"ip":"158.170.24.54"}</t>
  </si>
  <si>
    <t>{"modo":"lote","codigo_medidor":"ARDUINO_001","fecha_hora":"2026-07-08 16:41:02","voltaje":227.099999999999994315658113919198513031005859375,"corriente":0.1640000000000000068833827526759705506265163421630859375,"potencia_kw":0.017200000000000000011102230246251565404236316680908203125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</si>
  <si>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03","voltaje":227.099999999999994315658113919198513031005859375,"corriente":0.1640000000000000068833827526759705506265163421630859375,"potencia_kw":0.017200000000000000011102230246251565404236316680908203125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</si>
  <si>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05","voltaje":227.099999999999994315658113919198513031005859375,"corriente":0.1640000000000000068833827526759705506265163421630859375,"potencia_kw":0.01700000000000000122124532708767219446599483489990234375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</si>
  <si>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05","voltaje":227.19999999999998863131622783839702606201171875,"corriente":0.1710000000000000131006316905768471769988536834716796875,"potencia_kw":0.017700000000000000455191440096314181573688983917236328125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</si>
  <si>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41:06","voltaje":227.19999999999998863131622783839702606201171875,"corriente":0.171999999999999986233234494648058898746967315673828125,"potencia_kw":0.017700000000000000455191440096314181573688983917236328125,"energia_kwh":94.1559979999999967503754305653274059295654296875,"frecuencia":50,"factor_potencia":0.450000000000000011102230246251565404236316680908203125,"duracion_medicion_ms":62,"ip":"158.170.24.54"}</t>
  </si>
  <si>
    <t>{"modo":"lote","codigo_medidor":"ARDUINO_001","fecha_hora":"2026-07-08 16:41:08","voltaje":227.19999999999998863131622783839702606201171875,"corriente":0.173999999999999988009591334048309363424777984619140625,"potencia_kw":0.0179999999999999986399767948341832379810512065887451171875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</si>
  <si>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08","voltaje":227.19999999999998863131622783839702606201171875,"corriente":0.173999999999999988009591334048309363424777984619140625,"potencia_kw":0.0179999999999999986399767948341832379810512065887451171875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</si>
  <si>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41:09","voltaje":227.099999999999994315658113919198513031005859375,"corriente":0.1660000000000000086597395920762210153043270111083984375,"potencia_kw":0.0172999999999999994060306818255412508733570575714111328125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</si>
  <si>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11","voltaje":227.099999999999994315658113919198513031005859375,"corriente":0.1690000000000000113242748511765967123210430145263671875,"potencia_kw":0.01750000000000000166533453693773481063544750213623046875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</si>
  <si>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11","voltaje":227.099999999999994315658113919198513031005859375,"corriente":0.190000000000000002220446049250313080847263336181640625,"potencia_kw":0.0198000000000000016264767310758543317206203937530517578125,"energia_kwh":94.1559979999999967503754305653274059295654296875,"frecuencia":50,"factor_potencia":0.460000000000000019984014443252817727625370025634765625,"duracion_medicion_ms":61,"ip":"158.170.24.54"}</t>
  </si>
  <si>
    <t>{"modo":"lote","codigo_medidor":"ARDUINO_001","fecha_hora":"2026-07-08 16:41:12","voltaje":227.099999999999994315658113919198513031005859375,"corriente":0.190000000000000002220446049250313080847263336181640625,"potencia_kw":0.0198000000000000016264767310758543317206203937530517578125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</si>
  <si>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14","voltaje":227.099999999999994315658113919198513031005859375,"corriente":0.1670000000000000095479180117763462476432323455810546875,"potencia_kw":0.017700000000000000455191440096314181573688983917236328125,"energia_kwh":94.1559979999999967503754305653274059295654296875,"frecuencia":50,"factor_potencia":0.4699999999999999733546474089962430298328399658203125,"duracion_medicion_ms":64,"ip":"158.170.24.54"}</t>
  </si>
  <si>
    <t>{"modo":"lote","codigo_medidor":"ARDUINO_001","fecha_hora":"2026-07-08 16:41:14","voltaje":227.099999999999994315658113919198513031005859375,"corriente":0.1670000000000000095479180117763462476432323455810546875,"potencia_kw":0.01750000000000000166533453693773481063544750213623046875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</si>
  <si>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15","voltaje":227.099999999999994315658113919198513031005859375,"corriente":0.1650000000000000077715611723760957829654216766357421875,"potencia_kw":0.0172999999999999994060306818255412508733570575714111328125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</si>
  <si>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17","voltaje":227.19999999999998863131622783839702606201171875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69,"ip":"158.170.24.54"}</t>
  </si>
  <si>
    <t>{"modo":"lote","codigo_medidor":"ARDUINO_001","fecha_hora":"2026-07-08 16:41:17","voltaje":227.19999999999998863131622783839702606201171875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60,"ip":"158.170.24.54"}</t>
  </si>
  <si>
    <t>{"modo":"lote","codigo_medidor":"ARDUINO_001","fecha_hora":"2026-07-08 16:41:18","voltaje":227.099999999999994315658113919198513031005859375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</si>
  <si>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41:20","voltaje":227.19999999999998863131622783839702606201171875,"corriente":0.1630000000000000059952043329758453182876110076904296875,"potencia_kw":0.0171000000000000006161737786669618799351155757904052734375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</si>
  <si>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20","voltaje":227.19999999999998863131622783839702606201171875,"corriente":0.1670000000000000095479180117763462476432323455810546875,"potencia_kw":0.01750000000000000166533453693773481063544750213623046875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</si>
  <si>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21","voltaje":227.30000000000001136868377216160297393798828125,"corriente":0.1620000000000000051070259132757200859487056732177734375,"potencia_kw":0.0171000000000000006161737786669618799351155757904052734375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</si>
  <si>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23","voltaje":227.30000000000001136868377216160297393798828125,"corriente":0.1620000000000000051070259132757200859487056732177734375,"potencia_kw":0.0171000000000000006161737786669618799351155757904052734375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</si>
  <si>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23","voltaje":227.30000000000001136868377216160297393798828125,"corriente":0.175999999999999989785948173448559828102588653564453125,"potencia_kw":0.0181000000000000015043521983670871122740209102630615234375,"energia_kwh":94.1559979999999967503754305653274059295654296875,"frecuencia":50,"factor_potencia":0.450000000000000011102230246251565404236316680908203125,"duracion_medicion_ms":60,"ip":"158.170.24.54"}</t>
  </si>
  <si>
    <t>{"modo":"lote","codigo_medidor":"ARDUINO_001","fecha_hora":"2026-07-08 16:41:24","voltaje":227.30000000000001136868377216160297393798828125,"corriente":0.180999999999999994226840271949185989797115325927734375,"potencia_kw":0.0194999999999999999722444243843710864894092082977294921875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</si>
  <si>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41:26","voltaje":227.400000000000005684341886080801486968994140625,"corriente":0.1670000000000000095479180117763462476432323455810546875,"potencia_kw":0.01750000000000000166533453693773481063544750213623046875,"energia_kwh":94.1559979999999967503754305653274059295654296875,"frecuencia":50,"factor_potencia":0.460000000000000019984014443252817727625370025634765625,"duracion_medicion_ms":64,"ip":"158.170.24.54"}</t>
  </si>
  <si>
    <t>{"modo":"lote","codigo_medidor":"ARDUINO_001","fecha_hora":"2026-07-08 16:41:26","voltaje":227.400000000000005684341886080801486968994140625,"corriente":0.1670000000000000095479180117763462476432323455810546875,"potencia_kw":0.01750000000000000166533453693773481063544750213623046875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</si>
  <si>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27","voltaje":227.5,"corriente":0.1690000000000000113242748511765967123210430145263671875,"potencia_kw":0.0176000000000000010602629885170244961045682430267333984375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</si>
  <si>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29","voltaje":227.599999999999994315658113919198513031005859375,"corriente":0.1590000000000000024424906541753443889319896697998046875,"potencia_kw":0.0166000000000000001720845688168992637656629085540771484375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</si>
  <si>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29","voltaje":227.5,"corriente":0.1700000000000000122124532708767219446599483489990234375,"potencia_kw":0.01750000000000000166533453693773481063544750213623046875,"energia_kwh":94.1559979999999967503754305653274059295654296875,"frecuencia":50,"factor_potencia":0.450000000000000011102230246251565404236316680908203125,"duracion_medicion_ms":60,"ip":"158.170.24.54"}</t>
  </si>
  <si>
    <t>{"modo":"lote","codigo_medidor":"ARDUINO_001","fecha_hora":"2026-07-08 16:41:30","voltaje":227.400000000000005684341886080801486968994140625,"corriente":0.1660000000000000086597395920762210153043270111083984375,"potencia_kw":0.01700000000000000122124532708767219446599483489990234375,"energia_kwh":94.1559979999999967503754305653274059295654296875,"frecuencia":50,"factor_potencia":0.450000000000000011102230246251565404236316680908203125,"duracion_medicion_ms":62,"ip":"158.170.24.54"}</t>
  </si>
  <si>
    <t>{"modo":"lote","codigo_medidor":"ARDUINO_001","fecha_hora":"2026-07-08 16:41:32","voltaje":227.400000000000005684341886080801486968994140625,"corriente":0.1660000000000000086597395920762210153043270111083984375,"potencia_kw":0.01700000000000000122124532708767219446599483489990234375,"energia_kwh":94.1559979999999967503754305653274059295654296875,"frecuencia":50,"factor_potencia":0.450000000000000011102230246251565404236316680908203125,"duracion_medicion_ms":63,"ip":"158.170.24.54"}</t>
  </si>
  <si>
    <t>{"modo":"lote","codigo_medidor":"ARDUINO_001","fecha_hora":"2026-07-08 16:41:32","voltaje":227.30000000000001136868377216160297393798828125,"corriente":0.171999999999999986233234494648058898746967315673828125,"potencia_kw":0.0178999999999999992450483432548935525119304656982421875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</si>
  <si>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33","voltaje":227.30000000000001136868377216160297393798828125,"corriente":0.1690000000000000113242748511765967123210430145263671875,"potencia_kw":0.017700000000000000455191440096314181573688983917236328125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</si>
  <si>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35","voltaje":227.30000000000001136868377216160297393798828125,"corriente":0.1650000000000000077715611723760957829654216766357421875,"potencia_kw":0.0173999999999999988009591334048309363424777984619140625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</si>
  <si>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35","voltaje":227.30000000000001136868377216160297393798828125,"corriente":0.1650000000000000077715611723760957829654216766357421875,"potencia_kw":0.0173999999999999988009591334048309363424777984619140625,"energia_kwh":94.1559979999999967503754305653274059295654296875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</si>
  <si>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41:36","voltaje":227.400000000000005684341886080801486968994140625,"corriente":0.192000000000000003996802888650563545525074005126953125,"potencia_kw":0.02029999999999999860111898897230275906622409820556640625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</si>
  <si>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41:38","voltaje":227.400000000000005684341886080801486968994140625,"corriente":0.1680000000000000104360964314764714799821376800537109375,"potencia_kw":0.0177999999999999998501198916756038670428097248077392578125,"energia_kwh":94.1559979999999967503754305653274059295654296875,"frecuencia":50,"factor_potencia":0.4699999999999999733546474089962430298328399658203125,"duracion_medicion_ms":63,"ip":"158.170.24.54"}</t>
  </si>
  <si>
    <t>{"modo":"lote","codigo_medidor":"ARDUINO_001","fecha_hora":"2026-07-08 16:41:38","voltaje":227.400000000000005684341886080801486968994140625,"corriente":0.1650000000000000077715611723760957829654216766357421875,"potencia_kw":0.0173999999999999988009591334048309363424777984619140625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</si>
  <si>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40","voltaje":227.5,"corriente":0.1610000000000000042188474935755948536098003387451171875,"potencia_kw":0.0168999999999999983568699235547683201730251312255859375,"energia_kwh":94.1559979999999967503754305653274059295654296875,"frecuencia":50,"factor_potencia":0.460000000000000019984014443252817727625370025634765625,"duracion_medicion_ms":67,"ip":"158.170.24.54"}</t>
  </si>
  <si>
    <t>{"modo":"lote","codigo_medidor":"ARDUINO_001","fecha_hora":"2026-07-08 16:41:41","voltaje":227.5,"corriente":0.1610000000000000042188474935755948536098003387451171875,"potencia_kw":0.0168999999999999983568699235547683201730251312255859375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</si>
  <si>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41","voltaje":227.30000000000001136868377216160297393798828125,"corriente":0.1620000000000000051070259132757200859487056732177734375,"potencia_kw":0.01700000000000000122124532708767219446599483489990234375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</si>
  <si>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42","voltaje":227.19999999999998863131622783839702606201171875,"corriente":0.1670000000000000095479180117763462476432323455810546875,"potencia_kw":0.017700000000000000455191440096314181573688983917236328125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</si>
  <si>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41:44","voltaje":227.19999999999998863131622783839702606201171875,"corriente":0.1700000000000000122124532708767219446599483489990234375,"potencia_kw":0.0177999999999999998501198916756038670428097248077392578125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</si>
  <si>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44","voltaje":227.19999999999998863131622783839702606201171875,"corriente":0.1700000000000000122124532708767219446599483489990234375,"potencia_kw":0.0177999999999999998501198916756038670428097248077392578125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</si>
  <si>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45","voltaje":227.30000000000001136868377216160297393798828125,"corriente":0.1660000000000000086597395920762210153043270111083984375,"potencia_kw":0.0176000000000000010602629885170244961045682430267333984375,"energia_kwh":94.1559979999999967503754305653274059295654296875,"frecuencia":50,"factor_potencia":0.4699999999999999733546474089962430298328399658203125,"duracion_medicion_ms":62,"ip":"158.170.24.54"}</t>
  </si>
  <si>
    <t>{"modo":"lote","codigo_medidor":"ARDUINO_001","fecha_hora":"2026-07-08 16:41:47","voltaje":227.30000000000001136868377216160297393798828125,"corriente":0.1690000000000000113242748511765967123210430145263671875,"potencia_kw":0.0177999999999999998501198916756038670428097248077392578125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</si>
  <si>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47","voltaje":227.30000000000001136868377216160297393798828125,"corriente":0.1710000000000000131006316905768471769988536834716796875,"potencia_kw":0.0177999999999999998501198916756038670428097248077392578125,"energia_kwh":94.1559979999999967503754305653274059295654296875,"frecuencia":50,"factor_potencia":0.460000000000000019984014443252817727625370025634765625,"duracion_medicion_ms":60,"ip":"158.170.24.54"}</t>
  </si>
  <si>
    <t>{"modo":"lote","codigo_medidor":"ARDUINO_001","fecha_hora":"2026-07-08 16:41:48","voltaje":227.30000000000001136868377216160297393798828125,"corriente":0.177999999999999991562305012848810292780399322509765625,"potencia_kw":0.018599999999999998478994456263535539619624614715576171875,"energia_kwh":94.1559979999999967503754305653274059295654296875,"frecuencia":49.89999999999999857891452847979962825775146484375,"factor_potencia":0.460000000000000019984014443252817727625370025634765625,"duracion_medicion_ms":62,"ip":"158.170.24.54"}</t>
  </si>
  <si>
    <t>{"modo":"lote","codigo_medidor":"ARDUINO_001","fecha_hora":"2026-07-08 16:41:50","voltaje":227.30000000000001136868377216160297393798828125,"corriente":0.177999999999999991562305012848810292780399322509765625,"potencia_kw":0.018599999999999998478994456263535539619624614715576171875,"energia_kwh":94.1559979999999967503754305653274059295654296875,"frecuencia":50,"factor_potencia":0.460000000000000019984014443252817727625370025634765625,"duracion_medicion_ms":63,"ip":"158.170.24.54"}</t>
  </si>
  <si>
    <t>{"modo":"lote","codigo_medidor":"ARDUINO_001","fecha_hora":"2026-07-08 16:41:50","voltaje":227.19999999999998863131622783839702606201171875,"corriente":0.171999999999999986233234494648058898746967315673828125,"potencia_kw":0.018200000000000000899280649946376797743141651153564453125,"energia_kwh":94.1559979999999967503754305653274059295654296875,"frecuencia":49.89999999999999857891452847979962825775146484375,"factor_potencia":0.4699999999999999733546474089962430298328399658203125,"duracion_medicion_ms":60,"ip":"158.170.24.54"}</t>
  </si>
  <si>
    <t>{"modo":"lote","codigo_medidor":"ARDUINO_001","fecha_hora":"2026-07-08 16:41:51","voltaje":227,"corriente":0.1640000000000000068833827526759705506265163421630859375,"potencia_kw":0.0172999999999999994060306818255412508733570575714111328125,"energia_kwh":94.1559979999999967503754305653274059295654296875,"frecuencia":50,"factor_potencia":0.460000000000000019984014443252817727625370025634765625,"duracion_medicion_ms":62,"ip":"158.170.24.54"}</t>
  </si>
  <si>
    <t>{"modo":"lote","codigo_medidor":"ARDUINO_001","fecha_hora":"2026-07-08 16:41:53","voltaje":227,"corriente":0.1590000000000000024424906541753443889319896697998046875,"potencia_kw":0.0171000000000000006161737786669618799351155757904052734375,"energia_kwh":94.1559979999999967503754305653274059295654296875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</si>
  <si>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41:53","voltaje":227,"corriente":0.1700000000000000122124532708767219446599483489990234375,"potencia_kw":0.0181000000000000015043521983670871122740209102630615234375,"energia_kwh":94.1559979999999967503754305653274059295654296875,"frecuencia":49.89999999999999857891452847979962825775146484375,"factor_potencia":0.4699999999999999733546474089962430298328399658203125,"duracion_medicion_ms":60,"ip":"158.170.24.54"}</t>
  </si>
  <si>
    <t>{"modo":"lote","codigo_medidor":"ARDUINO_001","fecha_hora":"2026-07-08 16:41:54","voltaje":227,"corriente":0.1700000000000000122124532708767219446599483489990234375,"potencia_kw":0.0181000000000000015043521983670871122740209102630615234375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</si>
  <si>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41:56","voltaje":227,"corriente":0.1590000000000000024424906541753443889319896697998046875,"potencia_kw":0.0172999999999999994060306818255412508733570575714111328125,"energia_kwh":94.1559979999999967503754305653274059295654296875,"frecuencia":49.89999999999999857891452847979962825775146484375,"factor_potencia":0.479999999999999982236431605997495353221893310546875,"duracion_medicion_ms":63,"ip":"158.170.24.54"}</t>
  </si>
  <si>
    <t>{"modo":"lote","codigo_medidor":"ARDUINO_001","fecha_hora":"2026-07-08 16:41:57","voltaje":227,"corriente":0.1640000000000000068833827526759705506265163421630859375,"potencia_kw":0.0173999999999999988009591334048309363424777984619140625,"energia_kwh":94.1559979999999967503754305653274059295654296875,"frecuencia":49.89999999999999857891452847979962825775146484375,"factor_potencia":0.4699999999999999733546474089962430298328399658203125,"duracion_medicion_ms":65,"ip":"158.170.24.54"}</t>
  </si>
  <si>
    <t>{"modo":"lote","codigo_medidor":"ARDUINO_001","fecha_hora":"2026-07-08 16:41:57","voltaje":227,"corriente":0.1630000000000000059952043329758453182876110076904296875,"potencia_kw":0.0172999999999999994060306818255412508733570575714111328125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</si>
  <si>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41:59","voltaje":227,"corriente":0.1630000000000000059952043329758453182876110076904296875,"potencia_kw":0.0172999999999999994060306818255412508733570575714111328125,"energia_kwh":94.1559979999999967503754305653274059295654296875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</si>
  <si>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42:00","voltaje":227,"corriente":0.1610000000000000042188474935755948536098003387451171875,"potencia_kw":0.0172999999999999994060306818255412508733570575714111328125,"energia_kwh":94.1559979999999967503754305653274059295654296875,"frecuencia":49.89999999999999857891452847979962825775146484375,"factor_potencia":0.4699999999999999733546474089962430298328399658203125,"duracion_medicion_ms":65,"ip":"158.170.24.54"}</t>
  </si>
  <si>
    <t>{"modo":"lote","codigo_medidor":"ARDUINO_001","fecha_hora":"2026-07-08 16:42:00","voltaje":227.099999999999994315658113919198513031005859375,"corriente":0.1630000000000000059952043329758453182876110076904296875,"potencia_kw":0.01750000000000000166533453693773481063544750213623046875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</si>
  <si>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02","voltaje":227,"corriente":0.176999999999999990674126593148685060441493988037109375,"potencia_kw":0.0189000000000000001332267629550187848508358001708984375,"energia_kwh":94.1559979999999967503754305653274059295654296875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</si>
  <si>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42:03","voltaje":227.099999999999994315658113919198513031005859375,"corriente":0.1690000000000000113242748511765967123210430145263671875,"potencia_kw":0.0177999999999999998501198916756038670428097248077392578125,"energia_kwh":94.1559979999999967503754305653274059295654296875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</si>
  <si>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16:42:03","voltaje":227.099999999999994315658113919198513031005859375,"corriente":0.1690000000000000113242748511765967123210430145263671875,"potencia_kw":0.0177999999999999998501198916756038670428097248077392578125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</si>
  <si>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04","voltaje":227.19999999999998863131622783839702606201171875,"corriente":0.1650000000000000077715611723760957829654216766357421875,"potencia_kw":0.01750000000000000166533453693773481063544750213623046875,"energia_kwh":94.1559979999999967503754305653274059295654296875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</si>
  <si>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42:06","voltaje":227.099999999999994315658113919198513031005859375,"corriente":0.1590000000000000024424906541753443889319896697998046875,"potencia_kw":0.0167999999999999989619414719754786347039043903350830078125,"energia_kwh":94.1559979999999967503754305653274059295654296875,"frecuencia":49.89999999999999857891452847979962825775146484375,"factor_potencia":0.4699999999999999733546474089962430298328399658203125,"duracion_medicion_ms":65,"ip":"158.170.24.54"}</t>
  </si>
  <si>
    <t>{"modo":"lote","codigo_medidor":"ARDUINO_001","fecha_hora":"2026-07-08 16:42:06","voltaje":227.099999999999994315658113919198513031005859375,"corriente":0.1630000000000000059952043329758453182876110076904296875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</si>
  <si>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08","voltaje":227.099999999999994315658113919198513031005859375,"corriente":0.1630000000000000059952043329758453182876110076904296875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</si>
  <si>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09","voltaje":227.099999999999994315658113919198513031005859375,"corriente":0.1640000000000000068833827526759705506265163421630859375,"potencia_kw":0.01700000000000000122124532708767219446599483489990234375,"energia_kwh":94.1559979999999967503754305653274059295654296875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</si>
  <si>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16:42:09","voltaje":227,"corriente":0.1630000000000000059952043329758453182876110076904296875,"potencia_kw":0.0168999999999999983568699235547683201730251312255859375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</si>
  <si>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11","voltaje":227.099999999999994315658113919198513031005859375,"corriente":0.1690000000000000113242748511765967123210430145263671875,"potencia_kw":0.0177999999999999998501198916756038670428097248077392578125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</si>
  <si>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12","voltaje":227.099999999999994315658113919198513031005859375,"corriente":0.1690000000000000113242748511765967123210430145263671875,"potencia_kw":0.0177999999999999998501198916756038670428097248077392578125,"energia_kwh":94.1559979999999967503754305653274059295654296875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</si>
  <si>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12","voltaje":227.099999999999994315658113919198513031005859375,"corriente":0.1650000000000000077715611723760957829654216766357421875,"potencia_kw":0.0172999999999999994060306818255412508733570575714111328125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</si>
  <si>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14","voltaje":227,"corriente":0.193000000000000004884981308350688777863979339599609375,"potencia_kw":0.020099999999999999811262085813723388127982616424560546875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</si>
  <si>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15","voltaje":226.900000000000005684341886080801486968994140625,"corriente":0.1630000000000000059952043329758453182876110076904296875,"potencia_kw":0.0173999999999999988009591334048309363424777984619140625,"energia_kwh":94.1559979999999967503754305653274059295654296875,"frecuencia":49.89999999999999857891452847979962825775146484375,"factor_potencia":0.4699999999999999733546474089962430298328399658203125,"duracion_medicion_ms":65,"ip":"158.170.24.54"}</t>
  </si>
  <si>
    <t>{"modo":"lote","codigo_medidor":"ARDUINO_001","fecha_hora":"2026-07-08 16:42:15","voltaje":226.900000000000005684341886080801486968994140625,"corriente":0.1680000000000000104360964314764714799821376800537109375,"potencia_kw":0.017700000000000000455191440096314181573688983917236328125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</si>
  <si>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17","voltaje":226.900000000000005684341886080801486968994140625,"corriente":0.1680000000000000104360964314764714799821376800537109375,"potencia_kw":0.017700000000000000455191440096314181573688983917236328125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</si>
  <si>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18","voltaje":226.80000000000001136868377216160297393798828125,"corriente":0.1650000000000000077715611723760957829654216766357421875,"potencia_kw":0.0172999999999999994060306818255412508733570575714111328125,"energia_kwh":94.1559979999999967503754305653274059295654296875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</si>
  <si>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16:42:18","voltaje":227,"corriente":0.1640000000000000068833827526759705506265163421630859375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</si>
  <si>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20","voltaje":226.900000000000005684341886080801486968994140625,"corriente":0.172999999999999987121412914348184131085872650146484375,"potencia_kw":0.018200000000000000899280649946376797743141651153564453125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</si>
  <si>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21","voltaje":226.80000000000001136868377216160297393798828125,"corriente":0.1660000000000000086597395920762210153043270111083984375,"potencia_kw":0.0176000000000000010602629885170244961045682430267333984375,"energia_kwh":94.1559979999999967503754305653274059295654296875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</si>
  <si>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42:21","voltaje":226.80000000000001136868377216160297393798828125,"corriente":0.1660000000000000086597395920762210153043270111083984375,"potencia_kw":0.0176000000000000010602629885170244961045682430267333984375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</si>
  <si>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23","voltaje":226.80000000000001136868377216160297393798828125,"corriente":0.1650000000000000077715611723760957829654216766357421875,"potencia_kw":0.0172999999999999994060306818255412508733570575714111328125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</si>
  <si>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24","voltaje":227,"corriente":0.1670000000000000095479180117763462476432323455810546875,"potencia_kw":0.0176000000000000010602629885170244961045682430267333984375,"energia_kwh":94.1559979999999967503754305653274059295654296875,"frecuencia":49.7999999999999971578290569595992565155029296875,"factor_potencia":0.460000000000000019984014443252817727625370025634765625,"duracion_medicion_ms":64,"ip":"158.170.24.54"}</t>
  </si>
  <si>
    <t>{"modo":"lote","codigo_medidor":"ARDUINO_001","fecha_hora":"2026-07-08 16:42:24","voltaje":227,"corriente":0.1650000000000000077715611723760957829654216766357421875,"potencia_kw":0.0176000000000000010602629885170244961045682430267333984375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</si>
  <si>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26","voltaje":227,"corriente":0.194000000000000005773159728050814010202884674072265625,"potencia_kw":0.02029999999999999860111898897230275906622409820556640625,"energia_kwh":94.1559979999999967503754305653274059295654296875,"frecuencia":49.7999999999999971578290569595992565155029296875,"factor_potencia":0.460000000000000019984014443252817727625370025634765625,"duracion_medicion_ms":63,"ip":"158.170.24.54"}</t>
  </si>
  <si>
    <t>{"modo":"lote","codigo_medidor":"ARDUINO_001","fecha_hora":"2026-07-08 16:42:27","voltaje":227,"corriente":0.194000000000000005773159728050814010202884674072265625,"potencia_kw":0.02029999999999999860111898897230275906622409820556640625,"energia_kwh":94.1559979999999967503754305653274059295654296875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</si>
  <si>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27","voltaje":227.099999999999994315658113919198513031005859375,"corriente":0.1620000000000000051070259132757200859487056732177734375,"potencia_kw":0.0172999999999999994060306818255412508733570575714111328125,"energia_kwh":94.1559979999999967503754305653274059295654296875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</si>
  <si>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29","voltaje":227.19999999999998863131622783839702606201171875,"corriente":0.1680000000000000104360964314764714799821376800537109375,"potencia_kw":0.0177999999999999998501198916756038670428097248077392578125,"energia_kwh":94.1559979999999967503754305653274059295654296875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</si>
  <si>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42:30","voltaje":227.19999999999998863131622783839702606201171875,"corriente":0.1630000000000000059952043329758453182876110076904296875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</si>
  <si>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16:42:30","voltaje":227.19999999999998863131622783839702606201171875,"corriente":0.1630000000000000059952043329758453182876110076904296875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</si>
  <si>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32","voltaje":227.099999999999994315658113919198513031005859375,"corriente":0.1620000000000000051070259132757200859487056732177734375,"potencia_kw":0.0171000000000000006161737786669618799351155757904052734375,"energia_kwh":94.1559979999999967503754305653274059295654296875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</si>
  <si>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33","voltaje":227.19999999999998863131622783839702606201171875,"corriente":0.1630000000000000059952043329758453182876110076904296875,"potencia_kw":0.0172999999999999994060306818255412508733570575714111328125,"energia_kwh":94.1559979999999967503754305653274059295654296875,"frecuencia":49.89999999999999857891452847979962825775146484375,"factor_potencia":0.4699999999999999733546474089962430298328399658203125,"duracion_medicion_ms":65,"ip":"158.170.24.54"}</t>
  </si>
  <si>
    <t>{"modo":"lote","codigo_medidor":"ARDUINO_001","fecha_hora":"2026-07-08 16:42:34","voltaje":227.19999999999998863131622783839702606201171875,"corriente":0.1660000000000000086597395920762210153043270111083984375,"potencia_kw":0.0171000000000000006161737786669618799351155757904052734375,"energia_kwh":94.1559979999999967503754305653274059295654296875,"frecuencia":49.89999999999999857891452847979962825775146484375,"factor_potencia":0.450000000000000011102230246251565404236316680908203125,"duracion_medicion_ms":72,"ip":"158.170.24.54"}</t>
  </si>
  <si>
    <t>{"modo":"lote","codigo_medidor":"ARDUINO_001","fecha_hora":"2026-07-08 16:42:35","voltaje":227.19999999999998863131622783839702606201171875,"corriente":0.1660000000000000086597395920762210153043270111083984375,"potencia_kw":0.0171000000000000006161737786669618799351155757904052734375,"energia_kwh":94.1559979999999967503754305653274059295654296875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</si>
  <si>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42:36","voltaje":227.19999999999998863131622783839702606201171875,"corriente":0.1620000000000000051070259132757200859487056732177734375,"potencia_kw":0.01700000000000000122124532708767219446599483489990234375,"energia_kwh":94.1559979999999967503754305653274059295654296875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</si>
  <si>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16:42:36","voltaje":227.099999999999994315658113919198513031005859375,"corriente":0.1680000000000000104360964314764714799821376800537109375,"potencia_kw":0.0178999999999999992450483432548935525119304656982421875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</si>
  <si>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38","voltaje":227.099999999999994315658113919198513031005859375,"corriente":0.1610000000000000042188474935755948536098003387451171875,"potencia_kw":0.0168999999999999983568699235547683201730251312255859375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</si>
  <si>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39","voltaje":227.19999999999998863131622783839702606201171875,"corriente":0.180999999999999994226840271949185989797115325927734375,"potencia_kw":0.0189000000000000001332267629550187848508358001708984375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</si>
  <si>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39","voltaje":227.19999999999998863131622783839702606201171875,"corriente":0.180999999999999994226840271949185989797115325927734375,"potencia_kw":0.0189000000000000001332267629550187848508358001708984375,"energia_kwh":94.1569980000000015252226148732006549835205078125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</si>
  <si>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40","voltaje":227.19999999999998863131622783839702606201171875,"corriente":0.1700000000000000122124532708767219446599483489990234375,"potencia_kw":0.0176000000000000010602629885170244961045682430267333984375,"energia_kwh":94.1569980000000015252226148732006549835205078125,"frecuencia":49.89999999999999857891452847979962825775146484375,"factor_potencia":0.460000000000000019984014443252817727625370025634765625,"duracion_medicion_ms":62,"ip":"158.170.24.54"}</t>
  </si>
  <si>
    <t>{"modo":"lote","codigo_medidor":"ARDUINO_001","fecha_hora":"2026-07-08 16:42:42","voltaje":227.30000000000001136868377216160297393798828125,"corriente":0.1670000000000000095479180117763462476432323455810546875,"potencia_kw":0.01750000000000000166533453693773481063544750213623046875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</si>
  <si>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42","voltaje":227.30000000000001136868377216160297393798828125,"corriente":0.1690000000000000113242748511765967123210430145263671875,"potencia_kw":0.0177999999999999998501198916756038670428097248077392578125,"energia_kwh":94.1569980000000015252226148732006549835205078125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</si>
  <si>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44","voltaje":227.19999999999998863131622783839702606201171875,"corriente":0.1620000000000000051070259132757200859487056732177734375,"potencia_kw":0.0171000000000000006161737786669618799351155757904052734375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</si>
  <si>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45","voltaje":227.19999999999998863131622783839702606201171875,"corriente":0.1620000000000000051070259132757200859487056732177734375,"potencia_kw":0.0171000000000000006161737786669618799351155757904052734375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</si>
  <si>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45","voltaje":227.30000000000001136868377216160297393798828125,"corriente":0.1710000000000000131006316905768471769988536834716796875,"potencia_kw":0.0181000000000000015043521983670871122740209102630615234375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</si>
  <si>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47","voltaje":227.19999999999998863131622783839702606201171875,"corriente":0.1700000000000000122124532708767219446599483489990234375,"potencia_kw":0.0177999999999999998501198916756038670428097248077392578125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</si>
  <si>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48","voltaje":227.19999999999998863131622783839702606201171875,"corriente":0.1640000000000000068833827526759705506265163421630859375,"potencia_kw":0.01700000000000000122124532708767219446599483489990234375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</si>
  <si>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42:48","voltaje":227.30000000000001136868377216160297393798828125,"corriente":0.171999999999999986233234494648058898746967315673828125,"potencia_kw":0.0177999999999999998501198916756038670428097248077392578125,"energia_kwh":94.1569980000000015252226148732006549835205078125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</si>
  <si>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50","voltaje":227.30000000000001136868377216160297393798828125,"corriente":0.171999999999999986233234494648058898746967315673828125,"potencia_kw":0.0177999999999999998501198916756038670428097248077392578125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</si>
  <si>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42:51","voltaje":227.5,"corriente":0.1710000000000000131006316905768471769988536834716796875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</si>
  <si>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42:51","voltaje":227.400000000000005684341886080801486968994140625,"corriente":0.195000000000000006661338147750939242541790008544921875,"potencia_kw":0.0201999999999999992061905373930130735971033573150634765625,"energia_kwh":94.1569980000000015252226148732006549835205078125,"frecuencia":49.89999999999999857891452847979962825775146484375,"factor_potencia":0.460000000000000019984014443252817727625370025634765625,"duracion_medicion_ms":61,"ip":"158.170.24.54"}</t>
  </si>
  <si>
    <t>{"modo":"lote","codigo_medidor":"ARDUINO_001","fecha_hora":"2026-07-08 16:42:53","voltaje":227.400000000000005684341886080801486968994140625,"corriente":0.1670000000000000095479180117763462476432323455810546875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</si>
  <si>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16:42:54","voltaje":227.400000000000005684341886080801486968994140625,"corriente":0.1670000000000000095479180117763462476432323455810546875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</si>
  <si>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42:54","voltaje":227.400000000000005684341886080801486968994140625,"corriente":0.1680000000000000104360964314764714799821376800537109375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</si>
  <si>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55","voltaje":227.30000000000001136868377216160297393798828125,"corriente":0.1650000000000000077715611723760957829654216766357421875,"potencia_kw":0.017700000000000000455191440096314181573688983917236328125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</si>
  <si>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42:57","voltaje":227.400000000000005684341886080801486968994140625,"corriente":0.1680000000000000104360964314764714799821376800537109375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70,"ip":"158.170.24.54"}</t>
  </si>
  <si>
    <t>{"modo":"lote","codigo_medidor":"ARDUINO_001","fecha_hora":"2026-07-08 16:42:57","voltaje":227.400000000000005684341886080801486968994140625,"corriente":0.1680000000000000104360964314764714799821376800537109375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</si>
  <si>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42:58","voltaje":227.400000000000005684341886080801486968994140625,"corriente":0.1670000000000000095479180117763462476432323455810546875,"potencia_kw":0.017700000000000000455191440096314181573688983917236328125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</si>
  <si>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00","voltaje":227.400000000000005684341886080801486968994140625,"corriente":0.1680000000000000104360964314764714799821376800537109375,"potencia_kw":0.017700000000000000455191440096314181573688983917236328125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</si>
  <si>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43:00","voltaje":227.19999999999998863131622783839702606201171875,"corriente":0.1670000000000000095479180117763462476432323455810546875,"potencia_kw":0.0177999999999999998501198916756038670428097248077392578125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</si>
  <si>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43:01","voltaje":227.099999999999994315658113919198513031005859375,"corriente":0.1640000000000000068833827526759705506265163421630859375,"potencia_kw":0.0173999999999999988009591334048309363424777984619140625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</si>
  <si>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03","voltaje":227.099999999999994315658113919198513031005859375,"corriente":0.1640000000000000068833827526759705506265163421630859375,"potencia_kw":0.0173999999999999988009591334048309363424777984619140625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</si>
  <si>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43:03","voltaje":227.099999999999994315658113919198513031005859375,"corriente":0.195000000000000006661338147750939242541790008544921875,"potencia_kw":0.020600000000000000255351295663786004297435283660888671875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</si>
  <si>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43:04","voltaje":227.19999999999998863131622783839702606201171875,"corriente":0.1630000000000000059952043329758453182876110076904296875,"potencia_kw":0.0173999999999999988009591334048309363424777984619140625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</si>
  <si>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06","voltaje":227.19999999999998863131622783839702606201171875,"corriente":0.1620000000000000051070259132757200859487056732177734375,"potencia_kw":0.0172999999999999994060306818255412508733570575714111328125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</si>
  <si>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43:06","voltaje":227.19999999999998863131622783839702606201171875,"corriente":0.1620000000000000051070259132757200859487056732177734375,"potencia_kw":0.0172999999999999994060306818255412508733570575714111328125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</si>
  <si>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43:07","voltaje":227.099999999999994315658113919198513031005859375,"corriente":0.1660000000000000086597395920762210153043270111083984375,"potencia_kw":0.0176000000000000010602629885170244961045682430267333984375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</si>
  <si>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09","voltaje":227.19999999999998863131622783839702606201171875,"corriente":0.1630000000000000059952043329758453182876110076904296875,"potencia_kw":0.01750000000000000166533453693773481063544750213623046875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</si>
  <si>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43:09","voltaje":227.099999999999994315658113919198513031005859375,"corriente":0.1640000000000000068833827526759705506265163421630859375,"potencia_kw":0.017700000000000000455191440096314181573688983917236328125,"energia_kwh":94.1569980000000015252226148732006549835205078125,"frecuencia":49.89999999999999857891452847979962825775146484375,"factor_potencia":0.479999999999999982236431605997495353221893310546875,"duracion_medicion_ms":61,"ip":"158.170.24.54"}</t>
  </si>
  <si>
    <t>{"modo":"lote","codigo_medidor":"ARDUINO_001","fecha_hora":"2026-07-08 16:43:10","voltaje":227.19999999999998863131622783839702606201171875,"corriente":0.1660000000000000086597395920762210153043270111083984375,"potencia_kw":0.0176000000000000010602629885170244961045682430267333984375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</si>
  <si>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12","voltaje":227.19999999999998863131622783839702606201171875,"corriente":0.1660000000000000086597395920762210153043270111083984375,"potencia_kw":0.0176000000000000010602629885170244961045682430267333984375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</si>
  <si>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43:12","voltaje":227.30000000000001136868377216160297393798828125,"corriente":0.1640000000000000068833827526759705506265163421630859375,"potencia_kw":0.017700000000000000455191440096314181573688983917236328125,"energia_kwh":94.1569980000000015252226148732006549835205078125,"frecuencia":49.89999999999999857891452847979962825775146484375,"factor_potencia":0.4699999999999999733546474089962430298328399658203125,"duracion_medicion_ms":61,"ip":"158.170.24.54"}</t>
  </si>
  <si>
    <t>{"modo":"lote","codigo_medidor":"ARDUINO_001","fecha_hora":"2026-07-08 16:43:13","voltaje":227.30000000000001136868377216160297393798828125,"corriente":0.1680000000000000104360964314764714799821376800537109375,"potencia_kw":0.0179999999999999986399767948341832379810512065887451171875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</si>
  <si>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15","voltaje":227.19999999999998863131622783839702606201171875,"corriente":0.1610000000000000042188474935755948536098003387451171875,"potencia_kw":0.0171000000000000006161737786669618799351155757904052734375,"energia_kwh":94.1569980000000015252226148732006549835205078125,"frecuencia":49.89999999999999857891452847979962825775146484375,"factor_potencia":0.4699999999999999733546474089962430298328399658203125,"duracion_medicion_ms":64,"ip":"158.170.24.54"}</t>
  </si>
  <si>
    <t>{"modo":"lote","codigo_medidor":"ARDUINO_001","fecha_hora":"2026-07-08 16:43:15","voltaje":227.099999999999994315658113919198513031005859375,"corriente":0.193000000000000004884981308350688777863979339599609375,"potencia_kw":0.0201999999999999992061905373930130735971033573150634765625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</si>
  <si>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16","voltaje":227.099999999999994315658113919198513031005859375,"corriente":0.193000000000000004884981308350688777863979339599609375,"potencia_kw":0.0201999999999999992061905373930130735971033573150634765625,"energia_kwh":94.1569980000000015252226148732006549835205078125,"frecuencia":49.89999999999999857891452847979962825775146484375,"factor_potencia":0.460000000000000019984014443252817727625370025634765625,"duracion_medicion_ms":62,"ip":"158.170.24.54"}</t>
  </si>
  <si>
    <t>{"modo":"lote","codigo_medidor":"ARDUINO_001","fecha_hora":"2026-07-08 16:43:18","voltaje":227,"corriente":0.1660000000000000086597395920762210153043270111083984375,"potencia_kw":0.0172999999999999994060306818255412508733570575714111328125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</si>
  <si>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43:18","voltaje":227,"corriente":0.1710000000000000131006316905768471769988536834716796875,"potencia_kw":0.0178999999999999992450483432548935525119304656982421875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</si>
  <si>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20","voltaje":227,"corriente":0.1610000000000000042188474935755948536098003387451171875,"potencia_kw":0.0167999999999999989619414719754786347039043903350830078125,"energia_kwh":94.1569980000000015252226148732006549835205078125,"frecuencia":49.89999999999999857891452847979962825775146484375,"factor_potencia":0.460000000000000019984014443252817727625370025634765625,"duracion_medicion_ms":67,"ip":"158.170.24.54"}</t>
  </si>
  <si>
    <t>{"modo":"lote","codigo_medidor":"ARDUINO_001","fecha_hora":"2026-07-08 16:43:21","voltaje":227,"corriente":0.1610000000000000042188474935755948536098003387451171875,"potencia_kw":0.0167999999999999989619414719754786347039043903350830078125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</si>
  <si>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43:21","voltaje":226.80000000000001136868377216160297393798828125,"corriente":0.1610000000000000042188474935755948536098003387451171875,"potencia_kw":0.016699999999999999567013020396188949234783649444580078125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</si>
  <si>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22","voltaje":226.900000000000005684341886080801486968994140625,"corriente":0.1670000000000000095479180117763462476432323455810546875,"potencia_kw":0.017700000000000000455191440096314181573688983917236328125,"energia_kwh":94.1569980000000015252226148732006549835205078125,"frecuencia":49.89999999999999857891452847979962825775146484375,"factor_potencia":0.4699999999999999733546474089962430298328399658203125,"duracion_medicion_ms":62,"ip":"158.170.24.54"}</t>
  </si>
  <si>
    <t>{"modo":"lote","codigo_medidor":"ARDUINO_001","fecha_hora":"2026-07-08 16:43:24","voltaje":226.900000000000005684341886080801486968994140625,"corriente":0.1660000000000000086597395920762210153043270111083984375,"potencia_kw":0.017200000000000000011102230246251565404236316680908203125,"energia_kwh":94.1569980000000015252226148732006549835205078125,"frecuencia":49.7999999999999971578290569595992565155029296875,"factor_potencia":0.460000000000000019984014443252817727625370025634765625,"duracion_medicion_ms":63,"ip":"158.170.24.54"}</t>
  </si>
  <si>
    <t>{"modo":"lote","codigo_medidor":"ARDUINO_001","fecha_hora":"2026-07-08 16:43:24","voltaje":226.900000000000005684341886080801486968994140625,"corriente":0.1640000000000000068833827526759705506265163421630859375,"potencia_kw":0.0168999999999999983568699235547683201730251312255859375,"energia_kwh":94.1569980000000015252226148732006549835205078125,"frecuencia":49.7999999999999971578290569595992565155029296875,"factor_potencia":0.450000000000000011102230246251565404236316680908203125,"duracion_medicion_ms":60,"ip":"158.170.24.54"}</t>
  </si>
  <si>
    <t>{"modo":"lote","codigo_medidor":"ARDUINO_001","fecha_hora":"2026-07-08 16:43:25","voltaje":226.900000000000005684341886080801486968994140625,"corriente":0.1640000000000000068833827526759705506265163421630859375,"potencia_kw":0.0168999999999999983568699235547683201730251312255859375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</si>
  <si>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27","voltaje":227,"corriente":0.1690000000000000113242748511765967123210430145263671875,"potencia_kw":0.01750000000000000166533453693773481063544750213623046875,"energia_kwh":94.1569980000000015252226148732006549835205078125,"frecuencia":49.89999999999999857891452847979962825775146484375,"factor_potencia":0.460000000000000019984014443252817727625370025634765625,"duracion_medicion_ms":64,"ip":"158.170.24.54"}</t>
  </si>
  <si>
    <t>{"modo":"lote","codigo_medidor":"ARDUINO_001","fecha_hora":"2026-07-08 16:43:27","voltaje":227,"corriente":0.1700000000000000122124532708767219446599483489990234375,"potencia_kw":0.0176000000000000010602629885170244961045682430267333984375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</si>
  <si>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28","voltaje":227,"corriente":0.194000000000000005773159728050814010202884674072265625,"potencia_kw":0.0199000000000000010214051826551440171897411346435546875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</si>
  <si>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30","voltaje":227,"corriente":0.194000000000000005773159728050814010202884674072265625,"potencia_kw":0.0199000000000000010214051826551440171897411346435546875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</si>
  <si>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30","voltaje":227.099999999999994315658113919198513031005859375,"corriente":0.1690000000000000113242748511765967123210430145263671875,"potencia_kw":0.0173999999999999988009591334048309363424777984619140625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</si>
  <si>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43:31","voltaje":227.099999999999994315658113919198513031005859375,"corriente":0.1700000000000000122124532708767219446599483489990234375,"potencia_kw":0.0172999999999999994060306818255412508733570575714111328125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</si>
  <si>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33","voltaje":227,"corriente":0.1660000000000000086597395920762210153043270111083984375,"potencia_kw":0.01700000000000000122124532708767219446599483489990234375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</si>
  <si>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33","voltaje":227,"corriente":0.1660000000000000086597395920762210153043270111083984375,"potencia_kw":0.017200000000000000011102230246251565404236316680908203125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</si>
  <si>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34","voltaje":227,"corriente":0.1660000000000000086597395920762210153043270111083984375,"potencia_kw":0.017200000000000000011102230246251565404236316680908203125,"energia_kwh":94.1569980000000015252226148732006549835205078125,"frecuencia":49.89999999999999857891452847979962825775146484375,"factor_potencia":0.460000000000000019984014443252817727625370025634765625,"duracion_medicion_ms":62,"ip":"158.170.24.54"}</t>
  </si>
  <si>
    <t>{"modo":"lote","codigo_medidor":"ARDUINO_001","fecha_hora":"2026-07-08 16:43:36","voltaje":227.099999999999994315658113919198513031005859375,"corriente":0.1700000000000000122124532708767219446599483489990234375,"potencia_kw":0.0177999999999999998501198916756038670428097248077392578125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</si>
  <si>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43:36","voltaje":227.19999999999998863131622783839702606201171875,"corriente":0.1660000000000000086597395920762210153043270111083984375,"potencia_kw":0.01750000000000000166533453693773481063544750213623046875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</si>
  <si>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37","voltaje":227.400000000000005684341886080801486968994140625,"corriente":0.173999999999999988009591334048309363424777984619140625,"potencia_kw":0.0178999999999999992450483432548935525119304656982421875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</si>
  <si>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39","voltaje":227.30000000000001136868377216160297393798828125,"corriente":0.1630000000000000059952043329758453182876110076904296875,"potencia_kw":0.0166000000000000001720845688168992637656629085540771484375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</si>
  <si>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39","voltaje":227.30000000000001136868377216160297393798828125,"corriente":0.1630000000000000059952043329758453182876110076904296875,"potencia_kw":0.0166000000000000001720845688168992637656629085540771484375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</si>
  <si>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43:40","voltaje":227.19999999999998863131622783839702606201171875,"corriente":0.171999999999999986233234494648058898746967315673828125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</si>
  <si>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43:42","voltaje":227.19999999999998863131622783839702606201171875,"corriente":0.174999999999999988897769753748434595763683319091796875,"potencia_kw":0.0178999999999999992450483432548935525119304656982421875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</si>
  <si>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43","voltaje":227.19999999999998863131622783839702606201171875,"corriente":0.1690000000000000113242748511765967123210430145263671875,"potencia_kw":0.01700000000000000122124532708767219446599483489990234375,"energia_kwh":94.1569980000000015252226148732006549835205078125,"frecuencia":49.89999999999999857891452847979962825775146484375,"factor_potencia":0.440000000000000002220446049250313080847263336181640625,"duracion_medicion_ms":66,"ip":"158.170.24.54"}</t>
  </si>
  <si>
    <t>{"modo":"lote","codigo_medidor":"ARDUINO_001","fecha_hora":"2026-07-08 16:43:43","voltaje":227.19999999999998863131622783839702606201171875,"corriente":0.1690000000000000113242748511765967123210430145263671875,"potencia_kw":0.01700000000000000122124532708767219446599483489990234375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</si>
  <si>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43:45","voltaje":227.099999999999994315658113919198513031005859375,"corriente":0.1680000000000000104360964314764714799821376800537109375,"potencia_kw":0.0171000000000000006161737786669618799351155757904052734375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</si>
  <si>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45","voltaje":227.30000000000001136868377216160297393798828125,"corriente":0.172999999999999987121412914348184131085872650146484375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</si>
  <si>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43:46","voltaje":227.19999999999998863131622783839702606201171875,"corriente":0.1710000000000000131006316905768471769988536834716796875,"potencia_kw":0.0173999999999999988009591334048309363424777984619140625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</si>
  <si>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48","voltaje":227.30000000000001136868377216160297393798828125,"corriente":0.1670000000000000095479180117763462476432323455810546875,"potencia_kw":0.0168999999999999983568699235547683201730251312255859375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</si>
  <si>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43:48","voltaje":227.30000000000001136868377216160297393798828125,"corriente":0.1670000000000000095479180117763462476432323455810546875,"potencia_kw":0.0168999999999999983568699235547683201730251312255859375,"energia_kwh":94.1569980000000015252226148732006549835205078125,"frecuencia":50,"factor_potencia":0.450000000000000011102230246251565404236316680908203125,"duracion_medicion_ms":60,"ip":"158.170.24.54"}</t>
  </si>
  <si>
    <t>{"modo":"lote","codigo_medidor":"ARDUINO_001","fecha_hora":"2026-07-08 16:43:49","voltaje":227.400000000000005684341886080801486968994140625,"corriente":0.1700000000000000122124532708767219446599483489990234375,"potencia_kw":0.0176000000000000010602629885170244961045682430267333984375,"energia_kwh":94.1569980000000015252226148732006549835205078125,"frecuencia":50,"factor_potencia":0.460000000000000019984014443252817727625370025634765625,"duracion_medicion_ms":62,"ip":"158.170.24.54"}</t>
  </si>
  <si>
    <t>{"modo":"lote","codigo_medidor":"ARDUINO_001","fecha_hora":"2026-07-08 16:43:51","voltaje":227.30000000000001136868377216160297393798828125,"corriente":0.1700000000000000122124532708767219446599483489990234375,"potencia_kw":0.0172999999999999994060306818255412508733570575714111328125,"energia_kwh":94.1569980000000015252226148732006549835205078125,"frecuencia":49.89999999999999857891452847979962825775146484375,"factor_potencia":0.450000000000000011102230246251565404236316680908203125,"duracion_medicion_ms":74,"ip":"158.170.24.54"}</t>
  </si>
  <si>
    <t>{"modo":"lote","codigo_medidor":"ARDUINO_001","fecha_hora":"2026-07-08 16:43:51","voltaje":227.30000000000001136868377216160297393798828125,"corriente":0.180999999999999994226840271949185989797115325927734375,"potencia_kw":0.0184999999999999990840660046842458541505038738250732421875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</si>
  <si>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43:52","voltaje":227.30000000000001136868377216160297393798828125,"corriente":0.180999999999999994226840271949185989797115325927734375,"potencia_kw":0.0184999999999999990840660046842458541505038738250732421875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</si>
  <si>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43:54","voltaje":227.400000000000005684341886080801486968994140625,"corriente":0.194000000000000005773159728050814010202884674072265625,"potencia_kw":0.0191999999999999983180121176928878412581980228424072265625,"energia_kwh":94.1569980000000015252226148732006549835205078125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</si>
  <si>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43:54","voltaje":227.5,"corriente":0.185999999999999998667732370449812151491641998291015625,"potencia_kw":0.0193000000000000011823875212257917155511677265167236328125,"energia_kwh":94.1569980000000015252226148732006549835205078125,"frecuencia":49.89999999999999857891452847979962825775146484375,"factor_potencia":0.460000000000000019984014443252817727625370025634765625,"duracion_medicion_ms":60,"ip":"158.170.24.54"}</t>
  </si>
  <si>
    <t>{"modo":"lote","codigo_medidor":"ARDUINO_001","fecha_hora":"2026-07-08 16:43:55","voltaje":227.599999999999994315658113919198513031005859375,"corriente":0.1690000000000000113242748511765967123210430145263671875,"potencia_kw":0.0172999999999999994060306818255412508733570575714111328125,"energia_kwh":94.1569980000000015252226148732006549835205078125,"frecuencia":50,"factor_potencia":0.450000000000000011102230246251565404236316680908203125,"duracion_medicion_ms":62,"ip":"158.170.24.54"}</t>
  </si>
  <si>
    <t>{"modo":"lote","codigo_medidor":"ARDUINO_001","fecha_hora":"2026-07-08 16:43:57","voltaje":227.599999999999994315658113919198513031005859375,"corriente":0.171999999999999986233234494648058898746967315673828125,"potencia_kw":0.01750000000000000166533453693773481063544750213623046875,"energia_kwh":94.1569980000000015252226148732006549835205078125,"frecuencia":50,"factor_potencia":0.450000000000000011102230246251565404236316680908203125,"duracion_medicion_ms":64,"ip":"158.170.24.54"}</t>
  </si>
  <si>
    <t>{"modo":"lote","codigo_medidor":"ARDUINO_001","fecha_hora":"2026-07-08 16:43:57","voltaje":227.599999999999994315658113919198513031005859375,"corriente":0.171999999999999986233234494648058898746967315673828125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</si>
  <si>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43:58","voltaje":227.5,"corriente":0.1650000000000000077715611723760957829654216766357421875,"potencia_kw":0.0167999999999999989619414719754786347039043903350830078125,"energia_kwh":94.1569980000000015252226148732006549835205078125,"frecuencia":50,"factor_potencia":0.450000000000000011102230246251565404236316680908203125,"duracion_medicion_ms":62,"ip":"158.170.24.54"}</t>
  </si>
  <si>
    <t>{"modo":"lote","codigo_medidor":"ARDUINO_001","fecha_hora":"2026-07-08 16:44:00","voltaje":227.5,"corriente":0.1660000000000000086597395920762210153043270111083984375,"potencia_kw":0.0171000000000000006161737786669618799351155757904052734375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</si>
  <si>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44:00","voltaje":227.400000000000005684341886080801486968994140625,"corriente":0.172999999999999987121412914348184131085872650146484375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</si>
  <si>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44:01","voltaje":227.400000000000005684341886080801486968994140625,"corriente":0.172999999999999987121412914348184131085872650146484375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</si>
  <si>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44:03","voltaje":227.400000000000005684341886080801486968994140625,"corriente":0.171999999999999986233234494648058898746967315673828125,"potencia_kw":0.0176000000000000010602629885170244961045682430267333984375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</si>
  <si>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44:03","voltaje":227.400000000000005684341886080801486968994140625,"corriente":0.171999999999999986233234494648058898746967315673828125,"potencia_kw":0.0173999999999999988009591334048309363424777984619140625,"energia_kwh":94.1569980000000015252226148732006549835205078125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</si>
  <si>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44:04","voltaje":227.599999999999994315658113919198513031005859375,"corriente":0.171999999999999986233234494648058898746967315673828125,"potencia_kw":0.0177999999999999998501198916756038670428097248077392578125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</si>
  <si>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44:06","voltaje":227.5,"corriente":0.192000000000000003996802888650563545525074005126953125,"potencia_kw":0.019599999999999999367172875963660771958529949188232421875,"energia_kwh":94.1569980000000015252226148732006549835205078125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</si>
  <si>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44:06","voltaje":227.5,"corriente":0.192000000000000003996802888650563545525074005126953125,"potencia_kw":0.019599999999999999367172875963660771958529949188232421875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</si>
  <si>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44:07","voltaje":227.5,"corriente":0.1630000000000000059952043329758453182876110076904296875,"potencia_kw":0.0168999999999999983568699235547683201730251312255859375,"energia_kwh":94.1569980000000015252226148732006549835205078125,"frecuencia":50,"factor_potencia":0.460000000000000019984014443252817727625370025634765625,"duracion_medicion_ms":62,"ip":"158.170.24.54"}</t>
  </si>
  <si>
    <t>{"modo":"lote","codigo_medidor":"ARDUINO_001","fecha_hora":"2026-07-08 16:44:09","voltaje":227.599999999999994315658113919198513031005859375,"corriente":0.1700000000000000122124532708767219446599483489990234375,"potencia_kw":0.01750000000000000166533453693773481063544750213623046875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</si>
  <si>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09","voltaje":227.599999999999994315658113919198513031005859375,"corriente":0.1690000000000000113242748511765967123210430145263671875,"potencia_kw":0.0173999999999999988009591334048309363424777984619140625,"energia_kwh":94.1569980000000015252226148732006549835205078125,"frecuencia":49.89999999999999857891452847979962825775146484375,"factor_potencia":0.450000000000000011102230246251565404236316680908203125,"duracion_medicion_ms":60,"ip":"158.170.24.54"}</t>
  </si>
  <si>
    <t>{"modo":"lote","codigo_medidor":"ARDUINO_001","fecha_hora":"2026-07-08 16:44:10","voltaje":227.599999999999994315658113919198513031005859375,"corriente":0.1660000000000000086597395920762210153043270111083984375,"potencia_kw":0.0171000000000000006161737786669618799351155757904052734375,"energia_kwh":94.1569980000000015252226148732006549835205078125,"frecuencia":50,"factor_potencia":0.450000000000000011102230246251565404236316680908203125,"duracion_medicion_ms":62,"ip":"158.170.24.54"}</t>
  </si>
  <si>
    <t>{"modo":"lote","codigo_medidor":"ARDUINO_001","fecha_hora":"2026-07-08 16:44:12","voltaje":227.599999999999994315658113919198513031005859375,"corriente":0.1660000000000000086597395920762210153043270111083984375,"potencia_kw":0.0171000000000000006161737786669618799351155757904052734375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</si>
  <si>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13","voltaje":227.599999999999994315658113919198513031005859375,"corriente":0.1710000000000000131006316905768471769988536834716796875,"potencia_kw":0.0177999999999999998501198916756038670428097248077392578125,"energia_kwh":94.1569980000000015252226148732006549835205078125,"frecuencia":50,"factor_potencia":0.460000000000000019984014443252817727625370025634765625,"duracion_medicion_ms":65,"ip":"158.170.24.54"}</t>
  </si>
  <si>
    <t>{"modo":"lote","codigo_medidor":"ARDUINO_001","fecha_hora":"2026-07-08 16:44:14","voltaje":227.69999999999998863131622783839702606201171875,"corriente":0.172999999999999987121412914348184131085872650146484375,"potencia_kw":0.0177999999999999998501198916756038670428097248077392578125,"energia_kwh":94.1569980000000015252226148732006549835205078125,"frecuencia":50,"factor_potencia":0.450000000000000011102230246251565404236316680908203125,"duracion_medicion_ms":72,"ip":"158.170.24.54"}</t>
  </si>
  <si>
    <t>{"modo":"lote","codigo_medidor":"ARDUINO_001","fecha_hora":"2026-07-08 16:44:15","voltaje":227.69999999999998863131622783839702606201171875,"corriente":0.1690000000000000113242748511765967123210430145263671875,"potencia_kw":0.01700000000000000122124532708767219446599483489990234375,"energia_kwh":94.1569980000000015252226148732006549835205078125,"frecuencia":50,"factor_potencia":0.440000000000000002220446049250313080847263336181640625,"duracion_medicion_ms":63,"ip":"158.170.24.54"}</t>
  </si>
  <si>
    <t>{"modo":"lote","codigo_medidor":"ARDUINO_001","fecha_hora":"2026-07-08 16:44:16","voltaje":227.69999999999998863131622783839702606201171875,"corriente":0.1690000000000000113242748511765967123210430145263671875,"potencia_kw":0.01700000000000000122124532708767219446599483489990234375,"energia_kwh":94.1569980000000015252226148732006549835205078125,"frecuencia":50,"factor_potencia":0.440000000000000002220446049250313080847263336181640625,"duracion_medicion_ms":65,"ip":"158.170.24.54"}</t>
  </si>
  <si>
    <t>{"modo":"lote","codigo_medidor":"ARDUINO_001","fecha_hora":"2026-07-08 16:44:16","voltaje":227.599999999999994315658113919198513031005859375,"corriente":0.171999999999999986233234494648058898746967315673828125,"potencia_kw":0.0172999999999999994060306818255412508733570575714111328125,"energia_kwh":94.1569980000000015252226148732006549835205078125,"frecuencia":50,"factor_potencia":0.440000000000000002220446049250313080847263336181640625,"duracion_medicion_ms":61,"ip":"158.170.24.54"}</t>
  </si>
  <si>
    <t>{"modo":"lote","codigo_medidor":"ARDUINO_001","fecha_hora":"2026-07-08 16:44:18","voltaje":227.599999999999994315658113919198513031005859375,"corriente":0.172999999999999987121412914348184131085872650146484375,"potencia_kw":0.01750000000000000166533453693773481063544750213623046875,"energia_kwh":94.1569980000000015252226148732006549835205078125,"frecuencia":50,"factor_potencia":0.440000000000000002220446049250313080847263336181640625,"duracion_medicion_ms":63,"ip":"158.170.24.54"}</t>
  </si>
  <si>
    <t>{"modo":"lote","codigo_medidor":"ARDUINO_001","fecha_hora":"2026-07-08 16:44:19","voltaje":227.599999999999994315658113919198513031005859375,"corriente":0.202000000000000012878587085651815868914127349853515625,"potencia_kw":0.020600000000000000255351295663786004297435283660888671875,"energia_kwh":94.1569980000000015252226148732006549835205078125,"frecuencia":50,"factor_potencia":0.450000000000000011102230246251565404236316680908203125,"duracion_medicion_ms":65,"ip":"158.170.24.54"}</t>
  </si>
  <si>
    <t>{"modo":"lote","codigo_medidor":"ARDUINO_001","fecha_hora":"2026-07-08 16:44:19","voltaje":227.69999999999998863131622783839702606201171875,"corriente":0.1690000000000000113242748511765967123210430145263671875,"potencia_kw":0.01700000000000000122124532708767219446599483489990234375,"energia_kwh":94.1569980000000015252226148732006549835205078125,"frecuencia":50,"factor_potencia":0.440000000000000002220446049250313080847263336181640625,"duracion_medicion_ms":61,"ip":"158.170.24.54"}</t>
  </si>
  <si>
    <t>{"modo":"lote","codigo_medidor":"ARDUINO_001","fecha_hora":"2026-07-08 16:44:21","voltaje":227.69999999999998863131622783839702606201171875,"corriente":0.1690000000000000113242748511765967123210430145263671875,"potencia_kw":0.01700000000000000122124532708767219446599483489990234375,"energia_kwh":94.1569980000000015252226148732006549835205078125,"frecuencia":50,"factor_potencia":0.440000000000000002220446049250313080847263336181640625,"duracion_medicion_ms":63,"ip":"158.170.24.54"}</t>
  </si>
  <si>
    <t>{"modo":"lote","codigo_medidor":"ARDUINO_001","fecha_hora":"2026-07-08 16:44:22","voltaje":227.80000000000001136868377216160297393798828125,"corriente":0.1690000000000000113242748511765967123210430145263671875,"potencia_kw":0.017200000000000000011102230246251565404236316680908203125,"energia_kwh":94.1569980000000015252226148732006549835205078125,"frecuencia":50,"factor_potencia":0.450000000000000011102230246251565404236316680908203125,"duracion_medicion_ms":65,"ip":"158.170.24.54"}</t>
  </si>
  <si>
    <t>{"modo":"lote","codigo_medidor":"ARDUINO_001","fecha_hora":"2026-07-08 16:44:22","voltaje":227.80000000000001136868377216160297393798828125,"corriente":0.1700000000000000122124532708767219446599483489990234375,"potencia_kw":0.017200000000000000011102230246251565404236316680908203125,"energia_kwh":94.1569980000000015252226148732006549835205078125,"frecuencia":50,"factor_potencia":0.440000000000000002220446049250313080847263336181640625,"duracion_medicion_ms":61,"ip":"158.170.24.54"}</t>
  </si>
  <si>
    <t>{"modo":"lote","codigo_medidor":"ARDUINO_001","fecha_hora":"2026-07-08 16:44:24","voltaje":227.69999999999998863131622783839702606201171875,"corriente":0.1680000000000000104360964314764714799821376800537109375,"potencia_kw":0.017200000000000000011102230246251565404236316680908203125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</si>
  <si>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25","voltaje":227.69999999999998863131622783839702606201171875,"corriente":0.1680000000000000104360964314764714799821376800537109375,"potencia_kw":0.017200000000000000011102230246251565404236316680908203125,"energia_kwh":94.1569980000000015252226148732006549835205078125,"frecuencia":49.89999999999999857891452847979962825775146484375,"factor_potencia":0.450000000000000011102230246251565404236316680908203125,"duracion_medicion_ms":65,"ip":"158.170.24.54"}</t>
  </si>
  <si>
    <t>{"modo":"lote","codigo_medidor":"ARDUINO_001","fecha_hora":"2026-07-08 16:44:25","voltaje":227.69999999999998863131622783839702606201171875,"corriente":0.1680000000000000104360964314764714799821376800537109375,"potencia_kw":0.017200000000000000011102230246251565404236316680908203125,"energia_kwh":94.1569980000000015252226148732006549835205078125,"frecuencia":50,"factor_potencia":0.450000000000000011102230246251565404236316680908203125,"duracion_medicion_ms":61,"ip":"158.170.24.54"}</t>
  </si>
  <si>
    <t>{"modo":"lote","codigo_medidor":"ARDUINO_001","fecha_hora":"2026-07-08 16:44:27","voltaje":227.599999999999994315658113919198513031005859375,"corriente":0.1650000000000000077715611723760957829654216766357421875,"potencia_kw":0.01700000000000000122124532708767219446599483489990234375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</si>
  <si>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28","voltaje":227.69999999999998863131622783839702606201171875,"corriente":0.173999999999999988009591334048309363424777984619140625,"potencia_kw":0.0181000000000000015043521983670871122740209102630615234375,"energia_kwh":94.1569980000000015252226148732006549835205078125,"frecuencia":50,"factor_potencia":0.460000000000000019984014443252817727625370025634765625,"duracion_medicion_ms":65,"ip":"158.170.24.54"}</t>
  </si>
  <si>
    <t>{"modo":"lote","codigo_medidor":"ARDUINO_001","fecha_hora":"2026-07-08 16:44:28","voltaje":227.69999999999998863131622783839702606201171875,"corriente":0.1640000000000000068833827526759705506265163421630859375,"potencia_kw":0.0167999999999999989619414719754786347039043903350830078125,"energia_kwh":94.1569980000000015252226148732006549835205078125,"frecuencia":50,"factor_potencia":0.450000000000000011102230246251565404236316680908203125,"duracion_medicion_ms":62,"ip":"158.170.24.54"}</t>
  </si>
  <si>
    <t>{"modo":"lote","codigo_medidor":"ARDUINO_001","fecha_hora":"2026-07-08 16:44:30","voltaje":227.69999999999998863131622783839702606201171875,"corriente":0.1640000000000000068833827526759705506265163421630859375,"potencia_kw":0.0167999999999999989619414719754786347039043903350830078125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</si>
  <si>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31","voltaje":227.69999999999998863131622783839702606201171875,"corriente":0.175999999999999989785948173448559828102588653564453125,"potencia_kw":0.0179999999999999986399767948341832379810512065887451171875,"energia_kwh":94.1569980000000015252226148732006549835205078125,"frecuencia":50,"factor_potencia":0.450000000000000011102230246251565404236316680908203125,"duracion_medicion_ms":65,"ip":"158.170.24.54"}</t>
  </si>
  <si>
    <t>{"modo":"lote","codigo_medidor":"ARDUINO_001","fecha_hora":"2026-07-08 16:44:31","voltaje":227.599999999999994315658113919198513031005859375,"corriente":0.202000000000000012878587085651815868914127349853515625,"potencia_kw":0.020600000000000000255351295663786004297435283660888671875,"energia_kwh":94.1569980000000015252226148732006549835205078125,"frecuencia":50,"factor_potencia":0.450000000000000011102230246251565404236316680908203125,"duracion_medicion_ms":61,"ip":"158.170.24.54"}</t>
  </si>
  <si>
    <t>{"modo":"lote","codigo_medidor":"ARDUINO_001","fecha_hora":"2026-07-08 16:44:32","voltaje":227.599999999999994315658113919198513031005859375,"corriente":0.1670000000000000095479180117763462476432323455810546875,"potencia_kw":0.017200000000000000011102230246251565404236316680908203125,"energia_kwh":94.1569980000000015252226148732006549835205078125,"frecuencia":50,"factor_potencia":0.450000000000000011102230246251565404236316680908203125,"duracion_medicion_ms":62,"ip":"158.170.24.54"}</t>
  </si>
  <si>
    <t>{"modo":"lote","codigo_medidor":"ARDUINO_001","fecha_hora":"2026-07-08 16:44:34","voltaje":227.599999999999994315658113919198513031005859375,"corriente":0.1670000000000000095479180117763462476432323455810546875,"potencia_kw":0.0168999999999999983568699235547683201730251312255859375,"energia_kwh":94.1569980000000015252226148732006549835205078125,"frecuencia":50,"factor_potencia":0.440000000000000002220446049250313080847263336181640625,"duracion_medicion_ms":65,"ip":"158.170.24.54"}</t>
  </si>
  <si>
    <t>{"modo":"lote","codigo_medidor":"ARDUINO_001","fecha_hora":"2026-07-08 16:44:34","voltaje":227.5,"corriente":0.1640000000000000068833827526759705506265163421630859375,"potencia_kw":0.0168999999999999983568699235547683201730251312255859375,"energia_kwh":94.1569980000000015252226148732006549835205078125,"frecuencia":50,"factor_potencia":0.450000000000000011102230246251565404236316680908203125,"duracion_medicion_ms":61,"ip":"158.170.24.54"}</t>
  </si>
  <si>
    <t>{"modo":"lote","codigo_medidor":"ARDUINO_001","fecha_hora":"2026-07-08 16:44:36","voltaje":227.5,"corriente":0.1700000000000000122124532708767219446599483489990234375,"potencia_kw":0.0173999999999999988009591334048309363424777984619140625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</si>
  <si>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37","voltaje":227.400000000000005684341886080801486968994140625,"corriente":0.1650000000000000077715611723760957829654216766357421875,"potencia_kw":0.01700000000000000122124532708767219446599483489990234375,"energia_kwh":94.1569980000000015252226148732006549835205078125,"frecuencia":50,"factor_potencia":0.450000000000000011102230246251565404236316680908203125,"duracion_medicion_ms":70,"ip":"158.170.24.54"}</t>
  </si>
  <si>
    <t>{"modo":"lote","codigo_medidor":"ARDUINO_001","fecha_hora":"2026-07-08 16:44:37","voltaje":227.19999999999998863131622783839702606201171875,"corriente":0.1660000000000000086597395920762210153043270111083984375,"potencia_kw":0.01700000000000000122124532708767219446599483489990234375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</si>
  <si>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44:39","voltaje":227.19999999999998863131622783839702606201171875,"corriente":0.1660000000000000086597395920762210153043270111083984375,"potencia_kw":0.01700000000000000122124532708767219446599483489990234375,"energia_kwh":94.1569980000000015252226148732006549835205078125,"frecuencia":50,"factor_potencia":0.450000000000000011102230246251565404236316680908203125,"duracion_medicion_ms":63,"ip":"158.170.24.54"}</t>
  </si>
  <si>
    <t>{"modo":"lote","codigo_medidor":"ARDUINO_001","fecha_hora":"2026-07-08 16:44:40","voltaje":227,"corriente":0.1660000000000000086597395920762210153043270111083984375,"potencia_kw":0.0171000000000000006161737786669618799351155757904052734375,"energia_kwh":94.1569980000000015252226148732006549835205078125,"frecuencia":49.89999999999999857891452847979962825775146484375,"factor_potencia":0.450000000000000011102230246251565404236316680908203125,"duracion_medicion_ms":65,"ip":"158.170.24.54"}</t>
  </si>
  <si>
    <t>{"modo":"lote","codigo_medidor":"ARDUINO_001","fecha_hora":"2026-07-08 16:44:40","voltaje":226.80000000000001136868377216160297393798828125,"corriente":0.1680000000000000104360964314764714799821376800537109375,"potencia_kw":0.017200000000000000011102230246251565404236316680908203125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</si>
  <si>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44:42","voltaje":226.80000000000001136868377216160297393798828125,"corriente":0.1650000000000000077715611723760957829654216766357421875,"potencia_kw":0.017200000000000000011102230246251565404236316680908203125,"energia_kwh":94.1569980000000015252226148732006549835205078125,"frecuencia":49.89999999999999857891452847979962825775146484375,"factor_potencia":0.460000000000000019984014443252817727625370025634765625,"duracion_medicion_ms":63,"ip":"158.170.24.54"}</t>
  </si>
  <si>
    <t>{"modo":"lote","codigo_medidor":"ARDUINO_001","fecha_hora":"2026-07-08 16:44:43","voltaje":226.900000000000005684341886080801486968994140625,"corriente":0.1700000000000000122124532708767219446599483489990234375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</si>
  <si>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44:43","voltaje":226.900000000000005684341886080801486968994140625,"corriente":0.1700000000000000122124532708767219446599483489990234375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</si>
  <si>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44:45","voltaje":226.900000000000005684341886080801486968994140625,"corriente":0.184999999999999997779553950749686919152736663818359375,"potencia_kw":0.0183999999999999996891375531049561686813831329345703125,"energia_kwh":94.1569980000000015252226148732006549835205078125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</si>
  <si>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44:46","voltaje":227,"corriente":0.171999999999999986233234494648058898746967315673828125,"potencia_kw":0.0171000000000000006161737786669618799351155757904052734375,"energia_kwh":94.1569980000000015252226148732006549835205078125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</si>
  <si>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44:46","voltaje":227,"corriente":0.175999999999999989785948173448559828102588653564453125,"potencia_kw":0.0173999999999999988009591334048309363424777984619140625,"energia_kwh":94.1569980000000015252226148732006549835205078125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</si>
  <si>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44:48","voltaje":227,"corriente":0.175999999999999989785948173448559828102588653564453125,"potencia_kw":0.0173999999999999988009591334048309363424777984619140625,"energia_kwh":94.1569980000000015252226148732006549835205078125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</si>
  <si>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44:49","voltaje":226.900000000000005684341886080801486968994140625,"corriente":0.172999999999999987121412914348184131085872650146484375,"potencia_kw":0.0173999999999999988009591334048309363424777984619140625,"energia_kwh":94.1569980000000015252226148732006549835205078125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</si>
  <si>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44:49","voltaje":227.099999999999994315658113919198513031005859375,"corriente":0.174999999999999988897769753748434595763683319091796875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</si>
  <si>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44:51","voltaje":227.099999999999994315658113919198513031005859375,"corriente":0.174999999999999988897769753748434595763683319091796875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</si>
  <si>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44:52","voltaje":227.099999999999994315658113919198513031005859375,"corriente":0.172999999999999987121412914348184131085872650146484375,"potencia_kw":0.0173999999999999988009591334048309363424777984619140625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</si>
  <si>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44:52","voltaje":227.099999999999994315658113919198513031005859375,"corriente":0.172999999999999987121412914348184131085872650146484375,"potencia_kw":0.0173999999999999988009591334048309363424777984619140625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</si>
  <si>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44:53","voltaje":227.19999999999998863131622783839702606201171875,"corriente":0.1690000000000000113242748511765967123210430145263671875,"potencia_kw":0.0167999999999999989619414719754786347039043903350830078125,"energia_kwh":94.1569980000000015252226148732006549835205078125,"frecuencia":49.7999999999999971578290569595992565155029296875,"factor_potencia":0.440000000000000002220446049250313080847263336181640625,"duracion_medicion_ms":62,"ip":"158.170.24.54"}</t>
  </si>
  <si>
    <t>{"modo":"lote","codigo_medidor":"ARDUINO_001","fecha_hora":"2026-07-08 16:44:55","voltaje":227,"corriente":0.1710000000000000131006316905768471769988536834716796875,"potencia_kw":0.017200000000000000011102230246251565404236316680908203125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</si>
  <si>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44:55","voltaje":227,"corriente":0.188000000000000000444089209850062616169452667236328125,"potencia_kw":0.018700000000000001343369859796439413912594318389892578125,"energia_kwh":94.1569980000000015252226148732006549835205078125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</si>
  <si>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44:57","voltaje":227,"corriente":0.188000000000000000444089209850062616169452667236328125,"potencia_kw":0.018700000000000001343369859796439413912594318389892578125,"energia_kwh":94.1569980000000015252226148732006549835205078125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</si>
  <si>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44:58","voltaje":227.099999999999994315658113919198513031005859375,"corriente":0.171999999999999986233234494648058898746967315673828125,"potencia_kw":0.0172999999999999994060306818255412508733570575714111328125,"energia_kwh":94.1569980000000015252226148732006549835205078125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</si>
  <si>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44:58","voltaje":227.099999999999994315658113919198513031005859375,"corriente":0.176999999999999990674126593148685060441493988037109375,"potencia_kw":0.0176000000000000010602629885170244961045682430267333984375,"energia_kwh":94.1569980000000015252226148732006549835205078125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</si>
  <si>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45:00","voltaje":227.19999999999998863131622783839702606201171875,"corriente":0.175999999999999989785948173448559828102588653564453125,"potencia_kw":0.0173999999999999988009591334048309363424777984619140625,"energia_kwh":94.1569980000000015252226148732006549835205078125,"frecuencia":49.7999999999999971578290569595992565155029296875,"factor_potencia":0.440000000000000002220446049250313080847263336181640625,"duracion_medicion_ms":68,"ip":"158.170.24.54"}</t>
  </si>
  <si>
    <t>{"modo":"lote","codigo_medidor":"ARDUINO_001","fecha_hora":"2026-07-08 16:45:01","voltaje":227.30000000000001136868377216160297393798828125,"corriente":0.174999999999999988897769753748434595763683319091796875,"potencia_kw":0.0172999999999999994060306818255412508733570575714111328125,"energia_kwh":94.1569980000000015252226148732006549835205078125,"frecuencia":49.7999999999999971578290569595992565155029296875,"factor_potencia":0.429999999999999993338661852249060757458209991455078125,"duracion_medicion_ms":64,"ip":"158.170.24.54"}</t>
  </si>
  <si>
    <t>{"modo":"lote","codigo_medidor":"ARDUINO_001","fecha_hora":"2026-07-08 16:45:01","voltaje":227.30000000000001136868377216160297393798828125,"corriente":0.174999999999999988897769753748434595763683319091796875,"potencia_kw":0.0172999999999999994060306818255412508733570575714111328125,"energia_kwh":94.1569980000000015252226148732006549835205078125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</si>
  <si>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45:03","voltaje":227.400000000000005684341886080801486968994140625,"corriente":0.176999999999999990674126593148685060441493988037109375,"potencia_kw":0.017700000000000000455191440096314181573688983917236328125,"energia_kwh":94.1569980000000015252226148732006549835205078125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</si>
  <si>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45:04","voltaje":227.400000000000005684341886080801486968994140625,"corriente":0.176999999999999990674126593148685060441493988037109375,"potencia_kw":0.01750000000000000166533453693773481063544750213623046875,"energia_kwh":94.1569980000000015252226148732006549835205078125,"frecuencia":49.7999999999999971578290569595992565155029296875,"factor_potencia":0.429999999999999993338661852249060757458209991455078125,"duracion_medicion_ms":64,"ip":"158.170.24.54"}</t>
  </si>
  <si>
    <t>{"modo":"lote","codigo_medidor":"ARDUINO_001","fecha_hora":"2026-07-08 16:45:04","voltaje":227.599999999999994315658113919198513031005859375,"corriente":0.171999999999999986233234494648058898746967315673828125,"potencia_kw":0.01700000000000000122124532708767219446599483489990234375,"energia_kwh":94.1569980000000015252226148732006549835205078125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</si>
  <si>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45:06","voltaje":227.5,"corriente":0.180999999999999994226840271949185989797115325927734375,"potencia_kw":0.0178999999999999992450483432548935525119304656982421875,"energia_kwh":94.1569980000000015252226148732006549835205078125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</si>
  <si>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45:07","voltaje":227.5,"corriente":0.180999999999999994226840271949185989797115325927734375,"potencia_kw":0.0178999999999999992450483432548935525119304656982421875,"energia_kwh":94.1569980000000015252226148732006549835205078125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</si>
  <si>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45:07","voltaje":227.599999999999994315658113919198513031005859375,"corriente":0.1710000000000000131006316905768471769988536834716796875,"potencia_kw":0.0171000000000000006161737786669618799351155757904052734375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</si>
  <si>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45:08","voltaje":227.599999999999994315658113919198513031005859375,"corriente":0.191000000000000003108624468950438313186168670654296875,"potencia_kw":0.0193000000000000011823875212257917155511677265167236328125,"energia_kwh":94.1569980000000015252226148732006549835205078125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</si>
  <si>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45:10","voltaje":227.599999999999994315658113919198513031005859375,"corriente":0.1710000000000000131006316905768471769988536834716796875,"potencia_kw":0.01700000000000000122124532708767219446599483489990234375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</si>
  <si>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10","voltaje":227.599999999999994315658113919198513031005859375,"corriente":0.1710000000000000131006316905768471769988536834716796875,"potencia_kw":0.01700000000000000122124532708767219446599483489990234375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</si>
  <si>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45:11","voltaje":227.400000000000005684341886080801486968994140625,"corriente":0.174999999999999988897769753748434595763683319091796875,"potencia_kw":0.0176000000000000010602629885170244961045682430267333984375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</si>
  <si>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13","voltaje":227.400000000000005684341886080801486968994140625,"corriente":0.1690000000000000113242748511765967123210430145263671875,"potencia_kw":0.01700000000000000122124532708767219446599483489990234375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</si>
  <si>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13","voltaje":227.400000000000005684341886080801486968994140625,"corriente":0.171999999999999986233234494648058898746967315673828125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</si>
  <si>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45:14","voltaje":227.30000000000001136868377216160297393798828125,"corriente":0.171999999999999986233234494648058898746967315673828125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</si>
  <si>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45:16","voltaje":227.30000000000001136868377216160297393798828125,"corriente":0.171999999999999986233234494648058898746967315673828125,"potencia_kw":0.017700000000000000455191440096314181573688983917236328125,"energia_kwh":94.1569980000000015252226148732006549835205078125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</si>
  <si>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45:16","voltaje":227.30000000000001136868377216160297393798828125,"corriente":0.172999999999999987121412914348184131085872650146484375,"potencia_kw":0.01750000000000000166533453693773481063544750213623046875,"energia_kwh":94.1569980000000015252226148732006549835205078125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</si>
  <si>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45:17","voltaje":227.30000000000001136868377216160297393798828125,"corriente":0.1680000000000000104360964314764714799821376800537109375,"potencia_kw":0.01700000000000000122124532708767219446599483489990234375,"energia_kwh":94.1569980000000015252226148732006549835205078125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</si>
  <si>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45:19","voltaje":227.30000000000001136868377216160297393798828125,"corriente":0.172999999999999987121412914348184131085872650146484375,"potencia_kw":0.017200000000000000011102230246251565404236316680908203125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</si>
  <si>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19","voltaje":227.30000000000001136868377216160297393798828125,"corriente":0.172999999999999987121412914348184131085872650146484375,"potencia_kw":0.017200000000000000011102230246251565404236316680908203125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</si>
  <si>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45:20","voltaje":227.400000000000005684341886080801486968994140625,"corriente":0.172999999999999987121412914348184131085872650146484375,"potencia_kw":0.0173999999999999988009591334048309363424777984619140625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</si>
  <si>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22","voltaje":227.400000000000005684341886080801486968994140625,"corriente":0.184999999999999997779553950749686919152736663818359375,"potencia_kw":0.0188000000000000007382983113757290993817150592803955078125,"energia_kwh":94.1569980000000015252226148732006549835205078125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</si>
  <si>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45:23","voltaje":227.5,"corriente":0.174999999999999988897769753748434595763683319091796875,"potencia_kw":0.01750000000000000166533453693773481063544750213623046875,"energia_kwh":94.1569980000000015252226148732006549835205078125,"frecuencia":49.89999999999999857891452847979962825775146484375,"factor_potencia":0.440000000000000002220446049250313080847263336181640625,"duracion_medicion_ms":66,"ip":"158.170.24.54"}</t>
  </si>
  <si>
    <t>{"modo":"lote","codigo_medidor":"ARDUINO_001","fecha_hora":"2026-07-08 16:45:23","voltaje":227.5,"corriente":0.174999999999999988897769753748434595763683319091796875,"potencia_kw":0.01750000000000000166533453693773481063544750213623046875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</si>
  <si>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25","voltaje":227.400000000000005684341886080801486968994140625,"corriente":0.1710000000000000131006316905768471769988536834716796875,"potencia_kw":0.017200000000000000011102230246251565404236316680908203125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</si>
  <si>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25","voltaje":227.400000000000005684341886080801486968994140625,"corriente":0.172999999999999987121412914348184131085872650146484375,"potencia_kw":0.017200000000000000011102230246251565404236316680908203125,"energia_kwh":94.1569980000000015252226148732006549835205078125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</si>
  <si>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26","voltaje":227.400000000000005684341886080801486968994140625,"corriente":0.174999999999999988897769753748434595763683319091796875,"potencia_kw":0.01750000000000000166533453693773481063544750213623046875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</si>
  <si>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28","voltaje":227.30000000000001136868377216160297393798828125,"corriente":0.176999999999999990674126593148685060441493988037109375,"potencia_kw":0.017700000000000000455191440096314181573688983917236328125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</si>
  <si>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28","voltaje":227.30000000000001136868377216160297393798828125,"corriente":0.176999999999999990674126593148685060441493988037109375,"potencia_kw":0.017700000000000000455191440096314181573688983917236328125,"energia_kwh":94.1569980000000015252226148732006549835205078125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</si>
  <si>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29","voltaje":227.30000000000001136868377216160297393798828125,"corriente":0.176999999999999990674126593148685060441493988037109375,"potencia_kw":0.017700000000000000455191440096314181573688983917236328125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</si>
  <si>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31","voltaje":227.30000000000001136868377216160297393798828125,"corriente":0.175999999999999989785948173448559828102588653564453125,"potencia_kw":0.0176000000000000010602629885170244961045682430267333984375,"energia_kwh":94.1569980000000015252226148732006549835205078125,"frecuencia":49.89999999999999857891452847979962825775146484375,"factor_potencia":0.440000000000000002220446049250313080847263336181640625,"duracion_medicion_ms":74,"ip":"158.170.24.54"}</t>
  </si>
  <si>
    <t>{"modo":"lote","codigo_medidor":"ARDUINO_001","fecha_hora":"2026-07-08 16:45:31","voltaje":227.19999999999998863131622783839702606201171875,"corriente":0.174999999999999988897769753748434595763683319091796875,"potencia_kw":0.0176000000000000010602629885170244961045682430267333984375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</si>
  <si>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45:32","voltaje":227.5,"corriente":0.172999999999999987121412914348184131085872650146484375,"potencia_kw":0.0172999999999999994060306818255412508733570575714111328125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</si>
  <si>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34","voltaje":227.5,"corriente":0.172999999999999987121412914348184131085872650146484375,"potencia_kw":0.0172999999999999994060306818255412508733570575714111328125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</si>
  <si>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0.203000</t>
  </si>
  <si>
    <t>{"modo":"lote","codigo_medidor":"ARDUINO_001","fecha_hora":"2026-07-08 16:45:34","voltaje":227.5,"corriente":0.203000000000000013766765505351941101253032684326171875,"potencia_kw":0.02029999999999999860111898897230275906622409820556640625,"energia_kwh":94.1569980000000015252226148732006549835205078125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</si>
  <si>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45:35","voltaje":227.5,"corriente":0.180999999999999994226840271949185989797115325927734375,"potencia_kw":0.0178999999999999992450483432548935525119304656982421875,"energia_kwh":94.1569980000000015252226148732006549835205078125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</si>
  <si>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45:37","voltaje":227.400000000000005684341886080801486968994140625,"corriente":0.178999999999999992450483432548935525119304656982421875,"potencia_kw":0.0178999999999999992450483432548935525119304656982421875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</si>
  <si>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37","voltaje":227.30000000000001136868377216160297393798828125,"corriente":0.180999999999999994226840271949185989797115325927734375,"potencia_kw":0.0181000000000000015043521983670871122740209102630615234375,"energia_kwh":94.1569980000000015252226148732006549835205078125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</si>
  <si>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38","voltaje":227.30000000000001136868377216160297393798828125,"corriente":0.180999999999999994226840271949185989797115325927734375,"potencia_kw":0.0181000000000000015043521983670871122740209102630615234375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</si>
  <si>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40","voltaje":227.19999999999998863131622783839702606201171875,"corriente":0.1680000000000000104360964314764714799821376800537109375,"potencia_kw":0.0167999999999999989619414719754786347039043903350830078125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</si>
  <si>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40","voltaje":227.19999999999998863131622783839702606201171875,"corriente":0.175999999999999989785948173448559828102588653564453125,"potencia_kw":0.01750000000000000166533453693773481063544750213623046875,"energia_kwh":94.1569980000000015252226148732006549835205078125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</si>
  <si>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41","voltaje":227.19999999999998863131622783839702606201171875,"corriente":0.179999999999999993338661852249060757458209991455078125,"potencia_kw":0.0179999999999999986399767948341832379810512065887451171875,"energia_kwh":94.1569980000000015252226148732006549835205078125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</si>
  <si>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43","voltaje":227.19999999999998863131622783839702606201171875,"corriente":0.179999999999999993338661852249060757458209991455078125,"potencia_kw":0.0179999999999999986399767948341832379810512065887451171875,"energia_kwh":94.1569980000000015252226148732006549835205078125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</si>
  <si>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43","voltaje":227.400000000000005684341886080801486968994140625,"corriente":0.171999999999999986233234494648058898746967315673828125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</si>
  <si>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45:44","voltaje":227.400000000000005684341886080801486968994140625,"corriente":0.180999999999999994226840271949185989797115325927734375,"potencia_kw":0.017700000000000000455191440096314181573688983917236328125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</si>
  <si>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45:46","voltaje":227.400000000000005684341886080801486968994140625,"corriente":0.194000000000000005773159728050814010202884674072265625,"potencia_kw":0.0191999999999999983180121176928878412581980228424072265625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</si>
  <si>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46","voltaje":227.400000000000005684341886080801486968994140625,"corriente":0.194000000000000005773159728050814010202884674072265625,"potencia_kw":0.0191999999999999983180121176928878412581980228424072265625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</si>
  <si>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47","voltaje":227.400000000000005684341886080801486968994140625,"corriente":0.178999999999999992450483432548935525119304656982421875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</si>
  <si>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49","voltaje":227.400000000000005684341886080801486968994140625,"corriente":0.179999999999999993338661852249060757458209991455078125,"potencia_kw":0.0176000000000000010602629885170244961045682430267333984375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</si>
  <si>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45:49","voltaje":227.30000000000001136868377216160297393798828125,"corriente":0.174999999999999988897769753748434595763683319091796875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</si>
  <si>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45:50","voltaje":227.19999999999998863131622783839702606201171875,"corriente":0.176999999999999990674126593148685060441493988037109375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</si>
  <si>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45:52","voltaje":227.19999999999998863131622783839702606201171875,"corriente":0.176999999999999990674126593148685060441493988037109375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</si>
  <si>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45:52","voltaje":227.30000000000001136868377216160297393798828125,"corriente":0.174999999999999988897769753748434595763683319091796875,"potencia_kw":0.017200000000000000011102230246251565404236316680908203125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</si>
  <si>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45:54","voltaje":227.19999999999998863131622783839702606201171875,"corriente":0.174999999999999988897769753748434595763683319091796875,"potencia_kw":0.0172999999999999994060306818255412508733570575714111328125,"energia_kwh":94.157996999999994613972376100718975067138671875,"frecuencia":50,"factor_potencia":0.440000000000000002220446049250313080847263336181640625,"duracion_medicion_ms":72,"ip":"158.170.24.54"}</t>
  </si>
  <si>
    <t>{"modo":"lote","codigo_medidor":"ARDUINO_001","fecha_hora":"2026-07-08 16:45:55","voltaje":227.19999999999998863131622783839702606201171875,"corriente":0.180999999999999994226840271949185989797115325927734375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</si>
  <si>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45:55","voltaje":227.19999999999998863131622783839702606201171875,"corriente":0.180999999999999994226840271949185989797115325927734375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</si>
  <si>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56","voltaje":227.19999999999998863131622783839702606201171875,"corriente":0.180999999999999994226840271949185989797115325927734375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</si>
  <si>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45:58","voltaje":227.099999999999994315658113919198513031005859375,"corriente":0.178999999999999992450483432548935525119304656982421875,"potencia_kw":0.0176000000000000010602629885170244961045682430267333984375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</si>
  <si>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45:58","voltaje":227.099999999999994315658113919198513031005859375,"corriente":0.198000000000000009325873406851314939558506011962890625,"potencia_kw":0.019599999999999999367172875963660771958529949188232421875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</si>
  <si>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45:59","voltaje":227,"corriente":0.1710000000000000131006316905768471769988536834716796875,"potencia_kw":0.0168999999999999983568699235547683201730251312255859375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</si>
  <si>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46:01","voltaje":227,"corriente":0.177999999999999991562305012848810292780399322509765625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</si>
  <si>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01","voltaje":227,"corriente":0.177999999999999991562305012848810292780399322509765625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</si>
  <si>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46:02","voltaje":227.099999999999994315658113919198513031005859375,"corriente":0.174999999999999988897769753748434595763683319091796875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</si>
  <si>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46:04","voltaje":227,"corriente":0.173999999999999988009591334048309363424777984619140625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</si>
  <si>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04","voltaje":227.099999999999994315658113919198513031005859375,"corriente":0.172999999999999987121412914348184131085872650146484375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</si>
  <si>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46:05","voltaje":227.099999999999994315658113919198513031005859375,"corriente":0.172999999999999987121412914348184131085872650146484375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</si>
  <si>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46:07","voltaje":227.099999999999994315658113919198513031005859375,"corriente":0.175999999999999989785948173448559828102588653564453125,"potencia_kw":0.01750000000000000166533453693773481063544750213623046875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</si>
  <si>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46:07","voltaje":227.19999999999998863131622783839702606201171875,"corriente":0.172999999999999987121412914348184131085872650146484375,"potencia_kw":0.0171000000000000006161737786669618799351155757904052734375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</si>
  <si>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46:08","voltaje":227.19999999999998863131622783839702606201171875,"corriente":0.177999999999999991562305012848810292780399322509765625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</si>
  <si>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46:10","voltaje":227.19999999999998863131622783839702606201171875,"corriente":0.177999999999999991562305012848810292780399322509765625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</si>
  <si>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10","voltaje":227.19999999999998863131622783839702606201171875,"corriente":0.178999999999999992450483432548935525119304656982421875,"potencia_kw":0.0177999999999999998501198916756038670428097248077392578125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</si>
  <si>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46:11","voltaje":227.099999999999994315658113919198513031005859375,"corriente":0.199000000000000010214051826551440171897411346435546875,"potencia_kw":0.0204000000000000014654943925052066333591938018798828125,"energia_kwh":94.157996999999994613972376100718975067138671875,"frecuencia":49.89999999999999857891452847979962825775146484375,"factor_potencia":0.450000000000000011102230246251565404236316680908203125,"duracion_medicion_ms":62,"ip":"158.170.24.54"}</t>
  </si>
  <si>
    <t>{"modo":"lote","codigo_medidor":"ARDUINO_001","fecha_hora":"2026-07-08 16:46:13","voltaje":227.19999999999998863131622783839702606201171875,"corriente":0.1710000000000000131006316905768471769988536834716796875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</si>
  <si>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46:13","voltaje":227.19999999999998863131622783839702606201171875,"corriente":0.177999999999999991562305012848810292780399322509765625,"potencia_kw":0.0177999999999999998501198916756038670428097248077392578125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</si>
  <si>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46:14","voltaje":227.19999999999998863131622783839702606201171875,"corriente":0.177999999999999991562305012848810292780399322509765625,"potencia_kw":0.0177999999999999998501198916756038670428097248077392578125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</si>
  <si>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16","voltaje":227.30000000000001136868377216160297393798828125,"corriente":0.178999999999999992450483432548935525119304656982421875,"potencia_kw":0.0177999999999999998501198916756038670428097248077392578125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</si>
  <si>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17","voltaje":227.19999999999998863131622783839702606201171875,"corriente":0.171999999999999986233234494648058898746967315673828125,"potencia_kw":0.0171000000000000006161737786669618799351155757904052734375,"energia_kwh":94.157996999999994613972376100718975067138671875,"frecuencia":49.89999999999999857891452847979962825775146484375,"factor_potencia":0.440000000000000002220446049250313080847263336181640625,"duracion_medicion_ms":70,"ip":"158.170.24.54"}</t>
  </si>
  <si>
    <t>{"modo":"lote","codigo_medidor":"ARDUINO_001","fecha_hora":"2026-07-08 16:46:17","voltaje":227.19999999999998863131622783839702606201171875,"corriente":0.177999999999999991562305012848810292780399322509765625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</si>
  <si>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19","voltaje":227.19999999999998863131622783839702606201171875,"corriente":0.177999999999999991562305012848810292780399322509765625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</si>
  <si>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20","voltaje":227.30000000000001136868377216160297393798828125,"corriente":0.183999999999999996891375531049561686813831329345703125,"potencia_kw":0.018200000000000000899280649946376797743141651153564453125,"energia_kwh":94.157996999999994613972376100718975067138671875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</si>
  <si>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16:46:20","voltaje":227.400000000000005684341886080801486968994140625,"corriente":0.172999999999999987121412914348184131085872650146484375,"potencia_kw":0.017200000000000000011102230246251565404236316680908203125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</si>
  <si>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46:22","voltaje":227.30000000000001136868377216160297393798828125,"corriente":0.174999999999999988897769753748434595763683319091796875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</si>
  <si>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46:23","voltaje":227.30000000000001136868377216160297393798828125,"corriente":0.172999999999999987121412914348184131085872650146484375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</si>
  <si>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46:23","voltaje":227.30000000000001136868377216160297393798828125,"corriente":0.172999999999999987121412914348184131085872650146484375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61,"ip":"158.170.24.54"}</t>
  </si>
  <si>
    <t>0.204000</t>
  </si>
  <si>
    <t>{"modo":"lote","codigo_medidor":"ARDUINO_001","fecha_hora":"2026-07-08 16:46:25","voltaje":227,"corriente":0.2039999999999999868993683094231528230011463165283203125,"potencia_kw":0.0205000000000000008604228440844963188283145427703857421875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</si>
  <si>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26","voltaje":227.19999999999998863131622783839702606201171875,"corriente":0.177999999999999991562305012848810292780399322509765625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</si>
  <si>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16:46:26","voltaje":227.19999999999998863131622783839702606201171875,"corriente":0.175999999999999989785948173448559828102588653564453125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</si>
  <si>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28","voltaje":227.099999999999994315658113919198513031005859375,"corriente":0.174999999999999988897769753748434595763683319091796875,"potencia_kw":0.01750000000000000166533453693773481063544750213623046875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</si>
  <si>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29","voltaje":227.099999999999994315658113919198513031005859375,"corriente":0.174999999999999988897769753748434595763683319091796875,"potencia_kw":0.01750000000000000166533453693773481063544750213623046875,"energia_kwh":94.157996999999994613972376100718975067138671875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</si>
  <si>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16:46:29","voltaje":227,"corriente":0.173999999999999988009591334048309363424777984619140625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</si>
  <si>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31","voltaje":227.099999999999994315658113919198513031005859375,"corriente":0.1710000000000000131006316905768471769988536834716796875,"potencia_kw":0.0172999999999999994060306818255412508733570575714111328125,"energia_kwh":94.157996999999994613972376100718975067138671875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</si>
  <si>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46:32","voltaje":227.099999999999994315658113919198513031005859375,"corriente":0.175999999999999989785948173448559828102588653564453125,"potencia_kw":0.0177999999999999998501198916756038670428097248077392578125,"energia_kwh":94.157996999999994613972376100718975067138671875,"frecuencia":49.89999999999999857891452847979962825775146484375,"factor_potencia":0.450000000000000011102230246251565404236316680908203125,"duracion_medicion_ms":65,"ip":"158.170.24.54"}</t>
  </si>
  <si>
    <t>{"modo":"lote","codigo_medidor":"ARDUINO_001","fecha_hora":"2026-07-08 16:46:32","voltaje":227.099999999999994315658113919198513031005859375,"corriente":0.175999999999999989785948173448559828102588653564453125,"potencia_kw":0.0177999999999999998501198916756038670428097248077392578125,"energia_kwh":94.157996999999994613972376100718975067138671875,"frecuencia":49.7999999999999971578290569595992565155029296875,"factor_potencia":0.450000000000000011102230246251565404236316680908203125,"duracion_medicion_ms":61,"ip":"158.170.24.54"}</t>
  </si>
  <si>
    <t>{"modo":"lote","codigo_medidor":"ARDUINO_001","fecha_hora":"2026-07-08 16:46:33","voltaje":227.099999999999994315658113919198513031005859375,"corriente":0.173999999999999988009591334048309363424777984619140625,"potencia_kw":0.0173999999999999988009591334048309363424777984619140625,"energia_kwh":94.157996999999994613972376100718975067138671875,"frecuencia":49.7999999999999971578290569595992565155029296875,"factor_potencia":0.440000000000000002220446049250313080847263336181640625,"duracion_medicion_ms":62,"ip":"158.170.24.54"}</t>
  </si>
  <si>
    <t>{"modo":"lote","codigo_medidor":"ARDUINO_001","fecha_hora":"2026-07-08 16:46:35","voltaje":227.19999999999998863131622783839702606201171875,"corriente":0.174999999999999988897769753748434595763683319091796875,"potencia_kw":0.01750000000000000166533453693773481063544750213623046875,"energia_kwh":94.157996999999994613972376100718975067138671875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</si>
  <si>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46:35","voltaje":227.099999999999994315658113919198513031005859375,"corriente":0.174999999999999988897769753748434595763683319091796875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</si>
  <si>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37","voltaje":227.19999999999998863131622783839702606201171875,"corriente":0.202000000000000012878587085651815868914127349853515625,"potencia_kw":0.020600000000000000255351295663786004297435283660888671875,"energia_kwh":94.157996999999994613972376100718975067138671875,"frecuencia":49.89999999999999857891452847979962825775146484375,"factor_potencia":0.450000000000000011102230246251565404236316680908203125,"duracion_medicion_ms":63,"ip":"158.170.24.54"}</t>
  </si>
  <si>
    <t>{"modo":"lote","codigo_medidor":"ARDUINO_001","fecha_hora":"2026-07-08 16:46:38","voltaje":227.19999999999998863131622783839702606201171875,"corriente":0.202000000000000012878587085651815868914127349853515625,"potencia_kw":0.020600000000000000255351295663786004297435283660888671875,"energia_kwh":94.157996999999994613972376100718975067138671875,"frecuencia":49.89999999999999857891452847979962825775146484375,"factor_potencia":0.450000000000000011102230246251565404236316680908203125,"duracion_medicion_ms":65,"ip":"158.170.24.54"}</t>
  </si>
  <si>
    <t>{"modo":"lote","codigo_medidor":"ARDUINO_001","fecha_hora":"2026-07-08 16:46:38","voltaje":227.19999999999998863131622783839702606201171875,"corriente":0.173999999999999988009591334048309363424777984619140625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</si>
  <si>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40","voltaje":227.19999999999998863131622783839702606201171875,"corriente":0.1700000000000000122124532708767219446599483489990234375,"potencia_kw":0.0168999999999999983568699235547683201730251312255859375,"energia_kwh":94.157996999999994613972376100718975067138671875,"frecuencia":49.89999999999999857891452847979962825775146484375,"factor_potencia":0.440000000000000002220446049250313080847263336181640625,"duracion_medicion_ms":68,"ip":"158.170.24.54"}</t>
  </si>
  <si>
    <t>{"modo":"lote","codigo_medidor":"ARDUINO_001","fecha_hora":"2026-07-08 16:46:41","voltaje":227.19999999999998863131622783839702606201171875,"corriente":0.174999999999999988897769753748434595763683319091796875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</si>
  <si>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46:41","voltaje":227.19999999999998863131622783839702606201171875,"corriente":0.174999999999999988897769753748434595763683319091796875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</si>
  <si>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43","voltaje":227.19999999999998863131622783839702606201171875,"corriente":0.174999999999999988897769753748434595763683319091796875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</si>
  <si>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44","voltaje":227.19999999999998863131622783839702606201171875,"corriente":0.173999999999999988009591334048309363424777984619140625,"potencia_kw":0.0176000000000000010602629885170244961045682430267333984375,"energia_kwh":94.157996999999994613972376100718975067138671875,"frecuencia":49.89999999999999857891452847979962825775146484375,"factor_potencia":0.450000000000000011102230246251565404236316680908203125,"duracion_medicion_ms":64,"ip":"158.170.24.54"}</t>
  </si>
  <si>
    <t>{"modo":"lote","codigo_medidor":"ARDUINO_001","fecha_hora":"2026-07-08 16:46:44","voltaje":227.19999999999998863131622783839702606201171875,"corriente":0.173999999999999988009591334048309363424777984619140625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</si>
  <si>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46","voltaje":227.19999999999998863131622783839702606201171875,"corriente":0.172999999999999987121412914348184131085872650146484375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</si>
  <si>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46:47","voltaje":227.19999999999998863131622783839702606201171875,"corriente":0.172999999999999987121412914348184131085872650146484375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</si>
  <si>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16:46:47","voltaje":227.19999999999998863131622783839702606201171875,"corriente":0.173999999999999988009591334048309363424777984619140625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</si>
  <si>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46:49","voltaje":227.19999999999998863131622783839702606201171875,"corriente":0.189000000000000001332267629550187848508358001708984375,"potencia_kw":0.0184999999999999990840660046842458541505038738250732421875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</si>
  <si>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46:50","voltaje":227.30000000000001136868377216160297393798828125,"corriente":0.179999999999999993338661852249060757458209991455078125,"potencia_kw":0.0179999999999999986399767948341832379810512065887451171875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</si>
  <si>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46:50","voltaje":227.30000000000001136868377216160297393798828125,"corriente":0.179999999999999993338661852249060757458209991455078125,"potencia_kw":0.0172999999999999994060306818255412508733570575714111328125,"energia_kwh":94.157996999999994613972376100718975067138671875,"frecuencia":49.89999999999999857891452847979962825775146484375,"factor_potencia":0.419999999999999984456877655247808434069156646728515625,"duracion_medicion_ms":61,"ip":"158.170.24.54"}</t>
  </si>
  <si>
    <t>0.420000</t>
  </si>
  <si>
    <t>{"modo":"lote","codigo_medidor":"ARDUINO_001","fecha_hora":"2026-07-08 16:46:52","voltaje":227.400000000000005684341886080801486968994140625,"corriente":0.176999999999999990674126593148685060441493988037109375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</si>
  <si>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46:53","voltaje":227.30000000000001136868377216160297393798828125,"corriente":0.174999999999999988897769753748434595763683319091796875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</si>
  <si>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46:53","voltaje":227.400000000000005684341886080801486968994140625,"corriente":0.181999999999999995115018691649311222136020660400390625,"potencia_kw":0.0176000000000000010602629885170244961045682430267333984375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</si>
  <si>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46:55","voltaje":227.30000000000001136868377216160297393798828125,"corriente":0.177999999999999991562305012848810292780399322509765625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</si>
  <si>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46:56","voltaje":227.30000000000001136868377216160297393798828125,"corriente":0.177999999999999991562305012848810292780399322509765625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</si>
  <si>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46:56","voltaje":227.19999999999998863131622783839702606201171875,"corriente":0.176999999999999990674126593148685060441493988037109375,"potencia_kw":0.017200000000000000011102230246251565404236316680908203125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</si>
  <si>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46:57","voltaje":227.30000000000001136868377216160297393798828125,"corriente":0.177999999999999991562305012848810292780399322509765625,"potencia_kw":0.01700000000000000122124532708767219446599483489990234375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</si>
  <si>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46:59","voltaje":227.19999999999998863131622783839702606201171875,"corriente":0.183999999999999996891375531049561686813831329345703125,"potencia_kw":0.0178999999999999992450483432548935525119304656982421875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</si>
  <si>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46:59","voltaje":227.19999999999998863131622783839702606201171875,"corriente":0.174999999999999988897769753748434595763683319091796875,"potencia_kw":0.016699999999999999567013020396188949234783649444580078125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</si>
  <si>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01","voltaje":227.19999999999998863131622783839702606201171875,"corriente":0.174999999999999988897769753748434595763683319091796875,"potencia_kw":0.016699999999999999567013020396188949234783649444580078125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</si>
  <si>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47:02","voltaje":227.099999999999994315658113919198513031005859375,"corriente":0.192000000000000003996802888650563545525074005126953125,"potencia_kw":0.0183999999999999996891375531049561686813831329345703125,"energia_kwh":94.157996999999994613972376100718975067138671875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</si>
  <si>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47:03","voltaje":227.099999999999994315658113919198513031005859375,"corriente":0.180999999999999994226840271949185989797115325927734375,"potencia_kw":0.0177999999999999998501198916756038670428097248077392578125,"energia_kwh":94.157996999999994613972376100718975067138671875,"frecuencia":49.89999999999999857891452847979962825775146484375,"factor_potencia":0.429999999999999993338661852249060757458209991455078125,"duracion_medicion_ms":66,"ip":"158.170.24.54"}</t>
  </si>
  <si>
    <t>{"modo":"lote","codigo_medidor":"ARDUINO_001","fecha_hora":"2026-07-08 16:47:04","voltaje":227.19999999999998863131622783839702606201171875,"corriente":0.178999999999999992450483432548935525119304656982421875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</si>
  <si>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47:05","voltaje":227.19999999999998863131622783839702606201171875,"corriente":0.178999999999999992450483432548935525119304656982421875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</si>
  <si>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05","voltaje":227.099999999999994315658113919198513031005859375,"corriente":0.181999999999999995115018691649311222136020660400390625,"potencia_kw":0.0173999999999999988009591334048309363424777984619140625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</si>
  <si>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06","voltaje":227.099999999999994315658113919198513031005859375,"corriente":0.185999999999999998667732370449812151491641998291015625,"potencia_kw":0.0178999999999999992450483432548935525119304656982421875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</si>
  <si>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08","voltaje":227.099999999999994315658113919198513031005859375,"corriente":0.182999999999999996003197111349436454474925994873046875,"potencia_kw":0.0176000000000000010602629885170244961045682430267333984375,"energia_kwh":94.157996999999994613972376100718975067138671875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</si>
  <si>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47:08","voltaje":227.19999999999998863131622783839702606201171875,"corriente":0.178999999999999992450483432548935525119304656982421875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</si>
  <si>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09","voltaje":227.19999999999998863131622783839702606201171875,"corriente":0.178999999999999992450483432548935525119304656982421875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</si>
  <si>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11","voltaje":227.099999999999994315658113919198513031005859375,"corriente":0.179999999999999993338661852249060757458209991455078125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74,"ip":"158.170.24.54"}</t>
  </si>
  <si>
    <t>{"modo":"lote","codigo_medidor":"ARDUINO_001","fecha_hora":"2026-07-08 16:47:11","voltaje":227.19999999999998863131622783839702606201171875,"corriente":0.179999999999999993338661852249060757458209991455078125,"potencia_kw":0.0172999999999999994060306818255412508733570575714111328125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</si>
  <si>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12","voltaje":227.19999999999998863131622783839702606201171875,"corriente":0.175999999999999989785948173448559828102588653564453125,"potencia_kw":0.016699999999999999567013020396188949234783649444580078125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</si>
  <si>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14","voltaje":227.19999999999998863131622783839702606201171875,"corriente":0.175999999999999989785948173448559828102588653564453125,"potencia_kw":0.016699999999999999567013020396188949234783649444580078125,"energia_kwh":94.157996999999994613972376100718975067138671875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</si>
  <si>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47:14","voltaje":227.30000000000001136868377216160297393798828125,"corriente":0.192000000000000003996802888650563545525074005126953125,"potencia_kw":0.0188000000000000007382983113757290993817150592803955078125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</si>
  <si>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47:15","voltaje":227.19999999999998863131622783839702606201171875,"corriente":0.175999999999999989785948173448559828102588653564453125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</si>
  <si>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17","voltaje":227.099999999999994315658113919198513031005859375,"corriente":0.176999999999999990674126593148685060441493988037109375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</si>
  <si>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17","voltaje":227.099999999999994315658113919198513031005859375,"corriente":0.173999999999999988009591334048309363424777984619140625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</si>
  <si>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18","voltaje":227.099999999999994315658113919198513031005859375,"corriente":0.173999999999999988009591334048309363424777984619140625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</si>
  <si>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20","voltaje":227.099999999999994315658113919198513031005859375,"corriente":0.175999999999999989785948173448559828102588653564453125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</si>
  <si>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20","voltaje":227.099999999999994315658113919198513031005859375,"corriente":0.176999999999999990674126593148685060441493988037109375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</si>
  <si>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21","voltaje":227.099999999999994315658113919198513031005859375,"corriente":0.178999999999999992450483432548935525119304656982421875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</si>
  <si>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23","voltaje":227,"corriente":0.176999999999999990674126593148685060441493988037109375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</si>
  <si>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23","voltaje":227,"corriente":0.176999999999999990674126593148685060441493988037109375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</si>
  <si>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24","voltaje":227.099999999999994315658113919198513031005859375,"corriente":0.177999999999999991562305012848810292780399322509765625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</si>
  <si>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47:26","voltaje":227,"corriente":0.179999999999999993338661852249060757458209991455078125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64,"ip":"158.170.24.54"}</t>
  </si>
  <si>
    <t>0.206000</t>
  </si>
  <si>
    <t>{"modo":"lote","codigo_medidor":"ARDUINO_001","fecha_hora":"2026-07-08 16:47:26","voltaje":227,"corriente":0.2059999999999999886757251488234032876789569854736328125,"potencia_kw":0.02029999999999999860111898897230275906622409820556640625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</si>
  <si>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27","voltaje":227,"corriente":0.2059999999999999886757251488234032876789569854736328125,"potencia_kw":0.02029999999999999860111898897230275906622409820556640625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</si>
  <si>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29","voltaje":227,"corriente":0.173999999999999988009591334048309363424777984619140625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</si>
  <si>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29","voltaje":227.099999999999994315658113919198513031005859375,"corriente":0.178999999999999992450483432548935525119304656982421875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</si>
  <si>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47:30","voltaje":227.099999999999994315658113919198513031005859375,"corriente":0.176999999999999990674126593148685060441493988037109375,"potencia_kw":0.0168999999999999983568699235547683201730251312255859375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</si>
  <si>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32","voltaje":227.099999999999994315658113919198513031005859375,"corriente":0.173999999999999988009591334048309363424777984619140625,"potencia_kw":0.0166000000000000001720845688168992637656629085540771484375,"energia_kwh":94.157996999999994613972376100718975067138671875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</si>
  <si>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47:32","voltaje":227.099999999999994315658113919198513031005859375,"corriente":0.173999999999999988009591334048309363424777984619140625,"potencia_kw":0.0166000000000000001720845688168992637656629085540771484375,"energia_kwh":94.157996999999994613972376100718975067138671875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</si>
  <si>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47:33","voltaje":227.19999999999998863131622783839702606201171875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</si>
  <si>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35","voltaje":227.099999999999994315658113919198513031005859375,"corriente":0.176999999999999990674126593148685060441493988037109375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</si>
  <si>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35","voltaje":227.19999999999998863131622783839702606201171875,"corriente":0.174999999999999988897769753748434595763683319091796875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</si>
  <si>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36","voltaje":227.19999999999998863131622783839702606201171875,"corriente":0.174999999999999988897769753748434595763683319091796875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</si>
  <si>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38","voltaje":227.19999999999998863131622783839702606201171875,"corriente":0.177999999999999991562305012848810292780399322509765625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</si>
  <si>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47:38","voltaje":227.19999999999998863131622783839702606201171875,"corriente":0.175999999999999989785948173448559828102588653564453125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</si>
  <si>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39","voltaje":227.400000000000005684341886080801486968994140625,"corriente":0.186999999999999999555910790149937383830547332763671875,"potencia_kw":0.0183999999999999996891375531049561686813831329345703125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</si>
  <si>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41","voltaje":227.30000000000001136868377216160297393798828125,"corriente":0.177999999999999991562305012848810292780399322509765625,"potencia_kw":0.0172999999999999994060306818255412508733570575714111328125,"energia_kwh":94.157996999999994613972376100718975067138671875,"frecuencia":50,"factor_potencia":0.429999999999999993338661852249060757458209991455078125,"duracion_medicion_ms":63,"ip":"158.170.24.54"}</t>
  </si>
  <si>
    <t>{"modo":"lote","codigo_medidor":"ARDUINO_001","fecha_hora":"2026-07-08 16:47:41","voltaje":227.30000000000001136868377216160297393798828125,"corriente":0.177999999999999991562305012848810292780399322509765625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</si>
  <si>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42","voltaje":227.30000000000001136868377216160297393798828125,"corriente":0.176999999999999990674126593148685060441493988037109375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</si>
  <si>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44","voltaje":227.30000000000001136868377216160297393798828125,"corriente":0.173999999999999988009591334048309363424777984619140625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</si>
  <si>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44","voltaje":227.19999999999998863131622783839702606201171875,"corriente":0.177999999999999991562305012848810292780399322509765625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</si>
  <si>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45","voltaje":227.19999999999998863131622783839702606201171875,"corriente":0.177999999999999991562305012848810292780399322509765625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</si>
  <si>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47:47","voltaje":227.099999999999994315658113919198513031005859375,"corriente":0.174999999999999988897769753748434595763683319091796875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</si>
  <si>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47:47","voltaje":227.19999999999998863131622783839702606201171875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</si>
  <si>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47:48","voltaje":227.30000000000001136868377216160297393798828125,"corriente":0.178999999999999992450483432548935525119304656982421875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</si>
  <si>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50","voltaje":227.30000000000001136868377216160297393798828125,"corriente":0.180999999999999994226840271949185989797115325927734375,"potencia_kw":0.0172999999999999994060306818255412508733570575714111328125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</si>
  <si>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47:50","voltaje":227.30000000000001136868377216160297393798828125,"corriente":0.180999999999999994226840271949185989797115325927734375,"potencia_kw":0.0172999999999999994060306818255412508733570575714111328125,"energia_kwh":94.157996999999994613972376100718975067138671875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</si>
  <si>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47:51","voltaje":227.30000000000001136868377216160297393798828125,"corriente":0.174999999999999988897769753748434595763683319091796875,"potencia_kw":0.0167999999999999989619414719754786347039043903350830078125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</si>
  <si>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47:53","voltaje":227.400000000000005684341886080801486968994140625,"corriente":0.2059999999999999886757251488234032876789569854736328125,"potencia_kw":0.020099999999999999811262085813723388127982616424560546875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</si>
  <si>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47:53","voltaje":227.400000000000005684341886080801486968994140625,"corriente":0.182999999999999996003197111349436454474925994873046875,"potencia_kw":0.0176000000000000010602629885170244961045682430267333984375,"energia_kwh":94.157996999999994613972376100718975067138671875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</si>
  <si>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47:54","voltaje":227.400000000000005684341886080801486968994140625,"corriente":0.175999999999999989785948173448559828102588653564453125,"potencia_kw":0.0167999999999999989619414719754786347039043903350830078125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</si>
  <si>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56","voltaje":227.400000000000005684341886080801486968994140625,"corriente":0.175999999999999989785948173448559828102588653564453125,"potencia_kw":0.0167999999999999989619414719754786347039043903350830078125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</si>
  <si>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47:57","voltaje":227.400000000000005684341886080801486968994140625,"corriente":0.176999999999999990674126593148685060441493988037109375,"potencia_kw":0.0168999999999999983568699235547683201730251312255859375,"energia_kwh":94.157996999999994613972376100718975067138671875,"frecuencia":49.89999999999999857891452847979962825775146484375,"factor_potencia":0.419999999999999984456877655247808434069156646728515625,"duracion_medicion_ms":70,"ip":"158.170.24.54"}</t>
  </si>
  <si>
    <t>{"modo":"lote","codigo_medidor":"ARDUINO_001","fecha_hora":"2026-07-08 16:47:57","voltaje":227.5,"corriente":0.177999999999999991562305012848810292780399322509765625,"potencia_kw":0.017200000000000000011102230246251565404236316680908203125,"energia_kwh":94.157996999999994613972376100718975067138671875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</si>
  <si>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47:59","voltaje":227.400000000000005684341886080801486968994140625,"corriente":0.178999999999999992450483432548935525119304656982421875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</si>
  <si>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47:59","voltaje":227.400000000000005684341886080801486968994140625,"corriente":0.178999999999999992450483432548935525119304656982421875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</si>
  <si>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00","voltaje":227.400000000000005684341886080801486968994140625,"corriente":0.177999999999999991562305012848810292780399322509765625,"potencia_kw":0.017200000000000000011102230246251565404236316680908203125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</si>
  <si>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48:02","voltaje":227.400000000000005684341886080801486968994140625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</si>
  <si>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02","voltaje":227.400000000000005684341886080801486968994140625,"corriente":0.175999999999999989785948173448559828102588653564453125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</si>
  <si>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03","voltaje":227.30000000000001136868377216160297393798828125,"corriente":0.177999999999999991562305012848810292780399322509765625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</si>
  <si>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48:05","voltaje":227.30000000000001136868377216160297393798828125,"corriente":0.177999999999999991562305012848810292780399322509765625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</si>
  <si>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48:05","voltaje":227.400000000000005684341886080801486968994140625,"corriente":0.188000000000000000444089209850062616169452667236328125,"potencia_kw":0.0183999999999999996891375531049561686813831329345703125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</si>
  <si>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06","voltaje":227.30000000000001136868377216160297393798828125,"corriente":0.177999999999999991562305012848810292780399322509765625,"potencia_kw":0.0173999999999999988009591334048309363424777984619140625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</si>
  <si>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48:08","voltaje":227.400000000000005684341886080801486968994140625,"corriente":0.172999999999999987121412914348184131085872650146484375,"potencia_kw":0.0167999999999999989619414719754786347039043903350830078125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</si>
  <si>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08","voltaje":227.400000000000005684341886080801486968994140625,"corriente":0.172999999999999987121412914348184131085872650146484375,"potencia_kw":0.0167999999999999989619414719754786347039043903350830078125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</si>
  <si>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09","voltaje":227.30000000000001136868377216160297393798828125,"corriente":0.176999999999999990674126593148685060441493988037109375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</si>
  <si>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48:11","voltaje":227.30000000000001136868377216160297393798828125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</si>
  <si>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11","voltaje":227.30000000000001136868377216160297393798828125,"corriente":0.176999999999999990674126593148685060441493988037109375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</si>
  <si>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12","voltaje":227.5,"corriente":0.174999999999999988897769753748434595763683319091796875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</si>
  <si>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48:14","voltaje":227.5,"corriente":0.174999999999999988897769753748434595763683319091796875,"potencia_kw":0.01700000000000000122124532708767219446599483489990234375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</si>
  <si>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14","voltaje":227.5,"corriente":0.180999999999999994226840271949185989797115325927734375,"potencia_kw":0.0177999999999999998501198916756038670428097248077392578125,"energia_kwh":94.157996999999994613972376100718975067138671875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</si>
  <si>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48:15","voltaje":227.400000000000005684341886080801486968994140625,"corriente":0.177999999999999991562305012848810292780399322509765625,"potencia_kw":0.017200000000000000011102230246251565404236316680908203125,"energia_kwh":94.157996999999994613972376100718975067138671875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</si>
  <si>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48:17","voltaje":227.400000000000005684341886080801486968994140625,"corriente":0.195000000000000006661338147750939242541790008544921875,"potencia_kw":0.019099999999999998923083666113598155789077281951904296875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</si>
  <si>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18","voltaje":227.19999999999998863131622783839702606201171875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65,"ip":"158.170.24.54"}</t>
  </si>
  <si>
    <t>{"modo":"lote","codigo_medidor":"ARDUINO_001","fecha_hora":"2026-07-08 16:48:18","voltaje":227.19999999999998863131622783839702606201171875,"corriente":0.178999999999999992450483432548935525119304656982421875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</si>
  <si>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48:20","voltaje":227.099999999999994315658113919198513031005859375,"corriente":0.180999999999999994226840271949185989797115325927734375,"potencia_kw":0.0176000000000000010602629885170244961045682430267333984375,"energia_kwh":94.157996999999994613972376100718975067138671875,"frecuencia":49.89999999999999857891452847979962825775146484375,"factor_potencia":0.429999999999999993338661852249060757458209991455078125,"duracion_medicion_ms":69,"ip":"158.170.24.54"}</t>
  </si>
  <si>
    <t>{"modo":"lote","codigo_medidor":"ARDUINO_001","fecha_hora":"2026-07-08 16:48:21","voltaje":227,"corriente":0.179999999999999993338661852249060757458209991455078125,"potencia_kw":0.0171000000000000006161737786669618799351155757904052734375,"energia_kwh":94.157996999999994613972376100718975067138671875,"frecuencia":49.89999999999999857891452847979962825775146484375,"factor_potencia":0.419999999999999984456877655247808434069156646728515625,"duracion_medicion_ms":65,"ip":"158.170.24.54"}</t>
  </si>
  <si>
    <t>{"modo":"lote","codigo_medidor":"ARDUINO_001","fecha_hora":"2026-07-08 16:48:21","voltaje":227,"corriente":0.180999999999999994226840271949185989797115325927734375,"potencia_kw":0.0173999999999999988009591334048309363424777984619140625,"energia_kwh":94.157996999999994613972376100718975067138671875,"frecuencia":49.7999999999999971578290569595992565155029296875,"factor_potencia":0.419999999999999984456877655247808434069156646728515625,"duracion_medicion_ms":61,"ip":"158.170.24.54"}</t>
  </si>
  <si>
    <t>{"modo":"lote","codigo_medidor":"ARDUINO_001","fecha_hora":"2026-07-08 16:48:23","voltaje":227,"corriente":0.180999999999999994226840271949185989797115325927734375,"potencia_kw":0.0173999999999999988009591334048309363424777984619140625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</si>
  <si>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48:24","voltaje":226.900000000000005684341886080801486968994140625,"corriente":0.181999999999999995115018691649311222136020660400390625,"potencia_kw":0.0173999999999999988009591334048309363424777984619140625,"energia_kwh":94.157996999999994613972376100718975067138671875,"frecuencia":49.7999999999999971578290569595992565155029296875,"factor_potencia":0.419999999999999984456877655247808434069156646728515625,"duracion_medicion_ms":65,"ip":"158.170.24.54"}</t>
  </si>
  <si>
    <t>{"modo":"lote","codigo_medidor":"ARDUINO_001","fecha_hora":"2026-07-08 16:48:24","voltaje":226.80000000000001136868377216160297393798828125,"corriente":0.177999999999999991562305012848810292780399322509765625,"potencia_kw":0.017200000000000000011102230246251565404236316680908203125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</si>
  <si>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26","voltaje":226.900000000000005684341886080801486968994140625,"corriente":0.177999999999999991562305012848810292780399322509765625,"potencia_kw":0.017200000000000000011102230246251565404236316680908203125,"energia_kwh":94.157996999999994613972376100718975067138671875,"frecuencia":49.7999999999999971578290569595992565155029296875,"factor_potencia":0.429999999999999993338661852249060757458209991455078125,"duracion_medicion_ms":63,"ip":"158.170.24.54"}</t>
  </si>
  <si>
    <t>{"modo":"lote","codigo_medidor":"ARDUINO_001","fecha_hora":"2026-07-08 16:48:27","voltaje":227,"corriente":0.182999999999999996003197111349436454474925994873046875,"potencia_kw":0.0178999999999999992450483432548935525119304656982421875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</si>
  <si>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48:27","voltaje":227,"corriente":0.182999999999999996003197111349436454474925994873046875,"potencia_kw":0.0178999999999999992450483432548935525119304656982421875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</si>
  <si>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29","voltaje":227,"corriente":0.177999999999999991562305012848810292780399322509765625,"potencia_kw":0.0173999999999999988009591334048309363424777984619140625,"energia_kwh":94.157996999999994613972376100718975067138671875,"frecuencia":49.7999999999999971578290569595992565155029296875,"factor_potencia":0.429999999999999993338661852249060757458209991455078125,"duracion_medicion_ms":63,"ip":"158.170.24.54"}</t>
  </si>
  <si>
    <t>{"modo":"lote","codigo_medidor":"ARDUINO_001","fecha_hora":"2026-07-08 16:48:30","voltaje":227.099999999999994315658113919198513031005859375,"corriente":0.185999999999999998667732370449812151491641998291015625,"potencia_kw":0.0183999999999999996891375531049561686813831329345703125,"energia_kwh":94.157996999999994613972376100718975067138671875,"frecuencia":49.7999999999999971578290569595992565155029296875,"factor_potencia":0.440000000000000002220446049250313080847263336181640625,"duracion_medicion_ms":65,"ip":"158.170.24.54"}</t>
  </si>
  <si>
    <t>{"modo":"lote","codigo_medidor":"ARDUINO_001","fecha_hora":"2026-07-08 16:48:30","voltaje":227.099999999999994315658113919198513031005859375,"corriente":0.175999999999999989785948173448559828102588653564453125,"potencia_kw":0.0172999999999999994060306818255412508733570575714111328125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</si>
  <si>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32","voltaje":227.099999999999994315658113919198513031005859375,"corriente":0.175999999999999989785948173448559828102588653564453125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</si>
  <si>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48:33","voltaje":227.099999999999994315658113919198513031005859375,"corriente":0.173999999999999988009591334048309363424777984619140625,"potencia_kw":0.0171000000000000006161737786669618799351155757904052734375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</si>
  <si>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48:33","voltaje":227,"corriente":0.172999999999999987121412914348184131085872650146484375,"potencia_kw":0.0168999999999999983568699235547683201730251312255859375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</si>
  <si>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35","voltaje":227,"corriente":0.172999999999999987121412914348184131085872650146484375,"potencia_kw":0.0171000000000000006161737786669618799351155757904052734375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</si>
  <si>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48:36","voltaje":227,"corriente":0.172999999999999987121412914348184131085872650146484375,"potencia_kw":0.0171000000000000006161737786669618799351155757904052734375,"energia_kwh":94.157996999999994613972376100718975067138671875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</si>
  <si>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48:36","voltaje":227,"corriente":0.172999999999999987121412914348184131085872650146484375,"potencia_kw":0.01700000000000000122124532708767219446599483489990234375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</si>
  <si>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38","voltaje":227,"corriente":0.174999999999999988897769753748434595763683319091796875,"potencia_kw":0.017200000000000000011102230246251565404236316680908203125,"energia_kwh":94.157996999999994613972376100718975067138671875,"frecuencia":49.7999999999999971578290569595992565155029296875,"factor_potencia":0.429999999999999993338661852249060757458209991455078125,"duracion_medicion_ms":63,"ip":"158.170.24.54"}</t>
  </si>
  <si>
    <t>{"modo":"lote","codigo_medidor":"ARDUINO_001","fecha_hora":"2026-07-08 16:48:39","voltaje":226.900000000000005684341886080801486968994140625,"corriente":0.172999999999999987121412914348184131085872650146484375,"potencia_kw":0.0171000000000000006161737786669618799351155757904052734375,"energia_kwh":94.157996999999994613972376100718975067138671875,"frecuencia":49.7999999999999971578290569595992565155029296875,"factor_potencia":0.440000000000000002220446049250313080847263336181640625,"duracion_medicion_ms":65,"ip":"158.170.24.54"}</t>
  </si>
  <si>
    <t>{"modo":"lote","codigo_medidor":"ARDUINO_001","fecha_hora":"2026-07-08 16:48:39","voltaje":227,"corriente":0.171999999999999986233234494648058898746967315673828125,"potencia_kw":0.01700000000000000122124532708767219446599483489990234375,"energia_kwh":94.157996999999994613972376100718975067138671875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</si>
  <si>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48:41","voltaje":227,"corriente":0.171999999999999986233234494648058898746967315673828125,"potencia_kw":0.01700000000000000122124532708767219446599483489990234375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</si>
  <si>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48:42","voltaje":227.19999999999998863131622783839702606201171875,"corriente":0.173999999999999988009591334048309363424777984619140625,"potencia_kw":0.0171000000000000006161737786669618799351155757904052734375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</si>
  <si>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48:43","voltaje":227.19999999999998863131622783839702606201171875,"corriente":0.184999999999999997779553950749686919152736663818359375,"potencia_kw":0.0183999999999999996891375531049561686813831329345703125,"energia_kwh":94.157996999999994613972376100718975067138671875,"frecuencia":49.7999999999999971578290569595992565155029296875,"factor_potencia":0.440000000000000002220446049250313080847263336181640625,"duracion_medicion_ms":67,"ip":"158.170.24.54"}</t>
  </si>
  <si>
    <t>{"modo":"lote","codigo_medidor":"ARDUINO_001","fecha_hora":"2026-07-08 16:48:44","voltaje":227,"corriente":0.172999999999999987121412914348184131085872650146484375,"potencia_kw":0.017200000000000000011102230246251565404236316680908203125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</si>
  <si>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48:45","voltaje":226.900000000000005684341886080801486968994140625,"corriente":0.173999999999999988009591334048309363424777984619140625,"potencia_kw":0.017200000000000000011102230246251565404236316680908203125,"energia_kwh":94.157996999999994613972376100718975067138671875,"frecuencia":49.7999999999999971578290569595992565155029296875,"factor_potencia":0.440000000000000002220446049250313080847263336181640625,"duracion_medicion_ms":65,"ip":"158.170.24.54"}</t>
  </si>
  <si>
    <t>{"modo":"lote","codigo_medidor":"ARDUINO_001","fecha_hora":"2026-07-08 16:48:45","voltaje":226.900000000000005684341886080801486968994140625,"corriente":0.173999999999999988009591334048309363424777984619140625,"potencia_kw":0.017200000000000000011102230246251565404236316680908203125,"energia_kwh":94.157996999999994613972376100718975067138671875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</si>
  <si>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48:47","voltaje":227,"corriente":0.173999999999999988009591334048309363424777984619140625,"potencia_kw":0.017200000000000000011102230246251565404236316680908203125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</si>
  <si>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48:48","voltaje":226.900000000000005684341886080801486968994140625,"corriente":0.173999999999999988009591334048309363424777984619140625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65,"ip":"158.170.24.54"}</t>
  </si>
  <si>
    <t>{"modo":"lote","codigo_medidor":"ARDUINO_001","fecha_hora":"2026-07-08 16:48:48","voltaje":227,"corriente":0.175999999999999989785948173448559828102588653564453125,"potencia_kw":0.01750000000000000166533453693773481063544750213623046875,"energia_kwh":94.157996999999994613972376100718975067138671875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</si>
  <si>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48:50","voltaje":226.900000000000005684341886080801486968994140625,"corriente":0.174999999999999988897769753748434595763683319091796875,"potencia_kw":0.017200000000000000011102230246251565404236316680908203125,"energia_kwh":94.157996999999994613972376100718975067138671875,"frecuencia":49.7999999999999971578290569595992565155029296875,"factor_potencia":0.429999999999999993338661852249060757458209991455078125,"duracion_medicion_ms":63,"ip":"158.170.24.54"}</t>
  </si>
  <si>
    <t>{"modo":"lote","codigo_medidor":"ARDUINO_001","fecha_hora":"2026-07-08 16:48:51","voltaje":226.900000000000005684341886080801486968994140625,"corriente":0.174999999999999988897769753748434595763683319091796875,"potencia_kw":0.017200000000000000011102230246251565404236316680908203125,"energia_kwh":94.157996999999994613972376100718975067138671875,"frecuencia":49.7999999999999971578290569595992565155029296875,"factor_potencia":0.429999999999999993338661852249060757458209991455078125,"duracion_medicion_ms":75,"ip":"158.170.24.54"}</t>
  </si>
  <si>
    <t>{"modo":"lote","codigo_medidor":"ARDUINO_001","fecha_hora":"2026-07-08 16:48:51","voltaje":227.099999999999994315658113919198513031005859375,"corriente":0.175999999999999989785948173448559828102588653564453125,"potencia_kw":0.0173999999999999988009591334048309363424777984619140625,"energia_kwh":94.157996999999994613972376100718975067138671875,"frecuencia":49.7999999999999971578290569595992565155029296875,"factor_potencia":0.440000000000000002220446049250313080847263336181640625,"duracion_medicion_ms":61,"ip":"158.170.24.54"}</t>
  </si>
  <si>
    <t>{"modo":"lote","codigo_medidor":"ARDUINO_001","fecha_hora":"2026-07-08 16:48:53","voltaje":227.099999999999994315658113919198513031005859375,"corriente":0.174999999999999988897769753748434595763683319091796875,"potencia_kw":0.0173999999999999988009591334048309363424777984619140625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</si>
  <si>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48:54","voltaje":227.19999999999998863131622783839702606201171875,"corriente":0.171999999999999986233234494648058898746967315673828125,"potencia_kw":0.0167999999999999989619414719754786347039043903350830078125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</si>
  <si>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48:54","voltaje":227.19999999999998863131622783839702606201171875,"corriente":0.171999999999999986233234494648058898746967315673828125,"potencia_kw":0.0167999999999999989619414719754786347039043903350830078125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</si>
  <si>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56","voltaje":227.19999999999998863131622783839702606201171875,"corriente":0.198000000000000009325873406851314939558506011962890625,"potencia_kw":0.0196999999999999987621013275429504574276506900787353515625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</si>
  <si>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48:57","voltaje":227.19999999999998863131622783839702606201171875,"corriente":0.172999999999999987121412914348184131085872650146484375,"potencia_kw":0.01700000000000000122124532708767219446599483489990234375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</si>
  <si>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48:57","voltaje":227.099999999999994315658113919198513031005859375,"corriente":0.174999999999999988897769753748434595763683319091796875,"potencia_kw":0.0171000000000000006161737786669618799351155757904052734375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</si>
  <si>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48:59","voltaje":227.099999999999994315658113919198513031005859375,"corriente":0.174999999999999988897769753748434595763683319091796875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</si>
  <si>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00","voltaje":227.19999999999998863131622783839702606201171875,"corriente":0.1700000000000000122124532708767219446599483489990234375,"potencia_kw":0.0167999999999999989619414719754786347039043903350830078125,"energia_kwh":94.157996999999994613972376100718975067138671875,"frecuencia":49.7999999999999971578290569595992565155029296875,"factor_potencia":0.429999999999999993338661852249060757458209991455078125,"duracion_medicion_ms":65,"ip":"158.170.24.54"}</t>
  </si>
  <si>
    <t>{"modo":"lote","codigo_medidor":"ARDUINO_001","fecha_hora":"2026-07-08 16:49:00","voltaje":227.099999999999994315658113919198513031005859375,"corriente":0.175999999999999989785948173448559828102588653564453125,"potencia_kw":0.01750000000000000166533453693773481063544750213623046875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</si>
  <si>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49:02","voltaje":227,"corriente":0.177999999999999991562305012848810292780399322509765625,"potencia_kw":0.0176000000000000010602629885170244961045682430267333984375,"energia_kwh":94.157996999999994613972376100718975067138671875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</si>
  <si>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49:03","voltaje":227,"corriente":0.181999999999999995115018691649311222136020660400390625,"potencia_kw":0.017700000000000000455191440096314181573688983917236328125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</si>
  <si>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03","voltaje":227,"corriente":0.181999999999999995115018691649311222136020660400390625,"potencia_kw":0.017700000000000000455191440096314181573688983917236328125,"energia_kwh":94.157996999999994613972376100718975067138671875,"frecuencia":49.7999999999999971578290569595992565155029296875,"factor_potencia":0.429999999999999993338661852249060757458209991455078125,"duracion_medicion_ms":61,"ip":"158.170.24.54"}</t>
  </si>
  <si>
    <t>{"modo":"lote","codigo_medidor":"ARDUINO_001","fecha_hora":"2026-07-08 16:49:05","voltaje":227,"corriente":0.172999999999999987121412914348184131085872650146484375,"potencia_kw":0.0168999999999999983568699235547683201730251312255859375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</si>
  <si>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06","voltaje":227,"corriente":0.175999999999999989785948173448559828102588653564453125,"potencia_kw":0.0171000000000000006161737786669618799351155757904052734375,"energia_kwh":94.157996999999994613972376100718975067138671875,"frecuencia":49.89999999999999857891452847979962825775146484375,"factor_potencia":0.429999999999999993338661852249060757458209991455078125,"duracion_medicion_ms":65,"ip":"158.170.24.54"}</t>
  </si>
  <si>
    <t>{"modo":"lote","codigo_medidor":"ARDUINO_001","fecha_hora":"2026-07-08 16:49:06","voltaje":227,"corriente":0.193000000000000004884981308350688777863979339599609375,"potencia_kw":0.0189000000000000001332267629550187848508358001708984375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</si>
  <si>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07","voltaje":227,"corriente":0.193000000000000004884981308350688777863979339599609375,"potencia_kw":0.018200000000000000899280649946376797743141651153564453125,"energia_kwh":94.157996999999994613972376100718975067138671875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</si>
  <si>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49:09","voltaje":227.099999999999994315658113919198513031005859375,"corriente":0.182999999999999996003197111349436454474925994873046875,"potencia_kw":0.018200000000000000899280649946376797743141651153564453125,"energia_kwh":94.157996999999994613972376100718975067138671875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</si>
  <si>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16:49:09","voltaje":227.099999999999994315658113919198513031005859375,"corriente":0.180999999999999994226840271949185989797115325927734375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</si>
  <si>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49:11","voltaje":227.099999999999994315658113919198513031005859375,"corriente":0.1700000000000000122124532708767219446599483489990234375,"potencia_kw":0.0167999999999999989619414719754786347039043903350830078125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</si>
  <si>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12","voltaje":227.30000000000001136868377216160297393798828125,"corriente":0.174999999999999988897769753748434595763683319091796875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65,"ip":"158.170.24.54"}</t>
  </si>
  <si>
    <t>{"modo":"lote","codigo_medidor":"ARDUINO_001","fecha_hora":"2026-07-08 16:49:12","voltaje":227.19999999999998863131622783839702606201171875,"corriente":0.175999999999999989785948173448559828102588653564453125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</si>
  <si>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14","voltaje":227.19999999999998863131622783839702606201171875,"corriente":0.175999999999999989785948173448559828102588653564453125,"potencia_kw":0.0172999999999999994060306818255412508733570575714111328125,"energia_kwh":94.157996999999994613972376100718975067138671875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</si>
  <si>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15","voltaje":227.30000000000001136868377216160297393798828125,"corriente":0.176999999999999990674126593148685060441493988037109375,"potencia_kw":0.01750000000000000166533453693773481063544750213623046875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</si>
  <si>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15","voltaje":227.19999999999998863131622783839702606201171875,"corriente":0.178999999999999992450483432548935525119304656982421875,"potencia_kw":0.017700000000000000455191440096314181573688983917236328125,"energia_kwh":94.157996999999994613972376100718975067138671875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</si>
  <si>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49:17","voltaje":227.099999999999994315658113919198513031005859375,"corriente":0.171999999999999986233234494648058898746967315673828125,"potencia_kw":0.0171000000000000006161737786669618799351155757904052734375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</si>
  <si>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18","voltaje":227.099999999999994315658113919198513031005859375,"corriente":0.171999999999999986233234494648058898746967315673828125,"potencia_kw":0.0171000000000000006161737786669618799351155757904052734375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</si>
  <si>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49:18","voltaje":227.099999999999994315658113919198513031005859375,"corriente":0.173999999999999988009591334048309363424777984619140625,"potencia_kw":0.0172999999999999994060306818255412508733570575714111328125,"energia_kwh":94.157996999999994613972376100718975067138671875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</si>
  <si>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16:49:20","voltaje":227.19999999999998863131622783839702606201171875,"corriente":0.200000000000000011102230246251565404236316680908203125,"potencia_kw":0.0198000000000000016264767310758543317206203937530517578125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</si>
  <si>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21","voltaje":227.30000000000001136868377216160297393798828125,"corriente":0.1680000000000000104360964314764714799821376800537109375,"potencia_kw":0.01650000000000000077715611723760957829654216766357421875,"energia_kwh":94.157996999999994613972376100718975067138671875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</si>
  <si>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21","voltaje":227.30000000000001136868377216160297393798828125,"corriente":0.1680000000000000104360964314764714799821376800537109375,"potencia_kw":0.01650000000000000077715611723760957829654216766357421875,"energia_kwh":94.157996999999994613972376100718975067138671875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</si>
  <si>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23","voltaje":227.099999999999994315658113919198513031005859375,"corriente":0.175999999999999989785948173448559828102588653564453125,"potencia_kw":0.0176000000000000010602629885170244961045682430267333984375,"energia_kwh":94.157996999999994613972376100718975067138671875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</si>
  <si>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24","voltaje":227.19999999999998863131622783839702606201171875,"corriente":0.177999999999999991562305012848810292780399322509765625,"potencia_kw":0.0178999999999999992450483432548935525119304656982421875,"energia_kwh":94.157996999999994613972376100718975067138671875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</si>
  <si>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16:49:24","voltaje":227.099999999999994315658113919198513031005859375,"corriente":0.1700000000000000122124532708767219446599483489990234375,"potencia_kw":0.0171000000000000006161737786669618799351155757904052734375,"energia_kwh":94.15899699999999938881956040859222412109375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</si>
  <si>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16:49:26","voltaje":227.099999999999994315658113919198513031005859375,"corriente":0.1690000000000000113242748511765967123210430145263671875,"potencia_kw":0.01700000000000000122124532708767219446599483489990234375,"energia_kwh":94.15899699999999938881956040859222412109375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</si>
  <si>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27","voltaje":227.099999999999994315658113919198513031005859375,"corriente":0.1690000000000000113242748511765967123210430145263671875,"potencia_kw":0.01700000000000000122124532708767219446599483489990234375,"energia_kwh":94.15899699999999938881956040859222412109375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</si>
  <si>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49:27","voltaje":227.19999999999998863131622783839702606201171875,"corriente":0.174999999999999988897769753748434595763683319091796875,"potencia_kw":0.017700000000000000455191440096314181573688983917236328125,"energia_kwh":94.15899699999999938881956040859222412109375,"frecuencia":49.89999999999999857891452847979962825775146484375,"factor_potencia":0.450000000000000011102230246251565404236316680908203125,"duracion_medicion_ms":61,"ip":"158.170.24.54"}</t>
  </si>
  <si>
    <t>{"modo":"lote","codigo_medidor":"ARDUINO_001","fecha_hora":"2026-07-08 16:49:29","voltaje":227.099999999999994315658113919198513031005859375,"corriente":0.173999999999999988009591334048309363424777984619140625,"potencia_kw":0.0172999999999999994060306818255412508733570575714111328125,"energia_kwh":94.15899699999999938881956040859222412109375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</si>
  <si>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16:49:30","voltaje":227.19999999999998863131622783839702606201171875,"corriente":0.173999999999999988009591334048309363424777984619140625,"potencia_kw":0.0171000000000000006161737786669618799351155757904052734375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</si>
  <si>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30","voltaje":227.19999999999998863131622783839702606201171875,"corriente":0.173999999999999988009591334048309363424777984619140625,"potencia_kw":0.0171000000000000006161737786669618799351155757904052734375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</si>
  <si>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32","voltaje":227.19999999999998863131622783839702606201171875,"corriente":0.179999999999999993338661852249060757458209991455078125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</si>
  <si>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33","voltaje":227.19999999999998863131622783839702606201171875,"corriente":0.2039999999999999868993683094231528230011463165283203125,"potencia_kw":0.020099999999999999811262085813723388127982616424560546875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</si>
  <si>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33","voltaje":227.19999999999998863131622783839702606201171875,"corriente":0.176999999999999990674126593148685060441493988037109375,"potencia_kw":0.0172999999999999994060306818255412508733570575714111328125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</si>
  <si>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34","voltaje":227.30000000000001136868377216160297393798828125,"corriente":0.180999999999999994226840271949185989797115325927734375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</si>
  <si>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49:36","voltaje":227.30000000000001136868377216160297393798828125,"corriente":0.180999999999999994226840271949185989797115325927734375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</si>
  <si>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37","voltaje":227.5,"corriente":0.176999999999999990674126593148685060441493988037109375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71,"ip":"158.170.24.54"}</t>
  </si>
  <si>
    <t>{"modo":"lote","codigo_medidor":"ARDUINO_001","fecha_hora":"2026-07-08 16:49:38","voltaje":227.5,"corriente":0.177999999999999991562305012848810292780399322509765625,"potencia_kw":0.0171000000000000006161737786669618799351155757904052734375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</si>
  <si>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49:39","voltaje":227.19999999999998863131622783839702606201171875,"corriente":0.178999999999999992450483432548935525119304656982421875,"potencia_kw":0.0172999999999999994060306818255412508733570575714111328125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</si>
  <si>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39","voltaje":227.30000000000001136868377216160297393798828125,"corriente":0.180999999999999994226840271949185989797115325927734375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</si>
  <si>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40","voltaje":227.30000000000001136868377216160297393798828125,"corriente":0.180999999999999994226840271949185989797115325927734375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</si>
  <si>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49:42","voltaje":227.30000000000001136868377216160297393798828125,"corriente":0.175999999999999989785948173448559828102588653564453125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</si>
  <si>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49:42","voltaje":227.400000000000005684341886080801486968994140625,"corriente":0.182999999999999996003197111349436454474925994873046875,"potencia_kw":0.01750000000000000166533453693773481063544750213623046875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</si>
  <si>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49:44","voltaje":227.400000000000005684341886080801486968994140625,"corriente":0.176999999999999990674126593148685060441493988037109375,"potencia_kw":0.0171000000000000006161737786669618799351155757904052734375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</si>
  <si>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49:45","voltaje":227.400000000000005684341886080801486968994140625,"corriente":0.176999999999999990674126593148685060441493988037109375,"potencia_kw":0.0171000000000000006161737786669618799351155757904052734375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</si>
  <si>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49:45","voltaje":227.19999999999998863131622783839702606201171875,"corriente":0.2059999999999999886757251488234032876789569854736328125,"potencia_kw":0.02029999999999999860111898897230275906622409820556640625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</si>
  <si>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47","voltaje":227.19999999999998863131622783839702606201171875,"corriente":0.174999999999999988897769753748434595763683319091796875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</si>
  <si>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48","voltaje":227.400000000000005684341886080801486968994140625,"corriente":0.178999999999999992450483432548935525119304656982421875,"potencia_kw":0.0176000000000000010602629885170244961045682430267333984375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</si>
  <si>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48","voltaje":227.400000000000005684341886080801486968994140625,"corriente":0.173999999999999988009591334048309363424777984619140625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</si>
  <si>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49","voltaje":227.400000000000005684341886080801486968994140625,"corriente":0.173999999999999988009591334048309363424777984619140625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</si>
  <si>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51","voltaje":227.30000000000001136868377216160297393798828125,"corriente":0.177999999999999991562305012848810292780399322509765625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</si>
  <si>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51","voltaje":227.30000000000001136868377216160297393798828125,"corriente":0.178999999999999992450483432548935525119304656982421875,"potencia_kw":0.0173999999999999988009591334048309363424777984619140625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</si>
  <si>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53","voltaje":227.30000000000001136868377216160297393798828125,"corriente":0.179999999999999993338661852249060757458209991455078125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</si>
  <si>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54","voltaje":227.30000000000001136868377216160297393798828125,"corriente":0.179999999999999993338661852249060757458209991455078125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</si>
  <si>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54","voltaje":227.30000000000001136868377216160297393798828125,"corriente":0.179999999999999993338661852249060757458209991455078125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</si>
  <si>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56","voltaje":227.30000000000001136868377216160297393798828125,"corriente":0.175999999999999989785948173448559828102588653564453125,"potencia_kw":0.017200000000000000011102230246251565404236316680908203125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</si>
  <si>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49:57","voltaje":227.19999999999998863131622783839702606201171875,"corriente":0.174999999999999988897769753748434595763683319091796875,"potencia_kw":0.017200000000000000011102230246251565404236316680908203125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</si>
  <si>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49:57","voltaje":227.19999999999998863131622783839702606201171875,"corriente":0.201000000000000011990408665951690636575222015380859375,"potencia_kw":0.0198000000000000016264767310758543317206203937530517578125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</si>
  <si>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49:59","voltaje":227.19999999999998863131622783839702606201171875,"corriente":0.201000000000000011990408665951690636575222015380859375,"potencia_kw":0.0198000000000000016264767310758543317206203937530517578125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</si>
  <si>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50:00","voltaje":227.19999999999998863131622783839702606201171875,"corriente":0.178999999999999992450483432548935525119304656982421875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70,"ip":"158.170.24.54"}</t>
  </si>
  <si>
    <t>{"modo":"lote","codigo_medidor":"ARDUINO_001","fecha_hora":"2026-07-08 16:50:00","voltaje":227.19999999999998863131622783839702606201171875,"corriente":0.178999999999999992450483432548935525119304656982421875,"potencia_kw":0.017200000000000000011102230246251565404236316680908203125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</si>
  <si>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02","voltaje":227.19999999999998863131622783839702606201171875,"corriente":0.179999999999999993338661852249060757458209991455078125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</si>
  <si>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50:03","voltaje":227.19999999999998863131622783839702606201171875,"corriente":0.179999999999999993338661852249060757458209991455078125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</si>
  <si>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50:03","voltaje":227.30000000000001136868377216160297393798828125,"corriente":0.174999999999999988897769753748434595763683319091796875,"potencia_kw":0.0168999999999999983568699235547683201730251312255859375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</si>
  <si>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05","voltaje":227.19999999999998863131622783839702606201171875,"corriente":0.177999999999999991562305012848810292780399322509765625,"potencia_kw":0.0173999999999999988009591334048309363424777984619140625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</si>
  <si>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50:06","voltaje":227.30000000000001136868377216160297393798828125,"corriente":0.181999999999999995115018691649311222136020660400390625,"potencia_kw":0.01750000000000000166533453693773481063544750213623046875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</si>
  <si>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06","voltaje":227.30000000000001136868377216160297393798828125,"corriente":0.180999999999999994226840271949185989797115325927734375,"potencia_kw":0.0173999999999999988009591334048309363424777984619140625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</si>
  <si>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08","voltaje":227.30000000000001136868377216160297393798828125,"corriente":0.180999999999999994226840271949185989797115325927734375,"potencia_kw":0.0173999999999999988009591334048309363424777984619140625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</si>
  <si>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50:09","voltaje":227.30000000000001136868377216160297393798828125,"corriente":0.179999999999999993338661852249060757458209991455078125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</si>
  <si>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09","voltaje":227.19999999999998863131622783839702606201171875,"corriente":0.174999999999999988897769753748434595763683319091796875,"potencia_kw":0.0167999999999999989619414719754786347039043903350830078125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</si>
  <si>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10","voltaje":227.19999999999998863131622783839702606201171875,"corriente":0.2049999999999999877875467291232780553400516510009765625,"potencia_kw":0.0199000000000000010214051826551440171897411346435546875,"energia_kwh":94.15899699999999938881956040859222412109375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</si>
  <si>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50:12","voltaje":227.19999999999998863131622783839702606201171875,"corriente":0.182999999999999996003197111349436454474925994873046875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</si>
  <si>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12","voltaje":227.19999999999998863131622783839702606201171875,"corriente":0.182999999999999996003197111349436454474925994873046875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</si>
  <si>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14","voltaje":227.19999999999998863131622783839702606201171875,"corriente":0.183999999999999996891375531049561686813831329345703125,"potencia_kw":0.017700000000000000455191440096314181573688983917236328125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</si>
  <si>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50:15","voltaje":227.099999999999994315658113919198513031005859375,"corriente":0.184999999999999997779553950749686919152736663818359375,"potencia_kw":0.017700000000000000455191440096314181573688983917236328125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</si>
  <si>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15","voltaje":227.099999999999994315658113919198513031005859375,"corriente":0.176999999999999990674126593148685060441493988037109375,"potencia_kw":0.0167999999999999989619414719754786347039043903350830078125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</si>
  <si>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16","voltaje":227.099999999999994315658113919198513031005859375,"corriente":0.176999999999999990674126593148685060441493988037109375,"potencia_kw":0.0167999999999999989619414719754786347039043903350830078125,"energia_kwh":94.15899699999999938881956040859222412109375,"frecuencia":49.7999999999999971578290569595992565155029296875,"factor_potencia":0.419999999999999984456877655247808434069156646728515625,"duracion_medicion_ms":62,"ip":"158.170.24.54"}</t>
  </si>
  <si>
    <t>{"modo":"lote","codigo_medidor":"ARDUINO_001","fecha_hora":"2026-07-08 16:50:18","voltaje":227.099999999999994315658113919198513031005859375,"corriente":0.182999999999999996003197111349436454474925994873046875,"potencia_kw":0.0176000000000000010602629885170244961045682430267333984375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</si>
  <si>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18","voltaje":227.099999999999994315658113919198513031005859375,"corriente":0.189000000000000001332267629550187848508358001708984375,"potencia_kw":0.0183000000000000002942091015256664832122623920440673828125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</si>
  <si>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50:19","voltaje":227.19999999999998863131622783839702606201171875,"corriente":0.177999999999999991562305012848810292780399322509765625,"potencia_kw":0.0171000000000000006161737786669618799351155757904052734375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</si>
  <si>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21","voltaje":227.19999999999998863131622783839702606201171875,"corriente":0.177999999999999991562305012848810292780399322509765625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</si>
  <si>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50:21","voltaje":227.19999999999998863131622783839702606201171875,"corriente":0.177999999999999991562305012848810292780399322509765625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</si>
  <si>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50:23","voltaje":227.30000000000001136868377216160297393798828125,"corriente":0.181999999999999995115018691649311222136020660400390625,"potencia_kw":0.01750000000000000166533453693773481063544750213623046875,"energia_kwh":94.15899699999999938881956040859222412109375,"frecuencia":49.89999999999999857891452847979962825775146484375,"factor_potencia":0.419999999999999984456877655247808434069156646728515625,"duracion_medicion_ms":68,"ip":"158.170.24.54"}</t>
  </si>
  <si>
    <t>{"modo":"lote","codigo_medidor":"ARDUINO_001","fecha_hora":"2026-07-08 16:50:24","voltaje":227.30000000000001136868377216160297393798828125,"corriente":0.202000000000000012878587085651815868914127349853515625,"potencia_kw":0.0194999999999999999722444243843710864894092082977294921875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</si>
  <si>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24","voltaje":227.400000000000005684341886080801486968994140625,"corriente":0.178999999999999992450483432548935525119304656982421875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</si>
  <si>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50:25","voltaje":227.400000000000005684341886080801486968994140625,"corriente":0.178999999999999992450483432548935525119304656982421875,"potencia_kw":0.01750000000000000166533453693773481063544750213623046875,"energia_kwh":94.15899699999999938881956040859222412109375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</si>
  <si>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16:50:27","voltaje":227.400000000000005684341886080801486968994140625,"corriente":0.179999999999999993338661852249060757458209991455078125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</si>
  <si>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27","voltaje":227.30000000000001136868377216160297393798828125,"corriente":0.179999999999999993338661852249060757458209991455078125,"potencia_kw":0.0173999999999999988009591334048309363424777984619140625,"energia_kwh":94.15899699999999938881956040859222412109375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</si>
  <si>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50:28","voltaje":227.099999999999994315658113919198513031005859375,"corriente":0.180999999999999994226840271949185989797115325927734375,"potencia_kw":0.0173999999999999988009591334048309363424777984619140625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</si>
  <si>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30","voltaje":227.19999999999998863131622783839702606201171875,"corriente":0.181999999999999995115018691649311222136020660400390625,"potencia_kw":0.01750000000000000166533453693773481063544750213623046875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</si>
  <si>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30","voltaje":227.19999999999998863131622783839702606201171875,"corriente":0.181999999999999995115018691649311222136020660400390625,"potencia_kw":0.01750000000000000166533453693773481063544750213623046875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</si>
  <si>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31","voltaje":227.30000000000001136868377216160297393798828125,"corriente":0.181999999999999995115018691649311222136020660400390625,"potencia_kw":0.017200000000000000011102230246251565404236316680908203125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</si>
  <si>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33","voltaje":227.19999999999998863131622783839702606201171875,"corriente":0.185999999999999998667732370449812151491641998291015625,"potencia_kw":0.0179999999999999986399767948341832379810512065887451171875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</si>
  <si>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50:33","voltaje":227.30000000000001136868377216160297393798828125,"corriente":0.181999999999999995115018691649311222136020660400390625,"potencia_kw":0.0173999999999999988009591334048309363424777984619140625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</si>
  <si>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34","voltaje":227.30000000000001136868377216160297393798828125,"corriente":0.198000000000000009325873406851314939558506011962890625,"potencia_kw":0.0189000000000000001332267629550187848508358001708984375,"energia_kwh":94.15899699999999938881956040859222412109375,"frecuencia":49.7999999999999971578290569595992565155029296875,"factor_potencia":0.419999999999999984456877655247808434069156646728515625,"duracion_medicion_ms":62,"ip":"158.170.24.54"}</t>
  </si>
  <si>
    <t>{"modo":"lote","codigo_medidor":"ARDUINO_001","fecha_hora":"2026-07-08 16:50:36","voltaje":227.30000000000001136868377216160297393798828125,"corriente":0.198000000000000009325873406851314939558506011962890625,"potencia_kw":0.0189000000000000001332267629550187848508358001708984375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</si>
  <si>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36","voltaje":227.30000000000001136868377216160297393798828125,"corriente":0.183999999999999996891375531049561686813831329345703125,"potencia_kw":0.0173999999999999988009591334048309363424777984619140625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</si>
  <si>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37","voltaje":227.400000000000005684341886080801486968994140625,"corriente":0.181999999999999995115018691649311222136020660400390625,"potencia_kw":0.017200000000000000011102230246251565404236316680908203125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</si>
  <si>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39","voltaje":227.30000000000001136868377216160297393798828125,"corriente":0.177999999999999991562305012848810292780399322509765625,"potencia_kw":0.0167999999999999989619414719754786347039043903350830078125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</si>
  <si>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39","voltaje":227.30000000000001136868377216160297393798828125,"corriente":0.177999999999999991562305012848810292780399322509765625,"potencia_kw":0.0167999999999999989619414719754786347039043903350830078125,"energia_kwh":94.15899699999999938881956040859222412109375,"frecuencia":49.89999999999999857891452847979962825775146484375,"factor_potencia":0.419999999999999984456877655247808434069156646728515625,"duracion_medicion_ms":61,"ip":"158.170.24.54"}</t>
  </si>
  <si>
    <t>{"modo":"lote","codigo_medidor":"ARDUINO_001","fecha_hora":"2026-07-08 16:50:40","voltaje":227.19999999999998863131622783839702606201171875,"corriente":0.178999999999999992450483432548935525119304656982421875,"potencia_kw":0.0171000000000000006161737786669618799351155757904052734375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</si>
  <si>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42","voltaje":227.099999999999994315658113919198513031005859375,"corriente":0.183999999999999996891375531049561686813831329345703125,"potencia_kw":0.0176000000000000010602629885170244961045682430267333984375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</si>
  <si>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42","voltaje":227.099999999999994315658113919198513031005859375,"corriente":0.181999999999999995115018691649311222136020660400390625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</si>
  <si>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50:43","voltaje":227.099999999999994315658113919198513031005859375,"corriente":0.180999999999999994226840271949185989797115325927734375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</si>
  <si>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45","voltaje":227.099999999999994315658113919198513031005859375,"corriente":0.180999999999999994226840271949185989797115325927734375,"potencia_kw":0.0172999999999999994060306818255412508733570575714111328125,"energia_kwh":94.15899699999999938881956040859222412109375,"frecuencia":49.89999999999999857891452847979962825775146484375,"factor_potencia":0.419999999999999984456877655247808434069156646728515625,"duracion_medicion_ms":64,"ip":"158.170.24.54"}</t>
  </si>
  <si>
    <t>{"modo":"lote","codigo_medidor":"ARDUINO_001","fecha_hora":"2026-07-08 16:50:46","voltaje":227,"corriente":0.179999999999999993338661852249060757458209991455078125,"potencia_kw":0.017200000000000000011102230246251565404236316680908203125,"energia_kwh":94.15899699999999938881956040859222412109375,"frecuencia":49.89999999999999857891452847979962825775146484375,"factor_potencia":0.419999999999999984456877655247808434069156646728515625,"duracion_medicion_ms":66,"ip":"158.170.24.54"}</t>
  </si>
  <si>
    <t>{"modo":"lote","codigo_medidor":"ARDUINO_001","fecha_hora":"2026-07-08 16:50:46","voltaje":227,"corriente":0.185999999999999998667732370449812151491641998291015625,"potencia_kw":0.0177999999999999998501198916756038670428097248077392578125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</si>
  <si>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50:48","voltaje":227,"corriente":0.189000000000000001332267629550187848508358001708984375,"potencia_kw":0.0181000000000000015043521983670871122740209102630615234375,"energia_kwh":94.15899699999999938881956040859222412109375,"frecuencia":49.7999999999999971578290569595992565155029296875,"factor_potencia":0.419999999999999984456877655247808434069156646728515625,"duracion_medicion_ms":64,"ip":"158.170.24.54"}</t>
  </si>
  <si>
    <t>{"modo":"lote","codigo_medidor":"ARDUINO_001","fecha_hora":"2026-07-08 16:50:48","voltaje":227,"corriente":0.189000000000000001332267629550187848508358001708984375,"potencia_kw":0.0181000000000000015043521983670871122740209102630615234375,"energia_kwh":94.15899699999999938881956040859222412109375,"frecuencia":49.7999999999999971578290569595992565155029296875,"factor_potencia":0.419999999999999984456877655247808434069156646728515625,"duracion_medicion_ms":60,"ip":"158.170.24.54"}</t>
  </si>
  <si>
    <t>{"modo":"lote","codigo_medidor":"ARDUINO_001","fecha_hora":"2026-07-08 16:50:49","voltaje":226.80000000000001136868377216160297393798828125,"corriente":0.173999999999999988009591334048309363424777984619140625,"potencia_kw":0.016699999999999999567013020396188949234783649444580078125,"energia_kwh":94.15899699999999938881956040859222412109375,"frecuencia":49.7999999999999971578290569595992565155029296875,"factor_potencia":0.419999999999999984456877655247808434069156646728515625,"duracion_medicion_ms":62,"ip":"158.170.24.54"}</t>
  </si>
  <si>
    <t>{"modo":"lote","codigo_medidor":"ARDUINO_001","fecha_hora":"2026-07-08 16:50:51","voltaje":226.80000000000001136868377216160297393798828125,"corriente":0.183999999999999996891375531049561686813831329345703125,"potencia_kw":0.017700000000000000455191440096314181573688983917236328125,"energia_kwh":94.15899699999999938881956040859222412109375,"frecuencia":49.7999999999999971578290569595992565155029296875,"factor_potencia":0.419999999999999984456877655247808434069156646728515625,"duracion_medicion_ms":64,"ip":"158.170.24.54"}</t>
  </si>
  <si>
    <t>{"modo":"lote","codigo_medidor":"ARDUINO_001","fecha_hora":"2026-07-08 16:50:51","voltaje":227,"corriente":0.173999999999999988009591334048309363424777984619140625,"potencia_kw":0.0168999999999999983568699235547683201730251312255859375,"energia_kwh":94.15899699999999938881956040859222412109375,"frecuencia":49.7999999999999971578290569595992565155029296875,"factor_potencia":0.429999999999999993338661852249060757458209991455078125,"duracion_medicion_ms":60,"ip":"158.170.24.54"}</t>
  </si>
  <si>
    <t>{"modo":"lote","codigo_medidor":"ARDUINO_001","fecha_hora":"2026-07-08 16:50:52","voltaje":227,"corriente":0.180999999999999994226840271949185989797115325927734375,"potencia_kw":0.017700000000000000455191440096314181573688983917236328125,"energia_kwh":94.15899699999999938881956040859222412109375,"frecuencia":49.7999999999999971578290569595992565155029296875,"factor_potencia":0.429999999999999993338661852249060757458209991455078125,"duracion_medicion_ms":62,"ip":"158.170.24.54"}</t>
  </si>
  <si>
    <t>{"modo":"lote","codigo_medidor":"ARDUINO_001","fecha_hora":"2026-07-08 16:50:54","voltaje":227,"corriente":0.180999999999999994226840271949185989797115325927734375,"potencia_kw":0.017700000000000000455191440096314181573688983917236328125,"energia_kwh":94.15899699999999938881956040859222412109375,"frecuencia":49.7999999999999971578290569595992565155029296875,"factor_potencia":0.429999999999999993338661852249060757458209991455078125,"duracion_medicion_ms":74,"ip":"158.170.24.54"}</t>
  </si>
  <si>
    <t>{"modo":"lote","codigo_medidor":"ARDUINO_001","fecha_hora":"2026-07-08 16:50:54","voltaje":227,"corriente":0.179999999999999993338661852249060757458209991455078125,"potencia_kw":0.01750000000000000166533453693773481063544750213623046875,"energia_kwh":94.15899699999999938881956040859222412109375,"frecuencia":49.7999999999999971578290569595992565155029296875,"factor_potencia":0.429999999999999993338661852249060757458209991455078125,"duracion_medicion_ms":60,"ip":"158.170.24.54"}</t>
  </si>
  <si>
    <t>{"modo":"lote","codigo_medidor":"ARDUINO_001","fecha_hora":"2026-07-08 16:50:55","voltaje":227,"corriente":0.174999999999999988897769753748434595763683319091796875,"potencia_kw":0.0171000000000000006161737786669618799351155757904052734375,"energia_kwh":94.15899699999999938881956040859222412109375,"frecuencia":49.7999999999999971578290569595992565155029296875,"factor_potencia":0.429999999999999993338661852249060757458209991455078125,"duracion_medicion_ms":62,"ip":"158.170.24.54"}</t>
  </si>
  <si>
    <t>{"modo":"lote","codigo_medidor":"ARDUINO_001","fecha_hora":"2026-07-08 16:50:57","voltaje":226.900000000000005684341886080801486968994140625,"corriente":0.178999999999999992450483432548935525119304656982421875,"potencia_kw":0.0173999999999999988009591334048309363424777984619140625,"energia_kwh":94.15899699999999938881956040859222412109375,"frecuencia":49.7999999999999971578290569595992565155029296875,"factor_potencia":0.429999999999999993338661852249060757458209991455078125,"duracion_medicion_ms":64,"ip":"158.170.24.54"}</t>
  </si>
  <si>
    <t>{"modo":"lote","codigo_medidor":"ARDUINO_001","fecha_hora":"2026-07-08 16:50:57","voltaje":226.900000000000005684341886080801486968994140625,"corriente":0.178999999999999992450483432548935525119304656982421875,"potencia_kw":0.0173999999999999988009591334048309363424777984619140625,"energia_kwh":94.15899699999999938881956040859222412109375,"frecuencia":49.7999999999999971578290569595992565155029296875,"factor_potencia":0.429999999999999993338661852249060757458209991455078125,"duracion_medicion_ms":60,"ip":"158.170.24.54"}</t>
  </si>
  <si>
    <t>{"modo":"lote","codigo_medidor":"ARDUINO_001","fecha_hora":"2026-07-08 16:50:58","voltaje":226.900000000000005684341886080801486968994140625,"corriente":0.175999999999999989785948173448559828102588653564453125,"potencia_kw":0.017200000000000000011102230246251565404236316680908203125,"energia_kwh":94.15899699999999938881956040859222412109375,"frecuencia":49.7999999999999971578290569595992565155029296875,"factor_potencia":0.429999999999999993338661852249060757458209991455078125,"duracion_medicion_ms":62,"ip":"158.170.24.54"}</t>
  </si>
  <si>
    <t>{"modo":"lote","codigo_medidor":"ARDUINO_001","fecha_hora":"2026-07-08 16:51:00","voltaje":226.900000000000005684341886080801486968994140625,"corriente":0.172999999999999987121412914348184131085872650146484375,"potencia_kw":0.0172999999999999994060306818255412508733570575714111328125,"energia_kwh":94.15899699999999938881956040859222412109375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</si>
  <si>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51:00","voltaje":227,"corriente":0.200000000000000011102230246251565404236316680908203125,"potencia_kw":0.02029999999999999860111898897230275906622409820556640625,"energia_kwh":94.15899699999999938881956040859222412109375,"frecuencia":49.7999999999999971578290569595992565155029296875,"factor_potencia":0.450000000000000011102230246251565404236316680908203125,"duracion_medicion_ms":60,"ip":"158.170.24.54"}</t>
  </si>
  <si>
    <t>{"modo":"lote","codigo_medidor":"ARDUINO_001","fecha_hora":"2026-07-08 16:51:01","voltaje":227.099999999999994315658113919198513031005859375,"corriente":0.1700000000000000122124532708767219446599483489990234375,"potencia_kw":0.0168999999999999983568699235547683201730251312255859375,"energia_kwh":94.15899699999999938881956040859222412109375,"frecuencia":49.7999999999999971578290569595992565155029296875,"factor_potencia":0.440000000000000002220446049250313080847263336181640625,"duracion_medicion_ms":62,"ip":"158.170.24.54"}</t>
  </si>
  <si>
    <t>{"modo":"lote","codigo_medidor":"ARDUINO_001","fecha_hora":"2026-07-08 16:51:03","voltaje":227.099999999999994315658113919198513031005859375,"corriente":0.1700000000000000122124532708767219446599483489990234375,"potencia_kw":0.0168999999999999983568699235547683201730251312255859375,"energia_kwh":94.15899699999999938881956040859222412109375,"frecuencia":49.7999999999999971578290569595992565155029296875,"factor_potencia":0.440000000000000002220446049250313080847263336181640625,"duracion_medicion_ms":63,"ip":"158.170.24.54"}</t>
  </si>
  <si>
    <t>{"modo":"lote","codigo_medidor":"ARDUINO_001","fecha_hora":"2026-07-08 16:51:03","voltaje":227.099999999999994315658113919198513031005859375,"corriente":0.174999999999999988897769753748434595763683319091796875,"potencia_kw":0.0176000000000000010602629885170244961045682430267333984375,"energia_kwh":94.15899699999999938881956040859222412109375,"frecuencia":49.7999999999999971578290569595992565155029296875,"factor_potencia":0.440000000000000002220446049250313080847263336181640625,"duracion_medicion_ms":60,"ip":"158.170.24.54"}</t>
  </si>
  <si>
    <t>{"modo":"lote","codigo_medidor":"ARDUINO_001","fecha_hora":"2026-07-08 16:51:04","voltaje":227.099999999999994315658113919198513031005859375,"corriente":0.171999999999999986233234494648058898746967315673828125,"potencia_kw":0.01700000000000000122124532708767219446599483489990234375,"energia_kwh":94.15899699999999938881956040859222412109375,"frecuencia":49.7999999999999971578290569595992565155029296875,"factor_potencia":0.440000000000000002220446049250313080847263336181640625,"duracion_medicion_ms":62,"ip":"158.170.24.54"}</t>
  </si>
  <si>
    <t>{"modo":"lote","codigo_medidor":"ARDUINO_001","fecha_hora":"2026-07-08 16:51:06","voltaje":227.19999999999998863131622783839702606201171875,"corriente":0.175999999999999989785948173448559828102588653564453125,"potencia_kw":0.01750000000000000166533453693773481063544750213623046875,"energia_kwh":94.15899699999999938881956040859222412109375,"frecuencia":49.7999999999999971578290569595992565155029296875,"factor_potencia":0.440000000000000002220446049250313080847263336181640625,"duracion_medicion_ms":64,"ip":"158.170.24.54"}</t>
  </si>
  <si>
    <t>{"modo":"lote","codigo_medidor":"ARDUINO_001","fecha_hora":"2026-07-08 16:51:06","voltaje":227.30000000000001136868377216160297393798828125,"corriente":0.171999999999999986233234494648058898746967315673828125,"potencia_kw":0.0171000000000000006161737786669618799351155757904052734375,"energia_kwh":94.15899699999999938881956040859222412109375,"frecuencia":49.7999999999999971578290569595992565155029296875,"factor_potencia":0.440000000000000002220446049250313080847263336181640625,"duracion_medicion_ms":60,"ip":"158.170.24.54"}</t>
  </si>
  <si>
    <t>{"modo":"lote","codigo_medidor":"ARDUINO_001","fecha_hora":"2026-07-08 16:51:07","voltaje":227.30000000000001136868377216160297393798828125,"corriente":0.171999999999999986233234494648058898746967315673828125,"potencia_kw":0.0171000000000000006161737786669618799351155757904052734375,"energia_kwh":94.15899699999999938881956040859222412109375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</si>
  <si>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16:51:09","voltaje":227.30000000000001136868377216160297393798828125,"corriente":0.172999999999999987121412914348184131085872650146484375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64,"ip":"158.170.24.54"}</t>
  </si>
  <si>
    <t>{"modo":"lote","codigo_medidor":"ARDUINO_001","fecha_hora":"2026-07-08 16:51:09","voltaje":227.400000000000005684341886080801486968994140625,"corriente":0.174999999999999988897769753748434595763683319091796875,"potencia_kw":0.01700000000000000122124532708767219446599483489990234375,"energia_kwh":94.15899699999999938881956040859222412109375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</si>
  <si>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51:10","voltaje":227.599999999999994315658113919198513031005859375,"corriente":0.172999999999999987121412914348184131085872650146484375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</si>
  <si>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51:12","voltaje":227.599999999999994315658113919198513031005859375,"corriente":0.172999999999999987121412914348184131085872650146484375,"potencia_kw":0.0168999999999999983568699235547683201730251312255859375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</si>
  <si>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51:12","voltaje":227.599999999999994315658113919198513031005859375,"corriente":0.178999999999999992450483432548935525119304656982421875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</si>
  <si>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51:13","voltaje":227.599999999999994315658113919198513031005859375,"corriente":0.202000000000000012878587085651815868914127349853515625,"potencia_kw":0.0199000000000000010214051826551440171897411346435546875,"energia_kwh":94.15899699999999938881956040859222412109375,"frecuencia":49.89999999999999857891452847979962825775146484375,"factor_potencia":0.429999999999999993338661852249060757458209991455078125,"duracion_medicion_ms":61,"ip":"158.170.24.54"}</t>
  </si>
  <si>
    <t>{"modo":"lote","codigo_medidor":"ARDUINO_001","fecha_hora":"2026-07-08 16:51:15","voltaje":227.599999999999994315658113919198513031005859375,"corriente":0.179999999999999993338661852249060757458209991455078125,"potencia_kw":0.0176000000000000010602629885170244961045682430267333984375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</si>
  <si>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51:15","voltaje":227.599999999999994315658113919198513031005859375,"corriente":0.180999999999999994226840271949185989797115325927734375,"potencia_kw":0.0176000000000000010602629885170244961045682430267333984375,"energia_kwh":94.15899699999999938881956040859222412109375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</si>
  <si>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51:16","voltaje":227.599999999999994315658113919198513031005859375,"corriente":0.180999999999999994226840271949185989797115325927734375,"potencia_kw":0.0176000000000000010602629885170244961045682430267333984375,"energia_kwh":94.15899699999999938881956040859222412109375,"frecuencia":50,"factor_potencia":0.429999999999999993338661852249060757458209991455078125,"duracion_medicion_ms":62,"ip":"158.170.24.54"}</t>
  </si>
  <si>
    <t>{"modo":"lote","codigo_medidor":"ARDUINO_001","fecha_hora":"2026-07-08 16:51:18","voltaje":227.599999999999994315658113919198513031005859375,"corriente":0.180999999999999994226840271949185989797115325927734375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</si>
  <si>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51:18","voltaje":227.599999999999994315658113919198513031005859375,"corriente":0.179999999999999993338661852249060757458209991455078125,"potencia_kw":0.017700000000000000455191440096314181573688983917236328125,"energia_kwh":94.15899699999999938881956040859222412109375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</si>
  <si>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16:51:19","voltaje":227.5,"corriente":0.174999999999999988897769753748434595763683319091796875,"potencia_kw":0.01700000000000000122124532708767219446599483489990234375,"energia_kwh":94.15899699999999938881956040859222412109375,"frecuencia":50,"factor_potencia":0.429999999999999993338661852249060757458209991455078125,"duracion_medicion_ms":61,"ip":"158.170.24.54"}</t>
  </si>
  <si>
    <t>{"modo":"lote","codigo_medidor":"ARDUINO_001","fecha_hora":"2026-07-08 16:51:21","voltaje":227.5,"corriente":0.174999999999999988897769753748434595763683319091796875,"potencia_kw":0.01700000000000000122124532708767219446599483489990234375,"energia_kwh":94.15899699999999938881956040859222412109375,"frecuencia":49.89999999999999857891452847979962825775146484375,"factor_potencia":0.429999999999999993338661852249060757458209991455078125,"duracion_medicion_ms":63,"ip":"158.170.24.54"}</t>
  </si>
  <si>
    <t>{"modo":"lote","codigo_medidor":"ARDUINO_001","fecha_hora":"2026-07-08 16:51:21","voltaje":227.30000000000001136868377216160297393798828125,"corriente":0.184999999999999997779553950749686919152736663818359375,"potencia_kw":0.017700000000000000455191440096314181573688983917236328125,"energia_kwh":94.15899699999999938881956040859222412109375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</si>
  <si>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51:22","voltaje":227.30000000000001136868377216160297393798828125,"corriente":0.177999999999999991562305012848810292780399322509765625,"potencia_kw":0.0167999999999999989619414719754786347039043903350830078125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</si>
  <si>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51:24","voltaje":227.30000000000001136868377216160297393798828125,"corriente":0.181999999999999995115018691649311222136020660400390625,"potencia_kw":0.0171000000000000006161737786669618799351155757904052734375,"energia_kwh":94.15899699999999938881956040859222412109375,"frecuencia":49.89999999999999857891452847979962825775146484375,"factor_potencia":0.409999999999999975575093458246556110680103302001953125,"duracion_medicion_ms":63,"ip":"158.170.24.54"}</t>
  </si>
  <si>
    <t>0.410000</t>
  </si>
  <si>
    <t>{"modo":"lote","codigo_medidor":"ARDUINO_001","fecha_hora":"2026-07-08 16:51:24","voltaje":227.30000000000001136868377216160297393798828125,"corriente":0.178999999999999992450483432548935525119304656982421875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</si>
  <si>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51:25","voltaje":227.30000000000001136868377216160297393798828125,"corriente":0.178999999999999992450483432548935525119304656982421875,"potencia_kw":0.01700000000000000122124532708767219446599483489990234375,"energia_kwh":94.15899699999999938881956040859222412109375,"frecuencia":49.89999999999999857891452847979962825775146484375,"factor_potencia":0.419999999999999984456877655247808434069156646728515625,"duracion_medicion_ms":62,"ip":"158.170.24.54"}</t>
  </si>
  <si>
    <t>{"modo":"lote","codigo_medidor":"ARDUINO_001","fecha_hora":"2026-07-08 16:51:27","voltaje":227.19999999999998863131622783839702606201171875,"corriente":0.193000000000000004884981308350688777863979339599609375,"potencia_kw":0.018599999999999998478994456263535539619624614715576171875,"energia_kwh":94.15899699999999938881956040859222412109375,"frecuencia":49.89999999999999857891452847979962825775146484375,"factor_potencia":0.419999999999999984456877655247808434069156646728515625,"duracion_medicion_ms":63,"ip":"158.170.24.54"}</t>
  </si>
  <si>
    <t>{"modo":"lote","codigo_medidor":"ARDUINO_001","fecha_hora":"2026-07-08 16:51:27","voltaje":227.19999999999998863131622783839702606201171875,"corriente":0.178999999999999992450483432548935525119304656982421875,"potencia_kw":0.017200000000000000011102230246251565404236316680908203125,"energia_kwh":94.15899699999999938881956040859222412109375,"frecuencia":49.89999999999999857891452847979962825775146484375,"factor_potencia":0.419999999999999984456877655247808434069156646728515625,"duracion_medicion_ms":60,"ip":"158.170.24.54"}</t>
  </si>
  <si>
    <t>{"modo":"lote","codigo_medidor":"ARDUINO_001","fecha_hora":"2026-07-08 16:51:28","voltaje":227.19999999999998863131622783839702606201171875,"corriente":0.1409999999999999864552790995730902068316936492919921875,"potencia_kw":0.0138999999999999991617816164080068119801580905914306640625,"energia_kwh":94.15899699999999938881956040859222412109375,"frecuencia":49.89999999999999857891452847979962825775146484375,"factor_potencia":0.429999999999999993338661852249060757458209991455078125,"duracion_medicion_ms":62,"ip":"158.170.24.54"}</t>
  </si>
  <si>
    <t>0.000000</t>
  </si>
  <si>
    <t>0.000900</t>
  </si>
  <si>
    <t>{"modo":"lote","codigo_medidor":"ARDUINO_001","fecha_hora":"2026-07-08 16:51:30","voltaje":227.19999999999998863131622783839702606201171875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</si>
  <si>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30","voltaje":227.19999999999998863131622783839702606201171875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</si>
  <si>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0.000800</t>
  </si>
  <si>
    <t>{"modo":"lote","codigo_medidor":"ARDUINO_001","fecha_hora":"2026-07-08 16:51:31","voltaje":227.19999999999998863131622783839702606201171875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</si>
  <si>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0.000700</t>
  </si>
  <si>
    <t>{"modo":"lote","codigo_medidor":"ARDUINO_001","fecha_hora":"2026-07-08 16:51:33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</si>
  <si>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33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</si>
  <si>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51:34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</si>
  <si>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51:36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</si>
  <si>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37","voltaje":227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</si>
  <si>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0.000500</t>
  </si>
  <si>
    <t>{"modo":"lote","codigo_medidor":"ARDUINO_001","fecha_hora":"2026-07-08 16:51:37","voltaje":226.900000000000005684341886080801486968994140625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</si>
  <si>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51:39","voltaje":226.900000000000005684341886080801486968994140625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</si>
  <si>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40","voltaje":226.900000000000005684341886080801486968994140625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</si>
  <si>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16:51:40","voltaje":227.19999999999998863131622783839702606201171875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</si>
  <si>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42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</si>
  <si>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0.000600</t>
  </si>
  <si>
    <t>{"modo":"lote","codigo_medidor":"ARDUINO_001","fecha_hora":"2026-07-08 16:51:43","voltaje":227.19999999999998863131622783839702606201171875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</si>
  <si>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51:43","voltaje":227.19999999999998863131622783839702606201171875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</si>
  <si>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45","voltaje":227.30000000000001136868377216160297393798828125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</si>
  <si>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16:51:46","voltaje":227.30000000000001136868377216160297393798828125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</si>
  <si>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51:46","voltaje":227.19999999999998863131622783839702606201171875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</si>
  <si>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48","voltaje":227.19999999999998863131622783839702606201171875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</si>
  <si>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49","voltaje":227.099999999999994315658113919198513031005859375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</si>
  <si>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51:49","voltaje":227.099999999999994315658113919198513031005859375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</si>
  <si>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51","voltaje":227.19999999999998863131622783839702606201171875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</si>
  <si>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52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</si>
  <si>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51:52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</si>
  <si>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54","voltaje":227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</si>
  <si>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55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</si>
  <si>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51:55","voltaje":226.900000000000005684341886080801486968994140625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</si>
  <si>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51:57","voltaje":227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</si>
  <si>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51:58","voltaje":227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</si>
  <si>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51:58","voltaje":227.099999999999994315658113919198513031005859375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</si>
  <si>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00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</si>
  <si>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52:01","voltaje":227.19999999999998863131622783839702606201171875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</si>
  <si>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52:01","voltaje":227.30000000000001136868377216160297393798828125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</si>
  <si>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03","voltaje":227.30000000000001136868377216160297393798828125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</si>
  <si>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16:52:04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</si>
  <si>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04","voltaje":227.099999999999994315658113919198513031005859375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</si>
  <si>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0.001000</t>
  </si>
  <si>
    <t>{"modo":"lote","codigo_medidor":"ARDUINO_001","fecha_hora":"2026-07-08 16:52:06","voltaje":227.19999999999998863131622783839702606201171875,"corriente":0,"potencia_kw":0.001000000000000000020816681711721685132943093776702880859375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</si>
  <si>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52:07","voltaje":227.19999999999998863131622783839702606201171875,"corriente":0,"potencia_kw":0.001000000000000000020816681711721685132943093776702880859375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</si>
  <si>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07","voltaje":227.099999999999994315658113919198513031005859375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</si>
  <si>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0.000400</t>
  </si>
  <si>
    <t>{"modo":"lote","codigo_medidor":"ARDUINO_001","fecha_hora":"2026-07-08 16:52:09","voltaje":227.19999999999998863131622783839702606201171875,"corriente":0,"potencia_kw":0.0004000000000000000191686944095437183932517655193805694580078125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</si>
  <si>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52:10","voltaje":227.30000000000001136868377216160297393798828125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</si>
  <si>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10","voltaje":227.30000000000001136868377216160297393798828125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</si>
  <si>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11","voltaje":227.30000000000001136868377216160297393798828125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</si>
  <si>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13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</si>
  <si>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13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</si>
  <si>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15","voltaje":227.80000000000001136868377216160297393798828125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</si>
  <si>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16:52:16","voltaje":227.80000000000001136868377216160297393798828125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</si>
  <si>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52:16","voltaje":227.80000000000001136868377216160297393798828125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</si>
  <si>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16:52:18","voltaje":227.69999999999998863131622783839702606201171875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</si>
  <si>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16:52:19","voltaje":227.599999999999994315658113919198513031005859375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</si>
  <si>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52:19","voltaje":227.599999999999994315658113919198513031005859375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</si>
  <si>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16:52:21","voltaje":227.69999999999998863131622783839702606201171875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</si>
  <si>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16:52:22","voltaje":227.80000000000001136868377216160297393798828125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</si>
  <si>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52:22","voltaje":227.69999999999998863131622783839702606201171875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</si>
  <si>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16:52:24","voltaje":227.69999999999998863131622783839702606201171875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</si>
  <si>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16:52:25","voltaje":227.69999999999998863131622783839702606201171875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</si>
  <si>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16:52:26","voltaje":227.69999999999998863131622783839702606201171875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</si>
  <si>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16:52:27","voltaje":227.80000000000001136868377216160297393798828125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</si>
  <si>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16:52:28","voltaje":227.69999999999998863131622783839702606201171875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</si>
  <si>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16:52:28","voltaje":227.69999999999998863131622783839702606201171875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</si>
  <si>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16:52:30","voltaje":227.69999999999998863131622783839702606201171875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</si>
  <si>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16:52:31","voltaje":227.599999999999994315658113919198513031005859375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</si>
  <si>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16:52:31","voltaje":227.5,"corriente":0,"potencia_kw":0.000800000000000000038337388819087436786503531038761138916015625,"energia_kwh":94.15899699999999938881956040859222412109375,"frecuencia":50,"factor_potencia":1,"duracion_medicion_ms":61,"ip":"158.170.24.54"}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</si>
  <si>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16:52:32","voltaje":227.599999999999994315658113919198513031005859375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</si>
  <si>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16:52:34","voltaje":227.5,"corriente":0,"potencia_kw":0.00089999999999999997536692664112933925935067236423492431640625,"energia_kwh":94.15899699999999938881956040859222412109375,"frecuencia":50,"factor_potencia":1,"duracion_medicion_ms":73,"ip":"158.170.24.54"}</t>
  </si>
  <si>
    <t>{"modo":"lote","codigo_medidor":"ARDUINO_001","fecha_hora":"2026-07-08 16:52:34","voltaje":227.5,"corriente":0,"potencia_kw":0.00089999999999999997536692664112933925935067236423492431640625,"energia_kwh":94.15899699999999938881956040859222412109375,"frecuencia":50,"factor_potencia":1,"duracion_medicion_ms":61,"ip":"158.170.24.54"}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</si>
  <si>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16:52:35","voltaje":227.5,"corriente":0,"potencia_kw":0.00089999999999999997536692664112933925935067236423492431640625,"energia_kwh":94.15899699999999938881956040859222412109375,"frecuencia":50,"factor_potencia":1,"duracion_medicion_ms":62,"ip":"158.170.24.54"}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</si>
  <si>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16:52:37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</si>
  <si>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37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</si>
  <si>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38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</si>
  <si>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40","voltaje":227.80000000000001136868377216160297393798828125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</si>
  <si>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52:40","voltaje":227.80000000000001136868377216160297393798828125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</si>
  <si>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16:52:41","voltaje":227.80000000000001136868377216160297393798828125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</si>
  <si>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16:52:43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</si>
  <si>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43","voltaje":227.69999999999998863131622783839702606201171875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</si>
  <si>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16:52:44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</si>
  <si>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46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</si>
  <si>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46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</si>
  <si>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47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</si>
  <si>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49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</si>
  <si>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49","voltaje":227.5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</si>
  <si>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52:50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</si>
  <si>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52","voltaje":227.5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</si>
  <si>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52","voltaje":227.5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</si>
  <si>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52:53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</si>
  <si>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52:55","voltaje":227.5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</si>
  <si>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55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</si>
  <si>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52:57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71,"ip":"158.170.24.54"}</t>
  </si>
  <si>
    <t>{"modo":"lote","codigo_medidor":"ARDUINO_001","fecha_hora":"2026-07-08 16:52:58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</si>
  <si>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52:58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</si>
  <si>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52:59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</si>
  <si>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01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</si>
  <si>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53:01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</si>
  <si>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02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</si>
  <si>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04","voltaje":227.80000000000001136868377216160297393798828125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</si>
  <si>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16:53:04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</si>
  <si>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05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</si>
  <si>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07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</si>
  <si>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53:07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</si>
  <si>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08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</si>
  <si>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10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</si>
  <si>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53:10","voltaje":227.80000000000001136868377216160297393798828125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</si>
  <si>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16:53:11","voltaje":227.69999999999998863131622783839702606201171875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</si>
  <si>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16:53:13","voltaje":227.69999999999998863131622783839702606201171875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</si>
  <si>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16:53:13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</si>
  <si>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14","voltaje":227.69999999999998863131622783839702606201171875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</si>
  <si>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16:53:16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</si>
  <si>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53:16","voltaje":227.5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</si>
  <si>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17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</si>
  <si>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19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</si>
  <si>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19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</si>
  <si>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20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</si>
  <si>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22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</si>
  <si>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22","voltaje":227.599999999999994315658113919198513031005859375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</si>
  <si>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23","voltaje":227.5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</si>
  <si>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25","voltaje":227.5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</si>
  <si>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25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</si>
  <si>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26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</si>
  <si>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28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</si>
  <si>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28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</si>
  <si>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29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</si>
  <si>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31","voltaje":227.5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</si>
  <si>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31","voltaje":227.5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</si>
  <si>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32","voltaje":227.5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</si>
  <si>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34","voltaje":227.5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</si>
  <si>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34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</si>
  <si>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35","voltaje":227.5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</si>
  <si>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53:37","voltaje":227.5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</si>
  <si>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37","voltaje":227.5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</si>
  <si>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38","voltaje":227.5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</si>
  <si>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40","voltaje":227.5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</si>
  <si>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40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</si>
  <si>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41","voltaje":227.5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</si>
  <si>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43","voltaje":227.5,"corriente":0,"potencia_kw":0.0005000000000000000104083408558608425664715468883514404296875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</si>
  <si>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16:53:43","voltaje":227.5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</si>
  <si>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44","voltaje":227.5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</si>
  <si>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46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</si>
  <si>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46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</si>
  <si>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53:47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</si>
  <si>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49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</si>
  <si>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50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</si>
  <si>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53:50","voltaje":227.5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</si>
  <si>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52","voltaje":227.5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</si>
  <si>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53","voltaje":227.5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</si>
  <si>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53:53","voltaje":227.30000000000001136868377216160297393798828125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</si>
  <si>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55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</si>
  <si>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56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</si>
  <si>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53:56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</si>
  <si>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53:58","voltaje":227.5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</si>
  <si>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53:59","voltaje":227.5,"corriente":0,"potencia_kw":0.00089999999999999997536692664112933925935067236423492431640625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</si>
  <si>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53:59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</si>
  <si>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01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</si>
  <si>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02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</si>
  <si>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02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</si>
  <si>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04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</si>
  <si>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05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</si>
  <si>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06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</si>
  <si>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16:54:07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</si>
  <si>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08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</si>
  <si>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08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</si>
  <si>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10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</si>
  <si>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11","voltaje":227.5,"corriente":0,"potencia_kw":0.001000000000000000020816681711721685132943093776702880859375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</si>
  <si>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11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</si>
  <si>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13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</si>
  <si>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14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74,"ip":"158.170.24.54"}</t>
  </si>
  <si>
    <t>{"modo":"lote","codigo_medidor":"ARDUINO_001","fecha_hora":"2026-07-08 16:54:14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</si>
  <si>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16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</si>
  <si>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17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</si>
  <si>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17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</si>
  <si>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19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</si>
  <si>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20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</si>
  <si>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20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</si>
  <si>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22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</si>
  <si>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23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</si>
  <si>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23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</si>
  <si>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25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</si>
  <si>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26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</si>
  <si>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26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</si>
  <si>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28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</si>
  <si>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29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</si>
  <si>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29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</si>
  <si>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31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</si>
  <si>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32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</si>
  <si>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32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</si>
  <si>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34","voltaje":227.69999999999998863131622783839702606201171875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</si>
  <si>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16:54:35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</si>
  <si>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35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</si>
  <si>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37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</si>
  <si>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16:54:38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</si>
  <si>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38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</si>
  <si>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40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</si>
  <si>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41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</si>
  <si>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41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</si>
  <si>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43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</si>
  <si>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44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</si>
  <si>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44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</si>
  <si>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54:46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</si>
  <si>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47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</si>
  <si>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47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</si>
  <si>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49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</si>
  <si>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50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</si>
  <si>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54:50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</si>
  <si>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52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</si>
  <si>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53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</si>
  <si>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53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</si>
  <si>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55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</si>
  <si>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56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</si>
  <si>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54:56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</si>
  <si>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54:57","voltaje":227.5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</si>
  <si>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54:59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</si>
  <si>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00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</si>
  <si>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16:55:00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</si>
  <si>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02","voltaje":227.5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</si>
  <si>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02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</si>
  <si>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03","voltaje":227.400000000000005684341886080801486968994140625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</si>
  <si>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16:55:05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</si>
  <si>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05","voltaje":227.5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</si>
  <si>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06","voltaje":227.5,"corriente":0,"potencia_kw":0.00089999999999999997536692664112933925935067236423492431640625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</si>
  <si>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55:08","voltaje":227.5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</si>
  <si>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16:55:08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</si>
  <si>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55:10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</si>
  <si>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11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</si>
  <si>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11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</si>
  <si>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13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</si>
  <si>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14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</si>
  <si>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14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</si>
  <si>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15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</si>
  <si>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17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</si>
  <si>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17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</si>
  <si>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19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</si>
  <si>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20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</si>
  <si>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20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</si>
  <si>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22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</si>
  <si>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23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</si>
  <si>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16:55:23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</si>
  <si>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25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</si>
  <si>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26","voltaje":227.5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</si>
  <si>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26","voltaje":227.5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</si>
  <si>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27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</si>
  <si>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29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</si>
  <si>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29","voltaje":227.400000000000005684341886080801486968994140625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</si>
  <si>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55:30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</si>
  <si>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32","voltaje":227.5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</si>
  <si>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16:55:32","voltaje":227.5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</si>
  <si>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34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</si>
  <si>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35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</si>
  <si>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35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</si>
  <si>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37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</si>
  <si>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38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</si>
  <si>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38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</si>
  <si>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40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</si>
  <si>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55:41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</si>
  <si>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41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</si>
  <si>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42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</si>
  <si>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44","voltaje":227.5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</si>
  <si>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44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</si>
  <si>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46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</si>
  <si>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16:55:47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</si>
  <si>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47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</si>
  <si>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48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</si>
  <si>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50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</si>
  <si>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50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</si>
  <si>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51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</si>
  <si>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53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</si>
  <si>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53","voltaje":227.80000000000001136868377216160297393798828125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</si>
  <si>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54","voltaje":227.80000000000001136868377216160297393798828125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</si>
  <si>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16:55:56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</si>
  <si>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56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</si>
  <si>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55:57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</si>
  <si>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55:59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</si>
  <si>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55:59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</si>
  <si>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00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</si>
  <si>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02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</si>
  <si>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02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</si>
  <si>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03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</si>
  <si>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05","voltaje":227.599999999999994315658113919198513031005859375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</si>
  <si>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56:05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</si>
  <si>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06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</si>
  <si>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08","voltaje":227.5,"corriente":0,"potencia_kw":0.001000000000000000020816681711721685132943093776702880859375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</si>
  <si>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09","voltaje":227.5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</si>
  <si>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56:09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</si>
  <si>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11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</si>
  <si>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11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</si>
  <si>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12","voltaje":227.5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</si>
  <si>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14","voltaje":227.5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</si>
  <si>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14","voltaje":227.5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</si>
  <si>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15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</si>
  <si>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17","voltaje":227.599999999999994315658113919198513031005859375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73,"ip":"158.170.24.54"}</t>
  </si>
  <si>
    <t>{"modo":"lote","codigo_medidor":"ARDUINO_001","fecha_hora":"2026-07-08 16:56:17","voltaje":227.599999999999994315658113919198513031005859375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</si>
  <si>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16:56:18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</si>
  <si>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20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</si>
  <si>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16:56:20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</si>
  <si>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56:21","voltaje":227.599999999999994315658113919198513031005859375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</si>
  <si>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16:56:23","voltaje":227.599999999999994315658113919198513031005859375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</si>
  <si>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56:23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</si>
  <si>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24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</si>
  <si>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26","voltaje":227.5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</si>
  <si>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26","voltaje":227.5,"corriente":0,"potencia_kw":0.00089999999999999997536692664112933925935067236423492431640625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</si>
  <si>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16:56:27","voltaje":227.400000000000005684341886080801486968994140625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</si>
  <si>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29","voltaje":227.400000000000005684341886080801486968994140625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</si>
  <si>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56:29","voltaje":227.5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</si>
  <si>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30","voltaje":227.400000000000005684341886080801486968994140625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</si>
  <si>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16:56:32","voltaje":227.400000000000005684341886080801486968994140625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</si>
  <si>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56:32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</si>
  <si>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33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</si>
  <si>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35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</si>
  <si>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35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</si>
  <si>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36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</si>
  <si>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38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</si>
  <si>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38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</si>
  <si>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39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</si>
  <si>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41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</si>
  <si>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56:41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</si>
  <si>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42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</si>
  <si>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44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</si>
  <si>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44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</si>
  <si>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45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</si>
  <si>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47","voltaje":228,"corriente":0,"potencia_kw":0.001000000000000000020816681711721685132943093776702880859375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</si>
  <si>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56:47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</si>
  <si>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48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</si>
  <si>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50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</si>
  <si>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16:56:50","voltaje":228,"corriente":0,"potencia_kw":0.000699999999999999992887633748495090912911109626293182373046875,"energia_kwh":94.15899699999999938881956040859222412109375,"frecuencia":50,"factor_potencia":1,"duracion_medicion_ms":60,"ip":"158.170.24.54"}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</si>
  <si>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16:56:51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</si>
  <si>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16:56:53","voltaje":228,"corriente":0,"potencia_kw":0.000699999999999999992887633748495090912911109626293182373046875,"energia_kwh":94.15899699999999938881956040859222412109375,"frecuencia":50,"factor_potencia":1,"duracion_medicion_ms":63,"ip":"158.170.24.54"}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</si>
  <si>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16:56:53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</si>
  <si>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54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</si>
  <si>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56:56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</si>
  <si>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56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</si>
  <si>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56:57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</si>
  <si>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56:59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</si>
  <si>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56:59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</si>
  <si>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00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</si>
  <si>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02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</si>
  <si>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03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</si>
  <si>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16:57:03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</si>
  <si>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05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</si>
  <si>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05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</si>
  <si>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06","voltaje":228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</si>
  <si>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08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</si>
  <si>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57:08","voltaje":228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</si>
  <si>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09","voltaje":228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</si>
  <si>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11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</si>
  <si>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11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</si>
  <si>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12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</si>
  <si>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14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</si>
  <si>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14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</si>
  <si>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15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</si>
  <si>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17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</si>
  <si>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17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</si>
  <si>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18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</si>
  <si>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20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</si>
  <si>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20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</si>
  <si>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57:21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</si>
  <si>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23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</si>
  <si>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24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</si>
  <si>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57:24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</si>
  <si>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26","voltaje":227.900000000000005684341886080801486968994140625,"corriente":0,"potencia_kw":0.00089999999999999997536692664112933925935067236423492431640625,"energia_kwh":94.15899699999999938881956040859222412109375,"frecuencia":49.7999999999999971578290569595992565155029296875,"factor_potencia":1,"duracion_medicion_ms":67,"ip":"158.170.24.54"}</t>
  </si>
  <si>
    <t>{"modo":"lote","codigo_medidor":"ARDUINO_001","fecha_hora":"2026-07-08 16:57:27","voltaje":227.900000000000005684341886080801486968994140625,"corriente":0,"potencia_kw":0.00089999999999999997536692664112933925935067236423492431640625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</si>
  <si>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16:57:27","voltaje":227.69999999999998863131622783839702606201171875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</si>
  <si>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57:29","voltaje":227.5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</si>
  <si>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57:30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</si>
  <si>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16:57:30","voltaje":227.69999999999998863131622783839702606201171875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</si>
  <si>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16:57:32","voltaje":227.69999999999998863131622783839702606201171875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</si>
  <si>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57:33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</si>
  <si>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16:57:33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</si>
  <si>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57:34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</si>
  <si>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57:36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</si>
  <si>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16:57:36","voltaje":227.80000000000001136868377216160297393798828125,"corriente":0,"potencia_kw":0.00089999999999999997536692664112933925935067236423492431640625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</si>
  <si>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57:38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</si>
  <si>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39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</si>
  <si>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57:39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</si>
  <si>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41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</si>
  <si>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42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</si>
  <si>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57:42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</si>
  <si>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44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</si>
  <si>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45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</si>
  <si>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57:45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</si>
  <si>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47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</si>
  <si>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48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</si>
  <si>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57:49","voltaje":228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</si>
  <si>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57:50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</si>
  <si>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51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</si>
  <si>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57:51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</si>
  <si>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53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</si>
  <si>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54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</si>
  <si>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16:57:54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</si>
  <si>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56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</si>
  <si>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57:57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74,"ip":"158.170.24.54"}</t>
  </si>
  <si>
    <t>{"modo":"lote","codigo_medidor":"ARDUINO_001","fecha_hora":"2026-07-08 16:57:57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</si>
  <si>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57:59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</si>
  <si>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00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</si>
  <si>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00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</si>
  <si>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02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</si>
  <si>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</si>
  <si>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</si>
  <si>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05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</si>
  <si>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06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</si>
  <si>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06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</si>
  <si>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58:08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</si>
  <si>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16:58:09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</si>
  <si>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09","voltaje":228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</si>
  <si>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58:11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</si>
  <si>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12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</si>
  <si>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12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</si>
  <si>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14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</si>
  <si>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15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</si>
  <si>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16:58:15","voltaje":227.69999999999998863131622783839702606201171875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</si>
  <si>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58:17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</si>
  <si>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18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</si>
  <si>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18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</si>
  <si>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16:58:20","voltaje":227.599999999999994315658113919198513031005859375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71,"ip":"158.170.24.54"}</t>
  </si>
  <si>
    <t>{"modo":"lote","codigo_medidor":"ARDUINO_001","fecha_hora":"2026-07-08 16:58:21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</si>
  <si>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21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</si>
  <si>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22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</si>
  <si>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24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</si>
  <si>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24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</si>
  <si>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25","voltaje":228.099999999999994315658113919198513031005859375,"corriente":0,"potencia_kw":0.001000000000000000020816681711721685132943093776702880859375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</si>
  <si>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27","voltaje":228.099999999999994315658113919198513031005859375,"corriente":0,"potencia_kw":0.001000000000000000020816681711721685132943093776702880859375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</si>
  <si>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27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</si>
  <si>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58:28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</si>
  <si>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30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</si>
  <si>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30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</si>
  <si>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58:31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</si>
  <si>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33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</si>
  <si>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33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</si>
  <si>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58:34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</si>
  <si>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36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</si>
  <si>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36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</si>
  <si>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58:37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</si>
  <si>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39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</si>
  <si>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39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</si>
  <si>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40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</si>
  <si>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42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</si>
  <si>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43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</si>
  <si>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16:58:44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</si>
  <si>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58:45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</si>
  <si>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45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</si>
  <si>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46","voltaje":227.5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</si>
  <si>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48","voltaje":227.5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</si>
  <si>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16:58:48","voltaje":227.5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</si>
  <si>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49","voltaje":227.5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</si>
  <si>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51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</si>
  <si>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51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</si>
  <si>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52","voltaje":227.5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</si>
  <si>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54","voltaje":227.5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</si>
  <si>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54","voltaje":227.5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</si>
  <si>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55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</si>
  <si>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58:57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</si>
  <si>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58:57","voltaje":227.5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</si>
  <si>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58:58","voltaje":227.5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</si>
  <si>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00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</si>
  <si>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00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</si>
  <si>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59:01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</si>
  <si>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03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</si>
  <si>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03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</si>
  <si>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16:59:04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</si>
  <si>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06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</si>
  <si>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16:59:06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</si>
  <si>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07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</si>
  <si>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09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</si>
  <si>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09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</si>
  <si>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10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</si>
  <si>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12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</si>
  <si>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12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</si>
  <si>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13","voltaje":228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</si>
  <si>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15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</si>
  <si>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15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</si>
  <si>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16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</si>
  <si>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18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</si>
  <si>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18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</si>
  <si>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19","voltaje":227.900000000000005684341886080801486968994140625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</si>
  <si>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21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</si>
  <si>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21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</si>
  <si>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22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</si>
  <si>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24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</si>
  <si>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24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</si>
  <si>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25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</si>
  <si>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27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</si>
  <si>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27","voltaje":228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</si>
  <si>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29","voltaje":228,"corriente":0,"potencia_kw":0.000699999999999999992887633748495090912911109626293182373046875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</si>
  <si>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16:59:30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</si>
  <si>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30","voltaje":228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</si>
  <si>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31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</si>
  <si>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33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</si>
  <si>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33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</si>
  <si>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34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</si>
  <si>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36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</si>
  <si>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36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</si>
  <si>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37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</si>
  <si>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39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</si>
  <si>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39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</si>
  <si>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40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</si>
  <si>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42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</si>
  <si>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42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</si>
  <si>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43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</si>
  <si>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16:59:45","voltaje":228,"corriente":0,"potencia_kw":0.000599999999999999947437878677902745039318688213825225830078125,"energia_kwh":94.15899699999999938881956040859222412109375,"frecuencia":50,"factor_potencia":1,"duracion_medicion_ms":63,"ip":"158.170.24.54"}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</si>
  <si>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16:59:45","voltaje":228,"corriente":0,"potencia_kw":0.000699999999999999992887633748495090912911109626293182373046875,"energia_kwh":94.15899699999999938881956040859222412109375,"frecuencia":50,"factor_potencia":1,"duracion_medicion_ms":60,"ip":"158.170.24.54"}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</si>
  <si>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16:59:46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</si>
  <si>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16:59:48","voltaje":228,"corriente":0,"potencia_kw":0.001000000000000000020816681711721685132943093776702880859375,"energia_kwh":94.15899699999999938881956040859222412109375,"frecuencia":50,"factor_potencia":1,"duracion_medicion_ms":64,"ip":"158.170.24.54"}</t>
  </si>
  <si>
    <t>{"modo":"lote","codigo_medidor":"ARDUINO_001","fecha_hora":"2026-07-08 16:59:48","voltaje":228,"corriente":0,"potencia_kw":0.001000000000000000020816681711721685132943093776702880859375,"energia_kwh":94.15899699999999938881956040859222412109375,"frecuencia":50,"factor_potencia":1,"duracion_medicion_ms":60,"ip":"158.170.24.54"}</t>
  </si>
  <si>
    <t>{"modo":"lote","codigo_medidor":"ARDUINO_001","fecha_hora":"2026-07-08 16:59:49","voltaje":228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</si>
  <si>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16:59:51","voltaje":227.900000000000005684341886080801486968994140625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</si>
  <si>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52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</si>
  <si>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16:59:52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</si>
  <si>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16:59:54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</si>
  <si>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16:59:54","voltaje":227.900000000000005684341886080801486968994140625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</si>
  <si>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16:59:55","voltaje":227.900000000000005684341886080801486968994140625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</si>
  <si>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16:59:57","voltaje":227.900000000000005684341886080801486968994140625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</si>
  <si>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16:59:57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</si>
  <si>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16:59:58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</si>
  <si>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00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</si>
  <si>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00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</si>
  <si>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01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</si>
  <si>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03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</si>
  <si>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03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</si>
  <si>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04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</si>
  <si>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06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</si>
  <si>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06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</si>
  <si>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07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</si>
  <si>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09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</si>
  <si>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00:09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</si>
  <si>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10","voltaje":228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</si>
  <si>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12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</si>
  <si>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12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</si>
  <si>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13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</si>
  <si>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15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</si>
  <si>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15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</si>
  <si>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16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</si>
  <si>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18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</si>
  <si>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18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</si>
  <si>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19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</si>
  <si>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21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</si>
  <si>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21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</si>
  <si>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22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</si>
  <si>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24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</si>
  <si>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24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</si>
  <si>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00:25","voltaje":227.5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</si>
  <si>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00:27","voltaje":227.30000000000001136868377216160297393798828125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</si>
  <si>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27","voltaje":227.30000000000001136868377216160297393798828125,"corriente":0,"potencia_kw":0.00089999999999999997536692664112933925935067236423492431640625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</si>
  <si>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00:28","voltaje":227.099999999999994315658113919198513031005859375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</si>
  <si>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00:30","voltaje":227.099999999999994315658113919198513031005859375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</si>
  <si>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31","voltaje":227.099999999999994315658113919198513031005859375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</si>
  <si>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00:31","voltaje":227.19999999999998863131622783839702606201171875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</si>
  <si>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00:33","voltaje":227.19999999999998863131622783839702606201171875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</si>
  <si>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00:34","voltaje":227.19999999999998863131622783839702606201171875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</si>
  <si>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00:34","voltaje":227.19999999999998863131622783839702606201171875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</si>
  <si>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36","voltaje":227.099999999999994315658113919198513031005859375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</si>
  <si>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37","voltaje":227.19999999999998863131622783839702606201171875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</si>
  <si>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00:37","voltaje":227.30000000000001136868377216160297393798828125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</si>
  <si>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39","voltaje":227.30000000000001136868377216160297393798828125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</si>
  <si>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40","voltaje":227.30000000000001136868377216160297393798828125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</si>
  <si>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00:40","voltaje":227.400000000000005684341886080801486968994140625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</si>
  <si>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42","voltaje":227.400000000000005684341886080801486968994140625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</si>
  <si>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43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</si>
  <si>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00:43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</si>
  <si>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45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</si>
  <si>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46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</si>
  <si>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00:46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</si>
  <si>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48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</si>
  <si>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00:49","voltaje":227.69999999999998863131622783839702606201171875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</si>
  <si>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00:49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</si>
  <si>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00:51","voltaje":227.900000000000005684341886080801486968994140625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</si>
  <si>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17:00:52","voltaje":228,"corriente":0,"potencia_kw":0.000800000000000000038337388819087436786503531038761138916015625,"energia_kwh":94.15899699999999938881956040859222412109375,"frecuencia":50,"factor_potencia":1,"duracion_medicion_ms":64,"ip":"158.170.24.54"}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</si>
  <si>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17:00:52","voltaje":228,"corriente":0,"potencia_kw":0.000800000000000000038337388819087436786503531038761138916015625,"energia_kwh":94.15899699999999938881956040859222412109375,"frecuencia":50,"factor_potencia":1,"duracion_medicion_ms":61,"ip":"158.170.24.54"}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</si>
  <si>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00:54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</si>
  <si>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00:55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</si>
  <si>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00:55","voltaje":228.099999999999994315658113919198513031005859375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</si>
  <si>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00:57","voltaje":228.099999999999994315658113919198513031005859375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</si>
  <si>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00:58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</si>
  <si>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00:58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</si>
  <si>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00:59","voltaje":228.19999999999998863131622783839702606201171875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</si>
  <si>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01:01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</si>
  <si>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01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</si>
  <si>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03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</si>
  <si>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01:04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</si>
  <si>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04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</si>
  <si>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01:06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</si>
  <si>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01:07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</si>
  <si>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07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</si>
  <si>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09","voltaje":228.30000000000001136868377216160297393798828125,"corriente":0,"potencia_kw":0.000800000000000000038337388819087436786503531038761138916015625,"energia_kwh":94.15899699999999938881956040859222412109375,"frecuencia":50,"factor_potencia":1,"duracion_medicion_ms":67,"ip":"158.170.24.54"}</t>
  </si>
  <si>
    <t>{"modo":"lote","codigo_medidor":"ARDUINO_001","fecha_hora":"2026-07-08 17:01:10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</si>
  <si>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10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</si>
  <si>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12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</si>
  <si>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01:13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</si>
  <si>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01:13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</si>
  <si>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01:15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</si>
  <si>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01:16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</si>
  <si>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16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</si>
  <si>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01:17","voltaje":228.099999999999994315658113919198513031005859375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</si>
  <si>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01:19","voltaje":228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</si>
  <si>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01:19","voltaje":228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</si>
  <si>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21","voltaje":228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</si>
  <si>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01:22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</si>
  <si>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22","voltaje":228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</si>
  <si>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24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</si>
  <si>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01:25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</si>
  <si>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01:25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</si>
  <si>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27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</si>
  <si>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01:28","voltaje":228.099999999999994315658113919198513031005859375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</si>
  <si>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01:28","voltaje":228.099999999999994315658113919198513031005859375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</si>
  <si>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30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</si>
  <si>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01:31","voltaje":228.19999999999998863131622783839702606201171875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</si>
  <si>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01:32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</si>
  <si>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01:32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</si>
  <si>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01:34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</si>
  <si>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34","voltaje":228.5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</si>
  <si>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36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</si>
  <si>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01:37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</si>
  <si>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37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</si>
  <si>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39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</si>
  <si>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01:40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73,"ip":"158.170.24.54"}</t>
  </si>
  <si>
    <t>{"modo":"lote","codigo_medidor":"ARDUINO_001","fecha_hora":"2026-07-08 17:01:40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</si>
  <si>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41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</si>
  <si>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01:43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</si>
  <si>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43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</si>
  <si>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44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</si>
  <si>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17:01:46","voltaje":228,"corriente":0,"potencia_kw":0.0005000000000000000104083408558608425664715468883514404296875,"energia_kwh":94.15899699999999938881956040859222412109375,"frecuencia":50,"factor_potencia":1,"duracion_medicion_ms":64,"ip":"158.170.24.54"}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</si>
  <si>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17:01:46","voltaje":228,"corriente":0,"potencia_kw":0.000800000000000000038337388819087436786503531038761138916015625,"energia_kwh":94.15899699999999938881956040859222412109375,"frecuencia":50,"factor_potencia":1,"duracion_medicion_ms":61,"ip":"158.170.24.54"}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</si>
  <si>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17:01:47","voltaje":228,"corriente":0,"potencia_kw":0.000800000000000000038337388819087436786503531038761138916015625,"energia_kwh":94.15899699999999938881956040859222412109375,"frecuencia":50,"factor_potencia":1,"duracion_medicion_ms":62,"ip":"158.170.24.54"}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</si>
  <si>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01:49","voltaje":227.69999999999998863131622783839702606201171875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</si>
  <si>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49","voltaje":227.80000000000001136868377216160297393798828125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</si>
  <si>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50","voltaje":227.80000000000001136868377216160297393798828125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</si>
  <si>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01:52","voltaje":227.80000000000001136868377216160297393798828125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</si>
  <si>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52","voltaje":227.80000000000001136868377216160297393798828125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</si>
  <si>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01:53","voltaje":227.69999999999998863131622783839702606201171875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</si>
  <si>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17:01:55","voltaje":227.5,"corriente":0,"potencia_kw":0.000699999999999999992887633748495090912911109626293182373046875,"energia_kwh":94.15899699999999938881956040859222412109375,"frecuencia":50,"factor_potencia":1,"duracion_medicion_ms":64,"ip":"158.170.24.54"}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</si>
  <si>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17:01:55","voltaje":227.5,"corriente":0,"potencia_kw":0.000699999999999999992887633748495090912911109626293182373046875,"energia_kwh":94.15899699999999938881956040859222412109375,"frecuencia":50,"factor_potencia":1,"duracion_medicion_ms":61,"ip":"158.170.24.54"}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</si>
  <si>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17:01:56","voltaje":227.5,"corriente":0,"potencia_kw":0.00089999999999999997536692664112933925935067236423492431640625,"energia_kwh":94.15899699999999938881956040859222412109375,"frecuencia":50,"factor_potencia":1,"duracion_medicion_ms":62,"ip":"158.170.24.54"}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</si>
  <si>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01:58","voltaje":227.69999999999998863131622783839702606201171875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</si>
  <si>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01:58","voltaje":227.80000000000001136868377216160297393798828125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</si>
  <si>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01:59","voltaje":227.599999999999994315658113919198513031005859375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</si>
  <si>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02:01","voltaje":227.599999999999994315658113919198513031005859375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</si>
  <si>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02:01","voltaje":227.599999999999994315658113919198513031005859375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</si>
  <si>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02:03","voltaje":227.599999999999994315658113919198513031005859375,"corriente":0,"potencia_kw":0.001000000000000000020816681711721685132943093776702880859375,"energia_kwh":94.15899699999999938881956040859222412109375,"frecuencia":50,"factor_potencia":1,"duracion_medicion_ms":72,"ip":"158.170.24.54"}</t>
  </si>
  <si>
    <t>{"modo":"lote","codigo_medidor":"ARDUINO_001","fecha_hora":"2026-07-08 17:02:04","voltaje":227.69999999999998863131622783839702606201171875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</si>
  <si>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02:04","voltaje":227.80000000000001136868377216160297393798828125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</si>
  <si>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02:05","voltaje":227.80000000000001136868377216160297393798828125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</si>
  <si>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02:07","voltaje":227.80000000000001136868377216160297393798828125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</si>
  <si>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02:07","voltaje":228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</si>
  <si>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08","voltaje":228.099999999999994315658113919198513031005859375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</si>
  <si>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02:10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</si>
  <si>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10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</si>
  <si>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02:11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</si>
  <si>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13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</si>
  <si>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13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</si>
  <si>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14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</si>
  <si>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16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</si>
  <si>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16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</si>
  <si>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17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</si>
  <si>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19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</si>
  <si>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19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</si>
  <si>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20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</si>
  <si>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22","voltaje":228.400000000000005684341886080801486968994140625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</si>
  <si>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02:22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</si>
  <si>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23","voltaje":228.400000000000005684341886080801486968994140625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</si>
  <si>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02:25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</si>
  <si>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26","voltaje":228.5,"corriente":0,"potencia_kw":0.000800000000000000038337388819087436786503531038761138916015625,"energia_kwh":94.15899699999999938881956040859222412109375,"frecuencia":50.10000000000000142108547152020037174224853515625,"factor_potencia":1,"duracion_medicion_ms":70,"ip":"158.170.24.54"}</t>
  </si>
  <si>
    <t>{"modo":"lote","codigo_medidor":"ARDUINO_001","fecha_hora":"2026-07-08 17:02:26","voltaje":228.400000000000005684341886080801486968994140625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</si>
  <si>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02:28","voltaje":228.400000000000005684341886080801486968994140625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</si>
  <si>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02:28","voltaje":228.400000000000005684341886080801486968994140625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</si>
  <si>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29","voltaje":228.5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</si>
  <si>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31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</si>
  <si>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31","voltaje":228.5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</si>
  <si>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32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</si>
  <si>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34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</si>
  <si>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34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</si>
  <si>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35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</si>
  <si>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37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</si>
  <si>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37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</si>
  <si>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02:38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</si>
  <si>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40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</si>
  <si>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02:40","voltaje":228.5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</si>
  <si>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41","voltaje":228.5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</si>
  <si>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43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</si>
  <si>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43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</si>
  <si>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44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</si>
  <si>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46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</si>
  <si>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46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</si>
  <si>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47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</si>
  <si>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49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68,"ip":"158.170.24.54"}</t>
  </si>
  <si>
    <t>{"modo":"lote","codigo_medidor":"ARDUINO_001","fecha_hora":"2026-07-08 17:02:49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</si>
  <si>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50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</si>
  <si>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02:52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</si>
  <si>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52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</si>
  <si>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53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</si>
  <si>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55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</si>
  <si>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55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</si>
  <si>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02:56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</si>
  <si>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02:58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</si>
  <si>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02:58","voltaje":228.19999999999998863131622783839702606201171875,"corriente":0,"potencia_kw":0.000599999999999999947437878677902745039318688213825225830078125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</si>
  <si>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02:59","voltaje":228.19999999999998863131622783839702606201171875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</si>
  <si>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01","voltaje":228.19999999999998863131622783839702606201171875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</si>
  <si>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02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</si>
  <si>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02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</si>
  <si>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04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</si>
  <si>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05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</si>
  <si>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05","voltaje":228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</si>
  <si>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07","voltaje":228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</si>
  <si>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08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</si>
  <si>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08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</si>
  <si>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10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</si>
  <si>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11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</si>
  <si>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12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66,"ip":"158.170.24.54"}</t>
  </si>
  <si>
    <t>{"modo":"lote","codigo_medidor":"ARDUINO_001","fecha_hora":"2026-07-08 17:03:13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</si>
  <si>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14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</si>
  <si>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14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</si>
  <si>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16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</si>
  <si>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17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</si>
  <si>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17","voltaje":228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</si>
  <si>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19","voltaje":228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</si>
  <si>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20","voltaje":228,"corriente":0,"potencia_kw":0.000699999999999999992887633748495090912911109626293182373046875,"energia_kwh":94.15899699999999938881956040859222412109375,"frecuencia":50.10000000000000142108547152020037174224853515625,"factor_potencia":1,"duracion_medicion_ms":74,"ip":"158.170.24.54"}</t>
  </si>
  <si>
    <t>{"modo":"lote","codigo_medidor":"ARDUINO_001","fecha_hora":"2026-07-08 17:03:20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</si>
  <si>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22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</si>
  <si>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23","voltaje":228.099999999999994315658113919198513031005859375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</si>
  <si>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23","voltaje":228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</si>
  <si>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25","voltaje":227.80000000000001136868377216160297393798828125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</si>
  <si>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26","voltaje":227.80000000000001136868377216160297393798828125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</si>
  <si>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26","voltaje":228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</si>
  <si>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28","voltaje":228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</si>
  <si>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29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</si>
  <si>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29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</si>
  <si>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31","voltaje":228.400000000000005684341886080801486968994140625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</si>
  <si>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32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</si>
  <si>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32","voltaje":228.400000000000005684341886080801486968994140625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</si>
  <si>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03:34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</si>
  <si>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35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</si>
  <si>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35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</si>
  <si>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37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</si>
  <si>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38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</si>
  <si>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38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</si>
  <si>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40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</si>
  <si>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41","voltaje":228.30000000000001136868377216160297393798828125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</si>
  <si>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03:41","voltaje":228.30000000000001136868377216160297393798828125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</si>
  <si>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03:43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72,"ip":"158.170.24.54"}</t>
  </si>
  <si>
    <t>{"modo":"lote","codigo_medidor":"ARDUINO_001","fecha_hora":"2026-07-08 17:03:44","voltaje":228.5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</si>
  <si>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44","voltaje":228.5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</si>
  <si>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03:46","voltaje":228.5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</si>
  <si>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47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</si>
  <si>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47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</si>
  <si>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49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</si>
  <si>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50","voltaje":228.5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</si>
  <si>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50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</si>
  <si>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52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</si>
  <si>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53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</si>
  <si>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03:53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</si>
  <si>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55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</si>
  <si>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03:56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</si>
  <si>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03:56","voltaje":228.5,"corriente":0,"potencia_kw":0.001000000000000000020816681711721685132943093776702880859375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</si>
  <si>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03:58","voltaje":228.5,"corriente":0,"potencia_kw":0.0005000000000000000104083408558608425664715468883514404296875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</si>
  <si>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03:59","voltaje":228.400000000000005684341886080801486968994140625,"corriente":0,"potencia_kw":0.000599999999999999947437878677902745039318688213825225830078125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</si>
  <si>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03:59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</si>
  <si>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01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</si>
  <si>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02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</si>
  <si>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02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</si>
  <si>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04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</si>
  <si>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05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</si>
  <si>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06","voltaje":228.099999999999994315658113919198513031005859375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70,"ip":"158.170.24.54"}</t>
  </si>
  <si>
    <t>{"modo":"lote","codigo_medidor":"ARDUINO_001","fecha_hora":"2026-07-08 17:04:07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</si>
  <si>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08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</si>
  <si>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08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</si>
  <si>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10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</si>
  <si>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11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</si>
  <si>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11","voltaje":228.19999999999998863131622783839702606201171875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</si>
  <si>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12","voltaje":228.19999999999998863131622783839702606201171875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</si>
  <si>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14","voltaje":228.19999999999998863131622783839702606201171875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</si>
  <si>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14","voltaje":228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</si>
  <si>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15","voltaje":228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</si>
  <si>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17","voltaje":228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</si>
  <si>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17","voltaje":228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</si>
  <si>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19","voltaje":227.900000000000005684341886080801486968994140625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</si>
  <si>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20","voltaje":227.900000000000005684341886080801486968994140625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</si>
  <si>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20","voltaje":227.900000000000005684341886080801486968994140625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</si>
  <si>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04:22","voltaje":227.900000000000005684341886080801486968994140625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</si>
  <si>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04:23","voltaje":227.900000000000005684341886080801486968994140625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</si>
  <si>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23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</si>
  <si>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24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</si>
  <si>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26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</si>
  <si>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26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</si>
  <si>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27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</si>
  <si>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29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68,"ip":"158.170.24.54"}</t>
  </si>
  <si>
    <t>{"modo":"lote","codigo_medidor":"ARDUINO_001","fecha_hora":"2026-07-08 17:04:29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</si>
  <si>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30","voltaje":228.19999999999998863131622783839702606201171875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</si>
  <si>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04:32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</si>
  <si>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32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</si>
  <si>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33","voltaje":228.099999999999994315658113919198513031005859375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</si>
  <si>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35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</si>
  <si>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35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</si>
  <si>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36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</si>
  <si>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38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</si>
  <si>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38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</si>
  <si>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39","voltaje":228.400000000000005684341886080801486968994140625,"corriente":0,"potencia_kw":0.00089999999999999997536692664112933925935067236423492431640625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</si>
  <si>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04:41","voltaje":228.400000000000005684341886080801486968994140625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</si>
  <si>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41","voltaje":228.400000000000005684341886080801486968994140625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</si>
  <si>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04:42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</si>
  <si>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44","voltaje":228.30000000000001136868377216160297393798828125,"corriente":0,"potencia_kw":0.0005000000000000000104083408558608425664715468883514404296875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</si>
  <si>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04:44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</si>
  <si>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45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</si>
  <si>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04:47","voltaje":228.30000000000001136868377216160297393798828125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</si>
  <si>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47","voltaje":228.30000000000001136868377216160297393798828125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</si>
  <si>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04:48","voltaje":228.400000000000005684341886080801486968994140625,"corriente":0,"potencia_kw":0.00089999999999999997536692664112933925935067236423492431640625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</si>
  <si>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04:50","voltaje":228.5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</si>
  <si>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50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</si>
  <si>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04:52","voltaje":228.599999999999994315658113919198513031005859375,"corriente":0,"potencia_kw":0.000599999999999999947437878677902745039318688213825225830078125,"energia_kwh":94.15899699999999938881956040859222412109375,"frecuencia":50.2000000000000028421709430404007434844970703125,"factor_potencia":1,"duracion_medicion_ms":67,"ip":"158.170.24.54"}</t>
  </si>
  <si>
    <t>{"modo":"lote","codigo_medidor":"ARDUINO_001","fecha_hora":"2026-07-08 17:04:53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</si>
  <si>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53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</si>
  <si>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04:54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</si>
  <si>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04:56","voltaje":228.5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</si>
  <si>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56","voltaje":228.400000000000005684341886080801486968994140625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</si>
  <si>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04:57","voltaje":228.5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</si>
  <si>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04:59","voltaje":228.5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</si>
  <si>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04:59","voltaje":228.5,"corriente":0,"potencia_kw":0.00089999999999999997536692664112933925935067236423492431640625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</si>
  <si>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05:00","voltaje":228.5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</si>
  <si>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02","voltaje":228.5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</si>
  <si>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02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</si>
  <si>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03","voltaje":228.599999999999994315658113919198513031005859375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</si>
  <si>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05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</si>
  <si>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05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</si>
  <si>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05:06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</si>
  <si>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08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</si>
  <si>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08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</si>
  <si>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05:09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</si>
  <si>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11","voltaje":228.5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</si>
  <si>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11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</si>
  <si>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05:12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</si>
  <si>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14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</si>
  <si>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15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</si>
  <si>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05:15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</si>
  <si>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17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</si>
  <si>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17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</si>
  <si>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05:18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</si>
  <si>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20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</si>
  <si>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20","voltaje":228.599999999999994315658113919198513031005859375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</si>
  <si>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05:21","voltaje":228.5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</si>
  <si>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23","voltaje":228.5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</si>
  <si>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23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</si>
  <si>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24","voltaje":228.400000000000005684341886080801486968994140625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</si>
  <si>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26","voltaje":228.400000000000005684341886080801486968994140625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</si>
  <si>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26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</si>
  <si>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27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</si>
  <si>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29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</si>
  <si>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29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</si>
  <si>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30","voltaje":228.30000000000001136868377216160297393798828125,"corriente":0,"potencia_kw":0.00089999999999999997536692664112933925935067236423492431640625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</si>
  <si>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32","voltaje":228.30000000000001136868377216160297393798828125,"corriente":0,"potencia_kw":0.000599999999999999947437878677902745039318688213825225830078125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</si>
  <si>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32","voltaje":228.400000000000005684341886080801486968994140625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</si>
  <si>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05:33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</si>
  <si>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35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</si>
  <si>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35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</si>
  <si>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36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</si>
  <si>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38","voltaje":228.5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</si>
  <si>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38","voltaje":228.5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</si>
  <si>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39","voltaje":228.5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</si>
  <si>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05:41","voltaje":228.5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</si>
  <si>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05:41","voltaje":228.5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</si>
  <si>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42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</si>
  <si>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44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</si>
  <si>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05:44","voltaje":228.599999999999994315658113919198513031005859375,"corriente":0,"potencia_kw":0.00089999999999999997536692664112933925935067236423492431640625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</si>
  <si>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05:45","voltaje":228.599999999999994315658113919198513031005859375,"corriente":0,"potencia_kw":0.00089999999999999997536692664112933925935067236423492431640625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</si>
  <si>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05:47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</si>
  <si>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05:47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</si>
  <si>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48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</si>
  <si>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50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</si>
  <si>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05:50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</si>
  <si>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51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</si>
  <si>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53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</si>
  <si>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05:53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</si>
  <si>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54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</si>
  <si>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56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</si>
  <si>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05:56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</si>
  <si>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05:57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</si>
  <si>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05:59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</si>
  <si>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05:59","voltaje":228.900000000000005684341886080801486968994140625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</si>
  <si>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06:00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</si>
  <si>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02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</si>
  <si>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02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</si>
  <si>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06:03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</si>
  <si>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05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</si>
  <si>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05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</si>
  <si>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06:06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</si>
  <si>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08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</si>
  <si>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08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</si>
  <si>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06:09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</si>
  <si>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11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</si>
  <si>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11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</si>
  <si>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06:12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</si>
  <si>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06:14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</si>
  <si>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14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</si>
  <si>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06:15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</si>
  <si>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17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</si>
  <si>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17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</si>
  <si>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06:18","voltaje":229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</si>
  <si>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06:20","voltaje":229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</si>
  <si>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06:20","voltaje":229,"corriente":0,"potencia_kw":0.000699999999999999992887633748495090912911109626293182373046875,"energia_kwh":94.15899699999999938881956040859222412109375,"frecuencia":50.10000000000000142108547152020037174224853515625,"factor_potencia":1,"duracion_medicion_ms":59,"ip":"158.170.24.54"}</t>
  </si>
  <si>
    <t>{"modo":"lote","codigo_medidor":"ARDUINO_001","fecha_hora":"2026-07-08 17:06:21","voltaje":229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</si>
  <si>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06:23","voltaje":229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</si>
  <si>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23","voltaje":229,"corriente":0,"potencia_kw":0.000699999999999999992887633748495090912911109626293182373046875,"energia_kwh":94.15899699999999938881956040859222412109375,"frecuencia":50.10000000000000142108547152020037174224853515625,"factor_potencia":1,"duracion_medicion_ms":59,"ip":"158.170.24.54"}</t>
  </si>
  <si>
    <t>{"modo":"lote","codigo_medidor":"ARDUINO_001","fecha_hora":"2026-07-08 17:06:24","voltaje":229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</si>
  <si>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26","voltaje":229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</si>
  <si>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27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</si>
  <si>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27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</si>
  <si>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06:29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</si>
  <si>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30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</si>
  <si>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30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</si>
  <si>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32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67,"ip":"158.170.24.54"}</t>
  </si>
  <si>
    <t>{"modo":"lote","codigo_medidor":"ARDUINO_001","fecha_hora":"2026-07-08 17:06:33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</si>
  <si>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33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</si>
  <si>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35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</si>
  <si>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36","voltaje":229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</si>
  <si>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06:36","voltaje":229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</si>
  <si>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38","voltaje":229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</si>
  <si>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39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</si>
  <si>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39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</si>
  <si>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41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</si>
  <si>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42","voltaje":229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</si>
  <si>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06:42","voltaje":229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</si>
  <si>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44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</si>
  <si>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45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</si>
  <si>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45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</si>
  <si>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47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</si>
  <si>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48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</si>
  <si>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06:48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</si>
  <si>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50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</si>
  <si>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51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</si>
  <si>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51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</si>
  <si>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53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</si>
  <si>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54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</si>
  <si>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06:55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</si>
  <si>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06:56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</si>
  <si>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06:57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</si>
  <si>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06:57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</si>
  <si>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06:59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</si>
  <si>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00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</si>
  <si>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07:00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</si>
  <si>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02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</si>
  <si>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03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74,"ip":"158.170.24.54"}</t>
  </si>
  <si>
    <t>{"modo":"lote","codigo_medidor":"ARDUINO_001","fecha_hora":"2026-07-08 17:07:03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</si>
  <si>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05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</si>
  <si>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06","voltaje":228.69999999999998863131622783839702606201171875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</si>
  <si>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06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</si>
  <si>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08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</si>
  <si>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09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</si>
  <si>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07:09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</si>
  <si>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11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</si>
  <si>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12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</si>
  <si>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07:12","voltaje":228.80000000000001136868377216160297393798828125,"corriente":0,"potencia_kw":0.000599999999999999947437878677902745039318688213825225830078125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</si>
  <si>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14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</si>
  <si>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07:15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</si>
  <si>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07:15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</si>
  <si>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17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</si>
  <si>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07:18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</si>
  <si>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07:18","voltaje":228.69999999999998863131622783839702606201171875,"corriente":0,"potencia_kw":0.000599999999999999947437878677902745039318688213825225830078125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</si>
  <si>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20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</si>
  <si>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21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</si>
  <si>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07:21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</si>
  <si>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23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</si>
  <si>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24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</si>
  <si>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07:24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</si>
  <si>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26","voltaje":228.69999999999998863131622783839702606201171875,"corriente":0,"potencia_kw":0.000599999999999999947437878677902745039318688213825225830078125,"energia_kwh":94.15899699999999938881956040859222412109375,"frecuencia":50.2000000000000028421709430404007434844970703125,"factor_potencia":1,"duracion_medicion_ms":72,"ip":"158.170.24.54"}</t>
  </si>
  <si>
    <t>{"modo":"lote","codigo_medidor":"ARDUINO_001","fecha_hora":"2026-07-08 17:07:27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</si>
  <si>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27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</si>
  <si>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29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</si>
  <si>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07:30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</si>
  <si>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07:30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</si>
  <si>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32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</si>
  <si>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33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</si>
  <si>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33","voltaje":228.80000000000001136868377216160297393798828125,"corriente":0,"potencia_kw":0.00089999999999999997536692664112933925935067236423492431640625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</si>
  <si>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35","voltaje":228.80000000000001136868377216160297393798828125,"corriente":0,"potencia_kw":0.00089999999999999997536692664112933925935067236423492431640625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</si>
  <si>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07:36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</si>
  <si>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07:36","voltaje":229,"corriente":0,"potencia_kw":0.00089999999999999997536692664112933925935067236423492431640625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</si>
  <si>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38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</si>
  <si>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39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</si>
  <si>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39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</si>
  <si>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41","voltaje":229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</si>
  <si>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42","voltaje":229.099999999999994315658113919198513031005859375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</si>
  <si>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42","voltaje":229.099999999999994315658113919198513031005859375,"corriente":0,"potencia_kw":0.000599999999999999947437878677902745039318688213825225830078125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</si>
  <si>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07:44","voltaje":229.099999999999994315658113919198513031005859375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</si>
  <si>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45","voltaje":229.099999999999994315658113919198513031005859375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</si>
  <si>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07:45","voltaje":229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</si>
  <si>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47","voltaje":229.099999999999994315658113919198513031005859375,"corriente":0,"potencia_kw":0.001000000000000000020816681711721685132943093776702880859375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</si>
  <si>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48","voltaje":229.099999999999994315658113919198513031005859375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</si>
  <si>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07:49","voltaje":229.099999999999994315658113919198513031005859375,"corriente":0,"potencia_kw":0.00089999999999999997536692664112933925935067236423492431640625,"energia_kwh":94.15899699999999938881956040859222412109375,"frecuencia":50.2000000000000028421709430404007434844970703125,"factor_potencia":1,"duracion_medicion_ms":70,"ip":"158.170.24.54"}</t>
  </si>
  <si>
    <t>{"modo":"lote","codigo_medidor":"ARDUINO_001","fecha_hora":"2026-07-08 17:07:49","voltaje":229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</si>
  <si>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07:51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</si>
  <si>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51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</si>
  <si>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53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</si>
  <si>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54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</si>
  <si>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07:54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</si>
  <si>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56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</si>
  <si>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07:57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</si>
  <si>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07:57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</si>
  <si>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07:59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</si>
  <si>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00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</si>
  <si>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00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</si>
  <si>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02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</si>
  <si>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03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</si>
  <si>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03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</si>
  <si>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05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</si>
  <si>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06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</si>
  <si>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06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</si>
  <si>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08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</si>
  <si>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09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</si>
  <si>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09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</si>
  <si>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11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</si>
  <si>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12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69,"ip":"158.170.24.54"}</t>
  </si>
  <si>
    <t>{"modo":"lote","codigo_medidor":"ARDUINO_001","fecha_hora":"2026-07-08 17:08:12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</si>
  <si>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13","voltaje":228.5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</si>
  <si>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15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</si>
  <si>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15","voltaje":228.599999999999994315658113919198513031005859375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</si>
  <si>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08:17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</si>
  <si>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18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</si>
  <si>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18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</si>
  <si>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19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</si>
  <si>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21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</si>
  <si>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21","voltaje":228.900000000000005684341886080801486968994140625,"corriente":0,"potencia_kw":0.00089999999999999997536692664112933925935067236423492431640625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</si>
  <si>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08:22","voltaje":228.900000000000005684341886080801486968994140625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</si>
  <si>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24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</si>
  <si>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24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</si>
  <si>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08:25","voltaje":229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</si>
  <si>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27","voltaje":229,"corriente":0,"potencia_kw":0.001000000000000000020816681711721685132943093776702880859375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</si>
  <si>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27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</si>
  <si>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08:28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</si>
  <si>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30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</si>
  <si>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30","voltaje":229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</si>
  <si>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08:31","voltaje":229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</si>
  <si>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33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</si>
  <si>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33","voltaje":228.900000000000005684341886080801486968994140625,"corriente":0,"potencia_kw":0.001000000000000000020816681711721685132943093776702880859375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</si>
  <si>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08:35","voltaje":228.900000000000005684341886080801486968994140625,"corriente":0,"potencia_kw":0.001000000000000000020816681711721685132943093776702880859375,"energia_kwh":94.15899699999999938881956040859222412109375,"frecuencia":50.10000000000000142108547152020037174224853515625,"factor_potencia":1,"duracion_medicion_ms":66,"ip":"158.170.24.54"}</t>
  </si>
  <si>
    <t>{"modo":"lote","codigo_medidor":"ARDUINO_001","fecha_hora":"2026-07-08 17:08:36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</si>
  <si>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36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</si>
  <si>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37","voltaje":229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</si>
  <si>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39","voltaje":229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</si>
  <si>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08:39","voltaje":229,"corriente":0,"potencia_kw":0.000599999999999999947437878677902745039318688213825225830078125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</si>
  <si>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40","voltaje":229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</si>
  <si>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42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</si>
  <si>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42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</si>
  <si>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43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</si>
  <si>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45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</si>
  <si>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45","voltaje":229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</si>
  <si>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46","voltaje":229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</si>
  <si>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48","voltaje":229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</si>
  <si>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08:48","voltaje":229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</si>
  <si>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08:49","voltaje":229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</si>
  <si>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08:51","voltaje":229.099999999999994315658113919198513031005859375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</si>
  <si>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51","voltaje":229.099999999999994315658113919198513031005859375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</si>
  <si>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52","voltaje":229.099999999999994315658113919198513031005859375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</si>
  <si>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54","voltaje":229.099999999999994315658113919198513031005859375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</si>
  <si>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54","voltaje":229.19999999999998863131622783839702606201171875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</si>
  <si>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08:55","voltaje":229.19999999999998863131622783839702606201171875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</si>
  <si>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08:57","voltaje":229,"corriente":0,"potencia_kw":0.00089999999999999997536692664112933925935067236423492431640625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</si>
  <si>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08:58","voltaje":229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</si>
  <si>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08:58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</si>
  <si>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09:00","voltaje":229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</si>
  <si>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00","voltaje":229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</si>
  <si>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09:01","voltaje":229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</si>
  <si>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03","voltaje":229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</si>
  <si>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03","voltaje":229,"corriente":0,"potencia_kw":0.0005000000000000000104083408558608425664715468883514404296875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</si>
  <si>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09:04","voltaje":229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</si>
  <si>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09:06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72,"ip":"158.170.24.54"}</t>
  </si>
  <si>
    <t>{"modo":"lote","codigo_medidor":"ARDUINO_001","fecha_hora":"2026-07-08 17:09:06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</si>
  <si>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09:07","voltaje":229,"corriente":0,"potencia_kw":0.00089999999999999997536692664112933925935067236423492431640625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</si>
  <si>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09:09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</si>
  <si>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09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</si>
  <si>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09:10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</si>
  <si>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09:12","voltaje":228.80000000000001136868377216160297393798828125,"corriente":0,"potencia_kw":0.000599999999999999947437878677902745039318688213825225830078125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</si>
  <si>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12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</si>
  <si>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09:13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</si>
  <si>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15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</si>
  <si>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16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</si>
  <si>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16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</si>
  <si>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09:18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</si>
  <si>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19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</si>
  <si>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19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</si>
  <si>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09:21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</si>
  <si>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09:22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</si>
  <si>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22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</si>
  <si>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24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</si>
  <si>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09:25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</si>
  <si>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09:25","voltaje":228.900000000000005684341886080801486968994140625,"corriente":0,"potencia_kw":0.0005000000000000000104083408558608425664715468883514404296875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</si>
  <si>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27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</si>
  <si>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28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</si>
  <si>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29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71,"ip":"158.170.24.54"}</t>
  </si>
  <si>
    <t>{"modo":"lote","codigo_medidor":"ARDUINO_001","fecha_hora":"2026-07-08 17:09:30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</si>
  <si>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31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</si>
  <si>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31","voltaje":228.900000000000005684341886080801486968994140625,"corriente":0,"potencia_kw":0.000599999999999999947437878677902745039318688213825225830078125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</si>
  <si>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33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</si>
  <si>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34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</si>
  <si>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34","voltaje":228.900000000000005684341886080801486968994140625,"corriente":0,"potencia_kw":0.0005000000000000000104083408558608425664715468883514404296875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</si>
  <si>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36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</si>
  <si>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37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</si>
  <si>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37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</si>
  <si>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39","voltaje":229,"corriente":0,"potencia_kw":0.00089999999999999997536692664112933925935067236423492431640625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</si>
  <si>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40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</si>
  <si>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40","voltaje":229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</si>
  <si>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41","voltaje":229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</si>
  <si>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43","voltaje":229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</si>
  <si>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09:43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</si>
  <si>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09:45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</si>
  <si>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46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</si>
  <si>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09:46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</si>
  <si>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09:48","voltaje":228.900000000000005684341886080801486968994140625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</si>
  <si>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49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</si>
  <si>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49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</si>
  <si>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09:51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</si>
  <si>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09:52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69,"ip":"158.170.24.54"}</t>
  </si>
  <si>
    <t>{"modo":"lote","codigo_medidor":"ARDUINO_001","fecha_hora":"2026-07-08 17:09:52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</si>
  <si>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09:54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</si>
  <si>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09:55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</si>
  <si>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09:55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</si>
  <si>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09:57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</si>
  <si>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09:58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65,"ip":"158.170.24.54"}</t>
  </si>
  <si>
    <t>{"modo":"lote","codigo_medidor":"ARDUINO_001","fecha_hora":"2026-07-08 17:09:58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</si>
  <si>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00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</si>
  <si>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01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</si>
  <si>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10:01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</si>
  <si>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03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</si>
  <si>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04","voltaje":228.5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</si>
  <si>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04","voltaje":228.5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</si>
  <si>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06","voltaje":228.5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</si>
  <si>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07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</si>
  <si>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07","voltaje":228.400000000000005684341886080801486968994140625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</si>
  <si>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09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</si>
  <si>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10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</si>
  <si>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10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</si>
  <si>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12","voltaje":228.30000000000001136868377216160297393798828125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</si>
  <si>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13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</si>
  <si>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13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</si>
  <si>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15","voltaje":228.5,"corriente":0,"potencia_kw":0.000699999999999999992887633748495090912911109626293182373046875,"energia_kwh":94.15899699999999938881956040859222412109375,"frecuencia":50.10000000000000142108547152020037174224853515625,"factor_potencia":1,"duracion_medicion_ms":67,"ip":"158.170.24.54"}</t>
  </si>
  <si>
    <t>{"modo":"lote","codigo_medidor":"ARDUINO_001","fecha_hora":"2026-07-08 17:10:16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</si>
  <si>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16","voltaje":228.599999999999994315658113919198513031005859375,"corriente":0,"potencia_kw":0.001000000000000000020816681711721685132943093776702880859375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</si>
  <si>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18","voltaje":228.5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</si>
  <si>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19","voltaje":228.5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</si>
  <si>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19","voltaje":228.5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</si>
  <si>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10:21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</si>
  <si>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22","voltaje":228.599999999999994315658113919198513031005859375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</si>
  <si>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22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</si>
  <si>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24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</si>
  <si>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25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</si>
  <si>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25","voltaje":228.80000000000001136868377216160297393798828125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</si>
  <si>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26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</si>
  <si>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10:28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</si>
  <si>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28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</si>
  <si>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29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</si>
  <si>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10:31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</si>
  <si>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31","voltaje":228.69999999999998863131622783839702606201171875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</si>
  <si>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10:33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</si>
  <si>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10:34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</si>
  <si>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34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</si>
  <si>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35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63,"ip":"158.170.24.54"}</t>
  </si>
  <si>
    <t>{"modo":"lote","codigo_medidor":"ARDUINO_001","fecha_hora":"2026-07-08 17:10:37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</si>
  <si>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38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</si>
  <si>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10:38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</si>
  <si>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10:40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</si>
  <si>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40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</si>
  <si>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41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</si>
  <si>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10:43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</si>
  <si>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43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</si>
  <si>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44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</si>
  <si>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10:46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73,"ip":"158.170.24.54"}</t>
  </si>
  <si>
    <t>{"modo":"lote","codigo_medidor":"ARDUINO_001","fecha_hora":"2026-07-08 17:10:46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</si>
  <si>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10:47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</si>
  <si>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10:49","voltaje":228.900000000000005684341886080801486968994140625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</si>
  <si>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10:49","voltaje":228.80000000000001136868377216160297393798828125,"corriente":0,"potencia_kw":0.0005000000000000000104083408558608425664715468883514404296875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</si>
  <si>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10:50","voltaje":228.80000000000001136868377216160297393798828125,"corriente":0,"potencia_kw":0.000599999999999999947437878677902745039318688213825225830078125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</si>
  <si>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10:52","voltaje":228.80000000000001136868377216160297393798828125,"corriente":0,"potencia_kw":0.000599999999999999947437878677902745039318688213825225830078125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</si>
  <si>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52","voltaje":228.69999999999998863131622783839702606201171875,"corriente":0,"potencia_kw":0.000699999999999999992887633748495090912911109626293182373046875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</si>
  <si>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10:53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</si>
  <si>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10:55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</si>
  <si>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55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</si>
  <si>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56","voltaje":228.80000000000001136868377216160297393798828125,"corriente":0,"potencia_kw":0.001000000000000000020816681711721685132943093776702880859375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</si>
  <si>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10:58","voltaje":228.80000000000001136868377216160297393798828125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</si>
  <si>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10:58","voltaje":228.900000000000005684341886080801486968994140625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</si>
  <si>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10:59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</si>
  <si>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11:01","voltaje":228.80000000000001136868377216160297393798828125,"corriente":0,"potencia_kw":0.000699999999999999992887633748495090912911109626293182373046875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</si>
  <si>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11:01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60,"ip":"158.170.24.54"}</t>
  </si>
  <si>
    <t>{"modo":"lote","codigo_medidor":"ARDUINO_001","fecha_hora":"2026-07-08 17:11:02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</si>
  <si>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11:04","voltaje":229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</si>
  <si>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04","voltaje":229,"corriente":0,"potencia_kw":0.000599999999999999947437878677902745039318688213825225830078125,"energia_kwh":94.15899699999999938881956040859222412109375,"frecuencia":50.2000000000000028421709430404007434844970703125,"factor_potencia":1,"duracion_medicion_ms":61,"ip":"158.170.24.54"}</t>
  </si>
  <si>
    <t>{"modo":"lote","codigo_medidor":"ARDUINO_001","fecha_hora":"2026-07-08 17:11:05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62,"ip":"158.170.24.54"}</t>
  </si>
  <si>
    <t>{"modo":"lote","codigo_medidor":"ARDUINO_001","fecha_hora":"2026-07-08 17:11:07","voltaje":228.900000000000005684341886080801486968994140625,"corriente":0,"potencia_kw":0.000800000000000000038337388819087436786503531038761138916015625,"energia_kwh":94.15899699999999938881956040859222412109375,"frecuencia":50.2000000000000028421709430404007434844970703125,"factor_potencia":1,"duracion_medicion_ms":64,"ip":"158.170.24.54"}</t>
  </si>
  <si>
    <t>{"modo":"lote","codigo_medidor":"ARDUINO_001","fecha_hora":"2026-07-08 17:11:07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</si>
  <si>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11:08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</si>
  <si>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10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</si>
  <si>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10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</si>
  <si>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11:11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</si>
  <si>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13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</si>
  <si>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13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</si>
  <si>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11:14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</si>
  <si>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16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</si>
  <si>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16","voltaje":228.5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</si>
  <si>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11:17","voltaje":228.5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</si>
  <si>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19","voltaje":228.5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</si>
  <si>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19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</si>
  <si>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20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</si>
  <si>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22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</si>
  <si>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22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</si>
  <si>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23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</si>
  <si>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25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</si>
  <si>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25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</si>
  <si>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26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</si>
  <si>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28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</si>
  <si>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28","voltaje":229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</si>
  <si>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29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</si>
  <si>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31","voltaje":228.5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</si>
  <si>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32","voltaje":228.5,"corriente":0,"potencia_kw":0.000800000000000000038337388819087436786503531038761138916015625,"energia_kwh":94.15899699999999938881956040859222412109375,"frecuencia":50.10000000000000142108547152020037174224853515625,"factor_potencia":1,"duracion_medicion_ms":69,"ip":"158.170.24.54"}</t>
  </si>
  <si>
    <t>{"modo":"lote","codigo_medidor":"ARDUINO_001","fecha_hora":"2026-07-08 17:11:32","voltaje":228.5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</si>
  <si>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34","voltaje":228.599999999999994315658113919198513031005859375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</si>
  <si>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34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</si>
  <si>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35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</si>
  <si>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37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</si>
  <si>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37","voltaje":228.5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</si>
  <si>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38","voltaje":228.5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</si>
  <si>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40","voltaje":228.5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</si>
  <si>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11:40","voltaje":228.599999999999994315658113919198513031005859375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</si>
  <si>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41","voltaje":228.599999999999994315658113919198513031005859375,"corriente":0,"potencia_kw":0.00089999999999999997536692664112933925935067236423492431640625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</si>
  <si>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43","voltaje":228.5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</si>
  <si>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43","voltaje":228.5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</si>
  <si>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44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</si>
  <si>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46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</si>
  <si>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46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</si>
  <si>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47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</si>
  <si>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49","voltaje":228.80000000000001136868377216160297393798828125,"corriente":0,"potencia_kw":0.00089999999999999997536692664112933925935067236423492431640625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</si>
  <si>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49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</si>
  <si>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50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</si>
  <si>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52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</si>
  <si>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52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</si>
  <si>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53","voltaje":228.80000000000001136868377216160297393798828125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</si>
  <si>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11:55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68,"ip":"158.170.24.54"}</t>
  </si>
  <si>
    <t>{"modo":"lote","codigo_medidor":"ARDUINO_001","fecha_hora":"2026-07-08 17:11:55","voltaje":228.69999999999998863131622783839702606201171875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</si>
  <si>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56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</si>
  <si>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11:58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</si>
  <si>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11:58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</si>
  <si>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11:59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</si>
  <si>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01","voltaje":228.5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</si>
  <si>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01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</si>
  <si>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12:02","voltaje":228.5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</si>
  <si>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17:12:04","voltaje":228.5,"corriente":0,"potencia_kw":0.000800000000000000038337388819087436786503531038761138916015625,"energia_kwh":94.15899699999999938881956040859222412109375,"frecuencia":50,"factor_potencia":1,"duracion_medicion_ms":63,"ip":"158.170.24.54"}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</si>
  <si>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12:05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</si>
  <si>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12:05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</si>
  <si>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07","voltaje":228.30000000000001136868377216160297393798828125,"corriente":0,"potencia_kw":0.001000000000000000020816681711721685132943093776702880859375,"energia_kwh":94.15899699999999938881956040859222412109375,"frecuencia":50,"factor_potencia":1,"duracion_medicion_ms":63,"ip":"158.170.24.54"}</t>
  </si>
  <si>
    <t>{"modo":"lote","codigo_medidor":"ARDUINO_001","fecha_hora":"2026-07-08 17:12:08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</si>
  <si>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12:08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</si>
  <si>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12:10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</si>
  <si>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11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</si>
  <si>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12:11","voltaje":228.5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</si>
  <si>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13","voltaje":228.5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</si>
  <si>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14","voltaje":228.5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</si>
  <si>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12:14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</si>
  <si>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16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</si>
  <si>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17","voltaje":228.5,"corriente":0,"potencia_kw":0.000800000000000000038337388819087436786503531038761138916015625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</si>
  <si>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12:18","voltaje":228.400000000000005684341886080801486968994140625,"corriente":0,"potencia_kw":0.001000000000000000020816681711721685132943093776702880859375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</si>
  <si>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12:19","voltaje":228.400000000000005684341886080801486968994140625,"corriente":0,"potencia_kw":0.001000000000000000020816681711721685132943093776702880859375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</si>
  <si>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20","voltaje":228.30000000000001136868377216160297393798828125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</si>
  <si>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20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</si>
  <si>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22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</si>
  <si>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12:23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</si>
  <si>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23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</si>
  <si>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25","voltaje":228.5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</si>
  <si>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26","voltaje":228.5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</si>
  <si>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26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</si>
  <si>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28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</si>
  <si>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29","voltaje":228.5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</si>
  <si>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29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</si>
  <si>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31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</si>
  <si>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12:32","voltaje":228.099999999999994315658113919198513031005859375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</si>
  <si>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32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</si>
  <si>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12:34","voltaje":228.19999999999998863131622783839702606201171875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</si>
  <si>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12:35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</si>
  <si>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12:35","voltaje":228.19999999999998863131622783839702606201171875,"corriente":0,"potencia_kw":0.001000000000000000020816681711721685132943093776702880859375,"energia_kwh":94.15899699999999938881956040859222412109375,"frecuencia":50,"factor_potencia":1,"duracion_medicion_ms":61,"ip":"158.170.24.54"}</t>
  </si>
  <si>
    <t>{"modo":"lote","codigo_medidor":"ARDUINO_001","fecha_hora":"2026-07-08 17:12:36","voltaje":228.19999999999998863131622783839702606201171875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</si>
  <si>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12:38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</si>
  <si>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12:38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</si>
  <si>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12:39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</si>
  <si>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12:41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</si>
  <si>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12:41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</si>
  <si>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12:42","voltaje":228.5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</si>
  <si>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12:44","voltaje":228.400000000000005684341886080801486968994140625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</si>
  <si>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12:44","voltaje":228.30000000000001136868377216160297393798828125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</si>
  <si>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12:45","voltaje":228.30000000000001136868377216160297393798828125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</si>
  <si>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12:47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</si>
  <si>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12:47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</si>
  <si>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12:48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</si>
  <si>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12:50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</si>
  <si>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12:50","voltaje":228.099999999999994315658113919198513031005859375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</si>
  <si>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12:51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</si>
  <si>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12:53","voltaje":228.19999999999998863131622783839702606201171875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</si>
  <si>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12:53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</si>
  <si>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12:54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</si>
  <si>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12:56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</si>
  <si>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12:56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</si>
  <si>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12:57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</si>
  <si>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12:59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</si>
  <si>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17:12:59","voltaje":228,"corriente":0,"potencia_kw":0.000699999999999999992887633748495090912911109626293182373046875,"energia_kwh":94.15899699999999938881956040859222412109375,"frecuencia":50,"factor_potencia":1,"duracion_medicion_ms":61,"ip":"158.170.24.54"}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</si>
  <si>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13:00","voltaje":228.099999999999994315658113919198513031005859375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</si>
  <si>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13:02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</si>
  <si>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13:02","voltaje":228.099999999999994315658113919198513031005859375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</si>
  <si>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13:03","voltaje":228.099999999999994315658113919198513031005859375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</si>
  <si>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13:05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</si>
  <si>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13:05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</si>
  <si>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06","voltaje":228.099999999999994315658113919198513031005859375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</si>
  <si>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13:08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</si>
  <si>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13:08","voltaje":228.19999999999998863131622783839702606201171875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</si>
  <si>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13:09","voltaje":228.099999999999994315658113919198513031005859375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</si>
  <si>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17:13:11","voltaje":228,"corriente":0,"potencia_kw":0.000599999999999999947437878677902745039318688213825225830078125,"energia_kwh":94.15899699999999938881956040859222412109375,"frecuencia":50,"factor_potencia":1,"duracion_medicion_ms":64,"ip":"158.170.24.54"}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</si>
  <si>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13:12","voltaje":227.900000000000005684341886080801486968994140625,"corriente":0,"potencia_kw":0.000699999999999999992887633748495090912911109626293182373046875,"energia_kwh":94.15899699999999938881956040859222412109375,"frecuencia":50,"factor_potencia":1,"duracion_medicion_ms":70,"ip":"158.170.24.54"}</t>
  </si>
  <si>
    <t>{"modo":"lote","codigo_medidor":"ARDUINO_001","fecha_hora":"2026-07-08 17:13:12","voltaje":227.900000000000005684341886080801486968994140625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</si>
  <si>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17:13:14","voltaje":228,"corriente":0,"potencia_kw":0.000800000000000000038337388819087436786503531038761138916015625,"energia_kwh":94.15899699999999938881956040859222412109375,"frecuencia":50,"factor_potencia":1,"duracion_medicion_ms":64,"ip":"158.170.24.54"}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</si>
  <si>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13:14","voltaje":228.099999999999994315658113919198513031005859375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</si>
  <si>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15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</si>
  <si>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17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</si>
  <si>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17","voltaje":228.099999999999994315658113919198513031005859375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</si>
  <si>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13:18","voltaje":228.099999999999994315658113919198513031005859375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</si>
  <si>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13:20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</si>
  <si>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20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</si>
  <si>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21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</si>
  <si>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23","voltaje":228.099999999999994315658113919198513031005859375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</si>
  <si>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13:23","voltaje":228.099999999999994315658113919198513031005859375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</si>
  <si>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13:24","voltaje":228.099999999999994315658113919198513031005859375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</si>
  <si>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13:26","voltaje":228.099999999999994315658113919198513031005859375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</si>
  <si>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13:26","voltaje":228.099999999999994315658113919198513031005859375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</si>
  <si>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27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</si>
  <si>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29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</si>
  <si>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17:13:29","voltaje":228.5,"corriente":0,"potencia_kw":0.000800000000000000038337388819087436786503531038761138916015625,"energia_kwh":94.15899699999999938881956040859222412109375,"frecuencia":50,"factor_potencia":1,"duracion_medicion_ms":60,"ip":"158.170.24.54"}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</si>
  <si>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30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</si>
  <si>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13:32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</si>
  <si>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32","voltaje":228.19999999999998863131622783839702606201171875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</si>
  <si>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13:33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</si>
  <si>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17:13:35","voltaje":228,"corriente":0,"potencia_kw":0.000800000000000000038337388819087436786503531038761138916015625,"energia_kwh":94.15899699999999938881956040859222412109375,"frecuencia":50,"factor_potencia":1,"duracion_medicion_ms":68,"ip":"158.170.24.54"}</t>
  </si>
  <si>
    <t>{"modo":"lote","codigo_medidor":"ARDUINO_001","fecha_hora":"2026-07-08 17:13:35","voltaje":228,"corriente":0,"potencia_kw":0.000800000000000000038337388819087436786503531038761138916015625,"energia_kwh":94.15899699999999938881956040859222412109375,"frecuencia":50,"factor_potencia":1,"duracion_medicion_ms":60,"ip":"158.170.24.54"}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</si>
  <si>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17:13:36","voltaje":228,"corriente":0,"potencia_kw":0.001000000000000000020816681711721685132943093776702880859375,"energia_kwh":94.15899699999999938881956040859222412109375,"frecuencia":50,"factor_potencia":1,"duracion_medicion_ms":62,"ip":"158.170.24.54"}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</si>
  <si>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13:38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</si>
  <si>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38","voltaje":228.099999999999994315658113919198513031005859375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</si>
  <si>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13:39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</si>
  <si>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13:41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</si>
  <si>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41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</si>
  <si>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42","voltaje":228.099999999999994315658113919198513031005859375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</si>
  <si>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13:44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</si>
  <si>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13:44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</si>
  <si>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45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</si>
  <si>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47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</si>
  <si>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13:47","voltaje":228.19999999999998863131622783839702606201171875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</si>
  <si>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13:48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</si>
  <si>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13:50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</si>
  <si>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13:50","voltaje":228.30000000000001136868377216160297393798828125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</si>
  <si>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17:13:51","voltaje":228.5,"corriente":0,"potencia_kw":0.000699999999999999992887633748495090912911109626293182373046875,"energia_kwh":94.15899699999999938881956040859222412109375,"frecuencia":50,"factor_potencia":1,"duracion_medicion_ms":61,"ip":"158.170.24.54"}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</si>
  <si>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13:53","voltaje":228.400000000000005684341886080801486968994140625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</si>
  <si>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13:53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</si>
  <si>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13:54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</si>
  <si>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13:56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</si>
  <si>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13:56","voltaje":228.400000000000005684341886080801486968994140625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</si>
  <si>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13:58","voltaje":228.400000000000005684341886080801486968994140625,"corriente":0,"potencia_kw":0.00089999999999999997536692664112933925935067236423492431640625,"energia_kwh":94.15899699999999938881956040859222412109375,"frecuencia":50,"factor_potencia":1,"duracion_medicion_ms":66,"ip":"158.170.24.54"}</t>
  </si>
  <si>
    <t>{"modo":"lote","codigo_medidor":"ARDUINO_001","fecha_hora":"2026-07-08 17:13:59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</si>
  <si>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13:59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</si>
  <si>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14:00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</si>
  <si>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14:02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</si>
  <si>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02","voltaje":228.19999999999998863131622783839702606201171875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</si>
  <si>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14:03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</si>
  <si>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14:05","voltaje":228.099999999999994315658113919198513031005859375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</si>
  <si>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06","voltaje":228.099999999999994315658113919198513031005859375,"corriente":0,"potencia_kw":0.000699999999999999992887633748495090912911109626293182373046875,"energia_kwh":94.15899699999999938881956040859222412109375,"frecuencia":50,"factor_potencia":1,"duracion_medicion_ms":74,"ip":"158.170.24.54"}</t>
  </si>
  <si>
    <t>{"modo":"lote","codigo_medidor":"ARDUINO_001","fecha_hora":"2026-07-08 17:14:06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</si>
  <si>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08","voltaje":228.099999999999994315658113919198513031005859375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</si>
  <si>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09","voltaje":228.099999999999994315658113919198513031005859375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</si>
  <si>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14:09","voltaje":227.900000000000005684341886080801486968994140625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</si>
  <si>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14:11","voltaje":227.900000000000005684341886080801486968994140625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</si>
  <si>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17:14:12","voltaje":228,"corriente":0,"potencia_kw":0.000800000000000000038337388819087436786503531038761138916015625,"energia_kwh":94.15899699999999938881956040859222412109375,"frecuencia":50,"factor_potencia":1,"duracion_medicion_ms":65,"ip":"158.170.24.54"}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</si>
  <si>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17:14:12","voltaje":228,"corriente":0,"potencia_kw":0.000800000000000000038337388819087436786503531038761138916015625,"energia_kwh":94.15899699999999938881956040859222412109375,"frecuencia":50,"factor_potencia":1,"duracion_medicion_ms":61,"ip":"158.170.24.54"}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</si>
  <si>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14","voltaje":227.900000000000005684341886080801486968994140625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</si>
  <si>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17:14:15","voltaje":228,"corriente":0,"potencia_kw":0.000800000000000000038337388819087436786503531038761138916015625,"energia_kwh":94.15899699999999938881956040859222412109375,"frecuencia":50,"factor_potencia":1,"duracion_medicion_ms":65,"ip":"158.170.24.54"}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</si>
  <si>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15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</si>
  <si>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17","voltaje":228.099999999999994315658113919198513031005859375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</si>
  <si>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17:14:18","voltaje":228,"corriente":0,"potencia_kw":0.000800000000000000038337388819087436786503531038761138916015625,"energia_kwh":94.15899699999999938881956040859222412109375,"frecuencia":50,"factor_potencia":1,"duracion_medicion_ms":65,"ip":"158.170.24.54"}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</si>
  <si>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18","voltaje":227.80000000000001136868377216160297393798828125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</si>
  <si>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17:14:20","voltaje":228,"corriente":0,"potencia_kw":0.000699999999999999992887633748495090912911109626293182373046875,"energia_kwh":94.15899699999999938881956040859222412109375,"frecuencia":50,"factor_potencia":1,"duracion_medicion_ms":63,"ip":"158.170.24.54"}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</si>
  <si>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17:14:21","voltaje":228,"corriente":0,"potencia_kw":0.000800000000000000038337388819087436786503531038761138916015625,"energia_kwh":94.15899699999999938881956040859222412109375,"frecuencia":50,"factor_potencia":1,"duracion_medicion_ms":65,"ip":"158.170.24.54"}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</si>
  <si>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17:14:21","voltaje":228,"corriente":0,"potencia_kw":0.000800000000000000038337388819087436786503531038761138916015625,"energia_kwh":94.15899699999999938881956040859222412109375,"frecuencia":50,"factor_potencia":1,"duracion_medicion_ms":61,"ip":"158.170.24.54"}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</si>
  <si>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23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</si>
  <si>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14:24","voltaje":227.900000000000005684341886080801486968994140625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</si>
  <si>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14:24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</si>
  <si>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26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</si>
  <si>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17:14:27","voltaje":228,"corriente":0,"potencia_kw":0.000800000000000000038337388819087436786503531038761138916015625,"energia_kwh":94.15899699999999938881956040859222412109375,"frecuencia":50,"factor_potencia":1,"duracion_medicion_ms":65,"ip":"158.170.24.54"}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</si>
  <si>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27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</si>
  <si>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17:14:29","voltaje":228,"corriente":0,"potencia_kw":0.000699999999999999992887633748495090912911109626293182373046875,"energia_kwh":94.15899699999999938881956040859222412109375,"frecuencia":50,"factor_potencia":1,"duracion_medicion_ms":72,"ip":"158.170.24.54"}</t>
  </si>
  <si>
    <t>{"modo":"lote","codigo_medidor":"ARDUINO_001","fecha_hora":"2026-07-08 17:14:30","voltaje":228,"corriente":0,"potencia_kw":0.000699999999999999992887633748495090912911109626293182373046875,"energia_kwh":94.15899699999999938881956040859222412109375,"frecuencia":50,"factor_potencia":1,"duracion_medicion_ms":65,"ip":"158.170.24.54"}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</si>
  <si>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17:14:30","voltaje":228,"corriente":0,"potencia_kw":0.000699999999999999992887633748495090912911109626293182373046875,"energia_kwh":94.15899699999999938881956040859222412109375,"frecuencia":50,"factor_potencia":1,"duracion_medicion_ms":61,"ip":"158.170.24.54"}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</si>
  <si>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14:32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</si>
  <si>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33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</si>
  <si>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14:33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</si>
  <si>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14:35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</si>
  <si>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36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</si>
  <si>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14:36","voltaje":228.30000000000001136868377216160297393798828125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</si>
  <si>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14:38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</si>
  <si>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14:39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</si>
  <si>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14:39","voltaje":228.30000000000001136868377216160297393798828125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</si>
  <si>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14:41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</si>
  <si>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14:42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</si>
  <si>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14:42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</si>
  <si>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14:43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</si>
  <si>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14:45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</si>
  <si>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14:45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</si>
  <si>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14:47","voltaje":228.19999999999998863131622783839702606201171875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</si>
  <si>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14:48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</si>
  <si>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14:48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</si>
  <si>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14:49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</si>
  <si>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14:51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</si>
  <si>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14:52","voltaje":228.30000000000001136868377216160297393798828125,"corriente":0,"potencia_kw":0.000800000000000000038337388819087436786503531038761138916015625,"energia_kwh":94.15899699999999938881956040859222412109375,"frecuencia":50,"factor_potencia":1,"duracion_medicion_ms":70,"ip":"158.170.24.54"}</t>
  </si>
  <si>
    <t>{"modo":"lote","codigo_medidor":"ARDUINO_001","fecha_hora":"2026-07-08 17:14:52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</si>
  <si>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14:54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</si>
  <si>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14:54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</si>
  <si>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14:55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</si>
  <si>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14:57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</si>
  <si>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14:57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</si>
  <si>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14:58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</si>
  <si>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00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</si>
  <si>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00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</si>
  <si>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15:01","voltaje":228.19999999999998863131622783839702606201171875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</si>
  <si>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15:03","voltaje":228.19999999999998863131622783839702606201171875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</si>
  <si>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15:03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</si>
  <si>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15:04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</si>
  <si>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15:06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</si>
  <si>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06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</si>
  <si>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15:07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</si>
  <si>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09","voltaje":228.400000000000005684341886080801486968994140625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</si>
  <si>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15:09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</si>
  <si>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15:10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</si>
  <si>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12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</si>
  <si>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12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</si>
  <si>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15:13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</si>
  <si>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15","voltaje":228.30000000000001136868377216160297393798828125,"corriente":0,"potencia_kw":0.000800000000000000038337388819087436786503531038761138916015625,"energia_kwh":94.15899699999999938881956040859222412109375,"frecuencia":50,"factor_potencia":1,"duracion_medicion_ms":68,"ip":"158.170.24.54"}</t>
  </si>
  <si>
    <t>{"modo":"lote","codigo_medidor":"ARDUINO_001","fecha_hora":"2026-07-08 17:15:15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</si>
  <si>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15:16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</si>
  <si>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15:18","voltaje":228.099999999999994315658113919198513031005859375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</si>
  <si>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15:18","voltaje":228.099999999999994315658113919198513031005859375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</si>
  <si>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15:19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</si>
  <si>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15:21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</si>
  <si>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15:21","voltaje":228.19999999999998863131622783839702606201171875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</si>
  <si>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15:22","voltaje":228.099999999999994315658113919198513031005859375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</si>
  <si>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17:15:24","voltaje":228,"corriente":0,"potencia_kw":0.000800000000000000038337388819087436786503531038761138916015625,"energia_kwh":94.15899699999999938881956040859222412109375,"frecuencia":50,"factor_potencia":1,"duracion_medicion_ms":64,"ip":"158.170.24.54"}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</si>
  <si>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24","voltaje":228.099999999999994315658113919198513031005859375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</si>
  <si>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15:25","voltaje":228.099999999999994315658113919198513031005859375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</si>
  <si>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15:27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</si>
  <si>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27","voltaje":228.099999999999994315658113919198513031005859375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</si>
  <si>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28","voltaje":228.099999999999994315658113919198513031005859375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</si>
  <si>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17:15:30","voltaje":228,"corriente":0,"potencia_kw":0.0005000000000000000104083408558608425664715468883514404296875,"energia_kwh":94.15899699999999938881956040859222412109375,"frecuencia":50,"factor_potencia":1,"duracion_medicion_ms":64,"ip":"158.170.24.54"}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</si>
  <si>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17:15:30","voltaje":228,"corriente":0,"potencia_kw":0.0005000000000000000104083408558608425664715468883514404296875,"energia_kwh":94.15899699999999938881956040859222412109375,"frecuencia":50,"factor_potencia":1,"duracion_medicion_ms":60,"ip":"158.170.24.54"}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</si>
  <si>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15:31","voltaje":227.900000000000005684341886080801486968994140625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</si>
  <si>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17:15:33","voltaje":228,"corriente":0,"potencia_kw":0.000800000000000000038337388819087436786503531038761138916015625,"energia_kwh":94.15899699999999938881956040859222412109375,"frecuencia":50,"factor_potencia":1,"duracion_medicion_ms":64,"ip":"158.170.24.54"}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</si>
  <si>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33","voltaje":227.80000000000001136868377216160297393798828125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</si>
  <si>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34","voltaje":227.80000000000001136868377216160297393798828125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</si>
  <si>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15:36","voltaje":227.900000000000005684341886080801486968994140625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</si>
  <si>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36","voltaje":228.099999999999994315658113919198513031005859375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</si>
  <si>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15:38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</si>
  <si>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15:39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</si>
  <si>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39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</si>
  <si>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15:40","voltaje":228.30000000000001136868377216160297393798828125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</si>
  <si>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15:42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</si>
  <si>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42","voltaje":228.19999999999998863131622783839702606201171875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</si>
  <si>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15:43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</si>
  <si>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15:45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</si>
  <si>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17:15:45","voltaje":228.5,"corriente":0,"potencia_kw":0.000800000000000000038337388819087436786503531038761138916015625,"energia_kwh":94.15899699999999938881956040859222412109375,"frecuencia":50,"factor_potencia":1,"duracion_medicion_ms":60,"ip":"158.170.24.54"}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</si>
  <si>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46","voltaje":228.400000000000005684341886080801486968994140625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</si>
  <si>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15:48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</si>
  <si>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48","voltaje":228.30000000000001136868377216160297393798828125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</si>
  <si>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49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</si>
  <si>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15:51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</si>
  <si>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15:51","voltaje":228.30000000000001136868377216160297393798828125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</si>
  <si>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15:52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</si>
  <si>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15:54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</si>
  <si>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15:54","voltaje":228.099999999999994315658113919198513031005859375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</si>
  <si>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55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</si>
  <si>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15:57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</si>
  <si>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15:57","voltaje":228.30000000000001136868377216160297393798828125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</si>
  <si>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15:58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</si>
  <si>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16:00","voltaje":227.900000000000005684341886080801486968994140625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</si>
  <si>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17:16:01","voltaje":228,"corriente":0,"potencia_kw":0.000699999999999999992887633748495090912911109626293182373046875,"energia_kwh":94.15899699999999938881956040859222412109375,"frecuencia":50,"factor_potencia":1,"duracion_medicion_ms":64,"ip":"158.170.24.54"}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</si>
  <si>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17:16:01","voltaje":228,"corriente":0,"potencia_kw":0.000699999999999999992887633748495090912911109626293182373046875,"energia_kwh":94.15899699999999938881956040859222412109375,"frecuencia":50,"factor_potencia":1,"duracion_medicion_ms":62,"ip":"158.170.24.54"}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</si>
  <si>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17:16:03","voltaje":228,"corriente":0,"potencia_kw":0.000699999999999999992887633748495090912911109626293182373046875,"energia_kwh":94.15899699999999938881956040859222412109375,"frecuencia":50,"factor_potencia":1,"duracion_medicion_ms":63,"ip":"158.170.24.54"}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</si>
  <si>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17:16:03","voltaje":228,"corriente":0,"potencia_kw":0.000599999999999999947437878677902745039318688213825225830078125,"energia_kwh":94.15899699999999938881956040859222412109375,"frecuencia":50,"factor_potencia":1,"duracion_medicion_ms":60,"ip":"158.170.24.54"}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</si>
  <si>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16:04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</si>
  <si>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16:06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</si>
  <si>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06","voltaje":228.599999999999994315658113919198513031005859375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</si>
  <si>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16:07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</si>
  <si>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09","voltaje":228.599999999999994315658113919198513031005859375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</si>
  <si>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17:16:09","voltaje":228.5,"corriente":0,"potencia_kw":0.000599999999999999947437878677902745039318688213825225830078125,"energia_kwh":94.15899699999999938881956040859222412109375,"frecuencia":50,"factor_potencia":1,"duracion_medicion_ms":60,"ip":"158.170.24.54"}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</si>
  <si>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17:16:10","voltaje":228.5,"corriente":0,"potencia_kw":0.000599999999999999947437878677902745039318688213825225830078125,"energia_kwh":94.15899699999999938881956040859222412109375,"frecuencia":50,"factor_potencia":1,"duracion_medicion_ms":62,"ip":"158.170.24.54"}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</si>
  <si>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17:16:12","voltaje":228.5,"corriente":0,"potencia_kw":0.00089999999999999997536692664112933925935067236423492431640625,"energia_kwh":94.15899699999999938881956040859222412109375,"frecuencia":50,"factor_potencia":1,"duracion_medicion_ms":63,"ip":"158.170.24.54"}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</si>
  <si>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16:12","voltaje":228.80000000000001136868377216160297393798828125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</si>
  <si>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17:16:13","voltaje":228.5,"corriente":0,"potencia_kw":0.000699999999999999992887633748495090912911109626293182373046875,"energia_kwh":94.15899699999999938881956040859222412109375,"frecuencia":50,"factor_potencia":1,"duracion_medicion_ms":61,"ip":"158.170.24.54"}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</si>
  <si>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16:15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</si>
  <si>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16:15","voltaje":228.400000000000005684341886080801486968994140625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</si>
  <si>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17:16:16","voltaje":228.5,"corriente":0,"potencia_kw":0.000800000000000000038337388819087436786503531038761138916015625,"energia_kwh":94.15899699999999938881956040859222412109375,"frecuencia":50,"factor_potencia":1,"duracion_medicion_ms":61,"ip":"158.170.24.54"}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</si>
  <si>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17:16:18","voltaje":229,"corriente":0,"potencia_kw":0.001000000000000000020816681711721685132943093776702880859375,"energia_kwh":94.15899699999999938881956040859222412109375,"frecuencia":50,"factor_potencia":1,"duracion_medicion_ms":63,"ip":"158.170.24.54"}</t>
  </si>
  <si>
    <t>{"modo":"lote","codigo_medidor":"ARDUINO_001","fecha_hora":"2026-07-08 17:16:18","voltaje":228.69999999999998863131622783839702606201171875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</si>
  <si>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17:16:19","voltaje":228.5,"corriente":0,"potencia_kw":0.000599999999999999947437878677902745039318688213825225830078125,"energia_kwh":94.15899699999999938881956040859222412109375,"frecuencia":50,"factor_potencia":1,"duracion_medicion_ms":62,"ip":"158.170.24.54"}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</si>
  <si>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17:16:21","voltaje":228.5,"corriente":0,"potencia_kw":0.000599999999999999947437878677902745039318688213825225830078125,"energia_kwh":94.15899699999999938881956040859222412109375,"frecuencia":50,"factor_potencia":1,"duracion_medicion_ms":63,"ip":"158.170.24.54"}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</si>
  <si>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17:16:21","voltaje":228.5,"corriente":0,"potencia_kw":0.000699999999999999992887633748495090912911109626293182373046875,"energia_kwh":94.15899699999999938881956040859222412109375,"frecuencia":50,"factor_potencia":1,"duracion_medicion_ms":60,"ip":"158.170.24.54"}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</si>
  <si>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16:22","voltaje":228.599999999999994315658113919198513031005859375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</si>
  <si>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16:24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</si>
  <si>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24","voltaje":228.599999999999994315658113919198513031005859375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</si>
  <si>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16:25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</si>
  <si>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16:27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</si>
  <si>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16:28","voltaje":228.599999999999994315658113919198513031005859375,"corriente":0,"potencia_kw":0.001000000000000000020816681711721685132943093776702880859375,"energia_kwh":94.15899699999999938881956040859222412109375,"frecuencia":50,"factor_potencia":1,"duracion_medicion_ms":65,"ip":"158.170.24.54"}</t>
  </si>
  <si>
    <t>{"modo":"lote","codigo_medidor":"ARDUINO_001","fecha_hora":"2026-07-08 17:16:28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</si>
  <si>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16:30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</si>
  <si>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16:31","voltaje":228.30000000000001136868377216160297393798828125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</si>
  <si>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17:16:31","voltaje":228.5,"corriente":0,"potencia_kw":0.000599999999999999947437878677902745039318688213825225830078125,"energia_kwh":94.15899699999999938881956040859222412109375,"frecuencia":50,"factor_potencia":1,"duracion_medicion_ms":61,"ip":"158.170.24.54"}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</si>
  <si>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16:33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</si>
  <si>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34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</si>
  <si>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17:16:34","voltaje":228.5,"corriente":0,"potencia_kw":0.000699999999999999992887633748495090912911109626293182373046875,"energia_kwh":94.15899699999999938881956040859222412109375,"frecuencia":50,"factor_potencia":1,"duracion_medicion_ms":61,"ip":"158.170.24.54"}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</si>
  <si>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16:36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</si>
  <si>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37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</si>
  <si>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16:37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</si>
  <si>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39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</si>
  <si>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40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</si>
  <si>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16:40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</si>
  <si>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42","voltaje":228.30000000000001136868377216160297393798828125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</si>
  <si>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16:43","voltaje":228.30000000000001136868377216160297393798828125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</si>
  <si>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16:43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</si>
  <si>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16:45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</si>
  <si>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46","voltaje":228.099999999999994315658113919198513031005859375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</si>
  <si>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16:46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</si>
  <si>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48","voltaje":228.099999999999994315658113919198513031005859375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</si>
  <si>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49","voltaje":228.099999999999994315658113919198513031005859375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</si>
  <si>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16:49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</si>
  <si>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51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</si>
  <si>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52","voltaje":228.19999999999998863131622783839702606201171875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</si>
  <si>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16:52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</si>
  <si>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54","voltaje":228.19999999999998863131622783839702606201171875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</si>
  <si>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16:55","voltaje":228.30000000000001136868377216160297393798828125,"corriente":0,"potencia_kw":0.000800000000000000038337388819087436786503531038761138916015625,"energia_kwh":94.15899699999999938881956040859222412109375,"frecuencia":50,"factor_potencia":1,"duracion_medicion_ms":69,"ip":"158.170.24.54"}</t>
  </si>
  <si>
    <t>{"modo":"lote","codigo_medidor":"ARDUINO_001","fecha_hora":"2026-07-08 17:16:55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</si>
  <si>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16:57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</si>
  <si>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16:58","voltaje":228.400000000000005684341886080801486968994140625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</si>
  <si>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16:58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</si>
  <si>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17:00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</si>
  <si>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17:01","voltaje":228.19999999999998863131622783839702606201171875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</si>
  <si>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17:01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</si>
  <si>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17:03","voltaje":228.099999999999994315658113919198513031005859375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</si>
  <si>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04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</si>
  <si>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17:17:04","voltaje":228,"corriente":0,"potencia_kw":0.000599999999999999947437878677902745039318688213825225830078125,"energia_kwh":94.15899699999999938881956040859222412109375,"frecuencia":50,"factor_potencia":1,"duracion_medicion_ms":61,"ip":"158.170.24.54"}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</si>
  <si>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17:17:06","voltaje":228,"corriente":0,"potencia_kw":0.000599999999999999947437878677902745039318688213825225830078125,"energia_kwh":94.15899699999999938881956040859222412109375,"frecuencia":50,"factor_potencia":1,"duracion_medicion_ms":63,"ip":"158.170.24.54"}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</si>
  <si>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07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</si>
  <si>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17:07","voltaje":228.19999999999998863131622783839702606201171875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</si>
  <si>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09","voltaje":228.19999999999998863131622783839702606201171875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</si>
  <si>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10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</si>
  <si>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17:10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</si>
  <si>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17:17:12","voltaje":228,"corriente":0,"potencia_kw":0.000800000000000000038337388819087436786503531038761138916015625,"energia_kwh":94.15899699999999938881956040859222412109375,"frecuencia":50,"factor_potencia":1,"duracion_medicion_ms":63,"ip":"158.170.24.54"}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</si>
  <si>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17:17:13","voltaje":228,"corriente":0,"potencia_kw":0.000599999999999999947437878677902745039318688213825225830078125,"energia_kwh":94.15899699999999938881956040859222412109375,"frecuencia":50,"factor_potencia":1,"duracion_medicion_ms":64,"ip":"158.170.24.54"}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</si>
  <si>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17:17:13","voltaje":228,"corriente":0,"potencia_kw":0.000599999999999999947437878677902745039318688213825225830078125,"energia_kwh":94.15899699999999938881956040859222412109375,"frecuencia":50,"factor_potencia":1,"duracion_medicion_ms":61,"ip":"158.170.24.54"}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</si>
  <si>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17:17:15","voltaje":228,"corriente":0,"potencia_kw":0.000599999999999999947437878677902745039318688213825225830078125,"energia_kwh":94.15899699999999938881956040859222412109375,"frecuencia":50,"factor_potencia":1,"duracion_medicion_ms":63,"ip":"158.170.24.54"}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</si>
  <si>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17:17:16","voltaje":228,"corriente":0,"potencia_kw":0.000599999999999999947437878677902745039318688213825225830078125,"energia_kwh":94.15899699999999938881956040859222412109375,"frecuencia":50,"factor_potencia":1,"duracion_medicion_ms":64,"ip":"158.170.24.54"}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</si>
  <si>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17:16","voltaje":227.900000000000005684341886080801486968994140625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</si>
  <si>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17:18","voltaje":227.900000000000005684341886080801486968994140625,"corriente":0,"potencia_kw":0.000800000000000000038337388819087436786503531038761138916015625,"energia_kwh":94.15899699999999938881956040859222412109375,"frecuencia":50,"factor_potencia":1,"duracion_medicion_ms":67,"ip":"158.170.24.54"}</t>
  </si>
  <si>
    <t>{"modo":"lote","codigo_medidor":"ARDUINO_001","fecha_hora":"2026-07-08 17:17:19","voltaje":227.900000000000005684341886080801486968994140625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</si>
  <si>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17:19","voltaje":227.900000000000005684341886080801486968994140625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</si>
  <si>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21","voltaje":227.900000000000005684341886080801486968994140625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</si>
  <si>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17:17:22","voltaje":228,"corriente":0,"potencia_kw":0.00089999999999999997536692664112933925935067236423492431640625,"energia_kwh":94.15899699999999938881956040859222412109375,"frecuencia":50,"factor_potencia":1,"duracion_medicion_ms":64,"ip":"158.170.24.54"}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</si>
  <si>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17:17:22","voltaje":228,"corriente":0,"potencia_kw":0.000699999999999999992887633748495090912911109626293182373046875,"energia_kwh":94.15899699999999938881956040859222412109375,"frecuencia":50,"factor_potencia":1,"duracion_medicion_ms":61,"ip":"158.170.24.54"}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</si>
  <si>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17:17:24","voltaje":228,"corriente":0,"potencia_kw":0.000800000000000000038337388819087436786503531038761138916015625,"energia_kwh":94.15899699999999938881956040859222412109375,"frecuencia":50,"factor_potencia":1,"duracion_medicion_ms":63,"ip":"158.170.24.54"}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</si>
  <si>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17:17:25","voltaje":228,"corriente":0,"potencia_kw":0.000800000000000000038337388819087436786503531038761138916015625,"energia_kwh":94.15899699999999938881956040859222412109375,"frecuencia":50,"factor_potencia":1,"duracion_medicion_ms":64,"ip":"158.170.24.54"}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</si>
  <si>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17:25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</si>
  <si>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17:26","voltaje":228.099999999999994315658113919198513031005859375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</si>
  <si>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17:28","voltaje":228.19999999999998863131622783839702606201171875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</si>
  <si>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17:28","voltaje":228.19999999999998863131622783839702606201171875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</si>
  <si>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17:30","voltaje":228.19999999999998863131622783839702606201171875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</si>
  <si>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17:31","voltaje":228.30000000000001136868377216160297393798828125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</si>
  <si>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17:31","voltaje":228.400000000000005684341886080801486968994140625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</si>
  <si>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32","voltaje":228.400000000000005684341886080801486968994140625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</si>
  <si>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17:34","voltaje":228.400000000000005684341886080801486968994140625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</si>
  <si>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17:17:34","voltaje":228.5,"corriente":0,"potencia_kw":0.000599999999999999947437878677902745039318688213825225830078125,"energia_kwh":94.15899699999999938881956040859222412109375,"frecuencia":50,"factor_potencia":1,"duracion_medicion_ms":61,"ip":"158.170.24.54"}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</si>
  <si>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17:35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</si>
  <si>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17:37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</si>
  <si>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17:37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</si>
  <si>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17:38","voltaje":228.5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</si>
  <si>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17:17:40","voltaje":228.5,"corriente":0,"potencia_kw":0.000699999999999999992887633748495090912911109626293182373046875,"energia_kwh":94.15899699999999938881956040859222412109375,"frecuencia":50,"factor_potencia":1,"duracion_medicion_ms":64,"ip":"158.170.24.54"}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</si>
  <si>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17:41","voltaje":228.400000000000005684341886080801486968994140625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</si>
  <si>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17:41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</si>
  <si>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17:43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</si>
  <si>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17:43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</si>
  <si>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17:17:44","voltaje":228.5,"corriente":0,"potencia_kw":0.000599999999999999947437878677902745039318688213825225830078125,"energia_kwh":94.15899699999999938881956040859222412109375,"frecuencia":50,"factor_potencia":1,"duracion_medicion_ms":62,"ip":"158.170.24.54"}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</si>
  <si>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17:17:46","voltaje":228.5,"corriente":0,"potencia_kw":0.000800000000000000038337388819087436786503531038761138916015625,"energia_kwh":94.15899699999999938881956040859222412109375,"frecuencia":50,"factor_potencia":1,"duracion_medicion_ms":64,"ip":"158.170.24.54"}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</si>
  <si>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17:46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</si>
  <si>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17:47","voltaje":228.599999999999994315658113919198513031005859375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</si>
  <si>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17:17:49","voltaje":228.5,"corriente":0,"potencia_kw":0.000699999999999999992887633748495090912911109626293182373046875,"energia_kwh":94.15899699999999938881956040859222412109375,"frecuencia":50,"factor_potencia":1,"duracion_medicion_ms":73,"ip":"158.170.24.54"}</t>
  </si>
  <si>
    <t>{"modo":"lote","codigo_medidor":"ARDUINO_001","fecha_hora":"2026-07-08 17:17:49","voltaje":228.599999999999994315658113919198513031005859375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</si>
  <si>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17:50","voltaje":228.599999999999994315658113919198513031005859375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</si>
  <si>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17:52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</si>
  <si>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17:52","voltaje":228.599999999999994315658113919198513031005859375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</si>
  <si>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17:53","voltaje":228.599999999999994315658113919198513031005859375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</si>
  <si>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17:55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</si>
  <si>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17:17:55","voltaje":228.5,"corriente":0,"potencia_kw":0.000800000000000000038337388819087436786503531038761138916015625,"energia_kwh":94.15899699999999938881956040859222412109375,"frecuencia":50,"factor_potencia":1,"duracion_medicion_ms":60,"ip":"158.170.24.54"}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</si>
  <si>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17:17:56","voltaje":228.5,"corriente":0,"potencia_kw":0.000800000000000000038337388819087436786503531038761138916015625,"energia_kwh":94.15899699999999938881956040859222412109375,"frecuencia":50,"factor_potencia":1,"duracion_medicion_ms":62,"ip":"158.170.24.54"}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</si>
  <si>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17:17:58","voltaje":228.5,"corriente":0,"potencia_kw":0.000800000000000000038337388819087436786503531038761138916015625,"energia_kwh":94.15899699999999938881956040859222412109375,"frecuencia":50,"factor_potencia":1,"duracion_medicion_ms":63,"ip":"158.170.24.54"}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</si>
  <si>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17:17:58","voltaje":228.5,"corriente":0,"potencia_kw":0.000800000000000000038337388819087436786503531038761138916015625,"energia_kwh":94.15899699999999938881956040859222412109375,"frecuencia":50,"factor_potencia":1,"duracion_medicion_ms":60,"ip":"158.170.24.54"}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</si>
  <si>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17:17:59","voltaje":228.5,"corriente":0,"potencia_kw":0.000699999999999999992887633748495090912911109626293182373046875,"energia_kwh":94.15899699999999938881956040859222412109375,"frecuencia":50,"factor_potencia":1,"duracion_medicion_ms":62,"ip":"158.170.24.54"}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</si>
  <si>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17:18:01","voltaje":228.5,"corriente":0,"potencia_kw":0.000699999999999999992887633748495090912911109626293182373046875,"energia_kwh":94.15899699999999938881956040859222412109375,"frecuencia":50,"factor_potencia":1,"duracion_medicion_ms":63,"ip":"158.170.24.54"}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</si>
  <si>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17:18:01","voltaje":228.5,"corriente":0,"potencia_kw":0.000699999999999999992887633748495090912911109626293182373046875,"energia_kwh":94.15899699999999938881956040859222412109375,"frecuencia":50,"factor_potencia":1,"duracion_medicion_ms":60,"ip":"158.170.24.54"}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</si>
  <si>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17:18:02","voltaje":228.5,"corriente":0,"potencia_kw":0.00089999999999999997536692664112933925935067236423492431640625,"energia_kwh":94.15899699999999938881956040859222412109375,"frecuencia":50,"factor_potencia":1,"duracion_medicion_ms":62,"ip":"158.170.24.54"}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</si>
  <si>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17:18:04","voltaje":228.5,"corriente":0,"potencia_kw":0.000800000000000000038337388819087436786503531038761138916015625,"energia_kwh":94.15899699999999938881956040859222412109375,"frecuencia":50,"factor_potencia":1,"duracion_medicion_ms":63,"ip":"158.170.24.54"}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</si>
  <si>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17:18:04","voltaje":228.5,"corriente":0,"potencia_kw":0.000699999999999999992887633748495090912911109626293182373046875,"energia_kwh":94.15899699999999938881956040859222412109375,"frecuencia":50,"factor_potencia":1,"duracion_medicion_ms":60,"ip":"158.170.24.54"}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</si>
  <si>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17:18:05","voltaje":228.5,"corriente":0,"potencia_kw":0.000699999999999999992887633748495090912911109626293182373046875,"energia_kwh":94.15899699999999938881956040859222412109375,"frecuencia":50,"factor_potencia":1,"duracion_medicion_ms":62,"ip":"158.170.24.54"}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</si>
  <si>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18:07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</si>
  <si>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18:07","voltaje":228.30000000000001136868377216160297393798828125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</si>
  <si>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08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</si>
  <si>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18:10","voltaje":228.19999999999998863131622783839702606201171875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</si>
  <si>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18:10","voltaje":228.19999999999998863131622783839702606201171875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</si>
  <si>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18:12","voltaje":228.19999999999998863131622783839702606201171875,"corriente":0,"potencia_kw":0.000699999999999999992887633748495090912911109626293182373046875,"energia_kwh":94.15899699999999938881956040859222412109375,"frecuencia":50,"factor_potencia":1,"duracion_medicion_ms":71,"ip":"158.170.24.54"}</t>
  </si>
  <si>
    <t>{"modo":"lote","codigo_medidor":"ARDUINO_001","fecha_hora":"2026-07-08 17:18:13","voltaje":228.30000000000001136868377216160297393798828125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</si>
  <si>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18:13","voltaje":228.400000000000005684341886080801486968994140625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</si>
  <si>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14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</si>
  <si>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18:16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</si>
  <si>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18:16","voltaje":228.400000000000005684341886080801486968994140625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</si>
  <si>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18:17","voltaje":228.599999999999994315658113919198513031005859375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</si>
  <si>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18:19","voltaje":228.69999999999998863131622783839702606201171875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</si>
  <si>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18:19","voltaje":228.69999999999998863131622783839702606201171875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</si>
  <si>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18:20","voltaje":228.599999999999994315658113919198513031005859375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</si>
  <si>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17:18:22","voltaje":228.5,"corriente":0,"potencia_kw":0.0005000000000000000104083408558608425664715468883514404296875,"energia_kwh":94.15899699999999938881956040859222412109375,"frecuencia":50,"factor_potencia":1,"duracion_medicion_ms":63,"ip":"158.170.24.54"}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</si>
  <si>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17:18:22","voltaje":228.5,"corriente":0,"potencia_kw":0.000699999999999999992887633748495090912911109626293182373046875,"energia_kwh":94.15899699999999938881956040859222412109375,"frecuencia":50,"factor_potencia":1,"duracion_medicion_ms":60,"ip":"158.170.24.54"}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</si>
  <si>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17:18:23","voltaje":228.5,"corriente":0,"potencia_kw":0.000699999999999999992887633748495090912911109626293182373046875,"energia_kwh":94.15899699999999938881956040859222412109375,"frecuencia":50,"factor_potencia":1,"duracion_medicion_ms":61,"ip":"158.170.24.54"}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</si>
  <si>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17:18:25","voltaje":228.5,"corriente":0,"potencia_kw":0.000599999999999999947437878677902745039318688213825225830078125,"energia_kwh":94.15899699999999938881956040859222412109375,"frecuencia":50,"factor_potencia":1,"duracion_medicion_ms":63,"ip":"158.170.24.54"}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</si>
  <si>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17:18:25","voltaje":228.5,"corriente":0,"potencia_kw":0.000699999999999999992887633748495090912911109626293182373046875,"energia_kwh":94.15899699999999938881956040859222412109375,"frecuencia":50,"factor_potencia":1,"duracion_medicion_ms":60,"ip":"158.170.24.54"}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</si>
  <si>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18:26","voltaje":228.400000000000005684341886080801486968994140625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</si>
  <si>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18:28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</si>
  <si>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18:28","voltaje":228.400000000000005684341886080801486968994140625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</si>
  <si>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18:29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</si>
  <si>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18:31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</si>
  <si>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17:18:31","voltaje":228.5,"corriente":0,"potencia_kw":0.000599999999999999947437878677902745039318688213825225830078125,"energia_kwh":94.15899699999999938881956040859222412109375,"frecuencia":50,"factor_potencia":1,"duracion_medicion_ms":60,"ip":"158.170.24.54"}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</si>
  <si>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17:18:32","voltaje":228.5,"corriente":0,"potencia_kw":0.000599999999999999947437878677902745039318688213825225830078125,"energia_kwh":94.15899699999999938881956040859222412109375,"frecuencia":50,"factor_potencia":1,"duracion_medicion_ms":62,"ip":"158.170.24.54"}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</si>
  <si>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17:18:34","voltaje":228.5,"corriente":0,"potencia_kw":0.00089999999999999997536692664112933925935067236423492431640625,"energia_kwh":94.15899699999999938881956040859222412109375,"frecuencia":50,"factor_potencia":1,"duracion_medicion_ms":63,"ip":"158.170.24.54"}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</si>
  <si>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17:18:35","voltaje":228.5,"corriente":0,"potencia_kw":0.000699999999999999992887633748495090912911109626293182373046875,"energia_kwh":94.15899699999999938881956040859222412109375,"frecuencia":50,"factor_potencia":1,"duracion_medicion_ms":69,"ip":"158.170.24.54"}</t>
  </si>
  <si>
    <t>{"modo":"lote","codigo_medidor":"ARDUINO_001","fecha_hora":"2026-07-08 17:18:35","voltaje":228.599999999999994315658113919198513031005859375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</si>
  <si>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18:37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</si>
  <si>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18:37","voltaje":228.599999999999994315658113919198513031005859375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</si>
  <si>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18:38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</si>
  <si>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17:18:40","voltaje":228.5,"corriente":0,"potencia_kw":0.000699999999999999992887633748495090912911109626293182373046875,"energia_kwh":94.15899699999999938881956040859222412109375,"frecuencia":50,"factor_potencia":1,"duracion_medicion_ms":63,"ip":"158.170.24.54"}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</si>
  <si>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17:18:40","voltaje":228.5,"corriente":0,"potencia_kw":0.000800000000000000038337388819087436786503531038761138916015625,"energia_kwh":94.15899699999999938881956040859222412109375,"frecuencia":50,"factor_potencia":1,"duracion_medicion_ms":60,"ip":"158.170.24.54"}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</si>
  <si>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17:18:41","voltaje":228.5,"corriente":0,"potencia_kw":0.000800000000000000038337388819087436786503531038761138916015625,"energia_kwh":94.15899699999999938881956040859222412109375,"frecuencia":50,"factor_potencia":1,"duracion_medicion_ms":61,"ip":"158.170.24.54"}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</si>
  <si>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17:18:43","voltaje":228.5,"corriente":0,"potencia_kw":0.000800000000000000038337388819087436786503531038761138916015625,"energia_kwh":94.15899699999999938881956040859222412109375,"frecuencia":50,"factor_potencia":1,"duracion_medicion_ms":63,"ip":"158.170.24.54"}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</si>
  <si>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17:18:43","voltaje":228.5,"corriente":0,"potencia_kw":0.000800000000000000038337388819087436786503531038761138916015625,"energia_kwh":94.15899699999999938881956040859222412109375,"frecuencia":50,"factor_potencia":1,"duracion_medicion_ms":60,"ip":"158.170.24.54"}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</si>
  <si>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18:44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</si>
  <si>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18:46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</si>
  <si>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18:47","voltaje":228.19999999999998863131622783839702606201171875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</si>
  <si>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18:47","voltaje":228.30000000000001136868377216160297393798828125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</si>
  <si>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18:49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</si>
  <si>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18:50","voltaje":228.19999999999998863131622783839702606201171875,"corriente":0,"potencia_kw":0.00089999999999999997536692664112933925935067236423492431640625,"energia_kwh":94.15899699999999938881956040859222412109375,"frecuencia":50,"factor_potencia":1,"duracion_medicion_ms":65,"ip":"158.170.24.54"}</t>
  </si>
  <si>
    <t>{"modo":"lote","codigo_medidor":"ARDUINO_001","fecha_hora":"2026-07-08 17:18:50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</si>
  <si>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18:52","voltaje":228.099999999999994315658113919198513031005859375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</si>
  <si>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18:53","voltaje":228.099999999999994315658113919198513031005859375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</si>
  <si>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18:53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</si>
  <si>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18:55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</si>
  <si>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18:56","voltaje":228.30000000000001136868377216160297393798828125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</si>
  <si>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18:56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</si>
  <si>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18:58","voltaje":228.400000000000005684341886080801486968994140625,"corriente":0,"potencia_kw":0.000800000000000000038337388819087436786503531038761138916015625,"energia_kwh":94.15899699999999938881956040859222412109375,"frecuencia":50,"factor_potencia":1,"duracion_medicion_ms":67,"ip":"158.170.24.54"}</t>
  </si>
  <si>
    <t>{"modo":"lote","codigo_medidor":"ARDUINO_001","fecha_hora":"2026-07-08 17:18:59","voltaje":228.400000000000005684341886080801486968994140625,"corriente":0,"potencia_kw":0.0004000000000000000191686944095437183932517655193805694580078125,"energia_kwh":94.15899699999999938881956040859222412109375,"frecuencia":50,"factor_potencia":1,"duracion_medicion_ms":65,"ip":"158.170.24.54"}</t>
  </si>
  <si>
    <t>{"modo":"lote","codigo_medidor":"ARDUINO_001","fecha_hora":"2026-07-08 17:18:59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</si>
  <si>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19:01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</si>
  <si>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19:02","voltaje":228.400000000000005684341886080801486968994140625,"corriente":0,"potencia_kw":0.00089999999999999997536692664112933925935067236423492431640625,"energia_kwh":94.15899699999999938881956040859222412109375,"frecuencia":50,"factor_potencia":1,"duracion_medicion_ms":65,"ip":"158.170.24.54"}</t>
  </si>
  <si>
    <t>{"modo":"lote","codigo_medidor":"ARDUINO_001","fecha_hora":"2026-07-08 17:19:02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</si>
  <si>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17:19:04","voltaje":228.5,"corriente":0,"potencia_kw":0.000699999999999999992887633748495090912911109626293182373046875,"energia_kwh":94.15899699999999938881956040859222412109375,"frecuencia":50,"factor_potencia":1,"duracion_medicion_ms":63,"ip":"158.170.24.54"}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</si>
  <si>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17:19:05","voltaje":228.5,"corriente":0,"potencia_kw":0.000699999999999999992887633748495090912911109626293182373046875,"energia_kwh":94.15899699999999938881956040859222412109375,"frecuencia":50,"factor_potencia":1,"duracion_medicion_ms":65,"ip":"158.170.24.54"}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</si>
  <si>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17:19:05","voltaje":228.5,"corriente":0,"potencia_kw":0.000699999999999999992887633748495090912911109626293182373046875,"energia_kwh":94.15899699999999938881956040859222412109375,"frecuencia":50,"factor_potencia":1,"duracion_medicion_ms":61,"ip":"158.170.24.54"}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</si>
  <si>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17:19:07","voltaje":228.5,"corriente":0,"potencia_kw":0.000800000000000000038337388819087436786503531038761138916015625,"energia_kwh":94.15899699999999938881956040859222412109375,"frecuencia":50,"factor_potencia":1,"duracion_medicion_ms":63,"ip":"158.170.24.54"}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</si>
  <si>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08","voltaje":228.599999999999994315658113919198513031005859375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</si>
  <si>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19:08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</si>
  <si>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10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</si>
  <si>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19:11","voltaje":228.599999999999994315658113919198513031005859375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</si>
  <si>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19:11","voltaje":228.599999999999994315658113919198513031005859375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</si>
  <si>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17:19:13","voltaje":228.5,"corriente":0,"potencia_kw":0.000800000000000000038337388819087436786503531038761138916015625,"energia_kwh":94.15899699999999938881956040859222412109375,"frecuencia":50,"factor_potencia":1,"duracion_medicion_ms":63,"ip":"158.170.24.54"}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</si>
  <si>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17:19:14","voltaje":228.5,"corriente":0,"potencia_kw":0.000800000000000000038337388819087436786503531038761138916015625,"energia_kwh":94.15899699999999938881956040859222412109375,"frecuencia":50,"factor_potencia":1,"duracion_medicion_ms":64,"ip":"158.170.24.54"}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</si>
  <si>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14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</si>
  <si>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17:19:16","voltaje":228.5,"corriente":0,"potencia_kw":0.000699999999999999992887633748495090912911109626293182373046875,"energia_kwh":94.15899699999999938881956040859222412109375,"frecuencia":50,"factor_potencia":1,"duracion_medicion_ms":63,"ip":"158.170.24.54"}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</si>
  <si>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17:19:17","voltaje":228.5,"corriente":0,"potencia_kw":0.000800000000000000038337388819087436786503531038761138916015625,"energia_kwh":94.15899699999999938881956040859222412109375,"frecuencia":50,"factor_potencia":1,"duracion_medicion_ms":64,"ip":"158.170.24.54"}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</si>
  <si>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17:19:17","voltaje":228.5,"corriente":0,"potencia_kw":0.000699999999999999992887633748495090912911109626293182373046875,"energia_kwh":94.15899699999999938881956040859222412109375,"frecuencia":50,"factor_potencia":1,"duracion_medicion_ms":61,"ip":"158.170.24.54"}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</si>
  <si>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17:19:19","voltaje":228.5,"corriente":0,"potencia_kw":0.000699999999999999992887633748495090912911109626293182373046875,"energia_kwh":94.15899699999999938881956040859222412109375,"frecuencia":50,"factor_potencia":1,"duracion_medicion_ms":63,"ip":"158.170.24.54"}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</si>
  <si>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17:19:20","voltaje":228.5,"corriente":0,"potencia_kw":0.00089999999999999997536692664112933925935067236423492431640625,"energia_kwh":94.15899699999999938881956040859222412109375,"frecuencia":50,"factor_potencia":1,"duracion_medicion_ms":65,"ip":"158.170.24.54"}</t>
  </si>
  <si>
    <t>{"modo":"lote","codigo_medidor":"ARDUINO_001","fecha_hora":"2026-07-08 17:19:21","voltaje":228.30000000000001136868377216160297393798828125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</si>
  <si>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19:22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</si>
  <si>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19:23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</si>
  <si>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19:23","voltaje":228.400000000000005684341886080801486968994140625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</si>
  <si>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19:25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</si>
  <si>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17:19:26","voltaje":228.5,"corriente":0,"potencia_kw":0.000699999999999999992887633748495090912911109626293182373046875,"energia_kwh":94.15899699999999938881956040859222412109375,"frecuencia":50,"factor_potencia":1,"duracion_medicion_ms":64,"ip":"158.170.24.54"}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</si>
  <si>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17:19:26","voltaje":228.5,"corriente":0,"potencia_kw":0.000699999999999999992887633748495090912911109626293182373046875,"energia_kwh":94.15899699999999938881956040859222412109375,"frecuencia":50,"factor_potencia":1,"duracion_medicion_ms":61,"ip":"158.170.24.54"}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</si>
  <si>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17:19:28","voltaje":228.5,"corriente":0,"potencia_kw":0.000699999999999999992887633748495090912911109626293182373046875,"energia_kwh":94.15899699999999938881956040859222412109375,"frecuencia":50,"factor_potencia":1,"duracion_medicion_ms":63,"ip":"158.170.24.54"}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</si>
  <si>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19:29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</si>
  <si>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19:29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</si>
  <si>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31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</si>
  <si>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17:19:32","voltaje":228.5,"corriente":0,"potencia_kw":0.000800000000000000038337388819087436786503531038761138916015625,"energia_kwh":94.15899699999999938881956040859222412109375,"frecuencia":50,"factor_potencia":1,"duracion_medicion_ms":64,"ip":"158.170.24.54"}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</si>
  <si>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17:19:32","voltaje":228.5,"corriente":0,"potencia_kw":0.000800000000000000038337388819087436786503531038761138916015625,"energia_kwh":94.15899699999999938881956040859222412109375,"frecuencia":50,"factor_potencia":1,"duracion_medicion_ms":61,"ip":"158.170.24.54"}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</si>
  <si>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17:19:34","voltaje":228.5,"corriente":0,"potencia_kw":0.000800000000000000038337388819087436786503531038761138916015625,"energia_kwh":94.15899699999999938881956040859222412109375,"frecuencia":50,"factor_potencia":1,"duracion_medicion_ms":63,"ip":"158.170.24.54"}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</si>
  <si>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17:19:35","voltaje":228.5,"corriente":0,"potencia_kw":0.000800000000000000038337388819087436786503531038761138916015625,"energia_kwh":94.15899699999999938881956040859222412109375,"frecuencia":50,"factor_potencia":1,"duracion_medicion_ms":64,"ip":"158.170.24.54"}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</si>
  <si>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17:19:35","voltaje":228.5,"corriente":0,"potencia_kw":0.000599999999999999947437878677902745039318688213825225830078125,"energia_kwh":94.15899699999999938881956040859222412109375,"frecuencia":50,"factor_potencia":1,"duracion_medicion_ms":61,"ip":"158.170.24.54"}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</si>
  <si>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17:19:37","voltaje":228.5,"corriente":0,"potencia_kw":0.000599999999999999947437878677902745039318688213825225830078125,"energia_kwh":94.15899699999999938881956040859222412109375,"frecuencia":50,"factor_potencia":1,"duracion_medicion_ms":63,"ip":"158.170.24.54"}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</si>
  <si>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17:19:38","voltaje":228.5,"corriente":0,"potencia_kw":0.00089999999999999997536692664112933925935067236423492431640625,"energia_kwh":94.15899699999999938881956040859222412109375,"frecuencia":50,"factor_potencia":1,"duracion_medicion_ms":64,"ip":"158.170.24.54"}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</si>
  <si>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19:38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</si>
  <si>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40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</si>
  <si>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41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</si>
  <si>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41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</si>
  <si>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17:19:42","voltaje":228.5,"corriente":0,"potencia_kw":0.000699999999999999992887633748495090912911109626293182373046875,"energia_kwh":94.15899699999999938881956040859222412109375,"frecuencia":50,"factor_potencia":1,"duracion_medicion_ms":62,"ip":"158.170.24.54"}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</si>
  <si>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17:19:44","voltaje":228.5,"corriente":0,"potencia_kw":0.00089999999999999997536692664112933925935067236423492431640625,"energia_kwh":94.15899699999999938881956040859222412109375,"frecuencia":50,"factor_potencia":1,"duracion_medicion_ms":64,"ip":"158.170.24.54"}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</si>
  <si>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19:44","voltaje":228.599999999999994315658113919198513031005859375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</si>
  <si>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19:46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</si>
  <si>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17:19:47","voltaje":228.5,"corriente":0,"potencia_kw":0.000800000000000000038337388819087436786503531038761138916015625,"energia_kwh":94.15899699999999938881956040859222412109375,"frecuencia":50,"factor_potencia":1,"duracion_medicion_ms":64,"ip":"158.170.24.54"}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</si>
  <si>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17:19:47","voltaje":228.5,"corriente":0,"potencia_kw":0.000699999999999999992887633748495090912911109626293182373046875,"energia_kwh":94.15899699999999938881956040859222412109375,"frecuencia":50,"factor_potencia":1,"duracion_medicion_ms":61,"ip":"158.170.24.54"}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</si>
  <si>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17:19:48","voltaje":228.5,"corriente":0,"potencia_kw":0.000699999999999999992887633748495090912911109626293182373046875,"energia_kwh":94.15899699999999938881956040859222412109375,"frecuencia":50,"factor_potencia":1,"duracion_medicion_ms":62,"ip":"158.170.24.54"}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</si>
  <si>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19:50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</si>
  <si>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19:50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</si>
  <si>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19:52","voltaje":228.599999999999994315658113919198513031005859375,"corriente":0,"potencia_kw":0.0005000000000000000104083408558608425664715468883514404296875,"energia_kwh":94.15899699999999938881956040859222412109375,"frecuencia":50,"factor_potencia":1,"duracion_medicion_ms":72,"ip":"158.170.24.54"}</t>
  </si>
  <si>
    <t>{"modo":"lote","codigo_medidor":"ARDUINO_001","fecha_hora":"2026-07-08 17:19:53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</si>
  <si>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53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</si>
  <si>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55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</si>
  <si>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17:19:56","voltaje":228.5,"corriente":0,"potencia_kw":0.000800000000000000038337388819087436786503531038761138916015625,"energia_kwh":94.15899699999999938881956040859222412109375,"frecuencia":50,"factor_potencia":1,"duracion_medicion_ms":64,"ip":"158.170.24.54"}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</si>
  <si>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19:56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</si>
  <si>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19:58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</si>
  <si>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19:59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</si>
  <si>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19:59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</si>
  <si>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20:01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</si>
  <si>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20:02","voltaje":228.599999999999994315658113919198513031005859375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</si>
  <si>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17:20:02","voltaje":228.5,"corriente":0,"potencia_kw":0.000599999999999999947437878677902745039318688213825225830078125,"energia_kwh":94.15899699999999938881956040859222412109375,"frecuencia":50,"factor_potencia":1,"duracion_medicion_ms":61,"ip":"158.170.24.54"}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</si>
  <si>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20:03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</si>
  <si>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20:05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</si>
  <si>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20:05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</si>
  <si>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20:06","voltaje":228.599999999999994315658113919198513031005859375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</si>
  <si>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17:20:08","voltaje":228.5,"corriente":0,"potencia_kw":0.000699999999999999992887633748495090912911109626293182373046875,"energia_kwh":94.15899699999999938881956040859222412109375,"frecuencia":50,"factor_potencia":1,"duracion_medicion_ms":64,"ip":"158.170.24.54"}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</si>
  <si>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08","voltaje":228.5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</si>
  <si>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20:09","voltaje":228.69999999999998863131622783839702606201171875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</si>
  <si>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20:11","voltaje":228.69999999999998863131622783839702606201171875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</si>
  <si>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20:11","voltaje":228.80000000000001136868377216160297393798828125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</si>
  <si>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20:12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</si>
  <si>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20:14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</si>
  <si>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15","voltaje":228.80000000000001136868377216160297393798828125,"corriente":0,"potencia_kw":0.0005000000000000000104083408558608425664715468883514404296875,"energia_kwh":94.15899699999999938881956040859222412109375,"frecuencia":50,"factor_potencia":1,"duracion_medicion_ms":70,"ip":"158.170.24.54"}</t>
  </si>
  <si>
    <t>{"modo":"lote","codigo_medidor":"ARDUINO_001","fecha_hora":"2026-07-08 17:20:15","voltaje":228.900000000000005684341886080801486968994140625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</si>
  <si>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20:17","voltaje":228.80000000000001136868377216160297393798828125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</si>
  <si>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17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</si>
  <si>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20:18","voltaje":228.80000000000001136868377216160297393798828125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</si>
  <si>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20","voltaje":228.80000000000001136868377216160297393798828125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</si>
  <si>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20","voltaje":228.80000000000001136868377216160297393798828125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</si>
  <si>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20:21","voltaje":228.900000000000005684341886080801486968994140625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</si>
  <si>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20:23","voltaje":228.900000000000005684341886080801486968994140625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</si>
  <si>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23","voltaje":228.80000000000001136868377216160297393798828125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</si>
  <si>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20:24","voltaje":228.80000000000001136868377216160297393798828125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</si>
  <si>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26","voltaje":228.69999999999998863131622783839702606201171875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</si>
  <si>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26","voltaje":228.69999999999998863131622783839702606201171875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</si>
  <si>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20:27","voltaje":228.69999999999998863131622783839702606201171875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</si>
  <si>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29","voltaje":228.69999999999998863131622783839702606201171875,"corriente":0,"potencia_kw":0.0005000000000000000104083408558608425664715468883514404296875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</si>
  <si>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29","voltaje":228.69999999999998863131622783839702606201171875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</si>
  <si>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20:30","voltaje":228.69999999999998863131622783839702606201171875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</si>
  <si>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20:32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</si>
  <si>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32","voltaje":228.599999999999994315658113919198513031005859375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</si>
  <si>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20:33","voltaje":228.599999999999994315658113919198513031005859375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</si>
  <si>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20:35","voltaje":228.69999999999998863131622783839702606201171875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</si>
  <si>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35","voltaje":228.69999999999998863131622783839702606201171875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</si>
  <si>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20:36","voltaje":228.69999999999998863131622783839702606201171875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</si>
  <si>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20:38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68,"ip":"158.170.24.54"}</t>
  </si>
  <si>
    <t>{"modo":"lote","codigo_medidor":"ARDUINO_001","fecha_hora":"2026-07-08 17:20:38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</si>
  <si>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20:39","voltaje":228.900000000000005684341886080801486968994140625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</si>
  <si>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41","voltaje":228.900000000000005684341886080801486968994140625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</si>
  <si>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41","voltaje":228.900000000000005684341886080801486968994140625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</si>
  <si>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20:42","voltaje":228.80000000000001136868377216160297393798828125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</si>
  <si>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44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</si>
  <si>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44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</si>
  <si>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20:45","voltaje":228.80000000000001136868377216160297393798828125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</si>
  <si>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20:47","voltaje":228.69999999999998863131622783839702606201171875,"corriente":0,"potencia_kw":0.00089999999999999997536692664112933925935067236423492431640625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</si>
  <si>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20:47","voltaje":228.69999999999998863131622783839702606201171875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</si>
  <si>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20:48","voltaje":228.599999999999994315658113919198513031005859375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</si>
  <si>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20:50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</si>
  <si>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50","voltaje":228.599999999999994315658113919198513031005859375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</si>
  <si>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20:51","voltaje":228.69999999999998863131622783839702606201171875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</si>
  <si>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53","voltaje":228.69999999999998863131622783839702606201171875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</si>
  <si>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20:53","voltaje":228.599999999999994315658113919198513031005859375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</si>
  <si>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20:54","voltaje":228.599999999999994315658113919198513031005859375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</si>
  <si>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20:56","voltaje":228.69999999999998863131622783839702606201171875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</si>
  <si>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20:56","voltaje":228.80000000000001136868377216160297393798828125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</si>
  <si>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20:57","voltaje":228.80000000000001136868377216160297393798828125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</si>
  <si>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20:59","voltaje":228.80000000000001136868377216160297393798828125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</si>
  <si>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20:59","voltaje":228.80000000000001136868377216160297393798828125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</si>
  <si>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21:01","voltaje":228.599999999999994315658113919198513031005859375,"corriente":0,"potencia_kw":0.000800000000000000038337388819087436786503531038761138916015625,"energia_kwh":94.15899699999999938881956040859222412109375,"frecuencia":50,"factor_potencia":1,"duracion_medicion_ms":66,"ip":"158.170.24.54"}</t>
  </si>
  <si>
    <t>{"modo":"lote","codigo_medidor":"ARDUINO_001","fecha_hora":"2026-07-08 17:21:02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</si>
  <si>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21:02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</si>
  <si>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21:03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</si>
  <si>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21:05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</si>
  <si>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17:21:05","voltaje":228.5,"corriente":0,"potencia_kw":0.000699999999999999992887633748495090912911109626293182373046875,"energia_kwh":94.15899699999999938881956040859222412109375,"frecuencia":50,"factor_potencia":1,"duracion_medicion_ms":60,"ip":"158.170.24.54"}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</si>
  <si>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21:06","voltaje":228.599999999999994315658113919198513031005859375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</si>
  <si>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21:08","voltaje":228.69999999999998863131622783839702606201171875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</si>
  <si>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21:08","voltaje":228.69999999999998863131622783839702606201171875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</si>
  <si>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21:09","voltaje":228.80000000000001136868377216160297393798828125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</si>
  <si>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21:11","voltaje":228.69999999999998863131622783839702606201171875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</si>
  <si>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21:11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</si>
  <si>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21:12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</si>
  <si>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21:14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</si>
  <si>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21:14","voltaje":228.599999999999994315658113919198513031005859375,"corriente":0,"potencia_kw":0.0005000000000000000104083408558608425664715468883514404296875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</si>
  <si>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21:15","voltaje":228.69999999999998863131622783839702606201171875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</si>
  <si>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21:17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</si>
  <si>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21:17","voltaje":228.599999999999994315658113919198513031005859375,"corriente":0,"potencia_kw":0.000800000000000000038337388819087436786503531038761138916015625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</si>
  <si>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21:18","voltaje":228.69999999999998863131622783839702606201171875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</si>
  <si>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21:20","voltaje":228.69999999999998863131622783839702606201171875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</si>
  <si>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21:20","voltaje":228.599999999999994315658113919198513031005859375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</si>
  <si>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21:21","voltaje":228.599999999999994315658113919198513031005859375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</si>
  <si>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21:23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</si>
  <si>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21:24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</si>
  <si>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17:21:24","voltaje":228.5,"corriente":0,"potencia_kw":0.0005000000000000000104083408558608425664715468883514404296875,"energia_kwh":94.15899699999999938881956040859222412109375,"frecuencia":50,"factor_potencia":1,"duracion_medicion_ms":61,"ip":"158.170.24.54"}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</si>
  <si>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21:26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</si>
  <si>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21:26","voltaje":228.400000000000005684341886080801486968994140625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</si>
  <si>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21:27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</si>
  <si>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21:29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</si>
  <si>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21:29","voltaje":228.400000000000005684341886080801486968994140625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</si>
  <si>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17:21:30","voltaje":228.5,"corriente":0,"potencia_kw":0.000800000000000000038337388819087436786503531038761138916015625,"energia_kwh":94.15899699999999938881956040859222412109375,"frecuencia":50,"factor_potencia":1,"duracion_medicion_ms":61,"ip":"158.170.24.54"}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</si>
  <si>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17:21:32","voltaje":228.5,"corriente":0,"potencia_kw":0.000800000000000000038337388819087436786503531038761138916015625,"energia_kwh":94.15899699999999938881956040859222412109375,"frecuencia":50,"factor_potencia":1,"duracion_medicion_ms":72,"ip":"158.170.24.54"}</t>
  </si>
  <si>
    <t>{"modo":"lote","codigo_medidor":"ARDUINO_001","fecha_hora":"2026-07-08 17:21:32","voltaje":228.5,"corriente":0,"potencia_kw":0.000800000000000000038337388819087436786503531038761138916015625,"energia_kwh":94.15899699999999938881956040859222412109375,"frecuencia":50,"factor_potencia":1,"duracion_medicion_ms":60,"ip":"158.170.24.54"}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</si>
  <si>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21:33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</si>
  <si>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21:35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</si>
  <si>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21:35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</si>
  <si>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21:36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</si>
  <si>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21:38","voltaje":228.19999999999998863131622783839702606201171875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</si>
  <si>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21:38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</si>
  <si>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21:39","voltaje":228.30000000000001136868377216160297393798828125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</si>
  <si>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21:41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</si>
  <si>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21:41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</si>
  <si>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21:42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</si>
  <si>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21:44","voltaje":228.30000000000001136868377216160297393798828125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</si>
  <si>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21:44","voltaje":228.30000000000001136868377216160297393798828125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</si>
  <si>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21:45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</si>
  <si>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21:47","voltaje":228.30000000000001136868377216160297393798828125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</si>
  <si>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21:47","voltaje":228.400000000000005684341886080801486968994140625,"corriente":0,"potencia_kw":0.00089999999999999997536692664112933925935067236423492431640625,"energia_kwh":94.15899699999999938881956040859222412109375,"frecuencia":50,"factor_potencia":1,"duracion_medicion_ms":60,"ip":"158.170.24.54"}</t>
  </si>
  <si>
    <t>{"modo":"lote","codigo_medidor":"ARDUINO_001","fecha_hora":"2026-07-08 17:21:48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</si>
  <si>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21:50","voltaje":228.400000000000005684341886080801486968994140625,"corriente":0,"potencia_kw":0.000800000000000000038337388819087436786503531038761138916015625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</si>
  <si>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21:50","voltaje":228.30000000000001136868377216160297393798828125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</si>
  <si>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21:51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</si>
  <si>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21:53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</si>
  <si>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21:54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</si>
  <si>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21:54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</si>
  <si>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21:56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</si>
  <si>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21:57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</si>
  <si>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21:57","voltaje":228.30000000000001136868377216160297393798828125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</si>
  <si>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21:59","voltaje":228.30000000000001136868377216160297393798828125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</si>
  <si>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22:00","voltaje":228.30000000000001136868377216160297393798828125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</si>
  <si>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22:00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</si>
  <si>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17:22:02","voltaje":228.5,"corriente":0,"potencia_kw":0.000699999999999999992887633748495090912911109626293182373046875,"energia_kwh":94.15899699999999938881956040859222412109375,"frecuencia":50,"factor_potencia":1,"duracion_medicion_ms":63,"ip":"158.170.24.54"}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</si>
  <si>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17:22:03","voltaje":228.5,"corriente":0,"potencia_kw":0.000699999999999999992887633748495090912911109626293182373046875,"energia_kwh":94.15899699999999938881956040859222412109375,"frecuencia":50,"factor_potencia":1,"duracion_medicion_ms":64,"ip":"158.170.24.54"}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</si>
  <si>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22:03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</si>
  <si>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22:05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</si>
  <si>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17:22:06","voltaje":228.5,"corriente":0,"potencia_kw":0.000699999999999999992887633748495090912911109626293182373046875,"energia_kwh":94.15899699999999938881956040859222412109375,"frecuencia":50,"factor_potencia":1,"duracion_medicion_ms":64,"ip":"158.170.24.54"}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</si>
  <si>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22:06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</si>
  <si>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22:08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</si>
  <si>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09","voltaje":228.400000000000005684341886080801486968994140625,"corriente":0,"potencia_kw":0.0004000000000000000191686944095437183932517655193805694580078125,"energia_kwh":94.15899699999999938881956040859222412109375,"frecuencia":50,"factor_potencia":1,"duracion_medicion_ms":64,"ip":"158.170.24.54"}</t>
  </si>
  <si>
    <t>{"modo":"lote","codigo_medidor":"ARDUINO_001","fecha_hora":"2026-07-08 17:22:09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</si>
  <si>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22:11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</si>
  <si>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12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</si>
  <si>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22:12","voltaje":228.400000000000005684341886080801486968994140625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</si>
  <si>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17:22:14","voltaje":228.5,"corriente":0,"potencia_kw":0.000800000000000000038337388819087436786503531038761138916015625,"energia_kwh":94.15899699999999938881956040859222412109375,"frecuencia":50,"factor_potencia":1,"duracion_medicion_ms":63,"ip":"158.170.24.54"}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</si>
  <si>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15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</si>
  <si>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22:15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</si>
  <si>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17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</si>
  <si>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22:18","voltaje":228.30000000000001136868377216160297393798828125,"corriente":0,"potencia_kw":0.000599999999999999947437878677902745039318688213825225830078125,"energia_kwh":94.15899699999999938881956040859222412109375,"frecuencia":50,"factor_potencia":1,"duracion_medicion_ms":68,"ip":"158.170.24.54"}</t>
  </si>
  <si>
    <t>{"modo":"lote","codigo_medidor":"ARDUINO_001","fecha_hora":"2026-07-08 17:22:18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</si>
  <si>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20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</si>
  <si>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21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</si>
  <si>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22:21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</si>
  <si>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23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</si>
  <si>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17:22:24","voltaje":228.5,"corriente":0,"potencia_kw":0.000599999999999999947437878677902745039318688213825225830078125,"energia_kwh":94.15899699999999938881956040859222412109375,"frecuencia":50,"factor_potencia":1,"duracion_medicion_ms":65,"ip":"158.170.24.54"}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</si>
  <si>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17:22:24","voltaje":228.5,"corriente":0,"potencia_kw":0.000699999999999999992887633748495090912911109626293182373046875,"energia_kwh":94.15899699999999938881956040859222412109375,"frecuencia":50,"factor_potencia":1,"duracion_medicion_ms":61,"ip":"158.170.24.54"}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</si>
  <si>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17:22:26","voltaje":228.5,"corriente":0,"potencia_kw":0.000699999999999999992887633748495090912911109626293182373046875,"energia_kwh":94.15899699999999938881956040859222412109375,"frecuencia":50,"factor_potencia":1,"duracion_medicion_ms":63,"ip":"158.170.24.54"}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</si>
  <si>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27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</si>
  <si>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22:27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</si>
  <si>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29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</si>
  <si>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22:30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</si>
  <si>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22:30","voltaje":228.69999999999998863131622783839702606201171875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</si>
  <si>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32","voltaje":228.80000000000001136868377216160297393798828125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</si>
  <si>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22:33","voltaje":228.69999999999998863131622783839702606201171875,"corriente":0,"potencia_kw":0.000800000000000000038337388819087436786503531038761138916015625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</si>
  <si>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22:33","voltaje":228.69999999999998863131622783839702606201171875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</si>
  <si>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35","voltaje":228.69999999999998863131622783839702606201171875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</si>
  <si>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36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</si>
  <si>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22:36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</si>
  <si>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22:37","voltaje":228.599999999999994315658113919198513031005859375,"corriente":0,"potencia_kw":0.000599999999999999947437878677902745039318688213825225830078125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</si>
  <si>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22:39","voltaje":228.5,"corriente":0,"potencia_kw":0.001000000000000000020816681711721685132943093776702880859375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</si>
  <si>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17:22:39","voltaje":228.5,"corriente":0,"potencia_kw":0.001000000000000000020816681711721685132943093776702880859375,"energia_kwh":94.15899699999999938881956040859222412109375,"frecuencia":50,"factor_potencia":1,"duracion_medicion_ms":61,"ip":"158.170.24.54"}</t>
  </si>
  <si>
    <t>{"modo":"lote","codigo_medidor":"ARDUINO_001","fecha_hora":"2026-07-08 17:22:41","voltaje":228.5,"corriente":0,"potencia_kw":0.00089999999999999997536692664112933925935067236423492431640625,"energia_kwh":94.15899699999999938881956040859222412109375,"frecuencia":50,"factor_potencia":1,"duracion_medicion_ms":67,"ip":"158.170.24.54"}</t>
  </si>
  <si>
    <t>{"modo":"lote","codigo_medidor":"ARDUINO_001","fecha_hora":"2026-07-08 17:22:42","voltaje":228.5,"corriente":0,"potencia_kw":0.000599999999999999947437878677902745039318688213825225830078125,"energia_kwh":94.15899699999999938881956040859222412109375,"frecuencia":50,"factor_potencia":1,"duracion_medicion_ms":64,"ip":"158.170.24.54"}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</si>
  <si>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22:42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</si>
  <si>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22:44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</si>
  <si>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45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</si>
  <si>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22:45","voltaje":228.599999999999994315658113919198513031005859375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</si>
  <si>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17:22:47","voltaje":228.5,"corriente":0,"potencia_kw":0.000599999999999999947437878677902745039318688213825225830078125,"energia_kwh":94.15899699999999938881956040859222412109375,"frecuencia":50,"factor_potencia":1,"duracion_medicion_ms":63,"ip":"158.170.24.54"}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</si>
  <si>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17:22:48","voltaje":228.5,"corriente":0,"potencia_kw":0.000699999999999999992887633748495090912911109626293182373046875,"energia_kwh":94.15899699999999938881956040859222412109375,"frecuencia":50,"factor_potencia":1,"duracion_medicion_ms":64,"ip":"158.170.24.54"}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</si>
  <si>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17:22:48","voltaje":228.5,"corriente":0,"potencia_kw":0.000699999999999999992887633748495090912911109626293182373046875,"energia_kwh":94.15899699999999938881956040859222412109375,"frecuencia":50,"factor_potencia":1,"duracion_medicion_ms":61,"ip":"158.170.24.54"}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</si>
  <si>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17:22:50","voltaje":228.5,"corriente":0,"potencia_kw":0.000599999999999999947437878677902745039318688213825225830078125,"energia_kwh":94.15899699999999938881956040859222412109375,"frecuencia":50,"factor_potencia":1,"duracion_medicion_ms":63,"ip":"158.170.24.54"}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</si>
  <si>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22:51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</si>
  <si>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22:51","voltaje":228.30000000000001136868377216160297393798828125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</si>
  <si>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22:53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</si>
  <si>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22:54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</si>
  <si>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22:54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</si>
  <si>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22:55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</si>
  <si>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22:57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</si>
  <si>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22:57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</si>
  <si>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22:58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</si>
  <si>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23:00","voltaje":228.19999999999998863131622783839702606201171875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</si>
  <si>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23:00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</si>
  <si>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23:01","voltaje":228.099999999999994315658113919198513031005859375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</si>
  <si>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23:03","voltaje":228.099999999999994315658113919198513031005859375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</si>
  <si>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17:23:04","voltaje":228,"corriente":0,"potencia_kw":0.000699999999999999992887633748495090912911109626293182373046875,"energia_kwh":94.15899699999999938881956040859222412109375,"frecuencia":50,"factor_potencia":1,"duracion_medicion_ms":65,"ip":"158.170.24.54"}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</si>
  <si>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23:04","voltaje":228.099999999999994315658113919198513031005859375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</si>
  <si>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23:06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</si>
  <si>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06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</si>
  <si>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17:23:07","voltaje":228,"corriente":0,"potencia_kw":0.000699999999999999992887633748495090912911109626293182373046875,"energia_kwh":94.15899699999999938881956040859222412109375,"frecuencia":50,"factor_potencia":1,"duracion_medicion_ms":62,"ip":"158.170.24.54"}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</si>
  <si>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09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</si>
  <si>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09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</si>
  <si>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23:10","voltaje":228.19999999999998863131622783839702606201171875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</si>
  <si>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23:12","voltaje":228.19999999999998863131622783839702606201171875,"corriente":0,"potencia_kw":0.0005000000000000000104083408558608425664715468883514404296875,"energia_kwh":94.15899699999999938881956040859222412109375,"frecuencia":50,"factor_potencia":1,"duracion_medicion_ms":73,"ip":"158.170.24.54"}</t>
  </si>
  <si>
    <t>{"modo":"lote","codigo_medidor":"ARDUINO_001","fecha_hora":"2026-07-08 17:23:12","voltaje":228.19999999999998863131622783839702606201171875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</si>
  <si>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23:13","voltaje":228.19999999999998863131622783839702606201171875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</si>
  <si>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23:15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</si>
  <si>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15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</si>
  <si>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23:16","voltaje":228.19999999999998863131622783839702606201171875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</si>
  <si>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18","voltaje":228.30000000000001136868377216160297393798828125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</si>
  <si>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18","voltaje":228.19999999999998863131622783839702606201171875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</si>
  <si>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23:19","voltaje":228.099999999999994315658113919198513031005859375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</si>
  <si>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21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</si>
  <si>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21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</si>
  <si>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23:22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</si>
  <si>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24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</si>
  <si>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24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</si>
  <si>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23:25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</si>
  <si>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23:27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</si>
  <si>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23:27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</si>
  <si>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23:28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</si>
  <si>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30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</si>
  <si>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17:23:30","voltaje":228.5,"corriente":0,"potencia_kw":0.000599999999999999947437878677902745039318688213825225830078125,"energia_kwh":94.15899699999999938881956040859222412109375,"frecuencia":50,"factor_potencia":1,"duracion_medicion_ms":61,"ip":"158.170.24.54"}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</si>
  <si>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23:31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</si>
  <si>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17:23:33","voltaje":228.5,"corriente":0,"potencia_kw":0.000699999999999999992887633748495090912911109626293182373046875,"energia_kwh":94.15899699999999938881956040859222412109375,"frecuencia":50,"factor_potencia":1,"duracion_medicion_ms":64,"ip":"158.170.24.54"}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</si>
  <si>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17:23:33","voltaje":228.5,"corriente":0,"potencia_kw":0.000699999999999999992887633748495090912911109626293182373046875,"energia_kwh":94.15899699999999938881956040859222412109375,"frecuencia":50,"factor_potencia":1,"duracion_medicion_ms":60,"ip":"158.170.24.54"}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</si>
  <si>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17:23:35","voltaje":228.5,"corriente":0,"potencia_kw":0.000699999999999999992887633748495090912911109626293182373046875,"energia_kwh":94.15899699999999938881956040859222412109375,"frecuencia":50,"factor_potencia":1,"duracion_medicion_ms":71,"ip":"158.170.24.54"}</t>
  </si>
  <si>
    <t>{"modo":"lote","codigo_medidor":"ARDUINO_001","fecha_hora":"2026-07-08 17:23:36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</si>
  <si>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23:36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</si>
  <si>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23:37","voltaje":228.400000000000005684341886080801486968994140625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</si>
  <si>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23:39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</si>
  <si>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39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</si>
  <si>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23:40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</si>
  <si>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42","voltaje":228.5,"corriente":0,"potencia_kw":0.0005000000000000000104083408558608425664715468883514404296875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</si>
  <si>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42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</si>
  <si>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23:43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</si>
  <si>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17:23:45","voltaje":228.5,"corriente":0,"potencia_kw":0.000800000000000000038337388819087436786503531038761138916015625,"energia_kwh":94.15899699999999938881956040859222412109375,"frecuencia":50,"factor_potencia":1,"duracion_medicion_ms":64,"ip":"158.170.24.54"}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</si>
  <si>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17:23:45","voltaje":228.5,"corriente":0,"potencia_kw":0.000800000000000000038337388819087436786503531038761138916015625,"energia_kwh":94.15899699999999938881956040859222412109375,"frecuencia":50,"factor_potencia":1,"duracion_medicion_ms":60,"ip":"158.170.24.54"}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</si>
  <si>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23:46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</si>
  <si>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48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</si>
  <si>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48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</si>
  <si>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23:49","voltaje":228.5,"corriente":0,"potencia_kw":0.0005000000000000000104083408558608425664715468883514404296875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</si>
  <si>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51","voltaje":228.5,"corriente":0,"potencia_kw":0.000699999999999999992887633748495090912911109626293182373046875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</si>
  <si>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17:23:51","voltaje":228.5,"corriente":0,"potencia_kw":0.000699999999999999992887633748495090912911109626293182373046875,"energia_kwh":94.15899699999999938881956040859222412109375,"frecuencia":50,"factor_potencia":1,"duracion_medicion_ms":60,"ip":"158.170.24.54"}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</si>
  <si>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23:52","voltaje":228.5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</si>
  <si>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54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</si>
  <si>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17:23:54","voltaje":228.5,"corriente":0,"potencia_kw":0.000699999999999999992887633748495090912911109626293182373046875,"energia_kwh":94.15899699999999938881956040859222412109375,"frecuencia":50,"factor_potencia":1,"duracion_medicion_ms":60,"ip":"158.170.24.54"}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</si>
  <si>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23:55","voltaje":228.5,"corriente":0,"potencia_kw":0.000800000000000000038337388819087436786503531038761138916015625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</si>
  <si>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23:57","voltaje":228.5,"corriente":0,"potencia_kw":0.000599999999999999947437878677902745039318688213825225830078125,"energia_kwh":94.15899699999999938881956040859222412109375,"frecuencia":50.10000000000000142108547152020037174224853515625,"factor_potencia":1,"duracion_medicion_ms":64,"ip":"158.170.24.54"}</t>
  </si>
  <si>
    <t>{"modo":"lote","codigo_medidor":"ARDUINO_001","fecha_hora":"2026-07-08 17:23:57","voltaje":228.5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</si>
  <si>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23:58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62,"ip":"158.170.24.54"}</t>
  </si>
  <si>
    <t>{"modo":"lote","codigo_medidor":"ARDUINO_001","fecha_hora":"2026-07-08 17:24:00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</si>
  <si>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24:00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</si>
  <si>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24:01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</si>
  <si>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24:03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</si>
  <si>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03","voltaje":228.400000000000005684341886080801486968994140625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</si>
  <si>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24:04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</si>
  <si>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24:06","voltaje":228.30000000000001136868377216160297393798828125,"corriente":0,"potencia_kw":0.001000000000000000020816681711721685132943093776702880859375,"energia_kwh":94.15899699999999938881956040859222412109375,"frecuencia":50,"factor_potencia":1,"duracion_medicion_ms":63,"ip":"158.170.24.54"}</t>
  </si>
  <si>
    <t>{"modo":"lote","codigo_medidor":"ARDUINO_001","fecha_hora":"2026-07-08 17:24:06","voltaje":228.30000000000001136868377216160297393798828125,"corriente":0,"potencia_kw":0.001000000000000000020816681711721685132943093776702880859375,"energia_kwh":94.15899699999999938881956040859222412109375,"frecuencia":50,"factor_potencia":1,"duracion_medicion_ms":60,"ip":"158.170.24.54"}</t>
  </si>
  <si>
    <t>{"modo":"lote","codigo_medidor":"ARDUINO_001","fecha_hora":"2026-07-08 17:24:07","voltaje":228.30000000000001136868377216160297393798828125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</si>
  <si>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24:09","voltaje":228.30000000000001136868377216160297393798828125,"corriente":0,"potencia_kw":0.0004000000000000000191686944095437183932517655193805694580078125,"energia_kwh":94.15899699999999938881956040859222412109375,"frecuencia":50,"factor_potencia":1,"duracion_medicion_ms":63,"ip":"158.170.24.54"}</t>
  </si>
  <si>
    <t>{"modo":"lote","codigo_medidor":"ARDUINO_001","fecha_hora":"2026-07-08 17:24:09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</si>
  <si>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24:10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</si>
  <si>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24:12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</si>
  <si>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12","voltaje":228.19999999999998863131622783839702606201171875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</si>
  <si>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24:13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</si>
  <si>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24:15","voltaje":228.19999999999998863131622783839702606201171875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</si>
  <si>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15","voltaje":228.19999999999998863131622783839702606201171875,"corriente":0,"potencia_kw":0.000599999999999999947437878677902745039318688213825225830078125,"energia_kwh":94.15899699999999938881956040859222412109375,"frecuencia":50.10000000000000142108547152020037174224853515625,"factor_potencia":1,"duracion_medicion_ms":60,"ip":"158.170.24.54"}</t>
  </si>
  <si>
    <t>{"modo":"lote","codigo_medidor":"ARDUINO_001","fecha_hora":"2026-07-08 17:24:16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</si>
  <si>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24:18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</si>
  <si>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24:18","voltaje":228.30000000000001136868377216160297393798828125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</si>
  <si>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24:19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</si>
  <si>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24:21","voltaje":228.30000000000001136868377216160297393798828125,"corriente":0,"potencia_kw":0.000800000000000000038337388819087436786503531038761138916015625,"energia_kwh":94.15899699999999938881956040859222412109375,"frecuencia":50,"factor_potencia":1,"duracion_medicion_ms":68,"ip":"158.170.24.54"}</t>
  </si>
  <si>
    <t>{"modo":"lote","codigo_medidor":"ARDUINO_001","fecha_hora":"2026-07-08 17:24:21","voltaje":228.30000000000001136868377216160297393798828125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</si>
  <si>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24:22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</si>
  <si>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24:24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</si>
  <si>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24:24","voltaje":228.400000000000005684341886080801486968994140625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</si>
  <si>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24:25","voltaje":228.400000000000005684341886080801486968994140625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</si>
  <si>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24:27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</si>
  <si>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24:28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</si>
  <si>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24:28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</si>
  <si>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17:24:30","voltaje":228.5,"corriente":0,"potencia_kw":0.000599999999999999947437878677902745039318688213825225830078125,"energia_kwh":94.15899699999999938881956040859222412109375,"frecuencia":50,"factor_potencia":1,"duracion_medicion_ms":63,"ip":"158.170.24.54"}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</si>
  <si>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31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</si>
  <si>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17:24:31","voltaje":228.5,"corriente":0,"potencia_kw":0.000699999999999999992887633748495090912911109626293182373046875,"energia_kwh":94.15899699999999938881956040859222412109375,"frecuencia":50,"factor_potencia":1,"duracion_medicion_ms":61,"ip":"158.170.24.54"}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</si>
  <si>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24:33","voltaje":228.400000000000005684341886080801486968994140625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</si>
  <si>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34","voltaje":228.599999999999994315658113919198513031005859375,"corriente":0,"potencia_kw":0.000699999999999999992887633748495090912911109626293182373046875,"energia_kwh":94.15899699999999938881956040859222412109375,"frecuencia":50.10000000000000142108547152020037174224853515625,"factor_potencia":1,"duracion_medicion_ms":65,"ip":"158.170.24.54"}</t>
  </si>
  <si>
    <t>{"modo":"lote","codigo_medidor":"ARDUINO_001","fecha_hora":"2026-07-08 17:24:34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</si>
  <si>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24:36","voltaje":228.599999999999994315658113919198513031005859375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</si>
  <si>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24:37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</si>
  <si>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24:37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</si>
  <si>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24:39","voltaje":228.400000000000005684341886080801486968994140625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</si>
  <si>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24:40","voltaje":228.599999999999994315658113919198513031005859375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</si>
  <si>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24:40","voltaje":228.80000000000001136868377216160297393798828125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</si>
  <si>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17:24:42","voltaje":228.5,"corriente":0,"potencia_kw":0.000800000000000000038337388819087436786503531038761138916015625,"energia_kwh":94.15899699999999938881956040859222412109375,"frecuencia":50,"factor_potencia":1,"duracion_medicion_ms":63,"ip":"158.170.24.54"}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</si>
  <si>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17:24:43","voltaje":228.5,"corriente":0,"potencia_kw":0.000599999999999999947437878677902745039318688213825225830078125,"energia_kwh":94.15899699999999938881956040859222412109375,"frecuencia":50,"factor_potencia":1,"duracion_medicion_ms":65,"ip":"158.170.24.54"}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</si>
  <si>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17:24:44","voltaje":228.5,"corriente":0,"potencia_kw":0.000599999999999999947437878677902745039318688213825225830078125,"energia_kwh":94.15899699999999938881956040859222412109375,"frecuencia":50,"factor_potencia":1,"duracion_medicion_ms":66,"ip":"158.170.24.54"}</t>
  </si>
  <si>
    <t>{"modo":"lote","codigo_medidor":"ARDUINO_001","fecha_hora":"2026-07-08 17:24:45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</si>
  <si>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17:24:46","voltaje":228.5,"corriente":0,"potencia_kw":0.000599999999999999947437878677902745039318688213825225830078125,"energia_kwh":94.15899699999999938881956040859222412109375,"frecuencia":50,"factor_potencia":1,"duracion_medicion_ms":65,"ip":"158.170.24.54"}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</si>
  <si>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24:46","voltaje":228.69999999999998863131622783839702606201171875,"corriente":0,"potencia_kw":0.00089999999999999997536692664112933925935067236423492431640625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</si>
  <si>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24:48","voltaje":228.69999999999998863131622783839702606201171875,"corriente":0,"potencia_kw":0.00089999999999999997536692664112933925935067236423492431640625,"energia_kwh":94.15899699999999938881956040859222412109375,"frecuencia":50,"factor_potencia":1,"duracion_medicion_ms":63,"ip":"158.170.24.54"}</t>
  </si>
  <si>
    <t>{"modo":"lote","codigo_medidor":"ARDUINO_001","fecha_hora":"2026-07-08 17:24:49","voltaje":228.69999999999998863131622783839702606201171875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</si>
  <si>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24:49","voltaje":228.69999999999998863131622783839702606201171875,"corriente":0,"potencia_kw":0.000699999999999999992887633748495090912911109626293182373046875,"energia_kwh":94.15899699999999938881956040859222412109375,"frecuencia":50.10000000000000142108547152020037174224853515625,"factor_potencia":1,"duracion_medicion_ms":61,"ip":"158.170.24.54"}</t>
  </si>
  <si>
    <t>{"modo":"lote","codigo_medidor":"ARDUINO_001","fecha_hora":"2026-07-08 17:24:51","voltaje":228.5,"corriente":0,"potencia_kw":0.000699999999999999992887633748495090912911109626293182373046875,"energia_kwh":94.15899699999999938881956040859222412109375,"frecuencia":50,"factor_potencia":1,"duracion_medicion_ms":63,"ip":"158.170.24.54"}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</si>
  <si>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17:24:52","voltaje":228.5,"corriente":0,"potencia_kw":0.000599999999999999947437878677902745039318688213825225830078125,"energia_kwh":94.15899699999999938881956040859222412109375,"frecuencia":50,"factor_potencia":1,"duracion_medicion_ms":74,"ip":"158.170.24.54"}</t>
  </si>
  <si>
    <t>{"modo":"lote","codigo_medidor":"ARDUINO_001","fecha_hora":"2026-07-08 17:24:52","voltaje":228.5,"corriente":0,"potencia_kw":0.000599999999999999947437878677902745039318688213825225830078125,"energia_kwh":94.15899699999999938881956040859222412109375,"frecuencia":50,"factor_potencia":1,"duracion_medicion_ms":61,"ip":"158.170.24.54"}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</si>
  <si>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24:54","voltaje":228.400000000000005684341886080801486968994140625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</si>
  <si>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24:55","voltaje":228.19999999999998863131622783839702606201171875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</si>
  <si>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24:55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</si>
  <si>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24:57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</si>
  <si>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17:24:58","voltaje":228.5,"corriente":0,"potencia_kw":0.000800000000000000038337388819087436786503531038761138916015625,"energia_kwh":94.15899699999999938881956040859222412109375,"frecuencia":50,"factor_potencia":1,"duracion_medicion_ms":64,"ip":"158.170.24.54"}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</si>
  <si>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17:24:58","voltaje":228.5,"corriente":0,"potencia_kw":0.000599999999999999947437878677902745039318688213825225830078125,"energia_kwh":94.15899699999999938881956040859222412109375,"frecuencia":50,"factor_potencia":1,"duracion_medicion_ms":61,"ip":"158.170.24.54"}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</si>
  <si>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17:25:00","voltaje":228.5,"corriente":0,"potencia_kw":0.000699999999999999992887633748495090912911109626293182373046875,"energia_kwh":94.15899699999999938881956040859222412109375,"frecuencia":50,"factor_potencia":1,"duracion_medicion_ms":63,"ip":"158.170.24.54"}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</si>
  <si>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01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</si>
  <si>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25:01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</si>
  <si>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17:25:03","voltaje":228.5,"corriente":0,"potencia_kw":0.000699999999999999992887633748495090912911109626293182373046875,"energia_kwh":94.15899699999999938881956040859222412109375,"frecuencia":50,"factor_potencia":1,"duracion_medicion_ms":63,"ip":"158.170.24.54"}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</si>
  <si>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17:25:04","voltaje":228.5,"corriente":0,"potencia_kw":0.000699999999999999992887633748495090912911109626293182373046875,"energia_kwh":94.15899699999999938881956040859222412109375,"frecuencia":50,"factor_potencia":1,"duracion_medicion_ms":65,"ip":"158.170.24.54"}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</si>
  <si>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17:25:04","voltaje":228.5,"corriente":0,"potencia_kw":0.000599999999999999947437878677902745039318688213825225830078125,"energia_kwh":94.15899699999999938881956040859222412109375,"frecuencia":50,"factor_potencia":1,"duracion_medicion_ms":61,"ip":"158.170.24.54"}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</si>
  <si>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25:06","voltaje":228.400000000000005684341886080801486968994140625,"corriente":0,"potencia_kw":0.000699999999999999992887633748495090912911109626293182373046875,"energia_kwh":94.15899699999999938881956040859222412109375,"frecuencia":50.10000000000000142108547152020037174224853515625,"factor_potencia":1,"duracion_medicion_ms":63,"ip":"158.170.24.54"}</t>
  </si>
  <si>
    <t>{"modo":"lote","codigo_medidor":"ARDUINO_001","fecha_hora":"2026-07-08 17:25:07","voltaje":228.400000000000005684341886080801486968994140625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</si>
  <si>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25:07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</si>
  <si>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09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</si>
  <si>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10","voltaje":228.400000000000005684341886080801486968994140625,"corriente":0,"potencia_kw":0.00089999999999999997536692664112933925935067236423492431640625,"energia_kwh":94.15899699999999938881956040859222412109375,"frecuencia":50,"factor_potencia":1,"duracion_medicion_ms":65,"ip":"158.170.24.54"}</t>
  </si>
  <si>
    <t>{"modo":"lote","codigo_medidor":"ARDUINO_001","fecha_hora":"2026-07-08 17:25:10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</si>
  <si>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25:12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</si>
  <si>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13","voltaje":228.30000000000001136868377216160297393798828125,"corriente":0,"potencia_kw":0.0005000000000000000104083408558608425664715468883514404296875,"energia_kwh":94.15899699999999938881956040859222412109375,"frecuencia":50,"factor_potencia":1,"duracion_medicion_ms":65,"ip":"158.170.24.54"}</t>
  </si>
  <si>
    <t>{"modo":"lote","codigo_medidor":"ARDUINO_001","fecha_hora":"2026-07-08 17:25:13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</si>
  <si>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17:25:15","voltaje":228.5,"corriente":0,"potencia_kw":0.000800000000000000038337388819087436786503531038761138916015625,"energia_kwh":94.15899699999999938881956040859222412109375,"frecuencia":50,"factor_potencia":1,"duracion_medicion_ms":72,"ip":"158.170.24.54"}</t>
  </si>
  <si>
    <t>{"modo":"lote","codigo_medidor":"ARDUINO_001","fecha_hora":"2026-07-08 17:25:16","voltaje":228.5,"corriente":0,"potencia_kw":0.000800000000000000038337388819087436786503531038761138916015625,"energia_kwh":94.15899699999999938881956040859222412109375,"frecuencia":50,"factor_potencia":1,"duracion_medicion_ms":64,"ip":"158.170.24.54"}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</si>
  <si>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25:16","voltaje":228.400000000000005684341886080801486968994140625,"corriente":0,"potencia_kw":0.001000000000000000020816681711721685132943093776702880859375,"energia_kwh":94.15899699999999938881956040859222412109375,"frecuencia":50,"factor_potencia":1,"duracion_medicion_ms":61,"ip":"158.170.24.54"}</t>
  </si>
  <si>
    <t>{"modo":"lote","codigo_medidor":"ARDUINO_001","fecha_hora":"2026-07-08 17:25:18","voltaje":228.5,"corriente":0,"potencia_kw":0.000599999999999999947437878677902745039318688213825225830078125,"energia_kwh":94.15899699999999938881956040859222412109375,"frecuencia":50,"factor_potencia":1,"duracion_medicion_ms":63,"ip":"158.170.24.54"}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</si>
  <si>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25:19","voltaje":228.400000000000005684341886080801486968994140625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</si>
  <si>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25:19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</si>
  <si>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21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</si>
  <si>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22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</si>
  <si>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25:22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</si>
  <si>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24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</si>
  <si>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25","voltaje":228.19999999999998863131622783839702606201171875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</si>
  <si>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25:25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</si>
  <si>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27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</si>
  <si>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25:28","voltaje":228.400000000000005684341886080801486968994140625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</si>
  <si>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25:28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</si>
  <si>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30","voltaje":228.30000000000001136868377216160297393798828125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</si>
  <si>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25:31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</si>
  <si>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25:31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</si>
  <si>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32","voltaje":228.30000000000001136868377216160297393798828125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</si>
  <si>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25:34","voltaje":228.30000000000001136868377216160297393798828125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</si>
  <si>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25:34","voltaje":228.30000000000001136868377216160297393798828125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</si>
  <si>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25:36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</si>
  <si>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25:37","voltaje":228.19999999999998863131622783839702606201171875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</si>
  <si>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25:38","voltaje":228.19999999999998863131622783839702606201171875,"corriente":0,"potencia_kw":0.0005000000000000000104083408558608425664715468883514404296875,"energia_kwh":94.15899699999999938881956040859222412109375,"frecuencia":50,"factor_potencia":1,"duracion_medicion_ms":70,"ip":"158.170.24.54"}</t>
  </si>
  <si>
    <t>{"modo":"lote","codigo_medidor":"ARDUINO_001","fecha_hora":"2026-07-08 17:25:38","voltaje":228.19999999999998863131622783839702606201171875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</si>
  <si>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25:40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</si>
  <si>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25:40","voltaje":228.19999999999998863131622783839702606201171875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</si>
  <si>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41","voltaje":228.19999999999998863131622783839702606201171875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</si>
  <si>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25:43","voltaje":228.19999999999998863131622783839702606201171875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</si>
  <si>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25:43","voltaje":228.19999999999998863131622783839702606201171875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</si>
  <si>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25:44","voltaje":228.30000000000001136868377216160297393798828125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</si>
  <si>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25:46","voltaje":228.400000000000005684341886080801486968994140625,"corriente":0,"potencia_kw":0.001000000000000000020816681711721685132943093776702880859375,"energia_kwh":94.15899699999999938881956040859222412109375,"frecuencia":50,"factor_potencia":1,"duracion_medicion_ms":64,"ip":"158.170.24.54"}</t>
  </si>
  <si>
    <t>{"modo":"lote","codigo_medidor":"ARDUINO_001","fecha_hora":"2026-07-08 17:25:46","voltaje":228.400000000000005684341886080801486968994140625,"corriente":0,"potencia_kw":0.001000000000000000020816681711721685132943093776702880859375,"energia_kwh":94.15899699999999938881956040859222412109375,"frecuencia":50,"factor_potencia":1,"duracion_medicion_ms":61,"ip":"158.170.24.54"}</t>
  </si>
  <si>
    <t>{"modo":"lote","codigo_medidor":"ARDUINO_001","fecha_hora":"2026-07-08 17:25:47","voltaje":228.5,"corriente":0,"potencia_kw":0.000800000000000000038337388819087436786503531038761138916015625,"energia_kwh":94.15899699999999938881956040859222412109375,"frecuencia":50,"factor_potencia":1,"duracion_medicion_ms":62,"ip":"158.170.24.54"}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</si>
  <si>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25:49","voltaje":228.400000000000005684341886080801486968994140625,"corriente":0,"potencia_kw":0.001000000000000000020816681711721685132943093776702880859375,"energia_kwh":94.15899699999999938881956040859222412109375,"frecuencia":50,"factor_potencia":1,"duracion_medicion_ms":64,"ip":"158.170.24.54"}</t>
  </si>
  <si>
    <t>{"modo":"lote","codigo_medidor":"ARDUINO_001","fecha_hora":"2026-07-08 17:25:49","voltaje":228.5,"corriente":0,"potencia_kw":0.000800000000000000038337388819087436786503531038761138916015625,"energia_kwh":94.15899699999999938881956040859222412109375,"frecuencia":50,"factor_potencia":1,"duracion_medicion_ms":61,"ip":"158.170.24.54"}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</si>
  <si>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50","voltaje":228.599999999999994315658113919198513031005859375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</si>
  <si>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25:52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</si>
  <si>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17:25:52","voltaje":228.5,"corriente":0,"potencia_kw":0.000699999999999999992887633748495090912911109626293182373046875,"energia_kwh":94.15899699999999938881956040859222412109375,"frecuencia":50,"factor_potencia":1,"duracion_medicion_ms":61,"ip":"158.170.24.54"}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</si>
  <si>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25:53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</si>
  <si>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25:55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</si>
  <si>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25:55","voltaje":228.19999999999998863131622783839702606201171875,"corriente":0,"potencia_kw":0.001000000000000000020816681711721685132943093776702880859375,"energia_kwh":94.15899699999999938881956040859222412109375,"frecuencia":50,"factor_potencia":1,"duracion_medicion_ms":61,"ip":"158.170.24.54"}</t>
  </si>
  <si>
    <t>{"modo":"lote","codigo_medidor":"ARDUINO_001","fecha_hora":"2026-07-08 17:25:56","voltaje":228.19999999999998863131622783839702606201171875,"corriente":0,"potencia_kw":0.001000000000000000020816681711721685132943093776702880859375,"energia_kwh":94.15899699999999938881956040859222412109375,"frecuencia":50,"factor_potencia":1,"duracion_medicion_ms":62,"ip":"158.170.24.54"}</t>
  </si>
  <si>
    <t>{"modo":"lote","codigo_medidor":"ARDUINO_001","fecha_hora":"2026-07-08 17:25:58","voltaje":228.30000000000001136868377216160297393798828125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</si>
  <si>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25:58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</si>
  <si>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25:59","voltaje":228.400000000000005684341886080801486968994140625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</si>
  <si>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26:01","voltaje":228.400000000000005684341886080801486968994140625,"corriente":0,"potencia_kw":0.000699999999999999992887633748495090912911109626293182373046875,"energia_kwh":94.15899699999999938881956040859222412109375,"frecuencia":50,"factor_potencia":1,"duracion_medicion_ms":68,"ip":"158.170.24.54"}</t>
  </si>
  <si>
    <t>{"modo":"lote","codigo_medidor":"ARDUINO_001","fecha_hora":"2026-07-08 17:26:01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</si>
  <si>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26:02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</si>
  <si>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04","voltaje":228.30000000000001136868377216160297393798828125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</si>
  <si>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26:04","voltaje":228.400000000000005684341886080801486968994140625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</si>
  <si>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26:05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</si>
  <si>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26:07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</si>
  <si>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26:07","voltaje":228.30000000000001136868377216160297393798828125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</si>
  <si>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26:08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</si>
  <si>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10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</si>
  <si>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26:10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</si>
  <si>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26:11","voltaje":228.400000000000005684341886080801486968994140625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</si>
  <si>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26:13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</si>
  <si>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26:13","voltaje":228.400000000000005684341886080801486968994140625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</si>
  <si>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26:14","voltaje":228.400000000000005684341886080801486968994140625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</si>
  <si>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17:26:16","voltaje":228.400000000000005684341886080801486968994140625,"corriente":0,"potencia_kw":0,"energia_kwh":94.15899699999999938881956040859222412109375,"frecuencia":50,"factor_potencia":0,"duracion_medicion_ms":64,"ip":"158.170.24.54"}</t>
  </si>
  <si>
    <t>{"modo":"lote","codigo_medidor":"ARDUINO_001","fecha_hora":"2026-07-08 17:26:16","voltaje":228.5,"corriente":0,"potencia_kw":0.000699999999999999992887633748495090912911109626293182373046875,"energia_kwh":94.15899699999999938881956040859222412109375,"frecuencia":50,"factor_potencia":1,"duracion_medicion_ms":60,"ip":"158.170.24.54"}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</si>
  <si>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26:17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</si>
  <si>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19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</si>
  <si>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26:19","voltaje":228.400000000000005684341886080801486968994140625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</si>
  <si>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26:20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</si>
  <si>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22","voltaje":228.30000000000001136868377216160297393798828125,"corriente":0,"potencia_kw":0.0004000000000000000191686944095437183932517655193805694580078125,"energia_kwh":94.15899699999999938881956040859222412109375,"frecuencia":50,"factor_potencia":1,"duracion_medicion_ms":64,"ip":"158.170.24.54"}</t>
  </si>
  <si>
    <t>{"modo":"lote","codigo_medidor":"ARDUINO_001","fecha_hora":"2026-07-08 17:26:22","voltaje":228.30000000000001136868377216160297393798828125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</si>
  <si>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26:24","voltaje":228.30000000000001136868377216160297393798828125,"corriente":0,"potencia_kw":0.0005000000000000000104083408558608425664715468883514404296875,"energia_kwh":94.15899699999999938881956040859222412109375,"frecuencia":50,"factor_potencia":1,"duracion_medicion_ms":67,"ip":"158.170.24.54"}</t>
  </si>
  <si>
    <t>{"modo":"lote","codigo_medidor":"ARDUINO_001","fecha_hora":"2026-07-08 17:26:25","voltaje":228.19999999999998863131622783839702606201171875,"corriente":0,"potencia_kw":0.00089999999999999997536692664112933925935067236423492431640625,"energia_kwh":94.15899699999999938881956040859222412109375,"frecuencia":50,"factor_potencia":1,"duracion_medicion_ms":64,"ip":"158.170.24.54"}</t>
  </si>
  <si>
    <t>{"modo":"lote","codigo_medidor":"ARDUINO_001","fecha_hora":"2026-07-08 17:26:25","voltaje":228.30000000000001136868377216160297393798828125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</si>
  <si>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26:26","voltaje":228.30000000000001136868377216160297393798828125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</si>
  <si>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28","voltaje":228.30000000000001136868377216160297393798828125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</si>
  <si>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26:28","voltaje":228.30000000000001136868377216160297393798828125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</si>
  <si>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26:29","voltaje":228.400000000000005684341886080801486968994140625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</si>
  <si>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31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</si>
  <si>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26:31","voltaje":228.19999999999998863131622783839702606201171875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</si>
  <si>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26:32","voltaje":228.19999999999998863131622783839702606201171875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</si>
  <si>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26:34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</si>
  <si>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26:34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</si>
  <si>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26:35","voltaje":228.099999999999994315658113919198513031005859375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</si>
  <si>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26:37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</si>
  <si>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26:37","voltaje":228.099999999999994315658113919198513031005859375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</si>
  <si>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17:26:38","voltaje":228,"corriente":0,"potencia_kw":0.000800000000000000038337388819087436786503531038761138916015625,"energia_kwh":94.15899699999999938881956040859222412109375,"frecuencia":50,"factor_potencia":1,"duracion_medicion_ms":62,"ip":"158.170.24.54"}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</si>
  <si>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17:26:40","voltaje":228,"corriente":0,"potencia_kw":0.000699999999999999992887633748495090912911109626293182373046875,"energia_kwh":94.15899699999999938881956040859222412109375,"frecuencia":50,"factor_potencia":1,"duracion_medicion_ms":64,"ip":"158.170.24.54"}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</si>
  <si>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17:26:40","voltaje":228,"corriente":0,"potencia_kw":0.000599999999999999947437878677902745039318688213825225830078125,"energia_kwh":94.15899699999999938881956040859222412109375,"frecuencia":50,"factor_potencia":1,"duracion_medicion_ms":60,"ip":"158.170.24.54"}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</si>
  <si>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17:26:41","voltaje":228,"corriente":0,"potencia_kw":0.000599999999999999947437878677902745039318688213825225830078125,"energia_kwh":94.15899699999999938881956040859222412109375,"frecuencia":50,"factor_potencia":1,"duracion_medicion_ms":62,"ip":"158.170.24.54"}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</si>
  <si>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26:43","voltaje":227.900000000000005684341886080801486968994140625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</si>
  <si>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26:43","voltaje":227.80000000000001136868377216160297393798828125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</si>
  <si>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26:44","voltaje":227.80000000000001136868377216160297393798828125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</si>
  <si>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26:46","voltaje":227.80000000000001136868377216160297393798828125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</si>
  <si>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26:47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</si>
  <si>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17:26:47","voltaje":228,"corriente":0,"potencia_kw":0.000699999999999999992887633748495090912911109626293182373046875,"energia_kwh":94.15899699999999938881956040859222412109375,"frecuencia":50,"factor_potencia":1,"duracion_medicion_ms":62,"ip":"158.170.24.54"}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</si>
  <si>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26:49","voltaje":227.80000000000001136868377216160297393798828125,"corriente":0,"potencia_kw":0.0004000000000000000191686944095437183932517655193805694580078125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</si>
  <si>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26:49","voltaje":227.599999999999994315658113919198513031005859375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</si>
  <si>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26:50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</si>
  <si>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26:52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</si>
  <si>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26:52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</si>
  <si>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26:53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</si>
  <si>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26:55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</si>
  <si>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26:55","voltaje":227.900000000000005684341886080801486968994140625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</si>
  <si>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26:56","voltaje":228.30000000000001136868377216160297393798828125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</si>
  <si>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26:58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</si>
  <si>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26:58","voltaje":228.099999999999994315658113919198513031005859375,"corriente":0,"potencia_kw":0.0005000000000000000104083408558608425664715468883514404296875,"energia_kwh":94.15899699999999938881956040859222412109375,"frecuencia":50,"factor_potencia":1,"duracion_medicion_ms":60,"ip":"158.170.24.54"}</t>
  </si>
  <si>
    <t>{"modo":"lote","codigo_medidor":"ARDUINO_001","fecha_hora":"2026-07-08 17:26:59","voltaje":228.19999999999998863131622783839702606201171875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</si>
  <si>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27:01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</si>
  <si>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01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</si>
  <si>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27:02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</si>
  <si>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17:27:04","voltaje":228,"corriente":0,"potencia_kw":0.000699999999999999992887633748495090912911109626293182373046875,"energia_kwh":94.15899699999999938881956040859222412109375,"frecuencia":50,"factor_potencia":1,"duracion_medicion_ms":63,"ip":"158.170.24.54"}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</si>
  <si>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17:27:04","voltaje":228,"corriente":0,"potencia_kw":0.000699999999999999992887633748495090912911109626293182373046875,"energia_kwh":94.15899699999999938881956040859222412109375,"frecuencia":50,"factor_potencia":1,"duracion_medicion_ms":60,"ip":"158.170.24.54"}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</si>
  <si>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27:05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</si>
  <si>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07","voltaje":228.599999999999994315658113919198513031005859375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</si>
  <si>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17:27:07","voltaje":228.5,"corriente":0,"potencia_kw":0.000599999999999999947437878677902745039318688213825225830078125,"energia_kwh":94.15899699999999938881956040859222412109375,"frecuencia":50,"factor_potencia":1,"duracion_medicion_ms":60,"ip":"158.170.24.54"}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</si>
  <si>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27:08","voltaje":228.19999999999998863131622783839702606201171875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</si>
  <si>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27:10","voltaje":228.19999999999998863131622783839702606201171875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</si>
  <si>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17:27:10","voltaje":228,"corriente":0,"potencia_kw":0.000800000000000000038337388819087436786503531038761138916015625,"energia_kwh":94.15899699999999938881956040859222412109375,"frecuencia":50,"factor_potencia":1,"duracion_medicion_ms":60,"ip":"158.170.24.54"}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</si>
  <si>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27:11","voltaje":228.099999999999994315658113919198513031005859375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</si>
  <si>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13","voltaje":228.19999999999998863131622783839702606201171875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</si>
  <si>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27:13","voltaje":228.19999999999998863131622783839702606201171875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</si>
  <si>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27:14","voltaje":227.80000000000001136868377216160297393798828125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</si>
  <si>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27:16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</si>
  <si>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17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</si>
  <si>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27:18","voltaje":228,"corriente":0,"potencia_kw":0.000800000000000000038337388819087436786503531038761138916015625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</si>
  <si>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17:27:19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</si>
  <si>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20","voltaje":228.099999999999994315658113919198513031005859375,"corriente":0,"potencia_kw":0.0004000000000000000191686944095437183932517655193805694580078125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</si>
  <si>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27:20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</si>
  <si>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27:22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</si>
  <si>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23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</si>
  <si>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27:23","voltaje":228.099999999999994315658113919198513031005859375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</si>
  <si>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27:25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</si>
  <si>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26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</si>
  <si>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27:26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</si>
  <si>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28","voltaje":228.099999999999994315658113919198513031005859375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</si>
  <si>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27:29","voltaje":228.099999999999994315658113919198513031005859375,"corriente":0,"potencia_kw":0.0004000000000000000191686944095437183932517655193805694580078125,"energia_kwh":94.15899699999999938881956040859222412109375,"frecuencia":50,"factor_potencia":1,"duracion_medicion_ms":65,"ip":"158.170.24.54"}</t>
  </si>
  <si>
    <t>{"modo":"lote","codigo_medidor":"ARDUINO_001","fecha_hora":"2026-07-08 17:27:29","voltaje":228,"corriente":0,"potencia_kw":0.000800000000000000038337388819087436786503531038761138916015625,"energia_kwh":94.15899699999999938881956040859222412109375,"frecuencia":50,"factor_potencia":1,"duracion_medicion_ms":61,"ip":"158.170.24.54"}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</si>
  <si>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31","voltaje":228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</si>
  <si>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32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</si>
  <si>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27:32","voltaje":228.099999999999994315658113919198513031005859375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</si>
  <si>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34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</si>
  <si>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35","voltaje":228.30000000000001136868377216160297393798828125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</si>
  <si>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17:27:35","voltaje":228.5,"corriente":0,"potencia_kw":0.000800000000000000038337388819087436786503531038761138916015625,"energia_kwh":94.15899699999999938881956040859222412109375,"frecuencia":50,"factor_potencia":1,"duracion_medicion_ms":61,"ip":"158.170.24.54"}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</si>
  <si>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17:27:37","voltaje":228.5,"corriente":0,"potencia_kw":0.000800000000000000038337388819087436786503531038761138916015625,"energia_kwh":94.15899699999999938881956040859222412109375,"frecuencia":50,"factor_potencia":1,"duracion_medicion_ms":63,"ip":"158.170.24.54"}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</si>
  <si>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17:27:38","voltaje":228.5,"corriente":0,"potencia_kw":0.00089999999999999997536692664112933925935067236423492431640625,"energia_kwh":94.15899699999999938881956040859222412109375,"frecuencia":50,"factor_potencia":1,"duracion_medicion_ms":65,"ip":"158.170.24.54"}</t>
  </si>
  <si>
    <t>{"modo":"lote","codigo_medidor":"ARDUINO_001","fecha_hora":"2026-07-08 17:27:38","voltaje":228.5,"corriente":0,"potencia_kw":0.000800000000000000038337388819087436786503531038761138916015625,"energia_kwh":94.15899699999999938881956040859222412109375,"frecuencia":50,"factor_potencia":1,"duracion_medicion_ms":61,"ip":"158.170.24.54"}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</si>
  <si>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40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</si>
  <si>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17:27:41","voltaje":228.5,"corriente":0,"potencia_kw":0.000699999999999999992887633748495090912911109626293182373046875,"energia_kwh":94.15899699999999938881956040859222412109375,"frecuencia":50,"factor_potencia":1,"duracion_medicion_ms":69,"ip":"158.170.24.54"}</t>
  </si>
  <si>
    <t>{"modo":"lote","codigo_medidor":"ARDUINO_001","fecha_hora":"2026-07-08 17:27:41","voltaje":228.5,"corriente":0,"potencia_kw":0.000699999999999999992887633748495090912911109626293182373046875,"energia_kwh":94.15899699999999938881956040859222412109375,"frecuencia":50,"factor_potencia":1,"duracion_medicion_ms":61,"ip":"158.170.24.54"}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</si>
  <si>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17:27:43","voltaje":228.5,"corriente":0,"potencia_kw":0.000699999999999999992887633748495090912911109626293182373046875,"energia_kwh":94.15899699999999938881956040859222412109375,"frecuencia":50,"factor_potencia":1,"duracion_medicion_ms":63,"ip":"158.170.24.54"}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</si>
  <si>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27:44","voltaje":228.599999999999994315658113919198513031005859375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</si>
  <si>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27:44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</si>
  <si>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27:46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</si>
  <si>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27:47","voltaje":228.599999999999994315658113919198513031005859375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</si>
  <si>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27:47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</si>
  <si>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49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</si>
  <si>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27:50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</si>
  <si>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27:50","voltaje":228.599999999999994315658113919198513031005859375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</si>
  <si>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17:27:52","voltaje":228.5,"corriente":0,"potencia_kw":0.000800000000000000038337388819087436786503531038761138916015625,"energia_kwh":94.15899699999999938881956040859222412109375,"frecuencia":50,"factor_potencia":1,"duracion_medicion_ms":63,"ip":"158.170.24.54"}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</si>
  <si>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17:27:53","voltaje":228.5,"corriente":0,"potencia_kw":0.000800000000000000038337388819087436786503531038761138916015625,"energia_kwh":94.15899699999999938881956040859222412109375,"frecuencia":50,"factor_potencia":1,"duracion_medicion_ms":64,"ip":"158.170.24.54"}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</si>
  <si>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17:27:53","voltaje":228.5,"corriente":0,"potencia_kw":0.0005000000000000000104083408558608425664715468883514404296875,"energia_kwh":94.15899699999999938881956040859222412109375,"frecuencia":50,"factor_potencia":1,"duracion_medicion_ms":61,"ip":"158.170.24.54"}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</si>
  <si>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17:27:55","voltaje":228.400000000000005684341886080801486968994140625,"corriente":0,"potencia_kw":0,"energia_kwh":94.15899699999999938881956040859222412109375,"frecuencia":50,"factor_potencia":0,"duracion_medicion_ms":63,"ip":"158.170.24.54"}</t>
  </si>
  <si>
    <t>{"modo":"lote","codigo_medidor":"ARDUINO_001","fecha_hora":"2026-07-08 17:27:56","voltaje":228.400000000000005684341886080801486968994140625,"corriente":0,"potencia_kw":0,"energia_kwh":94.15899699999999938881956040859222412109375,"frecuencia":50,"factor_potencia":0,"duracion_medicion_ms":64,"ip":"158.170.24.54"}</t>
  </si>
  <si>
    <t>{"modo":"lote","codigo_medidor":"ARDUINO_001","fecha_hora":"2026-07-08 17:27:56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</si>
  <si>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27:58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</si>
  <si>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27:59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</si>
  <si>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27:59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</si>
  <si>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00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</si>
  <si>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28:02","voltaje":228.5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</si>
  <si>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02","voltaje":228.5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</si>
  <si>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04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</si>
  <si>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17:28:05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</si>
  <si>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05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</si>
  <si>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07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</si>
  <si>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08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</si>
  <si>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08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</si>
  <si>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10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</si>
  <si>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11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</si>
  <si>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11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</si>
  <si>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12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</si>
  <si>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14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</si>
  <si>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14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</si>
  <si>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16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</si>
  <si>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17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</si>
  <si>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17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</si>
  <si>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19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</si>
  <si>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20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</si>
  <si>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20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</si>
  <si>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21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</si>
  <si>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23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</si>
  <si>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23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</si>
  <si>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25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</si>
  <si>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26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</si>
  <si>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27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</si>
  <si>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28:28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</si>
  <si>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29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</si>
  <si>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29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</si>
  <si>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30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</si>
  <si>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28:32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</si>
  <si>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32","voltaje":228.400000000000005684341886080801486968994140625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</si>
  <si>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28:34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</si>
  <si>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35","voltaje":228.599999999999994315658113919198513031005859375,"corriente":0,"potencia_kw":0.000599999999999999947437878677902745039318688213825225830078125,"energia_kwh":94.15899699999999938881956040859222412109375,"frecuencia":50,"factor_potencia":1,"duracion_medicion_ms":74,"ip":"158.170.24.54"}</t>
  </si>
  <si>
    <t>{"modo":"lote","codigo_medidor":"ARDUINO_001","fecha_hora":"2026-07-08 17:28:35","voltaje":228.599999999999994315658113919198513031005859375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</si>
  <si>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28:37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</si>
  <si>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28:38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</si>
  <si>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28:38","voltaje":228.599999999999994315658113919198513031005859375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</si>
  <si>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28:40","voltaje":228.599999999999994315658113919198513031005859375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</si>
  <si>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28:41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</si>
  <si>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28:41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</si>
  <si>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17:28:43","voltaje":228.5,"corriente":0,"potencia_kw":0.000599999999999999947437878677902745039318688213825225830078125,"energia_kwh":94.15899699999999938881956040859222412109375,"frecuencia":50,"factor_potencia":1,"duracion_medicion_ms":63,"ip":"158.170.24.54"}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</si>
  <si>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28:44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</si>
  <si>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28:44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</si>
  <si>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28:46","voltaje":228.19999999999998863131622783839702606201171875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</si>
  <si>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28:47","voltaje":228.099999999999994315658113919198513031005859375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</si>
  <si>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28:47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</si>
  <si>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49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</si>
  <si>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50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</si>
  <si>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50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</si>
  <si>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52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</si>
  <si>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28:53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</si>
  <si>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28:53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</si>
  <si>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54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</si>
  <si>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28:56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</si>
  <si>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28:56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</si>
  <si>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28:58","voltaje":228,"corriente":0,"potencia_kw":0.000699999999999999992887633748495090912911109626293182373046875,"energia_kwh":94.15899699999999938881956040859222412109375,"frecuencia":49.89999999999999857891452847979962825775146484375,"factor_potencia":1,"duracion_medicion_ms":71,"ip":"158.170.24.54"}</t>
  </si>
  <si>
    <t>{"modo":"lote","codigo_medidor":"ARDUINO_001","fecha_hora":"2026-07-08 17:28:59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</si>
  <si>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28:59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</si>
  <si>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00","voltaje":227.80000000000001136868377216160297393798828125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</si>
  <si>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29:02","voltaje":227.80000000000001136868377216160297393798828125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</si>
  <si>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29:02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</si>
  <si>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29:03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</si>
  <si>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29:05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</si>
  <si>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29:05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</si>
  <si>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06","voltaje":228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</si>
  <si>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29:08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</si>
  <si>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08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</si>
  <si>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09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</si>
  <si>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11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</si>
  <si>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11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</si>
  <si>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12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</si>
  <si>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14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</si>
  <si>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14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</si>
  <si>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15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</si>
  <si>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17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</si>
  <si>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17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</si>
  <si>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18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</si>
  <si>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20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</si>
  <si>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21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</si>
  <si>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17:29:21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</si>
  <si>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23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</si>
  <si>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23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</si>
  <si>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24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</si>
  <si>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26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</si>
  <si>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26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</si>
  <si>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27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</si>
  <si>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29","voltaje":228.099999999999994315658113919198513031005859375,"corriente":0,"potencia_kw":0.0004000000000000000191686944095437183932517655193805694580078125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</si>
  <si>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29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</si>
  <si>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29:30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</si>
  <si>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32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</si>
  <si>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29:32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</si>
  <si>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33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</si>
  <si>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35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</si>
  <si>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35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</si>
  <si>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36","voltaje":228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</si>
  <si>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38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</si>
  <si>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38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</si>
  <si>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39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</si>
  <si>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41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</si>
  <si>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41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</si>
  <si>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42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</si>
  <si>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44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</si>
  <si>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17:29:44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</si>
  <si>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45","voltaje":228.400000000000005684341886080801486968994140625,"corriente":0,"potencia_kw":0.001000000000000000020816681711721685132943093776702880859375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</si>
  <si>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47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</si>
  <si>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47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</si>
  <si>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48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</si>
  <si>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50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</si>
  <si>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29:50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</si>
  <si>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51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</si>
  <si>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53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</si>
  <si>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29:53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</si>
  <si>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54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</si>
  <si>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56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</si>
  <si>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29:56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</si>
  <si>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29:57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</si>
  <si>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29:59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</si>
  <si>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29:59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</si>
  <si>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00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</si>
  <si>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30:02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</si>
  <si>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02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</si>
  <si>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</si>
  <si>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05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</si>
  <si>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05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</si>
  <si>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07","voltaje":228,"corriente":0,"potencia_kw":0.000800000000000000038337388819087436786503531038761138916015625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</si>
  <si>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30:08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</si>
  <si>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08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59,"ip":"158.170.24.54"}</t>
  </si>
  <si>
    <t>{"modo":"lote","codigo_medidor":"ARDUINO_001","fecha_hora":"2026-07-08 17:30:09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</si>
  <si>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11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</si>
  <si>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11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</si>
  <si>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12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</si>
  <si>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30:14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</si>
  <si>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14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</si>
  <si>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15","voltaje":228.099999999999994315658113919198513031005859375,"corriente":0,"potencia_kw":0.00089999999999999997536692664112933925935067236423492431640625,"energia_kwh":94.15899699999999938881956040859222412109375,"frecuencia":50,"factor_potencia":1,"duracion_medicion_ms":62,"ip":"158.170.24.54"}</t>
  </si>
  <si>
    <t>{"modo":"lote","codigo_medidor":"ARDUINO_001","fecha_hora":"2026-07-08 17:30:17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</si>
  <si>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17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</si>
  <si>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18","voltaje":228.099999999999994315658113919198513031005859375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</si>
  <si>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30:20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</si>
  <si>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20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</si>
  <si>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21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</si>
  <si>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23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</si>
  <si>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23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</si>
  <si>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30:24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</si>
  <si>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30:26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</si>
  <si>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27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</si>
  <si>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27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</si>
  <si>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30:29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</si>
  <si>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30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</si>
  <si>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30:30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</si>
  <si>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30:32","voltaje":227.900000000000005684341886080801486968994140625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</si>
  <si>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30:33","voltaje":228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</si>
  <si>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30:33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</si>
  <si>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35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</si>
  <si>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36","voltaje":228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</si>
  <si>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36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</si>
  <si>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38","voltaje":228,"corriente":0,"potencia_kw":0.000699999999999999992887633748495090912911109626293182373046875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</si>
  <si>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30:39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</si>
  <si>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39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</si>
  <si>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41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</si>
  <si>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42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</si>
  <si>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42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</si>
  <si>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44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</si>
  <si>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45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</si>
  <si>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45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</si>
  <si>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47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</si>
  <si>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48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</si>
  <si>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48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</si>
  <si>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50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</si>
  <si>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51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</si>
  <si>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51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</si>
  <si>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53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</si>
  <si>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54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</si>
  <si>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54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</si>
  <si>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56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</si>
  <si>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30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</si>
  <si>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30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</si>
  <si>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30:59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</si>
  <si>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00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</si>
  <si>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01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71,"ip":"158.170.24.54"}</t>
  </si>
  <si>
    <t>{"modo":"lote","codigo_medidor":"ARDUINO_001","fecha_hora":"2026-07-08 17:31:02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</si>
  <si>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03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</si>
  <si>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03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</si>
  <si>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05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</si>
  <si>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06","voltaje":228.5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</si>
  <si>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06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</si>
  <si>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08","voltaje":228.5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</si>
  <si>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09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</si>
  <si>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09","voltaje":228.5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</si>
  <si>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11","voltaje":228.5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</si>
  <si>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12","voltaje":228.5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</si>
  <si>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12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</si>
  <si>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14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</si>
  <si>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15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</si>
  <si>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15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</si>
  <si>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17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</si>
  <si>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18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</si>
  <si>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31:18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</si>
  <si>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20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</si>
  <si>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21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</si>
  <si>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31:21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</si>
  <si>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23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</si>
  <si>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24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</si>
  <si>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31:24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</si>
  <si>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26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</si>
  <si>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27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</si>
  <si>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27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</si>
  <si>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29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</si>
  <si>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30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</si>
  <si>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30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</si>
  <si>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32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</si>
  <si>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33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</si>
  <si>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33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</si>
  <si>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31:35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</si>
  <si>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36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</si>
  <si>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31:36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</si>
  <si>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38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</si>
  <si>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39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</si>
  <si>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39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</si>
  <si>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41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</si>
  <si>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42","voltaje":228.5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</si>
  <si>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31:42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</si>
  <si>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44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</si>
  <si>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31:45","voltaje":228.69999999999998863131622783839702606201171875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</si>
  <si>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31:45","voltaje":228.900000000000005684341886080801486968994140625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</si>
  <si>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47","voltaje":228.900000000000005684341886080801486968994140625,"corriente":0,"potencia_kw":0.000800000000000000038337388819087436786503531038761138916015625,"energia_kwh":94.15899699999999938881956040859222412109375,"frecuencia":50,"factor_potencia":1,"duracion_medicion_ms":67,"ip":"158.170.24.54"}</t>
  </si>
  <si>
    <t>{"modo":"lote","codigo_medidor":"ARDUINO_001","fecha_hora":"2026-07-08 17:31:48","voltaje":228.900000000000005684341886080801486968994140625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</si>
  <si>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31:48","voltaje":228.80000000000001136868377216160297393798828125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</si>
  <si>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31:50","voltaje":228.599999999999994315658113919198513031005859375,"corriente":0,"potencia_kw":0.0005000000000000000104083408558608425664715468883514404296875,"energia_kwh":94.15899699999999938881956040859222412109375,"frecuencia":50,"factor_potencia":1,"duracion_medicion_ms":63,"ip":"158.170.24.54"}</t>
  </si>
  <si>
    <t>{"modo":"lote","codigo_medidor":"ARDUINO_001","fecha_hora":"2026-07-08 17:31:51","voltaje":228.599999999999994315658113919198513031005859375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</si>
  <si>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17:31:51","voltaje":228.5,"corriente":0,"potencia_kw":0.000599999999999999947437878677902745039318688213825225830078125,"energia_kwh":94.15899699999999938881956040859222412109375,"frecuencia":50,"factor_potencia":1,"duracion_medicion_ms":61,"ip":"158.170.24.54"}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</si>
  <si>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17:31:53","voltaje":228.5,"corriente":0,"potencia_kw":0.000599999999999999947437878677902745039318688213825225830078125,"energia_kwh":94.15899699999999938881956040859222412109375,"frecuencia":50,"factor_potencia":1,"duracion_medicion_ms":63,"ip":"158.170.24.54"}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</si>
  <si>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31:54","voltaje":228.599999999999994315658113919198513031005859375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</si>
  <si>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17:31:54","voltaje":228.5,"corriente":0,"potencia_kw":0.000699999999999999992887633748495090912911109626293182373046875,"energia_kwh":94.15899699999999938881956040859222412109375,"frecuencia":50,"factor_potencia":1,"duracion_medicion_ms":61,"ip":"158.170.24.54"}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</si>
  <si>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31:56","voltaje":228.400000000000005684341886080801486968994140625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</si>
  <si>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31:57","voltaje":228.30000000000001136868377216160297393798828125,"corriente":0,"potencia_kw":0.000800000000000000038337388819087436786503531038761138916015625,"energia_kwh":94.15899699999999938881956040859222412109375,"frecuencia":50,"factor_potencia":1,"duracion_medicion_ms":65,"ip":"158.170.24.54"}</t>
  </si>
  <si>
    <t>{"modo":"lote","codigo_medidor":"ARDUINO_001","fecha_hora":"2026-07-08 17:31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</si>
  <si>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31:59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</si>
  <si>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00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</si>
  <si>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32:00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</si>
  <si>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02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</si>
  <si>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03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</si>
  <si>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03","voltaje":227.900000000000005684341886080801486968994140625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</si>
  <si>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32:05","voltaje":228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</si>
  <si>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06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</si>
  <si>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32:06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</si>
  <si>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32:08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</si>
  <si>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09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</si>
  <si>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32:10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</si>
  <si>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32:11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</si>
  <si>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12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</si>
  <si>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12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</si>
  <si>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13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</si>
  <si>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32:15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</si>
  <si>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32:15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</si>
  <si>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32:16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</si>
  <si>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32:18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</si>
  <si>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18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</si>
  <si>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20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</si>
  <si>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21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</si>
  <si>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21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</si>
  <si>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23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</si>
  <si>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24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</si>
  <si>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24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</si>
  <si>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26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</si>
  <si>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27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</si>
  <si>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27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</si>
  <si>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29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</si>
  <si>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30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</si>
  <si>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30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</si>
  <si>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32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</si>
  <si>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33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</si>
  <si>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33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</si>
  <si>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35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</si>
  <si>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36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</si>
  <si>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36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</si>
  <si>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38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</si>
  <si>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39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</si>
  <si>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39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</si>
  <si>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41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</si>
  <si>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32:42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</si>
  <si>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42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</si>
  <si>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43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</si>
  <si>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32:45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</si>
  <si>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45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</si>
  <si>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46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</si>
  <si>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32:48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</si>
  <si>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48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</si>
  <si>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32:49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</si>
  <si>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32:51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</si>
  <si>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51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</si>
  <si>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32:52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</si>
  <si>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32:54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</si>
  <si>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32:54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</si>
  <si>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32:55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</si>
  <si>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32:57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</si>
  <si>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32:57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</si>
  <si>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32:58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</si>
  <si>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00","voltaje":228.30000000000001136868377216160297393798828125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</si>
  <si>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33:00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</si>
  <si>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33:01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</si>
  <si>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03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</si>
  <si>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03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</si>
  <si>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33:04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</si>
  <si>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06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</si>
  <si>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06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</si>
  <si>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33:07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</si>
  <si>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09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</si>
  <si>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09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</si>
  <si>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10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</si>
  <si>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12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</si>
  <si>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12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</si>
  <si>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13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</si>
  <si>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15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</si>
  <si>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15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</si>
  <si>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16","voltaje":228.400000000000005684341886080801486968994140625,"corriente":0,"potencia_kw":0.001000000000000000020816681711721685132943093776702880859375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</si>
  <si>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18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</si>
  <si>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18","voltaje":228.400000000000005684341886080801486968994140625,"corriente":0,"potencia_kw":0.0004000000000000000191686944095437183932517655193805694580078125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</si>
  <si>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19","voltaje":228.400000000000005684341886080801486968994140625,"corriente":0,"potencia_kw":0.0004000000000000000191686944095437183932517655193805694580078125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</si>
  <si>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21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</si>
  <si>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21","voltaje":228.80000000000001136868377216160297393798828125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</si>
  <si>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22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</si>
  <si>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24","voltaje":228.599999999999994315658113919198513031005859375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</si>
  <si>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24","voltaje":228.599999999999994315658113919198513031005859375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</si>
  <si>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25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</si>
  <si>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27","voltaje":228.599999999999994315658113919198513031005859375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</si>
  <si>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17:33:27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</si>
  <si>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28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</si>
  <si>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30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</si>
  <si>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30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</si>
  <si>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31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</si>
  <si>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33","voltaje":228.5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</si>
  <si>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33:33","voltaje":228.5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</si>
  <si>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34","voltaje":228.5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</si>
  <si>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36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</si>
  <si>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36","voltaje":228.5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</si>
  <si>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37","voltaje":228.5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</si>
  <si>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39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</si>
  <si>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39","voltaje":228.5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</si>
  <si>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40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</si>
  <si>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42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</si>
  <si>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42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</si>
  <si>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43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</si>
  <si>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45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</si>
  <si>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45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</si>
  <si>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46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</si>
  <si>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48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</si>
  <si>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48","voltaje":228.80000000000001136868377216160297393798828125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</si>
  <si>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50","voltaje":228.900000000000005684341886080801486968994140625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</si>
  <si>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33:51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</si>
  <si>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51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</si>
  <si>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33:52","voltaje":228.80000000000001136868377216160297393798828125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</si>
  <si>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54","voltaje":228.900000000000005684341886080801486968994140625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</si>
  <si>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33:54","voltaje":228.900000000000005684341886080801486968994140625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59,"ip":"158.170.24.54"}</t>
  </si>
  <si>
    <t>{"modo":"lote","codigo_medidor":"ARDUINO_001","fecha_hora":"2026-07-08 17:33:55","voltaje":228.900000000000005684341886080801486968994140625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</si>
  <si>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33:57","voltaje":228.900000000000005684341886080801486968994140625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</si>
  <si>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33:57","voltaje":228.900000000000005684341886080801486968994140625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</si>
  <si>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33:58","voltaje":228.900000000000005684341886080801486968994140625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</si>
  <si>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34:00","voltaje":228.69999999999998863131622783839702606201171875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</si>
  <si>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01","voltaje":228.69999999999998863131622783839702606201171875,"corriente":0,"potencia_kw":0.000599999999999999947437878677902745039318688213825225830078125,"energia_kwh":94.15899699999999938881956040859222412109375,"frecuencia":50,"factor_potencia":1,"duracion_medicion_ms":65,"ip":"158.170.24.54"}</t>
  </si>
  <si>
    <t>{"modo":"lote","codigo_medidor":"ARDUINO_001","fecha_hora":"2026-07-08 17:34:01","voltaje":228.5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</si>
  <si>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03","voltaje":228.5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</si>
  <si>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04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</si>
  <si>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34:04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</si>
  <si>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06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</si>
  <si>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07","voltaje":228.5,"corriente":0,"potencia_kw":0.001000000000000000020816681711721685132943093776702880859375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</si>
  <si>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34:07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</si>
  <si>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09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</si>
  <si>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10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</si>
  <si>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34:10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</si>
  <si>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12","voltaje":228.400000000000005684341886080801486968994140625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</si>
  <si>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13","voltaje":228.400000000000005684341886080801486968994140625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</si>
  <si>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34:13","voltaje":228.5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</si>
  <si>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15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</si>
  <si>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16","voltaje":228.400000000000005684341886080801486968994140625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</si>
  <si>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34:16","voltaje":228.400000000000005684341886080801486968994140625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</si>
  <si>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18","voltaje":228.400000000000005684341886080801486968994140625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</si>
  <si>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19","voltaje":228.400000000000005684341886080801486968994140625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</si>
  <si>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34:19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</si>
  <si>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21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</si>
  <si>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34:22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</si>
  <si>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34:22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</si>
  <si>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24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</si>
  <si>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25","voltaje":228.099999999999994315658113919198513031005859375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</si>
  <si>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34:25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</si>
  <si>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27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</si>
  <si>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34:28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</si>
  <si>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34:28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</si>
  <si>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30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</si>
  <si>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31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</si>
  <si>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31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</si>
  <si>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33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</si>
  <si>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34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</si>
  <si>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34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</si>
  <si>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36","voltaje":228.19999999999998863131622783839702606201171875,"corriente":0,"potencia_kw":0.00089999999999999997536692664112933925935067236423492431640625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</si>
  <si>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37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</si>
  <si>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37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</si>
  <si>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39","voltaje":227.900000000000005684341886080801486968994140625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</si>
  <si>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40","voltaje":227.900000000000005684341886080801486968994140625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</si>
  <si>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40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</si>
  <si>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42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</si>
  <si>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43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</si>
  <si>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43","voltaje":227.900000000000005684341886080801486968994140625,"corriente":0,"potencia_kw":0.00089999999999999997536692664112933925935067236423492431640625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</si>
  <si>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45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</si>
  <si>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46","voltaje":228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</si>
  <si>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46","voltaje":228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</si>
  <si>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48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</si>
  <si>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49","voltaje":228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</si>
  <si>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49","voltaje":228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</si>
  <si>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51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</si>
  <si>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52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</si>
  <si>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52","voltaje":228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</si>
  <si>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53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</si>
  <si>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34:55","voltaje":228.099999999999994315658113919198513031005859375,"corriente":0,"potencia_kw":0.00089999999999999997536692664112933925935067236423492431640625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</si>
  <si>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34:55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</si>
  <si>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34:56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</si>
  <si>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34:58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</si>
  <si>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34:58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</si>
  <si>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34:59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</si>
  <si>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01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</si>
  <si>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01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</si>
  <si>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03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</si>
  <si>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35:04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</si>
  <si>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04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</si>
  <si>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05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</si>
  <si>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07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</si>
  <si>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35:07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</si>
  <si>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08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</si>
  <si>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10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</si>
  <si>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10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</si>
  <si>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11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</si>
  <si>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13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</si>
  <si>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13","voltaje":228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</si>
  <si>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14","voltaje":228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</si>
  <si>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16","voltaje":228,"corriente":0,"potencia_kw":0.00089999999999999997536692664112933925935067236423492431640625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</si>
  <si>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16","voltaje":228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</si>
  <si>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17","voltaje":228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</si>
  <si>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19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</si>
  <si>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19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</si>
  <si>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20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</si>
  <si>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22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</si>
  <si>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22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</si>
  <si>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23","voltaje":228.30000000000001136868377216160297393798828125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</si>
  <si>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25","voltaje":228.400000000000005684341886080801486968994140625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</si>
  <si>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25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</si>
  <si>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26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</si>
  <si>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28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</si>
  <si>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28","voltaje":228.400000000000005684341886080801486968994140625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</si>
  <si>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30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</si>
  <si>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35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</si>
  <si>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</si>
  <si>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32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</si>
  <si>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34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</si>
  <si>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34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</si>
  <si>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35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</si>
  <si>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37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</si>
  <si>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37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</si>
  <si>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38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</si>
  <si>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40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</si>
  <si>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40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</si>
  <si>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35:41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</si>
  <si>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43","voltaje":228.30000000000001136868377216160297393798828125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</si>
  <si>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43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</si>
  <si>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44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</si>
  <si>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46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</si>
  <si>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35:46","voltaje":228.30000000000001136868377216160297393798828125,"corriente":0,"potencia_kw":0.00089999999999999997536692664112933925935067236423492431640625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</si>
  <si>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35:47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</si>
  <si>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35:49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</si>
  <si>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49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</si>
  <si>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35:50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</si>
  <si>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52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</si>
  <si>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53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</si>
  <si>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35:53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</si>
  <si>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55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</si>
  <si>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55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</si>
  <si>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35:56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</si>
  <si>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35:58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</si>
  <si>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35:58","voltaje":228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</si>
  <si>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35:59","voltaje":228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</si>
  <si>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36:01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</si>
  <si>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36:01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</si>
  <si>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36:02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</si>
  <si>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36:04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</si>
  <si>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36:04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</si>
  <si>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36:05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</si>
  <si>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36:07","voltaje":228.099999999999994315658113919198513031005859375,"corriente":0,"potencia_kw":0.001000000000000000020816681711721685132943093776702880859375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</si>
  <si>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07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</si>
  <si>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36:08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</si>
  <si>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10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</si>
  <si>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10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</si>
  <si>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11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</si>
  <si>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13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</si>
  <si>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13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</si>
  <si>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14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</si>
  <si>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16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</si>
  <si>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16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</si>
  <si>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17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</si>
  <si>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19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</si>
  <si>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19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</si>
  <si>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20","voltaje":228.400000000000005684341886080801486968994140625,"corriente":0,"potencia_kw":0.0004000000000000000191686944095437183932517655193805694580078125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</si>
  <si>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22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</si>
  <si>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22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</si>
  <si>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24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71,"ip":"158.170.24.54"}</t>
  </si>
  <si>
    <t>{"modo":"lote","codigo_medidor":"ARDUINO_001","fecha_hora":"2026-07-08 17:36:25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</si>
  <si>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36:25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</si>
  <si>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26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</si>
  <si>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28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</si>
  <si>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28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</si>
  <si>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29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</si>
  <si>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</si>
  <si>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</si>
  <si>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32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</si>
  <si>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34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</si>
  <si>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34","voltaje":228.5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</si>
  <si>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35","voltaje":228.5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</si>
  <si>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37","voltaje":228.5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</si>
  <si>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37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</si>
  <si>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38","voltaje":228.5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</si>
  <si>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40","voltaje":228.5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</si>
  <si>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17:36:40","voltaje":228.5,"corriente":0,"potencia_kw":0.000699999999999999992887633748495090912911109626293182373046875,"energia_kwh":94.15899699999999938881956040859222412109375,"frecuencia":50,"factor_potencia":1,"duracion_medicion_ms":60,"ip":"158.170.24.54"}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</si>
  <si>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36:41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</si>
  <si>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43","voltaje":228.599999999999994315658113919198513031005859375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</si>
  <si>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43","voltaje":228.69999999999998863131622783839702606201171875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</si>
  <si>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36:44","voltaje":228.80000000000001136868377216160297393798828125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</si>
  <si>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36:46","voltaje":228.80000000000001136868377216160297393798828125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</si>
  <si>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47","voltaje":228.80000000000001136868377216160297393798828125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</si>
  <si>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36:47","voltaje":228.599999999999994315658113919198513031005859375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</si>
  <si>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36:49","voltaje":228.5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</si>
  <si>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50","voltaje":228.5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</si>
  <si>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36:50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</si>
  <si>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36:52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</si>
  <si>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53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</si>
  <si>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36:53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</si>
  <si>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36:55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</si>
  <si>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36:56","voltaje":228.400000000000005684341886080801486968994140625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</si>
  <si>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36:56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</si>
  <si>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36:58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</si>
  <si>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36:59","voltaje":228.30000000000001136868377216160297393798828125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</si>
  <si>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36:59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</si>
  <si>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01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</si>
  <si>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02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</si>
  <si>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37:02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</si>
  <si>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04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</si>
  <si>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05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</si>
  <si>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37:05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</si>
  <si>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07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</si>
  <si>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08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</si>
  <si>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37:08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</si>
  <si>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10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67,"ip":"158.170.24.54"}</t>
  </si>
  <si>
    <t>{"modo":"lote","codigo_medidor":"ARDUINO_001","fecha_hora":"2026-07-08 17:37:11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</si>
  <si>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11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</si>
  <si>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13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</si>
  <si>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14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</si>
  <si>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37:14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</si>
  <si>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16","voltaje":228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</si>
  <si>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17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</si>
  <si>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17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</si>
  <si>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19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</si>
  <si>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20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</si>
  <si>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20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</si>
  <si>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22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</si>
  <si>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23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</si>
  <si>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23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</si>
  <si>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25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</si>
  <si>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26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</si>
  <si>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26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</si>
  <si>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27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</si>
  <si>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37:29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</si>
  <si>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29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</si>
  <si>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30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</si>
  <si>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37:32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</si>
  <si>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33","voltaje":228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</si>
  <si>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37:33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</si>
  <si>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37:35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</si>
  <si>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35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</si>
  <si>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37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</si>
  <si>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38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</si>
  <si>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38","voltaje":227.80000000000001136868377216160297393798828125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</si>
  <si>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39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</si>
  <si>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37:41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</si>
  <si>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41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</si>
  <si>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43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</si>
  <si>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44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</si>
  <si>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44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</si>
  <si>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45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</si>
  <si>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47","voltaje":227.69999999999998863131622783839702606201171875,"corriente":0,"potencia_kw":0.00089999999999999997536692664112933925935067236423492431640625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</si>
  <si>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47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</si>
  <si>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37:49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</si>
  <si>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50","voltaje":228,"corriente":0,"potencia_kw":0.0005000000000000000104083408558608425664715468883514404296875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</si>
  <si>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37:50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</si>
  <si>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51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</si>
  <si>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37:53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</si>
  <si>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53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</si>
  <si>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54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</si>
  <si>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37:56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</si>
  <si>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56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</si>
  <si>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37:57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</si>
  <si>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37:59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</si>
  <si>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37:59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</si>
  <si>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00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</si>
  <si>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02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</si>
  <si>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02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</si>
  <si>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03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</si>
  <si>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05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</si>
  <si>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05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</si>
  <si>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06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</si>
  <si>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08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</si>
  <si>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08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</si>
  <si>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09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</si>
  <si>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11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</si>
  <si>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11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</si>
  <si>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12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</si>
  <si>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14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</si>
  <si>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14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</si>
  <si>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15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</si>
  <si>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17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</si>
  <si>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17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</si>
  <si>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18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</si>
  <si>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20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</si>
  <si>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20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</si>
  <si>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21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</si>
  <si>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23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</si>
  <si>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38:23","voltaje":228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</si>
  <si>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38:24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</si>
  <si>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38:26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</si>
  <si>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38:26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</si>
  <si>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38:27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</si>
  <si>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38:29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</si>
  <si>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38:29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</si>
  <si>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30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</si>
  <si>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38:32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</si>
  <si>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32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</si>
  <si>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33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</si>
  <si>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35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</si>
  <si>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35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</si>
  <si>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36","voltaje":228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</si>
  <si>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38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</si>
  <si>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38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</si>
  <si>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39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</si>
  <si>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41","voltaje":228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</si>
  <si>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41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</si>
  <si>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42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</si>
  <si>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44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</si>
  <si>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38:44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</si>
  <si>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45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</si>
  <si>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47","voltaje":228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</si>
  <si>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38:47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</si>
  <si>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48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</si>
  <si>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50","voltaje":228,"corriente":0,"potencia_kw":0.000800000000000000038337388819087436786503531038761138916015625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</si>
  <si>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17:38:50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</si>
  <si>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51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</si>
  <si>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38:53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</si>
  <si>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38:53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</si>
  <si>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54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</si>
  <si>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56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</si>
  <si>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38:56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</si>
  <si>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38:57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</si>
  <si>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38:59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</si>
  <si>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38:59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</si>
  <si>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00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</si>
  <si>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02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</si>
  <si>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02","voltaje":228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</si>
  <si>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39:03","voltaje":228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</si>
  <si>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39:05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</si>
  <si>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39:05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</si>
  <si>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39:06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</si>
  <si>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08","voltaje":228.19999999999998863131622783839702606201171875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</si>
  <si>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39:08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</si>
  <si>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39:09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</si>
  <si>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11","voltaje":228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</si>
  <si>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39:11","voltaje":228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</si>
  <si>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13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</si>
  <si>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39:14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</si>
  <si>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14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</si>
  <si>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15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</si>
  <si>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17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</si>
  <si>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17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</si>
  <si>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18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</si>
  <si>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20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</si>
  <si>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20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</si>
  <si>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21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</si>
  <si>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23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</si>
  <si>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23","voltaje":228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</si>
  <si>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24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</si>
  <si>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26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</si>
  <si>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26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</si>
  <si>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27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</si>
  <si>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29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</si>
  <si>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29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</si>
  <si>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30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</si>
  <si>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32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</si>
  <si>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32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</si>
  <si>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33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</si>
  <si>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35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</si>
  <si>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36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</si>
  <si>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39:36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</si>
  <si>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38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</si>
  <si>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38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</si>
  <si>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39","voltaje":227.900000000000005684341886080801486968994140625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</si>
  <si>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39:41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</si>
  <si>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41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</si>
  <si>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42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</si>
  <si>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44","voltaje":228,"corriente":0,"potencia_kw":0.000800000000000000038337388819087436786503531038761138916015625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</si>
  <si>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39:44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</si>
  <si>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45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</si>
  <si>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47","voltaje":228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</si>
  <si>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39:47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</si>
  <si>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48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</si>
  <si>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50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</si>
  <si>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50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</si>
  <si>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51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</si>
  <si>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53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</si>
  <si>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53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</si>
  <si>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54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</si>
  <si>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39:56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</si>
  <si>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56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</si>
  <si>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39:57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</si>
  <si>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39:59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</si>
  <si>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39:59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</si>
  <si>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40:00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</si>
  <si>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40:02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</si>
  <si>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02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</si>
  <si>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40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</si>
  <si>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05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</si>
  <si>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06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</si>
  <si>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40:07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71,"ip":"158.170.24.54"}</t>
  </si>
  <si>
    <t>{"modo":"lote","codigo_medidor":"ARDUINO_001","fecha_hora":"2026-07-08 17:40:08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</si>
  <si>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09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</si>
  <si>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40:09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</si>
  <si>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40:11","voltaje":228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</si>
  <si>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40:12","voltaje":228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</si>
  <si>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40:12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</si>
  <si>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14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</si>
  <si>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40:15","voltaje":228,"corriente":0,"potencia_kw":0.00089999999999999997536692664112933925935067236423492431640625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</si>
  <si>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40:15","voltaje":228,"corriente":0,"potencia_kw":0.00089999999999999997536692664112933925935067236423492431640625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</si>
  <si>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40:17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</si>
  <si>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18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</si>
  <si>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40:18","voltaje":228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</si>
  <si>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20","voltaje":228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</si>
  <si>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21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</si>
  <si>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40:21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</si>
  <si>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23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</si>
  <si>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24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</si>
  <si>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40:24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</si>
  <si>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26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</si>
  <si>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27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</si>
  <si>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40:27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</si>
  <si>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28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</si>
  <si>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40:30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</si>
  <si>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17:40:30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</si>
  <si>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32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</si>
  <si>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33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</si>
  <si>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40:33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</si>
  <si>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35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</si>
  <si>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36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</si>
  <si>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40:36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</si>
  <si>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38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</si>
  <si>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39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</si>
  <si>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40:39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</si>
  <si>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41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</si>
  <si>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42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</si>
  <si>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40:42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</si>
  <si>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44","voltaje":228.5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</si>
  <si>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45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</si>
  <si>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40:45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</si>
  <si>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47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</si>
  <si>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40:48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</si>
  <si>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40:48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</si>
  <si>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40:49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</si>
  <si>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40:51","voltaje":228.400000000000005684341886080801486968994140625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</si>
  <si>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40:51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</si>
  <si>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40:53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</si>
  <si>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17:40:54","voltaje":228.400000000000005684341886080801486968994140625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</si>
  <si>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40:54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</si>
  <si>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40:56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</si>
  <si>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40:57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</si>
  <si>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40:57","voltaje":228.30000000000001136868377216160297393798828125,"corriente":0,"potencia_kw":0.000599999999999999947437878677902745039318688213825225830078125,"energia_kwh":94.15899699999999938881956040859222412109375,"frecuencia":50,"factor_potencia":1,"duracion_medicion_ms":61,"ip":"158.170.24.54"}</t>
  </si>
  <si>
    <t>{"modo":"lote","codigo_medidor":"ARDUINO_001","fecha_hora":"2026-07-08 17:40:58","voltaje":228.30000000000001136868377216160297393798828125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</si>
  <si>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41:00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</si>
  <si>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00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</si>
  <si>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02","voltaje":228.30000000000001136868377216160297393798828125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</si>
  <si>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41:03","voltaje":228.400000000000005684341886080801486968994140625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</si>
  <si>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41:03","voltaje":228.599999999999994315658113919198513031005859375,"corriente":0,"potencia_kw":0.000800000000000000038337388819087436786503531038761138916015625,"energia_kwh":94.15899699999999938881956040859222412109375,"frecuencia":50,"factor_potencia":1,"duracion_medicion_ms":61,"ip":"158.170.24.54"}</t>
  </si>
  <si>
    <t>{"modo":"lote","codigo_medidor":"ARDUINO_001","fecha_hora":"2026-07-08 17:41:04","voltaje":228.599999999999994315658113919198513031005859375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</si>
  <si>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41:06","voltaje":228.5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</si>
  <si>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06","voltaje":228.5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</si>
  <si>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08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</si>
  <si>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41:09","voltaje":228.599999999999994315658113919198513031005859375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</si>
  <si>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41:09","voltaje":228.599999999999994315658113919198513031005859375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</si>
  <si>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11","voltaje":228.599999999999994315658113919198513031005859375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</si>
  <si>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41:12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</si>
  <si>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41:12","voltaje":228.69999999999998863131622783839702606201171875,"corriente":0,"potencia_kw":0.00089999999999999997536692664112933925935067236423492431640625,"energia_kwh":94.15899699999999938881956040859222412109375,"frecuencia":50,"factor_potencia":1,"duracion_medicion_ms":61,"ip":"158.170.24.54"}</t>
  </si>
  <si>
    <t>{"modo":"lote","codigo_medidor":"ARDUINO_001","fecha_hora":"2026-07-08 17:41:14","voltaje":228.69999999999998863131622783839702606201171875,"corriente":0,"potencia_kw":0.000699999999999999992887633748495090912911109626293182373046875,"energia_kwh":94.15899699999999938881956040859222412109375,"frecuencia":50,"factor_potencia":1,"duracion_medicion_ms":63,"ip":"158.170.24.54"}</t>
  </si>
  <si>
    <t>{"modo":"lote","codigo_medidor":"ARDUINO_001","fecha_hora":"2026-07-08 17:41:15","voltaje":228.599999999999994315658113919198513031005859375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</si>
  <si>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41:16","voltaje":228.599999999999994315658113919198513031005859375,"corriente":0,"potencia_kw":0.000699999999999999992887633748495090912911109626293182373046875,"energia_kwh":94.15899699999999938881956040859222412109375,"frecuencia":50,"factor_potencia":1,"duracion_medicion_ms":65,"ip":"158.170.24.54"}</t>
  </si>
  <si>
    <t>{"modo":"lote","codigo_medidor":"ARDUINO_001","fecha_hora":"2026-07-08 17:41:16","voltaje":228.5,"corriente":0,"potencia_kw":0.000699999999999999992887633748495090912911109626293182373046875,"energia_kwh":94.15899699999999938881956040859222412109375,"frecuencia":50,"factor_potencia":1,"duracion_medicion_ms":62,"ip":"158.170.24.54"}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</si>
  <si>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17:41:18","voltaje":228.5,"corriente":0,"potencia_kw":0.0005000000000000000104083408558608425664715468883514404296875,"energia_kwh":94.15899699999999938881956040859222412109375,"frecuencia":50,"factor_potencia":1,"duracion_medicion_ms":64,"ip":"158.170.24.54"}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</si>
  <si>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41:18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</si>
  <si>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20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</si>
  <si>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41:21","voltaje":228.400000000000005684341886080801486968994140625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</si>
  <si>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41:21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</si>
  <si>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23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</si>
  <si>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41:24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74,"ip":"158.170.24.54"}</t>
  </si>
  <si>
    <t>{"modo":"lote","codigo_medidor":"ARDUINO_001","fecha_hora":"2026-07-08 17:41:24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</si>
  <si>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26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</si>
  <si>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41:27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</si>
  <si>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27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</si>
  <si>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29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</si>
  <si>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41:30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</si>
  <si>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30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</si>
  <si>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</si>
  <si>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33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</si>
  <si>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33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</si>
  <si>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34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</si>
  <si>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36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</si>
  <si>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36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</si>
  <si>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37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</si>
  <si>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39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</si>
  <si>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39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</si>
  <si>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40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</si>
  <si>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42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</si>
  <si>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42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</si>
  <si>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43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</si>
  <si>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41:45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</si>
  <si>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45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</si>
  <si>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47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</si>
  <si>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41:48","voltaje":228.400000000000005684341886080801486968994140625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</si>
  <si>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41:48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</si>
  <si>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49","voltaje":228.5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</si>
  <si>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17:41:51","voltaje":228.5,"corriente":0,"potencia_kw":0.000699999999999999992887633748495090912911109626293182373046875,"energia_kwh":94.15899699999999938881956040859222412109375,"frecuencia":50,"factor_potencia":1,"duracion_medicion_ms":64,"ip":"158.170.24.54"}</t>
  </si>
  <si>
    <t>{"modo":"lote","codigo_medidor":"ARDUINO_001","fecha_hora":"2026-07-08 17:41:51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</si>
  <si>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41:52","voltaje":228.400000000000005684341886080801486968994140625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</si>
  <si>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41:54","voltaje":228.30000000000001136868377216160297393798828125,"corriente":0,"potencia_kw":0.000800000000000000038337388819087436786503531038761138916015625,"energia_kwh":94.15899699999999938881956040859222412109375,"frecuencia":50,"factor_potencia":1,"duracion_medicion_ms":64,"ip":"158.170.24.54"}</t>
  </si>
  <si>
    <t>{"modo":"lote","codigo_medidor":"ARDUINO_001","fecha_hora":"2026-07-08 17:41:54","voltaje":228.30000000000001136868377216160297393798828125,"corriente":0,"potencia_kw":0.0005000000000000000104083408558608425664715468883514404296875,"energia_kwh":94.15899699999999938881956040859222412109375,"frecuencia":50,"factor_potencia":1,"duracion_medicion_ms":61,"ip":"158.170.24.54"}</t>
  </si>
  <si>
    <t>{"modo":"lote","codigo_medidor":"ARDUINO_001","fecha_hora":"2026-07-08 17:41:55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</si>
  <si>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41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</si>
  <si>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41:57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</si>
  <si>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41:58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</si>
  <si>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00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</si>
  <si>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00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</si>
  <si>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01","voltaje":228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</si>
  <si>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03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</si>
  <si>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03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</si>
  <si>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04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</si>
  <si>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06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</si>
  <si>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06","voltaje":228.099999999999994315658113919198513031005859375,"corriente":0,"potencia_kw":0.001000000000000000020816681711721685132943093776702880859375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</si>
  <si>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07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</si>
  <si>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09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</si>
  <si>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10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</si>
  <si>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17:42:10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</si>
  <si>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12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</si>
  <si>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12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</si>
  <si>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13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</si>
  <si>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15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</si>
  <si>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15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</si>
  <si>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16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</si>
  <si>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18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</si>
  <si>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18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</si>
  <si>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19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</si>
  <si>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21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</si>
  <si>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21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</si>
  <si>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22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</si>
  <si>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24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</si>
  <si>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24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</si>
  <si>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25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</si>
  <si>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27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</si>
  <si>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27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</si>
  <si>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28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</si>
  <si>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30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</si>
  <si>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30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</si>
  <si>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31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</si>
  <si>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33","voltaje":228,"corriente":0,"potencia_kw":0.000699999999999999992887633748495090912911109626293182373046875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</si>
  <si>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17:42:33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</si>
  <si>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34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</si>
  <si>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36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</si>
  <si>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36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</si>
  <si>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37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</si>
  <si>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39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</si>
  <si>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39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</si>
  <si>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40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</si>
  <si>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42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</si>
  <si>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42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</si>
  <si>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42:43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</si>
  <si>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45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</si>
  <si>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45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</si>
  <si>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42:46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</si>
  <si>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48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</si>
  <si>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48","voltaje":228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</si>
  <si>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49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</si>
  <si>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51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</si>
  <si>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51","voltaje":228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</si>
  <si>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52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</si>
  <si>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42:54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</si>
  <si>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54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</si>
  <si>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56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</si>
  <si>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42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</si>
  <si>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42:57","voltaje":228.5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</si>
  <si>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42:58","voltaje":228.599999999999994315658113919198513031005859375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</si>
  <si>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17:43:00","voltaje":228.5,"corriente":0,"potencia_kw":0.000599999999999999947437878677902745039318688213825225830078125,"energia_kwh":94.15899699999999938881956040859222412109375,"frecuencia":50,"factor_potencia":1,"duracion_medicion_ms":64,"ip":"158.170.24.54"}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</si>
  <si>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17:43:00","voltaje":228.5,"corriente":0,"potencia_kw":0.000599999999999999947437878677902745039318688213825225830078125,"energia_kwh":94.15899699999999938881956040859222412109375,"frecuencia":50,"factor_potencia":1,"duracion_medicion_ms":60,"ip":"158.170.24.54"}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</si>
  <si>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17:43:01","voltaje":228.5,"corriente":0,"potencia_kw":0.000599999999999999947437878677902745039318688213825225830078125,"energia_kwh":94.15899699999999938881956040859222412109375,"frecuencia":50,"factor_potencia":1,"duracion_medicion_ms":62,"ip":"158.170.24.54"}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</si>
  <si>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43:03","voltaje":228.400000000000005684341886080801486968994140625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</si>
  <si>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43:03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</si>
  <si>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43:04","voltaje":228.400000000000005684341886080801486968994140625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</si>
  <si>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43:06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</si>
  <si>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43:06","voltaje":228.30000000000001136868377216160297393798828125,"corriente":0,"potencia_kw":0.000800000000000000038337388819087436786503531038761138916015625,"energia_kwh":94.15899699999999938881956040859222412109375,"frecuencia":50,"factor_potencia":1,"duracion_medicion_ms":60,"ip":"158.170.24.54"}</t>
  </si>
  <si>
    <t>{"modo":"lote","codigo_medidor":"ARDUINO_001","fecha_hora":"2026-07-08 17:43:07","voltaje":228.30000000000001136868377216160297393798828125,"corriente":0,"potencia_kw":0.000699999999999999992887633748495090912911109626293182373046875,"energia_kwh":94.15899699999999938881956040859222412109375,"frecuencia":50,"factor_potencia":1,"duracion_medicion_ms":62,"ip":"158.170.24.54"}</t>
  </si>
  <si>
    <t>{"modo":"lote","codigo_medidor":"ARDUINO_001","fecha_hora":"2026-07-08 17:43:09","voltaje":228.400000000000005684341886080801486968994140625,"corriente":0,"potencia_kw":0.000599999999999999947437878677902745039318688213825225830078125,"energia_kwh":94.15899699999999938881956040859222412109375,"frecuencia":50,"factor_potencia":1,"duracion_medicion_ms":64,"ip":"158.170.24.54"}</t>
  </si>
  <si>
    <t>{"modo":"lote","codigo_medidor":"ARDUINO_001","fecha_hora":"2026-07-08 17:43:09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</si>
  <si>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43:10","voltaje":228.400000000000005684341886080801486968994140625,"corriente":0,"potencia_kw":0.0005000000000000000104083408558608425664715468883514404296875,"energia_kwh":94.15899699999999938881956040859222412109375,"frecuencia":50,"factor_potencia":1,"duracion_medicion_ms":62,"ip":"158.170.24.54"}</t>
  </si>
  <si>
    <t>{"modo":"lote","codigo_medidor":"ARDUINO_001","fecha_hora":"2026-07-08 17:43:12","voltaje":228.400000000000005684341886080801486968994140625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</si>
  <si>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43:12","voltaje":228.400000000000005684341886080801486968994140625,"corriente":0,"potencia_kw":0.000599999999999999947437878677902745039318688213825225830078125,"energia_kwh":94.15899699999999938881956040859222412109375,"frecuencia":50,"factor_potencia":1,"duracion_medicion_ms":60,"ip":"158.170.24.54"}</t>
  </si>
  <si>
    <t>{"modo":"lote","codigo_medidor":"ARDUINO_001","fecha_hora":"2026-07-08 17:43:13","voltaje":228.400000000000005684341886080801486968994140625,"corriente":0,"potencia_kw":0.000599999999999999947437878677902745039318688213825225830078125,"energia_kwh":94.15899699999999938881956040859222412109375,"frecuencia":50,"factor_potencia":1,"duracion_medicion_ms":62,"ip":"158.170.24.54"}</t>
  </si>
  <si>
    <t>{"modo":"lote","codigo_medidor":"ARDUINO_001","fecha_hora":"2026-07-08 17:43:15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</si>
  <si>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15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</si>
  <si>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16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</si>
  <si>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18","voltaje":228.30000000000001136868377216160297393798828125,"corriente":0,"potencia_kw":0.000599999999999999947437878677902745039318688213825225830078125,"energia_kwh":94.15899699999999938881956040859222412109375,"frecuencia":50,"factor_potencia":1,"duracion_medicion_ms":63,"ip":"158.170.24.54"}</t>
  </si>
  <si>
    <t>{"modo":"lote","codigo_medidor":"ARDUINO_001","fecha_hora":"2026-07-08 17:43:19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</si>
  <si>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43:19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</si>
  <si>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21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</si>
  <si>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21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</si>
  <si>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22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</si>
  <si>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43:24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</si>
  <si>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24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</si>
  <si>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25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</si>
  <si>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27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73,"ip":"158.170.24.54"}</t>
  </si>
  <si>
    <t>{"modo":"lote","codigo_medidor":"ARDUINO_001","fecha_hora":"2026-07-08 17:43:27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</si>
  <si>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28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</si>
  <si>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30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</si>
  <si>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30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</si>
  <si>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31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</si>
  <si>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33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</si>
  <si>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33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</si>
  <si>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34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</si>
  <si>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36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</si>
  <si>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36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</si>
  <si>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37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</si>
  <si>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39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</si>
  <si>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39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</si>
  <si>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40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</si>
  <si>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42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</si>
  <si>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42","voltaje":228.19999999999998863131622783839702606201171875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</si>
  <si>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43:43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</si>
  <si>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45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</si>
  <si>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46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</si>
  <si>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43:46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</si>
  <si>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43:48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</si>
  <si>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43:49","voltaje":228.099999999999994315658113919198513031005859375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</si>
  <si>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43:50","voltaje":228,"corriente":0,"potencia_kw":0.000699999999999999992887633748495090912911109626293182373046875,"energia_kwh":94.15899699999999938881956040859222412109375,"frecuencia":49.7999999999999971578290569595992565155029296875,"factor_potencia":1,"duracion_medicion_ms":71,"ip":"158.170.24.54"}</t>
  </si>
  <si>
    <t>{"modo":"lote","codigo_medidor":"ARDUINO_001","fecha_hora":"2026-07-08 17:43:51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</si>
  <si>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43:52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</si>
  <si>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43:52","voltaje":228.19999999999998863131622783839702606201171875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</si>
  <si>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43:54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</si>
  <si>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55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</si>
  <si>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43:55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</si>
  <si>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43:57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</si>
  <si>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43:58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</si>
  <si>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43:58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</si>
  <si>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00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</si>
  <si>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01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</si>
  <si>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44:01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</si>
  <si>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03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</si>
  <si>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04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</si>
  <si>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44:04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</si>
  <si>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06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</si>
  <si>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07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</si>
  <si>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44:07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</si>
  <si>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09","voltaje":228.099999999999994315658113919198513031005859375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</si>
  <si>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10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</si>
  <si>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44:10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</si>
  <si>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12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</si>
  <si>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13","voltaje":228,"corriente":0,"potencia_kw":0.0005000000000000000104083408558608425664715468883514404296875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</si>
  <si>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44:13","voltaje":228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</si>
  <si>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14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</si>
  <si>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44:16","voltaje":228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</si>
  <si>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44:16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</si>
  <si>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18","voltaje":228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</si>
  <si>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19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</si>
  <si>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19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</si>
  <si>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21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</si>
  <si>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22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</si>
  <si>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22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</si>
  <si>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24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</si>
  <si>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25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</si>
  <si>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25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</si>
  <si>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27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</si>
  <si>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28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</si>
  <si>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28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</si>
  <si>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30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</si>
  <si>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</si>
  <si>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31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</si>
  <si>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33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</si>
  <si>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34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</si>
  <si>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34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</si>
  <si>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36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</si>
  <si>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17:44:37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</si>
  <si>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37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</si>
  <si>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39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</si>
  <si>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40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</si>
  <si>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40","voltaje":228.400000000000005684341886080801486968994140625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</si>
  <si>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42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</si>
  <si>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43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</si>
  <si>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43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</si>
  <si>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44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</si>
  <si>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44:46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</si>
  <si>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46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</si>
  <si>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48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</si>
  <si>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49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</si>
  <si>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49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</si>
  <si>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51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</si>
  <si>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52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</si>
  <si>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52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</si>
  <si>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54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</si>
  <si>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55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</si>
  <si>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55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</si>
  <si>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44:57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</si>
  <si>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44:58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</si>
  <si>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44:59","voltaje":228.5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</si>
  <si>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45:00","voltaje":228.5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</si>
  <si>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01","voltaje":228.5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</si>
  <si>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01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</si>
  <si>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03","voltaje":228.5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</si>
  <si>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04","voltaje":228.5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</si>
  <si>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04","voltaje":228.5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</si>
  <si>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17:45:05","voltaje":228.5,"corriente":0,"potencia_kw":0.000800000000000000038337388819087436786503531038761138916015625,"energia_kwh":94.15899699999999938881956040859222412109375,"frecuencia":50,"factor_potencia":1,"duracion_medicion_ms":62,"ip":"158.170.24.54"}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</si>
  <si>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45:07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73,"ip":"158.170.24.54"}</t>
  </si>
  <si>
    <t>{"modo":"lote","codigo_medidor":"ARDUINO_001","fecha_hora":"2026-07-08 17:45:07","voltaje":228.400000000000005684341886080801486968994140625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</si>
  <si>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45:08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</si>
  <si>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45:10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</si>
  <si>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10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</si>
  <si>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12","voltaje":228.30000000000001136868377216160297393798828125,"corriente":0,"potencia_kw":0.0004000000000000000191686944095437183932517655193805694580078125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</si>
  <si>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13","voltaje":228.30000000000001136868377216160297393798828125,"corriente":0,"potencia_kw":0.0004000000000000000191686944095437183932517655193805694580078125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</si>
  <si>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13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</si>
  <si>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15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</si>
  <si>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16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</si>
  <si>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16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</si>
  <si>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18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</si>
  <si>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19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</si>
  <si>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19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</si>
  <si>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21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</si>
  <si>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22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</si>
  <si>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22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</si>
  <si>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23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</si>
  <si>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45:25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</si>
  <si>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25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</si>
  <si>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26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</si>
  <si>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45:28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</si>
  <si>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28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</si>
  <si>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30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</si>
  <si>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45:31","voltaje":228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</si>
  <si>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45:31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</si>
  <si>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33","voltaje":228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</si>
  <si>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45:34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</si>
  <si>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34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</si>
  <si>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35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</si>
  <si>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45:37","voltaje":228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</si>
  <si>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45:37","voltaje":228.099999999999994315658113919198513031005859375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</si>
  <si>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45:39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</si>
  <si>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40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</si>
  <si>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40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</si>
  <si>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41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</si>
  <si>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43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</si>
  <si>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43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</si>
  <si>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45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</si>
  <si>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46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</si>
  <si>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46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</si>
  <si>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48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</si>
  <si>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49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</si>
  <si>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49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</si>
  <si>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50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</si>
  <si>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52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</si>
  <si>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53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</si>
  <si>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17:45:53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</si>
  <si>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45:55","voltaje":228.30000000000001136868377216160297393798828125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</si>
  <si>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55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</si>
  <si>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56","voltaje":228.30000000000001136868377216160297393798828125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</si>
  <si>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45:58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</si>
  <si>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45:58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</si>
  <si>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45:59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</si>
  <si>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01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</si>
  <si>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01","voltaje":228.19999999999998863131622783839702606201171875,"corriente":0,"potencia_kw":0.0004000000000000000191686944095437183932517655193805694580078125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</si>
  <si>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02","voltaje":228.19999999999998863131622783839702606201171875,"corriente":0,"potencia_kw":0.0004000000000000000191686944095437183932517655193805694580078125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</si>
  <si>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04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</si>
  <si>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04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</si>
  <si>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46:05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</si>
  <si>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07","voltaje":228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</si>
  <si>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46:07","voltaje":228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</si>
  <si>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08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</si>
  <si>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10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</si>
  <si>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10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</si>
  <si>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11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</si>
  <si>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13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</si>
  <si>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13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</si>
  <si>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14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</si>
  <si>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16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68,"ip":"158.170.24.54"}</t>
  </si>
  <si>
    <t>{"modo":"lote","codigo_medidor":"ARDUINO_001","fecha_hora":"2026-07-08 17:46:16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</si>
  <si>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17","voltaje":228.400000000000005684341886080801486968994140625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</si>
  <si>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19","voltaje":228.30000000000001136868377216160297393798828125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</si>
  <si>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19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</si>
  <si>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20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</si>
  <si>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22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</si>
  <si>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22","voltaje":228.400000000000005684341886080801486968994140625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</si>
  <si>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23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</si>
  <si>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25","voltaje":228.400000000000005684341886080801486968994140625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</si>
  <si>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46:25","voltaje":228.400000000000005684341886080801486968994140625,"corriente":0,"potencia_kw":0.000699999999999999992887633748495090912911109626293182373046875,"energia_kwh":94.15899699999999938881956040859222412109375,"frecuencia":50,"factor_potencia":1,"duracion_medicion_ms":60,"ip":"158.170.24.54"}</t>
  </si>
  <si>
    <t>{"modo":"lote","codigo_medidor":"ARDUINO_001","fecha_hora":"2026-07-08 17:46:26","voltaje":228.400000000000005684341886080801486968994140625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</si>
  <si>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28","voltaje":228.400000000000005684341886080801486968994140625,"corriente":0,"potencia_kw":0.000800000000000000038337388819087436786503531038761138916015625,"energia_kwh":94.15899699999999938881956040859222412109375,"frecuencia":50,"factor_potencia":1,"duracion_medicion_ms":63,"ip":"158.170.24.54"}</t>
  </si>
  <si>
    <t>{"modo":"lote","codigo_medidor":"ARDUINO_001","fecha_hora":"2026-07-08 17:46:28","voltaje":228.30000000000001136868377216160297393798828125,"corriente":0,"potencia_kw":0.001000000000000000020816681711721685132943093776702880859375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</si>
  <si>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29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</si>
  <si>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31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</si>
  <si>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46:31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</si>
  <si>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32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</si>
  <si>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34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</si>
  <si>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46:34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</si>
  <si>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35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</si>
  <si>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46:37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</si>
  <si>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46:37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</si>
  <si>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39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</si>
  <si>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46:40","voltaje":228.30000000000001136868377216160297393798828125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</si>
  <si>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46:40","voltaje":228.30000000000001136868377216160297393798828125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</si>
  <si>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46:41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</si>
  <si>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43","voltaje":228.19999999999998863131622783839702606201171875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</si>
  <si>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46:43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</si>
  <si>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46:44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</si>
  <si>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46:46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</si>
  <si>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46:47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74,"ip":"158.170.24.54"}</t>
  </si>
  <si>
    <t>{"modo":"lote","codigo_medidor":"ARDUINO_001","fecha_hora":"2026-07-08 17:46:47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</si>
  <si>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46:49","voltaje":228.19999999999998863131622783839702606201171875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</si>
  <si>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46:50","voltaje":228.099999999999994315658113919198513031005859375,"corriente":0,"potencia_kw":0.0005000000000000000104083408558608425664715468883514404296875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</si>
  <si>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46:50","voltaje":228.19999999999998863131622783839702606201171875,"corriente":0,"potencia_kw":0.0005000000000000000104083408558608425664715468883514404296875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</si>
  <si>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46:52","voltaje":228.099999999999994315658113919198513031005859375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</si>
  <si>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46:53","voltaje":228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</si>
  <si>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46:53","voltaje":228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</si>
  <si>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46:55","voltaje":228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</si>
  <si>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46:56","voltaje":228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</si>
  <si>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46:56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</si>
  <si>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46:57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</si>
  <si>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46:59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</si>
  <si>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46:59","voltaje":228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</si>
  <si>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01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</si>
  <si>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02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</si>
  <si>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02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</si>
  <si>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04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</si>
  <si>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05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</si>
  <si>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05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</si>
  <si>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07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</si>
  <si>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08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</si>
  <si>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08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</si>
  <si>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10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72,"ip":"158.170.24.54"}</t>
  </si>
  <si>
    <t>{"modo":"lote","codigo_medidor":"ARDUINO_001","fecha_hora":"2026-07-08 17:47:11","voltaje":227.80000000000001136868377216160297393798828125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</si>
  <si>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11","voltaje":227.80000000000001136868377216160297393798828125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</si>
  <si>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13","voltaje":227.69999999999998863131622783839702606201171875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</si>
  <si>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47:14","voltaje":227.599999999999994315658113919198513031005859375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</si>
  <si>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14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</si>
  <si>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16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</si>
  <si>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17","voltaje":227.69999999999998863131622783839702606201171875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</si>
  <si>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47:17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</si>
  <si>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18","voltaje":227.599999999999994315658113919198513031005859375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</si>
  <si>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47:20","voltaje":227.69999999999998863131622783839702606201171875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</si>
  <si>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20","voltaje":227.69999999999998863131622783839702606201171875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</si>
  <si>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22","voltaje":227.69999999999998863131622783839702606201171875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</si>
  <si>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47:23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</si>
  <si>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23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</si>
  <si>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25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</si>
  <si>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26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</si>
  <si>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47:26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</si>
  <si>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28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</si>
  <si>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29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</si>
  <si>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29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</si>
  <si>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30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</si>
  <si>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47:32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</si>
  <si>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33","voltaje":228,"corriente":0,"potencia_kw":0.000800000000000000038337388819087436786503531038761138916015625,"energia_kwh":94.15899699999999938881956040859222412109375,"frecuencia":49.89999999999999857891452847979962825775146484375,"factor_potencia":1,"duracion_medicion_ms":70,"ip":"158.170.24.54"}</t>
  </si>
  <si>
    <t>{"modo":"lote","codigo_medidor":"ARDUINO_001","fecha_hora":"2026-07-08 17:47:33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</si>
  <si>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47:35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</si>
  <si>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35","voltaje":227.80000000000001136868377216160297393798828125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</si>
  <si>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36","voltaje":227.69999999999998863131622783839702606201171875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</si>
  <si>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38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</si>
  <si>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38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</si>
  <si>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40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</si>
  <si>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41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</si>
  <si>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41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</si>
  <si>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43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</si>
  <si>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44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</si>
  <si>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44","voltaje":227.80000000000001136868377216160297393798828125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</si>
  <si>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46","voltaje":227.900000000000005684341886080801486968994140625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</si>
  <si>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47:47","voltaje":227.900000000000005684341886080801486968994140625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</si>
  <si>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47:47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</si>
  <si>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47:48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</si>
  <si>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47:50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</si>
  <si>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50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</si>
  <si>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52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</si>
  <si>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47:53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</si>
  <si>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53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</si>
  <si>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54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</si>
  <si>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47:56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</si>
  <si>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47:56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</si>
  <si>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47:57","voltaje":228.19999999999998863131622783839702606201171875,"corriente":0,"potencia_kw":0.000800000000000000038337388819087436786503531038761138916015625,"energia_kwh":94.15899699999999938881956040859222412109375,"frecuencia":50,"factor_potencia":1,"duracion_medicion_ms":62,"ip":"158.170.24.54"}</t>
  </si>
  <si>
    <t>{"modo":"lote","codigo_medidor":"ARDUINO_001","fecha_hora":"2026-07-08 17:47:59","voltaje":228.19999999999998863131622783839702606201171875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</si>
  <si>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47:59","voltaje":228.19999999999998863131622783839702606201171875,"corriente":0,"potencia_kw":0.000699999999999999992887633748495090912911109626293182373046875,"energia_kwh":94.15899699999999938881956040859222412109375,"frecuencia":50,"factor_potencia":1,"duracion_medicion_ms":61,"ip":"158.170.24.54"}</t>
  </si>
  <si>
    <t>{"modo":"lote","codigo_medidor":"ARDUINO_001","fecha_hora":"2026-07-08 17:48:00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</si>
  <si>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02","voltaje":228.099999999999994315658113919198513031005859375,"corriente":0,"potencia_kw":0.0005000000000000000104083408558608425664715468883514404296875,"energia_kwh":94.15899699999999938881956040859222412109375,"frecuencia":50,"factor_potencia":1,"duracion_medicion_ms":64,"ip":"158.170.24.54"}</t>
  </si>
  <si>
    <t>{"modo":"lote","codigo_medidor":"ARDUINO_001","fecha_hora":"2026-07-08 17:48:02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</si>
  <si>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48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</si>
  <si>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05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</si>
  <si>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05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</si>
  <si>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48:06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</si>
  <si>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08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</si>
  <si>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08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</si>
  <si>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09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</si>
  <si>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11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</si>
  <si>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11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</si>
  <si>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48:12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</si>
  <si>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14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</si>
  <si>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14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</si>
  <si>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48:15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</si>
  <si>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17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</si>
  <si>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17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</si>
  <si>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19","voltaje":228,"corriente":0,"potencia_kw":0.000599999999999999947437878677902745039318688213825225830078125,"energia_kwh":94.15899699999999938881956040859222412109375,"frecuencia":49.89999999999999857891452847979962825775146484375,"factor_potencia":1,"duracion_medicion_ms":66,"ip":"158.170.24.54"}</t>
  </si>
  <si>
    <t>{"modo":"lote","codigo_medidor":"ARDUINO_001","fecha_hora":"2026-07-08 17:48:20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</si>
  <si>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20","voltaje":228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</si>
  <si>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21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</si>
  <si>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23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</si>
  <si>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23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</si>
  <si>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24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</si>
  <si>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26","voltaje":228,"corriente":0,"potencia_kw":0.000599999999999999947437878677902745039318688213825225830078125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</si>
  <si>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48:26","voltaje":228,"corriente":0,"potencia_kw":0.000800000000000000038337388819087436786503531038761138916015625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</si>
  <si>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48:27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</si>
  <si>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29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</si>
  <si>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29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</si>
  <si>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30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</si>
  <si>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32","voltaje":227.900000000000005684341886080801486968994140625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</si>
  <si>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48:32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</si>
  <si>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48:33","voltaje":227.80000000000001136868377216160297393798828125,"corriente":0,"potencia_kw":0.0004000000000000000191686944095437183932517655193805694580078125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</si>
  <si>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48:35","voltaje":227.80000000000001136868377216160297393798828125,"corriente":0,"potencia_kw":0.0004000000000000000191686944095437183932517655193805694580078125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</si>
  <si>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35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</si>
  <si>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36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</si>
  <si>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38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</si>
  <si>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48:38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</si>
  <si>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39","voltaje":227.5,"corriente":0,"potencia_kw":0.000599999999999999947437878677902745039318688213825225830078125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</si>
  <si>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41","voltaje":227.5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</si>
  <si>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42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65,"ip":"158.170.24.54"}</t>
  </si>
  <si>
    <t>{"modo":"lote","codigo_medidor":"ARDUINO_001","fecha_hora":"2026-07-08 17:48:42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</si>
  <si>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44","voltaje":227.599999999999994315658113919198513031005859375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</si>
  <si>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48:44","voltaje":227.5,"corriente":0,"potencia_kw":0.000800000000000000038337388819087436786503531038761138916015625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</si>
  <si>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48:45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</si>
  <si>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47","voltaje":227.5,"corriente":0,"potencia_kw":0.000800000000000000038337388819087436786503531038761138916015625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</si>
  <si>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48:47","voltaje":227.5,"corriente":0,"potencia_kw":0.000800000000000000038337388819087436786503531038761138916015625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</si>
  <si>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48:48","voltaje":227.69999999999998863131622783839702606201171875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</si>
  <si>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50","voltaje":227.80000000000001136868377216160297393798828125,"corriente":0,"potencia_kw":0.0005000000000000000104083408558608425664715468883514404296875,"energia_kwh":94.15899699999999938881956040859222412109375,"frecuencia":49.7999999999999971578290569595992565155029296875,"factor_potencia":1,"duracion_medicion_ms":73,"ip":"158.170.24.54"}</t>
  </si>
  <si>
    <t>{"modo":"lote","codigo_medidor":"ARDUINO_001","fecha_hora":"2026-07-08 17:48:50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</si>
  <si>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48:51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</si>
  <si>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53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</si>
  <si>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48:53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</si>
  <si>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54","voltaje":227.599999999999994315658113919198513031005859375,"corriente":0,"potencia_kw":0.000699999999999999992887633748495090912911109626293182373046875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</si>
  <si>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48:56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</si>
  <si>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48:56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</si>
  <si>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48:57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</si>
  <si>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48:59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</si>
  <si>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48:59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</si>
  <si>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49:00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</si>
  <si>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49:02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</si>
  <si>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02","voltaje":227.69999999999998863131622783839702606201171875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</si>
  <si>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49:03","voltaje":227.69999999999998863131622783839702606201171875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</si>
  <si>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49:05","voltaje":227.599999999999994315658113919198513031005859375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</si>
  <si>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05","voltaje":227.599999999999994315658113919198513031005859375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</si>
  <si>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49:06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62,"ip":"158.170.24.54"}</t>
  </si>
  <si>
    <t>{"modo":"lote","codigo_medidor":"ARDUINO_001","fecha_hora":"2026-07-08 17:49:08","voltaje":227.5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</si>
  <si>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08","voltaje":227.5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</si>
  <si>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49:09","voltaje":227.5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</si>
  <si>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11","voltaje":227.5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</si>
  <si>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11","voltaje":227.5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</si>
  <si>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49:13","voltaje":227.5,"corriente":0,"potencia_kw":0.000800000000000000038337388819087436786503531038761138916015625,"energia_kwh":94.15899699999999938881956040859222412109375,"frecuencia":49.7999999999999971578290569595992565155029296875,"factor_potencia":1,"duracion_medicion_ms":71,"ip":"158.170.24.54"}</t>
  </si>
  <si>
    <t>{"modo":"lote","codigo_medidor":"ARDUINO_001","fecha_hora":"2026-07-08 17:49:14","voltaje":227.599999999999994315658113919198513031005859375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</si>
  <si>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14","voltaje":227.599999999999994315658113919198513031005859375,"corriente":0,"potencia_kw":0.000599999999999999947437878677902745039318688213825225830078125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</si>
  <si>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49:15","voltaje":227.599999999999994315658113919198513031005859375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</si>
  <si>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17","voltaje":227.599999999999994315658113919198513031005859375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</si>
  <si>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17","voltaje":227.69999999999998863131622783839702606201171875,"corriente":0,"potencia_kw":0.001000000000000000020816681711721685132943093776702880859375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</si>
  <si>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49:18","voltaje":227.80000000000001136868377216160297393798828125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</si>
  <si>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49:20","voltaje":227.80000000000001136868377216160297393798828125,"corriente":0,"potencia_kw":0.000800000000000000038337388819087436786503531038761138916015625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</si>
  <si>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49:20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60,"ip":"158.170.24.54"}</t>
  </si>
  <si>
    <t>{"modo":"lote","codigo_medidor":"ARDUINO_001","fecha_hora":"2026-07-08 17:49:21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</si>
  <si>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49:23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</si>
  <si>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23","voltaje":227.900000000000005684341886080801486968994140625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</si>
  <si>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49:24","voltaje":227.900000000000005684341886080801486968994140625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</si>
  <si>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49:26","voltaje":227.80000000000001136868377216160297393798828125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</si>
  <si>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27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</si>
  <si>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27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</si>
  <si>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29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</si>
  <si>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30","voltaje":228,"corriente":0,"potencia_kw":0.000699999999999999992887633748495090912911109626293182373046875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</si>
  <si>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49:30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</si>
  <si>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32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</si>
  <si>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33","voltaje":228.099999999999994315658113919198513031005859375,"corriente":0,"potencia_kw":0.0004000000000000000191686944095437183932517655193805694580078125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</si>
  <si>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49:33","voltaje":228.099999999999994315658113919198513031005859375,"corriente":0,"potencia_kw":0.0004000000000000000191686944095437183932517655193805694580078125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</si>
  <si>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35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</si>
  <si>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36","voltaje":228,"corriente":0,"potencia_kw":0.000699999999999999992887633748495090912911109626293182373046875,"energia_kwh":94.15899699999999938881956040859222412109375,"frecuencia":49.89999999999999857891452847979962825775146484375,"factor_potencia":1,"duracion_medicion_ms":69,"ip":"158.170.24.54"}</t>
  </si>
  <si>
    <t>{"modo":"lote","codigo_medidor":"ARDUINO_001","fecha_hora":"2026-07-08 17:49:36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</si>
  <si>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38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</si>
  <si>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39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</si>
  <si>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39","voltaje":227.900000000000005684341886080801486968994140625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</si>
  <si>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41","voltaje":228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</si>
  <si>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42","voltaje":228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</si>
  <si>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49:42","voltaje":228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</si>
  <si>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44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</si>
  <si>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45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</si>
  <si>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49:45","voltaje":228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</si>
  <si>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47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</si>
  <si>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48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</si>
  <si>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48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</si>
  <si>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50","voltaje":228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</si>
  <si>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51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</si>
  <si>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51","voltaje":228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</si>
  <si>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53","voltaje":228,"corriente":0,"potencia_kw":0.0004000000000000000191686944095437183932517655193805694580078125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</si>
  <si>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54","voltaje":228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</si>
  <si>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54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</si>
  <si>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56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</si>
  <si>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49:57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</si>
  <si>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49:57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</si>
  <si>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49:59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67,"ip":"158.170.24.54"}</t>
  </si>
  <si>
    <t>{"modo":"lote","codigo_medidor":"ARDUINO_001","fecha_hora":"2026-07-08 17:50:00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</si>
  <si>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00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</si>
  <si>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02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</si>
  <si>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03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</si>
  <si>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03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</si>
  <si>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04","voltaje":228,"corriente":0,"potencia_kw":0.000699999999999999992887633748495090912911109626293182373046875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</si>
  <si>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50:06","voltaje":228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</si>
  <si>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06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</si>
  <si>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08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</si>
  <si>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09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</si>
  <si>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09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</si>
  <si>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11","voltaje":228.099999999999994315658113919198513031005859375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</si>
  <si>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12","voltaje":228.099999999999994315658113919198513031005859375,"corriente":0,"potencia_kw":0.000699999999999999992887633748495090912911109626293182373046875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</si>
  <si>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12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</si>
  <si>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14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</si>
  <si>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15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</si>
  <si>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15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</si>
  <si>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17","voltaje":228.19999999999998863131622783839702606201171875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</si>
  <si>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18","voltaje":228.19999999999998863131622783839702606201171875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</si>
  <si>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18","voltaje":228,"corriente":0,"potencia_kw":0.000800000000000000038337388819087436786503531038761138916015625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</si>
  <si>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19","voltaje":228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</si>
  <si>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50:21","voltaje":228,"corriente":0,"potencia_kw":0.00089999999999999997536692664112933925935067236423492431640625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</si>
  <si>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22","voltaje":228,"corriente":0,"potencia_kw":0.000800000000000000038337388819087436786503531038761138916015625,"energia_kwh":94.15899699999999938881956040859222412109375,"frecuencia":49.89999999999999857891452847979962825775146484375,"factor_potencia":1,"duracion_medicion_ms":65,"ip":"158.170.24.54"}</t>
  </si>
  <si>
    <t>{"modo":"lote","codigo_medidor":"ARDUINO_001","fecha_hora":"2026-07-08 17:50:23","voltaje":228,"corriente":0,"potencia_kw":0.0005000000000000000104083408558608425664715468883514404296875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</si>
  <si>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24","voltaje":228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</si>
  <si>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24","voltaje":227.900000000000005684341886080801486968994140625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</si>
  <si>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26","voltaje":227.900000000000005684341886080801486968994140625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</si>
  <si>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27","voltaje":228,"corriente":0,"potencia_kw":0.000800000000000000038337388819087436786503531038761138916015625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</si>
  <si>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27","voltaje":228,"corriente":0,"potencia_kw":0.00089999999999999997536692664112933925935067236423492431640625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</si>
  <si>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29","voltaje":228,"corriente":0,"potencia_kw":0.00089999999999999997536692664112933925935067236423492431640625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</si>
  <si>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30","voltaje":228.099999999999994315658113919198513031005859375,"corriente":0,"potencia_kw":0.000599999999999999947437878677902745039318688213825225830078125,"energia_kwh":94.15899699999999938881956040859222412109375,"frecuencia":49.89999999999999857891452847979962825775146484375,"factor_potencia":1,"duracion_medicion_ms":74,"ip":"158.170.24.54"}</t>
  </si>
  <si>
    <t>{"modo":"lote","codigo_medidor":"ARDUINO_001","fecha_hora":"2026-07-08 17:50:30","voltaje":228.099999999999994315658113919198513031005859375,"corriente":0,"potencia_kw":0.0005000000000000000104083408558608425664715468883514404296875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</si>
  <si>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32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</si>
  <si>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33","voltaje":227.900000000000005684341886080801486968994140625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</si>
  <si>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33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60,"ip":"158.170.24.54"}</t>
  </si>
  <si>
    <t>{"modo":"lote","codigo_medidor":"ARDUINO_001","fecha_hora":"2026-07-08 17:50:34","voltaje":227.900000000000005684341886080801486968994140625,"corriente":0,"potencia_kw":0.000800000000000000038337388819087436786503531038761138916015625,"energia_kwh":94.15899699999999938881956040859222412109375,"frecuencia":49.89999999999999857891452847979962825775146484375,"factor_potencia":1,"duracion_medicion_ms":62,"ip":"158.170.24.54"}</t>
  </si>
  <si>
    <t>{"modo":"lote","codigo_medidor":"ARDUINO_001","fecha_hora":"2026-07-08 17:50:36","voltaje":227.80000000000001136868377216160297393798828125,"corriente":0,"potencia_kw":0.000599999999999999947437878677902745039318688213825225830078125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</si>
  <si>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36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61,"ip":"158.170.24.54"}</t>
  </si>
  <si>
    <t>{"modo":"lote","codigo_medidor":"ARDUINO_001","fecha_hora":"2026-07-08 17:50:38","voltaje":227.69999999999998863131622783839702606201171875,"corriente":0,"potencia_kw":0.000699999999999999992887633748495090912911109626293182373046875,"energia_kwh":94.15899699999999938881956040859222412109375,"frecuencia":49.89999999999999857891452847979962825775146484375,"factor_potencia":1,"duracion_medicion_ms":63,"ip":"158.170.24.54"}</t>
  </si>
  <si>
    <t>{"modo":"lote","codigo_medidor":"ARDUINO_001","fecha_hora":"2026-07-08 17:50:39","voltaje":227.80000000000001136868377216160297393798828125,"corriente":0,"potencia_kw":0.0005000000000000000104083408558608425664715468883514404296875,"energia_kwh":94.15899699999999938881956040859222412109375,"frecuencia":49.89999999999999857891452847979962825775146484375,"factor_potencia":1,"duracion_medicion_ms":64,"ip":"158.170.24.54"}</t>
  </si>
  <si>
    <t>{"modo":"lote","codigo_medidor":"ARDUINO_001","fecha_hora":"2026-07-08 17:50:39","voltaje":227.900000000000005684341886080801486968994140625,"corriente":0,"potencia_kw":0.000800000000000000038337388819087436786503531038761138916015625,"energia_kwh":94.15899699999999938881956040859222412109375,"frecuencia":49.7999999999999971578290569595992565155029296875,"factor_potencia":1,"duracion_medicion_ms":61,"ip":"158.170.24.54"}</t>
  </si>
  <si>
    <t>{"modo":"lote","codigo_medidor":"ARDUINO_001","fecha_hora":"2026-07-08 17:50:40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63,"ip":"158.170.24.54"}</t>
  </si>
  <si>
    <t>{"modo":"lote","codigo_medidor":"ARDUINO_001","fecha_hora":"2026-07-08 17:50:42","voltaje":227.80000000000001136868377216160297393798828125,"corriente":0,"potencia_kw":0.000699999999999999992887633748495090912911109626293182373046875,"energia_kwh":94.15899699999999938881956040859222412109375,"frecuencia":49.7999999999999971578290569595992565155029296875,"factor_potencia":1,"duracion_medicion_ms":64,"ip":"158.170.24.54"}</t>
  </si>
  <si>
    <t>{"modo":"lote","codigo_medidor":"ARDUINO_001","fecha_hora":"2026-07-08 17:50:42","voltaje":227.80000000000001136868377216160297393798828125,"corriente":0,"potencia_kw":0.000599999999999999947437878677902745039318688213825225830078125,"energia_kwh":94.15899699999999938881956040859222412109375,"frecuencia":49.7999999999999971578290569595992565155029296875,"factor_potencia":1,"duracion_medicion_ms":61,"ip":"158.170.24.54"}</t>
  </si>
  <si>
    <t>0.112000</t>
  </si>
  <si>
    <t>0.004900</t>
  </si>
  <si>
    <t>{"modo":"lote","codigo_medidor":"ARDUINO_001","fecha_hora":"2026-07-08 17:50:44","voltaje":227.80000000000001136868377216160297393798828125,"corriente":0.11200000000000000233146835171282873488962650299072265625,"potencia_kw":0.00489999999999999984179321899091519298963248729705810546875,"energia_kwh":94.15899699999999938881956040859222412109375,"frecuencia":49.7999999999999971578290569595992565155029296875,"factor_potencia":0.190000000000000002220446049250313080847263336181640625,"duracion_medicion_ms":63,"ip":"158.170.24.54"}</t>
  </si>
  <si>
    <t>0.047000</t>
  </si>
  <si>
    <t>0.003800</t>
  </si>
  <si>
    <t>{"modo":"lote","codigo_medidor":"ARDUINO_001","fecha_hora":"2026-07-08 17:50:45","voltaje":228,"corriente":0.04700000000000000011102230246251565404236316680908203125,"potencia_kw":0.0037999999999999999923672167057020487845875322818756103515625,"energia_kwh":94.15899699999999938881956040859222412109375,"frecuencia":49.7999999999999971578290569595992565155029296875,"factor_potencia":0.34999999999999997779553950749686919152736663818359375,"duracion_medicion_ms":64,"ip":"158.170.24.54"}</t>
  </si>
  <si>
    <t>0.350000</t>
  </si>
  <si>
    <t>{"modo":"lote","codigo_medidor":"ARDUINO_001","fecha_hora":"2026-07-08 17:50:45","voltaje":227.900000000000005684341886080801486968994140625,"corriente":0.1229999999999999982236431605997495353221893310546875,"potencia_kw":0.0126999999999999994837462935493022087030112743377685546875,"energia_kwh":94.15899699999999938881956040859222412109375,"frecuencia":49.7999999999999971578290569595992565155029296875,"factor_potencia":0.450000000000000011102230246251565404236316680908203125,"duracion_medicion_ms":61,"ip":"158.170.24.54"}</t>
  </si>
  <si>
    <t>{"modo":"lote","codigo_medidor":"ARDUINO_001","fecha_hora":"2026-07-08 17:50:47","voltaje":227.900000000000005684341886080801486968994140625,"corriente":0.1229999999999999982236431605997495353221893310546875,"potencia_kw":0.0126999999999999994837462935493022087030112743377685546875,"energia_kwh":94.15899699999999938881956040859222412109375,"frecuencia":49.7999999999999971578290569595992565155029296875,"factor_potencia":0.450000000000000011102230246251565404236316680908203125,"duracion_medicion_ms":63,"ip":"158.170.24.54"}</t>
  </si>
  <si>
    <t>{"modo":"lote","codigo_medidor":"ARDUINO_001","fecha_hora":"2026-07-08 17:50:48","voltaje":227.80000000000001136868377216160297393798828125,"corriente":0.198000000000000009325873406851314939558506011962890625,"potencia_kw":0.021499999999999998279154311831007362343370914459228515625,"energia_kwh":94.15899699999999938881956040859222412109375,"frecuencia":49.89999999999999857891452847979962825775146484375,"factor_potencia":0.479999999999999982236431605997495353221893310546875,"duracion_medicion_ms":64,"ip":"158.170.24.54"}</t>
  </si>
  <si>
    <t>0.218000</t>
  </si>
  <si>
    <t>{"modo":"lote","codigo_medidor":"ARDUINO_001","fecha_hora":"2026-07-08 17:50:48","voltaje":227.69999999999998863131622783839702606201171875,"corriente":0.2179999999999999993338661852249060757458209991455078125,"potencia_kw":0.024500000000000000943689570931383059360086917877197265625,"energia_kwh":94.15899699999999938881956040859222412109375,"frecuencia":49.7999999999999971578290569595992565155029296875,"factor_potencia":0.4899999999999999911182158029987476766109466552734375,"duracion_medicion_ms":61,"ip":"158.170.24.54"}</t>
  </si>
  <si>
    <t>0.490000</t>
  </si>
  <si>
    <t>{"modo":"lote","codigo_medidor":"ARDUINO_001","fecha_hora":"2026-07-08 17:50:49","voltaje":227.69999999999998863131622783839702606201171875,"corriente":0.2149999999999999966693309261245303787291049957275390625,"potencia_kw":0.024699999999999999733546474089962430298328399658203125,"energia_kwh":94.15899699999999938881956040859222412109375,"frecuencia":49.7999999999999971578290569595992565155029296875,"factor_potencia":0.5,"duracion_medicion_ms":62,"ip":"158.170.24.54"}</t>
  </si>
  <si>
    <t>0.500000</t>
  </si>
  <si>
    <t>{"modo":"lote","codigo_medidor":"ARDUINO_001","fecha_hora":"2026-07-08 17:50:51","voltaje":227.80000000000001136868377216160297393798828125,"corriente":0.200000000000000011102230246251565404236316680908203125,"potencia_kw":0.0225999999999999985622611831104222801513969898223876953125,"energia_kwh":94.15899699999999938881956040859222412109375,"frecuencia":49.89999999999999857891452847979962825775146484375,"factor_potencia":0.5,"duracion_medicion_ms":64,"ip":"158.170.24.54"}</t>
  </si>
  <si>
    <t>{"modo":"lote","codigo_medidor":"ARDUINO_001","fecha_hora":"2026-07-08 17:50:51","voltaje":227.80000000000001136868377216160297393798828125,"corriente":0.200000000000000011102230246251565404236316680908203125,"potencia_kw":0.0225999999999999985622611831104222801513969898223876953125,"energia_kwh":94.15899699999999938881956040859222412109375,"frecuencia":49.89999999999999857891452847979962825775146484375,"factor_potencia":0.5,"duracion_medicion_ms":61,"ip":"158.170.24.54"}</t>
  </si>
  <si>
    <t>0.022400</t>
  </si>
  <si>
    <t>{"modo":"lote","codigo_medidor":"ARDUINO_001","fecha_hora":"2026-07-08 17:50:53","voltaje":227.80000000000001136868377216160297393798828125,"corriente":0.198000000000000009325873406851314939558506011962890625,"potencia_kw":0.0223999999999999997724042799518429092131555080413818359375,"energia_kwh":94.15899699999999938881956040859222412109375,"frecuencia":49.89999999999999857891452847979962825775146484375,"factor_potencia":0.5,"duracion_medicion_ms":73,"ip":"158.170.24.54"}</t>
  </si>
  <si>
    <t>{"modo":"lote","codigo_medidor":"ARDUINO_001","fecha_hora":"2026-07-08 17:50:54","voltaje":227.80000000000001136868377216160297393798828125,"corriente":0.173999999999999988009591334048309363424777984619140625,"potencia_kw":0.019599999999999999367172875963660771958529949188232421875,"energia_kwh":94.15899699999999938881956040859222412109375,"frecuencia":49.89999999999999857891452847979962825775146484375,"factor_potencia":0.4899999999999999911182158029987476766109466552734375,"duracion_medicion_ms":64,"ip":"158.170.24.54"}</t>
  </si>
  <si>
    <t>{"modo":"lote","codigo_medidor":"ARDUINO_001","fecha_hora":"2026-07-08 17:50:54","voltaje":227.80000000000001136868377216160297393798828125,"corriente":0.198000000000000009325873406851314939558506011962890625,"potencia_kw":0.0179999999999999986399767948341832379810512065887451171875,"energia_kwh":94.15899699999999938881956040859222412109375,"frecuencia":49.89999999999999857891452847979962825775146484375,"factor_potencia":0.40000000000000002220446049250313080847263336181640625,"duracion_medicion_ms":61,"ip":"158.170.24.54"}</t>
  </si>
  <si>
    <t>0.400000</t>
  </si>
  <si>
    <t>{"modo":"lote","codigo_medidor":"ARDUINO_001","fecha_hora":"2026-07-08 17:50:55","voltaje":227.80000000000001136868377216160297393798828125,"corriente":0.198000000000000009325873406851314939558506011962890625,"potencia_kw":0.0179999999999999986399767948341832379810512065887451171875,"energia_kwh":94.15899699999999938881956040859222412109375,"frecuencia":49.89999999999999857891452847979962825775146484375,"factor_potencia":0.40000000000000002220446049250313080847263336181640625,"duracion_medicion_ms":62,"ip":"158.170.24.54"}</t>
  </si>
  <si>
    <t>0.001900</t>
  </si>
  <si>
    <t>{"modo":"lote","codigo_medidor":"ARDUINO_001","fecha_hora":"2026-07-08 17:50:57","voltaje":227.900000000000005684341886080801486968994140625,"corriente":0.11200000000000000233146835171282873488962650299072265625,"potencia_kw":0.00189999999999999999618360835285102439229376614093780517578125,"energia_kwh":94.15899699999999938881956040859222412109375,"frecuencia":49.89999999999999857891452847979962825775146484375,"factor_potencia":0.070000000000000006661338147750939242541790008544921875,"duracion_medicion_ms":64,"ip":"158.170.24.54"}</t>
  </si>
  <si>
    <t>0.070000</t>
  </si>
  <si>
    <t>0.001500</t>
  </si>
  <si>
    <t>{"modo":"lote","codigo_medidor":"ARDUINO_001","fecha_hora":"2026-07-08 17:50:57","voltaje":227.900000000000005684341886080801486968994140625,"corriente":0.11200000000000000233146835171282873488962650299072265625,"potencia_kw":0.0015000000000000000312250225675825276994146406650543212890625,"energia_kwh":94.15899699999999938881956040859222412109375,"frecuencia":49.89999999999999857891452847979962825775146484375,"factor_potencia":0.059999999999999997779553950749686919152736663818359375,"duracion_medicion_ms":61,"ip":"158.170.24.54"}</t>
  </si>
  <si>
    <t>0.060000</t>
  </si>
  <si>
    <t>0.098000</t>
  </si>
  <si>
    <t>{"modo":"lote","codigo_medidor":"ARDUINO_001","fecha_hora":"2026-07-08 17:50:58","voltaje":227.80000000000001136868377216160297393798828125,"corriente":0.0980000000000000037747582837255322374403476715087890625,"potencia_kw":0.01349999999999999984734433411404097569175064563751220703125,"energia_kwh":94.15899699999999938881956040859222412109375,"frecuencia":49.89999999999999857891452847979962825775146484375,"factor_potencia":0.59999999999999997779553950749686919152736663818359375,"duracion_medicion_ms":62,"ip":"158.170.24.54"}</t>
  </si>
  <si>
    <t>0.600000</t>
  </si>
  <si>
    <t>0.724400</t>
  </si>
  <si>
    <t>{"modo":"lote","codigo_medidor":"ARDUINO_001","fecha_hora":"2026-07-08 17:51:00","voltaje":225.80000000000001136868377216160297393798828125,"corriente":3.5419999999999998152588887023739516735076904296875,"potencia_kw":0.72440000000000004387601393318618647754192352294921875,"energia_kwh":94.1600040000000007012204150669276714324951171875,"frecuencia":49.89999999999999857891452847979962825775146484375,"factor_potencia":0.91000000000000003108624468950438313186168670654296875,"duracion_medicion_ms":64,"ip":"158.170.24.54"}</t>
  </si>
  <si>
    <t>0.910000</t>
  </si>
  <si>
    <t>{"modo":"lote","codigo_medidor":"ARDUINO_001","fecha_hora":"2026-07-08 17:51:00","voltaje":225.80000000000001136868377216160297393798828125,"corriente":3.5419999999999998152588887023739516735076904296875,"potencia_kw":0.72440000000000004387601393318618647754192352294921875,"energia_kwh":94.1600040000000007012204150669276714324951171875,"frecuencia":49.89999999999999857891452847979962825775146484375,"factor_potencia":0.91000000000000003108624468950438313186168670654296875,"duracion_medicion_ms":61,"ip":"158.170.24.54"}</t>
  </si>
  <si>
    <t>{"modo":"lote","codigo_medidor":"ARDUINO_001","fecha_hora":"2026-07-08 17:51:01","voltaje":221.69999999999998863131622783839702606201171875,"corriente":10.571999999999999175770426518283784389495849609375,"potencia_kw":2.334799999999999986499688020558096468448638916015625,"energia_kwh":94.16100299999999378997017629444599151611328125,"frecuencia":49.89999999999999857891452847979962825775146484375,"factor_potencia":1,"duracion_medicion_ms":62,"ip":"158.170.24.54"}</t>
  </si>
  <si>
    <t>{"modo":"lote","codigo_medidor":"ARDUINO_001","fecha_hora":"2026-07-08 17:51:03","voltaje":222.099999999999994315658113919198513031005859375,"corriente":9.95700000000000073896444519050419330596923828125,"potencia_kw":2.207899999999999973709918776876293122768402099609375,"energia_kwh":94.16100299999999378997017629444599151611328125,"frecuencia":49.89999999999999857891452847979962825775146484375,"factor_potencia":1,"duracion_medicion_ms":64,"ip":"158.170.24.54"}</t>
  </si>
  <si>
    <t>{"modo":"lote","codigo_medidor":"ARDUINO_001","fecha_hora":"2026-07-08 17:51:03","voltaje":222.599999999999994315658113919198513031005859375,"corriente":9.3059999999999991615595718030817806720733642578125,"potencia_kw":2.063800000000000078870243669371120631694793701171875,"energia_kwh":94.162002999999998564817360602319240570068359375,"frecuencia":49.89999999999999857891452847979962825775146484375,"factor_potencia":1,"duracion_medicion_ms":61,"ip":"158.170.24.54"}</t>
  </si>
  <si>
    <t>{"modo":"lote","codigo_medidor":"ARDUINO_001","fecha_hora":"2026-07-08 17:51:04","voltaje":222.599999999999994315658113919198513031005859375,"corriente":9.3059999999999991615595718030817806720733642578125,"potencia_kw":2.063800000000000078870243669371120631694793701171875,"energia_kwh":94.162002999999998564817360602319240570068359375,"frecuencia":49.89999999999999857891452847979962825775146484375,"factor_potencia":1,"duracion_medicion_ms":62,"ip":"158.170.24.54"}</t>
  </si>
  <si>
    <t>{"modo":"lote","codigo_medidor":"ARDUINO_001","fecha_hora":"2026-07-08 17:51:06","voltaje":222.80000000000001136868377216160297393798828125,"corriente":8.9779999999999997584154698415659368038177490234375,"potencia_kw":1.99120000000000008100187187665142118930816650390625,"energia_kwh":94.163002000000005864421837031841278076171875,"frecuencia":49.89999999999999857891452847979962825775146484375,"factor_potencia":1,"duracion_medicion_ms":64,"ip":"158.170.24.54"}</t>
  </si>
  <si>
    <t>{"modo":"lote","codigo_medidor":"ARDUINO_001","fecha_hora":"2026-07-08 17:51:06","voltaje":223,"corriente":8.7490000000000005542233338928781449794769287109375,"potencia_kw":1.9408000000000000806466005087713710963726043701171875,"energia_kwh":94.1640009999999989531715982593595981597900390625,"frecuencia":49.89999999999999857891452847979962825775146484375,"factor_potencia":0.9899999999999999911182158029987476766109466552734375,"duracion_medicion_ms":61,"ip":"158.170.24.54"}</t>
  </si>
  <si>
    <t>0.990000</t>
  </si>
  <si>
    <t>{"modo":"lote","codigo_medidor":"ARDUINO_001","fecha_hora":"2026-07-08 17:51:08","voltaje":223.099999999999994315658113919198513031005859375,"corriente":8.57600000000000051159076974727213382720947265625,"potencia_kw":1.9031000000000000138555833473219536244869232177734375,"energia_kwh":94.1640009999999989531715982593595981597900390625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</si>
  <si>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51:09","voltaje":223.099999999999994315658113919198513031005859375,"corriente":8.57600000000000051159076974727213382720947265625,"potencia_kw":1.8733999999999999541699935434735380113124847412109375,"energia_kwh":94.1650010000000037280187825672328472137451171875,"frecuencia":49.89999999999999857891452847979962825775146484375,"factor_potencia":0.979999999999999982236431605997495353221893310546875,"duracion_medicion_ms":64,"ip":"158.170.24.54"}</t>
  </si>
  <si>
    <t>0.980000</t>
  </si>
  <si>
    <t>{"modo":"lote","codigo_medidor":"ARDUINO_001","fecha_hora":"2026-07-08 17:51:09","voltaje":223.19999999999998863131622783839702606201171875,"corriente":8.4429999999999996163069226895458996295928955078125,"potencia_kw":1.8733999999999999541699935434735380113124847412109375,"energia_kwh":94.1650010000000037280187825672328472137451171875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</si>
  <si>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10","voltaje":223.30000000000001136868377216160297393798828125,"corriente":8.3499999999999996447286321199499070644378662109375,"potencia_kw":1.8528999999999999914734871708787977695465087890625,"energia_kwh":94.16599999999999681676854379475116729736328125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</si>
  <si>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12","voltaje":223.400000000000005684341886080801486968994140625,"corriente":8.2810000000000005826450433232821524143218994140625,"potencia_kw":1.838200000000000056132876125047914683818817138671875,"energia_kwh":94.16599999999999681676854379475116729736328125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</si>
  <si>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12","voltaje":223.5,"corriente":8.2279999999999997584154698415659368038177490234375,"potencia_kw":1.8270999999999999463540234501124359667301177978515625,"energia_kwh":94.167000000000001591615728102624416351318359375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</si>
  <si>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51:14","voltaje":223.599999999999994315658113919198513031005859375,"corriente":8.1899999999999995026200849679298698902130126953125,"potencia_kw":1.819199999999999928235183688229881227016448974609375,"energia_kwh":94.167000000000001591615728102624416351318359375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</si>
  <si>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51:15","voltaje":223.599999999999994315658113919198513031005859375,"corriente":8.1899999999999995026200849679298698902130126953125,"potencia_kw":1.819199999999999928235183688229881227016448974609375,"energia_kwh":94.1679989999999946803654893301427364349365234375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</si>
  <si>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16","voltaje":223.80000000000001136868377216160297393798828125,"corriente":8.157000000000000028421709430404007434844970703125,"potencia_kw":1.813099999999999933919525574310682713985443115234375,"energia_kwh":94.1679989999999946803654893301427364349365234375,"frecuencia":49.89999999999999857891452847979962825775146484375,"factor_potencia":0.9899999999999999911182158029987476766109466552734375,"duracion_medicion_ms":72,"ip":"158.170.24.54"}</t>
  </si>
  <si>
    <t>{"modo":"lote","codigo_medidor":"ARDUINO_001","fecha_hora":"2026-07-08 17:51:16","voltaje":223.80000000000001136868377216160297393798828125,"corriente":8.1300000000000007815970093361102044582366943359375,"potencia_kw":1.806999999999999939603867460391484200954437255859375,"energia_kwh":94.1689989999999994552126736380159854888916015625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</si>
  <si>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18","voltaje":223.80000000000001136868377216160297393798828125,"corriente":8.1099999999999994315658113919198513031005859375,"potencia_kw":1.8024999999999999911182158029987476766109466552734375,"energia_kwh":94.1689989999999994552126736380159854888916015625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</si>
  <si>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18","voltaje":223.80000000000001136868377216160297393798828125,"corriente":8.1099999999999994315658113919198513031005859375,"potencia_kw":1.8024999999999999911182158029987476766109466552734375,"energia_kwh":94.1699980000000067548171500675380229949951171875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</si>
  <si>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19","voltaje":223.80000000000001136868377216160297393798828125,"corriente":8.0920000000000005258016244624741375446319580078125,"potencia_kw":1.79839999999999999857891452847979962825775146484375,"energia_kwh":94.1699980000000067548171500675380229949951171875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</si>
  <si>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21","voltaje":223.69999999999998863131622783839702606201171875,"corriente":8.0830000000000001847411112976260483264923095703125,"potencia_kw":1.795900000000000051869619710487313568592071533203125,"energia_kwh":94.17099799999999731880961917340755462646484375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</si>
  <si>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21","voltaje":223.69999999999998863131622783839702606201171875,"corriente":8.07300000000000039790393202565610408782958984375,"potencia_kw":1.7935000000000000941469124882132746279239654541015625,"energia_kwh":94.17099799999999731880961917340755462646484375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</si>
  <si>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22","voltaje":223.69999999999998863131622783839702606201171875,"corriente":8.06700000000000017053025658242404460906982421875,"potencia_kw":1.791700000000000070343730840249918401241302490234375,"energia_kwh":94.171997000000004618414095602929592132568359375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</si>
  <si>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24","voltaje":223.69999999999998863131622783839702606201171875,"corriente":8.06700000000000017053025658242404460906982421875,"potencia_kw":1.791700000000000070343730840249918401241302490234375,"energia_kwh":94.171997000000004618414095602929592132568359375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</si>
  <si>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24","voltaje":223.599999999999994315658113919198513031005859375,"corriente":8.05799999999999982946974341757595539093017578125,"potencia_kw":1.7891999999999999015898310972261242568492889404296875,"energia_kwh":94.1729969999999951824065647087991237640380859375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</si>
  <si>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25","voltaje":223.5,"corriente":8.05199999999999960209606797434389591217041015625,"potencia_kw":1.7873000000000001108446667785756289958953857421875,"energia_kwh":94.1729969999999951824065647087991237640380859375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</si>
  <si>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27","voltaje":223.599999999999994315658113919198513031005859375,"corriente":8.04899999999999948840923025272786617279052734375,"potencia_kw":1.7866999999999999548805362792336381971836090087890625,"energia_kwh":94.174003999999996494807419367134571075439453125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</si>
  <si>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27","voltaje":223.599999999999994315658113919198513031005859375,"corriente":8.04899999999999948840923025272786617279052734375,"potencia_kw":1.7866999999999999548805362792336381971836090087890625,"energia_kwh":94.174003999999996494807419367134571075439453125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</si>
  <si>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28","voltaje":223.69999999999998863131622783839702606201171875,"corriente":8.0449999999999999289457264239899814128875732421875,"potencia_kw":1.78659999999999996589394868351519107818603515625,"energia_kwh":94.17500300000000379441189579665660858154296875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</si>
  <si>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30","voltaje":223.69999999999998863131622783839702606201171875,"corriente":8.035000000000000142108547152020037174224853515625,"potencia_kw":1.784899999999999931077354631270281970500946044921875,"energia_kwh":94.17500300000000379441189579665660858154296875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</si>
  <si>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30","voltaje":223.69999999999998863131622783839702606201171875,"corriente":8.0310000000000005826450433232821524143218994140625,"potencia_kw":1.7838000000000000522248910783673636615276336669921875,"energia_kwh":94.1760029999999943584043649025261402130126953125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</si>
  <si>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31","voltaje":223.69999999999998863131622783839702606201171875,"corriente":8.0310000000000005826450433232821524143218994140625,"potencia_kw":1.7838000000000000522248910783673636615276336669921875,"energia_kwh":94.1760029999999943584043649025261402130126953125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</si>
  <si>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33","voltaje":223.80000000000001136868377216160297393798828125,"corriente":8.025999999999999801048033987171947956085205078125,"potencia_kw":1.7836000000000000742517158869304694235324859619140625,"energia_kwh":94.1770020000000016580088413320481777191162109375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</si>
  <si>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33","voltaje":223.900000000000005684341886080801486968994140625,"corriente":8.022999999999999687361196265555918216705322265625,"potencia_kw":1.78319999999999989626076057902537286281585693359375,"energia_kwh":94.1770020000000016580088413320481777191162109375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</si>
  <si>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34","voltaje":223.900000000000005684341886080801486968994140625,"corriente":8.0220000000000002415845301584340631961822509765625,"potencia_kw":1.782999999999999918287585387588478624820709228515625,"energia_kwh":94.178000999999994746758602559566497802734375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</si>
  <si>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36","voltaje":223.900000000000005684341886080801486968994140625,"corriente":8.0239999999999991331378623726777732372283935546875,"potencia_kw":1.7834000000000000962785406954935751855373382568359375,"energia_kwh":94.178000999999994746758602559566497802734375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</si>
  <si>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36","voltaje":223.900000000000005684341886080801486968994140625,"corriente":8.0239999999999991331378623726777732372283935546875,"potencia_kw":1.7834000000000000962785406954935751855373382568359375,"energia_kwh":94.179000999999999521605786867439746856689453125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</si>
  <si>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51:37","voltaje":223.900000000000005684341886080801486968994140625,"corriente":8.0190000000000001278976924368180334568023681640625,"potencia_kw":1.7826999999999999513278226004331372678279876708984375,"energia_kwh":94.179000999999999521605786867439746856689453125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</si>
  <si>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39","voltaje":223.900000000000005684341886080801486968994140625,"corriente":8.018000000000000682121026329696178436279296875,"potencia_kw":1.7826999999999999513278226004331372678279876708984375,"energia_kwh":94.18000000000000682121026329696178436279296875,"frecuencia":49.89999999999999857891452847979962825775146484375,"factor_potencia":0.9899999999999999911182158029987476766109466552734375,"duracion_medicion_ms":70,"ip":"158.170.24.54"}</t>
  </si>
  <si>
    <t>{"modo":"lote","codigo_medidor":"ARDUINO_001","fecha_hora":"2026-07-08 17:51:39","voltaje":223.900000000000005684341886080801486968994140625,"corriente":8.010999999999999232613845379091799259185791015625,"potencia_kw":1.7809999999999999165112285481882281601428985595703125,"energia_kwh":94.18000000000000682121026329696178436279296875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</si>
  <si>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40","voltaje":223.900000000000005684341886080801486968994140625,"corriente":8.006000000000000227373675443232059478759765625,"potencia_kw":1.7797000000000000596855898038484156131744384765625,"energia_kwh":94.1809999999999973852027324028313159942626953125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</si>
  <si>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42","voltaje":223.900000000000005684341886080801486968994140625,"corriente":8.006000000000000227373675443232059478759765625,"potencia_kw":1.7797000000000000596855898038484156131744384765625,"energia_kwh":94.1809999999999973852027324028313159942626953125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</si>
  <si>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42","voltaje":223.900000000000005684341886080801486968994140625,"corriente":8.0020000000000006679101716144941747188568115234375,"potencia_kw":1.7786999999999999477751089216326363384723663330078125,"energia_kwh":94.1819990000000046848072088323533535003662109375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</si>
  <si>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43","voltaje":223.900000000000005684341886080801486968994140625,"corriente":7.9969999999999998863131622783839702606201171875,"potencia_kw":1.777600000000000068922645368729718029499053955078125,"energia_kwh":94.1819990000000046848072088323533535003662109375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</si>
  <si>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51:45","voltaje":223.900000000000005684341886080801486968994140625,"corriente":7.9900000000000002131628207280300557613372802734375,"potencia_kw":1.7763999999999999790389892950770445168018341064453125,"energia_kwh":94.1829989999999952487996779382228851318359375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</si>
  <si>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45","voltaje":224,"corriente":7.98599999999999976552089719916693866252899169921875,"potencia_kw":1.7758000000000000451194637207663618028163909912109375,"energia_kwh":94.1829989999999952487996779382228851318359375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</si>
  <si>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46","voltaje":224,"corriente":7.98599999999999976552089719916693866252899169921875,"potencia_kw":1.7758000000000000451194637207663618028163909912109375,"energia_kwh":94.183998000000002548404154367744922637939453125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</si>
  <si>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48","voltaje":223.900000000000005684341886080801486968994140625,"corriente":7.98200000000000020605739337042905390262603759765625,"potencia_kw":1.7743999999999999772626324556767940521240234375,"energia_kwh":94.183998000000002548404154367744922637939453125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</si>
  <si>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48","voltaje":223.900000000000005684341886080801486968994140625,"corriente":7.97599999999999997868371792719699442386627197265625,"potencia_kw":1.77289999999999992041921359486877918243408203125,"energia_kwh":94.1849979999999931123966234736144542694091796875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</si>
  <si>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49","voltaje":223.900000000000005684341886080801486968994140625,"corriente":7.9749999999999996447286321199499070644378662109375,"potencia_kw":1.77289999999999992041921359486877918243408203125,"energia_kwh":94.1849979999999931123966234736144542694091796875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</si>
  <si>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51","voltaje":223.900000000000005684341886080801486968994140625,"corriente":7.9749999999999996447286321199499070644378662109375,"potencia_kw":1.77289999999999992041921359486877918243408203125,"energia_kwh":94.1859970000000004120010999031364917755126953125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</si>
  <si>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51","voltaje":223.80000000000001136868377216160297393798828125,"corriente":7.96699999999999963762320476234890520572662353515625,"potencia_kw":1.7705999999999999516830939683131873607635498046875,"energia_kwh":94.1859970000000004120010999031364917755126953125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</si>
  <si>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52","voltaje":223.900000000000005684341886080801486968994140625,"corriente":7.967999999999999971578290569595992565155029296875,"potencia_kw":1.771300000000000096633812063373625278472900390625,"energia_kwh":94.186995999999993500750861130654811859130859375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</si>
  <si>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54","voltaje":223.900000000000005684341886080801486968994140625,"corriente":7.961999999999999744204615126363933086395263671875,"potencia_kw":1.769800000000000039790393202565610408782958984375,"energia_kwh":94.186995999999993500750861130654811859130859375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</si>
  <si>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54","voltaje":223.900000000000005684341886080801486968994140625,"corriente":7.961999999999999744204615126363933086395263671875,"potencia_kw":1.769800000000000039790393202565610408782958984375,"energia_kwh":94.188004000000006499249138869345188140869140625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</si>
  <si>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55","voltaje":223.900000000000005684341886080801486968994140625,"corriente":7.958999999999999630517777404747903347015380859375,"potencia_kw":1.768899999999999916866499916068278253078460693359375,"energia_kwh":94.188004000000006499249138869345188140869140625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</si>
  <si>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51:57","voltaje":223.900000000000005684341886080801486968994140625,"corriente":7.958999999999999630517777404747903347015380859375,"potencia_kw":1.7689999999999999058530875117867253720760345458984375,"energia_kwh":94.188004000000006499249138869345188140869140625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</si>
  <si>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51:57","voltaje":223.900000000000005684341886080801486968994140625,"corriente":7.9580000000000001847411112976260483264923095703125,"potencia_kw":1.769200000000000105870867628254927694797515869140625,"energia_kwh":94.1890029999999995879989000968635082244873046875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</si>
  <si>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51:58","voltaje":223.900000000000005684341886080801486968994140625,"corriente":7.95699999999999985078602549037896096706390380859375,"potencia_kw":1.7685999999999999499067371289129368960857391357421875,"energia_kwh":94.1900020000000068876033765263855457305908203125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</si>
  <si>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00","voltaje":223.900000000000005684341886080801486968994140625,"corriente":7.95699999999999985078602549037896096706390380859375,"potencia_kw":1.7685999999999999499067371289129368960857391357421875,"energia_kwh":94.1900020000000068876033765263855457305908203125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</si>
  <si>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00","voltaje":223.900000000000005684341886080801486968994140625,"corriente":7.9550000000000000710542735760100185871124267578125,"potencia_kw":1.76790000000000002700062395888380706310272216796875,"energia_kwh":94.191001999999997451595845632255077362060546875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</si>
  <si>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02","voltaje":223.900000000000005684341886080801486968994140625,"corriente":7.95399999999999973709918776876293122768402099609375,"potencia_kw":1.767700000000000049027448767446912825107574462890625,"energia_kwh":94.191001999999997451595845632255077362060546875,"frecuencia":49.89999999999999857891452847979962825775146484375,"factor_potencia":0.9899999999999999911182158029987476766109466552734375,"duracion_medicion_ms":69,"ip":"158.170.24.54"}</t>
  </si>
  <si>
    <t>{"modo":"lote","codigo_medidor":"ARDUINO_001","fecha_hora":"2026-07-08 17:52:03","voltaje":223.900000000000005684341886080801486968994140625,"corriente":7.95399999999999973709918776876293122768402099609375,"potencia_kw":1.7678000000000000380140363631653599441051483154296875,"energia_kwh":94.191001999999997451595845632255077362060546875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</si>
  <si>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03","voltaje":223.900000000000005684341886080801486968994140625,"corriente":7.95399999999999973709918776876293122768402099609375,"potencia_kw":1.7678000000000000380140363631653599441051483154296875,"energia_kwh":94.1920010000000047512003220617771148681640625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</si>
  <si>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04","voltaje":223.900000000000005684341886080801486968994140625,"corriente":7.9519999999999999573674358543939888477325439453125,"potencia_kw":1.7675000000000000710542735760100185871124267578125,"energia_kwh":94.1920010000000047512003220617771148681640625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</si>
  <si>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06","voltaje":223.599999999999994315658113919198513031005859375,"corriente":7.9489999999999998436805981327779591083526611328125,"potencia_kw":1.7649999999999999023003738329862244427204132080078125,"energia_kwh":94.1930009999999953151927911676466464996337890625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</si>
  <si>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06","voltaje":223.80000000000001136868377216160297393798828125,"corriente":7.958999999999999630517777404747903347015380859375,"potencia_kw":1.7681999999999999939603867460391484200954437255859375,"energia_kwh":94.1940000000000026147972675971686840057373046875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</si>
  <si>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07","voltaje":223.69999999999998863131622783839702606201171875,"corriente":7.95999999999999996447286321199499070644378662109375,"potencia_kw":1.768100000000000004973799150320701301097869873046875,"energia_kwh":94.1940000000000026147972675971686840057373046875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</si>
  <si>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09","voltaje":223.69999999999998863131622783839702606201171875,"corriente":7.961999999999999744204615126363933086395263671875,"potencia_kw":1.7683999999999999719335619374760426580905914306640625,"energia_kwh":94.1940000000000026147972675971686840057373046875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</si>
  <si>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09","voltaje":223.69999999999998863131622783839702606201171875,"corriente":7.961999999999999744204615126363933086395263671875,"potencia_kw":1.7683999999999999719335619374760426580905914306640625,"energia_kwh":94.19499999999999317878973670303821563720703125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</si>
  <si>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10","voltaje":223.599999999999994315658113919198513031005859375,"corriente":7.964999999999999857891452847979962825775146484375,"potencia_kw":1.7683999999999999719335619374760426580905914306640625,"energia_kwh":94.19499999999999317878973670303821563720703125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</si>
  <si>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52:12","voltaje":223.599999999999994315658113919198513031005859375,"corriente":7.97200000000000041922021409845910966396331787109375,"potencia_kw":1.7697000000000000508038056068471632897853851318359375,"energia_kwh":94.195999000000000478394213132560253143310546875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</si>
  <si>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12","voltaje":223.69999999999998863131622783839702606201171875,"corriente":7.97599999999999997868371792719699442386627197265625,"potencia_kw":1.7710999999999998966160319469054229557514190673828125,"energia_kwh":94.195999000000000478394213132560253143310546875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</si>
  <si>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13","voltaje":223.69999999999998863131622783839702606201171875,"corriente":7.97599999999999997868371792719699442386627197265625,"potencia_kw":1.7710999999999998966160319469054229557514190673828125,"energia_kwh":94.196999000000005253241397440433502197265625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</si>
  <si>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15","voltaje":223.69999999999998863131622783839702606201171875,"corriente":7.980000000000000426325641456060111522674560546875,"potencia_kw":1.7725999999999999534594508077134378254413604736328125,"energia_kwh":94.196999000000005253241397440433502197265625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</si>
  <si>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15","voltaje":223.80000000000001136868377216160297393798828125,"corriente":7.9839999999999999857891452847979962825775146484375,"potencia_kw":1.77400000000000002131628207280300557613372802734375,"energia_kwh":94.1979979999999983419911586679518222808837890625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</si>
  <si>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52:16","voltaje":223.80000000000001136868377216160297393798828125,"corriente":7.9839999999999999857891452847979962825775146484375,"potencia_kw":1.7737000000000000543565192856476642191410064697265625,"energia_kwh":94.1979979999999983419911586679518222808837890625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</si>
  <si>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18","voltaje":223.80000000000001136868377216160297393798828125,"corriente":7.9839999999999999857891452847979962825775146484375,"potencia_kw":1.7737000000000000543565192856476642191410064697265625,"energia_kwh":94.1989970000000056415956350974738597869873046875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</si>
  <si>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18","voltaje":223.80000000000001136868377216160297393798828125,"corriente":7.98299999999999965183405947755090892314910888671875,"potencia_kw":1.7737000000000000543565192856476642191410064697265625,"energia_kwh":94.1989970000000056415956350974738597869873046875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</si>
  <si>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20","voltaje":223.69999999999998863131622783839702606201171875,"corriente":7.98200000000000020605739337042905390262603759765625,"potencia_kw":1.77320000000000010942358130705542862415313720703125,"energia_kwh":94.19999699999999620558810420334339141845703125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</si>
  <si>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52:21","voltaje":223.80000000000001136868377216160297393798828125,"corriente":7.98200000000000020605739337042905390262603759765625,"potencia_kw":1.7733000000000000984101689027738757431507110595703125,"energia_kwh":94.19999699999999620558810420334339141845703125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</si>
  <si>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21","voltaje":223.80000000000001136868377216160297393798828125,"corriente":7.9839999999999999857891452847979962825775146484375,"potencia_kw":1.773800000000000043343106881366111338138580322265625,"energia_kwh":94.200996000000003505192580632865428924560546875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</si>
  <si>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22","voltaje":223.80000000000001136868377216160297393798828125,"corriente":7.9839999999999999857891452847979962825775146484375,"potencia_kw":1.773800000000000043343106881366111338138580322265625,"energia_kwh":94.200996000000003505192580632865428924560546875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</si>
  <si>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24","voltaje":223.80000000000001136868377216160297393798828125,"corriente":7.98500000000000031974423109204508364200592041015625,"potencia_kw":1.7742999999999999882760448599583469331264495849609375,"energia_kwh":94.2020030000000048175934352912008762359619140625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</si>
  <si>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25","voltaje":223.80000000000001136868377216160297393798828125,"corriente":7.98599999999999976552089719916693866252899169921875,"potencia_kw":1.774599999999999955235807647113688290119171142578125,"energia_kwh":94.2020030000000048175934352912008762359619140625,"frecuencia":49.89999999999999857891452847979962825775146484375,"factor_potencia":0.9899999999999999911182158029987476766109466552734375,"duracion_medicion_ms":67,"ip":"158.170.24.54"}</t>
  </si>
  <si>
    <t>{"modo":"lote","codigo_medidor":"ARDUINO_001","fecha_hora":"2026-07-08 17:52:25","voltaje":223.80000000000001136868377216160297393798828125,"corriente":7.98800000000000043343106881366111338138580322265625,"potencia_kw":1.7744999999999999662492200513952411711215972900390625,"energia_kwh":94.203002999999995381585904397070407867431640625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</si>
  <si>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27","voltaje":223.80000000000001136868377216160297393798828125,"corriente":7.98800000000000043343106881366111338138580322265625,"potencia_kw":1.7744999999999999662492200513952411711215972900390625,"energia_kwh":94.203002999999995381585904397070407867431640625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</si>
  <si>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27","voltaje":223.80000000000001136868377216160297393798828125,"corriente":7.99199999999999999289457264239899814128875732421875,"potencia_kw":1.77550000000000007815970093361102044582366943359375,"energia_kwh":94.20400200000000268119038082659244537353515625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</si>
  <si>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28","voltaje":223.900000000000005684341886080801486968994140625,"corriente":7.9930000000000003268496584496460855007171630859375,"potencia_kw":1.776499999999999968025576890795491635799407958984375,"energia_kwh":94.20400200000000268119038082659244537353515625,"frecuencia":50,"factor_potencia":0.9899999999999999911182158029987476766109466552734375,"duracion_medicion_ms":62,"ip":"158.170.24.54"}</t>
  </si>
  <si>
    <t>{"modo":"lote","codigo_medidor":"ARDUINO_001","fecha_hora":"2026-07-08 17:52:30","voltaje":223.80000000000001136868377216160297393798828125,"corriente":7.9930000000000003268496584496460855007171630859375,"potencia_kw":1.776499999999999968025576890795491635799407958984375,"energia_kwh":94.2050019999999932451828499324619770050048828125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</si>
  <si>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30","voltaje":223.69999999999998863131622783839702606201171875,"corriente":7.9909999999999996589394868351519107818603515625,"potencia_kw":1.774999999999999911182158029987476766109466552734375,"energia_kwh":94.2050019999999932451828499324619770050048828125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</si>
  <si>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31","voltaje":223.69999999999998863131622783839702606201171875,"corriente":7.9909999999999996589394868351519107818603515625,"potencia_kw":1.774999999999999911182158029987476766109466552734375,"energia_kwh":94.2060010000000005447873263619840145111083984375,"frecuencia":50,"factor_potencia":0.9899999999999999911182158029987476766109466552734375,"duracion_medicion_ms":62,"ip":"158.170.24.54"}</t>
  </si>
  <si>
    <t>{"modo":"lote","codigo_medidor":"ARDUINO_001","fecha_hora":"2026-07-08 17:52:33","voltaje":223.900000000000005684341886080801486968994140625,"corriente":7.99500000000000010658141036401502788066864013671875,"potencia_kw":1.776899999999999923971927273669280111789703369140625,"energia_kwh":94.2060010000000005447873263619840145111083984375,"frecuencia":49.89999999999999857891452847979962825775146484375,"factor_potencia":0.9899999999999999911182158029987476766109466552734375,"duracion_medicion_ms":74,"ip":"158.170.24.54"}</t>
  </si>
  <si>
    <t>{"modo":"lote","codigo_medidor":"ARDUINO_001","fecha_hora":"2026-07-08 17:52:33","voltaje":223.900000000000005684341886080801486968994140625,"corriente":7.9960000000000004405364961712621152400970458984375,"potencia_kw":1.777600000000000068922645368729718029499053955078125,"energia_kwh":94.2070010000000053196345106698572635650634765625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</si>
  <si>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34","voltaje":223.900000000000005684341886080801486968994140625,"corriente":8,"potencia_kw":1.7784999999999999698019337301957421004772186279296875,"energia_kwh":94.2070010000000053196345106698572635650634765625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</si>
  <si>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36","voltaje":223.900000000000005684341886080801486968994140625,"corriente":7.99899999999999966604491419275291264057159423828125,"potencia_kw":1.778399999999999980815346134477294981479644775390625,"energia_kwh":94.207999999999998408384271897375583648681640625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</si>
  <si>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36","voltaje":223.900000000000005684341886080801486968994140625,"corriente":7.99899999999999966604491419275291264057159423828125,"potencia_kw":1.778399999999999980815346134477294981479644775390625,"energia_kwh":94.207999999999998408384271897375583648681640625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</si>
  <si>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37","voltaje":224,"corriente":8.0020000000000006679101716144941747188568115234375,"potencia_kw":1.7796000000000000706990022081299684941768646240234375,"energia_kwh":94.20900000000000318323145620524883270263671875,"frecuencia":50,"factor_potencia":0.9899999999999999911182158029987476766109466552734375,"duracion_medicion_ms":62,"ip":"158.170.24.54"}</t>
  </si>
  <si>
    <t>{"modo":"lote","codigo_medidor":"ARDUINO_001","fecha_hora":"2026-07-08 17:52:39","voltaje":224,"corriente":8.0020000000000006679101716144941747188568115234375,"potencia_kw":1.7794000000000000927258270166930742561817169189453125,"energia_kwh":94.20900000000000318323145620524883270263671875,"frecuencia":50,"factor_potencia":0.9899999999999999911182158029987476766109466552734375,"duracion_medicion_ms":64,"ip":"158.170.24.54"}</t>
  </si>
  <si>
    <t>{"modo":"lote","codigo_medidor":"ARDUINO_001","fecha_hora":"2026-07-08 17:52:39","voltaje":223.900000000000005684341886080801486968994140625,"corriente":8.0050000000000007815970093361102044582366943359375,"potencia_kw":1.7794000000000000927258270166930742561817169189453125,"energia_kwh":94.2099989999999962719812174327671527862548828125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</si>
  <si>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40","voltaje":223.900000000000005684341886080801486968994140625,"corriente":8.0050000000000007815970093361102044582366943359375,"potencia_kw":1.7794000000000000927258270166930742561817169189453125,"energia_kwh":94.2099989999999962719812174327671527862548828125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</si>
  <si>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42","voltaje":223.80000000000001136868377216160297393798828125,"corriente":8.0069999999999996731503415503539144992828369140625,"potencia_kw":1.7788999999999999257482841130695305764675140380859375,"energia_kwh":94.2109990000000010468284017406404018402099609375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</si>
  <si>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42","voltaje":223.69999999999998863131622783839702606201171875,"corriente":8.0069999999999996731503415503539144992828369140625,"potencia_kw":1.778799999999999936761696517351083457469940185546875,"energia_kwh":94.2109990000000010468284017406404018402099609375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</si>
  <si>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43","voltaje":223.599999999999994315658113919198513031005859375,"corriente":8.0030000000000001136868377216160297393798828125,"potencia_kw":1.77709999999999990194510246510617434978485107421875,"energia_kwh":94.211997999999994135578162968158721923828125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</si>
  <si>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45","voltaje":223.599999999999994315658113919198513031005859375,"corriente":8.0099999999999997868371792719699442386627197265625,"potencia_kw":1.7782999999999999918287585387588478624820709228515625,"energia_kwh":94.211997999999994135578162968158721923828125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</si>
  <si>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45","voltaje":223.599999999999994315658113919198513031005859375,"corriente":8.0099999999999997868371792719699442386627197265625,"potencia_kw":1.7782999999999999918287585387588478624820709228515625,"energia_kwh":94.212997000000001435182639397680759429931640625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</si>
  <si>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46","voltaje":223.599999999999994315658113919198513031005859375,"corriente":8.01200000000000045474735088646411895751953125,"potencia_kw":1.778799999999999936761696517351083457469940185546875,"energia_kwh":94.212997000000001435182639397680759429931640625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</si>
  <si>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48","voltaje":223.599999999999994315658113919198513031005859375,"corriente":8.0160000000000000142108547152020037174224853515625,"potencia_kw":1.779900000000000037658764995285309851169586181640625,"energia_kwh":94.21399700000000621002982370555400848388671875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</si>
  <si>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52:48","voltaje":223.5,"corriente":8.0129999999999999005240169935859739780426025390625,"potencia_kw":1.7782999999999999918287585387588478624820709228515625,"energia_kwh":94.21399700000000621002982370555400848388671875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</si>
  <si>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49","voltaje":223.5,"corriente":8.0129999999999999005240169935859739780426025390625,"potencia_kw":1.7782999999999999918287585387588478624820709228515625,"energia_kwh":94.2149959999999992987795849330723285675048828125,"frecuencia":49.7999999999999971578290569595992565155029296875,"factor_potencia":0.9899999999999999911182158029987476766109466552734375,"duracion_medicion_ms":62,"ip":"158.170.24.54"}</t>
  </si>
  <si>
    <t>{"modo":"lote","codigo_medidor":"ARDUINO_001","fecha_hora":"2026-07-08 17:52:51","voltaje":223.400000000000005684341886080801486968994140625,"corriente":8.013999999999999346300683100707828998565673828125,"potencia_kw":1.7779000000000000358824081558850593864917755126953125,"energia_kwh":94.2149959999999992987795849330723285675048828125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</si>
  <si>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51","voltaje":223.5,"corriente":8.0160000000000000142108547152020037174224853515625,"potencia_kw":1.778999999999999914734871708787977695465087890625,"energia_kwh":94.21600300000000061118043959140777587890625,"frecuencia":49.7999999999999971578290569595992565155029296875,"factor_potencia":0.9899999999999999911182158029987476766109466552734375,"duracion_medicion_ms":61,"ip":"158.170.24.54"}</t>
  </si>
  <si>
    <t>{"modo":"lote","codigo_medidor":"ARDUINO_001","fecha_hora":"2026-07-08 17:52:52","voltaje":223.599999999999994315658113919198513031005859375,"corriente":8.019999999999999573674358543939888477325439453125,"potencia_kw":1.7805999999999999605648781653144396841526031494140625,"energia_kwh":94.21600300000000061118043959140777587890625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</si>
  <si>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52:54","voltaje":223.69999999999998863131622783839702606201171875,"corriente":8.019999999999999573674358543939888477325439453125,"potencia_kw":1.78160000000000007247535904753021895885467529296875,"energia_kwh":94.217003000000005386027623899281024932861328125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</si>
  <si>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54","voltaje":223.69999999999998863131622783839702606201171875,"corriente":8.019999999999999573674358543939888477325439453125,"potencia_kw":1.78160000000000007247535904753021895885467529296875,"energia_kwh":94.217003000000005386027623899281024932861328125,"frecuencia":49.7999999999999971578290569595992565155029296875,"factor_potencia":0.9899999999999999911182158029987476766109466552734375,"duracion_medicion_ms":60,"ip":"158.170.24.54"}</t>
  </si>
  <si>
    <t>{"modo":"lote","codigo_medidor":"ARDUINO_001","fecha_hora":"2026-07-08 17:52:56","voltaje":223.80000000000001136868377216160297393798828125,"corriente":8.0190000000000001278976924368180334568023681640625,"potencia_kw":1.7819000000000000394351218346855603158473968505859375,"energia_kwh":94.2180019999999984747773851267993450164794921875,"frecuencia":49.7999999999999971578290569595992565155029296875,"factor_potencia":0.9899999999999999911182158029987476766109466552734375,"duracion_medicion_ms":72,"ip":"158.170.24.54"}</t>
  </si>
  <si>
    <t>{"modo":"lote","codigo_medidor":"ARDUINO_001","fecha_hora":"2026-07-08 17:52:57","voltaje":223.69999999999998863131622783839702606201171875,"corriente":8.018000000000000682121026329696178436279296875,"potencia_kw":1.78089999999999992752464095246978104114532470703125,"energia_kwh":94.2180019999999984747773851267993450164794921875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</si>
  <si>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52:57","voltaje":223.69999999999998863131622783839702606201171875,"corriente":8.0190000000000001278976924368180334568023681640625,"potencia_kw":1.78089999999999992752464095246978104114532470703125,"energia_kwh":94.2190020000000032496245694346725940704345703125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</si>
  <si>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52:58","voltaje":223.69999999999998863131622783839702606201171875,"corriente":8.0190000000000001278976924368180334568023681640625,"potencia_kw":1.78089999999999992752464095246978104114532470703125,"energia_kwh":94.2190020000000032496245694346725940704345703125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</si>
  <si>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00","voltaje":223.599999999999994315658113919198513031005859375,"corriente":8.0190000000000001278976924368180334568023681640625,"potencia_kw":1.7800000000000000266453525910037569701671600341796875,"energia_kwh":94.220000999999996338374330662190914154052734375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</si>
  <si>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00","voltaje":223.400000000000005684341886080801486968994140625,"corriente":8.0190000000000001278976924368180334568023681640625,"potencia_kw":1.7786999999999999477751089216326363384723663330078125,"energia_kwh":94.220000999999996338374330662190914154052734375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</si>
  <si>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53:01","voltaje":223.30000000000001136868377216160297393798828125,"corriente":8.0210000000000007958078640513122081756591796875,"potencia_kw":1.77859999999999995878852132591418921947479248046875,"energia_kwh":94.2210010000000011132215149700641632080078125,"frecuencia":49.7999999999999971578290569595992565155029296875,"factor_potencia":0.9899999999999999911182158029987476766109466552734375,"duracion_medicion_ms":62,"ip":"158.170.24.54"}</t>
  </si>
  <si>
    <t>{"modo":"lote","codigo_medidor":"ARDUINO_001","fecha_hora":"2026-07-08 17:53:03","voltaje":223.5,"corriente":8.022999999999999687361196265555918216705322265625,"potencia_kw":1.7803999999999999825917029738775454461574554443359375,"energia_kwh":94.2210010000000011132215149700641632080078125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</si>
  <si>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03","voltaje":223.5,"corriente":8.022999999999999687361196265555918216705322265625,"potencia_kw":1.7803999999999999825917029738775454461574554443359375,"energia_kwh":94.2219999999999942019712761975824832916259765625,"frecuencia":49.7999999999999971578290569595992565155029296875,"factor_potencia":0.9899999999999999911182158029987476766109466552734375,"duracion_medicion_ms":60,"ip":"158.170.24.54"}</t>
  </si>
  <si>
    <t>{"modo":"lote","codigo_medidor":"ARDUINO_001","fecha_hora":"2026-07-08 17:53:04","voltaje":223.599999999999994315658113919198513031005859375,"corriente":8.0250000000000003552713678800500929355621337890625,"potencia_kw":1.781400000000000094502183856093324720859527587890625,"energia_kwh":94.2219999999999942019712761975824832916259765625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</si>
  <si>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06","voltaje":223.599999999999994315658113919198513031005859375,"corriente":8.0250000000000003552713678800500929355621337890625,"potencia_kw":1.7817000000000000614619466432486660778522491455078125,"energia_kwh":94.2229999999999989768184605054557323455810546875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</si>
  <si>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06","voltaje":223.599999999999994315658113919198513031005859375,"corriente":8.025999999999999801048033987171947956085205078125,"potencia_kw":1.7821000000000000174082970261224545538425445556640625,"energia_kwh":94.2229999999999989768184605054557323455810546875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</si>
  <si>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07","voltaje":223.599999999999994315658113919198513031005859375,"corriente":8.0250000000000003552713678800500929355621337890625,"potencia_kw":1.782000000000000028421709430404007434844970703125,"energia_kwh":94.2239990000000062764229369349777698516845703125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</si>
  <si>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09","voltaje":223.599999999999994315658113919198513031005859375,"corriente":8.0250000000000003552713678800500929355621337890625,"potencia_kw":1.782000000000000028421709430404007434844970703125,"energia_kwh":94.2239990000000062764229369349777698516845703125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</si>
  <si>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09","voltaje":223.599999999999994315658113919198513031005859375,"corriente":8.0250000000000003552713678800500929355621337890625,"potencia_kw":1.7821000000000000174082970261224545538425445556640625,"energia_kwh":94.224997999999999365172698162496089935302734375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</si>
  <si>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11","voltaje":223.599999999999994315658113919198513031005859375,"corriente":8.022999999999999687361196265555918216705322265625,"potencia_kw":1.78160000000000007247535904753021895885467529296875,"energia_kwh":94.224997999999999365172698162496089935302734375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</si>
  <si>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12","voltaje":223.599999999999994315658113919198513031005859375,"corriente":8.0239999999999991331378623726777732372283935546875,"potencia_kw":1.7819000000000000394351218346855603158473968505859375,"energia_kwh":94.2259980000000041400198824703693389892578125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</si>
  <si>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12","voltaje":223.599999999999994315658113919198513031005859375,"corriente":8.0239999999999991331378623726777732372283935546875,"potencia_kw":1.7819000000000000394351218346855603158473968505859375,"energia_kwh":94.2259980000000041400198824703693389892578125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</si>
  <si>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13","voltaje":223.599999999999994315658113919198513031005859375,"corriente":8.0250000000000003552713678800500929355621337890625,"potencia_kw":1.781800000000000050448534238967113196849822998046875,"energia_kwh":94.2269969999999972287696436978876590728759765625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</si>
  <si>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15","voltaje":223.599999999999994315658113919198513031005859375,"corriente":8.025999999999999801048033987171947956085205078125,"potencia_kw":1.7817000000000000614619466432486660778522491455078125,"energia_kwh":94.2269969999999972287696436978876590728759765625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</si>
  <si>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15","voltaje":223.599999999999994315658113919198513031005859375,"corriente":8.025999999999999801048033987171947956085205078125,"potencia_kw":1.7821000000000000174082970261224545538425445556640625,"energia_kwh":94.2279970000000020036168280057609081268310546875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</si>
  <si>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16","voltaje":223.599999999999994315658113919198513031005859375,"corriente":8.0299999999999993605115378159098327159881591796875,"potencia_kw":1.7826999999999999513278226004331372678279876708984375,"energia_kwh":94.2279970000000020036168280057609081268310546875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</si>
  <si>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18","voltaje":223.599999999999994315658113919198513031005859375,"corriente":8.0299999999999993605115378159098327159881591796875,"potencia_kw":1.7826999999999999513278226004331372678279876708984375,"energia_kwh":94.22899599999999509236658923327922821044921875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</si>
  <si>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19","voltaje":223.599999999999994315658113919198513031005859375,"corriente":8.032000000000000028421709430404007434844970703125,"potencia_kw":1.7834000000000000962785406954935751855373382568359375,"energia_kwh":94.22899599999999509236658923327922821044921875,"frecuencia":49.89999999999999857891452847979962825775146484375,"factor_potencia":0.9899999999999999911182158029987476766109466552734375,"duracion_medicion_ms":71,"ip":"158.170.24.54"}</t>
  </si>
  <si>
    <t>{"modo":"lote","codigo_medidor":"ARDUINO_001","fecha_hora":"2026-07-08 17:53:19","voltaje":223.5,"corriente":8.028999999999999914734871708787977695465087890625,"potencia_kw":1.782000000000000028421709430404007434844970703125,"energia_kwh":94.2300029999999964047674438916146755218505859375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</si>
  <si>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21","voltaje":223.5,"corriente":8.032000000000000028421709430404007434844970703125,"potencia_kw":1.7822999999999999953814722175593487918376922607421875,"energia_kwh":94.2300029999999964047674438916146755218505859375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</si>
  <si>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21","voltaje":223.5,"corriente":8.032000000000000028421709430404007434844970703125,"potencia_kw":1.7822999999999999953814722175593487918376922607421875,"energia_kwh":94.2310030000000011796146281994879245758056640625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</si>
  <si>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22","voltaje":223.400000000000005684341886080801486968994140625,"corriente":8.0310000000000005826450433232821524143218994140625,"potencia_kw":1.78160000000000007247535904753021895885467529296875,"energia_kwh":94.2310030000000011796146281994879245758056640625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</si>
  <si>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24","voltaje":223.400000000000005684341886080801486968994140625,"corriente":8.0280000000000004689582056016661226749420166015625,"potencia_kw":1.7807999999999999385380533567513339221477508544921875,"energia_kwh":94.232001999999994268364389427006244659423828125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</si>
  <si>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24","voltaje":223.400000000000005684341886080801486968994140625,"corriente":8.028999999999999914734871708787977695465087890625,"potencia_kw":1.7811999999999998944844037396251223981380462646484375,"energia_kwh":94.232001999999994268364389427006244659423828125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</si>
  <si>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25","voltaje":223.400000000000005684341886080801486968994140625,"corriente":8.028999999999999914734871708787977695465087890625,"potencia_kw":1.780699999999999949551465761032886803150177001953125,"energia_kwh":94.23300199999999904321157373487949371337890625,"frecuencia":49.7999999999999971578290569595992565155029296875,"factor_potencia":0.9899999999999999911182158029987476766109466552734375,"duracion_medicion_ms":62,"ip":"158.170.24.54"}</t>
  </si>
  <si>
    <t>{"modo":"lote","codigo_medidor":"ARDUINO_001","fecha_hora":"2026-07-08 17:53:27","voltaje":223.400000000000005684341886080801486968994140625,"corriente":8.028999999999999914734871708787977695465087890625,"potencia_kw":1.780699999999999949551465761032886803150177001953125,"energia_kwh":94.23300199999999904321157373487949371337890625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</si>
  <si>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17:53:27","voltaje":223.400000000000005684341886080801486968994140625,"corriente":8.0310000000000005826450433232821524143218994140625,"potencia_kw":1.7813000000000001055155962603748776018619537353515625,"energia_kwh":94.234001000000006342816050164401531219482421875,"frecuencia":49.7999999999999971578290569595992565155029296875,"factor_potencia":0.9899999999999999911182158029987476766109466552734375,"duracion_medicion_ms":60,"ip":"158.170.24.54"}</t>
  </si>
  <si>
    <t>{"modo":"lote","codigo_medidor":"ARDUINO_001","fecha_hora":"2026-07-08 17:53:28","voltaje":223.30000000000001136868377216160297393798828125,"corriente":8.0329999999999994741983755375258624553680419921875,"potencia_kw":1.7811999999999998944844037396251223981380462646484375,"energia_kwh":94.234001000000006342816050164401531219482421875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</si>
  <si>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30","voltaje":223.30000000000001136868377216160297393798828125,"corriente":8.0340000000000006963318810448981821537017822265625,"potencia_kw":1.7817000000000000614619466432486660778522491455078125,"energia_kwh":94.2350009999999969068085192702710628509521484375,"frecuencia":49.7999999999999971578290569595992565155029296875,"factor_potencia":0.9899999999999999911182158029987476766109466552734375,"duracion_medicion_ms":64,"ip":"158.170.24.54"}</t>
  </si>
  <si>
    <t>{"modo":"lote","codigo_medidor":"ARDUINO_001","fecha_hora":"2026-07-08 17:53:30","voltaje":223.400000000000005684341886080801486968994140625,"corriente":8.035000000000000142108547152020037174224853515625,"potencia_kw":1.7821000000000000174082970261224545538425445556640625,"energia_kwh":94.2350009999999969068085192702710628509521484375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</si>
  <si>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31","voltaje":223.400000000000005684341886080801486968994140625,"corriente":8.035000000000000142108547152020037174224853515625,"potencia_kw":1.7821000000000000174082970261224545538425445556640625,"energia_kwh":94.2360000000000042064129956997931003570556640625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</si>
  <si>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33","voltaje":223.400000000000005684341886080801486968994140625,"corriente":8.038000000000000255795384873636066913604736328125,"potencia_kw":1.783300000000000107291953099775128066539764404296875,"energia_kwh":94.2360000000000042064129956997931003570556640625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</si>
  <si>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33","voltaje":223.599999999999994315658113919198513031005859375,"corriente":8.038000000000000255795384873636066913604736328125,"potencia_kw":1.7842999999999999971578290569595992565155029296875,"energia_kwh":94.236999999999994770405464805662631988525390625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</si>
  <si>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53:34","voltaje":223.69999999999998863131622783839702606201171875,"corriente":8.0359999999999995878852132591418921947479248046875,"potencia_kw":1.7849999999999999200639422269887290894985198974609375,"energia_kwh":94.236999999999994770405464805662631988525390625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</si>
  <si>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36","voltaje":223.69999999999998863131622783839702606201171875,"corriente":8.0359999999999995878852132591418921947479248046875,"potencia_kw":1.7849999999999999200639422269887290894985198974609375,"energia_kwh":94.23799900000000207000994123518466949462890625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</si>
  <si>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36","voltaje":223.69999999999998863131622783839702606201171875,"corriente":8.0340000000000006963318810448981821537017822265625,"potencia_kw":1.7843999999999999861444166526780463755130767822265625,"energia_kwh":94.23799900000000207000994123518466949462890625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</si>
  <si>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37","voltaje":223.5,"corriente":8.0310000000000005826450433232821524143218994140625,"potencia_kw":1.7826999999999999513278226004331372678279876708984375,"energia_kwh":94.23799900000000207000994123518466949462890625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</si>
  <si>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39","voltaje":223.5,"corriente":8.035000000000000142108547152020037174224853515625,"potencia_kw":1.7830999999999999072741729833069257438182830810546875,"energia_kwh":94.2389979999999951587597024627029895782470703125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</si>
  <si>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39","voltaje":223.599999999999994315658113919198513031005859375,"corriente":8.0389999999999997015720509807579219341278076171875,"potencia_kw":1.7847999999999999420907670355518348515033721923828125,"energia_kwh":94.2399979999999999336068867705762386322021484375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</si>
  <si>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40","voltaje":223.599999999999994315658113919198513031005859375,"corriente":8.0389999999999997015720509807579219341278076171875,"potencia_kw":1.7847999999999999420907670355518348515033721923828125,"energia_kwh":94.2399979999999999336068867705762386322021484375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</si>
  <si>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42","voltaje":223.599999999999994315658113919198513031005859375,"corriente":8.035000000000000142108547152020037174224853515625,"potencia_kw":1.78390000000000004121147867408581078052520751953125,"energia_kwh":94.2409969999999930223566479980945587158203125,"frecuencia":49.89999999999999857891452847979962825775146484375,"factor_potencia":0.9899999999999999911182158029987476766109466552734375,"duracion_medicion_ms":69,"ip":"158.170.24.54"}</t>
  </si>
  <si>
    <t>{"modo":"lote","codigo_medidor":"ARDUINO_001","fecha_hora":"2026-07-08 17:53:42","voltaje":223.599999999999994315658113919198513031005859375,"corriente":8.0340000000000006963318810448981821537017822265625,"potencia_kw":1.78390000000000004121147867408581078052520751953125,"energia_kwh":94.2409969999999930223566479980945587158203125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</si>
  <si>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43","voltaje":223.5,"corriente":8.0299999999999993605115378159098327159881591796875,"potencia_kw":1.78239999999999998436805981327779591083526611328125,"energia_kwh":94.241996999999997797203832305967807769775390625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</si>
  <si>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45","voltaje":223.5,"corriente":8.0299999999999993605115378159098327159881591796875,"potencia_kw":1.78239999999999998436805981327779591083526611328125,"energia_kwh":94.241996999999997797203832305967807769775390625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</si>
  <si>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45","voltaje":223.5,"corriente":8.0280000000000004689582056016661226749420166015625,"potencia_kw":1.782000000000000028421709430404007434844970703125,"energia_kwh":94.241996999999997797203832305967807769775390625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</si>
  <si>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46","voltaje":223.599999999999994315658113919198513031005859375,"corriente":8.0329999999999994741983755375258624553680419921875,"potencia_kw":1.783300000000000107291953099775128066539764404296875,"energia_kwh":94.24299600000000509680830873548984527587890625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</si>
  <si>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53:48","voltaje":223.5,"corriente":8.0299999999999993605115378159098327159881591796875,"potencia_kw":1.782000000000000028421709430404007434844970703125,"energia_kwh":94.2440030000000064092091633938252925872802734375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</si>
  <si>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48","voltaje":223.599999999999994315658113919198513031005859375,"corriente":8.032000000000000028421709430404007434844970703125,"potencia_kw":1.7828999999999999293009977918700315058231353759765625,"energia_kwh":94.2440030000000064092091633938252925872802734375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</si>
  <si>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49","voltaje":223.599999999999994315658113919198513031005859375,"corriente":8.032000000000000028421709430404007434844970703125,"potencia_kw":1.7828999999999999293009977918700315058231353759765625,"energia_kwh":94.2440030000000064092091633938252925872802734375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</si>
  <si>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53:51","voltaje":223.69999999999998863131622783839702606201171875,"corriente":8.028999999999999914734871708787977695465087890625,"potencia_kw":1.7836000000000000742517158869304694235324859619140625,"energia_kwh":94.24500299999999697320163249969482421875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</si>
  <si>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51","voltaje":223.69999999999998863131622783839702606201171875,"corriente":8.0280000000000004689582056016661226749420166015625,"potencia_kw":1.7834000000000000962785406954935751855373382568359375,"energia_kwh":94.246002000000004272806108929216861724853515625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</si>
  <si>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53:52","voltaje":223.80000000000001136868377216160297393798828125,"corriente":8.0269999999999992468247000942938029766082763671875,"potencia_kw":1.7836000000000000742517158869304694235324859619140625,"energia_kwh":94.246002000000004272806108929216861724853515625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</si>
  <si>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53:54","voltaje":223.80000000000001136868377216160297393798828125,"corriente":8.0269999999999992468247000942938029766082763671875,"potencia_kw":1.7836000000000000742517158869304694235324859619140625,"energia_kwh":94.246002000000004272806108929216861724853515625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</si>
  <si>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55","voltaje":223.80000000000001136868377216160297393798828125,"corriente":8.019999999999999573674358543939888477325439453125,"potencia_kw":1.78239999999999998436805981327779591083526611328125,"energia_kwh":94.2470019999999948367985780350863933563232421875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</si>
  <si>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53:55","voltaje":223.80000000000001136868377216160297393798828125,"corriente":8.0129999999999999005240169935859739780426025390625,"potencia_kw":1.780299999999999993605115378159098327159881591796875,"energia_kwh":94.2480010000000021364030544646084308624267578125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</si>
  <si>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53:57","voltaje":223.69999999999998863131622783839702606201171875,"corriente":8.0099999999999997868371792719699442386627197265625,"potencia_kw":1.77930000000000010373923942097462713718414306640625,"energia_kwh":94.2480010000000021364030544646084308624267578125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</si>
  <si>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53:58","voltaje":223.69999999999998863131622783839702606201171875,"corriente":8.006000000000000227373675443232059478759765625,"potencia_kw":1.7781000000000000138555833473219536244869232177734375,"energia_kwh":94.2480010000000021364030544646084308624267578125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</si>
  <si>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53:58","voltaje":223.69999999999998863131622783839702606201171875,"corriente":8.006000000000000227373675443232059478759765625,"potencia_kw":1.7781000000000000138555833473219536244869232177734375,"energia_kwh":94.2490010000000069112502387724816799163818359375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</si>
  <si>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00","voltaje":223.599999999999994315658113919198513031005859375,"corriente":8.0050000000000007815970093361102044582366943359375,"potencia_kw":1.7775000000000000799360577730112709105014801025390625,"energia_kwh":94.2490010000000069112502387724816799163818359375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</si>
  <si>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01","voltaje":223.69999999999998863131622783839702606201171875,"corriente":8.0039999999999995594635038287378847599029541015625,"potencia_kw":1.7775000000000000799360577730112709105014801025390625,"energia_kwh":94.25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</si>
  <si>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01","voltaje":223.69999999999998863131622783839702606201171875,"corriente":8.0039999999999995594635038287378847599029541015625,"potencia_kw":1.7775000000000000799360577730112709105014801025390625,"energia_kwh":94.25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</si>
  <si>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03","voltaje":223.69999999999998863131622783839702606201171875,"corriente":8,"potencia_kw":1.7766999999999999459987520822323858737945556640625,"energia_kwh":94.2509989999999930887497612275183200836181640625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</si>
  <si>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04","voltaje":223.69999999999998863131622783839702606201171875,"corriente":8,"potencia_kw":1.7766999999999999459987520822323858737945556640625,"energia_kwh":94.2519989999999978635969455353915691375732421875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</si>
  <si>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05","voltaje":223.80000000000001136868377216160297393798828125,"corriente":7.99800000000000022026824808563105762004852294921875,"potencia_kw":1.7773000000000001019628825815743766725063323974609375,"energia_kwh":94.2519989999999978635969455353915691375732421875,"frecuencia":49.89999999999999857891452847979962825775146484375,"factor_potencia":0.9899999999999999911182158029987476766109466552734375,"duracion_medicion_ms":67,"ip":"158.170.24.54"}</t>
  </si>
  <si>
    <t>{"modo":"lote","codigo_medidor":"ARDUINO_001","fecha_hora":"2026-07-08 17:54:05","voltaje":223.69999999999998863131622783839702606201171875,"corriente":7.99500000000000010658141036401502788066864013671875,"potencia_kw":1.7760000000000000230926389122032560408115386962890625,"energia_kwh":94.2519989999999978635969455353915691375732421875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</si>
  <si>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54:07","voltaje":223.400000000000005684341886080801486968994140625,"corriente":7.9969999999999998863131622783839702606201171875,"potencia_kw":1.7741000000000000103028696685214526951313018798828125,"energia_kwh":94.2529980000000051632014219649136066436767578125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</si>
  <si>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07","voltaje":223.400000000000005684341886080801486968994140625,"corriente":7.9969999999999998863131622783839702606201171875,"potencia_kw":1.7741000000000000103028696685214526951313018798828125,"energia_kwh":94.2529980000000051632014219649136066436767578125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</si>
  <si>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09","voltaje":223.5,"corriente":8.006000000000000227373675443232059478759765625,"potencia_kw":1.7766999999999999459987520822323858737945556640625,"energia_kwh":94.253997999999995727193891070783138275146484375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</si>
  <si>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10","voltaje":223.599999999999994315658113919198513031005859375,"corriente":8.0050000000000007815970093361102044582366943359375,"potencia_kw":1.77740000000000009094947017729282379150390625,"energia_kwh":94.253997999999995727193891070783138275146484375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</si>
  <si>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10","voltaje":223.599999999999994315658113919198513031005859375,"corriente":8.0039999999999995594635038287378847599029541015625,"potencia_kw":1.7767999999999999349853396779508329927921295166015625,"energia_kwh":94.25499700000000302679836750030517578125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</si>
  <si>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11","voltaje":223.599999999999994315658113919198513031005859375,"corriente":8.0069999999999996731503415503539144992828369140625,"potencia_kw":1.77780000000000004689582056016661226749420166015625,"energia_kwh":94.25499700000000302679836750030517578125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</si>
  <si>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13","voltaje":223.599999999999994315658113919198513031005859375,"corriente":8.0069999999999996731503415503539144992828369140625,"potencia_kw":1.77780000000000004689582056016661226749420166015625,"energia_kwh":94.2559969999999935907908366061747074127197265625,"frecuencia":49.89999999999999857891452847979962825775146484375,"factor_potencia":0.9899999999999999911182158029987476766109466552734375,"duracion_medicion_ms":75,"ip":"158.170.24.54"}</t>
  </si>
  <si>
    <t>{"modo":"lote","codigo_medidor":"ARDUINO_001","fecha_hora":"2026-07-08 17:54:13","voltaje":223.599999999999994315658113919198513031005859375,"corriente":8.010999999999999232613845379091799259185791015625,"potencia_kw":1.77859999999999995878852132591418921947479248046875,"energia_kwh":94.2559969999999935907908366061747074127197265625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</si>
  <si>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15","voltaje":223.69999999999998863131622783839702606201171875,"corriente":8.0150000000000005684341886080801486968994140625,"potencia_kw":1.7797000000000000596855898038484156131744384765625,"energia_kwh":94.25700399999999490319169126451015472412109375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</si>
  <si>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16","voltaje":223.69999999999998863131622783839702606201171875,"corriente":8.0190000000000001278976924368180334568023681640625,"potencia_kw":1.7815000000000000834887714518117718398571014404296875,"energia_kwh":94.25700399999999490319169126451015472412109375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</si>
  <si>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16","voltaje":223.69999999999998863131622783839702606201171875,"corriente":8.0190000000000001278976924368180334568023681640625,"potencia_kw":1.7815000000000000834887714518117718398571014404296875,"energia_kwh":94.258003000000002202796167694032192230224609375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</si>
  <si>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18","voltaje":223.80000000000001136868377216160297393798828125,"corriente":8.0210000000000007958078640513122081756591796875,"potencia_kw":1.7819000000000000394351218346855603158473968505859375,"energia_kwh":94.258003000000002202796167694032192230224609375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</si>
  <si>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19","voltaje":223.80000000000001136868377216160297393798828125,"corriente":8.022999999999999687361196265555918216705322265625,"potencia_kw":1.782599999999999962341235004714690148830413818359375,"energia_kwh":94.2590030000000069776433520019054412841796875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</si>
  <si>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19","voltaje":223.80000000000001136868377216160297393798828125,"corriente":8.0239999999999991331378623726777732372283935546875,"potencia_kw":1.7824999999999999733546474089962430298328399658203125,"energia_kwh":94.2590030000000069776433520019054412841796875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</si>
  <si>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21","voltaje":223.80000000000001136868377216160297393798828125,"corriente":8.0239999999999991331378623726777732372283935546875,"potencia_kw":1.7824999999999999733546474089962430298328399658203125,"energia_kwh":94.2600020000000000663931132294237613677978515625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</si>
  <si>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22","voltaje":223.80000000000001136868377216160297393798828125,"corriente":8.0220000000000002415845301584340631961822509765625,"potencia_kw":1.7822999999999999953814722175593487918376922607421875,"energia_kwh":94.2600020000000000663931132294237613677978515625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</si>
  <si>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22","voltaje":223.80000000000001136868377216160297393798828125,"corriente":8.028999999999999914734871708787977695465087890625,"potencia_kw":1.783700000000000063238303482648916542530059814453125,"energia_kwh":94.2610020000000048412402975372970104217529296875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</si>
  <si>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24","voltaje":223.80000000000001136868377216160297393798828125,"corriente":8.0310000000000005826450433232821524143218994140625,"potencia_kw":1.7847999999999999420907670355518348515033721923828125,"energia_kwh":94.2610020000000048412402975372970104217529296875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</si>
  <si>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25","voltaje":223.80000000000001136868377216160297393798828125,"corriente":8.0310000000000005826450433232821524143218994140625,"potencia_kw":1.7845999999999999641175918441149406135082244873046875,"energia_kwh":94.26200099999999792999005876481533050537109375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</si>
  <si>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25","voltaje":223.80000000000001136868377216160297393798828125,"corriente":8.0269999999999992468247000942938029766082763671875,"potencia_kw":1.783700000000000063238303482648916542530059814453125,"energia_kwh":94.26200099999999792999005876481533050537109375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</si>
  <si>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27","voltaje":223.80000000000001136868377216160297393798828125,"corriente":8.0269999999999992468247000942938029766082763671875,"potencia_kw":1.783700000000000063238303482648916542530059814453125,"energia_kwh":94.263000000000005229594535194337368011474609375,"frecuencia":50,"factor_potencia":0.9899999999999999911182158029987476766109466552734375,"duracion_medicion_ms":63,"ip":"158.170.24.54"}</t>
  </si>
  <si>
    <t>{"modo":"lote","codigo_medidor":"ARDUINO_001","fecha_hora":"2026-07-08 17:54:28","voltaje":223.80000000000001136868377216160297393798828125,"corriente":8.028999999999999914734871708787977695465087890625,"potencia_kw":1.7836000000000000742517158869304694235324859619140625,"energia_kwh":94.263000000000005229594535194337368011474609375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</si>
  <si>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54:28","voltaje":223.69999999999998863131622783839702606201171875,"corriente":8.028999999999999914734871708787977695465087890625,"potencia_kw":1.7838000000000000522248910783673636615276336669921875,"energia_kwh":94.2639999999999957935870043002068996429443359375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</si>
  <si>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29","voltaje":223.80000000000001136868377216160297393798828125,"corriente":8.032000000000000028421709430404007434844970703125,"potencia_kw":1.784499999999999975131004248396493494510650634765625,"energia_kwh":94.2639999999999957935870043002068996429443359375,"frecuencia":50,"factor_potencia":0.9899999999999999911182158029987476766109466552734375,"duracion_medicion_ms":62,"ip":"158.170.24.54"}</t>
  </si>
  <si>
    <t>{"modo":"lote","codigo_medidor":"ARDUINO_001","fecha_hora":"2026-07-08 17:54:31","voltaje":223.80000000000001136868377216160297393798828125,"corriente":8.032000000000000028421709430404007434844970703125,"potencia_kw":1.784499999999999975131004248396493494510650634765625,"energia_kwh":94.2649990000000030931914807297289371490478515625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</si>
  <si>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31","voltaje":223.69999999999998863131622783839702606201171875,"corriente":8.035000000000000142108547152020037174224853515625,"potencia_kw":1.7845999999999999641175918441149406135082244873046875,"energia_kwh":94.2649990000000030931914807297289371490478515625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</si>
  <si>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32","voltaje":223.69999999999998863131622783839702606201171875,"corriente":8.0340000000000006963318810448981821537017822265625,"potencia_kw":1.7843999999999999861444166526780463755130767822265625,"energia_kwh":94.265998999999993657183949835598468780517578125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</si>
  <si>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54:34","voltaje":223.69999999999998863131622783839702606201171875,"corriente":8.0329999999999994741983755375258624553680419921875,"potencia_kw":1.784100000000000019184653865522705018520355224609375,"energia_kwh":94.265998999999993657183949835598468780517578125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</si>
  <si>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34","voltaje":223.599999999999994315658113919198513031005859375,"corriente":8.0329999999999994741983755375258624553680419921875,"potencia_kw":1.783500000000000085265128291212022304534912109375,"energia_kwh":94.26699800000000095678842626512050628662109375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</si>
  <si>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35","voltaje":223.599999999999994315658113919198513031005859375,"corriente":8.0329999999999994741983755375258624553680419921875,"potencia_kw":1.783500000000000085265128291212022304534912109375,"energia_kwh":94.26699800000000095678842626512050628662109375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</si>
  <si>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54:37","voltaje":223.30000000000001136868377216160297393798828125,"corriente":8.0310000000000005826450433232821524143218994140625,"potencia_kw":1.78089999999999992752464095246978104114532470703125,"energia_kwh":94.267998000000005731635610572993755340576171875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</si>
  <si>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37","voltaje":223.30000000000001136868377216160297393798828125,"corriente":8.0340000000000006963318810448981821537017822265625,"potencia_kw":1.7813000000000001055155962603748776018619537353515625,"energia_kwh":94.267998000000005731635610572993755340576171875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</si>
  <si>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39","voltaje":223.19999999999998863131622783839702606201171875,"corriente":8.0329999999999994741983755375258624553680419921875,"potencia_kw":1.7805999999999999605648781653144396841526031494140625,"energia_kwh":94.2689969999999988203853718005120754241943359375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</si>
  <si>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40","voltaje":223.19999999999998863131622783839702606201171875,"corriente":8.0329999999999994741983755375258624553680419921875,"potencia_kw":1.7805999999999999605648781653144396841526031494140625,"energia_kwh":94.2689969999999988203853718005120754241943359375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</si>
  <si>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40","voltaje":223.099999999999994315658113919198513031005859375,"corriente":8.0329999999999994741983755375258624553680419921875,"potencia_kw":1.7797000000000000596855898038484156131744384765625,"energia_kwh":94.2699970000000035952325561083853244781494140625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</si>
  <si>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41","voltaje":223,"corriente":8.0299999999999993605115378159098327159881591796875,"potencia_kw":1.7782999999999999918287585387588478624820709228515625,"energia_kwh":94.2699970000000035952325561083853244781494140625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</si>
  <si>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54:43","voltaje":223,"corriente":8.0310000000000005826450433232821524143218994140625,"potencia_kw":1.7782999999999999918287585387588478624820709228515625,"energia_kwh":94.27100400000000490763341076672077178955078125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</si>
  <si>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43","voltaje":223,"corriente":8.0310000000000005826450433232821524143218994140625,"potencia_kw":1.7782999999999999918287585387588478624820709228515625,"energia_kwh":94.27100400000000490763341076672077178955078125,"frecuencia":49.7999999999999971578290569595992565155029296875,"factor_potencia":0.9899999999999999911182158029987476766109466552734375,"duracion_medicion_ms":61,"ip":"158.170.24.54"}</t>
  </si>
  <si>
    <t>{"modo":"lote","codigo_medidor":"ARDUINO_001","fecha_hora":"2026-07-08 17:54:45","voltaje":223,"corriente":8.0310000000000005826450433232821524143218994140625,"potencia_kw":1.77859999999999995878852132591418921947479248046875,"energia_kwh":94.2720029999999979963831719942390918731689453125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</si>
  <si>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17:54:46","voltaje":223,"corriente":8.032000000000000028421709430404007434844970703125,"potencia_kw":1.7786999999999999477751089216326363384723663330078125,"energia_kwh":94.2720029999999979963831719942390918731689453125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</si>
  <si>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46","voltaje":223.099999999999994315658113919198513031005859375,"corriente":8.0370000000000008100187187665142118930816650390625,"potencia_kw":1.7800000000000000266453525910037569701671600341796875,"energia_kwh":94.2730030000000027712303563021123409271240234375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</si>
  <si>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48","voltaje":223.099999999999994315658113919198513031005859375,"corriente":8.0359999999999995878852132591418921947479248046875,"potencia_kw":1.7800000000000000266453525910037569701671600341796875,"energia_kwh":94.2730030000000027712303563021123409271240234375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</si>
  <si>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49","voltaje":223.099999999999994315658113919198513031005859375,"corriente":8.0359999999999995878852132591418921947479248046875,"potencia_kw":1.7800000000000000266453525910037569701671600341796875,"energia_kwh":94.2740019999999958599801175296306610107421875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</si>
  <si>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49","voltaje":223.099999999999994315658113919198513031005859375,"corriente":8.0329999999999994741983755375258624553680419921875,"potencia_kw":1.779199999999999892708046900224871933460235595703125,"energia_kwh":94.2740019999999958599801175296306610107421875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</si>
  <si>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51","voltaje":223,"corriente":8.032000000000000028421709430404007434844970703125,"potencia_kw":1.7782999999999999918287585387588478624820709228515625,"energia_kwh":94.275002000000000634827301837503910064697265625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</si>
  <si>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52","voltaje":222.900000000000005684341886080801486968994140625,"corriente":8.0340000000000006963318810448981821537017822265625,"potencia_kw":1.7784999999999999698019337301957421004772186279296875,"energia_kwh":94.275002000000000634827301837503910064697265625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</si>
  <si>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52","voltaje":223,"corriente":8.0329999999999994741983755375258624553680419921875,"potencia_kw":1.7784999999999999698019337301957421004772186279296875,"energia_kwh":94.2760009999999937235770630650222301483154296875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</si>
  <si>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53","voltaje":223,"corriente":8.0329999999999994741983755375258624553680419921875,"potencia_kw":1.7784999999999999698019337301957421004772186279296875,"energia_kwh":94.2760009999999937235770630650222301483154296875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</si>
  <si>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54:55","voltaje":222.900000000000005684341886080801486968994140625,"corriente":8.032000000000000028421709430404007434844970703125,"potencia_kw":1.777600000000000068922645368729718029499053955078125,"energia_kwh":94.2770000000000010231815394945442676544189453125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</si>
  <si>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55","voltaje":222.80000000000001136868377216160297393798828125,"corriente":8.032000000000000028421709430404007434844970703125,"potencia_kw":1.7771999999999998909316900608246214687824249267578125,"energia_kwh":94.2770000000000010231815394945442676544189453125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</si>
  <si>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54:57","voltaje":222.900000000000005684341886080801486968994140625,"corriente":8.0359999999999995878852132591418921947479248046875,"potencia_kw":1.7788999999999999257482841130695305764675140380859375,"energia_kwh":94.2780000000000057980287238024175167083740234375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</si>
  <si>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54:58","voltaje":223.099999999999994315658113919198513031005859375,"corriente":8.0329999999999994741983755375258624553680419921875,"potencia_kw":1.7794000000000000927258270166930742561817169189453125,"energia_kwh":94.2780000000000057980287238024175167083740234375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</si>
  <si>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54:59","voltaje":223.099999999999994315658113919198513031005859375,"corriente":8.0329999999999994741983755375258624553680419921875,"potencia_kw":1.7794000000000000927258270166930742561817169189453125,"energia_kwh":94.2789989999999988867784850299358367919921875,"frecuencia":49.89999999999999857891452847979962825775146484375,"factor_potencia":0.9899999999999999911182158029987476766109466552734375,"duracion_medicion_ms":72,"ip":"158.170.24.54"}</t>
  </si>
  <si>
    <t>{"modo":"lote","codigo_medidor":"ARDUINO_001","fecha_hora":"2026-07-08 17:55:00","voltaje":223.099999999999994315658113919198513031005859375,"corriente":8.0340000000000006963318810448981821537017822265625,"potencia_kw":1.7794000000000000927258270166930742561817169189453125,"energia_kwh":94.2789989999999988867784850299358367919921875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</si>
  <si>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55:01","voltaje":223,"corriente":8.032000000000000028421709430404007434844970703125,"potencia_kw":1.7786999999999999477751089216326363384723663330078125,"energia_kwh":94.279999000000003661625669337809085845947265625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</si>
  <si>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01","voltaje":223.099999999999994315658113919198513031005859375,"corriente":8.035000000000000142108547152020037174224853515625,"potencia_kw":1.779900000000000037658764995285309851169586181640625,"energia_kwh":94.279999000000003661625669337809085845947265625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</si>
  <si>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03","voltaje":223.099999999999994315658113919198513031005859375,"corriente":8.035000000000000142108547152020037174224853515625,"potencia_kw":1.779900000000000037658764995285309851169586181640625,"energia_kwh":94.2809979999999967503754305653274059295654296875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</si>
  <si>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55:04","voltaje":223.19999999999998863131622783839702606201171875,"corriente":8.0310000000000005826450433232821524143218994140625,"potencia_kw":1.7800000000000000266453525910037569701671600341796875,"energia_kwh":94.2809979999999967503754305653274059295654296875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</si>
  <si>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04","voltaje":223.30000000000001136868377216160297393798828125,"corriente":8.0310000000000005826450433232821524143218994140625,"potencia_kw":1.78089999999999992752464095246978104114532470703125,"energia_kwh":94.2819980000000015252226148732006549835205078125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</si>
  <si>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06","voltaje":223.19999999999998863131622783839702606201171875,"corriente":8.0310000000000005826450433232821524143218994140625,"potencia_kw":1.7800000000000000266453525910037569701671600341796875,"energia_kwh":94.2819980000000015252226148732006549835205078125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</si>
  <si>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55:07","voltaje":223.19999999999998863131622783839702606201171875,"corriente":8.0310000000000005826450433232821524143218994140625,"potencia_kw":1.7800000000000000266453525910037569701671600341796875,"energia_kwh":94.282996999999994613972376100718975067138671875,"frecuencia":50,"factor_potencia":0.9899999999999999911182158029987476766109466552734375,"duracion_medicion_ms":64,"ip":"158.170.24.54"}</t>
  </si>
  <si>
    <t>{"modo":"lote","codigo_medidor":"ARDUINO_001","fecha_hora":"2026-07-08 17:55:07","voltaje":223.400000000000005684341886080801486968994140625,"corriente":8.032000000000000028421709430404007434844970703125,"potencia_kw":1.7821000000000000174082970261224545538425445556640625,"energia_kwh":94.282996999999994613972376100718975067138671875,"frecuencia":50,"factor_potencia":0.9899999999999999911182158029987476766109466552734375,"duracion_medicion_ms":61,"ip":"158.170.24.54"}</t>
  </si>
  <si>
    <t>{"modo":"lote","codigo_medidor":"ARDUINO_001","fecha_hora":"2026-07-08 17:55:09","voltaje":223.400000000000005684341886080801486968994140625,"corriente":8.032000000000000028421709430404007434844970703125,"potencia_kw":1.7821000000000000174082970261224545538425445556640625,"energia_kwh":94.28399699999999938881956040859222412109375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</si>
  <si>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55:10","voltaje":223.400000000000005684341886080801486968994140625,"corriente":8.0299999999999993605115378159098327159881591796875,"potencia_kw":1.7817000000000000614619466432486660778522491455078125,"energia_kwh":94.28399699999999938881956040859222412109375,"frecuencia":50,"factor_potencia":0.9899999999999999911182158029987476766109466552734375,"duracion_medicion_ms":64,"ip":"158.170.24.54"}</t>
  </si>
  <si>
    <t>{"modo":"lote","codigo_medidor":"ARDUINO_001","fecha_hora":"2026-07-08 17:55:10","voltaje":223.5,"corriente":8.032000000000000028421709430404007434844970703125,"potencia_kw":1.7821000000000000174082970261224545538425445556640625,"energia_kwh":94.2850040000000007012204150669276714324951171875,"frecuencia":50,"factor_potencia":0.9899999999999999911182158029987476766109466552734375,"duracion_medicion_ms":61,"ip":"158.170.24.54"}</t>
  </si>
  <si>
    <t>{"modo":"lote","codigo_medidor":"ARDUINO_001","fecha_hora":"2026-07-08 17:55:12","voltaje":223.5,"corriente":8.032000000000000028421709430404007434844970703125,"potencia_kw":1.7821000000000000174082970261224545538425445556640625,"energia_kwh":94.2850040000000007012204150669276714324951171875,"frecuencia":50,"factor_potencia":0.9899999999999999911182158029987476766109466552734375,"duracion_medicion_ms":63,"ip":"158.170.24.54"}</t>
  </si>
  <si>
    <t>{"modo":"lote","codigo_medidor":"ARDUINO_001","fecha_hora":"2026-07-08 17:55:13","voltaje":223.400000000000005684341886080801486968994140625,"corriente":8.0310000000000005826450433232821524143218994140625,"potencia_kw":1.781800000000000050448534238967113196849822998046875,"energia_kwh":94.28600299999999378997017629444599151611328125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</si>
  <si>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13","voltaje":223.400000000000005684341886080801486968994140625,"corriente":8.0299999999999993605115378159098327159881591796875,"potencia_kw":1.781099999999999905497816143906675279140472412109375,"energia_kwh":94.28600299999999378997017629444599151611328125,"frecuencia":50,"factor_potencia":0.9899999999999999911182158029987476766109466552734375,"duracion_medicion_ms":61,"ip":"158.170.24.54"}</t>
  </si>
  <si>
    <t>{"modo":"lote","codigo_medidor":"ARDUINO_001","fecha_hora":"2026-07-08 17:55:14","voltaje":223.400000000000005684341886080801486968994140625,"corriente":8.0329999999999994741983755375258624553680419921875,"potencia_kw":1.7822999999999999953814722175593487918376922607421875,"energia_kwh":94.287002999999998564817360602319240570068359375,"frecuencia":50,"factor_potencia":0.9899999999999999911182158029987476766109466552734375,"duracion_medicion_ms":62,"ip":"158.170.24.54"}</t>
  </si>
  <si>
    <t>{"modo":"lote","codigo_medidor":"ARDUINO_001","fecha_hora":"2026-07-08 17:55:16","voltaje":223.400000000000005684341886080801486968994140625,"corriente":8.0329999999999994741983755375258624553680419921875,"potencia_kw":1.7822999999999999953814722175593487918376922607421875,"energia_kwh":94.287002999999998564817360602319240570068359375,"frecuencia":50,"factor_potencia":0.9899999999999999911182158029987476766109466552734375,"duracion_medicion_ms":64,"ip":"158.170.24.54"}</t>
  </si>
  <si>
    <t>{"modo":"lote","codigo_medidor":"ARDUINO_001","fecha_hora":"2026-07-08 17:55:16","voltaje":223.400000000000005684341886080801486968994140625,"corriente":8.0310000000000005826450433232821524143218994140625,"potencia_kw":1.781400000000000094502183856093324720859527587890625,"energia_kwh":94.288002000000005864421837031841278076171875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</si>
  <si>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17","voltaje":223.30000000000001136868377216160297393798828125,"corriente":8.0299999999999993605115378159098327159881591796875,"potencia_kw":1.7803999999999999825917029738775454461574554443359375,"energia_kwh":94.288002000000005864421837031841278076171875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</si>
  <si>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19","voltaje":223.30000000000001136868377216160297393798828125,"corriente":8.0359999999999995878852132591418921947479248046875,"potencia_kw":1.78160000000000007247535904753021895885467529296875,"energia_kwh":94.2890009999999989531715982593595981597900390625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</si>
  <si>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19","voltaje":223.400000000000005684341886080801486968994140625,"corriente":8.0370000000000008100187187665142118930816650390625,"potencia_kw":1.7826999999999999513278226004331372678279876708984375,"energia_kwh":94.2890009999999989531715982593595981597900390625,"frecuencia":50,"factor_potencia":0.9899999999999999911182158029987476766109466552734375,"duracion_medicion_ms":61,"ip":"158.170.24.54"}</t>
  </si>
  <si>
    <t>{"modo":"lote","codigo_medidor":"ARDUINO_001","fecha_hora":"2026-07-08 17:55:20","voltaje":223.400000000000005684341886080801486968994140625,"corriente":8.0370000000000008100187187665142118930816650390625,"potencia_kw":1.781800000000000050448534238967113196849822998046875,"energia_kwh":94.2900010000000037280187825672328472137451171875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</si>
  <si>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22","voltaje":223.30000000000001136868377216160297393798828125,"corriente":8.035000000000000142108547152020037174224853515625,"potencia_kw":1.781800000000000050448534238967113196849822998046875,"energia_kwh":94.2900010000000037280187825672328472137451171875,"frecuencia":49.89999999999999857891452847979962825775146484375,"factor_potencia":0.9899999999999999911182158029987476766109466552734375,"duracion_medicion_ms":70,"ip":"158.170.24.54"}</t>
  </si>
  <si>
    <t>{"modo":"lote","codigo_medidor":"ARDUINO_001","fecha_hora":"2026-07-08 17:55:22","voltaje":223.30000000000001136868377216160297393798828125,"corriente":8.032000000000000028421709430404007434844970703125,"potencia_kw":1.781099999999999905497816143906675279140472412109375,"energia_kwh":94.29099999999999681676854379475116729736328125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</si>
  <si>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23","voltaje":223.400000000000005684341886080801486968994140625,"corriente":8.0310000000000005826450433232821524143218994140625,"potencia_kw":1.781099999999999905497816143906675279140472412109375,"energia_kwh":94.29099999999999681676854379475116729736328125,"frecuencia":50,"factor_potencia":0.9899999999999999911182158029987476766109466552734375,"duracion_medicion_ms":62,"ip":"158.170.24.54"}</t>
  </si>
  <si>
    <t>{"modo":"lote","codigo_medidor":"ARDUINO_001","fecha_hora":"2026-07-08 17:55:25","voltaje":223.400000000000005684341886080801486968994140625,"corriente":8.032000000000000028421709430404007434844970703125,"potencia_kw":1.781800000000000050448534238967113196849822998046875,"energia_kwh":94.292000000000001591615728102624416351318359375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</si>
  <si>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25","voltaje":223.400000000000005684341886080801486968994140625,"corriente":8.032000000000000028421709430404007434844970703125,"potencia_kw":1.781800000000000050448534238967113196849822998046875,"energia_kwh":94.292000000000001591615728102624416351318359375,"frecuencia":50,"factor_potencia":0.9899999999999999911182158029987476766109466552734375,"duracion_medicion_ms":61,"ip":"158.170.24.54"}</t>
  </si>
  <si>
    <t>{"modo":"lote","codigo_medidor":"ARDUINO_001","fecha_hora":"2026-07-08 17:55:26","voltaje":223.5,"corriente":8.0340000000000006963318810448981821537017822265625,"potencia_kw":1.7828999999999999293009977918700315058231353759765625,"energia_kwh":94.2929989999999946803654893301427364349365234375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</si>
  <si>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28","voltaje":223.5,"corriente":8.0299999999999993605115378159098327159881591796875,"potencia_kw":1.782200000000000006394884621840901672840118408203125,"energia_kwh":94.2929989999999946803654893301427364349365234375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</si>
  <si>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28","voltaje":223.599999999999994315658113919198513031005859375,"corriente":8.0280000000000004689582056016661226749420166015625,"potencia_kw":1.7821000000000000174082970261224545538425445556640625,"energia_kwh":94.2939989999999994552126736380159854888916015625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</si>
  <si>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55:29","voltaje":223.599999999999994315658113919198513031005859375,"corriente":8.0280000000000004689582056016661226749420166015625,"potencia_kw":1.7821000000000000174082970261224545538425445556640625,"energia_kwh":94.2939989999999994552126736380159854888916015625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</si>
  <si>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31","voltaje":223.599999999999994315658113919198513031005859375,"corriente":8.028999999999999914734871708787977695465087890625,"potencia_kw":1.7822999999999999953814722175593487918376922607421875,"energia_kwh":94.2939989999999994552126736380159854888916015625,"frecuencia":50,"factor_potencia":0.9899999999999999911182158029987476766109466552734375,"duracion_medicion_ms":64,"ip":"158.170.24.54"}</t>
  </si>
  <si>
    <t>{"modo":"lote","codigo_medidor":"ARDUINO_001","fecha_hora":"2026-07-08 17:55:31","voltaje":223.599999999999994315658113919198513031005859375,"corriente":8.0250000000000003552713678800500929355621337890625,"potencia_kw":1.781400000000000094502183856093324720859527587890625,"energia_kwh":94.2949980000000067548171500675380229949951171875,"frecuencia":50,"factor_potencia":0.9899999999999999911182158029987476766109466552734375,"duracion_medicion_ms":61,"ip":"158.170.24.54"}</t>
  </si>
  <si>
    <t>{"modo":"lote","codigo_medidor":"ARDUINO_001","fecha_hora":"2026-07-08 17:55:32","voltaje":223.5,"corriente":8.022999999999999687361196265555918216705322265625,"potencia_kw":1.78089999999999992752464095246978104114532470703125,"energia_kwh":94.29599799999999731880961917340755462646484375,"frecuencia":50,"factor_potencia":0.9899999999999999911182158029987476766109466552734375,"duracion_medicion_ms":62,"ip":"158.170.24.54"}</t>
  </si>
  <si>
    <t>{"modo":"lote","codigo_medidor":"ARDUINO_001","fecha_hora":"2026-07-08 17:55:34","voltaje":223.5,"corriente":8.0250000000000003552713678800500929355621337890625,"potencia_kw":1.7813000000000001055155962603748776018619537353515625,"energia_kwh":94.29599799999999731880961917340755462646484375,"frecuencia":50,"factor_potencia":0.9899999999999999911182158029987476766109466552734375,"duracion_medicion_ms":64,"ip":"158.170.24.54"}</t>
  </si>
  <si>
    <t>{"modo":"lote","codigo_medidor":"ARDUINO_001","fecha_hora":"2026-07-08 17:55:34","voltaje":223.5,"corriente":8.0250000000000003552713678800500929355621337890625,"potencia_kw":1.7813000000000001055155962603748776018619537353515625,"energia_kwh":94.296997000000004618414095602929592132568359375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</si>
  <si>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35","voltaje":223.5,"corriente":8.0250000000000003552713678800500929355621337890625,"potencia_kw":1.78089999999999992752464095246978104114532470703125,"energia_kwh":94.296997000000004618414095602929592132568359375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</si>
  <si>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37","voltaje":223.5,"corriente":8.025999999999999801048033987171947956085205078125,"potencia_kw":1.781099999999999905497816143906675279140472412109375,"energia_kwh":94.2979969999999951824065647087991237640380859375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</si>
  <si>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37","voltaje":223.599999999999994315658113919198513031005859375,"corriente":8.0250000000000003552713678800500929355621337890625,"potencia_kw":1.78160000000000007247535904753021895885467529296875,"energia_kwh":94.2979969999999951824065647087991237640380859375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</si>
  <si>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38","voltaje":223.599999999999994315658113919198513031005859375,"corriente":8.0250000000000003552713678800500929355621337890625,"potencia_kw":1.78160000000000007247535904753021895885467529296875,"energia_kwh":94.2979969999999951824065647087991237640380859375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</si>
  <si>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40","voltaje":223.599999999999994315658113919198513031005859375,"corriente":8.0250000000000003552713678800500929355621337890625,"potencia_kw":1.7813000000000001055155962603748776018619537353515625,"energia_kwh":94.299003999999996494807419367134571075439453125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</si>
  <si>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40","voltaje":223.5,"corriente":8.025999999999999801048033987171947956085205078125,"potencia_kw":1.7813000000000001055155962603748776018619537353515625,"energia_kwh":94.30000300000000379441189579665660858154296875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</si>
  <si>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55:41","voltaje":223.5,"corriente":8.025999999999999801048033987171947956085205078125,"potencia_kw":1.7815000000000000834887714518117718398571014404296875,"energia_kwh":94.30000300000000379441189579665660858154296875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</si>
  <si>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43","voltaje":223.599999999999994315658113919198513031005859375,"corriente":8.0269999999999992468247000942938029766082763671875,"potencia_kw":1.7819000000000000394351218346855603158473968505859375,"energia_kwh":94.3010029999999943584043649025261402130126953125,"frecuencia":50,"factor_potencia":0.9899999999999999911182158029987476766109466552734375,"duracion_medicion_ms":63,"ip":"158.170.24.54"}</t>
  </si>
  <si>
    <t>{"modo":"lote","codigo_medidor":"ARDUINO_001","fecha_hora":"2026-07-08 17:55:43","voltaje":223.599999999999994315658113919198513031005859375,"corriente":8.0269999999999992468247000942938029766082763671875,"potencia_kw":1.7819000000000000394351218346855603158473968505859375,"energia_kwh":94.3010029999999943584043649025261402130126953125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</si>
  <si>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55:45","voltaje":223.400000000000005684341886080801486968994140625,"corriente":8.025999999999999801048033987171947956085205078125,"potencia_kw":1.780699999999999949551465761032886803150177001953125,"energia_kwh":94.3020020000000016580088413320481777191162109375,"frecuencia":49.89999999999999857891452847979962825775146484375,"factor_potencia":0.9899999999999999911182158029987476766109466552734375,"duracion_medicion_ms":67,"ip":"158.170.24.54"}</t>
  </si>
  <si>
    <t>{"modo":"lote","codigo_medidor":"ARDUINO_001","fecha_hora":"2026-07-08 17:55:46","voltaje":223.400000000000005684341886080801486968994140625,"corriente":8.028999999999999914734871708787977695465087890625,"potencia_kw":1.781099999999999905497816143906675279140472412109375,"energia_kwh":94.3020020000000016580088413320481777191162109375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</si>
  <si>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46","voltaje":223.400000000000005684341886080801486968994140625,"corriente":8.0269999999999992468247000942938029766082763671875,"potencia_kw":1.7807999999999999385380533567513339221477508544921875,"energia_kwh":94.3020020000000016580088413320481777191162109375,"frecuencia":50,"factor_potencia":0.9899999999999999911182158029987476766109466552734375,"duracion_medicion_ms":61,"ip":"158.170.24.54"}</t>
  </si>
  <si>
    <t>{"modo":"lote","codigo_medidor":"ARDUINO_001","fecha_hora":"2026-07-08 17:55:47","voltaje":223.400000000000005684341886080801486968994140625,"corriente":8.0280000000000004689582056016661226749420166015625,"potencia_kw":1.7809999999999999165112285481882281601428985595703125,"energia_kwh":94.303000999999994746758602559566497802734375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</si>
  <si>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49","voltaje":223.400000000000005684341886080801486968994140625,"corriente":8.0280000000000004689582056016661226749420166015625,"potencia_kw":1.7809999999999999165112285481882281601428985595703125,"energia_kwh":94.304000999999999521605786867439746856689453125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</si>
  <si>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49","voltaje":223.400000000000005684341886080801486968994140625,"corriente":8.028999999999999914734871708787977695465087890625,"potencia_kw":1.781099999999999905497816143906675279140472412109375,"energia_kwh":94.304000999999999521605786867439746856689453125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</si>
  <si>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55:50","voltaje":223.30000000000001136868377216160297393798828125,"corriente":8.025999999999999801048033987171947956085205078125,"potencia_kw":1.7800000000000000266453525910037569701671600341796875,"energia_kwh":94.304000999999999521605786867439746856689453125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</si>
  <si>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52","voltaje":223.400000000000005684341886080801486968994140625,"corriente":8.0280000000000004689582056016661226749420166015625,"potencia_kw":1.7807999999999999385380533567513339221477508544921875,"energia_kwh":94.30500000000000682121026329696178436279296875,"frecuencia":50,"factor_potencia":0.9899999999999999911182158029987476766109466552734375,"duracion_medicion_ms":64,"ip":"158.170.24.54"}</t>
  </si>
  <si>
    <t>{"modo":"lote","codigo_medidor":"ARDUINO_001","fecha_hora":"2026-07-08 17:55:52","voltaje":223.400000000000005684341886080801486968994140625,"corriente":8.0280000000000004689582056016661226749420166015625,"potencia_kw":1.7807999999999999385380533567513339221477508544921875,"energia_kwh":94.30500000000000682121026329696178436279296875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</si>
  <si>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53","voltaje":223.400000000000005684341886080801486968994140625,"corriente":8.025999999999999801048033987171947956085205078125,"potencia_kw":1.7802000000000000046185277824406512081623077392578125,"energia_kwh":94.3059999999999973852027324028313159942626953125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</si>
  <si>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55:55","voltaje":223.400000000000005684341886080801486968994140625,"corriente":8.0239999999999991331378623726777732372283935546875,"potencia_kw":1.7798000000000000486721773995668627321720123291015625,"energia_kwh":94.3059999999999973852027324028313159942626953125,"frecuencia":50,"factor_potencia":0.9899999999999999911182158029987476766109466552734375,"duracion_medicion_ms":64,"ip":"158.170.24.54"}</t>
  </si>
  <si>
    <t>{"modo":"lote","codigo_medidor":"ARDUINO_001","fecha_hora":"2026-07-08 17:55:55","voltaje":223.400000000000005684341886080801486968994140625,"corriente":8.0239999999999991331378623726777732372283935546875,"potencia_kw":1.7800000000000000266453525910037569701671600341796875,"energia_kwh":94.3069990000000046848072088323533535003662109375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</si>
  <si>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55:56","voltaje":223.400000000000005684341886080801486968994140625,"corriente":8.0239999999999991331378623726777732372283935546875,"potencia_kw":1.7796000000000000706990022081299684941768646240234375,"energia_kwh":94.3079989999999952487996779382228851318359375,"frecuencia":50,"factor_potencia":0.9899999999999999911182158029987476766109466552734375,"duracion_medicion_ms":62,"ip":"158.170.24.54"}</t>
  </si>
  <si>
    <t>{"modo":"lote","codigo_medidor":"ARDUINO_001","fecha_hora":"2026-07-08 17:55:58","voltaje":223.400000000000005684341886080801486968994140625,"corriente":8.0239999999999991331378623726777732372283935546875,"potencia_kw":1.7796000000000000706990022081299684941768646240234375,"energia_kwh":94.3079989999999952487996779382228851318359375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</si>
  <si>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55:58","voltaje":223.400000000000005684341886080801486968994140625,"corriente":8.025999999999999801048033987171947956085205078125,"potencia_kw":1.7802000000000000046185277824406512081623077392578125,"energia_kwh":94.3079989999999952487996779382228851318359375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</si>
  <si>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55:59","voltaje":223.400000000000005684341886080801486968994140625,"corriente":8.0250000000000003552713678800500929355621337890625,"potencia_kw":1.78010000000000001563194018672220408916473388671875,"energia_kwh":94.308998000000002548404154367744922637939453125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</si>
  <si>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01","voltaje":223.5,"corriente":8.0210000000000007958078640513122081756591796875,"potencia_kw":1.7798000000000000486721773995668627321720123291015625,"energia_kwh":94.308998000000002548404154367744922637939453125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</si>
  <si>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56:01","voltaje":223.5,"corriente":8.0210000000000007958078640513122081756591796875,"potencia_kw":1.7798000000000000486721773995668627321720123291015625,"energia_kwh":94.3099979999999931123966234736144542694091796875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</si>
  <si>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02","voltaje":223.400000000000005684341886080801486968994140625,"corriente":8.0190000000000001278976924368180334568023681640625,"potencia_kw":1.7786999999999999477751089216326363384723663330078125,"energia_kwh":94.3099979999999931123966234736144542694091796875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</si>
  <si>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04","voltaje":223.400000000000005684341886080801486968994140625,"corriente":8.0210000000000007958078640513122081756591796875,"potencia_kw":1.77930000000000010373923942097462713718414306640625,"energia_kwh":94.3109970000000004120010999031364917755126953125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</si>
  <si>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04","voltaje":223.400000000000005684341886080801486968994140625,"corriente":8.0210000000000007958078640513122081756591796875,"potencia_kw":1.7790999999999999037214593045064248144626617431640625,"energia_kwh":94.3109970000000004120010999031364917755126953125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</si>
  <si>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05","voltaje":223.30000000000001136868377216160297393798828125,"corriente":8.0190000000000001278976924368180334568023681640625,"potencia_kw":1.7779000000000000358824081558850593864917755126953125,"energia_kwh":94.311995999999993500750861130654811859130859375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</si>
  <si>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07","voltaje":223.30000000000001136868377216160297393798828125,"corriente":8.0190000000000001278976924368180334568023681640625,"potencia_kw":1.7779000000000000358824081558850593864917755126953125,"energia_kwh":94.311995999999993500750861130654811859130859375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</si>
  <si>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56:08","voltaje":223.30000000000001136868377216160297393798828125,"corriente":8.0239999999999991331378623726777732372283935546875,"potencia_kw":1.7786999999999999477751089216326363384723663330078125,"energia_kwh":94.313004000000006499249138869345188140869140625,"frecuencia":49.89999999999999857891452847979962825775146484375,"factor_potencia":0.9899999999999999911182158029987476766109466552734375,"duracion_medicion_ms":66,"ip":"158.170.24.54"}</t>
  </si>
  <si>
    <t>{"modo":"lote","codigo_medidor":"ARDUINO_001","fecha_hora":"2026-07-08 17:56:08","voltaje":223.30000000000001136868377216160297393798828125,"corriente":8.022999999999999687361196265555918216705322265625,"potencia_kw":1.779199999999999892708046900224871933460235595703125,"energia_kwh":94.313004000000006499249138869345188140869140625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</si>
  <si>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10","voltaje":223.19999999999998863131622783839702606201171875,"corriente":8.0210000000000007958078640513122081756591796875,"potencia_kw":1.7779000000000000358824081558850593864917755126953125,"energia_kwh":94.3140029999999995879989000968635082244873046875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</si>
  <si>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56:10","voltaje":223.19999999999998863131622783839702606201171875,"corriente":8.0210000000000007958078640513122081756591796875,"potencia_kw":1.7779000000000000358824081558850593864917755126953125,"energia_kwh":94.3140029999999995879989000968635082244873046875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</si>
  <si>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11","voltaje":223.099999999999994315658113919198513031005859375,"corriente":8.019999999999999573674358543939888477325439453125,"potencia_kw":1.7769999999999999129585148693877272307872772216796875,"energia_kwh":94.3150020000000068876033765263855457305908203125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</si>
  <si>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13","voltaje":223.099999999999994315658113919198513031005859375,"corriente":8.0239999999999991331378623726777732372283935546875,"potencia_kw":1.77740000000000009094947017729282379150390625,"energia_kwh":94.3150020000000068876033765263855457305908203125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</si>
  <si>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13","voltaje":223.099999999999994315658113919198513031005859375,"corriente":8.022999999999999687361196265555918216705322265625,"potencia_kw":1.7769999999999999129585148693877272307872772216796875,"energia_kwh":94.316001999999997451595845632255077362060546875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</si>
  <si>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14","voltaje":223.099999999999994315658113919198513031005859375,"corriente":8.0239999999999991331378623726777732372283935546875,"potencia_kw":1.7777000000000000579092329644481651484966278076171875,"energia_kwh":94.316001999999997451595845632255077362060546875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</si>
  <si>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16","voltaje":223.099999999999994315658113919198513031005859375,"corriente":8.0239999999999991331378623726777732372283935546875,"potencia_kw":1.7777000000000000579092329644481651484966278076171875,"energia_kwh":94.3170010000000047512003220617771148681640625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</si>
  <si>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16","voltaje":223.19999999999998863131622783839702606201171875,"corriente":8.0239999999999991331378623726777732372283935546875,"potencia_kw":1.7784999999999999698019337301957421004772186279296875,"energia_kwh":94.3170010000000047512003220617771148681640625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</si>
  <si>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17","voltaje":223.19999999999998863131622783839702606201171875,"corriente":8.0239999999999991331378623726777732372283935546875,"potencia_kw":1.7786999999999999477751089216326363384723663330078125,"energia_kwh":94.3180009999999953151927911676466464996337890625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</si>
  <si>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19","voltaje":223.30000000000001136868377216160297393798828125,"corriente":8.0250000000000003552713678800500929355621337890625,"potencia_kw":1.7796000000000000706990022081299684941768646240234375,"energia_kwh":94.3180009999999953151927911676466464996337890625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</si>
  <si>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19","voltaje":223.19999999999998863131622783839702606201171875,"corriente":8.0220000000000002415845301584340631961822509765625,"potencia_kw":1.7782999999999999918287585387588478624820709228515625,"energia_kwh":94.3190000000000026147972675971686840057373046875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</si>
  <si>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20","voltaje":223.19999999999998863131622783839702606201171875,"corriente":8.0220000000000002415845301584340631961822509765625,"potencia_kw":1.7782999999999999918287585387588478624820709228515625,"energia_kwh":94.3190000000000026147972675971686840057373046875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</si>
  <si>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22","voltaje":223.19999999999998863131622783839702606201171875,"corriente":8.0250000000000003552713678800500929355621337890625,"potencia_kw":1.7784999999999999698019337301957421004772186279296875,"energia_kwh":94.31999999999999317878973670303821563720703125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</si>
  <si>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56:22","voltaje":223.19999999999998863131622783839702606201171875,"corriente":8.028999999999999914734871708787977695465087890625,"potencia_kw":1.7796000000000000706990022081299684941768646240234375,"energia_kwh":94.31999999999999317878973670303821563720703125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</si>
  <si>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23","voltaje":223.30000000000001136868377216160297393798828125,"corriente":8.028999999999999914734871708787977695465087890625,"potencia_kw":1.7802000000000000046185277824406512081623077392578125,"energia_kwh":94.320999000000000478394213132560253143310546875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</si>
  <si>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25","voltaje":223.30000000000001136868377216160297393798828125,"corriente":8.028999999999999914734871708787977695465087890625,"potencia_kw":1.7802000000000000046185277824406512081623077392578125,"energia_kwh":94.320999000000000478394213132560253143310546875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</si>
  <si>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25","voltaje":223.30000000000001136868377216160297393798828125,"corriente":8.028999999999999914734871708787977695465087890625,"potencia_kw":1.7800000000000000266453525910037569701671600341796875,"energia_kwh":94.321999000000005253241397440433502197265625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</si>
  <si>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26","voltaje":223.30000000000001136868377216160297393798828125,"corriente":8.0299999999999993605115378159098327159881591796875,"potencia_kw":1.780699999999999949551465761032886803150177001953125,"energia_kwh":94.321999000000005253241397440433502197265625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</si>
  <si>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28","voltaje":223.30000000000001136868377216160297393798828125,"corriente":8.0280000000000004689582056016661226749420166015625,"potencia_kw":1.780499999999999971578290569595992565155029296875,"energia_kwh":94.3229979999999983419911586679518222808837890625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</si>
  <si>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28","voltaje":223.30000000000001136868377216160297393798828125,"corriente":8.025999999999999801048033987171947956085205078125,"potencia_kw":1.7800000000000000266453525910037569701671600341796875,"energia_kwh":94.3229979999999983419911586679518222808837890625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</si>
  <si>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29","voltaje":223.30000000000001136868377216160297393798828125,"corriente":8.025999999999999801048033987171947956085205078125,"potencia_kw":1.7800000000000000266453525910037569701671600341796875,"energia_kwh":94.3239970000000056415956350974738597869873046875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</si>
  <si>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31","voltaje":223.400000000000005684341886080801486968994140625,"corriente":8.0280000000000004689582056016661226749420166015625,"potencia_kw":1.7803999999999999825917029738775454461574554443359375,"energia_kwh":94.3239970000000056415956350974738597869873046875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</si>
  <si>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56:31","voltaje":223.400000000000005684341886080801486968994140625,"corriente":8.0250000000000003552713678800500929355621337890625,"potencia_kw":1.779900000000000037658764995285309851169586181640625,"energia_kwh":94.32499699999999620558810420334339141845703125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</si>
  <si>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32","voltaje":223.30000000000001136868377216160297393798828125,"corriente":8.025999999999999801048033987171947956085205078125,"potencia_kw":1.7797000000000000596855898038484156131744384765625,"energia_kwh":94.32499699999999620558810420334339141845703125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</si>
  <si>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34","voltaje":223.30000000000001136868377216160297393798828125,"corriente":8.025999999999999801048033987171947956085205078125,"potencia_kw":1.7797000000000000596855898038484156131744384765625,"energia_kwh":94.325996000000003505192580632865428924560546875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</si>
  <si>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34","voltaje":223.30000000000001136868377216160297393798828125,"corriente":8.0269999999999992468247000942938029766082763671875,"potencia_kw":1.7800000000000000266453525910037569701671600341796875,"energia_kwh":94.325996000000003505192580632865428924560546875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</si>
  <si>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35","voltaje":223.400000000000005684341886080801486968994140625,"corriente":8.0269999999999992468247000942938029766082763671875,"potencia_kw":1.7803999999999999825917029738775454461574554443359375,"energia_kwh":94.3270030000000048175934352912008762359619140625,"frecuencia":50,"factor_potencia":0.9899999999999999911182158029987476766109466552734375,"duracion_medicion_ms":62,"ip":"158.170.24.54"}</t>
  </si>
  <si>
    <t>{"modo":"lote","codigo_medidor":"ARDUINO_001","fecha_hora":"2026-07-08 17:56:37","voltaje":223.400000000000005684341886080801486968994140625,"corriente":8.025999999999999801048033987171947956085205078125,"potencia_kw":1.78010000000000001563194018672220408916473388671875,"energia_kwh":94.3270030000000048175934352912008762359619140625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</si>
  <si>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37","voltaje":223.19999999999998863131622783839702606201171875,"corriente":8.019999999999999573674358543939888477325439453125,"potencia_kw":1.77780000000000004689582056016661226749420166015625,"energia_kwh":94.328002999999995381585904397070407867431640625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</si>
  <si>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39","voltaje":223.19999999999998863131622783839702606201171875,"corriente":8.019999999999999573674358543939888477325439453125,"potencia_kw":1.77780000000000004689582056016661226749420166015625,"energia_kwh":94.328002999999995381585904397070407867431640625,"frecuencia":49.89999999999999857891452847979962825775146484375,"factor_potencia":0.9899999999999999911182158029987476766109466552734375,"duracion_medicion_ms":73,"ip":"158.170.24.54"}</t>
  </si>
  <si>
    <t>{"modo":"lote","codigo_medidor":"ARDUINO_001","fecha_hora":"2026-07-08 17:56:40","voltaje":223.099999999999994315658113919198513031005859375,"corriente":8.0239999999999991331378623726777732372283935546875,"potencia_kw":1.77780000000000004689582056016661226749420166015625,"energia_kwh":94.32900200000000268119038082659244537353515625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</si>
  <si>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40","voltaje":223.099999999999994315658113919198513031005859375,"corriente":8.022999999999999687361196265555918216705322265625,"potencia_kw":1.77740000000000009094947017729282379150390625,"energia_kwh":94.32900200000000268119038082659244537353515625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</si>
  <si>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41","voltaje":223.099999999999994315658113919198513031005859375,"corriente":8.0239999999999991331378623726777732372283935546875,"potencia_kw":1.777600000000000068922645368729718029499053955078125,"energia_kwh":94.3300019999999932451828499324619770050048828125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</si>
  <si>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56:43","voltaje":223,"corriente":8.022999999999999687361196265555918216705322265625,"potencia_kw":1.776899999999999923971927273669280111789703369140625,"energia_kwh":94.3300019999999932451828499324619770050048828125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</si>
  <si>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43","voltaje":223,"corriente":8.022999999999999687361196265555918216705322265625,"potencia_kw":1.776899999999999923971927273669280111789703369140625,"energia_kwh":94.3310010000000005447873263619840145111083984375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</si>
  <si>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44","voltaje":223,"corriente":8.0210000000000007958078640513122081756591796875,"potencia_kw":1.7762000000000000010658141036401502788066864013671875,"energia_kwh":94.3310010000000005447873263619840145111083984375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</si>
  <si>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46","voltaje":223,"corriente":8.0210000000000007958078640513122081756591796875,"potencia_kw":1.77629999999999999005240169935859739780426025390625,"energia_kwh":94.3320010000000053196345106698572635650634765625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</si>
  <si>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46","voltaje":223,"corriente":8.0210000000000007958078640513122081756591796875,"potencia_kw":1.7758000000000000451194637207663618028163909912109375,"energia_kwh":94.3320010000000053196345106698572635650634765625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</si>
  <si>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47","voltaje":223,"corriente":8.0210000000000007958078640513122081756591796875,"potencia_kw":1.7758000000000000451194637207663618028163909912109375,"energia_kwh":94.332999999999998408384271897375583648681640625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</si>
  <si>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49","voltaje":223,"corriente":8.0250000000000003552713678800500929355621337890625,"potencia_kw":1.7766999999999999459987520822323858737945556640625,"energia_kwh":94.332999999999998408384271897375583648681640625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</si>
  <si>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49","voltaje":223.099999999999994315658113919198513031005859375,"corriente":8.028999999999999914734871708787977695465087890625,"potencia_kw":1.778799999999999936761696517351083457469940185546875,"energia_kwh":94.33400000000000318323145620524883270263671875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</si>
  <si>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50","voltaje":223.19999999999998863131622783839702606201171875,"corriente":8.028999999999999914734871708787977695465087890625,"potencia_kw":1.779199999999999892708046900224871933460235595703125,"energia_kwh":94.33400000000000318323145620524883270263671875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</si>
  <si>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52","voltaje":223.19999999999998863131622783839702606201171875,"corriente":8.0280000000000004689582056016661226749420166015625,"potencia_kw":1.779500000000000081712414612411521375179290771484375,"energia_kwh":94.3349989999999962719812174327671527862548828125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</si>
  <si>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52","voltaje":223.19999999999998863131622783839702606201171875,"corriente":8.0280000000000004689582056016661226749420166015625,"potencia_kw":1.779500000000000081712414612411521375179290771484375,"energia_kwh":94.3349989999999962719812174327671527862548828125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</si>
  <si>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53","voltaje":223.19999999999998863131622783839702606201171875,"corriente":8.028999999999999914734871708787977695465087890625,"potencia_kw":1.7797000000000000596855898038484156131744384765625,"energia_kwh":94.3359990000000010468284017406404018402099609375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</si>
  <si>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55","voltaje":223.19999999999998863131622783839702606201171875,"corriente":8.028999999999999914734871708787977695465087890625,"potencia_kw":1.7798000000000000486721773995668627321720123291015625,"energia_kwh":94.3359990000000010468284017406404018402099609375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</si>
  <si>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55","voltaje":223.30000000000001136868377216160297393798828125,"corriente":8.0280000000000004689582056016661226749420166015625,"potencia_kw":1.78010000000000001563194018672220408916473388671875,"energia_kwh":94.336997999999994135578162968158721923828125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</si>
  <si>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56","voltaje":223.30000000000001136868377216160297393798828125,"corriente":8.0280000000000004689582056016661226749420166015625,"potencia_kw":1.78010000000000001563194018672220408916473388671875,"energia_kwh":94.336997999999994135578162968158721923828125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</si>
  <si>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56:58","voltaje":223.400000000000005684341886080801486968994140625,"corriente":8.028999999999999914734871708787977695465087890625,"potencia_kw":1.781099999999999905497816143906675279140472412109375,"energia_kwh":94.337997000000001435182639397680759429931640625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</si>
  <si>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56:58","voltaje":223.5,"corriente":8.0239999999999991331378623726777732372283935546875,"potencia_kw":1.780299999999999993605115378159098327159881591796875,"energia_kwh":94.337997000000001435182639397680759429931640625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</si>
  <si>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56:59","voltaje":223.400000000000005684341886080801486968994140625,"corriente":8.0210000000000007958078640513122081756591796875,"potencia_kw":1.77930000000000010373923942097462713718414306640625,"energia_kwh":94.33899700000000621002982370555400848388671875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</si>
  <si>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01","voltaje":223.30000000000001136868377216160297393798828125,"corriente":8.0210000000000007958078640513122081756591796875,"potencia_kw":1.7784999999999999698019337301957421004772186279296875,"energia_kwh":94.33899700000000621002982370555400848388671875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</si>
  <si>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02","voltaje":223.30000000000001136868377216160297393798828125,"corriente":8.0210000000000007958078640513122081756591796875,"potencia_kw":1.7784999999999999698019337301957421004772186279296875,"energia_kwh":94.3399959999999992987795849330723285675048828125,"frecuencia":49.89999999999999857891452847979962825775146484375,"factor_potencia":0.9899999999999999911182158029987476766109466552734375,"duracion_medicion_ms":71,"ip":"158.170.24.54"}</t>
  </si>
  <si>
    <t>{"modo":"lote","codigo_medidor":"ARDUINO_001","fecha_hora":"2026-07-08 17:57:02","voltaje":223.30000000000001136868377216160297393798828125,"corriente":8.022999999999999687361196265555918216705322265625,"potencia_kw":1.7790999999999999037214593045064248144626617431640625,"energia_kwh":94.3399959999999992987795849330723285675048828125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</si>
  <si>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57:04","voltaje":223.400000000000005684341886080801486968994140625,"corriente":8.0220000000000002415845301584340631961822509765625,"potencia_kw":1.779199999999999892708046900224871933460235595703125,"energia_kwh":94.34100300000000061118043959140777587890625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</si>
  <si>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04","voltaje":223.30000000000001136868377216160297393798828125,"corriente":8.018000000000000682121026329696178436279296875,"potencia_kw":1.7781000000000000138555833473219536244869232177734375,"energia_kwh":94.34100300000000061118043959140777587890625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</si>
  <si>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57:05","voltaje":223.30000000000001136868377216160297393798828125,"corriente":8.018000000000000682121026329696178436279296875,"potencia_kw":1.7781000000000000138555833473219536244869232177734375,"energia_kwh":94.342003000000005386027623899281024932861328125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</si>
  <si>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07","voltaje":223.19999999999998863131622783839702606201171875,"corriente":8.0190000000000001278976924368180334568023681640625,"potencia_kw":1.7773000000000001019628825815743766725063323974609375,"energia_kwh":94.342003000000005386027623899281024932861328125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</si>
  <si>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07","voltaje":223.19999999999998863131622783839702606201171875,"corriente":8.0239999999999991331378623726777732372283935546875,"potencia_kw":1.7784999999999999698019337301957421004772186279296875,"energia_kwh":94.3430019999999984747773851267993450164794921875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</si>
  <si>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57:08","voltaje":223.30000000000001136868377216160297393798828125,"corriente":8.0239999999999991331378623726777732372283935546875,"potencia_kw":1.7790999999999999037214593045064248144626617431640625,"energia_kwh":94.3430019999999984747773851267993450164794921875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</si>
  <si>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57:10","voltaje":223.30000000000001136868377216160297393798828125,"corriente":8.0220000000000002415845301584340631961822509765625,"potencia_kw":1.77859999999999995878852132591418921947479248046875,"energia_kwh":94.3440020000000032496245694346725940704345703125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</si>
  <si>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10","voltaje":223.30000000000001136868377216160297393798828125,"corriente":8.0220000000000002415845301584340631961822509765625,"potencia_kw":1.77859999999999995878852132591418921947479248046875,"energia_kwh":94.3440020000000032496245694346725940704345703125,"frecuencia":49.7999999999999971578290569595992565155029296875,"factor_potencia":0.9899999999999999911182158029987476766109466552734375,"duracion_medicion_ms":60,"ip":"158.170.24.54"}</t>
  </si>
  <si>
    <t>{"modo":"lote","codigo_medidor":"ARDUINO_001","fecha_hora":"2026-07-08 17:57:11","voltaje":223,"corriente":8.0190000000000001278976924368180334568023681640625,"potencia_kw":1.77590000000000003410605131648480892181396484375,"energia_kwh":94.345000999999996338374330662190914154052734375,"frecuencia":49.7999999999999971578290569595992565155029296875,"factor_potencia":0.9899999999999999911182158029987476766109466552734375,"duracion_medicion_ms":62,"ip":"158.170.24.54"}</t>
  </si>
  <si>
    <t>{"modo":"lote","codigo_medidor":"ARDUINO_001","fecha_hora":"2026-07-08 17:57:13","voltaje":223.099999999999994315658113919198513031005859375,"corriente":8.0250000000000003552713678800500929355621337890625,"potencia_kw":1.777600000000000068922645368729718029499053955078125,"energia_kwh":94.345000999999996338374330662190914154052734375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</si>
  <si>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14","voltaje":223.099999999999994315658113919198513031005859375,"corriente":8.0250000000000003552713678800500929355621337890625,"potencia_kw":1.7779000000000000358824081558850593864917755126953125,"energia_kwh":94.3460010000000011132215149700641632080078125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</si>
  <si>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14","voltaje":223.099999999999994315658113919198513031005859375,"corriente":8.0250000000000003552713678800500929355621337890625,"potencia_kw":1.7779000000000000358824081558850593864917755126953125,"energia_kwh":94.3460010000000011132215149700641632080078125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</si>
  <si>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16","voltaje":223.099999999999994315658113919198513031005859375,"corriente":8.0250000000000003552713678800500929355621337890625,"potencia_kw":1.7779000000000000358824081558850593864917755126953125,"energia_kwh":94.3469999999999942019712761975824832916259765625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</si>
  <si>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17","voltaje":223.19999999999998863131622783839702606201171875,"corriente":8.0250000000000003552713678800500929355621337890625,"potencia_kw":1.7782999999999999918287585387588478624820709228515625,"energia_kwh":94.3469999999999942019712761975824832916259765625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</si>
  <si>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17","voltaje":223.30000000000001136868377216160297393798828125,"corriente":8.0250000000000003552713678800500929355621337890625,"potencia_kw":1.779500000000000081712414612411521375179290771484375,"energia_kwh":94.3479999999999989768184605054557323455810546875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</si>
  <si>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57:19","voltaje":223.400000000000005684341886080801486968994140625,"corriente":8.022999999999999687361196265555918216705322265625,"potencia_kw":1.7797000000000000596855898038484156131744384765625,"energia_kwh":94.3479999999999989768184605054557323455810546875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</si>
  <si>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20","voltaje":223.400000000000005684341886080801486968994140625,"corriente":8.022999999999999687361196265555918216705322265625,"potencia_kw":1.7797000000000000596855898038484156131744384765625,"energia_kwh":94.3489990000000062764229369349777698516845703125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</si>
  <si>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20","voltaje":223.400000000000005684341886080801486968994140625,"corriente":8.0250000000000003552713678800500929355621337890625,"potencia_kw":1.7803999999999999825917029738775454461574554443359375,"energia_kwh":94.3489990000000062764229369349777698516845703125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</si>
  <si>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22","voltaje":223.400000000000005684341886080801486968994140625,"corriente":8.0250000000000003552713678800500929355621337890625,"potencia_kw":1.7802000000000000046185277824406512081623077392578125,"energia_kwh":94.349997999999999365172698162496089935302734375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</si>
  <si>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23","voltaje":223.400000000000005684341886080801486968994140625,"corriente":8.0250000000000003552713678800500929355621337890625,"potencia_kw":1.7802000000000000046185277824406512081623077392578125,"energia_kwh":94.349997999999999365172698162496089935302734375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</si>
  <si>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57:23","voltaje":223.5,"corriente":8.022999999999999687361196265555918216705322265625,"potencia_kw":1.7803999999999999825917029738775454461574554443359375,"energia_kwh":94.3509980000000041400198824703693389892578125,"frecuencia":50,"factor_potencia":0.9899999999999999911182158029987476766109466552734375,"duracion_medicion_ms":61,"ip":"158.170.24.54"}</t>
  </si>
  <si>
    <t>{"modo":"lote","codigo_medidor":"ARDUINO_001","fecha_hora":"2026-07-08 17:57:25","voltaje":223.5,"corriente":8.022999999999999687361196265555918216705322265625,"potencia_kw":1.7803999999999999825917029738775454461574554443359375,"energia_kwh":94.3509980000000041400198824703693389892578125,"frecuencia":50,"factor_potencia":0.9899999999999999911182158029987476766109466552734375,"duracion_medicion_ms":68,"ip":"158.170.24.54"}</t>
  </si>
  <si>
    <t>{"modo":"lote","codigo_medidor":"ARDUINO_001","fecha_hora":"2026-07-08 17:57:26","voltaje":223.400000000000005684341886080801486968994140625,"corriente":8.019999999999999573674358543939888477325439453125,"potencia_kw":1.7794000000000000927258270166930742561817169189453125,"energia_kwh":94.3519969999999972287696436978876590728759765625,"frecuencia":50,"factor_potencia":0.9899999999999999911182158029987476766109466552734375,"duracion_medicion_ms":65,"ip":"158.170.24.54"}</t>
  </si>
  <si>
    <t>{"modo":"lote","codigo_medidor":"ARDUINO_001","fecha_hora":"2026-07-08 17:57:26","voltaje":223.400000000000005684341886080801486968994140625,"corriente":8.0160000000000000142108547152020037174224853515625,"potencia_kw":1.778399999999999980815346134477294981479644775390625,"energia_kwh":94.3519969999999972287696436978876590728759765625,"frecuencia":50,"factor_potencia":0.9899999999999999911182158029987476766109466552734375,"duracion_medicion_ms":61,"ip":"158.170.24.54"}</t>
  </si>
  <si>
    <t>{"modo":"lote","codigo_medidor":"ARDUINO_001","fecha_hora":"2026-07-08 17:57:28","voltaje":223.400000000000005684341886080801486968994140625,"corriente":8.0090000000000003410605131648480892181396484375,"potencia_kw":1.7766999999999999459987520822323858737945556640625,"energia_kwh":94.3519969999999972287696436978876590728759765625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</si>
  <si>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29","voltaje":223.400000000000005684341886080801486968994140625,"corriente":8.0090000000000003410605131648480892181396484375,"potencia_kw":1.7766999999999999459987520822323858737945556640625,"energia_kwh":94.3529970000000020036168280057609081268310546875,"frecuencia":50,"factor_potencia":0.9899999999999999911182158029987476766109466552734375,"duracion_medicion_ms":64,"ip":"158.170.24.54"}</t>
  </si>
  <si>
    <t>{"modo":"lote","codigo_medidor":"ARDUINO_001","fecha_hora":"2026-07-08 17:57:29","voltaje":223.5,"corriente":8.013999999999999346300683100707828998565673828125,"potencia_kw":1.778000000000000024868995751603506505489349365234375,"energia_kwh":94.35399599999999509236658923327922821044921875,"frecuencia":50,"factor_potencia":0.9899999999999999911182158029987476766109466552734375,"duracion_medicion_ms":61,"ip":"158.170.24.54"}</t>
  </si>
  <si>
    <t>{"modo":"lote","codigo_medidor":"ARDUINO_001","fecha_hora":"2026-07-08 17:57:31","voltaje":223.5,"corriente":8.0150000000000005684341886080801486968994140625,"potencia_kw":1.778799999999999936761696517351083457469940185546875,"energia_kwh":94.35399599999999509236658923327922821044921875,"frecuencia":50,"factor_potencia":0.9899999999999999911182158029987476766109466552734375,"duracion_medicion_ms":63,"ip":"158.170.24.54"}</t>
  </si>
  <si>
    <t>{"modo":"lote","codigo_medidor":"ARDUINO_001","fecha_hora":"2026-07-08 17:57:32","voltaje":223.599999999999994315658113919198513031005859375,"corriente":8.016999999999999459987520822323858737945556640625,"potencia_kw":1.7797000000000000596855898038484156131744384765625,"energia_kwh":94.3550029999999964047674438916146755218505859375,"frecuencia":50,"factor_potencia":0.9899999999999999911182158029987476766109466552734375,"duracion_medicion_ms":65,"ip":"158.170.24.54"}</t>
  </si>
  <si>
    <t>{"modo":"lote","codigo_medidor":"ARDUINO_001","fecha_hora":"2026-07-08 17:57:32","voltaje":223.599999999999994315658113919198513031005859375,"corriente":8.016999999999999459987520822323858737945556640625,"potencia_kw":1.7797000000000000596855898038484156131744384765625,"energia_kwh":94.3550029999999964047674438916146755218505859375,"frecuencia":50,"factor_potencia":0.9899999999999999911182158029987476766109466552734375,"duracion_medicion_ms":61,"ip":"158.170.24.54"}</t>
  </si>
  <si>
    <t>{"modo":"lote","codigo_medidor":"ARDUINO_001","fecha_hora":"2026-07-08 17:57:34","voltaje":223.599999999999994315658113919198513031005859375,"corriente":8.0190000000000001278976924368180334568023681640625,"potencia_kw":1.7802000000000000046185277824406512081623077392578125,"energia_kwh":94.3560030000000011796146281994879245758056640625,"frecuencia":50,"factor_potencia":0.9899999999999999911182158029987476766109466552734375,"duracion_medicion_ms":63,"ip":"158.170.24.54"}</t>
  </si>
  <si>
    <t>{"modo":"lote","codigo_medidor":"ARDUINO_001","fecha_hora":"2026-07-08 17:57:35","voltaje":223.400000000000005684341886080801486968994140625,"corriente":8.0160000000000000142108547152020037174224853515625,"potencia_kw":1.778000000000000024868995751603506505489349365234375,"energia_kwh":94.3560030000000011796146281994879245758056640625,"frecuencia":50,"factor_potencia":0.9899999999999999911182158029987476766109466552734375,"duracion_medicion_ms":65,"ip":"158.170.24.54"}</t>
  </si>
  <si>
    <t>{"modo":"lote","codigo_medidor":"ARDUINO_001","fecha_hora":"2026-07-08 17:57:35","voltaje":223.400000000000005684341886080801486968994140625,"corriente":8.0190000000000001278976924368180334568023681640625,"potencia_kw":1.7786999999999999477751089216326363384723663330078125,"energia_kwh":94.3560030000000011796146281994879245758056640625,"frecuencia":50,"factor_potencia":0.9899999999999999911182158029987476766109466552734375,"duracion_medicion_ms":61,"ip":"158.170.24.54"}</t>
  </si>
  <si>
    <t>{"modo":"lote","codigo_medidor":"ARDUINO_001","fecha_hora":"2026-07-08 17:57:37","voltaje":223.30000000000001136868377216160297393798828125,"corriente":8.019999999999999573674358543939888477325439453125,"potencia_kw":1.7782000000000000028421709430404007434844970703125,"energia_kwh":94.357001999999994268364389427006244659423828125,"frecuencia":50,"factor_potencia":0.9899999999999999911182158029987476766109466552734375,"duracion_medicion_ms":63,"ip":"158.170.24.54"}</t>
  </si>
  <si>
    <t>{"modo":"lote","codigo_medidor":"ARDUINO_001","fecha_hora":"2026-07-08 17:57:38","voltaje":223.30000000000001136868377216160297393798828125,"corriente":8.019999999999999573674358543939888477325439453125,"potencia_kw":1.7779000000000000358824081558850593864917755126953125,"energia_kwh":94.35800199999999904321157373487949371337890625,"frecuencia":50,"factor_potencia":0.9899999999999999911182158029987476766109466552734375,"duracion_medicion_ms":65,"ip":"158.170.24.54"}</t>
  </si>
  <si>
    <t>{"modo":"lote","codigo_medidor":"ARDUINO_001","fecha_hora":"2026-07-08 17:57:38","voltaje":223.30000000000001136868377216160297393798828125,"corriente":8.0210000000000007958078640513122081756591796875,"potencia_kw":1.7779000000000000358824081558850593864917755126953125,"energia_kwh":94.35800199999999904321157373487949371337890625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</si>
  <si>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40","voltaje":223.30000000000001136868377216160297393798828125,"corriente":8.0210000000000007958078640513122081756591796875,"potencia_kw":1.7782999999999999918287585387588478624820709228515625,"energia_kwh":94.35800199999999904321157373487949371337890625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</si>
  <si>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41","voltaje":223.30000000000001136868377216160297393798828125,"corriente":8.0220000000000002415845301584340631961822509765625,"potencia_kw":1.7786999999999999477751089216326363384723663330078125,"energia_kwh":94.359001000000006342816050164401531219482421875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</si>
  <si>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41","voltaje":223.30000000000001136868377216160297393798828125,"corriente":8.022999999999999687361196265555918216705322265625,"potencia_kw":1.7788999999999999257482841130695305764675140380859375,"energia_kwh":94.359001000000006342816050164401531219482421875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</si>
  <si>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43","voltaje":223.30000000000001136868377216160297393798828125,"corriente":8.022999999999999687361196265555918216705322265625,"potencia_kw":1.7788999999999999257482841130695305764675140380859375,"energia_kwh":94.3600009999999969068085192702710628509521484375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</si>
  <si>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44","voltaje":223.30000000000001136868377216160297393798828125,"corriente":8.0239999999999991331378623726777732372283935546875,"potencia_kw":1.77930000000000010373923942097462713718414306640625,"energia_kwh":94.3600009999999969068085192702710628509521484375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</si>
  <si>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57:44","voltaje":223.400000000000005684341886080801486968994140625,"corriente":8.022999999999999687361196265555918216705322265625,"potencia_kw":1.779199999999999892708046900224871933460235595703125,"energia_kwh":94.3610000000000042064129956997931003570556640625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</si>
  <si>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46","voltaje":223.400000000000005684341886080801486968994140625,"corriente":8.0239999999999991331378623726777732372283935546875,"potencia_kw":1.7798000000000000486721773995668627321720123291015625,"energia_kwh":94.361999999999994770405464805662631988525390625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</si>
  <si>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47","voltaje":223.400000000000005684341886080801486968994140625,"corriente":8.025999999999999801048033987171947956085205078125,"potencia_kw":1.780299999999999993605115378159098327159881591796875,"energia_kwh":94.361999999999994770405464805662631988525390625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</si>
  <si>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48","voltaje":223.400000000000005684341886080801486968994140625,"corriente":8.025999999999999801048033987171947956085205078125,"potencia_kw":1.780299999999999993605115378159098327159881591796875,"energia_kwh":94.361999999999994770405464805662631988525390625,"frecuencia":49.89999999999999857891452847979962825775146484375,"factor_potencia":0.9899999999999999911182158029987476766109466552734375,"duracion_medicion_ms":67,"ip":"158.170.24.54"}</t>
  </si>
  <si>
    <t>{"modo":"lote","codigo_medidor":"ARDUINO_001","fecha_hora":"2026-07-08 17:57:49","voltaje":223.400000000000005684341886080801486968994140625,"corriente":8.0220000000000002415845301584340631961822509765625,"potencia_kw":1.779199999999999892708046900224871933460235595703125,"energia_kwh":94.36299900000000207000994123518466949462890625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</si>
  <si>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50","voltaje":223.30000000000001136868377216160297393798828125,"corriente":8.022999999999999687361196265555918216705322265625,"potencia_kw":1.778999999999999914734871708787977695465087890625,"energia_kwh":94.36299900000000207000994123518466949462890625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</si>
  <si>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50","voltaje":223.099999999999994315658113919198513031005859375,"corriente":8.0190000000000001278976924368180334568023681640625,"potencia_kw":1.776899999999999923971927273669280111789703369140625,"energia_kwh":94.3639979999999951587597024627029895782470703125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</si>
  <si>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51","voltaje":223.099999999999994315658113919198513031005859375,"corriente":8.0190000000000001278976924368180334568023681640625,"potencia_kw":1.776899999999999923971927273669280111789703369140625,"energia_kwh":94.3639979999999951587597024627029895782470703125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</si>
  <si>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53","voltaje":223.099999999999994315658113919198513031005859375,"corriente":8.0210000000000007958078640513122081756591796875,"potencia_kw":1.7769999999999999129585148693877272307872772216796875,"energia_kwh":94.3649979999999999336068867705762386322021484375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</si>
  <si>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57:53","voltaje":223.19999999999998863131622783839702606201171875,"corriente":8.0210000000000007958078640513122081756591796875,"potencia_kw":1.7777000000000000579092329644481651484966278076171875,"energia_kwh":94.3649979999999999336068867705762386322021484375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</si>
  <si>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55","voltaje":223.19999999999998863131622783839702606201171875,"corriente":8.0210000000000007958078640513122081756591796875,"potencia_kw":1.777600000000000068922645368729718029499053955078125,"energia_kwh":94.3659969999999930223566479980945587158203125,"frecuencia":50,"factor_potencia":0.9899999999999999911182158029987476766109466552734375,"duracion_medicion_ms":63,"ip":"158.170.24.54"}</t>
  </si>
  <si>
    <t>{"modo":"lote","codigo_medidor":"ARDUINO_001","fecha_hora":"2026-07-08 17:57:56","voltaje":223.099999999999994315658113919198513031005859375,"corriente":8.019999999999999573674358543939888477325439453125,"potencia_kw":1.7765999999999999570121644865139387547969818115234375,"energia_kwh":94.3659969999999930223566479980945587158203125,"frecuencia":49.89999999999999857891452847979962825775146484375,"factor_potencia":0.9899999999999999911182158029987476766109466552734375,"duracion_medicion_ms":75,"ip":"158.170.24.54"}</t>
  </si>
  <si>
    <t>{"modo":"lote","codigo_medidor":"ARDUINO_001","fecha_hora":"2026-07-08 17:57:56","voltaje":223.099999999999994315658113919198513031005859375,"corriente":8.019999999999999573674358543939888477325439453125,"potencia_kw":1.7765999999999999570121644865139387547969818115234375,"energia_kwh":94.366996999999997797203832305967807769775390625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</si>
  <si>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57:58","voltaje":223.099999999999994315658113919198513031005859375,"corriente":8.0210000000000007958078640513122081756591796875,"potencia_kw":1.7767999999999999349853396779508329927921295166015625,"energia_kwh":94.366996999999997797203832305967807769775390625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</si>
  <si>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57:59","voltaje":223,"corriente":8.0239999999999991331378623726777732372283935546875,"potencia_kw":1.776899999999999923971927273669280111789703369140625,"energia_kwh":94.36799600000000509680830873548984527587890625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</si>
  <si>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57:59","voltaje":223.099999999999994315658113919198513031005859375,"corriente":8.0250000000000003552713678800500929355621337890625,"potencia_kw":1.7777000000000000579092329644481651484966278076171875,"energia_kwh":94.36799600000000509680830873548984527587890625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</si>
  <si>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01","voltaje":223.099999999999994315658113919198513031005859375,"corriente":8.0250000000000003552713678800500929355621337890625,"potencia_kw":1.7777000000000000579092329644481651484966278076171875,"energia_kwh":94.3690030000000064092091633938252925872802734375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</si>
  <si>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02","voltaje":223.099999999999994315658113919198513031005859375,"corriente":8.022999999999999687361196265555918216705322265625,"potencia_kw":1.777600000000000068922645368729718029499053955078125,"energia_kwh":94.3690030000000064092091633938252925872802734375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</si>
  <si>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02","voltaje":223.19999999999998863131622783839702606201171875,"corriente":8.0220000000000002415845301584340631961822509765625,"potencia_kw":1.778000000000000024868995751603506505489349365234375,"energia_kwh":94.37000299999999697320163249969482421875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</si>
  <si>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03","voltaje":223.30000000000001136868377216160297393798828125,"corriente":8.0220000000000002415845301584340631961822509765625,"potencia_kw":1.7786999999999999477751089216326363384723663330078125,"energia_kwh":94.37000299999999697320163249969482421875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</si>
  <si>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05","voltaje":223.400000000000005684341886080801486968994140625,"corriente":8.022999999999999687361196265555918216705322265625,"potencia_kw":1.779500000000000081712414612411521375179290771484375,"energia_kwh":94.371002000000004272806108929216861724853515625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</si>
  <si>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05","voltaje":223.400000000000005684341886080801486968994140625,"corriente":8.022999999999999687361196265555918216705322265625,"potencia_kw":1.779500000000000081712414612411521375179290771484375,"energia_kwh":94.371002000000004272806108929216861724853515625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</si>
  <si>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07","voltaje":223.400000000000005684341886080801486968994140625,"corriente":8.0220000000000002415845301584340631961822509765625,"potencia_kw":1.7797000000000000596855898038484156131744384765625,"energia_kwh":94.3720019999999948367985780350863933563232421875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</si>
  <si>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08","voltaje":223.400000000000005684341886080801486968994140625,"corriente":8.0220000000000002415845301584340631961822509765625,"potencia_kw":1.7794000000000000927258270166930742561817169189453125,"energia_kwh":94.3720019999999948367985780350863933563232421875,"frecuencia":50,"factor_potencia":0.9899999999999999911182158029987476766109466552734375,"duracion_medicion_ms":64,"ip":"158.170.24.54"}</t>
  </si>
  <si>
    <t>{"modo":"lote","codigo_medidor":"ARDUINO_001","fecha_hora":"2026-07-08 17:58:08","voltaje":223.400000000000005684341886080801486968994140625,"corriente":8.0210000000000007958078640513122081756591796875,"potencia_kw":1.7788999999999999257482841130695305764675140380859375,"energia_kwh":94.3730010000000021364030544646084308624267578125,"frecuencia":50,"factor_potencia":0.9899999999999999911182158029987476766109466552734375,"duracion_medicion_ms":61,"ip":"158.170.24.54"}</t>
  </si>
  <si>
    <t>{"modo":"lote","codigo_medidor":"ARDUINO_001","fecha_hora":"2026-07-08 17:58:10","voltaje":223.400000000000005684341886080801486968994140625,"corriente":8.019999999999999573674358543939888477325439453125,"potencia_kw":1.7786999999999999477751089216326363384723663330078125,"energia_kwh":94.3730010000000021364030544646084308624267578125,"frecuencia":50,"factor_potencia":0.9899999999999999911182158029987476766109466552734375,"duracion_medicion_ms":63,"ip":"158.170.24.54"}</t>
  </si>
  <si>
    <t>{"modo":"lote","codigo_medidor":"ARDUINO_001","fecha_hora":"2026-07-08 17:58:11","voltaje":223.400000000000005684341886080801486968994140625,"corriente":8.019999999999999573674358543939888477325439453125,"potencia_kw":1.7786999999999999477751089216326363384723663330078125,"energia_kwh":94.3740010000000069112502387724816799163818359375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</si>
  <si>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17:58:11","voltaje":223.400000000000005684341886080801486968994140625,"corriente":8.019999999999999573674358543939888477325439453125,"potencia_kw":1.7790999999999999037214593045064248144626617431640625,"energia_kwh":94.3740010000000069112502387724816799163818359375,"frecuencia":50,"factor_potencia":0.9899999999999999911182158029987476766109466552734375,"duracion_medicion_ms":61,"ip":"158.170.24.54"}</t>
  </si>
  <si>
    <t>{"modo":"lote","codigo_medidor":"ARDUINO_001","fecha_hora":"2026-07-08 17:58:13","voltaje":223.400000000000005684341886080801486968994140625,"corriente":8.019999999999999573674358543939888477325439453125,"potencia_kw":1.77930000000000010373923942097462713718414306640625,"energia_kwh":94.375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</si>
  <si>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14","voltaje":223.30000000000001136868377216160297393798828125,"corriente":8.0160000000000000142108547152020037174224853515625,"potencia_kw":1.7775000000000000799360577730112709105014801025390625,"energia_kwh":94.375,"frecuencia":50,"factor_potencia":0.9899999999999999911182158029987476766109466552734375,"duracion_medicion_ms":64,"ip":"158.170.24.54"}</t>
  </si>
  <si>
    <t>{"modo":"lote","codigo_medidor":"ARDUINO_001","fecha_hora":"2026-07-08 17:58:14","voltaje":223.30000000000001136868377216160297393798828125,"corriente":8.0160000000000000142108547152020037174224853515625,"potencia_kw":1.7775000000000000799360577730112709105014801025390625,"energia_kwh":94.3759989999999930887497612275183200836181640625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</si>
  <si>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16","voltaje":223.19999999999998863131622783839702606201171875,"corriente":8.018000000000000682121026329696178436279296875,"potencia_kw":1.7773000000000001019628825815743766725063323974609375,"energia_kwh":94.3759989999999930887497612275183200836181640625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</si>
  <si>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17","voltaje":223.099999999999994315658113919198513031005859375,"corriente":8.0129999999999999005240169935859739780426025390625,"potencia_kw":1.7751999999999998891553332214243710041046142578125,"energia_kwh":94.3769989999999978635969455353915691375732421875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</si>
  <si>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17","voltaje":223,"corriente":8.0210000000000007958078640513122081756591796875,"potencia_kw":1.7760000000000000230926389122032560408115386962890625,"energia_kwh":94.3769989999999978635969455353915691375732421875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</si>
  <si>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18","voltaje":223,"corriente":8.0210000000000007958078640513122081756591796875,"potencia_kw":1.7760000000000000230926389122032560408115386962890625,"energia_kwh":94.3779980000000051632014219649136066436767578125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</si>
  <si>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20","voltaje":222.900000000000005684341886080801486968994140625,"corriente":8.0210000000000007958078640513122081756591796875,"potencia_kw":1.77550000000000007815970093361102044582366943359375,"energia_kwh":94.3779980000000051632014219649136066436767578125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</si>
  <si>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20","voltaje":222.900000000000005684341886080801486968994140625,"corriente":8.0210000000000007958078640513122081756591796875,"potencia_kw":1.7748999999999999221955704342690296471118927001953125,"energia_kwh":94.378997999999995727193891070783138275146484375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</si>
  <si>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21","voltaje":222.900000000000005684341886080801486968994140625,"corriente":8.022999999999999687361196265555918216705322265625,"potencia_kw":1.7760000000000000230926389122032560408115386962890625,"energia_kwh":94.378997999999995727193891070783138275146484375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</si>
  <si>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23","voltaje":223.099999999999994315658113919198513031005859375,"corriente":8.0210000000000007958078640513122081756591796875,"potencia_kw":1.7766999999999999459987520822323858737945556640625,"energia_kwh":94.37999700000000302679836750030517578125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</si>
  <si>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23","voltaje":223.099999999999994315658113919198513031005859375,"corriente":8.0210000000000007958078640513122081756591796875,"potencia_kw":1.7766999999999999459987520822323858737945556640625,"energia_kwh":94.37999700000000302679836750030517578125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</si>
  <si>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24","voltaje":223,"corriente":8.0190000000000001278976924368180334568023681640625,"potencia_kw":1.7758000000000000451194637207663618028163909912109375,"energia_kwh":94.3809969999999935907908366061747074127197265625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</si>
  <si>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26","voltaje":223.099999999999994315658113919198513031005859375,"corriente":8.0210000000000007958078640513122081756591796875,"potencia_kw":1.776499999999999968025576890795491635799407958984375,"energia_kwh":94.3809969999999935907908366061747074127197265625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</si>
  <si>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26","voltaje":223.30000000000001136868377216160297393798828125,"corriente":8.0239999999999991331378623726777732372283935546875,"potencia_kw":1.7790999999999999037214593045064248144626617431640625,"energia_kwh":94.38200399999999490319169126451015472412109375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</si>
  <si>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27","voltaje":223.30000000000001136868377216160297393798828125,"corriente":8.0239999999999991331378623726777732372283935546875,"potencia_kw":1.7790999999999999037214593045064248144626617431640625,"energia_kwh":94.38200399999999490319169126451015472412109375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</si>
  <si>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29","voltaje":223.400000000000005684341886080801486968994140625,"corriente":8.0210000000000007958078640513122081756591796875,"potencia_kw":1.7790999999999999037214593045064248144626617431640625,"energia_kwh":94.383003000000002202796167694032192230224609375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</si>
  <si>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29","voltaje":223.30000000000001136868377216160297393798828125,"corriente":8.018000000000000682121026329696178436279296875,"potencia_kw":1.7781000000000000138555833473219536244869232177734375,"energia_kwh":94.383003000000002202796167694032192230224609375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</si>
  <si>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30","voltaje":223.30000000000001136868377216160297393798828125,"corriente":8.019999999999999573674358543939888477325439453125,"potencia_kw":1.7779000000000000358824081558850593864917755126953125,"energia_kwh":94.3840030000000069776433520019054412841796875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</si>
  <si>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32","voltaje":223.30000000000001136868377216160297393798828125,"corriente":8.0220000000000002415845301584340631961822509765625,"potencia_kw":1.7788999999999999257482841130695305764675140380859375,"energia_kwh":94.3840030000000069776433520019054412841796875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</si>
  <si>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32","voltaje":223.30000000000001136868377216160297393798828125,"corriente":8.0220000000000002415845301584340631961822509765625,"potencia_kw":1.7788999999999999257482841130695305764675140380859375,"energia_kwh":94.3850020000000000663931132294237613677978515625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</si>
  <si>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34","voltaje":223.400000000000005684341886080801486968994140625,"corriente":8.018000000000000682121026329696178436279296875,"potencia_kw":1.7782000000000000028421709430404007434844970703125,"energia_kwh":94.3850020000000000663931132294237613677978515625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</si>
  <si>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58:35","voltaje":223.400000000000005684341886080801486968994140625,"corriente":8.0210000000000007958078640513122081756591796875,"potencia_kw":1.7786999999999999477751089216326363384723663330078125,"energia_kwh":94.3860020000000048412402975372970104217529296875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</si>
  <si>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35","voltaje":223.30000000000001136868377216160297393798828125,"corriente":8.018000000000000682121026329696178436279296875,"potencia_kw":1.778000000000000024868995751603506505489349365234375,"energia_kwh":94.3860020000000048412402975372970104217529296875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</si>
  <si>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58:36","voltaje":223.30000000000001136868377216160297393798828125,"corriente":8.019999999999999573674358543939888477325439453125,"potencia_kw":1.7784999999999999698019337301957421004772186279296875,"energia_kwh":94.38700099999999792999005876481533050537109375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</si>
  <si>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38","voltaje":223.30000000000001136868377216160297393798828125,"corriente":8.019999999999999573674358543939888477325439453125,"potencia_kw":1.7784999999999999698019337301957421004772186279296875,"energia_kwh":94.38700099999999792999005876481533050537109375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</si>
  <si>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38","voltaje":223.30000000000001136868377216160297393798828125,"corriente":8.0220000000000002415845301584340631961822509765625,"potencia_kw":1.7790999999999999037214593045064248144626617431640625,"energia_kwh":94.388000000000005229594535194337368011474609375,"frecuencia":50,"factor_potencia":0.9899999999999999911182158029987476766109466552734375,"duracion_medicion_ms":61,"ip":"158.170.24.54"}</t>
  </si>
  <si>
    <t>{"modo":"lote","codigo_medidor":"ARDUINO_001","fecha_hora":"2026-07-08 17:58:39","voltaje":223.30000000000001136868377216160297393798828125,"corriente":8.022999999999999687361196265555918216705322265625,"potencia_kw":1.779199999999999892708046900224871933460235595703125,"energia_kwh":94.388000000000005229594535194337368011474609375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</si>
  <si>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41","voltaje":223.400000000000005684341886080801486968994140625,"corriente":8.0239999999999991331378623726777732372283935546875,"potencia_kw":1.779500000000000081712414612411521375179290771484375,"energia_kwh":94.3889999999999957935870043002068996429443359375,"frecuencia":50,"factor_potencia":0.9899999999999999911182158029987476766109466552734375,"duracion_medicion_ms":64,"ip":"158.170.24.54"}</t>
  </si>
  <si>
    <t>{"modo":"lote","codigo_medidor":"ARDUINO_001","fecha_hora":"2026-07-08 17:58:42","voltaje":223.400000000000005684341886080801486968994140625,"corriente":8.0210000000000007958078640513122081756591796875,"potencia_kw":1.779199999999999892708046900224871933460235595703125,"energia_kwh":94.3889999999999957935870043002068996429443359375,"frecuencia":50,"factor_potencia":0.9899999999999999911182158029987476766109466552734375,"duracion_medicion_ms":72,"ip":"158.170.24.54"}</t>
  </si>
  <si>
    <t>{"modo":"lote","codigo_medidor":"ARDUINO_001","fecha_hora":"2026-07-08 17:58:42","voltaje":223.400000000000005684341886080801486968994140625,"corriente":8.0210000000000007958078640513122081756591796875,"potencia_kw":1.779199999999999892708046900224871933460235595703125,"energia_kwh":94.3899990000000030931914807297289371490478515625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</si>
  <si>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44","voltaje":223.400000000000005684341886080801486968994140625,"corriente":8.019999999999999573674358543939888477325439453125,"potencia_kw":1.7786999999999999477751089216326363384723663330078125,"energia_kwh":94.3899990000000030931914807297289371490478515625,"frecuencia":50,"factor_potencia":0.9899999999999999911182158029987476766109466552734375,"duracion_medicion_ms":64,"ip":"158.170.24.54"}</t>
  </si>
  <si>
    <t>{"modo":"lote","codigo_medidor":"ARDUINO_001","fecha_hora":"2026-07-08 17:58:44","voltaje":223.30000000000001136868377216160297393798828125,"corriente":8.018000000000000682121026329696178436279296875,"potencia_kw":1.7779000000000000358824081558850593864917755126953125,"energia_kwh":94.390998999999993657183949835598468780517578125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</si>
  <si>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45","voltaje":223.30000000000001136868377216160297393798828125,"corriente":8.022999999999999687361196265555918216705322265625,"potencia_kw":1.778799999999999936761696517351083457469940185546875,"energia_kwh":94.390998999999993657183949835598468780517578125,"frecuencia":50,"factor_potencia":0.9899999999999999911182158029987476766109466552734375,"duracion_medicion_ms":62,"ip":"158.170.24.54"}</t>
  </si>
  <si>
    <t>{"modo":"lote","codigo_medidor":"ARDUINO_001","fecha_hora":"2026-07-08 17:58:47","voltaje":223.30000000000001136868377216160297393798828125,"corriente":8.022999999999999687361196265555918216705322265625,"potencia_kw":1.778799999999999936761696517351083457469940185546875,"energia_kwh":94.39199800000000095678842626512050628662109375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</si>
  <si>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47","voltaje":223.400000000000005684341886080801486968994140625,"corriente":8.022999999999999687361196265555918216705322265625,"potencia_kw":1.779500000000000081712414612411521375179290771484375,"energia_kwh":94.39199800000000095678842626512050628662109375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</si>
  <si>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58:48","voltaje":223.30000000000001136868377216160297393798828125,"corriente":8.0210000000000007958078640513122081756591796875,"potencia_kw":1.7784999999999999698019337301957421004772186279296875,"energia_kwh":94.392998000000005731635610572993755340576171875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</si>
  <si>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50","voltaje":223.30000000000001136868377216160297393798828125,"corriente":8.022999999999999687361196265555918216705322265625,"potencia_kw":1.7788999999999999257482841130695305764675140380859375,"energia_kwh":94.392998000000005731635610572993755340576171875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</si>
  <si>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50","voltaje":223.30000000000001136868377216160297393798828125,"corriente":8.022999999999999687361196265555918216705322265625,"potencia_kw":1.7788999999999999257482841130695305764675140380859375,"energia_kwh":94.3939969999999988203853718005120754241943359375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</si>
  <si>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51","voltaje":223.19999999999998863131622783839702606201171875,"corriente":8.0190000000000001278976924368180334568023681640625,"potencia_kw":1.7775000000000000799360577730112709105014801025390625,"energia_kwh":94.3939969999999988203853718005120754241943359375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</si>
  <si>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53","voltaje":223.099999999999994315658113919198513031005859375,"corriente":8.0160000000000000142108547152020037174224853515625,"potencia_kw":1.7756000000000000671462885293294675648212432861328125,"energia_kwh":94.3949970000000035952325561083853244781494140625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</si>
  <si>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53","voltaje":222.900000000000005684341886080801486968994140625,"corriente":8.019999999999999573674358543939888477325439453125,"potencia_kw":1.7750999999999999001687456257059238851070404052734375,"energia_kwh":94.3949970000000035952325561083853244781494140625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</si>
  <si>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58:54","voltaje":223,"corriente":8.018000000000000682121026329696178436279296875,"potencia_kw":1.7750999999999999001687456257059238851070404052734375,"energia_kwh":94.39600400000000490763341076672077178955078125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</si>
  <si>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56","voltaje":223,"corriente":8.018000000000000682121026329696178436279296875,"potencia_kw":1.7750999999999999001687456257059238851070404052734375,"energia_kwh":94.39600400000000490763341076672077178955078125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</si>
  <si>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56","voltaje":223,"corriente":8.018000000000000682121026329696178436279296875,"potencia_kw":1.7751999999999998891553332214243710041046142578125,"energia_kwh":94.3970029999999979963831719942390918731689453125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</si>
  <si>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58:57","voltaje":223,"corriente":8.0150000000000005684341886080801486968994140625,"potencia_kw":1.7746999999999999442223952428321354091167449951171875,"energia_kwh":94.3970029999999979963831719942390918731689453125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</si>
  <si>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58:59","voltaje":222.900000000000005684341886080801486968994140625,"corriente":8.0129999999999999005240169935859739780426025390625,"potencia_kw":1.7737000000000000543565192856476642191410064697265625,"energia_kwh":94.3980030000000027712303563021123409271240234375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</si>
  <si>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58:59","voltaje":222.900000000000005684341886080801486968994140625,"corriente":8.0190000000000001278976924368180334568023681640625,"potencia_kw":1.7744999999999999662492200513952411711215972900390625,"energia_kwh":94.3980030000000027712303563021123409271240234375,"frecuencia":50,"factor_potencia":0.9899999999999999911182158029987476766109466552734375,"duracion_medicion_ms":61,"ip":"158.170.24.54"}</t>
  </si>
  <si>
    <t>{"modo":"lote","codigo_medidor":"ARDUINO_001","fecha_hora":"2026-07-08 17:59:00","voltaje":222.900000000000005684341886080801486968994140625,"corriente":8.0190000000000001278976924368180334568023681640625,"potencia_kw":1.7744999999999999662492200513952411711215972900390625,"energia_kwh":94.3990019999999958599801175296306610107421875,"frecuencia":50,"factor_potencia":0.9899999999999999911182158029987476766109466552734375,"duracion_medicion_ms":62,"ip":"158.170.24.54"}</t>
  </si>
  <si>
    <t>{"modo":"lote","codigo_medidor":"ARDUINO_001","fecha_hora":"2026-07-08 17:59:02","voltaje":222.80000000000001136868377216160297393798828125,"corriente":8.0160000000000000142108547152020037174224853515625,"potencia_kw":1.7733000000000000984101689027738757431507110595703125,"energia_kwh":94.3990019999999958599801175296306610107421875,"frecuencia":50,"factor_potencia":0.9899999999999999911182158029987476766109466552734375,"duracion_medicion_ms":64,"ip":"158.170.24.54"}</t>
  </si>
  <si>
    <t>{"modo":"lote","codigo_medidor":"ARDUINO_001","fecha_hora":"2026-07-08 17:59:02","voltaje":222.80000000000001136868377216160297393798828125,"corriente":8.0150000000000005684341886080801486968994140625,"potencia_kw":1.77320000000000010942358130705542862415313720703125,"energia_kwh":94.400002000000000634827301837503910064697265625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</si>
  <si>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17:59:03","voltaje":222.900000000000005684341886080801486968994140625,"corriente":8.013999999999999346300683100707828998565673828125,"potencia_kw":1.7737000000000000543565192856476642191410064697265625,"energia_kwh":94.400002000000000634827301837503910064697265625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</si>
  <si>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05","voltaje":222.900000000000005684341886080801486968994140625,"corriente":8.010999999999999232613845379091799259185791015625,"potencia_kw":1.77289999999999992041921359486877918243408203125,"energia_kwh":94.4010009999999937235770630650222301483154296875,"frecuencia":50,"factor_potencia":0.9899999999999999911182158029987476766109466552734375,"duracion_medicion_ms":70,"ip":"158.170.24.54"}</t>
  </si>
  <si>
    <t>{"modo":"lote","codigo_medidor":"ARDUINO_001","fecha_hora":"2026-07-08 17:59:05","voltaje":222.900000000000005684341886080801486968994140625,"corriente":8.010999999999999232613845379091799259185791015625,"potencia_kw":1.77289999999999992041921359486877918243408203125,"energia_kwh":94.4010009999999937235770630650222301483154296875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</si>
  <si>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06","voltaje":222.80000000000001136868377216160297393798828125,"corriente":8.0129999999999999005240169935859739780426025390625,"potencia_kw":1.7725999999999999534594508077134378254413604736328125,"energia_kwh":94.4020000000000010231815394945442676544189453125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</si>
  <si>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08","voltaje":222.80000000000001136868377216160297393798828125,"corriente":8.0129999999999999005240169935859739780426025390625,"potencia_kw":1.77249999999999996447286321199499070644378662109375,"energia_kwh":94.4020000000000010231815394945442676544189453125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</si>
  <si>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08","voltaje":222.69999999999998863131622783839702606201171875,"corriente":8.0129999999999999005240169935859739780426025390625,"potencia_kw":1.7721999999999999975131004248396493494510650634765625,"energia_kwh":94.4020000000000010231815394945442676544189453125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</si>
  <si>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09","voltaje":222.69999999999998863131622783839702606201171875,"corriente":8.0129999999999999005240169935859739780426025390625,"potencia_kw":1.7721999999999999975131004248396493494510650634765625,"energia_kwh":94.4030000000000057980287238024175167083740234375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</si>
  <si>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11","voltaje":222.80000000000001136868377216160297393798828125,"corriente":8.0160000000000000142108547152020037174224853515625,"potencia_kw":1.77289999999999992041921359486877918243408203125,"energia_kwh":94.4039989999999988867784850299358367919921875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</si>
  <si>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11","voltaje":222.69999999999998863131622783839702606201171875,"corriente":8.016999999999999459987520822323858737945556640625,"potencia_kw":1.77320000000000010942358130705542862415313720703125,"energia_kwh":94.4039989999999988867784850299358367919921875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</si>
  <si>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12","voltaje":222.69999999999998863131622783839702606201171875,"corriente":8.019999999999999573674358543939888477325439453125,"potencia_kw":1.773400000000000087396756498492322862148284912109375,"energia_kwh":94.4039989999999988867784850299358367919921875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</si>
  <si>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14","voltaje":222.69999999999998863131622783839702606201171875,"corriente":8.019999999999999573674358543939888477325439453125,"potencia_kw":1.773400000000000087396756498492322862148284912109375,"energia_kwh":94.404999000000003661625669337809085845947265625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</si>
  <si>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14","voltaje":222.599999999999994315658113919198513031005859375,"corriente":8.0220000000000002415845301584340631961822509765625,"potencia_kw":1.7735000000000000763833440942107699811458587646484375,"energia_kwh":94.4059979999999967503754305653274059295654296875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</si>
  <si>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15","voltaje":222.80000000000001136868377216160297393798828125,"corriente":8.025999999999999801048033987171947956085205078125,"potencia_kw":1.775700000000000056132876125047914683818817138671875,"energia_kwh":94.4059979999999967503754305653274059295654296875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</si>
  <si>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17","voltaje":222.900000000000005684341886080801486968994140625,"corriente":8.025999999999999801048033987171947956085205078125,"potencia_kw":1.7760000000000000230926389122032560408115386962890625,"energia_kwh":94.4059979999999967503754305653274059295654296875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</si>
  <si>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17","voltaje":222.80000000000001136868377216160297393798828125,"corriente":8.022999999999999687361196265555918216705322265625,"potencia_kw":1.7751999999999998891553332214243710041046142578125,"energia_kwh":94.4069980000000015252226148732006549835205078125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</si>
  <si>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18","voltaje":222.80000000000001136868377216160297393798828125,"corriente":8.022999999999999687361196265555918216705322265625,"potencia_kw":1.7751999999999998891553332214243710041046142578125,"energia_kwh":94.407996999999994613972376100718975067138671875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</si>
  <si>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20","voltaje":222.69999999999998863131622783839702606201171875,"corriente":8.0190000000000001278976924368180334568023681640625,"potencia_kw":1.773400000000000087396756498492322862148284912109375,"energia_kwh":94.407996999999994613972376100718975067138671875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</si>
  <si>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20","voltaje":222.69999999999998863131622783839702606201171875,"corriente":8.0210000000000007958078640513122081756591796875,"potencia_kw":1.7741000000000000103028696685214526951313018798828125,"energia_kwh":94.407996999999994613972376100718975067138671875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</si>
  <si>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21","voltaje":222.80000000000001136868377216160297393798828125,"corriente":8.022999999999999687361196265555918216705322265625,"potencia_kw":1.774999999999999911182158029987476766109466552734375,"energia_kwh":94.40899699999999938881956040859222412109375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</si>
  <si>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23","voltaje":222.80000000000001136868377216160297393798828125,"corriente":8.022999999999999687361196265555918216705322265625,"potencia_kw":1.774999999999999911182158029987476766109466552734375,"energia_kwh":94.40899699999999938881956040859222412109375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</si>
  <si>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23","voltaje":222.900000000000005684341886080801486968994140625,"corriente":8.022999999999999687361196265555918216705322265625,"potencia_kw":1.7756000000000000671462885293294675648212432861328125,"energia_kwh":94.4100040000000007012204150669276714324951171875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</si>
  <si>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24","voltaje":223,"corriente":8.022999999999999687361196265555918216705322265625,"potencia_kw":1.77629999999999999005240169935859739780426025390625,"energia_kwh":94.4100040000000007012204150669276714324951171875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</si>
  <si>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26","voltaje":222.900000000000005684341886080801486968994140625,"corriente":8.0239999999999991331378623726777732372283935546875,"potencia_kw":1.7762000000000000010658141036401502788066864013671875,"energia_kwh":94.41100299999999378997017629444599151611328125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</si>
  <si>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26","voltaje":223,"corriente":8.0280000000000004689582056016661226749420166015625,"potencia_kw":1.7773000000000001019628825815743766725063323974609375,"energia_kwh":94.41100299999999378997017629444599151611328125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</si>
  <si>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28","voltaje":223,"corriente":8.0280000000000004689582056016661226749420166015625,"potencia_kw":1.7773000000000001019628825815743766725063323974609375,"energia_kwh":94.412002999999998564817360602319240570068359375,"frecuencia":49.89999999999999857891452847979962825775146484375,"factor_potencia":0.9899999999999999911182158029987476766109466552734375,"duracion_medicion_ms":68,"ip":"158.170.24.54"}</t>
  </si>
  <si>
    <t>{"modo":"lote","codigo_medidor":"ARDUINO_001","fecha_hora":"2026-07-08 17:59:29","voltaje":223,"corriente":8.025999999999999801048033987171947956085205078125,"potencia_kw":1.7771999999999998909316900608246214687824249267578125,"energia_kwh":94.412002999999998564817360602319240570068359375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</si>
  <si>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17:59:29","voltaje":222.900000000000005684341886080801486968994140625,"corriente":8.022999999999999687361196265555918216705322265625,"potencia_kw":1.7762000000000000010658141036401502788066864013671875,"energia_kwh":94.413002000000005864421837031841278076171875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</si>
  <si>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30","voltaje":223.099999999999994315658113919198513031005859375,"corriente":8.0269999999999992468247000942938029766082763671875,"potencia_kw":1.778000000000000024868995751603506505489349365234375,"energia_kwh":94.413002000000005864421837031841278076171875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</si>
  <si>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32","voltaje":223.099999999999994315658113919198513031005859375,"corriente":8.0250000000000003552713678800500929355621337890625,"potencia_kw":1.77780000000000004689582056016661226749420166015625,"energia_kwh":94.4140009999999989531715982593595981597900390625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</si>
  <si>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32","voltaje":223.099999999999994315658113919198513031005859375,"corriente":8.0250000000000003552713678800500929355621337890625,"potencia_kw":1.77780000000000004689582056016661226749420166015625,"energia_kwh":94.4140009999999989531715982593595981597900390625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</si>
  <si>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33","voltaje":223.099999999999994315658113919198513031005859375,"corriente":8.0250000000000003552713678800500929355621337890625,"potencia_kw":1.7775000000000000799360577730112709105014801025390625,"energia_kwh":94.4150010000000037280187825672328472137451171875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</si>
  <si>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35","voltaje":223.099999999999994315658113919198513031005859375,"corriente":8.0250000000000003552713678800500929355621337890625,"potencia_kw":1.7777000000000000579092329644481651484966278076171875,"energia_kwh":94.4150010000000037280187825672328472137451171875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</si>
  <si>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35","voltaje":223.19999999999998863131622783839702606201171875,"corriente":8.0250000000000003552713678800500929355621337890625,"potencia_kw":1.7784999999999999698019337301957421004772186279296875,"energia_kwh":94.41599999999999681676854379475116729736328125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</si>
  <si>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36","voltaje":223.19999999999998863131622783839702606201171875,"corriente":8.0250000000000003552713678800500929355621337890625,"potencia_kw":1.7784999999999999698019337301957421004772186279296875,"energia_kwh":94.41599999999999681676854379475116729736328125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</si>
  <si>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38","voltaje":223.099999999999994315658113919198513031005859375,"corriente":8.019999999999999573674358543939888477325439453125,"potencia_kw":1.7767999999999999349853396779508329927921295166015625,"energia_kwh":94.417000000000001591615728102624416351318359375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</si>
  <si>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38","voltaje":223.099999999999994315658113919198513031005859375,"corriente":8.018000000000000682121026329696178436279296875,"potencia_kw":1.7760000000000000230926389122032560408115386962890625,"energia_kwh":94.417000000000001591615728102624416351318359375,"frecuencia":49.89999999999999857891452847979962825775146484375,"factor_potencia":0.9899999999999999911182158029987476766109466552734375,"duracion_medicion_ms":59,"ip":"158.170.24.54"}</t>
  </si>
  <si>
    <t>{"modo":"lote","codigo_medidor":"ARDUINO_001","fecha_hora":"2026-07-08 17:59:39","voltaje":223.099999999999994315658113919198513031005859375,"corriente":8.018000000000000682121026329696178436279296875,"potencia_kw":1.77629999999999999005240169935859739780426025390625,"energia_kwh":94.4179989999999946803654893301427364349365234375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</si>
  <si>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41","voltaje":223.19999999999998863131622783839702606201171875,"corriente":8.0190000000000001278976924368180334568023681640625,"potencia_kw":1.77740000000000009094947017729282379150390625,"energia_kwh":94.4179989999999946803654893301427364349365234375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</si>
  <si>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41","voltaje":223.19999999999998863131622783839702606201171875,"corriente":8.0190000000000001278976924368180334568023681640625,"potencia_kw":1.77740000000000009094947017729282379150390625,"energia_kwh":94.4189989999999994552126736380159854888916015625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</si>
  <si>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42","voltaje":223.19999999999998863131622783839702606201171875,"corriente":8.018000000000000682121026329696178436279296875,"potencia_kw":1.7773000000000001019628825815743766725063323974609375,"energia_kwh":94.4189989999999994552126736380159854888916015625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</si>
  <si>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44","voltaje":223.19999999999998863131622783839702606201171875,"corriente":8.0160000000000000142108547152020037174224853515625,"potencia_kw":1.7763999999999999790389892950770445168018341064453125,"energia_kwh":94.4199980000000067548171500675380229949951171875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</si>
  <si>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44","voltaje":223.19999999999998863131622783839702606201171875,"corriente":8.016999999999999459987520822323858737945556640625,"potencia_kw":1.7767999999999999349853396779508329927921295166015625,"energia_kwh":94.4199980000000067548171500675380229949951171875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</si>
  <si>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45","voltaje":223.19999999999998863131622783839702606201171875,"corriente":8.016999999999999459987520822323858737945556640625,"potencia_kw":1.7767999999999999349853396779508329927921295166015625,"energia_kwh":94.42099799999999731880961917340755462646484375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</si>
  <si>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47","voltaje":223.30000000000001136868377216160297393798828125,"corriente":8.0210000000000007958078640513122081756591796875,"potencia_kw":1.7782999999999999918287585387588478624820709228515625,"energia_kwh":94.42099799999999731880961917340755462646484375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</si>
  <si>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47","voltaje":223.30000000000001136868377216160297393798828125,"corriente":8.019999999999999573674358543939888477325439453125,"potencia_kw":1.7784999999999999698019337301957421004772186279296875,"energia_kwh":94.421997000000004618414095602929592132568359375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</si>
  <si>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48","voltaje":223.30000000000001136868377216160297393798828125,"corriente":8.018000000000000682121026329696178436279296875,"potencia_kw":1.7781000000000000138555833473219536244869232177734375,"energia_kwh":94.421997000000004618414095602929592132568359375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</si>
  <si>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50","voltaje":223.30000000000001136868377216160297393798828125,"corriente":8.0129999999999999005240169935859739780426025390625,"potencia_kw":1.77709999999999990194510246510617434978485107421875,"energia_kwh":94.4229969999999951824065647087991237640380859375,"frecuencia":50,"factor_potencia":0.9899999999999999911182158029987476766109466552734375,"duracion_medicion_ms":63,"ip":"158.170.24.54"}</t>
  </si>
  <si>
    <t>{"modo":"lote","codigo_medidor":"ARDUINO_001","fecha_hora":"2026-07-08 17:59:51","voltaje":223.30000000000001136868377216160297393798828125,"corriente":8.0129999999999999005240169935859739780426025390625,"potencia_kw":1.77709999999999990194510246510617434978485107421875,"energia_kwh":94.4229969999999951824065647087991237640380859375,"frecuencia":49.89999999999999857891452847979962825775146484375,"factor_potencia":0.9899999999999999911182158029987476766109466552734375,"duracion_medicion_ms":66,"ip":"158.170.24.54"}</t>
  </si>
  <si>
    <t>{"modo":"lote","codigo_medidor":"ARDUINO_001","fecha_hora":"2026-07-08 17:59:51","voltaje":223.30000000000001136868377216160297393798828125,"corriente":8.01200000000000045474735088646411895751953125,"potencia_kw":1.776100000000000012079226507921703159809112548828125,"energia_kwh":94.424003999999996494807419367134571075439453125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</si>
  <si>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53","voltaje":223.19999999999998863131622783839702606201171875,"corriente":8.0160000000000000142108547152020037174224853515625,"potencia_kw":1.7763999999999999790389892950770445168018341064453125,"energia_kwh":94.424003999999996494807419367134571075439453125,"frecuencia":50,"factor_potencia":0.9899999999999999911182158029987476766109466552734375,"duracion_medicion_ms":63,"ip":"158.170.24.54"}</t>
  </si>
  <si>
    <t>{"modo":"lote","codigo_medidor":"ARDUINO_001","fecha_hora":"2026-07-08 17:59:53","voltaje":223.19999999999998863131622783839702606201171875,"corriente":8.018000000000000682121026329696178436279296875,"potencia_kw":1.7767999999999999349853396779508329927921295166015625,"energia_kwh":94.42500300000000379441189579665660858154296875,"frecuencia":50,"factor_potencia":0.9899999999999999911182158029987476766109466552734375,"duracion_medicion_ms":60,"ip":"158.170.24.54"}</t>
  </si>
  <si>
    <t>{"modo":"lote","codigo_medidor":"ARDUINO_001","fecha_hora":"2026-07-08 17:59:54","voltaje":223.19999999999998863131622783839702606201171875,"corriente":8.0210000000000007958078640513122081756591796875,"potencia_kw":1.7781000000000000138555833473219536244869232177734375,"energia_kwh":94.42500300000000379441189579665660858154296875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</si>
  <si>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56","voltaje":223.30000000000001136868377216160297393798828125,"corriente":8.0210000000000007958078640513122081756591796875,"potencia_kw":1.7781000000000000138555833473219536244869232177734375,"energia_kwh":94.4260029999999943584043649025261402130126953125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</si>
  <si>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17:59:56","voltaje":223.400000000000005684341886080801486968994140625,"corriente":8.0239999999999991331378623726777732372283935546875,"potencia_kw":1.7796000000000000706990022081299684941768646240234375,"energia_kwh":94.4260029999999943584043649025261402130126953125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</si>
  <si>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17:59:57","voltaje":223.400000000000005684341886080801486968994140625,"corriente":8.0220000000000002415845301584340631961822509765625,"potencia_kw":1.7794000000000000927258270166930742561817169189453125,"energia_kwh":94.4270020000000016580088413320481777191162109375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</si>
  <si>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17:59:59","voltaje":223.400000000000005684341886080801486968994140625,"corriente":8.0190000000000001278976924368180334568023681640625,"potencia_kw":1.7784999999999999698019337301957421004772186279296875,"energia_kwh":94.4270020000000016580088413320481777191162109375,"frecuencia":50,"factor_potencia":0.9899999999999999911182158029987476766109466552734375,"duracion_medicion_ms":74,"ip":"158.170.24.54"}</t>
  </si>
  <si>
    <t>{"modo":"lote","codigo_medidor":"ARDUINO_001","fecha_hora":"2026-07-08 17:59:59","voltaje":223.400000000000005684341886080801486968994140625,"corriente":8.0190000000000001278976924368180334568023681640625,"potencia_kw":1.7784999999999999698019337301957421004772186279296875,"energia_kwh":94.428000999999994746758602559566497802734375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</si>
  <si>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00:00","voltaje":223.19999999999998863131622783839702606201171875,"corriente":8.0190000000000001278976924368180334568023681640625,"potencia_kw":1.77740000000000009094947017729282379150390625,"energia_kwh":94.428000999999994746758602559566497802734375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</si>
  <si>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00:02","voltaje":223.19999999999998863131622783839702606201171875,"corriente":8.018000000000000682121026329696178436279296875,"potencia_kw":1.77709999999999990194510246510617434978485107421875,"energia_kwh":94.429000999999999521605786867439746856689453125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</si>
  <si>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02","voltaje":223.30000000000001136868377216160297393798828125,"corriente":8.0190000000000001278976924368180334568023681640625,"potencia_kw":1.7777000000000000579092329644481651484966278076171875,"energia_kwh":94.429000999999999521605786867439746856689453125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</si>
  <si>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00:03","voltaje":223.30000000000001136868377216160297393798828125,"corriente":8.0190000000000001278976924368180334568023681640625,"potencia_kw":1.77780000000000004689582056016661226749420166015625,"energia_kwh":94.43000000000000682121026329696178436279296875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</si>
  <si>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00:05","voltaje":223.30000000000001136868377216160297393798828125,"corriente":8.0190000000000001278976924368180334568023681640625,"potencia_kw":1.77780000000000004689582056016661226749420166015625,"energia_kwh":94.43000000000000682121026329696178436279296875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</si>
  <si>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05","voltaje":223.30000000000001136868377216160297393798828125,"corriente":8.0150000000000005684341886080801486968994140625,"potencia_kw":1.776899999999999923971927273669280111789703369140625,"energia_kwh":94.4309999999999973852027324028313159942626953125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</si>
  <si>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00:06","voltaje":223.400000000000005684341886080801486968994140625,"corriente":8.016999999999999459987520822323858737945556640625,"potencia_kw":1.7782000000000000028421709430404007434844970703125,"energia_kwh":94.4309999999999973852027324028313159942626953125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</si>
  <si>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00:08","voltaje":223.400000000000005684341886080801486968994140625,"corriente":8.0150000000000005684341886080801486968994140625,"potencia_kw":1.7781000000000000138555833473219536244869232177734375,"energia_kwh":94.4319990000000046848072088323533535003662109375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</si>
  <si>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09","voltaje":223.400000000000005684341886080801486968994140625,"corriente":8.0150000000000005684341886080801486968994140625,"potencia_kw":1.7781000000000000138555833473219536244869232177734375,"energia_kwh":94.4319990000000046848072088323533535003662109375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</si>
  <si>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09","voltaje":223.5,"corriente":8.016999999999999459987520822323858737945556640625,"potencia_kw":1.779199999999999892708046900224871933460235595703125,"energia_kwh":94.4329989999999952487996779382228851318359375,"frecuencia":50,"factor_potencia":0.9899999999999999911182158029987476766109466552734375,"duracion_medicion_ms":61,"ip":"158.170.24.54"}</t>
  </si>
  <si>
    <t>{"modo":"lote","codigo_medidor":"ARDUINO_001","fecha_hora":"2026-07-08 18:00:11","voltaje":223.5,"corriente":8.018000000000000682121026329696178436279296875,"potencia_kw":1.779199999999999892708046900224871933460235595703125,"energia_kwh":94.4329989999999952487996779382228851318359375,"frecuencia":50,"factor_potencia":0.9899999999999999911182158029987476766109466552734375,"duracion_medicion_ms":63,"ip":"158.170.24.54"}</t>
  </si>
  <si>
    <t>{"modo":"lote","codigo_medidor":"ARDUINO_001","fecha_hora":"2026-07-08 18:00:12","voltaje":223.5,"corriente":8.0190000000000001278976924368180334568023681640625,"potencia_kw":1.77930000000000010373923942097462713718414306640625,"energia_kwh":94.433998000000002548404154367744922637939453125,"frecuencia":50,"factor_potencia":0.9899999999999999911182158029987476766109466552734375,"duracion_medicion_ms":64,"ip":"158.170.24.54"}</t>
  </si>
  <si>
    <t>{"modo":"lote","codigo_medidor":"ARDUINO_001","fecha_hora":"2026-07-08 18:00:12","voltaje":223.5,"corriente":8.0150000000000005684341886080801486968994140625,"potencia_kw":1.778399999999999980815346134477294981479644775390625,"energia_kwh":94.433998000000002548404154367744922637939453125,"frecuencia":50,"factor_potencia":0.9899999999999999911182158029987476766109466552734375,"duracion_medicion_ms":61,"ip":"158.170.24.54"}</t>
  </si>
  <si>
    <t>{"modo":"lote","codigo_medidor":"ARDUINO_001","fecha_hora":"2026-07-08 18:00:14","voltaje":223.5,"corriente":8.0150000000000005684341886080801486968994140625,"potencia_kw":1.778399999999999980815346134477294981479644775390625,"energia_kwh":94.4349979999999931123966234736144542694091796875,"frecuencia":50,"factor_potencia":0.9899999999999999911182158029987476766109466552734375,"duracion_medicion_ms":64,"ip":"158.170.24.54"}</t>
  </si>
  <si>
    <t>{"modo":"lote","codigo_medidor":"ARDUINO_001","fecha_hora":"2026-07-08 18:00:15","voltaje":223.5,"corriente":8.013999999999999346300683100707828998565673828125,"potencia_kw":1.7782999999999999918287585387588478624820709228515625,"energia_kwh":94.4349979999999931123966234736144542694091796875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</si>
  <si>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15","voltaje":223.30000000000001136868377216160297393798828125,"corriente":8.0090000000000003410605131648480892181396484375,"potencia_kw":1.77550000000000007815970093361102044582366943359375,"energia_kwh":94.4359970000000004120010999031364917755126953125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</si>
  <si>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17","voltaje":223.099999999999994315658113919198513031005859375,"corriente":8.0160000000000000142108547152020037174224853515625,"potencia_kw":1.776100000000000012079226507921703159809112548828125,"energia_kwh":94.4359970000000004120010999031364917755126953125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</si>
  <si>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18","voltaje":223.099999999999994315658113919198513031005859375,"corriente":8.0160000000000000142108547152020037174224853515625,"potencia_kw":1.776100000000000012079226507921703159809112548828125,"energia_kwh":94.436995999999993500750861130654811859130859375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</si>
  <si>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18","voltaje":223,"corriente":8.013999999999999346300683100707828998565673828125,"potencia_kw":1.7743999999999999772626324556767940521240234375,"energia_kwh":94.436995999999993500750861130654811859130859375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</si>
  <si>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20","voltaje":222.900000000000005684341886080801486968994140625,"corriente":8.013999999999999346300683100707828998565673828125,"potencia_kw":1.773800000000000043343106881366111338138580322265625,"energia_kwh":94.438004000000006499249138869345188140869140625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</si>
  <si>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21","voltaje":222.80000000000001136868377216160297393798828125,"corriente":8.0090000000000003410605131648480892181396484375,"potencia_kw":1.7721000000000000085265128291212022304534912109375,"energia_kwh":94.438004000000006499249138869345188140869140625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</si>
  <si>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22","voltaje":222.69999999999998863131622783839702606201171875,"corriente":8.006000000000000227373675443232059478759765625,"potencia_kw":1.770799999999999929656269159750081598758697509765625,"energia_kwh":94.4390029999999995879989000968635082244873046875,"frecuencia":49.89999999999999857891452847979962825775146484375,"factor_potencia":0.9899999999999999911182158029987476766109466552734375,"duracion_medicion_ms":72,"ip":"158.170.24.54"}</t>
  </si>
  <si>
    <t>{"modo":"lote","codigo_medidor":"ARDUINO_001","fecha_hora":"2026-07-08 18:00:23","voltaje":222.69999999999998863131622783839702606201171875,"corriente":8.006000000000000227373675443232059478759765625,"potencia_kw":1.770799999999999929656269159750081598758697509765625,"energia_kwh":94.4390029999999995879989000968635082244873046875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</si>
  <si>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24","voltaje":222.69999999999998863131622783839702606201171875,"corriente":8.006000000000000227373675443232059478759765625,"potencia_kw":1.770000000000000017763568394002504646778106689453125,"energia_kwh":94.4400020000000068876033765263855457305908203125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</si>
  <si>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24","voltaje":222.69999999999998863131622783839702606201171875,"corriente":8.0099999999999997868371792719699442386627197265625,"potencia_kw":1.7710999999999998966160319469054229557514190673828125,"energia_kwh":94.4400020000000068876033765263855457305908203125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</si>
  <si>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26","voltaje":222.69999999999998863131622783839702606201171875,"corriente":8.0129999999999999005240169935859739780426025390625,"potencia_kw":1.7721999999999999975131004248396493494510650634765625,"energia_kwh":94.441001999999997451595845632255077362060546875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</si>
  <si>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27","voltaje":222.599999999999994315658113919198513031005859375,"corriente":8.0099999999999997868371792719699442386627197265625,"potencia_kw":1.770799999999999929656269159750081598758697509765625,"energia_kwh":94.441001999999997451595845632255077362060546875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</si>
  <si>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27","voltaje":222.599999999999994315658113919198513031005859375,"corriente":8.0099999999999997868371792719699442386627197265625,"potencia_kw":1.770799999999999929656269159750081598758697509765625,"energia_kwh":94.4420010000000047512003220617771148681640625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</si>
  <si>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29","voltaje":222.599999999999994315658113919198513031005859375,"corriente":8.0099999999999997868371792719699442386627197265625,"potencia_kw":1.770799999999999929656269159750081598758697509765625,"energia_kwh":94.4420010000000047512003220617771148681640625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</si>
  <si>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30","voltaje":222.599999999999994315658113919198513031005859375,"corriente":8.010999999999999232613845379091799259185791015625,"potencia_kw":1.7710999999999998966160319469054229557514190673828125,"energia_kwh":94.4430009999999953151927911676466464996337890625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</si>
  <si>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30","voltaje":222.599999999999994315658113919198513031005859375,"corriente":8.0099999999999997868371792719699442386627197265625,"potencia_kw":1.7704999999999999626965063725947402417659759521484375,"energia_kwh":94.4430009999999953151927911676466464996337890625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</si>
  <si>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32","voltaje":222.599999999999994315658113919198513031005859375,"corriente":8.0099999999999997868371792719699442386627197265625,"potencia_kw":1.7704999999999999626965063725947402417659759521484375,"energia_kwh":94.4440000000000026147972675971686840057373046875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</si>
  <si>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33","voltaje":222.5,"corriente":8.01200000000000045474735088646411895751953125,"potencia_kw":1.7701000000000000067501559897209517657756805419921875,"energia_kwh":94.4440000000000026147972675971686840057373046875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</si>
  <si>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33","voltaje":222.19999999999998863131622783839702606201171875,"corriente":8.010999999999999232613845379091799259185791015625,"potencia_kw":1.7681999999999999939603867460391484200954437255859375,"energia_kwh":94.44499999999999317878973670303821563720703125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</si>
  <si>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35","voltaje":221.69999999999998863131622783839702606201171875,"corriente":8.007999999999999118927007657475769519805908203125,"potencia_kw":1.762799999999999922550841802149079740047454833984375,"energia_kwh":94.44499999999999317878973670303821563720703125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</si>
  <si>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36","voltaje":221.599999999999994315658113919198513031005859375,"corriente":8.016999999999999459987520822323858737945556640625,"potencia_kw":1.763900000000000023447910280083306133747100830078125,"energia_kwh":94.445999000000000478394213132560253143310546875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</si>
  <si>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00:36","voltaje":221.599999999999994315658113919198513031005859375,"corriente":8.016999999999999459987520822323858737945556640625,"potencia_kw":1.763900000000000023447910280083306133747100830078125,"energia_kwh":94.445999000000000478394213132560253143310546875,"frecuencia":49.7999999999999971578290569595992565155029296875,"factor_potencia":0.9899999999999999911182158029987476766109466552734375,"duracion_medicion_ms":62,"ip":"158.170.24.54"}</t>
  </si>
  <si>
    <t>{"modo":"lote","codigo_medidor":"ARDUINO_001","fecha_hora":"2026-07-08 18:00:38","voltaje":221.5,"corriente":8.019999999999999573674358543939888477325439453125,"potencia_kw":1.7643999999999999683808482586755417287349700927734375,"energia_kwh":94.445999000000000478394213132560253143310546875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</si>
  <si>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18:00:39","voltaje":221.599999999999994315658113919198513031005859375,"corriente":8.0190000000000001278976924368180334568023681640625,"potencia_kw":1.7645999999999999463540234501124359667301177978515625,"energia_kwh":94.446999000000005253241397440433502197265625,"frecuencia":49.7999999999999971578290569595992565155029296875,"factor_potencia":0.9899999999999999911182158029987476766109466552734375,"duracion_medicion_ms":65,"ip":"158.170.24.54"}</t>
  </si>
  <si>
    <t>{"modo":"lote","codigo_medidor":"ARDUINO_001","fecha_hora":"2026-07-08 18:00:39","voltaje":221.599999999999994315658113919198513031005859375,"corriente":8.0190000000000001278976924368180334568023681640625,"potencia_kw":1.7647999999999999243271986415493302047252655029296875,"energia_kwh":94.4479979999999983419911586679518222808837890625,"frecuencia":49.7999999999999971578290569595992565155029296875,"factor_potencia":0.9899999999999999911182158029987476766109466552734375,"duracion_medicion_ms":61,"ip":"158.170.24.54"}</t>
  </si>
  <si>
    <t>{"modo":"lote","codigo_medidor":"ARDUINO_001","fecha_hora":"2026-07-08 18:00:41","voltaje":221.599999999999994315658113919198513031005859375,"corriente":8.0190000000000001278976924368180334568023681640625,"potencia_kw":1.7647999999999999243271986415493302047252655029296875,"energia_kwh":94.4479979999999983419911586679518222808837890625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</si>
  <si>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18:00:42","voltaje":221.69999999999998863131622783839702606201171875,"corriente":8.018000000000000682121026329696178436279296875,"potencia_kw":1.76560000000000005826450433232821524143218994140625,"energia_kwh":94.4479979999999983419911586679518222808837890625,"frecuencia":49.7999999999999971578290569595992565155029296875,"factor_potencia":0.9899999999999999911182158029987476766109466552734375,"duracion_medicion_ms":65,"ip":"158.170.24.54"}</t>
  </si>
  <si>
    <t>{"modo":"lote","codigo_medidor":"ARDUINO_001","fecha_hora":"2026-07-08 18:00:42","voltaje":221.69999999999998863131622783839702606201171875,"corriente":8.016999999999999459987520822323858737945556640625,"potencia_kw":1.7647999999999999243271986415493302047252655029296875,"energia_kwh":94.4489970000000056415956350974738597869873046875,"frecuencia":49.7999999999999971578290569595992565155029296875,"factor_potencia":0.9899999999999999911182158029987476766109466552734375,"duracion_medicion_ms":61,"ip":"158.170.24.54"}</t>
  </si>
  <si>
    <t>{"modo":"lote","codigo_medidor":"ARDUINO_001","fecha_hora":"2026-07-08 18:00:44","voltaje":221.69999999999998863131622783839702606201171875,"corriente":8.0150000000000005684341886080801486968994140625,"potencia_kw":1.76489999999999991331378623726777732372283935546875,"energia_kwh":94.44999699999999620558810420334339141845703125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</si>
  <si>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18:00:45","voltaje":221.80000000000001136868377216160297393798828125,"corriente":8.013999999999999346300683100707828998565673828125,"potencia_kw":1.76520000000000010231815394945442676544189453125,"energia_kwh":94.44999699999999620558810420334339141845703125,"frecuencia":49.7999999999999971578290569595992565155029296875,"factor_potencia":0.9899999999999999911182158029987476766109466552734375,"duracion_medicion_ms":70,"ip":"158.170.24.54"}</t>
  </si>
  <si>
    <t>{"modo":"lote","codigo_medidor":"ARDUINO_001","fecha_hora":"2026-07-08 18:00:45","voltaje":221.80000000000001136868377216160297393798828125,"corriente":8.013999999999999346300683100707828998565673828125,"potencia_kw":1.76520000000000010231815394945442676544189453125,"energia_kwh":94.44999699999999620558810420334339141845703125,"frecuencia":49.7999999999999971578290569595992565155029296875,"factor_potencia":0.9899999999999999911182158029987476766109466552734375,"duracion_medicion_ms":61,"ip":"158.170.24.54"}</t>
  </si>
  <si>
    <t>{"modo":"lote","codigo_medidor":"ARDUINO_001","fecha_hora":"2026-07-08 18:00:47","voltaje":221.900000000000005684341886080801486968994140625,"corriente":8.016999999999999459987520822323858737945556640625,"potencia_kw":1.766199999999999992184029906638897955417633056640625,"energia_kwh":94.450996000000003505192580632865428924560546875,"frecuencia":49.7999999999999971578290569595992565155029296875,"factor_potencia":0.9899999999999999911182158029987476766109466552734375,"duracion_medicion_ms":63,"ip":"158.170.24.54"}</t>
  </si>
  <si>
    <t>{"modo":"lote","codigo_medidor":"ARDUINO_001","fecha_hora":"2026-07-08 18:00:48","voltaje":222,"corriente":8.019999999999999573674358543939888477325439453125,"potencia_kw":1.767700000000000049027448767446912825107574462890625,"energia_kwh":94.450996000000003505192580632865428924560546875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</si>
  <si>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48","voltaje":222,"corriente":8.0160000000000000142108547152020037174224853515625,"potencia_kw":1.7668999999999999150901430766680277884006500244140625,"energia_kwh":94.4520030000000048175934352912008762359619140625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</si>
  <si>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50","voltaje":222,"corriente":8.0160000000000000142108547152020037174224853515625,"potencia_kw":1.7668999999999999150901430766680277884006500244140625,"energia_kwh":94.4520030000000048175934352912008762359619140625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</si>
  <si>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51","voltaje":222.099999999999994315658113919198513031005859375,"corriente":8.018000000000000682121026329696178436279296875,"potencia_kw":1.768499999999999960920149533194489777088165283203125,"energia_kwh":94.453002999999995381585904397070407867431640625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</si>
  <si>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51","voltaje":222.19999999999998863131622783839702606201171875,"corriente":8.016999999999999459987520822323858737945556640625,"potencia_kw":1.7689999999999999058530875117867253720760345458984375,"energia_kwh":94.453002999999995381585904397070407867431640625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</si>
  <si>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53","voltaje":222.30000000000001136868377216160297393798828125,"corriente":8.018000000000000682121026329696178436279296875,"potencia_kw":1.7695000000000000728306304154102690517902374267578125,"energia_kwh":94.45400200000000268119038082659244537353515625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</si>
  <si>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54","voltaje":222.30000000000001136868377216160297393798828125,"corriente":8.0160000000000000142108547152020037174224853515625,"potencia_kw":1.7699000000000000287769807982840575277805328369140625,"energia_kwh":94.45400200000000268119038082659244537353515625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</si>
  <si>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54","voltaje":222.30000000000001136868377216160297393798828125,"corriente":8.0160000000000000142108547152020037174224853515625,"potencia_kw":1.7699000000000000287769807982840575277805328369140625,"energia_kwh":94.4550019999999932451828499324619770050048828125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</si>
  <si>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56","voltaje":222.400000000000005684341886080801486968994140625,"corriente":8.018000000000000682121026329696178436279296875,"potencia_kw":1.77099999999999990762944435118697583675384521484375,"energia_kwh":94.4550019999999932451828499324619770050048828125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</si>
  <si>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00:57","voltaje":222.5,"corriente":8.019999999999999573674358543939888477325439453125,"potencia_kw":1.7721000000000000085265128291212022304534912109375,"energia_kwh":94.4560010000000005447873263619840145111083984375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</si>
  <si>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00:57","voltaje":222.599999999999994315658113919198513031005859375,"corriente":8.019999999999999573674358543939888477325439453125,"potencia_kw":1.7729999999999999094058011905872263014316558837890625,"energia_kwh":94.4560010000000005447873263619840145111083984375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</si>
  <si>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00:59","voltaje":222.599999999999994315658113919198513031005859375,"corriente":8.0150000000000005684341886080801486968994140625,"potencia_kw":1.7721000000000000085265128291212022304534912109375,"energia_kwh":94.4570010000000053196345106698572635650634765625,"frecuencia":50,"factor_potencia":0.9899999999999999911182158029987476766109466552734375,"duracion_medicion_ms":63,"ip":"158.170.24.54"}</t>
  </si>
  <si>
    <t>{"modo":"lote","codigo_medidor":"ARDUINO_001","fecha_hora":"2026-07-08 18:01:00","voltaje":222.599999999999994315658113919198513031005859375,"corriente":8.0150000000000005684341886080801486968994140625,"potencia_kw":1.7721000000000000085265128291212022304534912109375,"energia_kwh":94.4570010000000053196345106698572635650634765625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</si>
  <si>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00","voltaje":222.69999999999998863131622783839702606201171875,"corriente":8.0150000000000005684341886080801486968994140625,"potencia_kw":1.7721999999999999975131004248396493494510650634765625,"energia_kwh":94.457999999999998408384271897375583648681640625,"frecuencia":50,"factor_potencia":0.9899999999999999911182158029987476766109466552734375,"duracion_medicion_ms":61,"ip":"158.170.24.54"}</t>
  </si>
  <si>
    <t>{"modo":"lote","codigo_medidor":"ARDUINO_001","fecha_hora":"2026-07-08 18:01:02","voltaje":222.599999999999994315658113919198513031005859375,"corriente":8.0090000000000003410605131648480892181396484375,"potencia_kw":1.7706999999999999406696815640316344797611236572265625,"energia_kwh":94.457999999999998408384271897375583648681640625,"frecuencia":50,"factor_potencia":0.9899999999999999911182158029987476766109466552734375,"duracion_medicion_ms":63,"ip":"158.170.24.54"}</t>
  </si>
  <si>
    <t>{"modo":"lote","codigo_medidor":"ARDUINO_001","fecha_hora":"2026-07-08 18:01:03","voltaje":222.5,"corriente":8.006000000000000227373675443232059478759765625,"potencia_kw":1.7690999999999998948396751075051724910736083984375,"energia_kwh":94.45900000000000318323145620524883270263671875,"frecuencia":50,"factor_potencia":0.9899999999999999911182158029987476766109466552734375,"duracion_medicion_ms":64,"ip":"158.170.24.54"}</t>
  </si>
  <si>
    <t>{"modo":"lote","codigo_medidor":"ARDUINO_001","fecha_hora":"2026-07-08 18:01:03","voltaje":222.5,"corriente":8.006000000000000227373675443232059478759765625,"potencia_kw":1.7690999999999998948396751075051724910736083984375,"energia_kwh":94.45900000000000318323145620524883270263671875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</si>
  <si>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05","voltaje":222.5,"corriente":8.0099999999999997868371792719699442386627197265625,"potencia_kw":1.76940000000000008384404281969182193279266357421875,"energia_kwh":94.4599989999999962719812174327671527862548828125,"frecuencia":50,"factor_potencia":0.9899999999999999911182158029987476766109466552734375,"duracion_medicion_ms":63,"ip":"158.170.24.54"}</t>
  </si>
  <si>
    <t>{"modo":"lote","codigo_medidor":"ARDUINO_001","fecha_hora":"2026-07-08 18:01:06","voltaje":222.400000000000005684341886080801486968994140625,"corriente":8.01200000000000045474735088646411895751953125,"potencia_kw":1.769600000000000061817218011128716170787811279296875,"energia_kwh":94.4599989999999962719812174327671527862548828125,"frecuencia":50,"factor_potencia":0.9899999999999999911182158029987476766109466552734375,"duracion_medicion_ms":64,"ip":"158.170.24.54"}</t>
  </si>
  <si>
    <t>{"modo":"lote","codigo_medidor":"ARDUINO_001","fecha_hora":"2026-07-08 18:01:06","voltaje":222.5,"corriente":8.013999999999999346300683100707828998565673828125,"potencia_kw":1.7701000000000000067501559897209517657756805419921875,"energia_kwh":94.4609990000000010468284017406404018402099609375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</si>
  <si>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08","voltaje":222.5,"corriente":8.0129999999999999005240169935859739780426025390625,"potencia_kw":1.7702999999999999847233311811578460037708282470703125,"energia_kwh":94.4609990000000010468284017406404018402099609375,"frecuencia":50,"factor_potencia":0.9899999999999999911182158029987476766109466552734375,"duracion_medicion_ms":69,"ip":"158.170.24.54"}</t>
  </si>
  <si>
    <t>{"modo":"lote","codigo_medidor":"ARDUINO_001","fecha_hora":"2026-07-08 18:01:09","voltaje":222.5,"corriente":8.0129999999999999005240169935859739780426025390625,"potencia_kw":1.7702999999999999847233311811578460037708282470703125,"energia_kwh":94.461997999999994135578162968158721923828125,"frecuencia":50,"factor_potencia":0.9899999999999999911182158029987476766109466552734375,"duracion_medicion_ms":64,"ip":"158.170.24.54"}</t>
  </si>
  <si>
    <t>{"modo":"lote","codigo_medidor":"ARDUINO_001","fecha_hora":"2026-07-08 18:01:09","voltaje":222.400000000000005684341886080801486968994140625,"corriente":8.0090000000000003410605131648480892181396484375,"potencia_kw":1.7690999999999998948396751075051724910736083984375,"energia_kwh":94.461997999999994135578162968158721923828125,"frecuencia":50,"factor_potencia":0.9899999999999999911182158029987476766109466552734375,"duracion_medicion_ms":61,"ip":"158.170.24.54"}</t>
  </si>
  <si>
    <t>{"modo":"lote","codigo_medidor":"ARDUINO_001","fecha_hora":"2026-07-08 18:01:10","voltaje":222.400000000000005684341886080801486968994140625,"corriente":8.0090000000000003410605131648480892181396484375,"potencia_kw":1.7685999999999999499067371289129368960857391357421875,"energia_kwh":94.462997000000001435182639397680759429931640625,"frecuencia":50,"factor_potencia":0.9899999999999999911182158029987476766109466552734375,"duracion_medicion_ms":62,"ip":"158.170.24.54"}</t>
  </si>
  <si>
    <t>{"modo":"lote","codigo_medidor":"ARDUINO_001","fecha_hora":"2026-07-08 18:01:12","voltaje":222.400000000000005684341886080801486968994140625,"corriente":8.0090000000000003410605131648480892181396484375,"potencia_kw":1.76869999999999993889332472463138401508331298828125,"energia_kwh":94.462997000000001435182639397680759429931640625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</si>
  <si>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12","voltaje":222.400000000000005684341886080801486968994140625,"corriente":8.0090000000000003410605131648480892181396484375,"potencia_kw":1.76869999999999993889332472463138401508331298828125,"energia_kwh":94.46399700000000621002982370555400848388671875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</si>
  <si>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13","voltaje":222.5,"corriente":8.0050000000000007815970093361102044582366943359375,"potencia_kw":1.7683999999999999719335619374760426580905914306640625,"energia_kwh":94.46399700000000621002982370555400848388671875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</si>
  <si>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15","voltaje":222.5,"corriente":8.0009999999999994457766661071218550205230712890625,"potencia_kw":1.767300000000000093081098384573124349117279052734375,"energia_kwh":94.4649959999999992987795849330723285675048828125,"frecuencia":50,"factor_potencia":0.9899999999999999911182158029987476766109466552734375,"duracion_medicion_ms":64,"ip":"158.170.24.54"}</t>
  </si>
  <si>
    <t>{"modo":"lote","codigo_medidor":"ARDUINO_001","fecha_hora":"2026-07-08 18:01:15","voltaje":222.400000000000005684341886080801486968994140625,"corriente":8.0050000000000007815970093361102044582366943359375,"potencia_kw":1.7680000000000000159872115546022541821002960205078125,"energia_kwh":94.4649959999999992987795849330723285675048828125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</si>
  <si>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16","voltaje":222.400000000000005684341886080801486968994140625,"corriente":8.0039999999999995594635038287378847599029541015625,"potencia_kw":1.7672000000000001040945107888546772301197052001953125,"energia_kwh":94.46600300000000061118043959140777587890625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</si>
  <si>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18","voltaje":222.400000000000005684341886080801486968994140625,"corriente":8.0039999999999995594635038287378847599029541015625,"potencia_kw":1.7672000000000001040945107888546772301197052001953125,"energia_kwh":94.46600300000000061118043959140777587890625,"frecuencia":50,"factor_potencia":0.9899999999999999911182158029987476766109466552734375,"duracion_medicion_ms":64,"ip":"158.170.24.54"}</t>
  </si>
  <si>
    <t>{"modo":"lote","codigo_medidor":"ARDUINO_001","fecha_hora":"2026-07-08 18:01:18","voltaje":222.19999999999998863131622783839702606201171875,"corriente":8.0030000000000001136868377216160297393798828125,"potencia_kw":1.7655000000000000692779167366097681224346160888671875,"energia_kwh":94.467003000000005386027623899281024932861328125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</si>
  <si>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19","voltaje":222.099999999999994315658113919198513031005859375,"corriente":8.0090000000000003410605131648480892181396484375,"potencia_kw":1.766599999999999948130380289512686431407928466796875,"energia_kwh":94.467003000000005386027623899281024932861328125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</si>
  <si>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21","voltaje":222.099999999999994315658113919198513031005859375,"corriente":8.0099999999999997868371792719699442386627197265625,"potencia_kw":1.766999999999999904076730672386474907398223876953125,"energia_kwh":94.4680019999999984747773851267993450164794921875,"frecuencia":50,"factor_potencia":0.9899999999999999911182158029987476766109466552734375,"duracion_medicion_ms":64,"ip":"158.170.24.54"}</t>
  </si>
  <si>
    <t>{"modo":"lote","codigo_medidor":"ARDUINO_001","fecha_hora":"2026-07-08 18:01:21","voltaje":222.099999999999994315658113919198513031005859375,"corriente":8.0050000000000007815970093361102044582366943359375,"potencia_kw":1.7653000000000000913047415451728738844394683837890625,"energia_kwh":94.4680019999999984747773851267993450164794921875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</si>
  <si>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22","voltaje":222.099999999999994315658113919198513031005859375,"corriente":8.0050000000000007815970093361102044582366943359375,"potencia_kw":1.7653000000000000913047415451728738844394683837890625,"energia_kwh":94.4690020000000032496245694346725940704345703125,"frecuencia":50,"factor_potencia":0.9899999999999999911182158029987476766109466552734375,"duracion_medicion_ms":62,"ip":"158.170.24.54"}</t>
  </si>
  <si>
    <t>{"modo":"lote","codigo_medidor":"ARDUINO_001","fecha_hora":"2026-07-08 18:01:24","voltaje":222.099999999999994315658113919198513031005859375,"corriente":8.0069999999999996731503415503539144992828369140625,"potencia_kw":1.7659000000000000252242671194835565984249114990234375,"energia_kwh":94.4690020000000032496245694346725940704345703125,"frecuencia":50,"factor_potencia":0.9899999999999999911182158029987476766109466552734375,"duracion_medicion_ms":64,"ip":"158.170.24.54"}</t>
  </si>
  <si>
    <t>{"modo":"lote","codigo_medidor":"ARDUINO_001","fecha_hora":"2026-07-08 18:01:24","voltaje":222.19999999999998863131622783839702606201171875,"corriente":8.010999999999999232613845379091799259185791015625,"potencia_kw":1.7674000000000000820676859802915714681148529052734375,"energia_kwh":94.470000999999996338374330662190914154052734375,"frecuencia":50,"factor_potencia":0.9899999999999999911182158029987476766109466552734375,"duracion_medicion_ms":61,"ip":"158.170.24.54"}</t>
  </si>
  <si>
    <t>{"modo":"lote","codigo_medidor":"ARDUINO_001","fecha_hora":"2026-07-08 18:01:25","voltaje":222.30000000000001136868377216160297393798828125,"corriente":8.0129999999999999005240169935859739780426025390625,"potencia_kw":1.7683999999999999719335619374760426580905914306640625,"energia_kwh":94.470000999999996338374330662190914154052734375,"frecuencia":50,"factor_potencia":0.9899999999999999911182158029987476766109466552734375,"duracion_medicion_ms":62,"ip":"158.170.24.54"}</t>
  </si>
  <si>
    <t>{"modo":"lote","codigo_medidor":"ARDUINO_001","fecha_hora":"2026-07-08 18:01:27","voltaje":222.30000000000001136868377216160297393798828125,"corriente":8.0129999999999999005240169935859739780426025390625,"potencia_kw":1.7683999999999999719335619374760426580905914306640625,"energia_kwh":94.4710010000000011132215149700641632080078125,"frecuencia":50,"factor_potencia":0.9899999999999999911182158029987476766109466552734375,"duracion_medicion_ms":64,"ip":"158.170.24.54"}</t>
  </si>
  <si>
    <t>{"modo":"lote","codigo_medidor":"ARDUINO_001","fecha_hora":"2026-07-08 18:01:27","voltaje":222.30000000000001136868377216160297393798828125,"corriente":8.01200000000000045474735088646411895751953125,"potencia_kw":1.7685999999999999499067371289129368960857391357421875,"energia_kwh":94.4710010000000011132215149700641632080078125,"frecuencia":50,"factor_potencia":0.9899999999999999911182158029987476766109466552734375,"duracion_medicion_ms":61,"ip":"158.170.24.54"}</t>
  </si>
  <si>
    <t>{"modo":"lote","codigo_medidor":"ARDUINO_001","fecha_hora":"2026-07-08 18:01:28","voltaje":222.30000000000001136868377216160297393798828125,"corriente":8.0099999999999997868371792719699442386627197265625,"potencia_kw":1.7680000000000000159872115546022541821002960205078125,"energia_kwh":94.4719999999999942019712761975824832916259765625,"frecuencia":50,"factor_potencia":0.9899999999999999911182158029987476766109466552734375,"duracion_medicion_ms":62,"ip":"158.170.24.54"}</t>
  </si>
  <si>
    <t>{"modo":"lote","codigo_medidor":"ARDUINO_001","fecha_hora":"2026-07-08 18:01:30","voltaje":222.19999999999998863131622783839702606201171875,"corriente":8.007999999999999118927007657475769519805908203125,"potencia_kw":1.7675000000000000710542735760100185871124267578125,"energia_kwh":94.4719999999999942019712761975824832916259765625,"frecuencia":50,"factor_potencia":0.9899999999999999911182158029987476766109466552734375,"duracion_medicion_ms":64,"ip":"158.170.24.54"}</t>
  </si>
  <si>
    <t>{"modo":"lote","codigo_medidor":"ARDUINO_001","fecha_hora":"2026-07-08 18:01:31","voltaje":222.19999999999998863131622783839702606201171875,"corriente":8.0090000000000003410605131648480892181396484375,"potencia_kw":1.7672000000000001040945107888546772301197052001953125,"energia_kwh":94.4729999999999989768184605054557323455810546875,"frecuencia":50,"factor_potencia":0.9899999999999999911182158029987476766109466552734375,"duracion_medicion_ms":66,"ip":"158.170.24.54"}</t>
  </si>
  <si>
    <t>{"modo":"lote","codigo_medidor":"ARDUINO_001","fecha_hora":"2026-07-08 18:01:31","voltaje":222.19999999999998863131622783839702606201171875,"corriente":8.0090000000000003410605131648480892181396484375,"potencia_kw":1.7672000000000001040945107888546772301197052001953125,"energia_kwh":94.4729999999999989768184605054557323455810546875,"frecuencia":50,"factor_potencia":0.9899999999999999911182158029987476766109466552734375,"duracion_medicion_ms":62,"ip":"158.170.24.54"}</t>
  </si>
  <si>
    <t>{"modo":"lote","codigo_medidor":"ARDUINO_001","fecha_hora":"2026-07-08 18:01:33","voltaje":222.19999999999998863131622783839702606201171875,"corriente":8.0099999999999997868371792719699442386627197265625,"potencia_kw":1.767700000000000049027448767446912825107574462890625,"energia_kwh":94.4739990000000062764229369349777698516845703125,"frecuencia":50,"factor_potencia":0.9899999999999999911182158029987476766109466552734375,"duracion_medicion_ms":64,"ip":"158.170.24.54"}</t>
  </si>
  <si>
    <t>{"modo":"lote","codigo_medidor":"ARDUINO_001","fecha_hora":"2026-07-08 18:01:33","voltaje":222.30000000000001136868377216160297393798828125,"corriente":8.0099999999999997868371792719699442386627197265625,"potencia_kw":1.7680000000000000159872115546022541821002960205078125,"energia_kwh":94.4739990000000062764229369349777698516845703125,"frecuencia":50,"factor_potencia":0.9899999999999999911182158029987476766109466552734375,"duracion_medicion_ms":61,"ip":"158.170.24.54"}</t>
  </si>
  <si>
    <t>{"modo":"lote","codigo_medidor":"ARDUINO_001","fecha_hora":"2026-07-08 18:01:34","voltaje":222.30000000000001136868377216160297393798828125,"corriente":8.010999999999999232613845379091799259185791015625,"potencia_kw":1.7687999999999999278799123203498311340808868408203125,"energia_kwh":94.474997999999999365172698162496089935302734375,"frecuencia":50,"factor_potencia":0.9899999999999999911182158029987476766109466552734375,"duracion_medicion_ms":62,"ip":"158.170.24.54"}</t>
  </si>
  <si>
    <t>{"modo":"lote","codigo_medidor":"ARDUINO_001","fecha_hora":"2026-07-08 18:01:36","voltaje":222.30000000000001136868377216160297393798828125,"corriente":8.010999999999999232613845379091799259185791015625,"potencia_kw":1.7687999999999999278799123203498311340808868408203125,"energia_kwh":94.474997999999999365172698162496089935302734375,"frecuencia":50,"factor_potencia":0.9899999999999999911182158029987476766109466552734375,"duracion_medicion_ms":64,"ip":"158.170.24.54"}</t>
  </si>
  <si>
    <t>{"modo":"lote","codigo_medidor":"ARDUINO_001","fecha_hora":"2026-07-08 18:01:36","voltaje":222.400000000000005684341886080801486968994140625,"corriente":8.0090000000000003410605131648480892181396484375,"potencia_kw":1.7685999999999999499067371289129368960857391357421875,"energia_kwh":94.4759980000000041400198824703693389892578125,"frecuencia":50,"factor_potencia":0.9899999999999999911182158029987476766109466552734375,"duracion_medicion_ms":60,"ip":"158.170.24.54"}</t>
  </si>
  <si>
    <t>{"modo":"lote","codigo_medidor":"ARDUINO_001","fecha_hora":"2026-07-08 18:01:37","voltaje":222.30000000000001136868377216160297393798828125,"corriente":8.0099999999999997868371792719699442386627197265625,"potencia_kw":1.7680000000000000159872115546022541821002960205078125,"energia_kwh":94.4759980000000041400198824703693389892578125,"frecuencia":50,"factor_potencia":0.9899999999999999911182158029987476766109466552734375,"duracion_medicion_ms":62,"ip":"158.170.24.54"}</t>
  </si>
  <si>
    <t>{"modo":"lote","codigo_medidor":"ARDUINO_001","fecha_hora":"2026-07-08 18:01:39","voltaje":222.30000000000001136868377216160297393798828125,"corriente":8.013999999999999346300683100707828998565673828125,"potencia_kw":1.7693000000000000948574552239733748137950897216796875,"energia_kwh":94.4759980000000041400198824703693389892578125,"frecuencia":50,"factor_potencia":0.9899999999999999911182158029987476766109466552734375,"duracion_medicion_ms":64,"ip":"158.170.24.54"}</t>
  </si>
  <si>
    <t>{"modo":"lote","codigo_medidor":"ARDUINO_001","fecha_hora":"2026-07-08 18:01:39","voltaje":222.30000000000001136868377216160297393798828125,"corriente":8.013999999999999346300683100707828998565673828125,"potencia_kw":1.7693000000000000948574552239733748137950897216796875,"energia_kwh":94.4769969999999972287696436978876590728759765625,"frecuencia":50,"factor_potencia":0.9899999999999999911182158029987476766109466552734375,"duracion_medicion_ms":61,"ip":"158.170.24.54"}</t>
  </si>
  <si>
    <t>{"modo":"lote","codigo_medidor":"ARDUINO_001","fecha_hora":"2026-07-08 18:01:40","voltaje":222.30000000000001136868377216160297393798828125,"corriente":8.010999999999999232613845379091799259185791015625,"potencia_kw":1.768499999999999960920149533194489777088165283203125,"energia_kwh":94.4779970000000020036168280057609081268310546875,"frecuencia":50,"factor_potencia":0.9899999999999999911182158029987476766109466552734375,"duracion_medicion_ms":62,"ip":"158.170.24.54"}</t>
  </si>
  <si>
    <t>{"modo":"lote","codigo_medidor":"ARDUINO_001","fecha_hora":"2026-07-08 18:01:42","voltaje":222,"corriente":8.0099999999999997868371792719699442386627197265625,"potencia_kw":1.7661000000000000031974423109204508364200592041015625,"energia_kwh":94.4779970000000020036168280057609081268310546875,"frecuencia":50,"factor_potencia":0.9899999999999999911182158029987476766109466552734375,"duracion_medicion_ms":64,"ip":"158.170.24.54"}</t>
  </si>
  <si>
    <t>{"modo":"lote","codigo_medidor":"ARDUINO_001","fecha_hora":"2026-07-08 18:01:42","voltaje":222,"corriente":8.013999999999999346300683100707828998565673828125,"potencia_kw":1.7664999999999999591437926937942393124103546142578125,"energia_kwh":94.4779970000000020036168280057609081268310546875,"frecuencia":50,"factor_potencia":0.9899999999999999911182158029987476766109466552734375,"duracion_medicion_ms":60,"ip":"158.170.24.54"}</t>
  </si>
  <si>
    <t>{"modo":"lote","codigo_medidor":"ARDUINO_001","fecha_hora":"2026-07-08 18:01:43","voltaje":221.80000000000001136868377216160297393798828125,"corriente":8.0150000000000005684341886080801486968994140625,"potencia_kw":1.7657000000000000472510919280466623604297637939453125,"energia_kwh":94.47899599999999509236658923327922821044921875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</si>
  <si>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45","voltaje":221.80000000000001136868377216160297393798828125,"corriente":8.0150000000000005684341886080801486968994140625,"potencia_kw":1.7657000000000000472510919280466623604297637939453125,"energia_kwh":94.4800029999999964047674438916146755218505859375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</si>
  <si>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45","voltaje":221.80000000000001136868377216160297393798828125,"corriente":8.0160000000000000142108547152020037174224853515625,"potencia_kw":1.765800000000000036237679523765109479427337646484375,"energia_kwh":94.4800029999999964047674438916146755218505859375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</si>
  <si>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46","voltaje":221.80000000000001136868377216160297393798828125,"corriente":8.0150000000000005684341886080801486968994140625,"potencia_kw":1.7653000000000000913047415451728738844394683837890625,"energia_kwh":94.4800029999999964047674438916146755218505859375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</si>
  <si>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48","voltaje":221.69999999999998863131622783839702606201171875,"corriente":8.0099999999999997868371792719699442386627197265625,"potencia_kw":1.763700000000000045474735088646411895751953125,"energia_kwh":94.4810030000000011796146281994879245758056640625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</si>
  <si>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48","voltaje":221.80000000000001136868377216160297393798828125,"corriente":8.0129999999999999005240169935859739780426025390625,"potencia_kw":1.764699999999999935340611045830883085727691650390625,"energia_kwh":94.4810030000000011796146281994879245758056640625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</si>
  <si>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01:49","voltaje":221.80000000000001136868377216160297393798828125,"corriente":8.0129999999999999005240169935859739780426025390625,"potencia_kw":1.764699999999999935340611045830883085727691650390625,"energia_kwh":94.482001999999994268364389427006244659423828125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</si>
  <si>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51","voltaje":221.80000000000001136868377216160297393798828125,"corriente":8.013999999999999346300683100707828998565673828125,"potencia_kw":1.76489999999999991331378623726777732372283935546875,"energia_kwh":94.482001999999994268364389427006244659423828125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</si>
  <si>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51","voltaje":221.80000000000001136868377216160297393798828125,"corriente":8.0150000000000005684341886080801486968994140625,"potencia_kw":1.7649999999999999023003738329862244427204132080078125,"energia_kwh":94.48300199999999904321157373487949371337890625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</si>
  <si>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01:52","voltaje":221.69999999999998863131622783839702606201171875,"corriente":8.0190000000000001278976924368180334568023681640625,"potencia_kw":1.765800000000000036237679523765109479427337646484375,"energia_kwh":94.484001000000006342816050164401531219482421875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</si>
  <si>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54","voltaje":221.80000000000001136868377216160297393798828125,"corriente":8.0210000000000007958078640513122081756591796875,"potencia_kw":1.76639999999999997015720509807579219341278076171875,"energia_kwh":94.484001000000006342816050164401531219482421875,"frecuencia":49.89999999999999857891452847979962825775146484375,"factor_potencia":0.9899999999999999911182158029987476766109466552734375,"duracion_medicion_ms":65,"ip":"158.170.24.54"}</t>
  </si>
  <si>
    <t>{"modo":"lote","codigo_medidor":"ARDUINO_001","fecha_hora":"2026-07-08 18:01:54","voltaje":221.80000000000001136868377216160297393798828125,"corriente":8.0210000000000007958078640513122081756591796875,"potencia_kw":1.76639999999999997015720509807579219341278076171875,"energia_kwh":94.484001000000006342816050164401531219482421875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</si>
  <si>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01:55","voltaje":221.900000000000005684341886080801486968994140625,"corriente":8.019999999999999573674358543939888477325439453125,"potencia_kw":1.7668999999999999150901430766680277884006500244140625,"energia_kwh":94.4850009999999969068085192702710628509521484375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</si>
  <si>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01:57","voltaje":221.900000000000005684341886080801486968994140625,"corriente":8.019999999999999573674358543939888477325439453125,"potencia_kw":1.7676000000000000600408611717284657061100006103515625,"energia_kwh":94.4850009999999969068085192702710628509521484375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</si>
  <si>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01:57","voltaje":221.900000000000005684341886080801486968994140625,"corriente":8.016999999999999459987520822323858737945556640625,"potencia_kw":1.7666999999999999371169678852311335504055023193359375,"energia_kwh":94.4860000000000042064129956997931003570556640625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</si>
  <si>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01:58","voltaje":221.900000000000005684341886080801486968994140625,"corriente":8.016999999999999459987520822323858737945556640625,"potencia_kw":1.7666999999999999371169678852311335504055023193359375,"energia_kwh":94.4860000000000042064129956997931003570556640625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</si>
  <si>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00","voltaje":221.80000000000001136868377216160297393798828125,"corriente":8.016999999999999459987520822323858737945556640625,"potencia_kw":1.7660000000000000142108547152020037174224853515625,"energia_kwh":94.486999999999994770405464805662631988525390625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</si>
  <si>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00","voltaje":221.80000000000001136868377216160297393798828125,"corriente":8.0190000000000001278976924368180334568023681640625,"potencia_kw":1.766199999999999992184029906638897955417633056640625,"energia_kwh":94.486999999999994770405464805662631988525390625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</si>
  <si>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01","voltaje":221.80000000000001136868377216160297393798828125,"corriente":8.0190000000000001278976924368180334568023681640625,"potencia_kw":1.7659000000000000252242671194835565984249114990234375,"energia_kwh":94.48799900000000207000994123518466949462890625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</si>
  <si>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03","voltaje":221.80000000000001136868377216160297393798828125,"corriente":8.0190000000000001278976924368180334568023681640625,"potencia_kw":1.7659000000000000252242671194835565984249114990234375,"energia_kwh":94.48799900000000207000994123518466949462890625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</si>
  <si>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03","voltaje":221.69999999999998863131622783839702606201171875,"corriente":8.0190000000000001278976924368180334568023681640625,"potencia_kw":1.7657000000000000472510919280466623604297637939453125,"energia_kwh":94.4889979999999951587597024627029895782470703125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</si>
  <si>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04","voltaje":221.69999999999998863131622783839702606201171875,"corriente":8.016999999999999459987520822323858737945556640625,"potencia_kw":1.7647999999999999243271986415493302047252655029296875,"energia_kwh":94.4889979999999951587597024627029895782470703125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</si>
  <si>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06","voltaje":221.69999999999998863131622783839702606201171875,"corriente":8.0220000000000002415845301584340631961822509765625,"potencia_kw":1.7662999999999999811706175023573450744152069091796875,"energia_kwh":94.4899979999999999336068867705762386322021484375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</si>
  <si>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06","voltaje":221.80000000000001136868377216160297393798828125,"corriente":8.016999999999999459987520822323858737945556640625,"potencia_kw":1.766199999999999992184029906638897955417633056640625,"energia_kwh":94.4899979999999999336068867705762386322021484375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</si>
  <si>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07","voltaje":221.80000000000001136868377216160297393798828125,"corriente":8.016999999999999459987520822323858737945556640625,"potencia_kw":1.766199999999999992184029906638897955417633056640625,"energia_kwh":94.4909969999999930223566479980945587158203125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</si>
  <si>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09","voltaje":221.80000000000001136868377216160297393798828125,"corriente":8.0150000000000005684341886080801486968994140625,"potencia_kw":1.76560000000000005826450433232821524143218994140625,"energia_kwh":94.4909969999999930223566479980945587158203125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</si>
  <si>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09","voltaje":221.69999999999998863131622783839702606201171875,"corriente":8.013999999999999346300683100707828998565673828125,"potencia_kw":1.764699999999999935340611045830883085727691650390625,"energia_kwh":94.491996999999997797203832305967807769775390625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</si>
  <si>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10","voltaje":221.80000000000001136868377216160297393798828125,"corriente":8.016999999999999459987520822323858737945556640625,"potencia_kw":1.765400000000000080291329140891321003437042236328125,"energia_kwh":94.491996999999997797203832305967807769775390625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</si>
  <si>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12","voltaje":221.900000000000005684341886080801486968994140625,"corriente":8.0190000000000001278976924368180334568023681640625,"potencia_kw":1.7666999999999999371169678852311335504055023193359375,"energia_kwh":94.49299600000000509680830873548984527587890625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</si>
  <si>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12","voltaje":221.900000000000005684341886080801486968994140625,"corriente":8.0190000000000001278976924368180334568023681640625,"potencia_kw":1.7666999999999999371169678852311335504055023193359375,"energia_kwh":94.49299600000000509680830873548984527587890625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</si>
  <si>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13","voltaje":222,"corriente":8.019999999999999573674358543939888477325439453125,"potencia_kw":1.767700000000000049027448767446912825107574462890625,"energia_kwh":94.4940030000000064092091633938252925872802734375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</si>
  <si>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15","voltaje":221.900000000000005684341886080801486968994140625,"corriente":8.018000000000000682121026329696178436279296875,"potencia_kw":1.767300000000000093081098384573124349117279052734375,"energia_kwh":94.4940030000000064092091633938252925872802734375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</si>
  <si>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15","voltaje":221.900000000000005684341886080801486968994140625,"corriente":8.016999999999999459987520822323858737945556640625,"potencia_kw":1.766199999999999992184029906638897955417633056640625,"energia_kwh":94.49500299999999697320163249969482421875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</si>
  <si>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16","voltaje":221.80000000000001136868377216160297393798828125,"corriente":8.016999999999999459987520822323858737945556640625,"potencia_kw":1.7660000000000000142108547152020037174224853515625,"energia_kwh":94.49500299999999697320163249969482421875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</si>
  <si>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18","voltaje":221.80000000000001136868377216160297393798828125,"corriente":8.016999999999999459987520822323858737945556640625,"potencia_kw":1.7660000000000000142108547152020037174224853515625,"energia_kwh":94.496002000000004272806108929216861724853515625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</si>
  <si>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18","voltaje":221.80000000000001136868377216160297393798828125,"corriente":8.016999999999999459987520822323858737945556640625,"potencia_kw":1.7660000000000000142108547152020037174224853515625,"energia_kwh":94.496002000000004272806108929216861724853515625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</si>
  <si>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19","voltaje":222,"corriente":8.018000000000000682121026329696178436279296875,"potencia_kw":1.7672000000000001040945107888546772301197052001953125,"energia_kwh":94.4970019999999948367985780350863933563232421875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</si>
  <si>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21","voltaje":221.900000000000005684341886080801486968994140625,"corriente":8.013999999999999346300683100707828998565673828125,"potencia_kw":1.7662999999999999811706175023573450744152069091796875,"energia_kwh":94.4970019999999948367985780350863933563232421875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</si>
  <si>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02:21","voltaje":221.900000000000005684341886080801486968994140625,"corriente":8.013999999999999346300683100707828998565673828125,"potencia_kw":1.7662999999999999811706175023573450744152069091796875,"energia_kwh":94.4980010000000021364030544646084308624267578125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</si>
  <si>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22","voltaje":222,"corriente":8.016999999999999459987520822323858737945556640625,"potencia_kw":1.7674000000000000820676859802915714681148529052734375,"energia_kwh":94.4980010000000021364030544646084308624267578125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</si>
  <si>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02:24","voltaje":222,"corriente":8.0129999999999999005240169935859739780426025390625,"potencia_kw":1.766599999999999948130380289512686431407928466796875,"energia_kwh":94.4990010000000069112502387724816799163818359375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</si>
  <si>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25","voltaje":222.099999999999994315658113919198513031005859375,"corriente":8.013999999999999346300683100707828998565673828125,"potencia_kw":1.767300000000000093081098384573124349117279052734375,"energia_kwh":94.4990010000000069112502387724816799163818359375,"frecuencia":49.89999999999999857891452847979962825775146484375,"factor_potencia":0.9899999999999999911182158029987476766109466552734375,"duracion_medicion_ms":71,"ip":"158.170.24.54"}</t>
  </si>
  <si>
    <t>{"modo":"lote","codigo_medidor":"ARDUINO_001","fecha_hora":"2026-07-08 18:02:25","voltaje":222.099999999999994315658113919198513031005859375,"corriente":8.013999999999999346300683100707828998565673828125,"potencia_kw":1.767300000000000093081098384573124349117279052734375,"energia_kwh":94.5,"frecuencia":50,"factor_potencia":0.9899999999999999911182158029987476766109466552734375,"duracion_medicion_ms":62,"ip":"158.170.24.54"}</t>
  </si>
  <si>
    <t>{"modo":"lote","codigo_medidor":"ARDUINO_001","fecha_hora":"2026-07-08 18:02:27","voltaje":222.099999999999994315658113919198513031005859375,"corriente":8.013999999999999346300683100707828998565673828125,"potencia_kw":1.7675000000000000710542735760100185871124267578125,"energia_kwh":94.5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</si>
  <si>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02:27","voltaje":222.099999999999994315658113919198513031005859375,"corriente":8.028999999999999914734871708787977695465087890625,"potencia_kw":1.77099999999999990762944435118697583675384521484375,"energia_kwh":94.5009989999999930887497612275183200836181640625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</si>
  <si>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02:28","voltaje":222.099999999999994315658113919198513031005859375,"corriente":8.0129999999999999005240169935859739780426025390625,"potencia_kw":1.76790000000000002700062395888380706310272216796875,"energia_kwh":94.5009989999999930887497612275183200836181640625,"frecuencia":49.89999999999999857891452847979962825775146484375,"factor_potencia":0.9899999999999999911182158029987476766109466552734375,"duracion_medicion_ms":62,"ip":"158.170.24.54"}</t>
  </si>
  <si>
    <t>0.268400</t>
  </si>
  <si>
    <t>{"modo":"lote","codigo_medidor":"ARDUINO_001","fecha_hora":"2026-07-08 18:02:30","voltaje":226.19999999999998863131622783839702606201171875,"corriente":1.04000000000000003552713678800500929355621337890625,"potencia_kw":0.268400000000000027444713168733869679272174835205078125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</si>
  <si>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02:30","voltaje":226.19999999999998863131622783839702606201171875,"corriente":1.04000000000000003552713678800500929355621337890625,"potencia_kw":0.268400000000000027444713168733869679272174835205078125,"energia_kwh":94.5009989999999930887497612275183200836181640625,"frecuencia":50,"factor_potencia":1,"duracion_medicion_ms":60,"ip":"158.170.24.54"}</t>
  </si>
  <si>
    <t>0.074000</t>
  </si>
  <si>
    <t>0.001200</t>
  </si>
  <si>
    <t>{"modo":"lote","codigo_medidor":"ARDUINO_001","fecha_hora":"2026-07-08 18:02:31","voltaje":226.80000000000001136868377216160297393798828125,"corriente":0.07399999999999999633626401873698341660201549530029296875,"potencia_kw":0.00119999999999999989487575735580549007863737642765045166015625,"energia_kwh":94.5009989999999930887497612275183200836181640625,"frecuencia":50,"factor_potencia":0.070000000000000006661338147750939242541790008544921875,"duracion_medicion_ms":62,"ip":"158.170.24.54"}</t>
  </si>
  <si>
    <t>{"modo":"lote","codigo_medidor":"ARDUINO_001","fecha_hora":"2026-07-08 18:02:33","voltaje":226.80000000000001136868377216160297393798828125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</si>
  <si>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02:33","voltaje":226.69999999999998863131622783839702606201171875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</si>
  <si>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02:34","voltaje":226.69999999999998863131622783839702606201171875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</si>
  <si>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02:36","voltaje":226.69999999999998863131622783839702606201171875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</si>
  <si>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02:36","voltaje":226.69999999999998863131622783839702606201171875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</si>
  <si>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02:37","voltaje":226.69999999999998863131622783839702606201171875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</si>
  <si>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02:39","voltaje":226.69999999999998863131622783839702606201171875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</si>
  <si>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02:39","voltaje":226.69999999999998863131622783839702606201171875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</si>
  <si>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02:40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</si>
  <si>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18:02:42","voltaje":226.5,"corriente":0,"potencia_kw":0.000599999999999999947437878677902745039318688213825225830078125,"energia_kwh":94.5009989999999930887497612275183200836181640625,"frecuencia":50,"factor_potencia":1,"duracion_medicion_ms":64,"ip":"158.170.24.54"}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</si>
  <si>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02:42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</si>
  <si>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02:43","voltaje":226.5,"corriente":0,"potencia_kw":0.000599999999999999947437878677902745039318688213825225830078125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</si>
  <si>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02:45","voltaje":226.5,"corriente":0,"potencia_kw":0.000599999999999999947437878677902745039318688213825225830078125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</si>
  <si>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02:45","voltaje":226.5,"corriente":0,"potencia_kw":0.000699999999999999992887633748495090912911109626293182373046875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</si>
  <si>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02:46","voltaje":226.5,"corriente":0,"potencia_kw":0.000800000000000000038337388819087436786503531038761138916015625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</si>
  <si>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02:48","voltaje":226.5,"corriente":0,"potencia_kw":0.000800000000000000038337388819087436786503531038761138916015625,"energia_kwh":94.5009989999999930887497612275183200836181640625,"frecuencia":49.89999999999999857891452847979962825775146484375,"factor_potencia":1,"duracion_medicion_ms":68,"ip":"158.170.24.54"}</t>
  </si>
  <si>
    <t>{"modo":"lote","codigo_medidor":"ARDUINO_001","fecha_hora":"2026-07-08 18:02:48","voltaje":226.5,"corriente":0,"potencia_kw":0.000800000000000000038337388819087436786503531038761138916015625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</si>
  <si>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02:49","voltaje":226.400000000000005684341886080801486968994140625,"corriente":0,"potencia_kw":0.000800000000000000038337388819087436786503531038761138916015625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</si>
  <si>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02:51","voltaje":226.400000000000005684341886080801486968994140625,"corriente":0,"potencia_kw":0.0004000000000000000191686944095437183932517655193805694580078125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</si>
  <si>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02:51","voltaje":226.599999999999994315658113919198513031005859375,"corriente":0,"potencia_kw":0.0004000000000000000191686944095437183932517655193805694580078125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</si>
  <si>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02:52","voltaje":226.69999999999998863131622783839702606201171875,"corriente":0,"potencia_kw":0.000599999999999999947437878677902745039318688213825225830078125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</si>
  <si>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02:54","voltaje":226.69999999999998863131622783839702606201171875,"corriente":0,"potencia_kw":0.000599999999999999947437878677902745039318688213825225830078125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</si>
  <si>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02:54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</si>
  <si>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02:55","voltaje":226.599999999999994315658113919198513031005859375,"corriente":0,"potencia_kw":0.0005000000000000000104083408558608425664715468883514404296875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</si>
  <si>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02:57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</si>
  <si>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02:57","voltaje":226.599999999999994315658113919198513031005859375,"corriente":0,"potencia_kw":0.000599999999999999947437878677902745039318688213825225830078125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</si>
  <si>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02:58","voltaje":226.599999999999994315658113919198513031005859375,"corriente":0,"potencia_kw":0.000699999999999999992887633748495090912911109626293182373046875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</si>
  <si>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00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</si>
  <si>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03:00","voltaje":226.599999999999994315658113919198513031005859375,"corriente":0,"potencia_kw":0.0005000000000000000104083408558608425664715468883514404296875,"energia_kwh":94.5009989999999930887497612275183200836181640625,"frecuencia":50,"factor_potencia":1,"duracion_medicion_ms":60,"ip":"158.170.24.54"}</t>
  </si>
  <si>
    <t>{"modo":"lote","codigo_medidor":"ARDUINO_001","fecha_hora":"2026-07-08 18:03:01","voltaje":226.599999999999994315658113919198513031005859375,"corriente":0,"potencia_kw":0.000800000000000000038337388819087436786503531038761138916015625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</si>
  <si>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03","voltaje":226.599999999999994315658113919198513031005859375,"corriente":0,"potencia_kw":0.000800000000000000038337388819087436786503531038761138916015625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</si>
  <si>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03:03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</si>
  <si>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03:04","voltaje":226.69999999999998863131622783839702606201171875,"corriente":0,"potencia_kw":0.000699999999999999992887633748495090912911109626293182373046875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</si>
  <si>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06","voltaje":226.69999999999998863131622783839702606201171875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</si>
  <si>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03:06","voltaje":226.69999999999998863131622783839702606201171875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</si>
  <si>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03:07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</si>
  <si>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03:09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</si>
  <si>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03:09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</si>
  <si>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03:11","voltaje":226.69999999999998863131622783839702606201171875,"corriente":0,"potencia_kw":0.000599999999999999947437878677902745039318688213825225830078125,"energia_kwh":94.5009989999999930887497612275183200836181640625,"frecuencia":50,"factor_potencia":1,"duracion_medicion_ms":66,"ip":"158.170.24.54"}</t>
  </si>
  <si>
    <t>{"modo":"lote","codigo_medidor":"ARDUINO_001","fecha_hora":"2026-07-08 18:03:12","voltaje":226.69999999999998863131622783839702606201171875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</si>
  <si>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03:12","voltaje":226.80000000000001136868377216160297393798828125,"corriente":0,"potencia_kw":0.00089999999999999997536692664112933925935067236423492431640625,"energia_kwh":94.5009989999999930887497612275183200836181640625,"frecuencia":50,"factor_potencia":1,"duracion_medicion_ms":60,"ip":"158.170.24.54"}</t>
  </si>
  <si>
    <t>{"modo":"lote","codigo_medidor":"ARDUINO_001","fecha_hora":"2026-07-08 18:03:13","voltaje":226.900000000000005684341886080801486968994140625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</si>
  <si>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03:15","voltaje":226.80000000000001136868377216160297393798828125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</si>
  <si>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03:15","voltaje":226.69999999999998863131622783839702606201171875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</si>
  <si>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03:16","voltaje":226.69999999999998863131622783839702606201171875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</si>
  <si>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03:18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</si>
  <si>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18:03:18","voltaje":226.5,"corriente":0,"potencia_kw":0.000699999999999999992887633748495090912911109626293182373046875,"energia_kwh":94.5009989999999930887497612275183200836181640625,"frecuencia":50,"factor_potencia":1,"duracion_medicion_ms":60,"ip":"158.170.24.54"}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</si>
  <si>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03:19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</si>
  <si>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03:21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</si>
  <si>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03:21","voltaje":226.30000000000001136868377216160297393798828125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</si>
  <si>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03:22","voltaje":226.30000000000001136868377216160297393798828125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</si>
  <si>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03:24","voltaje":226.30000000000001136868377216160297393798828125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</si>
  <si>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03:24","voltaje":226.19999999999998863131622783839702606201171875,"corriente":0,"potencia_kw":0.000699999999999999992887633748495090912911109626293182373046875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</si>
  <si>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03:25","voltaje":226.19999999999998863131622783839702606201171875,"corriente":0,"potencia_kw":0.000699999999999999992887633748495090912911109626293182373046875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</si>
  <si>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27","voltaje":226.19999999999998863131622783839702606201171875,"corriente":0,"potencia_kw":0.000800000000000000038337388819087436786503531038761138916015625,"energia_kwh":94.5009989999999930887497612275183200836181640625,"frecuencia":49.89999999999999857891452847979962825775146484375,"factor_potencia":1,"duracion_medicion_ms":63,"ip":"158.170.24.54"}</t>
  </si>
  <si>
    <t>{"modo":"lote","codigo_medidor":"ARDUINO_001","fecha_hora":"2026-07-08 18:03:27","voltaje":226.400000000000005684341886080801486968994140625,"corriente":0,"potencia_kw":0.000599999999999999947437878677902745039318688213825225830078125,"energia_kwh":94.5009989999999930887497612275183200836181640625,"frecuencia":49.89999999999999857891452847979962825775146484375,"factor_potencia":1,"duracion_medicion_ms":60,"ip":"158.170.24.54"}</t>
  </si>
  <si>
    <t>{"modo":"lote","codigo_medidor":"ARDUINO_001","fecha_hora":"2026-07-08 18:03:28","voltaje":226.5,"corriente":0,"potencia_kw":0.000699999999999999992887633748495090912911109626293182373046875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</si>
  <si>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30","voltaje":226.5,"corriente":0,"potencia_kw":0.000699999999999999992887633748495090912911109626293182373046875,"energia_kwh":94.5009989999999930887497612275183200836181640625,"frecuencia":49.89999999999999857891452847979962825775146484375,"factor_potencia":1,"duracion_medicion_ms":63,"ip":"158.170.24.54"}</t>
  </si>
  <si>
    <t>{"modo":"lote","codigo_medidor":"ARDUINO_001","fecha_hora":"2026-07-08 18:03:30","voltaje":226.5,"corriente":0,"potencia_kw":0.000699999999999999992887633748495090912911109626293182373046875,"energia_kwh":94.5009989999999930887497612275183200836181640625,"frecuencia":50,"factor_potencia":1,"duracion_medicion_ms":60,"ip":"158.170.24.54"}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</si>
  <si>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18:03:31","voltaje":226.5,"corriente":0,"potencia_kw":0.000699999999999999992887633748495090912911109626293182373046875,"energia_kwh":94.5009989999999930887497612275183200836181640625,"frecuencia":50,"factor_potencia":1,"duracion_medicion_ms":61,"ip":"158.170.24.54"}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</si>
  <si>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03:33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</si>
  <si>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03:34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</si>
  <si>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03:34","voltaje":226.599999999999994315658113919198513031005859375,"corriente":0,"potencia_kw":0.000800000000000000038337388819087436786503531038761138916015625,"energia_kwh":94.5009989999999930887497612275183200836181640625,"frecuencia":49.89999999999999857891452847979962825775146484375,"factor_potencia":1,"duracion_medicion_ms":62,"ip":"158.170.24.54"}</t>
  </si>
  <si>
    <t>{"modo":"lote","codigo_medidor":"ARDUINO_001","fecha_hora":"2026-07-08 18:03:36","voltaje":226.69999999999998863131622783839702606201171875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</si>
  <si>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03:36","voltaje":226.80000000000001136868377216160297393798828125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</si>
  <si>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03:37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</si>
  <si>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03:39","voltaje":226.900000000000005684341886080801486968994140625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</si>
  <si>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03:39","voltaje":226.900000000000005684341886080801486968994140625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</si>
  <si>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18:03:40","voltaje":227,"corriente":0,"potencia_kw":0.00089999999999999997536692664112933925935067236423492431640625,"energia_kwh":94.5009989999999930887497612275183200836181640625,"frecuencia":50,"factor_potencia":1,"duracion_medicion_ms":62,"ip":"158.170.24.54"}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</si>
  <si>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18:03:42","voltaje":227,"corriente":0,"potencia_kw":0.000800000000000000038337388819087436786503531038761138916015625,"energia_kwh":94.5009989999999930887497612275183200836181640625,"frecuencia":50,"factor_potencia":1,"duracion_medicion_ms":72,"ip":"158.170.24.54"}</t>
  </si>
  <si>
    <t>{"modo":"lote","codigo_medidor":"ARDUINO_001","fecha_hora":"2026-07-08 18:03:42","voltaje":227,"corriente":0,"potencia_kw":0.000599999999999999947437878677902745039318688213825225830078125,"energia_kwh":94.5009989999999930887497612275183200836181640625,"frecuencia":50,"factor_potencia":1,"duracion_medicion_ms":60,"ip":"158.170.24.54"}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</si>
  <si>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18:03:43","voltaje":227,"corriente":0,"potencia_kw":0.000599999999999999947437878677902745039318688213825225830078125,"energia_kwh":94.5009989999999930887497612275183200836181640625,"frecuencia":50,"factor_potencia":1,"duracion_medicion_ms":62,"ip":"158.170.24.54"}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</si>
  <si>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03:45","voltaje":226.900000000000005684341886080801486968994140625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</si>
  <si>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03:45","voltaje":226.80000000000001136868377216160297393798828125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</si>
  <si>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03:46","voltaje":226.80000000000001136868377216160297393798828125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</si>
  <si>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03:48","voltaje":226.80000000000001136868377216160297393798828125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</si>
  <si>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03:49","voltaje":226.80000000000001136868377216160297393798828125,"corriente":0,"potencia_kw":0.000699999999999999992887633748495090912911109626293182373046875,"energia_kwh":94.5009989999999930887497612275183200836181640625,"frecuencia":50,"factor_potencia":1,"duracion_medicion_ms":65,"ip":"158.170.24.54"}</t>
  </si>
  <si>
    <t>{"modo":"lote","codigo_medidor":"ARDUINO_001","fecha_hora":"2026-07-08 18:03:49","voltaje":226.80000000000001136868377216160297393798828125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</si>
  <si>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03:51","voltaje":226.80000000000001136868377216160297393798828125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</si>
  <si>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03:52","voltaje":226.80000000000001136868377216160297393798828125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</si>
  <si>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03:52","voltaje":226.80000000000001136868377216160297393798828125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</si>
  <si>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03:54","voltaje":226.69999999999998863131622783839702606201171875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</si>
  <si>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03:55","voltaje":226.69999999999998863131622783839702606201171875,"corriente":0,"potencia_kw":0.0004000000000000000191686944095437183932517655193805694580078125,"energia_kwh":94.5009989999999930887497612275183200836181640625,"frecuencia":50,"factor_potencia":1,"duracion_medicion_ms":65,"ip":"158.170.24.54"}</t>
  </si>
  <si>
    <t>{"modo":"lote","codigo_medidor":"ARDUINO_001","fecha_hora":"2026-07-08 18:03:55","voltaje":226.80000000000001136868377216160297393798828125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</si>
  <si>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03:57","voltaje":226.80000000000001136868377216160297393798828125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</si>
  <si>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03:58","voltaje":226.80000000000001136868377216160297393798828125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</si>
  <si>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03:58","voltaje":226.900000000000005684341886080801486968994140625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</si>
  <si>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00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</si>
  <si>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04:01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</si>
  <si>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04:01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</si>
  <si>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18:04:03","voltaje":227,"corriente":0,"potencia_kw":0.000599999999999999947437878677902745039318688213825225830078125,"energia_kwh":94.5009989999999930887497612275183200836181640625,"frecuencia":50,"factor_potencia":1,"duracion_medicion_ms":63,"ip":"158.170.24.54"}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</si>
  <si>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04","voltaje":227.099999999999994315658113919198513031005859375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</si>
  <si>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18:04:05","voltaje":227,"corriente":0,"potencia_kw":0.000599999999999999947437878677902745039318688213825225830078125,"energia_kwh":94.5009989999999930887497612275183200836181640625,"frecuencia":50,"factor_potencia":1,"duracion_medicion_ms":71,"ip":"158.170.24.54"}</t>
  </si>
  <si>
    <t>{"modo":"lote","codigo_medidor":"ARDUINO_001","fecha_hora":"2026-07-08 18:04:06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</si>
  <si>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04:07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</si>
  <si>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04:07","voltaje":226.80000000000001136868377216160297393798828125,"corriente":0,"potencia_kw":0.001000000000000000020816681711721685132943093776702880859375,"energia_kwh":94.5009989999999930887497612275183200836181640625,"frecuencia":50,"factor_potencia":1,"duracion_medicion_ms":61,"ip":"158.170.24.54"}</t>
  </si>
  <si>
    <t>{"modo":"lote","codigo_medidor":"ARDUINO_001","fecha_hora":"2026-07-08 18:04:09","voltaje":226.80000000000001136868377216160297393798828125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</si>
  <si>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10","voltaje":226.80000000000001136868377216160297393798828125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</si>
  <si>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04:10","voltaje":226.80000000000001136868377216160297393798828125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</si>
  <si>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12","voltaje":226.80000000000001136868377216160297393798828125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</si>
  <si>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13","voltaje":226.80000000000001136868377216160297393798828125,"corriente":0,"potencia_kw":0.0005000000000000000104083408558608425664715468883514404296875,"energia_kwh":94.5009989999999930887497612275183200836181640625,"frecuencia":50,"factor_potencia":1,"duracion_medicion_ms":65,"ip":"158.170.24.54"}</t>
  </si>
  <si>
    <t>{"modo":"lote","codigo_medidor":"ARDUINO_001","fecha_hora":"2026-07-08 18:04:13","voltaje":226.80000000000001136868377216160297393798828125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</si>
  <si>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04:14","voltaje":226.69999999999998863131622783839702606201171875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</si>
  <si>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16","voltaje":226.69999999999998863131622783839702606201171875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</si>
  <si>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04:16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</si>
  <si>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18:04:17","voltaje":226.5,"corriente":0,"potencia_kw":0.000800000000000000038337388819087436786503531038761138916015625,"energia_kwh":94.5009989999999930887497612275183200836181640625,"frecuencia":50,"factor_potencia":1,"duracion_medicion_ms":63,"ip":"158.170.24.54"}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</si>
  <si>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04:19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</si>
  <si>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04:19","voltaje":226.599999999999994315658113919198513031005859375,"corriente":0,"potencia_kw":0.0004000000000000000191686944095437183932517655193805694580078125,"energia_kwh":94.5009989999999930887497612275183200836181640625,"frecuencia":50,"factor_potencia":1,"duracion_medicion_ms":61,"ip":"158.170.24.54"}</t>
  </si>
  <si>
    <t>{"modo":"lote","codigo_medidor":"ARDUINO_001","fecha_hora":"2026-07-08 18:04:21","voltaje":226.599999999999994315658113919198513031005859375,"corriente":0,"potencia_kw":0.0004000000000000000191686944095437183932517655193805694580078125,"energia_kwh":94.5009989999999930887497612275183200836181640625,"frecuencia":50,"factor_potencia":1,"duracion_medicion_ms":63,"ip":"158.170.24.54"}</t>
  </si>
  <si>
    <t>{"modo":"lote","codigo_medidor":"ARDUINO_001","fecha_hora":"2026-07-08 18:04:22","voltaje":226.599999999999994315658113919198513031005859375,"corriente":0,"potencia_kw":0.0004000000000000000191686944095437183932517655193805694580078125,"energia_kwh":94.5009989999999930887497612275183200836181640625,"frecuencia":50,"factor_potencia":1,"duracion_medicion_ms":64,"ip":"158.170.24.54"}</t>
  </si>
  <si>
    <t>{"modo":"lote","codigo_medidor":"ARDUINO_001","fecha_hora":"2026-07-08 18:04:22","voltaje":226.69999999999998863131622783839702606201171875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</si>
  <si>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23","voltaje":226.69999999999998863131622783839702606201171875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</si>
  <si>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04:25","voltaje":226.69999999999998863131622783839702606201171875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</si>
  <si>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04:25","voltaje":226.400000000000005684341886080801486968994140625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</si>
  <si>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04:27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</si>
  <si>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04:28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69,"ip":"158.170.24.54"}</t>
  </si>
  <si>
    <t>{"modo":"lote","codigo_medidor":"ARDUINO_001","fecha_hora":"2026-07-08 18:04:28","voltaje":226.30000000000001136868377216160297393798828125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</si>
  <si>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30","voltaje":226.30000000000001136868377216160297393798828125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</si>
  <si>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31","voltaje":226.30000000000001136868377216160297393798828125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</si>
  <si>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04:31","voltaje":226.19999999999998863131622783839702606201171875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</si>
  <si>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04:33","voltaje":226.19999999999998863131622783839702606201171875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</si>
  <si>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04:34","voltaje":226.30000000000001136868377216160297393798828125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</si>
  <si>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04:34","voltaje":226.30000000000001136868377216160297393798828125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</si>
  <si>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04:36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</si>
  <si>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04:37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</si>
  <si>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18:04:37","voltaje":226.5,"corriente":0,"potencia_kw":0.0005000000000000000104083408558608425664715468883514404296875,"energia_kwh":94.5009989999999930887497612275183200836181640625,"frecuencia":50,"factor_potencia":1,"duracion_medicion_ms":61,"ip":"158.170.24.54"}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</si>
  <si>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18:04:39","voltaje":226.5,"corriente":0,"potencia_kw":0.0005000000000000000104083408558608425664715468883514404296875,"energia_kwh":94.5009989999999930887497612275183200836181640625,"frecuencia":50,"factor_potencia":1,"duracion_medicion_ms":63,"ip":"158.170.24.54"}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</si>
  <si>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18:04:40","voltaje":226.5,"corriente":0,"potencia_kw":0.0005000000000000000104083408558608425664715468883514404296875,"energia_kwh":94.5009989999999930887497612275183200836181640625,"frecuencia":50,"factor_potencia":1,"duracion_medicion_ms":64,"ip":"158.170.24.54"}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</si>
  <si>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18:04:40","voltaje":226.5,"corriente":0,"potencia_kw":0.000699999999999999992887633748495090912911109626293182373046875,"energia_kwh":94.5009989999999930887497612275183200836181640625,"frecuencia":50,"factor_potencia":1,"duracion_medicion_ms":61,"ip":"158.170.24.54"}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</si>
  <si>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18:04:42","voltaje":226.5,"corriente":0,"potencia_kw":0.000599999999999999947437878677902745039318688213825225830078125,"energia_kwh":94.5009989999999930887497612275183200836181640625,"frecuencia":50,"factor_potencia":1,"duracion_medicion_ms":63,"ip":"158.170.24.54"}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</si>
  <si>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43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</si>
  <si>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04:43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</si>
  <si>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04:44","voltaje":226.69999999999998863131622783839702606201171875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</si>
  <si>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04:46","voltaje":226.69999999999998863131622783839702606201171875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</si>
  <si>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04:46","voltaje":226.69999999999998863131622783839702606201171875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</si>
  <si>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04:47","voltaje":226.69999999999998863131622783839702606201171875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</si>
  <si>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04:49","voltaje":226.69999999999998863131622783839702606201171875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</si>
  <si>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04:49","voltaje":226.69999999999998863131622783839702606201171875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</si>
  <si>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04:51","voltaje":226.80000000000001136868377216160297393798828125,"corriente":0,"potencia_kw":0.000599999999999999947437878677902745039318688213825225830078125,"energia_kwh":94.5009989999999930887497612275183200836181640625,"frecuencia":50,"factor_potencia":1,"duracion_medicion_ms":67,"ip":"158.170.24.54"}</t>
  </si>
  <si>
    <t>{"modo":"lote","codigo_medidor":"ARDUINO_001","fecha_hora":"2026-07-08 18:04:52","voltaje":226.80000000000001136868377216160297393798828125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</si>
  <si>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04:52","voltaje":226.69999999999998863131622783839702606201171875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</si>
  <si>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04:54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</si>
  <si>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04:55","voltaje":226.80000000000001136868377216160297393798828125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</si>
  <si>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04:55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</si>
  <si>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04:56","voltaje":226.900000000000005684341886080801486968994140625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</si>
  <si>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04:58","voltaje":226.80000000000001136868377216160297393798828125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</si>
  <si>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04:58","voltaje":226.900000000000005684341886080801486968994140625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</si>
  <si>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05:00","voltaje":226.80000000000001136868377216160297393798828125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</si>
  <si>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05:01","voltaje":226.69999999999998863131622783839702606201171875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</si>
  <si>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01","voltaje":226.69999999999998863131622783839702606201171875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</si>
  <si>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05:03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</si>
  <si>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05:04","voltaje":226.599999999999994315658113919198513031005859375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</si>
  <si>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18:05:04","voltaje":226.5,"corriente":0,"potencia_kw":0.000599999999999999947437878677902745039318688213825225830078125,"energia_kwh":94.5009989999999930887497612275183200836181640625,"frecuencia":50,"factor_potencia":1,"duracion_medicion_ms":61,"ip":"158.170.24.54"}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</si>
  <si>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05:06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</si>
  <si>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05:07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</si>
  <si>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07","voltaje":226.400000000000005684341886080801486968994140625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</si>
  <si>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18:05:08","voltaje":226.5,"corriente":0,"potencia_kw":0.000699999999999999992887633748495090912911109626293182373046875,"energia_kwh":94.5009989999999930887497612275183200836181640625,"frecuencia":50,"factor_potencia":1,"duracion_medicion_ms":62,"ip":"158.170.24.54"}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</si>
  <si>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10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</si>
  <si>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05:10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</si>
  <si>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05:11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</si>
  <si>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13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</si>
  <si>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05:14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</si>
  <si>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05:14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</si>
  <si>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05:16","voltaje":226.30000000000001136868377216160297393798828125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</si>
  <si>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05:16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</si>
  <si>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05:18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</si>
  <si>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05:19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</si>
  <si>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05:19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</si>
  <si>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05:20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</si>
  <si>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22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</si>
  <si>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18:05:22","voltaje":226.5,"corriente":0,"potencia_kw":0.000699999999999999992887633748495090912911109626293182373046875,"energia_kwh":94.5009989999999930887497612275183200836181640625,"frecuencia":50,"factor_potencia":1,"duracion_medicion_ms":61,"ip":"158.170.24.54"}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</si>
  <si>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18:05:23","voltaje":226.5,"corriente":0,"potencia_kw":0.000699999999999999992887633748495090912911109626293182373046875,"energia_kwh":94.5009989999999930887497612275183200836181640625,"frecuencia":50,"factor_potencia":1,"duracion_medicion_ms":62,"ip":"158.170.24.54"}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</si>
  <si>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18:05:25","voltaje":226.5,"corriente":0,"potencia_kw":0.000800000000000000038337388819087436786503531038761138916015625,"energia_kwh":94.5009989999999930887497612275183200836181640625,"frecuencia":50,"factor_potencia":1,"duracion_medicion_ms":64,"ip":"158.170.24.54"}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</si>
  <si>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25","voltaje":226.599999999999994315658113919198513031005859375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</si>
  <si>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05:26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</si>
  <si>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28","voltaje":226.599999999999994315658113919198513031005859375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</si>
  <si>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05:28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</si>
  <si>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05:29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</si>
  <si>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05:31","voltaje":226.599999999999994315658113919198513031005859375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</si>
  <si>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18:05:31","voltaje":226.5,"corriente":0,"potencia_kw":0.000800000000000000038337388819087436786503531038761138916015625,"energia_kwh":94.5009989999999930887497612275183200836181640625,"frecuencia":50,"factor_potencia":1,"duracion_medicion_ms":60,"ip":"158.170.24.54"}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</si>
  <si>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18:05:32","voltaje":226.5,"corriente":0,"potencia_kw":0.000800000000000000038337388819087436786503531038761138916015625,"energia_kwh":94.5009989999999930887497612275183200836181640625,"frecuencia":50,"factor_potencia":1,"duracion_medicion_ms":62,"ip":"158.170.24.54"}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</si>
  <si>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18:05:34","voltaje":226.5,"corriente":0,"potencia_kw":0.000800000000000000038337388819087436786503531038761138916015625,"energia_kwh":94.5009989999999930887497612275183200836181640625,"frecuencia":50,"factor_potencia":1,"duracion_medicion_ms":64,"ip":"158.170.24.54"}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</si>
  <si>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18:05:34","voltaje":226.5,"corriente":0,"potencia_kw":0.000699999999999999992887633748495090912911109626293182373046875,"energia_kwh":94.5009989999999930887497612275183200836181640625,"frecuencia":50,"factor_potencia":1,"duracion_medicion_ms":60,"ip":"158.170.24.54"}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</si>
  <si>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18:05:35","voltaje":226.5,"corriente":0,"potencia_kw":0.000800000000000000038337388819087436786503531038761138916015625,"energia_kwh":94.5009989999999930887497612275183200836181640625,"frecuencia":50,"factor_potencia":1,"duracion_medicion_ms":62,"ip":"158.170.24.54"}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</si>
  <si>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05:37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</si>
  <si>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37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</si>
  <si>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05:38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</si>
  <si>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05:40","voltaje":226.599999999999994315658113919198513031005859375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</si>
  <si>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05:40","voltaje":226.80000000000001136868377216160297393798828125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</si>
  <si>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05:41","voltaje":226.69999999999998863131622783839702606201171875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</si>
  <si>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05:43","voltaje":226.69999999999998863131622783839702606201171875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</si>
  <si>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05:43","voltaje":226.69999999999998863131622783839702606201171875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</si>
  <si>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05:45","voltaje":226.599999999999994315658113919198513031005859375,"corriente":0,"potencia_kw":0.000800000000000000038337388819087436786503531038761138916015625,"energia_kwh":94.5009989999999930887497612275183200836181640625,"frecuencia":50,"factor_potencia":1,"duracion_medicion_ms":71,"ip":"158.170.24.54"}</t>
  </si>
  <si>
    <t>{"modo":"lote","codigo_medidor":"ARDUINO_001","fecha_hora":"2026-07-08 18:05:46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</si>
  <si>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05:46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</si>
  <si>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05:47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</si>
  <si>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05:49","voltaje":226.30000000000001136868377216160297393798828125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</si>
  <si>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49","voltaje":226.30000000000001136868377216160297393798828125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</si>
  <si>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05:50","voltaje":226.30000000000001136868377216160297393798828125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</si>
  <si>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52","voltaje":226.30000000000001136868377216160297393798828125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</si>
  <si>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05:52","voltaje":226.30000000000001136868377216160297393798828125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</si>
  <si>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05:53","voltaje":226.19999999999998863131622783839702606201171875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</si>
  <si>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05:55","voltaje":226.099999999999994315658113919198513031005859375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</si>
  <si>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05:55","voltaje":226.099999999999994315658113919198513031005859375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</si>
  <si>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05:56","voltaje":226.099999999999994315658113919198513031005859375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</si>
  <si>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05:58","voltaje":226.19999999999998863131622783839702606201171875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</si>
  <si>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05:58","voltaje":226.19999999999998863131622783839702606201171875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</si>
  <si>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05:59","voltaje":226.30000000000001136868377216160297393798828125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</si>
  <si>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06:01","voltaje":226.30000000000001136868377216160297393798828125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</si>
  <si>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06:01","voltaje":226.30000000000001136868377216160297393798828125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</si>
  <si>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06:02","voltaje":226.30000000000001136868377216160297393798828125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</si>
  <si>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04","voltaje":226.30000000000001136868377216160297393798828125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</si>
  <si>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04","voltaje":226.30000000000001136868377216160297393798828125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</si>
  <si>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05","voltaje":226.30000000000001136868377216160297393798828125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</si>
  <si>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06:07","voltaje":226.30000000000001136868377216160297393798828125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</si>
  <si>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06:08","voltaje":226.30000000000001136868377216160297393798828125,"corriente":0,"potencia_kw":0.000699999999999999992887633748495090912911109626293182373046875,"energia_kwh":94.5009989999999930887497612275183200836181640625,"frecuencia":50,"factor_potencia":1,"duracion_medicion_ms":70,"ip":"158.170.24.54"}</t>
  </si>
  <si>
    <t>{"modo":"lote","codigo_medidor":"ARDUINO_001","fecha_hora":"2026-07-08 18:06:08","voltaje":226.19999999999998863131622783839702606201171875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</si>
  <si>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10","voltaje":226.19999999999998863131622783839702606201171875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</si>
  <si>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10","voltaje":226.30000000000001136868377216160297393798828125,"corriente":0,"potencia_kw":0.0005000000000000000104083408558608425664715468883514404296875,"energia_kwh":94.5009989999999930887497612275183200836181640625,"frecuencia":50,"factor_potencia":1,"duracion_medicion_ms":60,"ip":"158.170.24.54"}</t>
  </si>
  <si>
    <t>{"modo":"lote","codigo_medidor":"ARDUINO_001","fecha_hora":"2026-07-08 18:06:11","voltaje":226.19999999999998863131622783839702606201171875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</si>
  <si>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13","voltaje":226.30000000000001136868377216160297393798828125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</si>
  <si>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13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</si>
  <si>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06:14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</si>
  <si>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06:16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</si>
  <si>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16","voltaje":226.400000000000005684341886080801486968994140625,"corriente":0,"potencia_kw":0.00089999999999999997536692664112933925935067236423492431640625,"energia_kwh":94.5009989999999930887497612275183200836181640625,"frecuencia":50,"factor_potencia":1,"duracion_medicion_ms":60,"ip":"158.170.24.54"}</t>
  </si>
  <si>
    <t>{"modo":"lote","codigo_medidor":"ARDUINO_001","fecha_hora":"2026-07-08 18:06:17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</si>
  <si>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19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</si>
  <si>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18:06:19","voltaje":226.5,"corriente":0,"potencia_kw":0.000699999999999999992887633748495090912911109626293182373046875,"energia_kwh":94.5009989999999930887497612275183200836181640625,"frecuencia":50,"factor_potencia":1,"duracion_medicion_ms":60,"ip":"158.170.24.54"}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</si>
  <si>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18:06:20","voltaje":226.5,"corriente":0,"potencia_kw":0.0005000000000000000104083408558608425664715468883514404296875,"energia_kwh":94.5009989999999930887497612275183200836181640625,"frecuencia":50,"factor_potencia":1,"duracion_medicion_ms":62,"ip":"158.170.24.54"}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</si>
  <si>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06:22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</si>
  <si>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18:06:22","voltaje":226.5,"corriente":0,"potencia_kw":0.000800000000000000038337388819087436786503531038761138916015625,"energia_kwh":94.5009989999999930887497612275183200836181640625,"frecuencia":50,"factor_potencia":1,"duracion_medicion_ms":60,"ip":"158.170.24.54"}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</si>
  <si>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18:06:23","voltaje":226.5,"corriente":0,"potencia_kw":0.000800000000000000038337388819087436786503531038761138916015625,"energia_kwh":94.5009989999999930887497612275183200836181640625,"frecuencia":50,"factor_potencia":1,"duracion_medicion_ms":62,"ip":"158.170.24.54"}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</si>
  <si>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06:25","voltaje":226.599999999999994315658113919198513031005859375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</si>
  <si>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06:25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</si>
  <si>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06:26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</si>
  <si>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06:28","voltaje":226.69999999999998863131622783839702606201171875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</si>
  <si>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06:28","voltaje":226.69999999999998863131622783839702606201171875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</si>
  <si>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06:29","voltaje":226.69999999999998863131622783839702606201171875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</si>
  <si>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06:31","voltaje":226.69999999999998863131622783839702606201171875,"corriente":0,"potencia_kw":0.000599999999999999947437878677902745039318688213825225830078125,"energia_kwh":94.5009989999999930887497612275183200836181640625,"frecuencia":50,"factor_potencia":1,"duracion_medicion_ms":68,"ip":"158.170.24.54"}</t>
  </si>
  <si>
    <t>{"modo":"lote","codigo_medidor":"ARDUINO_001","fecha_hora":"2026-07-08 18:06:31","voltaje":226.80000000000001136868377216160297393798828125,"corriente":0,"potencia_kw":0.000599999999999999947437878677902745039318688213825225830078125,"energia_kwh":94.5009989999999930887497612275183200836181640625,"frecuencia":50,"factor_potencia":1,"duracion_medicion_ms":60,"ip":"158.170.24.54"}</t>
  </si>
  <si>
    <t>{"modo":"lote","codigo_medidor":"ARDUINO_001","fecha_hora":"2026-07-08 18:06:32","voltaje":226.80000000000001136868377216160297393798828125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</si>
  <si>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34","voltaje":226.80000000000001136868377216160297393798828125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</si>
  <si>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06:34","voltaje":226.69999999999998863131622783839702606201171875,"corriente":0,"potencia_kw":0.0005000000000000000104083408558608425664715468883514404296875,"energia_kwh":94.5009989999999930887497612275183200836181640625,"frecuencia":50,"factor_potencia":1,"duracion_medicion_ms":60,"ip":"158.170.24.54"}</t>
  </si>
  <si>
    <t>{"modo":"lote","codigo_medidor":"ARDUINO_001","fecha_hora":"2026-07-08 18:06:35","voltaje":226.80000000000001136868377216160297393798828125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</si>
  <si>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37","voltaje":226.80000000000001136868377216160297393798828125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</si>
  <si>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06:37","voltaje":226.80000000000001136868377216160297393798828125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</si>
  <si>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38","voltaje":226.69999999999998863131622783839702606201171875,"corriente":0,"potencia_kw":0.0004000000000000000191686944095437183932517655193805694580078125,"energia_kwh":94.5009989999999930887497612275183200836181640625,"frecuencia":50,"factor_potencia":1,"duracion_medicion_ms":62,"ip":"158.170.24.54"}</t>
  </si>
  <si>
    <t>{"modo":"lote","codigo_medidor":"ARDUINO_001","fecha_hora":"2026-07-08 18:06:40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</si>
  <si>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06:40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</si>
  <si>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06:41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</si>
  <si>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06:43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</si>
  <si>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06:43","voltaje":226.69999999999998863131622783839702606201171875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</si>
  <si>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44","voltaje":226.69999999999998863131622783839702606201171875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</si>
  <si>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06:46","voltaje":226.69999999999998863131622783839702606201171875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</si>
  <si>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06:46","voltaje":226.69999999999998863131622783839702606201171875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</si>
  <si>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47","voltaje":226.69999999999998863131622783839702606201171875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</si>
  <si>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06:49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</si>
  <si>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18:06:49","voltaje":226.5,"corriente":0,"potencia_kw":0.000800000000000000038337388819087436786503531038761138916015625,"energia_kwh":94.5009989999999930887497612275183200836181640625,"frecuencia":50,"factor_potencia":1,"duracion_medicion_ms":60,"ip":"158.170.24.54"}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</si>
  <si>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18:06:50","voltaje":226.5,"corriente":0,"potencia_kw":0.000800000000000000038337388819087436786503531038761138916015625,"energia_kwh":94.5009989999999930887497612275183200836181640625,"frecuencia":50,"factor_potencia":1,"duracion_medicion_ms":61,"ip":"158.170.24.54"}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</si>
  <si>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18:06:52","voltaje":226.5,"corriente":0,"potencia_kw":0.000800000000000000038337388819087436786503531038761138916015625,"energia_kwh":94.5009989999999930887497612275183200836181640625,"frecuencia":50,"factor_potencia":1,"duracion_medicion_ms":63,"ip":"158.170.24.54"}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</si>
  <si>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18:06:52","voltaje":226.5,"corriente":0,"potencia_kw":0.000699999999999999992887633748495090912911109626293182373046875,"energia_kwh":94.5009989999999930887497612275183200836181640625,"frecuencia":50,"factor_potencia":1,"duracion_medicion_ms":60,"ip":"158.170.24.54"}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</si>
  <si>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18:06:54","voltaje":226.5,"corriente":0,"potencia_kw":0.000800000000000000038337388819087436786503531038761138916015625,"energia_kwh":94.5009989999999930887497612275183200836181640625,"frecuencia":50,"factor_potencia":1,"duracion_medicion_ms":66,"ip":"158.170.24.54"}</t>
  </si>
  <si>
    <t>{"modo":"lote","codigo_medidor":"ARDUINO_001","fecha_hora":"2026-07-08 18:06:55","voltaje":226.5,"corriente":0,"potencia_kw":0.0004000000000000000191686944095437183932517655193805694580078125,"energia_kwh":94.5009989999999930887497612275183200836181640625,"frecuencia":50,"factor_potencia":1,"duracion_medicion_ms":63,"ip":"158.170.24.54"}</t>
  </si>
  <si>
    <t>{"modo":"lote","codigo_medidor":"ARDUINO_001","fecha_hora":"2026-07-08 18:06:55","voltaje":226.5,"corriente":0,"potencia_kw":0.0004000000000000000191686944095437183932517655193805694580078125,"energia_kwh":94.5009989999999930887497612275183200836181640625,"frecuencia":50,"factor_potencia":1,"duracion_medicion_ms":60,"ip":"158.170.24.54"}</t>
  </si>
  <si>
    <t>{"modo":"lote","codigo_medidor":"ARDUINO_001","fecha_hora":"2026-07-08 18:06:56","voltaje":226.5,"corriente":0,"potencia_kw":0.000599999999999999947437878677902745039318688213825225830078125,"energia_kwh":94.5009989999999930887497612275183200836181640625,"frecuencia":50,"factor_potencia":1,"duracion_medicion_ms":62,"ip":"158.170.24.54"}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</si>
  <si>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18:06:58","voltaje":226.5,"corriente":0,"potencia_kw":0.000800000000000000038337388819087436786503531038761138916015625,"energia_kwh":94.5009989999999930887497612275183200836181640625,"frecuencia":50,"factor_potencia":1,"duracion_medicion_ms":63,"ip":"158.170.24.54"}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</si>
  <si>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06:59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</si>
  <si>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06:59","voltaje":226.400000000000005684341886080801486968994140625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</si>
  <si>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07:01","voltaje":226.400000000000005684341886080801486968994140625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</si>
  <si>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07:02","voltaje":226.30000000000001136868377216160297393798828125,"corriente":0,"potencia_kw":0.000800000000000000038337388819087436786503531038761138916015625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</si>
  <si>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07:02","voltaje":226.30000000000001136868377216160297393798828125,"corriente":0,"potencia_kw":0.000599999999999999947437878677902745039318688213825225830078125,"energia_kwh":94.5009989999999930887497612275183200836181640625,"frecuencia":49.89999999999999857891452847979962825775146484375,"factor_potencia":1,"duracion_medicion_ms":61,"ip":"158.170.24.54"}</t>
  </si>
  <si>
    <t>{"modo":"lote","codigo_medidor":"ARDUINO_001","fecha_hora":"2026-07-08 18:07:04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</si>
  <si>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07:05","voltaje":226.400000000000005684341886080801486968994140625,"corriente":0,"potencia_kw":0.000599999999999999947437878677902745039318688213825225830078125,"energia_kwh":94.5009989999999930887497612275183200836181640625,"frecuencia":49.89999999999999857891452847979962825775146484375,"factor_potencia":1,"duracion_medicion_ms":65,"ip":"158.170.24.54"}</t>
  </si>
  <si>
    <t>{"modo":"lote","codigo_medidor":"ARDUINO_001","fecha_hora":"2026-07-08 18:07:05","voltaje":226.5,"corriente":0,"potencia_kw":0.0004000000000000000191686944095437183932517655193805694580078125,"energia_kwh":94.5009989999999930887497612275183200836181640625,"frecuencia":50,"factor_potencia":1,"duracion_medicion_ms":61,"ip":"158.170.24.54"}</t>
  </si>
  <si>
    <t>{"modo":"lote","codigo_medidor":"ARDUINO_001","fecha_hora":"2026-07-08 18:07:07","voltaje":226.5,"corriente":0,"potencia_kw":0.000699999999999999992887633748495090912911109626293182373046875,"energia_kwh":94.5009989999999930887497612275183200836181640625,"frecuencia":50,"factor_potencia":1,"duracion_medicion_ms":63,"ip":"158.170.24.54"}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</si>
  <si>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18:07:08","voltaje":226.5,"corriente":0,"potencia_kw":0.000599999999999999947437878677902745039318688213825225830078125,"energia_kwh":94.5009989999999930887497612275183200836181640625,"frecuencia":50,"factor_potencia":1,"duracion_medicion_ms":65,"ip":"158.170.24.54"}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</si>
  <si>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18:07:08","voltaje":226.5,"corriente":0,"potencia_kw":0.000599999999999999947437878677902745039318688213825225830078125,"energia_kwh":94.5009989999999930887497612275183200836181640625,"frecuencia":50,"factor_potencia":1,"duracion_medicion_ms":61,"ip":"158.170.24.54"}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</si>
  <si>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18:07:10","voltaje":226.5,"corriente":0,"potencia_kw":0.000599999999999999947437878677902745039318688213825225830078125,"energia_kwh":94.5009989999999930887497612275183200836181640625,"frecuencia":50,"factor_potencia":1,"duracion_medicion_ms":63,"ip":"158.170.24.54"}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</si>
  <si>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07:11","voltaje":226.400000000000005684341886080801486968994140625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</si>
  <si>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07:11","voltaje":226.30000000000001136868377216160297393798828125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</si>
  <si>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13","voltaje":226.19999999999998863131622783839702606201171875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</si>
  <si>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07:14","voltaje":226.19999999999998863131622783839702606201171875,"corriente":0,"potencia_kw":0.0005000000000000000104083408558608425664715468883514404296875,"energia_kwh":94.5009989999999930887497612275183200836181640625,"frecuencia":50,"factor_potencia":1,"duracion_medicion_ms":65,"ip":"158.170.24.54"}</t>
  </si>
  <si>
    <t>{"modo":"lote","codigo_medidor":"ARDUINO_001","fecha_hora":"2026-07-08 18:07:14","voltaje":226.30000000000001136868377216160297393798828125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</si>
  <si>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07:16","voltaje":226.30000000000001136868377216160297393798828125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</si>
  <si>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07:17","voltaje":226.30000000000001136868377216160297393798828125,"corriente":0,"potencia_kw":0.000800000000000000038337388819087436786503531038761138916015625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</si>
  <si>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07:17","voltaje":226.30000000000001136868377216160297393798828125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</si>
  <si>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19","voltaje":226.30000000000001136868377216160297393798828125,"corriente":0,"potencia_kw":0.000699999999999999992887633748495090912911109626293182373046875,"energia_kwh":94.5009989999999930887497612275183200836181640625,"frecuencia":49.89999999999999857891452847979962825775146484375,"factor_potencia":1,"duracion_medicion_ms":63,"ip":"158.170.24.54"}</t>
  </si>
  <si>
    <t>{"modo":"lote","codigo_medidor":"ARDUINO_001","fecha_hora":"2026-07-08 18:07:20","voltaje":226.30000000000001136868377216160297393798828125,"corriente":0,"potencia_kw":0.000800000000000000038337388819087436786503531038761138916015625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</si>
  <si>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07:20","voltaje":226.30000000000001136868377216160297393798828125,"corriente":0,"potencia_kw":0.000800000000000000038337388819087436786503531038761138916015625,"energia_kwh":94.5009989999999930887497612275183200836181640625,"frecuencia":49.89999999999999857891452847979962825775146484375,"factor_potencia":1,"duracion_medicion_ms":61,"ip":"158.170.24.54"}</t>
  </si>
  <si>
    <t>{"modo":"lote","codigo_medidor":"ARDUINO_001","fecha_hora":"2026-07-08 18:07:22","voltaje":226.30000000000001136868377216160297393798828125,"corriente":0,"potencia_kw":0.0005000000000000000104083408558608425664715468883514404296875,"energia_kwh":94.5009989999999930887497612275183200836181640625,"frecuencia":50,"factor_potencia":1,"duracion_medicion_ms":63,"ip":"158.170.24.54"}</t>
  </si>
  <si>
    <t>{"modo":"lote","codigo_medidor":"ARDUINO_001","fecha_hora":"2026-07-08 18:07:23","voltaje":226.400000000000005684341886080801486968994140625,"corriente":0,"potencia_kw":0.000699999999999999992887633748495090912911109626293182373046875,"energia_kwh":94.5009989999999930887497612275183200836181640625,"frecuencia":49.89999999999999857891452847979962825775146484375,"factor_potencia":1,"duracion_medicion_ms":64,"ip":"158.170.24.54"}</t>
  </si>
  <si>
    <t>{"modo":"lote","codigo_medidor":"ARDUINO_001","fecha_hora":"2026-07-08 18:07:23","voltaje":226.400000000000005684341886080801486968994140625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</si>
  <si>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25","voltaje":226.400000000000005684341886080801486968994140625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</si>
  <si>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18:07:26","voltaje":226.5,"corriente":0,"potencia_kw":0.000699999999999999992887633748495090912911109626293182373046875,"energia_kwh":94.5009989999999930887497612275183200836181640625,"frecuencia":50,"factor_potencia":1,"duracion_medicion_ms":65,"ip":"158.170.24.54"}</t>
  </si>
  <si>
    <t>{"modo":"lote","codigo_medidor":"ARDUINO_001","fecha_hora":"2026-07-08 18:07:26","voltaje":226.5,"corriente":0,"potencia_kw":0.000800000000000000038337388819087436786503531038761138916015625,"energia_kwh":94.5009989999999930887497612275183200836181640625,"frecuencia":50,"factor_potencia":1,"duracion_medicion_ms":61,"ip":"158.170.24.54"}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</si>
  <si>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18:07:28","voltaje":226.5,"corriente":0,"potencia_kw":0.000800000000000000038337388819087436786503531038761138916015625,"energia_kwh":94.5009989999999930887497612275183200836181640625,"frecuencia":50,"factor_potencia":1,"duracion_medicion_ms":63,"ip":"158.170.24.54"}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</si>
  <si>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07:29","voltaje":226.599999999999994315658113919198513031005859375,"corriente":0,"potencia_kw":0.000800000000000000038337388819087436786503531038761138916015625,"energia_kwh":94.5009989999999930887497612275183200836181640625,"frecuencia":50,"factor_potencia":1,"duracion_medicion_ms":65,"ip":"158.170.24.54"}</t>
  </si>
  <si>
    <t>{"modo":"lote","codigo_medidor":"ARDUINO_001","fecha_hora":"2026-07-08 18:07:29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</si>
  <si>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31","voltaje":226.599999999999994315658113919198513031005859375,"corriente":0,"potencia_kw":0.0004000000000000000191686944095437183932517655193805694580078125,"energia_kwh":94.5009989999999930887497612275183200836181640625,"frecuencia":50,"factor_potencia":1,"duracion_medicion_ms":63,"ip":"158.170.24.54"}</t>
  </si>
  <si>
    <t>{"modo":"lote","codigo_medidor":"ARDUINO_001","fecha_hora":"2026-07-08 18:07:32","voltaje":226.5,"corriente":0,"potencia_kw":0.000599999999999999947437878677902745039318688213825225830078125,"energia_kwh":94.5009989999999930887497612275183200836181640625,"frecuencia":50,"factor_potencia":1,"duracion_medicion_ms":65,"ip":"158.170.24.54"}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</si>
  <si>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18:07:32","voltaje":226.5,"corriente":0,"potencia_kw":0.000599999999999999947437878677902745039318688213825225830078125,"energia_kwh":94.5009989999999930887497612275183200836181640625,"frecuencia":50,"factor_potencia":1,"duracion_medicion_ms":61,"ip":"158.170.24.54"}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</si>
  <si>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18:07:34","voltaje":226.5,"corriente":0,"potencia_kw":0.000800000000000000038337388819087436786503531038761138916015625,"energia_kwh":94.5009989999999930887497612275183200836181640625,"frecuencia":50,"factor_potencia":1,"duracion_medicion_ms":63,"ip":"158.170.24.54"}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</si>
  <si>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07:35","voltaje":226.69999999999998863131622783839702606201171875,"corriente":0,"potencia_kw":0.0005000000000000000104083408558608425664715468883514404296875,"energia_kwh":94.5009989999999930887497612275183200836181640625,"frecuencia":50,"factor_potencia":1,"duracion_medicion_ms":65,"ip":"158.170.24.54"}</t>
  </si>
  <si>
    <t>{"modo":"lote","codigo_medidor":"ARDUINO_001","fecha_hora":"2026-07-08 18:07:35","voltaje":226.69999999999998863131622783839702606201171875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</si>
  <si>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37","voltaje":226.69999999999998863131622783839702606201171875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</si>
  <si>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07:38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</si>
  <si>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07:38","voltaje":226.599999999999994315658113919198513031005859375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</si>
  <si>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07:40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</si>
  <si>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07:41","voltaje":226.599999999999994315658113919198513031005859375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</si>
  <si>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07:41","voltaje":226.69999999999998863131622783839702606201171875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</si>
  <si>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18:07:43","voltaje":226.5,"corriente":0,"potencia_kw":0.00089999999999999997536692664112933925935067236423492431640625,"energia_kwh":94.5009989999999930887497612275183200836181640625,"frecuencia":50,"factor_potencia":1,"duracion_medicion_ms":63,"ip":"158.170.24.54"}</t>
  </si>
  <si>
    <t>{"modo":"lote","codigo_medidor":"ARDUINO_001","fecha_hora":"2026-07-08 18:07:44","voltaje":226.5,"corriente":0,"potencia_kw":0.000599999999999999947437878677902745039318688213825225830078125,"energia_kwh":94.5009989999999930887497612275183200836181640625,"frecuencia":50,"factor_potencia":1,"duracion_medicion_ms":65,"ip":"158.170.24.54"}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</si>
  <si>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18:07:44","voltaje":226.5,"corriente":0,"potencia_kw":0.0005000000000000000104083408558608425664715468883514404296875,"energia_kwh":94.5009989999999930887497612275183200836181640625,"frecuencia":50,"factor_potencia":1,"duracion_medicion_ms":61,"ip":"158.170.24.54"}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</si>
  <si>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18:13:51","voltaje":234.5,"corriente":0,"potencia_kw":0.000599999999999999947437878677902745039318688213825225830078125,"energia_kwh":94.5009989999999930887497612275183200836181640625,"frecuencia":50,"factor_potencia":1,"duracion_medicion_ms":65,"ip":"158.170.24.54"}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</si>
  <si>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13:52","voltaje":234.400000000000005684341886080801486968994140625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</si>
  <si>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13:53","voltaje":234.400000000000005684341886080801486968994140625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</si>
  <si>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13:54","voltaje":234.400000000000005684341886080801486968994140625,"corriente":0,"potencia_kw":0.000599999999999999947437878677902745039318688213825225830078125,"energia_kwh":94.5009989999999930887497612275183200836181640625,"frecuencia":50,"factor_potencia":1,"duracion_medicion_ms":65,"ip":"158.170.24.54"}</t>
  </si>
  <si>
    <t>{"modo":"lote","codigo_medidor":"ARDUINO_001","fecha_hora":"2026-07-08 18:13:55","voltaje":234.400000000000005684341886080801486968994140625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</si>
  <si>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13:56","voltaje":234.400000000000005684341886080801486968994140625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</si>
  <si>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13:57","voltaje":234.30000000000001136868377216160297393798828125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</si>
  <si>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13:58","voltaje":234.30000000000001136868377216160297393798828125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</si>
  <si>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13:59","voltaje":234.30000000000001136868377216160297393798828125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</si>
  <si>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14:00","voltaje":234.19999999999998863131622783839702606201171875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</si>
  <si>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14:01","voltaje":234.099999999999994315658113919198513031005859375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</si>
  <si>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14:02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</si>
  <si>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14:03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65,"ip":"158.170.24.54"}</t>
  </si>
  <si>
    <t>{"modo":"lote","codigo_medidor":"ARDUINO_001","fecha_hora":"2026-07-08 18:14:04","voltaje":234.099999999999994315658113919198513031005859375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</si>
  <si>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14:05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</si>
  <si>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14:06","voltaje":234.099999999999994315658113919198513031005859375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</si>
  <si>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14:07","voltaje":234.099999999999994315658113919198513031005859375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</si>
  <si>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14:08","voltaje":234.099999999999994315658113919198513031005859375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</si>
  <si>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14:09","voltaje":234.099999999999994315658113919198513031005859375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</si>
  <si>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14:10","voltaje":234.19999999999998863131622783839702606201171875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</si>
  <si>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14:11","voltaje":234.19999999999998863131622783839702606201171875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</si>
  <si>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14:12","voltaje":234.19999999999998863131622783839702606201171875,"corriente":0,"potencia_kw":0.000800000000000000038337388819087436786503531038761138916015625,"energia_kwh":94.5009989999999930887497612275183200836181640625,"frecuencia":50.10000000000000142108547152020037174224853515625,"factor_potencia":1,"duracion_medicion_ms":64,"ip":"158.170.24.54"}</t>
  </si>
  <si>
    <t>{"modo":"lote","codigo_medidor":"ARDUINO_001","fecha_hora":"2026-07-08 18:14:13","voltaje":234.19999999999998863131622783839702606201171875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</si>
  <si>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14:14","voltaje":234.099999999999994315658113919198513031005859375,"corriente":0,"potencia_kw":0.000599999999999999947437878677902745039318688213825225830078125,"energia_kwh":94.5009989999999930887497612275183200836181640625,"frecuencia":50.10000000000000142108547152020037174224853515625,"factor_potencia":1,"duracion_medicion_ms":63,"ip":"158.170.24.54"}</t>
  </si>
  <si>
    <t>{"modo":"lote","codigo_medidor":"ARDUINO_001","fecha_hora":"2026-07-08 18:14:15","voltaje":234,"corriente":0,"potencia_kw":0.000599999999999999947437878677902745039318688213825225830078125,"energia_kwh":94.5009989999999930887497612275183200836181640625,"frecuencia":50,"factor_potencia":1,"duracion_medicion_ms":64,"ip":"158.170.24.54"}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</si>
  <si>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18:14:16","voltaje":234,"corriente":0,"potencia_kw":0.000699999999999999992887633748495090912911109626293182373046875,"energia_kwh":94.5009989999999930887497612275183200836181640625,"frecuencia":50,"factor_potencia":1,"duracion_medicion_ms":61,"ip":"158.170.24.54"}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</si>
  <si>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18:14:17","voltaje":234,"corriente":0,"potencia_kw":0.000699999999999999992887633748495090912911109626293182373046875,"energia_kwh":94.5009989999999930887497612275183200836181640625,"frecuencia":50,"factor_potencia":1,"duracion_medicion_ms":62,"ip":"158.170.24.54"}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</si>
  <si>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18:14:18","voltaje":234,"corriente":0,"potencia_kw":0.0005000000000000000104083408558608425664715468883514404296875,"energia_kwh":94.5009989999999930887497612275183200836181640625,"frecuencia":50,"factor_potencia":1,"duracion_medicion_ms":64,"ip":"158.170.24.54"}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</si>
  <si>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14:19","voltaje":233.900000000000005684341886080801486968994140625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</si>
  <si>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18:14:20","voltaje":234,"corriente":0,"potencia_kw":0.000699999999999999992887633748495090912911109626293182373046875,"energia_kwh":94.5009989999999930887497612275183200836181640625,"frecuencia":50,"factor_potencia":1,"duracion_medicion_ms":62,"ip":"158.170.24.54"}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</si>
  <si>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14:31","voltaje":234.099999999999994315658113919198513031005859375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</si>
  <si>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14:32","voltaje":234.19999999999998863131622783839702606201171875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</si>
  <si>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14:33","voltaje":234.19999999999998863131622783839702606201171875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</si>
  <si>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14:34","voltaje":234.19999999999998863131622783839702606201171875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</si>
  <si>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14:35","voltaje":234.19999999999998863131622783839702606201171875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</si>
  <si>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14:36","voltaje":234.099999999999994315658113919198513031005859375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</si>
  <si>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14:37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</si>
  <si>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14:38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</si>
  <si>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14:39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</si>
  <si>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14:40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</si>
  <si>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18:14:41","voltaje":234,"corriente":0,"potencia_kw":0.000599999999999999947437878677902745039318688213825225830078125,"energia_kwh":94.5009989999999930887497612275183200836181640625,"frecuencia":50,"factor_potencia":1,"duracion_medicion_ms":62,"ip":"158.170.24.54"}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</si>
  <si>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14:42","voltaje":234.19999999999998863131622783839702606201171875,"corriente":0,"potencia_kw":0.000800000000000000038337388819087436786503531038761138916015625,"energia_kwh":94.5009989999999930887497612275183200836181640625,"frecuencia":50,"factor_potencia":1,"duracion_medicion_ms":68,"ip":"158.170.24.54"}</t>
  </si>
  <si>
    <t>{"modo":"lote","codigo_medidor":"ARDUINO_001","fecha_hora":"2026-07-08 18:14:43","voltaje":234.19999999999998863131622783839702606201171875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</si>
  <si>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14:44","voltaje":234.19999999999998863131622783839702606201171875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</si>
  <si>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14:45","voltaje":234.30000000000001136868377216160297393798828125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</si>
  <si>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14:46","voltaje":234.19999999999998863131622783839702606201171875,"corriente":0,"potencia_kw":0.0005000000000000000104083408558608425664715468883514404296875,"energia_kwh":94.5009989999999930887497612275183200836181640625,"frecuencia":50,"factor_potencia":1,"duracion_medicion_ms":61,"ip":"158.170.24.54"}</t>
  </si>
  <si>
    <t>{"modo":"lote","codigo_medidor":"ARDUINO_001","fecha_hora":"2026-07-08 18:14:47","voltaje":234.19999999999998863131622783839702606201171875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</si>
  <si>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14:48","voltaje":234.19999999999998863131622783839702606201171875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</si>
  <si>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14:49","voltaje":234.19999999999998863131622783839702606201171875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</si>
  <si>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14:50","voltaje":234.19999999999998863131622783839702606201171875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</si>
  <si>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14:51","voltaje":234.19999999999998863131622783839702606201171875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</si>
  <si>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14:52","voltaje":234.19999999999998863131622783839702606201171875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</si>
  <si>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14:53","voltaje":234.19999999999998863131622783839702606201171875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</si>
  <si>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14:54","voltaje":234.19999999999998863131622783839702606201171875,"corriente":0,"potencia_kw":0.000699999999999999992887633748495090912911109626293182373046875,"energia_kwh":94.5009989999999930887497612275183200836181640625,"frecuencia":50.10000000000000142108547152020037174224853515625,"factor_potencia":1,"duracion_medicion_ms":64,"ip":"158.170.24.54"}</t>
  </si>
  <si>
    <t>{"modo":"lote","codigo_medidor":"ARDUINO_001","fecha_hora":"2026-07-08 18:14:55","voltaje":234.30000000000001136868377216160297393798828125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</si>
  <si>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14:56","voltaje":234.30000000000001136868377216160297393798828125,"corriente":0,"potencia_kw":0.0004000000000000000191686944095437183932517655193805694580078125,"energia_kwh":94.5009989999999930887497612275183200836181640625,"frecuencia":50,"factor_potencia":1,"duracion_medicion_ms":62,"ip":"158.170.24.54"}</t>
  </si>
  <si>
    <t>{"modo":"lote","codigo_medidor":"ARDUINO_001","fecha_hora":"2026-07-08 18:14:57","voltaje":234.19999999999998863131622783839702606201171875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</si>
  <si>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14:58","voltaje":234.19999999999998863131622783839702606201171875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</si>
  <si>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14:59","voltaje":234.099999999999994315658113919198513031005859375,"corriente":0,"potencia_kw":0.000599999999999999947437878677902745039318688213825225830078125,"energia_kwh":94.5009989999999930887497612275183200836181640625,"frecuencia":50.10000000000000142108547152020037174224853515625,"factor_potencia":1,"duracion_medicion_ms":62,"ip":"158.170.24.54"}</t>
  </si>
  <si>
    <t>{"modo":"lote","codigo_medidor":"ARDUINO_001","fecha_hora":"2026-07-08 18:15:00","voltaje":234.19999999999998863131622783839702606201171875,"corriente":0,"potencia_kw":0.0005000000000000000104083408558608425664715468883514404296875,"energia_kwh":94.5009989999999930887497612275183200836181640625,"frecuencia":50,"factor_potencia":1,"duracion_medicion_ms":64,"ip":"158.170.24.54"}</t>
  </si>
  <si>
    <t>{"modo":"lote","codigo_medidor":"ARDUINO_001","fecha_hora":"2026-07-08 18:15:01","voltaje":234.19999999999998863131622783839702606201171875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</si>
  <si>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15:02","voltaje":234.19999999999998863131622783839702606201171875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</si>
  <si>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15:03","voltaje":234.19999999999998863131622783839702606201171875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</si>
  <si>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15:04","voltaje":234.19999999999998863131622783839702606201171875,"corriente":0,"potencia_kw":0.001000000000000000020816681711721685132943093776702880859375,"energia_kwh":94.5009989999999930887497612275183200836181640625,"frecuencia":50,"factor_potencia":1,"duracion_medicion_ms":61,"ip":"158.170.24.54"}</t>
  </si>
  <si>
    <t>{"modo":"lote","codigo_medidor":"ARDUINO_001","fecha_hora":"2026-07-08 18:15:05","voltaje":234,"corriente":0,"potencia_kw":0.000599999999999999947437878677902745039318688213825225830078125,"energia_kwh":94.5009989999999930887497612275183200836181640625,"frecuencia":50,"factor_potencia":1,"duracion_medicion_ms":67,"ip":"158.170.24.54"}</t>
  </si>
  <si>
    <t>{"modo":"lote","codigo_medidor":"ARDUINO_001","fecha_hora":"2026-07-08 18:15:06","voltaje":234,"corriente":0,"potencia_kw":0.000599999999999999947437878677902745039318688213825225830078125,"energia_kwh":94.5009989999999930887497612275183200836181640625,"frecuencia":50,"factor_potencia":1,"duracion_medicion_ms":64,"ip":"158.170.24.54"}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</si>
  <si>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18:15:07","voltaje":234,"corriente":0,"potencia_kw":0.000599999999999999947437878677902745039318688213825225830078125,"energia_kwh":94.5009989999999930887497612275183200836181640625,"frecuencia":50,"factor_potencia":1,"duracion_medicion_ms":61,"ip":"158.170.24.54"}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</si>
  <si>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18:15:08","voltaje":234,"corriente":0,"potencia_kw":0.000800000000000000038337388819087436786503531038761138916015625,"energia_kwh":94.5009989999999930887497612275183200836181640625,"frecuencia":50,"factor_potencia":1,"duracion_medicion_ms":62,"ip":"158.170.24.54"}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</si>
  <si>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15:09","voltaje":233.900000000000005684341886080801486968994140625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</si>
  <si>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18:15:10","voltaje":234,"corriente":0,"potencia_kw":0.000800000000000000038337388819087436786503531038761138916015625,"energia_kwh":94.5009989999999930887497612275183200836181640625,"frecuencia":50,"factor_potencia":1,"duracion_medicion_ms":61,"ip":"158.170.24.54"}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</si>
  <si>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15:11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</si>
  <si>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15:12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</si>
  <si>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18:15:13","voltaje":234,"corriente":0,"potencia_kw":0.001000000000000000020816681711721685132943093776702880859375,"energia_kwh":94.5009989999999930887497612275183200836181640625,"frecuencia":50,"factor_potencia":1,"duracion_medicion_ms":60,"ip":"158.170.24.54"}</t>
  </si>
  <si>
    <t>{"modo":"lote","codigo_medidor":"ARDUINO_001","fecha_hora":"2026-07-08 18:15:14","voltaje":234,"corriente":0,"potencia_kw":0.001000000000000000020816681711721685132943093776702880859375,"energia_kwh":94.5009989999999930887497612275183200836181640625,"frecuencia":50,"factor_potencia":1,"duracion_medicion_ms":62,"ip":"158.170.24.54"}</t>
  </si>
  <si>
    <t>{"modo":"lote","codigo_medidor":"ARDUINO_001","fecha_hora":"2026-07-08 18:15:15","voltaje":234.099999999999994315658113919198513031005859375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</si>
  <si>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15:16","voltaje":234.099999999999994315658113919198513031005859375,"corriente":0,"potencia_kw":0.000800000000000000038337388819087436786503531038761138916015625,"energia_kwh":94.5009989999999930887497612275183200836181640625,"frecuencia":50,"factor_potencia":1,"duracion_medicion_ms":61,"ip":"158.170.24.54"}</t>
  </si>
  <si>
    <t>{"modo":"lote","codigo_medidor":"ARDUINO_001","fecha_hora":"2026-07-08 18:15:17","voltaje":234.19999999999998863131622783839702606201171875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</si>
  <si>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15:18","voltaje":234.19999999999998863131622783839702606201171875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</si>
  <si>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19","voltaje":234.19999999999998863131622783839702606201171875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</si>
  <si>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15:20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</si>
  <si>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15:21","voltaje":234.099999999999994315658113919198513031005859375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</si>
  <si>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18:15:22","voltaje":234,"corriente":0,"potencia_kw":0.00089999999999999997536692664112933925935067236423492431640625,"energia_kwh":94.5009989999999930887497612275183200836181640625,"frecuencia":50,"factor_potencia":1,"duracion_medicion_ms":61,"ip":"158.170.24.54"}</t>
  </si>
  <si>
    <t>{"modo":"lote","codigo_medidor":"ARDUINO_001","fecha_hora":"2026-07-08 18:15:23","voltaje":233.900000000000005684341886080801486968994140625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</si>
  <si>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18:15:24","voltaje":234,"corriente":0,"potencia_kw":0.000599999999999999947437878677902745039318688213825225830078125,"energia_kwh":94.5009989999999930887497612275183200836181640625,"frecuencia":50,"factor_potencia":1,"duracion_medicion_ms":64,"ip":"158.170.24.54"}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</si>
  <si>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18:15:25","voltaje":234,"corriente":0,"potencia_kw":0.000599999999999999947437878677902745039318688213825225830078125,"energia_kwh":94.5009989999999930887497612275183200836181640625,"frecuencia":50,"factor_potencia":1,"duracion_medicion_ms":61,"ip":"158.170.24.54"}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</si>
  <si>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15:26","voltaje":234.099999999999994315658113919198513031005859375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</si>
  <si>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18:15:27","voltaje":234,"corriente":0,"potencia_kw":0.000599999999999999947437878677902745039318688213825225830078125,"energia_kwh":94.5009989999999930887497612275183200836181640625,"frecuencia":50,"factor_potencia":1,"duracion_medicion_ms":64,"ip":"158.170.24.54"}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</si>
  <si>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18:15:28","voltaje":234,"corriente":0,"potencia_kw":0.000699999999999999992887633748495090912911109626293182373046875,"energia_kwh":94.5009989999999930887497612275183200836181640625,"frecuencia":50,"factor_potencia":1,"duracion_medicion_ms":65,"ip":"158.170.24.54"}</t>
  </si>
  <si>
    <t>{"modo":"lote","codigo_medidor":"ARDUINO_001","fecha_hora":"2026-07-08 18:15:29","voltaje":234,"corriente":0,"potencia_kw":0.000699999999999999992887633748495090912911109626293182373046875,"energia_kwh":94.5009989999999930887497612275183200836181640625,"frecuencia":50,"factor_potencia":1,"duracion_medicion_ms":62,"ip":"158.170.24.54"}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</si>
  <si>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18:15:30","voltaje":234,"corriente":0,"potencia_kw":0.000699999999999999992887633748495090912911109626293182373046875,"energia_kwh":94.5009989999999930887497612275183200836181640625,"frecuencia":50,"factor_potencia":1,"duracion_medicion_ms":64,"ip":"158.170.24.54"}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</si>
  <si>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18:15:31","voltaje":234,"corriente":0,"potencia_kw":0.000699999999999999992887633748495090912911109626293182373046875,"energia_kwh":94.5009989999999930887497612275183200836181640625,"frecuencia":50,"factor_potencia":1,"duracion_medicion_ms":61,"ip":"158.170.24.54"}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</si>
  <si>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18:15:32","voltaje":234,"corriente":0,"potencia_kw":0.001000000000000000020816681711721685132943093776702880859375,"energia_kwh":94.5009989999999930887497612275183200836181640625,"frecuencia":50,"factor_potencia":1,"duracion_medicion_ms":62,"ip":"158.170.24.54"}</t>
  </si>
  <si>
    <t>{"modo":"lote","codigo_medidor":"ARDUINO_001","fecha_hora":"2026-07-08 18:15:33","voltaje":233.900000000000005684341886080801486968994140625,"corriente":0,"potencia_kw":0.000800000000000000038337388819087436786503531038761138916015625,"energia_kwh":94.5009989999999930887497612275183200836181640625,"frecuencia":50,"factor_potencia":1,"duracion_medicion_ms":64,"ip":"158.170.24.54"}</t>
  </si>
  <si>
    <t>{"modo":"lote","codigo_medidor":"ARDUINO_001","fecha_hora":"2026-07-08 18:15:34","voltaje":233.900000000000005684341886080801486968994140625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</si>
  <si>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15:35","voltaje":233.80000000000001136868377216160297393798828125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</si>
  <si>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15:36","voltaje":233.900000000000005684341886080801486968994140625,"corriente":0,"potencia_kw":0.0005000000000000000104083408558608425664715468883514404296875,"energia_kwh":94.5009989999999930887497612275183200836181640625,"frecuencia":50,"factor_potencia":1,"duracion_medicion_ms":73,"ip":"158.170.24.54"}</t>
  </si>
  <si>
    <t>{"modo":"lote","codigo_medidor":"ARDUINO_001","fecha_hora":"2026-07-08 18:15:37","voltaje":233.900000000000005684341886080801486968994140625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</si>
  <si>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18:15:38","voltaje":234,"corriente":0,"potencia_kw":0.000599999999999999947437878677902745039318688213825225830078125,"energia_kwh":94.5009989999999930887497612275183200836181640625,"frecuencia":50,"factor_potencia":1,"duracion_medicion_ms":62,"ip":"158.170.24.54"}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</si>
  <si>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18:15:39","voltaje":234,"corriente":0,"potencia_kw":0.000599999999999999947437878677902745039318688213825225830078125,"energia_kwh":94.5009989999999930887497612275183200836181640625,"frecuencia":50,"factor_potencia":1,"duracion_medicion_ms":64,"ip":"158.170.24.54"}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</si>
  <si>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18:15:40","voltaje":234,"corriente":0,"potencia_kw":0.000599999999999999947437878677902745039318688213825225830078125,"energia_kwh":94.5009989999999930887497612275183200836181640625,"frecuencia":50,"factor_potencia":1,"duracion_medicion_ms":61,"ip":"158.170.24.54"}</t>
  </si>
  <si>
    <t>{"modo":"lote","codigo_medidor":"ARDUINO_001","fecha_hora":"2026-07-08 18:15:41","voltaje":234,"corriente":0,"potencia_kw":0.000800000000000000038337388819087436786503531038761138916015625,"energia_kwh":94.5009989999999930887497612275183200836181640625,"frecuencia":50,"factor_potencia":1,"duracion_medicion_ms":62,"ip":"158.170.24.54"}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</si>
  <si>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15:42","voltaje":233.900000000000005684341886080801486968994140625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</si>
  <si>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15:43","voltaje":233.80000000000001136868377216160297393798828125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</si>
  <si>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15:44","voltaje":233.80000000000001136868377216160297393798828125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</si>
  <si>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15:45","voltaje":233.69999999999998863131622783839702606201171875,"corriente":0,"potencia_kw":0.00089999999999999997536692664112933925935067236423492431640625,"energia_kwh":94.5009989999999930887497612275183200836181640625,"frecuencia":50,"factor_potencia":1,"duracion_medicion_ms":64,"ip":"158.170.24.54"}</t>
  </si>
  <si>
    <t>{"modo":"lote","codigo_medidor":"ARDUINO_001","fecha_hora":"2026-07-08 18:15:46","voltaje":233.69999999999998863131622783839702606201171875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</si>
  <si>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15:47","voltaje":233.69999999999998863131622783839702606201171875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</si>
  <si>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15:48","voltaje":233.69999999999998863131622783839702606201171875,"corriente":0,"potencia_kw":0.000599999999999999947437878677902745039318688213825225830078125,"energia_kwh":94.5009989999999930887497612275183200836181640625,"frecuencia":50,"factor_potencia":1,"duracion_medicion_ms":63,"ip":"158.170.24.54"}</t>
  </si>
  <si>
    <t>{"modo":"lote","codigo_medidor":"ARDUINO_001","fecha_hora":"2026-07-08 18:15:49","voltaje":233.69999999999998863131622783839702606201171875,"corriente":0,"potencia_kw":0.001000000000000000020816681711721685132943093776702880859375,"energia_kwh":94.5009989999999930887497612275183200836181640625,"frecuencia":50,"factor_potencia":1,"duracion_medicion_ms":60,"ip":"158.170.24.54"}</t>
  </si>
  <si>
    <t>{"modo":"lote","codigo_medidor":"ARDUINO_001","fecha_hora":"2026-07-08 18:15:50","voltaje":233.69999999999998863131622783839702606201171875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</si>
  <si>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15:51","voltaje":233.80000000000001136868377216160297393798828125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</si>
  <si>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15:52","voltaje":233.80000000000001136868377216160297393798828125,"corriente":0,"potencia_kw":0.000699999999999999992887633748495090912911109626293182373046875,"energia_kwh":94.5009989999999930887497612275183200836181640625,"frecuencia":50,"factor_potencia":1,"duracion_medicion_ms":61,"ip":"158.170.24.54"}</t>
  </si>
  <si>
    <t>{"modo":"lote","codigo_medidor":"ARDUINO_001","fecha_hora":"2026-07-08 18:15:53","voltaje":233.80000000000001136868377216160297393798828125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</si>
  <si>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15:54","voltaje":233.80000000000001136868377216160297393798828125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</si>
  <si>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15:55","voltaje":233.80000000000001136868377216160297393798828125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</si>
  <si>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15:56","voltaje":233.900000000000005684341886080801486968994140625,"corriente":0,"potencia_kw":0.000599999999999999947437878677902745039318688213825225830078125,"energia_kwh":94.5009989999999930887497612275183200836181640625,"frecuencia":50,"factor_potencia":1,"duracion_medicion_ms":62,"ip":"158.170.24.54"}</t>
  </si>
  <si>
    <t>{"modo":"lote","codigo_medidor":"ARDUINO_001","fecha_hora":"2026-07-08 18:15:57","voltaje":233.900000000000005684341886080801486968994140625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</si>
  <si>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15:58","voltaje":233.900000000000005684341886080801486968994140625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</si>
  <si>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15:59","voltaje":233.900000000000005684341886080801486968994140625,"corriente":0,"potencia_kw":0.000699999999999999992887633748495090912911109626293182373046875,"energia_kwh":94.5009989999999930887497612275183200836181640625,"frecuencia":50,"factor_potencia":1,"duracion_medicion_ms":62,"ip":"158.170.24.54"}</t>
  </si>
  <si>
    <t>{"modo":"lote","codigo_medidor":"ARDUINO_001","fecha_hora":"2026-07-08 18:16:00","voltaje":233.900000000000005684341886080801486968994140625,"corriente":0,"potencia_kw":0.000699999999999999992887633748495090912911109626293182373046875,"energia_kwh":94.5009989999999930887497612275183200836181640625,"frecuencia":50,"factor_potencia":1,"duracion_medicion_ms":63,"ip":"158.170.24.54"}</t>
  </si>
  <si>
    <t>{"modo":"lote","codigo_medidor":"ARDUINO_001","fecha_hora":"2026-07-08 18:16:01","voltaje":233.69999999999998863131622783839702606201171875,"corriente":0,"potencia_kw":0.0005000000000000000104083408558608425664715468883514404296875,"energia_kwh":94.5009989999999930887497612275183200836181640625,"frecuencia":50,"factor_potencia":1,"duracion_medicion_ms":60,"ip":"158.170.24.54"}</t>
  </si>
  <si>
    <t>{"modo":"lote","codigo_medidor":"ARDUINO_001","fecha_hora":"2026-07-08 18:16:02","voltaje":233.69999999999998863131622783839702606201171875,"corriente":0,"potencia_kw":0.0005000000000000000104083408558608425664715468883514404296875,"energia_kwh":94.5009989999999930887497612275183200836181640625,"frecuencia":50,"factor_potencia":1,"duracion_medicion_ms":62,"ip":"158.170.24.54"}</t>
  </si>
  <si>
    <t>{"modo":"lote","codigo_medidor":"ARDUINO_001","fecha_hora":"2026-07-08 18:16:03","voltaje":233.80000000000001136868377216160297393798828125,"corriente":0,"potencia_kw":0.000599999999999999947437878677902745039318688213825225830078125,"energia_kwh":94.5009989999999930887497612275183200836181640625,"frecuencia":50,"factor_potencia":1,"duracion_medicion_ms":64,"ip":"158.170.24.54"}</t>
  </si>
  <si>
    <t>{"modo":"lote","codigo_medidor":"ARDUINO_001","fecha_hora":"2026-07-08 18:16:04","voltaje":233.900000000000005684341886080801486968994140625,"corriente":0,"potencia_kw":0.00089999999999999997536692664112933925935067236423492431640625,"energia_kwh":94.5009989999999930887497612275183200836181640625,"frecuencia":50,"factor_potencia":1,"duracion_medicion_ms":60,"ip":"158.170.24.54"}</t>
  </si>
  <si>
    <t>{"modo":"lote","codigo_medidor":"ARDUINO_001","fecha_hora":"2026-07-08 18:16:05","voltaje":233.900000000000005684341886080801486968994140625,"corriente":0,"potencia_kw":0.000800000000000000038337388819087436786503531038761138916015625,"energia_kwh":94.5009989999999930887497612275183200836181640625,"frecuencia":50,"factor_potencia":1,"duracion_medicion_ms":62,"ip":"158.170.24.54"}</t>
  </si>
  <si>
    <t>{"modo":"lote","codigo_medidor":"ARDUINO_001","fecha_hora":"2026-07-08 18:16:06","voltaje":234,"corriente":0,"potencia_kw":0.000699999999999999992887633748495090912911109626293182373046875,"energia_kwh":94.5009989999999930887497612275183200836181640625,"frecuencia":50,"factor_potencia":1,"duracion_medicion_ms":64,"ip":"158.170.24.54"}</t>
  </si>
  <si>
    <t>{"modo":"lote","codigo_medidor":"ARDUINO_001","fecha_hora":"2026-07-08 18:16:07","voltaje":234,"corriente":0,"potencia_kw":0.000699999999999999992887633748495090912911109626293182373046875,"energia_kwh":94.5009989999999930887497612275183200836181640625,"frecuencia":50,"factor_potencia":1,"duracion_medicion_ms":60,"ip":"158.170.24.54"}</t>
  </si>
  <si>
    <t>{"modo":"lote","codigo_medidor":"ARDUINO_001","fecha_hora":"2026-07-08 18:16:08","voltaje":233.5,"corriente":0,"potencia_kw":0.00089999999999999997536692664112933925935067236423492431640625,"energia_kwh":94.5009989999999930887497612275183200836181640625,"frecuencia":50,"factor_potencia":1,"duracion_medicion_ms":62,"ip":"158.170.24.54"}</t>
  </si>
  <si>
    <t>{"modo":"lote","codigo_medidor":"ARDUINO_001","fecha_hora":"2026-07-08 18:16:09","voltaje":232.30000000000001136868377216160297393798828125,"corriente":0,"potencia_kw":0.000800000000000000038337388819087436786503531038761138916015625,"energia_kwh":94.5009989999999930887497612275183200836181640625,"frecuencia":50,"factor_potencia":1,"duracion_medicion_ms":63,"ip":"158.170.24.54"}</t>
  </si>
  <si>
    <t>{"modo":"lote","codigo_medidor":"ARDUINO_001","fecha_hora":"2026-07-08 18:16:10","voltaje":232,"corriente":0,"potencia_kw":0.000800000000000000038337388819087436786503531038761138916015625,"energia_kwh":94.5009989999999930887497612275183200836181640625,"frecuencia":50,"factor_potencia":1,"duracion_medicion_ms":60,"ip":"158.170.24.54"}</t>
  </si>
  <si>
    <t>{"modo":"lote","codigo_medidor":"ARDUINO_001","fecha_hora":"2026-07-08 18:17:58","voltaje":232.19999999999998863131622783839702606201171875,"corriente":0,"potencia_kw":0,"energia_kwh":94.5009989999999930887497612275183200836181640625,"frecuencia":50,"factor_potencia":0,"duracion_medicion_ms":63,"ip":"158.170.24.54"}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</si>
  <si>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18:17:59","voltaje":232.19999999999998863131622783839702606201171875,"corriente":0,"potencia_kw":0,"energia_kwh":94.5009989999999930887497612275183200836181640625,"frecuencia":50,"factor_potencia":0,"duracion_medicion_ms":65,"ip":"158.170.24.54"}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</si>
  <si>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18:18:00","voltaje":232.30000000000001136868377216160297393798828125,"corriente":0,"potencia_kw":0,"energia_kwh":94.5009989999999930887497612275183200836181640625,"frecuencia":50,"factor_potencia":0,"duracion_medicion_ms":61,"ip":"158.170.24.54"}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</si>
  <si>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18:18:01","voltaje":232.19999999999998863131622783839702606201171875,"corriente":0,"potencia_kw":0,"energia_kwh":94.5009989999999930887497612275183200836181640625,"frecuencia":50,"factor_potencia":0,"duracion_medicion_ms":63,"ip":"158.170.24.54"}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</si>
  <si>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18:18:02","voltaje":232.099999999999994315658113919198513031005859375,"corriente":0,"potencia_kw":0,"energia_kwh":94.5009989999999930887497612275183200836181640625,"frecuencia":50,"factor_potencia":0,"duracion_medicion_ms":64,"ip":"158.170.24.54"}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</si>
  <si>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18:18:03","voltaje":232.099999999999994315658113919198513031005859375,"corriente":0,"potencia_kw":0,"energia_kwh":94.5009989999999930887497612275183200836181640625,"frecuencia":50,"factor_potencia":0,"duracion_medicion_ms":61,"ip":"158.170.24.54"}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</si>
  <si>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18:18:04","voltaje":232.099999999999994315658113919198513031005859375,"corriente":0,"potencia_kw":0,"energia_kwh":94.5009989999999930887497612275183200836181640625,"frecuencia":50,"factor_potencia":0,"duracion_medicion_ms":63,"ip":"158.170.24.54"}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</si>
  <si>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18:18:05","voltaje":232.099999999999994315658113919198513031005859375,"corriente":0,"potencia_kw":0,"energia_kwh":94.5009989999999930887497612275183200836181640625,"frecuencia":50,"factor_potencia":0,"duracion_medicion_ms":64,"ip":"158.170.24.54"}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</si>
  <si>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18:18:06","voltaje":232.099999999999994315658113919198513031005859375,"corriente":0,"potencia_kw":0,"energia_kwh":94.5009989999999930887497612275183200836181640625,"frecuencia":50,"factor_potencia":0,"duracion_medicion_ms":61,"ip":"158.170.24.54"}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</si>
  <si>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18:18:07","voltaje":232.099999999999994315658113919198513031005859375,"corriente":0,"potencia_kw":0,"energia_kwh":94.5009989999999930887497612275183200836181640625,"frecuencia":50,"factor_potencia":0,"duracion_medicion_ms":63,"ip":"158.170.24.54"}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</si>
  <si>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18:18:08","voltaje":232.099999999999994315658113919198513031005859375,"corriente":0,"potencia_kw":0,"energia_kwh":94.5009989999999930887497612275183200836181640625,"frecuencia":50,"factor_potencia":0,"duracion_medicion_ms":64,"ip":"158.170.24.54"}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</si>
  <si>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18:18:09","voltaje":232.099999999999994315658113919198513031005859375,"corriente":0,"potencia_kw":0,"energia_kwh":94.5009989999999930887497612275183200836181640625,"frecuencia":50,"factor_potencia":0,"duracion_medicion_ms":61,"ip":"158.170.24.54"}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</si>
  <si>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18:18:10","voltaje":232.099999999999994315658113919198513031005859375,"corriente":0,"potencia_kw":0,"energia_kwh":94.5009989999999930887497612275183200836181640625,"frecuencia":50,"factor_potencia":0,"duracion_medicion_ms":63,"ip":"158.170.24.54"}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</si>
  <si>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18:18:11","voltaje":232.099999999999994315658113919198513031005859375,"corriente":0,"potencia_kw":0,"energia_kwh":94.5009989999999930887497612275183200836181640625,"frecuencia":50,"factor_potencia":0,"duracion_medicion_ms":68,"ip":"158.170.24.54"}</t>
  </si>
  <si>
    <t>{"modo":"lote","codigo_medidor":"ARDUINO_001","fecha_hora":"2026-07-08 18:18:12","voltaje":232.099999999999994315658113919198513031005859375,"corriente":0,"potencia_kw":0,"energia_kwh":94.5009989999999930887497612275183200836181640625,"frecuencia":50,"factor_potencia":0,"duracion_medicion_ms":61,"ip":"158.170.24.54"}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</si>
  <si>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18:18:13","voltaje":232,"corriente":0,"potencia_kw":0,"energia_kwh":94.5009989999999930887497612275183200836181640625,"frecuencia":50,"factor_potencia":0,"duracion_medicion_ms":63,"ip":"158.170.24.54"}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</si>
  <si>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18:18:14","voltaje":232,"corriente":0,"potencia_kw":0,"energia_kwh":94.5009989999999930887497612275183200836181640625,"frecuencia":50,"factor_potencia":0,"duracion_medicion_ms":65,"ip":"158.170.24.54"}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</si>
  <si>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18:18:15","voltaje":232,"corriente":0,"potencia_kw":0,"energia_kwh":94.5009989999999930887497612275183200836181640625,"frecuencia":50,"factor_potencia":0,"duracion_medicion_ms":61,"ip":"158.170.24.54"}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</si>
  <si>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18:18:16","voltaje":231.900000000000005684341886080801486968994140625,"corriente":0,"potencia_kw":0,"energia_kwh":94.5009989999999930887497612275183200836181640625,"frecuencia":50,"factor_potencia":0,"duracion_medicion_ms":63,"ip":"158.170.24.54"}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</si>
  <si>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18:18:17","voltaje":231.900000000000005684341886080801486968994140625,"corriente":0,"potencia_kw":0,"energia_kwh":94.5009989999999930887497612275183200836181640625,"frecuencia":50,"factor_potencia":0,"duracion_medicion_ms":64,"ip":"158.170.24.54"}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</si>
  <si>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18:18:18","voltaje":232,"corriente":0,"potencia_kw":0,"energia_kwh":94.5009989999999930887497612275183200836181640625,"frecuencia":50,"factor_potencia":0,"duracion_medicion_ms":61,"ip":"158.170.24.54"}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</si>
  <si>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18:18:19","voltaje":232,"corriente":0,"potencia_kw":0,"energia_kwh":94.5009989999999930887497612275183200836181640625,"frecuencia":50,"factor_potencia":0,"duracion_medicion_ms":63,"ip":"158.170.24.54"}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</si>
  <si>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18:18:20","voltaje":232,"corriente":0,"potencia_kw":0,"energia_kwh":94.5009989999999930887497612275183200836181640625,"frecuencia":50,"factor_potencia":0,"duracion_medicion_ms":65,"ip":"158.170.24.54"}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</si>
  <si>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18:18:21","voltaje":232,"corriente":0,"potencia_kw":0,"energia_kwh":94.5009989999999930887497612275183200836181640625,"frecuencia":50,"factor_potencia":0,"duracion_medicion_ms":61,"ip":"158.170.24.54"}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</si>
  <si>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18:18:22","voltaje":231.900000000000005684341886080801486968994140625,"corriente":0,"potencia_kw":0,"energia_kwh":94.5009989999999930887497612275183200836181640625,"frecuencia":50,"factor_potencia":0,"duracion_medicion_ms":63,"ip":"158.170.24.54"}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</si>
  <si>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18:18:23","voltaje":231.900000000000005684341886080801486968994140625,"corriente":0,"potencia_kw":0,"energia_kwh":94.5009989999999930887497612275183200836181640625,"frecuencia":50,"factor_potencia":0,"duracion_medicion_ms":64,"ip":"158.170.24.54"}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</si>
  <si>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18:18:24","voltaje":231.900000000000005684341886080801486968994140625,"corriente":0,"potencia_kw":0,"energia_kwh":94.5009989999999930887497612275183200836181640625,"frecuencia":50,"factor_potencia":0,"duracion_medicion_ms":61,"ip":"158.170.24.54"}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</si>
  <si>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18:18:25","voltaje":232,"corriente":0,"potencia_kw":0,"energia_kwh":94.5009989999999930887497612275183200836181640625,"frecuencia":50,"factor_potencia":0,"duracion_medicion_ms":63,"ip":"158.170.24.54"}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</si>
  <si>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18:18:26","voltaje":232,"corriente":0,"potencia_kw":0,"energia_kwh":94.5009989999999930887497612275183200836181640625,"frecuencia":50,"factor_potencia":0,"duracion_medicion_ms":64,"ip":"158.170.24.54"}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</si>
  <si>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18:18:27","voltaje":232,"corriente":0,"potencia_kw":0,"energia_kwh":94.5009989999999930887497612275183200836181640625,"frecuencia":50,"factor_potencia":0,"duracion_medicion_ms":61,"ip":"158.170.24.54"}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</si>
  <si>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18:18:28","voltaje":232,"corriente":0,"potencia_kw":0,"energia_kwh":94.5009989999999930887497612275183200836181640625,"frecuencia":50,"factor_potencia":0,"duracion_medicion_ms":63,"ip":"158.170.24.54"}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</si>
  <si>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18:18:29","voltaje":231.900000000000005684341886080801486968994140625,"corriente":0,"potencia_kw":0,"energia_kwh":94.5009989999999930887497612275183200836181640625,"frecuencia":50,"factor_potencia":0,"duracion_medicion_ms":64,"ip":"158.170.24.54"}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</si>
  <si>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18:18:30","voltaje":231.900000000000005684341886080801486968994140625,"corriente":0,"potencia_kw":0,"energia_kwh":94.5009989999999930887497612275183200836181640625,"frecuencia":50,"factor_potencia":0,"duracion_medicion_ms":61,"ip":"158.170.24.54"}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</si>
  <si>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18:18:31","voltaje":231.80000000000001136868377216160297393798828125,"corriente":0,"potencia_kw":0,"energia_kwh":94.5009989999999930887497612275183200836181640625,"frecuencia":50,"factor_potencia":0,"duracion_medicion_ms":63,"ip":"158.170.24.54"}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</si>
  <si>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18:18:32","voltaje":231.900000000000005684341886080801486968994140625,"corriente":0,"potencia_kw":0,"energia_kwh":94.5009989999999930887497612275183200836181640625,"frecuencia":50,"factor_potencia":0,"duracion_medicion_ms":64,"ip":"158.170.24.54"}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</si>
  <si>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18:18:33","voltaje":232,"corriente":0,"potencia_kw":0,"energia_kwh":94.5009989999999930887497612275183200836181640625,"frecuencia":50,"factor_potencia":0,"duracion_medicion_ms":61,"ip":"158.170.24.54"}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</si>
  <si>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18:18:34","voltaje":232,"corriente":0,"potencia_kw":0,"energia_kwh":94.5009989999999930887497612275183200836181640625,"frecuencia":50,"factor_potencia":0,"duracion_medicion_ms":67,"ip":"158.170.24.54"}</t>
  </si>
  <si>
    <t>{"modo":"lote","codigo_medidor":"ARDUINO_001","fecha_hora":"2026-07-08 18:18:35","voltaje":232,"corriente":0,"potencia_kw":0,"energia_kwh":94.5009989999999930887497612275183200836181640625,"frecuencia":50,"factor_potencia":0,"duracion_medicion_ms":64,"ip":"158.170.24.54"}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</si>
  <si>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18:18:36","voltaje":232,"corriente":0,"potencia_kw":0,"energia_kwh":94.5009989999999930887497612275183200836181640625,"frecuencia":50,"factor_potencia":0,"duracion_medicion_ms":61,"ip":"158.170.24.54"}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</si>
  <si>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18:18:37","voltaje":232,"corriente":0,"potencia_kw":0,"energia_kwh":94.5009989999999930887497612275183200836181640625,"frecuencia":50,"factor_potencia":0,"duracion_medicion_ms":63,"ip":"158.170.24.54"}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</si>
  <si>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18:18:38","voltaje":232,"corriente":0,"potencia_kw":0,"energia_kwh":94.5009989999999930887497612275183200836181640625,"frecuencia":50,"factor_potencia":0,"duracion_medicion_ms":64,"ip":"158.170.24.54"}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</si>
  <si>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18:18:39","voltaje":232,"corriente":0,"potencia_kw":0,"energia_kwh":94.5009989999999930887497612275183200836181640625,"frecuencia":50,"factor_potencia":0,"duracion_medicion_ms":61,"ip":"158.170.24.54"}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</si>
  <si>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18:18:40","voltaje":232,"corriente":0,"potencia_kw":0,"energia_kwh":94.5009989999999930887497612275183200836181640625,"frecuencia":50,"factor_potencia":0,"duracion_medicion_ms":63,"ip":"158.170.24.54"}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</si>
  <si>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18:18:41","voltaje":231.900000000000005684341886080801486968994140625,"corriente":0,"potencia_kw":0,"energia_kwh":94.5009989999999930887497612275183200836181640625,"frecuencia":50,"factor_potencia":0,"duracion_medicion_ms":64,"ip":"158.170.24.54"}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</si>
  <si>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18:18:42","voltaje":231.900000000000005684341886080801486968994140625,"corriente":0,"potencia_kw":0,"energia_kwh":94.5009989999999930887497612275183200836181640625,"frecuencia":50,"factor_potencia":0,"duracion_medicion_ms":61,"ip":"158.170.24.54"}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</si>
  <si>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18:18:43","voltaje":231.900000000000005684341886080801486968994140625,"corriente":0,"potencia_kw":0,"energia_kwh":94.5009989999999930887497612275183200836181640625,"frecuencia":50,"factor_potencia":0,"duracion_medicion_ms":62,"ip":"158.170.24.54"}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</si>
  <si>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18:18:44","voltaje":231.900000000000005684341886080801486968994140625,"corriente":0,"potencia_kw":0,"energia_kwh":94.5009989999999930887497612275183200836181640625,"frecuencia":50,"factor_potencia":0,"duracion_medicion_ms":64,"ip":"158.170.24.54"}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</si>
  <si>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18:18:45","voltaje":231.900000000000005684341886080801486968994140625,"corriente":0,"potencia_kw":0,"energia_kwh":94.5009989999999930887497612275183200836181640625,"frecuencia":50,"factor_potencia":0,"duracion_medicion_ms":61,"ip":"158.170.24.54"}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</si>
  <si>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18:18:46","voltaje":231.900000000000005684341886080801486968994140625,"corriente":0,"potencia_kw":0,"energia_kwh":94.5009989999999930887497612275183200836181640625,"frecuencia":50,"factor_potencia":0,"duracion_medicion_ms":62,"ip":"158.170.24.54"}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</si>
  <si>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18:18:47","voltaje":231.900000000000005684341886080801486968994140625,"corriente":0,"potencia_kw":0,"energia_kwh":94.5009989999999930887497612275183200836181640625,"frecuencia":50,"factor_potencia":0,"duracion_medicion_ms":64,"ip":"158.170.24.54"}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</si>
  <si>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18:18:48","voltaje":231.900000000000005684341886080801486968994140625,"corriente":0,"potencia_kw":0,"energia_kwh":94.5009989999999930887497612275183200836181640625,"frecuencia":50,"factor_potencia":0,"duracion_medicion_ms":61,"ip":"158.170.24.54"}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</si>
  <si>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18:18:49","voltaje":231.900000000000005684341886080801486968994140625,"corriente":0,"potencia_kw":0,"energia_kwh":94.5009989999999930887497612275183200836181640625,"frecuencia":50,"factor_potencia":0,"duracion_medicion_ms":62,"ip":"158.170.24.54"}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</si>
  <si>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18:18:50","voltaje":231.80000000000001136868377216160297393798828125,"corriente":0,"potencia_kw":0,"energia_kwh":94.5009989999999930887497612275183200836181640625,"frecuencia":50,"factor_potencia":0,"duracion_medicion_ms":64,"ip":"158.170.24.54"}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</si>
  <si>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18:18:51","voltaje":231.900000000000005684341886080801486968994140625,"corriente":0,"potencia_kw":0,"energia_kwh":94.5009989999999930887497612275183200836181640625,"frecuencia":50,"factor_potencia":0,"duracion_medicion_ms":61,"ip":"158.170.24.54"}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</si>
  <si>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18:18:52","voltaje":231.900000000000005684341886080801486968994140625,"corriente":0,"potencia_kw":0,"energia_kwh":94.5009989999999930887497612275183200836181640625,"frecuencia":50,"factor_potencia":0,"duracion_medicion_ms":62,"ip":"158.170.24.54"}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</si>
  <si>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18:18:53","voltaje":231.900000000000005684341886080801486968994140625,"corriente":0,"potencia_kw":0,"energia_kwh":94.5009989999999930887497612275183200836181640625,"frecuencia":50,"factor_potencia":0,"duracion_medicion_ms":64,"ip":"158.170.24.54"}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</si>
  <si>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18:18:54","voltaje":231.80000000000001136868377216160297393798828125,"corriente":0,"potencia_kw":0,"energia_kwh":94.5009989999999930887497612275183200836181640625,"frecuencia":50,"factor_potencia":0,"duracion_medicion_ms":61,"ip":"158.170.24.54"}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</si>
  <si>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18:18:55","voltaje":231.80000000000001136868377216160297393798828125,"corriente":0,"potencia_kw":0,"energia_kwh":94.5009989999999930887497612275183200836181640625,"frecuencia":50,"factor_potencia":0,"duracion_medicion_ms":62,"ip":"158.170.24.54"}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</si>
  <si>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18:18:56","voltaje":231.80000000000001136868377216160297393798828125,"corriente":0,"potencia_kw":0,"energia_kwh":94.5009989999999930887497612275183200836181640625,"frecuencia":50,"factor_potencia":0,"duracion_medicion_ms":64,"ip":"158.170.24.54"}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</si>
  <si>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18:18:57","voltaje":231.69999999999998863131622783839702606201171875,"corriente":0,"potencia_kw":0,"energia_kwh":94.5009989999999930887497612275183200836181640625,"frecuencia":50,"factor_potencia":0,"duracion_medicion_ms":65,"ip":"158.170.24.54"}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</si>
  <si>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18:18:58","voltaje":231.69999999999998863131622783839702606201171875,"corriente":0,"potencia_kw":0,"energia_kwh":94.5009989999999930887497612275183200836181640625,"frecuencia":50,"factor_potencia":0,"duracion_medicion_ms":63,"ip":"158.170.24.54"}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</si>
  <si>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18:18:59","voltaje":231.69999999999998863131622783839702606201171875,"corriente":0,"potencia_kw":0,"energia_kwh":94.5009989999999930887497612275183200836181640625,"frecuencia":50,"factor_potencia":0,"duracion_medicion_ms":64,"ip":"158.170.24.54"}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</si>
  <si>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18:19:00","voltaje":231.69999999999998863131622783839702606201171875,"corriente":0,"potencia_kw":0,"energia_kwh":94.5009989999999930887497612275183200836181640625,"frecuencia":50,"factor_potencia":0,"duracion_medicion_ms":61,"ip":"158.170.24.54"}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</si>
  <si>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18:19:01","voltaje":231.80000000000001136868377216160297393798828125,"corriente":0,"potencia_kw":0,"energia_kwh":94.5009989999999930887497612275183200836181640625,"frecuencia":50,"factor_potencia":0,"duracion_medicion_ms":62,"ip":"158.170.24.54"}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</si>
  <si>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18:19:02","voltaje":231.900000000000005684341886080801486968994140625,"corriente":0,"potencia_kw":0,"energia_kwh":94.5009989999999930887497612275183200836181640625,"frecuencia":50,"factor_potencia":0,"duracion_medicion_ms":64,"ip":"158.170.24.54"}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</si>
  <si>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18:19:03","voltaje":231.900000000000005684341886080801486968994140625,"corriente":0,"potencia_kw":0,"energia_kwh":94.5009989999999930887497612275183200836181640625,"frecuencia":50,"factor_potencia":0,"duracion_medicion_ms":61,"ip":"158.170.24.54"}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</si>
  <si>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18:19:04","voltaje":231.80000000000001136868377216160297393798828125,"corriente":0,"potencia_kw":0,"energia_kwh":94.5009989999999930887497612275183200836181640625,"frecuencia":50,"factor_potencia":0,"duracion_medicion_ms":62,"ip":"158.170.24.54"}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</si>
  <si>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18:19:05","voltaje":231.69999999999998863131622783839702606201171875,"corriente":0,"potencia_kw":0,"energia_kwh":94.5009989999999930887497612275183200836181640625,"frecuencia":50,"factor_potencia":0,"duracion_medicion_ms":73,"ip":"158.170.24.54"}</t>
  </si>
  <si>
    <t>{"modo":"lote","codigo_medidor":"ARDUINO_001","fecha_hora":"2026-07-08 18:19:06","voltaje":231.80000000000001136868377216160297393798828125,"corriente":0,"potencia_kw":0,"energia_kwh":94.5009989999999930887497612275183200836181640625,"frecuencia":50,"factor_potencia":0,"duracion_medicion_ms":61,"ip":"158.170.24.54"}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</si>
  <si>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18:19:07","voltaje":231.80000000000001136868377216160297393798828125,"corriente":0,"potencia_kw":0,"energia_kwh":94.5009989999999930887497612275183200836181640625,"frecuencia":50,"factor_potencia":0,"duracion_medicion_ms":62,"ip":"158.170.24.54"}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</si>
  <si>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18:19:08","voltaje":231.900000000000005684341886080801486968994140625,"corriente":0,"potencia_kw":0,"energia_kwh":94.5009989999999930887497612275183200836181640625,"frecuencia":50,"factor_potencia":0,"duracion_medicion_ms":64,"ip":"158.170.24.54"}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</si>
  <si>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18:19:09","voltaje":232,"corriente":0,"potencia_kw":0,"energia_kwh":94.5009989999999930887497612275183200836181640625,"frecuencia":50,"factor_potencia":0,"duracion_medicion_ms":61,"ip":"158.170.24.54"}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</si>
  <si>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18:19:10","voltaje":232,"corriente":0,"potencia_kw":0,"energia_kwh":94.5009989999999930887497612275183200836181640625,"frecuencia":50,"factor_potencia":0,"duracion_medicion_ms":62,"ip":"158.170.24.54"}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</si>
  <si>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18:19:11","voltaje":232,"corriente":0,"potencia_kw":0,"energia_kwh":94.5009989999999930887497612275183200836181640625,"frecuencia":50,"factor_potencia":0,"duracion_medicion_ms":64,"ip":"158.170.24.54"}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</si>
  <si>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18:19:12","voltaje":232,"corriente":0,"potencia_kw":0,"energia_kwh":94.5009989999999930887497612275183200836181640625,"frecuencia":50,"factor_potencia":0,"duracion_medicion_ms":61,"ip":"158.170.24.54"}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</si>
  <si>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18:19:13","voltaje":232.099999999999994315658113919198513031005859375,"corriente":0,"potencia_kw":0,"energia_kwh":94.5009989999999930887497612275183200836181640625,"frecuencia":50,"factor_potencia":0,"duracion_medicion_ms":62,"ip":"158.170.24.54"}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</si>
  <si>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18:19:14","voltaje":232,"corriente":0,"potencia_kw":0,"energia_kwh":94.5009989999999930887497612275183200836181640625,"frecuencia":50,"factor_potencia":0,"duracion_medicion_ms":64,"ip":"158.170.24.54"}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</si>
  <si>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18:19:15","voltaje":231.900000000000005684341886080801486968994140625,"corriente":0,"potencia_kw":0,"energia_kwh":94.5009989999999930887497612275183200836181640625,"frecuencia":50,"factor_potencia":0,"duracion_medicion_ms":60,"ip":"158.170.24.54"}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</si>
  <si>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18:19:16","voltaje":231.900000000000005684341886080801486968994140625,"corriente":0,"potencia_kw":0,"energia_kwh":94.5009989999999930887497612275183200836181640625,"frecuencia":50,"factor_potencia":0,"duracion_medicion_ms":62,"ip":"158.170.24.54"}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</si>
  <si>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18:19:17","voltaje":231.80000000000001136868377216160297393798828125,"corriente":0,"potencia_kw":0,"energia_kwh":94.5009989999999930887497612275183200836181640625,"frecuencia":50,"factor_potencia":0,"duracion_medicion_ms":64,"ip":"158.170.24.54"}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</si>
  <si>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18:19:18","voltaje":231.80000000000001136868377216160297393798828125,"corriente":0,"potencia_kw":0,"energia_kwh":94.5009989999999930887497612275183200836181640625,"frecuencia":50,"factor_potencia":0,"duracion_medicion_ms":61,"ip":"158.170.24.54"}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</si>
  <si>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18:19:19","voltaje":231.80000000000001136868377216160297393798828125,"corriente":0,"potencia_kw":0,"energia_kwh":94.5009989999999930887497612275183200836181640625,"frecuencia":50,"factor_potencia":0,"duracion_medicion_ms":62,"ip":"158.170.24.54"}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</si>
  <si>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18:19:20","voltaje":231.900000000000005684341886080801486968994140625,"corriente":0,"potencia_kw":0,"energia_kwh":94.5009989999999930887497612275183200836181640625,"frecuencia":50,"factor_potencia":0,"duracion_medicion_ms":64,"ip":"158.170.24.54"}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</si>
  <si>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18:19:21","voltaje":231.900000000000005684341886080801486968994140625,"corriente":0,"potencia_kw":0,"energia_kwh":94.5009989999999930887497612275183200836181640625,"frecuencia":50,"factor_potencia":0,"duracion_medicion_ms":60,"ip":"158.170.24.54"}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</si>
  <si>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18:19:22","voltaje":231.900000000000005684341886080801486968994140625,"corriente":0,"potencia_kw":0,"energia_kwh":94.5009989999999930887497612275183200836181640625,"frecuencia":50,"factor_potencia":0,"duracion_medicion_ms":62,"ip":"158.170.24.54"}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</si>
  <si>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18:19:23","voltaje":231.80000000000001136868377216160297393798828125,"corriente":0,"potencia_kw":0,"energia_kwh":94.5009989999999930887497612275183200836181640625,"frecuencia":50,"factor_potencia":0,"duracion_medicion_ms":64,"ip":"158.170.24.54"}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</si>
  <si>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18:19:24","voltaje":231.80000000000001136868377216160297393798828125,"corriente":0,"potencia_kw":0,"energia_kwh":94.5009989999999930887497612275183200836181640625,"frecuencia":50,"factor_potencia":0,"duracion_medicion_ms":61,"ip":"158.170.24.54"}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</si>
  <si>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18:19:25","voltaje":231.80000000000001136868377216160297393798828125,"corriente":0,"potencia_kw":0,"energia_kwh":94.5009989999999930887497612275183200836181640625,"frecuencia":50,"factor_potencia":0,"duracion_medicion_ms":62,"ip":"158.170.24.54"}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</si>
  <si>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18:19:26","voltaje":231.80000000000001136868377216160297393798828125,"corriente":0,"potencia_kw":0,"energia_kwh":94.5009989999999930887497612275183200836181640625,"frecuencia":50,"factor_potencia":0,"duracion_medicion_ms":64,"ip":"158.170.24.54"}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</si>
  <si>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18:19:27","voltaje":231.80000000000001136868377216160297393798828125,"corriente":0,"potencia_kw":0,"energia_kwh":94.5009989999999930887497612275183200836181640625,"frecuencia":50,"factor_potencia":0,"duracion_medicion_ms":61,"ip":"158.170.24.54"}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</si>
  <si>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18:19:28","voltaje":231.900000000000005684341886080801486968994140625,"corriente":0,"potencia_kw":0,"energia_kwh":94.5009989999999930887497612275183200836181640625,"frecuencia":50,"factor_potencia":0,"duracion_medicion_ms":62,"ip":"158.170.24.54"}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</si>
  <si>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18:19:29","voltaje":232,"corriente":0,"potencia_kw":0,"energia_kwh":94.5009989999999930887497612275183200836181640625,"frecuencia":50,"factor_potencia":0,"duracion_medicion_ms":64,"ip":"158.170.24.54"}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</si>
  <si>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18:19:30","voltaje":232,"corriente":0,"potencia_kw":0,"energia_kwh":94.5009989999999930887497612275183200836181640625,"frecuencia":50,"factor_potencia":0,"duracion_medicion_ms":61,"ip":"158.170.24.54"}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</si>
  <si>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18:19:31","voltaje":232,"corriente":0,"potencia_kw":0,"energia_kwh":94.5009989999999930887497612275183200836181640625,"frecuencia":50,"factor_potencia":0,"duracion_medicion_ms":62,"ip":"158.170.24.54"}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</si>
  <si>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18:19:32","voltaje":232.099999999999994315658113919198513031005859375,"corriente":0,"potencia_kw":0,"energia_kwh":94.5009989999999930887497612275183200836181640625,"frecuencia":50,"factor_potencia":0,"duracion_medicion_ms":64,"ip":"158.170.24.54"}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</si>
  <si>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18:19:33","voltaje":232.099999999999994315658113919198513031005859375,"corriente":0,"potencia_kw":0,"energia_kwh":94.5009989999999930887497612275183200836181640625,"frecuencia":50,"factor_potencia":0,"duracion_medicion_ms":60,"ip":"158.170.24.54"}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</si>
  <si>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18:19:34","voltaje":232.19999999999998863131622783839702606201171875,"corriente":0,"potencia_kw":0,"energia_kwh":94.5009989999999930887497612275183200836181640625,"frecuencia":50,"factor_potencia":0,"duracion_medicion_ms":62,"ip":"158.170.24.54"}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</si>
  <si>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18:19:35","voltaje":232.19999999999998863131622783839702606201171875,"corriente":0,"potencia_kw":0,"energia_kwh":94.5009989999999930887497612275183200836181640625,"frecuencia":50,"factor_potencia":0,"duracion_medicion_ms":64,"ip":"158.170.24.54"}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</si>
  <si>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18:19:36","voltaje":232.30000000000001136868377216160297393798828125,"corriente":0,"potencia_kw":0,"energia_kwh":94.5009989999999930887497612275183200836181640625,"frecuencia":50,"factor_potencia":0,"duracion_medicion_ms":60,"ip":"158.170.24.54"}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</si>
  <si>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18:19:37","voltaje":232.19999999999998863131622783839702606201171875,"corriente":0,"potencia_kw":0,"energia_kwh":94.5009989999999930887497612275183200836181640625,"frecuencia":50,"factor_potencia":0,"duracion_medicion_ms":62,"ip":"158.170.24.54"}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</si>
  <si>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18:19:38","voltaje":232.19999999999998863131622783839702606201171875,"corriente":0,"potencia_kw":0,"energia_kwh":94.5009989999999930887497612275183200836181640625,"frecuencia":50,"factor_potencia":0,"duracion_medicion_ms":64,"ip":"158.170.24.54"}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</si>
  <si>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18:19:39","voltaje":232.19999999999998863131622783839702606201171875,"corriente":0,"potencia_kw":0,"energia_kwh":94.5009989999999930887497612275183200836181640625,"frecuencia":50,"factor_potencia":0,"duracion_medicion_ms":60,"ip":"158.170.24.54"}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</si>
  <si>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18:19:40","voltaje":232.099999999999994315658113919198513031005859375,"corriente":0,"potencia_kw":0,"energia_kwh":94.5009989999999930887497612275183200836181640625,"frecuencia":50,"factor_potencia":0,"duracion_medicion_ms":62,"ip":"158.170.24.54"}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</si>
  <si>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18:19:41","voltaje":232.099999999999994315658113919198513031005859375,"corriente":0,"potencia_kw":0,"energia_kwh":94.5009989999999930887497612275183200836181640625,"frecuencia":50,"factor_potencia":0,"duracion_medicion_ms":63,"ip":"158.170.24.54"}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</si>
  <si>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18:19:42","voltaje":232,"corriente":0,"potencia_kw":0,"energia_kwh":94.5009989999999930887497612275183200836181640625,"frecuencia":50,"factor_potencia":0,"duracion_medicion_ms":60,"ip":"158.170.24.54"}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</si>
  <si>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18:19:43","voltaje":232.099999999999994315658113919198513031005859375,"corriente":0,"potencia_kw":0,"energia_kwh":94.5009989999999930887497612275183200836181640625,"frecuencia":50,"factor_potencia":0,"duracion_medicion_ms":62,"ip":"158.170.24.54"}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</si>
  <si>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18:19:44","voltaje":232.099999999999994315658113919198513031005859375,"corriente":0,"potencia_kw":0,"energia_kwh":94.5009989999999930887497612275183200836181640625,"frecuencia":50,"factor_potencia":0,"duracion_medicion_ms":63,"ip":"158.170.24.54"}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</si>
  <si>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18:19:45","voltaje":232.30000000000001136868377216160297393798828125,"corriente":0,"potencia_kw":0,"energia_kwh":94.5009989999999930887497612275183200836181640625,"frecuencia":50,"factor_potencia":0,"duracion_medicion_ms":60,"ip":"158.170.24.54"}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</si>
  <si>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18:19:46","voltaje":232.19999999999998863131622783839702606201171875,"corriente":0,"potencia_kw":0,"energia_kwh":94.5009989999999930887497612275183200836181640625,"frecuencia":50,"factor_potencia":0,"duracion_medicion_ms":62,"ip":"158.170.24.54"}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</si>
  <si>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18:19:47","voltaje":232.19999999999998863131622783839702606201171875,"corriente":0,"potencia_kw":0,"energia_kwh":94.5009989999999930887497612275183200836181640625,"frecuencia":50,"factor_potencia":0,"duracion_medicion_ms":64,"ip":"158.170.24.54"}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</si>
  <si>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18:19:48","voltaje":232.19999999999998863131622783839702606201171875,"corriente":0,"potencia_kw":0,"energia_kwh":94.5009989999999930887497612275183200836181640625,"frecuencia":50,"factor_potencia":0,"duracion_medicion_ms":60,"ip":"158.170.24.54"}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</si>
  <si>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18:19:49","voltaje":232.30000000000001136868377216160297393798828125,"corriente":0,"potencia_kw":0,"energia_kwh":94.5009989999999930887497612275183200836181640625,"frecuencia":50,"factor_potencia":0,"duracion_medicion_ms":62,"ip":"158.170.24.54"}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</si>
  <si>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18:19:50","voltaje":232.30000000000001136868377216160297393798828125,"corriente":0,"potencia_kw":0,"energia_kwh":94.5009989999999930887497612275183200836181640625,"frecuencia":50,"factor_potencia":0,"duracion_medicion_ms":64,"ip":"158.170.24.54"}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</si>
  <si>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18:19:51","voltaje":232.099999999999994315658113919198513031005859375,"corriente":0,"potencia_kw":0,"energia_kwh":94.5009989999999930887497612275183200836181640625,"frecuencia":50,"factor_potencia":0,"duracion_medicion_ms":60,"ip":"158.170.24.54"}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</si>
  <si>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18:19:52","voltaje":232.099999999999994315658113919198513031005859375,"corriente":0,"potencia_kw":0,"energia_kwh":94.5009989999999930887497612275183200836181640625,"frecuencia":50,"factor_potencia":0,"duracion_medicion_ms":62,"ip":"158.170.24.54"}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</si>
  <si>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18:19:53","voltaje":232.099999999999994315658113919198513031005859375,"corriente":0,"potencia_kw":0,"energia_kwh":94.5009989999999930887497612275183200836181640625,"frecuencia":50,"factor_potencia":0,"duracion_medicion_ms":63,"ip":"158.170.24.54"}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</si>
  <si>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18:19:54","voltaje":232.099999999999994315658113919198513031005859375,"corriente":0,"potencia_kw":0,"energia_kwh":94.5009989999999930887497612275183200836181640625,"frecuencia":50,"factor_potencia":0,"duracion_medicion_ms":60,"ip":"158.170.24.54"}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</si>
  <si>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18:19:55","voltaje":232.099999999999994315658113919198513031005859375,"corriente":0,"potencia_kw":0,"energia_kwh":94.5009989999999930887497612275183200836181640625,"frecuencia":50,"factor_potencia":0,"duracion_medicion_ms":62,"ip":"158.170.24.54"}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</si>
  <si>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18:19:56","voltaje":232.099999999999994315658113919198513031005859375,"corriente":0,"potencia_kw":0,"energia_kwh":94.5009989999999930887497612275183200836181640625,"frecuencia":50,"factor_potencia":0,"duracion_medicion_ms":63,"ip":"158.170.24.54"}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</si>
  <si>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18:19:57","voltaje":232.099999999999994315658113919198513031005859375,"corriente":0,"potencia_kw":0,"energia_kwh":94.5009989999999930887497612275183200836181640625,"frecuencia":50,"factor_potencia":0,"duracion_medicion_ms":60,"ip":"158.170.24.54"}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</si>
  <si>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18:19:58","voltaje":232.099999999999994315658113919198513031005859375,"corriente":0,"potencia_kw":0,"energia_kwh":94.5009989999999930887497612275183200836181640625,"frecuencia":50,"factor_potencia":0,"duracion_medicion_ms":62,"ip":"158.170.24.54"}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</si>
  <si>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18:19:59","voltaje":232.099999999999994315658113919198513031005859375,"corriente":0,"potencia_kw":0,"energia_kwh":94.5009989999999930887497612275183200836181640625,"frecuencia":50,"factor_potencia":0,"duracion_medicion_ms":63,"ip":"158.170.24.54"}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</si>
  <si>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18:20:00","voltaje":231.900000000000005684341886080801486968994140625,"corriente":0,"potencia_kw":0,"energia_kwh":94.5009989999999930887497612275183200836181640625,"frecuencia":50,"factor_potencia":0,"duracion_medicion_ms":60,"ip":"158.170.24.54"}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</si>
  <si>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18:20:01","voltaje":231.900000000000005684341886080801486968994140625,"corriente":0,"potencia_kw":0,"energia_kwh":94.5009989999999930887497612275183200836181640625,"frecuencia":50,"factor_potencia":0,"duracion_medicion_ms":62,"ip":"158.170.24.54"}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</si>
  <si>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18:20:02","voltaje":231.900000000000005684341886080801486968994140625,"corriente":0,"potencia_kw":0,"energia_kwh":94.5009989999999930887497612275183200836181640625,"frecuencia":50,"factor_potencia":0,"duracion_medicion_ms":63,"ip":"158.170.24.54"}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</si>
  <si>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18:20:03","voltaje":231.900000000000005684341886080801486968994140625,"corriente":0,"potencia_kw":0,"energia_kwh":94.5009989999999930887497612275183200836181640625,"frecuencia":50,"factor_potencia":0,"duracion_medicion_ms":60,"ip":"158.170.24.54"}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</si>
  <si>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18:20:04","voltaje":231.900000000000005684341886080801486968994140625,"corriente":0,"potencia_kw":0,"energia_kwh":94.5009989999999930887497612275183200836181640625,"frecuencia":50,"factor_potencia":0,"duracion_medicion_ms":62,"ip":"158.170.24.54"}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</si>
  <si>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18:20:05","voltaje":231.69999999999998863131622783839702606201171875,"corriente":0,"potencia_kw":0,"energia_kwh":94.5009989999999930887497612275183200836181640625,"frecuencia":50,"factor_potencia":0,"duracion_medicion_ms":64,"ip":"158.170.24.54"}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</si>
  <si>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18:20:06","voltaje":231.69999999999998863131622783839702606201171875,"corriente":0,"potencia_kw":0,"energia_kwh":94.5009989999999930887497612275183200836181640625,"frecuencia":50,"factor_potencia":0,"duracion_medicion_ms":60,"ip":"158.170.24.54"}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</si>
  <si>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18:20:07","voltaje":231.69999999999998863131622783839702606201171875,"corriente":0,"potencia_kw":0,"energia_kwh":94.5009989999999930887497612275183200836181640625,"frecuencia":50,"factor_potencia":0,"duracion_medicion_ms":62,"ip":"158.170.24.54"}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</si>
  <si>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18:20:08","voltaje":231.69999999999998863131622783839702606201171875,"corriente":0,"potencia_kw":0,"energia_kwh":94.5009989999999930887497612275183200836181640625,"frecuencia":50,"factor_potencia":0,"duracion_medicion_ms":64,"ip":"158.170.24.54"}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</si>
  <si>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18:20:09","voltaje":231.69999999999998863131622783839702606201171875,"corriente":0,"potencia_kw":0,"energia_kwh":94.5009989999999930887497612275183200836181640625,"frecuencia":50,"factor_potencia":0,"duracion_medicion_ms":60,"ip":"158.170.24.54"}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</si>
  <si>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18:20:10","voltaje":231.69999999999998863131622783839702606201171875,"corriente":0,"potencia_kw":0,"energia_kwh":94.5009989999999930887497612275183200836181640625,"frecuencia":50,"factor_potencia":0,"duracion_medicion_ms":62,"ip":"158.170.24.54"}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</si>
  <si>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18:20:11","voltaje":231.69999999999998863131622783839702606201171875,"corriente":0,"potencia_kw":0,"energia_kwh":94.5009989999999930887497612275183200836181640625,"frecuencia":50,"factor_potencia":0,"duracion_medicion_ms":64,"ip":"158.170.24.54"}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</si>
  <si>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18:20:12","voltaje":231.599999999999994315658113919198513031005859375,"corriente":0,"potencia_kw":0,"energia_kwh":94.5009989999999930887497612275183200836181640625,"frecuencia":50,"factor_potencia":0,"duracion_medicion_ms":60,"ip":"158.170.24.54"}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</si>
  <si>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18:20:13","voltaje":231.900000000000005684341886080801486968994140625,"corriente":0,"potencia_kw":0,"energia_kwh":94.5009989999999930887497612275183200836181640625,"frecuencia":50,"factor_potencia":0,"duracion_medicion_ms":62,"ip":"158.170.24.54"}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</si>
  <si>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18:20:14","voltaje":231.80000000000001136868377216160297393798828125,"corriente":0,"potencia_kw":0,"energia_kwh":94.5009989999999930887497612275183200836181640625,"frecuencia":50,"factor_potencia":0,"duracion_medicion_ms":68,"ip":"158.170.24.54"}</t>
  </si>
  <si>
    <t>{"modo":"lote","codigo_medidor":"ARDUINO_001","fecha_hora":"2026-07-08 18:20:15","voltaje":231.80000000000001136868377216160297393798828125,"corriente":0,"potencia_kw":0,"energia_kwh":94.5009989999999930887497612275183200836181640625,"frecuencia":50,"factor_potencia":0,"duracion_medicion_ms":60,"ip":"158.170.24.54"}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</si>
  <si>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18:20:16","voltaje":231.80000000000001136868377216160297393798828125,"corriente":0,"potencia_kw":0,"energia_kwh":94.5009989999999930887497612275183200836181640625,"frecuencia":50,"factor_potencia":0,"duracion_medicion_ms":62,"ip":"158.170.24.54"}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</si>
  <si>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18:20:17","voltaje":231.80000000000001136868377216160297393798828125,"corriente":0,"potencia_kw":0,"energia_kwh":94.5009989999999930887497612275183200836181640625,"frecuencia":50,"factor_potencia":0,"duracion_medicion_ms":64,"ip":"158.170.24.54"}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</si>
  <si>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18:20:18","voltaje":231.80000000000001136868377216160297393798828125,"corriente":0,"potencia_kw":0,"energia_kwh":94.5009989999999930887497612275183200836181640625,"frecuencia":50,"factor_potencia":0,"duracion_medicion_ms":60,"ip":"158.170.24.54"}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</si>
  <si>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18:20:19","voltaje":231.80000000000001136868377216160297393798828125,"corriente":0,"potencia_kw":0,"energia_kwh":94.5009989999999930887497612275183200836181640625,"frecuencia":50,"factor_potencia":0,"duracion_medicion_ms":62,"ip":"158.170.24.54"}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</si>
  <si>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18:20:20","voltaje":231.80000000000001136868377216160297393798828125,"corriente":0,"potencia_kw":0,"energia_kwh":94.5009989999999930887497612275183200836181640625,"frecuencia":50,"factor_potencia":0,"duracion_medicion_ms":64,"ip":"158.170.24.54"}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</si>
  <si>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18:20:21","voltaje":231.900000000000005684341886080801486968994140625,"corriente":0,"potencia_kw":0,"energia_kwh":94.5009989999999930887497612275183200836181640625,"frecuencia":50,"factor_potencia":0,"duracion_medicion_ms":60,"ip":"158.170.24.54"}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</si>
  <si>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18:20:22","voltaje":231.80000000000001136868377216160297393798828125,"corriente":0,"potencia_kw":0,"energia_kwh":94.5009989999999930887497612275183200836181640625,"frecuencia":50,"factor_potencia":0,"duracion_medicion_ms":62,"ip":"158.170.24.54"}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</si>
  <si>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18:20:23","voltaje":231.900000000000005684341886080801486968994140625,"corriente":0,"potencia_kw":0,"energia_kwh":94.5009989999999930887497612275183200836181640625,"frecuencia":50,"factor_potencia":0,"duracion_medicion_ms":63,"ip":"158.170.24.54"}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</si>
  <si>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18:20:24","voltaje":231.900000000000005684341886080801486968994140625,"corriente":0,"potencia_kw":0,"energia_kwh":94.5009989999999930887497612275183200836181640625,"frecuencia":50,"factor_potencia":0,"duracion_medicion_ms":60,"ip":"158.170.24.54"}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</si>
  <si>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18:20:25","voltaje":231.900000000000005684341886080801486968994140625,"corriente":0,"potencia_kw":0,"energia_kwh":94.5009989999999930887497612275183200836181640625,"frecuencia":50,"factor_potencia":0,"duracion_medicion_ms":62,"ip":"158.170.24.54"}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</si>
  <si>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18:20:26","voltaje":232,"corriente":0,"potencia_kw":0,"energia_kwh":94.5009989999999930887497612275183200836181640625,"frecuencia":50,"factor_potencia":0,"duracion_medicion_ms":63,"ip":"158.170.24.54"}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</si>
  <si>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18:20:27","voltaje":232.099999999999994315658113919198513031005859375,"corriente":0,"potencia_kw":0,"energia_kwh":94.5009989999999930887497612275183200836181640625,"frecuencia":50,"factor_potencia":0,"duracion_medicion_ms":60,"ip":"158.170.24.54"}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</si>
  <si>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18:20:28","voltaje":232.099999999999994315658113919198513031005859375,"corriente":0,"potencia_kw":0,"energia_kwh":94.5009989999999930887497612275183200836181640625,"frecuencia":50,"factor_potencia":0,"duracion_medicion_ms":61,"ip":"158.170.24.54"}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</si>
  <si>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18:20:29","voltaje":232.099999999999994315658113919198513031005859375,"corriente":0,"potencia_kw":0,"energia_kwh":94.5009989999999930887497612275183200836181640625,"frecuencia":50,"factor_potencia":0,"duracion_medicion_ms":63,"ip":"158.170.24.54"}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</si>
  <si>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18:20:30","voltaje":232.099999999999994315658113919198513031005859375,"corriente":0,"potencia_kw":0,"energia_kwh":94.5009989999999930887497612275183200836181640625,"frecuencia":50,"factor_potencia":0,"duracion_medicion_ms":60,"ip":"158.170.24.54"}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</si>
  <si>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18:20:31","voltaje":232.099999999999994315658113919198513031005859375,"corriente":0,"potencia_kw":0,"energia_kwh":94.5009989999999930887497612275183200836181640625,"frecuencia":50,"factor_potencia":0,"duracion_medicion_ms":61,"ip":"158.170.24.54"}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</si>
  <si>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18:20:32","voltaje":232.099999999999994315658113919198513031005859375,"corriente":0,"potencia_kw":0,"energia_kwh":94.5009989999999930887497612275183200836181640625,"frecuencia":50,"factor_potencia":0,"duracion_medicion_ms":63,"ip":"158.170.24.54"}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</si>
  <si>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18:20:33","voltaje":232,"corriente":0,"potencia_kw":0,"energia_kwh":94.5009989999999930887497612275183200836181640625,"frecuencia":50,"factor_potencia":0,"duracion_medicion_ms":60,"ip":"158.170.24.54"}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</si>
  <si>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18:20:34","voltaje":232,"corriente":0,"potencia_kw":0,"energia_kwh":94.5009989999999930887497612275183200836181640625,"frecuencia":50,"factor_potencia":0,"duracion_medicion_ms":62,"ip":"158.170.24.54"}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</si>
  <si>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18:20:35","voltaje":232,"corriente":0,"potencia_kw":0,"energia_kwh":94.5009989999999930887497612275183200836181640625,"frecuencia":50,"factor_potencia":0,"duracion_medicion_ms":63,"ip":"158.170.24.54"}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</si>
  <si>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18:20:36","voltaje":231.900000000000005684341886080801486968994140625,"corriente":0,"potencia_kw":0,"energia_kwh":94.5009989999999930887497612275183200836181640625,"frecuencia":50,"factor_potencia":0,"duracion_medicion_ms":65,"ip":"158.170.24.54"}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</si>
  <si>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18:20:37","voltaje":232,"corriente":0,"potencia_kw":0,"energia_kwh":94.5009989999999930887497612275183200836181640625,"frecuencia":50,"factor_potencia":0,"duracion_medicion_ms":66,"ip":"158.170.24.54"}</t>
  </si>
  <si>
    <t>{"modo":"lote","codigo_medidor":"ARDUINO_001","fecha_hora":"2026-07-08 18:20:38","voltaje":232,"corriente":0,"potencia_kw":0,"energia_kwh":94.5009989999999930887497612275183200836181640625,"frecuencia":50,"factor_potencia":0,"duracion_medicion_ms":63,"ip":"158.170.24.54"}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</si>
  <si>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18:20:39","voltaje":232,"corriente":0,"potencia_kw":0,"energia_kwh":94.5009989999999930887497612275183200836181640625,"frecuencia":50,"factor_potencia":0,"duracion_medicion_ms":65,"ip":"158.170.24.54"}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</si>
  <si>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18:20:40","voltaje":231.900000000000005684341886080801486968994140625,"corriente":0,"potencia_kw":0,"energia_kwh":94.5009989999999930887497612275183200836181640625,"frecuencia":50,"factor_potencia":0,"duracion_medicion_ms":61,"ip":"158.170.24.54"}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</si>
  <si>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18:20:41","voltaje":231.900000000000005684341886080801486968994140625,"corriente":0,"potencia_kw":0,"energia_kwh":94.5009989999999930887497612275183200836181640625,"frecuencia":50,"factor_potencia":0,"duracion_medicion_ms":63,"ip":"158.170.24.54"}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</si>
  <si>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18:20:42","voltaje":231.900000000000005684341886080801486968994140625,"corriente":0,"potencia_kw":0,"energia_kwh":94.5009989999999930887497612275183200836181640625,"frecuencia":50,"factor_potencia":0,"duracion_medicion_ms":65,"ip":"158.170.24.54"}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</si>
  <si>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18:20:43","voltaje":231.900000000000005684341886080801486968994140625,"corriente":0,"potencia_kw":0,"energia_kwh":94.5009989999999930887497612275183200836181640625,"frecuencia":50,"factor_potencia":0,"duracion_medicion_ms":61,"ip":"158.170.24.54"}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</si>
  <si>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18:20:44","voltaje":231.900000000000005684341886080801486968994140625,"corriente":0,"potencia_kw":0,"energia_kwh":94.5009989999999930887497612275183200836181640625,"frecuencia":50,"factor_potencia":0,"duracion_medicion_ms":63,"ip":"158.170.24.54"}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</si>
  <si>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18:20:45","voltaje":231.900000000000005684341886080801486968994140625,"corriente":0,"potencia_kw":0,"energia_kwh":94.5009989999999930887497612275183200836181640625,"frecuencia":50,"factor_potencia":0,"duracion_medicion_ms":74,"ip":"158.170.24.54"}</t>
  </si>
  <si>
    <t>{"modo":"lote","codigo_medidor":"ARDUINO_001","fecha_hora":"2026-07-08 18:20:46","voltaje":231.80000000000001136868377216160297393798828125,"corriente":0,"potencia_kw":0,"energia_kwh":94.5009989999999930887497612275183200836181640625,"frecuencia":50,"factor_potencia":0,"duracion_medicion_ms":62,"ip":"158.170.24.54"}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</si>
  <si>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18:20:47","voltaje":231.80000000000001136868377216160297393798828125,"corriente":0,"potencia_kw":0,"energia_kwh":94.5009989999999930887497612275183200836181640625,"frecuencia":50,"factor_potencia":0,"duracion_medicion_ms":63,"ip":"158.170.24.54"}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</si>
  <si>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18:20:48","voltaje":231.80000000000001136868377216160297393798828125,"corriente":0,"potencia_kw":0,"energia_kwh":94.5009989999999930887497612275183200836181640625,"frecuencia":50,"factor_potencia":0,"duracion_medicion_ms":65,"ip":"158.170.24.54"}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</si>
  <si>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18:20:49","voltaje":231.69999999999998863131622783839702606201171875,"corriente":0,"potencia_kw":0,"energia_kwh":94.5009989999999930887497612275183200836181640625,"frecuencia":50,"factor_potencia":0,"duracion_medicion_ms":61,"ip":"158.170.24.54"}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</si>
  <si>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18:20:50","voltaje":231.69999999999998863131622783839702606201171875,"corriente":0,"potencia_kw":0,"energia_kwh":94.5009989999999930887497612275183200836181640625,"frecuencia":50,"factor_potencia":0,"duracion_medicion_ms":63,"ip":"158.170.24.54"}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</si>
  <si>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18:20:51","voltaje":231.69999999999998863131622783839702606201171875,"corriente":0,"potencia_kw":0,"energia_kwh":94.5009989999999930887497612275183200836181640625,"frecuencia":50,"factor_potencia":0,"duracion_medicion_ms":65,"ip":"158.170.24.54"}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</si>
  <si>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18:20:52","voltaje":231.80000000000001136868377216160297393798828125,"corriente":0,"potencia_kw":0,"energia_kwh":94.5009989999999930887497612275183200836181640625,"frecuencia":50,"factor_potencia":0,"duracion_medicion_ms":61,"ip":"158.170.24.54"}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</si>
  <si>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18:20:53","voltaje":231.80000000000001136868377216160297393798828125,"corriente":0,"potencia_kw":0,"energia_kwh":94.5009989999999930887497612275183200836181640625,"frecuencia":50,"factor_potencia":0,"duracion_medicion_ms":63,"ip":"158.170.24.54"}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</si>
  <si>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18:20:54","voltaje":231.80000000000001136868377216160297393798828125,"corriente":0,"potencia_kw":0,"energia_kwh":94.5009989999999930887497612275183200836181640625,"frecuencia":50,"factor_potencia":0,"duracion_medicion_ms":65,"ip":"158.170.24.54"}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</si>
  <si>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18:20:55","voltaje":231.900000000000005684341886080801486968994140625,"corriente":0,"potencia_kw":0,"energia_kwh":94.5009989999999930887497612275183200836181640625,"frecuencia":50,"factor_potencia":0,"duracion_medicion_ms":61,"ip":"158.170.24.54"}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</si>
  <si>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18:20:56","voltaje":231.900000000000005684341886080801486968994140625,"corriente":0,"potencia_kw":0,"energia_kwh":94.5009989999999930887497612275183200836181640625,"frecuencia":50,"factor_potencia":0,"duracion_medicion_ms":63,"ip":"158.170.24.54"}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</si>
  <si>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18:20:57","voltaje":231.900000000000005684341886080801486968994140625,"corriente":0,"potencia_kw":0,"energia_kwh":94.5009989999999930887497612275183200836181640625,"frecuencia":50,"factor_potencia":0,"duracion_medicion_ms":65,"ip":"158.170.24.54"}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</si>
  <si>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18:20:58","voltaje":231.900000000000005684341886080801486968994140625,"corriente":0,"potencia_kw":0,"energia_kwh":94.5009989999999930887497612275183200836181640625,"frecuencia":50,"factor_potencia":0,"duracion_medicion_ms":61,"ip":"158.170.24.54"}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</si>
  <si>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18:20:59","voltaje":231.900000000000005684341886080801486968994140625,"corriente":0,"potencia_kw":0,"energia_kwh":94.5009989999999930887497612275183200836181640625,"frecuencia":50,"factor_potencia":0,"duracion_medicion_ms":63,"ip":"158.170.24.54"}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</si>
  <si>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18:21:00","voltaje":231.900000000000005684341886080801486968994140625,"corriente":0,"potencia_kw":0,"energia_kwh":94.5009989999999930887497612275183200836181640625,"frecuencia":50,"factor_potencia":0,"duracion_medicion_ms":65,"ip":"158.170.24.54"}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</si>
  <si>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18:21:01","voltaje":231.900000000000005684341886080801486968994140625,"corriente":0,"potencia_kw":0,"energia_kwh":94.5009989999999930887497612275183200836181640625,"frecuencia":50,"factor_potencia":0,"duracion_medicion_ms":61,"ip":"158.170.24.54"}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</si>
  <si>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18:21:02","voltaje":232,"corriente":0,"potencia_kw":0,"energia_kwh":94.5009989999999930887497612275183200836181640625,"frecuencia":50,"factor_potencia":0,"duracion_medicion_ms":63,"ip":"158.170.24.54"}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</si>
  <si>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18:21:03","voltaje":232,"corriente":0,"potencia_kw":0,"energia_kwh":94.5009989999999930887497612275183200836181640625,"frecuencia":50,"factor_potencia":0,"duracion_medicion_ms":65,"ip":"158.170.24.54"}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</si>
  <si>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18:21:04","voltaje":232,"corriente":0,"potencia_kw":0,"energia_kwh":94.5009989999999930887497612275183200836181640625,"frecuencia":50,"factor_potencia":0,"duracion_medicion_ms":61,"ip":"158.170.24.54"}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</si>
  <si>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18:21:05","voltaje":232,"corriente":0,"potencia_kw":0,"energia_kwh":94.5009989999999930887497612275183200836181640625,"frecuencia":50,"factor_potencia":0,"duracion_medicion_ms":63,"ip":"158.170.24.54"}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</si>
  <si>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18:21:06","voltaje":232,"corriente":0,"potencia_kw":0,"energia_kwh":94.5009989999999930887497612275183200836181640625,"frecuencia":50,"factor_potencia":0,"duracion_medicion_ms":65,"ip":"158.170.24.54"}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</si>
  <si>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18:21:07","voltaje":232.099999999999994315658113919198513031005859375,"corriente":0,"potencia_kw":0,"energia_kwh":94.5009989999999930887497612275183200836181640625,"frecuencia":50,"factor_potencia":0,"duracion_medicion_ms":61,"ip":"158.170.24.54"}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</si>
  <si>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18:21:08","voltaje":232.099999999999994315658113919198513031005859375,"corriente":0,"potencia_kw":0,"energia_kwh":94.5009989999999930887497612275183200836181640625,"frecuencia":50,"factor_potencia":0,"duracion_medicion_ms":72,"ip":"158.170.24.54"}</t>
  </si>
  <si>
    <t>{"modo":"lote","codigo_medidor":"ARDUINO_001","fecha_hora":"2026-07-08 18:21:09","voltaje":232,"corriente":0,"potencia_kw":0,"energia_kwh":94.5009989999999930887497612275183200836181640625,"frecuencia":50,"factor_potencia":0,"duracion_medicion_ms":65,"ip":"158.170.24.54"}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</si>
  <si>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18:21:10","voltaje":232,"corriente":0,"potencia_kw":0,"energia_kwh":94.5009989999999930887497612275183200836181640625,"frecuencia":50,"factor_potencia":0,"duracion_medicion_ms":61,"ip":"158.170.24.54"}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</si>
  <si>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18:21:11","voltaje":232.099999999999994315658113919198513031005859375,"corriente":0,"potencia_kw":0,"energia_kwh":94.5009989999999930887497612275183200836181640625,"frecuencia":50,"factor_potencia":0,"duracion_medicion_ms":63,"ip":"158.170.24.54"}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</si>
  <si>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18:21:12","voltaje":232.099999999999994315658113919198513031005859375,"corriente":0,"potencia_kw":0,"energia_kwh":94.5009989999999930887497612275183200836181640625,"frecuencia":50,"factor_potencia":0,"duracion_medicion_ms":65,"ip":"158.170.24.54"}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</si>
  <si>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18:21:13","voltaje":232.19999999999998863131622783839702606201171875,"corriente":0,"potencia_kw":0,"energia_kwh":94.5009989999999930887497612275183200836181640625,"frecuencia":50,"factor_potencia":0,"duracion_medicion_ms":61,"ip":"158.170.24.54"}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</si>
  <si>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18:21:14","voltaje":232.30000000000001136868377216160297393798828125,"corriente":0,"potencia_kw":0,"energia_kwh":94.5009989999999930887497612275183200836181640625,"frecuencia":50,"factor_potencia":0,"duracion_medicion_ms":63,"ip":"158.170.24.54"}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</si>
  <si>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18:21:15","voltaje":232.30000000000001136868377216160297393798828125,"corriente":0,"potencia_kw":0,"energia_kwh":94.5009989999999930887497612275183200836181640625,"frecuencia":50,"factor_potencia":0,"duracion_medicion_ms":65,"ip":"158.170.24.54"}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</si>
  <si>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18:21:16","voltaje":232.30000000000001136868377216160297393798828125,"corriente":0,"potencia_kw":0,"energia_kwh":94.5009989999999930887497612275183200836181640625,"frecuencia":50,"factor_potencia":0,"duracion_medicion_ms":61,"ip":"158.170.24.54"}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</si>
  <si>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18:21:17","voltaje":232.30000000000001136868377216160297393798828125,"corriente":0,"potencia_kw":0,"energia_kwh":94.5009989999999930887497612275183200836181640625,"frecuencia":50,"factor_potencia":0,"duracion_medicion_ms":63,"ip":"158.170.24.54"}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</si>
  <si>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18:21:18","voltaje":232.30000000000001136868377216160297393798828125,"corriente":0,"potencia_kw":0,"energia_kwh":94.5009989999999930887497612275183200836181640625,"frecuencia":50,"factor_potencia":0,"duracion_medicion_ms":65,"ip":"158.170.24.54"}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</si>
  <si>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18:21:19","voltaje":232.30000000000001136868377216160297393798828125,"corriente":0,"potencia_kw":0,"energia_kwh":94.5009989999999930887497612275183200836181640625,"frecuencia":50,"factor_potencia":0,"duracion_medicion_ms":61,"ip":"158.170.24.54"}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</si>
  <si>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18:21:20","voltaje":232.30000000000001136868377216160297393798828125,"corriente":0,"potencia_kw":0,"energia_kwh":94.5009989999999930887497612275183200836181640625,"frecuencia":50,"factor_potencia":0,"duracion_medicion_ms":63,"ip":"158.170.24.54"}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</si>
  <si>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18:21:21","voltaje":232.30000000000001136868377216160297393798828125,"corriente":0,"potencia_kw":0,"energia_kwh":94.5009989999999930887497612275183200836181640625,"frecuencia":50,"factor_potencia":0,"duracion_medicion_ms":65,"ip":"158.170.24.54"}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</si>
  <si>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18:21:22","voltaje":232.19999999999998863131622783839702606201171875,"corriente":0,"potencia_kw":0,"energia_kwh":94.5009989999999930887497612275183200836181640625,"frecuencia":50,"factor_potencia":0,"duracion_medicion_ms":61,"ip":"158.170.24.54"}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</si>
  <si>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18:21:23","voltaje":232.099999999999994315658113919198513031005859375,"corriente":0,"potencia_kw":0,"energia_kwh":94.5009989999999930887497612275183200836181640625,"frecuencia":50,"factor_potencia":0,"duracion_medicion_ms":63,"ip":"158.170.24.54"}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</si>
  <si>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18:21:24","voltaje":232.099999999999994315658113919198513031005859375,"corriente":0,"potencia_kw":0,"energia_kwh":94.5009989999999930887497612275183200836181640625,"frecuencia":50,"factor_potencia":0,"duracion_medicion_ms":64,"ip":"158.170.24.54"}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</si>
  <si>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18:21:25","voltaje":232.099999999999994315658113919198513031005859375,"corriente":0,"potencia_kw":0,"energia_kwh":94.5009989999999930887497612275183200836181640625,"frecuencia":50,"factor_potencia":0,"duracion_medicion_ms":61,"ip":"158.170.24.54"}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</si>
  <si>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18:21:26","voltaje":232.19999999999998863131622783839702606201171875,"corriente":0,"potencia_kw":0,"energia_kwh":94.5009989999999930887497612275183200836181640625,"frecuencia":50,"factor_potencia":0,"duracion_medicion_ms":63,"ip":"158.170.24.54"}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</si>
  <si>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18:21:27","voltaje":232.30000000000001136868377216160297393798828125,"corriente":0,"potencia_kw":0,"energia_kwh":94.5009989999999930887497612275183200836181640625,"frecuencia":50,"factor_potencia":0,"duracion_medicion_ms":65,"ip":"158.170.24.54"}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</si>
  <si>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18:21:28","voltaje":232.30000000000001136868377216160297393798828125,"corriente":0,"potencia_kw":0,"energia_kwh":94.5009989999999930887497612275183200836181640625,"frecuencia":50,"factor_potencia":0,"duracion_medicion_ms":61,"ip":"158.170.24.54"}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</si>
  <si>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18:21:29","voltaje":232.30000000000001136868377216160297393798828125,"corriente":0,"potencia_kw":0,"energia_kwh":94.5009989999999930887497612275183200836181640625,"frecuencia":50,"factor_potencia":0,"duracion_medicion_ms":63,"ip":"158.170.24.54"}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</si>
  <si>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18:21:30","voltaje":232.30000000000001136868377216160297393798828125,"corriente":0,"potencia_kw":0,"energia_kwh":94.5009989999999930887497612275183200836181640625,"frecuencia":50,"factor_potencia":0,"duracion_medicion_ms":65,"ip":"158.170.24.54"}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</si>
  <si>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18:21:31","voltaje":232.30000000000001136868377216160297393798828125,"corriente":0,"potencia_kw":0,"energia_kwh":94.5009989999999930887497612275183200836181640625,"frecuencia":50,"factor_potencia":0,"duracion_medicion_ms":70,"ip":"158.170.24.54"}</t>
  </si>
  <si>
    <t>{"modo":"lote","codigo_medidor":"ARDUINO_001","fecha_hora":"2026-07-08 18:21:32","voltaje":232.19999999999998863131622783839702606201171875,"corriente":0,"potencia_kw":0,"energia_kwh":94.5009989999999930887497612275183200836181640625,"frecuencia":50,"factor_potencia":0,"duracion_medicion_ms":63,"ip":"158.170.24.54"}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</si>
  <si>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18:21:33","voltaje":232.19999999999998863131622783839702606201171875,"corriente":0,"potencia_kw":0,"energia_kwh":94.5009989999999930887497612275183200836181640625,"frecuencia":50,"factor_potencia":0,"duracion_medicion_ms":64,"ip":"158.170.24.54"}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</si>
  <si>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18:21:34","voltaje":232,"corriente":0,"potencia_kw":0,"energia_kwh":94.5009989999999930887497612275183200836181640625,"frecuencia":50,"factor_potencia":0,"duracion_medicion_ms":61,"ip":"158.170.24.54"}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</si>
  <si>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18:21:35","voltaje":231.80000000000001136868377216160297393798828125,"corriente":0,"potencia_kw":0,"energia_kwh":94.5009989999999930887497612275183200836181640625,"frecuencia":50,"factor_potencia":0,"duracion_medicion_ms":63,"ip":"158.170.24.54"}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</si>
  <si>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18:21:36","voltaje":231.69999999999998863131622783839702606201171875,"corriente":0,"potencia_kw":0,"energia_kwh":94.5009989999999930887497612275183200836181640625,"frecuencia":50,"factor_potencia":0,"duracion_medicion_ms":64,"ip":"158.170.24.54"}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</si>
  <si>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18:21:37","voltaje":231.80000000000001136868377216160297393798828125,"corriente":0,"potencia_kw":0,"energia_kwh":94.5009989999999930887497612275183200836181640625,"frecuencia":50,"factor_potencia":0,"duracion_medicion_ms":61,"ip":"158.170.24.54"}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</si>
  <si>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18:21:38","voltaje":231.80000000000001136868377216160297393798828125,"corriente":0,"potencia_kw":0,"energia_kwh":94.5009989999999930887497612275183200836181640625,"frecuencia":50,"factor_potencia":0,"duracion_medicion_ms":63,"ip":"158.170.24.54"}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</si>
  <si>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18:21:39","voltaje":231.80000000000001136868377216160297393798828125,"corriente":0,"potencia_kw":0,"energia_kwh":94.5009989999999930887497612275183200836181640625,"frecuencia":50,"factor_potencia":0,"duracion_medicion_ms":65,"ip":"158.170.24.54"}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</si>
  <si>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18:21:40","voltaje":231.900000000000005684341886080801486968994140625,"corriente":0,"potencia_kw":0,"energia_kwh":94.5009989999999930887497612275183200836181640625,"frecuencia":50,"factor_potencia":0,"duracion_medicion_ms":61,"ip":"158.170.24.54"}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</si>
  <si>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18:21:41","voltaje":231.900000000000005684341886080801486968994140625,"corriente":0,"potencia_kw":0,"energia_kwh":94.5009989999999930887497612275183200836181640625,"frecuencia":50,"factor_potencia":0,"duracion_medicion_ms":63,"ip":"158.170.24.54"}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</si>
  <si>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18:21:42","voltaje":231.900000000000005684341886080801486968994140625,"corriente":0,"potencia_kw":0,"energia_kwh":94.5009989999999930887497612275183200836181640625,"frecuencia":50,"factor_potencia":0,"duracion_medicion_ms":64,"ip":"158.170.24.54"}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</si>
  <si>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18:21:43","voltaje":231.900000000000005684341886080801486968994140625,"corriente":0,"potencia_kw":0,"energia_kwh":94.5009989999999930887497612275183200836181640625,"frecuencia":50,"factor_potencia":0,"duracion_medicion_ms":61,"ip":"158.170.24.54"}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</si>
  <si>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18:21:44","voltaje":231.80000000000001136868377216160297393798828125,"corriente":0,"potencia_kw":0,"energia_kwh":94.5009989999999930887497612275183200836181640625,"frecuencia":50,"factor_potencia":0,"duracion_medicion_ms":63,"ip":"158.170.24.54"}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</si>
  <si>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18:21:45","voltaje":231.80000000000001136868377216160297393798828125,"corriente":0,"potencia_kw":0,"energia_kwh":94.5009989999999930887497612275183200836181640625,"frecuencia":50,"factor_potencia":0,"duracion_medicion_ms":64,"ip":"158.170.24.54"}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</si>
  <si>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18:21:46","voltaje":231.69999999999998863131622783839702606201171875,"corriente":0,"potencia_kw":0,"energia_kwh":94.5009989999999930887497612275183200836181640625,"frecuencia":50,"factor_potencia":0,"duracion_medicion_ms":61,"ip":"158.170.24.54"}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</si>
  <si>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18:21:47","voltaje":231.69999999999998863131622783839702606201171875,"corriente":0,"potencia_kw":0,"energia_kwh":94.5009989999999930887497612275183200836181640625,"frecuencia":50,"factor_potencia":0,"duracion_medicion_ms":63,"ip":"158.170.24.54"}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</si>
  <si>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18:21:48","voltaje":231.69999999999998863131622783839702606201171875,"corriente":0,"potencia_kw":0,"energia_kwh":94.5009989999999930887497612275183200836181640625,"frecuencia":50,"factor_potencia":0,"duracion_medicion_ms":64,"ip":"158.170.24.54"}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</si>
  <si>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18:21:49","voltaje":231.80000000000001136868377216160297393798828125,"corriente":0,"potencia_kw":0,"energia_kwh":94.5009989999999930887497612275183200836181640625,"frecuencia":50,"factor_potencia":0,"duracion_medicion_ms":61,"ip":"158.170.24.54"}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</si>
  <si>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18:21:50","voltaje":231.80000000000001136868377216160297393798828125,"corriente":0,"potencia_kw":0,"energia_kwh":94.5009989999999930887497612275183200836181640625,"frecuencia":50,"factor_potencia":0,"duracion_medicion_ms":63,"ip":"158.170.24.54"}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</si>
  <si>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18:21:51","voltaje":231.599999999999994315658113919198513031005859375,"corriente":0,"potencia_kw":0,"energia_kwh":94.5009989999999930887497612275183200836181640625,"frecuencia":50,"factor_potencia":0,"duracion_medicion_ms":64,"ip":"158.170.24.54"}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</si>
  <si>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18:21:52","voltaje":231.599999999999994315658113919198513031005859375,"corriente":0,"potencia_kw":0,"energia_kwh":94.5009989999999930887497612275183200836181640625,"frecuencia":50,"factor_potencia":0,"duracion_medicion_ms":61,"ip":"158.170.24.54"}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</si>
  <si>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18:21:53","voltaje":231.599999999999994315658113919198513031005859375,"corriente":0,"potencia_kw":0,"energia_kwh":94.5009989999999930887497612275183200836181640625,"frecuencia":50,"factor_potencia":0,"duracion_medicion_ms":63,"ip":"158.170.24.54"}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</si>
  <si>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18:21:54","voltaje":231.599999999999994315658113919198513031005859375,"corriente":0,"potencia_kw":0,"energia_kwh":94.5009989999999930887497612275183200836181640625,"frecuencia":50,"factor_potencia":0,"duracion_medicion_ms":69,"ip":"158.170.24.54"}</t>
  </si>
  <si>
    <t>{"modo":"lote","codigo_medidor":"ARDUINO_001","fecha_hora":"2026-07-08 18:21:55","voltaje":231.599999999999994315658113919198513031005859375,"corriente":0,"potencia_kw":0,"energia_kwh":94.5009989999999930887497612275183200836181640625,"frecuencia":50,"factor_potencia":0,"duracion_medicion_ms":61,"ip":"158.170.24.54"}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</si>
  <si>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18:21:56","voltaje":231.599999999999994315658113919198513031005859375,"corriente":0,"potencia_kw":0,"energia_kwh":94.5009989999999930887497612275183200836181640625,"frecuencia":50,"factor_potencia":0,"duracion_medicion_ms":63,"ip":"158.170.24.54"}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</si>
  <si>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18:21:57","voltaje":231.599999999999994315658113919198513031005859375,"corriente":0,"potencia_kw":0,"energia_kwh":94.5009989999999930887497612275183200836181640625,"frecuencia":50,"factor_potencia":0,"duracion_medicion_ms":64,"ip":"158.170.24.54"}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</si>
  <si>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18:21:58","voltaje":231.599999999999994315658113919198513031005859375,"corriente":0,"potencia_kw":0,"energia_kwh":94.5009989999999930887497612275183200836181640625,"frecuencia":50,"factor_potencia":0,"duracion_medicion_ms":61,"ip":"158.170.24.54"}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</si>
  <si>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18:21:59","voltaje":231.599999999999994315658113919198513031005859375,"corriente":0,"potencia_kw":0,"energia_kwh":94.5009989999999930887497612275183200836181640625,"frecuencia":50,"factor_potencia":0,"duracion_medicion_ms":63,"ip":"158.170.24.54"}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</si>
  <si>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18:22:00","voltaje":231.599999999999994315658113919198513031005859375,"corriente":0,"potencia_kw":0,"energia_kwh":94.5009989999999930887497612275183200836181640625,"frecuencia":50,"factor_potencia":0,"duracion_medicion_ms":64,"ip":"158.170.24.54"}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</si>
  <si>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18:22:01","voltaje":231.599999999999994315658113919198513031005859375,"corriente":0,"potencia_kw":0,"energia_kwh":94.5009989999999930887497612275183200836181640625,"frecuencia":50,"factor_potencia":0,"duracion_medicion_ms":61,"ip":"158.170.24.54"}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</si>
  <si>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18:22:02","voltaje":231.599999999999994315658113919198513031005859375,"corriente":0,"potencia_kw":0,"energia_kwh":94.5009989999999930887497612275183200836181640625,"frecuencia":50,"factor_potencia":0,"duracion_medicion_ms":63,"ip":"158.170.24.54"}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</si>
  <si>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18:22:03","voltaje":231.599999999999994315658113919198513031005859375,"corriente":0,"potencia_kw":0,"energia_kwh":94.5009989999999930887497612275183200836181640625,"frecuencia":50,"factor_potencia":0,"duracion_medicion_ms":64,"ip":"158.170.24.54"}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</si>
  <si>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18:22:04","voltaje":231.5,"corriente":0,"potencia_kw":0,"energia_kwh":94.5009989999999930887497612275183200836181640625,"frecuencia":50,"factor_potencia":0,"duracion_medicion_ms":60,"ip":"158.170.24.54"}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</si>
  <si>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18:22:05","voltaje":231.5,"corriente":0,"potencia_kw":0,"energia_kwh":94.5009989999999930887497612275183200836181640625,"frecuencia":50,"factor_potencia":0,"duracion_medicion_ms":62,"ip":"158.170.24.54"}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</si>
  <si>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18:22:06","voltaje":231.400000000000005684341886080801486968994140625,"corriente":0,"potencia_kw":0,"energia_kwh":94.5009989999999930887497612275183200836181640625,"frecuencia":50,"factor_potencia":0,"duracion_medicion_ms":64,"ip":"158.170.24.54"}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</si>
  <si>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18:22:07","voltaje":231.5,"corriente":0,"potencia_kw":0,"energia_kwh":94.5009989999999930887497612275183200836181640625,"frecuencia":50,"factor_potencia":0,"duracion_medicion_ms":60,"ip":"158.170.24.54"}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</si>
  <si>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18:22:08","voltaje":231.5,"corriente":0,"potencia_kw":0,"energia_kwh":94.5009989999999930887497612275183200836181640625,"frecuencia":50,"factor_potencia":0,"duracion_medicion_ms":62,"ip":"158.170.24.54"}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</si>
  <si>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18:22:09","voltaje":231.599999999999994315658113919198513031005859375,"corriente":0,"potencia_kw":0,"energia_kwh":94.5009989999999930887497612275183200836181640625,"frecuencia":50,"factor_potencia":0,"duracion_medicion_ms":64,"ip":"158.170.24.54"}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</si>
  <si>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18:22:10","voltaje":231.599999999999994315658113919198513031005859375,"corriente":0,"potencia_kw":0,"energia_kwh":94.5009989999999930887497612275183200836181640625,"frecuencia":50,"factor_potencia":0,"duracion_medicion_ms":61,"ip":"158.170.24.54"}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</si>
  <si>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18:22:11","voltaje":231.80000000000001136868377216160297393798828125,"corriente":0,"potencia_kw":0,"energia_kwh":94.5009989999999930887497612275183200836181640625,"frecuencia":50,"factor_potencia":0,"duracion_medicion_ms":63,"ip":"158.170.24.54"}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</si>
  <si>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18:22:12","voltaje":231.900000000000005684341886080801486968994140625,"corriente":0,"potencia_kw":0,"energia_kwh":94.5009989999999930887497612275183200836181640625,"frecuencia":50,"factor_potencia":0,"duracion_medicion_ms":64,"ip":"158.170.24.54"}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</si>
  <si>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18:22:13","voltaje":231.69999999999998863131622783839702606201171875,"corriente":0,"potencia_kw":0,"energia_kwh":94.5009989999999930887497612275183200836181640625,"frecuencia":50,"factor_potencia":0,"duracion_medicion_ms":61,"ip":"158.170.24.54"}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</si>
  <si>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18:22:14","voltaje":231.599999999999994315658113919198513031005859375,"corriente":0,"potencia_kw":0,"energia_kwh":94.5009989999999930887497612275183200836181640625,"frecuencia":50,"factor_potencia":0,"duracion_medicion_ms":63,"ip":"158.170.24.54"}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</si>
  <si>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18:22:15","voltaje":231.599999999999994315658113919198513031005859375,"corriente":0,"potencia_kw":0,"energia_kwh":94.5009989999999930887497612275183200836181640625,"frecuencia":50,"factor_potencia":0,"duracion_medicion_ms":64,"ip":"158.170.24.54"}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</si>
  <si>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18:22:16","voltaje":231.599999999999994315658113919198513031005859375,"corriente":0,"potencia_kw":0,"energia_kwh":94.5009989999999930887497612275183200836181640625,"frecuencia":50,"factor_potencia":0,"duracion_medicion_ms":61,"ip":"158.170.24.54"}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</si>
  <si>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18:22:17","voltaje":231.599999999999994315658113919198513031005859375,"corriente":0,"potencia_kw":0,"energia_kwh":94.5009989999999930887497612275183200836181640625,"frecuencia":50,"factor_potencia":0,"duracion_medicion_ms":67,"ip":"158.170.24.54"}</t>
  </si>
  <si>
    <t>{"modo":"lote","codigo_medidor":"ARDUINO_001","fecha_hora":"2026-07-08 18:22:18","voltaje":231.599999999999994315658113919198513031005859375,"corriente":0,"potencia_kw":0,"energia_kwh":94.5009989999999930887497612275183200836181640625,"frecuencia":50,"factor_potencia":0,"duracion_medicion_ms":64,"ip":"158.170.24.54"}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</si>
  <si>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18:22:19","voltaje":231.599999999999994315658113919198513031005859375,"corriente":0,"potencia_kw":0,"energia_kwh":94.5009989999999930887497612275183200836181640625,"frecuencia":50,"factor_potencia":0,"duracion_medicion_ms":61,"ip":"158.170.24.54"}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</si>
  <si>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18:22:20","voltaje":231.69999999999998863131622783839702606201171875,"corriente":0,"potencia_kw":0,"energia_kwh":94.5009989999999930887497612275183200836181640625,"frecuencia":50,"factor_potencia":0,"duracion_medicion_ms":63,"ip":"158.170.24.54"}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</si>
  <si>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18:22:21","voltaje":231.69999999999998863131622783839702606201171875,"corriente":0,"potencia_kw":0,"energia_kwh":94.5009989999999930887497612275183200836181640625,"frecuencia":50,"factor_potencia":0,"duracion_medicion_ms":64,"ip":"158.170.24.54"}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</si>
  <si>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18:22:22","voltaje":231.69999999999998863131622783839702606201171875,"corriente":0,"potencia_kw":0,"energia_kwh":94.5009989999999930887497612275183200836181640625,"frecuencia":50,"factor_potencia":0,"duracion_medicion_ms":61,"ip":"158.170.24.54"}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</si>
  <si>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18:22:23","voltaje":231.80000000000001136868377216160297393798828125,"corriente":0,"potencia_kw":0,"energia_kwh":94.5009989999999930887497612275183200836181640625,"frecuencia":50,"factor_potencia":0,"duracion_medicion_ms":63,"ip":"158.170.24.54"}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</si>
  <si>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18:22:24","voltaje":231.80000000000001136868377216160297393798828125,"corriente":0,"potencia_kw":0,"energia_kwh":94.5009989999999930887497612275183200836181640625,"frecuencia":50,"factor_potencia":0,"duracion_medicion_ms":64,"ip":"158.170.24.54"}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</si>
  <si>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18:22:25","voltaje":231.80000000000001136868377216160297393798828125,"corriente":0,"potencia_kw":0,"energia_kwh":94.5009989999999930887497612275183200836181640625,"frecuencia":50,"factor_potencia":0,"duracion_medicion_ms":61,"ip":"158.170.24.54"}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</si>
  <si>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18:22:26","voltaje":231.900000000000005684341886080801486968994140625,"corriente":0,"potencia_kw":0,"energia_kwh":94.5009989999999930887497612275183200836181640625,"frecuencia":50,"factor_potencia":0,"duracion_medicion_ms":62,"ip":"158.170.24.54"}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</si>
  <si>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18:22:27","voltaje":231.900000000000005684341886080801486968994140625,"corriente":0,"potencia_kw":0,"energia_kwh":94.5009989999999930887497612275183200836181640625,"frecuencia":50,"factor_potencia":0,"duracion_medicion_ms":64,"ip":"158.170.24.54"}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</si>
  <si>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18:22:28","voltaje":231.900000000000005684341886080801486968994140625,"corriente":0,"potencia_kw":0,"energia_kwh":94.5009989999999930887497612275183200836181640625,"frecuencia":50,"factor_potencia":0,"duracion_medicion_ms":61,"ip":"158.170.24.54"}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</si>
  <si>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18:22:29","voltaje":231.900000000000005684341886080801486968994140625,"corriente":0,"potencia_kw":0,"energia_kwh":94.5009989999999930887497612275183200836181640625,"frecuencia":50,"factor_potencia":0,"duracion_medicion_ms":62,"ip":"158.170.24.54"}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</si>
  <si>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18:22:30","voltaje":231.900000000000005684341886080801486968994140625,"corriente":0,"potencia_kw":0,"energia_kwh":94.5009989999999930887497612275183200836181640625,"frecuencia":50,"factor_potencia":0,"duracion_medicion_ms":64,"ip":"158.170.24.54"}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</si>
  <si>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18:22:31","voltaje":231.900000000000005684341886080801486968994140625,"corriente":0,"potencia_kw":0,"energia_kwh":94.5009989999999930887497612275183200836181640625,"frecuencia":50,"factor_potencia":0,"duracion_medicion_ms":61,"ip":"158.170.24.54"}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</si>
  <si>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18:22:32","voltaje":231.900000000000005684341886080801486968994140625,"corriente":0,"potencia_kw":0,"energia_kwh":94.5009989999999930887497612275183200836181640625,"frecuencia":50,"factor_potencia":0,"duracion_medicion_ms":62,"ip":"158.170.24.54"}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</si>
  <si>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18:22:33","voltaje":231.900000000000005684341886080801486968994140625,"corriente":0,"potencia_kw":0,"energia_kwh":94.5009989999999930887497612275183200836181640625,"frecuencia":50,"factor_potencia":0,"duracion_medicion_ms":64,"ip":"158.170.24.54"}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</si>
  <si>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18:22:34","voltaje":231.900000000000005684341886080801486968994140625,"corriente":0,"potencia_kw":0,"energia_kwh":94.5009989999999930887497612275183200836181640625,"frecuencia":50,"factor_potencia":0,"duracion_medicion_ms":61,"ip":"158.170.24.54"}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</si>
  <si>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18:22:35","voltaje":232,"corriente":0,"potencia_kw":0,"energia_kwh":94.5009989999999930887497612275183200836181640625,"frecuencia":50,"factor_potencia":0,"duracion_medicion_ms":62,"ip":"158.170.24.54"}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</si>
  <si>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18:22:36","voltaje":232,"corriente":0,"potencia_kw":0,"energia_kwh":94.5009989999999930887497612275183200836181640625,"frecuencia":50,"factor_potencia":0,"duracion_medicion_ms":64,"ip":"158.170.24.54"}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</si>
  <si>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18:22:37","voltaje":232,"corriente":0,"potencia_kw":0,"energia_kwh":94.5009989999999930887497612275183200836181640625,"frecuencia":50,"factor_potencia":0,"duracion_medicion_ms":61,"ip":"158.170.24.54"}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</si>
  <si>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18:22:38","voltaje":232,"corriente":0,"potencia_kw":0,"energia_kwh":94.5009989999999930887497612275183200836181640625,"frecuencia":50,"factor_potencia":0,"duracion_medicion_ms":62,"ip":"158.170.24.54"}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</si>
  <si>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18:22:39","voltaje":232.099999999999994315658113919198513031005859375,"corriente":0,"potencia_kw":0,"energia_kwh":94.5009989999999930887497612275183200836181640625,"frecuencia":50,"factor_potencia":0,"duracion_medicion_ms":64,"ip":"158.170.24.54"}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</si>
  <si>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18:22:40","voltaje":232.099999999999994315658113919198513031005859375,"corriente":0,"potencia_kw":0,"energia_kwh":94.5009989999999930887497612275183200836181640625,"frecuencia":50,"factor_potencia":0,"duracion_medicion_ms":65,"ip":"158.170.24.54"}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</si>
  <si>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18:22:41","voltaje":232,"corriente":0,"potencia_kw":0,"energia_kwh":94.5009989999999930887497612275183200836181640625,"frecuencia":50,"factor_potencia":0,"duracion_medicion_ms":62,"ip":"158.170.24.54"}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</si>
  <si>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18:22:42","voltaje":232,"corriente":0,"potencia_kw":0,"energia_kwh":94.5009989999999930887497612275183200836181640625,"frecuencia":50,"factor_potencia":0,"duracion_medicion_ms":64,"ip":"158.170.24.54"}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</si>
  <si>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18:22:43","voltaje":231.80000000000001136868377216160297393798828125,"corriente":0,"potencia_kw":0,"energia_kwh":94.5009989999999930887497612275183200836181640625,"frecuencia":50,"factor_potencia":0,"duracion_medicion_ms":61,"ip":"158.170.24.54"}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</si>
  <si>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18:22:44","voltaje":231.80000000000001136868377216160297393798828125,"corriente":0,"potencia_kw":0,"energia_kwh":94.5009989999999930887497612275183200836181640625,"frecuencia":50,"factor_potencia":0,"duracion_medicion_ms":62,"ip":"158.170.24.54"}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</si>
  <si>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18:22:45","voltaje":231.900000000000005684341886080801486968994140625,"corriente":0,"potencia_kw":0,"energia_kwh":94.5009989999999930887497612275183200836181640625,"frecuencia":50,"factor_potencia":0,"duracion_medicion_ms":64,"ip":"158.170.24.54"}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</si>
  <si>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18:22:46","voltaje":231.900000000000005684341886080801486968994140625,"corriente":0,"potencia_kw":0,"energia_kwh":94.5009989999999930887497612275183200836181640625,"frecuencia":50,"factor_potencia":0,"duracion_medicion_ms":61,"ip":"158.170.24.54"}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</si>
  <si>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18:22:47","voltaje":231.900000000000005684341886080801486968994140625,"corriente":0,"potencia_kw":0,"energia_kwh":94.5009989999999930887497612275183200836181640625,"frecuencia":50,"factor_potencia":0,"duracion_medicion_ms":62,"ip":"158.170.24.54"}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</si>
  <si>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18:22:48","voltaje":232,"corriente":0,"potencia_kw":0,"energia_kwh":94.5009989999999930887497612275183200836181640625,"frecuencia":50,"factor_potencia":0,"duracion_medicion_ms":73,"ip":"158.170.24.54"}</t>
  </si>
  <si>
    <t>{"modo":"lote","codigo_medidor":"ARDUINO_001","fecha_hora":"2026-07-08 18:22:49","voltaje":232.099999999999994315658113919198513031005859375,"corriente":0,"potencia_kw":0,"energia_kwh":94.5009989999999930887497612275183200836181640625,"frecuencia":50,"factor_potencia":0,"duracion_medicion_ms":60,"ip":"158.170.24.54"}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</si>
  <si>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18:22:50","voltaje":232,"corriente":0,"potencia_kw":0,"energia_kwh":94.5009989999999930887497612275183200836181640625,"frecuencia":50,"factor_potencia":0,"duracion_medicion_ms":62,"ip":"158.170.24.54"}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</si>
  <si>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18:22:51","voltaje":232,"corriente":0,"potencia_kw":0,"energia_kwh":94.5009989999999930887497612275183200836181640625,"frecuencia":50,"factor_potencia":0,"duracion_medicion_ms":64,"ip":"158.170.24.54"}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</si>
  <si>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18:22:52","voltaje":231.900000000000005684341886080801486968994140625,"corriente":0,"potencia_kw":0,"energia_kwh":94.5009989999999930887497612275183200836181640625,"frecuencia":50,"factor_potencia":0,"duracion_medicion_ms":61,"ip":"158.170.24.54"}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</si>
  <si>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18:22:53","voltaje":231.900000000000005684341886080801486968994140625,"corriente":0,"potencia_kw":0,"energia_kwh":94.5009989999999930887497612275183200836181640625,"frecuencia":50,"factor_potencia":0,"duracion_medicion_ms":62,"ip":"158.170.24.54"}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</si>
  <si>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18:22:54","voltaje":231.900000000000005684341886080801486968994140625,"corriente":0,"potencia_kw":0,"energia_kwh":94.5009989999999930887497612275183200836181640625,"frecuencia":50,"factor_potencia":0,"duracion_medicion_ms":64,"ip":"158.170.24.54"}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</si>
  <si>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18:22:55","voltaje":232,"corriente":0,"potencia_kw":0,"energia_kwh":94.5009989999999930887497612275183200836181640625,"frecuencia":50,"factor_potencia":0,"duracion_medicion_ms":61,"ip":"158.170.24.54"}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</si>
  <si>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18:22:56","voltaje":232,"corriente":0,"potencia_kw":0,"energia_kwh":94.5009989999999930887497612275183200836181640625,"frecuencia":50,"factor_potencia":0,"duracion_medicion_ms":62,"ip":"158.170.24.54"}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</si>
  <si>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18:22:57","voltaje":232,"corriente":0,"potencia_kw":0,"energia_kwh":94.5009989999999930887497612275183200836181640625,"frecuencia":50,"factor_potencia":0,"duracion_medicion_ms":64,"ip":"158.170.24.54"}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</si>
  <si>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18:22:58","voltaje":232,"corriente":0,"potencia_kw":0,"energia_kwh":94.5009989999999930887497612275183200836181640625,"frecuencia":50,"factor_potencia":0,"duracion_medicion_ms":61,"ip":"158.170.24.54"}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</si>
  <si>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18:22:59","voltaje":232,"corriente":0,"potencia_kw":0,"energia_kwh":94.5009989999999930887497612275183200836181640625,"frecuencia":50,"factor_potencia":0,"duracion_medicion_ms":62,"ip":"158.170.24.54"}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</si>
  <si>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18:23:00","voltaje":232,"corriente":0,"potencia_kw":0,"energia_kwh":94.5009989999999930887497612275183200836181640625,"frecuencia":50,"factor_potencia":0,"duracion_medicion_ms":64,"ip":"158.170.24.54"}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</si>
  <si>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18:23:01","voltaje":232,"corriente":0,"potencia_kw":0,"energia_kwh":94.5009989999999930887497612275183200836181640625,"frecuencia":50,"factor_potencia":0,"duracion_medicion_ms":61,"ip":"158.170.24.54"}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</si>
  <si>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18:23:02","voltaje":232,"corriente":0,"potencia_kw":0,"energia_kwh":94.5009989999999930887497612275183200836181640625,"frecuencia":50,"factor_potencia":0,"duracion_medicion_ms":63,"ip":"158.170.24.54"}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</si>
  <si>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18:23:03","voltaje":231.900000000000005684341886080801486968994140625,"corriente":0,"potencia_kw":0,"energia_kwh":94.5009989999999930887497612275183200836181640625,"frecuencia":50,"factor_potencia":0,"duracion_medicion_ms":64,"ip":"158.170.24.54"}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</si>
  <si>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18:23:04","voltaje":231.900000000000005684341886080801486968994140625,"corriente":0,"potencia_kw":0,"energia_kwh":94.5009989999999930887497612275183200836181640625,"frecuencia":50,"factor_potencia":0,"duracion_medicion_ms":61,"ip":"158.170.24.54"}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</si>
  <si>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18:23:05","voltaje":231.80000000000001136868377216160297393798828125,"corriente":0,"potencia_kw":0,"energia_kwh":94.5009989999999930887497612275183200836181640625,"frecuencia":50,"factor_potencia":0,"duracion_medicion_ms":62,"ip":"158.170.24.54"}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</si>
  <si>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18:23:06","voltaje":231.80000000000001136868377216160297393798828125,"corriente":0,"potencia_kw":0,"energia_kwh":94.5009989999999930887497612275183200836181640625,"frecuencia":50,"factor_potencia":0,"duracion_medicion_ms":64,"ip":"158.170.24.54"}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</si>
  <si>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18:23:07","voltaje":231.80000000000001136868377216160297393798828125,"corriente":0,"potencia_kw":0,"energia_kwh":94.5009989999999930887497612275183200836181640625,"frecuencia":50,"factor_potencia":0,"duracion_medicion_ms":61,"ip":"158.170.24.54"}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</si>
  <si>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18:23:08","voltaje":231.69999999999998863131622783839702606201171875,"corriente":0,"potencia_kw":0,"energia_kwh":94.5009989999999930887497612275183200836181640625,"frecuencia":50,"factor_potencia":0,"duracion_medicion_ms":62,"ip":"158.170.24.54"}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</si>
  <si>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18:23:09","voltaje":231.69999999999998863131622783839702606201171875,"corriente":0,"potencia_kw":0,"energia_kwh":94.5009989999999930887497612275183200836181640625,"frecuencia":50,"factor_potencia":0,"duracion_medicion_ms":64,"ip":"158.170.24.54"}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</si>
  <si>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18:23:10","voltaje":231.69999999999998863131622783839702606201171875,"corriente":0,"potencia_kw":0,"energia_kwh":94.5009989999999930887497612275183200836181640625,"frecuencia":50,"factor_potencia":0,"duracion_medicion_ms":61,"ip":"158.170.24.54"}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</si>
  <si>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18:23:11","voltaje":231.69999999999998863131622783839702606201171875,"corriente":0,"potencia_kw":0,"energia_kwh":94.5009989999999930887497612275183200836181640625,"frecuencia":50,"factor_potencia":0,"duracion_medicion_ms":71,"ip":"158.170.24.54"}</t>
  </si>
  <si>
    <t>{"modo":"lote","codigo_medidor":"ARDUINO_001","fecha_hora":"2026-07-08 18:23:12","voltaje":231.69999999999998863131622783839702606201171875,"corriente":0,"potencia_kw":0,"energia_kwh":94.5009989999999930887497612275183200836181640625,"frecuencia":50,"factor_potencia":0,"duracion_medicion_ms":64,"ip":"158.170.24.54"}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</si>
  <si>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18:23:13","voltaje":231.80000000000001136868377216160297393798828125,"corriente":0,"potencia_kw":0,"energia_kwh":94.5009989999999930887497612275183200836181640625,"frecuencia":50,"factor_potencia":0,"duracion_medicion_ms":61,"ip":"158.170.24.54"}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</si>
  <si>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18:23:14","voltaje":231.80000000000001136868377216160297393798828125,"corriente":0,"potencia_kw":0,"energia_kwh":94.5009989999999930887497612275183200836181640625,"frecuencia":50,"factor_potencia":0,"duracion_medicion_ms":62,"ip":"158.170.24.54"}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</si>
  <si>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18:23:15","voltaje":231.69999999999998863131622783839702606201171875,"corriente":0,"potencia_kw":0,"energia_kwh":94.5009989999999930887497612275183200836181640625,"frecuencia":50,"factor_potencia":0,"duracion_medicion_ms":64,"ip":"158.170.24.54"}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</si>
  <si>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18:23:16","voltaje":231.69999999999998863131622783839702606201171875,"corriente":0,"potencia_kw":0,"energia_kwh":94.5009989999999930887497612275183200836181640625,"frecuencia":50,"factor_potencia":0,"duracion_medicion_ms":61,"ip":"158.170.24.54"}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</si>
  <si>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18:23:17","voltaje":231.69999999999998863131622783839702606201171875,"corriente":0,"potencia_kw":0,"energia_kwh":94.5009989999999930887497612275183200836181640625,"frecuencia":50,"factor_potencia":0,"duracion_medicion_ms":62,"ip":"158.170.24.54"}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</si>
  <si>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18:23:18","voltaje":231.69999999999998863131622783839702606201171875,"corriente":0,"potencia_kw":0,"energia_kwh":94.5009989999999930887497612275183200836181640625,"frecuencia":50,"factor_potencia":0,"duracion_medicion_ms":64,"ip":"158.170.24.54"}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</si>
  <si>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18:23:19","voltaje":231.69999999999998863131622783839702606201171875,"corriente":0,"potencia_kw":0,"energia_kwh":94.5009989999999930887497612275183200836181640625,"frecuencia":50,"factor_potencia":0,"duracion_medicion_ms":60,"ip":"158.170.24.54"}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</si>
  <si>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18:23:20","voltaje":231.599999999999994315658113919198513031005859375,"corriente":0,"potencia_kw":0,"energia_kwh":94.5009989999999930887497612275183200836181640625,"frecuencia":50,"factor_potencia":0,"duracion_medicion_ms":62,"ip":"158.170.24.54"}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</si>
  <si>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18:23:21","voltaje":231.599999999999994315658113919198513031005859375,"corriente":0,"potencia_kw":0,"energia_kwh":94.5009989999999930887497612275183200836181640625,"frecuencia":50,"factor_potencia":0,"duracion_medicion_ms":64,"ip":"158.170.24.54"}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</si>
  <si>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18:23:22","voltaje":231.599999999999994315658113919198513031005859375,"corriente":0,"potencia_kw":0,"energia_kwh":94.5009989999999930887497612275183200836181640625,"frecuencia":50,"factor_potencia":0,"duracion_medicion_ms":60,"ip":"158.170.24.54"}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</si>
  <si>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18:23:23","voltaje":231.599999999999994315658113919198513031005859375,"corriente":0,"potencia_kw":0,"energia_kwh":94.5009989999999930887497612275183200836181640625,"frecuencia":50,"factor_potencia":0,"duracion_medicion_ms":62,"ip":"158.170.24.54"}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</si>
  <si>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18:23:24","voltaje":231.599999999999994315658113919198513031005859375,"corriente":0,"potencia_kw":0,"energia_kwh":94.5009989999999930887497612275183200836181640625,"frecuencia":50,"factor_potencia":0,"duracion_medicion_ms":64,"ip":"158.170.24.54"}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</si>
  <si>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18:23:25","voltaje":231.599999999999994315658113919198513031005859375,"corriente":0,"potencia_kw":0,"energia_kwh":94.5009989999999930887497612275183200836181640625,"frecuencia":50,"factor_potencia":0,"duracion_medicion_ms":60,"ip":"158.170.24.54"}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</si>
  <si>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18:23:26","voltaje":231.80000000000001136868377216160297393798828125,"corriente":0,"potencia_kw":0,"energia_kwh":94.5009989999999930887497612275183200836181640625,"frecuencia":50,"factor_potencia":0,"duracion_medicion_ms":62,"ip":"158.170.24.54"}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</si>
  <si>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18:23:27","voltaje":231.80000000000001136868377216160297393798828125,"corriente":0,"potencia_kw":0,"energia_kwh":94.5009989999999930887497612275183200836181640625,"frecuencia":50,"factor_potencia":0,"duracion_medicion_ms":64,"ip":"158.170.24.54"}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</si>
  <si>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18:23:28","voltaje":231.599999999999994315658113919198513031005859375,"corriente":0,"potencia_kw":0,"energia_kwh":94.5009989999999930887497612275183200836181640625,"frecuencia":50,"factor_potencia":0,"duracion_medicion_ms":60,"ip":"158.170.24.54"}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</si>
  <si>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18:23:29","voltaje":231.5,"corriente":0,"potencia_kw":0,"energia_kwh":94.5009989999999930887497612275183200836181640625,"frecuencia":50,"factor_potencia":0,"duracion_medicion_ms":61,"ip":"158.170.24.54"}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</si>
  <si>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18:23:30","voltaje":231.599999999999994315658113919198513031005859375,"corriente":0,"potencia_kw":0,"energia_kwh":94.5009989999999930887497612275183200836181640625,"frecuencia":50,"factor_potencia":0,"duracion_medicion_ms":64,"ip":"158.170.24.54"}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</si>
  <si>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18:23:31","voltaje":231.599999999999994315658113919198513031005859375,"corriente":0,"potencia_kw":0,"energia_kwh":94.5009989999999930887497612275183200836181640625,"frecuencia":50,"factor_potencia":0,"duracion_medicion_ms":60,"ip":"158.170.24.54"}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</si>
  <si>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18:23:32","voltaje":231.599999999999994315658113919198513031005859375,"corriente":0,"potencia_kw":0,"energia_kwh":94.5009989999999930887497612275183200836181640625,"frecuencia":50,"factor_potencia":0,"duracion_medicion_ms":62,"ip":"158.170.24.54"}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</si>
  <si>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18:23:33","voltaje":231.69999999999998863131622783839702606201171875,"corriente":0,"potencia_kw":0,"energia_kwh":94.5009989999999930887497612275183200836181640625,"frecuencia":50,"factor_potencia":0,"duracion_medicion_ms":64,"ip":"158.170.24.54"}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</si>
  <si>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18:23:34","voltaje":231.80000000000001136868377216160297393798828125,"corriente":0,"potencia_kw":0,"energia_kwh":94.5009989999999930887497612275183200836181640625,"frecuencia":50,"factor_potencia":0,"duracion_medicion_ms":70,"ip":"158.170.24.54"}</t>
  </si>
  <si>
    <t>{"modo":"lote","codigo_medidor":"ARDUINO_001","fecha_hora":"2026-07-08 18:23:35","voltaje":231.80000000000001136868377216160297393798828125,"corriente":0,"potencia_kw":0,"energia_kwh":94.5009989999999930887497612275183200836181640625,"frecuencia":50,"factor_potencia":0,"duracion_medicion_ms":62,"ip":"158.170.24.54"}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</si>
  <si>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18:23:36","voltaje":231.80000000000001136868377216160297393798828125,"corriente":0,"potencia_kw":0,"energia_kwh":94.5009989999999930887497612275183200836181640625,"frecuencia":50,"factor_potencia":0,"duracion_medicion_ms":64,"ip":"158.170.24.54"}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</si>
  <si>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18:23:37","voltaje":231.80000000000001136868377216160297393798828125,"corriente":0,"potencia_kw":0,"energia_kwh":94.5009989999999930887497612275183200836181640625,"frecuencia":50,"factor_potencia":0,"duracion_medicion_ms":60,"ip":"158.170.24.54"}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</si>
  <si>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18:23:38","voltaje":231.69999999999998863131622783839702606201171875,"corriente":0,"potencia_kw":0,"energia_kwh":94.5009989999999930887497612275183200836181640625,"frecuencia":50,"factor_potencia":0,"duracion_medicion_ms":62,"ip":"158.170.24.54"}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</si>
  <si>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18:23:39","voltaje":231.80000000000001136868377216160297393798828125,"corriente":0,"potencia_kw":0,"energia_kwh":94.5009989999999930887497612275183200836181640625,"frecuencia":50,"factor_potencia":0,"duracion_medicion_ms":64,"ip":"158.170.24.54"}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</si>
  <si>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18:23:40","voltaje":231.900000000000005684341886080801486968994140625,"corriente":0,"potencia_kw":0,"energia_kwh":94.5009989999999930887497612275183200836181640625,"frecuencia":50,"factor_potencia":0,"duracion_medicion_ms":60,"ip":"158.170.24.54"}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</si>
  <si>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18:23:41","voltaje":231.900000000000005684341886080801486968994140625,"corriente":0,"potencia_kw":0,"energia_kwh":94.5009989999999930887497612275183200836181640625,"frecuencia":50,"factor_potencia":0,"duracion_medicion_ms":62,"ip":"158.170.24.54"}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</si>
  <si>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18:23:42","voltaje":231.900000000000005684341886080801486968994140625,"corriente":0,"potencia_kw":0,"energia_kwh":94.5009989999999930887497612275183200836181640625,"frecuencia":50,"factor_potencia":0,"duracion_medicion_ms":64,"ip":"158.170.24.54"}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</si>
  <si>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18:23:43","voltaje":231.900000000000005684341886080801486968994140625,"corriente":0,"potencia_kw":0,"energia_kwh":94.5009989999999930887497612275183200836181640625,"frecuencia":50,"factor_potencia":0,"duracion_medicion_ms":60,"ip":"158.170.24.54"}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</si>
  <si>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18:23:44","voltaje":231.900000000000005684341886080801486968994140625,"corriente":0,"potencia_kw":0,"energia_kwh":94.5009989999999930887497612275183200836181640625,"frecuencia":50,"factor_potencia":0,"duracion_medicion_ms":62,"ip":"158.170.24.54"}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</si>
  <si>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18:23:45","voltaje":232,"corriente":0,"potencia_kw":0,"energia_kwh":94.5009989999999930887497612275183200836181640625,"frecuencia":50,"factor_potencia":0,"duracion_medicion_ms":64,"ip":"158.170.24.54"}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</si>
  <si>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18:23:46","voltaje":232,"corriente":0,"potencia_kw":0,"energia_kwh":94.5009989999999930887497612275183200836181640625,"frecuencia":50,"factor_potencia":0,"duracion_medicion_ms":60,"ip":"158.170.24.54"}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</si>
  <si>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18:23:47","voltaje":232,"corriente":0,"potencia_kw":0,"energia_kwh":94.5009989999999930887497612275183200836181640625,"frecuencia":50,"factor_potencia":0,"duracion_medicion_ms":62,"ip":"158.170.24.54"}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</si>
  <si>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18:23:48","voltaje":232.099999999999994315658113919198513031005859375,"corriente":0,"potencia_kw":0,"energia_kwh":94.5009989999999930887497612275183200836181640625,"frecuencia":50,"factor_potencia":0,"duracion_medicion_ms":63,"ip":"158.170.24.54"}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</si>
  <si>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18:23:49","voltaje":232.19999999999998863131622783839702606201171875,"corriente":0,"potencia_kw":0,"energia_kwh":94.5009989999999930887497612275183200836181640625,"frecuencia":50,"factor_potencia":0,"duracion_medicion_ms":60,"ip":"158.170.24.54"}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</si>
  <si>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18:23:50","voltaje":232.19999999999998863131622783839702606201171875,"corriente":0,"potencia_kw":0,"energia_kwh":94.5009989999999930887497612275183200836181640625,"frecuencia":50,"factor_potencia":0,"duracion_medicion_ms":62,"ip":"158.170.24.54"}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</si>
  <si>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18:23:51","voltaje":232.19999999999998863131622783839702606201171875,"corriente":0,"potencia_kw":0,"energia_kwh":94.5009989999999930887497612275183200836181640625,"frecuencia":50,"factor_potencia":0,"duracion_medicion_ms":64,"ip":"158.170.24.54"}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</si>
  <si>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18:23:52","voltaje":232.19999999999998863131622783839702606201171875,"corriente":0,"potencia_kw":0,"energia_kwh":94.5009989999999930887497612275183200836181640625,"frecuencia":50,"factor_potencia":0,"duracion_medicion_ms":60,"ip":"158.170.24.54"}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</si>
  <si>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18:23:53","voltaje":232.19999999999998863131622783839702606201171875,"corriente":0,"potencia_kw":0,"energia_kwh":94.5009989999999930887497612275183200836181640625,"frecuencia":50,"factor_potencia":0,"duracion_medicion_ms":62,"ip":"158.170.24.54"}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</si>
  <si>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18:23:54","voltaje":232.30000000000001136868377216160297393798828125,"corriente":0,"potencia_kw":0,"energia_kwh":94.5009989999999930887497612275183200836181640625,"frecuencia":50,"factor_potencia":0,"duracion_medicion_ms":64,"ip":"158.170.24.54"}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</si>
  <si>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18:23:55","voltaje":232.30000000000001136868377216160297393798828125,"corriente":0,"potencia_kw":0,"energia_kwh":94.5009989999999930887497612275183200836181640625,"frecuencia":50,"factor_potencia":0,"duracion_medicion_ms":60,"ip":"158.170.24.54"}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</si>
  <si>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18:23:56","voltaje":232.400000000000005684341886080801486968994140625,"corriente":0,"potencia_kw":0,"energia_kwh":94.5009989999999930887497612275183200836181640625,"frecuencia":50,"factor_potencia":0,"duracion_medicion_ms":62,"ip":"158.170.24.54"}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</si>
  <si>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18:23:57","voltaje":232.30000000000001136868377216160297393798828125,"corriente":0,"potencia_kw":0,"energia_kwh":94.5009989999999930887497612275183200836181640625,"frecuencia":50,"factor_potencia":0,"duracion_medicion_ms":68,"ip":"158.170.24.54"}</t>
  </si>
  <si>
    <t>{"modo":"lote","codigo_medidor":"ARDUINO_001","fecha_hora":"2026-07-08 18:23:58","voltaje":232.30000000000001136868377216160297393798828125,"corriente":0,"potencia_kw":0,"energia_kwh":94.5009989999999930887497612275183200836181640625,"frecuencia":50,"factor_potencia":0,"duracion_medicion_ms":60,"ip":"158.170.24.54"}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</si>
  <si>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18:23:59","voltaje":232.30000000000001136868377216160297393798828125,"corriente":0,"potencia_kw":0,"energia_kwh":94.5009989999999930887497612275183200836181640625,"frecuencia":50,"factor_potencia":0,"duracion_medicion_ms":62,"ip":"158.170.24.54"}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</si>
  <si>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18:24:00","voltaje":232.19999999999998863131622783839702606201171875,"corriente":0,"potencia_kw":0,"energia_kwh":94.5009989999999930887497612275183200836181640625,"frecuencia":50,"factor_potencia":0,"duracion_medicion_ms":64,"ip":"158.170.24.54"}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</si>
  <si>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18:24:01","voltaje":232.30000000000001136868377216160297393798828125,"corriente":0,"potencia_kw":0,"energia_kwh":94.5009989999999930887497612275183200836181640625,"frecuencia":50,"factor_potencia":0,"duracion_medicion_ms":60,"ip":"158.170.24.54"}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</si>
  <si>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18:24:02","voltaje":232.30000000000001136868377216160297393798828125,"corriente":0,"potencia_kw":0,"energia_kwh":94.5009989999999930887497612275183200836181640625,"frecuencia":50,"factor_potencia":0,"duracion_medicion_ms":62,"ip":"158.170.24.54"}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</si>
  <si>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18:24:03","voltaje":232.099999999999994315658113919198513031005859375,"corriente":0,"potencia_kw":0,"energia_kwh":94.5009989999999930887497612275183200836181640625,"frecuencia":50,"factor_potencia":0,"duracion_medicion_ms":63,"ip":"158.170.24.54"}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</si>
  <si>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18:24:04","voltaje":231.900000000000005684341886080801486968994140625,"corriente":0,"potencia_kw":0,"energia_kwh":94.5009989999999930887497612275183200836181640625,"frecuencia":50,"factor_potencia":0,"duracion_medicion_ms":60,"ip":"158.170.24.54"}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</si>
  <si>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18:24:05","voltaje":231.900000000000005684341886080801486968994140625,"corriente":0,"potencia_kw":0,"energia_kwh":94.5009989999999930887497612275183200836181640625,"frecuencia":50,"factor_potencia":0,"duracion_medicion_ms":62,"ip":"158.170.24.54"}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</si>
  <si>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18:24:06","voltaje":231.80000000000001136868377216160297393798828125,"corriente":0,"potencia_kw":0,"energia_kwh":94.5009989999999930887497612275183200836181640625,"frecuencia":50,"factor_potencia":0,"duracion_medicion_ms":64,"ip":"158.170.24.54"}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</si>
  <si>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18:24:07","voltaje":232,"corriente":0,"potencia_kw":0,"energia_kwh":94.5009989999999930887497612275183200836181640625,"frecuencia":50,"factor_potencia":0,"duracion_medicion_ms":60,"ip":"158.170.24.54"}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</si>
  <si>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18:24:08","voltaje":232.099999999999994315658113919198513031005859375,"corriente":0,"potencia_kw":0,"energia_kwh":94.5009989999999930887497612275183200836181640625,"frecuencia":50,"factor_potencia":0,"duracion_medicion_ms":62,"ip":"158.170.24.54"}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</si>
  <si>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18:24:09","voltaje":232.099999999999994315658113919198513031005859375,"corriente":0,"potencia_kw":0,"energia_kwh":94.5009989999999930887497612275183200836181640625,"frecuencia":50,"factor_potencia":0,"duracion_medicion_ms":63,"ip":"158.170.24.54"}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</si>
  <si>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18:24:10","voltaje":232.099999999999994315658113919198513031005859375,"corriente":0,"potencia_kw":0,"energia_kwh":94.5009989999999930887497612275183200836181640625,"frecuencia":50,"factor_potencia":0,"duracion_medicion_ms":60,"ip":"158.170.24.54"}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</si>
  <si>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18:24:11","voltaje":232.099999999999994315658113919198513031005859375,"corriente":0,"potencia_kw":0,"energia_kwh":94.5009989999999930887497612275183200836181640625,"frecuencia":50,"factor_potencia":0,"duracion_medicion_ms":62,"ip":"158.170.24.54"}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</si>
  <si>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18:24:12","voltaje":232,"corriente":0,"potencia_kw":0,"energia_kwh":94.5009989999999930887497612275183200836181640625,"frecuencia":50,"factor_potencia":0,"duracion_medicion_ms":64,"ip":"158.170.24.54"}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</si>
  <si>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18:24:13","voltaje":232,"corriente":0,"potencia_kw":0,"energia_kwh":94.5009989999999930887497612275183200836181640625,"frecuencia":50,"factor_potencia":0,"duracion_medicion_ms":60,"ip":"158.170.24.54"}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</si>
  <si>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18:24:14","voltaje":232.099999999999994315658113919198513031005859375,"corriente":0,"potencia_kw":0,"energia_kwh":94.5009989999999930887497612275183200836181640625,"frecuencia":50,"factor_potencia":0,"duracion_medicion_ms":62,"ip":"158.170.24.54"}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</si>
  <si>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18:24:15","voltaje":232.19999999999998863131622783839702606201171875,"corriente":0,"potencia_kw":0,"energia_kwh":94.5009989999999930887497612275183200836181640625,"frecuencia":50,"factor_potencia":0,"duracion_medicion_ms":64,"ip":"158.170.24.54"}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</si>
  <si>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18:24:16","voltaje":232.19999999999998863131622783839702606201171875,"corriente":0,"potencia_kw":0,"energia_kwh":94.5009989999999930887497612275183200836181640625,"frecuencia":50,"factor_potencia":0,"duracion_medicion_ms":60,"ip":"158.170.24.54"}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</si>
  <si>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18:24:17","voltaje":232.099999999999994315658113919198513031005859375,"corriente":0,"potencia_kw":0,"energia_kwh":94.5009989999999930887497612275183200836181640625,"frecuencia":50,"factor_potencia":0,"duracion_medicion_ms":62,"ip":"158.170.24.54"}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</si>
  <si>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18:24:18","voltaje":232.099999999999994315658113919198513031005859375,"corriente":0,"potencia_kw":0,"energia_kwh":94.5009989999999930887497612275183200836181640625,"frecuencia":50,"factor_potencia":0,"duracion_medicion_ms":63,"ip":"158.170.24.54"}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</si>
  <si>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18:24:19","voltaje":232.30000000000001136868377216160297393798828125,"corriente":0,"potencia_kw":0,"energia_kwh":94.5009989999999930887497612275183200836181640625,"frecuencia":50,"factor_potencia":0,"duracion_medicion_ms":60,"ip":"158.170.24.54"}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</si>
  <si>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18:24:20","voltaje":232.30000000000001136868377216160297393798828125,"corriente":0,"potencia_kw":0,"energia_kwh":94.5009989999999930887497612275183200836181640625,"frecuencia":50,"factor_potencia":0,"duracion_medicion_ms":66,"ip":"158.170.24.54"}</t>
  </si>
  <si>
    <t>{"modo":"lote","codigo_medidor":"ARDUINO_001","fecha_hora":"2026-07-08 18:24:21","voltaje":232.19999999999998863131622783839702606201171875,"corriente":0,"potencia_kw":0,"energia_kwh":94.5009989999999930887497612275183200836181640625,"frecuencia":50,"factor_potencia":0,"duracion_medicion_ms":63,"ip":"158.170.24.54"}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</si>
  <si>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18:24:22","voltaje":232.19999999999998863131622783839702606201171875,"corriente":0,"potencia_kw":0,"energia_kwh":94.5009989999999930887497612275183200836181640625,"frecuencia":50,"factor_potencia":0,"duracion_medicion_ms":60,"ip":"158.170.24.54"}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</si>
  <si>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18:24:23","voltaje":232.19999999999998863131622783839702606201171875,"corriente":0,"potencia_kw":0,"energia_kwh":94.5009989999999930887497612275183200836181640625,"frecuencia":50,"factor_potencia":0,"duracion_medicion_ms":62,"ip":"158.170.24.54"}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</si>
  <si>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18:24:24","voltaje":232.19999999999998863131622783839702606201171875,"corriente":0,"potencia_kw":0,"energia_kwh":94.5009989999999930887497612275183200836181640625,"frecuencia":50,"factor_potencia":0,"duracion_medicion_ms":63,"ip":"158.170.24.54"}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</si>
  <si>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18:24:25","voltaje":232.30000000000001136868377216160297393798828125,"corriente":0,"potencia_kw":0,"energia_kwh":94.5009989999999930887497612275183200836181640625,"frecuencia":50,"factor_potencia":0,"duracion_medicion_ms":60,"ip":"158.170.24.54"}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</si>
  <si>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18:24:26","voltaje":232.30000000000001136868377216160297393798828125,"corriente":0,"potencia_kw":0,"energia_kwh":94.5009989999999930887497612275183200836181640625,"frecuencia":50,"factor_potencia":0,"duracion_medicion_ms":62,"ip":"158.170.24.54"}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</si>
  <si>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18:24:27","voltaje":232.30000000000001136868377216160297393798828125,"corriente":0,"potencia_kw":0,"energia_kwh":94.5009989999999930887497612275183200836181640625,"frecuencia":50,"factor_potencia":0,"duracion_medicion_ms":63,"ip":"158.170.24.54"}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</si>
  <si>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18:24:28","voltaje":231.900000000000005684341886080801486968994140625,"corriente":0,"potencia_kw":0,"energia_kwh":94.5009989999999930887497612275183200836181640625,"frecuencia":50,"factor_potencia":0,"duracion_medicion_ms":60,"ip":"158.170.24.54"}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</si>
  <si>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18:24:29","voltaje":232.099999999999994315658113919198513031005859375,"corriente":0,"potencia_kw":0,"energia_kwh":94.5009989999999930887497612275183200836181640625,"frecuencia":50,"factor_potencia":0,"duracion_medicion_ms":61,"ip":"158.170.24.54"}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</si>
  <si>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18:24:30","voltaje":232.19999999999998863131622783839702606201171875,"corriente":0,"potencia_kw":0,"energia_kwh":94.5009989999999930887497612275183200836181640625,"frecuencia":50,"factor_potencia":0,"duracion_medicion_ms":63,"ip":"158.170.24.54"}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</si>
  <si>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18:24:31","voltaje":232.30000000000001136868377216160297393798828125,"corriente":0,"potencia_kw":0,"energia_kwh":94.5009989999999930887497612275183200836181640625,"frecuencia":50,"factor_potencia":0,"duracion_medicion_ms":60,"ip":"158.170.24.54"}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</si>
  <si>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18:24:32","voltaje":232.30000000000001136868377216160297393798828125,"corriente":0,"potencia_kw":0,"energia_kwh":94.5009989999999930887497612275183200836181640625,"frecuencia":50,"factor_potencia":0,"duracion_medicion_ms":62,"ip":"158.170.24.54"}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</si>
  <si>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18:24:33","voltaje":232.19999999999998863131622783839702606201171875,"corriente":0,"potencia_kw":0,"energia_kwh":94.5009989999999930887497612275183200836181640625,"frecuencia":50,"factor_potencia":0,"duracion_medicion_ms":63,"ip":"158.170.24.54"}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</si>
  <si>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18:24:34","voltaje":232.19999999999998863131622783839702606201171875,"corriente":0,"potencia_kw":0,"energia_kwh":94.5009989999999930887497612275183200836181640625,"frecuencia":50,"factor_potencia":0,"duracion_medicion_ms":60,"ip":"158.170.24.54"}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</si>
  <si>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18:24:35","voltaje":232.099999999999994315658113919198513031005859375,"corriente":0,"potencia_kw":0,"energia_kwh":94.5009989999999930887497612275183200836181640625,"frecuencia":50,"factor_potencia":0,"duracion_medicion_ms":61,"ip":"158.170.24.54"}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</si>
  <si>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18:24:36","voltaje":232.099999999999994315658113919198513031005859375,"corriente":0,"potencia_kw":0,"energia_kwh":94.5009989999999930887497612275183200836181640625,"frecuencia":50,"factor_potencia":0,"duracion_medicion_ms":63,"ip":"158.170.24.54"}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</si>
  <si>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18:24:37","voltaje":232.099999999999994315658113919198513031005859375,"corriente":0,"potencia_kw":0,"energia_kwh":94.5009989999999930887497612275183200836181640625,"frecuencia":50,"factor_potencia":0,"duracion_medicion_ms":60,"ip":"158.170.24.54"}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</si>
  <si>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18:24:38","voltaje":232.099999999999994315658113919198513031005859375,"corriente":0,"potencia_kw":0,"energia_kwh":94.5009989999999930887497612275183200836181640625,"frecuencia":50,"factor_potencia":0,"duracion_medicion_ms":62,"ip":"158.170.24.54"}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</si>
  <si>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18:24:39","voltaje":232,"corriente":0,"potencia_kw":0,"energia_kwh":94.5009989999999930887497612275183200836181640625,"frecuencia":50,"factor_potencia":0,"duracion_medicion_ms":63,"ip":"158.170.24.54"}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</si>
  <si>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18:24:40","voltaje":232,"corriente":0,"potencia_kw":0,"energia_kwh":94.5009989999999930887497612275183200836181640625,"frecuencia":50,"factor_potencia":0,"duracion_medicion_ms":60,"ip":"158.170.24.54"}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</si>
  <si>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18:24:41","voltaje":232,"corriente":0,"potencia_kw":0,"energia_kwh":94.5009989999999930887497612275183200836181640625,"frecuencia":50,"factor_potencia":0,"duracion_medicion_ms":62,"ip":"158.170.24.54"}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</si>
  <si>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18:24:42","voltaje":232.099999999999994315658113919198513031005859375,"corriente":0,"potencia_kw":0,"energia_kwh":94.5009989999999930887497612275183200836181640625,"frecuencia":50,"factor_potencia":0,"duracion_medicion_ms":63,"ip":"158.170.24.54"}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</si>
  <si>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18:24:43","voltaje":232.099999999999994315658113919198513031005859375,"corriente":0,"potencia_kw":0,"energia_kwh":94.5009989999999930887497612275183200836181640625,"frecuencia":50,"factor_potencia":0,"duracion_medicion_ms":64,"ip":"158.170.24.54"}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</si>
  <si>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18:24:44","voltaje":232.099999999999994315658113919198513031005859375,"corriente":0,"potencia_kw":0,"energia_kwh":94.5009989999999930887497612275183200836181640625,"frecuencia":50,"factor_potencia":0,"duracion_medicion_ms":62,"ip":"158.170.24.54"}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</si>
  <si>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18:24:45","voltaje":232.099999999999994315658113919198513031005859375,"corriente":0,"potencia_kw":0,"energia_kwh":94.5009989999999930887497612275183200836181640625,"frecuencia":50,"factor_potencia":0,"duracion_medicion_ms":63,"ip":"158.170.24.54"}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</si>
  <si>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18:24:46","voltaje":232,"corriente":0,"potencia_kw":0,"energia_kwh":94.5009989999999930887497612275183200836181640625,"frecuencia":50,"factor_potencia":0,"duracion_medicion_ms":60,"ip":"158.170.24.54"}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</si>
  <si>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18:24:47","voltaje":232,"corriente":0,"potencia_kw":0,"energia_kwh":94.5009989999999930887497612275183200836181640625,"frecuencia":50,"factor_potencia":0,"duracion_medicion_ms":62,"ip":"158.170.24.54"}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</si>
  <si>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18:24:48","voltaje":232.19999999999998863131622783839702606201171875,"corriente":0,"potencia_kw":0,"energia_kwh":94.5009989999999930887497612275183200836181640625,"frecuencia":50,"factor_potencia":0,"duracion_medicion_ms":63,"ip":"158.170.24.54"}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</si>
  <si>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18:24:49","voltaje":232.400000000000005684341886080801486968994140625,"corriente":0,"potencia_kw":0,"energia_kwh":94.5009989999999930887497612275183200836181640625,"frecuencia":50,"factor_potencia":0,"duracion_medicion_ms":60,"ip":"158.170.24.54"}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</si>
  <si>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18:24:50","voltaje":232.400000000000005684341886080801486968994140625,"corriente":0,"potencia_kw":0,"energia_kwh":94.5009989999999930887497612275183200836181640625,"frecuencia":50,"factor_potencia":0,"duracion_medicion_ms":62,"ip":"158.170.24.54"}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</si>
  <si>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18:24:51","voltaje":232.30000000000001136868377216160297393798828125,"corriente":0,"potencia_kw":0,"energia_kwh":94.5009989999999930887497612275183200836181640625,"frecuencia":50,"factor_potencia":0,"duracion_medicion_ms":73,"ip":"158.170.24.54"}</t>
  </si>
  <si>
    <t>{"modo":"lote","codigo_medidor":"ARDUINO_001","fecha_hora":"2026-07-08 18:24:52","voltaje":232.30000000000001136868377216160297393798828125,"corriente":0,"potencia_kw":0,"energia_kwh":94.5009989999999930887497612275183200836181640625,"frecuencia":50,"factor_potencia":0,"duracion_medicion_ms":60,"ip":"158.170.24.54"}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</si>
  <si>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18:24:53","voltaje":232.19999999999998863131622783839702606201171875,"corriente":0,"potencia_kw":0,"energia_kwh":94.5009989999999930887497612275183200836181640625,"frecuencia":50,"factor_potencia":0,"duracion_medicion_ms":62,"ip":"158.170.24.54"}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</si>
  <si>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18:24:54","voltaje":232.19999999999998863131622783839702606201171875,"corriente":0,"potencia_kw":0,"energia_kwh":94.5009989999999930887497612275183200836181640625,"frecuencia":50,"factor_potencia":0,"duracion_medicion_ms":63,"ip":"158.170.24.54"}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</si>
  <si>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18:24:55","voltaje":232.099999999999994315658113919198513031005859375,"corriente":0,"potencia_kw":0,"energia_kwh":94.5009989999999930887497612275183200836181640625,"frecuencia":50,"factor_potencia":0,"duracion_medicion_ms":60,"ip":"158.170.24.54"}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</si>
  <si>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18:24:56","voltaje":232.19999999999998863131622783839702606201171875,"corriente":0,"potencia_kw":0,"energia_kwh":94.5009989999999930887497612275183200836181640625,"frecuencia":50,"factor_potencia":0,"duracion_medicion_ms":62,"ip":"158.170.24.54"}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</si>
  <si>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18:24:57","voltaje":232.19999999999998863131622783839702606201171875,"corriente":0,"potencia_kw":0,"energia_kwh":94.5009989999999930887497612275183200836181640625,"frecuencia":50,"factor_potencia":0,"duracion_medicion_ms":63,"ip":"158.170.24.54"}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</si>
  <si>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18:24:58","voltaje":232.30000000000001136868377216160297393798828125,"corriente":0,"potencia_kw":0,"energia_kwh":94.5009989999999930887497612275183200836181640625,"frecuencia":50,"factor_potencia":0,"duracion_medicion_ms":60,"ip":"158.170.24.54"}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</si>
  <si>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18:24:59","voltaje":232.30000000000001136868377216160297393798828125,"corriente":0,"potencia_kw":0,"energia_kwh":94.5009989999999930887497612275183200836181640625,"frecuencia":50,"factor_potencia":0,"duracion_medicion_ms":62,"ip":"158.170.24.54"}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</si>
  <si>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18:25:00","voltaje":232.19999999999998863131622783839702606201171875,"corriente":0,"potencia_kw":0,"energia_kwh":94.5009989999999930887497612275183200836181640625,"frecuencia":50,"factor_potencia":0,"duracion_medicion_ms":63,"ip":"158.170.24.54"}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</si>
  <si>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18:25:01","voltaje":232.19999999999998863131622783839702606201171875,"corriente":0,"potencia_kw":0,"energia_kwh":94.5009989999999930887497612275183200836181640625,"frecuencia":50,"factor_potencia":0,"duracion_medicion_ms":60,"ip":"158.170.24.54"}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</si>
  <si>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18:25:02","voltaje":232.19999999999998863131622783839702606201171875,"corriente":0,"potencia_kw":0,"energia_kwh":94.5009989999999930887497612275183200836181640625,"frecuencia":50,"factor_potencia":0,"duracion_medicion_ms":62,"ip":"158.170.24.54"}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</si>
  <si>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18:25:03","voltaje":232.30000000000001136868377216160297393798828125,"corriente":0,"potencia_kw":0,"energia_kwh":94.5009989999999930887497612275183200836181640625,"frecuencia":50,"factor_potencia":0,"duracion_medicion_ms":63,"ip":"158.170.24.54"}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</si>
  <si>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18:25:04","voltaje":232.30000000000001136868377216160297393798828125,"corriente":0,"potencia_kw":0,"energia_kwh":94.5009989999999930887497612275183200836181640625,"frecuencia":50,"factor_potencia":0,"duracion_medicion_ms":60,"ip":"158.170.24.54"}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</si>
  <si>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18:25:05","voltaje":232.30000000000001136868377216160297393798828125,"corriente":0,"potencia_kw":0,"energia_kwh":94.5009989999999930887497612275183200836181640625,"frecuencia":50,"factor_potencia":0,"duracion_medicion_ms":62,"ip":"158.170.24.54"}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</si>
  <si>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18:25:06","voltaje":232.400000000000005684341886080801486968994140625,"corriente":0,"potencia_kw":0,"energia_kwh":94.5009989999999930887497612275183200836181640625,"frecuencia":50,"factor_potencia":0,"duracion_medicion_ms":63,"ip":"158.170.24.54"}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</si>
  <si>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18:25:07","voltaje":232.400000000000005684341886080801486968994140625,"corriente":0,"potencia_kw":0,"energia_kwh":94.5009989999999930887497612275183200836181640625,"frecuencia":50,"factor_potencia":0,"duracion_medicion_ms":60,"ip":"158.170.24.54"}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</si>
  <si>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18:25:08","voltaje":232.400000000000005684341886080801486968994140625,"corriente":0,"potencia_kw":0,"energia_kwh":94.5009989999999930887497612275183200836181640625,"frecuencia":50,"factor_potencia":0,"duracion_medicion_ms":62,"ip":"158.170.24.54"}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</si>
  <si>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18:25:09","voltaje":232.30000000000001136868377216160297393798828125,"corriente":0,"potencia_kw":0,"energia_kwh":94.5009989999999930887497612275183200836181640625,"frecuencia":50,"factor_potencia":0,"duracion_medicion_ms":63,"ip":"158.170.24.54"}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</si>
  <si>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18:25:10","voltaje":232.30000000000001136868377216160297393798828125,"corriente":0,"potencia_kw":0,"energia_kwh":94.5009989999999930887497612275183200836181640625,"frecuencia":50,"factor_potencia":0,"duracion_medicion_ms":60,"ip":"158.170.24.54"}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</si>
  <si>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18:25:11","voltaje":232.19999999999998863131622783839702606201171875,"corriente":0,"potencia_kw":0,"energia_kwh":94.5009989999999930887497612275183200836181640625,"frecuencia":50,"factor_potencia":0,"duracion_medicion_ms":62,"ip":"158.170.24.54"}</t>
  </si>
  <si>
    <t>{"modo":"lote","codigo_medidor":"ARDUINO_001","fecha_hora":"2026-07-08 18:25:12","voltaje":232.19999999999998863131622783839702606201171875,"corriente":0,"potencia_kw":0,"energia_kwh":94.5009989999999930887497612275183200836181640625,"frecuencia":50,"factor_potencia":0,"duracion_medicion_ms":63,"ip":"158.170.24.54"}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</si>
  <si>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18:25:13","voltaje":232.19999999999998863131622783839702606201171875,"corriente":0,"potencia_kw":0,"energia_kwh":94.5009989999999930887497612275183200836181640625,"frecuencia":50,"factor_potencia":0,"duracion_medicion_ms":60,"ip":"158.170.24.54"}</t>
  </si>
  <si>
    <t>{"modo":"lote","codigo_medidor":"ARDUINO_001","fecha_hora":"2026-07-08 18:25:14","voltaje":232.19999999999998863131622783839702606201171875,"corriente":0,"potencia_kw":0,"energia_kwh":94.5009989999999930887497612275183200836181640625,"frecuencia":50,"factor_potencia":0,"duracion_medicion_ms":71,"ip":"158.170.24.54"}</t>
  </si>
  <si>
    <t>{"modo":"lote","codigo_medidor":"ARDUINO_001","fecha_hora":"2026-07-08 18:25:15","voltaje":232.19999999999998863131622783839702606201171875,"corriente":0,"potencia_kw":0,"energia_kwh":94.5009989999999930887497612275183200836181640625,"frecuencia":50,"factor_potencia":0,"duracion_medicion_ms":63,"ip":"158.170.24.54"}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</si>
  <si>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18:25:16","voltaje":232.19999999999998863131622783839702606201171875,"corriente":0,"potencia_kw":0,"energia_kwh":94.5009989999999930887497612275183200836181640625,"frecuencia":50,"factor_potencia":0,"duracion_medicion_ms":65,"ip":"158.170.24.54"}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</si>
  <si>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18:25:17","voltaje":232.19999999999998863131622783839702606201171875,"corriente":0,"potencia_kw":0,"energia_kwh":94.5009989999999930887497612275183200836181640625,"frecuencia":50,"factor_potencia":0,"duracion_medicion_ms":61,"ip":"158.170.24.54"}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</si>
  <si>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18:25:18","voltaje":232.30000000000001136868377216160297393798828125,"corriente":0,"potencia_kw":0,"energia_kwh":94.5009989999999930887497612275183200836181640625,"frecuencia":50,"factor_potencia":0,"duracion_medicion_ms":63,"ip":"158.170.24.54"}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</si>
  <si>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18:25:19","voltaje":232.400000000000005684341886080801486968994140625,"corriente":0,"potencia_kw":0,"energia_kwh":94.5009989999999930887497612275183200836181640625,"frecuencia":50,"factor_potencia":0,"duracion_medicion_ms":65,"ip":"158.170.24.54"}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</si>
  <si>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18:25:20","voltaje":232.5,"corriente":0,"potencia_kw":0,"energia_kwh":94.5009989999999930887497612275183200836181640625,"frecuencia":50,"factor_potencia":0,"duracion_medicion_ms":61,"ip":"158.170.24.54"}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</si>
  <si>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18:25:21","voltaje":232.5,"corriente":0,"potencia_kw":0,"energia_kwh":94.5009989999999930887497612275183200836181640625,"frecuencia":50,"factor_potencia":0,"duracion_medicion_ms":63,"ip":"158.170.24.54"}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</si>
  <si>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18:25:22","voltaje":232.5,"corriente":0,"potencia_kw":0,"energia_kwh":94.5009989999999930887497612275183200836181640625,"frecuencia":50,"factor_potencia":0,"duracion_medicion_ms":65,"ip":"158.170.24.54"}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</si>
  <si>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18:25:23","voltaje":232.69999999999998863131622783839702606201171875,"corriente":0,"potencia_kw":0,"energia_kwh":94.5009989999999930887497612275183200836181640625,"frecuencia":50,"factor_potencia":0,"duracion_medicion_ms":61,"ip":"158.170.24.54"}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</si>
  <si>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18:25:24","voltaje":232.80000000000001136868377216160297393798828125,"corriente":0,"potencia_kw":0,"energia_kwh":94.5009989999999930887497612275183200836181640625,"frecuencia":50,"factor_potencia":0,"duracion_medicion_ms":63,"ip":"158.170.24.54"}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</si>
  <si>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18:25:25","voltaje":232.900000000000005684341886080801486968994140625,"corriente":0,"potencia_kw":0,"energia_kwh":94.5009989999999930887497612275183200836181640625,"frecuencia":50,"factor_potencia":0,"duracion_medicion_ms":65,"ip":"158.170.24.54"}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</si>
  <si>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18:25:26","voltaje":232.80000000000001136868377216160297393798828125,"corriente":0,"potencia_kw":0,"energia_kwh":94.5009989999999930887497612275183200836181640625,"frecuencia":50,"factor_potencia":0,"duracion_medicion_ms":61,"ip":"158.170.24.54"}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</si>
  <si>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18:25:27","voltaje":232.80000000000001136868377216160297393798828125,"corriente":0,"potencia_kw":0,"energia_kwh":94.5009989999999930887497612275183200836181640625,"frecuencia":50,"factor_potencia":0,"duracion_medicion_ms":63,"ip":"158.170.24.54"}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</si>
  <si>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28","voltaje":232.69999999999998863131622783839702606201171875,"corriente":0,"potencia_kw":0,"energia_kwh":94.5009989999999930887497612275183200836181640625,"frecuencia":50.10000000000000142108547152020037174224853515625,"factor_potencia":0,"duracion_medicion_ms":65,"ip":"158.170.24.54"}</t>
  </si>
  <si>
    <t>{"modo":"lote","codigo_medidor":"ARDUINO_001","fecha_hora":"2026-07-08 18:25:29","voltaje":232.599999999999994315658113919198513031005859375,"corriente":0,"potencia_kw":0,"energia_kwh":94.5009989999999930887497612275183200836181640625,"frecuencia":50,"factor_potencia":0,"duracion_medicion_ms":61,"ip":"158.170.24.54"}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</si>
  <si>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18:25:30","voltaje":232.5,"corriente":0,"potencia_kw":0,"energia_kwh":94.5009989999999930887497612275183200836181640625,"frecuencia":50,"factor_potencia":0,"duracion_medicion_ms":63,"ip":"158.170.24.54"}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</si>
  <si>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18:25:31","voltaje":232.5,"corriente":0,"potencia_kw":0,"energia_kwh":94.5009989999999930887497612275183200836181640625,"frecuencia":50,"factor_potencia":0,"duracion_medicion_ms":65,"ip":"158.170.24.54"}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</si>
  <si>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18:25:32","voltaje":232.5,"corriente":0,"potencia_kw":0,"energia_kwh":94.5009989999999930887497612275183200836181640625,"frecuencia":50,"factor_potencia":0,"duracion_medicion_ms":61,"ip":"158.170.24.54"}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</si>
  <si>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18:25:33","voltaje":232.5,"corriente":0,"potencia_kw":0,"energia_kwh":94.5009989999999930887497612275183200836181640625,"frecuencia":50,"factor_potencia":0,"duracion_medicion_ms":63,"ip":"158.170.24.54"}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</si>
  <si>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18:25:34","voltaje":232.5,"corriente":0,"potencia_kw":0,"energia_kwh":94.5009989999999930887497612275183200836181640625,"frecuencia":50,"factor_potencia":0,"duracion_medicion_ms":65,"ip":"158.170.24.54"}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</si>
  <si>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18:25:35","voltaje":232.5,"corriente":0,"potencia_kw":0,"energia_kwh":94.5009989999999930887497612275183200836181640625,"frecuencia":50,"factor_potencia":0,"duracion_medicion_ms":61,"ip":"158.170.24.54"}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</si>
  <si>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18:25:36","voltaje":232.5,"corriente":0,"potencia_kw":0,"energia_kwh":94.5009989999999930887497612275183200836181640625,"frecuencia":50,"factor_potencia":0,"duracion_medicion_ms":63,"ip":"158.170.24.54"}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</si>
  <si>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18:25:37","voltaje":232.400000000000005684341886080801486968994140625,"corriente":0,"potencia_kw":0,"energia_kwh":94.5009989999999930887497612275183200836181640625,"frecuencia":50,"factor_potencia":0,"duracion_medicion_ms":69,"ip":"158.170.24.54"}</t>
  </si>
  <si>
    <t>{"modo":"lote","codigo_medidor":"ARDUINO_001","fecha_hora":"2026-07-08 18:25:38","voltaje":232.30000000000001136868377216160297393798828125,"corriente":0,"potencia_kw":0,"energia_kwh":94.5009989999999930887497612275183200836181640625,"frecuencia":50,"factor_potencia":0,"duracion_medicion_ms":61,"ip":"158.170.24.54"}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</si>
  <si>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18:25:39","voltaje":232.19999999999998863131622783839702606201171875,"corriente":0,"potencia_kw":0,"energia_kwh":94.5009989999999930887497612275183200836181640625,"frecuencia":50,"factor_potencia":0,"duracion_medicion_ms":63,"ip":"158.170.24.54"}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</si>
  <si>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18:25:40","voltaje":232.19999999999998863131622783839702606201171875,"corriente":0,"potencia_kw":0,"energia_kwh":94.5009989999999930887497612275183200836181640625,"frecuencia":50,"factor_potencia":0,"duracion_medicion_ms":65,"ip":"158.170.24.54"}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</si>
  <si>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18:25:41","voltaje":232.099999999999994315658113919198513031005859375,"corriente":0,"potencia_kw":0,"energia_kwh":94.5009989999999930887497612275183200836181640625,"frecuencia":50,"factor_potencia":0,"duracion_medicion_ms":61,"ip":"158.170.24.54"}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</si>
  <si>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18:25:42","voltaje":232.099999999999994315658113919198513031005859375,"corriente":0,"potencia_kw":0,"energia_kwh":94.5009989999999930887497612275183200836181640625,"frecuencia":50,"factor_potencia":0,"duracion_medicion_ms":63,"ip":"158.170.24.54"}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</si>
  <si>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18:25:43","voltaje":232.099999999999994315658113919198513031005859375,"corriente":0,"potencia_kw":0,"energia_kwh":94.5009989999999930887497612275183200836181640625,"frecuencia":50,"factor_potencia":0,"duracion_medicion_ms":64,"ip":"158.170.24.54"}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</si>
  <si>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18:25:44","voltaje":232.099999999999994315658113919198513031005859375,"corriente":0,"potencia_kw":0,"energia_kwh":94.5009989999999930887497612275183200836181640625,"frecuencia":50,"factor_potencia":0,"duracion_medicion_ms":61,"ip":"158.170.24.54"}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</si>
  <si>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18:25:45","voltaje":232.099999999999994315658113919198513031005859375,"corriente":0,"potencia_kw":0,"energia_kwh":94.5009989999999930887497612275183200836181640625,"frecuencia":50,"factor_potencia":0,"duracion_medicion_ms":63,"ip":"158.170.24.54"}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</si>
  <si>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18:25:46","voltaje":232,"corriente":0,"potencia_kw":0,"energia_kwh":94.5009989999999930887497612275183200836181640625,"frecuencia":50,"factor_potencia":0,"duracion_medicion_ms":65,"ip":"158.170.24.54"}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</si>
  <si>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18:25:47","voltaje":232.099999999999994315658113919198513031005859375,"corriente":0,"potencia_kw":0,"energia_kwh":94.5009989999999930887497612275183200836181640625,"frecuencia":50,"factor_potencia":0,"duracion_medicion_ms":61,"ip":"158.170.24.54"}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</si>
  <si>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18:25:48","voltaje":232.099999999999994315658113919198513031005859375,"corriente":0,"potencia_kw":0,"energia_kwh":94.5009989999999930887497612275183200836181640625,"frecuencia":50,"factor_potencia":0,"duracion_medicion_ms":63,"ip":"158.170.24.54"}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</si>
  <si>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18:25:49","voltaje":232.099999999999994315658113919198513031005859375,"corriente":0,"potencia_kw":0,"energia_kwh":94.5009989999999930887497612275183200836181640625,"frecuencia":50,"factor_potencia":0,"duracion_medicion_ms":64,"ip":"158.170.24.54"}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</si>
  <si>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18:25:50","voltaje":232.099999999999994315658113919198513031005859375,"corriente":0,"potencia_kw":0,"energia_kwh":94.5009989999999930887497612275183200836181640625,"frecuencia":50,"factor_potencia":0,"duracion_medicion_ms":61,"ip":"158.170.24.54"}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</si>
  <si>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18:25:51","voltaje":232.099999999999994315658113919198513031005859375,"corriente":0,"potencia_kw":0,"energia_kwh":94.5009989999999930887497612275183200836181640625,"frecuencia":50,"factor_potencia":0,"duracion_medicion_ms":63,"ip":"158.170.24.54"}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</si>
  <si>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18:25:52","voltaje":232.099999999999994315658113919198513031005859375,"corriente":0,"potencia_kw":0,"energia_kwh":94.5009989999999930887497612275183200836181640625,"frecuencia":50,"factor_potencia":0,"duracion_medicion_ms":64,"ip":"158.170.24.54"}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</si>
  <si>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18:25:53","voltaje":232.19999999999998863131622783839702606201171875,"corriente":0,"potencia_kw":0,"energia_kwh":94.5009989999999930887497612275183200836181640625,"frecuencia":50,"factor_potencia":0,"duracion_medicion_ms":61,"ip":"158.170.24.54"}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</si>
  <si>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18:25:54","voltaje":232.19999999999998863131622783839702606201171875,"corriente":0,"potencia_kw":0,"energia_kwh":94.5009989999999930887497612275183200836181640625,"frecuencia":50,"factor_potencia":0,"duracion_medicion_ms":63,"ip":"158.170.24.54"}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</si>
  <si>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18:25:55","voltaje":232.19999999999998863131622783839702606201171875,"corriente":0,"potencia_kw":0,"energia_kwh":94.5009989999999930887497612275183200836181640625,"frecuencia":50,"factor_potencia":0,"duracion_medicion_ms":65,"ip":"158.170.24.54"}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</si>
  <si>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18:25:56","voltaje":232.19999999999998863131622783839702606201171875,"corriente":0,"potencia_kw":0,"energia_kwh":94.5009989999999930887497612275183200836181640625,"frecuencia":50,"factor_potencia":0,"duracion_medicion_ms":61,"ip":"158.170.24.54"}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</si>
  <si>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18:25:57","voltaje":232.19999999999998863131622783839702606201171875,"corriente":0,"potencia_kw":0,"energia_kwh":94.5009989999999930887497612275183200836181640625,"frecuencia":50,"factor_potencia":0,"duracion_medicion_ms":63,"ip":"158.170.24.54"}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</si>
  <si>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18:25:58","voltaje":232.19999999999998863131622783839702606201171875,"corriente":0,"potencia_kw":0,"energia_kwh":94.5009989999999930887497612275183200836181640625,"frecuencia":50,"factor_potencia":0,"duracion_medicion_ms":65,"ip":"158.170.24.54"}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</si>
  <si>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18:25:59","voltaje":232.19999999999998863131622783839702606201171875,"corriente":0,"potencia_kw":0,"energia_kwh":94.5009989999999930887497612275183200836181640625,"frecuencia":50,"factor_potencia":0,"duracion_medicion_ms":61,"ip":"158.170.24.54"}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</si>
  <si>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18:26:00","voltaje":232.19999999999998863131622783839702606201171875,"corriente":0,"potencia_kw":0,"energia_kwh":94.5009989999999930887497612275183200836181640625,"frecuencia":50,"factor_potencia":0,"duracion_medicion_ms":67,"ip":"158.170.24.54"}</t>
  </si>
  <si>
    <t>{"modo":"lote","codigo_medidor":"ARDUINO_001","fecha_hora":"2026-07-08 18:26:01","voltaje":232,"corriente":0,"potencia_kw":0,"energia_kwh":94.5009989999999930887497612275183200836181640625,"frecuencia":50,"factor_potencia":0,"duracion_medicion_ms":65,"ip":"158.170.24.54"}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</si>
  <si>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18:26:02","voltaje":232,"corriente":0,"potencia_kw":0,"energia_kwh":94.5009989999999930887497612275183200836181640625,"frecuencia":50,"factor_potencia":0,"duracion_medicion_ms":61,"ip":"158.170.24.54"}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</si>
  <si>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18:26:03","voltaje":232,"corriente":0,"potencia_kw":0,"energia_kwh":94.5009989999999930887497612275183200836181640625,"frecuencia":50,"factor_potencia":0,"duracion_medicion_ms":63,"ip":"158.170.24.54"}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</si>
  <si>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18:26:04","voltaje":231.69999999999998863131622783839702606201171875,"corriente":0,"potencia_kw":0,"energia_kwh":94.5009989999999930887497612275183200836181640625,"frecuencia":50,"factor_potencia":0,"duracion_medicion_ms":65,"ip":"158.170.24.54"}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</si>
  <si>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18:26:05","voltaje":232,"corriente":0,"potencia_kw":0,"energia_kwh":94.5009989999999930887497612275183200836181640625,"frecuencia":50,"factor_potencia":0,"duracion_medicion_ms":61,"ip":"158.170.24.54"}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</si>
  <si>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18:26:06","voltaje":232.19999999999998863131622783839702606201171875,"corriente":0,"potencia_kw":0,"energia_kwh":94.5009989999999930887497612275183200836181640625,"frecuencia":50,"factor_potencia":0,"duracion_medicion_ms":63,"ip":"158.170.24.54"}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</si>
  <si>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18:26:07","voltaje":232.30000000000001136868377216160297393798828125,"corriente":0,"potencia_kw":0,"energia_kwh":94.5009989999999930887497612275183200836181640625,"frecuencia":50,"factor_potencia":0,"duracion_medicion_ms":65,"ip":"158.170.24.54"}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</si>
  <si>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18:26:08","voltaje":232.30000000000001136868377216160297393798828125,"corriente":0,"potencia_kw":0,"energia_kwh":94.5009989999999930887497612275183200836181640625,"frecuencia":50,"factor_potencia":0,"duracion_medicion_ms":61,"ip":"158.170.24.54"}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</si>
  <si>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18:26:09","voltaje":232.19999999999998863131622783839702606201171875,"corriente":0,"potencia_kw":0,"energia_kwh":94.5009989999999930887497612275183200836181640625,"frecuencia":50,"factor_potencia":0,"duracion_medicion_ms":63,"ip":"158.170.24.54"}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</si>
  <si>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18:26:10","voltaje":232.19999999999998863131622783839702606201171875,"corriente":0,"potencia_kw":0,"energia_kwh":94.5009989999999930887497612275183200836181640625,"frecuencia":50,"factor_potencia":0,"duracion_medicion_ms":65,"ip":"158.170.24.54"}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</si>
  <si>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18:26:11","voltaje":232.19999999999998863131622783839702606201171875,"corriente":0,"potencia_kw":0,"energia_kwh":94.5009989999999930887497612275183200836181640625,"frecuencia":50,"factor_potencia":0,"duracion_medicion_ms":61,"ip":"158.170.24.54"}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</si>
  <si>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18:26:12","voltaje":232.19999999999998863131622783839702606201171875,"corriente":0,"potencia_kw":0,"energia_kwh":94.5009989999999930887497612275183200836181640625,"frecuencia":50,"factor_potencia":0,"duracion_medicion_ms":63,"ip":"158.170.24.54"}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</si>
  <si>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18:26:13","voltaje":232.30000000000001136868377216160297393798828125,"corriente":0,"potencia_kw":0,"energia_kwh":94.5009989999999930887497612275183200836181640625,"frecuencia":50,"factor_potencia":0,"duracion_medicion_ms":65,"ip":"158.170.24.54"}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</si>
  <si>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18:26:14","voltaje":232.400000000000005684341886080801486968994140625,"corriente":0,"potencia_kw":0,"energia_kwh":94.5009989999999930887497612275183200836181640625,"frecuencia":50,"factor_potencia":0,"duracion_medicion_ms":61,"ip":"158.170.24.54"}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</si>
  <si>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18:26:15","voltaje":232.400000000000005684341886080801486968994140625,"corriente":0,"potencia_kw":0,"energia_kwh":94.5009989999999930887497612275183200836181640625,"frecuencia":50,"factor_potencia":0,"duracion_medicion_ms":63,"ip":"158.170.24.54"}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</si>
  <si>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18:26:16","voltaje":232.400000000000005684341886080801486968994140625,"corriente":0,"potencia_kw":0,"energia_kwh":94.5009989999999930887497612275183200836181640625,"frecuencia":50,"factor_potencia":0,"duracion_medicion_ms":65,"ip":"158.170.24.54"}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</si>
  <si>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18:26:17","voltaje":232.400000000000005684341886080801486968994140625,"corriente":0,"potencia_kw":0,"energia_kwh":94.5009989999999930887497612275183200836181640625,"frecuencia":50,"factor_potencia":0,"duracion_medicion_ms":61,"ip":"158.170.24.54"}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</si>
  <si>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18:26:18","voltaje":232.400000000000005684341886080801486968994140625,"corriente":0,"potencia_kw":0,"energia_kwh":94.5009989999999930887497612275183200836181640625,"frecuencia":50,"factor_potencia":0,"duracion_medicion_ms":63,"ip":"158.170.24.54"}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</si>
  <si>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18:26:19","voltaje":232.5,"corriente":0,"potencia_kw":0,"energia_kwh":94.5009989999999930887497612275183200836181640625,"frecuencia":50,"factor_potencia":0,"duracion_medicion_ms":65,"ip":"158.170.24.54"}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</si>
  <si>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18:26:20","voltaje":232.5,"corriente":0,"potencia_kw":0,"energia_kwh":94.5009989999999930887497612275183200836181640625,"frecuencia":50,"factor_potencia":0,"duracion_medicion_ms":61,"ip":"158.170.24.54"}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</si>
  <si>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18:26:21","voltaje":232.400000000000005684341886080801486968994140625,"corriente":0,"potencia_kw":0,"energia_kwh":94.5009989999999930887497612275183200836181640625,"frecuencia":50,"factor_potencia":0,"duracion_medicion_ms":63,"ip":"158.170.24.54"}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</si>
  <si>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18:26:22","voltaje":232.400000000000005684341886080801486968994140625,"corriente":0,"potencia_kw":0,"energia_kwh":94.5009989999999930887497612275183200836181640625,"frecuencia":50,"factor_potencia":0,"duracion_medicion_ms":65,"ip":"158.170.24.54"}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</si>
  <si>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23","voltaje":232.400000000000005684341886080801486968994140625,"corriente":0,"potencia_kw":0,"energia_kwh":94.5009989999999930887497612275183200836181640625,"frecuencia":50.10000000000000142108547152020037174224853515625,"factor_potencia":0,"duracion_medicion_ms":65,"ip":"158.170.24.54"}</t>
  </si>
  <si>
    <t>{"modo":"lote","codigo_medidor":"ARDUINO_001","fecha_hora":"2026-07-08 18:26:24","voltaje":232.400000000000005684341886080801486968994140625,"corriente":0,"potencia_kw":0,"energia_kwh":94.5009989999999930887497612275183200836181640625,"frecuencia":50,"factor_potencia":0,"duracion_medicion_ms":63,"ip":"158.170.24.54"}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</si>
  <si>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18:26:25","voltaje":232.30000000000001136868377216160297393798828125,"corriente":0,"potencia_kw":0,"energia_kwh":94.5009989999999930887497612275183200836181640625,"frecuencia":50,"factor_potencia":0,"duracion_medicion_ms":65,"ip":"158.170.24.54"}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</si>
  <si>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18:26:26","voltaje":232.30000000000001136868377216160297393798828125,"corriente":0,"potencia_kw":0,"energia_kwh":94.5009989999999930887497612275183200836181640625,"frecuencia":50,"factor_potencia":0,"duracion_medicion_ms":61,"ip":"158.170.24.54"}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</si>
  <si>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18:26:27","voltaje":232.5,"corriente":0,"potencia_kw":0,"energia_kwh":94.5009989999999930887497612275183200836181640625,"frecuencia":50,"factor_potencia":0,"duracion_medicion_ms":63,"ip":"158.170.24.54"}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</si>
  <si>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18:26:28","voltaje":232.599999999999994315658113919198513031005859375,"corriente":0,"potencia_kw":0,"energia_kwh":94.5009989999999930887497612275183200836181640625,"frecuencia":50,"factor_potencia":0,"duracion_medicion_ms":65,"ip":"158.170.24.54"}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</si>
  <si>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18:26:29","voltaje":232.599999999999994315658113919198513031005859375,"corriente":0,"potencia_kw":0,"energia_kwh":94.5009989999999930887497612275183200836181640625,"frecuencia":50,"factor_potencia":0,"duracion_medicion_ms":61,"ip":"158.170.24.54"}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</si>
  <si>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18:26:30","voltaje":232.5,"corriente":0,"potencia_kw":0,"energia_kwh":94.5009989999999930887497612275183200836181640625,"frecuencia":50,"factor_potencia":0,"duracion_medicion_ms":63,"ip":"158.170.24.54"}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</si>
  <si>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18:26:31","voltaje":232.5,"corriente":0,"potencia_kw":0,"energia_kwh":94.5009989999999930887497612275183200836181640625,"frecuencia":50,"factor_potencia":0,"duracion_medicion_ms":74,"ip":"158.170.24.54"}</t>
  </si>
  <si>
    <t>{"modo":"lote","codigo_medidor":"ARDUINO_001","fecha_hora":"2026-07-08 18:26:32","voltaje":232.5,"corriente":0,"potencia_kw":0,"energia_kwh":94.5009989999999930887497612275183200836181640625,"frecuencia":50,"factor_potencia":0,"duracion_medicion_ms":61,"ip":"158.170.24.54"}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</si>
  <si>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18:26:33","voltaje":232.599999999999994315658113919198513031005859375,"corriente":0,"potencia_kw":0,"energia_kwh":94.5009989999999930887497612275183200836181640625,"frecuencia":50,"factor_potencia":0,"duracion_medicion_ms":63,"ip":"158.170.24.54"}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</si>
  <si>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18:26:34","voltaje":232.599999999999994315658113919198513031005859375,"corriente":0,"potencia_kw":0,"energia_kwh":94.5009989999999930887497612275183200836181640625,"frecuencia":50,"factor_potencia":0,"duracion_medicion_ms":65,"ip":"158.170.24.54"}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</si>
  <si>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18:26:35","voltaje":232.599999999999994315658113919198513031005859375,"corriente":0,"potencia_kw":0,"energia_kwh":94.5009989999999930887497612275183200836181640625,"frecuencia":50,"factor_potencia":0,"duracion_medicion_ms":61,"ip":"158.170.24.54"}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</si>
  <si>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18:26:36","voltaje":232.599999999999994315658113919198513031005859375,"corriente":0,"potencia_kw":0,"energia_kwh":94.5009989999999930887497612275183200836181640625,"frecuencia":50,"factor_potencia":0,"duracion_medicion_ms":63,"ip":"158.170.24.54"}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</si>
  <si>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18:26:37","voltaje":232.5,"corriente":0,"potencia_kw":0,"energia_kwh":94.5009989999999930887497612275183200836181640625,"frecuencia":50,"factor_potencia":0,"duracion_medicion_ms":65,"ip":"158.170.24.54"}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</si>
  <si>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18:26:38","voltaje":232.400000000000005684341886080801486968994140625,"corriente":0,"potencia_kw":0,"energia_kwh":94.5009989999999930887497612275183200836181640625,"frecuencia":50,"factor_potencia":0,"duracion_medicion_ms":61,"ip":"158.170.24.54"}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</si>
  <si>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18:26:39","voltaje":232.400000000000005684341886080801486968994140625,"corriente":0,"potencia_kw":0,"energia_kwh":94.5009989999999930887497612275183200836181640625,"frecuencia":50,"factor_potencia":0,"duracion_medicion_ms":63,"ip":"158.170.24.54"}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</si>
  <si>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18:26:40","voltaje":232.5,"corriente":0,"potencia_kw":0,"energia_kwh":94.5009989999999930887497612275183200836181640625,"frecuencia":50,"factor_potencia":0,"duracion_medicion_ms":65,"ip":"158.170.24.54"}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</si>
  <si>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18:26:41","voltaje":232.599999999999994315658113919198513031005859375,"corriente":0,"potencia_kw":0,"energia_kwh":94.5009989999999930887497612275183200836181640625,"frecuencia":50,"factor_potencia":0,"duracion_medicion_ms":61,"ip":"158.170.24.54"}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</si>
  <si>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18:26:42","voltaje":232.599999999999994315658113919198513031005859375,"corriente":0,"potencia_kw":0,"energia_kwh":94.5009989999999930887497612275183200836181640625,"frecuencia":50,"factor_potencia":0,"duracion_medicion_ms":63,"ip":"158.170.24.54"}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</si>
  <si>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18:26:43","voltaje":232.599999999999994315658113919198513031005859375,"corriente":0,"potencia_kw":0,"energia_kwh":94.5009989999999930887497612275183200836181640625,"frecuencia":50,"factor_potencia":0,"duracion_medicion_ms":65,"ip":"158.170.24.54"}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</si>
  <si>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18:26:44","voltaje":232.599999999999994315658113919198513031005859375,"corriente":0,"potencia_kw":0,"energia_kwh":94.5009989999999930887497612275183200836181640625,"frecuencia":50,"factor_potencia":0,"duracion_medicion_ms":61,"ip":"158.170.24.54"}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</si>
  <si>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18:26:45","voltaje":232.5,"corriente":0,"potencia_kw":0,"energia_kwh":94.5009989999999930887497612275183200836181640625,"frecuencia":50,"factor_potencia":0,"duracion_medicion_ms":63,"ip":"158.170.24.54"}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</si>
  <si>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18:26:46","voltaje":232.400000000000005684341886080801486968994140625,"corriente":0,"potencia_kw":0,"energia_kwh":94.5009989999999930887497612275183200836181640625,"frecuencia":50,"factor_potencia":0,"duracion_medicion_ms":65,"ip":"158.170.24.54"}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</si>
  <si>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18:26:47","voltaje":232.400000000000005684341886080801486968994140625,"corriente":0,"potencia_kw":0,"energia_kwh":94.5009989999999930887497612275183200836181640625,"frecuencia":50,"factor_potencia":0,"duracion_medicion_ms":61,"ip":"158.170.24.54"}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</si>
  <si>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18:26:48","voltaje":232.5,"corriente":0,"potencia_kw":0,"energia_kwh":94.5009989999999930887497612275183200836181640625,"frecuencia":50,"factor_potencia":0,"duracion_medicion_ms":63,"ip":"158.170.24.54"}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</si>
  <si>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18:26:49","voltaje":232.5,"corriente":0,"potencia_kw":0,"energia_kwh":94.5009989999999930887497612275183200836181640625,"frecuencia":50,"factor_potencia":0,"duracion_medicion_ms":65,"ip":"158.170.24.54"}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</si>
  <si>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18:26:50","voltaje":232.5,"corriente":0,"potencia_kw":0,"energia_kwh":94.5009989999999930887497612275183200836181640625,"frecuencia":50,"factor_potencia":0,"duracion_medicion_ms":61,"ip":"158.170.24.54"}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</si>
  <si>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18:26:51","voltaje":232.400000000000005684341886080801486968994140625,"corriente":0,"potencia_kw":0,"energia_kwh":94.5009989999999930887497612275183200836181640625,"frecuencia":50,"factor_potencia":0,"duracion_medicion_ms":63,"ip":"158.170.24.54"}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</si>
  <si>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18:26:52","voltaje":232.30000000000001136868377216160297393798828125,"corriente":0,"potencia_kw":0,"energia_kwh":94.5009989999999930887497612275183200836181640625,"frecuencia":50,"factor_potencia":0,"duracion_medicion_ms":65,"ip":"158.170.24.54"}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</si>
  <si>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18:26:53","voltaje":232.19999999999998863131622783839702606201171875,"corriente":0,"potencia_kw":0,"energia_kwh":94.5009989999999930887497612275183200836181640625,"frecuencia":50,"factor_potencia":0,"duracion_medicion_ms":61,"ip":"158.170.24.54"}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</si>
  <si>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18:26:54","voltaje":232.19999999999998863131622783839702606201171875,"corriente":0,"potencia_kw":0,"energia_kwh":94.5009989999999930887497612275183200836181640625,"frecuencia":50,"factor_potencia":0,"duracion_medicion_ms":72,"ip":"158.170.24.54"}</t>
  </si>
  <si>
    <t>{"modo":"lote","codigo_medidor":"ARDUINO_001","fecha_hora":"2026-07-08 18:26:55","voltaje":232.19999999999998863131622783839702606201171875,"corriente":0,"potencia_kw":0,"energia_kwh":94.5009989999999930887497612275183200836181640625,"frecuencia":50,"factor_potencia":0,"duracion_medicion_ms":65,"ip":"158.170.24.54"}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</si>
  <si>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18:26:56","voltaje":232.19999999999998863131622783839702606201171875,"corriente":0,"potencia_kw":0,"energia_kwh":94.5009989999999930887497612275183200836181640625,"frecuencia":50,"factor_potencia":0,"duracion_medicion_ms":61,"ip":"158.170.24.54"}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</si>
  <si>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18:26:57","voltaje":232.099999999999994315658113919198513031005859375,"corriente":0,"potencia_kw":0,"energia_kwh":94.5009989999999930887497612275183200836181640625,"frecuencia":50,"factor_potencia":0,"duracion_medicion_ms":63,"ip":"158.170.24.54"}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</si>
  <si>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18:26:58","voltaje":232.099999999999994315658113919198513031005859375,"corriente":0,"potencia_kw":0,"energia_kwh":94.5009989999999930887497612275183200836181640625,"frecuencia":50,"factor_potencia":0,"duracion_medicion_ms":64,"ip":"158.170.24.54"}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</si>
  <si>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18:26:59","voltaje":232,"corriente":0,"potencia_kw":0,"energia_kwh":94.5009989999999930887497612275183200836181640625,"frecuencia":50,"factor_potencia":0,"duracion_medicion_ms":61,"ip":"158.170.24.54"}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</si>
  <si>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18:27:00","voltaje":232.099999999999994315658113919198513031005859375,"corriente":0,"potencia_kw":0,"energia_kwh":94.5009989999999930887497612275183200836181640625,"frecuencia":50,"factor_potencia":0,"duracion_medicion_ms":63,"ip":"158.170.24.54"}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</si>
  <si>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18:27:01","voltaje":232.19999999999998863131622783839702606201171875,"corriente":0,"potencia_kw":0,"energia_kwh":94.5009989999999930887497612275183200836181640625,"frecuencia":50,"factor_potencia":0,"duracion_medicion_ms":65,"ip":"158.170.24.54"}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</si>
  <si>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18:27:02","voltaje":232.19999999999998863131622783839702606201171875,"corriente":0,"potencia_kw":0,"energia_kwh":94.5009989999999930887497612275183200836181640625,"frecuencia":50,"factor_potencia":0,"duracion_medicion_ms":61,"ip":"158.170.24.54"}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</si>
  <si>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18:27:03","voltaje":232.099999999999994315658113919198513031005859375,"corriente":0,"potencia_kw":0,"energia_kwh":94.5009989999999930887497612275183200836181640625,"frecuencia":50,"factor_potencia":0,"duracion_medicion_ms":63,"ip":"158.170.24.54"}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</si>
  <si>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18:27:04","voltaje":232,"corriente":0,"potencia_kw":0,"energia_kwh":94.5009989999999930887497612275183200836181640625,"frecuencia":50,"factor_potencia":0,"duracion_medicion_ms":65,"ip":"158.170.24.54"}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</si>
  <si>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18:27:05","voltaje":232,"corriente":0,"potencia_kw":0,"energia_kwh":94.5009989999999930887497612275183200836181640625,"frecuencia":50,"factor_potencia":0,"duracion_medicion_ms":61,"ip":"158.170.24.54"}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</si>
  <si>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18:27:06","voltaje":232.19999999999998863131622783839702606201171875,"corriente":0,"potencia_kw":0,"energia_kwh":94.5009989999999930887497612275183200836181640625,"frecuencia":50,"factor_potencia":0,"duracion_medicion_ms":63,"ip":"158.170.24.54"}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</si>
  <si>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18:27:07","voltaje":232.19999999999998863131622783839702606201171875,"corriente":0,"potencia_kw":0,"energia_kwh":94.5009989999999930887497612275183200836181640625,"frecuencia":50,"factor_potencia":0,"duracion_medicion_ms":65,"ip":"158.170.24.54"}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</si>
  <si>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18:27:08","voltaje":232.19999999999998863131622783839702606201171875,"corriente":0,"potencia_kw":0,"energia_kwh":94.5009989999999930887497612275183200836181640625,"frecuencia":50,"factor_potencia":0,"duracion_medicion_ms":61,"ip":"158.170.24.54"}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</si>
  <si>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18:27:09","voltaje":232,"corriente":0,"potencia_kw":0,"energia_kwh":94.5009989999999930887497612275183200836181640625,"frecuencia":50,"factor_potencia":0,"duracion_medicion_ms":63,"ip":"158.170.24.54"}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</si>
  <si>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18:27:10","voltaje":231.900000000000005684341886080801486968994140625,"corriente":0,"potencia_kw":0,"energia_kwh":94.5009989999999930887497612275183200836181640625,"frecuencia":50,"factor_potencia":0,"duracion_medicion_ms":64,"ip":"158.170.24.54"}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</si>
  <si>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18:27:11","voltaje":231.900000000000005684341886080801486968994140625,"corriente":0,"potencia_kw":0,"energia_kwh":94.5009989999999930887497612275183200836181640625,"frecuencia":50,"factor_potencia":0,"duracion_medicion_ms":61,"ip":"158.170.24.54"}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</si>
  <si>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18:27:12","voltaje":231.900000000000005684341886080801486968994140625,"corriente":0,"potencia_kw":0,"energia_kwh":94.5009989999999930887497612275183200836181640625,"frecuencia":50,"factor_potencia":0,"duracion_medicion_ms":63,"ip":"158.170.24.54"}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</si>
  <si>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18:27:13","voltaje":232,"corriente":0,"potencia_kw":0,"energia_kwh":94.5009989999999930887497612275183200836181640625,"frecuencia":50,"factor_potencia":0,"duracion_medicion_ms":65,"ip":"158.170.24.54"}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</si>
  <si>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18:27:14","voltaje":231.80000000000001136868377216160297393798828125,"corriente":0,"potencia_kw":0,"energia_kwh":94.5009989999999930887497612275183200836181640625,"frecuencia":50,"factor_potencia":0,"duracion_medicion_ms":61,"ip":"158.170.24.54"}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</si>
  <si>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18:27:15","voltaje":232,"corriente":0,"potencia_kw":0,"energia_kwh":94.5009989999999930887497612275183200836181640625,"frecuencia":50,"factor_potencia":0,"duracion_medicion_ms":63,"ip":"158.170.24.54"}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</si>
  <si>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18:27:16","voltaje":232,"corriente":0,"potencia_kw":0,"energia_kwh":94.5009989999999930887497612275183200836181640625,"frecuencia":50,"factor_potencia":0,"duracion_medicion_ms":65,"ip":"158.170.24.54"}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</si>
  <si>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18:27:17","voltaje":231.900000000000005684341886080801486968994140625,"corriente":0,"potencia_kw":0,"energia_kwh":94.5009989999999930887497612275183200836181640625,"frecuencia":50,"factor_potencia":0,"duracion_medicion_ms":70,"ip":"158.170.24.54"}</t>
  </si>
  <si>
    <t>{"modo":"lote","codigo_medidor":"ARDUINO_001","fecha_hora":"2026-07-08 18:27:18","voltaje":232.099999999999994315658113919198513031005859375,"corriente":0,"potencia_kw":0,"energia_kwh":94.5009989999999930887497612275183200836181640625,"frecuencia":50,"factor_potencia":0,"duracion_medicion_ms":63,"ip":"158.170.24.54"}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</si>
  <si>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18:27:19","voltaje":232.19999999999998863131622783839702606201171875,"corriente":0,"potencia_kw":0,"energia_kwh":94.5009989999999930887497612275183200836181640625,"frecuencia":50,"factor_potencia":0,"duracion_medicion_ms":64,"ip":"158.170.24.54"}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</si>
  <si>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18:27:20","voltaje":232.19999999999998863131622783839702606201171875,"corriente":0,"potencia_kw":0,"energia_kwh":94.5009989999999930887497612275183200836181640625,"frecuencia":50,"factor_potencia":0,"duracion_medicion_ms":61,"ip":"158.170.24.54"}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</si>
  <si>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18:27:21","voltaje":232.19999999999998863131622783839702606201171875,"corriente":0,"potencia_kw":0,"energia_kwh":94.5009989999999930887497612275183200836181640625,"frecuencia":50,"factor_potencia":0,"duracion_medicion_ms":63,"ip":"158.170.24.54"}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</si>
  <si>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18:27:22","voltaje":232.30000000000001136868377216160297393798828125,"corriente":0,"potencia_kw":0,"energia_kwh":94.5009989999999930887497612275183200836181640625,"frecuencia":50,"factor_potencia":0,"duracion_medicion_ms":65,"ip":"158.170.24.54"}</t>
  </si>
  <si>
    <t>{"modo":"lote","codigo_medidor":"ARDUINO_001","fecha_hora":"2026-07-08 18:27:23","voltaje":232.400000000000005684341886080801486968994140625,"corriente":0,"potencia_kw":0,"energia_kwh":94.5009989999999930887497612275183200836181640625,"frecuencia":50,"factor_potencia":0,"duracion_medicion_ms":61,"ip":"158.170.24.54"}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</si>
  <si>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18:27:24","voltaje":232.30000000000001136868377216160297393798828125,"corriente":0,"potencia_kw":0,"energia_kwh":94.5009989999999930887497612275183200836181640625,"frecuencia":50,"factor_potencia":0,"duracion_medicion_ms":63,"ip":"158.170.24.54"}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</si>
  <si>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18:27:25","voltaje":232.30000000000001136868377216160297393798828125,"corriente":0,"potencia_kw":0,"energia_kwh":94.5009989999999930887497612275183200836181640625,"frecuencia":50,"factor_potencia":0,"duracion_medicion_ms":64,"ip":"158.170.24.54"}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</si>
  <si>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18:27:26","voltaje":232.30000000000001136868377216160297393798828125,"corriente":0,"potencia_kw":0,"energia_kwh":94.5009989999999930887497612275183200836181640625,"frecuencia":50,"factor_potencia":0,"duracion_medicion_ms":61,"ip":"158.170.24.54"}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</si>
  <si>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18:27:27","voltaje":232.30000000000001136868377216160297393798828125,"corriente":0,"potencia_kw":0,"energia_kwh":94.5009989999999930887497612275183200836181640625,"frecuencia":50,"factor_potencia":0,"duracion_medicion_ms":63,"ip":"158.170.24.54"}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</si>
  <si>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18:27:28","voltaje":232.30000000000001136868377216160297393798828125,"corriente":0,"potencia_kw":0,"energia_kwh":94.5009989999999930887497612275183200836181640625,"frecuencia":50,"factor_potencia":0,"duracion_medicion_ms":64,"ip":"158.170.24.54"}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</si>
  <si>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18:27:29","voltaje":232.400000000000005684341886080801486968994140625,"corriente":0,"potencia_kw":0,"energia_kwh":94.5009989999999930887497612275183200836181640625,"frecuencia":50,"factor_potencia":0,"duracion_medicion_ms":61,"ip":"158.170.24.54"}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</si>
  <si>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18:27:30","voltaje":232.400000000000005684341886080801486968994140625,"corriente":0,"potencia_kw":0,"energia_kwh":94.5009989999999930887497612275183200836181640625,"frecuencia":50,"factor_potencia":0,"duracion_medicion_ms":63,"ip":"158.170.24.54"}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</si>
  <si>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18:27:31","voltaje":232.5,"corriente":0,"potencia_kw":0,"energia_kwh":94.5009989999999930887497612275183200836181640625,"frecuencia":50,"factor_potencia":0,"duracion_medicion_ms":64,"ip":"158.170.24.54"}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</si>
  <si>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18:27:32","voltaje":232.5,"corriente":0,"potencia_kw":0,"energia_kwh":94.5009989999999930887497612275183200836181640625,"frecuencia":50,"factor_potencia":0,"duracion_medicion_ms":61,"ip":"158.170.24.54"}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</si>
  <si>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18:27:33","voltaje":232.400000000000005684341886080801486968994140625,"corriente":0,"potencia_kw":0,"energia_kwh":94.5009989999999930887497612275183200836181640625,"frecuencia":50,"factor_potencia":0,"duracion_medicion_ms":63,"ip":"158.170.24.54"}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</si>
  <si>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18:27:34","voltaje":232.400000000000005684341886080801486968994140625,"corriente":0,"potencia_kw":0,"energia_kwh":94.5009989999999930887497612275183200836181640625,"frecuencia":50,"factor_potencia":0,"duracion_medicion_ms":64,"ip":"158.170.24.54"}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</si>
  <si>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18:27:35","voltaje":232.400000000000005684341886080801486968994140625,"corriente":0,"potencia_kw":0,"energia_kwh":94.5009989999999930887497612275183200836181640625,"frecuencia":50,"factor_potencia":0,"duracion_medicion_ms":61,"ip":"158.170.24.54"}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</si>
  <si>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18:27:36","voltaje":232.400000000000005684341886080801486968994140625,"corriente":0,"potencia_kw":0,"energia_kwh":94.5009989999999930887497612275183200836181640625,"frecuencia":50,"factor_potencia":0,"duracion_medicion_ms":63,"ip":"158.170.24.54"}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</si>
  <si>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18:27:37","voltaje":232.400000000000005684341886080801486968994140625,"corriente":0,"potencia_kw":0,"energia_kwh":94.5009989999999930887497612275183200836181640625,"frecuencia":50,"factor_potencia":0,"duracion_medicion_ms":64,"ip":"158.170.24.54"}</t>
  </si>
  <si>
    <t>{"modo":"lote","codigo_medidor":"ARDUINO_001","fecha_hora":"2026-07-08 18:27:38","voltaje":232.400000000000005684341886080801486968994140625,"corriente":0,"potencia_kw":0,"energia_kwh":94.5009989999999930887497612275183200836181640625,"frecuencia":50,"factor_potencia":0,"duracion_medicion_ms":61,"ip":"158.170.24.54"}</t>
  </si>
  <si>
    <t>{"modo":"lote","codigo_medidor":"ARDUINO_001","fecha_hora":"2026-07-08 18:27:39","voltaje":232.400000000000005684341886080801486968994140625,"corriente":0,"potencia_kw":0,"energia_kwh":94.5009989999999930887497612275183200836181640625,"frecuencia":50,"factor_potencia":0,"duracion_medicion_ms":63,"ip":"158.170.24.54"}</t>
  </si>
  <si>
    <t>{"modo":"lote","codigo_medidor":"ARDUINO_001","fecha_hora":"2026-07-08 18:27:40","voltaje":232.400000000000005684341886080801486968994140625,"corriente":0,"potencia_kw":0,"energia_kwh":94.5009989999999930887497612275183200836181640625,"frecuencia":50,"factor_potencia":0,"duracion_medicion_ms":68,"ip":"158.170.24.54"}</t>
  </si>
  <si>
    <t>{"modo":"lote","codigo_medidor":"ARDUINO_001","fecha_hora":"2026-07-08 18:27:41","voltaje":232.30000000000001136868377216160297393798828125,"corriente":0,"potencia_kw":0,"energia_kwh":94.5009989999999930887497612275183200836181640625,"frecuencia":50,"factor_potencia":0,"duracion_medicion_ms":61,"ip":"158.170.24.54"}</t>
  </si>
  <si>
    <t>0.069000</t>
  </si>
  <si>
    <t>0.003600</t>
  </si>
  <si>
    <t>{"modo":"lote","codigo_medidor":"ARDUINO_001","fecha_hora":"2026-07-08 18:27:42","voltaje":232.30000000000001136868377216160297393798828125,"corriente":0.069000000000000005773159728050814010202884674072265625,"potencia_kw":0.003599999999999999901467706564517357037402689456939697265625,"energia_kwh":94.5009989999999930887497612275183200836181640625,"frecuencia":50,"factor_potencia":0.2200000000000000011102230246251565404236316680908203125,"duracion_medicion_ms":62,"ip":"158.170.24.54"}</t>
  </si>
  <si>
    <t>0.012300</t>
  </si>
  <si>
    <t>{"modo":"lote","codigo_medidor":"ARDUINO_001","fecha_hora":"2026-07-08 18:27:43","voltaje":232.30000000000001136868377216160297393798828125,"corriente":0.125,"potencia_kw":0.01230000000000000016930901125533637241460382938385009765625,"energia_kwh":94.5009989999999930887497612275183200836181640625,"frecuencia":50,"factor_potencia":0.419999999999999984456877655247808434069156646728515625,"duracion_medicion_ms":64,"ip":"158.170.24.54"}</t>
  </si>
  <si>
    <t>{"modo":"lote","codigo_medidor":"ARDUINO_001","fecha_hora":"2026-07-08 18:27:44","voltaje":232.30000000000001136868377216160297393798828125,"corriente":0.125,"potencia_kw":0.01230000000000000016930901125533637241460382938385009765625,"energia_kwh":94.5009989999999930887497612275183200836181640625,"frecuencia":50,"factor_potencia":0.419999999999999984456877655247808434069156646728515625,"duracion_medicion_ms":61,"ip":"158.170.24.54"}</t>
  </si>
  <si>
    <t>{"modo":"lote","codigo_medidor":"ARDUINO_001","fecha_hora":"2026-07-08 18:27:45","voltaje":232.19999999999998863131622783839702606201171875,"corriente":0.1700000000000000122124532708767219446599483489990234375,"potencia_kw":0.0173999999999999988009591334048309363424777984619140625,"energia_kwh":94.5009989999999930887497612275183200836181640625,"frecuencia":50,"factor_potencia":0.440000000000000002220446049250313080847263336181640625,"duracion_medicion_ms":62,"ip":"158.170.24.54"}</t>
  </si>
  <si>
    <t>{"modo":"lote","codigo_medidor":"ARDUINO_001","fecha_hora":"2026-07-08 18:27:46","voltaje":233.599999999999994315658113919198513031005859375,"corriente":0.2560000000000000053290705182007513940334320068359375,"potencia_kw":0.02759999999999999953370632965743425302207469940185546875,"energia_kwh":94.5009989999999930887497612275183200836181640625,"frecuencia":50,"factor_potencia":0.460000000000000019984014443252817727625370025634765625,"duracion_medicion_ms":64,"ip":"158.170.24.54"}</t>
  </si>
  <si>
    <t>{"modo":"lote","codigo_medidor":"ARDUINO_001","fecha_hora":"2026-07-08 18:27:47","voltaje":234.400000000000005684341886080801486968994140625,"corriente":0.25900000000000000799360577730112709105014801025390625,"potencia_kw":0.0280000000000000005828670879282071837224066257476806640625,"energia_kwh":94.5009989999999930887497612275183200836181640625,"frecuencia":50,"factor_potencia":0.460000000000000019984014443252817727625370025634765625,"duracion_medicion_ms":61,"ip":"158.170.24.54"}</t>
  </si>
  <si>
    <t>{"modo":"lote","codigo_medidor":"ARDUINO_001","fecha_hora":"2026-07-08 18:27:48","voltaje":234.400000000000005684341886080801486968994140625,"corriente":0.25900000000000000799360577730112709105014801025390625,"potencia_kw":0.0280000000000000005828670879282071837224066257476806640625,"energia_kwh":94.5009989999999930887497612275183200836181640625,"frecuencia":50,"factor_potencia":0.460000000000000019984014443252817727625370025634765625,"duracion_medicion_ms":63,"ip":"158.170.24.54"}</t>
  </si>
  <si>
    <t>0.291000</t>
  </si>
  <si>
    <t>0.031800</t>
  </si>
  <si>
    <t>{"modo":"lote","codigo_medidor":"ARDUINO_001","fecha_hora":"2026-07-08 18:27:49","voltaje":234.400000000000005684341886080801486968994140625,"corriente":0.290999999999999980904163976447307504713535308837890625,"potencia_kw":0.031800000000000001876276911616514553315937519073486328125,"energia_kwh":94.5009989999999930887497612275183200836181640625,"frecuencia":50,"factor_potencia":0.4699999999999999733546474089962430298328399658203125,"duracion_medicion_ms":64,"ip":"158.170.24.54"}</t>
  </si>
  <si>
    <t>0.309000</t>
  </si>
  <si>
    <t>{"modo":"lote","codigo_medidor":"ARDUINO_001","fecha_hora":"2026-07-08 18:27:50","voltaje":234.5,"corriente":0.308999999999999996891375531049561686813831329345703125,"potencia_kw":0.03389999999999999957811525064244051463901996612548828125,"energia_kwh":94.5009989999999930887497612275183200836181640625,"frecuencia":50,"factor_potencia":0.4699999999999999733546474089962430298328399658203125,"duracion_medicion_ms":61,"ip":"158.170.24.54"}</t>
  </si>
  <si>
    <t>{"modo":"lote","codigo_medidor":"ARDUINO_001","fecha_hora":"2026-07-08 18:27:51","voltaje":234.599999999999994315658113919198513031005859375,"corriente":0.320000000000000006661338147750939242541790008544921875,"potencia_kw":0.03490000000000000046629367034256574697792530059814453125,"energia_kwh":94.5009989999999930887497612275183200836181640625,"frecuencia":50,"factor_potencia":0.460000000000000019984014443252817727625370025634765625,"duracion_medicion_ms":62,"ip":"158.170.24.54"}</t>
  </si>
  <si>
    <t>0.321000</t>
  </si>
  <si>
    <t>{"modo":"lote","codigo_medidor":"ARDUINO_001","fecha_hora":"2026-07-08 18:27:52","voltaje":234.599999999999994315658113919198513031005859375,"corriente":0.321000000000000007549516567451064474880695343017578125,"potencia_kw":0.035200000000000002120525977034048992209136486053466796875,"energia_kwh":94.5009989999999930887497612275183200836181640625,"frecuencia":50,"factor_potencia":0.4699999999999999733546474089962430298328399658203125,"duracion_medicion_ms":64,"ip":"158.170.24.54"}</t>
  </si>
  <si>
    <t>{"modo":"lote","codigo_medidor":"ARDUINO_001","fecha_hora":"2026-07-08 18:27:53","voltaje":234.599999999999994315658113919198513031005859375,"corriente":0.321000000000000007549516567451064474880695343017578125,"potencia_kw":0.035200000000000002120525977034048992209136486053466796875,"energia_kwh":94.5009989999999930887497612275183200836181640625,"frecuencia":50,"factor_potencia":0.4699999999999999733546474089962430298328399658203125,"duracion_medicion_ms":61,"ip":"158.170.24.54"}</t>
  </si>
  <si>
    <t>{"modo":"lote","codigo_medidor":"ARDUINO_001","fecha_hora":"2026-07-08 18:27:54","voltaje":234.69999999999998863131622783839702606201171875,"corriente":0.320000000000000006661338147750939242541790008544921875,"potencia_kw":0.035200000000000002120525977034048992209136486053466796875,"energia_kwh":94.5009989999999930887497612275183200836181640625,"frecuencia":50,"factor_potencia":0.4699999999999999733546474089962430298328399658203125,"duracion_medicion_ms":62,"ip":"158.170.24.54"}</t>
  </si>
  <si>
    <t>0.348000</t>
  </si>
  <si>
    <t>0.036000</t>
  </si>
  <si>
    <t>{"modo":"lote","codigo_medidor":"ARDUINO_001","fecha_hora":"2026-07-08 18:27:55","voltaje":234.5,"corriente":0.34799999999999997601918266809661872684955596923828125,"potencia_kw":0.035999999999999997279953589668366475962102413177490234375,"energia_kwh":94.5009989999999930887497612275183200836181640625,"frecuencia":50,"factor_potencia":0.440000000000000002220446049250313080847263336181640625,"duracion_medicion_ms":64,"ip":"158.170.24.54"}</t>
  </si>
  <si>
    <t>0.351000</t>
  </si>
  <si>
    <t>0.036100</t>
  </si>
  <si>
    <t>{"modo":"lote","codigo_medidor":"ARDUINO_001","fecha_hora":"2026-07-08 18:27:56","voltaje":234.5,"corriente":0.35099999999999997868371792719699442386627197265625,"potencia_kw":0.036100000000000000144328993201270350255072116851806640625,"energia_kwh":94.5009989999999930887497612275183200836181640625,"frecuencia":50,"factor_potencia":0.440000000000000002220446049250313080847263336181640625,"duracion_medicion_ms":60,"ip":"158.170.24.54"}</t>
  </si>
  <si>
    <t>{"modo":"lote","codigo_medidor":"ARDUINO_001","fecha_hora":"2026-07-08 18:27:57","voltaje":234.5,"corriente":0.35099999999999997868371792719699442386627197265625,"potencia_kw":0.036100000000000000144328993201270350255072116851806640625,"energia_kwh":94.5009989999999930887497612275183200836181640625,"frecuencia":50,"factor_potencia":0.440000000000000002220446049250313080847263336181640625,"duracion_medicion_ms":62,"ip":"158.170.24.54"}</t>
  </si>
  <si>
    <t>0.346000</t>
  </si>
  <si>
    <t>0.035500</t>
  </si>
  <si>
    <t>{"modo":"lote","codigo_medidor":"ARDUINO_001","fecha_hora":"2026-07-08 18:27:58","voltaje":234.69999999999998863131622783839702606201171875,"corriente":0.34599999999999997424282582869636826217174530029296875,"potencia_kw":0.035499999999999996835864379818303859792649745941162109375,"energia_kwh":94.5009989999999930887497612275183200836181640625,"frecuencia":50,"factor_potencia":0.440000000000000002220446049250313080847263336181640625,"duracion_medicion_ms":64,"ip":"158.170.24.54"}</t>
  </si>
  <si>
    <t>0.339000</t>
  </si>
  <si>
    <t>0.034600</t>
  </si>
  <si>
    <t>{"modo":"lote","codigo_medidor":"ARDUINO_001","fecha_hora":"2026-07-08 18:27:59","voltaje":234.80000000000001136868377216160297393798828125,"corriente":0.339000000000000023536728122053318656980991363525390625,"potencia_kw":0.034599999999999998812061363651082501746714115142822265625,"energia_kwh":94.5009989999999930887497612275183200836181640625,"frecuencia":50,"factor_potencia":0.429999999999999993338661852249060757458209991455078125,"duracion_medicion_ms":60,"ip":"158.170.24.54"}</t>
  </si>
  <si>
    <t>0.341000</t>
  </si>
  <si>
    <t>{"modo":"lote","codigo_medidor":"ARDUINO_001","fecha_hora":"2026-07-08 18:28:00","voltaje":234.80000000000001136868377216160297393798828125,"corriente":0.341000000000000025313084961453569121658802032470703125,"potencia_kw":0.0350000000000000033306690738754696212708950042724609375,"energia_kwh":94.5009989999999930887497612275183200836181640625,"frecuencia":50,"factor_potencia":0.440000000000000002220446049250313080847263336181640625,"duracion_medicion_ms":62,"ip":"158.170.24.54"}</t>
  </si>
  <si>
    <t>0.337000</t>
  </si>
  <si>
    <t>{"modo":"lote","codigo_medidor":"ARDUINO_001","fecha_hora":"2026-07-08 18:28:01","voltaje":234.69999999999998863131622783839702606201171875,"corriente":0.337000000000000021760371282653068192303180694580078125,"potencia_kw":0.034700000000000001676436767183986376039683818817138671875,"energia_kwh":94.5009989999999930887497612275183200836181640625,"frecuencia":50,"factor_potencia":0.440000000000000002220446049250313080847263336181640625,"duracion_medicion_ms":64,"ip":"158.170.24.54"}</t>
  </si>
  <si>
    <t>{"modo":"lote","codigo_medidor":"ARDUINO_001","fecha_hora":"2026-07-08 18:28:02","voltaje":234.69999999999998863131622783839702606201171875,"corriente":0.337000000000000021760371282653068192303180694580078125,"potencia_kw":0.034700000000000001676436767183986376039683818817138671875,"energia_kwh":94.5009989999999930887497612275183200836181640625,"frecuencia":50,"factor_potencia":0.440000000000000002220446049250313080847263336181640625,"duracion_medicion_ms":61,"ip":"158.170.24.54"}</t>
  </si>
  <si>
    <t>0.032800</t>
  </si>
  <si>
    <t>{"modo":"lote","codigo_medidor":"ARDUINO_001","fecha_hora":"2026-07-08 18:28:03","voltaje":234.69999999999998863131622783839702606201171875,"corriente":0.321000000000000007549516567451064474880695343017578125,"potencia_kw":0.032800000000000002764455331316639785654842853546142578125,"energia_kwh":94.5009989999999930887497612275183200836181640625,"frecuencia":50,"factor_potencia":0.440000000000000002220446049250313080847263336181640625,"duracion_medicion_ms":68,"ip":"158.170.24.54"}</t>
  </si>
  <si>
    <t>0.031700</t>
  </si>
  <si>
    <t>{"modo":"lote","codigo_medidor":"ARDUINO_001","fecha_hora":"2026-07-08 18:28:04","voltaje":234.80000000000001136868377216160297393798828125,"corriente":0.308999999999999996891375531049561686813831329345703125,"potencia_kw":0.031699999999999999011901508083610679022967815399169921875,"energia_kwh":94.5009989999999930887497612275183200836181640625,"frecuencia":50,"factor_potencia":0.440000000000000002220446049250313080847263336181640625,"duracion_medicion_ms":64,"ip":"158.170.24.54"}</t>
  </si>
  <si>
    <t>0.924300</t>
  </si>
  <si>
    <t>{"modo":"lote","codigo_medidor":"ARDUINO_001","fecha_hora":"2026-07-08 18:28:05","voltaje":233.400000000000005684341886080801486968994140625,"corriente":4.3910000000000000142108547152020037174224853515625,"potencia_kw":0.92430000000000001048050535246147774159908294677734375,"energia_kwh":94.5019989999999978635969455353915691375732421875,"frecuencia":50,"factor_potencia":0.90000000000000002220446049250313080847263336181640625,"duracion_medicion_ms":60,"ip":"158.170.24.54"}</t>
  </si>
  <si>
    <t>0.900000</t>
  </si>
  <si>
    <t>{"modo":"lote","codigo_medidor":"ARDUINO_001","fecha_hora":"2026-07-08 18:28:06","voltaje":233.400000000000005684341886080801486968994140625,"corriente":4.3910000000000000142108547152020037174224853515625,"potencia_kw":0.92430000000000001048050535246147774159908294677734375,"energia_kwh":94.5019989999999978635969455353915691375732421875,"frecuencia":50,"factor_potencia":0.90000000000000002220446049250313080847263336181640625,"duracion_medicion_ms":62,"ip":"158.170.24.54"}</t>
  </si>
  <si>
    <t>{"modo":"lote","codigo_medidor":"ARDUINO_001","fecha_hora":"2026-07-08 18:28:07","voltaje":231,"corriente":11.208999999999999630517777404747903347015380859375,"potencia_kw":2.588499999999999801048033987171947956085205078125,"energia_kwh":94.5029980000000051632014219649136066436767578125,"frecuencia":50,"factor_potencia":1,"duracion_medicion_ms":64,"ip":"158.170.24.54"}</t>
  </si>
  <si>
    <t>{"modo":"lote","codigo_medidor":"ARDUINO_001","fecha_hora":"2026-07-08 18:28:08","voltaje":231.80000000000001136868377216160297393798828125,"corriente":9.3010000000000001563194018672220408916473388671875,"potencia_kw":2.14679999999999981952214511693455278873443603515625,"energia_kwh":94.503997999999995727193891070783138275146484375,"frecuencia":50,"factor_potencia":1,"duracion_medicion_ms":60,"ip":"158.170.24.54"}</t>
  </si>
  <si>
    <t>{"modo":"lote","codigo_medidor":"ARDUINO_001","fecha_hora":"2026-07-08 18:28:09","voltaje":231.900000000000005684341886080801486968994140625,"corriente":8.757999999999999118927007657475769519805908203125,"potencia_kw":2.0160000000000000142108547152020037174224853515625,"energia_kwh":94.503997999999995727193891070783138275146484375,"frecuencia":50,"factor_potencia":0.9899999999999999911182158029987476766109466552734375,"duracion_medicion_ms":62,"ip":"158.170.24.54"}</t>
  </si>
  <si>
    <t>{"modo":"lote","codigo_medidor":"ARDUINO_001","fecha_hora":"2026-07-08 18:28:10","voltaje":232,"corriente":8.580999999999999516830939683131873607635498046875,"potencia_kw":1.97409999999999996589394868351519107818603515625,"energia_kwh":94.50499700000000302679836750030517578125,"frecuencia":50,"factor_potencia":0.9899999999999999911182158029987476766109466552734375,"duracion_medicion_ms":64,"ip":"158.170.24.54"}</t>
  </si>
  <si>
    <t>{"modo":"lote","codigo_medidor":"ARDUINO_001","fecha_hora":"2026-07-08 18:28:11","voltaje":232,"corriente":8.580999999999999516830939683131873607635498046875,"potencia_kw":1.97409999999999996589394868351519107818603515625,"energia_kwh":94.50499700000000302679836750030517578125,"frecuencia":50,"factor_potencia":0.9899999999999999911182158029987476766109466552734375,"duracion_medicion_ms":61,"ip":"158.170.24.54"}</t>
  </si>
  <si>
    <t>{"modo":"lote","codigo_medidor":"ARDUINO_001","fecha_hora":"2026-07-08 18:28:12","voltaje":232,"corriente":8.4839999999999999857891452847979962825775146484375,"potencia_kw":1.951000000000000067501559897209517657756805419921875,"energia_kwh":94.5059969999999935907908366061747074127197265625,"frecuencia":50,"factor_potencia":0.9899999999999999911182158029987476766109466552734375,"duracion_medicion_ms":62,"ip":"158.170.24.54"}</t>
  </si>
  <si>
    <t>{"modo":"lote","codigo_medidor":"ARDUINO_001","fecha_hora":"2026-07-08 18:28:13","voltaje":232,"corriente":8.419000000000000483169060316868126392364501953125,"potencia_kw":1.93599999999999994315658113919198513031005859375,"energia_kwh":94.5059969999999935907908366061747074127197265625,"frecuencia":50,"factor_potencia":0.9899999999999999911182158029987476766109466552734375,"duracion_medicion_ms":64,"ip":"158.170.24.54"}</t>
  </si>
  <si>
    <t>{"modo":"lote","codigo_medidor":"ARDUINO_001","fecha_hora":"2026-07-08 18:28:14","voltaje":232.099999999999994315658113919198513031005859375,"corriente":8.3710000000000004405364961712621152400970458984375,"potencia_kw":1.925100000000000033395508580724708735942840576171875,"energia_kwh":94.50700399999999490319169126451015472412109375,"frecuencia":50,"factor_potencia":0.9899999999999999911182158029987476766109466552734375,"duracion_medicion_ms":61,"ip":"158.170.24.54"}</t>
  </si>
  <si>
    <t>{"modo":"lote","codigo_medidor":"ARDUINO_001","fecha_hora":"2026-07-08 18:28:15","voltaje":232.099999999999994315658113919198513031005859375,"corriente":8.333999999999999630517777404747903347015380859375,"potencia_kw":1.9162999999999998923527755323448218405246734619140625,"energia_kwh":94.50700399999999490319169126451015472412109375,"frecuencia":50,"factor_potencia":0.9899999999999999911182158029987476766109466552734375,"duracion_medicion_ms":62,"ip":"158.170.24.54"}</t>
  </si>
  <si>
    <t>{"modo":"lote","codigo_medidor":"ARDUINO_001","fecha_hora":"2026-07-08 18:28:16","voltaje":232.099999999999994315658113919198513031005859375,"corriente":8.333999999999999630517777404747903347015380859375,"potencia_kw":1.9162999999999998923527755323448218405246734619140625,"energia_kwh":94.508003000000002202796167694032192230224609375,"frecuencia":50,"factor_potencia":0.9899999999999999911182158029987476766109466552734375,"duracion_medicion_ms":64,"ip":"158.170.24.54"}</t>
  </si>
  <si>
    <t>{"modo":"lote","codigo_medidor":"ARDUINO_001","fecha_hora":"2026-07-08 18:28:17","voltaje":232,"corriente":8.3059999999999991615595718030817806720733642578125,"potencia_kw":1.9092999999999999971578290569595992565155029296875,"energia_kwh":94.508003000000002202796167694032192230224609375,"frecuencia":50,"factor_potencia":0.9899999999999999911182158029987476766109466552734375,"duracion_medicion_ms":60,"ip":"158.170.24.54"}</t>
  </si>
  <si>
    <t>{"modo":"lote","codigo_medidor":"ARDUINO_001","fecha_hora":"2026-07-08 18:28:18","voltaje":232.099999999999994315658113919198513031005859375,"corriente":8.2840000000000006963318810448981821537017822265625,"potencia_kw":1.9048000000000000486721773995668627321720123291015625,"energia_kwh":94.5090030000000069776433520019054412841796875,"frecuencia":50,"factor_potencia":0.9899999999999999911182158029987476766109466552734375,"duracion_medicion_ms":62,"ip":"158.170.24.54"}</t>
  </si>
  <si>
    <t>{"modo":"lote","codigo_medidor":"ARDUINO_001","fecha_hora":"2026-07-08 18:28:19","voltaje":232.19999999999998863131622783839702606201171875,"corriente":8.2650000000000005684341886080801486968994140625,"potencia_kw":1.901100000000000012079226507921703159809112548828125,"energia_kwh":94.5090030000000069776433520019054412841796875,"frecuencia":50,"factor_potencia":0.9899999999999999911182158029987476766109466552734375,"duracion_medicion_ms":64,"ip":"158.170.24.54"}</t>
  </si>
  <si>
    <t>{"modo":"lote","codigo_medidor":"ARDUINO_001","fecha_hora":"2026-07-08 18:28:20","voltaje":232.19999999999998863131622783839702606201171875,"corriente":8.2650000000000005684341886080801486968994140625,"potencia_kw":1.901100000000000012079226507921703159809112548828125,"energia_kwh":94.5100020000000000663931132294237613677978515625,"frecuencia":50,"factor_potencia":0.9899999999999999911182158029987476766109466552734375,"duracion_medicion_ms":60,"ip":"158.170.24.54"}</t>
  </si>
  <si>
    <t>{"modo":"lote","codigo_medidor":"ARDUINO_001","fecha_hora":"2026-07-08 18:28:21","voltaje":232.30000000000001136868377216160297393798828125,"corriente":8.2479999999999993320898283855058252811431884765625,"potencia_kw":1.89789999999999992041921359486877918243408203125,"energia_kwh":94.5100020000000000663931132294237613677978515625,"frecuencia":50,"factor_potencia":0.9899999999999999911182158029987476766109466552734375,"duracion_medicion_ms":62,"ip":"158.170.24.54"}</t>
  </si>
  <si>
    <t>{"modo":"lote","codigo_medidor":"ARDUINO_001","fecha_hora":"2026-07-08 18:28:22","voltaje":232.30000000000001136868377216160297393798828125,"corriente":8.2339999999999999857891452847979962825775146484375,"potencia_kw":1.8940999999999998948396751075051724910736083984375,"energia_kwh":94.5110020000000048412402975372970104217529296875,"frecuencia":50,"factor_potencia":0.9899999999999999911182158029987476766109466552734375,"duracion_medicion_ms":64,"ip":"158.170.24.54"}</t>
  </si>
  <si>
    <t>{"modo":"lote","codigo_medidor":"ARDUINO_001","fecha_hora":"2026-07-08 18:28:23","voltaje":232.19999999999998863131622783839702606201171875,"corriente":8.2230000000000007531752999057061970233917236328125,"potencia_kw":1.891199999999999992184029906638897955417633056640625,"energia_kwh":94.51200099999999792999005876481533050537109375,"frecuencia":50,"factor_potencia":0.9899999999999999911182158029987476766109466552734375,"duracion_medicion_ms":60,"ip":"158.170.24.54"}</t>
  </si>
  <si>
    <t>{"modo":"lote","codigo_medidor":"ARDUINO_001","fecha_hora":"2026-07-08 18:28:24","voltaje":232.30000000000001136868377216160297393798828125,"corriente":8.217999999999999971578290569595992565155029296875,"potencia_kw":1.8905000000000000692779167366097681224346160888671875,"energia_kwh":94.51200099999999792999005876481533050537109375,"frecuencia":50,"factor_potencia":0.9899999999999999911182158029987476766109466552734375,"duracion_medicion_ms":62,"ip":"158.170.24.54"}</t>
  </si>
  <si>
    <t>{"modo":"lote","codigo_medidor":"ARDUINO_001","fecha_hora":"2026-07-08 18:28:25","voltaje":232.30000000000001136868377216160297393798828125,"corriente":8.217999999999999971578290569595992565155029296875,"potencia_kw":1.8905000000000000692779167366097681224346160888671875,"energia_kwh":94.513000000000005229594535194337368011474609375,"frecuencia":50,"factor_potencia":0.9899999999999999911182158029987476766109466552734375,"duracion_medicion_ms":64,"ip":"158.170.24.54"}</t>
  </si>
  <si>
    <t>{"modo":"lote","codigo_medidor":"ARDUINO_001","fecha_hora":"2026-07-08 18:28:26","voltaje":232.19999999999998863131622783839702606201171875,"corriente":8.2080000000000001847411112976260483264923095703125,"potencia_kw":1.8874999999999999555910790149937383830547332763671875,"energia_kwh":94.513000000000005229594535194337368011474609375,"frecuencia":50,"factor_potencia":0.9899999999999999911182158029987476766109466552734375,"duracion_medicion_ms":66,"ip":"158.170.24.54"}</t>
  </si>
  <si>
    <t>{"modo":"lote","codigo_medidor":"ARDUINO_001","fecha_hora":"2026-07-08 18:28:27","voltaje":232.19999999999998863131622783839702606201171875,"corriente":8.20400000000000062527760746888816356658935546875,"potencia_kw":1.8864000000000000767386154620908200740814208984375,"energia_kwh":94.5139999999999957935870043002068996429443359375,"frecuencia":50,"factor_potencia":0.9899999999999999911182158029987476766109466552734375,"duracion_medicion_ms":62,"ip":"158.170.24.54"}</t>
  </si>
  <si>
    <t>{"modo":"lote","codigo_medidor":"ARDUINO_001","fecha_hora":"2026-07-08 18:28:28","voltaje":232.19999999999998863131622783839702606201171875,"corriente":8.199999999999999289457264239899814128875732421875,"potencia_kw":1.8853999999999999648281345798750407993793487548828125,"energia_kwh":94.5139999999999957935870043002068996429443359375,"frecuencia":50,"factor_potencia":0.9899999999999999911182158029987476766109466552734375,"duracion_medicion_ms":64,"ip":"158.170.24.54"}</t>
  </si>
  <si>
    <t>{"modo":"lote","codigo_medidor":"ARDUINO_001","fecha_hora":"2026-07-08 18:28:29","voltaje":232.19999999999998863131622783839702606201171875,"corriente":8.199999999999999289457264239899814128875732421875,"potencia_kw":1.8853999999999999648281345798750407993793487548828125,"energia_kwh":94.5149990000000030931914807297289371490478515625,"frecuencia":50,"factor_potencia":0.9899999999999999911182158029987476766109466552734375,"duracion_medicion_ms":60,"ip":"158.170.24.54"}</t>
  </si>
  <si>
    <t>{"modo":"lote","codigo_medidor":"ARDUINO_001","fecha_hora":"2026-07-08 18:28:30","voltaje":232.30000000000001136868377216160297393798828125,"corriente":8.1959999999999997299937604111619293689727783203125,"potencia_kw":1.8851999999999999868549593884381465613842010498046875,"energia_kwh":94.5149990000000030931914807297289371490478515625,"frecuencia":50,"factor_potencia":0.9899999999999999911182158029987476766109466552734375,"duracion_medicion_ms":62,"ip":"158.170.24.54"}</t>
  </si>
  <si>
    <t>{"modo":"lote","codigo_medidor":"ARDUINO_001","fecha_hora":"2026-07-08 18:28:31","voltaje":232.30000000000001136868377216160297393798828125,"corriente":8.19200000000000017053025658242404460906982421875,"potencia_kw":1.884300000000000085975671026972122490406036376953125,"energia_kwh":94.515998999999993657183949835598468780517578125,"frecuencia":50,"factor_potencia":0.9899999999999999911182158029987476766109466552734375,"duracion_medicion_ms":64,"ip":"158.170.24.54"}</t>
  </si>
  <si>
    <t>{"modo":"lote","codigo_medidor":"ARDUINO_001","fecha_hora":"2026-07-08 18:28:32","voltaje":232.30000000000001136868377216160297393798828125,"corriente":8.1880000000000006110667527536861598491668701171875,"potencia_kw":1.8833999999999999630517777404747903347015380859375,"energia_kwh":94.515998999999993657183949835598468780517578125,"frecuencia":50,"factor_potencia":0.9899999999999999911182158029987476766109466552734375,"duracion_medicion_ms":60,"ip":"158.170.24.54"}</t>
  </si>
  <si>
    <t>{"modo":"lote","codigo_medidor":"ARDUINO_001","fecha_hora":"2026-07-08 18:28:33","voltaje":232.400000000000005684341886080801486968994140625,"corriente":8.1869999999999993889332472463138401508331298828125,"potencia_kw":1.8836999999999999300115405276301316916942596435546875,"energia_kwh":94.51699800000000095678842626512050628662109375,"frecuencia":50,"factor_potencia":0.9899999999999999911182158029987476766109466552734375,"duracion_medicion_ms":62,"ip":"158.170.24.54"}</t>
  </si>
  <si>
    <t>{"modo":"lote","codigo_medidor":"ARDUINO_001","fecha_hora":"2026-07-08 18:28:34","voltaje":232.400000000000005684341886080801486968994140625,"corriente":8.1869999999999993889332472463138401508331298828125,"potencia_kw":1.8836999999999999300115405276301316916942596435546875,"energia_kwh":94.51699800000000095678842626512050628662109375,"frecuencia":50,"factor_potencia":0.9899999999999999911182158029987476766109466552734375,"duracion_medicion_ms":74,"ip":"158.170.24.54"}</t>
  </si>
  <si>
    <t>{"modo":"lote","codigo_medidor":"ARDUINO_001","fecha_hora":"2026-07-08 18:28:35","voltaje":232.400000000000005684341886080801486968994140625,"corriente":8.1839999999999992752464095246978104114532470703125,"potencia_kw":1.8834999999999999520383653361932374536991119384765625,"energia_kwh":94.517998000000005731635610572993755340576171875,"frecuencia":50,"factor_potencia":0.9899999999999999911182158029987476766109466552734375,"duracion_medicion_ms":60,"ip":"158.170.24.54"}</t>
  </si>
  <si>
    <t>{"modo":"lote","codigo_medidor":"ARDUINO_001","fecha_hora":"2026-07-08 18:28:36","voltaje":232.30000000000001136868377216160297393798828125,"corriente":8.178000000000000824229573481716215610504150390625,"potencia_kw":1.881299999999999972288833305356092751026153564453125,"energia_kwh":94.517998000000005731635610572993755340576171875,"frecuencia":50,"factor_potencia":0.9899999999999999911182158029987476766109466552734375,"duracion_medicion_ms":62,"ip":"158.170.24.54"}</t>
  </si>
  <si>
    <t>{"modo":"lote","codigo_medidor":"ARDUINO_001","fecha_hora":"2026-07-08 18:28:37","voltaje":232.19999999999998863131622783839702606201171875,"corriente":8.1760000000000001563194018672220408916473388671875,"potencia_kw":1.8803000000000000824229573481716215610504150390625,"energia_kwh":94.5189969999999988203853718005120754241943359375,"frecuencia":50,"factor_potencia":0.9899999999999999911182158029987476766109466552734375,"duracion_medicion_ms":64,"ip":"158.170.24.54"}</t>
  </si>
  <si>
    <t>{"modo":"lote","codigo_medidor":"ARDUINO_001","fecha_hora":"2026-07-08 18:28:38","voltaje":232.099999999999994315658113919198513031005859375,"corriente":8.175000000000000710542735760100185871124267578125,"potencia_kw":1.87919999999999998152588887023739516735076904296875,"energia_kwh":94.5199970000000035952325561083853244781494140625,"frecuencia":50,"factor_potencia":0.9899999999999999911182158029987476766109466552734375,"duracion_medicion_ms":60,"ip":"158.170.24.54"}</t>
  </si>
  <si>
    <t>{"modo":"lote","codigo_medidor":"ARDUINO_001","fecha_hora":"2026-07-08 18:28:39","voltaje":232.099999999999994315658113919198513031005859375,"corriente":8.175000000000000710542735760100185871124267578125,"potencia_kw":1.87919999999999998152588887023739516735076904296875,"energia_kwh":94.5199970000000035952325561083853244781494140625,"frecuencia":50,"factor_potencia":0.9899999999999999911182158029987476766109466552734375,"duracion_medicion_ms":62,"ip":"158.170.24.54"}</t>
  </si>
  <si>
    <t>{"modo":"lote","codigo_medidor":"ARDUINO_001","fecha_hora":"2026-07-08 18:28:40","voltaje":232.099999999999994315658113919198513031005859375,"corriente":8.178000000000000824229573481716215610504150390625,"potencia_kw":1.8794999999999999484856516573927365243434906005859375,"energia_kwh":94.52100400000000490763341076672077178955078125,"frecuencia":50,"factor_potencia":0.9899999999999999911182158029987476766109466552734375,"duracion_medicion_ms":64,"ip":"158.170.24.54"}</t>
  </si>
  <si>
    <t>{"modo":"lote","codigo_medidor":"ARDUINO_001","fecha_hora":"2026-07-08 18:28:41","voltaje":232,"corriente":8.17999999999999971578290569595992565155029296875,"potencia_kw":1.879399999999999959499064061674289405345916748046875,"energia_kwh":94.52100400000000490763341076672077178955078125,"frecuencia":50,"factor_potencia":0.9899999999999999911182158029987476766109466552734375,"duracion_medicion_ms":60,"ip":"158.170.24.54"}</t>
  </si>
  <si>
    <t>{"modo":"lote","codigo_medidor":"ARDUINO_001","fecha_hora":"2026-07-08 18:28:42","voltaje":232,"corriente":8.178000000000000824229573481716215610504150390625,"potencia_kw":1.8788000000000000255795384873636066913604736328125,"energia_kwh":94.5220029999999979963831719942390918731689453125,"frecuencia":50,"factor_potencia":0.9899999999999999911182158029987476766109466552734375,"duracion_medicion_ms":62,"ip":"158.170.24.54"}</t>
  </si>
  <si>
    <t>{"modo":"lote","codigo_medidor":"ARDUINO_001","fecha_hora":"2026-07-08 18:28:43","voltaje":232,"corriente":8.178000000000000824229573481716215610504150390625,"potencia_kw":1.8788000000000000255795384873636066913604736328125,"energia_kwh":94.5220029999999979963831719942390918731689453125,"frecuencia":50,"factor_potencia":0.9899999999999999911182158029987476766109466552734375,"duracion_medicion_ms":64,"ip":"158.170.24.54"}</t>
  </si>
  <si>
    <t>{"modo":"lote","codigo_medidor":"ARDUINO_001","fecha_hora":"2026-07-08 18:28:44","voltaje":231.900000000000005684341886080801486968994140625,"corriente":8.1790000000000002700062395888380706310272216796875,"potencia_kw":1.8783000000000000806466005087713710963726043701171875,"energia_kwh":94.5230030000000027712303563021123409271240234375,"frecuencia":50,"factor_potencia":0.9899999999999999911182158029987476766109466552734375,"duracion_medicion_ms":60,"ip":"158.170.24.54"}</t>
  </si>
  <si>
    <t>{"modo":"lote","codigo_medidor":"ARDUINO_001","fecha_hora":"2026-07-08 18:28:45","voltaje":231.900000000000005684341886080801486968994140625,"corriente":8.17999999999999971578290569595992565155029296875,"potencia_kw":1.87840000000000006963318810448981821537017822265625,"energia_kwh":94.5230030000000027712303563021123409271240234375,"frecuencia":50,"factor_potencia":0.9899999999999999911182158029987476766109466552734375,"duracion_medicion_ms":62,"ip":"158.170.24.54"}</t>
  </si>
  <si>
    <t>{"modo":"lote","codigo_medidor":"ARDUINO_001","fecha_hora":"2026-07-08 18:28:46","voltaje":231.900000000000005684341886080801486968994140625,"corriente":8.17999999999999971578290569595992565155029296875,"potencia_kw":1.878200000000000091660012913052923977375030517578125,"energia_kwh":94.5240019999999958599801175296306610107421875,"frecuencia":50,"factor_potencia":0.9899999999999999911182158029987476766109466552734375,"duracion_medicion_ms":64,"ip":"158.170.24.54"}</t>
  </si>
  <si>
    <t>{"modo":"lote","codigo_medidor":"ARDUINO_001","fecha_hora":"2026-07-08 18:28:47","voltaje":232,"corriente":8.1839999999999992752464095246978104114532470703125,"potencia_kw":1.879799999999999915445414444548077881336212158203125,"energia_kwh":94.5240019999999958599801175296306610107421875,"frecuencia":50,"factor_potencia":0.9899999999999999911182158029987476766109466552734375,"duracion_medicion_ms":60,"ip":"158.170.24.54"}</t>
  </si>
  <si>
    <t>{"modo":"lote","codigo_medidor":"ARDUINO_001","fecha_hora":"2026-07-08 18:28:48","voltaje":232,"corriente":8.1839999999999992752464095246978104114532470703125,"potencia_kw":1.879799999999999915445414444548077881336212158203125,"energia_kwh":94.525002000000000634827301837503910064697265625,"frecuencia":50,"factor_potencia":0.9899999999999999911182158029987476766109466552734375,"duracion_medicion_ms":62,"ip":"158.170.24.54"}</t>
  </si>
  <si>
    <t>{"modo":"lote","codigo_medidor":"ARDUINO_001","fecha_hora":"2026-07-08 18:28:49","voltaje":232,"corriente":8.1820000000000003836930773104541003704071044921875,"potencia_kw":1.879799999999999915445414444548077881336212158203125,"energia_kwh":94.525002000000000634827301837503910064697265625,"frecuencia":50,"factor_potencia":0.9899999999999999911182158029987476766109466552734375,"duracion_medicion_ms":64,"ip":"158.170.24.54"}</t>
  </si>
  <si>
    <t>{"modo":"lote","codigo_medidor":"ARDUINO_001","fecha_hora":"2026-07-08 18:28:50","voltaje":232,"corriente":8.17699999999999960209606797434389591217041015625,"potencia_kw":1.8789000000000000145661260830820538103580474853515625,"energia_kwh":94.5260009999999937235770630650222301483154296875,"frecuencia":50,"factor_potencia":0.9899999999999999911182158029987476766109466552734375,"duracion_medicion_ms":60,"ip":"158.170.24.54"}</t>
  </si>
  <si>
    <t>{"modo":"lote","codigo_medidor":"ARDUINO_001","fecha_hora":"2026-07-08 18:28:51","voltaje":231.900000000000005684341886080801486968994140625,"corriente":8.1730000000000000426325641456060111522674560546875,"potencia_kw":1.8773999999999999577227072222740389406681060791015625,"energia_kwh":94.5260009999999937235770630650222301483154296875,"frecuencia":50,"factor_potencia":0.9899999999999999911182158029987476766109466552734375,"duracion_medicion_ms":62,"ip":"158.170.24.54"}</t>
  </si>
  <si>
    <t>{"modo":"lote","codigo_medidor":"ARDUINO_001","fecha_hora":"2026-07-08 18:28:52","voltaje":231.900000000000005684341886080801486968994140625,"corriente":8.1730000000000000426325641456060111522674560546875,"potencia_kw":1.8773999999999999577227072222740389406681060791015625,"energia_kwh":94.5270000000000010231815394945442676544189453125,"frecuencia":50,"factor_potencia":0.9899999999999999911182158029987476766109466552734375,"duracion_medicion_ms":64,"ip":"158.170.24.54"}</t>
  </si>
  <si>
    <t>{"modo":"lote","codigo_medidor":"ARDUINO_001","fecha_hora":"2026-07-08 18:28:53","voltaje":231.80000000000001136868377216160297393798828125,"corriente":8.1760000000000001563194018672220408916473388671875,"potencia_kw":1.8770000000000000017763568394002504646778106689453125,"energia_kwh":94.5270000000000010231815394945442676544189453125,"frecuencia":50,"factor_potencia":0.9899999999999999911182158029987476766109466552734375,"duracion_medicion_ms":60,"ip":"158.170.24.54"}</t>
  </si>
  <si>
    <t>{"modo":"lote","codigo_medidor":"ARDUINO_001","fecha_hora":"2026-07-08 18:28:54","voltaje":231.80000000000001136868377216160297393798828125,"corriente":8.178000000000000824229573481716215610504150390625,"potencia_kw":1.87690000000000001278976924368180334568023681640625,"energia_kwh":94.5280000000000057980287238024175167083740234375,"frecuencia":50,"factor_potencia":0.9899999999999999911182158029987476766109466552734375,"duracion_medicion_ms":62,"ip":"158.170.24.54"}</t>
  </si>
  <si>
    <t>{"modo":"lote","codigo_medidor":"ARDUINO_001","fecha_hora":"2026-07-08 18:28:55","voltaje":231.69999999999998863131622783839702606201171875,"corriente":8.1790000000000002700062395888380706310272216796875,"potencia_kw":1.8770000000000000017763568394002504646778106689453125,"energia_kwh":94.5280000000000057980287238024175167083740234375,"frecuencia":50,"factor_potencia":0.9899999999999999911182158029987476766109466552734375,"duracion_medicion_ms":64,"ip":"158.170.24.54"}</t>
  </si>
  <si>
    <t>{"modo":"lote","codigo_medidor":"ARDUINO_001","fecha_hora":"2026-07-08 18:28:56","voltaje":231.69999999999998863131622783839702606201171875,"corriente":8.17999999999999971578290569595992565155029296875,"potencia_kw":1.87690000000000001278976924368180334568023681640625,"energia_kwh":94.5289989999999988867784850299358367919921875,"frecuencia":50,"factor_potencia":0.9899999999999999911182158029987476766109466552734375,"duracion_medicion_ms":60,"ip":"158.170.24.54"}</t>
  </si>
  <si>
    <t>{"modo":"lote","codigo_medidor":"ARDUINO_001","fecha_hora":"2026-07-08 18:28:57","voltaje":231.69999999999998863131622783839702606201171875,"corriente":8.17999999999999971578290569595992565155029296875,"potencia_kw":1.87690000000000001278976924368180334568023681640625,"energia_kwh":94.5289989999999988867784850299358367919921875,"frecuencia":50,"factor_potencia":0.9899999999999999911182158029987476766109466552734375,"duracion_medicion_ms":72,"ip":"158.170.24.54"}</t>
  </si>
  <si>
    <t>{"modo":"lote","codigo_medidor":"ARDUINO_001","fecha_hora":"2026-07-08 18:28:58","voltaje":231.80000000000001136868377216160297393798828125,"corriente":8.1809999999999991615595718030817806720733642578125,"potencia_kw":1.8781000000000001026734253173344768583774566650390625,"energia_kwh":94.529999000000003661625669337809085845947265625,"frecuencia":50,"factor_potencia":0.9899999999999999911182158029987476766109466552734375,"duracion_medicion_ms":64,"ip":"158.170.24.54"}</t>
  </si>
  <si>
    <t>{"modo":"lote","codigo_medidor":"ARDUINO_001","fecha_hora":"2026-07-08 18:28:59","voltaje":231.900000000000005684341886080801486968994140625,"corriente":8.1790000000000002700062395888380706310272216796875,"potencia_kw":1.8781000000000001026734253173344768583774566650390625,"energia_kwh":94.529999000000003661625669337809085845947265625,"frecuencia":50,"factor_potencia":0.9899999999999999911182158029987476766109466552734375,"duracion_medicion_ms":60,"ip":"158.170.24.54"}</t>
  </si>
  <si>
    <t>{"modo":"lote","codigo_medidor":"ARDUINO_001","fecha_hora":"2026-07-08 18:29:00","voltaje":231.900000000000005684341886080801486968994140625,"corriente":8.1809999999999991615595718030817806720733642578125,"potencia_kw":1.879000000000000003552713678800500929355621337890625,"energia_kwh":94.5309979999999967503754305653274059295654296875,"frecuencia":50,"factor_potencia":0.9899999999999999911182158029987476766109466552734375,"duracion_medicion_ms":62,"ip":"158.170.24.54"}</t>
  </si>
  <si>
    <t>{"modo":"lote","codigo_medidor":"ARDUINO_001","fecha_hora":"2026-07-08 18:29:01","voltaje":231.900000000000005684341886080801486968994140625,"corriente":8.1809999999999991615595718030817806720733642578125,"potencia_kw":1.879000000000000003552713678800500929355621337890625,"energia_kwh":94.5319980000000015252226148732006549835205078125,"frecuencia":50,"factor_potencia":0.9899999999999999911182158029987476766109466552734375,"duracion_medicion_ms":64,"ip":"158.170.24.54"}</t>
  </si>
  <si>
    <t>{"modo":"lote","codigo_medidor":"ARDUINO_001","fecha_hora":"2026-07-08 18:29:02","voltaje":232,"corriente":8.17999999999999971578290569595992565155029296875,"potencia_kw":1.879000000000000003552713678800500929355621337890625,"energia_kwh":94.5319980000000015252226148732006549835205078125,"frecuencia":50,"factor_potencia":0.9899999999999999911182158029987476766109466552734375,"duracion_medicion_ms":60,"ip":"158.170.24.54"}</t>
  </si>
  <si>
    <t>{"modo":"lote","codigo_medidor":"ARDUINO_001","fecha_hora":"2026-07-08 18:29:03","voltaje":231.599999999999994315658113919198513031005859375,"corriente":8.1760000000000001563194018672220408916473388671875,"potencia_kw":1.8754999999999999449329379785922355949878692626953125,"energia_kwh":94.532996999999994613972376100718975067138671875,"frecuencia":50,"factor_potencia":0.9899999999999999911182158029987476766109466552734375,"duracion_medicion_ms":61,"ip":"158.170.24.54"}</t>
  </si>
  <si>
    <t>{"modo":"lote","codigo_medidor":"ARDUINO_001","fecha_hora":"2026-07-08 18:29:04","voltaje":231.69999999999998863131622783839702606201171875,"corriente":8.18299999999999982946974341757595539093017578125,"potencia_kw":1.877899999999999902655645200866274535655975341796875,"energia_kwh":94.532996999999994613972376100718975067138671875,"frecuencia":50,"factor_potencia":0.9899999999999999911182158029987476766109466552734375,"duracion_medicion_ms":63,"ip":"158.170.24.54"}</t>
  </si>
  <si>
    <t>{"modo":"lote","codigo_medidor":"ARDUINO_001","fecha_hora":"2026-07-08 18:29:05","voltaje":231.80000000000001136868377216160297393798828125,"corriente":8.1790000000000002700062395888380706310272216796875,"potencia_kw":1.8773999999999999577227072222740389406681060791015625,"energia_kwh":94.53399699999999938881956040859222412109375,"frecuencia":50,"factor_potencia":0.9899999999999999911182158029987476766109466552734375,"duracion_medicion_ms":60,"ip":"158.170.24.54"}</t>
  </si>
  <si>
    <t>{"modo":"lote","codigo_medidor":"ARDUINO_001","fecha_hora":"2026-07-08 18:29:06","voltaje":231.80000000000001136868377216160297393798828125,"corriente":8.1790000000000002700062395888380706310272216796875,"potencia_kw":1.8773999999999999577227072222740389406681060791015625,"energia_kwh":94.53399699999999938881956040859222412109375,"frecuencia":50,"factor_potencia":0.9899999999999999911182158029987476766109466552734375,"duracion_medicion_ms":62,"ip":"158.170.24.54"}</t>
  </si>
  <si>
    <t>{"modo":"lote","codigo_medidor":"ARDUINO_001","fecha_hora":"2026-07-08 18:29:07","voltaje":231.900000000000005684341886080801486968994140625,"corriente":8.178000000000000824229573481716215610504150390625,"potencia_kw":1.8781000000000001026734253173344768583774566650390625,"energia_kwh":94.5350040000000007012204150669276714324951171875,"frecuencia":50,"factor_potencia":0.9899999999999999911182158029987476766109466552734375,"duracion_medicion_ms":64,"ip":"158.170.24.54"}</t>
  </si>
  <si>
    <t>{"modo":"lote","codigo_medidor":"ARDUINO_001","fecha_hora":"2026-07-08 18:29:08","voltaje":232,"corriente":8.175000000000000710542735760100185871124267578125,"potencia_kw":1.8783000000000000806466005087713710963726043701171875,"energia_kwh":94.5350040000000007012204150669276714324951171875,"frecuencia":50,"factor_potencia":0.9899999999999999911182158029987476766109466552734375,"duracion_medicion_ms":60,"ip":"158.170.24.54"}</t>
  </si>
  <si>
    <t>{"modo":"lote","codigo_medidor":"ARDUINO_001","fecha_hora":"2026-07-08 18:29:09","voltaje":232,"corriente":8.17699999999999960209606797434389591217041015625,"potencia_kw":1.879000000000000003552713678800500929355621337890625,"energia_kwh":94.53600299999999378997017629444599151611328125,"frecuencia":50,"factor_potencia":0.9899999999999999911182158029987476766109466552734375,"duracion_medicion_ms":62,"ip":"158.170.24.54"}</t>
  </si>
  <si>
    <t>{"modo":"lote","codigo_medidor":"ARDUINO_001","fecha_hora":"2026-07-08 18:29:10","voltaje":232.099999999999994315658113919198513031005859375,"corriente":8.1730000000000000426325641456060111522674560546875,"potencia_kw":1.8785000000000000586197757002082653343677520751953125,"energia_kwh":94.53600299999999378997017629444599151611328125,"frecuencia":50,"factor_potencia":0.9899999999999999911182158029987476766109466552734375,"duracion_medicion_ms":64,"ip":"158.170.24.54"}</t>
  </si>
  <si>
    <t>{"modo":"lote","codigo_medidor":"ARDUINO_001","fecha_hora":"2026-07-08 18:29:11","voltaje":232.099999999999994315658113919198513031005859375,"corriente":8.1730000000000000426325641456060111522674560546875,"potencia_kw":1.8785000000000000586197757002082653343677520751953125,"energia_kwh":94.537002999999998564817360602319240570068359375,"frecuencia":50,"factor_potencia":0.9899999999999999911182158029987476766109466552734375,"duracion_medicion_ms":60,"ip":"158.170.24.54"}</t>
  </si>
  <si>
    <t>{"modo":"lote","codigo_medidor":"ARDUINO_001","fecha_hora":"2026-07-08 18:29:12","voltaje":232.099999999999994315658113919198513031005859375,"corriente":8.17099999999999937472239253111183643341064453125,"potencia_kw":1.878200000000000091660012913052923977375030517578125,"energia_kwh":94.537002999999998564817360602319240570068359375,"frecuencia":50,"factor_potencia":0.9899999999999999911182158029987476766109466552734375,"duracion_medicion_ms":62,"ip":"158.170.24.54"}</t>
  </si>
  <si>
    <t>{"modo":"lote","codigo_medidor":"ARDUINO_001","fecha_hora":"2026-07-08 18:29:13","voltaje":232.099999999999994315658113919198513031005859375,"corriente":8.1760000000000001563194018672220408916473388671875,"potencia_kw":1.879399999999999959499064061674289405345916748046875,"energia_kwh":94.538002000000005864421837031841278076171875,"frecuencia":50,"factor_potencia":0.9899999999999999911182158029987476766109466552734375,"duracion_medicion_ms":64,"ip":"158.170.24.54"}</t>
  </si>
  <si>
    <t>{"modo":"lote","codigo_medidor":"ARDUINO_001","fecha_hora":"2026-07-08 18:29:14","voltaje":232.099999999999994315658113919198513031005859375,"corriente":8.1809999999999991615595718030817806720733642578125,"potencia_kw":1.88070000000000003836930773104541003704071044921875,"energia_kwh":94.538002000000005864421837031841278076171875,"frecuencia":50,"factor_potencia":0.9899999999999999911182158029987476766109466552734375,"duracion_medicion_ms":60,"ip":"158.170.24.54"}</t>
  </si>
  <si>
    <t>{"modo":"lote","codigo_medidor":"ARDUINO_001","fecha_hora":"2026-07-08 18:29:15","voltaje":232.099999999999994315658113919198513031005859375,"corriente":8.1809999999999991615595718030817806720733642578125,"potencia_kw":1.88070000000000003836930773104541003704071044921875,"energia_kwh":94.5390009999999989531715982593595981597900390625,"frecuencia":50,"factor_potencia":0.9899999999999999911182158029987476766109466552734375,"duracion_medicion_ms":62,"ip":"158.170.24.54"}</t>
  </si>
  <si>
    <t>{"modo":"lote","codigo_medidor":"ARDUINO_001","fecha_hora":"2026-07-08 18:29:16","voltaje":232.19999999999998863131622783839702606201171875,"corriente":8.1809999999999991615595718030817806720733642578125,"potencia_kw":1.881299999999999972288833305356092751026153564453125,"energia_kwh":94.5390009999999989531715982593595981597900390625,"frecuencia":50,"factor_potencia":0.9899999999999999911182158029987476766109466552734375,"duracion_medicion_ms":64,"ip":"158.170.24.54"}</t>
  </si>
  <si>
    <t>{"modo":"lote","codigo_medidor":"ARDUINO_001","fecha_hora":"2026-07-08 18:29:17","voltaje":232.19999999999998863131622783839702606201171875,"corriente":8.17999999999999971578290569595992565155029296875,"potencia_kw":1.8813999999999999612754209010745398700237274169921875,"energia_kwh":94.5400010000000037280187825672328472137451171875,"frecuencia":50,"factor_potencia":0.9899999999999999911182158029987476766109466552734375,"duracion_medicion_ms":60,"ip":"158.170.24.54"}</t>
  </si>
  <si>
    <t>{"modo":"lote","codigo_medidor":"ARDUINO_001","fecha_hora":"2026-07-08 18:29:18","voltaje":232.19999999999998863131622783839702606201171875,"corriente":8.1790000000000002700062395888380706310272216796875,"potencia_kw":1.8810000000000000053290705182007513940334320068359375,"energia_kwh":94.5400010000000037280187825672328472137451171875,"frecuencia":50,"factor_potencia":0.9899999999999999911182158029987476766109466552734375,"duracion_medicion_ms":62,"ip":"158.170.24.54"}</t>
  </si>
  <si>
    <t>{"modo":"lote","codigo_medidor":"ARDUINO_001","fecha_hora":"2026-07-08 18:29:19","voltaje":232.30000000000001136868377216160297393798828125,"corriente":8.1790000000000002700062395888380706310272216796875,"potencia_kw":1.8811999999999999833022457096376456320285797119140625,"energia_kwh":94.54099999999999681676854379475116729736328125,"frecuencia":50,"factor_potencia":0.9899999999999999911182158029987476766109466552734375,"duracion_medicion_ms":63,"ip":"158.170.24.54"}</t>
  </si>
  <si>
    <t>{"modo":"lote","codigo_medidor":"ARDUINO_001","fecha_hora":"2026-07-08 18:29:20","voltaje":232.30000000000001136868377216160297393798828125,"corriente":8.1790000000000002700062395888380706310272216796875,"potencia_kw":1.8811999999999999833022457096376456320285797119140625,"energia_kwh":94.542000000000001591615728102624416351318359375,"frecuencia":50,"factor_potencia":0.9899999999999999911182158029987476766109466552734375,"duracion_medicion_ms":71,"ip":"158.170.24.54"}</t>
  </si>
  <si>
    <t>{"modo":"lote","codigo_medidor":"ARDUINO_001","fecha_hora":"2026-07-08 18:29:21","voltaje":232.19999999999998863131622783839702606201171875,"corriente":8.1790000000000002700062395888380706310272216796875,"potencia_kw":1.8808000000000000273558953267638571560382843017578125,"energia_kwh":94.542000000000001591615728102624416351318359375,"frecuencia":50,"factor_potencia":0.9899999999999999911182158029987476766109466552734375,"duracion_medicion_ms":62,"ip":"158.170.24.54"}</t>
  </si>
  <si>
    <t>{"modo":"lote","codigo_medidor":"ARDUINO_001","fecha_hora":"2026-07-08 18:29:22","voltaje":232.19999999999998863131622783839702606201171875,"corriente":8.1809999999999991615595718030817806720733642578125,"potencia_kw":1.8811999999999999833022457096376456320285797119140625,"energia_kwh":94.542000000000001591615728102624416351318359375,"frecuencia":50,"factor_potencia":0.9899999999999999911182158029987476766109466552734375,"duracion_medicion_ms":64,"ip":"158.170.24.54"}</t>
  </si>
  <si>
    <t>{"modo":"lote","codigo_medidor":"ARDUINO_001","fecha_hora":"2026-07-08 18:29:23","voltaje":232.19999999999998863131622783839702606201171875,"corriente":8.17999999999999971578290569595992565155029296875,"potencia_kw":1.881099999999999994315658113919198513031005859375,"energia_kwh":94.5429989999999946803654893301427364349365234375,"frecuencia":50,"factor_potencia":0.9899999999999999911182158029987476766109466552734375,"duracion_medicion_ms":60,"ip":"158.170.24.54"}</t>
  </si>
  <si>
    <t>{"modo":"lote","codigo_medidor":"ARDUINO_001","fecha_hora":"2026-07-08 18:29:24","voltaje":232.19999999999998863131622783839702606201171875,"corriente":8.17999999999999971578290569595992565155029296875,"potencia_kw":1.881099999999999994315658113919198513031005859375,"energia_kwh":94.5439989999999994552126736380159854888916015625,"frecuencia":50,"factor_potencia":0.9899999999999999911182158029987476766109466552734375,"duracion_medicion_ms":62,"ip":"158.170.24.54"}</t>
  </si>
  <si>
    <t>{"modo":"lote","codigo_medidor":"ARDUINO_001","fecha_hora":"2026-07-08 18:29:25","voltaje":232.30000000000001136868377216160297393798828125,"corriente":8.18299999999999982946974341757595539093017578125,"potencia_kw":1.8819999999999998951949464753852225840091705322265625,"energia_kwh":94.5439989999999994552126736380159854888916015625,"frecuencia":50,"factor_potencia":0.9899999999999999911182158029987476766109466552734375,"duracion_medicion_ms":63,"ip":"158.170.24.54"}</t>
  </si>
  <si>
    <t>{"modo":"lote","codigo_medidor":"ARDUINO_001","fecha_hora":"2026-07-08 18:29:26","voltaje":232.30000000000001136868377216160297393798828125,"corriente":8.1820000000000003836930773104541003704071044921875,"potencia_kw":1.8823000000000000841993141875718720257282257080078125,"energia_kwh":94.5449980000000067548171500675380229949951171875,"frecuencia":50,"factor_potencia":0.9899999999999999911182158029987476766109466552734375,"duracion_medicion_ms":60,"ip":"158.170.24.54"}</t>
  </si>
  <si>
    <t>{"modo":"lote","codigo_medidor":"ARDUINO_001","fecha_hora":"2026-07-08 18:29:27","voltaje":232.30000000000001136868377216160297393798828125,"corriente":8.1820000000000003836930773104541003704071044921875,"potencia_kw":1.8825000000000000621724893790087662637233734130859375,"energia_kwh":94.5449980000000067548171500675380229949951171875,"frecuencia":50,"factor_potencia":0.9899999999999999911182158029987476766109466552734375,"duracion_medicion_ms":62,"ip":"158.170.24.54"}</t>
  </si>
  <si>
    <t>{"modo":"lote","codigo_medidor":"ARDUINO_001","fecha_hora":"2026-07-08 18:29:28","voltaje":232.30000000000001136868377216160297393798828125,"corriente":8.1820000000000003836930773104541003704071044921875,"potencia_kw":1.8825000000000000621724893790087662637233734130859375,"energia_kwh":94.54599799999999731880961917340755462646484375,"frecuencia":50,"factor_potencia":0.9899999999999999911182158029987476766109466552734375,"duracion_medicion_ms":64,"ip":"158.170.24.54"}</t>
  </si>
  <si>
    <t>{"modo":"lote","codigo_medidor":"ARDUINO_001","fecha_hora":"2026-07-08 18:29:29","voltaje":232.30000000000001136868377216160297393798828125,"corriente":8.17999999999999971578290569595992565155029296875,"potencia_kw":1.88220000000000009521272659185342490673065185546875,"energia_kwh":94.54599799999999731880961917340755462646484375,"frecuencia":50,"factor_potencia":0.9899999999999999911182158029987476766109466552734375,"duracion_medicion_ms":60,"ip":"158.170.24.54"}</t>
  </si>
  <si>
    <t>{"modo":"lote","codigo_medidor":"ARDUINO_001","fecha_hora":"2026-07-08 18:29:30","voltaje":232.30000000000001136868377216160297393798828125,"corriente":8.17999999999999971578290569595992565155029296875,"potencia_kw":1.8817999999999999172217712839483283460140228271484375,"energia_kwh":94.546997000000004618414095602929592132568359375,"frecuencia":50,"factor_potencia":0.9899999999999999911182158029987476766109466552734375,"duracion_medicion_ms":62,"ip":"158.170.24.54"}</t>
  </si>
  <si>
    <t>{"modo":"lote","codigo_medidor":"ARDUINO_001","fecha_hora":"2026-07-08 18:29:31","voltaje":232.099999999999994315658113919198513031005859375,"corriente":8.17699999999999960209606797434389591217041015625,"potencia_kw":1.8794999999999999484856516573927365243434906005859375,"energia_kwh":94.546997000000004618414095602929592132568359375,"frecuencia":50,"factor_potencia":0.9899999999999999911182158029987476766109466552734375,"duracion_medicion_ms":64,"ip":"158.170.24.54"}</t>
  </si>
  <si>
    <t>{"modo":"lote","codigo_medidor":"ARDUINO_001","fecha_hora":"2026-07-08 18:29:32","voltaje":232.099999999999994315658113919198513031005859375,"corriente":8.175000000000000710542735760100185871124267578125,"potencia_kw":1.8789000000000000145661260830820538103580474853515625,"energia_kwh":94.5479969999999951824065647087991237640380859375,"frecuencia":50,"factor_potencia":0.9899999999999999911182158029987476766109466552734375,"duracion_medicion_ms":60,"ip":"158.170.24.54"}</t>
  </si>
  <si>
    <t>{"modo":"lote","codigo_medidor":"ARDUINO_001","fecha_hora":"2026-07-08 18:29:33","voltaje":232.099999999999994315658113919198513031005859375,"corriente":8.175000000000000710542735760100185871124267578125,"potencia_kw":1.878600000000000047606363295926712453365325927734375,"energia_kwh":94.5479969999999951824065647087991237640380859375,"frecuencia":50,"factor_potencia":0.9899999999999999911182158029987476766109466552734375,"duracion_medicion_ms":62,"ip":"158.170.24.54"}</t>
  </si>
  <si>
    <t>{"modo":"lote","codigo_medidor":"ARDUINO_001","fecha_hora":"2026-07-08 18:29:34","voltaje":232.099999999999994315658113919198513031005859375,"corriente":8.175000000000000710542735760100185871124267578125,"potencia_kw":1.878600000000000047606363295926712453365325927734375,"energia_kwh":94.549003999999996494807419367134571075439453125,"frecuencia":50,"factor_potencia":0.9899999999999999911182158029987476766109466552734375,"duracion_medicion_ms":63,"ip":"158.170.24.54"}</t>
  </si>
  <si>
    <t>{"modo":"lote","codigo_medidor":"ARDUINO_001","fecha_hora":"2026-07-08 18:29:35","voltaje":232.099999999999994315658113919198513031005859375,"corriente":8.17699999999999960209606797434389591217041015625,"potencia_kw":1.879799999999999915445414444548077881336212158203125,"energia_kwh":94.549003999999996494807419367134571075439453125,"frecuencia":50,"factor_potencia":0.9899999999999999911182158029987476766109466552734375,"duracion_medicion_ms":61,"ip":"158.170.24.54"}</t>
  </si>
  <si>
    <t>{"modo":"lote","codigo_medidor":"ARDUINO_001","fecha_hora":"2026-07-08 18:29:36","voltaje":232.099999999999994315658113919198513031005859375,"corriente":8.1760000000000001563194018672220408916473388671875,"potencia_kw":1.879599999999999937472239253111183643341064453125,"energia_kwh":94.55000300000000379441189579665660858154296875,"frecuencia":50,"factor_potencia":0.9899999999999999911182158029987476766109466552734375,"duracion_medicion_ms":62,"ip":"158.170.24.54"}</t>
  </si>
  <si>
    <t>{"modo":"lote","codigo_medidor":"ARDUINO_001","fecha_hora":"2026-07-08 18:29:37","voltaje":232.099999999999994315658113919198513031005859375,"corriente":8.17699999999999960209606797434389591217041015625,"potencia_kw":1.879399999999999959499064061674289405345916748046875,"energia_kwh":94.55000300000000379441189579665660858154296875,"frecuencia":50,"factor_potencia":0.9899999999999999911182158029987476766109466552734375,"duracion_medicion_ms":63,"ip":"158.170.24.54"}</t>
  </si>
  <si>
    <t>{"modo":"lote","codigo_medidor":"ARDUINO_001","fecha_hora":"2026-07-08 18:29:38","voltaje":232.099999999999994315658113919198513031005859375,"corriente":8.17699999999999960209606797434389591217041015625,"potencia_kw":1.879399999999999959499064061674289405345916748046875,"energia_kwh":94.5510029999999943584043649025261402130126953125,"frecuencia":50,"factor_potencia":0.9899999999999999911182158029987476766109466552734375,"duracion_medicion_ms":60,"ip":"158.170.24.54"}</t>
  </si>
  <si>
    <t>{"modo":"lote","codigo_medidor":"ARDUINO_001","fecha_hora":"2026-07-08 18:29:39","voltaje":232,"corriente":8.178000000000000824229573481716215610504150390625,"potencia_kw":1.8792999999999999705124764659558422863483428955078125,"energia_kwh":94.5510029999999943584043649025261402130126953125,"frecuencia":50,"factor_potencia":0.9899999999999999911182158029987476766109466552734375,"duracion_medicion_ms":62,"ip":"158.170.24.54"}</t>
  </si>
  <si>
    <t>{"modo":"lote","codigo_medidor":"ARDUINO_001","fecha_hora":"2026-07-08 18:29:40","voltaje":231.900000000000005684341886080801486968994140625,"corriente":8.175000000000000710542735760100185871124267578125,"potencia_kw":1.8773999999999999577227072222740389406681060791015625,"energia_kwh":94.5520020000000016580088413320481777191162109375,"frecuencia":50,"factor_potencia":0.9899999999999999911182158029987476766109466552734375,"duracion_medicion_ms":64,"ip":"158.170.24.54"}</t>
  </si>
  <si>
    <t>{"modo":"lote","codigo_medidor":"ARDUINO_001","fecha_hora":"2026-07-08 18:29:41","voltaje":231.900000000000005684341886080801486968994140625,"corriente":8.178000000000000824229573481716215610504150390625,"potencia_kw":1.8779999999999998916422327965847216546535491943359375,"energia_kwh":94.5520020000000016580088413320481777191162109375,"frecuencia":50,"factor_potencia":0.9899999999999999911182158029987476766109466552734375,"duracion_medicion_ms":60,"ip":"158.170.24.54"}</t>
  </si>
  <si>
    <t>{"modo":"lote","codigo_medidor":"ARDUINO_001","fecha_hora":"2026-07-08 18:29:42","voltaje":231.900000000000005684341886080801486968994140625,"corriente":8.1790000000000002700062395888380706310272216796875,"potencia_kw":1.8783000000000000806466005087713710963726043701171875,"energia_kwh":94.553000999999994746758602559566497802734375,"frecuencia":50,"factor_potencia":0.9899999999999999911182158029987476766109466552734375,"duracion_medicion_ms":61,"ip":"158.170.24.54"}</t>
  </si>
  <si>
    <t>{"modo":"lote","codigo_medidor":"ARDUINO_001","fecha_hora":"2026-07-08 18:29:43","voltaje":231.900000000000005684341886080801486968994140625,"corriente":8.1790000000000002700062395888380706310272216796875,"potencia_kw":1.8783000000000000806466005087713710963726043701171875,"energia_kwh":94.554000999999999521605786867439746856689453125,"frecuencia":50,"factor_potencia":0.9899999999999999911182158029987476766109466552734375,"duracion_medicion_ms":69,"ip":"158.170.24.54"}</t>
  </si>
  <si>
    <t>{"modo":"lote","codigo_medidor":"ARDUINO_001","fecha_hora":"2026-07-08 18:29:44","voltaje":231.900000000000005684341886080801486968994140625,"corriente":8.17699999999999960209606797434389591217041015625,"potencia_kw":1.8779999999999998916422327965847216546535491943359375,"energia_kwh":94.554000999999999521605786867439746856689453125,"frecuencia":50,"factor_potencia":0.9899999999999999911182158029987476766109466552734375,"duracion_medicion_ms":60,"ip":"158.170.24.54"}</t>
  </si>
  <si>
    <t>{"modo":"lote","codigo_medidor":"ARDUINO_001","fecha_hora":"2026-07-08 18:29:45","voltaje":232,"corriente":8.1790000000000002700062395888380706310272216796875,"potencia_kw":1.8792999999999999705124764659558422863483428955078125,"energia_kwh":94.554000999999999521605786867439746856689453125,"frecuencia":50,"factor_potencia":0.9899999999999999911182158029987476766109466552734375,"duracion_medicion_ms":61,"ip":"158.170.24.54"}</t>
  </si>
  <si>
    <t>{"modo":"lote","codigo_medidor":"ARDUINO_001","fecha_hora":"2026-07-08 18:29:46","voltaje":232.099999999999994315658113919198513031005859375,"corriente":8.178000000000000824229573481716215610504150390625,"potencia_kw":1.87919999999999998152588887023739516735076904296875,"energia_kwh":94.55500000000000682121026329696178436279296875,"frecuencia":50,"factor_potencia":0.9899999999999999911182158029987476766109466552734375,"duracion_medicion_ms":63,"ip":"158.170.24.54"}</t>
  </si>
  <si>
    <t>{"modo":"lote","codigo_medidor":"ARDUINO_001","fecha_hora":"2026-07-08 18:29:47","voltaje":232.099999999999994315658113919198513031005859375,"corriente":8.178000000000000824229573481716215610504150390625,"potencia_kw":1.87919999999999998152588887023739516735076904296875,"energia_kwh":94.5559999999999973852027324028313159942626953125,"frecuencia":50,"factor_potencia":0.9899999999999999911182158029987476766109466552734375,"duracion_medicion_ms":60,"ip":"158.170.24.54"}</t>
  </si>
  <si>
    <t>{"modo":"lote","codigo_medidor":"ARDUINO_001","fecha_hora":"2026-07-08 18:29:48","voltaje":232.099999999999994315658113919198513031005859375,"corriente":8.1790000000000002700062395888380706310272216796875,"potencia_kw":1.8796999999999999264588268488296307623386383056640625,"energia_kwh":94.5559999999999973852027324028313159942626953125,"frecuencia":50,"factor_potencia":0.9899999999999999911182158029987476766109466552734375,"duracion_medicion_ms":62,"ip":"158.170.24.54"}</t>
  </si>
  <si>
    <t>{"modo":"lote","codigo_medidor":"ARDUINO_001","fecha_hora":"2026-07-08 18:29:49","voltaje":232.099999999999994315658113919198513031005859375,"corriente":8.1790000000000002700062395888380706310272216796875,"potencia_kw":1.880100000000000104449782156734727323055267333984375,"energia_kwh":94.5569990000000046848072088323533535003662109375,"frecuencia":50,"factor_potencia":0.9899999999999999911182158029987476766109466552734375,"duracion_medicion_ms":63,"ip":"158.170.24.54"}</t>
  </si>
  <si>
    <t>{"modo":"lote","codigo_medidor":"ARDUINO_001","fecha_hora":"2026-07-08 18:29:50","voltaje":232.099999999999994315658113919198513031005859375,"corriente":8.17699999999999960209606797434389591217041015625,"potencia_kw":1.8792999999999999705124764659558422863483428955078125,"energia_kwh":94.5569990000000046848072088323533535003662109375,"frecuencia":50,"factor_potencia":0.9899999999999999911182158029987476766109466552734375,"duracion_medicion_ms":65,"ip":"158.170.24.54"}</t>
  </si>
  <si>
    <t>{"modo":"lote","codigo_medidor":"ARDUINO_001","fecha_hora":"2026-07-08 18:29:51","voltaje":232.099999999999994315658113919198513031005859375,"corriente":8.17699999999999960209606797434389591217041015625,"potencia_kw":1.8792999999999999705124764659558422863483428955078125,"energia_kwh":94.5579989999999952487996779382228851318359375,"frecuencia":50,"factor_potencia":0.9899999999999999911182158029987476766109466552734375,"duracion_medicion_ms":61,"ip":"158.170.24.54"}</t>
  </si>
  <si>
    <t>{"modo":"lote","codigo_medidor":"ARDUINO_001","fecha_hora":"2026-07-08 18:29:52","voltaje":232,"corriente":8.175000000000000710542735760100185871124267578125,"potencia_kw":1.8787000000000000365929508916451595723628997802734375,"energia_kwh":94.5579989999999952487996779382228851318359375,"frecuencia":50,"factor_potencia":0.9899999999999999911182158029987476766109466552734375,"duracion_medicion_ms":63,"ip":"158.170.24.54"}</t>
  </si>
  <si>
    <t>{"modo":"lote","codigo_medidor":"ARDUINO_001","fecha_hora":"2026-07-08 18:29:53","voltaje":232.099999999999994315658113919198513031005859375,"corriente":8.178000000000000824229573481716215610504150390625,"potencia_kw":1.8796999999999999264588268488296307623386383056640625,"energia_kwh":94.558998000000002548404154367744922637939453125,"frecuencia":50,"factor_potencia":0.9899999999999999911182158029987476766109466552734375,"duracion_medicion_ms":65,"ip":"158.170.24.54"}</t>
  </si>
  <si>
    <t>{"modo":"lote","codigo_medidor":"ARDUINO_001","fecha_hora":"2026-07-08 18:29:54","voltaje":232.099999999999994315658113919198513031005859375,"corriente":8.175000000000000710542735760100185871124267578125,"potencia_kw":1.879399999999999959499064061674289405345916748046875,"energia_kwh":94.558998000000002548404154367744922637939453125,"frecuencia":50,"factor_potencia":0.9899999999999999911182158029987476766109466552734375,"duracion_medicion_ms":62,"ip":"158.170.24.54"}</t>
  </si>
  <si>
    <t>{"modo":"lote","codigo_medidor":"ARDUINO_001","fecha_hora":"2026-07-08 18:29:55","voltaje":232.099999999999994315658113919198513031005859375,"corriente":8.17699999999999960209606797434389591217041015625,"potencia_kw":1.879599999999999937472239253111183643341064453125,"energia_kwh":94.5599979999999931123966234736144542694091796875,"frecuencia":50,"factor_potencia":0.9899999999999999911182158029987476766109466552734375,"duracion_medicion_ms":62,"ip":"158.170.24.54"}</t>
  </si>
  <si>
    <t>{"modo":"lote","codigo_medidor":"ARDUINO_001","fecha_hora":"2026-07-08 18:29:56","voltaje":232.099999999999994315658113919198513031005859375,"corriente":8.17699999999999960209606797434389591217041015625,"potencia_kw":1.879599999999999937472239253111183643341064453125,"energia_kwh":94.5599979999999931123966234736144542694091796875,"frecuencia":50,"factor_potencia":0.9899999999999999911182158029987476766109466552734375,"duracion_medicion_ms":64,"ip":"158.170.24.54"}</t>
  </si>
  <si>
    <t>{"modo":"lote","codigo_medidor":"ARDUINO_001","fecha_hora":"2026-07-08 18:29:57","voltaje":232,"corriente":8.17699999999999960209606797434389591217041015625,"potencia_kw":1.8788000000000000255795384873636066913604736328125,"energia_kwh":94.5609970000000004120010999031364917755126953125,"frecuencia":50,"factor_potencia":0.9899999999999999911182158029987476766109466552734375,"duracion_medicion_ms":61,"ip":"158.170.24.54"}</t>
  </si>
  <si>
    <t>{"modo":"lote","codigo_medidor":"ARDUINO_001","fecha_hora":"2026-07-08 18:29:58","voltaje":232,"corriente":8.17699999999999960209606797434389591217041015625,"potencia_kw":1.87840000000000006963318810448981821537017822265625,"energia_kwh":94.5609970000000004120010999031364917755126953125,"frecuencia":50,"factor_potencia":0.9899999999999999911182158029987476766109466552734375,"duracion_medicion_ms":63,"ip":"158.170.24.54"}</t>
  </si>
  <si>
    <t>{"modo":"lote","codigo_medidor":"ARDUINO_001","fecha_hora":"2026-07-08 18:29:59","voltaje":231.900000000000005684341886080801486968994140625,"corriente":8.1730000000000000426325641456060111522674560546875,"potencia_kw":1.8768000000000000238031816479633562266826629638671875,"energia_kwh":94.561995999999993500750861130654811859130859375,"frecuencia":50,"factor_potencia":0.9899999999999999911182158029987476766109466552734375,"duracion_medicion_ms":65,"ip":"158.170.24.54"}</t>
  </si>
  <si>
    <t>{"modo":"lote","codigo_medidor":"ARDUINO_001","fecha_hora":"2026-07-08 18:30:00","voltaje":231.900000000000005684341886080801486968994140625,"corriente":8.1809999999999991615595718030817806720733642578125,"potencia_kw":1.8785000000000000586197757002082653343677520751953125,"energia_kwh":94.561995999999993500750861130654811859130859375,"frecuencia":50,"factor_potencia":0.9899999999999999911182158029987476766109466552734375,"duracion_medicion_ms":61,"ip":"158.170.24.54"}</t>
  </si>
  <si>
    <t>{"modo":"lote","codigo_medidor":"ARDUINO_001","fecha_hora":"2026-07-08 18:30:01","voltaje":231.900000000000005684341886080801486968994140625,"corriente":8.1809999999999991615595718030817806720733642578125,"potencia_kw":1.8785000000000000586197757002082653343677520751953125,"energia_kwh":94.563004000000006499249138869345188140869140625,"frecuencia":50,"factor_potencia":0.9899999999999999911182158029987476766109466552734375,"duracion_medicion_ms":63,"ip":"158.170.24.54"}</t>
  </si>
  <si>
    <t>{"modo":"lote","codigo_medidor":"ARDUINO_001","fecha_hora":"2026-07-08 18:30:02","voltaje":231.900000000000005684341886080801486968994140625,"corriente":8.17999999999999971578290569595992565155029296875,"potencia_kw":1.87840000000000006963318810448981821537017822265625,"energia_kwh":94.563004000000006499249138869345188140869140625,"frecuencia":50,"factor_potencia":0.9899999999999999911182158029987476766109466552734375,"duracion_medicion_ms":65,"ip":"158.170.24.54"}</t>
  </si>
  <si>
    <t>{"modo":"lote","codigo_medidor":"ARDUINO_001","fecha_hora":"2026-07-08 18:30:03","voltaje":231.80000000000001136868377216160297393798828125,"corriente":8.1760000000000001563194018672220408916473388671875,"potencia_kw":1.877099999999999990762944435118697583675384521484375,"energia_kwh":94.5640029999999995879989000968635082244873046875,"frecuencia":50,"factor_potencia":0.9899999999999999911182158029987476766109466552734375,"duracion_medicion_ms":61,"ip":"158.170.24.54"}</t>
  </si>
  <si>
    <t>{"modo":"lote","codigo_medidor":"ARDUINO_001","fecha_hora":"2026-07-08 18:30:04","voltaje":231.80000000000001136868377216160297393798828125,"corriente":8.1790000000000002700062395888380706310272216796875,"potencia_kw":1.8775999999999999356958824137109331786632537841796875,"energia_kwh":94.5640029999999995879989000968635082244873046875,"frecuencia":50,"factor_potencia":0.9899999999999999911182158029987476766109466552734375,"duracion_medicion_ms":62,"ip":"158.170.24.54"}</t>
  </si>
  <si>
    <t>{"modo":"lote","codigo_medidor":"ARDUINO_001","fecha_hora":"2026-07-08 18:30:05","voltaje":231.900000000000005684341886080801486968994140625,"corriente":8.1790000000000002700062395888380706310272216796875,"potencia_kw":1.8781000000000001026734253173344768583774566650390625,"energia_kwh":94.5650020000000068876033765263855457305908203125,"frecuencia":50,"factor_potencia":0.9899999999999999911182158029987476766109466552734375,"duracion_medicion_ms":64,"ip":"158.170.24.54"}</t>
  </si>
  <si>
    <t>{"modo":"lote","codigo_medidor":"ARDUINO_001","fecha_hora":"2026-07-08 18:30:06","voltaje":231.900000000000005684341886080801486968994140625,"corriente":8.1790000000000002700062395888380706310272216796875,"potencia_kw":1.8781000000000001026734253173344768583774566650390625,"energia_kwh":94.566001999999997451595845632255077362060546875,"frecuencia":50,"factor_potencia":0.9899999999999999911182158029987476766109466552734375,"duracion_medicion_ms":67,"ip":"158.170.24.54"}</t>
  </si>
  <si>
    <t>{"modo":"lote","codigo_medidor":"ARDUINO_001","fecha_hora":"2026-07-08 18:30:07","voltaje":231.80000000000001136868377216160297393798828125,"corriente":8.17699999999999960209606797434389591217041015625,"potencia_kw":1.8773999999999999577227072222740389406681060791015625,"energia_kwh":94.566001999999997451595845632255077362060546875,"frecuencia":50,"factor_potencia":0.9899999999999999911182158029987476766109466552734375,"duracion_medicion_ms":63,"ip":"158.170.24.54"}</t>
  </si>
  <si>
    <t>{"modo":"lote","codigo_medidor":"ARDUINO_001","fecha_hora":"2026-07-08 18:30:08","voltaje":231.69999999999998863131622783839702606201171875,"corriente":8.17699999999999960209606797434389591217041015625,"potencia_kw":1.8762000000000000898836560736526735126972198486328125,"energia_kwh":94.566001999999997451595845632255077362060546875,"frecuencia":50,"factor_potencia":0.9899999999999999911182158029987476766109466552734375,"duracion_medicion_ms":65,"ip":"158.170.24.54"}</t>
  </si>
  <si>
    <t>{"modo":"lote","codigo_medidor":"ARDUINO_001","fecha_hora":"2026-07-08 18:30:09","voltaje":231.69999999999998863131622783839702606201171875,"corriente":8.1820000000000003836930773104541003704071044921875,"potencia_kw":1.8771999999999999797495320308371447026729583740234375,"energia_kwh":94.5670010000000047512003220617771148681640625,"frecuencia":50,"factor_potencia":0.9899999999999999911182158029987476766109466552734375,"duracion_medicion_ms":61,"ip":"158.170.24.54"}</t>
  </si>
  <si>
    <t>{"modo":"lote","codigo_medidor":"ARDUINO_001","fecha_hora":"2026-07-08 18:30:10","voltaje":231.69999999999998863131622783839702606201171875,"corriente":8.1820000000000003836930773104541003704071044921875,"potencia_kw":1.8771999999999999797495320308371447026729583740234375,"energia_kwh":94.5680009999999953151927911676466464996337890625,"frecuencia":50,"factor_potencia":0.9899999999999999911182158029987476766109466552734375,"duracion_medicion_ms":63,"ip":"158.170.24.54"}</t>
  </si>
  <si>
    <t>{"modo":"lote","codigo_medidor":"ARDUINO_001","fecha_hora":"2026-07-08 18:30:11","voltaje":231.80000000000001136868377216160297393798828125,"corriente":8.1820000000000003836930773104541003704071044921875,"potencia_kw":1.8779999999999998916422327965847216546535491943359375,"energia_kwh":94.5680009999999953151927911676466464996337890625,"frecuencia":50,"factor_potencia":0.9899999999999999911182158029987476766109466552734375,"duracion_medicion_ms":65,"ip":"158.170.24.54"}</t>
  </si>
  <si>
    <t>{"modo":"lote","codigo_medidor":"ARDUINO_001","fecha_hora":"2026-07-08 18:30:12","voltaje":231.80000000000001136868377216160297393798828125,"corriente":8.1809999999999991615595718030817806720733642578125,"potencia_kw":1.8775999999999999356958824137109331786632537841796875,"energia_kwh":94.5690000000000026147972675971686840057373046875,"frecuencia":50,"factor_potencia":0.9899999999999999911182158029987476766109466552734375,"duracion_medicion_ms":61,"ip":"158.170.24.54"}</t>
  </si>
  <si>
    <t>{"modo":"lote","codigo_medidor":"ARDUINO_001","fecha_hora":"2026-07-08 18:30:13","voltaje":231.900000000000005684341886080801486968994140625,"corriente":8.1809999999999991615595718030817806720733642578125,"potencia_kw":1.8785000000000000586197757002082653343677520751953125,"energia_kwh":94.5690000000000026147972675971686840057373046875,"frecuencia":50,"factor_potencia":0.9899999999999999911182158029987476766109466552734375,"duracion_medicion_ms":63,"ip":"158.170.24.54"}</t>
  </si>
  <si>
    <t>{"modo":"lote","codigo_medidor":"ARDUINO_001","fecha_hora":"2026-07-08 18:30:14","voltaje":231.900000000000005684341886080801486968994140625,"corriente":8.1809999999999991615595718030817806720733642578125,"potencia_kw":1.8785000000000000586197757002082653343677520751953125,"energia_kwh":94.56999999999999317878973670303821563720703125,"frecuencia":50,"factor_potencia":0.9899999999999999911182158029987476766109466552734375,"duracion_medicion_ms":64,"ip":"158.170.24.54"}</t>
  </si>
  <si>
    <t>{"modo":"lote","codigo_medidor":"ARDUINO_001","fecha_hora":"2026-07-08 18:30:15","voltaje":231.900000000000005684341886080801486968994140625,"corriente":8.178000000000000824229573481716215610504150390625,"potencia_kw":1.878200000000000091660012913052923977375030517578125,"energia_kwh":94.56999999999999317878973670303821563720703125,"frecuencia":50,"factor_potencia":0.9899999999999999911182158029987476766109466552734375,"duracion_medicion_ms":61,"ip":"158.170.24.54"}</t>
  </si>
  <si>
    <t>{"modo":"lote","codigo_medidor":"ARDUINO_001","fecha_hora":"2026-07-08 18:30:16","voltaje":232,"corriente":8.17699999999999960209606797434389591217041015625,"potencia_kw":1.878600000000000047606363295926712453365325927734375,"energia_kwh":94.570999000000000478394213132560253143310546875,"frecuencia":50,"factor_potencia":0.9899999999999999911182158029987476766109466552734375,"duracion_medicion_ms":63,"ip":"158.170.24.54"}</t>
  </si>
  <si>
    <t>{"modo":"lote","codigo_medidor":"ARDUINO_001","fecha_hora":"2026-07-08 18:30:17","voltaje":232,"corriente":8.1760000000000001563194018672220408916473388671875,"potencia_kw":1.8785000000000000586197757002082653343677520751953125,"energia_kwh":94.570999000000000478394213132560253143310546875,"frecuencia":50,"factor_potencia":0.9899999999999999911182158029987476766109466552734375,"duracion_medicion_ms":64,"ip":"158.170.24.54"}</t>
  </si>
  <si>
    <t>{"modo":"lote","codigo_medidor":"ARDUINO_001","fecha_hora":"2026-07-08 18:30:18","voltaje":232,"corriente":8.17099999999999937472239253111183643341064453125,"potencia_kw":1.8775999999999999356958824137109331786632537841796875,"energia_kwh":94.571999000000005253241397440433502197265625,"frecuencia":50,"factor_potencia":0.9899999999999999911182158029987476766109466552734375,"duracion_medicion_ms":61,"ip":"158.170.24.54"}</t>
  </si>
  <si>
    <t>{"modo":"lote","codigo_medidor":"ARDUINO_001","fecha_hora":"2026-07-08 18:30:19","voltaje":232,"corriente":8.17099999999999937472239253111183643341064453125,"potencia_kw":1.8775999999999999356958824137109331786632537841796875,"energia_kwh":94.571999000000005253241397440433502197265625,"frecuencia":50,"factor_potencia":0.9899999999999999911182158029987476766109466552734375,"duracion_medicion_ms":63,"ip":"158.170.24.54"}</t>
  </si>
  <si>
    <t>{"modo":"lote","codigo_medidor":"ARDUINO_001","fecha_hora":"2026-07-08 18:30:20","voltaje":232.099999999999994315658113919198513031005859375,"corriente":8.17099999999999937472239253111183643341064453125,"potencia_kw":1.8777999999999999136690576051478274166584014892578125,"energia_kwh":94.5729979999999983419911586679518222808837890625,"frecuencia":50,"factor_potencia":0.9899999999999999911182158029987476766109466552734375,"duracion_medicion_ms":65,"ip":"158.170.24.54"}</t>
  </si>
  <si>
    <t>{"modo":"lote","codigo_medidor":"ARDUINO_001","fecha_hora":"2026-07-08 18:30:21","voltaje":232.099999999999994315658113919198513031005859375,"corriente":8.17099999999999937472239253111183643341064453125,"potencia_kw":1.8779999999999998916422327965847216546535491943359375,"energia_kwh":94.5729979999999983419911586679518222808837890625,"frecuencia":50,"factor_potencia":0.9899999999999999911182158029987476766109466552734375,"duracion_medicion_ms":61,"ip":"158.170.24.54"}</t>
  </si>
  <si>
    <t>{"modo":"lote","codigo_medidor":"ARDUINO_001","fecha_hora":"2026-07-08 18:30:22","voltaje":232,"corriente":8.1730000000000000426325641456060111522674560546875,"potencia_kw":1.877899999999999902655645200866274535655975341796875,"energia_kwh":94.5739970000000056415956350974738597869873046875,"frecuencia":50,"factor_potencia":0.9899999999999999911182158029987476766109466552734375,"duracion_medicion_ms":63,"ip":"158.170.24.54"}</t>
  </si>
  <si>
    <t>{"modo":"lote","codigo_medidor":"ARDUINO_001","fecha_hora":"2026-07-08 18:30:23","voltaje":232,"corriente":8.1730000000000000426325641456060111522674560546875,"potencia_kw":1.877899999999999902655645200866274535655975341796875,"energia_kwh":94.5739970000000056415956350974738597869873046875,"frecuencia":50,"factor_potencia":0.9899999999999999911182158029987476766109466552734375,"duracion_medicion_ms":65,"ip":"158.170.24.54"}</t>
  </si>
  <si>
    <t>{"modo":"lote","codigo_medidor":"ARDUINO_001","fecha_hora":"2026-07-08 18:30:24","voltaje":232,"corriente":8.1760000000000001563194018672220408916473388671875,"potencia_kw":1.878600000000000047606363295926712453365325927734375,"energia_kwh":94.57499699999999620558810420334339141845703125,"frecuencia":50,"factor_potencia":0.9899999999999999911182158029987476766109466552734375,"duracion_medicion_ms":61,"ip":"158.170.24.54"}</t>
  </si>
  <si>
    <t>{"modo":"lote","codigo_medidor":"ARDUINO_001","fecha_hora":"2026-07-08 18:30:25","voltaje":232,"corriente":8.178000000000000824229573481716215610504150390625,"potencia_kw":1.878600000000000047606363295926712453365325927734375,"energia_kwh":94.57499699999999620558810420334339141845703125,"frecuencia":50,"factor_potencia":0.9899999999999999911182158029987476766109466552734375,"duracion_medicion_ms":63,"ip":"158.170.24.54"}</t>
  </si>
  <si>
    <t>{"modo":"lote","codigo_medidor":"ARDUINO_001","fecha_hora":"2026-07-08 18:30:26","voltaje":232.099999999999994315658113919198513031005859375,"corriente":8.17399999999999948840923025272786617279052734375,"potencia_kw":1.8787000000000000365929508916451595723628997802734375,"energia_kwh":94.575996000000003505192580632865428924560546875,"frecuencia":50,"factor_potencia":0.9899999999999999911182158029987476766109466552734375,"duracion_medicion_ms":64,"ip":"158.170.24.54"}</t>
  </si>
  <si>
    <t>{"modo":"lote","codigo_medidor":"ARDUINO_001","fecha_hora":"2026-07-08 18:30:27","voltaje":232,"corriente":8.17399999999999948840923025272786617279052734375,"potencia_kw":1.8777999999999999136690576051478274166584014892578125,"energia_kwh":94.575996000000003505192580632865428924560546875,"frecuencia":50,"factor_potencia":0.9899999999999999911182158029987476766109466552734375,"duracion_medicion_ms":61,"ip":"158.170.24.54"}</t>
  </si>
  <si>
    <t>{"modo":"lote","codigo_medidor":"ARDUINO_001","fecha_hora":"2026-07-08 18:30:28","voltaje":232,"corriente":8.17399999999999948840923025272786617279052734375,"potencia_kw":1.8777999999999999136690576051478274166584014892578125,"energia_kwh":94.5770030000000048175934352912008762359619140625,"frecuencia":50,"factor_potencia":0.9899999999999999911182158029987476766109466552734375,"duracion_medicion_ms":63,"ip":"158.170.24.54"}</t>
  </si>
  <si>
    <t>{"modo":"lote","codigo_medidor":"ARDUINO_001","fecha_hora":"2026-07-08 18:30:29","voltaje":231.900000000000005684341886080801486968994140625,"corriente":8.172000000000000596855898038484156131744384765625,"potencia_kw":1.87650000000000005684341886080801486968994140625,"energia_kwh":94.578002999999995381585904397070407867431640625,"frecuencia":50,"factor_potencia":0.9899999999999999911182158029987476766109466552734375,"duracion_medicion_ms":65,"ip":"158.170.24.54"}</t>
  </si>
  <si>
    <t>{"modo":"lote","codigo_medidor":"ARDUINO_001","fecha_hora":"2026-07-08 18:30:30","voltaje":231.69999999999998863131622783839702606201171875,"corriente":8.172000000000000596855898038484156131744384765625,"potencia_kw":1.87539999999999995594635038287378847599029541015625,"energia_kwh":94.578002999999995381585904397070407867431640625,"frecuencia":50,"factor_potencia":0.9899999999999999911182158029987476766109466552734375,"duracion_medicion_ms":61,"ip":"158.170.24.54"}</t>
  </si>
  <si>
    <t>{"modo":"lote","codigo_medidor":"ARDUINO_001","fecha_hora":"2026-07-08 18:30:31","voltaje":231.69999999999998863131622783839702606201171875,"corriente":8.1730000000000000426325641456060111522674560546875,"potencia_kw":1.875599999999999933919525574310682713985443115234375,"energia_kwh":94.57900200000000268119038082659244537353515625,"frecuencia":50,"factor_potencia":0.9899999999999999911182158029987476766109466552734375,"duracion_medicion_ms":63,"ip":"158.170.24.54"}</t>
  </si>
  <si>
    <t>{"modo":"lote","codigo_medidor":"ARDUINO_001","fecha_hora":"2026-07-08 18:30:32","voltaje":231.80000000000001136868377216160297393798828125,"corriente":8.172000000000000596855898038484156131744384765625,"potencia_kw":1.8762000000000000898836560736526735126972198486328125,"energia_kwh":94.57900200000000268119038082659244537353515625,"frecuencia":50,"factor_potencia":0.9899999999999999911182158029987476766109466552734375,"duracion_medicion_ms":64,"ip":"158.170.24.54"}</t>
  </si>
  <si>
    <t>{"modo":"lote","codigo_medidor":"ARDUINO_001","fecha_hora":"2026-07-08 18:30:33","voltaje":231.80000000000001136868377216160297393798828125,"corriente":8.172000000000000596855898038484156131744384765625,"potencia_kw":1.8762000000000000898836560736526735126972198486328125,"energia_kwh":94.5800019999999932451828499324619770050048828125,"frecuencia":50,"factor_potencia":0.9899999999999999911182158029987476766109466552734375,"duracion_medicion_ms":61,"ip":"158.170.24.54"}</t>
  </si>
  <si>
    <t>{"modo":"lote","codigo_medidor":"ARDUINO_001","fecha_hora":"2026-07-08 18:30:34","voltaje":231.69999999999998863131622783839702606201171875,"corriente":8.1699999999999999289457264239899814128875732421875,"potencia_kw":1.87460000000000004405364961712621152400970458984375,"energia_kwh":94.5800019999999932451828499324619770050048828125,"frecuencia":50,"factor_potencia":0.9899999999999999911182158029987476766109466552734375,"duracion_medicion_ms":63,"ip":"158.170.24.54"}</t>
  </si>
  <si>
    <t>{"modo":"lote","codigo_medidor":"ARDUINO_001","fecha_hora":"2026-07-08 18:30:35","voltaje":231.69999999999998863131622783839702606201171875,"corriente":8.17399999999999948840923025272786617279052734375,"potencia_kw":1.8754999999999999449329379785922355949878692626953125,"energia_kwh":94.5810010000000005447873263619840145111083984375,"frecuencia":50,"factor_potencia":0.9899999999999999911182158029987476766109466552734375,"duracion_medicion_ms":64,"ip":"158.170.24.54"}</t>
  </si>
  <si>
    <t>{"modo":"lote","codigo_medidor":"ARDUINO_001","fecha_hora":"2026-07-08 18:30:36","voltaje":231.599999999999994315658113919198513031005859375,"corriente":8.175000000000000710542735760100185871124267578125,"potencia_kw":1.8752999999999999669597627871553413569927215576171875,"energia_kwh":94.5810010000000005447873263619840145111083984375,"frecuencia":50,"factor_potencia":0.9899999999999999911182158029987476766109466552734375,"duracion_medicion_ms":61,"ip":"158.170.24.54"}</t>
  </si>
  <si>
    <t>{"modo":"lote","codigo_medidor":"ARDUINO_001","fecha_hora":"2026-07-08 18:30:37","voltaje":231.599999999999994315658113919198513031005859375,"corriente":8.175000000000000710542735760100185871124267578125,"potencia_kw":1.8752999999999999669597627871553413569927215576171875,"energia_kwh":94.5820010000000053196345106698572635650634765625,"frecuencia":50,"factor_potencia":0.9899999999999999911182158029987476766109466552734375,"duracion_medicion_ms":63,"ip":"158.170.24.54"}</t>
  </si>
  <si>
    <t>{"modo":"lote","codigo_medidor":"ARDUINO_001","fecha_hora":"2026-07-08 18:30:38","voltaje":231.599999999999994315658113919198513031005859375,"corriente":8.178000000000000824229573481716215610504150390625,"potencia_kw":1.8754999999999999449329379785922355949878692626953125,"energia_kwh":94.5820010000000053196345106698572635650634765625,"frecuencia":50,"factor_potencia":0.9899999999999999911182158029987476766109466552734375,"duracion_medicion_ms":64,"ip":"158.170.24.54"}</t>
  </si>
  <si>
    <t>{"modo":"lote","codigo_medidor":"ARDUINO_001","fecha_hora":"2026-07-08 18:30:39","voltaje":231.69999999999998863131622783839702606201171875,"corriente":8.1820000000000003836930773104541003704071044921875,"potencia_kw":1.8772999999999999687361196265555918216705322265625,"energia_kwh":94.582999999999998408384271897375583648681640625,"frecuencia":50,"factor_potencia":0.9899999999999999911182158029987476766109466552734375,"duracion_medicion_ms":61,"ip":"158.170.24.54"}</t>
  </si>
  <si>
    <t>{"modo":"lote","codigo_medidor":"ARDUINO_001","fecha_hora":"2026-07-08 18:30:40","voltaje":231.69999999999998863131622783839702606201171875,"corriente":8.1760000000000001563194018672220408916473388671875,"potencia_kw":1.87650000000000005684341886080801486968994140625,"energia_kwh":94.582999999999998408384271897375583648681640625,"frecuencia":50,"factor_potencia":0.9899999999999999911182158029987476766109466552734375,"duracion_medicion_ms":62,"ip":"158.170.24.54"}</t>
  </si>
  <si>
    <t>{"modo":"lote","codigo_medidor":"ARDUINO_001","fecha_hora":"2026-07-08 18:30:41","voltaje":231.69999999999998863131622783839702606201171875,"corriente":8.178000000000000824229573481716215610504150390625,"potencia_kw":1.876700000000000034816594052244909107685089111328125,"energia_kwh":94.58400000000000318323145620524883270263671875,"frecuencia":50,"factor_potencia":0.9899999999999999911182158029987476766109466552734375,"duracion_medicion_ms":64,"ip":"158.170.24.54"}</t>
  </si>
  <si>
    <t>{"modo":"lote","codigo_medidor":"ARDUINO_001","fecha_hora":"2026-07-08 18:30:42","voltaje":231.69999999999998863131622783839702606201171875,"corriente":8.178000000000000824229573481716215610504150390625,"potencia_kw":1.876700000000000034816594052244909107685089111328125,"energia_kwh":94.58400000000000318323145620524883270263671875,"frecuencia":50,"factor_potencia":0.9899999999999999911182158029987476766109466552734375,"duracion_medicion_ms":61,"ip":"158.170.24.54"}</t>
  </si>
  <si>
    <t>{"modo":"lote","codigo_medidor":"ARDUINO_001","fecha_hora":"2026-07-08 18:30:43","voltaje":231.69999999999998863131622783839702606201171875,"corriente":8.17999999999999971578290569595992565155029296875,"potencia_kw":1.8771999999999999797495320308371447026729583740234375,"energia_kwh":94.5849989999999962719812174327671527862548828125,"frecuencia":50,"factor_potencia":0.9899999999999999911182158029987476766109466552734375,"duracion_medicion_ms":63,"ip":"158.170.24.54"}</t>
  </si>
  <si>
    <t>{"modo":"lote","codigo_medidor":"ARDUINO_001","fecha_hora":"2026-07-08 18:30:44","voltaje":231.80000000000001136868377216160297393798828125,"corriente":8.1820000000000003836930773104541003704071044921875,"potencia_kw":1.8781000000000001026734253173344768583774566650390625,"energia_kwh":94.5849989999999962719812174327671527862548828125,"frecuencia":50,"factor_potencia":0.9899999999999999911182158029987476766109466552734375,"duracion_medicion_ms":64,"ip":"158.170.24.54"}</t>
  </si>
  <si>
    <t>{"modo":"lote","codigo_medidor":"ARDUINO_001","fecha_hora":"2026-07-08 18:30:45","voltaje":231.80000000000001136868377216160297393798828125,"corriente":8.1809999999999991615595718030817806720733642578125,"potencia_kw":1.87840000000000006963318810448981821537017822265625,"energia_kwh":94.5859990000000010468284017406404018402099609375,"frecuencia":50,"factor_potencia":0.9899999999999999911182158029987476766109466552734375,"duracion_medicion_ms":61,"ip":"158.170.24.54"}</t>
  </si>
  <si>
    <t>{"modo":"lote","codigo_medidor":"ARDUINO_001","fecha_hora":"2026-07-08 18:30:46","voltaje":231.80000000000001136868377216160297393798828125,"corriente":8.1809999999999991615595718030817806720733642578125,"potencia_kw":1.87840000000000006963318810448981821537017822265625,"energia_kwh":94.5859990000000010468284017406404018402099609375,"frecuencia":50,"factor_potencia":0.9899999999999999911182158029987476766109466552734375,"duracion_medicion_ms":63,"ip":"158.170.24.54"}</t>
  </si>
  <si>
    <t>{"modo":"lote","codigo_medidor":"ARDUINO_001","fecha_hora":"2026-07-08 18:30:47","voltaje":231.900000000000005684341886080801486968994140625,"corriente":8.1790000000000002700062395888380706310272216796875,"potencia_kw":1.878600000000000047606363295926712453365325927734375,"energia_kwh":94.586997999999994135578162968158721923828125,"frecuencia":50,"factor_potencia":0.9899999999999999911182158029987476766109466552734375,"duracion_medicion_ms":64,"ip":"158.170.24.54"}</t>
  </si>
  <si>
    <t>{"modo":"lote","codigo_medidor":"ARDUINO_001","fecha_hora":"2026-07-08 18:30:48","voltaje":231.80000000000001136868377216160297393798828125,"corriente":8.1669999999999998152588887023739516735076904296875,"potencia_kw":1.875199999999999977973175191436894237995147705078125,"energia_kwh":94.586997999999994135578162968158721923828125,"frecuencia":50,"factor_potencia":0.9899999999999999911182158029987476766109466552734375,"duracion_medicion_ms":61,"ip":"158.170.24.54"}</t>
  </si>
  <si>
    <t>{"modo":"lote","codigo_medidor":"ARDUINO_001","fecha_hora":"2026-07-08 18:30:49","voltaje":231.900000000000005684341886080801486968994140625,"corriente":8.17399999999999948840923025272786617279052734375,"potencia_kw":1.87690000000000001278976924368180334568023681640625,"energia_kwh":94.587997000000001435182639397680759429931640625,"frecuencia":50,"factor_potencia":0.9899999999999999911182158029987476766109466552734375,"duracion_medicion_ms":63,"ip":"158.170.24.54"}</t>
  </si>
  <si>
    <t>{"modo":"lote","codigo_medidor":"ARDUINO_001","fecha_hora":"2026-07-08 18:30:50","voltaje":231.900000000000005684341886080801486968994140625,"corriente":8.17399999999999948840923025272786617279052734375,"potencia_kw":1.8775999999999999356958824137109331786632537841796875,"energia_kwh":94.587997000000001435182639397680759429931640625,"frecuencia":50,"factor_potencia":0.9899999999999999911182158029987476766109466552734375,"duracion_medicion_ms":64,"ip":"158.170.24.54"}</t>
  </si>
  <si>
    <t>{"modo":"lote","codigo_medidor":"ARDUINO_001","fecha_hora":"2026-07-08 18:30:51","voltaje":231.900000000000005684341886080801486968994140625,"corriente":8.17399999999999948840923025272786617279052734375,"potencia_kw":1.8775999999999999356958824137109331786632537841796875,"energia_kwh":94.58899700000000621002982370555400848388671875,"frecuencia":50,"factor_potencia":0.9899999999999999911182158029987476766109466552734375,"duracion_medicion_ms":61,"ip":"158.170.24.54"}</t>
  </si>
  <si>
    <t>{"modo":"lote","codigo_medidor":"ARDUINO_001","fecha_hora":"2026-07-08 18:30:52","voltaje":232,"corriente":8.175000000000000710542735760100185871124267578125,"potencia_kw":1.87840000000000006963318810448981821537017822265625,"energia_kwh":94.5899959999999992987795849330723285675048828125,"frecuencia":50,"factor_potencia":0.9899999999999999911182158029987476766109466552734375,"duracion_medicion_ms":63,"ip":"158.170.24.54"}</t>
  </si>
  <si>
    <t>{"modo":"lote","codigo_medidor":"ARDUINO_001","fecha_hora":"2026-07-08 18:30:53","voltaje":232,"corriente":8.172000000000000596855898038484156131744384765625,"potencia_kw":1.8773999999999999577227072222740389406681060791015625,"energia_kwh":94.5899959999999992987795849330723285675048828125,"frecuencia":50,"factor_potencia":0.9899999999999999911182158029987476766109466552734375,"duracion_medicion_ms":64,"ip":"158.170.24.54"}</t>
  </si>
  <si>
    <t>{"modo":"lote","codigo_medidor":"ARDUINO_001","fecha_hora":"2026-07-08 18:30:54","voltaje":231.900000000000005684341886080801486968994140625,"corriente":8.17099999999999937472239253111183643341064453125,"potencia_kw":1.876700000000000034816594052244909107685089111328125,"energia_kwh":94.59100300000000061118043959140777587890625,"frecuencia":50,"factor_potencia":0.9899999999999999911182158029987476766109466552734375,"duracion_medicion_ms":61,"ip":"158.170.24.54"}</t>
  </si>
  <si>
    <t>{"modo":"lote","codigo_medidor":"ARDUINO_001","fecha_hora":"2026-07-08 18:30:55","voltaje":232,"corriente":8.17399999999999948840923025272786617279052734375,"potencia_kw":1.8777999999999999136690576051478274166584014892578125,"energia_kwh":94.59100300000000061118043959140777587890625,"frecuencia":50,"factor_potencia":0.9899999999999999911182158029987476766109466552734375,"duracion_medicion_ms":63,"ip":"158.170.24.54"}</t>
  </si>
  <si>
    <t>{"modo":"lote","codigo_medidor":"ARDUINO_001","fecha_hora":"2026-07-08 18:30:56","voltaje":232,"corriente":8.17399999999999948840923025272786617279052734375,"potencia_kw":1.8777999999999999136690576051478274166584014892578125,"energia_kwh":94.592003000000005386027623899281024932861328125,"frecuencia":50,"factor_potencia":0.9899999999999999911182158029987476766109466552734375,"duracion_medicion_ms":64,"ip":"158.170.24.54"}</t>
  </si>
  <si>
    <t>{"modo":"lote","codigo_medidor":"ARDUINO_001","fecha_hora":"2026-07-08 18:30:57","voltaje":232,"corriente":8.17399999999999948840923025272786617279052734375,"potencia_kw":1.8783000000000000806466005087713710963726043701171875,"energia_kwh":94.592003000000005386027623899281024932861328125,"frecuencia":50,"factor_potencia":0.9899999999999999911182158029987476766109466552734375,"duracion_medicion_ms":61,"ip":"158.170.24.54"}</t>
  </si>
  <si>
    <t>{"modo":"lote","codigo_medidor":"ARDUINO_001","fecha_hora":"2026-07-08 18:30:58","voltaje":232,"corriente":8.16799999999999926103555480949580669403076171875,"potencia_kw":1.8768000000000000238031816479633562266826629638671875,"energia_kwh":94.5930019999999984747773851267993450164794921875,"frecuencia":50,"factor_potencia":0.9899999999999999911182158029987476766109466552734375,"duracion_medicion_ms":62,"ip":"158.170.24.54"}</t>
  </si>
  <si>
    <t>{"modo":"lote","codigo_medidor":"ARDUINO_001","fecha_hora":"2026-07-08 18:30:59","voltaje":231.900000000000005684341886080801486968994140625,"corriente":8.1669999999999998152588887023739516735076904296875,"potencia_kw":1.875599999999999933919525574310682713985443115234375,"energia_kwh":94.5930019999999984747773851267993450164794921875,"frecuencia":50,"factor_potencia":0.9899999999999999911182158029987476766109466552734375,"duracion_medicion_ms":64,"ip":"158.170.24.54"}</t>
  </si>
  <si>
    <t>{"modo":"lote","codigo_medidor":"ARDUINO_001","fecha_hora":"2026-07-08 18:31:00","voltaje":231.900000000000005684341886080801486968994140625,"corriente":8.169000000000000483169060316868126392364501953125,"potencia_kw":1.876300000000000078870243669371120631694793701171875,"energia_kwh":94.5940020000000032496245694346725940704345703125,"frecuencia":50,"factor_potencia":0.9899999999999999911182158029987476766109466552734375,"duracion_medicion_ms":72,"ip":"158.170.24.54"}</t>
  </si>
  <si>
    <t>{"modo":"lote","codigo_medidor":"ARDUINO_001","fecha_hora":"2026-07-08 18:31:01","voltaje":231.900000000000005684341886080801486968994140625,"corriente":8.169000000000000483169060316868126392364501953125,"potencia_kw":1.876300000000000078870243669371120631694793701171875,"energia_kwh":94.5940020000000032496245694346725940704345703125,"frecuencia":50,"factor_potencia":0.9899999999999999911182158029987476766109466552734375,"duracion_medicion_ms":63,"ip":"158.170.24.54"}</t>
  </si>
  <si>
    <t>{"modo":"lote","codigo_medidor":"ARDUINO_001","fecha_hora":"2026-07-08 18:31:02","voltaje":231.900000000000005684341886080801486968994140625,"corriente":8.169000000000000483169060316868126392364501953125,"potencia_kw":1.8762000000000000898836560736526735126972198486328125,"energia_kwh":94.595000999999996338374330662190914154052734375,"frecuencia":50,"factor_potencia":0.9899999999999999911182158029987476766109466552734375,"duracion_medicion_ms":64,"ip":"158.170.24.54"}</t>
  </si>
  <si>
    <t>{"modo":"lote","codigo_medidor":"ARDUINO_001","fecha_hora":"2026-07-08 18:31:03","voltaje":231.80000000000001136868377216160297393798828125,"corriente":8.169000000000000483169060316868126392364501953125,"potencia_kw":1.87539999999999995594635038287378847599029541015625,"energia_kwh":94.595000999999996338374330662190914154052734375,"frecuencia":50,"factor_potencia":0.9899999999999999911182158029987476766109466552734375,"duracion_medicion_ms":61,"ip":"158.170.24.54"}</t>
  </si>
  <si>
    <t>{"modo":"lote","codigo_medidor":"ARDUINO_001","fecha_hora":"2026-07-08 18:31:04","voltaje":231.900000000000005684341886080801486968994140625,"corriente":8.16799999999999926103555480949580669403076171875,"potencia_kw":1.8756999999999999229061131700291298329830169677734375,"energia_kwh":94.5960010000000011132215149700641632080078125,"frecuencia":50,"factor_potencia":0.9899999999999999911182158029987476766109466552734375,"duracion_medicion_ms":62,"ip":"158.170.24.54"}</t>
  </si>
  <si>
    <t>{"modo":"lote","codigo_medidor":"ARDUINO_001","fecha_hora":"2026-07-08 18:31:05","voltaje":231.900000000000005684341886080801486968994140625,"corriente":8.16799999999999926103555480949580669403076171875,"potencia_kw":1.8756999999999999229061131700291298329830169677734375,"energia_kwh":94.5960010000000011132215149700641632080078125,"frecuencia":50,"factor_potencia":0.9899999999999999911182158029987476766109466552734375,"duracion_medicion_ms":64,"ip":"158.170.24.54"}</t>
  </si>
  <si>
    <t>{"modo":"lote","codigo_medidor":"ARDUINO_001","fecha_hora":"2026-07-08 18:31:06","voltaje":232,"corriente":8.172000000000000596855898038484156131744384765625,"potencia_kw":1.8777999999999999136690576051478274166584014892578125,"energia_kwh":94.5969999999999942019712761975824832916259765625,"frecuencia":50,"factor_potencia":0.9899999999999999911182158029987476766109466552734375,"duracion_medicion_ms":61,"ip":"158.170.24.54"}</t>
  </si>
  <si>
    <t>{"modo":"lote","codigo_medidor":"ARDUINO_001","fecha_hora":"2026-07-08 18:31:07","voltaje":232.099999999999994315658113919198513031005859375,"corriente":8.1699999999999999289457264239899814128875732421875,"potencia_kw":1.8783000000000000806466005087713710963726043701171875,"energia_kwh":94.5969999999999942019712761975824832916259765625,"frecuencia":50,"factor_potencia":0.9899999999999999911182158029987476766109466552734375,"duracion_medicion_ms":63,"ip":"158.170.24.54"}</t>
  </si>
  <si>
    <t>{"modo":"lote","codigo_medidor":"ARDUINO_001","fecha_hora":"2026-07-08 18:31:08","voltaje":232.099999999999994315658113919198513031005859375,"corriente":8.1699999999999999289457264239899814128875732421875,"potencia_kw":1.8779999999999998916422327965847216546535491943359375,"energia_kwh":94.5979999999999989768184605054557323455810546875,"frecuencia":50,"factor_potencia":0.9899999999999999911182158029987476766109466552734375,"duracion_medicion_ms":64,"ip":"158.170.24.54"}</t>
  </si>
  <si>
    <t>{"modo":"lote","codigo_medidor":"ARDUINO_001","fecha_hora":"2026-07-08 18:31:09","voltaje":232.099999999999994315658113919198513031005859375,"corriente":8.1699999999999999289457264239899814128875732421875,"potencia_kw":1.8779999999999998916422327965847216546535491943359375,"energia_kwh":94.5979999999999989768184605054557323455810546875,"frecuencia":50,"factor_potencia":0.9899999999999999911182158029987476766109466552734375,"duracion_medicion_ms":61,"ip":"158.170.24.54"}</t>
  </si>
  <si>
    <t>{"modo":"lote","codigo_medidor":"ARDUINO_001","fecha_hora":"2026-07-08 18:31:10","voltaje":232,"corriente":8.172000000000000596855898038484156131744384765625,"potencia_kw":1.87769999999999992468247000942938029766082763671875,"energia_kwh":94.5989990000000062764229369349777698516845703125,"frecuencia":50,"factor_potencia":0.9899999999999999911182158029987476766109466552734375,"duracion_medicion_ms":63,"ip":"158.170.24.54"}</t>
  </si>
  <si>
    <t>{"modo":"lote","codigo_medidor":"ARDUINO_001","fecha_hora":"2026-07-08 18:31:11","voltaje":232,"corriente":8.172000000000000596855898038484156131744384765625,"potencia_kw":1.8772999999999999687361196265555918216705322265625,"energia_kwh":94.599997999999999365172698162496089935302734375,"frecuencia":50,"factor_potencia":0.9899999999999999911182158029987476766109466552734375,"duracion_medicion_ms":64,"ip":"158.170.24.54"}</t>
  </si>
  <si>
    <t>{"modo":"lote","codigo_medidor":"ARDUINO_001","fecha_hora":"2026-07-08 18:31:12","voltaje":232,"corriente":8.1730000000000000426325641456060111522674560546875,"potencia_kw":1.877899999999999902655645200866274535655975341796875,"energia_kwh":94.599997999999999365172698162496089935302734375,"frecuencia":50,"factor_potencia":0.9899999999999999911182158029987476766109466552734375,"duracion_medicion_ms":61,"ip":"158.170.24.54"}</t>
  </si>
  <si>
    <t>{"modo":"lote","codigo_medidor":"ARDUINO_001","fecha_hora":"2026-07-08 18:31:13","voltaje":232,"corriente":8.1699999999999999289457264239899814128875732421875,"potencia_kw":1.87690000000000001278976924368180334568023681640625,"energia_kwh":94.6009980000000041400198824703693389892578125,"frecuencia":50,"factor_potencia":0.9899999999999999911182158029987476766109466552734375,"duracion_medicion_ms":62,"ip":"158.170.24.54"}</t>
  </si>
  <si>
    <t>{"modo":"lote","codigo_medidor":"ARDUINO_001","fecha_hora":"2026-07-08 18:31:14","voltaje":232,"corriente":8.1699999999999999289457264239899814128875732421875,"potencia_kw":1.87690000000000001278976924368180334568023681640625,"energia_kwh":94.6009980000000041400198824703693389892578125,"frecuencia":50,"factor_potencia":0.9899999999999999911182158029987476766109466552734375,"duracion_medicion_ms":64,"ip":"158.170.24.54"}</t>
  </si>
  <si>
    <t>{"modo":"lote","codigo_medidor":"ARDUINO_001","fecha_hora":"2026-07-08 18:31:15","voltaje":232,"corriente":8.16799999999999926103555480949580669403076171875,"potencia_kw":1.8764000000000000678568312650895677506923675537109375,"energia_kwh":94.6019969999999972287696436978876590728759765625,"frecuencia":50,"factor_potencia":0.9899999999999999911182158029987476766109466552734375,"duracion_medicion_ms":62,"ip":"158.170.24.54"}</t>
  </si>
  <si>
    <t>{"modo":"lote","codigo_medidor":"ARDUINO_001","fecha_hora":"2026-07-08 18:31:16","voltaje":231.900000000000005684341886080801486968994140625,"corriente":8.16799999999999926103555480949580669403076171875,"potencia_kw":1.875999999999999889865875957184471189975738525390625,"energia_kwh":94.6019969999999972287696436978876590728759765625,"frecuencia":50,"factor_potencia":0.9899999999999999911182158029987476766109466552734375,"duracion_medicion_ms":62,"ip":"158.170.24.54"}</t>
  </si>
  <si>
    <t>{"modo":"lote","codigo_medidor":"ARDUINO_001","fecha_hora":"2026-07-08 18:31:17","voltaje":231.80000000000001136868377216160297393798828125,"corriente":8.1669999999999998152588887023739516735076904296875,"potencia_kw":1.875,"energia_kwh":94.6029970000000020036168280057609081268310546875,"frecuencia":50,"factor_potencia":0.9899999999999999911182158029987476766109466552734375,"duracion_medicion_ms":64,"ip":"158.170.24.54"}</t>
  </si>
  <si>
    <t>{"modo":"lote","codigo_medidor":"ARDUINO_001","fecha_hora":"2026-07-08 18:31:18","voltaje":231.80000000000001136868377216160297393798828125,"corriente":8.1669999999999998152588887023739516735076904296875,"potencia_kw":1.875,"energia_kwh":94.6029970000000020036168280057609081268310546875,"frecuencia":50,"factor_potencia":0.9899999999999999911182158029987476766109466552734375,"duracion_medicion_ms":61,"ip":"158.170.24.54"}</t>
  </si>
  <si>
    <t>{"modo":"lote","codigo_medidor":"ARDUINO_001","fecha_hora":"2026-07-08 18:31:19","voltaje":231.900000000000005684341886080801486968994140625,"corriente":8.17099999999999937472239253111183643341064453125,"potencia_kw":1.87610000000000010089706847793422639369964599609375,"energia_kwh":94.60399599999999509236658923327922821044921875,"frecuencia":50,"factor_potencia":0.9899999999999999911182158029987476766109466552734375,"duracion_medicion_ms":63,"ip":"158.170.24.54"}</t>
  </si>
  <si>
    <t>{"modo":"lote","codigo_medidor":"ARDUINO_001","fecha_hora":"2026-07-08 18:31:20","voltaje":231.80000000000001136868377216160297393798828125,"corriente":8.1669999999999998152588887023739516735076904296875,"potencia_kw":1.8749000000000000110134124042815528810024261474609375,"energia_kwh":94.60399599999999509236658923327922821044921875,"frecuencia":50,"factor_potencia":0.9899999999999999911182158029987476766109466552734375,"duracion_medicion_ms":64,"ip":"158.170.24.54"}</t>
  </si>
  <si>
    <t>{"modo":"lote","codigo_medidor":"ARDUINO_001","fecha_hora":"2026-07-08 18:31:21","voltaje":231.69999999999998863131622783839702606201171875,"corriente":8.1760000000000001563194018672220408916473388671875,"potencia_kw":1.876300000000000078870243669371120631694793701171875,"energia_kwh":94.6050029999999964047674438916146755218505859375,"frecuencia":50,"factor_potencia":0.9899999999999999911182158029987476766109466552734375,"duracion_medicion_ms":61,"ip":"158.170.24.54"}</t>
  </si>
  <si>
    <t>{"modo":"lote","codigo_medidor":"ARDUINO_001","fecha_hora":"2026-07-08 18:31:22","voltaje":231.599999999999994315658113919198513031005859375,"corriente":8.17099999999999937472239253111183643341064453125,"potencia_kw":1.8741000000000000991207116385339759290218353271484375,"energia_kwh":94.6050029999999964047674438916146755218505859375,"frecuencia":50,"factor_potencia":0.9899999999999999911182158029987476766109466552734375,"duracion_medicion_ms":63,"ip":"158.170.24.54"}</t>
  </si>
  <si>
    <t>{"modo":"lote","codigo_medidor":"ARDUINO_001","fecha_hora":"2026-07-08 18:31:23","voltaje":231.599999999999994315658113919198513031005859375,"corriente":8.17099999999999937472239253111183643341064453125,"potencia_kw":1.8741000000000000991207116385339759290218353271484375,"energia_kwh":94.6060030000000011796146281994879245758056640625,"frecuencia":50,"factor_potencia":0.9899999999999999911182158029987476766109466552734375,"duracion_medicion_ms":70,"ip":"158.170.24.54"}</t>
  </si>
  <si>
    <t>{"modo":"lote","codigo_medidor":"ARDUINO_001","fecha_hora":"2026-07-08 18:31:24","voltaje":231.599999999999994315658113919198513031005859375,"corriente":8.1730000000000000426325641456060111522674560546875,"potencia_kw":1.874400000000000066080474425689317286014556884765625,"energia_kwh":94.6060030000000011796146281994879245758056640625,"frecuencia":50,"factor_potencia":0.9899999999999999911182158029987476766109466552734375,"duracion_medicion_ms":61,"ip":"158.170.24.54"}</t>
  </si>
  <si>
    <t>{"modo":"lote","codigo_medidor":"ARDUINO_001","fecha_hora":"2026-07-08 18:31:25","voltaje":231.5,"corriente":8.1699999999999999289457264239899814128875732421875,"potencia_kw":1.873299999999999965183405947755090892314910888671875,"energia_kwh":94.607001999999994268364389427006244659423828125,"frecuencia":50,"factor_potencia":0.9899999999999999911182158029987476766109466552734375,"duracion_medicion_ms":63,"ip":"158.170.24.54"}</t>
  </si>
  <si>
    <t>{"modo":"lote","codigo_medidor":"ARDUINO_001","fecha_hora":"2026-07-08 18:31:26","voltaje":231.599999999999994315658113919198513031005859375,"corriente":8.17099999999999937472239253111183643341064453125,"potencia_kw":1.874400000000000066080474425689317286014556884765625,"energia_kwh":94.607001999999994268364389427006244659423828125,"frecuencia":50,"factor_potencia":0.9899999999999999911182158029987476766109466552734375,"duracion_medicion_ms":64,"ip":"158.170.24.54"}</t>
  </si>
  <si>
    <t>{"modo":"lote","codigo_medidor":"ARDUINO_001","fecha_hora":"2026-07-08 18:31:27","voltaje":231.69999999999998863131622783839702606201171875,"corriente":8.1730000000000000426325641456060111522674560546875,"potencia_kw":1.875,"energia_kwh":94.60800199999999904321157373487949371337890625,"frecuencia":50,"factor_potencia":0.9899999999999999911182158029987476766109466552734375,"duracion_medicion_ms":61,"ip":"158.170.24.54"}</t>
  </si>
  <si>
    <t>{"modo":"lote","codigo_medidor":"ARDUINO_001","fecha_hora":"2026-07-08 18:31:28","voltaje":231.69999999999998863131622783839702606201171875,"corriente":8.1730000000000000426325641456060111522674560546875,"potencia_kw":1.875,"energia_kwh":94.60800199999999904321157373487949371337890625,"frecuencia":50,"factor_potencia":0.9899999999999999911182158029987476766109466552734375,"duracion_medicion_ms":63,"ip":"158.170.24.54"}</t>
  </si>
  <si>
    <t>{"modo":"lote","codigo_medidor":"ARDUINO_001","fecha_hora":"2026-07-08 18:31:29","voltaje":231.69999999999998863131622783839702606201171875,"corriente":8.17399999999999948840923025272786617279052734375,"potencia_kw":1.8752999999999999669597627871553413569927215576171875,"energia_kwh":94.609001000000006342816050164401531219482421875,"frecuencia":50,"factor_potencia":0.9899999999999999911182158029987476766109466552734375,"duracion_medicion_ms":64,"ip":"158.170.24.54"}</t>
  </si>
  <si>
    <t>{"modo":"lote","codigo_medidor":"ARDUINO_001","fecha_hora":"2026-07-08 18:31:30","voltaje":231.69999999999998863131622783839702606201171875,"corriente":8.17399999999999948840923025272786617279052734375,"potencia_kw":1.8754999999999999449329379785922355949878692626953125,"energia_kwh":94.609001000000006342816050164401531219482421875,"frecuencia":50,"factor_potencia":0.9899999999999999911182158029987476766109466552734375,"duracion_medicion_ms":61,"ip":"158.170.24.54"}</t>
  </si>
  <si>
    <t>{"modo":"lote","codigo_medidor":"ARDUINO_001","fecha_hora":"2026-07-08 18:31:31","voltaje":231.69999999999998863131622783839702606201171875,"corriente":8.17399999999999948840923025272786617279052734375,"potencia_kw":1.875199999999999977973175191436894237995147705078125,"energia_kwh":94.6100009999999969068085192702710628509521484375,"frecuencia":50,"factor_potencia":0.9899999999999999911182158029987476766109466552734375,"duracion_medicion_ms":63,"ip":"158.170.24.54"}</t>
  </si>
  <si>
    <t>{"modo":"lote","codigo_medidor":"ARDUINO_001","fecha_hora":"2026-07-08 18:31:32","voltaje":231.69999999999998863131622783839702606201171875,"corriente":8.17399999999999948840923025272786617279052734375,"potencia_kw":1.875199999999999977973175191436894237995147705078125,"energia_kwh":94.6100009999999969068085192702710628509521484375,"frecuencia":50,"factor_potencia":0.9899999999999999911182158029987476766109466552734375,"duracion_medicion_ms":64,"ip":"158.170.24.54"}</t>
  </si>
  <si>
    <t>{"modo":"lote","codigo_medidor":"ARDUINO_001","fecha_hora":"2026-07-08 18:31:33","voltaje":231.599999999999994315658113919198513031005859375,"corriente":8.17399999999999948840923025272786617279052734375,"potencia_kw":1.874800000000000022026824808563105762004852294921875,"energia_kwh":94.6110000000000042064129956997931003570556640625,"frecuencia":50,"factor_potencia":0.9899999999999999911182158029987476766109466552734375,"duracion_medicion_ms":61,"ip":"158.170.24.54"}</t>
  </si>
  <si>
    <t>{"modo":"lote","codigo_medidor":"ARDUINO_001","fecha_hora":"2026-07-08 18:31:34","voltaje":231.599999999999994315658113919198513031005859375,"corriente":8.1760000000000001563194018672220408916473388671875,"potencia_kw":1.8752999999999999669597627871553413569927215576171875,"energia_kwh":94.611999999999994770405464805662631988525390625,"frecuencia":50,"factor_potencia":0.9899999999999999911182158029987476766109466552734375,"duracion_medicion_ms":62,"ip":"158.170.24.54"}</t>
  </si>
  <si>
    <t>{"modo":"lote","codigo_medidor":"ARDUINO_001","fecha_hora":"2026-07-08 18:31:35","voltaje":231.69999999999998863131622783839702606201171875,"corriente":8.17399999999999948840923025272786617279052734375,"potencia_kw":1.8756999999999999229061131700291298329830169677734375,"energia_kwh":94.611999999999994770405464805662631988525390625,"frecuencia":50,"factor_potencia":0.9899999999999999911182158029987476766109466552734375,"duracion_medicion_ms":64,"ip":"158.170.24.54"}</t>
  </si>
  <si>
    <t>{"modo":"lote","codigo_medidor":"ARDUINO_001","fecha_hora":"2026-07-08 18:31:36","voltaje":231.80000000000001136868377216160297393798828125,"corriente":8.1730000000000000426325641456060111522674560546875,"potencia_kw":1.8762000000000000898836560736526735126972198486328125,"energia_kwh":94.61299900000000207000994123518466949462890625,"frecuencia":50,"factor_potencia":0.9899999999999999911182158029987476766109466552734375,"duracion_medicion_ms":61,"ip":"158.170.24.54"}</t>
  </si>
  <si>
    <t>{"modo":"lote","codigo_medidor":"ARDUINO_001","fecha_hora":"2026-07-08 18:31:37","voltaje":231.80000000000001136868377216160297393798828125,"corriente":8.1730000000000000426325641456060111522674560546875,"potencia_kw":1.8762000000000000898836560736526735126972198486328125,"energia_kwh":94.61299900000000207000994123518466949462890625,"frecuencia":50,"factor_potencia":0.9899999999999999911182158029987476766109466552734375,"duracion_medicion_ms":63,"ip":"158.170.24.54"}</t>
  </si>
  <si>
    <t>{"modo":"lote","codigo_medidor":"ARDUINO_001","fecha_hora":"2026-07-08 18:31:38","voltaje":231.900000000000005684341886080801486968994140625,"corriente":8.17399999999999948840923025272786617279052734375,"potencia_kw":1.8768000000000000238031816479633562266826629638671875,"energia_kwh":94.6139979999999951587597024627029895782470703125,"frecuencia":50,"factor_potencia":0.9899999999999999911182158029987476766109466552734375,"duracion_medicion_ms":64,"ip":"158.170.24.54"}</t>
  </si>
  <si>
    <t>{"modo":"lote","codigo_medidor":"ARDUINO_001","fecha_hora":"2026-07-08 18:31:39","voltaje":231.80000000000001136868377216160297393798828125,"corriente":8.1730000000000000426325641456060111522674560546875,"potencia_kw":1.8764000000000000678568312650895677506923675537109375,"energia_kwh":94.6139979999999951587597024627029895782470703125,"frecuencia":50,"factor_potencia":0.9899999999999999911182158029987476766109466552734375,"duracion_medicion_ms":61,"ip":"158.170.24.54"}</t>
  </si>
  <si>
    <t>{"modo":"lote","codigo_medidor":"ARDUINO_001","fecha_hora":"2026-07-08 18:31:40","voltaje":231.900000000000005684341886080801486968994140625,"corriente":8.172000000000000596855898038484156131744384765625,"potencia_kw":1.87690000000000001278976924368180334568023681640625,"energia_kwh":94.6149979999999999336068867705762386322021484375,"frecuencia":50,"factor_potencia":0.9899999999999999911182158029987476766109466552734375,"duracion_medicion_ms":63,"ip":"158.170.24.54"}</t>
  </si>
  <si>
    <t>{"modo":"lote","codigo_medidor":"ARDUINO_001","fecha_hora":"2026-07-08 18:31:41","voltaje":231.900000000000005684341886080801486968994140625,"corriente":8.172000000000000596855898038484156131744384765625,"potencia_kw":1.87690000000000001278976924368180334568023681640625,"energia_kwh":94.6149979999999999336068867705762386322021484375,"frecuencia":50,"factor_potencia":0.9899999999999999911182158029987476766109466552734375,"duracion_medicion_ms":64,"ip":"158.170.24.54"}</t>
  </si>
  <si>
    <t>{"modo":"lote","codigo_medidor":"ARDUINO_001","fecha_hora":"2026-07-08 18:31:42","voltaje":231.80000000000001136868377216160297393798828125,"corriente":8.16799999999999926103555480949580669403076171875,"potencia_kw":1.8750999999999999889865875957184471189975738525390625,"energia_kwh":94.6159969999999930223566479980945587158203125,"frecuencia":50,"factor_potencia":0.9899999999999999911182158029987476766109466552734375,"duracion_medicion_ms":61,"ip":"158.170.24.54"}</t>
  </si>
  <si>
    <t>{"modo":"lote","codigo_medidor":"ARDUINO_001","fecha_hora":"2026-07-08 18:31:43","voltaje":231.80000000000001136868377216160297393798828125,"corriente":8.166000000000000369482222595252096652984619140625,"potencia_kw":1.8747000000000000330402372128446586430072784423828125,"energia_kwh":94.6159969999999930223566479980945587158203125,"frecuencia":50,"factor_potencia":0.9899999999999999911182158029987476766109466552734375,"duracion_medicion_ms":63,"ip":"158.170.24.54"}</t>
  </si>
  <si>
    <t>{"modo":"lote","codigo_medidor":"ARDUINO_001","fecha_hora":"2026-07-08 18:31:44","voltaje":231.80000000000001136868377216160297393798828125,"corriente":8.1639999999999997015720509807579219341278076171875,"potencia_kw":1.8743000000000000770938868299708701670169830322265625,"energia_kwh":94.616996999999997797203832305967807769775390625,"frecuencia":50,"factor_potencia":0.9899999999999999911182158029987476766109466552734375,"duracion_medicion_ms":64,"ip":"158.170.24.54"}</t>
  </si>
  <si>
    <t>{"modo":"lote","codigo_medidor":"ARDUINO_001","fecha_hora":"2026-07-08 18:31:45","voltaje":231.900000000000005684341886080801486968994140625,"corriente":8.16799999999999926103555480949580669403076171875,"potencia_kw":1.875599999999999933919525574310682713985443115234375,"energia_kwh":94.616996999999997797203832305967807769775390625,"frecuencia":50,"factor_potencia":0.9899999999999999911182158029987476766109466552734375,"duracion_medicion_ms":61,"ip":"158.170.24.54"}</t>
  </si>
  <si>
    <t>{"modo":"lote","codigo_medidor":"ARDUINO_001","fecha_hora":"2026-07-08 18:31:46","voltaje":231.900000000000005684341886080801486968994140625,"corriente":8.16799999999999926103555480949580669403076171875,"potencia_kw":1.875599999999999933919525574310682713985443115234375,"energia_kwh":94.61799600000000509680830873548984527587890625,"frecuencia":50,"factor_potencia":0.9899999999999999911182158029987476766109466552734375,"duracion_medicion_ms":68,"ip":"158.170.24.54"}</t>
  </si>
  <si>
    <t>{"modo":"lote","codigo_medidor":"ARDUINO_001","fecha_hora":"2026-07-08 18:31:47","voltaje":231.900000000000005684341886080801486968994140625,"corriente":8.1669999999999998152588887023739516735076904296875,"potencia_kw":1.875599999999999933919525574310682713985443115234375,"energia_kwh":94.61799600000000509680830873548984527587890625,"frecuencia":50,"factor_potencia":0.9899999999999999911182158029987476766109466552734375,"duracion_medicion_ms":64,"ip":"158.170.24.54"}</t>
  </si>
  <si>
    <t>{"modo":"lote","codigo_medidor":"ARDUINO_001","fecha_hora":"2026-07-08 18:31:48","voltaje":231.80000000000001136868377216160297393798828125,"corriente":8.163000000000000255795384873636066913604736328125,"potencia_kw":1.874000000000000110134124042815528810024261474609375,"energia_kwh":94.6190030000000064092091633938252925872802734375,"frecuencia":50,"factor_potencia":0.9899999999999999911182158029987476766109466552734375,"duracion_medicion_ms":61,"ip":"158.170.24.54"}</t>
  </si>
  <si>
    <t>{"modo":"lote","codigo_medidor":"ARDUINO_001","fecha_hora":"2026-07-08 18:31:49","voltaje":232,"corriente":8.1699999999999999289457264239899814128875732421875,"potencia_kw":1.876700000000000034816594052244909107685089111328125,"energia_kwh":94.6190030000000064092091633938252925872802734375,"frecuencia":50,"factor_potencia":0.9899999999999999911182158029987476766109466552734375,"duracion_medicion_ms":63,"ip":"158.170.24.54"}</t>
  </si>
  <si>
    <t>{"modo":"lote","codigo_medidor":"ARDUINO_001","fecha_hora":"2026-07-08 18:31:50","voltaje":232,"corriente":8.166000000000000369482222595252096652984619140625,"potencia_kw":1.8754999999999999449329379785922355949878692626953125,"energia_kwh":94.62000299999999697320163249969482421875,"frecuencia":50,"factor_potencia":0.9899999999999999911182158029987476766109466552734375,"duracion_medicion_ms":64,"ip":"158.170.24.54"}</t>
  </si>
  <si>
    <t>{"modo":"lote","codigo_medidor":"ARDUINO_001","fecha_hora":"2026-07-08 18:31:51","voltaje":231.900000000000005684341886080801486968994140625,"corriente":8.166000000000000369482222595252096652984619140625,"potencia_kw":1.8754999999999999449329379785922355949878692626953125,"energia_kwh":94.62000299999999697320163249969482421875,"frecuencia":50,"factor_potencia":0.9899999999999999911182158029987476766109466552734375,"duracion_medicion_ms":61,"ip":"158.170.24.54"}</t>
  </si>
  <si>
    <t>{"modo":"lote","codigo_medidor":"ARDUINO_001","fecha_hora":"2026-07-08 18:31:52","voltaje":232,"corriente":8.169000000000000483169060316868126392364501953125,"potencia_kw":1.876700000000000034816594052244909107685089111328125,"energia_kwh":94.621002000000004272806108929216861724853515625,"frecuencia":50,"factor_potencia":0.9899999999999999911182158029987476766109466552734375,"duracion_medicion_ms":63,"ip":"158.170.24.54"}</t>
  </si>
  <si>
    <t>{"modo":"lote","codigo_medidor":"ARDUINO_001","fecha_hora":"2026-07-08 18:31:53","voltaje":232,"corriente":8.169000000000000483169060316868126392364501953125,"potencia_kw":1.8771999999999999797495320308371447026729583740234375,"energia_kwh":94.6220019999999948367985780350863933563232421875,"frecuencia":50,"factor_potencia":0.9899999999999999911182158029987476766109466552734375,"duracion_medicion_ms":64,"ip":"158.170.24.54"}</t>
  </si>
  <si>
    <t>{"modo":"lote","codigo_medidor":"ARDUINO_001","fecha_hora":"2026-07-08 18:31:54","voltaje":232,"corriente":8.16499999999999914734871708787977695465087890625,"potencia_kw":1.876300000000000078870243669371120631694793701171875,"energia_kwh":94.6220019999999948367985780350863933563232421875,"frecuencia":50,"factor_potencia":0.9899999999999999911182158029987476766109466552734375,"duracion_medicion_ms":61,"ip":"158.170.24.54"}</t>
  </si>
  <si>
    <t>{"modo":"lote","codigo_medidor":"ARDUINO_001","fecha_hora":"2026-07-08 18:31:55","voltaje":232,"corriente":8.16499999999999914734871708787977695465087890625,"potencia_kw":1.876300000000000078870243669371120631694793701171875,"energia_kwh":94.6220019999999948367985780350863933563232421875,"frecuencia":50,"factor_potencia":0.9899999999999999911182158029987476766109466552734375,"duracion_medicion_ms":63,"ip":"158.170.24.54"}</t>
  </si>
  <si>
    <t>{"modo":"lote","codigo_medidor":"ARDUINO_001","fecha_hora":"2026-07-08 18:31:56","voltaje":232,"corriente":8.16499999999999914734871708787977695465087890625,"potencia_kw":1.8758999999999999008792883614660240709781646728515625,"energia_kwh":94.6230010000000021364030544646084308624267578125,"frecuencia":50,"factor_potencia":0.9899999999999999911182158029987476766109466552734375,"duracion_medicion_ms":64,"ip":"158.170.24.54"}</t>
  </si>
  <si>
    <t>{"modo":"lote","codigo_medidor":"ARDUINO_001","fecha_hora":"2026-07-08 18:31:57","voltaje":232.099999999999994315658113919198513031005859375,"corriente":8.16499999999999914734871708787977695465087890625,"potencia_kw":1.8766000000000000458300064565264619886875152587890625,"energia_kwh":94.6240010000000069112502387724816799163818359375,"frecuencia":50,"factor_potencia":0.9899999999999999911182158029987476766109466552734375,"duracion_medicion_ms":61,"ip":"158.170.24.54"}</t>
  </si>
  <si>
    <t>{"modo":"lote","codigo_medidor":"ARDUINO_001","fecha_hora":"2026-07-08 18:31:58","voltaje":232.099999999999994315658113919198513031005859375,"corriente":8.1639999999999997015720509807579219341278076171875,"potencia_kw":1.8764000000000000678568312650895677506923675537109375,"energia_kwh":94.6240010000000069112502387724816799163818359375,"frecuencia":50,"factor_potencia":0.9899999999999999911182158029987476766109466552734375,"duracion_medicion_ms":63,"ip":"158.170.24.54"}</t>
  </si>
  <si>
    <t>{"modo":"lote","codigo_medidor":"ARDUINO_001","fecha_hora":"2026-07-08 18:31:59","voltaje":232.099999999999994315658113919198513031005859375,"corriente":8.163000000000000255795384873636066913604736328125,"potencia_kw":1.8757999999999999118927007657475769519805908203125,"energia_kwh":94.625,"frecuencia":50,"factor_potencia":0.9899999999999999911182158029987476766109466552734375,"duracion_medicion_ms":64,"ip":"158.170.24.54"}</t>
  </si>
  <si>
    <t>{"modo":"lote","codigo_medidor":"ARDUINO_001","fecha_hora":"2026-07-08 18:32:00","voltaje":232.099999999999994315658113919198513031005859375,"corriente":8.163000000000000255795384873636066913604736328125,"potencia_kw":1.8757999999999999118927007657475769519805908203125,"energia_kwh":94.625,"frecuencia":50,"factor_potencia":0.9899999999999999911182158029987476766109466552734375,"duracion_medicion_ms":61,"ip":"158.170.24.54"}</t>
  </si>
  <si>
    <t>{"modo":"lote","codigo_medidor":"ARDUINO_001","fecha_hora":"2026-07-08 18:32:01","voltaje":232,"corriente":8.16499999999999914734871708787977695465087890625,"potencia_kw":1.87610000000000010089706847793422639369964599609375,"energia_kwh":94.6259989999999930887497612275183200836181640625,"frecuencia":50,"factor_potencia":0.9899999999999999911182158029987476766109466552734375,"duracion_medicion_ms":63,"ip":"158.170.24.54"}</t>
  </si>
  <si>
    <t>{"modo":"lote","codigo_medidor":"ARDUINO_001","fecha_hora":"2026-07-08 18:32:02","voltaje":232,"corriente":8.166000000000000369482222595252096652984619140625,"potencia_kw":1.8758999999999999008792883614660240709781646728515625,"energia_kwh":94.6259989999999930887497612275183200836181640625,"frecuencia":50,"factor_potencia":0.9899999999999999911182158029987476766109466552734375,"duracion_medicion_ms":64,"ip":"158.170.24.54"}</t>
  </si>
  <si>
    <t>{"modo":"lote","codigo_medidor":"ARDUINO_001","fecha_hora":"2026-07-08 18:32:03","voltaje":231.900000000000005684341886080801486968994140625,"corriente":8.1620000000000008100187187665142118930816650390625,"potencia_kw":1.87460000000000004405364961712621152400970458984375,"energia_kwh":94.6269989999999978635969455353915691375732421875,"frecuencia":50,"factor_potencia":0.9899999999999999911182158029987476766109466552734375,"duracion_medicion_ms":61,"ip":"158.170.24.54"}</t>
  </si>
  <si>
    <t>{"modo":"lote","codigo_medidor":"ARDUINO_001","fecha_hora":"2026-07-08 18:32:04","voltaje":231.900000000000005684341886080801486968994140625,"corriente":8.1620000000000008100187187665142118930816650390625,"potencia_kw":1.87460000000000004405364961712621152400970458984375,"energia_kwh":94.6269989999999978635969455353915691375732421875,"frecuencia":50,"factor_potencia":0.9899999999999999911182158029987476766109466552734375,"duracion_medicion_ms":62,"ip":"158.170.24.54"}</t>
  </si>
  <si>
    <t>{"modo":"lote","codigo_medidor":"ARDUINO_001","fecha_hora":"2026-07-08 18:32:05","voltaje":231.900000000000005684341886080801486968994140625,"corriente":8.1639999999999997015720509807579219341278076171875,"potencia_kw":1.8750999999999999889865875957184471189975738525390625,"energia_kwh":94.6279980000000051632014219649136066436767578125,"frecuencia":50,"factor_potencia":0.9899999999999999911182158029987476766109466552734375,"duracion_medicion_ms":64,"ip":"158.170.24.54"}</t>
  </si>
  <si>
    <t>{"modo":"lote","codigo_medidor":"ARDUINO_001","fecha_hora":"2026-07-08 18:32:06","voltaje":232,"corriente":8.1669999999999998152588887023739516735076904296875,"potencia_kw":1.8762000000000000898836560736526735126972198486328125,"energia_kwh":94.6279980000000051632014219649136066436767578125,"frecuencia":50,"factor_potencia":0.9899999999999999911182158029987476766109466552734375,"duracion_medicion_ms":61,"ip":"158.170.24.54"}</t>
  </si>
  <si>
    <t>{"modo":"lote","codigo_medidor":"ARDUINO_001","fecha_hora":"2026-07-08 18:32:07","voltaje":232,"corriente":8.1639999999999997015720509807579219341278076171875,"potencia_kw":1.87539999999999995594635038287378847599029541015625,"energia_kwh":94.628997999999995727193891070783138275146484375,"frecuencia":50,"factor_potencia":0.9899999999999999911182158029987476766109466552734375,"duracion_medicion_ms":63,"ip":"158.170.24.54"}</t>
  </si>
  <si>
    <t>{"modo":"lote","codigo_medidor":"ARDUINO_001","fecha_hora":"2026-07-08 18:32:08","voltaje":232,"corriente":8.1639999999999997015720509807579219341278076171875,"potencia_kw":1.875599999999999933919525574310682713985443115234375,"energia_kwh":94.628997999999995727193891070783138275146484375,"frecuencia":50,"factor_potencia":0.9899999999999999911182158029987476766109466552734375,"duracion_medicion_ms":64,"ip":"158.170.24.54"}</t>
  </si>
  <si>
    <t>{"modo":"lote","codigo_medidor":"ARDUINO_001","fecha_hora":"2026-07-08 18:32:09","voltaje":232,"corriente":8.1639999999999997015720509807579219341278076171875,"potencia_kw":1.875599999999999933919525574310682713985443115234375,"energia_kwh":94.62999700000000302679836750030517578125,"frecuencia":50,"factor_potencia":0.9899999999999999911182158029987476766109466552734375,"duracion_medicion_ms":67,"ip":"158.170.24.54"}</t>
  </si>
  <si>
    <t>{"modo":"lote","codigo_medidor":"ARDUINO_001","fecha_hora":"2026-07-08 18:32:10","voltaje":231.900000000000005684341886080801486968994140625,"corriente":8.1639999999999997015720509807579219341278076171875,"potencia_kw":1.874800000000000022026824808563105762004852294921875,"energia_kwh":94.62999700000000302679836750030517578125,"frecuencia":50,"factor_potencia":0.9899999999999999911182158029987476766109466552734375,"duracion_medicion_ms":62,"ip":"158.170.24.54"}</t>
  </si>
  <si>
    <t>{"modo":"lote","codigo_medidor":"ARDUINO_001","fecha_hora":"2026-07-08 18:32:11","voltaje":231.69999999999998863131622783839702606201171875,"corriente":8.16499999999999914734871708787977695465087890625,"potencia_kw":1.8741000000000000991207116385339759290218353271484375,"energia_kwh":94.6309969999999935907908366061747074127197265625,"frecuencia":50,"factor_potencia":0.9899999999999999911182158029987476766109466552734375,"duracion_medicion_ms":64,"ip":"158.170.24.54"}</t>
  </si>
  <si>
    <t>{"modo":"lote","codigo_medidor":"ARDUINO_001","fecha_hora":"2026-07-08 18:32:12","voltaje":231.69999999999998863131622783839702606201171875,"corriente":8.1730000000000000426325641456060111522674560546875,"potencia_kw":1.8747000000000000330402372128446586430072784423828125,"energia_kwh":94.6309969999999935907908366061747074127197265625,"frecuencia":50,"factor_potencia":0.9899999999999999911182158029987476766109466552734375,"duracion_medicion_ms":61,"ip":"158.170.24.54"}</t>
  </si>
  <si>
    <t>{"modo":"lote","codigo_medidor":"ARDUINO_001","fecha_hora":"2026-07-08 18:32:13","voltaje":231.69999999999998863131622783839702606201171875,"corriente":8.1730000000000000426325641456060111522674560546875,"potencia_kw":1.8747000000000000330402372128446586430072784423828125,"energia_kwh":94.63200399999999490319169126451015472412109375,"frecuencia":50,"factor_potencia":0.9899999999999999911182158029987476766109466552734375,"duracion_medicion_ms":63,"ip":"158.170.24.54"}</t>
  </si>
  <si>
    <t>{"modo":"lote","codigo_medidor":"ARDUINO_001","fecha_hora":"2026-07-08 18:32:14","voltaje":231.80000000000001136868377216160297393798828125,"corriente":8.172000000000000596855898038484156131744384765625,"potencia_kw":1.8757999999999999118927007657475769519805908203125,"energia_kwh":94.63200399999999490319169126451015472412109375,"frecuencia":50,"factor_potencia":0.9899999999999999911182158029987476766109466552734375,"duracion_medicion_ms":64,"ip":"158.170.24.54"}</t>
  </si>
  <si>
    <t>{"modo":"lote","codigo_medidor":"ARDUINO_001","fecha_hora":"2026-07-08 18:32:15","voltaje":231.900000000000005684341886080801486968994140625,"corriente":8.172000000000000596855898038484156131744384765625,"potencia_kw":1.87690000000000001278976924368180334568023681640625,"energia_kwh":94.633003000000002202796167694032192230224609375,"frecuencia":50,"factor_potencia":0.9899999999999999911182158029987476766109466552734375,"duracion_medicion_ms":61,"ip":"158.170.24.54"}</t>
  </si>
  <si>
    <t>{"modo":"lote","codigo_medidor":"ARDUINO_001","fecha_hora":"2026-07-08 18:32:16","voltaje":232,"corriente":8.17099999999999937472239253111183643341064453125,"potencia_kw":1.8775999999999999356958824137109331786632537841796875,"energia_kwh":94.6340030000000069776433520019054412841796875,"frecuencia":50,"factor_potencia":0.9899999999999999911182158029987476766109466552734375,"duracion_medicion_ms":62,"ip":"158.170.24.54"}</t>
  </si>
  <si>
    <t>{"modo":"lote","codigo_medidor":"ARDUINO_001","fecha_hora":"2026-07-08 18:32:17","voltaje":232.099999999999994315658113919198513031005859375,"corriente":8.172000000000000596855898038484156131744384765625,"potencia_kw":1.878600000000000047606363295926712453365325927734375,"energia_kwh":94.6340030000000069776433520019054412841796875,"frecuencia":50,"factor_potencia":0.9899999999999999911182158029987476766109466552734375,"duracion_medicion_ms":75,"ip":"158.170.24.54"}</t>
  </si>
  <si>
    <t>{"modo":"lote","codigo_medidor":"ARDUINO_001","fecha_hora":"2026-07-08 18:32:18","voltaje":232.099999999999994315658113919198513031005859375,"corriente":8.172000000000000596855898038484156131744384765625,"potencia_kw":1.878600000000000047606363295926712453365325927734375,"energia_kwh":94.6340030000000069776433520019054412841796875,"frecuencia":50,"factor_potencia":0.9899999999999999911182158029987476766109466552734375,"duracion_medicion_ms":61,"ip":"158.170.24.54"}</t>
  </si>
  <si>
    <t>{"modo":"lote","codigo_medidor":"ARDUINO_001","fecha_hora":"2026-07-08 18:32:19","voltaje":232.19999999999998863131622783839702606201171875,"corriente":8.175000000000000710542735760100185871124267578125,"potencia_kw":1.8796999999999999264588268488296307623386383056640625,"energia_kwh":94.6350020000000000663931132294237613677978515625,"frecuencia":50,"factor_potencia":0.9899999999999999911182158029987476766109466552734375,"duracion_medicion_ms":62,"ip":"158.170.24.54"}</t>
  </si>
  <si>
    <t>{"modo":"lote","codigo_medidor":"ARDUINO_001","fecha_hora":"2026-07-08 18:32:20","voltaje":232.30000000000001136868377216160297393798828125,"corriente":8.17099999999999937472239253111183643341064453125,"potencia_kw":1.879599999999999937472239253111183643341064453125,"energia_kwh":94.6360020000000048412402975372970104217529296875,"frecuencia":50,"factor_potencia":0.9899999999999999911182158029987476766109466552734375,"duracion_medicion_ms":64,"ip":"158.170.24.54"}</t>
  </si>
  <si>
    <t>{"modo":"lote","codigo_medidor":"ARDUINO_001","fecha_hora":"2026-07-08 18:32:21","voltaje":232.19999999999998863131622783839702606201171875,"corriente":8.169000000000000483169060316868126392364501953125,"potencia_kw":1.8785000000000000586197757002082653343677520751953125,"energia_kwh":94.6360020000000048412402975372970104217529296875,"frecuencia":50,"factor_potencia":0.9899999999999999911182158029987476766109466552734375,"duracion_medicion_ms":60,"ip":"158.170.24.54"}</t>
  </si>
  <si>
    <t>{"modo":"lote","codigo_medidor":"ARDUINO_001","fecha_hora":"2026-07-08 18:32:22","voltaje":232.30000000000001136868377216160297393798828125,"corriente":8.1699999999999999289457264239899814128875732421875,"potencia_kw":1.87919999999999998152588887023739516735076904296875,"energia_kwh":94.63700099999999792999005876481533050537109375,"frecuencia":50,"factor_potencia":0.9899999999999999911182158029987476766109466552734375,"duracion_medicion_ms":62,"ip":"158.170.24.54"}</t>
  </si>
  <si>
    <t>{"modo":"lote","codigo_medidor":"ARDUINO_001","fecha_hora":"2026-07-08 18:32:23","voltaje":232.30000000000001136868377216160297393798828125,"corriente":8.1699999999999999289457264239899814128875732421875,"potencia_kw":1.87919999999999998152588887023739516735076904296875,"energia_kwh":94.63700099999999792999005876481533050537109375,"frecuencia":50,"factor_potencia":0.9899999999999999911182158029987476766109466552734375,"duracion_medicion_ms":64,"ip":"158.170.24.54"}</t>
  </si>
  <si>
    <t>{"modo":"lote","codigo_medidor":"ARDUINO_001","fecha_hora":"2026-07-08 18:32:24","voltaje":232.400000000000005684341886080801486968994140625,"corriente":8.169000000000000483169060316868126392364501953125,"potencia_kw":1.879599999999999937472239253111183643341064453125,"energia_kwh":94.638000000000005229594535194337368011474609375,"frecuencia":50,"factor_potencia":0.9899999999999999911182158029987476766109466552734375,"duracion_medicion_ms":60,"ip":"158.170.24.54"}</t>
  </si>
  <si>
    <t>{"modo":"lote","codigo_medidor":"ARDUINO_001","fecha_hora":"2026-07-08 18:32:25","voltaje":232.400000000000005684341886080801486968994140625,"corriente":8.1669999999999998152588887023739516735076904296875,"potencia_kw":1.8794999999999999484856516573927365243434906005859375,"energia_kwh":94.638000000000005229594535194337368011474609375,"frecuencia":50,"factor_potencia":0.9899999999999999911182158029987476766109466552734375,"duracion_medicion_ms":62,"ip":"158.170.24.54"}</t>
  </si>
  <si>
    <t>{"modo":"lote","codigo_medidor":"ARDUINO_001","fecha_hora":"2026-07-08 18:32:26","voltaje":232.400000000000005684341886080801486968994140625,"corriente":8.1669999999999998152588887023739516735076904296875,"potencia_kw":1.879599999999999937472239253111183643341064453125,"energia_kwh":94.6389999999999957935870043002068996429443359375,"frecuencia":50,"factor_potencia":0.9899999999999999911182158029987476766109466552734375,"duracion_medicion_ms":64,"ip":"158.170.24.54"}</t>
  </si>
  <si>
    <t>{"modo":"lote","codigo_medidor":"ARDUINO_001","fecha_hora":"2026-07-08 18:32:27","voltaje":232.400000000000005684341886080801486968994140625,"corriente":8.1669999999999998152588887023739516735076904296875,"potencia_kw":1.879599999999999937472239253111183643341064453125,"energia_kwh":94.6389999999999957935870043002068996429443359375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</si>
  <si>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32:28","voltaje":232.400000000000005684341886080801486968994140625,"corriente":8.1699999999999999289457264239899814128875732421875,"potencia_kw":1.8804000000000000714095449438900686800479888916015625,"energia_kwh":94.6399990000000030931914807297289371490478515625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</si>
  <si>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32:29","voltaje":232.5,"corriente":8.17099999999999937472239253111183643341064453125,"potencia_kw":1.8808000000000000273558953267638571560382843017578125,"energia_kwh":94.6399990000000030931914807297289371490478515625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</si>
  <si>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32:30","voltaje":232.30000000000001136868377216160297393798828125,"corriente":8.166000000000000369482222595252096652984619140625,"potencia_kw":1.8785000000000000586197757002082653343677520751953125,"energia_kwh":94.640998999999993657183949835598468780517578125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</si>
  <si>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32:31","voltaje":232.30000000000001136868377216160297393798828125,"corriente":8.169000000000000483169060316868126392364501953125,"potencia_kw":1.879000000000000003552713678800500929355621337890625,"energia_kwh":94.640998999999993657183949835598468780517578125,"frecuencia":50,"factor_potencia":0.9899999999999999911182158029987476766109466552734375,"duracion_medicion_ms":62,"ip":"158.170.24.54"}</t>
  </si>
  <si>
    <t>{"modo":"lote","codigo_medidor":"ARDUINO_001","fecha_hora":"2026-07-08 18:32:32","voltaje":232.30000000000001136868377216160297393798828125,"corriente":8.169000000000000483169060316868126392364501953125,"potencia_kw":1.879000000000000003552713678800500929355621337890625,"energia_kwh":94.64199800000000095678842626512050628662109375,"frecuencia":50,"factor_potencia":0.9899999999999999911182158029987476766109466552734375,"duracion_medicion_ms":65,"ip":"158.170.24.54"}</t>
  </si>
  <si>
    <t>{"modo":"lote","codigo_medidor":"ARDUINO_001","fecha_hora":"2026-07-08 18:32:33","voltaje":232.19999999999998863131622783839702606201171875,"corriente":8.166000000000000369482222595252096652984619140625,"potencia_kw":1.8781000000000001026734253173344768583774566650390625,"energia_kwh":94.64199800000000095678842626512050628662109375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</si>
  <si>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32:34","voltaje":232.30000000000001136868377216160297393798828125,"corriente":8.1699999999999999289457264239899814128875732421875,"potencia_kw":1.8792999999999999705124764659558422863483428955078125,"energia_kwh":94.642998000000005731635610572993755340576171875,"frecuencia":50,"factor_potencia":0.9899999999999999911182158029987476766109466552734375,"duracion_medicion_ms":62,"ip":"158.170.24.54"}</t>
  </si>
  <si>
    <t>{"modo":"lote","codigo_medidor":"ARDUINO_001","fecha_hora":"2026-07-08 18:32:35","voltaje":232.30000000000001136868377216160297393798828125,"corriente":8.1699999999999999289457264239899814128875732421875,"potencia_kw":1.87919999999999998152588887023739516735076904296875,"energia_kwh":94.642998000000005731635610572993755340576171875,"frecuencia":50,"factor_potencia":0.9899999999999999911182158029987476766109466552734375,"duracion_medicion_ms":64,"ip":"158.170.24.54"}</t>
  </si>
  <si>
    <t>{"modo":"lote","codigo_medidor":"ARDUINO_001","fecha_hora":"2026-07-08 18:32:36","voltaje":232.30000000000001136868377216160297393798828125,"corriente":8.1699999999999999289457264239899814128875732421875,"potencia_kw":1.87919999999999998152588887023739516735076904296875,"energia_kwh":94.6439969999999988203853718005120754241943359375,"frecuencia":50,"factor_potencia":0.9899999999999999911182158029987476766109466552734375,"duracion_medicion_ms":60,"ip":"158.170.24.54"}</t>
  </si>
  <si>
    <t>{"modo":"lote","codigo_medidor":"ARDUINO_001","fecha_hora":"2026-07-08 18:32:37","voltaje":232.19999999999998863131622783839702606201171875,"corriente":8.1699999999999999289457264239899814128875732421875,"potencia_kw":1.879000000000000003552713678800500929355621337890625,"energia_kwh":94.6439969999999988203853718005120754241943359375,"frecuencia":50,"factor_potencia":0.9899999999999999911182158029987476766109466552734375,"duracion_medicion_ms":62,"ip":"158.170.24.54"}</t>
  </si>
  <si>
    <t>{"modo":"lote","codigo_medidor":"ARDUINO_001","fecha_hora":"2026-07-08 18:32:38","voltaje":232.19999999999998863131622783839702606201171875,"corriente":8.169000000000000483169060316868126392364501953125,"potencia_kw":1.878200000000000091660012913052923977375030517578125,"energia_kwh":94.6449970000000035952325561083853244781494140625,"frecuencia":50,"factor_potencia":0.9899999999999999911182158029987476766109466552734375,"duracion_medicion_ms":64,"ip":"158.170.24.54"}</t>
  </si>
  <si>
    <t>{"modo":"lote","codigo_medidor":"ARDUINO_001","fecha_hora":"2026-07-08 18:32:39","voltaje":232.099999999999994315658113919198513031005859375,"corriente":8.1699999999999999289457264239899814128875732421875,"potencia_kw":1.8777999999999999136690576051478274166584014892578125,"energia_kwh":94.64600400000000490763341076672077178955078125,"frecuencia":50,"factor_potencia":0.9899999999999999911182158029987476766109466552734375,"duracion_medicion_ms":60,"ip":"158.170.24.54"}</t>
  </si>
  <si>
    <t>{"modo":"lote","codigo_medidor":"ARDUINO_001","fecha_hora":"2026-07-08 18:32:40","voltaje":232.099999999999994315658113919198513031005859375,"corriente":8.16799999999999926103555480949580669403076171875,"potencia_kw":1.8775999999999999356958824137109331786632537841796875,"energia_kwh":94.64600400000000490763341076672077178955078125,"frecuencia":50,"factor_potencia":0.9899999999999999911182158029987476766109466552734375,"duracion_medicion_ms":72,"ip":"158.170.24.54"}</t>
  </si>
  <si>
    <t>{"modo":"lote","codigo_medidor":"ARDUINO_001","fecha_hora":"2026-07-08 18:32:41","voltaje":232.099999999999994315658113919198513031005859375,"corriente":8.16799999999999926103555480949580669403076171875,"potencia_kw":1.8775999999999999356958824137109331786632537841796875,"energia_kwh":94.64600400000000490763341076672077178955078125,"frecuencia":50,"factor_potencia":0.9899999999999999911182158029987476766109466552734375,"duracion_medicion_ms":64,"ip":"158.170.24.54"}</t>
  </si>
  <si>
    <t>{"modo":"lote","codigo_medidor":"ARDUINO_001","fecha_hora":"2026-07-08 18:32:42","voltaje":232.099999999999994315658113919198513031005859375,"corriente":8.16799999999999926103555480949580669403076171875,"potencia_kw":1.8772999999999999687361196265555918216705322265625,"energia_kwh":94.6470029999999979963831719942390918731689453125,"frecuencia":50,"factor_potencia":0.9899999999999999911182158029987476766109466552734375,"duracion_medicion_ms":60,"ip":"158.170.24.54"}</t>
  </si>
  <si>
    <t>{"modo":"lote","codigo_medidor":"ARDUINO_001","fecha_hora":"2026-07-08 18:32:43","voltaje":232.099999999999994315658113919198513031005859375,"corriente":8.169000000000000483169060316868126392364501953125,"potencia_kw":1.8775999999999999356958824137109331786632537841796875,"energia_kwh":94.6480030000000027712303563021123409271240234375,"frecuencia":50,"factor_potencia":0.9899999999999999911182158029987476766109466552734375,"duracion_medicion_ms":62,"ip":"158.170.24.54"}</t>
  </si>
  <si>
    <t>{"modo":"lote","codigo_medidor":"ARDUINO_001","fecha_hora":"2026-07-08 18:32:44","voltaje":232.099999999999994315658113919198513031005859375,"corriente":8.1699999999999999289457264239899814128875732421875,"potencia_kw":1.87769999999999992468247000942938029766082763671875,"energia_kwh":94.6480030000000027712303563021123409271240234375,"frecuencia":50,"factor_potencia":0.9899999999999999911182158029987476766109466552734375,"duracion_medicion_ms":63,"ip":"158.170.24.54"}</t>
  </si>
  <si>
    <t>{"modo":"lote","codigo_medidor":"ARDUINO_001","fecha_hora":"2026-07-08 18:32:45","voltaje":232.099999999999994315658113919198513031005859375,"corriente":8.1699999999999999289457264239899814128875732421875,"potencia_kw":1.87769999999999992468247000942938029766082763671875,"energia_kwh":94.6490019999999958599801175296306610107421875,"frecuencia":50,"factor_potencia":0.9899999999999999911182158029987476766109466552734375,"duracion_medicion_ms":60,"ip":"158.170.24.54"}</t>
  </si>
  <si>
    <t>{"modo":"lote","codigo_medidor":"ARDUINO_001","fecha_hora":"2026-07-08 18:32:46","voltaje":232.099999999999994315658113919198513031005859375,"corriente":8.17099999999999937472239253111183643341064453125,"potencia_kw":1.878200000000000091660012913052923977375030517578125,"energia_kwh":94.6490019999999958599801175296306610107421875,"frecuencia":50,"factor_potencia":0.9899999999999999911182158029987476766109466552734375,"duracion_medicion_ms":62,"ip":"158.170.24.54"}</t>
  </si>
  <si>
    <t>{"modo":"lote","codigo_medidor":"ARDUINO_001","fecha_hora":"2026-07-08 18:32:47","voltaje":232.19999999999998863131622783839702606201171875,"corriente":8.17099999999999937472239253111183643341064453125,"potencia_kw":1.8790999999999999925393012745189480483531951904296875,"energia_kwh":94.650002000000000634827301837503910064697265625,"frecuencia":50,"factor_potencia":0.9899999999999999911182158029987476766109466552734375,"duracion_medicion_ms":64,"ip":"158.170.24.54"}</t>
  </si>
  <si>
    <t>{"modo":"lote","codigo_medidor":"ARDUINO_001","fecha_hora":"2026-07-08 18:32:48","voltaje":232.30000000000001136868377216160297393798828125,"corriente":8.17099999999999937472239253111183643341064453125,"potencia_kw":1.87999999999999989341858963598497211933135986328125,"energia_kwh":94.650002000000000634827301837503910064697265625,"frecuencia":50,"factor_potencia":0.9899999999999999911182158029987476766109466552734375,"duracion_medicion_ms":60,"ip":"158.170.24.54"}</t>
  </si>
  <si>
    <t>{"modo":"lote","codigo_medidor":"ARDUINO_001","fecha_hora":"2026-07-08 18:32:49","voltaje":232.30000000000001136868377216160297393798828125,"corriente":8.1669999999999998152588887023739516735076904296875,"potencia_kw":1.87919999999999998152588887023739516735076904296875,"energia_kwh":94.6510009999999937235770630650222301483154296875,"frecuencia":50,"factor_potencia":0.9899999999999999911182158029987476766109466552734375,"duracion_medicion_ms":62,"ip":"158.170.24.54"}</t>
  </si>
  <si>
    <t>{"modo":"lote","codigo_medidor":"ARDUINO_001","fecha_hora":"2026-07-08 18:32:50","voltaje":232.30000000000001136868377216160297393798828125,"corriente":8.1669999999999998152588887023739516735076904296875,"potencia_kw":1.87919999999999998152588887023739516735076904296875,"energia_kwh":94.6510009999999937235770630650222301483154296875,"frecuencia":50,"factor_potencia":0.9899999999999999911182158029987476766109466552734375,"duracion_medicion_ms":64,"ip":"158.170.24.54"}</t>
  </si>
  <si>
    <t>{"modo":"lote","codigo_medidor":"ARDUINO_001","fecha_hora":"2026-07-08 18:32:51","voltaje":232.30000000000001136868377216160297393798828125,"corriente":8.166000000000000369482222595252096652984619140625,"potencia_kw":1.8788000000000000255795384873636066913604736328125,"energia_kwh":94.6520000000000010231815394945442676544189453125,"frecuencia":50,"factor_potencia":0.9899999999999999911182158029987476766109466552734375,"duracion_medicion_ms":60,"ip":"158.170.24.54"}</t>
  </si>
  <si>
    <t>{"modo":"lote","codigo_medidor":"ARDUINO_001","fecha_hora":"2026-07-08 18:32:52","voltaje":232.30000000000001136868377216160297393798828125,"corriente":8.16499999999999914734871708787977695465087890625,"potencia_kw":1.8783000000000000806466005087713710963726043701171875,"energia_kwh":94.6520000000000010231815394945442676544189453125,"frecuencia":50,"factor_potencia":0.9899999999999999911182158029987476766109466552734375,"duracion_medicion_ms":62,"ip":"158.170.24.54"}</t>
  </si>
  <si>
    <t>{"modo":"lote","codigo_medidor":"ARDUINO_001","fecha_hora":"2026-07-08 18:32:53","voltaje":232.30000000000001136868377216160297393798828125,"corriente":8.163000000000000255795384873636066913604736328125,"potencia_kw":1.878200000000000091660012913052923977375030517578125,"energia_kwh":94.6530000000000057980287238024175167083740234375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</si>
  <si>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32:54","voltaje":232.30000000000001136868377216160297393798828125,"corriente":8.1620000000000008100187187665142118930816650390625,"potencia_kw":1.877499999999999946709294817992486059665679931640625,"energia_kwh":94.6530000000000057980287238024175167083740234375,"frecuencia":50,"factor_potencia":0.9899999999999999911182158029987476766109466552734375,"duracion_medicion_ms":60,"ip":"158.170.24.54"}</t>
  </si>
  <si>
    <t>{"modo":"lote","codigo_medidor":"ARDUINO_001","fecha_hora":"2026-07-08 18:32:55","voltaje":232.30000000000001136868377216160297393798828125,"corriente":8.1620000000000008100187187665142118930816650390625,"potencia_kw":1.877499999999999946709294817992486059665679931640625,"energia_kwh":94.6539989999999988867784850299358367919921875,"frecuencia":50,"factor_potencia":0.9899999999999999911182158029987476766109466552734375,"duracion_medicion_ms":62,"ip":"158.170.24.54"}</t>
  </si>
  <si>
    <t>{"modo":"lote","codigo_medidor":"ARDUINO_001","fecha_hora":"2026-07-08 18:32:56","voltaje":232.19999999999998863131622783839702606201171875,"corriente":8.1620000000000008100187187665142118930816650390625,"potencia_kw":1.8768000000000000238031816479633562266826629638671875,"energia_kwh":94.6539989999999988867784850299358367919921875,"frecuencia":50,"factor_potencia":0.9899999999999999911182158029987476766109466552734375,"duracion_medicion_ms":64,"ip":"158.170.24.54"}</t>
  </si>
  <si>
    <t>{"modo":"lote","codigo_medidor":"ARDUINO_001","fecha_hora":"2026-07-08 18:32:57","voltaje":232.30000000000001136868377216160297393798828125,"corriente":8.1639999999999997015720509807579219341278076171875,"potencia_kw":1.877899999999999902655645200866274535655975341796875,"energia_kwh":94.654999000000003661625669337809085845947265625,"frecuencia":50,"factor_potencia":0.9899999999999999911182158029987476766109466552734375,"duracion_medicion_ms":60,"ip":"158.170.24.54"}</t>
  </si>
  <si>
    <t>{"modo":"lote","codigo_medidor":"ARDUINO_001","fecha_hora":"2026-07-08 18:32:58","voltaje":232.30000000000001136868377216160297393798828125,"corriente":8.1639999999999997015720509807579219341278076171875,"potencia_kw":1.8783000000000000806466005087713710963726043701171875,"energia_kwh":94.654999000000003661625669337809085845947265625,"frecuencia":50,"factor_potencia":0.9899999999999999911182158029987476766109466552734375,"duracion_medicion_ms":62,"ip":"158.170.24.54"}</t>
  </si>
  <si>
    <t>{"modo":"lote","codigo_medidor":"ARDUINO_001","fecha_hora":"2026-07-08 18:32:59","voltaje":232.30000000000001136868377216160297393798828125,"corriente":8.1639999999999997015720509807579219341278076171875,"potencia_kw":1.8783000000000000806466005087713710963726043701171875,"energia_kwh":94.6559979999999967503754305653274059295654296875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</si>
  <si>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00","voltaje":232.400000000000005684341886080801486968994140625,"corriente":8.16499999999999914734871708787977695465087890625,"potencia_kw":1.8792999999999999705124764659558422863483428955078125,"energia_kwh":94.6559979999999967503754305653274059295654296875,"frecuencia":50,"factor_potencia":0.9899999999999999911182158029987476766109466552734375,"duracion_medicion_ms":60,"ip":"158.170.24.54"}</t>
  </si>
  <si>
    <t>{"modo":"lote","codigo_medidor":"ARDUINO_001","fecha_hora":"2026-07-08 18:33:01","voltaje":232.400000000000005684341886080801486968994140625,"corriente":8.16499999999999914734871708787977695465087890625,"potencia_kw":1.8794999999999999484856516573927365243434906005859375,"energia_kwh":94.6569980000000015252226148732006549835205078125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</si>
  <si>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33:02","voltaje":232.30000000000001136868377216160297393798828125,"corriente":8.1620000000000008100187187665142118930816650390625,"potencia_kw":1.877899999999999902655645200866274535655975341796875,"energia_kwh":94.657996999999994613972376100718975067138671875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</si>
  <si>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03","voltaje":232.30000000000001136868377216160297393798828125,"corriente":8.1639999999999997015720509807579219341278076171875,"potencia_kw":1.8781000000000001026734253173344768583774566650390625,"energia_kwh":94.657996999999994613972376100718975067138671875,"frecuencia":50,"factor_potencia":0.9899999999999999911182158029987476766109466552734375,"duracion_medicion_ms":71,"ip":"158.170.24.54"}</t>
  </si>
  <si>
    <t>{"modo":"lote","codigo_medidor":"ARDUINO_001","fecha_hora":"2026-07-08 18:33:04","voltaje":232.30000000000001136868377216160297393798828125,"corriente":8.1639999999999997015720509807579219341278076171875,"potencia_kw":1.8781000000000001026734253173344768583774566650390625,"energia_kwh":94.657996999999994613972376100718975067138671875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</si>
  <si>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33:05","voltaje":232.30000000000001136868377216160297393798828125,"corriente":8.1620000000000008100187187665142118930816650390625,"potencia_kw":1.8777999999999999136690576051478274166584014892578125,"energia_kwh":94.65899699999999938881956040859222412109375,"frecuencia":50,"factor_potencia":0.9899999999999999911182158029987476766109466552734375,"duracion_medicion_ms":64,"ip":"158.170.24.54"}</t>
  </si>
  <si>
    <t>{"modo":"lote","codigo_medidor":"ARDUINO_001","fecha_hora":"2026-07-08 18:33:06","voltaje":232.400000000000005684341886080801486968994140625,"corriente":8.163000000000000255795384873636066913604736328125,"potencia_kw":1.8788000000000000255795384873636066913604736328125,"energia_kwh":94.6600040000000007012204150669276714324951171875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</si>
  <si>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33:07","voltaje":232.400000000000005684341886080801486968994140625,"corriente":8.1620000000000008100187187665142118930816650390625,"potencia_kw":1.87840000000000006963318810448981821537017822265625,"energia_kwh":94.6600040000000007012204150669276714324951171875,"frecuencia":50,"factor_potencia":0.9899999999999999911182158029987476766109466552734375,"duracion_medicion_ms":62,"ip":"158.170.24.54"}</t>
  </si>
  <si>
    <t>{"modo":"lote","codigo_medidor":"ARDUINO_001","fecha_hora":"2026-07-08 18:33:08","voltaje":232.400000000000005684341886080801486968994140625,"corriente":8.1620000000000008100187187665142118930816650390625,"potencia_kw":1.87840000000000006963318810448981821537017822265625,"energia_kwh":94.66100299999999378997017629444599151611328125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</si>
  <si>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09","voltaje":232.400000000000005684341886080801486968994140625,"corriente":8.1620000000000008100187187665142118930816650390625,"potencia_kw":1.878200000000000091660012913052923977375030517578125,"energia_kwh":94.66100299999999378997017629444599151611328125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</si>
  <si>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33:10","voltaje":232.400000000000005684341886080801486968994140625,"corriente":8.163000000000000255795384873636066913604736328125,"potencia_kw":1.878600000000000047606363295926712453365325927734375,"energia_kwh":94.662002999999998564817360602319240570068359375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</si>
  <si>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33:11","voltaje":232.400000000000005684341886080801486968994140625,"corriente":8.1609999999999995878852132591418921947479248046875,"potencia_kw":1.8777999999999999136690576051478274166584014892578125,"energia_kwh":94.662002999999998564817360602319240570068359375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</si>
  <si>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12","voltaje":232.30000000000001136868377216160297393798828125,"corriente":8.160000000000000142108547152020037174224853515625,"potencia_kw":1.8771999999999999797495320308371447026729583740234375,"energia_kwh":94.663002000000005864421837031841278076171875,"frecuencia":50,"factor_potencia":0.9899999999999999911182158029987476766109466552734375,"duracion_medicion_ms":60,"ip":"158.170.24.54"}</t>
  </si>
  <si>
    <t>{"modo":"lote","codigo_medidor":"ARDUINO_001","fecha_hora":"2026-07-08 18:33:13","voltaje":232.30000000000001136868377216160297393798828125,"corriente":8.160000000000000142108547152020037174224853515625,"potencia_kw":1.8771999999999999797495320308371447026729583740234375,"energia_kwh":94.663002000000005864421837031841278076171875,"frecuencia":50,"factor_potencia":0.9899999999999999911182158029987476766109466552734375,"duracion_medicion_ms":62,"ip":"158.170.24.54"}</t>
  </si>
  <si>
    <t>{"modo":"lote","codigo_medidor":"ARDUINO_001","fecha_hora":"2026-07-08 18:33:14","voltaje":232.30000000000001136868377216160297393798828125,"corriente":8.1620000000000008100187187665142118930816650390625,"potencia_kw":1.8777999999999999136690576051478274166584014892578125,"energia_kwh":94.6640009999999989531715982593595981597900390625,"frecuencia":50,"factor_potencia":0.9899999999999999911182158029987476766109466552734375,"duracion_medicion_ms":64,"ip":"158.170.24.54"}</t>
  </si>
  <si>
    <t>{"modo":"lote","codigo_medidor":"ARDUINO_001","fecha_hora":"2026-07-08 18:33:15","voltaje":232.400000000000005684341886080801486968994140625,"corriente":8.1639999999999997015720509807579219341278076171875,"potencia_kw":1.8789000000000000145661260830820538103580474853515625,"energia_kwh":94.6640009999999989531715982593595981597900390625,"frecuencia":50,"factor_potencia":0.9899999999999999911182158029987476766109466552734375,"duracion_medicion_ms":60,"ip":"158.170.24.54"}</t>
  </si>
  <si>
    <t>{"modo":"lote","codigo_medidor":"ARDUINO_001","fecha_hora":"2026-07-08 18:33:16","voltaje":232.400000000000005684341886080801486968994140625,"corriente":8.16499999999999914734871708787977695465087890625,"potencia_kw":1.8792999999999999705124764659558422863483428955078125,"energia_kwh":94.6650010000000037280187825672328472137451171875,"frecuencia":50,"factor_potencia":0.9899999999999999911182158029987476766109466552734375,"duracion_medicion_ms":62,"ip":"158.170.24.54"}</t>
  </si>
  <si>
    <t>{"modo":"lote","codigo_medidor":"ARDUINO_001","fecha_hora":"2026-07-08 18:33:17","voltaje":232.400000000000005684341886080801486968994140625,"corriente":8.1620000000000008100187187665142118930816650390625,"potencia_kw":1.87840000000000006963318810448981821537017822265625,"energia_kwh":94.6650010000000037280187825672328472137451171875,"frecuencia":50,"factor_potencia":0.9899999999999999911182158029987476766109466552734375,"duracion_medicion_ms":64,"ip":"158.170.24.54"}</t>
  </si>
  <si>
    <t>{"modo":"lote","codigo_medidor":"ARDUINO_001","fecha_hora":"2026-07-08 18:33:18","voltaje":232.400000000000005684341886080801486968994140625,"corriente":8.1620000000000008100187187665142118930816650390625,"potencia_kw":1.87840000000000006963318810448981821537017822265625,"energia_kwh":94.66599999999999681676854379475116729736328125,"frecuencia":50,"factor_potencia":0.9899999999999999911182158029987476766109466552734375,"duracion_medicion_ms":61,"ip":"158.170.24.54"}</t>
  </si>
  <si>
    <t>{"modo":"lote","codigo_medidor":"ARDUINO_001","fecha_hora":"2026-07-08 18:33:19","voltaje":232.30000000000001136868377216160297393798828125,"corriente":8.157000000000000028421709430404007434844970703125,"potencia_kw":1.8764000000000000678568312650895677506923675537109375,"energia_kwh":94.66599999999999681676854379475116729736328125,"frecuencia":50,"factor_potencia":0.9899999999999999911182158029987476766109466552734375,"duracion_medicion_ms":62,"ip":"158.170.24.54"}</t>
  </si>
  <si>
    <t>{"modo":"lote","codigo_medidor":"ARDUINO_001","fecha_hora":"2026-07-08 18:33:20","voltaje":232.30000000000001136868377216160297393798828125,"corriente":8.1560000000000005826450433232821524143218994140625,"potencia_kw":1.8758999999999999008792883614660240709781646728515625,"energia_kwh":94.667000000000001591615728102624416351318359375,"frecuencia":50,"factor_potencia":0.9899999999999999911182158029987476766109466552734375,"duracion_medicion_ms":64,"ip":"158.170.24.54"}</t>
  </si>
  <si>
    <t>{"modo":"lote","codigo_medidor":"ARDUINO_001","fecha_hora":"2026-07-08 18:33:21","voltaje":232.19999999999998863131622783839702606201171875,"corriente":8.1609999999999995878852132591418921947479248046875,"potencia_kw":1.876700000000000034816594052244909107685089111328125,"energia_kwh":94.667000000000001591615728102624416351318359375,"frecuencia":50,"factor_potencia":0.9899999999999999911182158029987476766109466552734375,"duracion_medicion_ms":60,"ip":"158.170.24.54"}</t>
  </si>
  <si>
    <t>{"modo":"lote","codigo_medidor":"ARDUINO_001","fecha_hora":"2026-07-08 18:33:22","voltaje":232.19999999999998863131622783839702606201171875,"corriente":8.1609999999999995878852132591418921947479248046875,"potencia_kw":1.876700000000000034816594052244909107685089111328125,"energia_kwh":94.6679989999999946803654893301427364349365234375,"frecuencia":50,"factor_potencia":0.9899999999999999911182158029987476766109466552734375,"duracion_medicion_ms":62,"ip":"158.170.24.54"}</t>
  </si>
  <si>
    <t>{"modo":"lote","codigo_medidor":"ARDUINO_001","fecha_hora":"2026-07-08 18:33:23","voltaje":232.19999999999998863131622783839702606201171875,"corriente":8.1620000000000008100187187665142118930816650390625,"potencia_kw":1.8771999999999999797495320308371447026729583740234375,"energia_kwh":94.6679989999999946803654893301427364349365234375,"frecuencia":50,"factor_potencia":0.9899999999999999911182158029987476766109466552734375,"duracion_medicion_ms":64,"ip":"158.170.24.54"}</t>
  </si>
  <si>
    <t>{"modo":"lote","codigo_medidor":"ARDUINO_001","fecha_hora":"2026-07-08 18:33:24","voltaje":232.19999999999998863131622783839702606201171875,"corriente":8.163000000000000255795384873636066913604736328125,"potencia_kw":1.8772999999999999687361196265555918216705322265625,"energia_kwh":94.6689989999999994552126736380159854888916015625,"frecuencia":50,"factor_potencia":0.9899999999999999911182158029987476766109466552734375,"duracion_medicion_ms":60,"ip":"158.170.24.54"}</t>
  </si>
  <si>
    <t>{"modo":"lote","codigo_medidor":"ARDUINO_001","fecha_hora":"2026-07-08 18:33:25","voltaje":232.19999999999998863131622783839702606201171875,"corriente":8.1620000000000008100187187665142118930816650390625,"potencia_kw":1.877099999999999990762944435118697583675384521484375,"energia_kwh":94.6699980000000067548171500675380229949951171875,"frecuencia":50,"factor_potencia":0.9899999999999999911182158029987476766109466552734375,"duracion_medicion_ms":62,"ip":"158.170.24.54"}</t>
  </si>
  <si>
    <t>{"modo":"lote","codigo_medidor":"ARDUINO_001","fecha_hora":"2026-07-08 18:33:26","voltaje":232.19999999999998863131622783839702606201171875,"corriente":8.163000000000000255795384873636066913604736328125,"potencia_kw":1.8772999999999999687361196265555918216705322265625,"energia_kwh":94.6699980000000067548171500675380229949951171875,"frecuencia":50,"factor_potencia":0.9899999999999999911182158029987476766109466552734375,"duracion_medicion_ms":70,"ip":"158.170.24.54"}</t>
  </si>
  <si>
    <t>{"modo":"lote","codigo_medidor":"ARDUINO_001","fecha_hora":"2026-07-08 18:33:27","voltaje":232.19999999999998863131622783839702606201171875,"corriente":8.163000000000000255795384873636066913604736328125,"potencia_kw":1.8772999999999999687361196265555918216705322265625,"energia_kwh":94.6699980000000067548171500675380229949951171875,"frecuencia":50,"factor_potencia":0.9899999999999999911182158029987476766109466552734375,"duracion_medicion_ms":60,"ip":"158.170.24.54"}</t>
  </si>
  <si>
    <t>{"modo":"lote","codigo_medidor":"ARDUINO_001","fecha_hora":"2026-07-08 18:33:28","voltaje":232.19999999999998863131622783839702606201171875,"corriente":8.1639999999999997015720509807579219341278076171875,"potencia_kw":1.8771999999999999797495320308371447026729583740234375,"energia_kwh":94.67099799999999731880961917340755462646484375,"frecuencia":50,"factor_potencia":0.9899999999999999911182158029987476766109466552734375,"duracion_medicion_ms":62,"ip":"158.170.24.54"}</t>
  </si>
  <si>
    <t>{"modo":"lote","codigo_medidor":"ARDUINO_001","fecha_hora":"2026-07-08 18:33:29","voltaje":232.19999999999998863131622783839702606201171875,"corriente":8.163000000000000255795384873636066913604736328125,"potencia_kw":1.8773999999999999577227072222740389406681060791015625,"energia_kwh":94.671997000000004618414095602929592132568359375,"frecuencia":50,"factor_potencia":0.9899999999999999911182158029987476766109466552734375,"duracion_medicion_ms":64,"ip":"158.170.24.54"}</t>
  </si>
  <si>
    <t>{"modo":"lote","codigo_medidor":"ARDUINO_001","fecha_hora":"2026-07-08 18:33:30","voltaje":232.099999999999994315658113919198513031005859375,"corriente":8.160000000000000142108547152020037174224853515625,"potencia_kw":1.8758999999999999008792883614660240709781646728515625,"energia_kwh":94.671997000000004618414095602929592132568359375,"frecuencia":50,"factor_potencia":0.9899999999999999911182158029987476766109466552734375,"duracion_medicion_ms":60,"ip":"158.170.24.54"}</t>
  </si>
  <si>
    <t>{"modo":"lote","codigo_medidor":"ARDUINO_001","fecha_hora":"2026-07-08 18:33:31","voltaje":232.099999999999994315658113919198513031005859375,"corriente":8.160000000000000142108547152020037174224853515625,"potencia_kw":1.8758999999999999008792883614660240709781646728515625,"energia_kwh":94.6729969999999951824065647087991237640380859375,"frecuencia":50,"factor_potencia":0.9899999999999999911182158029987476766109466552734375,"duracion_medicion_ms":62,"ip":"158.170.24.54"}</t>
  </si>
  <si>
    <t>{"modo":"lote","codigo_medidor":"ARDUINO_001","fecha_hora":"2026-07-08 18:33:32","voltaje":232.099999999999994315658113919198513031005859375,"corriente":8.1669999999999998152588887023739516735076904296875,"potencia_kw":1.87690000000000001278976924368180334568023681640625,"energia_kwh":94.6729969999999951824065647087991237640380859375,"frecuencia":50,"factor_potencia":0.9899999999999999911182158029987476766109466552734375,"duracion_medicion_ms":64,"ip":"158.170.24.54"}</t>
  </si>
  <si>
    <t>{"modo":"lote","codigo_medidor":"ARDUINO_001","fecha_hora":"2026-07-08 18:33:33","voltaje":232.099999999999994315658113919198513031005859375,"corriente":8.169000000000000483169060316868126392364501953125,"potencia_kw":1.8777999999999999136690576051478274166584014892578125,"energia_kwh":94.674003999999996494807419367134571075439453125,"frecuencia":50,"factor_potencia":0.9899999999999999911182158029987476766109466552734375,"duracion_medicion_ms":60,"ip":"158.170.24.54"}</t>
  </si>
  <si>
    <t>{"modo":"lote","codigo_medidor":"ARDUINO_001","fecha_hora":"2026-07-08 18:33:34","voltaje":232.19999999999998863131622783839702606201171875,"corriente":8.166000000000000369482222595252096652984619140625,"potencia_kw":1.8775999999999999356958824137109331786632537841796875,"energia_kwh":94.674003999999996494807419367134571075439453125,"frecuencia":50,"factor_potencia":0.9899999999999999911182158029987476766109466552734375,"duracion_medicion_ms":62,"ip":"158.170.24.54"}</t>
  </si>
  <si>
    <t>{"modo":"lote","codigo_medidor":"ARDUINO_001","fecha_hora":"2026-07-08 18:33:35","voltaje":232.19999999999998863131622783839702606201171875,"corriente":8.166000000000000369482222595252096652984619140625,"potencia_kw":1.8775999999999999356958824137109331786632537841796875,"energia_kwh":94.67500300000000379441189579665660858154296875,"frecuencia":50,"factor_potencia":0.9899999999999999911182158029987476766109466552734375,"duracion_medicion_ms":64,"ip":"158.170.24.54"}</t>
  </si>
  <si>
    <t>{"modo":"lote","codigo_medidor":"ARDUINO_001","fecha_hora":"2026-07-08 18:33:36","voltaje":232.19999999999998863131622783839702606201171875,"corriente":8.16499999999999914734871708787977695465087890625,"potencia_kw":1.877099999999999990762944435118697583675384521484375,"energia_kwh":94.67500300000000379441189579665660858154296875,"frecuencia":50,"factor_potencia":0.9899999999999999911182158029987476766109466552734375,"duracion_medicion_ms":60,"ip":"158.170.24.54"}</t>
  </si>
  <si>
    <t>{"modo":"lote","codigo_medidor":"ARDUINO_001","fecha_hora":"2026-07-08 18:33:37","voltaje":232.19999999999998863131622783839702606201171875,"corriente":8.166000000000000369482222595252096652984619140625,"potencia_kw":1.877899999999999902655645200866274535655975341796875,"energia_kwh":94.6760029999999943584043649025261402130126953125,"frecuencia":50,"factor_potencia":0.9899999999999999911182158029987476766109466552734375,"duracion_medicion_ms":61,"ip":"158.170.24.54"}</t>
  </si>
  <si>
    <t>{"modo":"lote","codigo_medidor":"ARDUINO_001","fecha_hora":"2026-07-08 18:33:38","voltaje":232.30000000000001136868377216160297393798828125,"corriente":8.163000000000000255795384873636066913604736328125,"potencia_kw":1.8779999999999998916422327965847216546535491943359375,"energia_kwh":94.6760029999999943584043649025261402130126953125,"frecuencia":50,"factor_potencia":0.9899999999999999911182158029987476766109466552734375,"duracion_medicion_ms":64,"ip":"158.170.24.54"}</t>
  </si>
  <si>
    <t>{"modo":"lote","codigo_medidor":"ARDUINO_001","fecha_hora":"2026-07-08 18:33:39","voltaje":232.30000000000001136868377216160297393798828125,"corriente":8.160000000000000142108547152020037174224853515625,"potencia_kw":1.8772999999999999687361196265555918216705322265625,"energia_kwh":94.6770020000000016580088413320481777191162109375,"frecuencia":50,"factor_potencia":0.9899999999999999911182158029987476766109466552734375,"duracion_medicion_ms":60,"ip":"158.170.24.54"}</t>
  </si>
  <si>
    <t>{"modo":"lote","codigo_medidor":"ARDUINO_001","fecha_hora":"2026-07-08 18:33:40","voltaje":232.30000000000001136868377216160297393798828125,"corriente":8.160000000000000142108547152020037174224853515625,"potencia_kw":1.8772999999999999687361196265555918216705322265625,"energia_kwh":94.6770020000000016580088413320481777191162109375,"frecuencia":50,"factor_potencia":0.9899999999999999911182158029987476766109466552734375,"duracion_medicion_ms":62,"ip":"158.170.24.54"}</t>
  </si>
  <si>
    <t>{"modo":"lote","codigo_medidor":"ARDUINO_001","fecha_hora":"2026-07-08 18:33:41","voltaje":232.30000000000001136868377216160297393798828125,"corriente":8.1590000000000006963318810448981821537017822265625,"potencia_kw":1.87690000000000001278976924368180334568023681640625,"energia_kwh":94.678000999999994746758602559566497802734375,"frecuencia":50,"factor_potencia":0.9899999999999999911182158029987476766109466552734375,"duracion_medicion_ms":64,"ip":"158.170.24.54"}</t>
  </si>
  <si>
    <t>{"modo":"lote","codigo_medidor":"ARDUINO_001","fecha_hora":"2026-07-08 18:33:42","voltaje":232.30000000000001136868377216160297393798828125,"corriente":8.1609999999999995878852132591418921947479248046875,"potencia_kw":1.8771999999999999797495320308371447026729583740234375,"energia_kwh":94.678000999999994746758602559566497802734375,"frecuencia":50,"factor_potencia":0.9899999999999999911182158029987476766109466552734375,"duracion_medicion_ms":60,"ip":"158.170.24.54"}</t>
  </si>
  <si>
    <t>{"modo":"lote","codigo_medidor":"ARDUINO_001","fecha_hora":"2026-07-08 18:33:43","voltaje":232.30000000000001136868377216160297393798828125,"corriente":8.1579999999999994741983755375258624553680419921875,"potencia_kw":1.87650000000000005684341886080801486968994140625,"energia_kwh":94.679000999999999521605786867439746856689453125,"frecuencia":50,"factor_potencia":0.9899999999999999911182158029987476766109466552734375,"duracion_medicion_ms":62,"ip":"158.170.24.54"}</t>
  </si>
  <si>
    <t>{"modo":"lote","codigo_medidor":"ARDUINO_001","fecha_hora":"2026-07-08 18:33:44","voltaje":232.30000000000001136868377216160297393798828125,"corriente":8.1560000000000005826450433232821524143218994140625,"potencia_kw":1.8757999999999999118927007657475769519805908203125,"energia_kwh":94.679000999999999521605786867439746856689453125,"frecuencia":50,"factor_potencia":0.9899999999999999911182158029987476766109466552734375,"duracion_medicion_ms":64,"ip":"158.170.24.54"}</t>
  </si>
  <si>
    <t>{"modo":"lote","codigo_medidor":"ARDUINO_001","fecha_hora":"2026-07-08 18:33:45","voltaje":232.30000000000001136868377216160297393798828125,"corriente":8.1560000000000005826450433232821524143218994140625,"potencia_kw":1.8757999999999999118927007657475769519805908203125,"energia_kwh":94.68000000000000682121026329696178436279296875,"frecuencia":50,"factor_potencia":0.9899999999999999911182158029987476766109466552734375,"duracion_medicion_ms":60,"ip":"158.170.24.54"}</t>
  </si>
  <si>
    <t>{"modo":"lote","codigo_medidor":"ARDUINO_001","fecha_hora":"2026-07-08 18:33:46","voltaje":232.19999999999998863131622783839702606201171875,"corriente":8.153999999999999914734871708787977695465087890625,"potencia_kw":1.8749000000000000110134124042815528810024261474609375,"energia_kwh":94.68000000000000682121026329696178436279296875,"frecuencia":50,"factor_potencia":0.9899999999999999911182158029987476766109466552734375,"duracion_medicion_ms":62,"ip":"158.170.24.54"}</t>
  </si>
  <si>
    <t>{"modo":"lote","codigo_medidor":"ARDUINO_001","fecha_hora":"2026-07-08 18:33:47","voltaje":232.19999999999998863131622783839702606201171875,"corriente":8.1560000000000005826450433232821524143218994140625,"potencia_kw":1.8752999999999999669597627871553413569927215576171875,"energia_kwh":94.6809999999999973852027324028313159942626953125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</si>
  <si>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48","voltaje":232.19999999999998863131622783839702606201171875,"corriente":8.1579999999999994741983755375258624553680419921875,"potencia_kw":1.8762000000000000898836560736526735126972198486328125,"energia_kwh":94.6819990000000046848072088323533535003662109375,"frecuencia":50,"factor_potencia":0.9899999999999999911182158029987476766109466552734375,"duracion_medicion_ms":60,"ip":"158.170.24.54"}</t>
  </si>
  <si>
    <t>{"modo":"lote","codigo_medidor":"ARDUINO_001","fecha_hora":"2026-07-08 18:33:49","voltaje":232.19999999999998863131622783839702606201171875,"corriente":8.1609999999999995878852132591418921947479248046875,"potencia_kw":1.8770000000000000017763568394002504646778106689453125,"energia_kwh":94.6819990000000046848072088323533535003662109375,"frecuencia":50,"factor_potencia":0.9899999999999999911182158029987476766109466552734375,"duracion_medicion_ms":68,"ip":"158.170.24.54"}</t>
  </si>
  <si>
    <t>{"modo":"lote","codigo_medidor":"ARDUINO_001","fecha_hora":"2026-07-08 18:33:50","voltaje":232.19999999999998863131622783839702606201171875,"corriente":8.1609999999999995878852132591418921947479248046875,"potencia_kw":1.8770000000000000017763568394002504646778106689453125,"energia_kwh":94.6829989999999952487996779382228851318359375,"frecuencia":50,"factor_potencia":0.9899999999999999911182158029987476766109466552734375,"duracion_medicion_ms":63,"ip":"158.170.24.54"}</t>
  </si>
  <si>
    <t>{"modo":"lote","codigo_medidor":"ARDUINO_001","fecha_hora":"2026-07-08 18:33:51","voltaje":232.19999999999998863131622783839702606201171875,"corriente":8.1620000000000008100187187665142118930816650390625,"potencia_kw":1.8766000000000000458300064565264619886875152587890625,"energia_kwh":94.6829989999999952487996779382228851318359375,"frecuencia":50,"factor_potencia":0.9899999999999999911182158029987476766109466552734375,"duracion_medicion_ms":60,"ip":"158.170.24.54"}</t>
  </si>
  <si>
    <t>{"modo":"lote","codigo_medidor":"ARDUINO_001","fecha_hora":"2026-07-08 18:33:52","voltaje":232.19999999999998863131622783839702606201171875,"corriente":8.1639999999999997015720509807579219341278076171875,"potencia_kw":1.8775999999999999356958824137109331786632537841796875,"energia_kwh":94.683998000000002548404154367744922637939453125,"frecuencia":50,"factor_potencia":0.9899999999999999911182158029987476766109466552734375,"duracion_medicion_ms":62,"ip":"158.170.24.54"}</t>
  </si>
  <si>
    <t>{"modo":"lote","codigo_medidor":"ARDUINO_001","fecha_hora":"2026-07-08 18:33:53","voltaje":232.30000000000001136868377216160297393798828125,"corriente":8.160000000000000142108547152020037174224853515625,"potencia_kw":1.87690000000000001278976924368180334568023681640625,"energia_kwh":94.683998000000002548404154367744922637939453125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</si>
  <si>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33:54","voltaje":232.30000000000001136868377216160297393798828125,"corriente":8.160000000000000142108547152020037174224853515625,"potencia_kw":1.87690000000000001278976924368180334568023681640625,"energia_kwh":94.6849979999999931123966234736144542694091796875,"frecuencia":50,"factor_potencia":0.9899999999999999911182158029987476766109466552734375,"duracion_medicion_ms":60,"ip":"158.170.24.54"}</t>
  </si>
  <si>
    <t>{"modo":"lote","codigo_medidor":"ARDUINO_001","fecha_hora":"2026-07-08 18:33:55","voltaje":232.30000000000001136868377216160297393798828125,"corriente":8.157000000000000028421709430404007434844970703125,"potencia_kw":1.876700000000000034816594052244909107685089111328125,"energia_kwh":94.6849979999999931123966234736144542694091796875,"frecuencia":50,"factor_potencia":0.9899999999999999911182158029987476766109466552734375,"duracion_medicion_ms":62,"ip":"158.170.24.54"}</t>
  </si>
  <si>
    <t>{"modo":"lote","codigo_medidor":"ARDUINO_001","fecha_hora":"2026-07-08 18:33:56","voltaje":232.099999999999994315658113919198513031005859375,"corriente":8.1549999999999993605115378159098327159881591796875,"potencia_kw":1.8749000000000000110134124042815528810024261474609375,"energia_kwh":94.6859970000000004120010999031364917755126953125,"frecuencia":50,"factor_potencia":0.9899999999999999911182158029987476766109466552734375,"duracion_medicion_ms":63,"ip":"158.170.24.54"}</t>
  </si>
  <si>
    <t>{"modo":"lote","codigo_medidor":"ARDUINO_001","fecha_hora":"2026-07-08 18:33:57","voltaje":232.30000000000001136868377216160297393798828125,"corriente":8.1590000000000006963318810448981821537017822265625,"potencia_kw":1.8766000000000000458300064565264619886875152587890625,"energia_kwh":94.6859970000000004120010999031364917755126953125,"frecuencia":50,"factor_potencia":0.9899999999999999911182158029987476766109466552734375,"duracion_medicion_ms":60,"ip":"158.170.24.54"}</t>
  </si>
  <si>
    <t>{"modo":"lote","codigo_medidor":"ARDUINO_001","fecha_hora":"2026-07-08 18:33:58","voltaje":232.30000000000001136868377216160297393798828125,"corriente":8.1590000000000006963318810448981821537017822265625,"potencia_kw":1.8766000000000000458300064565264619886875152587890625,"energia_kwh":94.686995999999993500750861130654811859130859375,"frecuencia":50,"factor_potencia":0.9899999999999999911182158029987476766109466552734375,"duracion_medicion_ms":61,"ip":"158.170.24.54"}</t>
  </si>
  <si>
    <t>{"modo":"lote","codigo_medidor":"ARDUINO_001","fecha_hora":"2026-07-08 18:33:59","voltaje":232.30000000000001136868377216160297393798828125,"corriente":8.1579999999999994741983755375258624553680419921875,"potencia_kw":1.8764000000000000678568312650895677506923675537109375,"energia_kwh":94.686995999999993500750861130654811859130859375,"frecuencia":50,"factor_potencia":0.9899999999999999911182158029987476766109466552734375,"duracion_medicion_ms":64,"ip":"158.170.24.54"}</t>
  </si>
  <si>
    <t>{"modo":"lote","codigo_medidor":"ARDUINO_001","fecha_hora":"2026-07-08 18:34:00","voltaje":232.30000000000001136868377216160297393798828125,"corriente":8.1609999999999995878852132591418921947479248046875,"potencia_kw":1.877499999999999946709294817992486059665679931640625,"energia_kwh":94.688004000000006499249138869345188140869140625,"frecuencia":50,"factor_potencia":0.9899999999999999911182158029987476766109466552734375,"duracion_medicion_ms":60,"ip":"158.170.24.54"}</t>
  </si>
  <si>
    <t>{"modo":"lote","codigo_medidor":"ARDUINO_001","fecha_hora":"2026-07-08 18:34:01","voltaje":232.30000000000001136868377216160297393798828125,"corriente":8.1590000000000006963318810448981821537017822265625,"potencia_kw":1.8771999999999999797495320308371447026729583740234375,"energia_kwh":94.688004000000006499249138869345188140869140625,"frecuencia":50,"factor_potencia":0.9899999999999999911182158029987476766109466552734375,"duracion_medicion_ms":62,"ip":"158.170.24.54"}</t>
  </si>
  <si>
    <t>{"modo":"lote","codigo_medidor":"ARDUINO_001","fecha_hora":"2026-07-08 18:34:02","voltaje":232.19999999999998863131622783839702606201171875,"corriente":8.160000000000000142108547152020037174224853515625,"potencia_kw":1.8768000000000000238031816479633562266826629638671875,"energia_kwh":94.6890029999999995879989000968635082244873046875,"frecuencia":50,"factor_potencia":0.9899999999999999911182158029987476766109466552734375,"duracion_medicion_ms":63,"ip":"158.170.24.54"}</t>
  </si>
  <si>
    <t>{"modo":"lote","codigo_medidor":"ARDUINO_001","fecha_hora":"2026-07-08 18:34:03","voltaje":232.19999999999998863131622783839702606201171875,"corriente":8.160000000000000142108547152020037174224853515625,"potencia_kw":1.8768000000000000238031816479633562266826629638671875,"energia_kwh":94.6890029999999995879989000968635082244873046875,"frecuencia":50,"factor_potencia":0.9899999999999999911182158029987476766109466552734375,"duracion_medicion_ms":60,"ip":"158.170.24.54"}</t>
  </si>
  <si>
    <t>{"modo":"lote","codigo_medidor":"ARDUINO_001","fecha_hora":"2026-07-08 18:34:04","voltaje":232.30000000000001136868377216160297393798828125,"corriente":8.160000000000000142108547152020037174224853515625,"potencia_kw":1.8771999999999999797495320308371447026729583740234375,"energia_kwh":94.6900020000000068876033765263855457305908203125,"frecuencia":50,"factor_potencia":0.9899999999999999911182158029987476766109466552734375,"duracion_medicion_ms":62,"ip":"158.170.24.54"}</t>
  </si>
  <si>
    <t>{"modo":"lote","codigo_medidor":"ARDUINO_001","fecha_hora":"2026-07-08 18:34:05","voltaje":232.30000000000001136868377216160297393798828125,"corriente":8.160000000000000142108547152020037174224853515625,"potencia_kw":1.87690000000000001278976924368180334568023681640625,"energia_kwh":94.6900020000000068876033765263855457305908203125,"frecuencia":50,"factor_potencia":0.9899999999999999911182158029987476766109466552734375,"duracion_medicion_ms":64,"ip":"158.170.24.54"}</t>
  </si>
  <si>
    <t>{"modo":"lote","codigo_medidor":"ARDUINO_001","fecha_hora":"2026-07-08 18:34:06","voltaje":232.30000000000001136868377216160297393798828125,"corriente":8.1590000000000006963318810448981821537017822265625,"potencia_kw":1.8771999999999999797495320308371447026729583740234375,"energia_kwh":94.691001999999997451595845632255077362060546875,"frecuencia":50,"factor_potencia":0.9899999999999999911182158029987476766109466552734375,"duracion_medicion_ms":60,"ip":"158.170.24.54"}</t>
  </si>
  <si>
    <t>{"modo":"lote","codigo_medidor":"ARDUINO_001","fecha_hora":"2026-07-08 18:34:07","voltaje":232.400000000000005684341886080801486968994140625,"corriente":8.1590000000000006963318810448981821537017822265625,"potencia_kw":1.8773999999999999577227072222740389406681060791015625,"energia_kwh":94.691001999999997451595845632255077362060546875,"frecuencia":50,"factor_potencia":0.9899999999999999911182158029987476766109466552734375,"duracion_medicion_ms":62,"ip":"158.170.24.54"}</t>
  </si>
  <si>
    <t>{"modo":"lote","codigo_medidor":"ARDUINO_001","fecha_hora":"2026-07-08 18:34:08","voltaje":232.400000000000005684341886080801486968994140625,"corriente":8.1590000000000006963318810448981821537017822265625,"potencia_kw":1.8773999999999999577227072222740389406681060791015625,"energia_kwh":94.6920010000000047512003220617771148681640625,"frecuencia":50,"factor_potencia":0.9899999999999999911182158029987476766109466552734375,"duracion_medicion_ms":64,"ip":"158.170.24.54"}</t>
  </si>
  <si>
    <t>{"modo":"lote","codigo_medidor":"ARDUINO_001","fecha_hora":"2026-07-08 18:34:09","voltaje":232.30000000000001136868377216160297393798828125,"corriente":8.1590000000000006963318810448981821537017822265625,"potencia_kw":1.8768000000000000238031816479633562266826629638671875,"energia_kwh":94.6920010000000047512003220617771148681640625,"frecuencia":50,"factor_potencia":0.9899999999999999911182158029987476766109466552734375,"duracion_medicion_ms":60,"ip":"158.170.24.54"}</t>
  </si>
  <si>
    <t>{"modo":"lote","codigo_medidor":"ARDUINO_001","fecha_hora":"2026-07-08 18:34:10","voltaje":232.30000000000001136868377216160297393798828125,"corriente":8.1609999999999995878852132591418921947479248046875,"potencia_kw":1.8770000000000000017763568394002504646778106689453125,"energia_kwh":94.6930009999999953151927911676466464996337890625,"frecuencia":50,"factor_potencia":0.9899999999999999911182158029987476766109466552734375,"duracion_medicion_ms":62,"ip":"158.170.24.54"}</t>
  </si>
  <si>
    <t>{"modo":"lote","codigo_medidor":"ARDUINO_001","fecha_hora":"2026-07-08 18:34:11","voltaje":232.19999999999998863131622783839702606201171875,"corriente":8.160000000000000142108547152020037174224853515625,"potencia_kw":1.876300000000000078870243669371120631694793701171875,"energia_kwh":94.6940000000000026147972675971686840057373046875,"frecuencia":50,"factor_potencia":0.9899999999999999911182158029987476766109466552734375,"duracion_medicion_ms":63,"ip":"158.170.24.54"}</t>
  </si>
  <si>
    <t>{"modo":"lote","codigo_medidor":"ARDUINO_001","fecha_hora":"2026-07-08 18:34:12","voltaje":232.19999999999998863131622783839702606201171875,"corriente":8.1609999999999995878852132591418921947479248046875,"potencia_kw":1.876300000000000078870243669371120631694793701171875,"energia_kwh":94.6940000000000026147972675971686840057373046875,"frecuencia":50,"factor_potencia":0.9899999999999999911182158029987476766109466552734375,"duracion_medicion_ms":66,"ip":"158.170.24.54"}</t>
  </si>
  <si>
    <t>{"modo":"lote","codigo_medidor":"ARDUINO_001","fecha_hora":"2026-07-08 18:34:13","voltaje":232.19999999999998863131622783839702606201171875,"corriente":8.1609999999999995878852132591418921947479248046875,"potencia_kw":1.876300000000000078870243669371120631694793701171875,"energia_kwh":94.69499999999999317878973670303821563720703125,"frecuencia":50,"factor_potencia":0.9899999999999999911182158029987476766109466552734375,"duracion_medicion_ms":62,"ip":"158.170.24.54"}</t>
  </si>
  <si>
    <t>{"modo":"lote","codigo_medidor":"ARDUINO_001","fecha_hora":"2026-07-08 18:34:14","voltaje":232.19999999999998863131622783839702606201171875,"corriente":8.160000000000000142108547152020037174224853515625,"potencia_kw":1.8758999999999999008792883614660240709781646728515625,"energia_kwh":94.69499999999999317878973670303821563720703125,"frecuencia":50,"factor_potencia":0.9899999999999999911182158029987476766109466552734375,"duracion_medicion_ms":63,"ip":"158.170.24.54"}</t>
  </si>
  <si>
    <t>{"modo":"lote","codigo_medidor":"ARDUINO_001","fecha_hora":"2026-07-08 18:34:15","voltaje":232.099999999999994315658113919198513031005859375,"corriente":8.160000000000000142108547152020037174224853515625,"potencia_kw":1.875599999999999933919525574310682713985443115234375,"energia_kwh":94.695999000000000478394213132560253143310546875,"frecuencia":50,"factor_potencia":0.9899999999999999911182158029987476766109466552734375,"duracion_medicion_ms":60,"ip":"158.170.24.54"}</t>
  </si>
  <si>
    <t>{"modo":"lote","codigo_medidor":"ARDUINO_001","fecha_hora":"2026-07-08 18:34:16","voltaje":232.099999999999994315658113919198513031005859375,"corriente":8.1609999999999995878852132591418921947479248046875,"potencia_kw":1.8757999999999999118927007657475769519805908203125,"energia_kwh":94.695999000000000478394213132560253143310546875,"frecuencia":50,"factor_potencia":0.9899999999999999911182158029987476766109466552734375,"duracion_medicion_ms":62,"ip":"158.170.24.54"}</t>
  </si>
  <si>
    <t>{"modo":"lote","codigo_medidor":"ARDUINO_001","fecha_hora":"2026-07-08 18:34:17","voltaje":232.099999999999994315658113919198513031005859375,"corriente":8.1609999999999995878852132591418921947479248046875,"potencia_kw":1.8757999999999999118927007657475769519805908203125,"energia_kwh":94.696999000000005253241397440433502197265625,"frecuencia":50,"factor_potencia":0.9899999999999999911182158029987476766109466552734375,"duracion_medicion_ms":63,"ip":"158.170.24.54"}</t>
  </si>
  <si>
    <t>{"modo":"lote","codigo_medidor":"ARDUINO_001","fecha_hora":"2026-07-08 18:34:18","voltaje":232.19999999999998863131622783839702606201171875,"corriente":8.1609999999999995878852132591418921947479248046875,"potencia_kw":1.8762000000000000898836560736526735126972198486328125,"energia_kwh":94.696999000000005253241397440433502197265625,"frecuencia":50,"factor_potencia":0.9899999999999999911182158029987476766109466552734375,"duracion_medicion_ms":60,"ip":"158.170.24.54"}</t>
  </si>
  <si>
    <t>{"modo":"lote","codigo_medidor":"ARDUINO_001","fecha_hora":"2026-07-08 18:34:19","voltaje":232.099999999999994315658113919198513031005859375,"corriente":8.157000000000000028421709430404007434844970703125,"potencia_kw":1.87460000000000004405364961712621152400970458984375,"energia_kwh":94.6979979999999983419911586679518222808837890625,"frecuencia":50,"factor_potencia":0.9899999999999999911182158029987476766109466552734375,"duracion_medicion_ms":62,"ip":"158.170.24.54"}</t>
  </si>
  <si>
    <t>{"modo":"lote","codigo_medidor":"ARDUINO_001","fecha_hora":"2026-07-08 18:34:20","voltaje":232.099999999999994315658113919198513031005859375,"corriente":8.160000000000000142108547152020037174224853515625,"potencia_kw":1.87539999999999995594635038287378847599029541015625,"energia_kwh":94.6979979999999983419911586679518222808837890625,"frecuencia":50,"factor_potencia":0.9899999999999999911182158029987476766109466552734375,"duracion_medicion_ms":74,"ip":"158.170.24.54"}</t>
  </si>
  <si>
    <t>{"modo":"lote","codigo_medidor":"ARDUINO_001","fecha_hora":"2026-07-08 18:34:21","voltaje":232.099999999999994315658113919198513031005859375,"corriente":8.160000000000000142108547152020037174224853515625,"potencia_kw":1.87539999999999995594635038287378847599029541015625,"energia_kwh":94.6989970000000056415956350974738597869873046875,"frecuencia":50,"factor_potencia":0.9899999999999999911182158029987476766109466552734375,"duracion_medicion_ms":60,"ip":"158.170.24.54"}</t>
  </si>
  <si>
    <t>{"modo":"lote","codigo_medidor":"ARDUINO_001","fecha_hora":"2026-07-08 18:34:22","voltaje":232.099999999999994315658113919198513031005859375,"corriente":8.1590000000000006963318810448981821537017822265625,"potencia_kw":1.87539999999999995594635038287378847599029541015625,"energia_kwh":94.6989970000000056415956350974738597869873046875,"frecuencia":50,"factor_potencia":0.9899999999999999911182158029987476766109466552734375,"duracion_medicion_ms":62,"ip":"158.170.24.54"}</t>
  </si>
  <si>
    <t>{"modo":"lote","codigo_medidor":"ARDUINO_001","fecha_hora":"2026-07-08 18:34:23","voltaje":232.19999999999998863131622783839702606201171875,"corriente":8.160000000000000142108547152020037174224853515625,"potencia_kw":1.87650000000000005684341886080801486968994140625,"energia_kwh":94.69999699999999620558810420334339141845703125,"frecuencia":50,"factor_potencia":0.9899999999999999911182158029987476766109466552734375,"duracion_medicion_ms":63,"ip":"158.170.24.54"}</t>
  </si>
  <si>
    <t>{"modo":"lote","codigo_medidor":"ARDUINO_001","fecha_hora":"2026-07-08 18:34:24","voltaje":232.19999999999998863131622783839702606201171875,"corriente":8.160000000000000142108547152020037174224853515625,"potencia_kw":1.8762000000000000898836560736526735126972198486328125,"energia_kwh":94.69999699999999620558810420334339141845703125,"frecuencia":50,"factor_potencia":0.9899999999999999911182158029987476766109466552734375,"duracion_medicion_ms":60,"ip":"158.170.24.54"}</t>
  </si>
  <si>
    <t>{"modo":"lote","codigo_medidor":"ARDUINO_001","fecha_hora":"2026-07-08 18:34:25","voltaje":232,"corriente":8.1579999999999994741983755375258624553680419921875,"potencia_kw":1.874400000000000066080474425689317286014556884765625,"energia_kwh":94.700996000000003505192580632865428924560546875,"frecuencia":50,"factor_potencia":0.9899999999999999911182158029987476766109466552734375,"duracion_medicion_ms":62,"ip":"158.170.24.54"}</t>
  </si>
  <si>
    <t>{"modo":"lote","codigo_medidor":"ARDUINO_001","fecha_hora":"2026-07-08 18:34:26","voltaje":232,"corriente":8.1579999999999994741983755375258624553680419921875,"potencia_kw":1.874400000000000066080474425689317286014556884765625,"energia_kwh":94.700996000000003505192580632865428924560546875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</si>
  <si>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27","voltaje":232.099999999999994315658113919198513031005859375,"corriente":8.1579999999999994741983755375258624553680419921875,"potencia_kw":1.8754999999999999449329379785922355949878692626953125,"energia_kwh":94.7020030000000048175934352912008762359619140625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</si>
  <si>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34:28","voltaje":232.19999999999998863131622783839702606201171875,"corriente":8.157000000000000028421709430404007434844970703125,"potencia_kw":1.8752999999999999669597627871553413569927215576171875,"energia_kwh":94.7020030000000048175934352912008762359619140625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</si>
  <si>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34:29","voltaje":232.30000000000001136868377216160297393798828125,"corriente":8.1590000000000006963318810448981821537017822265625,"potencia_kw":1.87650000000000005684341886080801486968994140625,"energia_kwh":94.703002999999995381585904397070407867431640625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</si>
  <si>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30","voltaje":232.30000000000001136868377216160297393798828125,"corriente":8.1590000000000006963318810448981821537017822265625,"potencia_kw":1.87650000000000005684341886080801486968994140625,"energia_kwh":94.70400200000000268119038082659244537353515625,"frecuencia":50,"factor_potencia":0.9899999999999999911182158029987476766109466552734375,"duracion_medicion_ms":60,"ip":"158.170.24.54"}</t>
  </si>
  <si>
    <t>{"modo":"lote","codigo_medidor":"ARDUINO_001","fecha_hora":"2026-07-08 18:34:31","voltaje":232.30000000000001136868377216160297393798828125,"corriente":8.157000000000000028421709430404007434844970703125,"potencia_kw":1.876300000000000078870243669371120631694793701171875,"energia_kwh":94.70400200000000268119038082659244537353515625,"frecuencia":50,"factor_potencia":0.9899999999999999911182158029987476766109466552734375,"duracion_medicion_ms":62,"ip":"158.170.24.54"}</t>
  </si>
  <si>
    <t>{"modo":"lote","codigo_medidor":"ARDUINO_001","fecha_hora":"2026-07-08 18:34:32","voltaje":232.30000000000001136868377216160297393798828125,"corriente":8.1579999999999994741983755375258624553680419921875,"potencia_kw":1.876700000000000034816594052244909107685089111328125,"energia_kwh":94.7050019999999932451828499324619770050048828125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</si>
  <si>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33","voltaje":232.400000000000005684341886080801486968994140625,"corriente":8.1590000000000006963318810448981821537017822265625,"potencia_kw":1.8773999999999999577227072222740389406681060791015625,"energia_kwh":94.7050019999999932451828499324619770050048828125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</si>
  <si>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34:34","voltaje":232.400000000000005684341886080801486968994140625,"corriente":8.1579999999999994741983755375258624553680419921875,"potencia_kw":1.877499999999999946709294817992486059665679931640625,"energia_kwh":94.7060010000000005447873263619840145111083984375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</si>
  <si>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34:35","voltaje":232.400000000000005684341886080801486968994140625,"corriente":8.1579999999999994741983755375258624553680419921875,"potencia_kw":1.877499999999999946709294817992486059665679931640625,"energia_kwh":94.7060010000000005447873263619840145111083984375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</si>
  <si>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34:36","voltaje":232.099999999999994315658113919198513031005859375,"corriente":8.1530000000000004689582056016661226749420166015625,"potencia_kw":1.8735999999999999321431687349104322493076324462890625,"energia_kwh":94.7070010000000053196345106698572635650634765625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</si>
  <si>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34:37","voltaje":232.099999999999994315658113919198513031005859375,"corriente":8.1620000000000008100187187665142118930816650390625,"potencia_kw":1.87610000000000010089706847793422639369964599609375,"energia_kwh":94.7070010000000053196345106698572635650634765625,"frecuencia":50,"factor_potencia":0.9899999999999999911182158029987476766109466552734375,"duracion_medicion_ms":62,"ip":"158.170.24.54"}</t>
  </si>
  <si>
    <t>{"modo":"lote","codigo_medidor":"ARDUINO_001","fecha_hora":"2026-07-08 18:34:38","voltaje":232.099999999999994315658113919198513031005859375,"corriente":8.1639999999999997015720509807579219341278076171875,"potencia_kw":1.876700000000000034816594052244909107685089111328125,"energia_kwh":94.707999999999998408384271897375583648681640625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</si>
  <si>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39","voltaje":232.099999999999994315658113919198513031005859375,"corriente":8.160000000000000142108547152020037174224853515625,"potencia_kw":1.875599999999999933919525574310682713985443115234375,"energia_kwh":94.707999999999998408384271897375583648681640625,"frecuencia":50,"factor_potencia":0.9899999999999999911182158029987476766109466552734375,"duracion_medicion_ms":60,"ip":"158.170.24.54"}</t>
  </si>
  <si>
    <t>{"modo":"lote","codigo_medidor":"ARDUINO_001","fecha_hora":"2026-07-08 18:34:40","voltaje":232.099999999999994315658113919198513031005859375,"corriente":8.160000000000000142108547152020037174224853515625,"potencia_kw":1.875599999999999933919525574310682713985443115234375,"energia_kwh":94.70900000000000318323145620524883270263671875,"frecuencia":50,"factor_potencia":0.9899999999999999911182158029987476766109466552734375,"duracion_medicion_ms":61,"ip":"158.170.24.54"}</t>
  </si>
  <si>
    <t>{"modo":"lote","codigo_medidor":"ARDUINO_001","fecha_hora":"2026-07-08 18:34:41","voltaje":232.099999999999994315658113919198513031005859375,"corriente":8.1609999999999995878852132591418921947479248046875,"potencia_kw":1.8754999999999999449329379785922355949878692626953125,"energia_kwh":94.70900000000000318323145620524883270263671875,"frecuencia":50,"factor_potencia":0.9899999999999999911182158029987476766109466552734375,"duracion_medicion_ms":63,"ip":"158.170.24.54"}</t>
  </si>
  <si>
    <t>{"modo":"lote","codigo_medidor":"ARDUINO_001","fecha_hora":"2026-07-08 18:34:42","voltaje":232.19999999999998863131622783839702606201171875,"corriente":8.166000000000000369482222595252096652984619140625,"potencia_kw":1.87769999999999992468247000942938029766082763671875,"energia_kwh":94.7099989999999962719812174327671527862548828125,"frecuencia":50,"factor_potencia":0.9899999999999999911182158029987476766109466552734375,"duracion_medicion_ms":60,"ip":"158.170.24.54"}</t>
  </si>
  <si>
    <t>{"modo":"lote","codigo_medidor":"ARDUINO_001","fecha_hora":"2026-07-08 18:34:43","voltaje":232.30000000000001136868377216160297393798828125,"corriente":8.160000000000000142108547152020037174224853515625,"potencia_kw":1.87690000000000001278976924368180334568023681640625,"energia_kwh":94.7099989999999962719812174327671527862548828125,"frecuencia":50,"factor_potencia":0.9899999999999999911182158029987476766109466552734375,"duracion_medicion_ms":72,"ip":"158.170.24.54"}</t>
  </si>
  <si>
    <t>{"modo":"lote","codigo_medidor":"ARDUINO_001","fecha_hora":"2026-07-08 18:34:44","voltaje":232.30000000000001136868377216160297393798828125,"corriente":8.160000000000000142108547152020037174224853515625,"potencia_kw":1.87690000000000001278976924368180334568023681640625,"energia_kwh":94.7109990000000010468284017406404018402099609375,"frecuencia":50,"factor_potencia":0.9899999999999999911182158029987476766109466552734375,"duracion_medicion_ms":63,"ip":"158.170.24.54"}</t>
  </si>
  <si>
    <t>{"modo":"lote","codigo_medidor":"ARDUINO_001","fecha_hora":"2026-07-08 18:34:45","voltaje":232.30000000000001136868377216160297393798828125,"corriente":8.157000000000000028421709430404007434844970703125,"potencia_kw":1.876300000000000078870243669371120631694793701171875,"energia_kwh":94.7109990000000010468284017406404018402099609375,"frecuencia":50,"factor_potencia":0.9899999999999999911182158029987476766109466552734375,"duracion_medicion_ms":60,"ip":"158.170.24.54"}</t>
  </si>
  <si>
    <t>{"modo":"lote","codigo_medidor":"ARDUINO_001","fecha_hora":"2026-07-08 18:34:46","voltaje":232.19999999999998863131622783839702606201171875,"corriente":8.1560000000000005826450433232821524143218994140625,"potencia_kw":1.8749000000000000110134124042815528810024261474609375,"energia_kwh":94.711997999999994135578162968158721923828125,"frecuencia":50,"factor_potencia":0.9899999999999999911182158029987476766109466552734375,"duracion_medicion_ms":61,"ip":"158.170.24.54"}</t>
  </si>
  <si>
    <t>{"modo":"lote","codigo_medidor":"ARDUINO_001","fecha_hora":"2026-07-08 18:34:47","voltaje":232.099999999999994315658113919198513031005859375,"corriente":8.1590000000000006963318810448981821537017822265625,"potencia_kw":1.8756999999999999229061131700291298329830169677734375,"energia_kwh":94.711997999999994135578162968158721923828125,"frecuencia":50,"factor_potencia":0.9899999999999999911182158029987476766109466552734375,"duracion_medicion_ms":63,"ip":"158.170.24.54"}</t>
  </si>
  <si>
    <t>{"modo":"lote","codigo_medidor":"ARDUINO_001","fecha_hora":"2026-07-08 18:34:48","voltaje":232.30000000000001136868377216160297393798828125,"corriente":8.163000000000000255795384873636066913604736328125,"potencia_kw":1.877499999999999946709294817992486059665679931640625,"energia_kwh":94.712997000000001435182639397680759429931640625,"frecuencia":50,"factor_potencia":0.9899999999999999911182158029987476766109466552734375,"duracion_medicion_ms":60,"ip":"158.170.24.54"}</t>
  </si>
  <si>
    <t>{"modo":"lote","codigo_medidor":"ARDUINO_001","fecha_hora":"2026-07-08 18:34:49","voltaje":232.30000000000001136868377216160297393798828125,"corriente":8.163000000000000255795384873636066913604736328125,"potencia_kw":1.877499999999999946709294817992486059665679931640625,"energia_kwh":94.712997000000001435182639397680759429931640625,"frecuencia":50,"factor_potencia":0.9899999999999999911182158029987476766109466552734375,"duracion_medicion_ms":61,"ip":"158.170.24.54"}</t>
  </si>
  <si>
    <t>{"modo":"lote","codigo_medidor":"ARDUINO_001","fecha_hora":"2026-07-08 18:34:50","voltaje":232.30000000000001136868377216160297393798828125,"corriente":8.1560000000000005826450433232821524143218994140625,"potencia_kw":1.8764000000000000678568312650895677506923675537109375,"energia_kwh":94.71399700000000621002982370555400848388671875,"frecuencia":50,"factor_potencia":0.9899999999999999911182158029987476766109466552734375,"duracion_medicion_ms":63,"ip":"158.170.24.54"}</t>
  </si>
  <si>
    <t>{"modo":"lote","codigo_medidor":"ARDUINO_001","fecha_hora":"2026-07-08 18:34:51","voltaje":232.400000000000005684341886080801486968994140625,"corriente":8.1590000000000006963318810448981821537017822265625,"potencia_kw":1.8773999999999999577227072222740389406681060791015625,"energia_kwh":94.71399700000000621002982370555400848388671875,"frecuencia":50,"factor_potencia":0.9899999999999999911182158029987476766109466552734375,"duracion_medicion_ms":60,"ip":"158.170.24.54"}</t>
  </si>
  <si>
    <t>{"modo":"lote","codigo_medidor":"ARDUINO_001","fecha_hora":"2026-07-08 18:34:52","voltaje":232.400000000000005684341886080801486968994140625,"corriente":8.160000000000000142108547152020037174224853515625,"potencia_kw":1.87769999999999992468247000942938029766082763671875,"energia_kwh":94.7149959999999992987795849330723285675048828125,"frecuencia":50,"factor_potencia":0.9899999999999999911182158029987476766109466552734375,"duracion_medicion_ms":62,"ip":"158.170.24.54"}</t>
  </si>
  <si>
    <t>{"modo":"lote","codigo_medidor":"ARDUINO_001","fecha_hora":"2026-07-08 18:34:53","voltaje":232.400000000000005684341886080801486968994140625,"corriente":8.160000000000000142108547152020037174224853515625,"potencia_kw":1.87769999999999992468247000942938029766082763671875,"energia_kwh":94.71600300000000061118043959140777587890625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</si>
  <si>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54","voltaje":232.19999999999998863131622783839702606201171875,"corriente":8.1549999999999993605115378159098327159881591796875,"potencia_kw":1.8754999999999999449329379785922355949878692626953125,"energia_kwh":94.71600300000000061118043959140777587890625,"frecuencia":50,"factor_potencia":0.9899999999999999911182158029987476766109466552734375,"duracion_medicion_ms":60,"ip":"158.170.24.54"}</t>
  </si>
  <si>
    <t>{"modo":"lote","codigo_medidor":"ARDUINO_001","fecha_hora":"2026-07-08 18:34:55","voltaje":232.30000000000001136868377216160297393798828125,"corriente":8.1620000000000008100187187665142118930816650390625,"potencia_kw":1.8771999999999999797495320308371447026729583740234375,"energia_kwh":94.717003000000005386027623899281024932861328125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</si>
  <si>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34:56","voltaje":232.30000000000001136868377216160297393798828125,"corriente":8.163000000000000255795384873636066913604736328125,"potencia_kw":1.877899999999999902655645200866274535655975341796875,"energia_kwh":94.717003000000005386027623899281024932861328125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</si>
  <si>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57","voltaje":232.30000000000001136868377216160297393798828125,"corriente":8.1620000000000008100187187665142118930816650390625,"potencia_kw":1.8775999999999999356958824137109331786632537841796875,"energia_kwh":94.7180019999999984747773851267993450164794921875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</si>
  <si>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34:58","voltaje":232.30000000000001136868377216160297393798828125,"corriente":8.1620000000000008100187187665142118930816650390625,"potencia_kw":1.8775999999999999356958824137109331786632537841796875,"energia_kwh":94.7180019999999984747773851267993450164794921875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</si>
  <si>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34:59","voltaje":232.30000000000001136868377216160297393798828125,"corriente":8.163000000000000255795384873636066913604736328125,"potencia_kw":1.8777999999999999136690576051478274166584014892578125,"energia_kwh":94.7190020000000032496245694346725940704345703125,"frecuencia":50,"factor_potencia":0.9899999999999999911182158029987476766109466552734375,"duracion_medicion_ms":63,"ip":"158.170.24.54"}</t>
  </si>
  <si>
    <t>{"modo":"lote","codigo_medidor":"ARDUINO_001","fecha_hora":"2026-07-08 18:35:00","voltaje":232.30000000000001136868377216160297393798828125,"corriente":8.160000000000000142108547152020037174224853515625,"potencia_kw":1.8771999999999999797495320308371447026729583740234375,"energia_kwh":94.7190020000000032496245694346725940704345703125,"frecuencia":50,"factor_potencia":0.9899999999999999911182158029987476766109466552734375,"duracion_medicion_ms":60,"ip":"158.170.24.54"}</t>
  </si>
  <si>
    <t>{"modo":"lote","codigo_medidor":"ARDUINO_001","fecha_hora":"2026-07-08 18:35:01","voltaje":232.30000000000001136868377216160297393798828125,"corriente":8.157000000000000028421709430404007434844970703125,"potencia_kw":1.8762000000000000898836560736526735126972198486328125,"energia_kwh":94.720000999999996338374330662190914154052734375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</si>
  <si>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02","voltaje":232.30000000000001136868377216160297393798828125,"corriente":8.157000000000000028421709430404007434844970703125,"potencia_kw":1.8762000000000000898836560736526735126972198486328125,"energia_kwh":94.720000999999996338374330662190914154052734375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</si>
  <si>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03","voltaje":232.19999999999998863131622783839702606201171875,"corriente":8.1560000000000005826450433232821524143218994140625,"potencia_kw":1.875599999999999933919525574310682713985443115234375,"energia_kwh":94.7210010000000011132215149700641632080078125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</si>
  <si>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35:04","voltaje":232.099999999999994315658113919198513031005859375,"corriente":8.1579999999999994741983755375258624553680419921875,"potencia_kw":1.8752999999999999669597627871553413569927215576171875,"energia_kwh":94.7210010000000011132215149700641632080078125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</si>
  <si>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05","voltaje":232.19999999999998863131622783839702606201171875,"corriente":8.160000000000000142108547152020037174224853515625,"potencia_kw":1.87650000000000005684341886080801486968994140625,"energia_kwh":94.7219999999999942019712761975824832916259765625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</si>
  <si>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06","voltaje":232.30000000000001136868377216160297393798828125,"corriente":8.1579999999999994741983755375258624553680419921875,"potencia_kw":1.876300000000000078870243669371120631694793701171875,"energia_kwh":94.7219999999999942019712761975824832916259765625,"frecuencia":50.10000000000000142108547152020037174224853515625,"factor_potencia":0.9899999999999999911182158029987476766109466552734375,"duracion_medicion_ms":70,"ip":"158.170.24.54"}</t>
  </si>
  <si>
    <t>{"modo":"lote","codigo_medidor":"ARDUINO_001","fecha_hora":"2026-07-08 18:35:07","voltaje":232.30000000000001136868377216160297393798828125,"corriente":8.1579999999999994741983755375258624553680419921875,"potencia_kw":1.876300000000000078870243669371120631694793701171875,"energia_kwh":94.7229999999999989768184605054557323455810546875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</si>
  <si>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35:08","voltaje":232.099999999999994315658113919198513031005859375,"corriente":8.1590000000000006963318810448981821537017822265625,"potencia_kw":1.875599999999999933919525574310682713985443115234375,"energia_kwh":94.7229999999999989768184605054557323455810546875,"frecuencia":50,"factor_potencia":0.9899999999999999911182158029987476766109466552734375,"duracion_medicion_ms":63,"ip":"158.170.24.54"}</t>
  </si>
  <si>
    <t>{"modo":"lote","codigo_medidor":"ARDUINO_001","fecha_hora":"2026-07-08 18:35:09","voltaje":232,"corriente":8.1620000000000008100187187665142118930816650390625,"potencia_kw":1.8754999999999999449329379785922355949878692626953125,"energia_kwh":94.7239990000000062764229369349777698516845703125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</si>
  <si>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35:10","voltaje":232,"corriente":8.1639999999999997015720509807579219341278076171875,"potencia_kw":1.8754999999999999449329379785922355949878692626953125,"energia_kwh":94.7239990000000062764229369349777698516845703125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</si>
  <si>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11","voltaje":231.900000000000005684341886080801486968994140625,"corriente":8.166000000000000369482222595252096652984619140625,"potencia_kw":1.8752999999999999669597627871553413569927215576171875,"energia_kwh":94.724997999999999365172698162496089935302734375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</si>
  <si>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12","voltaje":231.900000000000005684341886080801486968994140625,"corriente":8.166000000000000369482222595252096652984619140625,"potencia_kw":1.8752999999999999669597627871553413569927215576171875,"energia_kwh":94.7259980000000041400198824703693389892578125,"frecuencia":50,"factor_potencia":0.9899999999999999911182158029987476766109466552734375,"duracion_medicion_ms":65,"ip":"158.170.24.54"}</t>
  </si>
  <si>
    <t>{"modo":"lote","codigo_medidor":"ARDUINO_001","fecha_hora":"2026-07-08 18:35:13","voltaje":232,"corriente":8.1699999999999999289457264239899814128875732421875,"potencia_kw":1.87690000000000001278976924368180334568023681640625,"energia_kwh":94.7259980000000041400198824703693389892578125,"frecuencia":50,"factor_potencia":0.9899999999999999911182158029987476766109466552734375,"duracion_medicion_ms":61,"ip":"158.170.24.54"}</t>
  </si>
  <si>
    <t>{"modo":"lote","codigo_medidor":"ARDUINO_001","fecha_hora":"2026-07-08 18:35:14","voltaje":232,"corriente":8.1699999999999999289457264239899814128875732421875,"potencia_kw":1.8770000000000000017763568394002504646778106689453125,"energia_kwh":94.7259980000000041400198824703693389892578125,"frecuencia":50,"factor_potencia":0.9899999999999999911182158029987476766109466552734375,"duracion_medicion_ms":63,"ip":"158.170.24.54"}</t>
  </si>
  <si>
    <t>{"modo":"lote","codigo_medidor":"ARDUINO_001","fecha_hora":"2026-07-08 18:35:15","voltaje":232,"corriente":8.169000000000000483169060316868126392364501953125,"potencia_kw":1.87690000000000001278976924368180334568023681640625,"energia_kwh":94.7269969999999972287696436978876590728759765625,"frecuencia":50,"factor_potencia":0.9899999999999999911182158029987476766109466552734375,"duracion_medicion_ms":65,"ip":"158.170.24.54"}</t>
  </si>
  <si>
    <t>{"modo":"lote","codigo_medidor":"ARDUINO_001","fecha_hora":"2026-07-08 18:35:16","voltaje":232,"corriente":8.169000000000000483169060316868126392364501953125,"potencia_kw":1.87690000000000001278976924368180334568023681640625,"energia_kwh":94.7279970000000020036168280057609081268310546875,"frecuencia":50,"factor_potencia":0.9899999999999999911182158029987476766109466552734375,"duracion_medicion_ms":61,"ip":"158.170.24.54"}</t>
  </si>
  <si>
    <t>{"modo":"lote","codigo_medidor":"ARDUINO_001","fecha_hora":"2026-07-08 18:35:17","voltaje":232,"corriente":8.169000000000000483169060316868126392364501953125,"potencia_kw":1.87690000000000001278976924368180334568023681640625,"energia_kwh":94.7279970000000020036168280057609081268310546875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</si>
  <si>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18","voltaje":232,"corriente":8.16799999999999926103555480949580669403076171875,"potencia_kw":1.87690000000000001278976924368180334568023681640625,"energia_kwh":94.72899599999999509236658923327922821044921875,"frecuencia":50,"factor_potencia":0.9899999999999999911182158029987476766109466552734375,"duracion_medicion_ms":65,"ip":"158.170.24.54"}</t>
  </si>
  <si>
    <t>{"modo":"lote","codigo_medidor":"ARDUINO_001","fecha_hora":"2026-07-08 18:35:19","voltaje":232,"corriente":8.166000000000000369482222595252096652984619140625,"potencia_kw":1.8756999999999999229061131700291298329830169677734375,"energia_kwh":94.72899599999999509236658923327922821044921875,"frecuencia":50,"factor_potencia":0.9899999999999999911182158029987476766109466552734375,"duracion_medicion_ms":61,"ip":"158.170.24.54"}</t>
  </si>
  <si>
    <t>{"modo":"lote","codigo_medidor":"ARDUINO_001","fecha_hora":"2026-07-08 18:35:20","voltaje":231.80000000000001136868377216160297393798828125,"corriente":8.166000000000000369482222595252096652984619140625,"potencia_kw":1.874800000000000022026824808563105762004852294921875,"energia_kwh":94.7300029999999964047674438916146755218505859375,"frecuencia":50,"factor_potencia":0.9899999999999999911182158029987476766109466552734375,"duracion_medicion_ms":63,"ip":"158.170.24.54"}</t>
  </si>
  <si>
    <t>{"modo":"lote","codigo_medidor":"ARDUINO_001","fecha_hora":"2026-07-08 18:35:21","voltaje":231.80000000000001136868377216160297393798828125,"corriente":8.166000000000000369482222595252096652984619140625,"potencia_kw":1.874800000000000022026824808563105762004852294921875,"energia_kwh":94.7300029999999964047674438916146755218505859375,"frecuencia":50,"factor_potencia":0.9899999999999999911182158029987476766109466552734375,"duracion_medicion_ms":65,"ip":"158.170.24.54"}</t>
  </si>
  <si>
    <t>{"modo":"lote","codigo_medidor":"ARDUINO_001","fecha_hora":"2026-07-08 18:35:22","voltaje":231.69999999999998863131622783839702606201171875,"corriente":8.1669999999999998152588887023739516735076904296875,"potencia_kw":1.8742000000000000881072992342524230480194091796875,"energia_kwh":94.7310030000000011796146281994879245758056640625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</si>
  <si>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23","voltaje":231.69999999999998863131622783839702606201171875,"corriente":8.16799999999999926103555480949580669403076171875,"potencia_kw":1.8742000000000000881072992342524230480194091796875,"energia_kwh":94.7310030000000011796146281994879245758056640625,"frecuencia":50,"factor_potencia":0.9899999999999999911182158029987476766109466552734375,"duracion_medicion_ms":63,"ip":"158.170.24.54"}</t>
  </si>
  <si>
    <t>{"modo":"lote","codigo_medidor":"ARDUINO_001","fecha_hora":"2026-07-08 18:35:24","voltaje":231.80000000000001136868377216160297393798828125,"corriente":8.169000000000000483169060316868126392364501953125,"potencia_kw":1.875,"energia_kwh":94.732001999999994268364389427006244659423828125,"frecuencia":50,"factor_potencia":0.9899999999999999911182158029987476766109466552734375,"duracion_medicion_ms":65,"ip":"158.170.24.54"}</t>
  </si>
  <si>
    <t>{"modo":"lote","codigo_medidor":"ARDUINO_001","fecha_hora":"2026-07-08 18:35:25","voltaje":231.80000000000001136868377216160297393798828125,"corriente":8.169000000000000483169060316868126392364501953125,"potencia_kw":1.875,"energia_kwh":94.732001999999994268364389427006244659423828125,"frecuencia":50,"factor_potencia":0.9899999999999999911182158029987476766109466552734375,"duracion_medicion_ms":61,"ip":"158.170.24.54"}</t>
  </si>
  <si>
    <t>{"modo":"lote","codigo_medidor":"ARDUINO_001","fecha_hora":"2026-07-08 18:35:26","voltaje":231.80000000000001136868377216160297393798828125,"corriente":8.1669999999999998152588887023739516735076904296875,"potencia_kw":1.874400000000000066080474425689317286014556884765625,"energia_kwh":94.73300199999999904321157373487949371337890625,"frecuencia":50,"factor_potencia":0.9899999999999999911182158029987476766109466552734375,"duracion_medicion_ms":63,"ip":"158.170.24.54"}</t>
  </si>
  <si>
    <t>{"modo":"lote","codigo_medidor":"ARDUINO_001","fecha_hora":"2026-07-08 18:35:27","voltaje":231.80000000000001136868377216160297393798828125,"corriente":8.169000000000000483169060316868126392364501953125,"potencia_kw":1.875199999999999977973175191436894237995147705078125,"energia_kwh":94.73300199999999904321157373487949371337890625,"frecuencia":50,"factor_potencia":0.9899999999999999911182158029987476766109466552734375,"duracion_medicion_ms":65,"ip":"158.170.24.54"}</t>
  </si>
  <si>
    <t>{"modo":"lote","codigo_medidor":"ARDUINO_001","fecha_hora":"2026-07-08 18:35:28","voltaje":231.80000000000001136868377216160297393798828125,"corriente":8.16799999999999926103555480949580669403076171875,"potencia_kw":1.874800000000000022026824808563105762004852294921875,"energia_kwh":94.734001000000006342816050164401531219482421875,"frecuencia":50,"factor_potencia":0.9899999999999999911182158029987476766109466552734375,"duracion_medicion_ms":61,"ip":"158.170.24.54"}</t>
  </si>
  <si>
    <t>{"modo":"lote","codigo_medidor":"ARDUINO_001","fecha_hora":"2026-07-08 18:35:29","voltaje":231.900000000000005684341886080801486968994140625,"corriente":8.1699999999999999289457264239899814128875732421875,"potencia_kw":1.8757999999999999118927007657475769519805908203125,"energia_kwh":94.734001000000006342816050164401531219482421875,"frecuencia":50,"factor_potencia":0.9899999999999999911182158029987476766109466552734375,"duracion_medicion_ms":68,"ip":"158.170.24.54"}</t>
  </si>
  <si>
    <t>{"modo":"lote","codigo_medidor":"ARDUINO_001","fecha_hora":"2026-07-08 18:35:30","voltaje":231.900000000000005684341886080801486968994140625,"corriente":8.1699999999999999289457264239899814128875732421875,"potencia_kw":1.8757999999999999118927007657475769519805908203125,"energia_kwh":94.7350009999999969068085192702710628509521484375,"frecuencia":50,"factor_potencia":0.9899999999999999911182158029987476766109466552734375,"duracion_medicion_ms":64,"ip":"158.170.24.54"}</t>
  </si>
  <si>
    <t>{"modo":"lote","codigo_medidor":"ARDUINO_001","fecha_hora":"2026-07-08 18:35:31","voltaje":232,"corriente":8.16799999999999926103555480949580669403076171875,"potencia_kw":1.87650000000000005684341886080801486968994140625,"energia_kwh":94.7350009999999969068085192702710628509521484375,"frecuencia":50,"factor_potencia":0.9899999999999999911182158029987476766109466552734375,"duracion_medicion_ms":61,"ip":"158.170.24.54"}</t>
  </si>
  <si>
    <t>{"modo":"lote","codigo_medidor":"ARDUINO_001","fecha_hora":"2026-07-08 18:35:32","voltaje":232,"corriente":8.1669999999999998152588887023739516735076904296875,"potencia_kw":1.8764000000000000678568312650895677506923675537109375,"energia_kwh":94.7360000000000042064129956997931003570556640625,"frecuencia":50,"factor_potencia":0.9899999999999999911182158029987476766109466552734375,"duracion_medicion_ms":63,"ip":"158.170.24.54"}</t>
  </si>
  <si>
    <t>{"modo":"lote","codigo_medidor":"ARDUINO_001","fecha_hora":"2026-07-08 18:35:33","voltaje":232.099999999999994315658113919198513031005859375,"corriente":8.16799999999999926103555480949580669403076171875,"potencia_kw":1.877499999999999946709294817992486059665679931640625,"energia_kwh":94.7360000000000042064129956997931003570556640625,"frecuencia":50,"factor_potencia":0.9899999999999999911182158029987476766109466552734375,"duracion_medicion_ms":64,"ip":"158.170.24.54"}</t>
  </si>
  <si>
    <t>{"modo":"lote","codigo_medidor":"ARDUINO_001","fecha_hora":"2026-07-08 18:35:34","voltaje":232,"corriente":8.16799999999999926103555480949580669403076171875,"potencia_kw":1.8766000000000000458300064565264619886875152587890625,"energia_kwh":94.736999999999994770405464805662631988525390625,"frecuencia":50,"factor_potencia":0.9899999999999999911182158029987476766109466552734375,"duracion_medicion_ms":61,"ip":"158.170.24.54"}</t>
  </si>
  <si>
    <t>{"modo":"lote","codigo_medidor":"ARDUINO_001","fecha_hora":"2026-07-08 18:35:35","voltaje":232,"corriente":8.16799999999999926103555480949580669403076171875,"potencia_kw":1.8766000000000000458300064565264619886875152587890625,"energia_kwh":94.73799900000000207000994123518466949462890625,"frecuencia":50,"factor_potencia":0.9899999999999999911182158029987476766109466552734375,"duracion_medicion_ms":63,"ip":"158.170.24.54"}</t>
  </si>
  <si>
    <t>{"modo":"lote","codigo_medidor":"ARDUINO_001","fecha_hora":"2026-07-08 18:35:36","voltaje":232,"corriente":8.1639999999999997015720509807579219341278076171875,"potencia_kw":1.8752999999999999669597627871553413569927215576171875,"energia_kwh":94.73799900000000207000994123518466949462890625,"frecuencia":50,"factor_potencia":0.9899999999999999911182158029987476766109466552734375,"duracion_medicion_ms":65,"ip":"158.170.24.54"}</t>
  </si>
  <si>
    <t>{"modo":"lote","codigo_medidor":"ARDUINO_001","fecha_hora":"2026-07-08 18:35:37","voltaje":232,"corriente":8.166000000000000369482222595252096652984619140625,"potencia_kw":1.875999999999999889865875957184471189975738525390625,"energia_kwh":94.73799900000000207000994123518466949462890625,"frecuencia":50,"factor_potencia":0.9899999999999999911182158029987476766109466552734375,"duracion_medicion_ms":61,"ip":"158.170.24.54"}</t>
  </si>
  <si>
    <t>{"modo":"lote","codigo_medidor":"ARDUINO_001","fecha_hora":"2026-07-08 18:35:38","voltaje":232,"corriente":8.166000000000000369482222595252096652984619140625,"potencia_kw":1.87610000000000010089706847793422639369964599609375,"energia_kwh":94.7389979999999951587597024627029895782470703125,"frecuencia":50,"factor_potencia":0.9899999999999999911182158029987476766109466552734375,"duracion_medicion_ms":63,"ip":"158.170.24.54"}</t>
  </si>
  <si>
    <t>{"modo":"lote","codigo_medidor":"ARDUINO_001","fecha_hora":"2026-07-08 18:35:39","voltaje":232,"corriente":8.166000000000000369482222595252096652984619140625,"potencia_kw":1.87610000000000010089706847793422639369964599609375,"energia_kwh":94.7399979999999999336068867705762386322021484375,"frecuencia":50,"factor_potencia":0.9899999999999999911182158029987476766109466552734375,"duracion_medicion_ms":64,"ip":"158.170.24.54"}</t>
  </si>
  <si>
    <t>{"modo":"lote","codigo_medidor":"ARDUINO_001","fecha_hora":"2026-07-08 18:35:40","voltaje":231.80000000000001136868377216160297393798828125,"corriente":8.1669999999999998152588887023739516735076904296875,"potencia_kw":1.87460000000000004405364961712621152400970458984375,"energia_kwh":94.7399979999999999336068867705762386322021484375,"frecuencia":50,"factor_potencia":0.9899999999999999911182158029987476766109466552734375,"duracion_medicion_ms":61,"ip":"158.170.24.54"}</t>
  </si>
  <si>
    <t>{"modo":"lote","codigo_medidor":"ARDUINO_001","fecha_hora":"2026-07-08 18:35:41","voltaje":231.69999999999998863131622783839702606201171875,"corriente":8.17399999999999948840923025272786617279052734375,"potencia_kw":1.8757999999999999118927007657475769519805908203125,"energia_kwh":94.7409969999999930223566479980945587158203125,"frecuencia":50,"factor_potencia":0.9899999999999999911182158029987476766109466552734375,"duracion_medicion_ms":63,"ip":"158.170.24.54"}</t>
  </si>
  <si>
    <t>{"modo":"lote","codigo_medidor":"ARDUINO_001","fecha_hora":"2026-07-08 18:35:42","voltaje":231.900000000000005684341886080801486968994140625,"corriente":8.17399999999999948840923025272786617279052734375,"potencia_kw":1.8770000000000000017763568394002504646778106689453125,"energia_kwh":94.7409969999999930223566479980945587158203125,"frecuencia":50,"factor_potencia":0.9899999999999999911182158029987476766109466552734375,"duracion_medicion_ms":64,"ip":"158.170.24.54"}</t>
  </si>
  <si>
    <t>{"modo":"lote","codigo_medidor":"ARDUINO_001","fecha_hora":"2026-07-08 18:35:43","voltaje":231.900000000000005684341886080801486968994140625,"corriente":8.17099999999999937472239253111183643341064453125,"potencia_kw":1.876700000000000034816594052244909107685089111328125,"energia_kwh":94.741996999999997797203832305967807769775390625,"frecuencia":50,"factor_potencia":0.9899999999999999911182158029987476766109466552734375,"duracion_medicion_ms":61,"ip":"158.170.24.54"}</t>
  </si>
  <si>
    <t>{"modo":"lote","codigo_medidor":"ARDUINO_001","fecha_hora":"2026-07-08 18:35:44","voltaje":231.900000000000005684341886080801486968994140625,"corriente":8.17099999999999937472239253111183643341064453125,"potencia_kw":1.876700000000000034816594052244909107685089111328125,"energia_kwh":94.741996999999997797203832305967807769775390625,"frecuencia":50,"factor_potencia":0.9899999999999999911182158029987476766109466552734375,"duracion_medicion_ms":63,"ip":"158.170.24.54"}</t>
  </si>
  <si>
    <t>{"modo":"lote","codigo_medidor":"ARDUINO_001","fecha_hora":"2026-07-08 18:35:45","voltaje":231.900000000000005684341886080801486968994140625,"corriente":8.17099999999999937472239253111183643341064453125,"potencia_kw":1.8768000000000000238031816479633562266826629638671875,"energia_kwh":94.74299600000000509680830873548984527587890625,"frecuencia":50,"factor_potencia":0.9899999999999999911182158029987476766109466552734375,"duracion_medicion_ms":64,"ip":"158.170.24.54"}</t>
  </si>
  <si>
    <t>{"modo":"lote","codigo_medidor":"ARDUINO_001","fecha_hora":"2026-07-08 18:35:46","voltaje":231.900000000000005684341886080801486968994140625,"corriente":8.169000000000000483169060316868126392364501953125,"potencia_kw":1.875999999999999889865875957184471189975738525390625,"energia_kwh":94.74299600000000509680830873548984527587890625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</si>
  <si>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47","voltaje":231.900000000000005684341886080801486968994140625,"corriente":8.16799999999999926103555480949580669403076171875,"potencia_kw":1.8758999999999999008792883614660240709781646728515625,"energia_kwh":94.7440030000000064092091633938252925872802734375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</si>
  <si>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48","voltaje":231.900000000000005684341886080801486968994140625,"corriente":8.16799999999999926103555480949580669403076171875,"potencia_kw":1.8758999999999999008792883614660240709781646728515625,"energia_kwh":94.7440030000000064092091633938252925872802734375,"frecuencia":50,"factor_potencia":0.9899999999999999911182158029987476766109466552734375,"duracion_medicion_ms":64,"ip":"158.170.24.54"}</t>
  </si>
  <si>
    <t>{"modo":"lote","codigo_medidor":"ARDUINO_001","fecha_hora":"2026-07-08 18:35:49","voltaje":232,"corriente":8.1699999999999999289457264239899814128875732421875,"potencia_kw":1.8770000000000000017763568394002504646778106689453125,"energia_kwh":94.74500299999999697320163249969482421875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</si>
  <si>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50","voltaje":232,"corriente":8.1639999999999997015720509807579219341278076171875,"potencia_kw":1.8757999999999999118927007657475769519805908203125,"energia_kwh":94.74500299999999697320163249969482421875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</si>
  <si>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51","voltaje":232,"corriente":8.16499999999999914734871708787977695465087890625,"potencia_kw":1.8757999999999999118927007657475769519805908203125,"energia_kwh":94.746002000000004272806108929216861724853515625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</si>
  <si>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35:52","voltaje":231.80000000000001136868377216160297393798828125,"corriente":8.163000000000000255795384873636066913604736328125,"potencia_kw":1.874000000000000110134124042815528810024261474609375,"energia_kwh":94.746002000000004272806108929216861724853515625,"frecuencia":50.10000000000000142108547152020037174224853515625,"factor_potencia":0.9899999999999999911182158029987476766109466552734375,"duracion_medicion_ms":66,"ip":"158.170.24.54"}</t>
  </si>
  <si>
    <t>{"modo":"lote","codigo_medidor":"ARDUINO_001","fecha_hora":"2026-07-08 18:35:53","voltaje":231.80000000000001136868377216160297393798828125,"corriente":8.163000000000000255795384873636066913604736328125,"potencia_kw":1.874000000000000110134124042815528810024261474609375,"energia_kwh":94.7470019999999948367985780350863933563232421875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</si>
  <si>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35:54","voltaje":231.599999999999994315658113919198513031005859375,"corriente":8.1669999999999998152588887023739516735076904296875,"potencia_kw":1.87349999999999994315658113919198513031005859375,"energia_kwh":94.7470019999999948367985780350863933563232421875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</si>
  <si>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35:55","voltaje":231.69999999999998863131622783839702606201171875,"corriente":8.17399999999999948840923025272786617279052734375,"potencia_kw":1.87539999999999995594635038287378847599029541015625,"energia_kwh":94.7480010000000021364030544646084308624267578125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</si>
  <si>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56","voltaje":231.80000000000001136868377216160297393798828125,"corriente":8.175000000000000710542735760100185871124267578125,"potencia_kw":1.8764000000000000678568312650895677506923675537109375,"energia_kwh":94.7480010000000021364030544646084308624267578125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</si>
  <si>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35:57","voltaje":231.80000000000001136868377216160297393798828125,"corriente":8.175000000000000710542735760100185871124267578125,"potencia_kw":1.8764000000000000678568312650895677506923675537109375,"energia_kwh":94.7490010000000069112502387724816799163818359375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</si>
  <si>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35:58","voltaje":231.599999999999994315658113919198513031005859375,"corriente":8.16799999999999926103555480949580669403076171875,"potencia_kw":1.8735999999999999321431687349104322493076324462890625,"energia_kwh":94.75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</si>
  <si>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35:59","voltaje":231.5,"corriente":8.1730000000000000426325641456060111522674560546875,"potencia_kw":1.874000000000000110134124042815528810024261474609375,"energia_kwh":94.75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</si>
  <si>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00","voltaje":231.599999999999994315658113919198513031005859375,"corriente":8.17399999999999948840923025272786617279052734375,"potencia_kw":1.874800000000000022026824808563105762004852294921875,"energia_kwh":94.7509989999999930887497612275183200836181640625,"frecuencia":50.10000000000000142108547152020037174224853515625,"factor_potencia":0.9899999999999999911182158029987476766109466552734375,"duracion_medicion_ms":75,"ip":"158.170.24.54"}</t>
  </si>
  <si>
    <t>{"modo":"lote","codigo_medidor":"ARDUINO_001","fecha_hora":"2026-07-08 18:36:01","voltaje":231.5,"corriente":8.1730000000000000426325641456060111522674560546875,"potencia_kw":1.874400000000000066080474425689317286014556884765625,"energia_kwh":94.7509989999999930887497612275183200836181640625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</si>
  <si>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02","voltaje":231.5,"corriente":8.1730000000000000426325641456060111522674560546875,"potencia_kw":1.874400000000000066080474425689317286014556884765625,"energia_kwh":94.7519989999999978635969455353915691375732421875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</si>
  <si>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03","voltaje":231.400000000000005684341886080801486968994140625,"corriente":8.17399999999999948840923025272786617279052734375,"potencia_kw":1.87349999999999994315658113919198513031005859375,"energia_kwh":94.7519989999999978635969455353915691375732421875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</si>
  <si>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04","voltaje":231.400000000000005684341886080801486968994140625,"corriente":8.17699999999999960209606797434389591217041015625,"potencia_kw":1.8741000000000000991207116385339759290218353271484375,"energia_kwh":94.7529980000000051632014219649136066436767578125,"frecuencia":50,"factor_potencia":0.9899999999999999911182158029987476766109466552734375,"duracion_medicion_ms":61,"ip":"158.170.24.54"}</t>
  </si>
  <si>
    <t>{"modo":"lote","codigo_medidor":"ARDUINO_001","fecha_hora":"2026-07-08 18:36:05","voltaje":231.599999999999994315658113919198513031005859375,"corriente":8.178000000000000824229573481716215610504150390625,"potencia_kw":1.8754999999999999449329379785922355949878692626953125,"energia_kwh":94.7529980000000051632014219649136066436767578125,"frecuencia":50,"factor_potencia":0.9899999999999999911182158029987476766109466552734375,"duracion_medicion_ms":63,"ip":"158.170.24.54"}</t>
  </si>
  <si>
    <t>{"modo":"lote","codigo_medidor":"ARDUINO_001","fecha_hora":"2026-07-08 18:36:06","voltaje":231.599999999999994315658113919198513031005859375,"corriente":8.172000000000000596855898038484156131744384765625,"potencia_kw":1.8749000000000000110134124042815528810024261474609375,"energia_kwh":94.753997999999995727193891070783138275146484375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</si>
  <si>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07","voltaje":231.599999999999994315658113919198513031005859375,"corriente":8.172000000000000596855898038484156131744384765625,"potencia_kw":1.8749000000000000110134124042815528810024261474609375,"energia_kwh":94.753997999999995727193891070783138275146484375,"frecuencia":50,"factor_potencia":0.9899999999999999911182158029987476766109466552734375,"duracion_medicion_ms":61,"ip":"158.170.24.54"}</t>
  </si>
  <si>
    <t>{"modo":"lote","codigo_medidor":"ARDUINO_001","fecha_hora":"2026-07-08 18:36:08","voltaje":231.599999999999994315658113919198513031005859375,"corriente":8.172000000000000596855898038484156131744384765625,"potencia_kw":1.874800000000000022026824808563105762004852294921875,"energia_kwh":94.75499700000000302679836750030517578125,"frecuencia":50,"factor_potencia":0.9899999999999999911182158029987476766109466552734375,"duracion_medicion_ms":63,"ip":"158.170.24.54"}</t>
  </si>
  <si>
    <t>{"modo":"lote","codigo_medidor":"ARDUINO_001","fecha_hora":"2026-07-08 18:36:09","voltaje":231.5,"corriente":8.1730000000000000426325641456060111522674560546875,"potencia_kw":1.8741000000000000991207116385339759290218353271484375,"energia_kwh":94.75499700000000302679836750030517578125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</si>
  <si>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10","voltaje":231.599999999999994315658113919198513031005859375,"corriente":8.17699999999999960209606797434389591217041015625,"potencia_kw":1.875199999999999977973175191436894237995147705078125,"energia_kwh":94.7559969999999935907908366061747074127197265625,"frecuencia":50,"factor_potencia":0.9899999999999999911182158029987476766109466552734375,"duracion_medicion_ms":61,"ip":"158.170.24.54"}</t>
  </si>
  <si>
    <t>{"modo":"lote","codigo_medidor":"ARDUINO_001","fecha_hora":"2026-07-08 18:36:11","voltaje":231.599999999999994315658113919198513031005859375,"corriente":8.17699999999999960209606797434389591217041015625,"potencia_kw":1.875199999999999977973175191436894237995147705078125,"energia_kwh":94.7559969999999935907908366061747074127197265625,"frecuencia":50,"factor_potencia":0.9899999999999999911182158029987476766109466552734375,"duracion_medicion_ms":63,"ip":"158.170.24.54"}</t>
  </si>
  <si>
    <t>{"modo":"lote","codigo_medidor":"ARDUINO_001","fecha_hora":"2026-07-08 18:36:12","voltaje":231.599999999999994315658113919198513031005859375,"corriente":8.17699999999999960209606797434389591217041015625,"potencia_kw":1.8752999999999999669597627871553413569927215576171875,"energia_kwh":94.75700399999999490319169126451015472412109375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</si>
  <si>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13","voltaje":231.599999999999994315658113919198513031005859375,"corriente":8.1760000000000001563194018672220408916473388671875,"potencia_kw":1.8754999999999999449329379785922355949878692626953125,"energia_kwh":94.75700399999999490319169126451015472412109375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</si>
  <si>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14","voltaje":231.69999999999998863131622783839702606201171875,"corriente":8.175000000000000710542735760100185871124267578125,"potencia_kw":1.875599999999999933919525574310682713985443115234375,"energia_kwh":94.758003000000002202796167694032192230224609375,"frecuencia":50,"factor_potencia":0.9899999999999999911182158029987476766109466552734375,"duracion_medicion_ms":63,"ip":"158.170.24.54"}</t>
  </si>
  <si>
    <t>{"modo":"lote","codigo_medidor":"ARDUINO_001","fecha_hora":"2026-07-08 18:36:15","voltaje":231.69999999999998863131622783839702606201171875,"corriente":8.1730000000000000426325641456060111522674560546875,"potencia_kw":1.8754999999999999449329379785922355949878692626953125,"energia_kwh":94.758003000000002202796167694032192230224609375,"frecuencia":50,"factor_potencia":0.9899999999999999911182158029987476766109466552734375,"duracion_medicion_ms":65,"ip":"158.170.24.54"}</t>
  </si>
  <si>
    <t>{"modo":"lote","codigo_medidor":"ARDUINO_001","fecha_hora":"2026-07-08 18:36:16","voltaje":231.69999999999998863131622783839702606201171875,"corriente":8.1730000000000000426325641456060111522674560546875,"potencia_kw":1.8754999999999999449329379785922355949878692626953125,"energia_kwh":94.7590030000000069776433520019054412841796875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</si>
  <si>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36:17","voltaje":231.80000000000001136868377216160297393798828125,"corriente":8.17399999999999948840923025272786617279052734375,"potencia_kw":1.8768000000000000238031816479633562266826629638671875,"energia_kwh":94.7590030000000069776433520019054412841796875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</si>
  <si>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18","voltaje":231.900000000000005684341886080801486968994140625,"corriente":8.172000000000000596855898038484156131744384765625,"potencia_kw":1.876700000000000034816594052244909107685089111328125,"energia_kwh":94.7600020000000000663931132294237613677978515625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</si>
  <si>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19","voltaje":231.900000000000005684341886080801486968994140625,"corriente":8.172000000000000596855898038484156131744384765625,"potencia_kw":1.87650000000000005684341886080801486968994140625,"energia_kwh":94.7600020000000000663931132294237613677978515625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</si>
  <si>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20","voltaje":231.900000000000005684341886080801486968994140625,"corriente":8.172000000000000596855898038484156131744384765625,"potencia_kw":1.87650000000000005684341886080801486968994140625,"energia_kwh":94.7610020000000048412402975372970104217529296875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</si>
  <si>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21","voltaje":231.80000000000001136868377216160297393798828125,"corriente":8.169000000000000483169060316868126392364501953125,"potencia_kw":1.8756999999999999229061131700291298329830169677734375,"energia_kwh":94.76200099999999792999005876481533050537109375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</si>
  <si>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22","voltaje":231.69999999999998863131622783839702606201171875,"corriente":8.16499999999999914734871708787977695465087890625,"potencia_kw":1.873699999999999921129756330628879368305206298828125,"energia_kwh":94.76200099999999792999005876481533050537109375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</si>
  <si>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23","voltaje":231.69999999999998863131622783839702606201171875,"corriente":8.169000000000000483169060316868126392364501953125,"potencia_kw":1.87460000000000004405364961712621152400970458984375,"energia_kwh":94.763000000000005229594535194337368011474609375,"frecuencia":50.10000000000000142108547152020037174224853515625,"factor_potencia":0.9899999999999999911182158029987476766109466552734375,"duracion_medicion_ms":74,"ip":"158.170.24.54"}</t>
  </si>
  <si>
    <t>{"modo":"lote","codigo_medidor":"ARDUINO_001","fecha_hora":"2026-07-08 18:36:24","voltaje":231.80000000000001136868377216160297393798828125,"corriente":8.17099999999999937472239253111183643341064453125,"potencia_kw":1.8757999999999999118927007657475769519805908203125,"energia_kwh":94.763000000000005229594535194337368011474609375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</si>
  <si>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25","voltaje":231.80000000000001136868377216160297393798828125,"corriente":8.17099999999999937472239253111183643341064453125,"potencia_kw":1.8757999999999999118927007657475769519805908203125,"energia_kwh":94.7639999999999957935870043002068996429443359375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</si>
  <si>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26","voltaje":231.80000000000001136868377216160297393798828125,"corriente":8.16799999999999926103555480949580669403076171875,"potencia_kw":1.8749000000000000110134124042815528810024261474609375,"energia_kwh":94.7639999999999957935870043002068996429443359375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</si>
  <si>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27","voltaje":231.80000000000001136868377216160297393798828125,"corriente":8.1669999999999998152588887023739516735076904296875,"potencia_kw":1.8743000000000000770938868299708701670169830322265625,"energia_kwh":94.7649990000000030931914807297289371490478515625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</si>
  <si>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28","voltaje":231.599999999999994315658113919198513031005859375,"corriente":8.16799999999999926103555480949580669403076171875,"potencia_kw":1.873699999999999921129756330628879368305206298828125,"energia_kwh":94.7649990000000030931914807297289371490478515625,"frecuencia":50,"factor_potencia":0.9899999999999999911182158029987476766109466552734375,"duracion_medicion_ms":61,"ip":"158.170.24.54"}</t>
  </si>
  <si>
    <t>{"modo":"lote","codigo_medidor":"ARDUINO_001","fecha_hora":"2026-07-08 18:36:29","voltaje":231.599999999999994315658113919198513031005859375,"corriente":8.17099999999999937472239253111183643341064453125,"potencia_kw":1.8741000000000000991207116385339759290218353271484375,"energia_kwh":94.765998999999993657183949835598468780517578125,"frecuencia":50,"factor_potencia":0.9899999999999999911182158029987476766109466552734375,"duracion_medicion_ms":63,"ip":"158.170.24.54"}</t>
  </si>
  <si>
    <t>{"modo":"lote","codigo_medidor":"ARDUINO_001","fecha_hora":"2026-07-08 18:36:30","voltaje":231.599999999999994315658113919198513031005859375,"corriente":8.17099999999999937472239253111183643341064453125,"potencia_kw":1.8741000000000000991207116385339759290218353271484375,"energia_kwh":94.765998999999993657183949835598468780517578125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</si>
  <si>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31","voltaje":231.599999999999994315658113919198513031005859375,"corriente":8.16799999999999926103555480949580669403076171875,"potencia_kw":1.87349999999999994315658113919198513031005859375,"energia_kwh":94.76699800000000095678842626512050628662109375,"frecuencia":50,"factor_potencia":0.9899999999999999911182158029987476766109466552734375,"duracion_medicion_ms":61,"ip":"158.170.24.54"}</t>
  </si>
  <si>
    <t>{"modo":"lote","codigo_medidor":"ARDUINO_001","fecha_hora":"2026-07-08 18:36:32","voltaje":231.69999999999998863131622783839702606201171875,"corriente":8.1669999999999998152588887023739516735076904296875,"potencia_kw":1.873699999999999921129756330628879368305206298828125,"energia_kwh":94.76699800000000095678842626512050628662109375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</si>
  <si>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33","voltaje":231.69999999999998863131622783839702606201171875,"corriente":8.16799999999999926103555480949580669403076171875,"potencia_kw":1.874000000000000110134124042815528810024261474609375,"energia_kwh":94.767998000000005731635610572993755340576171875,"frecuencia":50,"factor_potencia":0.9899999999999999911182158029987476766109466552734375,"duracion_medicion_ms":64,"ip":"158.170.24.54"}</t>
  </si>
  <si>
    <t>{"modo":"lote","codigo_medidor":"ARDUINO_001","fecha_hora":"2026-07-08 18:36:34","voltaje":231.69999999999998863131622783839702606201171875,"corriente":8.16799999999999926103555480949580669403076171875,"potencia_kw":1.874000000000000110134124042815528810024261474609375,"energia_kwh":94.767998000000005731635610572993755340576171875,"frecuencia":50,"factor_potencia":0.9899999999999999911182158029987476766109466552734375,"duracion_medicion_ms":61,"ip":"158.170.24.54"}</t>
  </si>
  <si>
    <t>{"modo":"lote","codigo_medidor":"ARDUINO_001","fecha_hora":"2026-07-08 18:36:35","voltaje":231.80000000000001136868377216160297393798828125,"corriente":8.16799999999999926103555480949580669403076171875,"potencia_kw":1.8752999999999999669597627871553413569927215576171875,"energia_kwh":94.7689969999999988203853718005120754241943359375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</si>
  <si>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36","voltaje":231.900000000000005684341886080801486968994140625,"corriente":8.16799999999999926103555480949580669403076171875,"potencia_kw":1.875999999999999889865875957184471189975738525390625,"energia_kwh":94.7689969999999988203853718005120754241943359375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</si>
  <si>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37","voltaje":231.900000000000005684341886080801486968994140625,"corriente":8.1620000000000008100187187665142118930816650390625,"potencia_kw":1.874400000000000066080474425689317286014556884765625,"energia_kwh":94.7699970000000035952325561083853244781494140625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</si>
  <si>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38","voltaje":231.099999999999994315658113919198513031005859375,"corriente":8.141999999999999459987520822323858737945556640625,"potencia_kw":1.863399999999999945288209346472285687923431396484375,"energia_kwh":94.7699970000000035952325561083853244781494140625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</si>
  <si>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39","voltaje":231.099999999999994315658113919198513031005859375,"corriente":8.141999999999999459987520822323858737945556640625,"potencia_kw":1.863399999999999945288209346472285687923431396484375,"energia_kwh":94.77100400000000490763341076672077178955078125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</si>
  <si>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40","voltaje":231.599999999999994315658113919198513031005859375,"corriente":8.17399999999999948840923025272786617279052734375,"potencia_kw":1.87460000000000004405364961712621152400970458984375,"energia_kwh":94.77100400000000490763341076672077178955078125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</si>
  <si>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41","voltaje":231.599999999999994315658113919198513031005859375,"corriente":8.166000000000000369482222595252096652984619140625,"potencia_kw":1.8729999999999999982236431605997495353221893310546875,"energia_kwh":94.7720029999999979963831719942390918731689453125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</si>
  <si>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42","voltaje":231.599999999999994315658113919198513031005859375,"corriente":8.1639999999999997015720509807579219341278076171875,"potencia_kw":1.8722000000000000863309423948521725833415985107421875,"energia_kwh":94.7720029999999979963831719942390918731689453125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</si>
  <si>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43","voltaje":231.599999999999994315658113919198513031005859375,"corriente":8.1639999999999997015720509807579219341278076171875,"potencia_kw":1.8722000000000000863309423948521725833415985107421875,"energia_kwh":94.7730030000000027712303563021123409271240234375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</si>
  <si>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44","voltaje":231.400000000000005684341886080801486968994140625,"corriente":8.166000000000000369482222595252096652984619140625,"potencia_kw":1.8714999999999999413802242997917346656322479248046875,"energia_kwh":94.7740019999999958599801175296306610107421875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</si>
  <si>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45","voltaje":231.599999999999994315658113919198513031005859375,"corriente":8.169000000000000483169060316868126392364501953125,"potencia_kw":1.87349999999999994315658113919198513031005859375,"energia_kwh":94.7740019999999958599801175296306610107421875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</si>
  <si>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46","voltaje":231.69999999999998863131622783839702606201171875,"corriente":8.166000000000000369482222595252096652984619140625,"potencia_kw":1.87389999999999989910293152206577360630035400390625,"energia_kwh":94.775002000000000634827301837503910064697265625,"frecuencia":50.10000000000000142108547152020037174224853515625,"factor_potencia":0.9899999999999999911182158029987476766109466552734375,"duracion_medicion_ms":72,"ip":"158.170.24.54"}</t>
  </si>
  <si>
    <t>{"modo":"lote","codigo_medidor":"ARDUINO_001","fecha_hora":"2026-07-08 18:36:47","voltaje":231.69999999999998863131622783839702606201171875,"corriente":8.166000000000000369482222595252096652984619140625,"potencia_kw":1.87389999999999989910293152206577360630035400390625,"energia_kwh":94.775002000000000634827301837503910064697265625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</si>
  <si>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36:48","voltaje":231.5,"corriente":8.1609999999999995878852132591418921947479248046875,"potencia_kw":1.8710999999999999854338739169179461896419525146484375,"energia_kwh":94.7760009999999937235770630650222301483154296875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</si>
  <si>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49","voltaje":231.5,"corriente":8.1669999999999998152588887023739516735076904296875,"potencia_kw":1.8726000000000000422772927777259610593318939208984375,"energia_kwh":94.7760009999999937235770630650222301483154296875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</si>
  <si>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50","voltaje":231.5,"corriente":8.1669999999999998152588887023739516735076904296875,"potencia_kw":1.872500000000000053290705182007513940334320068359375,"energia_kwh":94.7770000000000010231815394945442676544189453125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</si>
  <si>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51","voltaje":231.5,"corriente":8.1669999999999998152588887023739516735076904296875,"potencia_kw":1.8727000000000000312638803734444081783294677734375,"energia_kwh":94.7770000000000010231815394945442676544189453125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</si>
  <si>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52","voltaje":231.5,"corriente":8.1669999999999998152588887023739516735076904296875,"potencia_kw":1.8727000000000000312638803734444081783294677734375,"energia_kwh":94.7780000000000057980287238024175167083740234375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</si>
  <si>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53","voltaje":231.599999999999994315658113919198513031005859375,"corriente":8.1669999999999998152588887023739516735076904296875,"potencia_kw":1.872900000000000009237055564881302416324615478515625,"energia_kwh":94.7780000000000057980287238024175167083740234375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</si>
  <si>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54","voltaje":231.599999999999994315658113919198513031005859375,"corriente":8.16799999999999926103555480949580669403076171875,"potencia_kw":1.872900000000000009237055564881302416324615478515625,"energia_kwh":94.7789989999999988867784850299358367919921875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</si>
  <si>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36:55","voltaje":231.5,"corriente":8.166000000000000369482222595252096652984619140625,"potencia_kw":1.872100000000000097344354799133725464344024658203125,"energia_kwh":94.7789989999999988867784850299358367919921875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</si>
  <si>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56","voltaje":231.400000000000005684341886080801486968994140625,"corriente":8.1639999999999997015720509807579219341278076171875,"potencia_kw":1.8710999999999999854338739169179461896419525146484375,"energia_kwh":94.779999000000003661625669337809085845947265625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</si>
  <si>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36:57","voltaje":231.400000000000005684341886080801486968994140625,"corriente":8.1639999999999997015720509807579219341278076171875,"potencia_kw":1.8710999999999999854338739169179461896419525146484375,"energia_kwh":94.779999000000003661625669337809085845947265625,"frecuencia":50,"factor_potencia":0.9899999999999999911182158029987476766109466552734375,"duracion_medicion_ms":64,"ip":"158.170.24.54"}</t>
  </si>
  <si>
    <t>{"modo":"lote","codigo_medidor":"ARDUINO_001","fecha_hora":"2026-07-08 18:36:58","voltaje":231.400000000000005684341886080801486968994140625,"corriente":8.1669999999999998152588887023739516735076904296875,"potencia_kw":1.8714999999999999413802242997917346656322479248046875,"energia_kwh":94.7809979999999967503754305653274059295654296875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</si>
  <si>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36:59","voltaje":231.400000000000005684341886080801486968994140625,"corriente":8.169000000000000483169060316868126392364501953125,"potencia_kw":1.8716999999999999193533994912286289036273956298828125,"energia_kwh":94.7809979999999967503754305653274059295654296875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</si>
  <si>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00","voltaje":231.400000000000005684341886080801486968994140625,"corriente":8.17099999999999937472239253111183643341064453125,"potencia_kw":1.87230000000000007531752999057061970233917236328125,"energia_kwh":94.7819980000000015252226148732006549835205078125,"frecuencia":50,"factor_potencia":0.9899999999999999911182158029987476766109466552734375,"duracion_medicion_ms":64,"ip":"158.170.24.54"}</t>
  </si>
  <si>
    <t>{"modo":"lote","codigo_medidor":"ARDUINO_001","fecha_hora":"2026-07-08 18:37:01","voltaje":231.5,"corriente":8.1699999999999999289457264239899814128875732421875,"potencia_kw":1.872900000000000009237055564881302416324615478515625,"energia_kwh":94.7819980000000015252226148732006549835205078125,"frecuencia":50,"factor_potencia":0.9899999999999999911182158029987476766109466552734375,"duracion_medicion_ms":61,"ip":"158.170.24.54"}</t>
  </si>
  <si>
    <t>{"modo":"lote","codigo_medidor":"ARDUINO_001","fecha_hora":"2026-07-08 18:37:02","voltaje":231.5,"corriente":8.1699999999999999289457264239899814128875732421875,"potencia_kw":1.872900000000000009237055564881302416324615478515625,"energia_kwh":94.782996999999994613972376100718975067138671875,"frecuencia":50,"factor_potencia":0.9899999999999999911182158029987476766109466552734375,"duracion_medicion_ms":62,"ip":"158.170.24.54"}</t>
  </si>
  <si>
    <t>{"modo":"lote","codigo_medidor":"ARDUINO_001","fecha_hora":"2026-07-08 18:37:03","voltaje":231.400000000000005684341886080801486968994140625,"corriente":8.16799999999999926103555480949580669403076171875,"potencia_kw":1.872100000000000097344354799133725464344024658203125,"energia_kwh":94.782996999999994613972376100718975067138671875,"frecuencia":50,"factor_potencia":0.9899999999999999911182158029987476766109466552734375,"duracion_medicion_ms":63,"ip":"158.170.24.54"}</t>
  </si>
  <si>
    <t>{"modo":"lote","codigo_medidor":"ARDUINO_001","fecha_hora":"2026-07-08 18:37:04","voltaje":231.5,"corriente":8.172000000000000596855898038484156131744384765625,"potencia_kw":1.87309999999999998721023075631819665431976318359375,"energia_kwh":94.78399699999999938881956040859222412109375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</si>
  <si>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37:05","voltaje":231.599999999999994315658113919198513031005859375,"corriente":8.17399999999999948840923025272786617279052734375,"potencia_kw":1.8750999999999999889865875957184471189975738525390625,"energia_kwh":94.78399699999999938881956040859222412109375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</si>
  <si>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06","voltaje":231.599999999999994315658113919198513031005859375,"corriente":8.17399999999999948840923025272786617279052734375,"potencia_kw":1.8750999999999999889865875957184471189975738525390625,"energia_kwh":94.7850040000000007012204150669276714324951171875,"frecuencia":50,"factor_potencia":0.9899999999999999911182158029987476766109466552734375,"duracion_medicion_ms":64,"ip":"158.170.24.54"}</t>
  </si>
  <si>
    <t>{"modo":"lote","codigo_medidor":"ARDUINO_001","fecha_hora":"2026-07-08 18:37:07","voltaje":231.599999999999994315658113919198513031005859375,"corriente":8.172000000000000596855898038484156131744384765625,"potencia_kw":1.87460000000000004405364961712621152400970458984375,"energia_kwh":94.78600299999999378997017629444599151611328125,"frecuencia":50,"factor_potencia":0.9899999999999999911182158029987476766109466552734375,"duracion_medicion_ms":60,"ip":"158.170.24.54"}</t>
  </si>
  <si>
    <t>{"modo":"lote","codigo_medidor":"ARDUINO_001","fecha_hora":"2026-07-08 18:37:08","voltaje":231.599999999999994315658113919198513031005859375,"corriente":8.1699999999999999289457264239899814128875732421875,"potencia_kw":1.874000000000000110134124042815528810024261474609375,"energia_kwh":94.78600299999999378997017629444599151611328125,"frecuencia":50,"factor_potencia":0.9899999999999999911182158029987476766109466552734375,"duracion_medicion_ms":62,"ip":"158.170.24.54"}</t>
  </si>
  <si>
    <t>{"modo":"lote","codigo_medidor":"ARDUINO_001","fecha_hora":"2026-07-08 18:37:09","voltaje":231.5,"corriente":8.166000000000000369482222595252096652984619140625,"potencia_kw":1.87230000000000007531752999057061970233917236328125,"energia_kwh":94.787002999999998564817360602319240570068359375,"frecuencia":50,"factor_potencia":0.9899999999999999911182158029987476766109466552734375,"duracion_medicion_ms":69,"ip":"158.170.24.54"}</t>
  </si>
  <si>
    <t>{"modo":"lote","codigo_medidor":"ARDUINO_001","fecha_hora":"2026-07-08 18:37:10","voltaje":231.5,"corriente":8.166000000000000369482222595252096652984619140625,"potencia_kw":1.87230000000000007531752999057061970233917236328125,"energia_kwh":94.787002999999998564817360602319240570068359375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</si>
  <si>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11","voltaje":231.5,"corriente":8.1639999999999997015720509807579219341278076171875,"potencia_kw":1.8716999999999999193533994912286289036273956298828125,"energia_kwh":94.788002000000005864421837031841278076171875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</si>
  <si>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12","voltaje":231.599999999999994315658113919198513031005859375,"corriente":8.16499999999999914734871708787977695465087890625,"potencia_kw":1.8726000000000000422772927777259610593318939208984375,"energia_kwh":94.788002000000005864421837031841278076171875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</si>
  <si>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37:13","voltaje":231.599999999999994315658113919198513031005859375,"corriente":8.163000000000000255795384873636066913604736328125,"potencia_kw":1.8720000000000001083577672034152783453464508056640625,"energia_kwh":94.7890009999999989531715982593595981597900390625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</si>
  <si>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14","voltaje":231.599999999999994315658113919198513031005859375,"corriente":8.1639999999999997015720509807579219341278076171875,"potencia_kw":1.872100000000000097344354799133725464344024658203125,"energia_kwh":94.7890009999999989531715982593595981597900390625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</si>
  <si>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15","voltaje":231.599999999999994315658113919198513031005859375,"corriente":8.1639999999999997015720509807579219341278076171875,"potencia_kw":1.872100000000000097344354799133725464344024658203125,"energia_kwh":94.7900010000000037280187825672328472137451171875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</si>
  <si>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37:16","voltaje":231.599999999999994315658113919198513031005859375,"corriente":8.16499999999999914734871708787977695465087890625,"potencia_kw":1.87230000000000007531752999057061970233917236328125,"energia_kwh":94.7900010000000037280187825672328472137451171875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</si>
  <si>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17","voltaje":231.5,"corriente":8.16499999999999914734871708787977695465087890625,"potencia_kw":1.8720000000000001083577672034152783453464508056640625,"energia_kwh":94.79099999999999681676854379475116729736328125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</si>
  <si>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18","voltaje":231.599999999999994315658113919198513031005859375,"corriente":8.1699999999999999289457264239899814128875732421875,"potencia_kw":1.873699999999999921129756330628879368305206298828125,"energia_kwh":94.79099999999999681676854379475116729736328125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</si>
  <si>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37:19","voltaje":231.599999999999994315658113919198513031005859375,"corriente":8.1699999999999999289457264239899814128875732421875,"potencia_kw":1.873699999999999921129756330628879368305206298828125,"energia_kwh":94.792000000000001591615728102624416351318359375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</si>
  <si>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20","voltaje":231.599999999999994315658113919198513031005859375,"corriente":8.169000000000000483169060316868126392364501953125,"potencia_kw":1.8735999999999999321431687349104322493076324462890625,"energia_kwh":94.792000000000001591615728102624416351318359375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</si>
  <si>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21","voltaje":231.69999999999998863131622783839702606201171875,"corriente":8.172000000000000596855898038484156131744384765625,"potencia_kw":1.875199999999999977973175191436894237995147705078125,"energia_kwh":94.7929989999999946803654893301427364349365234375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</si>
  <si>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22","voltaje":231.599999999999994315658113919198513031005859375,"corriente":8.166000000000000369482222595252096652984619140625,"potencia_kw":1.87309999999999998721023075631819665431976318359375,"energia_kwh":94.7929989999999946803654893301427364349365234375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</si>
  <si>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23","voltaje":231.5,"corriente":8.166000000000000369482222595252096652984619140625,"potencia_kw":1.87230000000000007531752999057061970233917236328125,"energia_kwh":94.7939989999999994552126736380159854888916015625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</si>
  <si>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24","voltaje":231.69999999999998863131622783839702606201171875,"corriente":8.1699999999999999289457264239899814128875732421875,"potencia_kw":1.874800000000000022026824808563105762004852294921875,"energia_kwh":94.7939989999999994552126736380159854888916015625,"frecuencia":50,"factor_potencia":0.9899999999999999911182158029987476766109466552734375,"duracion_medicion_ms":63,"ip":"158.170.24.54"}</t>
  </si>
  <si>
    <t>{"modo":"lote","codigo_medidor":"ARDUINO_001","fecha_hora":"2026-07-08 18:37:25","voltaje":231.69999999999998863131622783839702606201171875,"corriente":8.1699999999999999289457264239899814128875732421875,"potencia_kw":1.874800000000000022026824808563105762004852294921875,"energia_kwh":94.7949980000000067548171500675380229949951171875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</si>
  <si>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26","voltaje":231.69999999999998863131622783839702606201171875,"corriente":8.16499999999999914734871708787977695465087890625,"potencia_kw":1.87349999999999994315658113919198513031005859375,"energia_kwh":94.7949980000000067548171500675380229949951171875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</si>
  <si>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27","voltaje":231.599999999999994315658113919198513031005859375,"corriente":8.163000000000000255795384873636066913604736328125,"potencia_kw":1.872500000000000053290705182007513940334320068359375,"energia_kwh":94.79599799999999731880961917340755462646484375,"frecuencia":50,"factor_potencia":0.9899999999999999911182158029987476766109466552734375,"duracion_medicion_ms":63,"ip":"158.170.24.54"}</t>
  </si>
  <si>
    <t>{"modo":"lote","codigo_medidor":"ARDUINO_001","fecha_hora":"2026-07-08 18:37:28","voltaje":231.599999999999994315658113919198513031005859375,"corriente":8.1639999999999997015720509807579219341278076171875,"potencia_kw":1.8722000000000000863309423948521725833415985107421875,"energia_kwh":94.79599799999999731880961917340755462646484375,"frecuencia":50,"factor_potencia":0.9899999999999999911182158029987476766109466552734375,"duracion_medicion_ms":60,"ip":"158.170.24.54"}</t>
  </si>
  <si>
    <t>{"modo":"lote","codigo_medidor":"ARDUINO_001","fecha_hora":"2026-07-08 18:37:29","voltaje":231.599999999999994315658113919198513031005859375,"corriente":8.1639999999999997015720509807579219341278076171875,"potencia_kw":1.8722000000000000863309423948521725833415985107421875,"energia_kwh":94.796997000000004618414095602929592132568359375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</si>
  <si>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30","voltaje":231.69999999999998863131622783839702606201171875,"corriente":8.1669999999999998152588887023739516735076904296875,"potencia_kw":1.8737999999999999101163439263473264873027801513671875,"energia_kwh":94.7979969999999951824065647087991237640380859375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</si>
  <si>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31","voltaje":231.69999999999998863131622783839702606201171875,"corriente":8.1590000000000006963318810448981821537017822265625,"potencia_kw":1.8722000000000000863309423948521725833415985107421875,"energia_kwh":94.7979969999999951824065647087991237640380859375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</si>
  <si>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32","voltaje":231.900000000000005684341886080801486968994140625,"corriente":8.1590000000000006963318810448981821537017822265625,"potencia_kw":1.8733999999999999541699935434735380113124847412109375,"energia_kwh":94.799003999999996494807419367134571075439453125,"frecuencia":50.10000000000000142108547152020037174224853515625,"factor_potencia":0.9899999999999999911182158029987476766109466552734375,"duracion_medicion_ms":68,"ip":"158.170.24.54"}</t>
  </si>
  <si>
    <t>{"modo":"lote","codigo_medidor":"ARDUINO_001","fecha_hora":"2026-07-08 18:37:33","voltaje":231.900000000000005684341886080801486968994140625,"corriente":8.1590000000000006963318810448981821537017822265625,"potencia_kw":1.8733999999999999541699935434735380113124847412109375,"energia_kwh":94.799003999999996494807419367134571075439453125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</si>
  <si>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34","voltaje":231.900000000000005684341886080801486968994140625,"corriente":8.157000000000000028421709430404007434844970703125,"potencia_kw":1.87309999999999998721023075631819665431976318359375,"energia_kwh":94.80000300000000379441189579665660858154296875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</si>
  <si>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35","voltaje":231.599999999999994315658113919198513031005859375,"corriente":8.1590000000000006963318810448981821537017822265625,"potencia_kw":1.87159999999999993036681189551018178462982177734375,"energia_kwh":94.80000300000000379441189579665660858154296875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</si>
  <si>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36","voltaje":231.80000000000001136868377216160297393798828125,"corriente":8.163000000000000255795384873636066913604736328125,"potencia_kw":1.873699999999999921129756330628879368305206298828125,"energia_kwh":94.8010029999999943584043649025261402130126953125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</si>
  <si>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37","voltaje":231.80000000000001136868377216160297393798828125,"corriente":8.1669999999999998152588887023739516735076904296875,"potencia_kw":1.87460000000000004405364961712621152400970458984375,"energia_kwh":94.8010029999999943584043649025261402130126953125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</si>
  <si>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38","voltaje":231.80000000000001136868377216160297393798828125,"corriente":8.1669999999999998152588887023739516735076904296875,"potencia_kw":1.87460000000000004405364961712621152400970458984375,"energia_kwh":94.8020020000000016580088413320481777191162109375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</si>
  <si>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39","voltaje":231.80000000000001136868377216160297393798828125,"corriente":8.1669999999999998152588887023739516735076904296875,"potencia_kw":1.8749000000000000110134124042815528810024261474609375,"energia_kwh":94.8020020000000016580088413320481777191162109375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</si>
  <si>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40","voltaje":231.599999999999994315658113919198513031005859375,"corriente":8.1620000000000008100187187665142118930816650390625,"potencia_kw":1.8724000000000000643041175862890668213367462158203125,"energia_kwh":94.803000999999994746758602559566497802734375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</si>
  <si>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41","voltaje":231.599999999999994315658113919198513031005859375,"corriente":8.1639999999999997015720509807579219341278076171875,"potencia_kw":1.8724000000000000643041175862890668213367462158203125,"energia_kwh":94.803000999999994746758602559566497802734375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</si>
  <si>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42","voltaje":231.599999999999994315658113919198513031005859375,"corriente":8.1639999999999997015720509807579219341278076171875,"potencia_kw":1.8724000000000000643041175862890668213367462158203125,"energia_kwh":94.804000999999999521605786867439746856689453125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</si>
  <si>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43","voltaje":231.69999999999998863131622783839702606201171875,"corriente":8.16499999999999914734871708787977695465087890625,"potencia_kw":1.873299999999999965183405947755090892314910888671875,"energia_kwh":94.804000999999999521605786867439746856689453125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</si>
  <si>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44","voltaje":231.69999999999998863131622783839702606201171875,"corriente":8.1609999999999995878852132591418921947479248046875,"potencia_kw":1.87309999999999998721023075631819665431976318359375,"energia_kwh":94.80500000000000682121026329696178436279296875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</si>
  <si>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45","voltaje":231.80000000000001136868377216160297393798828125,"corriente":8.1579999999999994741983755375258624553680419921875,"potencia_kw":1.8724000000000000643041175862890668213367462158203125,"energia_kwh":94.80500000000000682121026329696178436279296875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</si>
  <si>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46","voltaje":231.69999999999998863131622783839702606201171875,"corriente":8.1549999999999993605115378159098327159881591796875,"potencia_kw":1.871399999999999952393636704073287546634674072265625,"energia_kwh":94.8059999999999973852027324028313159942626953125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</si>
  <si>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47","voltaje":231.69999999999998863131622783839702606201171875,"corriente":8.1549999999999993605115378159098327159881591796875,"potencia_kw":1.871399999999999952393636704073287546634674072265625,"energia_kwh":94.8059999999999973852027324028313159942626953125,"frecuencia":50,"factor_potencia":0.9899999999999999911182158029987476766109466552734375,"duracion_medicion_ms":62,"ip":"158.170.24.54"}</t>
  </si>
  <si>
    <t>{"modo":"lote","codigo_medidor":"ARDUINO_001","fecha_hora":"2026-07-08 18:37:48","voltaje":231.69999999999998863131622783839702606201171875,"corriente":8.157000000000000028421709430404007434844970703125,"potencia_kw":1.8720000000000001083577672034152783453464508056640625,"energia_kwh":94.8069990000000046848072088323533535003662109375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</si>
  <si>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49","voltaje":231.69999999999998863131622783839702606201171875,"corriente":8.1590000000000006963318810448981821537017822265625,"potencia_kw":1.8718999999999998973265746826655231416225433349609375,"energia_kwh":94.8069990000000046848072088323533535003662109375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</si>
  <si>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50","voltaje":231.69999999999998863131622783839702606201171875,"corriente":8.1609999999999995878852132591418921947479248046875,"potencia_kw":1.8727000000000000312638803734444081783294677734375,"energia_kwh":94.8079989999999952487996779382228851318359375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</si>
  <si>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37:51","voltaje":231.80000000000001136868377216160297393798828125,"corriente":8.1620000000000008100187187665142118930816650390625,"potencia_kw":1.8733999999999999541699935434735380113124847412109375,"energia_kwh":94.8079989999999952487996779382228851318359375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</si>
  <si>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52","voltaje":231.80000000000001136868377216160297393798828125,"corriente":8.1620000000000008100187187665142118930816650390625,"potencia_kw":1.8733999999999999541699935434735380113124847412109375,"energia_kwh":94.808998000000002548404154367744922637939453125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</si>
  <si>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53","voltaje":231.80000000000001136868377216160297393798828125,"corriente":8.1590000000000006963318810448981821537017822265625,"potencia_kw":1.8729999999999999982236431605997495353221893310546875,"energia_kwh":94.8099979999999931123966234736144542694091796875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</si>
  <si>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37:54","voltaje":231.69999999999998863131622783839702606201171875,"corriente":8.160000000000000142108547152020037174224853515625,"potencia_kw":1.8724000000000000643041175862890668213367462158203125,"energia_kwh":94.8099979999999931123966234736144542694091796875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</si>
  <si>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55","voltaje":231.599999999999994315658113919198513031005859375,"corriente":8.1590000000000006963318810448981821537017822265625,"potencia_kw":1.8718999999999998973265746826655231416225433349609375,"energia_kwh":94.8109970000000004120010999031364917755126953125,"frecuencia":50.10000000000000142108547152020037174224853515625,"factor_potencia":0.9899999999999999911182158029987476766109466552734375,"duracion_medicion_ms":66,"ip":"158.170.24.54"}</t>
  </si>
  <si>
    <t>{"modo":"lote","codigo_medidor":"ARDUINO_001","fecha_hora":"2026-07-08 18:37:56","voltaje":231.599999999999994315658113919198513031005859375,"corriente":8.1590000000000006963318810448981821537017822265625,"potencia_kw":1.8718999999999998973265746826655231416225433349609375,"energia_kwh":94.8109970000000004120010999031364917755126953125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</si>
  <si>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37:57","voltaje":231.5,"corriente":8.1579999999999994741983755375258624553680419921875,"potencia_kw":1.8709000000000000074606987254810519516468048095703125,"energia_kwh":94.811995999999993500750861130654811859130859375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</si>
  <si>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37:58","voltaje":231.599999999999994315658113919198513031005859375,"corriente":8.160000000000000142108547152020037174224853515625,"potencia_kw":1.8716999999999999193533994912286289036273956298828125,"energia_kwh":94.811995999999993500750861130654811859130859375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</si>
  <si>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37:59","voltaje":231.599999999999994315658113919198513031005859375,"corriente":8.160000000000000142108547152020037174224853515625,"potencia_kw":1.871799999999999908339987086947076022624969482421875,"energia_kwh":94.813004000000006499249138869345188140869140625,"frecuencia":50,"factor_potencia":0.9899999999999999911182158029987476766109466552734375,"duracion_medicion_ms":62,"ip":"158.170.24.54"}</t>
  </si>
  <si>
    <t>{"modo":"lote","codigo_medidor":"ARDUINO_001","fecha_hora":"2026-07-08 18:38:00","voltaje":231.5,"corriente":8.1620000000000008100187187665142118930816650390625,"potencia_kw":1.87159999999999993036681189551018178462982177734375,"energia_kwh":94.813004000000006499249138869345188140869140625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</si>
  <si>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01","voltaje":231.5,"corriente":8.1620000000000008100187187665142118930816650390625,"potencia_kw":1.87159999999999993036681189551018178462982177734375,"energia_kwh":94.8140029999999995879989000968635082244873046875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</si>
  <si>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38:02","voltaje":231.400000000000005684341886080801486968994140625,"corriente":8.16499999999999914734871708787977695465087890625,"potencia_kw":1.8716999999999999193533994912286289036273956298828125,"energia_kwh":94.8140029999999995879989000968635082244873046875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</si>
  <si>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38:03","voltaje":231.5,"corriente":8.1669999999999998152588887023739516735076904296875,"potencia_kw":1.87230000000000007531752999057061970233917236328125,"energia_kwh":94.8150020000000068876033765263855457305908203125,"frecuencia":50.10000000000000142108547152020037174224853515625,"factor_potencia":0.9899999999999999911182158029987476766109466552734375,"duracion_medicion_ms":74,"ip":"158.170.24.54"}</t>
  </si>
  <si>
    <t>{"modo":"lote","codigo_medidor":"ARDUINO_001","fecha_hora":"2026-07-08 18:38:04","voltaje":231.599999999999994315658113919198513031005859375,"corriente":8.1669999999999998152588887023739516735076904296875,"potencia_kw":1.873299999999999965183405947755090892314910888671875,"energia_kwh":94.8150020000000068876033765263855457305908203125,"frecuencia":50,"factor_potencia":0.9899999999999999911182158029987476766109466552734375,"duracion_medicion_ms":65,"ip":"158.170.24.54"}</t>
  </si>
  <si>
    <t>{"modo":"lote","codigo_medidor":"ARDUINO_001","fecha_hora":"2026-07-08 18:38:05","voltaje":231.599999999999994315658113919198513031005859375,"corriente":8.1669999999999998152588887023739516735076904296875,"potencia_kw":1.873299999999999965183405947755090892314910888671875,"energia_kwh":94.816001999999997451595845632255077362060546875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</si>
  <si>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38:06","voltaje":231.69999999999998863131622783839702606201171875,"corriente":8.1639999999999997015720509807579219341278076171875,"potencia_kw":1.873699999999999921129756330628879368305206298828125,"energia_kwh":94.816001999999997451595845632255077362060546875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</si>
  <si>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07","voltaje":231.69999999999998863131622783839702606201171875,"corriente":8.160000000000000142108547152020037174224853515625,"potencia_kw":1.8728000000000000202504679691628552973270416259765625,"energia_kwh":94.8170010000000047512003220617771148681640625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</si>
  <si>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08","voltaje":231.599999999999994315658113919198513031005859375,"corriente":8.1579999999999994741983755375258624553680419921875,"potencia_kw":1.8712999999999999634070491083548404276371002197265625,"energia_kwh":94.8170010000000047512003220617771148681640625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</si>
  <si>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09","voltaje":231.5,"corriente":8.160000000000000142108547152020037174224853515625,"potencia_kw":1.8710999999999999854338739169179461896419525146484375,"energia_kwh":94.8180009999999953151927911676466464996337890625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</si>
  <si>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10","voltaje":231.5,"corriente":8.160000000000000142108547152020037174224853515625,"potencia_kw":1.8710999999999999854338739169179461896419525146484375,"energia_kwh":94.8180009999999953151927911676466464996337890625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</si>
  <si>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11","voltaje":231.400000000000005684341886080801486968994140625,"corriente":8.1590000000000006963318810448981821537017822265625,"potencia_kw":1.8696999999999999175770426518283784389495849609375,"energia_kwh":94.8190000000000026147972675971686840057373046875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</si>
  <si>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12","voltaje":231.5,"corriente":8.163000000000000255795384873636066913604736328125,"potencia_kw":1.871399999999999952393636704073287546634674072265625,"energia_kwh":94.8190000000000026147972675971686840057373046875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</si>
  <si>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13","voltaje":231.599999999999994315658113919198513031005859375,"corriente":8.1609999999999995878852132591418921947479248046875,"potencia_kw":1.8714999999999999413802242997917346656322479248046875,"energia_kwh":94.81999999999999317878973670303821563720703125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</si>
  <si>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14","voltaje":231.599999999999994315658113919198513031005859375,"corriente":8.1609999999999995878852132591418921947479248046875,"potencia_kw":1.8714999999999999413802242997917346656322479248046875,"energia_kwh":94.81999999999999317878973670303821563720703125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</si>
  <si>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15","voltaje":231.5,"corriente":8.1590000000000006963318810448981821537017822265625,"potencia_kw":1.87080000000000001847411112976260483264923095703125,"energia_kwh":94.820999000000000478394213132560253143310546875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</si>
  <si>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16","voltaje":231.5,"corriente":8.1620000000000008100187187665142118930816650390625,"potencia_kw":1.8711999999999999744204615126363933086395263671875,"energia_kwh":94.821999000000005253241397440433502197265625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</si>
  <si>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17","voltaje":231.5,"corriente":8.1639999999999997015720509807579219341278076171875,"potencia_kw":1.87159999999999993036681189551018178462982177734375,"energia_kwh":94.821999000000005253241397440433502197265625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</si>
  <si>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18","voltaje":231.400000000000005684341886080801486968994140625,"corriente":8.1620000000000008100187187665142118930816650390625,"potencia_kw":1.870200000000000084554585555451922118663787841796875,"energia_kwh":94.821999000000005253241397440433502197265625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</si>
  <si>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19","voltaje":231.400000000000005684341886080801486968994140625,"corriente":8.1620000000000008100187187665142118930816650390625,"potencia_kw":1.870200000000000084554585555451922118663787841796875,"energia_kwh":94.8229979999999983419911586679518222808837890625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</si>
  <si>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20","voltaje":231.30000000000001136868377216160297393798828125,"corriente":8.16499999999999914734871708787977695465087890625,"potencia_kw":1.870600000000000040500935938325710594654083251953125,"energia_kwh":94.8239970000000056415956350974738597869873046875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</si>
  <si>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21","voltaje":231.30000000000001136868377216160297393798828125,"corriente":8.166000000000000369482222595252096652984619140625,"potencia_kw":1.8709000000000000074606987254810519516468048095703125,"energia_kwh":94.8239970000000056415956350974738597869873046875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</si>
  <si>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22","voltaje":231.30000000000001136868377216160297393798828125,"corriente":8.16799999999999926103555480949580669403076171875,"potencia_kw":1.8711999999999999744204615126363933086395263671875,"energia_kwh":94.82499699999999620558810420334339141845703125,"frecuencia":50,"factor_potencia":0.9899999999999999911182158029987476766109466552734375,"duracion_medicion_ms":65,"ip":"158.170.24.54"}</t>
  </si>
  <si>
    <t>{"modo":"lote","codigo_medidor":"ARDUINO_001","fecha_hora":"2026-07-08 18:38:23","voltaje":231.30000000000001136868377216160297393798828125,"corriente":8.1669999999999998152588887023739516735076904296875,"potencia_kw":1.8705000000000000515143483426072634756565093994140625,"energia_kwh":94.82499699999999620558810420334339141845703125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</si>
  <si>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24","voltaje":231.30000000000001136868377216160297393798828125,"corriente":8.1669999999999998152588887023739516735076904296875,"potencia_kw":1.8705000000000000515143483426072634756565093994140625,"energia_kwh":94.825996000000003505192580632865428924560546875,"frecuencia":50,"factor_potencia":0.9899999999999999911182158029987476766109466552734375,"duracion_medicion_ms":63,"ip":"158.170.24.54"}</t>
  </si>
  <si>
    <t>{"modo":"lote","codigo_medidor":"ARDUINO_001","fecha_hora":"2026-07-08 18:38:25","voltaje":231.19999999999998863131622783839702606201171875,"corriente":8.16799999999999926103555480949580669403076171875,"potencia_kw":1.870600000000000040500935938325710594654083251953125,"energia_kwh":94.825996000000003505192580632865428924560546875,"frecuencia":50,"factor_potencia":0.9899999999999999911182158029987476766109466552734375,"duracion_medicion_ms":65,"ip":"158.170.24.54"}</t>
  </si>
  <si>
    <t>{"modo":"lote","codigo_medidor":"ARDUINO_001","fecha_hora":"2026-07-08 18:38:26","voltaje":231.30000000000001136868377216160297393798828125,"corriente":8.169000000000000483169060316868126392364501953125,"potencia_kw":1.8710999999999999854338739169179461896419525146484375,"energia_kwh":94.8270030000000048175934352912008762359619140625,"frecuencia":50,"factor_potencia":0.9899999999999999911182158029987476766109466552734375,"duracion_medicion_ms":72,"ip":"158.170.24.54"}</t>
  </si>
  <si>
    <t>{"modo":"lote","codigo_medidor":"ARDUINO_001","fecha_hora":"2026-07-08 18:38:27","voltaje":231.400000000000005684341886080801486968994140625,"corriente":8.172000000000000596855898038484156131744384765625,"potencia_kw":1.8724000000000000643041175862890668213367462158203125,"energia_kwh":94.8270030000000048175934352912008762359619140625,"frecuencia":50,"factor_potencia":0.9899999999999999911182158029987476766109466552734375,"duracion_medicion_ms":62,"ip":"158.170.24.54"}</t>
  </si>
  <si>
    <t>{"modo":"lote","codigo_medidor":"ARDUINO_001","fecha_hora":"2026-07-08 18:38:28","voltaje":231.400000000000005684341886080801486968994140625,"corriente":8.172000000000000596855898038484156131744384765625,"potencia_kw":1.8724000000000000643041175862890668213367462158203125,"energia_kwh":94.828002999999995381585904397070407867431640625,"frecuencia":50,"factor_potencia":0.9899999999999999911182158029987476766109466552734375,"duracion_medicion_ms":64,"ip":"158.170.24.54"}</t>
  </si>
  <si>
    <t>{"modo":"lote","codigo_medidor":"ARDUINO_001","fecha_hora":"2026-07-08 18:38:29","voltaje":231.30000000000001136868377216160297393798828125,"corriente":8.172000000000000596855898038484156131744384765625,"potencia_kw":1.87230000000000007531752999057061970233917236328125,"energia_kwh":94.828002999999995381585904397070407867431640625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</si>
  <si>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30","voltaje":231.400000000000005684341886080801486968994140625,"corriente":8.1699999999999999289457264239899814128875732421875,"potencia_kw":1.872100000000000097344354799133725464344024658203125,"energia_kwh":94.82900200000000268119038082659244537353515625,"frecuencia":50,"factor_potencia":0.9899999999999999911182158029987476766109466552734375,"duracion_medicion_ms":62,"ip":"158.170.24.54"}</t>
  </si>
  <si>
    <t>{"modo":"lote","codigo_medidor":"ARDUINO_001","fecha_hora":"2026-07-08 18:38:31","voltaje":231.400000000000005684341886080801486968994140625,"corriente":8.166000000000000369482222595252096652984619140625,"potencia_kw":1.871399999999999952393636704073287546634674072265625,"energia_kwh":94.82900200000000268119038082659244537353515625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</si>
  <si>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32","voltaje":231.5,"corriente":8.16799999999999926103555480949580669403076171875,"potencia_kw":1.8726000000000000422772927777259610593318939208984375,"energia_kwh":94.8300019999999932451828499324619770050048828125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</si>
  <si>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33","voltaje":231.5,"corriente":8.16799999999999926103555480949580669403076171875,"potencia_kw":1.8726000000000000422772927777259610593318939208984375,"energia_kwh":94.8300019999999932451828499324619770050048828125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</si>
  <si>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34","voltaje":231.5,"corriente":8.163000000000000255795384873636066913604736328125,"potencia_kw":1.8714999999999999413802242997917346656322479248046875,"energia_kwh":94.8310010000000005447873263619840145111083984375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</si>
  <si>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35","voltaje":231.5,"corriente":8.160000000000000142108547152020037174224853515625,"potencia_kw":1.8705000000000000515143483426072634756565093994140625,"energia_kwh":94.8310010000000005447873263619840145111083984375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</si>
  <si>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36","voltaje":231.400000000000005684341886080801486968994140625,"corriente":8.1620000000000008100187187665142118930816650390625,"potencia_kw":1.87080000000000001847411112976260483264923095703125,"energia_kwh":94.8320010000000053196345106698572635650634765625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</si>
  <si>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37","voltaje":231.400000000000005684341886080801486968994140625,"corriente":8.1620000000000008100187187665142118930816650390625,"potencia_kw":1.87080000000000001847411112976260483264923095703125,"energia_kwh":94.8320010000000053196345106698572635650634765625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</si>
  <si>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38","voltaje":231.400000000000005684341886080801486968994140625,"corriente":8.1620000000000008100187187665142118930816650390625,"potencia_kw":1.8703000000000000735411731511703692376613616943359375,"energia_kwh":94.832999999999998408384271897375583648681640625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</si>
  <si>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39","voltaje":231.400000000000005684341886080801486968994140625,"corriente":8.1609999999999995878852132591418921947479248046875,"potencia_kw":1.87000000000000010658141036401502788066864013671875,"energia_kwh":94.832999999999998408384271897375583648681640625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</si>
  <si>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40","voltaje":231.30000000000001136868377216160297393798828125,"corriente":8.1620000000000008100187187665142118930816650390625,"potencia_kw":1.8693999999999999506172798646730370819568634033203125,"energia_kwh":94.83400000000000318323145620524883270263671875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</si>
  <si>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38:41","voltaje":231.30000000000001136868377216160297393798828125,"corriente":8.16499999999999914734871708787977695465087890625,"potencia_kw":1.87000000000000010658141036401502788066864013671875,"energia_kwh":94.83400000000000318323145620524883270263671875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</si>
  <si>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42","voltaje":231.30000000000001136868377216160297393798828125,"corriente":8.16499999999999914734871708787977695465087890625,"potencia_kw":1.87000000000000010658141036401502788066864013671875,"energia_kwh":94.8349989999999962719812174327671527862548828125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</si>
  <si>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43","voltaje":231.400000000000005684341886080801486968994140625,"corriente":8.17099999999999937472239253111183643341064453125,"potencia_kw":1.8724000000000000643041175862890668213367462158203125,"energia_kwh":94.8359990000000010468284017406404018402099609375,"frecuencia":50,"factor_potencia":0.9899999999999999911182158029987476766109466552734375,"duracion_medicion_ms":64,"ip":"158.170.24.54"}</t>
  </si>
  <si>
    <t>{"modo":"lote","codigo_medidor":"ARDUINO_001","fecha_hora":"2026-07-08 18:38:44","voltaje":231.599999999999994315658113919198513031005859375,"corriente":8.1699999999999999289457264239899814128875732421875,"potencia_kw":1.8733999999999999541699935434735380113124847412109375,"energia_kwh":94.8359990000000010468284017406404018402099609375,"frecuencia":50,"factor_potencia":0.9899999999999999911182158029987476766109466552734375,"duracion_medicion_ms":61,"ip":"158.170.24.54"}</t>
  </si>
  <si>
    <t>{"modo":"lote","codigo_medidor":"ARDUINO_001","fecha_hora":"2026-07-08 18:38:45","voltaje":231.69999999999998863131622783839702606201171875,"corriente":8.16799999999999926103555480949580669403076171875,"potencia_kw":1.874000000000000110134124042815528810024261474609375,"energia_kwh":94.836997999999994135578162968158721923828125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</si>
  <si>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46","voltaje":231.69999999999998863131622783839702606201171875,"corriente":8.1669999999999998152588887023739516735076904296875,"potencia_kw":1.873699999999999921129756330628879368305206298828125,"energia_kwh":94.836997999999994135578162968158721923828125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</si>
  <si>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47","voltaje":231.69999999999998863131622783839702606201171875,"corriente":8.1669999999999998152588887023739516735076904296875,"potencia_kw":1.873699999999999921129756330628879368305206298828125,"energia_kwh":94.837997000000001435182639397680759429931640625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</si>
  <si>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48","voltaje":231.69999999999998863131622783839702606201171875,"corriente":8.1669999999999998152588887023739516735076904296875,"potencia_kw":1.8743000000000000770938868299708701670169830322265625,"energia_kwh":94.837997000000001435182639397680759429931640625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</si>
  <si>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49","voltaje":231.69999999999998863131622783839702606201171875,"corriente":8.1669999999999998152588887023739516735076904296875,"potencia_kw":1.8741000000000000991207116385339759290218353271484375,"energia_kwh":94.83899700000000621002982370555400848388671875,"frecuencia":50.10000000000000142108547152020037174224853515625,"factor_potencia":0.9899999999999999911182158029987476766109466552734375,"duracion_medicion_ms":70,"ip":"158.170.24.54"}</t>
  </si>
  <si>
    <t>{"modo":"lote","codigo_medidor":"ARDUINO_001","fecha_hora":"2026-07-08 18:38:50","voltaje":231.599999999999994315658113919198513031005859375,"corriente":8.169000000000000483169060316868126392364501953125,"potencia_kw":1.87389999999999989910293152206577360630035400390625,"energia_kwh":94.83899700000000621002982370555400848388671875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</si>
  <si>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51","voltaje":231.599999999999994315658113919198513031005859375,"corriente":8.169000000000000483169060316868126392364501953125,"potencia_kw":1.87389999999999989910293152206577360630035400390625,"energia_kwh":94.8399959999999992987795849330723285675048828125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</si>
  <si>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52","voltaje":231.599999999999994315658113919198513031005859375,"corriente":8.1639999999999997015720509807579219341278076171875,"potencia_kw":1.8722000000000000863309423948521725833415985107421875,"energia_kwh":94.8399959999999992987795849330723285675048828125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</si>
  <si>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38:53","voltaje":231.400000000000005684341886080801486968994140625,"corriente":8.160000000000000142108547152020037174224853515625,"potencia_kw":1.8703000000000000735411731511703692376613616943359375,"energia_kwh":94.84100300000000061118043959140777587890625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</si>
  <si>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54","voltaje":231.400000000000005684341886080801486968994140625,"corriente":8.1620000000000008100187187665142118930816650390625,"potencia_kw":1.8703000000000000735411731511703692376613616943359375,"energia_kwh":94.84100300000000061118043959140777587890625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</si>
  <si>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55","voltaje":231.30000000000001136868377216160297393798828125,"corriente":8.1639999999999997015720509807579219341278076171875,"potencia_kw":1.8703000000000000735411731511703692376613616943359375,"energia_kwh":94.842003000000005386027623899281024932861328125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</si>
  <si>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38:56","voltaje":231.30000000000001136868377216160297393798828125,"corriente":8.1639999999999997015720509807579219341278076171875,"potencia_kw":1.8703000000000000735411731511703692376613616943359375,"energia_kwh":94.842003000000005386027623899281024932861328125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</si>
  <si>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38:57","voltaje":231.400000000000005684341886080801486968994140625,"corriente":8.16799999999999926103555480949580669403076171875,"potencia_kw":1.871799999999999908339987086947076022624969482421875,"energia_kwh":94.8430019999999984747773851267993450164794921875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</si>
  <si>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38:58","voltaje":231.400000000000005684341886080801486968994140625,"corriente":8.1669999999999998152588887023739516735076904296875,"potencia_kw":1.871799999999999908339987086947076022624969482421875,"energia_kwh":94.8430019999999984747773851267993450164794921875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</si>
  <si>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38:59","voltaje":231.5,"corriente":8.16499999999999914734871708787977695465087890625,"potencia_kw":1.8716999999999999193533994912286289036273956298828125,"energia_kwh":94.8440020000000032496245694346725940704345703125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</si>
  <si>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00","voltaje":231.5,"corriente":8.16499999999999914734871708787977695465087890625,"potencia_kw":1.8716999999999999193533994912286289036273956298828125,"energia_kwh":94.8440020000000032496245694346725940704345703125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</si>
  <si>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01","voltaje":231.5,"corriente":8.163000000000000255795384873636066913604736328125,"potencia_kw":1.8711999999999999744204615126363933086395263671875,"energia_kwh":94.845000999999996338374330662190914154052734375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</si>
  <si>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02","voltaje":231.400000000000005684341886080801486968994140625,"corriente":8.163000000000000255795384873636066913604736328125,"potencia_kw":1.8707000000000000294875235340441577136516571044921875,"energia_kwh":94.845000999999996338374330662190914154052734375,"frecuencia":50,"factor_potencia":0.9899999999999999911182158029987476766109466552734375,"duracion_medicion_ms":61,"ip":"158.170.24.54"}</t>
  </si>
  <si>
    <t>{"modo":"lote","codigo_medidor":"ARDUINO_001","fecha_hora":"2026-07-08 18:39:03","voltaje":231.400000000000005684341886080801486968994140625,"corriente":8.1620000000000008100187187665142118930816650390625,"potencia_kw":1.870400000000000062527760746888816356658935546875,"energia_kwh":94.8460010000000011132215149700641632080078125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</si>
  <si>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04","voltaje":231.5,"corriente":8.1579999999999994741983755375258624553680419921875,"potencia_kw":1.870200000000000084554585555451922118663787841796875,"energia_kwh":94.8460010000000011132215149700641632080078125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</si>
  <si>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05","voltaje":231.5,"corriente":8.1579999999999994741983755375258624553680419921875,"potencia_kw":1.870200000000000084554585555451922118663787841796875,"energia_kwh":94.8469999999999942019712761975824832916259765625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</si>
  <si>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06","voltaje":231.5,"corriente":8.1579999999999994741983755375258624553680419921875,"potencia_kw":1.870400000000000062527760746888816356658935546875,"energia_kwh":94.8479999999999989768184605054557323455810546875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</si>
  <si>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07","voltaje":231.400000000000005684341886080801486968994140625,"corriente":8.1590000000000006963318810448981821537017822265625,"potencia_kw":1.869899999999999895550217843265272676944732666015625,"energia_kwh":94.8479999999999989768184605054557323455810546875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</si>
  <si>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08","voltaje":231.30000000000001136868377216160297393798828125,"corriente":8.1620000000000008100187187665142118930816650390625,"potencia_kw":1.8693999999999999506172798646730370819568634033203125,"energia_kwh":94.8479999999999989768184605054557323455810546875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</si>
  <si>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09","voltaje":231.30000000000001136868377216160297393798828125,"corriente":8.1620000000000008100187187665142118930816650390625,"potencia_kw":1.8693999999999999506172798646730370819568634033203125,"energia_kwh":94.8489990000000062764229369349777698516845703125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</si>
  <si>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10","voltaje":231.30000000000001136868377216160297393798828125,"corriente":8.1639999999999997015720509807579219341278076171875,"potencia_kw":1.869899999999999895550217843265272676944732666015625,"energia_kwh":94.849997999999999365172698162496089935302734375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</si>
  <si>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11","voltaje":231.30000000000001136868377216160297393798828125,"corriente":8.1639999999999997015720509807579219341278076171875,"potencia_kw":1.869499999999999939603867460391484200954437255859375,"energia_kwh":94.849997999999999365172698162496089935302734375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</si>
  <si>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12","voltaje":231.30000000000001136868377216160297393798828125,"corriente":8.1639999999999997015720509807579219341278076171875,"potencia_kw":1.870200000000000084554585555451922118663787841796875,"energia_kwh":94.8509980000000041400198824703693389892578125,"frecuencia":50.10000000000000142108547152020037174224853515625,"factor_potencia":0.9899999999999999911182158029987476766109466552734375,"duracion_medicion_ms":68,"ip":"158.170.24.54"}</t>
  </si>
  <si>
    <t>{"modo":"lote","codigo_medidor":"ARDUINO_001","fecha_hora":"2026-07-08 18:39:13","voltaje":231.400000000000005684341886080801486968994140625,"corriente":8.1639999999999997015720509807579219341278076171875,"potencia_kw":1.8709000000000000074606987254810519516468048095703125,"energia_kwh":94.8509980000000041400198824703693389892578125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</si>
  <si>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14","voltaje":231.400000000000005684341886080801486968994140625,"corriente":8.1639999999999997015720509807579219341278076171875,"potencia_kw":1.8709000000000000074606987254810519516468048095703125,"energia_kwh":94.8519969999999972287696436978876590728759765625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</si>
  <si>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15","voltaje":231.5,"corriente":8.166000000000000369482222595252096652984619140625,"potencia_kw":1.872100000000000097344354799133725464344024658203125,"energia_kwh":94.8519969999999972287696436978876590728759765625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</si>
  <si>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16","voltaje":231.5,"corriente":8.163000000000000255795384873636066913604736328125,"potencia_kw":1.8710999999999999854338739169179461896419525146484375,"energia_kwh":94.8529970000000020036168280057609081268310546875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</si>
  <si>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17","voltaje":231.5,"corriente":8.163000000000000255795384873636066913604736328125,"potencia_kw":1.8714999999999999413802242997917346656322479248046875,"energia_kwh":94.8529970000000020036168280057609081268310546875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</si>
  <si>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18","voltaje":231.5,"corriente":8.1609999999999995878852132591418921947479248046875,"potencia_kw":1.870600000000000040500935938325710594654083251953125,"energia_kwh":94.85399599999999509236658923327922821044921875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</si>
  <si>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19","voltaje":231.5,"corriente":8.1609999999999995878852132591418921947479248046875,"potencia_kw":1.870600000000000040500935938325710594654083251953125,"energia_kwh":94.85399599999999509236658923327922821044921875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</si>
  <si>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20","voltaje":231.400000000000005684341886080801486968994140625,"corriente":8.1609999999999995878852132591418921947479248046875,"potencia_kw":1.870400000000000062527760746888816356658935546875,"energia_kwh":94.8550029999999964047674438916146755218505859375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</si>
  <si>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21","voltaje":231.599999999999994315658113919198513031005859375,"corriente":8.1639999999999997015720509807579219341278076171875,"potencia_kw":1.8720000000000001083577672034152783453464508056640625,"energia_kwh":94.8550029999999964047674438916146755218505859375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</si>
  <si>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22","voltaje":231.5,"corriente":8.1639999999999997015720509807579219341278076171875,"potencia_kw":1.8716999999999999193533994912286289036273956298828125,"energia_kwh":94.8560030000000011796146281994879245758056640625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</si>
  <si>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23","voltaje":231.5,"corriente":8.1639999999999997015720509807579219341278076171875,"potencia_kw":1.8716999999999999193533994912286289036273956298828125,"energia_kwh":94.8560030000000011796146281994879245758056640625,"frecuencia":50,"factor_potencia":0.9899999999999999911182158029987476766109466552734375,"duracion_medicion_ms":61,"ip":"158.170.24.54"}</t>
  </si>
  <si>
    <t>{"modo":"lote","codigo_medidor":"ARDUINO_001","fecha_hora":"2026-07-08 18:39:24","voltaje":231.5,"corriente":8.16499999999999914734871708787977695465087890625,"potencia_kw":1.8718999999999998973265746826655231416225433349609375,"energia_kwh":94.857001999999994268364389427006244659423828125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</si>
  <si>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25","voltaje":231.400000000000005684341886080801486968994140625,"corriente":8.166000000000000369482222595252096652984619140625,"potencia_kw":1.8709000000000000074606987254810519516468048095703125,"energia_kwh":94.857001999999994268364389427006244659423828125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</si>
  <si>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26","voltaje":231.30000000000001136868377216160297393798828125,"corriente":8.17099999999999937472239253111183643341064453125,"potencia_kw":1.8720000000000001083577672034152783453464508056640625,"energia_kwh":94.85800199999999904321157373487949371337890625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</si>
  <si>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27","voltaje":231.30000000000001136868377216160297393798828125,"corriente":8.16499999999999914734871708787977695465087890625,"potencia_kw":1.870600000000000040500935938325710594654083251953125,"energia_kwh":94.85800199999999904321157373487949371337890625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</si>
  <si>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28","voltaje":231.30000000000001136868377216160297393798828125,"corriente":8.16499999999999914734871708787977695465087890625,"potencia_kw":1.870600000000000040500935938325710594654083251953125,"energia_kwh":94.859001000000006342816050164401531219482421875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</si>
  <si>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29","voltaje":231.400000000000005684341886080801486968994140625,"corriente":8.16499999999999914734871708787977695465087890625,"potencia_kw":1.8710999999999999854338739169179461896419525146484375,"energia_kwh":94.859001000000006342816050164401531219482421875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</si>
  <si>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30","voltaje":231.400000000000005684341886080801486968994140625,"corriente":8.16499999999999914734871708787977695465087890625,"potencia_kw":1.8711999999999999744204615126363933086395263671875,"energia_kwh":94.8600009999999969068085192702710628509521484375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</si>
  <si>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31","voltaje":231.5,"corriente":8.166000000000000369482222595252096652984619140625,"potencia_kw":1.872500000000000053290705182007513940334320068359375,"energia_kwh":94.8600009999999969068085192702710628509521484375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</si>
  <si>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32","voltaje":231.5,"corriente":8.166000000000000369482222595252096652984619140625,"potencia_kw":1.872500000000000053290705182007513940334320068359375,"energia_kwh":94.8610000000000042064129956997931003570556640625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</si>
  <si>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33","voltaje":231.5,"corriente":8.1639999999999997015720509807579219341278076171875,"potencia_kw":1.8714999999999999413802242997917346656322479248046875,"energia_kwh":94.861999999999994770405464805662631988525390625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</si>
  <si>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34","voltaje":231.400000000000005684341886080801486968994140625,"corriente":8.1620000000000008100187187665142118930816650390625,"potencia_kw":1.870600000000000040500935938325710594654083251953125,"energia_kwh":94.861999999999994770405464805662631988525390625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</si>
  <si>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35","voltaje":231.400000000000005684341886080801486968994140625,"corriente":8.1639999999999997015720509807579219341278076171875,"potencia_kw":1.8710999999999999854338739169179461896419525146484375,"energia_kwh":94.86299900000000207000994123518466949462890625,"frecuencia":50.10000000000000142108547152020037174224853515625,"factor_potencia":0.9899999999999999911182158029987476766109466552734375,"duracion_medicion_ms":66,"ip":"158.170.24.54"}</t>
  </si>
  <si>
    <t>{"modo":"lote","codigo_medidor":"ARDUINO_001","fecha_hora":"2026-07-08 18:39:36","voltaje":231.400000000000005684341886080801486968994140625,"corriente":8.1639999999999997015720509807579219341278076171875,"potencia_kw":1.870600000000000040500935938325710594654083251953125,"energia_kwh":94.86299900000000207000994123518466949462890625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</si>
  <si>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37","voltaje":231.400000000000005684341886080801486968994140625,"corriente":8.1639999999999997015720509807579219341278076171875,"potencia_kw":1.870600000000000040500935938325710594654083251953125,"energia_kwh":94.8639979999999951587597024627029895782470703125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</si>
  <si>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38","voltaje":231.30000000000001136868377216160297393798828125,"corriente":8.163000000000000255795384873636066913604736328125,"potencia_kw":1.869899999999999895550217843265272676944732666015625,"energia_kwh":94.8639979999999951587597024627029895782470703125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</si>
  <si>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39","voltaje":231.400000000000005684341886080801486968994140625,"corriente":8.1639999999999997015720509807579219341278076171875,"potencia_kw":1.870600000000000040500935938325710594654083251953125,"energia_kwh":94.8649979999999999336068867705762386322021484375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</si>
  <si>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40","voltaje":231.19999999999998863131622783839702606201171875,"corriente":8.1639999999999997015720509807579219341278076171875,"potencia_kw":1.8693999999999999506172798646730370819568634033203125,"energia_kwh":94.8649979999999999336068867705762386322021484375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</si>
  <si>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41","voltaje":231.19999999999998863131622783839702606201171875,"corriente":8.1669999999999998152588887023739516735076904296875,"potencia_kw":1.8703000000000000735411731511703692376613616943359375,"energia_kwh":94.8659969999999930223566479980945587158203125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</si>
  <si>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42","voltaje":231.19999999999998863131622783839702606201171875,"corriente":8.1669999999999998152588887023739516735076904296875,"potencia_kw":1.8703000000000000735411731511703692376613616943359375,"energia_kwh":94.8659969999999930223566479980945587158203125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</si>
  <si>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43","voltaje":231.19999999999998863131622783839702606201171875,"corriente":8.16799999999999926103555480949580669403076171875,"potencia_kw":1.8697999999999999065636302475468255579471588134765625,"energia_kwh":94.866996999999997797203832305967807769775390625,"frecuencia":50.10000000000000142108547152020037174224853515625,"factor_potencia":0.9899999999999999911182158029987476766109466552734375,"duracion_medicion_ms":75,"ip":"158.170.24.54"}</t>
  </si>
  <si>
    <t>{"modo":"lote","codigo_medidor":"ARDUINO_001","fecha_hora":"2026-07-08 18:39:44","voltaje":231.099999999999994315658113919198513031005859375,"corriente":8.16499999999999914734871708787977695465087890625,"potencia_kw":1.868700000000000027711166694643907248973846435546875,"energia_kwh":94.866996999999997797203832305967807769775390625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</si>
  <si>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45","voltaje":231.19999999999998863131622783839702606201171875,"corriente":8.1669999999999998152588887023739516735076904296875,"potencia_kw":1.869499999999999939603867460391484200954437255859375,"energia_kwh":94.86799600000000509680830873548984527587890625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</si>
  <si>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39:46","voltaje":231.19999999999998863131622783839702606201171875,"corriente":8.1669999999999998152588887023739516735076904296875,"potencia_kw":1.869499999999999939603867460391484200954437255859375,"energia_kwh":94.86799600000000509680830873548984527587890625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</si>
  <si>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47","voltaje":231.30000000000001136868377216160297393798828125,"corriente":8.1669999999999998152588887023739516735076904296875,"potencia_kw":1.8707000000000000294875235340441577136516571044921875,"energia_kwh":94.8690030000000064092091633938252925872802734375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</si>
  <si>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48","voltaje":231.30000000000001136868377216160297393798828125,"corriente":8.16499999999999914734871708787977695465087890625,"potencia_kw":1.870200000000000084554585555451922118663787841796875,"energia_kwh":94.8690030000000064092091633938252925872802734375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</si>
  <si>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39:49","voltaje":231.30000000000001136868377216160297393798828125,"corriente":8.163000000000000255795384873636066913604736328125,"potencia_kw":1.8695999999999999285904550561099313199520111083984375,"energia_kwh":94.87000299999999697320163249969482421875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</si>
  <si>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50","voltaje":231.30000000000001136868377216160297393798828125,"corriente":8.1639999999999997015720509807579219341278076171875,"potencia_kw":1.8696999999999999175770426518283784389495849609375,"energia_kwh":94.87000299999999697320163249969482421875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</si>
  <si>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51","voltaje":231.30000000000001136868377216160297393798828125,"corriente":8.1639999999999997015720509807579219341278076171875,"potencia_kw":1.8696999999999999175770426518283784389495849609375,"energia_kwh":94.871002000000004272806108929216861724853515625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</si>
  <si>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39:52","voltaje":231.19999999999998863131622783839702606201171875,"corriente":8.1669999999999998152588887023739516735076904296875,"potencia_kw":1.87000000000000010658141036401502788066864013671875,"energia_kwh":94.871002000000004272806108929216861724853515625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</si>
  <si>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53","voltaje":231.30000000000001136868377216160297393798828125,"corriente":8.169000000000000483169060316868126392364501953125,"potencia_kw":1.8711999999999999744204615126363933086395263671875,"energia_kwh":94.8720019999999948367985780350863933563232421875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</si>
  <si>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39:54","voltaje":231.19999999999998863131622783839702606201171875,"corriente":8.1669999999999998152588887023739516735076904296875,"potencia_kw":1.8703000000000000735411731511703692376613616943359375,"energia_kwh":94.8720019999999948367985780350863933563232421875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</si>
  <si>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39:55","voltaje":231.19999999999998863131622783839702606201171875,"corriente":8.1669999999999998152588887023739516735076904296875,"potencia_kw":1.8703000000000000735411731511703692376613616943359375,"energia_kwh":94.8730010000000021364030544646084308624267578125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</si>
  <si>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39:56","voltaje":231.19999999999998863131622783839702606201171875,"corriente":8.16799999999999926103555480949580669403076171875,"potencia_kw":1.8697999999999999065636302475468255579471588134765625,"energia_kwh":94.8740010000000069112502387724816799163818359375,"frecuencia":50,"factor_potencia":0.9899999999999999911182158029987476766109466552734375,"duracion_medicion_ms":60,"ip":"158.170.24.54"}</t>
  </si>
  <si>
    <t>{"modo":"lote","codigo_medidor":"ARDUINO_001","fecha_hora":"2026-07-08 18:39:57","voltaje":231.19999999999998863131622783839702606201171875,"corriente":8.169000000000000483169060316868126392364501953125,"potencia_kw":1.870200000000000084554585555451922118663787841796875,"energia_kwh":94.8740010000000069112502387724816799163818359375,"frecuencia":50,"factor_potencia":0.9899999999999999911182158029987476766109466552734375,"duracion_medicion_ms":62,"ip":"158.170.24.54"}</t>
  </si>
  <si>
    <t>{"modo":"lote","codigo_medidor":"ARDUINO_001","fecha_hora":"2026-07-08 18:39:58","voltaje":231.19999999999998863131622783839702606201171875,"corriente":8.172000000000000596855898038484156131744384765625,"potencia_kw":1.8712999999999999634070491083548404276371002197265625,"energia_kwh":94.875,"frecuencia":50.10000000000000142108547152020037174224853515625,"factor_potencia":0.9899999999999999911182158029987476766109466552734375,"duracion_medicion_ms":65,"ip":"158.170.24.54"}</t>
  </si>
  <si>
    <t>{"modo":"lote","codigo_medidor":"ARDUINO_001","fecha_hora":"2026-07-08 18:39:59","voltaje":231.19999999999998863131622783839702606201171875,"corriente":8.172000000000000596855898038484156131744384765625,"potencia_kw":1.8712999999999999634070491083548404276371002197265625,"energia_kwh":94.875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</si>
  <si>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40:00","voltaje":231.30000000000001136868377216160297393798828125,"corriente":8.1760000000000001563194018672220408916473388671875,"potencia_kw":1.87230000000000007531752999057061970233917236328125,"energia_kwh":94.8759989999999930887497612275183200836181640625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</si>
  <si>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40:01","voltaje":231.19999999999998863131622783839702606201171875,"corriente":8.17399999999999948840923025272786617279052734375,"potencia_kw":1.871399999999999952393636704073287546634674072265625,"energia_kwh":94.8759989999999930887497612275183200836181640625,"frecuencia":50,"factor_potencia":0.9899999999999999911182158029987476766109466552734375,"duracion_medicion_ms":64,"ip":"158.170.24.54"}</t>
  </si>
  <si>
    <t>{"modo":"lote","codigo_medidor":"ARDUINO_001","fecha_hora":"2026-07-08 18:40:02","voltaje":231.19999999999998863131622783839702606201171875,"corriente":8.175000000000000710542735760100185871124267578125,"potencia_kw":1.8712999999999999634070491083548404276371002197265625,"energia_kwh":94.8769989999999978635969455353915691375732421875,"frecuencia":50,"factor_potencia":0.9899999999999999911182158029987476766109466552734375,"duracion_medicion_ms":61,"ip":"158.170.24.54"}</t>
  </si>
  <si>
    <t>{"modo":"lote","codigo_medidor":"ARDUINO_001","fecha_hora":"2026-07-08 18:40:03","voltaje":231.099999999999994315658113919198513031005859375,"corriente":8.172000000000000596855898038484156131744384765625,"potencia_kw":1.8705000000000000515143483426072634756565093994140625,"energia_kwh":94.8769989999999978635969455353915691375732421875,"frecuencia":50,"factor_potencia":0.9899999999999999911182158029987476766109466552734375,"duracion_medicion_ms":62,"ip":"158.170.24.54"}</t>
  </si>
  <si>
    <t>{"modo":"lote","codigo_medidor":"ARDUINO_001","fecha_hora":"2026-07-08 18:40:04","voltaje":231.099999999999994315658113919198513031005859375,"corriente":8.172000000000000596855898038484156131744384765625,"potencia_kw":1.8705000000000000515143483426072634756565093994140625,"energia_kwh":94.8779980000000051632014219649136066436767578125,"frecuencia":50,"factor_potencia":0.9899999999999999911182158029987476766109466552734375,"duracion_medicion_ms":64,"ip":"158.170.24.54"}</t>
  </si>
  <si>
    <t>{"modo":"lote","codigo_medidor":"ARDUINO_001","fecha_hora":"2026-07-08 18:40:05","voltaje":231.099999999999994315658113919198513031005859375,"corriente":8.17099999999999937472239253111183643341064453125,"potencia_kw":1.870200000000000084554585555451922118663787841796875,"energia_kwh":94.8779980000000051632014219649136066436767578125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</si>
  <si>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40:06","voltaje":231.19999999999998863131622783839702606201171875,"corriente":8.16499999999999914734871708787977695465087890625,"potencia_kw":1.86929999999999996163069226895458996295928955078125,"energia_kwh":94.878997999999995727193891070783138275146484375,"frecuencia":50.10000000000000142108547152020037174224853515625,"factor_potencia":0.9899999999999999911182158029987476766109466552734375,"duracion_medicion_ms":72,"ip":"158.170.24.54"}</t>
  </si>
  <si>
    <t>{"modo":"lote","codigo_medidor":"ARDUINO_001","fecha_hora":"2026-07-08 18:40:07","voltaje":231.19999999999998863131622783839702606201171875,"corriente":8.16499999999999914734871708787977695465087890625,"potencia_kw":1.8693999999999999506172798646730370819568634033203125,"energia_kwh":94.878997999999995727193891070783138275146484375,"frecuencia":50,"factor_potencia":0.9899999999999999911182158029987476766109466552734375,"duracion_medicion_ms":64,"ip":"158.170.24.54"}</t>
  </si>
  <si>
    <t>{"modo":"lote","codigo_medidor":"ARDUINO_001","fecha_hora":"2026-07-08 18:40:08","voltaje":231.19999999999998863131622783839702606201171875,"corriente":8.16499999999999914734871708787977695465087890625,"potencia_kw":1.8696999999999999175770426518283784389495849609375,"energia_kwh":94.87999700000000302679836750030517578125,"frecuencia":50,"factor_potencia":0.9899999999999999911182158029987476766109466552734375,"duracion_medicion_ms":61,"ip":"158.170.24.54"}</t>
  </si>
  <si>
    <t>{"modo":"lote","codigo_medidor":"ARDUINO_001","fecha_hora":"2026-07-08 18:40:09","voltaje":231.19999999999998863131622783839702606201171875,"corriente":8.16499999999999914734871708787977695465087890625,"potencia_kw":1.8696999999999999175770426518283784389495849609375,"energia_kwh":94.87999700000000302679836750030517578125,"frecuencia":50,"factor_potencia":0.9899999999999999911182158029987476766109466552734375,"duracion_medicion_ms":62,"ip":"158.170.24.54"}</t>
  </si>
  <si>
    <t>{"modo":"lote","codigo_medidor":"ARDUINO_001","fecha_hora":"2026-07-08 18:40:10","voltaje":231.19999999999998863131622783839702606201171875,"corriente":8.16499999999999914734871708787977695465087890625,"potencia_kw":1.869099999999999983657517077517695724964141845703125,"energia_kwh":94.8809969999999935907908366061747074127197265625,"frecuencia":50,"factor_potencia":0.9899999999999999911182158029987476766109466552734375,"duracion_medicion_ms":64,"ip":"158.170.24.54"}</t>
  </si>
  <si>
    <t>{"modo":"lote","codigo_medidor":"ARDUINO_001","fecha_hora":"2026-07-08 18:40:11","voltaje":231.19999999999998863131622783839702606201171875,"corriente":8.16499999999999914734871708787977695465087890625,"potencia_kw":1.86929999999999996163069226895458996295928955078125,"energia_kwh":94.8809969999999935907908366061747074127197265625,"frecuencia":50,"factor_potencia":0.9899999999999999911182158029987476766109466552734375,"duracion_medicion_ms":61,"ip":"158.170.24.54"}</t>
  </si>
  <si>
    <t>{"modo":"lote","codigo_medidor":"ARDUINO_001","fecha_hora":"2026-07-08 18:40:12","voltaje":231.30000000000001136868377216160297393798828125,"corriente":8.1639999999999997015720509807579219341278076171875,"potencia_kw":1.869899999999999895550217843265272676944732666015625,"energia_kwh":94.88200399999999490319169126451015472412109375,"frecuencia":50,"factor_potencia":0.9899999999999999911182158029987476766109466552734375,"duracion_medicion_ms":62,"ip":"158.170.24.54"}</t>
  </si>
  <si>
    <t>{"modo":"lote","codigo_medidor":"ARDUINO_001","fecha_hora":"2026-07-08 18:40:13","voltaje":231.30000000000001136868377216160297393798828125,"corriente":8.163000000000000255795384873636066913604736328125,"potencia_kw":1.869499999999999939603867460391484200954437255859375,"energia_kwh":94.88200399999999490319169126451015472412109375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</si>
  <si>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40:14","voltaje":231.30000000000001136868377216160297393798828125,"corriente":8.163000000000000255795384873636066913604736328125,"potencia_kw":1.869499999999999939603867460391484200954437255859375,"energia_kwh":94.883003000000002202796167694032192230224609375,"frecuencia":50,"factor_potencia":0.9899999999999999911182158029987476766109466552734375,"duracion_medicion_ms":61,"ip":"158.170.24.54"}</t>
  </si>
  <si>
    <t>{"modo":"lote","codigo_medidor":"ARDUINO_001","fecha_hora":"2026-07-08 18:40:15","voltaje":231.19999999999998863131622783839702606201171875,"corriente":8.163000000000000255795384873636066913604736328125,"potencia_kw":1.869099999999999983657517077517695724964141845703125,"energia_kwh":94.883003000000002202796167694032192230224609375,"frecuencia":50,"factor_potencia":0.9899999999999999911182158029987476766109466552734375,"duracion_medicion_ms":62,"ip":"158.170.24.54"}</t>
  </si>
  <si>
    <t>{"modo":"lote","codigo_medidor":"ARDUINO_001","fecha_hora":"2026-07-08 18:40:16","voltaje":231.19999999999998863131622783839702606201171875,"corriente":8.1639999999999997015720509807579219341278076171875,"potencia_kw":1.8693999999999999506172798646730370819568634033203125,"energia_kwh":94.8840030000000069776433520019054412841796875,"frecuencia":50,"factor_potencia":0.9899999999999999911182158029987476766109466552734375,"duracion_medicion_ms":64,"ip":"158.170.24.54"}</t>
  </si>
  <si>
    <t>{"modo":"lote","codigo_medidor":"ARDUINO_001","fecha_hora":"2026-07-08 18:40:17","voltaje":231.19999999999998863131622783839702606201171875,"corriente":8.16799999999999926103555480949580669403076171875,"potencia_kw":1.8701000000000000955679979597334749996662139892578125,"energia_kwh":94.8840030000000069776433520019054412841796875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</si>
  <si>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40:18","voltaje":231.19999999999998863131622783839702606201171875,"corriente":8.16799999999999926103555480949580669403076171875,"potencia_kw":1.8701000000000000955679979597334749996662139892578125,"energia_kwh":94.8850020000000000663931132294237613677978515625,"frecuencia":50,"factor_potencia":0.9899999999999999911182158029987476766109466552734375,"duracion_medicion_ms":62,"ip":"158.170.24.54"}</t>
  </si>
  <si>
    <t>{"modo":"lote","codigo_medidor":"ARDUINO_001","fecha_hora":"2026-07-08 18:40:19","voltaje":231.30000000000001136868377216160297393798828125,"corriente":8.17099999999999937472239253111183643341064453125,"potencia_kw":1.8710999999999999854338739169179461896419525146484375,"energia_kwh":94.8860020000000048412402975372970104217529296875,"frecuencia":50,"factor_potencia":0.9899999999999999911182158029987476766109466552734375,"duracion_medicion_ms":64,"ip":"158.170.24.54"}</t>
  </si>
  <si>
    <t>{"modo":"lote","codigo_medidor":"ARDUINO_001","fecha_hora":"2026-07-08 18:40:20","voltaje":231.30000000000001136868377216160297393798828125,"corriente":8.166000000000000369482222595252096652984619140625,"potencia_kw":1.87080000000000001847411112976260483264923095703125,"energia_kwh":94.8860020000000048412402975372970104217529296875,"frecuencia":50,"factor_potencia":0.9899999999999999911182158029987476766109466552734375,"duracion_medicion_ms":61,"ip":"158.170.24.54"}</t>
  </si>
  <si>
    <t>{"modo":"lote","codigo_medidor":"ARDUINO_001","fecha_hora":"2026-07-08 18:40:21","voltaje":231.400000000000005684341886080801486968994140625,"corriente":8.166000000000000369482222595252096652984619140625,"potencia_kw":1.8714999999999999413802242997917346656322479248046875,"energia_kwh":94.88700099999999792999005876481533050537109375,"frecuencia":50.10000000000000142108547152020037174224853515625,"factor_potencia":0.9899999999999999911182158029987476766109466552734375,"duracion_medicion_ms":63,"ip":"158.170.24.54"}</t>
  </si>
  <si>
    <t>{"modo":"lote","codigo_medidor":"ARDUINO_001","fecha_hora":"2026-07-08 18:40:22","voltaje":231.400000000000005684341886080801486968994140625,"corriente":8.166000000000000369482222595252096652984619140625,"potencia_kw":1.8714999999999999413802242997917346656322479248046875,"energia_kwh":94.88700099999999792999005876481533050537109375,"frecuencia":50.10000000000000142108547152020037174224853515625,"factor_potencia":0.9899999999999999911182158029987476766109466552734375,"duracion_medicion_ms":64,"ip":"158.170.24.54"}</t>
  </si>
  <si>
    <t>{"modo":"lote","codigo_medidor":"ARDUINO_001","fecha_hora":"2026-07-08 18:40:23","voltaje":231.5,"corriente":8.166000000000000369482222595252096652984619140625,"potencia_kw":1.8722000000000000863309423948521725833415985107421875,"energia_kwh":94.888000000000005229594535194337368011474609375,"frecuencia":50,"factor_potencia":0.9899999999999999911182158029987476766109466552734375,"duracion_medicion_ms":60,"ip":"158.170.24.54"}</t>
  </si>
  <si>
    <t>{"modo":"lote","codigo_medidor":"ARDUINO_001","fecha_hora":"2026-07-08 18:40:24","voltaje":231.5,"corriente":8.16499999999999914734871708787977695465087890625,"potencia_kw":1.871799999999999908339987086947076022624969482421875,"energia_kwh":94.888000000000005229594535194337368011474609375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</si>
  <si>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40:25","voltaje":231.5,"corriente":8.16499999999999914734871708787977695465087890625,"potencia_kw":1.871399999999999952393636704073287546634674072265625,"energia_kwh":94.8889999999999957935870043002068996429443359375,"frecuencia":50,"factor_potencia":0.9899999999999999911182158029987476766109466552734375,"duracion_medicion_ms":64,"ip":"158.170.24.54"}</t>
  </si>
  <si>
    <t>{"modo":"lote","codigo_medidor":"ARDUINO_001","fecha_hora":"2026-07-08 18:40:26","voltaje":231.5,"corriente":8.166000000000000369482222595252096652984619140625,"potencia_kw":1.8718999999999998973265746826655231416225433349609375,"energia_kwh":94.8889999999999957935870043002068996429443359375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</si>
  <si>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40:27","voltaje":231.5,"corriente":8.166000000000000369482222595252096652984619140625,"potencia_kw":1.8718999999999998973265746826655231416225433349609375,"energia_kwh":94.8899990000000030931914807297289371490478515625,"frecuencia":50,"factor_potencia":0.9899999999999999911182158029987476766109466552734375,"duracion_medicion_ms":62,"ip":"158.170.24.54"}</t>
  </si>
  <si>
    <t>{"modo":"lote","codigo_medidor":"ARDUINO_001","fecha_hora":"2026-07-08 18:40:28","voltaje":231.5,"corriente":8.163000000000000255795384873636066913604736328125,"potencia_kw":1.8712999999999999634070491083548404276371002197265625,"energia_kwh":94.8899990000000030931914807297289371490478515625,"frecuencia":50,"factor_potencia":0.9899999999999999911182158029987476766109466552734375,"duracion_medicion_ms":64,"ip":"158.170.24.54"}</t>
  </si>
  <si>
    <t>{"modo":"lote","codigo_medidor":"ARDUINO_001","fecha_hora":"2026-07-08 18:40:29","voltaje":231.400000000000005684341886080801486968994140625,"corriente":8.163000000000000255795384873636066913604736328125,"potencia_kw":1.87080000000000001847411112976260483264923095703125,"energia_kwh":94.890998999999993657183949835598468780517578125,"frecuencia":50,"factor_potencia":0.9899999999999999911182158029987476766109466552734375,"duracion_medicion_ms":60,"ip":"158.170.24.54"}</t>
  </si>
  <si>
    <t>{"modo":"lote","codigo_medidor":"ARDUINO_001","fecha_hora":"2026-07-08 18:40:30","voltaje":231.400000000000005684341886080801486968994140625,"corriente":8.16499999999999914734871708787977695465087890625,"potencia_kw":1.870999999999999996447286321199499070644378662109375,"energia_kwh":94.890998999999993657183949835598468780517578125,"frecuencia":50,"factor_potencia":0.9899999999999999911182158029987476766109466552734375,"duracion_medicion_ms":62,"ip":"158.170.24.54"}</t>
  </si>
  <si>
    <t>{"modo":"lote","codigo_medidor":"ARDUINO_001","fecha_hora":"2026-07-08 18:40:31","voltaje":231.400000000000005684341886080801486968994140625,"corriente":8.16499999999999914734871708787977695465087890625,"potencia_kw":1.870999999999999996447286321199499070644378662109375,"energia_kwh":94.89199800000000095678842626512050628662109375,"frecuencia":50,"factor_potencia":0.9899999999999999911182158029987476766109466552734375,"duracion_medicion_ms":64,"ip":"158.170.24.54"}</t>
  </si>
  <si>
    <t>{"modo":"lote","codigo_medidor":"ARDUINO_001","fecha_hora":"2026-07-08 18:40:32","voltaje":231.400000000000005684341886080801486968994140625,"corriente":8.1639999999999997015720509807579219341278076171875,"potencia_kw":1.870600000000000040500935938325710594654083251953125,"energia_kwh":94.89199800000000095678842626512050628662109375,"frecuencia":50,"factor_potencia":0.9899999999999999911182158029987476766109466552734375,"duracion_medicion_ms":60,"ip":"158.170.24.54"}</t>
  </si>
  <si>
    <t>{"modo":"lote","codigo_medidor":"ARDUINO_001","fecha_hora":"2026-07-08 18:40:33","voltaje":231.400000000000005684341886080801486968994140625,"corriente":8.1669999999999998152588887023739516735076904296875,"potencia_kw":1.871399999999999952393636704073287546634674072265625,"energia_kwh":94.892998000000005731635610572993755340576171875,"frecuencia":50,"factor_potencia":0.9899999999999999911182158029987476766109466552734375,"duracion_medicion_ms":62,"ip":"158.170.24.54"}</t>
  </si>
  <si>
    <t>{"modo":"lote","codigo_medidor":"ARDUINO_001","fecha_hora":"2026-07-08 18:40:34","voltaje":231.5,"corriente":8.166000000000000369482222595252096652984619140625,"potencia_kw":1.8720000000000001083577672034152783453464508056640625,"energia_kwh":94.892998000000005731635610572993755340576171875,"frecuencia":50,"factor_potencia":0.9899999999999999911182158029987476766109466552734375,"duracion_medicion_ms":64,"ip":"158.170.24.54"}</t>
  </si>
  <si>
    <t>{"modo":"lote","codigo_medidor":"ARDUINO_001","fecha_hora":"2026-07-08 18:40:35","voltaje":231.5,"corriente":8.163000000000000255795384873636066913604736328125,"potencia_kw":1.870999999999999996447286321199499070644378662109375,"energia_kwh":94.8939969999999988203853718005120754241943359375,"frecuencia":50,"factor_potencia":0.9899999999999999911182158029987476766109466552734375,"duracion_medicion_ms":60,"ip":"158.170.24.54"}</t>
  </si>
  <si>
    <t>{"modo":"lote","codigo_medidor":"ARDUINO_001","fecha_hora":"2026-07-08 18:40:36","voltaje":231.400000000000005684341886080801486968994140625,"corriente":8.160000000000000142108547152020037174224853515625,"potencia_kw":1.8695999999999999285904550561099313199520111083984375,"energia_kwh":94.8939969999999988203853718005120754241943359375,"frecuencia":50,"factor_potencia":0.9899999999999999911182158029987476766109466552734375,"duracion_medicion_ms":62,"ip":"158.170.24.54"}</t>
  </si>
  <si>
    <t>{"modo":"lote","codigo_medidor":"ARDUINO_001","fecha_hora":"2026-07-08 18:40:37","voltaje":231.400000000000005684341886080801486968994140625,"corriente":8.160000000000000142108547152020037174224853515625,"potencia_kw":1.8695999999999999285904550561099313199520111083984375,"energia_kwh":94.8949970000000035952325561083853244781494140625,"frecuencia":50,"factor_potencia":0.9899999999999999911182158029987476766109466552734375,"duracion_medicion_ms":64,"ip":"158.170.24.54"}</t>
  </si>
  <si>
    <t>{"modo":"lote","codigo_medidor":"ARDUINO_001","fecha_hora":"2026-07-08 18:40:38","voltaje":231.30000000000001136868377216160297393798828125,"corriente":8.1620000000000008100187187665142118930816650390625,"potencia_kw":1.869099999999999983657517077517695724964141845703125,"energia_kwh":94.8949970000000035952325561083853244781494140625,"frecuencia":50,"factor_potencia":0.9899999999999999911182158029987476766109466552734375,"duracion_medicion_ms":60,"ip":"158.170.24.54"}</t>
  </si>
  <si>
    <t>{"modo":"lote","codigo_medidor":"ARDUINO_001","fecha_hora":"2026-07-08 18:40:39","voltaje":231.19999999999998863131622783839702606201171875,"corriente":8.166000000000000369482222595252096652984619140625,"potencia_kw":1.8693999999999999506172798646730370819568634033203125,"energia_kwh":94.89600400000000490763341076672077178955078125,"frecuencia":50,"factor_potencia":0.9899999999999999911182158029987476766109466552734375,"duracion_medicion_ms":62,"ip":"158.170.24.54"}</t>
  </si>
  <si>
    <t>{"modo":"lote","codigo_medidor":"ARDUINO_001","fecha_hora":"2026-07-08 18:40:40","voltaje":231.099999999999994315658113919198513031005859375,"corriente":8.16499999999999914734871708787977695465087890625,"potencia_kw":1.8689999999999999946709294817992486059665679931640625,"energia_kwh":94.89600400000000490763341076672077178955078125,"frecuencia":50,"factor_potencia":0.9899999999999999911182158029987476766109466552734375,"duracion_medicion_ms":64,"ip":"158.170.24.54"}</t>
  </si>
  <si>
    <t>{"modo":"lote","codigo_medidor":"ARDUINO_001","fecha_hora":"2026-07-08 18:40:41","voltaje":231.099999999999994315658113919198513031005859375,"corriente":8.16499999999999914734871708787977695465087890625,"potencia_kw":1.8689999999999999946709294817992486059665679931640625,"energia_kwh":94.8970029999999979963831719942390918731689453125,"frecuencia":50,"factor_potencia":0.9899999999999999911182158029987476766109466552734375,"duracion_medicion_ms":60,"ip":"158.170.24.54"}</t>
  </si>
  <si>
    <t>{"modo":"lote","codigo_medidor":"ARDUINO_001","fecha_hora":"2026-07-08 18:40:42","voltaje":231.099999999999994315658113919198513031005859375,"corriente":8.16499999999999914734871708787977695465087890625,"potencia_kw":1.8682000000000000827782287160516716539859771728515625,"energia_kwh":94.8980030000000027712303563021123409271240234375,"frecuencia":50,"factor_potencia":0.9899999999999999911182158029987476766109466552734375,"duracion_medicion_ms":62,"ip":"158.170.24.54"}</t>
  </si>
  <si>
    <t>{"modo":"lote","codigo_medidor":"ARDUINO_001","fecha_hora":"2026-07-08 18:40:43","voltaje":231,"corriente":8.163000000000000255795384873636066913604736328125,"potencia_kw":1.86699999999999999289457264239899814128875732421875,"energia_kwh":94.8980030000000027712303563021123409271240234375,"frecuencia":50,"factor_potencia":0.9899999999999999911182158029987476766109466552734375,"duracion_medicion_ms":64,"ip":"158.170.24.54"}</t>
  </si>
  <si>
    <t>{"modo":"lote","codigo_medidor":"ARDUINO_001","fecha_hora":"2026-07-08 18:40:44","voltaje":230.900000000000005684341886080801486968994140625,"corriente":8.1639999999999997015720509807579219341278076171875,"potencia_kw":1.86699999999999999289457264239899814128875732421875,"energia_kwh":94.8990019999999958599801175296306610107421875,"frecuencia":50,"factor_potencia":0.9899999999999999911182158029987476766109466552734375,"duracion_medicion_ms":61,"ip":"158.170.24.54"}</t>
  </si>
  <si>
    <t>{"modo":"lote","codigo_medidor":"ARDUINO_001","fecha_hora":"2026-07-08 18:40:45","voltaje":230.900000000000005684341886080801486968994140625,"corriente":8.1639999999999997015720509807579219341278076171875,"potencia_kw":1.86699999999999999289457264239899814128875732421875,"energia_kwh":94.8990019999999958599801175296306610107421875,"frecuencia":50,"factor_potencia":0.9899999999999999911182158029987476766109466552734375,"duracion_medicion_ms":62,"ip":"158.170.24.54"}</t>
  </si>
  <si>
    <t>{"modo":"lote","codigo_medidor":"ARDUINO_001","fecha_hora":"2026-07-08 18:40:46","voltaje":230.900000000000005684341886080801486968994140625,"corriente":8.16499999999999914734871708787977695465087890625,"potencia_kw":1.867199999999999970867747833835892379283905029296875,"energia_kwh":94.900002000000000634827301837503910064697265625,"frecuencia":50,"factor_potencia":0.9899999999999999911182158029987476766109466552734375,"duracion_medicion_ms":64,"ip":"158.170.24.54"}</t>
  </si>
  <si>
    <t>{"modo":"lote","codigo_medidor":"ARDUINO_001","fecha_hora":"2026-07-08 18:40:47","voltaje":231.099999999999994315658113919198513031005859375,"corriente":8.1669999999999998152588887023739516735076904296875,"potencia_kw":1.868700000000000027711166694643907248973846435546875,"energia_kwh":94.900002000000000634827301837503910064697265625,"frecuencia":50,"factor_potencia":0.9899999999999999911182158029987476766109466552734375,"duracion_medicion_ms":60,"ip":"158.170.24.54"}</t>
  </si>
  <si>
    <t>{"modo":"lote","codigo_medidor":"ARDUINO_001","fecha_hora":"2026-07-08 18:40:48","voltaje":231.19999999999998863131622783839702606201171875,"corriente":8.16499999999999914734871708787977695465087890625,"potencia_kw":1.8691999999999999726441046732361428439617156982421875,"energia_kwh":94.9010009999999937235770630650222301483154296875,"frecuencia":50,"factor_potencia":0.9899999999999999911182158029987476766109466552734375,"duracion_medicion_ms":62,"ip":"158.170.24.54"}</t>
  </si>
  <si>
    <t>{"modo":"lote","codigo_medidor":"ARDUINO_001","fecha_hora":"2026-07-08 18:40:49","voltaje":231.400000000000005684341886080801486968994140625,"corriente":8.1639999999999997015720509807579219341278076171875,"potencia_kw":1.8705000000000000515143483426072634756565093994140625,"energia_kwh":94.9010009999999937235770630650222301483154296875,"frecuencia":50,"factor_potencia":0.9899999999999999911182158029987476766109466552734375,"duracion_medicion_ms":64,"ip":"158.170.24.54"}</t>
  </si>
  <si>
    <t>{"modo":"lote","codigo_medidor":"ARDUINO_001","fecha_hora":"2026-07-08 18:40:50","voltaje":231.400000000000005684341886080801486968994140625,"corriente":8.1639999999999997015720509807579219341278076171875,"potencia_kw":1.8705000000000000515143483426072634756565093994140625,"energia_kwh":94.9020000000000010231815394945442676544189453125,"frecuencia":50,"factor_potencia":0.9899999999999999911182158029987476766109466552734375,"duracion_medicion_ms":60,"ip":"158.170.24.54"}</t>
  </si>
  <si>
    <t>{"modo":"lote","codigo_medidor":"ARDUINO_001","fecha_hora":"2026-07-08 18:40:51","voltaje":231.400000000000005684341886080801486968994140625,"corriente":8.1609999999999995878852132591418921947479248046875,"potencia_kw":1.8697999999999999065636302475468255579471588134765625,"energia_kwh":94.9020000000000010231815394945442676544189453125,"frecuencia":50,"factor_potencia":0.9899999999999999911182158029987476766109466552734375,"duracion_medicion_ms":62,"ip":"158.170.24.54"}</t>
  </si>
  <si>
    <t>{"modo":"lote","codigo_medidor":"ARDUINO_001","fecha_hora":"2026-07-08 18:40:52","voltaje":231.30000000000001136868377216160297393798828125,"corriente":8.160000000000000142108547152020037174224853515625,"potencia_kw":1.869099999999999983657517077517695724964141845703125,"energia_kwh":94.9030000000000057980287238024175167083740234375,"frecuencia":50,"factor_potencia":0.9899999999999999911182158029987476766109466552734375,"duracion_medicion_ms":70,"ip":"158.170.24.54"}</t>
  </si>
  <si>
    <t>{"modo":"lote","codigo_medidor":"ARDUINO_001","fecha_hora":"2026-07-08 18:40:53","voltaje":231.30000000000001136868377216160297393798828125,"corriente":8.1620000000000008100187187665142118930816650390625,"potencia_kw":1.8696999999999999175770426518283784389495849609375,"energia_kwh":94.9030000000000057980287238024175167083740234375,"frecuencia":50,"factor_potencia":0.9899999999999999911182158029987476766109466552734375,"duracion_medicion_ms":60,"ip":"158.170.24.54"}</t>
  </si>
  <si>
    <t>{"modo":"lote","codigo_medidor":"ARDUINO_001","fecha_hora":"2026-07-08 18:40:54","voltaje":231.30000000000001136868377216160297393798828125,"corriente":8.1620000000000008100187187665142118930816650390625,"potencia_kw":1.8696999999999999175770426518283784389495849609375,"energia_kwh":94.9039989999999988867784850299358367919921875,"frecuencia":50,"factor_potencia":0.9899999999999999911182158029987476766109466552734375,"duracion_medicion_ms":62,"ip":"158.170.24.54"}</t>
  </si>
  <si>
    <t>{"modo":"lote","codigo_medidor":"ARDUINO_001","fecha_hora":"2026-07-08 18:40:55","voltaje":231.19999999999998863131622783839702606201171875,"corriente":8.160000000000000142108547152020037174224853515625,"potencia_kw":1.8680000000000001048050535246147774159908294677734375,"energia_kwh":94.9039989999999988867784850299358367919921875,"frecuencia":50,"factor_potencia":0.9899999999999999911182158029987476766109466552734375,"duracion_medicion_ms":63,"ip":"158.170.24.54"}</t>
  </si>
  <si>
    <t>{"modo":"lote","codigo_medidor":"ARDUINO_001","fecha_hora":"2026-07-08 18:40:56","voltaje":231.19999999999998863131622783839702606201171875,"corriente":8.163000000000000255795384873636066913604736328125,"potencia_kw":1.8689999999999999946709294817992486059665679931640625,"energia_kwh":94.904999000000003661625669337809085845947265625,"frecuencia":50,"factor_potencia":0.9899999999999999911182158029987476766109466552734375,"duracion_medicion_ms":60,"ip":"158.170.24.54"}</t>
  </si>
  <si>
    <t>{"modo":"lote","codigo_medidor":"ARDUINO_001","fecha_hora":"2026-07-08 18:40:57","voltaje":231.30000000000001136868377216160297393798828125,"corriente":8.1590000000000006963318810448981821537017822265625,"potencia_kw":1.868700000000000027711166694643907248973846435546875,"energia_kwh":94.904999000000003661625669337809085845947265625,"frecuencia":50.10000000000000142108547152020037174224853515625,"factor_potencia":0.9899999999999999911182158029987476766109466552734375,"duracion_medicion_ms":61,"ip":"158.170.24.54"}</t>
  </si>
  <si>
    <t>{"modo":"lote","codigo_medidor":"ARDUINO_001","fecha_hora":"2026-07-08 18:40:58","voltaje":231.30000000000001136868377216160297393798828125,"corriente":8.163000000000000255795384873636066913604736328125,"potencia_kw":1.869899999999999895550217843265272676944732666015625,"energia_kwh":94.9059979999999967503754305653274059295654296875,"frecuencia":50,"factor_potencia":0.9899999999999999911182158029987476766109466552734375,"duracion_medicion_ms":64,"ip":"158.170.24.54"}</t>
  </si>
  <si>
    <t>{"modo":"lote","codigo_medidor":"ARDUINO_001","fecha_hora":"2026-07-08 18:40:59","voltaje":231.30000000000001136868377216160297393798828125,"corriente":8.163000000000000255795384873636066913604736328125,"potencia_kw":1.869899999999999895550217843265272676944732666015625,"energia_kwh":94.9059979999999967503754305653274059295654296875,"frecuencia":50,"factor_potencia":0.9899999999999999911182158029987476766109466552734375,"duracion_medicion_ms":60,"ip":"158.170.24.54"}</t>
  </si>
  <si>
    <t>{"modo":"lote","codigo_medidor":"ARDUINO_001","fecha_hora":"2026-07-08 18:41:00","voltaje":231.30000000000001136868377216160297393798828125,"corriente":8.160000000000000142108547152020037174224853515625,"potencia_kw":1.868700000000000027711166694643907248973846435546875,"energia_kwh":94.9069980000000015252226148732006549835205078125,"frecuencia":50.10000000000000142108547152020037174224853515625,"factor_potencia":0.9899999999999999911182158029987476766109466552734375,"duracion_medicion_ms":62,"ip":"158.170.24.54"}</t>
  </si>
  <si>
    <t>{"modo":"lote","codigo_medidor":"ARDUINO_001","fecha_hora":"2026-07-08 18:41:01","voltaje":231.19999999999998863131622783839702606201171875,"corriente":8.1590000000000006963318810448981821537017822265625,"potencia_kw":1.8682000000000000827782287160516716539859771728515625,"energia_kwh":94.9069980000000015252226148732006549835205078125,"frecuencia":50,"factor_potencia":0.9899999999999999911182158029987476766109466552734375,"duracion_medicion_ms":63,"ip":"158.170.24.54"}</t>
  </si>
  <si>
    <t>{"modo":"lote","codigo_medidor":"ARDUINO_001","fecha_hora":"2026-07-08 18:41:02","voltaje":231.19999999999998863131622783839702606201171875,"corriente":8.1609999999999995878852132591418921947479248046875,"potencia_kw":1.8681000000000000937916411203332245349884033203125,"energia_kwh":94.907996999999994613972376100718975067138671875,"frecuencia":50,"factor_potencia":0.9899999999999999911182158029987476766109466552734375,"duracion_medicion_ms":60,"ip":"158.170.24.54"}</t>
  </si>
  <si>
    <t>{"modo":"lote","codigo_medidor":"ARDUINO_001","fecha_hora":"2026-07-08 18:41:03","voltaje":231.19999999999998863131622783839702606201171875,"corriente":8.163000000000000255795384873636066913604736328125,"potencia_kw":1.868700000000000027711166694643907248973846435546875,"energia_kwh":94.907996999999994613972376100718975067138671875,"frecuencia":50,"factor_potencia":0.9899999999999999911182158029987476766109466552734375,"duracion_medicion_ms":62,"ip":"158.170.24.54"}</t>
  </si>
  <si>
    <t>{"modo":"lote","codigo_medidor":"ARDUINO_001","fecha_hora":"2026-07-08 18:41:04","voltaje":231.19999999999998863131622783839702606201171875,"corriente":8.163000000000000255795384873636066913604736328125,"potencia_kw":1.868700000000000027711166694643907248973846435546875,"energia_kwh":94.90899699999999938881956040859222412109375,"frecuencia":50,"factor_potencia":0.9899999999999999911182158029987476766109466552734375,"duracion_medicion_ms":63,"ip":"158.170.24.54"}</t>
  </si>
  <si>
    <t>{"modo":"lote","codigo_medidor":"ARDUINO_001","fecha_hora":"2026-07-08 18:41:05","voltaje":231.30000000000001136868377216160297393798828125,"corriente":8.166000000000000369482222595252096652984619140625,"potencia_kw":1.87000000000000010658141036401502788066864013671875,"energia_kwh":94.9100040000000007012204150669276714324951171875,"frecuencia":50.10000000000000142108547152020037174224853515625,"factor_potencia":0.9899999999999999911182158029987476766109466552734375,"duracion_medicion_ms":60,"ip":"158.170.24.54"}</t>
  </si>
  <si>
    <t>{"modo":"lote","codigo_medidor":"ARDUINO_001","fecha_hora":"2026-07-08 18:41:06","voltaje":231.30000000000001136868377216160297393798828125,"corriente":8.1639999999999997015720509807579219341278076171875,"potencia_kw":1.869899999999999895550217843265272676944732666015625,"energia_kwh":94.9100040000000007012204150669276714324951171875,"frecuencia":50,"factor_potencia":0.9899999999999999911182158029987476766109466552734375,"duracion_medicion_ms":62,"ip":"158.170.24.54"}</t>
  </si>
  <si>
    <t>{"modo":"lote","codigo_medidor":"ARDUINO_001","fecha_hora":"2026-07-08 18:41:07","voltaje":231.30000000000001136868377216160297393798828125,"corriente":8.1609999999999995878852132591418921947479248046875,"potencia_kw":1.869499999999999939603867460391484200954437255859375,"energia_kwh":94.91100299999999378997017629444599151611328125,"frecuencia":50,"factor_potencia":0.9899999999999999911182158029987476766109466552734375,"duracion_medicion_ms":63,"ip":"158.170.24.54"}</t>
  </si>
  <si>
    <t>{"modo":"lote","codigo_medidor":"ARDUINO_001","fecha_hora":"2026-07-08 18:41:08","voltaje":231.30000000000001136868377216160297393798828125,"corriente":8.1609999999999995878852132591418921947479248046875,"potencia_kw":1.869499999999999939603867460391484200954437255859375,"energia_kwh":94.91100299999999378997017629444599151611328125,"frecuencia":50,"factor_potencia":0.9899999999999999911182158029987476766109466552734375,"duracion_medicion_ms":60,"ip":"158.170.24.54"}</t>
  </si>
  <si>
    <t>{"modo":"lote","codigo_medidor":"ARDUINO_001","fecha_hora":"2026-07-08 18:41:09","voltaje":231.30000000000001136868377216160297393798828125,"corriente":8.1639999999999997015720509807579219341278076171875,"potencia_kw":1.8693999999999999506172798646730370819568634033203125,"energia_kwh":94.912002999999998564817360602319240570068359375,"frecuencia":50,"factor_potencia":0.9899999999999999911182158029987476766109466552734375,"duracion_medicion_ms":62,"ip":"158.170.24.54"}</t>
  </si>
  <si>
    <t>{"modo":"lote","codigo_medidor":"ARDUINO_001","fecha_hora":"2026-07-08 18:41:10","voltaje":231.400000000000005684341886080801486968994140625,"corriente":8.16799999999999926103555480949580669403076171875,"potencia_kw":1.871399999999999952393636704073287546634674072265625,"energia_kwh":94.912002999999998564817360602319240570068359375,"frecuencia":50,"factor_potencia":0.9899999999999999911182158029987476766109466552734375,"duracion_medicion_ms":63,"ip":"158.170.24.54"}</t>
  </si>
  <si>
    <t>{"modo":"lote","codigo_medidor":"ARDUINO_001","fecha_hora":"2026-07-08 18:41:11","voltaje":231.400000000000005684341886080801486968994140625,"corriente":8.166000000000000369482222595252096652984619140625,"potencia_kw":1.87080000000000001847411112976260483264923095703125,"energia_kwh":94.913002000000005864421837031841278076171875,"frecuencia":50,"factor_potencia":0.9899999999999999911182158029987476766109466552734375,"duracion_medicion_ms":60,"ip":"158.170.24.54"}</t>
  </si>
  <si>
    <t>{"modo":"lote","codigo_medidor":"ARDUINO_001","fecha_hora":"2026-07-08 18:41:12","voltaje":231.5,"corriente":8.1669999999999998152588887023739516735076904296875,"potencia_kw":1.8720000000000001083577672034152783453464508056640625,"energia_kwh":94.913002000000005864421837031841278076171875,"frecuencia":50,"factor_potencia":0.9899999999999999911182158029987476766109466552734375,"duracion_medicion_ms":62,"ip":"158.170.24.54"}</t>
  </si>
  <si>
    <t>{"modo":"lote","codigo_medidor":"ARDUINO_001","fecha_hora":"2026-07-08 18:41:13","voltaje":231.5,"corriente":8.1669999999999998152588887023739516735076904296875,"potencia_kw":1.8720000000000001083577672034152783453464508056640625,"energia_kwh":94.9140009999999989531715982593595981597900390625,"frecuencia":50,"factor_potencia":0.9899999999999999911182158029987476766109466552734375,"duracion_medicion_ms":63,"ip":"158.170.24.54"}</t>
  </si>
  <si>
    <t>{"modo":"lote","codigo_medidor":"ARDUINO_001","fecha_hora":"2026-07-08 18:41:14","voltaje":231.599999999999994315658113919198513031005859375,"corriente":8.166000000000000369482222595252096652984619140625,"potencia_kw":1.872500000000000053290705182007513940334320068359375,"energia_kwh":94.9140009999999989531715982593595981597900390625,"frecuencia":50,"factor_potencia":0.9899999999999999911182158029987476766109466552734375,"duracion_medicion_ms":60,"ip":"158.170.24.54"}</t>
  </si>
  <si>
    <t>{"modo":"lote","codigo_medidor":"ARDUINO_001","fecha_hora":"2026-07-08 18:41:15","voltaje":231.599999999999994315658113919198513031005859375,"corriente":8.1639999999999997015720509807579219341278076171875,"potencia_kw":1.8720000000000001083577672034152783453464508056640625,"energia_kwh":94.9150010000000037280187825672328472137451171875,"frecuencia":50,"factor_potencia":0.9899999999999999911182158029987476766109466552734375,"duracion_medicion_ms":67,"ip":"158.170.24.54"}</t>
  </si>
  <si>
    <t>{"modo":"lote","codigo_medidor":"ARDUINO_001","fecha_hora":"2026-07-08 18:41:16","voltaje":231.599999999999994315658113919198513031005859375,"corriente":8.1590000000000006963318810448981821537017822265625,"potencia_kw":1.8707000000000000294875235340441577136516571044921875,"energia_kwh":94.9150010000000037280187825672328472137451171875,"frecuencia":50,"factor_potencia":0.9899999999999999911182158029987476766109466552734375,"duracion_medicion_ms":63,"ip":"158.170.24.54"}</t>
  </si>
  <si>
    <t>{"modo":"lote","codigo_medidor":"ARDUINO_001","fecha_hora":"2026-07-08 18:41:17","voltaje":231.599999999999994315658113919198513031005859375,"corriente":8.1590000000000006963318810448981821537017822265625,"potencia_kw":1.8707000000000000294875235340441577136516571044921875,"energia_kwh":94.91599999999999681676854379475116729736328125,"frecuencia":50,"factor_potencia":0.9899999999999999911182158029987476766109466552734375,"duracion_medicion_ms":65,"ip":"158.170.24.54"}</t>
  </si>
  <si>
    <t>{"modo":"lote","codigo_medidor":"ARDUINO_001","fecha_hora":"2026-07-08 18:41:18","voltaje":231.5,"corriente":8.1579999999999994741983755375258624553680419921875,"potencia_kw":1.8701000000000000955679979597334749996662139892578125,"energia_kwh":94.91599999999999681676854379475116729736328125,"frecuencia":50,"factor_potencia":0.9899999999999999911182158029987476766109466552734375,"duracion_medicion_ms":62,"ip":"158.170.24.54"}</t>
  </si>
  <si>
    <t>{"modo":"lote","codigo_medidor":"ARDUINO_001","fecha_hora":"2026-07-08 18:41:19","voltaje":231.400000000000005684341886080801486968994140625,"corriente":8.1620000000000008100187187665142118930816650390625,"potencia_kw":1.8705000000000000515143483426072634756565093994140625,"energia_kwh":94.917000000000001591615728102624416351318359375,"frecuencia":50,"factor_potencia":0.9899999999999999911182158029987476766109466552734375,"duracion_medicion_ms":63,"ip":"158.170.24.54"}</t>
  </si>
  <si>
    <t>{"modo":"lote","codigo_medidor":"ARDUINO_001","fecha_hora":"2026-07-08 18:41:20","voltaje":231.5,"corriente":8.16499999999999914734871708787977695465087890625,"potencia_kw":1.87159999999999993036681189551018178462982177734375,"energia_kwh":94.917000000000001591615728102624416351318359375,"frecuencia":50,"factor_potencia":0.9899999999999999911182158029987476766109466552734375,"duracion_medicion_ms":65,"ip":"158.170.24.54"}</t>
  </si>
  <si>
    <t>{"modo":"lote","codigo_medidor":"ARDUINO_001","fecha_hora":"2026-07-08 18:41:21","voltaje":231.400000000000005684341886080801486968994140625,"corriente":8.163000000000000255795384873636066913604736328125,"potencia_kw":1.870600000000000040500935938325710594654083251953125,"energia_kwh":94.9179989999999946803654893301427364349365234375,"frecuencia":50,"factor_potencia":0.9899999999999999911182158029987476766109466552734375,"duracion_medicion_ms":61,"ip":"158.170.24.54"}</t>
  </si>
  <si>
    <t>{"modo":"lote","codigo_medidor":"ARDUINO_001","fecha_hora":"2026-07-08 18:41:22","voltaje":231.400000000000005684341886080801486968994140625,"corriente":8.163000000000000255795384873636066913604736328125,"potencia_kw":1.870600000000000040500935938325710594654083251953125,"energia_kwh":94.9179989999999946803654893301427364349365234375,"frecuencia":50,"factor_potencia":0.9899999999999999911182158029987476766109466552734375,"duracion_medicion_ms":63,"ip":"158.170.24.54"}</t>
  </si>
  <si>
    <t>{"modo":"lote","codigo_medidor":"ARDUINO_001","fecha_hora":"2026-07-08 18:41:23","voltaje":231.5,"corriente":8.163000000000000255795384873636066913604736328125,"potencia_kw":1.8712999999999999634070491083548404276371002197265625,"energia_kwh":94.9189989999999994552126736380159854888916015625,"frecuencia":50,"factor_potencia":0.9899999999999999911182158029987476766109466552734375,"duracion_medicion_ms":76,"ip":"158.170.24.54"}</t>
  </si>
  <si>
    <t>{"modo":"lote","codigo_medidor":"ARDUINO_001","fecha_hora":"2026-07-08 18:41:24","voltaje":231.400000000000005684341886080801486968994140625,"corriente":8.1609999999999995878852132591418921947479248046875,"potencia_kw":1.8703000000000000735411731511703692376613616943359375,"energia_kwh":94.9189989999999994552126736380159854888916015625,"frecuencia":50,"factor_potencia":0.9899999999999999911182158029987476766109466552734375,"duracion_medicion_ms":61,"ip":"158.170.24.54"}</t>
  </si>
  <si>
    <t>{"modo":"lote","codigo_medidor":"ARDUINO_001","fecha_hora":"2026-07-08 18:41:25","voltaje":231.30000000000001136868377216160297393798828125,"corriente":8.160000000000000142108547152020037174224853515625,"potencia_kw":1.8693999999999999506172798646730370819568634033203125,"energia_kwh":94.9199980000000067548171500675380229949951171875,"frecuencia":50,"factor_potencia":0.9899999999999999911182158029987476766109466552734375,"duracion_medicion_ms":63,"ip":"158.170.24.54"}</t>
  </si>
  <si>
    <t>{"modo":"lote","codigo_medidor":"ARDUINO_001","fecha_hora":"2026-07-08 18:41:26","voltaje":231.30000000000001136868377216160297393798828125,"corriente":8.160000000000000142108547152020037174224853515625,"potencia_kw":1.8693999999999999506172798646730370819568634033203125,"energia_kwh":94.9199980000000067548171500675380229949951171875,"frecuencia":50,"factor_potencia":0.9899999999999999911182158029987476766109466552734375,"duracion_medicion_ms":65,"ip":"158.170.24.54"}</t>
  </si>
  <si>
    <t>{"modo":"lote","codigo_medidor":"ARDUINO_001","fecha_hora":"2026-07-08 18:41:27","voltaje":231.19999999999998863131622783839702606201171875,"corriente":8.1620000000000008100187187665142118930816650390625,"potencia_kw":1.8684000000000000607514039074885658919811248779296875,"energia_kwh":94.92099799999999731880961917340755462646484375,"frecuencia":50,"factor_potencia":0.9899999999999999911182158029987476766109466552734375,"duracion_medicion_ms":61,"ip":"158.170.24.54"}</t>
  </si>
  <si>
    <t>{"modo":"lote","codigo_medidor":"ARDUINO_001","fecha_hora":"2026-07-08 18:41:28","voltaje":231.19999999999998863131622783839702606201171875,"corriente":8.16499999999999914734871708787977695465087890625,"potencia_kw":1.86929999999999996163069226895458996295928955078125,"energia_kwh":94.921997000000004618414095602929592132568359375,"frecuencia":50,"factor_potencia":0.9899999999999999911182158029987476766109466552734375,"duracion_medicion_ms":63,"ip":"158.170.24.54"}</t>
  </si>
  <si>
    <t>{"modo":"lote","codigo_medidor":"ARDUINO_001","fecha_hora":"2026-07-08 18:41:29","voltaje":231.19999999999998863131622783839702606201171875,"corriente":8.163000000000000255795384873636066913604736328125,"potencia_kw":1.869099999999999983657517077517695724964141845703125,"energia_kwh":94.921997000000004618414095602929592132568359375,"frecuencia":50,"factor_potencia":0.9899999999999999911182158029987476766109466552734375,"duracion_medicion_ms":65,"ip":"158.170.24.54"}</t>
  </si>
  <si>
    <t>{"modo":"lote","codigo_medidor":"ARDUINO_001","fecha_hora":"2026-07-08 18:41:30","voltaje":231.30000000000001136868377216160297393798828125,"corriente":8.1669999999999998152588887023739516735076904296875,"potencia_kw":1.870600000000000040500935938325710594654083251953125,"energia_kwh":94.921997000000004618414095602929592132568359375,"frecuencia":50,"factor_potencia":0.9899999999999999911182158029987476766109466552734375,"duracion_medicion_ms":61,"ip":"158.170.24.54"}</t>
  </si>
  <si>
    <t>{"modo":"lote","codigo_medidor":"ARDUINO_001","fecha_hora":"2026-07-08 18:41:31","voltaje":231.30000000000001136868377216160297393798828125,"corriente":8.1669999999999998152588887023739516735076904296875,"potencia_kw":1.870600000000000040500935938325710594654083251953125,"energia_kwh":94.9229969999999951824065647087991237640380859375,"frecuencia":50,"factor_potencia":0.9899999999999999911182158029987476766109466552734375,"duracion_medicion_ms":63,"ip":"158.170.24.54"}</t>
  </si>
  <si>
    <t>{"modo":"lote","codigo_medidor":"ARDUINO_001","fecha_hora":"2026-07-08 18:41:32","voltaje":231.30000000000001136868377216160297393798828125,"corriente":8.16499999999999914734871708787977695465087890625,"potencia_kw":1.8705000000000000515143483426072634756565093994140625,"energia_kwh":94.924003999999996494807419367134571075439453125,"frecuencia":50,"factor_potencia":0.9899999999999999911182158029987476766109466552734375,"duracion_medicion_ms":65,"ip":"158.170.24.54"}</t>
  </si>
  <si>
    <t>{"modo":"lote","codigo_medidor":"ARDUINO_001","fecha_hora":"2026-07-08 18:41:33","voltaje":231.400000000000005684341886080801486968994140625,"corriente":8.1669999999999998152588887023739516735076904296875,"potencia_kw":1.8716999999999999193533994912286289036273956298828125,"energia_kwh":94.924003999999996494807419367134571075439453125,"frecuencia":50,"factor_potencia":0.9899999999999999911182158029987476766109466552734375,"duracion_medicion_ms":61,"ip":"158.170.24.54"}</t>
  </si>
  <si>
    <t>{"modo":"lote","codigo_medidor":"ARDUINO_001","fecha_hora":"2026-07-08 18:41:34","voltaje":231.30000000000001136868377216160297393798828125,"corriente":8.1609999999999995878852132591418921947479248046875,"potencia_kw":1.869499999999999939603867460391484200954437255859375,"energia_kwh":94.92500300000000379441189579665660858154296875,"frecuencia":50,"factor_potencia":0.9899999999999999911182158029987476766109466552734375,"duracion_medicion_ms":63,"ip":"158.170.24.54"}</t>
  </si>
  <si>
    <t>{"modo":"lote","codigo_medidor":"ARDUINO_001","fecha_hora":"2026-07-08 18:41:35","voltaje":231.19999999999998863131622783839702606201171875,"corriente":8.160000000000000142108547152020037174224853515625,"potencia_kw":1.8680000000000001048050535246147774159908294677734375,"energia_kwh":94.92500300000000379441189579665660858154296875,"frecuencia":50,"factor_potencia":0.9899999999999999911182158029987476766109466552734375,"duracion_medicion_ms":65,"ip":"158.170.24.54"}</t>
  </si>
  <si>
    <t>{"modo":"lote","codigo_medidor":"ARDUINO_001","fecha_hora":"2026-07-08 18:41:36","voltaje":231.19999999999998863131622783839702606201171875,"corriente":8.160000000000000142108547152020037174224853515625,"potencia_kw":1.8680000000000001048050535246147774159908294677734375,"energia_kwh":94.9260029999999943584043649025261402130126953125,"frecuencia":50,"factor_potencia":0.9899999999999999911182158029987476766109466552734375,"duracion_medicion_ms":61,"ip":"158.170.24.54"}</t>
  </si>
  <si>
    <t>{"modo":"lote","codigo_medidor":"ARDUINO_001","fecha_hora":"2026-07-08 18:41:37","voltaje":231.099999999999994315658113919198513031005859375,"corriente":8.163000000000000255795384873636066913604736328125,"potencia_kw":1.8682000000000000827782287160516716539859771728515625,"energia_kwh":94.9260029999999943584043649025261402130126953125,"frecuencia":50,"factor_potencia":0.9899999999999999911182158029987476766109466552734375,"duracion_medicion_ms":63,"ip":"158.170.24.54"}</t>
  </si>
  <si>
    <t>{"modo":"lote","codigo_medidor":"ARDUINO_001","fecha_hora":"2026-07-08 18:41:38","voltaje":231.19999999999998863131622783839702606201171875,"corriente":8.16499999999999914734871708787977695465087890625,"potencia_kw":1.86929999999999996163069226895458996295928955078125,"energia_kwh":94.9270020000000016580088413320481777191162109375,"frecuencia":50,"factor_potencia":0.9899999999999999911182158029987476766109466552734375,"duracion_medicion_ms":66,"ip":"158.170.24.54"}</t>
  </si>
  <si>
    <t>{"modo":"lote","codigo_medidor":"ARDUINO_001","fecha_hora":"2026-07-08 18:41:39","voltaje":231.099999999999994315658113919198513031005859375,"corriente":8.1620000000000008100187187665142118930816650390625,"potencia_kw":1.8676999999999999158006858124281279742717742919921875,"energia_kwh":94.9270020000000016580088413320481777191162109375,"frecuencia":50,"factor_potencia":0.9899999999999999911182158029987476766109466552734375,"duracion_medicion_ms":61,"ip":"158.170.24.54"}</t>
  </si>
  <si>
    <t>{"modo":"lote","codigo_medidor":"ARDUINO_001","fecha_hora":"2026-07-08 18:41:40","voltaje":231.099999999999994315658113919198513031005859375,"corriente":8.1620000000000008100187187665142118930816650390625,"potencia_kw":1.8676999999999999158006858124281279742717742919921875,"energia_kwh":94.928000999999994746758602559566497802734375,"frecuencia":50,"factor_potencia":0.9899999999999999911182158029987476766109466552734375,"duracion_medicion_ms":63,"ip":"158.170.24.54"}</t>
  </si>
  <si>
    <t>{"modo":"lote","codigo_medidor":"ARDUINO_001","fecha_hora":"2026-07-08 18:41:41","voltaje":231.099999999999994315658113919198513031005859375,"corriente":8.1639999999999997015720509807579219341278076171875,"potencia_kw":1.8684000000000000607514039074885658919811248779296875,"energia_kwh":94.928000999999994746758602559566497802734375,"frecuencia":50,"factor_potencia":0.9899999999999999911182158029987476766109466552734375,"duracion_medicion_ms":65,"ip":"158.170.24.54"}</t>
  </si>
  <si>
    <t>{"modo":"lote","codigo_medidor":"ARDUINO_001","fecha_hora":"2026-07-08 18:41:42","voltaje":231,"corriente":8.169000000000000483169060316868126392364501953125,"potencia_kw":1.8686000000000000387245790989254601299762725830078125,"energia_kwh":94.929000999999999521605786867439746856689453125,"frecuencia":50,"factor_potencia":0.9899999999999999911182158029987476766109466552734375,"duracion_medicion_ms":61,"ip":"158.170.24.54"}</t>
  </si>
  <si>
    <t>{"modo":"lote","codigo_medidor":"ARDUINO_001","fecha_hora":"2026-07-08 18:41:43","voltaje":231,"corriente":8.17099999999999937472239253111183643341064453125,"potencia_kw":1.8691999999999999726441046732361428439617156982421875,"energia_kwh":94.929000999999999521605786867439746856689453125,"frecuencia":50,"factor_potencia":0.9899999999999999911182158029987476766109466552734375,"duracion_medicion_ms":63,"ip":"158.170.24.54"}</t>
  </si>
  <si>
    <t>{"modo":"lote","codigo_medidor":"ARDUINO_001","fecha_hora":"2026-07-08 18:41:44","voltaje":231.099999999999994315658113919198513031005859375,"corriente":8.17099999999999937472239253111183643341064453125,"potencia_kw":1.869499999999999939603867460391484200954437255859375,"energia_kwh":94.93000000000000682121026329696178436279296875,"frecuencia":50,"factor_potencia":0.9899999999999999911182158029987476766109466552734375,"duracion_medicion_ms":65,"ip":"158.170.24.54"}</t>
  </si>
  <si>
    <t>{"modo":"lote","codigo_medidor":"ARDUINO_001","fecha_hora":"2026-07-08 18:41:45","voltaje":231.099999999999994315658113919198513031005859375,"corriente":8.17099999999999937472239253111183643341064453125,"potencia_kw":1.869499999999999939603867460391484200954437255859375,"energia_kwh":94.93000000000000682121026329696178436279296875,"frecuencia":50,"factor_potencia":0.9899999999999999911182158029987476766109466552734375,"duracion_medicion_ms":61,"ip":"158.170.24.54"}</t>
  </si>
  <si>
    <t>{"modo":"lote","codigo_medidor":"ARDUINO_001","fecha_hora":"2026-07-08 18:41:46","voltaje":231.099999999999994315658113919198513031005859375,"corriente":8.16799999999999926103555480949580669403076171875,"potencia_kw":1.869099999999999983657517077517695724964141845703125,"energia_kwh":94.9309999999999973852027324028313159942626953125,"frecuencia":50,"factor_potencia":0.9899999999999999911182158029987476766109466552734375,"duracion_medicion_ms":74,"ip":"158.170.24.54"}</t>
  </si>
  <si>
    <t>{"modo":"lote","codigo_medidor":"ARDUINO_001","fecha_hora":"2026-07-08 18:41:47","voltaje":231.099999999999994315658113919198513031005859375,"corriente":8.1669999999999998152588887023739516735076904296875,"potencia_kw":1.8688000000000000166977542903623543679714202880859375,"energia_kwh":94.9309999999999973852027324028313159942626953125,"frecuencia":50,"factor_potencia":0.9899999999999999911182158029987476766109466552734375,"duracion_medicion_ms":65,"ip":"158.170.24.54"}</t>
  </si>
  <si>
    <t>{"modo":"lote","codigo_medidor":"ARDUINO_001","fecha_hora":"2026-07-08 18:41:48","voltaje":230.900000000000005684341886080801486968994140625,"corriente":8.169000000000000483169060316868126392364501953125,"potencia_kw":1.868300000000000071764816311770118772983551025390625,"energia_kwh":94.9319990000000046848072088323533535003662109375,"frecuencia":50,"factor_potencia":0.9899999999999999911182158029987476766109466552734375,"duracion_medicion_ms":61,"ip":"158.170.24.54"}</t>
  </si>
  <si>
    <t>{"modo":"lote","codigo_medidor":"ARDUINO_001","fecha_hora":"2026-07-08 18:41:49","voltaje":230.900000000000005684341886080801486968994140625,"corriente":8.169000000000000483169060316868126392364501953125,"potencia_kw":1.868300000000000071764816311770118772983551025390625,"energia_kwh":94.9319990000000046848072088323533535003662109375,"frecuencia":50,"factor_potencia":0.9899999999999999911182158029987476766109466552734375,"duracion_medicion_ms":63,"ip":"158.170.24.54"}</t>
  </si>
  <si>
    <t>{"modo":"lote","codigo_medidor":"ARDUINO_001","fecha_hora":"2026-07-08 18:41:50","voltaje":231,"corriente":8.172000000000000596855898038484156131744384765625,"potencia_kw":1.86929999999999996163069226895458996295928955078125,"energia_kwh":94.9329989999999952487996779382228851318359375,"frecuencia":50,"factor_potencia":0.9899999999999999911182158029987476766109466552734375,"duracion_medicion_ms":64,"ip":"158.170.24.54"}</t>
  </si>
  <si>
    <t>{"modo":"lote","codigo_medidor":"ARDUINO_001","fecha_hora":"2026-07-08 18:41:51","voltaje":231,"corriente":8.17099999999999937472239253111183643341064453125,"potencia_kw":1.86929999999999996163069226895458996295928955078125,"energia_kwh":94.9329989999999952487996779382228851318359375,"frecuencia":50,"factor_potencia":0.9899999999999999911182158029987476766109466552734375,"duracion_medicion_ms":61,"ip":"158.170.24.54"}</t>
  </si>
  <si>
    <t>{"modo":"lote","codigo_medidor":"ARDUINO_001","fecha_hora":"2026-07-08 18:41:52","voltaje":231,"corriente":8.169000000000000483169060316868126392364501953125,"potencia_kw":1.86850000000000004973799150320701301097869873046875,"energia_kwh":94.933998000000002548404154367744922637939453125,"frecuencia":50,"factor_potencia":0.9899999999999999911182158029987476766109466552734375,"duracion_medicion_ms":63,"ip":"158.170.24.54"}</t>
  </si>
  <si>
    <t>{"modo":"lote","codigo_medidor":"ARDUINO_001","fecha_hora":"2026-07-08 18:41:53","voltaje":231,"corriente":8.17099999999999937472239253111183643341064453125,"potencia_kw":1.8689999999999999946709294817992486059665679931640625,"energia_kwh":94.933998000000002548404154367744922637939453125,"frecuencia":50,"factor_potencia":0.9899999999999999911182158029987476766109466552734375,"duracion_medicion_ms":65,"ip":"158.170.24.54"}</t>
  </si>
  <si>
    <t>{"modo":"lote","codigo_medidor":"ARDUINO_001","fecha_hora":"2026-07-08 18:41:54","voltaje":231,"corriente":8.17099999999999937472239253111183643341064453125,"potencia_kw":1.8689999999999999946709294817992486059665679931640625,"energia_kwh":94.9349979999999931123966234736144542694091796875,"frecuencia":50,"factor_potencia":0.9899999999999999911182158029987476766109466552734375,"duracion_medicion_ms":61,"ip":"158.170.24.54"}</t>
  </si>
  <si>
    <t>{"modo":"lote","codigo_medidor":"ARDUINO_001","fecha_hora":"2026-07-08 18:41:55","voltaje":231.099999999999994315658113919198513031005859375,"corriente":8.17099999999999937472239253111183643341064453125,"potencia_kw":1.869899999999999895550217843265272676944732666015625,"energia_kwh":94.9359970000000004120010999031364917755126953125,"frecuencia":50,"factor_potencia":0.9899999999999999911182158029987476766109466552734375,"duracion_medicion_ms":63,"ip":"158.170.24.54"}</t>
  </si>
  <si>
    <t>{"modo":"lote","codigo_medidor":"ARDUINO_001","fecha_hora":"2026-07-08 18:41:56","voltaje":231.099999999999994315658113919198513031005859375,"corriente":8.169000000000000483169060316868126392364501953125,"potencia_kw":1.8695999999999999285904550561099313199520111083984375,"energia_kwh":94.9359970000000004120010999031364917755126953125,"frecuencia":50,"factor_potencia":0.9899999999999999911182158029987476766109466552734375,"duracion_medicion_ms":65,"ip":"158.170.24.54"}</t>
  </si>
  <si>
    <t>{"modo":"lote","codigo_medidor":"ARDUINO_001","fecha_hora":"2026-07-08 18:41:57","voltaje":231.19999999999998863131622783839702606201171875,"corriente":8.1699999999999999289457264239899814128875732421875,"potencia_kw":1.870400000000000062527760746888816356658935546875,"energia_kwh":94.9359970000000004120010999031364917755126953125,"frecuencia":50,"factor_potencia":0.9899999999999999911182158029987476766109466552734375,"duracion_medicion_ms":61,"ip":"158.170.24.54"}</t>
  </si>
  <si>
    <t>{"modo":"lote","codigo_medidor":"ARDUINO_001","fecha_hora":"2026-07-08 18:41:58","voltaje":231.19999999999998863131622783839702606201171875,"corriente":8.1669999999999998152588887023739516735076904296875,"potencia_kw":1.8697999999999999065636302475468255579471588134765625,"energia_kwh":94.936995999999993500750861130654811859130859375,"frecuencia":50,"factor_potencia":0.9899999999999999911182158029987476766109466552734375,"duracion_medicion_ms":63,"ip":"158.170.24.54"}</t>
  </si>
  <si>
    <t>{"modo":"lote","codigo_medidor":"ARDUINO_001","fecha_hora":"2026-07-08 18:41:59","voltaje":231.19999999999998863131622783839702606201171875,"corriente":8.1669999999999998152588887023739516735076904296875,"potencia_kw":1.8697999999999999065636302475468255579471588134765625,"energia_kwh":94.938004000000006499249138869345188140869140625,"frecuencia":50,"factor_potencia":0.9899999999999999911182158029987476766109466552734375,"duracion_medicion_ms":65,"ip":"158.170.24.54"}</t>
  </si>
  <si>
    <t>{"modo":"lote","codigo_medidor":"ARDUINO_001","fecha_hora":"2026-07-08 18:42:00","voltaje":231.19999999999998863131622783839702606201171875,"corriente":8.1639999999999997015720509807579219341278076171875,"potencia_kw":1.86929999999999996163069226895458996295928955078125,"energia_kwh":94.938004000000006499249138869345188140869140625,"frecuencia":50,"factor_potencia":0.9899999999999999911182158029987476766109466552734375,"duracion_medicion_ms":61,"ip":"158.170.24.54"}</t>
  </si>
  <si>
    <t>{"modo":"lote","codigo_medidor":"ARDUINO_001","fecha_hora":"2026-07-08 18:42:01","voltaje":231.099999999999994315658113919198513031005859375,"corriente":8.1620000000000008100187187665142118930816650390625,"potencia_kw":1.8680000000000001048050535246147774159908294677734375,"energia_kwh":94.9390029999999995879989000968635082244873046875,"frecuencia":50,"factor_potencia":0.9899999999999999911182158029987476766109466552734375,"duracion_medicion_ms":63,"ip":"158.170.24.54"}</t>
  </si>
  <si>
    <t>{"modo":"lote","codigo_medidor":"ARDUINO_001","fecha_hora":"2026-07-08 18:42:02","voltaje":231.099999999999994315658113919198513031005859375,"corriente":8.1639999999999997015720509807579219341278076171875,"potencia_kw":1.8682000000000000827782287160516716539859771728515625,"energia_kwh":94.9390029999999995879989000968635082244873046875,"frecuencia":50,"factor_potencia":0.9899999999999999911182158029987476766109466552734375,"duracion_medicion_ms":65,"ip":"158.170.24.54"}</t>
  </si>
  <si>
    <t>{"modo":"lote","codigo_medidor":"ARDUINO_001","fecha_hora":"2026-07-08 18:42:03","voltaje":231.099999999999994315658113919198513031005859375,"corriente":8.1639999999999997015720509807579219341278076171875,"potencia_kw":1.8682000000000000827782287160516716539859771728515625,"energia_kwh":94.9400020000000068876033765263855457305908203125,"frecuencia":50,"factor_potencia":0.9899999999999999911182158029987476766109466552734375,"duracion_medicion_ms":61,"ip":"158.170.24.54"}</t>
  </si>
  <si>
    <t>{"modo":"lote","codigo_medidor":"ARDUINO_001","fecha_hora":"2026-07-08 18:42:04","voltaje":231.19999999999998863131622783839702606201171875,"corriente":8.1669999999999998152588887023739516735076904296875,"potencia_kw":1.8697999999999999065636302475468255579471588134765625,"energia_kwh":94.9400020000000068876033765263855457305908203125,"frecuencia":50,"factor_potencia":0.9899999999999999911182158029987476766109466552734375,"duracion_medicion_ms":63,"ip":"158.170.24.54"}</t>
  </si>
  <si>
    <t>{"modo":"lote","codigo_medidor":"ARDUINO_001","fecha_hora":"2026-07-08 18:42:05","voltaje":231.30000000000001136868377216160297393798828125,"corriente":8.1669999999999998152588887023739516735076904296875,"potencia_kw":1.8703000000000000735411731511703692376613616943359375,"energia_kwh":94.941001999999997451595845632255077362060546875,"frecuencia":50,"factor_potencia":0.9899999999999999911182158029987476766109466552734375,"duracion_medicion_ms":65,"ip":"158.170.24.54"}</t>
  </si>
  <si>
    <t>{"modo":"lote","codigo_medidor":"ARDUINO_001","fecha_hora":"2026-07-08 18:42:06","voltaje":231.30000000000001136868377216160297393798828125,"corriente":8.166000000000000369482222595252096652984619140625,"potencia_kw":1.8707000000000000294875235340441577136516571044921875,"energia_kwh":94.941001999999997451595845632255077362060546875,"frecuencia":50,"factor_potencia":0.9899999999999999911182158029987476766109466552734375,"duracion_medicion_ms":61,"ip":"158.170.24.54"}</t>
  </si>
  <si>
    <t>{"modo":"lote","codigo_medidor":"ARDUINO_001","fecha_hora":"2026-07-08 18:42:07","voltaje":231.5,"corriente":8.1669999999999998152588887023739516735076904296875,"potencia_kw":1.8716999999999999193533994912286289036273956298828125,"energia_kwh":94.9420010000000047512003220617771148681640625,"frecuencia":50,"factor_potencia":0.9899999999999999911182158029987476766109466552734375,"duracion_medicion_ms":63,"ip":"158.170.24.54"}</t>
  </si>
  <si>
    <t>{"modo":"lote","codigo_medidor":"ARDUINO_001","fecha_hora":"2026-07-08 18:42:08","voltaje":231.5,"corriente":8.1669999999999998152588887023739516735076904296875,"potencia_kw":1.8716999999999999193533994912286289036273956298828125,"energia_kwh":94.9420010000000047512003220617771148681640625,"frecuencia":50,"factor_potencia":0.9899999999999999911182158029987476766109466552734375,"duracion_medicion_ms":65,"ip":"158.170.24.54"}</t>
  </si>
  <si>
    <t>{"modo":"lote","codigo_medidor":"ARDUINO_001","fecha_hora":"2026-07-08 18:42:09","voltaje":231.5,"corriente":8.163000000000000255795384873636066913604736328125,"potencia_kw":1.8709000000000000074606987254810519516468048095703125,"energia_kwh":94.9430009999999953151927911676466464996337890625,"frecuencia":50,"factor_potencia":0.9899999999999999911182158029987476766109466552734375,"duracion_medicion_ms":72,"ip":"158.170.24.54"}</t>
  </si>
  <si>
    <t>{"modo":"lote","codigo_medidor":"ARDUINO_001","fecha_hora":"2026-07-08 18:42:10","voltaje":231.400000000000005684341886080801486968994140625,"corriente":8.1620000000000008100187187665142118930816650390625,"potencia_kw":1.8701000000000000955679979597334749996662139892578125,"energia_kwh":94.9430009999999953151927911676466464996337890625,"frecuencia":50,"factor_potencia":0.9899999999999999911182158029987476766109466552734375,"duracion_medicion_ms":63,"ip":"158.170.24.54"}</t>
  </si>
  <si>
    <t>{"modo":"lote","codigo_medidor":"ARDUINO_001","fecha_hora":"2026-07-08 18:42:11","voltaje":231.400000000000005684341886080801486968994140625,"corriente":8.16499999999999914734871708787977695465087890625,"potencia_kw":1.8710999999999999854338739169179461896419525146484375,"energia_kwh":94.9440000000000026147972675971686840057373046875,"frecuencia":50,"factor_potencia":0.9899999999999999911182158029987476766109466552734375,"duracion_medicion_ms":65,"ip":"158.170.24.54"}</t>
  </si>
  <si>
    <t>{"modo":"lote","codigo_medidor":"ARDUINO_001","fecha_hora":"2026-07-08 18:42:12","voltaje":231.400000000000005684341886080801486968994140625,"corriente":8.16499999999999914734871708787977695465087890625,"potencia_kw":1.8710999999999999854338739169179461896419525146484375,"energia_kwh":94.9440000000000026147972675971686840057373046875,"frecuencia":50,"factor_potencia":0.9899999999999999911182158029987476766109466552734375,"duracion_medicion_ms":61,"ip":"158.170.24.54"}</t>
  </si>
  <si>
    <t>{"modo":"lote","codigo_medidor":"ARDUINO_001","fecha_hora":"2026-07-08 18:42:13","voltaje":231.5,"corriente":8.166000000000000369482222595252096652984619140625,"potencia_kw":1.871399999999999952393636704073287546634674072265625,"energia_kwh":94.94499999999999317878973670303821563720703125,"frecuencia":50,"factor_potencia":0.9899999999999999911182158029987476766109466552734375,"duracion_medicion_ms":63,"ip":"158.170.24.54"}</t>
  </si>
  <si>
    <t>{"modo":"lote","codigo_medidor":"ARDUINO_001","fecha_hora":"2026-07-08 18:42:14","voltaje":231.30000000000001136868377216160297393798828125,"corriente":8.163000000000000255795384873636066913604736328125,"potencia_kw":1.8697999999999999065636302475468255579471588134765625,"energia_kwh":94.94499999999999317878973670303821563720703125,"frecuencia":50,"factor_potencia":0.9899999999999999911182158029987476766109466552734375,"duracion_medicion_ms":65,"ip":"158.170.24.54"}</t>
  </si>
  <si>
    <t>{"modo":"lote","codigo_medidor":"ARDUINO_001","fecha_hora":"2026-07-08 18:42:15","voltaje":231.400000000000005684341886080801486968994140625,"corriente":8.166000000000000369482222595252096652984619140625,"potencia_kw":1.87080000000000001847411112976260483264923095703125,"energia_kwh":94.945999000000000478394213132560253143310546875,"frecuencia":50,"factor_potencia":0.9899999999999999911182158029987476766109466552734375,"duracion_medicion_ms":61,"ip":"158.170.24.54"}</t>
  </si>
  <si>
    <t>{"modo":"lote","codigo_medidor":"ARDUINO_001","fecha_hora":"2026-07-08 18:42:16","voltaje":231.5,"corriente":8.16499999999999914734871708787977695465087890625,"potencia_kw":1.8716999999999999193533994912286289036273956298828125,"energia_kwh":94.945999000000000478394213132560253143310546875,"frecuencia":50,"factor_potencia":0.9899999999999999911182158029987476766109466552734375,"duracion_medicion_ms":63,"ip":"158.170.24.54"}</t>
  </si>
  <si>
    <t>{"modo":"lote","codigo_medidor":"ARDUINO_001","fecha_hora":"2026-07-08 18:42:17","voltaje":231.5,"corriente":8.16499999999999914734871708787977695465087890625,"potencia_kw":1.8716999999999999193533994912286289036273956298828125,"energia_kwh":94.946999000000005253241397440433502197265625,"frecuencia":50,"factor_potencia":0.9899999999999999911182158029987476766109466552734375,"duracion_medicion_ms":65,"ip":"158.170.24.54"}</t>
  </si>
  <si>
    <t>{"modo":"lote","codigo_medidor":"ARDUINO_001","fecha_hora":"2026-07-08 18:42:18","voltaje":231.5,"corriente":8.1609999999999995878852132591418921947479248046875,"potencia_kw":1.8705000000000000515143483426072634756565093994140625,"energia_kwh":94.946999000000005253241397440433502197265625,"frecuencia":50,"factor_potencia":0.9899999999999999911182158029987476766109466552734375,"duracion_medicion_ms":61,"ip":"158.170.24.54"}</t>
  </si>
  <si>
    <t>{"modo":"lote","codigo_medidor":"ARDUINO_001","fecha_hora":"2026-07-08 18:42:19","voltaje":231.400000000000005684341886080801486968994140625,"corriente":8.1590000000000006963318810448981821537017822265625,"potencia_kw":1.8695999999999999285904550561099313199520111083984375,"energia_kwh":94.9479979999999983419911586679518222808837890625,"frecuencia":50,"factor_potencia":0.9899999999999999911182158029987476766109466552734375,"duracion_medicion_ms":63,"ip":"158.170.24.54"}</t>
  </si>
  <si>
    <t>{"modo":"lote","codigo_medidor":"ARDUINO_001","fecha_hora":"2026-07-08 18:42:20","voltaje":231.5,"corriente":8.1609999999999995878852132591418921947479248046875,"potencia_kw":1.870600000000000040500935938325710594654083251953125,"energia_kwh":94.9479979999999983419911586679518222808837890625,"frecuencia":50,"factor_potencia":0.9899999999999999911182158029987476766109466552734375,"duracion_medicion_ms":65,"ip":"158.170.24.54"}</t>
  </si>
  <si>
    <t>{"modo":"lote","codigo_medidor":"ARDUINO_001","fecha_hora":"2026-07-08 18:42:21","voltaje":231.5,"corriente":8.1609999999999995878852132591418921947479248046875,"potencia_kw":1.870600000000000040500935938325710594654083251953125,"energia_kwh":94.9489970000000056415956350974738597869873046875,"frecuencia":50,"factor_potencia":0.9899999999999999911182158029987476766109466552734375,"duracion_medicion_ms":61,"ip":"158.170.24.54"}</t>
  </si>
  <si>
    <t>{"modo":"lote","codigo_medidor":"ARDUINO_001","fecha_hora":"2026-07-08 18:42:22","voltaje":231.400000000000005684341886080801486968994140625,"corriente":8.1620000000000008100187187665142118930816650390625,"potencia_kw":1.8701000000000000955679979597334749996662139892578125,"energia_kwh":94.94999699999999620558810420334339141845703125,"frecuencia":50,"factor_potencia":0.9899999999999999911182158029987476766109466552734375,"duracion_medicion_ms":63,"ip":"158.170.24.54"}</t>
  </si>
  <si>
    <t>{"modo":"lote","codigo_medidor":"ARDUINO_001","fecha_hora":"2026-07-08 18:42:23","voltaje":231.5,"corriente":8.166000000000000369482222595252096652984619140625,"potencia_kw":1.8716999999999999193533994912286289036273956298828125,"energia_kwh":94.94999699999999620558810420334339141845703125,"frecuencia":50,"factor_potencia":0.9899999999999999911182158029987476766109466552734375,"duracion_medicion_ms":64,"ip":"158.170.24.54"}</t>
  </si>
  <si>
    <t>{"modo":"lote","codigo_medidor":"ARDUINO_001","fecha_hora":"2026-07-08 18:42:24","voltaje":231.30000000000001136868377216160297393798828125,"corriente":8.1620000000000008100187187665142118930816650390625,"potencia_kw":1.8696999999999999175770426518283784389495849609375,"energia_kwh":94.950996000000003505192580632865428924560546875,"frecuencia":50,"factor_potencia":0.9899999999999999911182158029987476766109466552734375,"duracion_medicion_ms":62,"ip":"158.170.24.54"}</t>
  </si>
  <si>
    <t>{"modo":"lote","codigo_medidor":"ARDUINO_001","fecha_hora":"2026-07-08 18:42:25","voltaje":231.400000000000005684341886080801486968994140625,"corriente":8.1620000000000008100187187665142118930816650390625,"potencia_kw":1.870400000000000062527760746888816356658935546875,"energia_kwh":94.950996000000003505192580632865428924560546875,"frecuencia":50,"factor_potencia":0.9899999999999999911182158029987476766109466552734375,"duracion_medicion_ms":63,"ip":"158.170.24.54"}</t>
  </si>
  <si>
    <t>{"modo":"lote","codigo_medidor":"ARDUINO_001","fecha_hora":"2026-07-08 18:42:26","voltaje":231.400000000000005684341886080801486968994140625,"corriente":8.1620000000000008100187187665142118930816650390625,"potencia_kw":1.870400000000000062527760746888816356658935546875,"energia_kwh":94.9520030000000048175934352912008762359619140625,"frecuencia":50,"factor_potencia":0.9899999999999999911182158029987476766109466552734375,"duracion_medicion_ms":64,"ip":"158.170.24.54"}</t>
  </si>
  <si>
    <t>{"modo":"lote","codigo_medidor":"ARDUINO_001","fecha_hora":"2026-07-08 18:42:27","voltaje":231.400000000000005684341886080801486968994140625,"corriente":8.1579999999999994741983755375258624553680419921875,"potencia_kw":1.8693999999999999506172798646730370819568634033203125,"energia_kwh":94.9520030000000048175934352912008762359619140625,"frecuencia":50,"factor_potencia":0.9899999999999999911182158029987476766109466552734375,"duracion_medicion_ms":61,"ip":"158.170.24.54"}</t>
  </si>
  <si>
    <t>{"modo":"lote","codigo_medidor":"ARDUINO_001","fecha_hora":"2026-07-08 18:42:28","voltaje":231.400000000000005684341886080801486968994140625,"corriente":8.157000000000000028421709430404007434844970703125,"potencia_kw":1.8693999999999999506172798646730370819568634033203125,"energia_kwh":94.953002999999995381585904397070407867431640625,"frecuencia":50,"factor_potencia":0.9899999999999999911182158029987476766109466552734375,"duracion_medicion_ms":63,"ip":"158.170.24.54"}</t>
  </si>
  <si>
    <t>{"modo":"lote","codigo_medidor":"ARDUINO_001","fecha_hora":"2026-07-08 18:42:29","voltaje":231.5,"corriente":8.1560000000000005826450433232821524143218994140625,"potencia_kw":1.8693999999999999506172798646730370819568634033203125,"energia_kwh":94.953002999999995381585904397070407867431640625,"frecuencia":50,"factor_potencia":0.9899999999999999911182158029987476766109466552734375,"duracion_medicion_ms":64,"ip":"158.170.24.54"}</t>
  </si>
  <si>
    <t>{"modo":"lote","codigo_medidor":"ARDUINO_001","fecha_hora":"2026-07-08 18:42:30","voltaje":231.400000000000005684341886080801486968994140625,"corriente":8.157000000000000028421709430404007434844970703125,"potencia_kw":1.8689999999999999946709294817992486059665679931640625,"energia_kwh":94.95400200000000268119038082659244537353515625,"frecuencia":50,"factor_potencia":0.9899999999999999911182158029987476766109466552734375,"duracion_medicion_ms":61,"ip":"158.170.24.54"}</t>
  </si>
  <si>
    <t>{"modo":"lote","codigo_medidor":"ARDUINO_001","fecha_hora":"2026-07-08 18:42:31","voltaje":231.400000000000005684341886080801486968994140625,"corriente":8.157000000000000028421709430404007434844970703125,"potencia_kw":1.8689999999999999946709294817992486059665679931640625,"energia_kwh":94.95400200000000268119038082659244537353515625,"frecuencia":50,"factor_potencia":0.9899999999999999911182158029987476766109466552734375,"duracion_medicion_ms":63,"ip":"158.170.24.54"}</t>
  </si>
  <si>
    <t>{"modo":"lote","codigo_medidor":"ARDUINO_001","fecha_hora":"2026-07-08 18:42:32","voltaje":231.400000000000005684341886080801486968994140625,"corriente":8.157000000000000028421709430404007434844970703125,"potencia_kw":1.8688000000000000166977542903623543679714202880859375,"energia_kwh":94.9550019999999932451828499324619770050048828125,"frecuencia":50,"factor_potencia":0.9899999999999999911182158029987476766109466552734375,"duracion_medicion_ms":70,"ip":"158.170.24.54"}</t>
  </si>
  <si>
    <t>{"modo":"lote","codigo_medidor":"ARDUINO_001","fecha_hora":"2026-07-08 18:42:33","voltaje":231.400000000000005684341886080801486968994140625,"corriente":8.1579999999999994741983755375258624553680419921875,"potencia_kw":1.8696999999999999175770426518283784389495849609375,"energia_kwh":94.9550019999999932451828499324619770050048828125,"frecuencia":50,"factor_potencia":0.9899999999999999911182158029987476766109466552734375,"duracion_medicion_ms":61,"ip":"158.170.24.54"}</t>
  </si>
  <si>
    <t>{"modo":"lote","codigo_medidor":"ARDUINO_001","fecha_hora":"2026-07-08 18:42:34","voltaje":231.400000000000005684341886080801486968994140625,"corriente":8.1579999999999994741983755375258624553680419921875,"potencia_kw":1.8693999999999999506172798646730370819568634033203125,"energia_kwh":94.9560010000000005447873263619840145111083984375,"frecuencia":50,"factor_potencia":0.9899999999999999911182158029987476766109466552734375,"duracion_medicion_ms":63,"ip":"158.170.24.54"}</t>
  </si>
  <si>
    <t>{"modo":"lote","codigo_medidor":"ARDUINO_001","fecha_hora":"2026-07-08 18:42:35","voltaje":231.400000000000005684341886080801486968994140625,"corriente":8.1579999999999994741983755375258624553680419921875,"potencia_kw":1.8693999999999999506172798646730370819568634033203125,"energia_kwh":94.9560010000000005447873263619840145111083984375,"frecuencia":50,"factor_potencia":0.9899999999999999911182158029987476766109466552734375,"duracion_medicion_ms":65,"ip":"158.170.24.54"}</t>
  </si>
  <si>
    <t>{"modo":"lote","codigo_medidor":"ARDUINO_001","fecha_hora":"2026-07-08 18:42:36","voltaje":231.400000000000005684341886080801486968994140625,"corriente":8.1590000000000006963318810448981821537017822265625,"potencia_kw":1.8691999999999999726441046732361428439617156982421875,"energia_kwh":94.9570010000000053196345106698572635650634765625,"frecuencia":50,"factor_potencia":0.9899999999999999911182158029987476766109466552734375,"duracion_medicion_ms":61,"ip":"158.170.24.54"}</t>
  </si>
  <si>
    <t>{"modo":"lote","codigo_medidor":"ARDUINO_001","fecha_hora":"2026-07-08 18:42:37","voltaje":231.400000000000005684341886080801486968994140625,"corriente":8.1620000000000008100187187665142118930816650390625,"potencia_kw":1.870400000000000062527760746888816356658935546875,"energia_kwh":94.9570010000000053196345106698572635650634765625,"frecuencia":50,"factor_potencia":0.9899999999999999911182158029987476766109466552734375,"duracion_medicion_ms":63,"ip":"158.170.24.54"}</t>
  </si>
  <si>
    <t>{"modo":"lote","codigo_medidor":"ARDUINO_001","fecha_hora":"2026-07-08 18:42:38","voltaje":231.30000000000001136868377216160297393798828125,"corriente":8.1579999999999994741983755375258624553680419921875,"potencia_kw":1.868900000000000005684341886080801486968994140625,"energia_kwh":94.957999999999998408384271897375583648681640625,"frecuencia":50,"factor_potencia":0.9899999999999999911182158029987476766109466552734375,"duracion_medicion_ms":64,"ip":"158.170.24.54"}</t>
  </si>
  <si>
    <t>{"modo":"lote","codigo_medidor":"ARDUINO_001","fecha_hora":"2026-07-08 18:42:39","voltaje":231.19999999999998863131622783839702606201171875,"corriente":8.1549999999999993605115378159098327159881591796875,"potencia_kw":1.8672999999999999598543354295543394982814788818359375,"energia_kwh":94.957999999999998408384271897375583648681640625,"frecuencia":50,"factor_potencia":0.9899999999999999911182158029987476766109466552734375,"duracion_medicion_ms":61,"ip":"158.170.24.54"}</t>
  </si>
  <si>
    <t>{"modo":"lote","codigo_medidor":"ARDUINO_001","fecha_hora":"2026-07-08 18:42:40","voltaje":231.19999999999998863131622783839702606201171875,"corriente":8.1549999999999993605115378159098327159881591796875,"potencia_kw":1.8672999999999999598543354295543394982814788818359375,"energia_kwh":94.95900000000000318323145620524883270263671875,"frecuencia":50,"factor_potencia":0.9899999999999999911182158029987476766109466552734375,"duracion_medicion_ms":63,"ip":"158.170.24.54"}</t>
  </si>
  <si>
    <t>{"modo":"lote","codigo_medidor":"ARDUINO_001","fecha_hora":"2026-07-08 18:42:41","voltaje":231.19999999999998863131622783839702606201171875,"corriente":8.150999999999999801048033987171947956085205078125,"potencia_kw":1.8661000000000000920152842809329740703105926513671875,"energia_kwh":94.95900000000000318323145620524883270263671875,"frecuencia":50,"factor_potencia":0.9899999999999999911182158029987476766109466552734375,"duracion_medicion_ms":64,"ip":"158.170.24.54"}</t>
  </si>
  <si>
    <t>{"modo":"lote","codigo_medidor":"ARDUINO_001","fecha_hora":"2026-07-08 18:42:42","voltaje":231.099999999999994315658113919198513031005859375,"corriente":8.141999999999999459987520822323858737945556640625,"potencia_kw":1.8634999999999999342747969421907328069210052490234375,"energia_kwh":94.9599989999999962719812174327671527862548828125,"frecuencia":50,"factor_potencia":0.9899999999999999911182158029987476766109466552734375,"duracion_medicion_ms":61,"ip":"158.170.24.54"}</t>
  </si>
  <si>
    <t>{"modo":"lote","codigo_medidor":"ARDUINO_001","fecha_hora":"2026-07-08 18:42:43","voltaje":231.19999999999998863131622783839702606201171875,"corriente":8.1400000000000005684341886080801486968994140625,"potencia_kw":1.86319999999999996731503415503539144992828369140625,"energia_kwh":94.9599989999999962719812174327671527862548828125,"frecuencia":50,"factor_potencia":0.9899999999999999911182158029987476766109466552734375,"duracion_medicion_ms":62,"ip":"158.170.24.54"}</t>
  </si>
  <si>
    <t>{"modo":"lote","codigo_medidor":"ARDUINO_001","fecha_hora":"2026-07-08 18:42:44","voltaje":231.19999999999998863131622783839702606201171875,"corriente":8.1400000000000005684341886080801486968994140625,"potencia_kw":1.86319999999999996731503415503539144992828369140625,"energia_kwh":94.9609990000000010468284017406404018402099609375,"frecuencia":50,"factor_potencia":0.9899999999999999911182158029987476766109466552734375,"duracion_medicion_ms":64,"ip":"158.170.24.54"}</t>
  </si>
  <si>
    <t>{"modo":"lote","codigo_medidor":"ARDUINO_001","fecha_hora":"2026-07-08 18:42:45","voltaje":231.30000000000001136868377216160297393798828125,"corriente":8.135999999999999232613845379091799259185791015625,"potencia_kw":1.86319999999999996731503415503539144992828369140625,"energia_kwh":94.961997999999994135578162968158721923828125,"frecuencia":50,"factor_potencia":0.9899999999999999911182158029987476766109466552734375,"duracion_medicion_ms":61,"ip":"158.170.24.54"}</t>
  </si>
  <si>
    <t>{"modo":"lote","codigo_medidor":"ARDUINO_001","fecha_hora":"2026-07-08 18:42:46","voltaje":231.400000000000005684341886080801486968994140625,"corriente":8.1319999999999996731503415503539144992828369140625,"potencia_kw":1.86319999999999996731503415503539144992828369140625,"energia_kwh":94.961997999999994135578162968158721923828125,"frecuencia":50,"factor_potencia":0.9899999999999999911182158029987476766109466552734375,"duracion_medicion_ms":62,"ip":"158.170.24.54"}</t>
  </si>
  <si>
    <t>{"modo":"lote","codigo_medidor":"ARDUINO_001","fecha_hora":"2026-07-08 18:42:47","voltaje":231.400000000000005684341886080801486968994140625,"corriente":8.1210000000000004405364961712621152400970458984375,"potencia_kw":1.861099999999999976552089719916693866252899169921875,"energia_kwh":94.962997000000001435182639397680759429931640625,"frecuencia":50,"factor_potencia":0.9899999999999999911182158029987476766109466552734375,"duracion_medicion_ms":64,"ip":"158.170.24.54"}</t>
  </si>
  <si>
    <t>{"modo":"lote","codigo_medidor":"ARDUINO_001","fecha_hora":"2026-07-08 18:42:48","voltaje":231.400000000000005684341886080801486968994140625,"corriente":8.1210000000000004405364961712621152400970458984375,"potencia_kw":1.861099999999999976552089719916693866252899169921875,"energia_kwh":94.962997000000001435182639397680759429931640625,"frecuencia":50,"factor_potencia":0.9899999999999999911182158029987476766109466552734375,"duracion_medicion_ms":61,"ip":"158.170.24.54"}</t>
  </si>
  <si>
    <t>{"modo":"lote","codigo_medidor":"ARDUINO_001","fecha_hora":"2026-07-08 18:42:49","voltaje":231.30000000000001136868377216160297393798828125,"corriente":8.117000000000000881072992342524230480194091796875,"potencia_kw":1.8589999999999999857891452847979962825775146484375,"energia_kwh":94.96399700000000621002982370555400848388671875,"frecuencia":50,"factor_potencia":0.9899999999999999911182158029987476766109466552734375,"duracion_medicion_ms":62,"ip":"158.170.24.54"}</t>
  </si>
  <si>
    <t>{"modo":"lote","codigo_medidor":"ARDUINO_001","fecha_hora":"2026-07-08 18:42:50","voltaje":231.19999999999998863131622783839702606201171875,"corriente":8.1120000000000000994759830064140260219573974609375,"potencia_kw":1.8573999999999999399591388282715342938899993896484375,"energia_kwh":94.96399700000000621002982370555400848388671875,"frecuencia":50,"factor_potencia":0.9899999999999999911182158029987476766109466552734375,"duracion_medicion_ms":64,"ip":"158.170.24.54"}</t>
  </si>
  <si>
    <t>{"modo":"lote","codigo_medidor":"ARDUINO_001","fecha_hora":"2026-07-08 18:42:51","voltaje":231.099999999999994315658113919198513031005859375,"corriente":8.106999999999999317878973670303821563720703125,"potencia_kw":1.854999999999999982236431605997495353221893310546875,"energia_kwh":94.9649959999999992987795849330723285675048828125,"frecuencia":50,"factor_potencia":0.9899999999999999911182158029987476766109466552734375,"duracion_medicion_ms":61,"ip":"158.170.24.54"}</t>
  </si>
  <si>
    <t>{"modo":"lote","codigo_medidor":"ARDUINO_001","fecha_hora":"2026-07-08 18:42:52","voltaje":231.099999999999994315658113919198513031005859375,"corriente":8.102000000000000312638803734444081783294677734375,"potencia_kw":1.85400000000000009237055564881302416324615478515625,"energia_kwh":94.9649959999999992987795849330723285675048828125,"frecuencia":50,"factor_potencia":0.9899999999999999911182158029987476766109466552734375,"duracion_medicion_ms":63,"ip":"158.170.24.54"}</t>
  </si>
  <si>
    <t>{"modo":"lote","codigo_medidor":"ARDUINO_001","fecha_hora":"2026-07-08 18:42:53","voltaje":231,"corriente":8.1010000000000008668621376273222267627716064453125,"potencia_kw":1.8529999999999999804600747665972448885440826416015625,"energia_kwh":94.96600300000000061118043959140777587890625,"frecuencia":50,"factor_potencia":0.9899999999999999911182158029987476766109466552734375,"duracion_medicion_ms":64,"ip":"158.170.24.54"}</t>
  </si>
  <si>
    <t>{"modo":"lote","codigo_medidor":"ARDUINO_001","fecha_hora":"2026-07-08 18:42:54","voltaje":231,"corriente":8.1010000000000008668621376273222267627716064453125,"potencia_kw":1.8529999999999999804600747665972448885440826416015625,"energia_kwh":94.96600300000000061118043959140777587890625,"frecuencia":50,"factor_potencia":0.9899999999999999911182158029987476766109466552734375,"duracion_medicion_ms":61,"ip":"158.170.24.54"}</t>
  </si>
  <si>
    <t>{"modo":"lote","codigo_medidor":"ARDUINO_001","fecha_hora":"2026-07-08 18:42:55","voltaje":231.099999999999994315658113919198513031005859375,"corriente":8.1029999999999997584154698415659368038177490234375,"potencia_kw":1.8543000000000000593303184359683655202388763427734375,"energia_kwh":94.967003000000005386027623899281024932861328125,"frecuencia":50,"factor_potencia":0.9899999999999999911182158029987476766109466552734375,"duracion_medicion_ms":69,"ip":"158.170.24.54"}</t>
  </si>
  <si>
    <t>{"modo":"lote","codigo_medidor":"ARDUINO_001","fecha_hora":"2026-07-08 18:42:56","voltaje":231.19999999999998863131622783839702606201171875,"corriente":8.1029999999999997584154698415659368038177490234375,"potencia_kw":1.854999999999999982236431605997495353221893310546875,"energia_kwh":94.967003000000005386027623899281024932861328125,"frecuencia":50,"factor_potencia":0.9899999999999999911182158029987476766109466552734375,"duracion_medicion_ms":64,"ip":"158.170.24.54"}</t>
  </si>
  <si>
    <t>{"modo":"lote","codigo_medidor":"ARDUINO_001","fecha_hora":"2026-07-08 18:42:57","voltaje":231.30000000000001136868377216160297393798828125,"corriente":8.1029999999999997584154698415659368038177490234375,"potencia_kw":1.855399999999999938182781988871283829212188720703125,"energia_kwh":94.9680019999999984747773851267993450164794921875,"frecuencia":50,"factor_potencia":0.9899999999999999911182158029987476766109466552734375,"duracion_medicion_ms":61,"ip":"158.170.24.54"}</t>
  </si>
  <si>
    <t>{"modo":"lote","codigo_medidor":"ARDUINO_001","fecha_hora":"2026-07-08 18:42:58","voltaje":231.30000000000001136868377216160297393798828125,"corriente":8.1029999999999997584154698415659368038177490234375,"potencia_kw":1.855399999999999938182781988871283829212188720703125,"energia_kwh":94.9680019999999984747773851267993450164794921875,"frecuencia":50,"factor_potencia":0.9899999999999999911182158029987476766109466552734375,"duracion_medicion_ms":63,"ip":"158.170.24.54"}</t>
  </si>
  <si>
    <t>{"modo":"lote","codigo_medidor":"ARDUINO_001","fecha_hora":"2026-07-08 18:42:59","voltaje":231.19999999999998863131622783839702606201171875,"corriente":8.1010000000000008668621376273222267627716064453125,"potencia_kw":1.8544000000000000483169060316868126392364501953125,"energia_kwh":94.9690020000000032496245694346725940704345703125,"frecuencia":50,"factor_potencia":0.9899999999999999911182158029987476766109466552734375,"duracion_medicion_ms":64,"ip":"158.170.24.54"}</t>
  </si>
  <si>
    <t>{"modo":"lote","codigo_medidor":"ARDUINO_001","fecha_hora":"2026-07-08 18:43:00","voltaje":231.099999999999994315658113919198513031005859375,"corriente":8.1039999999999992041921359486877918243408203125,"potencia_kw":1.8547000000000000152766688188421539962291717529296875,"energia_kwh":94.9690020000000032496245694346725940704345703125,"frecuencia":50,"factor_potencia":0.9899999999999999911182158029987476766109466552734375,"duracion_medicion_ms":61,"ip":"158.170.24.54"}</t>
  </si>
  <si>
    <t>{"modo":"lote","codigo_medidor":"ARDUINO_001","fecha_hora":"2026-07-08 18:43:01","voltaje":231,"corriente":8.106999999999999317878973670303821563720703125,"potencia_kw":1.854200000000000070343730840249918401241302490234375,"energia_kwh":94.970000999999996338374330662190914154052734375,"frecuencia":50,"factor_potencia":0.9899999999999999911182158029987476766109466552734375,"duracion_medicion_ms":63,"ip":"158.170.24.54"}</t>
  </si>
  <si>
    <t>{"modo":"lote","codigo_medidor":"ARDUINO_001","fecha_hora":"2026-07-08 18:43:02","voltaje":231,"corriente":8.111000000000000653699316899292171001434326171875,"potencia_kw":1.8547000000000000152766688188421539962291717529296875,"energia_kwh":94.970000999999996338374330662190914154052734375,"frecuencia":50,"factor_potencia":0.9899999999999999911182158029987476766109466552734375,"duracion_medicion_ms":64,"ip":"158.170.24.54"}</t>
  </si>
  <si>
    <t>{"modo":"lote","codigo_medidor":"ARDUINO_001","fecha_hora":"2026-07-08 18:43:03","voltaje":231,"corriente":8.111000000000000653699316899292171001434326171875,"potencia_kw":1.8547000000000000152766688188421539962291717529296875,"energia_kwh":94.9710010000000011132215149700641632080078125,"frecuencia":50,"factor_potencia":0.9899999999999999911182158029987476766109466552734375,"duracion_medicion_ms":61,"ip":"158.170.24.54"}</t>
  </si>
  <si>
    <t>{"modo":"lote","codigo_medidor":"ARDUINO_001","fecha_hora":"2026-07-08 18:43:04","voltaje":231,"corriente":8.114000000000000767386154620908200740814208984375,"potencia_kw":1.8559000000000001051603248924948275089263916015625,"energia_kwh":94.9710010000000011132215149700641632080078125,"frecuencia":50,"factor_potencia":0.9899999999999999911182158029987476766109466552734375,"duracion_medicion_ms":62,"ip":"158.170.24.54"}</t>
  </si>
  <si>
    <t>{"modo":"lote","codigo_medidor":"ARDUINO_001","fecha_hora":"2026-07-08 18:43:05","voltaje":230.900000000000005684341886080801486968994140625,"corriente":8.1120000000000000994759830064140260219573974609375,"potencia_kw":1.8545000000000000373034936274052597582340240478515625,"energia_kwh":94.9719999999999942019712761975824832916259765625,"frecuencia":50,"factor_potencia":0.9899999999999999911182158029987476766109466552734375,"duracion_medicion_ms":64,"ip":"158.170.24.54"}</t>
  </si>
  <si>
    <t>{"modo":"lote","codigo_medidor":"ARDUINO_001","fecha_hora":"2026-07-08 18:43:06","voltaje":230.80000000000001136868377216160297393798828125,"corriente":8.114000000000000767386154620908200740814208984375,"potencia_kw":1.854200000000000070343730840249918401241302490234375,"energia_kwh":94.9719999999999942019712761975824832916259765625,"frecuencia":50,"factor_potencia":0.9899999999999999911182158029987476766109466552734375,"duracion_medicion_ms":61,"ip":"158.170.24.54"}</t>
  </si>
  <si>
    <t>{"modo":"lote","codigo_medidor":"ARDUINO_001","fecha_hora":"2026-07-08 18:43:07","voltaje":230.80000000000001136868377216160297393798828125,"corriente":8.114000000000000767386154620908200740814208984375,"potencia_kw":1.854200000000000070343730840249918401241302490234375,"energia_kwh":94.9729999999999989768184605054557323455810546875,"frecuencia":50,"factor_potencia":0.9899999999999999911182158029987476766109466552734375,"duracion_medicion_ms":63,"ip":"158.170.24.54"}</t>
  </si>
  <si>
    <t>{"modo":"lote","codigo_medidor":"ARDUINO_001","fecha_hora":"2026-07-08 18:43:08","voltaje":230.80000000000001136868377216160297393798828125,"corriente":8.117000000000000881072992342524230480194091796875,"potencia_kw":1.85480000000000000426325641456060111522674560546875,"energia_kwh":94.9729999999999989768184605054557323455810546875,"frecuencia":50,"factor_potencia":0.9899999999999999911182158029987476766109466552734375,"duracion_medicion_ms":64,"ip":"158.170.24.54"}</t>
  </si>
  <si>
    <t>{"modo":"lote","codigo_medidor":"ARDUINO_001","fecha_hora":"2026-07-08 18:43:09","voltaje":230.80000000000001136868377216160297393798828125,"corriente":8.1210000000000004405364961712621152400970458984375,"potencia_kw":1.8562000000000000721200876796501688659191131591796875,"energia_kwh":94.9739990000000062764229369349777698516845703125,"frecuencia":50,"factor_potencia":0.9899999999999999911182158029987476766109466552734375,"duracion_medicion_ms":61,"ip":"158.170.24.54"}</t>
  </si>
  <si>
    <t>{"modo":"lote","codigo_medidor":"ARDUINO_001","fecha_hora":"2026-07-08 18:43:10","voltaje":230.80000000000001136868377216160297393798828125,"corriente":8.1240000000000005542233338928781449794769287109375,"potencia_kw":1.8566000000000000280664380625239573419094085693359375,"energia_kwh":94.9739990000000062764229369349777698516845703125,"frecuencia":50,"factor_potencia":0.9899999999999999911182158029987476766109466552734375,"duracion_medicion_ms":63,"ip":"158.170.24.54"}</t>
  </si>
  <si>
    <t>{"modo":"lote","codigo_medidor":"ARDUINO_001","fecha_hora":"2026-07-08 18:43:11","voltaje":230.80000000000001136868377216160297393798828125,"corriente":8.1240000000000005542233338928781449794769287109375,"potencia_kw":1.8566000000000000280664380625239573419094085693359375,"energia_kwh":94.974997999999999365172698162496089935302734375,"frecuencia":50,"factor_potencia":0.9899999999999999911182158029987476766109466552734375,"duracion_medicion_ms":64,"ip":"158.170.24.54"}</t>
  </si>
  <si>
    <t>{"modo":"lote","codigo_medidor":"ARDUINO_001","fecha_hora":"2026-07-08 18:43:12","voltaje":230.69999999999998863131622783839702606201171875,"corriente":8.1289999999999995594635038287378847599029541015625,"potencia_kw":1.8569999999999999840127884453977458178997039794921875,"energia_kwh":94.974997999999999365172698162496089935302734375,"frecuencia":50,"factor_potencia":0.9899999999999999911182158029987476766109466552734375,"duracion_medicion_ms":61,"ip":"158.170.24.54"}</t>
  </si>
  <si>
    <t>{"modo":"lote","codigo_medidor":"ARDUINO_001","fecha_hora":"2026-07-08 18:43:13","voltaje":230.599999999999994315658113919198513031005859375,"corriente":8.1340000000000003410605131648480892181396484375,"potencia_kw":1.8574999999999999289457264239899814128875732421875,"energia_kwh":94.9759980000000041400198824703693389892578125,"frecuencia":50,"factor_potencia":0.9899999999999999911182158029987476766109466552734375,"duracion_medicion_ms":62,"ip":"158.170.24.54"}</t>
  </si>
  <si>
    <t>{"modo":"lote","codigo_medidor":"ARDUINO_001","fecha_hora":"2026-07-08 18:43:14","voltaje":230.69999999999998863131622783839702606201171875,"corriente":8.1379999999999999005240169935859739780426025390625,"potencia_kw":1.858800000000000007815970093361102044582366943359375,"energia_kwh":94.9759980000000041400198824703693389892578125,"frecuencia":50,"factor_potencia":0.9899999999999999911182158029987476766109466552734375,"duracion_medicion_ms":64,"ip":"158.170.24.54"}</t>
  </si>
  <si>
    <t>{"modo":"lote","codigo_medidor":"ARDUINO_001","fecha_hora":"2026-07-08 18:43:15","voltaje":230.69999999999998863131622783839702606201171875,"corriente":8.1400000000000005684341886080801486968994140625,"potencia_kw":1.8594999999999999307220832633902318775653839111328125,"energia_kwh":94.9769969999999972287696436978876590728759765625,"frecuencia":50,"factor_potencia":0.9899999999999999911182158029987476766109466552734375,"duracion_medicion_ms":61,"ip":"158.170.24.54"}</t>
  </si>
  <si>
    <t>{"modo":"lote","codigo_medidor":"ARDUINO_001","fecha_hora":"2026-07-08 18:43:16","voltaje":230.69999999999998863131622783839702606201171875,"corriente":8.1400000000000005684341886080801486968994140625,"potencia_kw":1.8594999999999999307220832633902318775653839111328125,"energia_kwh":94.9779970000000020036168280057609081268310546875,"frecuencia":50,"factor_potencia":0.9899999999999999911182158029987476766109466552734375,"duracion_medicion_ms":63,"ip":"158.170.24.54"}</t>
  </si>
  <si>
    <t>{"modo":"lote","codigo_medidor":"ARDUINO_001","fecha_hora":"2026-07-08 18:43:17","voltaje":230.69999999999998863131622783839702606201171875,"corriente":8.1410000000000000142108547152020037174224853515625,"potencia_kw":1.859599999999999919708670859108678996562957763671875,"energia_kwh":94.9779970000000020036168280057609081268310546875,"frecuencia":50,"factor_potencia":0.9899999999999999911182158029987476766109466552734375,"duracion_medicion_ms":64,"ip":"158.170.24.54"}</t>
  </si>
  <si>
    <t>{"modo":"lote","codigo_medidor":"ARDUINO_001","fecha_hora":"2026-07-08 18:43:18","voltaje":230.80000000000001136868377216160297393798828125,"corriente":8.1410000000000000142108547152020037174224853515625,"potencia_kw":1.861099999999999976552089719916693866252899169921875,"energia_kwh":94.97899599999999509236658923327922821044921875,"frecuencia":50,"factor_potencia":0.9899999999999999911182158029987476766109466552734375,"duracion_medicion_ms":67,"ip":"158.170.24.54"}</t>
  </si>
  <si>
    <t>{"modo":"lote","codigo_medidor":"ARDUINO_001","fecha_hora":"2026-07-08 18:43:19","voltaje":230.900000000000005684341886080801486968994140625,"corriente":8.141999999999999459987520822323858737945556640625,"potencia_kw":1.8611999999999999655386773156351409852504730224609375,"energia_kwh":94.97899599999999509236658923327922821044921875,"frecuencia":50,"factor_potencia":0.9899999999999999911182158029987476766109466552734375,"duracion_medicion_ms":63,"ip":"158.170.24.54"}</t>
  </si>
  <si>
    <t>{"modo":"lote","codigo_medidor":"ARDUINO_001","fecha_hora":"2026-07-08 18:43:20","voltaje":230.80000000000001136868377216160297393798828125,"corriente":8.13700000000000045474735088646411895751953125,"potencia_kw":1.8596999999999999086952584548271261155605316162109375,"energia_kwh":94.9800029999999964047674438916146755218505859375,"frecuencia":50,"factor_potencia":0.9899999999999999911182158029987476766109466552734375,"duracion_medicion_ms":64,"ip":"158.170.24.54"}</t>
  </si>
  <si>
    <t>{"modo":"lote","codigo_medidor":"ARDUINO_001","fecha_hora":"2026-07-08 18:43:21","voltaje":230.80000000000001136868377216160297393798828125,"corriente":8.13700000000000045474735088646411895751953125,"potencia_kw":1.8596999999999999086952584548271261155605316162109375,"energia_kwh":94.9800029999999964047674438916146755218505859375,"frecuencia":50,"factor_potencia":0.9899999999999999911182158029987476766109466552734375,"duracion_medicion_ms":61,"ip":"158.170.24.54"}</t>
  </si>
  <si>
    <t>{"modo":"lote","codigo_medidor":"ARDUINO_001","fecha_hora":"2026-07-08 18:43:22","voltaje":230.69999999999998863131622783839702606201171875,"corriente":8.141999999999999459987520822323858737945556640625,"potencia_kw":1.8604000000000000536459765498875640332698822021484375,"energia_kwh":94.9810030000000011796146281994879245758056640625,"frecuencia":50,"factor_potencia":0.9899999999999999911182158029987476766109466552734375,"duracion_medicion_ms":63,"ip":"158.170.24.54"}</t>
  </si>
  <si>
    <t>{"modo":"lote","codigo_medidor":"ARDUINO_001","fecha_hora":"2026-07-08 18:43:23","voltaje":230.80000000000001136868377216160297393798828125,"corriente":8.143000000000000682121026329696178436279296875,"potencia_kw":1.8613999999999999435118525070720352232456207275390625,"energia_kwh":94.9810030000000011796146281994879245758056640625,"frecuencia":50,"factor_potencia":0.9899999999999999911182158029987476766109466552734375,"duracion_medicion_ms":64,"ip":"158.170.24.54"}</t>
  </si>
  <si>
    <t>{"modo":"lote","codigo_medidor":"ARDUINO_001","fecha_hora":"2026-07-08 18:43:24","voltaje":231,"corriente":8.1489999999999991331378623726777732372283935546875,"potencia_kw":1.863799999999999901234559729346074163913726806640625,"energia_kwh":94.982001999999994268364389427006244659423828125,"frecuencia":50,"factor_potencia":0.9899999999999999911182158029987476766109466552734375,"duracion_medicion_ms":61,"ip":"158.170.24.54"}</t>
  </si>
  <si>
    <t>{"modo":"lote","codigo_medidor":"ARDUINO_001","fecha_hora":"2026-07-08 18:43:25","voltaje":231.099999999999994315658113919198513031005859375,"corriente":8.144999999999999573674358543939888477325439453125,"potencia_kw":1.8636999999999999122479721336276270449161529541015625,"energia_kwh":94.982001999999994268364389427006244659423828125,"frecuencia":50,"factor_potencia":0.9899999999999999911182158029987476766109466552734375,"duracion_medicion_ms":62,"ip":"158.170.24.54"}</t>
  </si>
  <si>
    <t>{"modo":"lote","codigo_medidor":"ARDUINO_001","fecha_hora":"2026-07-08 18:43:26","voltaje":231.099999999999994315658113919198513031005859375,"corriente":8.144999999999999573674358543939888477325439453125,"potencia_kw":1.8636999999999999122479721336276270449161529541015625,"energia_kwh":94.98300199999999904321157373487949371337890625,"frecuencia":50,"factor_potencia":0.9899999999999999911182158029987476766109466552734375,"duracion_medicion_ms":75,"ip":"158.170.24.54"}</t>
  </si>
  <si>
    <t>{"modo":"lote","codigo_medidor":"ARDUINO_001","fecha_hora":"2026-07-08 18:43:27","voltaje":231.19999999999998863131622783839702606201171875,"corriente":8.1460000000000007958078640513122081756591796875,"potencia_kw":1.8649999999999999911182158029987476766109466552734375,"energia_kwh":94.98300199999999904321157373487949371337890625,"frecuencia":50,"factor_potencia":0.9899999999999999911182158029987476766109466552734375,"duracion_medicion_ms":61,"ip":"158.170.24.54"}</t>
  </si>
  <si>
    <t>{"modo":"lote","codigo_medidor":"ARDUINO_001","fecha_hora":"2026-07-08 18:43:28","voltaje":231.30000000000001136868377216160297393798828125,"corriente":8.144999999999999573674358543939888477325439453125,"potencia_kw":1.8649999999999999911182158029987476766109466552734375,"energia_kwh":94.984001000000006342816050164401531219482421875,"frecuencia":50,"factor_potencia":0.9899999999999999911182158029987476766109466552734375,"duracion_medicion_ms":63,"ip":"158.170.24.54"}</t>
  </si>
  <si>
    <t>{"modo":"lote","codigo_medidor":"ARDUINO_001","fecha_hora":"2026-07-08 18:43:29","voltaje":231.30000000000001136868377216160297393798828125,"corriente":8.1470000000000002415845301584340631961822509765625,"potencia_kw":1.865699999999999914024328973027877509593963623046875,"energia_kwh":94.984001000000006342816050164401531219482421875,"frecuencia":50,"factor_potencia":0.9899999999999999911182158029987476766109466552734375,"duracion_medicion_ms":64,"ip":"158.170.24.54"}</t>
  </si>
  <si>
    <t>{"modo":"lote","codigo_medidor":"ARDUINO_001","fecha_hora":"2026-07-08 18:43:30","voltaje":231.30000000000001136868377216160297393798828125,"corriente":8.1470000000000002415845301584340631961822509765625,"potencia_kw":1.865699999999999914024328973027877509593963623046875,"energia_kwh":94.9850009999999969068085192702710628509521484375,"frecuencia":50,"factor_potencia":0.9899999999999999911182158029987476766109466552734375,"duracion_medicion_ms":61,"ip":"158.170.24.54"}</t>
  </si>
  <si>
    <t>{"modo":"lote","codigo_medidor":"ARDUINO_001","fecha_hora":"2026-07-08 18:43:31","voltaje":231.30000000000001136868377216160297393798828125,"corriente":8.1500000000000003552713678800500929355621337890625,"potencia_kw":1.866800000000000014921397450962103903293609619140625,"energia_kwh":94.9850009999999969068085192702710628509521484375,"frecuencia":50,"factor_potencia":0.9899999999999999911182158029987476766109466552734375,"duracion_medicion_ms":63,"ip":"158.170.24.54"}</t>
  </si>
  <si>
    <t>{"modo":"lote","codigo_medidor":"ARDUINO_001","fecha_hora":"2026-07-08 18:43:32","voltaje":231.400000000000005684341886080801486968994140625,"corriente":8.1519999999999992468247000942938029766082763671875,"potencia_kw":1.8676999999999999158006858124281279742717742919921875,"energia_kwh":94.9860000000000042064129956997931003570556640625,"frecuencia":50,"factor_potencia":0.9899999999999999911182158029987476766109466552734375,"duracion_medicion_ms":64,"ip":"158.170.24.54"}</t>
  </si>
  <si>
    <t>{"modo":"lote","codigo_medidor":"ARDUINO_001","fecha_hora":"2026-07-08 18:43:33","voltaje":231.30000000000001136868377216160297393798828125,"corriente":8.150999999999999801048033987171947956085205078125,"potencia_kw":1.867199999999999970867747833835892379283905029296875,"energia_kwh":94.9860000000000042064129956997931003570556640625,"frecuencia":50,"factor_potencia":0.9899999999999999911182158029987476766109466552734375,"duracion_medicion_ms":61,"ip":"158.170.24.54"}</t>
  </si>
  <si>
    <t>{"modo":"lote","codigo_medidor":"ARDUINO_001","fecha_hora":"2026-07-08 18:43:34","voltaje":231.30000000000001136868377216160297393798828125,"corriente":8.150999999999999801048033987171947956085205078125,"potencia_kw":1.867199999999999970867747833835892379283905029296875,"energia_kwh":94.986999999999994770405464805662631988525390625,"frecuencia":50,"factor_potencia":0.9899999999999999911182158029987476766109466552734375,"duracion_medicion_ms":63,"ip":"158.170.24.54"}</t>
  </si>
  <si>
    <t>{"modo":"lote","codigo_medidor":"ARDUINO_001","fecha_hora":"2026-07-08 18:43:35","voltaje":231.19999999999998863131622783839702606201171875,"corriente":8.1489999999999991331378623726777732372283935546875,"potencia_kw":1.865699999999999914024328973027877509593963623046875,"energia_kwh":94.986999999999994770405464805662631988525390625,"frecuencia":50,"factor_potencia":0.9899999999999999911182158029987476766109466552734375,"duracion_medicion_ms":64,"ip":"158.170.24.54"}</t>
  </si>
  <si>
    <t>{"modo":"lote","codigo_medidor":"ARDUINO_001","fecha_hora":"2026-07-08 18:43:36","voltaje":231.19999999999998863131622783839702606201171875,"corriente":8.1530000000000004689582056016661226749420166015625,"potencia_kw":1.866000000000000103028696685214526951313018798828125,"energia_kwh":94.98799900000000207000994123518466949462890625,"frecuencia":50,"factor_potencia":0.9899999999999999911182158029987476766109466552734375,"duracion_medicion_ms":61,"ip":"158.170.24.54"}</t>
  </si>
  <si>
    <t>{"modo":"lote","codigo_medidor":"ARDUINO_001","fecha_hora":"2026-07-08 18:43:37","voltaje":231.30000000000001136868377216160297393798828125,"corriente":8.1530000000000004689582056016661226749420166015625,"potencia_kw":1.8667000000000000259348098552436567842960357666015625,"energia_kwh":94.98799900000000207000994123518466949462890625,"frecuencia":50,"factor_potencia":0.9899999999999999911182158029987476766109466552734375,"duracion_medicion_ms":63,"ip":"158.170.24.54"}</t>
  </si>
  <si>
    <t>{"modo":"lote","codigo_medidor":"ARDUINO_001","fecha_hora":"2026-07-08 18:43:38","voltaje":231.30000000000001136868377216160297393798828125,"corriente":8.150999999999999801048033987171947956085205078125,"potencia_kw":1.86699999999999999289457264239899814128875732421875,"energia_kwh":94.9889979999999951587597024627029895782470703125,"frecuencia":50,"factor_potencia":0.9899999999999999911182158029987476766109466552734375,"duracion_medicion_ms":64,"ip":"158.170.24.54"}</t>
  </si>
  <si>
    <t>{"modo":"lote","codigo_medidor":"ARDUINO_001","fecha_hora":"2026-07-08 18:43:39","voltaje":231.30000000000001136868377216160297393798828125,"corriente":8.150999999999999801048033987171947956085205078125,"potencia_kw":1.86699999999999999289457264239899814128875732421875,"energia_kwh":94.9899979999999999336068867705762386322021484375,"frecuencia":50,"factor_potencia":0.9899999999999999911182158029987476766109466552734375,"duracion_medicion_ms":61,"ip":"158.170.24.54"}</t>
  </si>
  <si>
    <t>{"modo":"lote","codigo_medidor":"ARDUINO_001","fecha_hora":"2026-07-08 18:43:40","voltaje":231.400000000000005684341886080801486968994140625,"corriente":8.1500000000000003552713678800500929355621337890625,"potencia_kw":1.86699999999999999289457264239899814128875732421875,"energia_kwh":94.9899979999999999336068867705762386322021484375,"frecuencia":50,"factor_potencia":0.9899999999999999911182158029987476766109466552734375,"duracion_medicion_ms":63,"ip":"158.170.24.54"}</t>
  </si>
  <si>
    <t>{"modo":"lote","codigo_medidor":"ARDUINO_001","fecha_hora":"2026-07-08 18:43:41","voltaje":231.400000000000005684341886080801486968994140625,"corriente":8.1489999999999991331378623726777732372283935546875,"potencia_kw":1.8667000000000000259348098552436567842960357666015625,"energia_kwh":94.9909969999999930223566479980945587158203125,"frecuencia":50,"factor_potencia":0.9899999999999999911182158029987476766109466552734375,"duracion_medicion_ms":65,"ip":"158.170.24.54"}</t>
  </si>
  <si>
    <t>{"modo":"lote","codigo_medidor":"ARDUINO_001","fecha_hora":"2026-07-08 18:43:42","voltaje":231.400000000000005684341886080801486968994140625,"corriente":8.1519999999999992468247000942938029766082763671875,"potencia_kw":1.867399999999999948840923025272786617279052734375,"energia_kwh":94.9909969999999930223566479980945587158203125,"frecuencia":50,"factor_potencia":0.9899999999999999911182158029987476766109466552734375,"duracion_medicion_ms":61,"ip":"158.170.24.54"}</t>
  </si>
  <si>
    <t>{"modo":"lote","codigo_medidor":"ARDUINO_001","fecha_hora":"2026-07-08 18:43:43","voltaje":231.400000000000005684341886080801486968994140625,"corriente":8.1519999999999992468247000942938029766082763671875,"potencia_kw":1.867399999999999948840923025272786617279052734375,"energia_kwh":94.991996999999997797203832305967807769775390625,"frecuencia":50,"factor_potencia":0.9899999999999999911182158029987476766109466552734375,"duracion_medicion_ms":63,"ip":"158.170.24.54"}</t>
  </si>
  <si>
    <t>{"modo":"lote","codigo_medidor":"ARDUINO_001","fecha_hora":"2026-07-08 18:43:44","voltaje":231.30000000000001136868377216160297393798828125,"corriente":8.157000000000000028421709430404007434844970703125,"potencia_kw":1.8682000000000000827782287160516716539859771728515625,"energia_kwh":94.991996999999997797203832305967807769775390625,"frecuencia":50,"factor_potencia":0.9899999999999999911182158029987476766109466552734375,"duracion_medicion_ms":64,"ip":"158.170.24.54"}</t>
  </si>
  <si>
    <t>{"modo":"lote","codigo_medidor":"ARDUINO_001","fecha_hora":"2026-07-08 18:43:45","voltaje":231.30000000000001136868377216160297393798828125,"corriente":8.157000000000000028421709430404007434844970703125,"potencia_kw":1.868300000000000071764816311770118772983551025390625,"energia_kwh":94.99299600000000509680830873548984527587890625,"frecuencia":50,"factor_potencia":0.9899999999999999911182158029987476766109466552734375,"duracion_medicion_ms":61,"ip":"158.170.24.54"}</t>
  </si>
  <si>
    <t>{"modo":"lote","codigo_medidor":"ARDUINO_001","fecha_hora":"2026-07-08 18:43:46","voltaje":231.30000000000001136868377216160297393798828125,"corriente":8.1579999999999994741983755375258624553680419921875,"potencia_kw":1.868300000000000071764816311770118772983551025390625,"energia_kwh":94.99299600000000509680830873548984527587890625,"frecuencia":50,"factor_potencia":0.9899999999999999911182158029987476766109466552734375,"duracion_medicion_ms":63,"ip":"158.170.24.54"}</t>
  </si>
  <si>
    <t>{"modo":"lote","codigo_medidor":"ARDUINO_001","fecha_hora":"2026-07-08 18:43:47","voltaje":231.30000000000001136868377216160297393798828125,"corriente":8.153999999999999914734871708787977695465087890625,"potencia_kw":1.8672999999999999598543354295543394982814788818359375,"energia_kwh":94.9940030000000064092091633938252925872802734375,"frecuencia":50,"factor_potencia":0.9899999999999999911182158029987476766109466552734375,"duracion_medicion_ms":64,"ip":"158.170.24.54"}</t>
  </si>
  <si>
    <t>{"modo":"lote","codigo_medidor":"ARDUINO_001","fecha_hora":"2026-07-08 18:43:48","voltaje":231.30000000000001136868377216160297393798828125,"corriente":8.153999999999999914734871708787977695465087890625,"potencia_kw":1.8672999999999999598543354295543394982814788818359375,"energia_kwh":94.9940030000000064092091633938252925872802734375,"frecuencia":50,"factor_potencia":0.9899999999999999911182158029987476766109466552734375,"duracion_medicion_ms":61,"ip":"158.170.24.54"}</t>
  </si>
  <si>
    <t>{"modo":"lote","codigo_medidor":"ARDUINO_001","fecha_hora":"2026-07-08 18:43:49","voltaje":231.19999999999998863131622783839702606201171875,"corriente":8.160000000000000142108547152020037174224853515625,"potencia_kw":1.8684000000000000607514039074885658919811248779296875,"energia_kwh":94.99500299999999697320163249969482421875,"frecuencia":50,"factor_potencia":0.9899999999999999911182158029987476766109466552734375,"duracion_medicion_ms":62,"ip":"158.170.24.54"}</t>
  </si>
  <si>
    <t>{"modo":"lote","codigo_medidor":"ARDUINO_001","fecha_hora":"2026-07-08 18:43:50","voltaje":231.30000000000001136868377216160297393798828125,"corriente":8.16499999999999914734871708787977695465087890625,"potencia_kw":1.869899999999999895550217843265272676944732666015625,"energia_kwh":94.99500299999999697320163249969482421875,"frecuencia":50,"factor_potencia":0.9899999999999999911182158029987476766109466552734375,"duracion_medicion_ms":64,"ip":"158.170.24.54"}</t>
  </si>
  <si>
    <t>{"modo":"lote","codigo_medidor":"ARDUINO_001","fecha_hora":"2026-07-08 18:43:51","voltaje":231.30000000000001136868377216160297393798828125,"corriente":8.160000000000000142108547152020037174224853515625,"potencia_kw":1.86929999999999996163069226895458996295928955078125,"energia_kwh":94.996002000000004272806108929216861724853515625,"frecuencia":50,"factor_potencia":0.9899999999999999911182158029987476766109466552734375,"duracion_medicion_ms":61,"ip":"158.170.24.54"}</t>
  </si>
  <si>
    <t>{"modo":"lote","codigo_medidor":"ARDUINO_001","fecha_hora":"2026-07-08 18:43:52","voltaje":231.400000000000005684341886080801486968994140625,"corriente":8.1590000000000006963318810448981821537017822265625,"potencia_kw":1.86929999999999996163069226895458996295928955078125,"energia_kwh":94.996002000000004272806108929216861724853515625,"frecuencia":50,"factor_potencia":0.9899999999999999911182158029987476766109466552734375,"duracion_medicion_ms":63,"ip":"158.170.24.54"}</t>
  </si>
  <si>
    <t>{"modo":"lote","codigo_medidor":"ARDUINO_001","fecha_hora":"2026-07-08 18:43:53","voltaje":231.400000000000005684341886080801486968994140625,"corriente":8.1590000000000006963318810448981821537017822265625,"potencia_kw":1.86929999999999996163069226895458996295928955078125,"energia_kwh":94.9970019999999948367985780350863933563232421875,"frecuencia":50,"factor_potencia":0.9899999999999999911182158029987476766109466552734375,"duracion_medicion_ms":64,"ip":"158.170.24.54"}</t>
  </si>
  <si>
    <t>{"modo":"lote","codigo_medidor":"ARDUINO_001","fecha_hora":"2026-07-08 18:43:54","voltaje":231.400000000000005684341886080801486968994140625,"corriente":8.16499999999999914734871708787977695465087890625,"potencia_kw":1.8711999999999999744204615126363933086395263671875,"energia_kwh":94.9970019999999948367985780350863933563232421875,"frecuencia":50,"factor_potencia":0.9899999999999999911182158029987476766109466552734375,"duracion_medicion_ms":60,"ip":"158.170.24.54"}</t>
  </si>
  <si>
    <t>{"modo":"lote","codigo_medidor":"ARDUINO_001","fecha_hora":"2026-07-08 18:43:55","voltaje":231.5,"corriente":8.1669999999999998152588887023739516735076904296875,"potencia_kw":1.8720000000000001083577672034152783453464508056640625,"energia_kwh":94.9980010000000021364030544646084308624267578125,"frecuencia":50,"factor_potencia":0.9899999999999999911182158029987476766109466552734375,"duracion_medicion_ms":63,"ip":"158.170.24.54"}</t>
  </si>
  <si>
    <t>{"modo":"lote","codigo_medidor":"ARDUINO_001","fecha_hora":"2026-07-08 18:43:56","voltaje":231.400000000000005684341886080801486968994140625,"corriente":8.163000000000000255795384873636066913604736328125,"potencia_kw":1.8705000000000000515143483426072634756565093994140625,"energia_kwh":94.9980010000000021364030544646084308624267578125,"frecuencia":50,"factor_potencia":0.9899999999999999911182158029987476766109466552734375,"duracion_medicion_ms":64,"ip":"158.170.24.54"}</t>
  </si>
  <si>
    <t>{"modo":"lote","codigo_medidor":"ARDUINO_001","fecha_hora":"2026-07-08 18:43:57","voltaje":231.400000000000005684341886080801486968994140625,"corriente":8.163000000000000255795384873636066913604736328125,"potencia_kw":1.8705000000000000515143483426072634756565093994140625,"energia_kwh":94.9990010000000069112502387724816799163818359375,"frecuencia":50,"factor_potencia":0.9899999999999999911182158029987476766109466552734375,"duracion_medicion_ms":60,"ip":"158.170.24.54"}</t>
  </si>
  <si>
    <t>{"modo":"lote","codigo_medidor":"ARDUINO_001","fecha_hora":"2026-07-08 18:43:58","voltaje":231.30000000000001136868377216160297393798828125,"corriente":8.163000000000000255795384873636066913604736328125,"potencia_kw":1.8695999999999999285904550561099313199520111083984375,"energia_kwh":94.9990010000000069112502387724816799163818359375,"frecuencia":50,"factor_potencia":0.9899999999999999911182158029987476766109466552734375,"duracion_medicion_ms":62,"ip":"158.170.24.54"}</t>
  </si>
  <si>
    <t>{"modo":"lote","codigo_medidor":"ARDUINO_001","fecha_hora":"2026-07-08 18:43:59","voltaje":231.30000000000001136868377216160297393798828125,"corriente":8.1609999999999995878852132591418921947479248046875,"potencia_kw":1.868700000000000027711166694643907248973846435546875,"energia_kwh":95,"frecuencia":50,"factor_potencia":0.9899999999999999911182158029987476766109466552734375,"duracion_medicion_ms":64,"ip":"158.170.24.54"}</t>
  </si>
  <si>
    <t>{"modo":"lote","codigo_medidor":"ARDUINO_001","fecha_hora":"2026-07-08 18:44:00","voltaje":231.19999999999998863131622783839702606201171875,"corriente":8.153999999999999914734871708787977695465087890625,"potencia_kw":1.867199999999999970867747833835892379283905029296875,"energia_kwh":95,"frecuencia":50,"factor_potencia":0.9899999999999999911182158029987476766109466552734375,"duracion_medicion_ms":61,"ip":"158.170.24.54"}</t>
  </si>
  <si>
    <t>{"modo":"lote","codigo_medidor":"ARDUINO_001","fecha_hora":"2026-07-08 18:44:01","voltaje":231.099999999999994315658113919198513031005859375,"corriente":8.150999999999999801048033987171947956085205078125,"potencia_kw":1.8655999999999999250377413773094303905963897705078125,"energia_kwh":95.0009989999999930887497612275183200836181640625,"frecuencia":50,"factor_potencia":0.9899999999999999911182158029987476766109466552734375,"duracion_medicion_ms":62,"ip":"158.170.24.54"}</t>
  </si>
  <si>
    <t>{"modo":"lote","codigo_medidor":"ARDUINO_001","fecha_hora":"2026-07-08 18:44:02","voltaje":231.099999999999994315658113919198513031005859375,"corriente":8.150999999999999801048033987171947956085205078125,"potencia_kw":1.8655999999999999250377413773094303905963897705078125,"energia_kwh":95.0019989999999978635969455353915691375732421875,"frecuencia":50,"factor_potencia":0.9899999999999999911182158029987476766109466552734375,"duracion_medicion_ms":64,"ip":"158.170.24.54"}</t>
  </si>
  <si>
    <t>{"modo":"lote","codigo_medidor":"ARDUINO_001","fecha_hora":"2026-07-08 18:44:03","voltaje":231.099999999999994315658113919198513031005859375,"corriente":8.160000000000000142108547152020037174224853515625,"potencia_kw":1.867199999999999970867747833835892379283905029296875,"energia_kwh":95.0019989999999978635969455353915691375732421875,"frecuencia":50,"factor_potencia":0.9899999999999999911182158029987476766109466552734375,"duracion_medicion_ms":61,"ip":"158.170.24.54"}</t>
  </si>
  <si>
    <t>{"modo":"lote","codigo_medidor":"ARDUINO_001","fecha_hora":"2026-07-08 18:44:04","voltaje":231.19999999999998863131622783839702606201171875,"corriente":8.1669999999999998152588887023739516735076904296875,"potencia_kw":1.8697999999999999065636302475468255579471588134765625,"energia_kwh":95.0029980000000051632014219649136066436767578125,"frecuencia":50,"factor_potencia":0.9899999999999999911182158029987476766109466552734375,"duracion_medicion_ms":63,"ip":"158.170.24.54"}</t>
  </si>
  <si>
    <t>{"modo":"lote","codigo_medidor":"ARDUINO_001","fecha_hora":"2026-07-08 18:44:05","voltaje":231.30000000000001136868377216160297393798828125,"corriente":8.1699999999999999289457264239899814128875732421875,"potencia_kw":1.8709000000000000074606987254810519516468048095703125,"energia_kwh":95.0029980000000051632014219649136066436767578125,"frecuencia":50,"factor_potencia":0.9899999999999999911182158029987476766109466552734375,"duracion_medicion_ms":64,"ip":"158.170.24.54"}</t>
  </si>
  <si>
    <t>{"modo":"lote","codigo_medidor":"ARDUINO_001","fecha_hora":"2026-07-08 18:44:06","voltaje":231.30000000000001136868377216160297393798828125,"corriente":8.1699999999999999289457264239899814128875732421875,"potencia_kw":1.8709000000000000074606987254810519516468048095703125,"energia_kwh":95.003997999999995727193891070783138275146484375,"frecuencia":50,"factor_potencia":0.9899999999999999911182158029987476766109466552734375,"duracion_medicion_ms":61,"ip":"158.170.24.54"}</t>
  </si>
  <si>
    <t>{"modo":"lote","codigo_medidor":"ARDUINO_001","fecha_hora":"2026-07-08 18:44:07","voltaje":231.5,"corriente":8.175000000000000710542735760100185871124267578125,"potencia_kw":1.87389999999999989910293152206577360630035400390625,"energia_kwh":95.003997999999995727193891070783138275146484375,"frecuencia":50,"factor_potencia":0.9899999999999999911182158029987476766109466552734375,"duracion_medicion_ms":62,"ip":"158.170.24.54"}</t>
  </si>
  <si>
    <t>{"modo":"lote","codigo_medidor":"ARDUINO_001","fecha_hora":"2026-07-08 18:44:08","voltaje":231.5,"corriente":8.17099999999999937472239253111183643341064453125,"potencia_kw":1.8728000000000000202504679691628552973270416259765625,"energia_kwh":95.00499700000000302679836750030517578125,"frecuencia":50,"factor_potencia":0.9899999999999999911182158029987476766109466552734375,"duracion_medicion_ms":64,"ip":"158.170.24.54"}</t>
  </si>
  <si>
    <t>{"modo":"lote","codigo_medidor":"ARDUINO_001","fecha_hora":"2026-07-08 18:44:09","voltaje":231.599999999999994315658113919198513031005859375,"corriente":8.166000000000000369482222595252096652984619140625,"potencia_kw":1.8726000000000000422772927777259610593318939208984375,"energia_kwh":95.00499700000000302679836750030517578125,"frecuencia":50,"factor_potencia":0.9899999999999999911182158029987476766109466552734375,"duracion_medicion_ms":61,"ip":"158.170.24.54"}</t>
  </si>
  <si>
    <t>{"modo":"lote","codigo_medidor":"ARDUINO_001","fecha_hora":"2026-07-08 18:44:10","voltaje":231.599999999999994315658113919198513031005859375,"corriente":8.163000000000000255795384873636066913604736328125,"potencia_kw":1.87159999999999993036681189551018178462982177734375,"energia_kwh":95.0059969999999935907908366061747074127197265625,"frecuencia":50,"factor_potencia":0.9899999999999999911182158029987476766109466552734375,"duracion_medicion_ms":62,"ip":"158.170.24.54"}</t>
  </si>
  <si>
    <t>{"modo":"lote","codigo_medidor":"ARDUINO_001","fecha_hora":"2026-07-08 18:44:11","voltaje":231.599999999999994315658113919198513031005859375,"corriente":8.163000000000000255795384873636066913604736328125,"potencia_kw":1.87159999999999993036681189551018178462982177734375,"energia_kwh":95.0059969999999935907908366061747074127197265625,"frecuencia":50,"factor_potencia":0.9899999999999999911182158029987476766109466552734375,"duracion_medicion_ms":64,"ip":"158.170.24.54"}</t>
  </si>
  <si>
    <t>{"modo":"lote","codigo_medidor":"ARDUINO_001","fecha_hora":"2026-07-08 18:44:12","voltaje":231.5,"corriente":8.1620000000000008100187187665142118930816650390625,"potencia_kw":1.871399999999999952393636704073287546634674072265625,"energia_kwh":95.00700399999999490319169126451015472412109375,"frecuencia":50,"factor_potencia":0.9899999999999999911182158029987476766109466552734375,"duracion_medicion_ms":71,"ip":"158.170.24.54"}</t>
  </si>
  <si>
    <t>{"modo":"lote","codigo_medidor":"ARDUINO_001","fecha_hora":"2026-07-08 18:44:13","voltaje":231.5,"corriente":8.16499999999999914734871708787977695465087890625,"potencia_kw":1.871399999999999952393636704073287546634674072265625,"energia_kwh":95.00700399999999490319169126451015472412109375,"frecuencia":50,"factor_potencia":0.9899999999999999911182158029987476766109466552734375,"duracion_medicion_ms":62,"ip":"158.170.24.54"}</t>
  </si>
  <si>
    <t>{"modo":"lote","codigo_medidor":"ARDUINO_001","fecha_hora":"2026-07-08 18:44:14","voltaje":231.400000000000005684341886080801486968994140625,"corriente":8.166000000000000369482222595252096652984619140625,"potencia_kw":1.871399999999999952393636704073287546634674072265625,"energia_kwh":95.008003000000002202796167694032192230224609375,"frecuencia":50,"factor_potencia":0.9899999999999999911182158029987476766109466552734375,"duracion_medicion_ms":64,"ip":"158.170.24.54"}</t>
  </si>
  <si>
    <t>{"modo":"lote","codigo_medidor":"ARDUINO_001","fecha_hora":"2026-07-08 18:44:15","voltaje":231.30000000000001136868377216160297393798828125,"corriente":8.17099999999999937472239253111183643341064453125,"potencia_kw":1.871799999999999908339987086947076022624969482421875,"energia_kwh":95.008003000000002202796167694032192230224609375,"frecuencia":50,"factor_potencia":0.9899999999999999911182158029987476766109466552734375,"duracion_medicion_ms":61,"ip":"158.170.24.54"}</t>
  </si>
  <si>
    <t>{"modo":"lote","codigo_medidor":"ARDUINO_001","fecha_hora":"2026-07-08 18:44:16","voltaje":231.30000000000001136868377216160297393798828125,"corriente":8.17099999999999937472239253111183643341064453125,"potencia_kw":1.871799999999999908339987086947076022624969482421875,"energia_kwh":95.0090030000000069776433520019054412841796875,"frecuencia":50,"factor_potencia":0.9899999999999999911182158029987476766109466552734375,"duracion_medicion_ms":62,"ip":"158.170.24.54"}</t>
  </si>
  <si>
    <t>{"modo":"lote","codigo_medidor":"ARDUINO_001","fecha_hora":"2026-07-08 18:44:17","voltaje":231.30000000000001136868377216160297393798828125,"corriente":8.17099999999999937472239253111183643341064453125,"potencia_kw":1.871399999999999952393636704073287546634674072265625,"energia_kwh":95.0090030000000069776433520019054412841796875,"frecuencia":50,"factor_potencia":0.9899999999999999911182158029987476766109466552734375,"duracion_medicion_ms":64,"ip":"158.170.24.54"}</t>
  </si>
  <si>
    <t>{"modo":"lote","codigo_medidor":"ARDUINO_001","fecha_hora":"2026-07-08 18:44:18","voltaje":231.30000000000001136868377216160297393798828125,"corriente":8.17099999999999937472239253111183643341064453125,"potencia_kw":1.8716999999999999193533994912286289036273956298828125,"energia_kwh":95.0100020000000000663931132294237613677978515625,"frecuencia":50,"factor_potencia":0.9899999999999999911182158029987476766109466552734375,"duracion_medicion_ms":60,"ip":"158.170.24.54"}</t>
  </si>
  <si>
    <t>{"modo":"lote","codigo_medidor":"ARDUINO_001","fecha_hora":"2026-07-08 18:44:19","voltaje":231.19999999999998863131622783839702606201171875,"corriente":8.1669999999999998152588887023739516735076904296875,"potencia_kw":1.870200000000000084554585555451922118663787841796875,"energia_kwh":95.0100020000000000663931132294237613677978515625,"frecuencia":50,"factor_potencia":0.9899999999999999911182158029987476766109466552734375,"duracion_medicion_ms":62,"ip":"158.170.24.54"}</t>
  </si>
  <si>
    <t>{"modo":"lote","codigo_medidor":"ARDUINO_001","fecha_hora":"2026-07-08 18:44:20","voltaje":231.19999999999998863131622783839702606201171875,"corriente":8.1669999999999998152588887023739516735076904296875,"potencia_kw":1.870200000000000084554585555451922118663787841796875,"energia_kwh":95.0110020000000048412402975372970104217529296875,"frecuencia":50,"factor_potencia":0.9899999999999999911182158029987476766109466552734375,"duracion_medicion_ms":64,"ip":"158.170.24.54"}</t>
  </si>
  <si>
    <t>{"modo":"lote","codigo_medidor":"ARDUINO_001","fecha_hora":"2026-07-08 18:44:21","voltaje":231.30000000000001136868377216160297393798828125,"corriente":8.1699999999999999289457264239899814128875732421875,"potencia_kw":1.8709000000000000074606987254810519516468048095703125,"energia_kwh":95.0110020000000048412402975372970104217529296875,"frecuencia":50,"factor_potencia":0.9899999999999999911182158029987476766109466552734375,"duracion_medicion_ms":60,"ip":"158.170.24.54"}</t>
  </si>
  <si>
    <t>{"modo":"lote","codigo_medidor":"ARDUINO_001","fecha_hora":"2026-07-08 18:44:22","voltaje":231.19999999999998863131622783839702606201171875,"corriente":8.16799999999999926103555480949580669403076171875,"potencia_kw":1.869899999999999895550217843265272676944732666015625,"energia_kwh":95.01200099999999792999005876481533050537109375,"frecuencia":50,"factor_potencia":0.9899999999999999911182158029987476766109466552734375,"duracion_medicion_ms":62,"ip":"158.170.24.54"}</t>
  </si>
  <si>
    <t>{"modo":"lote","codigo_medidor":"ARDUINO_001","fecha_hora":"2026-07-08 18:44:23","voltaje":231.19999999999998863131622783839702606201171875,"corriente":8.172000000000000596855898038484156131744384765625,"potencia_kw":1.8710999999999999854338739169179461896419525146484375,"energia_kwh":95.01200099999999792999005876481533050537109375,"frecuencia":50,"factor_potencia":0.9899999999999999911182158029987476766109466552734375,"duracion_medicion_ms":64,"ip":"158.170.24.54"}</t>
  </si>
  <si>
    <t>{"modo":"lote","codigo_medidor":"ARDUINO_001","fecha_hora":"2026-07-08 18:44:24","voltaje":231.19999999999998863131622783839702606201171875,"corriente":8.1699999999999999289457264239899814128875732421875,"potencia_kw":1.870400000000000062527760746888816356658935546875,"energia_kwh":95.013000000000005229594535194337368011474609375,"frecuencia":50,"factor_potencia":0.9899999999999999911182158029987476766109466552734375,"duracion_medicion_ms":60,"ip":"158.170.24.54"}</t>
  </si>
  <si>
    <t>{"modo":"lote","codigo_medidor":"ARDUINO_001","fecha_hora":"2026-07-08 18:44:25","voltaje":231.19999999999998863131622783839702606201171875,"corriente":8.1699999999999999289457264239899814128875732421875,"potencia_kw":1.870400000000000062527760746888816356658935546875,"energia_kwh":95.0139999999999957935870043002068996429443359375,"frecuencia":50,"factor_potencia":0.9899999999999999911182158029987476766109466552734375,"duracion_medicion_ms":62,"ip":"158.170.24.54"}</t>
  </si>
  <si>
    <t>{"modo":"lote","codigo_medidor":"ARDUINO_001","fecha_hora":"2026-07-08 18:44:26","voltaje":231.19999999999998863131622783839702606201171875,"corriente":8.1730000000000000426325641456060111522674560546875,"potencia_kw":1.8714999999999999413802242997917346656322479248046875,"energia_kwh":95.0139999999999957935870043002068996429443359375,"frecuencia":50,"factor_potencia":0.9899999999999999911182158029987476766109466552734375,"duracion_medicion_ms":64,"ip":"158.170.24.54"}</t>
  </si>
  <si>
    <t>{"modo":"lote","codigo_medidor":"ARDUINO_001","fecha_hora":"2026-07-08 18:44:27","voltaje":231.30000000000001136868377216160297393798828125,"corriente":8.169000000000000483169060316868126392364501953125,"potencia_kw":1.8709000000000000074606987254810519516468048095703125,"energia_kwh":95.0139999999999957935870043002068996429443359375,"frecuencia":50,"factor_potencia":0.9899999999999999911182158029987476766109466552734375,"duracion_medicion_ms":61,"ip":"158.170.24.54"}</t>
  </si>
  <si>
    <t>{"modo":"lote","codigo_medidor":"ARDUINO_001","fecha_hora":"2026-07-08 18:44:28","voltaje":231.30000000000001136868377216160297393798828125,"corriente":8.175000000000000710542735760100185871124267578125,"potencia_kw":1.8728000000000000202504679691628552973270416259765625,"energia_kwh":95.0149990000000030931914807297289371490478515625,"frecuencia":50,"factor_potencia":0.9899999999999999911182158029987476766109466552734375,"duracion_medicion_ms":62,"ip":"158.170.24.54"}</t>
  </si>
  <si>
    <t>{"modo":"lote","codigo_medidor":"ARDUINO_001","fecha_hora":"2026-07-08 18:44:29","voltaje":231.30000000000001136868377216160297393798828125,"corriente":8.175000000000000710542735760100185871124267578125,"potencia_kw":1.8728000000000000202504679691628552973270416259765625,"energia_kwh":95.015998999999993657183949835598468780517578125,"frecuencia":50,"factor_potencia":0.9899999999999999911182158029987476766109466552734375,"duracion_medicion_ms":64,"ip":"158.170.24.54"}</t>
  </si>
  <si>
    <t>{"modo":"lote","codigo_medidor":"ARDUINO_001","fecha_hora":"2026-07-08 18:44:30","voltaje":231.30000000000001136868377216160297393798828125,"corriente":8.172000000000000596855898038484156131744384765625,"potencia_kw":1.8718999999999998973265746826655231416225433349609375,"energia_kwh":95.015998999999993657183949835598468780517578125,"frecuencia":50,"factor_potencia":0.9899999999999999911182158029987476766109466552734375,"duracion_medicion_ms":61,"ip":"158.170.24.54"}</t>
  </si>
  <si>
    <t>{"modo":"lote","codigo_medidor":"ARDUINO_001","fecha_hora":"2026-07-08 18:44:31","voltaje":231.30000000000001136868377216160297393798828125,"corriente":8.17099999999999937472239253111183643341064453125,"potencia_kw":1.871799999999999908339987086947076022624969482421875,"energia_kwh":95.01699800000000095678842626512050628662109375,"frecuencia":50,"factor_potencia":0.9899999999999999911182158029987476766109466552734375,"duracion_medicion_ms":62,"ip":"158.170.24.54"}</t>
  </si>
  <si>
    <t>{"modo":"lote","codigo_medidor":"ARDUINO_001","fecha_hora":"2026-07-08 18:44:32","voltaje":231.400000000000005684341886080801486968994140625,"corriente":8.17099999999999937472239253111183643341064453125,"potencia_kw":1.8722000000000000863309423948521725833415985107421875,"energia_kwh":95.01699800000000095678842626512050628662109375,"frecuencia":50,"factor_potencia":0.9899999999999999911182158029987476766109466552734375,"duracion_medicion_ms":64,"ip":"158.170.24.54"}</t>
  </si>
  <si>
    <t>{"modo":"lote","codigo_medidor":"ARDUINO_001","fecha_hora":"2026-07-08 18:44:33","voltaje":231.30000000000001136868377216160297393798828125,"corriente":8.1669999999999998152588887023739516735076904296875,"potencia_kw":1.8707000000000000294875235340441577136516571044921875,"energia_kwh":95.017998000000005731635610572993755340576171875,"frecuencia":50,"factor_potencia":0.9899999999999999911182158029987476766109466552734375,"duracion_medicion_ms":60,"ip":"158.170.24.54"}</t>
  </si>
  <si>
    <t>{"modo":"lote","codigo_medidor":"ARDUINO_001","fecha_hora":"2026-07-08 18:44:34","voltaje":231.30000000000001136868377216160297393798828125,"corriente":8.1669999999999998152588887023739516735076904296875,"potencia_kw":1.8707000000000000294875235340441577136516571044921875,"energia_kwh":95.017998000000005731635610572993755340576171875,"frecuencia":50,"factor_potencia":0.9899999999999999911182158029987476766109466552734375,"duracion_medicion_ms":62,"ip":"158.170.24.54"}</t>
  </si>
  <si>
    <t>{"modo":"lote","codigo_medidor":"ARDUINO_001","fecha_hora":"2026-07-08 18:44:35","voltaje":231.19999999999998863131622783839702606201171875,"corriente":8.16799999999999926103555480949580669403076171875,"potencia_kw":1.8697999999999999065636302475468255579471588134765625,"energia_kwh":95.0189969999999988203853718005120754241943359375,"frecuencia":50,"factor_potencia":0.9899999999999999911182158029987476766109466552734375,"duracion_medicion_ms":70,"ip":"158.170.24.54"}</t>
  </si>
  <si>
    <t>{"modo":"lote","codigo_medidor":"ARDUINO_001","fecha_hora":"2026-07-08 18:44:36","voltaje":231.099999999999994315658113919198513031005859375,"corriente":8.1699999999999999289457264239899814128875732421875,"potencia_kw":1.87000000000000010658141036401502788066864013671875,"energia_kwh":95.0189969999999988203853718005120754241943359375,"frecuencia":50,"factor_potencia":0.9899999999999999911182158029987476766109466552734375,"duracion_medicion_ms":60,"ip":"158.170.24.54"}</t>
  </si>
  <si>
    <t>{"modo":"lote","codigo_medidor":"ARDUINO_001","fecha_hora":"2026-07-08 18:44:37","voltaje":231.19999999999998863131622783839702606201171875,"corriente":8.1730000000000000426325641456060111522674560546875,"potencia_kw":1.8710999999999999854338739169179461896419525146484375,"energia_kwh":95.0199970000000035952325561083853244781494140625,"frecuencia":50,"factor_potencia":0.9899999999999999911182158029987476766109466552734375,"duracion_medicion_ms":62,"ip":"158.170.24.54"}</t>
  </si>
  <si>
    <t>{"modo":"lote","codigo_medidor":"ARDUINO_001","fecha_hora":"2026-07-08 18:44:38","voltaje":231.19999999999998863131622783839702606201171875,"corriente":8.1730000000000000426325641456060111522674560546875,"potencia_kw":1.8710999999999999854338739169179461896419525146484375,"energia_kwh":95.0199970000000035952325561083853244781494140625,"frecuencia":50,"factor_potencia":0.9899999999999999911182158029987476766109466552734375,"duracion_medicion_ms":64,"ip":"158.170.24.54"}</t>
  </si>
  <si>
    <t>{"modo":"lote","codigo_medidor":"ARDUINO_001","fecha_hora":"2026-07-08 18:44:39","voltaje":231.19999999999998863131622783839702606201171875,"corriente":8.17399999999999948840923025272786617279052734375,"potencia_kw":1.8710999999999999854338739169179461896419525146484375,"energia_kwh":95.02100400000000490763341076672077178955078125,"frecuencia":50,"factor_potencia":0.9899999999999999911182158029987476766109466552734375,"duracion_medicion_ms":60,"ip":"158.170.24.54"}</t>
  </si>
  <si>
    <t>{"modo":"lote","codigo_medidor":"ARDUINO_001","fecha_hora":"2026-07-08 18:44:40","voltaje":231.19999999999998863131622783839702606201171875,"corriente":8.16799999999999926103555480949580669403076171875,"potencia_kw":1.8701000000000000955679979597334749996662139892578125,"energia_kwh":95.02100400000000490763341076672077178955078125,"frecuencia":50,"factor_potencia":0.9899999999999999911182158029987476766109466552734375,"duracion_medicion_ms":62,"ip":"158.170.24.54"}</t>
  </si>
  <si>
    <t>{"modo":"lote","codigo_medidor":"ARDUINO_001","fecha_hora":"2026-07-08 18:44:41","voltaje":231.099999999999994315658113919198513031005859375,"corriente":8.1699999999999999289457264239899814128875732421875,"potencia_kw":1.8701000000000000955679979597334749996662139892578125,"energia_kwh":95.0220029999999979963831719942390918731689453125,"frecuencia":50,"factor_potencia":0.9899999999999999911182158029987476766109466552734375,"duracion_medicion_ms":64,"ip":"158.170.24.54"}</t>
  </si>
  <si>
    <t>{"modo":"lote","codigo_medidor":"ARDUINO_001","fecha_hora":"2026-07-08 18:44:42","voltaje":231,"corriente":8.169000000000000483169060316868126392364501953125,"potencia_kw":1.86850000000000004973799150320701301097869873046875,"energia_kwh":95.0220029999999979963831719942390918731689453125,"frecuencia":50,"factor_potencia":0.9899999999999999911182158029987476766109466552734375,"duracion_medicion_ms":61,"ip":"158.170.24.54"}</t>
  </si>
  <si>
    <t>{"modo":"lote","codigo_medidor":"ARDUINO_001","fecha_hora":"2026-07-08 18:44:43","voltaje":231,"corriente":8.169000000000000483169060316868126392364501953125,"potencia_kw":1.86850000000000004973799150320701301097869873046875,"energia_kwh":95.0230030000000027712303563021123409271240234375,"frecuencia":50,"factor_potencia":0.9899999999999999911182158029987476766109466552734375,"duracion_medicion_ms":62,"ip":"158.170.24.54"}</t>
  </si>
  <si>
    <t>{"modo":"lote","codigo_medidor":"ARDUINO_001","fecha_hora":"2026-07-08 18:44:44","voltaje":230.900000000000005684341886080801486968994140625,"corriente":8.1730000000000000426325641456060111522674560546875,"potencia_kw":1.8688000000000000166977542903623543679714202880859375,"energia_kwh":95.0230030000000027712303563021123409271240234375,"frecuencia":50,"factor_potencia":0.9899999999999999911182158029987476766109466552734375,"duracion_medicion_ms":64,"ip":"158.170.24.54"}</t>
  </si>
  <si>
    <t>{"modo":"lote","codigo_medidor":"ARDUINO_001","fecha_hora":"2026-07-08 18:44:45","voltaje":231,"corriente":8.175000000000000710542735760100185871124267578125,"potencia_kw":1.8695999999999999285904550561099313199520111083984375,"energia_kwh":95.0240019999999958599801175296306610107421875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</si>
  <si>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44:46","voltaje":231.099999999999994315658113919198513031005859375,"corriente":8.17399999999999948840923025272786617279052734375,"potencia_kw":1.8705000000000000515143483426072634756565093994140625,"energia_kwh":95.0240019999999958599801175296306610107421875,"frecuencia":50,"factor_potencia":0.9899999999999999911182158029987476766109466552734375,"duracion_medicion_ms":62,"ip":"158.170.24.54"}</t>
  </si>
  <si>
    <t>{"modo":"lote","codigo_medidor":"ARDUINO_001","fecha_hora":"2026-07-08 18:44:47","voltaje":231.19999999999998863131622783839702606201171875,"corriente":8.172000000000000596855898038484156131744384765625,"potencia_kw":1.871399999999999952393636704073287546634674072265625,"energia_kwh":95.025002000000000634827301837503910064697265625,"frecuencia":50,"factor_potencia":0.9899999999999999911182158029987476766109466552734375,"duracion_medicion_ms":64,"ip":"158.170.24.54"}</t>
  </si>
  <si>
    <t>{"modo":"lote","codigo_medidor":"ARDUINO_001","fecha_hora":"2026-07-08 18:44:48","voltaje":231.19999999999998863131622783839702606201171875,"corriente":8.172000000000000596855898038484156131744384765625,"potencia_kw":1.871399999999999952393636704073287546634674072265625,"energia_kwh":95.025002000000000634827301837503910064697265625,"frecuencia":50,"factor_potencia":0.9899999999999999911182158029987476766109466552734375,"duracion_medicion_ms":61,"ip":"158.170.24.54"}</t>
  </si>
  <si>
    <t>{"modo":"lote","codigo_medidor":"ARDUINO_001","fecha_hora":"2026-07-08 18:44:49","voltaje":231.19999999999998863131622783839702606201171875,"corriente":8.169000000000000483169060316868126392364501953125,"potencia_kw":1.8701000000000000955679979597334749996662139892578125,"energia_kwh":95.0260009999999937235770630650222301483154296875,"frecuencia":50,"factor_potencia":0.9899999999999999911182158029987476766109466552734375,"duracion_medicion_ms":62,"ip":"158.170.24.54"}</t>
  </si>
  <si>
    <t>{"modo":"lote","codigo_medidor":"ARDUINO_001","fecha_hora":"2026-07-08 18:44:50","voltaje":231.099999999999994315658113919198513031005859375,"corriente":8.169000000000000483169060316868126392364501953125,"potencia_kw":1.8696999999999999175770426518283784389495849609375,"energia_kwh":95.0260009999999937235770630650222301483154296875,"frecuencia":50,"factor_potencia":0.9899999999999999911182158029987476766109466552734375,"duracion_medicion_ms":64,"ip":"158.170.24.54"}</t>
  </si>
  <si>
    <t>{"modo":"lote","codigo_medidor":"ARDUINO_001","fecha_hora":"2026-07-08 18:44:51","voltaje":231.19999999999998863131622783839702606201171875,"corriente":8.169000000000000483169060316868126392364501953125,"potencia_kw":1.869899999999999895550217843265272676944732666015625,"energia_kwh":95.0270000000000010231815394945442676544189453125,"frecuencia":50,"factor_potencia":0.9899999999999999911182158029987476766109466552734375,"duracion_medicion_ms":61,"ip":"158.170.24.54"}</t>
  </si>
  <si>
    <t>{"modo":"lote","codigo_medidor":"ARDUINO_001","fecha_hora":"2026-07-08 18:44:52","voltaje":231.19999999999998863131622783839702606201171875,"corriente":8.169000000000000483169060316868126392364501953125,"potencia_kw":1.869899999999999895550217843265272676944732666015625,"energia_kwh":95.0280000000000057980287238024175167083740234375,"frecuencia":50,"factor_potencia":0.9899999999999999911182158029987476766109466552734375,"duracion_medicion_ms":62,"ip":"158.170.24.54"}</t>
  </si>
  <si>
    <t>{"modo":"lote","codigo_medidor":"ARDUINO_001","fecha_hora":"2026-07-08 18:44:53","voltaje":231.19999999999998863131622783839702606201171875,"corriente":8.169000000000000483169060316868126392364501953125,"potencia_kw":1.869899999999999895550217843265272676944732666015625,"energia_kwh":95.0280000000000057980287238024175167083740234375,"frecuencia":50,"factor_potencia":0.9899999999999999911182158029987476766109466552734375,"duracion_medicion_ms":64,"ip":"158.170.24.54"}</t>
  </si>
  <si>
    <t>{"modo":"lote","codigo_medidor":"ARDUINO_001","fecha_hora":"2026-07-08 18:44:54","voltaje":231.30000000000001136868377216160297393798828125,"corriente":8.172000000000000596855898038484156131744384765625,"potencia_kw":1.8711999999999999744204615126363933086395263671875,"energia_kwh":95.0289989999999988867784850299358367919921875,"frecuencia":50,"factor_potencia":0.9899999999999999911182158029987476766109466552734375,"duracion_medicion_ms":61,"ip":"158.170.24.54"}</t>
  </si>
  <si>
    <t>{"modo":"lote","codigo_medidor":"ARDUINO_001","fecha_hora":"2026-07-08 18:44:55","voltaje":231.30000000000001136868377216160297393798828125,"corriente":8.1699999999999999289457264239899814128875732421875,"potencia_kw":1.8710999999999999854338739169179461896419525146484375,"energia_kwh":95.0289989999999988867784850299358367919921875,"frecuencia":50,"factor_potencia":0.9899999999999999911182158029987476766109466552734375,"duracion_medicion_ms":62,"ip":"158.170.24.54"}</t>
  </si>
  <si>
    <t>{"modo":"lote","codigo_medidor":"ARDUINO_001","fecha_hora":"2026-07-08 18:44:56","voltaje":231.30000000000001136868377216160297393798828125,"corriente":8.17099999999999937472239253111183643341064453125,"potencia_kw":1.87159999999999993036681189551018178462982177734375,"energia_kwh":95.029999000000003661625669337809085845947265625,"frecuencia":50,"factor_potencia":0.9899999999999999911182158029987476766109466552734375,"duracion_medicion_ms":64,"ip":"158.170.24.54"}</t>
  </si>
  <si>
    <t>{"modo":"lote","codigo_medidor":"ARDUINO_001","fecha_hora":"2026-07-08 18:44:57","voltaje":231.30000000000001136868377216160297393798828125,"corriente":8.17099999999999937472239253111183643341064453125,"potencia_kw":1.87159999999999993036681189551018178462982177734375,"energia_kwh":95.029999000000003661625669337809085845947265625,"frecuencia":50,"factor_potencia":0.9899999999999999911182158029987476766109466552734375,"duracion_medicion_ms":60,"ip":"158.170.24.54"}</t>
  </si>
  <si>
    <t>{"modo":"lote","codigo_medidor":"ARDUINO_001","fecha_hora":"2026-07-08 18:44:58","voltaje":231.400000000000005684341886080801486968994140625,"corriente":8.17099999999999937472239253111183643341064453125,"potencia_kw":1.871799999999999908339987086947076022624969482421875,"energia_kwh":95.0309979999999967503754305653274059295654296875,"frecuencia":50,"factor_potencia":0.9899999999999999911182158029987476766109466552734375,"duracion_medicion_ms":67,"ip":"158.170.24.54"}</t>
  </si>
  <si>
    <t>{"modo":"lote","codigo_medidor":"ARDUINO_001","fecha_hora":"2026-07-08 18:44:59","voltaje":231.30000000000001136868377216160297393798828125,"corriente":8.172000000000000596855898038484156131744384765625,"potencia_kw":1.87159999999999993036681189551018178462982177734375,"energia_kwh":95.0309979999999967503754305653274059295654296875,"frecuencia":50,"factor_potencia":0.9899999999999999911182158029987476766109466552734375,"duracion_medicion_ms":64,"ip":"158.170.24.54"}</t>
  </si>
  <si>
    <t>{"modo":"lote","codigo_medidor":"ARDUINO_001","fecha_hora":"2026-07-08 18:45:00","voltaje":231.30000000000001136868377216160297393798828125,"corriente":8.1699999999999999289457264239899814128875732421875,"potencia_kw":1.8709000000000000074606987254810519516468048095703125,"energia_kwh":95.0319980000000015252226148732006549835205078125,"frecuencia":50,"factor_potencia":0.9899999999999999911182158029987476766109466552734375,"duracion_medicion_ms":60,"ip":"158.170.24.54"}</t>
  </si>
  <si>
    <t>{"modo":"lote","codigo_medidor":"ARDUINO_001","fecha_hora":"2026-07-08 18:45:01","voltaje":231.30000000000001136868377216160297393798828125,"corriente":8.1699999999999999289457264239899814128875732421875,"potencia_kw":1.8709000000000000074606987254810519516468048095703125,"energia_kwh":95.0319980000000015252226148732006549835205078125,"frecuencia":50,"factor_potencia":0.9899999999999999911182158029987476766109466552734375,"duracion_medicion_ms":62,"ip":"158.170.24.54"}</t>
  </si>
  <si>
    <t>{"modo":"lote","codigo_medidor":"ARDUINO_001","fecha_hora":"2026-07-08 18:45:02","voltaje":231.30000000000001136868377216160297393798828125,"corriente":8.169000000000000483169060316868126392364501953125,"potencia_kw":1.8707000000000000294875235340441577136516571044921875,"energia_kwh":95.032996999999994613972376100718975067138671875,"frecuencia":50,"factor_potencia":0.9899999999999999911182158029987476766109466552734375,"duracion_medicion_ms":63,"ip":"158.170.24.54"}</t>
  </si>
  <si>
    <t>{"modo":"lote","codigo_medidor":"ARDUINO_001","fecha_hora":"2026-07-08 18:45:03","voltaje":231.30000000000001136868377216160297393798828125,"corriente":8.1699999999999999289457264239899814128875732421875,"potencia_kw":1.8709000000000000074606987254810519516468048095703125,"energia_kwh":95.032996999999994613972376100718975067138671875,"frecuencia":50,"factor_potencia":0.9899999999999999911182158029987476766109466552734375,"duracion_medicion_ms":60,"ip":"158.170.24.54"}</t>
  </si>
  <si>
    <t>{"modo":"lote","codigo_medidor":"ARDUINO_001","fecha_hora":"2026-07-08 18:45:04","voltaje":231.400000000000005684341886080801486968994140625,"corriente":8.172000000000000596855898038484156131744384765625,"potencia_kw":1.872500000000000053290705182007513940334320068359375,"energia_kwh":95.03399699999999938881956040859222412109375,"frecuencia":50,"factor_potencia":0.9899999999999999911182158029987476766109466552734375,"duracion_medicion_ms":62,"ip":"158.170.24.54"}</t>
  </si>
  <si>
    <t>{"modo":"lote","codigo_medidor":"ARDUINO_001","fecha_hora":"2026-07-08 18:45:05","voltaje":231.5,"corriente":8.1669999999999998152588887023739516735076904296875,"potencia_kw":1.87159999999999993036681189551018178462982177734375,"energia_kwh":95.03399699999999938881956040859222412109375,"frecuencia":50,"factor_potencia":0.9899999999999999911182158029987476766109466552734375,"duracion_medicion_ms":63,"ip":"158.170.24.54"}</t>
  </si>
  <si>
    <t>{"modo":"lote","codigo_medidor":"ARDUINO_001","fecha_hora":"2026-07-08 18:45:06","voltaje":231.5,"corriente":8.1669999999999998152588887023739516735076904296875,"potencia_kw":1.87159999999999993036681189551018178462982177734375,"energia_kwh":95.0350040000000007012204150669276714324951171875,"frecuencia":50,"factor_potencia":0.9899999999999999911182158029987476766109466552734375,"duracion_medicion_ms":60,"ip":"158.170.24.54"}</t>
  </si>
  <si>
    <t>{"modo":"lote","codigo_medidor":"ARDUINO_001","fecha_hora":"2026-07-08 18:45:07","voltaje":231.400000000000005684341886080801486968994140625,"corriente":8.166000000000000369482222595252096652984619140625,"potencia_kw":1.8709000000000000074606987254810519516468048095703125,"energia_kwh":95.0350040000000007012204150669276714324951171875,"frecuencia":50,"factor_potencia":0.9899999999999999911182158029987476766109466552734375,"duracion_medicion_ms":62,"ip":"158.170.24.54"}</t>
  </si>
  <si>
    <t>{"modo":"lote","codigo_medidor":"ARDUINO_001","fecha_hora":"2026-07-08 18:45:08","voltaje":231.30000000000001136868377216160297393798828125,"corriente":8.163000000000000255795384873636066913604736328125,"potencia_kw":1.869899999999999895550217843265272676944732666015625,"energia_kwh":95.03600299999999378997017629444599151611328125,"frecuencia":50,"factor_potencia":0.9899999999999999911182158029987476766109466552734375,"duracion_medicion_ms":64,"ip":"158.170.24.54"}</t>
  </si>
  <si>
    <t>{"modo":"lote","codigo_medidor":"ARDUINO_001","fecha_hora":"2026-07-08 18:45:09","voltaje":231.5,"corriente":8.1639999999999997015720509807579219341278076171875,"potencia_kw":1.8711999999999999744204615126363933086395263671875,"energia_kwh":95.03600299999999378997017629444599151611328125,"frecuencia":50,"factor_potencia":0.9899999999999999911182158029987476766109466552734375,"duracion_medicion_ms":60,"ip":"158.170.24.54"}</t>
  </si>
  <si>
    <t>{"modo":"lote","codigo_medidor":"ARDUINO_001","fecha_hora":"2026-07-08 18:45:10","voltaje":231.400000000000005684341886080801486968994140625,"corriente":8.1620000000000008100187187665142118930816650390625,"potencia_kw":1.8703000000000000735411731511703692376613616943359375,"energia_kwh":95.037002999999998564817360602319240570068359375,"frecuencia":50,"factor_potencia":0.9899999999999999911182158029987476766109466552734375,"duracion_medicion_ms":62,"ip":"158.170.24.54"}</t>
  </si>
  <si>
    <t>{"modo":"lote","codigo_medidor":"ARDUINO_001","fecha_hora":"2026-07-08 18:45:11","voltaje":231.400000000000005684341886080801486968994140625,"corriente":8.1620000000000008100187187665142118930816650390625,"potencia_kw":1.8703000000000000735411731511703692376613616943359375,"energia_kwh":95.037002999999998564817360602319240570068359375,"frecuencia":50,"factor_potencia":0.9899999999999999911182158029987476766109466552734375,"duracion_medicion_ms":64,"ip":"158.170.24.54"}</t>
  </si>
  <si>
    <t>{"modo":"lote","codigo_medidor":"ARDUINO_001","fecha_hora":"2026-07-08 18:45:12","voltaje":231.400000000000005684341886080801486968994140625,"corriente":8.1639999999999997015720509807579219341278076171875,"potencia_kw":1.870400000000000062527760746888816356658935546875,"energia_kwh":95.038002000000005864421837031841278076171875,"frecuencia":50,"factor_potencia":0.9899999999999999911182158029987476766109466552734375,"duracion_medicion_ms":60,"ip":"158.170.24.54"}</t>
  </si>
  <si>
    <t>{"modo":"lote","codigo_medidor":"ARDUINO_001","fecha_hora":"2026-07-08 18:45:13","voltaje":231.5,"corriente":8.166000000000000369482222595252096652984619140625,"potencia_kw":1.8714999999999999413802242997917346656322479248046875,"energia_kwh":95.038002000000005864421837031841278076171875,"frecuencia":50,"factor_potencia":0.9899999999999999911182158029987476766109466552734375,"duracion_medicion_ms":62,"ip":"158.170.24.54"}</t>
  </si>
  <si>
    <t>{"modo":"lote","codigo_medidor":"ARDUINO_001","fecha_hora":"2026-07-08 18:45:14","voltaje":231.5,"corriente":8.166000000000000369482222595252096652984619140625,"potencia_kw":1.8712999999999999634070491083548404276371002197265625,"energia_kwh":95.0390009999999989531715982593595981597900390625,"frecuencia":50,"factor_potencia":0.9899999999999999911182158029987476766109466552734375,"duracion_medicion_ms":64,"ip":"158.170.24.54"}</t>
  </si>
  <si>
    <t>{"modo":"lote","codigo_medidor":"ARDUINO_001","fecha_hora":"2026-07-08 18:45:15","voltaje":231.5,"corriente":8.166000000000000369482222595252096652984619140625,"potencia_kw":1.8712999999999999634070491083548404276371002197265625,"energia_kwh":95.0390009999999989531715982593595981597900390625,"frecuencia":50,"factor_potencia":0.9899999999999999911182158029987476766109466552734375,"duracion_medicion_ms":60,"ip":"158.170.24.54"}</t>
  </si>
  <si>
    <t>{"modo":"lote","codigo_medidor":"ARDUINO_001","fecha_hora":"2026-07-08 18:45:16","voltaje":231.5,"corriente":8.1669999999999998152588887023739516735076904296875,"potencia_kw":1.872100000000000097344354799133725464344024658203125,"energia_kwh":95.0400010000000037280187825672328472137451171875,"frecuencia":50,"factor_potencia":0.9899999999999999911182158029987476766109466552734375,"duracion_medicion_ms":62,"ip":"158.170.24.54"}</t>
  </si>
  <si>
    <t>{"modo":"lote","codigo_medidor":"ARDUINO_001","fecha_hora":"2026-07-08 18:45:17","voltaje":231.599999999999994315658113919198513031005859375,"corriente":8.169000000000000483169060316868126392364501953125,"potencia_kw":1.873299999999999965183405947755090892314910888671875,"energia_kwh":95.0400010000000037280187825672328472137451171875,"frecuencia":50,"factor_potencia":0.9899999999999999911182158029987476766109466552734375,"duracion_medicion_ms":64,"ip":"158.170.24.54"}</t>
  </si>
  <si>
    <t>{"modo":"lote","codigo_medidor":"ARDUINO_001","fecha_hora":"2026-07-08 18:45:18","voltaje":231.599999999999994315658113919198513031005859375,"corriente":8.16799999999999926103555480949580669403076171875,"potencia_kw":1.87309999999999998721023075631819665431976318359375,"energia_kwh":95.04099999999999681676854379475116729736328125,"frecuencia":50,"factor_potencia":0.9899999999999999911182158029987476766109466552734375,"duracion_medicion_ms":60,"ip":"158.170.24.54"}</t>
  </si>
  <si>
    <t>{"modo":"lote","codigo_medidor":"ARDUINO_001","fecha_hora":"2026-07-08 18:45:19","voltaje":231.599999999999994315658113919198513031005859375,"corriente":8.1699999999999999289457264239899814128875732421875,"potencia_kw":1.8735999999999999321431687349104322493076324462890625,"energia_kwh":95.042000000000001591615728102624416351318359375,"frecuencia":50,"factor_potencia":0.9899999999999999911182158029987476766109466552734375,"duracion_medicion_ms":62,"ip":"158.170.24.54"}</t>
  </si>
  <si>
    <t>{"modo":"lote","codigo_medidor":"ARDUINO_001","fecha_hora":"2026-07-08 18:45:20","voltaje":231.599999999999994315658113919198513031005859375,"corriente":8.1699999999999999289457264239899814128875732421875,"potencia_kw":1.8735999999999999321431687349104322493076324462890625,"energia_kwh":95.042000000000001591615728102624416351318359375,"frecuencia":50,"factor_potencia":0.9899999999999999911182158029987476766109466552734375,"duracion_medicion_ms":64,"ip":"158.170.24.54"}</t>
  </si>
  <si>
    <t>{"modo":"lote","codigo_medidor":"ARDUINO_001","fecha_hora":"2026-07-08 18:45:21","voltaje":231.69999999999998863131622783839702606201171875,"corriente":8.16799999999999926103555480949580669403076171875,"potencia_kw":1.87349999999999994315658113919198513031005859375,"energia_kwh":95.0429989999999946803654893301427364349365234375,"frecuencia":50,"factor_potencia":0.9899999999999999911182158029987476766109466552734375,"duracion_medicion_ms":66,"ip":"158.170.24.54"}</t>
  </si>
  <si>
    <t>{"modo":"lote","codigo_medidor":"ARDUINO_001","fecha_hora":"2026-07-08 18:45:22","voltaje":231.69999999999998863131622783839702606201171875,"corriente":8.163000000000000255795384873636066913604736328125,"potencia_kw":1.872500000000000053290705182007513940334320068359375,"energia_kwh":95.0429989999999946803654893301427364349365234375,"frecuencia":50,"factor_potencia":0.9899999999999999911182158029987476766109466552734375,"duracion_medicion_ms":62,"ip":"158.170.24.54"}</t>
  </si>
  <si>
    <t>{"modo":"lote","codigo_medidor":"ARDUINO_001","fecha_hora":"2026-07-08 18:45:23","voltaje":231.69999999999998863131622783839702606201171875,"corriente":8.1620000000000008100187187665142118930816650390625,"potencia_kw":1.8724000000000000643041175862890668213367462158203125,"energia_kwh":95.0439989999999994552126736380159854888916015625,"frecuencia":50,"factor_potencia":0.9899999999999999911182158029987476766109466552734375,"duracion_medicion_ms":64,"ip":"158.170.24.54"}</t>
  </si>
  <si>
    <t>{"modo":"lote","codigo_medidor":"ARDUINO_001","fecha_hora":"2026-07-08 18:45:24","voltaje":231.69999999999998863131622783839702606201171875,"corriente":8.1620000000000008100187187665142118930816650390625,"potencia_kw":1.8724000000000000643041175862890668213367462158203125,"energia_kwh":95.0439989999999994552126736380159854888916015625,"frecuencia":50,"factor_potencia":0.9899999999999999911182158029987476766109466552734375,"duracion_medicion_ms":60,"ip":"158.170.24.54"}</t>
  </si>
  <si>
    <t>{"modo":"lote","codigo_medidor":"ARDUINO_001","fecha_hora":"2026-07-08 18:45:25","voltaje":231.69999999999998863131622783839702606201171875,"corriente":8.16499999999999914734871708787977695465087890625,"potencia_kw":1.8733999999999999541699935434735380113124847412109375,"energia_kwh":95.0449980000000067548171500675380229949951171875,"frecuencia":50,"factor_potencia":0.9899999999999999911182158029987476766109466552734375,"duracion_medicion_ms":62,"ip":"158.170.24.54"}</t>
  </si>
  <si>
    <t>{"modo":"lote","codigo_medidor":"ARDUINO_001","fecha_hora":"2026-07-08 18:45:26","voltaje":231.69999999999998863131622783839702606201171875,"corriente":8.16499999999999914734871708787977695465087890625,"potencia_kw":1.873299999999999965183405947755090892314910888671875,"energia_kwh":95.0449980000000067548171500675380229949951171875,"frecuencia":50,"factor_potencia":0.9899999999999999911182158029987476766109466552734375,"duracion_medicion_ms":64,"ip":"158.170.24.54"}</t>
  </si>
  <si>
    <t>{"modo":"lote","codigo_medidor":"ARDUINO_001","fecha_hora":"2026-07-08 18:45:27","voltaje":231.69999999999998863131622783839702606201171875,"corriente":8.16499999999999914734871708787977695465087890625,"potencia_kw":1.873299999999999965183405947755090892314910888671875,"energia_kwh":95.04599799999999731880961917340755462646484375,"frecuencia":50,"factor_potencia":0.9899999999999999911182158029987476766109466552734375,"duracion_medicion_ms":60,"ip":"158.170.24.54"}</t>
  </si>
  <si>
    <t>{"modo":"lote","codigo_medidor":"ARDUINO_001","fecha_hora":"2026-07-08 18:45:28","voltaje":231.599999999999994315658113919198513031005859375,"corriente":8.1620000000000008100187187665142118930816650390625,"potencia_kw":1.8720000000000001083577672034152783453464508056640625,"energia_kwh":95.04599799999999731880961917340755462646484375,"frecuencia":50,"factor_potencia":0.9899999999999999911182158029987476766109466552734375,"duracion_medicion_ms":62,"ip":"158.170.24.54"}</t>
  </si>
  <si>
    <t>{"modo":"lote","codigo_medidor":"ARDUINO_001","fecha_hora":"2026-07-08 18:45:29","voltaje":231.599999999999994315658113919198513031005859375,"corriente":8.1620000000000008100187187665142118930816650390625,"potencia_kw":1.8720000000000001083577672034152783453464508056640625,"energia_kwh":95.046997000000004618414095602929592132568359375,"frecuencia":50,"factor_potencia":0.9899999999999999911182158029987476766109466552734375,"duracion_medicion_ms":74,"ip":"158.170.24.54"}</t>
  </si>
  <si>
    <t>{"modo":"lote","codigo_medidor":"ARDUINO_001","fecha_hora":"2026-07-08 18:45:30","voltaje":231.30000000000001136868377216160297393798828125,"corriente":8.1609999999999995878852132591418921947479248046875,"potencia_kw":1.8688000000000000166977542903623543679714202880859375,"energia_kwh":95.046997000000004618414095602929592132568359375,"frecuencia":50,"factor_potencia":0.9899999999999999911182158029987476766109466552734375,"duracion_medicion_ms":60,"ip":"158.170.24.54"}</t>
  </si>
  <si>
    <t>{"modo":"lote","codigo_medidor":"ARDUINO_001","fecha_hora":"2026-07-08 18:45:31","voltaje":231.30000000000001136868377216160297393798828125,"corriente":8.16499999999999914734871708787977695465087890625,"potencia_kw":1.8701000000000000955679979597334749996662139892578125,"energia_kwh":95.0479969999999951824065647087991237640380859375,"frecuencia":50,"factor_potencia":0.9899999999999999911182158029987476766109466552734375,"duracion_medicion_ms":62,"ip":"158.170.24.54"}</t>
  </si>
  <si>
    <t>{"modo":"lote","codigo_medidor":"ARDUINO_001","fecha_hora":"2026-07-08 18:45:32","voltaje":231.30000000000001136868377216160297393798828125,"corriente":8.1669999999999998152588887023739516735076904296875,"potencia_kw":1.870400000000000062527760746888816356658935546875,"energia_kwh":95.0479969999999951824065647087991237640380859375,"frecuencia":50,"factor_potencia":0.9899999999999999911182158029987476766109466552734375,"duracion_medicion_ms":64,"ip":"158.170.24.54"}</t>
  </si>
  <si>
    <t>{"modo":"lote","codigo_medidor":"ARDUINO_001","fecha_hora":"2026-07-08 18:45:33","voltaje":231.30000000000001136868377216160297393798828125,"corriente":8.1669999999999998152588887023739516735076904296875,"potencia_kw":1.870400000000000062527760746888816356658935546875,"energia_kwh":95.049003999999996494807419367134571075439453125,"frecuencia":50,"factor_potencia":0.9899999999999999911182158029987476766109466552734375,"duracion_medicion_ms":60,"ip":"158.170.24.54"}</t>
  </si>
  <si>
    <t>{"modo":"lote","codigo_medidor":"ARDUINO_001","fecha_hora":"2026-07-08 18:45:34","voltaje":231.30000000000001136868377216160297393798828125,"corriente":8.1639999999999997015720509807579219341278076171875,"potencia_kw":1.8696999999999999175770426518283784389495849609375,"energia_kwh":95.049003999999996494807419367134571075439453125,"frecuencia":50,"factor_potencia":0.9899999999999999911182158029987476766109466552734375,"duracion_medicion_ms":62,"ip":"158.170.24.54"}</t>
  </si>
  <si>
    <t>{"modo":"lote","codigo_medidor":"ARDUINO_001","fecha_hora":"2026-07-08 18:45:35","voltaje":231.19999999999998863131622783839702606201171875,"corriente":8.1620000000000008100187187665142118930816650390625,"potencia_kw":1.86850000000000004973799150320701301097869873046875,"energia_kwh":95.05000300000000379441189579665660858154296875,"frecuencia":50,"factor_potencia":0.9899999999999999911182158029987476766109466552734375,"duracion_medicion_ms":64,"ip":"158.170.24.54"}</t>
  </si>
  <si>
    <t>{"modo":"lote","codigo_medidor":"ARDUINO_001","fecha_hora":"2026-07-08 18:45:36","voltaje":231.19999999999998863131622783839702606201171875,"corriente":8.1639999999999997015720509807579219341278076171875,"potencia_kw":1.8688000000000000166977542903623543679714202880859375,"energia_kwh":95.05000300000000379441189579665660858154296875,"frecuencia":50,"factor_potencia":0.9899999999999999911182158029987476766109466552734375,"duracion_medicion_ms":60,"ip":"158.170.24.54"}</t>
  </si>
  <si>
    <t>{"modo":"lote","codigo_medidor":"ARDUINO_001","fecha_hora":"2026-07-08 18:45:37","voltaje":231.30000000000001136868377216160297393798828125,"corriente":8.16799999999999926103555480949580669403076171875,"potencia_kw":1.8703000000000000735411731511703692376613616943359375,"energia_kwh":95.0510029999999943584043649025261402130126953125,"frecuencia":50,"factor_potencia":0.9899999999999999911182158029987476766109466552734375,"duracion_medicion_ms":62,"ip":"158.170.24.54"}</t>
  </si>
  <si>
    <t>{"modo":"lote","codigo_medidor":"ARDUINO_001","fecha_hora":"2026-07-08 18:45:38","voltaje":231.30000000000001136868377216160297393798828125,"corriente":8.16799999999999926103555480949580669403076171875,"potencia_kw":1.8703000000000000735411731511703692376613616943359375,"energia_kwh":95.0510029999999943584043649025261402130126953125,"frecuencia":50,"factor_potencia":0.9899999999999999911182158029987476766109466552734375,"duracion_medicion_ms":64,"ip":"158.170.24.54"}</t>
  </si>
  <si>
    <t>{"modo":"lote","codigo_medidor":"ARDUINO_001","fecha_hora":"2026-07-08 18:45:39","voltaje":231.19999999999998863131622783839702606201171875,"corriente":8.1669999999999998152588887023739516735076904296875,"potencia_kw":1.8691999999999999726441046732361428439617156982421875,"energia_kwh":95.0520020000000016580088413320481777191162109375,"frecuencia":50,"factor_potencia":0.9899999999999999911182158029987476766109466552734375,"duracion_medicion_ms":60,"ip":"158.170.24.54"}</t>
  </si>
  <si>
    <t>{"modo":"lote","codigo_medidor":"ARDUINO_001","fecha_hora":"2026-07-08 18:45:40","voltaje":231,"corriente":8.17099999999999937472239253111183643341064453125,"potencia_kw":1.8689999999999999946709294817992486059665679931640625,"energia_kwh":95.0520020000000016580088413320481777191162109375,"frecuencia":50,"factor_potencia":0.9899999999999999911182158029987476766109466552734375,"duracion_medicion_ms":62,"ip":"158.170.24.54"}</t>
  </si>
  <si>
    <t>{"modo":"lote","codigo_medidor":"ARDUINO_001","fecha_hora":"2026-07-08 18:45:41","voltaje":231,"corriente":8.17099999999999937472239253111183643341064453125,"potencia_kw":1.8689999999999999946709294817992486059665679931640625,"energia_kwh":95.053000999999994746758602559566497802734375,"frecuencia":50,"factor_potencia":0.9899999999999999911182158029987476766109466552734375,"duracion_medicion_ms":64,"ip":"158.170.24.54"}</t>
  </si>
  <si>
    <t>{"modo":"lote","codigo_medidor":"ARDUINO_001","fecha_hora":"2026-07-08 18:45:42","voltaje":230.80000000000001136868377216160297393798828125,"corriente":8.166000000000000369482222595252096652984619140625,"potencia_kw":1.86620000000000008100187187665142118930816650390625,"energia_kwh":95.054000999999999521605786867439746856689453125,"frecuencia":50,"factor_potencia":0.9899999999999999911182158029987476766109466552734375,"duracion_medicion_ms":60,"ip":"158.170.24.54"}</t>
  </si>
  <si>
    <t>{"modo":"lote","codigo_medidor":"ARDUINO_001","fecha_hora":"2026-07-08 18:45:43","voltaje":230.80000000000001136868377216160297393798828125,"corriente":8.166000000000000369482222595252096652984619140625,"potencia_kw":1.86620000000000008100187187665142118930816650390625,"energia_kwh":95.054000999999999521605786867439746856689453125,"frecuencia":50,"factor_potencia":0.9899999999999999911182158029987476766109466552734375,"duracion_medicion_ms":62,"ip":"158.170.24.54"}</t>
  </si>
  <si>
    <t>{"modo":"lote","codigo_medidor":"ARDUINO_001","fecha_hora":"2026-07-08 18:45:44","voltaje":230.80000000000001136868377216160297393798828125,"corriente":8.166000000000000369482222595252096652984619140625,"potencia_kw":1.86620000000000008100187187665142118930816650390625,"energia_kwh":95.05500000000000682121026329696178436279296875,"frecuencia":50,"factor_potencia":0.9899999999999999911182158029987476766109466552734375,"duracion_medicion_ms":64,"ip":"158.170.24.54"}</t>
  </si>
  <si>
    <t>{"modo":"lote","codigo_medidor":"ARDUINO_001","fecha_hora":"2026-07-08 18:45:45","voltaje":230.900000000000005684341886080801486968994140625,"corriente":8.169000000000000483169060316868126392364501953125,"potencia_kw":1.86779999999999990478727340814657509326934814453125,"energia_kwh":95.05500000000000682121026329696178436279296875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</si>
  <si>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45:46","voltaje":231,"corriente":8.169000000000000483169060316868126392364501953125,"potencia_kw":1.8688000000000000166977542903623543679714202880859375,"energia_kwh":95.0559999999999973852027324028313159942626953125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</si>
  <si>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45:47","voltaje":231,"corriente":8.169000000000000483169060316868126392364501953125,"potencia_kw":1.8688000000000000166977542903623543679714202880859375,"energia_kwh":95.0559999999999973852027324028313159942626953125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</si>
  <si>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45:48","voltaje":231.099999999999994315658113919198513031005859375,"corriente":8.17099999999999937472239253111183643341064453125,"potencia_kw":1.8693999999999999506172798646730370819568634033203125,"energia_kwh":95.0569990000000046848072088323533535003662109375,"frecuencia":50,"factor_potencia":0.9899999999999999911182158029987476766109466552734375,"duracion_medicion_ms":60,"ip":"158.170.24.54"}</t>
  </si>
  <si>
    <t>{"modo":"lote","codigo_medidor":"ARDUINO_001","fecha_hora":"2026-07-08 18:45:49","voltaje":230.900000000000005684341886080801486968994140625,"corriente":8.1669999999999998152588887023739516735076904296875,"potencia_kw":1.867599999999999926814098216709680855274200439453125,"energia_kwh":95.0569990000000046848072088323533535003662109375,"frecuencia":50,"factor_potencia":0.9899999999999999911182158029987476766109466552734375,"duracion_medicion_ms":62,"ip":"158.170.24.54"}</t>
  </si>
  <si>
    <t>{"modo":"lote","codigo_medidor":"ARDUINO_001","fecha_hora":"2026-07-08 18:45:50","voltaje":231,"corriente":8.17099999999999937472239253111183643341064453125,"potencia_kw":1.869099999999999983657517077517695724964141845703125,"energia_kwh":95.0579989999999952487996779382228851318359375,"frecuencia":50,"factor_potencia":0.9899999999999999911182158029987476766109466552734375,"duracion_medicion_ms":64,"ip":"158.170.24.54"}</t>
  </si>
  <si>
    <t>{"modo":"lote","codigo_medidor":"ARDUINO_001","fecha_hora":"2026-07-08 18:45:51","voltaje":231,"corriente":8.166000000000000369482222595252096652984619140625,"potencia_kw":1.8682000000000000827782287160516716539859771728515625,"energia_kwh":95.0579989999999952487996779382228851318359375,"frecuencia":50,"factor_potencia":0.9899999999999999911182158029987476766109466552734375,"duracion_medicion_ms":60,"ip":"158.170.24.54"}</t>
  </si>
  <si>
    <t>{"modo":"lote","codigo_medidor":"ARDUINO_001","fecha_hora":"2026-07-08 18:45:52","voltaje":231,"corriente":8.166000000000000369482222595252096652984619140625,"potencia_kw":1.8682000000000000827782287160516716539859771728515625,"energia_kwh":95.058998000000002548404154367744922637939453125,"frecuencia":50,"factor_potencia":0.9899999999999999911182158029987476766109466552734375,"duracion_medicion_ms":72,"ip":"158.170.24.54"}</t>
  </si>
  <si>
    <t>{"modo":"lote","codigo_medidor":"ARDUINO_001","fecha_hora":"2026-07-08 18:45:53","voltaje":230.900000000000005684341886080801486968994140625,"corriente":8.166000000000000369482222595252096652984619140625,"potencia_kw":1.8672999999999999598543354295543394982814788818359375,"energia_kwh":95.058998000000002548404154367744922637939453125,"frecuencia":50,"factor_potencia":0.9899999999999999911182158029987476766109466552734375,"duracion_medicion_ms":64,"ip":"158.170.24.54"}</t>
  </si>
  <si>
    <t>{"modo":"lote","codigo_medidor":"ARDUINO_001","fecha_hora":"2026-07-08 18:45:54","voltaje":230.900000000000005684341886080801486968994140625,"corriente":8.166000000000000369482222595252096652984619140625,"potencia_kw":1.866800000000000014921397450962103903293609619140625,"energia_kwh":95.0599979999999931123966234736144542694091796875,"frecuencia":50,"factor_potencia":0.9899999999999999911182158029987476766109466552734375,"duracion_medicion_ms":60,"ip":"158.170.24.54"}</t>
  </si>
  <si>
    <t>{"modo":"lote","codigo_medidor":"ARDUINO_001","fecha_hora":"2026-07-08 18:45:55","voltaje":230.900000000000005684341886080801486968994140625,"corriente":8.1639999999999997015720509807579219341278076171875,"potencia_kw":1.86620000000000008100187187665142118930816650390625,"energia_kwh":95.0599979999999931123966234736144542694091796875,"frecuencia":50,"factor_potencia":0.9899999999999999911182158029987476766109466552734375,"duracion_medicion_ms":62,"ip":"158.170.24.54"}</t>
  </si>
  <si>
    <t>{"modo":"lote","codigo_medidor":"ARDUINO_001","fecha_hora":"2026-07-08 18:45:56","voltaje":230.900000000000005684341886080801486968994140625,"corriente":8.1639999999999997015720509807579219341278076171875,"potencia_kw":1.86620000000000008100187187665142118930816650390625,"energia_kwh":95.0609970000000004120010999031364917755126953125,"frecuencia":50,"factor_potencia":0.9899999999999999911182158029987476766109466552734375,"duracion_medicion_ms":64,"ip":"158.170.24.54"}</t>
  </si>
  <si>
    <t>{"modo":"lote","codigo_medidor":"ARDUINO_001","fecha_hora":"2026-07-08 18:45:57","voltaje":230.900000000000005684341886080801486968994140625,"corriente":8.1609999999999995878852132591418921947479248046875,"potencia_kw":1.866000000000000103028696685214526951313018798828125,"energia_kwh":95.0609970000000004120010999031364917755126953125,"frecuencia":50,"factor_potencia":0.9899999999999999911182158029987476766109466552734375,"duracion_medicion_ms":60,"ip":"158.170.24.54"}</t>
  </si>
  <si>
    <t>{"modo":"lote","codigo_medidor":"ARDUINO_001","fecha_hora":"2026-07-08 18:45:58","voltaje":231,"corriente":8.1639999999999997015720509807579219341278076171875,"potencia_kw":1.8669000000000000039079850466805510222911834716796875,"energia_kwh":95.061995999999993500750861130654811859130859375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</si>
  <si>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45:59","voltaje":231.099999999999994315658113919198513031005859375,"corriente":8.166000000000000369482222595252096652984619140625,"potencia_kw":1.8682000000000000827782287160516716539859771728515625,"energia_kwh":95.061995999999993500750861130654811859130859375,"frecuencia":50,"factor_potencia":0.9899999999999999911182158029987476766109466552734375,"duracion_medicion_ms":64,"ip":"158.170.24.54"}</t>
  </si>
  <si>
    <t>{"modo":"lote","codigo_medidor":"ARDUINO_001","fecha_hora":"2026-07-08 18:46:00","voltaje":231.099999999999994315658113919198513031005859375,"corriente":8.166000000000000369482222595252096652984619140625,"potencia_kw":1.8682000000000000827782287160516716539859771728515625,"energia_kwh":95.063004000000006499249138869345188140869140625,"frecuencia":50,"factor_potencia":0.9899999999999999911182158029987476766109466552734375,"duracion_medicion_ms":60,"ip":"158.170.24.54"}</t>
  </si>
  <si>
    <t>{"modo":"lote","codigo_medidor":"ARDUINO_001","fecha_hora":"2026-07-08 18:46:01","voltaje":231,"corriente":8.16499999999999914734871708787977695465087890625,"potencia_kw":1.8678999999999998937738610038650222122669219970703125,"energia_kwh":95.063004000000006499249138869345188140869140625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</si>
  <si>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46:02","voltaje":231,"corriente":8.163000000000000255795384873636066913604736328125,"potencia_kw":1.8672999999999999598543354295543394982814788818359375,"energia_kwh":95.0640029999999995879989000968635082244873046875,"frecuencia":50,"factor_potencia":0.9899999999999999911182158029987476766109466552734375,"duracion_medicion_ms":64,"ip":"158.170.24.54"}</t>
  </si>
  <si>
    <t>{"modo":"lote","codigo_medidor":"ARDUINO_001","fecha_hora":"2026-07-08 18:46:03","voltaje":231,"corriente":8.16499999999999914734871708787977695465087890625,"potencia_kw":1.8680000000000001048050535246147774159908294677734375,"energia_kwh":95.0640029999999995879989000968635082244873046875,"frecuencia":50,"factor_potencia":0.9899999999999999911182158029987476766109466552734375,"duracion_medicion_ms":60,"ip":"158.170.24.54"}</t>
  </si>
  <si>
    <t>{"modo":"lote","codigo_medidor":"ARDUINO_001","fecha_hora":"2026-07-08 18:46:04","voltaje":231.099999999999994315658113919198513031005859375,"corriente":8.169000000000000483169060316868126392364501953125,"potencia_kw":1.869499999999999939603867460391484200954437255859375,"energia_kwh":95.0650020000000068876033765263855457305908203125,"frecuencia":50,"factor_potencia":0.9899999999999999911182158029987476766109466552734375,"duracion_medicion_ms":62,"ip":"158.170.24.54"}</t>
  </si>
  <si>
    <t>{"modo":"lote","codigo_medidor":"ARDUINO_001","fecha_hora":"2026-07-08 18:46:05","voltaje":231.099999999999994315658113919198513031005859375,"corriente":8.169000000000000483169060316868126392364501953125,"potencia_kw":1.870600000000000040500935938325710594654083251953125,"energia_kwh":95.066001999999997451595845632255077362060546875,"frecuencia":50,"factor_potencia":0.9899999999999999911182158029987476766109466552734375,"duracion_medicion_ms":64,"ip":"158.170.24.54"}</t>
  </si>
  <si>
    <t>{"modo":"lote","codigo_medidor":"ARDUINO_001","fecha_hora":"2026-07-08 18:46:06","voltaje":231.30000000000001136868377216160297393798828125,"corriente":8.169000000000000483169060316868126392364501953125,"potencia_kw":1.870600000000000040500935938325710594654083251953125,"energia_kwh":95.066001999999997451595845632255077362060546875,"frecuencia":50,"factor_potencia":0.9899999999999999911182158029987476766109466552734375,"duracion_medicion_ms":60,"ip":"158.170.24.54"}</t>
  </si>
  <si>
    <t>{"modo":"lote","codigo_medidor":"ARDUINO_001","fecha_hora":"2026-07-08 18:46:07","voltaje":231.30000000000001136868377216160297393798828125,"corriente":8.16499999999999914734871708787977695465087890625,"potencia_kw":1.869899999999999895550217843265272676944732666015625,"energia_kwh":95.0670010000000047512003220617771148681640625,"frecuencia":50,"factor_potencia":0.9899999999999999911182158029987476766109466552734375,"duracion_medicion_ms":63,"ip":"158.170.24.54"}</t>
  </si>
  <si>
    <t>{"modo":"lote","codigo_medidor":"ARDUINO_001","fecha_hora":"2026-07-08 18:46:08","voltaje":231.30000000000001136868377216160297393798828125,"corriente":8.1639999999999997015720509807579219341278076171875,"potencia_kw":1.8695999999999999285904550561099313199520111083984375,"energia_kwh":95.0670010000000047512003220617771148681640625,"frecuencia":50,"factor_potencia":0.9899999999999999911182158029987476766109466552734375,"duracion_medicion_ms":63,"ip":"158.170.24.54"}</t>
  </si>
  <si>
    <t>{"modo":"lote","codigo_medidor":"ARDUINO_001","fecha_hora":"2026-07-08 18:46:09","voltaje":231.19999999999998863131622783839702606201171875,"corriente":8.163000000000000255795384873636066913604736328125,"potencia_kw":1.8689999999999999946709294817992486059665679931640625,"energia_kwh":95.0680009999999953151927911676466464996337890625,"frecuencia":50,"factor_potencia":0.9899999999999999911182158029987476766109466552734375,"duracion_medicion_ms":60,"ip":"158.170.24.54"}</t>
  </si>
  <si>
    <t>{"modo":"lote","codigo_medidor":"ARDUINO_001","fecha_hora":"2026-07-08 18:46:10","voltaje":231.19999999999998863131622783839702606201171875,"corriente":8.163000000000000255795384873636066913604736328125,"potencia_kw":1.8689999999999999946709294817992486059665679931640625,"energia_kwh":95.0680009999999953151927911676466464996337890625,"frecuencia":50,"factor_potencia":0.9899999999999999911182158029987476766109466552734375,"duracion_medicion_ms":61,"ip":"158.170.24.54"}</t>
  </si>
  <si>
    <t>{"modo":"lote","codigo_medidor":"ARDUINO_001","fecha_hora":"2026-07-08 18:46:11","voltaje":231.19999999999998863131622783839702606201171875,"corriente":8.16499999999999914734871708787977695465087890625,"potencia_kw":1.869099999999999983657517077517695724964141845703125,"energia_kwh":95.0690000000000026147972675971686840057373046875,"frecuencia":50,"factor_potencia":0.9899999999999999911182158029987476766109466552734375,"duracion_medicion_ms":64,"ip":"158.170.24.54"}</t>
  </si>
  <si>
    <t>{"modo":"lote","codigo_medidor":"ARDUINO_001","fecha_hora":"2026-07-08 18:46:12","voltaje":231.19999999999998863131622783839702606201171875,"corriente":8.163000000000000255795384873636066913604736328125,"potencia_kw":1.869099999999999983657517077517695724964141845703125,"energia_kwh":95.0690000000000026147972675971686840057373046875,"frecuencia":50,"factor_potencia":0.9899999999999999911182158029987476766109466552734375,"duracion_medicion_ms":60,"ip":"158.170.24.54"}</t>
  </si>
  <si>
    <t>{"modo":"lote","codigo_medidor":"ARDUINO_001","fecha_hora":"2026-07-08 18:46:13","voltaje":231.19999999999998863131622783839702606201171875,"corriente":8.160000000000000142108547152020037174224853515625,"potencia_kw":1.867599999999999926814098216709680855274200439453125,"energia_kwh":95.06999999999999317878973670303821563720703125,"frecuencia":50,"factor_potencia":0.9899999999999999911182158029987476766109466552734375,"duracion_medicion_ms":62,"ip":"158.170.24.54"}</t>
  </si>
  <si>
    <t>{"modo":"lote","codigo_medidor":"ARDUINO_001","fecha_hora":"2026-07-08 18:46:14","voltaje":232,"corriente":5.48200000000000020605739337042905390262603759765625,"potencia_kw":1.294799999999999950972551232553087174892425537109375,"energia_kwh":95.06999999999999317878973670303821563720703125,"frecuencia":50,"factor_potencia":1,"duracion_medicion_ms":63,"ip":"158.170.24.54"}</t>
  </si>
  <si>
    <t>{"modo":"lote","codigo_medidor":"ARDUINO_001","fecha_hora":"2026-07-08 18:46:15","voltaje":232,"corriente":5.48200000000000020605739337042905390262603759765625,"potencia_kw":1.294799999999999950972551232553087174892425537109375,"energia_kwh":95.06999999999999317878973670303821563720703125,"frecuencia":50,"factor_potencia":1,"duracion_medicion_ms":71,"ip":"158.170.24.54"}</t>
  </si>
  <si>
    <t>{"modo":"lote","codigo_medidor":"ARDUINO_001","fecha_hora":"2026-07-08 18:46:16","voltaje":233.80000000000001136868377216160297393798828125,"corriente":0,"potencia_kw":0,"energia_kwh":95.06999999999999317878973670303821563720703125,"frecuencia":50,"factor_potencia":0,"duracion_medicion_ms":62,"ip":"158.170.24.54"}</t>
  </si>
  <si>
    <t>{"modo":"lote","codigo_medidor":"ARDUINO_001","fecha_hora":"2026-07-08 18:46:17","voltaje":233.69999999999998863131622783839702606201171875,"corriente":0,"potencia_kw":0,"energia_kwh":95.06999999999999317878973670303821563720703125,"frecuencia":50,"factor_potencia":0,"duracion_medicion_ms":63,"ip":"158.170.24.54"}</t>
  </si>
  <si>
    <t>{"modo":"lote","codigo_medidor":"ARDUINO_001","fecha_hora":"2026-07-08 18:46:18","voltaje":233.599999999999994315658113919198513031005859375,"corriente":0,"potencia_kw":0,"energia_kwh":95.06999999999999317878973670303821563720703125,"frecuencia":50,"factor_potencia":0,"duracion_medicion_ms":60,"ip":"158.170.24.54"}</t>
  </si>
  <si>
    <t>{"modo":"lote","codigo_medidor":"ARDUINO_001","fecha_hora":"2026-07-08 18:46:19","voltaje":233.599999999999994315658113919198513031005859375,"corriente":0,"potencia_kw":0,"energia_kwh":95.06999999999999317878973670303821563720703125,"frecuencia":50,"factor_potencia":0,"duracion_medicion_ms":62,"ip":"158.170.24.54"}</t>
  </si>
  <si>
    <t>{"modo":"lote","codigo_medidor":"ARDUINO_001","fecha_hora":"2026-07-08 18:46:20","voltaje":233.599999999999994315658113919198513031005859375,"corriente":0,"potencia_kw":0,"energia_kwh":95.06999999999999317878973670303821563720703125,"frecuencia":50,"factor_potencia":0,"duracion_medicion_ms":63,"ip":"158.170.24.54"}</t>
  </si>
  <si>
    <t>{"modo":"lote","codigo_medidor":"ARDUINO_001","fecha_hora":"2026-07-08 18:46:21","voltaje":233.599999999999994315658113919198513031005859375,"corriente":0,"potencia_kw":0,"energia_kwh":95.06999999999999317878973670303821563720703125,"frecuencia":50,"factor_potencia":0,"duracion_medicion_ms":60,"ip":"158.170.24.54"}</t>
  </si>
  <si>
    <t>{"modo":"lote","codigo_medidor":"ARDUINO_001","fecha_hora":"2026-07-08 18:46:22","voltaje":233.69999999999998863131622783839702606201171875,"corriente":0,"potencia_kw":0,"energia_kwh":95.06999999999999317878973670303821563720703125,"frecuencia":50,"factor_potencia":0,"duracion_medicion_ms":61,"ip":"158.170.24.54"}</t>
  </si>
  <si>
    <t>{"modo":"lote","codigo_medidor":"ARDUINO_001","fecha_hora":"2026-07-08 18:46:23","voltaje":233.69999999999998863131622783839702606201171875,"corriente":0,"potencia_kw":0,"energia_kwh":95.06999999999999317878973670303821563720703125,"frecuencia":50,"factor_potencia":0,"duracion_medicion_ms":63,"ip":"158.170.24.54"}</t>
  </si>
  <si>
    <t>{"modo":"lote","codigo_medidor":"ARDUINO_001","fecha_hora":"2026-07-08 18:46:24","voltaje":233.80000000000001136868377216160297393798828125,"corriente":0,"potencia_kw":0,"energia_kwh":95.06999999999999317878973670303821563720703125,"frecuencia":50,"factor_potencia":0,"duracion_medicion_ms":60,"ip":"158.170.24.54"}</t>
  </si>
  <si>
    <t>{"modo":"lote","codigo_medidor":"ARDUINO_001","fecha_hora":"2026-07-08 18:46:25","voltaje":233.80000000000001136868377216160297393798828125,"corriente":0,"potencia_kw":0,"energia_kwh":95.06999999999999317878973670303821563720703125,"frecuencia":49.89999999999999857891452847979962825775146484375,"factor_potencia":0,"duracion_medicion_ms":62,"ip":"158.170.24.54"}</t>
  </si>
  <si>
    <t>{"modo":"lote","codigo_medidor":"ARDUINO_001","fecha_hora":"2026-07-08 18:46:26","voltaje":233.80000000000001136868377216160297393798828125,"corriente":0,"potencia_kw":0,"energia_kwh":95.06999999999999317878973670303821563720703125,"frecuencia":49.89999999999999857891452847979962825775146484375,"factor_potencia":0,"duracion_medicion_ms":63,"ip":"158.170.24.54"}</t>
  </si>
  <si>
    <t>{"modo":"lote","codigo_medidor":"ARDUINO_001","fecha_hora":"2026-07-08 18:46:27","voltaje":233.80000000000001136868377216160297393798828125,"corriente":0,"potencia_kw":0,"energia_kwh":95.06999999999999317878973670303821563720703125,"frecuencia":50,"factor_potencia":0,"duracion_medicion_ms":60,"ip":"158.170.24.54"}</t>
  </si>
  <si>
    <t>{"modo":"lote","codigo_medidor":"ARDUINO_001","fecha_hora":"2026-07-08 18:46:28","voltaje":233.80000000000001136868377216160297393798828125,"corriente":0,"potencia_kw":0,"energia_kwh":95.06999999999999317878973670303821563720703125,"frecuencia":49.89999999999999857891452847979962825775146484375,"factor_potencia":0,"duracion_medicion_ms":62,"ip":"158.170.24.54"}</t>
  </si>
  <si>
    <t>0.001100</t>
  </si>
  <si>
    <t>{"modo":"lote","codigo_medidor":"ARDUINO_001","fecha_hora":"2026-07-08 18:46:29","voltaje":233.80000000000001136868377216160297393798828125,"corriente":0.13600000000000000976996261670137755572795867919921875,"potencia_kw":0.00110000000000000006626643678231403100653551518917083740234375,"energia_kwh":95.06999999999999317878973670303821563720703125,"frecuencia":50,"factor_potencia":0.0299999999999999988897769753748434595763683319091796875,"duracion_medicion_ms":63,"ip":"158.170.24.54"}</t>
  </si>
  <si>
    <t>0.009600</t>
  </si>
  <si>
    <t>{"modo":"lote","codigo_medidor":"ARDUINO_001","fecha_hora":"2026-07-08 18:46:30","voltaje":233.80000000000001136868377216160297393798828125,"corriente":0.171999999999999986233234494648058898746967315673828125,"potencia_kw":0.00959999999999999915900605884644392062909901142120361328125,"energia_kwh":95.06999999999999317878973670303821563720703125,"frecuencia":49.89999999999999857891452847979962825775146484375,"factor_potencia":0.2399999999999999911182158029987476766109466552734375,"duracion_medicion_ms":60,"ip":"158.170.24.54"}</t>
  </si>
  <si>
    <t>0.287000</t>
  </si>
  <si>
    <t>{"modo":"lote","codigo_medidor":"ARDUINO_001","fecha_hora":"2026-07-08 18:46:31","voltaje":233.80000000000001136868377216160297393798828125,"corriente":0.286999999999999977351450297646806575357913970947265625,"potencia_kw":0.0269999999999999996946886682280819513835012912750244140625,"energia_kwh":95.06999999999999317878973670303821563720703125,"frecuencia":50,"factor_potencia":0.40000000000000002220446049250313080847263336181640625,"duracion_medicion_ms":62,"ip":"158.170.24.54"}</t>
  </si>
  <si>
    <t>{"modo":"lote","codigo_medidor":"ARDUINO_001","fecha_hora":"2026-07-08 18:46:32","voltaje":233.80000000000001136868377216160297393798828125,"corriente":0.2660000000000000142108547152020037174224853515625,"potencia_kw":0.024199999999999999289457264239899814128875732421875,"energia_kwh":95.06999999999999317878973670303821563720703125,"frecuencia":49.89999999999999857891452847979962825775146484375,"factor_potencia":0.39000000000000001332267629550187848508358001708984375,"duracion_medicion_ms":63,"ip":"158.170.24.54"}</t>
  </si>
  <si>
    <t>0.390000</t>
  </si>
  <si>
    <t>{"modo":"lote","codigo_medidor":"ARDUINO_001","fecha_hora":"2026-07-08 18:46:33","voltaje":233.80000000000001136868377216160297393798828125,"corriente":0.2660000000000000142108547152020037174224853515625,"potencia_kw":0.024199999999999999289457264239899814128875732421875,"energia_kwh":95.06999999999999317878973670303821563720703125,"frecuencia":49.89999999999999857891452847979962825775146484375,"factor_potencia":0.39000000000000001332267629550187848508358001708984375,"duracion_medicion_ms":60,"ip":"158.170.24.54"}</t>
  </si>
  <si>
    <t>0.029400</t>
  </si>
  <si>
    <t>{"modo":"lote","codigo_medidor":"ARDUINO_001","fecha_hora":"2026-07-08 18:46:34","voltaje":233.80000000000001136868377216160297393798828125,"corriente":0.314000000000000001332267629550187848508358001708984375,"potencia_kw":0.0293999999999999990507593139454911579377949237823486328125,"energia_kwh":95.06999999999999317878973670303821563720703125,"frecuencia":50,"factor_potencia":0.40000000000000002220446049250313080847263336181640625,"duracion_medicion_ms":61,"ip":"158.170.24.54"}</t>
  </si>
  <si>
    <t>0.344000</t>
  </si>
  <si>
    <t>{"modo":"lote","codigo_medidor":"ARDUINO_001","fecha_hora":"2026-07-08 18:46:35","voltaje":233.599999999999994315658113919198513031005859375,"corriente":0.34399999999999997246646898929611779749393463134765625,"potencia_kw":0.032800000000000002764455331316639785654842853546142578125,"energia_kwh":95.06999999999999317878973670303821563720703125,"frecuencia":50,"factor_potencia":0.409999999999999975575093458246556110680103302001953125,"duracion_medicion_ms":63,"ip":"158.170.24.54"}</t>
  </si>
  <si>
    <t>0.362000</t>
  </si>
  <si>
    <t>{"modo":"lote","codigo_medidor":"ARDUINO_001","fecha_hora":"2026-07-08 18:46:36","voltaje":233.599999999999994315658113919198513031005859375,"corriente":0.36199999999999998845368054389837197959423065185546875,"potencia_kw":0.034700000000000001676436767183986376039683818817138671875,"energia_kwh":95.06999999999999317878973670303821563720703125,"frecuencia":50,"factor_potencia":0.409999999999999975575093458246556110680103302001953125,"duracion_medicion_ms":65,"ip":"158.170.24.54"}</t>
  </si>
  <si>
    <t>0.368000</t>
  </si>
  <si>
    <t>0.035600</t>
  </si>
  <si>
    <t>{"modo":"lote","codigo_medidor":"ARDUINO_001","fecha_hora":"2026-07-08 18:46:37","voltaje":233.5,"corriente":0.36799999999999999378275106209912337362766265869140625,"potencia_kw":0.035599999999999999700239783351207734085619449615478515625,"energia_kwh":95.06999999999999317878973670303821563720703125,"frecuencia":50,"factor_potencia":0.409999999999999975575093458246556110680103302001953125,"duracion_medicion_ms":62,"ip":"158.170.24.54"}</t>
  </si>
  <si>
    <t>{"modo":"lote","codigo_medidor":"ARDUINO_001","fecha_hora":"2026-07-08 18:46:38","voltaje":233.5,"corriente":0.36799999999999999378275106209912337362766265869140625,"potencia_kw":0.035599999999999999700239783351207734085619449615478515625,"energia_kwh":95.06999999999999317878973670303821563720703125,"frecuencia":50,"factor_potencia":0.409999999999999975575093458246556110680103302001953125,"duracion_medicion_ms":69,"ip":"158.170.24.54"}</t>
  </si>
  <si>
    <t>0.349000</t>
  </si>
  <si>
    <t>{"modo":"lote","codigo_medidor":"ARDUINO_001","fecha_hora":"2026-07-08 18:46:39","voltaje":233.69999999999998863131622783839702606201171875,"corriente":0.3489999999999999769073610877967439591884613037109375,"potencia_kw":0.0335000000000000019984014443252817727625370025634765625,"energia_kwh":95.06999999999999317878973670303821563720703125,"frecuencia":50,"factor_potencia":0.409999999999999975575093458246556110680103302001953125,"duracion_medicion_ms":65,"ip":"158.170.24.54"}</t>
  </si>
  <si>
    <t>0.361000</t>
  </si>
  <si>
    <t>{"modo":"lote","codigo_medidor":"ARDUINO_001","fecha_hora":"2026-07-08 18:46:40","voltaje":233.599999999999994315658113919198513031005859375,"corriente":0.3609999999999999875655021241982467472553253173828125,"potencia_kw":0.034700000000000001676436767183986376039683818817138671875,"energia_kwh":95.06999999999999317878973670303821563720703125,"frecuencia":50,"factor_potencia":0.409999999999999975575093458246556110680103302001953125,"duracion_medicion_ms":61,"ip":"158.170.24.54"}</t>
  </si>
  <si>
    <t>0.367000</t>
  </si>
  <si>
    <t>0.035700</t>
  </si>
  <si>
    <t>{"modo":"lote","codigo_medidor":"ARDUINO_001","fecha_hora":"2026-07-08 18:46:41","voltaje":233.5,"corriente":0.36699999999999999289457264239899814128875732421875,"potencia_kw":0.035700000000000002564615186884111608378589153289794921875,"energia_kwh":95.06999999999999317878973670303821563720703125,"frecuencia":50,"factor_potencia":0.419999999999999984456877655247808434069156646728515625,"duracion_medicion_ms":63,"ip":"158.170.24.54"}</t>
  </si>
  <si>
    <t>{"modo":"lote","codigo_medidor":"ARDUINO_001","fecha_hora":"2026-07-08 18:46:42","voltaje":233.5,"corriente":0.36699999999999999289457264239899814128875732421875,"potencia_kw":0.035700000000000002564615186884111608378589153289794921875,"energia_kwh":95.06999999999999317878973670303821563720703125,"frecuencia":50,"factor_potencia":0.419999999999999984456877655247808434069156646728515625,"duracion_medicion_ms":65,"ip":"158.170.24.54"}</t>
  </si>
  <si>
    <t>0.191600</t>
  </si>
  <si>
    <t>{"modo":"lote","codigo_medidor":"ARDUINO_001","fecha_hora":"2026-07-08 18:46:43","voltaje":233.30000000000001136868377216160297393798828125,"corriente":1.1069999999999999840127884453977458178997039794921875,"potencia_kw":0.1915999999999999925393012745189480483531951904296875,"energia_kwh":95.070999000000000478394213132560253143310546875,"frecuencia":50,"factor_potencia":0.7399999999999999911182158029987476766109466552734375,"duracion_medicion_ms":61,"ip":"158.170.24.54"}</t>
  </si>
  <si>
    <t>0.740000</t>
  </si>
  <si>
    <t>{"modo":"lote","codigo_medidor":"ARDUINO_001","fecha_hora":"2026-07-08 18:46:44","voltaje":230,"corriente":11.1489999999999991331378623726777732372283935546875,"potencia_kw":2.516599999999999948130380289512686431407928466796875,"energia_kwh":95.071999000000005253241397440433502197265625,"frecuencia":50,"factor_potencia":0.979999999999999982236431605997495353221893310546875,"duracion_medicion_ms":63,"ip":"158.170.24.54"}</t>
  </si>
  <si>
    <t>{"modo":"lote","codigo_medidor":"ARDUINO_001","fecha_hora":"2026-07-08 18:46:45","voltaje":230.30000000000001136868377216160297393798828125,"corriente":10.163000000000000255795384873636066913604736328125,"potencia_kw":2.3361000000000000653699316899292171001434326171875,"energia_kwh":95.071999000000005253241397440433502197265625,"frecuencia":50,"factor_potencia":1,"duracion_medicion_ms":64,"ip":"158.170.24.54"}</t>
  </si>
  <si>
    <t>{"modo":"lote","codigo_medidor":"ARDUINO_001","fecha_hora":"2026-07-08 18:46:46","voltaje":230.30000000000001136868377216160297393798828125,"corriente":10.163000000000000255795384873636066913604736328125,"potencia_kw":2.3361000000000000653699316899292171001434326171875,"energia_kwh":95.0729979999999983419911586679518222808837890625,"frecuencia":50,"factor_potencia":1,"duracion_medicion_ms":61,"ip":"158.170.24.54"}</t>
  </si>
  <si>
    <t>{"modo":"lote","codigo_medidor":"ARDUINO_001","fecha_hora":"2026-07-08 18:46:47","voltaje":230.599999999999994315658113919198513031005859375,"corriente":9.272999999999999687361196265555918216705322265625,"potencia_kw":2.125199999999999977973175191436894237995147705078125,"energia_kwh":95.0729979999999983419911586679518222808837890625,"frecuencia":50,"factor_potencia":0.9899999999999999911182158029987476766109466552734375,"duracion_medicion_ms":63,"ip":"158.170.24.54"}</t>
  </si>
  <si>
    <t>{"modo":"lote","codigo_medidor":"ARDUINO_001","fecha_hora":"2026-07-08 18:46:48","voltaje":230.69999999999998863131622783839702606201171875,"corriente":8.9290000000000002700062395888380706310272216796875,"potencia_kw":2.045100000000000139976918944739736616611480712890625,"energia_kwh":95.0739970000000056415956350974738597869873046875,"frecuencia":50,"factor_potencia":0.9899999999999999911182158029987476766109466552734375,"duracion_medicion_ms":65,"ip":"158.170.24.54"}</t>
  </si>
  <si>
    <t>{"modo":"lote","codigo_medidor":"ARDUINO_001","fecha_hora":"2026-07-08 18:46:49","voltaje":230.69999999999998863131622783839702606201171875,"corriente":8.7279999999999997584154698415659368038177490234375,"potencia_kw":1.99809999999999998721023075631819665431976318359375,"energia_kwh":95.0739970000000056415956350974738597869873046875,"frecuencia":50,"factor_potencia":0.9899999999999999911182158029987476766109466552734375,"duracion_medicion_ms":61,"ip":"158.170.24.54"}</t>
  </si>
  <si>
    <t>{"modo":"lote","codigo_medidor":"ARDUINO_001","fecha_hora":"2026-07-08 18:46:50","voltaje":230.80000000000001136868377216160297393798828125,"corriente":8.5939999999999994173549566767178475856781005859375,"potencia_kw":1.9669000000000000927258270166930742561817169189453125,"energia_kwh":95.07499699999999620558810420334339141845703125,"frecuencia":50,"factor_potencia":0.9899999999999999911182158029987476766109466552734375,"duracion_medicion_ms":63,"ip":"158.170.24.54"}</t>
  </si>
  <si>
    <t>{"modo":"lote","codigo_medidor":"ARDUINO_001","fecha_hora":"2026-07-08 18:46:51","voltaje":230.80000000000001136868377216160297393798828125,"corriente":8.5939999999999994173549566767178475856781005859375,"potencia_kw":1.9669000000000000927258270166930742561817169189453125,"energia_kwh":95.07499699999999620558810420334339141845703125,"frecuencia":50,"factor_potencia":0.9899999999999999911182158029987476766109466552734375,"duracion_medicion_ms":65,"ip":"158.170.24.54"}</t>
  </si>
  <si>
    <t>{"modo":"lote","codigo_medidor":"ARDUINO_001","fecha_hora":"2026-07-08 18:46:52","voltaje":230.80000000000001136868377216160297393798828125,"corriente":8.4979999999999993320898283855058252811431884765625,"potencia_kw":1.9443999999999999062083588796667754650115966796875,"energia_kwh":95.075996000000003505192580632865428924560546875,"frecuencia":50,"factor_potencia":0.9899999999999999911182158029987476766109466552734375,"duracion_medicion_ms":61,"ip":"158.170.24.54"}</t>
  </si>
  <si>
    <t>{"modo":"lote","codigo_medidor":"ARDUINO_001","fecha_hora":"2026-07-08 18:46:53","voltaje":230.80000000000001136868377216160297393798828125,"corriente":8.428000000000000824229573481716215610504150390625,"potencia_kw":1.928199999999999914024328973027877509593963623046875,"energia_kwh":95.0770030000000048175934352912008762359619140625,"frecuencia":50,"factor_potencia":0.9899999999999999911182158029987476766109466552734375,"duracion_medicion_ms":63,"ip":"158.170.24.54"}</t>
  </si>
  <si>
    <t>{"modo":"lote","codigo_medidor":"ARDUINO_001","fecha_hora":"2026-07-08 18:46:54","voltaje":230.80000000000001136868377216160297393798828125,"corriente":8.3719999999999998863131622783839702606201171875,"potencia_kw":1.91500000000000003552713678800500929355621337890625,"energia_kwh":95.0770030000000048175934352912008762359619140625,"frecuencia":50,"factor_potencia":0.9899999999999999911182158029987476766109466552734375,"duracion_medicion_ms":65,"ip":"158.170.24.54"}</t>
  </si>
  <si>
    <t>{"modo":"lote","codigo_medidor":"ARDUINO_001","fecha_hora":"2026-07-08 18:46:55","voltaje":230.80000000000001136868377216160297393798828125,"corriente":8.3719999999999998863131622783839702606201171875,"potencia_kw":1.91500000000000003552713678800500929355621337890625,"energia_kwh":95.078002999999995381585904397070407867431640625,"frecuencia":50,"factor_potencia":0.9899999999999999911182158029987476766109466552734375,"duracion_medicion_ms":61,"ip":"158.170.24.54"}</t>
  </si>
  <si>
    <t>{"modo":"lote","codigo_medidor":"ARDUINO_001","fecha_hora":"2026-07-08 18:46:56","voltaje":230.69999999999998863131622783839702606201171875,"corriente":8.33200000000000073896444519050419330596923828125,"potencia_kw":1.9048000000000000486721773995668627321720123291015625,"energia_kwh":95.078002999999995381585904397070407867431640625,"frecuencia":50,"factor_potencia":0.9899999999999999911182158029987476766109466552734375,"duracion_medicion_ms":63,"ip":"158.170.24.54"}</t>
  </si>
  <si>
    <t>{"modo":"lote","codigo_medidor":"ARDUINO_001","fecha_hora":"2026-07-08 18:46:57","voltaje":230.69999999999998863131622783839702606201171875,"corriente":8.29899999999999948840923025272786617279052734375,"potencia_kw":1.897299999999999986499688020558096468448638916015625,"energia_kwh":95.07900200000000268119038082659244537353515625,"frecuencia":50,"factor_potencia":0.9899999999999999911182158029987476766109466552734375,"duracion_medicion_ms":65,"ip":"158.170.24.54"}</t>
  </si>
  <si>
    <t>{"modo":"lote","codigo_medidor":"ARDUINO_001","fecha_hora":"2026-07-08 18:46:58","voltaje":230.80000000000001136868377216160297393798828125,"corriente":8.275999999999999801048033987171947956085205078125,"potencia_kw":1.891999999999999904076730672386474907398223876953125,"energia_kwh":95.07900200000000268119038082659244537353515625,"frecuencia":50,"factor_potencia":0.9899999999999999911182158029987476766109466552734375,"duracion_medicion_ms":61,"ip":"158.170.24.54"}</t>
  </si>
  <si>
    <t>{"modo":"lote","codigo_medidor":"ARDUINO_001","fecha_hora":"2026-07-08 18:46:59","voltaje":230.80000000000001136868377216160297393798828125,"corriente":8.2590000000000003410605131648480892181396484375,"potencia_kw":1.8884000000000000785149723014910705387592315673828125,"energia_kwh":95.0800019999999932451828499324619770050048828125,"frecuencia":50,"factor_potencia":0.9899999999999999911182158029987476766109466552734375,"duracion_medicion_ms":63,"ip":"158.170.24.54"}</t>
  </si>
  <si>
    <t>{"modo":"lote","codigo_medidor":"ARDUINO_001","fecha_hora":"2026-07-08 18:47:00","voltaje":230.80000000000001136868377216160297393798828125,"corriente":8.2590000000000003410605131648480892181396484375,"potencia_kw":1.8884000000000000785149723014910705387592315673828125,"energia_kwh":95.0800019999999932451828499324619770050048828125,"frecuencia":50,"factor_potencia":0.9899999999999999911182158029987476766109466552734375,"duracion_medicion_ms":65,"ip":"158.170.24.54"}</t>
  </si>
  <si>
    <t>{"modo":"lote","codigo_medidor":"ARDUINO_001","fecha_hora":"2026-07-08 18:47:01","voltaje":230.80000000000001136868377216160297393798828125,"corriente":8.2460000000000004405364961712621152400970458984375,"potencia_kw":1.88529999999999997584154698415659368038177490234375,"energia_kwh":95.0810010000000005447873263619840145111083984375,"frecuencia":50,"factor_potencia":0.9899999999999999911182158029987476766109466552734375,"duracion_medicion_ms":67,"ip":"158.170.24.54"}</t>
  </si>
  <si>
    <t>{"modo":"lote","codigo_medidor":"ARDUINO_001","fecha_hora":"2026-07-08 18:47:02","voltaje":230.80000000000001136868377216160297393798828125,"corriente":8.231999999999999317878973670303821563720703125,"potencia_kw":1.88220000000000009521272659185342490673065185546875,"energia_kwh":95.0810010000000005447873263619840145111083984375,"frecuencia":50,"factor_potencia":0.9899999999999999911182158029987476766109466552734375,"duracion_medicion_ms":63,"ip":"158.170.24.54"}</t>
  </si>
  <si>
    <t>{"modo":"lote","codigo_medidor":"ARDUINO_001","fecha_hora":"2026-07-08 18:47:03","voltaje":230.80000000000001136868377216160297393798828125,"corriente":8.2249999999999996447286321199499070644378662109375,"potencia_kw":1.8804000000000000714095449438900686800479888916015625,"energia_kwh":95.0820010000000053196345106698572635650634765625,"frecuencia":50,"factor_potencia":0.9899999999999999911182158029987476766109466552734375,"duracion_medicion_ms":65,"ip":"158.170.24.54"}</t>
  </si>
  <si>
    <t>{"modo":"lote","codigo_medidor":"ARDUINO_001","fecha_hora":"2026-07-08 18:47:04","voltaje":231.099999999999994315658113919198513031005859375,"corriente":8.217999999999999971578290569595992565155029296875,"potencia_kw":1.88070000000000003836930773104541003704071044921875,"energia_kwh":95.0820010000000053196345106698572635650634765625,"frecuencia":50,"factor_potencia":0.9899999999999999911182158029987476766109466552734375,"duracion_medicion_ms":61,"ip":"158.170.24.54"}</t>
  </si>
  <si>
    <t>{"modo":"lote","codigo_medidor":"ARDUINO_001","fecha_hora":"2026-07-08 18:47:05","voltaje":231.099999999999994315658113919198513031005859375,"corriente":8.217999999999999971578290569595992565155029296875,"potencia_kw":1.88070000000000003836930773104541003704071044921875,"energia_kwh":95.082999999999998408384271897375583648681640625,"frecuencia":50,"factor_potencia":0.9899999999999999911182158029987476766109466552734375,"duracion_medicion_ms":63,"ip":"158.170.24.54"}</t>
  </si>
  <si>
    <t>{"modo":"lote","codigo_medidor":"ARDUINO_001","fecha_hora":"2026-07-08 18:47:06","voltaje":231.099999999999994315658113919198513031005859375,"corriente":8.2050000000000000710542735760100185871124267578125,"potencia_kw":1.8775999999999999356958824137109331786632537841796875,"energia_kwh":95.082999999999998408384271897375583648681640625,"frecuencia":50,"factor_potencia":0.9899999999999999911182158029987476766109466552734375,"duracion_medicion_ms":65,"ip":"158.170.24.54"}</t>
  </si>
  <si>
    <t>{"modo":"lote","codigo_medidor":"ARDUINO_001","fecha_hora":"2026-07-08 18:47:07","voltaje":231.099999999999994315658113919198513031005859375,"corriente":8.19800000000000039790393202565610408782958984375,"potencia_kw":1.8762000000000000898836560736526735126972198486328125,"energia_kwh":95.08400000000000318323145620524883270263671875,"frecuencia":50,"factor_potencia":0.9899999999999999911182158029987476766109466552734375,"duracion_medicion_ms":61,"ip":"158.170.24.54"}</t>
  </si>
  <si>
    <t>{"modo":"lote","codigo_medidor":"ARDUINO_001","fecha_hora":"2026-07-08 18:47:08","voltaje":231.099999999999994315658113919198513031005859375,"corriente":8.1880000000000006110667527536861598491668701171875,"potencia_kw":1.873699999999999921129756330628879368305206298828125,"energia_kwh":95.08400000000000318323145620524883270263671875,"frecuencia":50,"factor_potencia":0.9899999999999999911182158029987476766109466552734375,"duracion_medicion_ms":63,"ip":"158.170.24.54"}</t>
  </si>
  <si>
    <t>{"modo":"lote","codigo_medidor":"ARDUINO_001","fecha_hora":"2026-07-08 18:47:09","voltaje":231.099999999999994315658113919198513031005859375,"corriente":8.18599999999999994315658113919198513031005859375,"potencia_kw":1.8729999999999999982236431605997495353221893310546875,"energia_kwh":95.0849989999999962719812174327671527862548828125,"frecuencia":50,"factor_potencia":0.9899999999999999911182158029987476766109466552734375,"duracion_medicion_ms":75,"ip":"158.170.24.54"}</t>
  </si>
  <si>
    <t>{"modo":"lote","codigo_medidor":"ARDUINO_001","fecha_hora":"2026-07-08 18:47:10","voltaje":231.099999999999994315658113919198513031005859375,"corriente":8.18599999999999994315658113919198513031005859375,"potencia_kw":1.8729999999999999982236431605997495353221893310546875,"energia_kwh":95.0849989999999962719812174327671527862548828125,"frecuencia":50,"factor_potencia":0.9899999999999999911182158029987476766109466552734375,"duracion_medicion_ms":61,"ip":"158.170.24.54"}</t>
  </si>
  <si>
    <t>{"modo":"lote","codigo_medidor":"ARDUINO_001","fecha_hora":"2026-07-08 18:47:11","voltaje":231.19999999999998863131622783839702606201171875,"corriente":8.1820000000000003836930773104541003704071044921875,"potencia_kw":1.872900000000000009237055564881302416324615478515625,"energia_kwh":95.0859990000000010468284017406404018402099609375,"frecuencia":50,"factor_potencia":0.9899999999999999911182158029987476766109466552734375,"duracion_medicion_ms":62,"ip":"158.170.24.54"}</t>
  </si>
  <si>
    <t>{"modo":"lote","codigo_medidor":"ARDUINO_001","fecha_hora":"2026-07-08 18:47:12","voltaje":231.19999999999998863131622783839702606201171875,"corriente":8.17699999999999960209606797434389591217041015625,"potencia_kw":1.872100000000000097344354799133725464344024658203125,"energia_kwh":95.0859990000000010468284017406404018402099609375,"frecuencia":50,"factor_potencia":0.9899999999999999911182158029987476766109466552734375,"duracion_medicion_ms":65,"ip":"158.170.24.54"}</t>
  </si>
  <si>
    <t>{"modo":"lote","codigo_medidor":"ARDUINO_001","fecha_hora":"2026-07-08 18:47:13","voltaje":231.19999999999998863131622783839702606201171875,"corriente":8.1730000000000000426325641456060111522674560546875,"potencia_kw":1.8709000000000000074606987254810519516468048095703125,"energia_kwh":95.086997999999994135578162968158721923828125,"frecuencia":50,"factor_potencia":0.9899999999999999911182158029987476766109466552734375,"duracion_medicion_ms":61,"ip":"158.170.24.54"}</t>
  </si>
  <si>
    <t>{"modo":"lote","codigo_medidor":"ARDUINO_001","fecha_hora":"2026-07-08 18:47:14","voltaje":231.19999999999998863131622783839702606201171875,"corriente":8.1730000000000000426325641456060111522674560546875,"potencia_kw":1.8709000000000000074606987254810519516468048095703125,"energia_kwh":95.087997000000001435182639397680759429931640625,"frecuencia":50,"factor_potencia":0.9899999999999999911182158029987476766109466552734375,"duracion_medicion_ms":63,"ip":"158.170.24.54"}</t>
  </si>
  <si>
    <t>{"modo":"lote","codigo_medidor":"ARDUINO_001","fecha_hora":"2026-07-08 18:47:15","voltaje":231,"corriente":8.1699999999999999289457264239899814128875732421875,"potencia_kw":1.868900000000000005684341886080801486968994140625,"energia_kwh":95.087997000000001435182639397680759429931640625,"frecuencia":50,"factor_potencia":0.9899999999999999911182158029987476766109466552734375,"duracion_medicion_ms":65,"ip":"158.170.24.54"}</t>
  </si>
  <si>
    <t>{"modo":"lote","codigo_medidor":"ARDUINO_001","fecha_hora":"2026-07-08 18:47:16","voltaje":231,"corriente":8.172000000000000596855898038484156131744384765625,"potencia_kw":1.86929999999999996163069226895458996295928955078125,"energia_kwh":95.08899700000000621002982370555400848388671875,"frecuencia":50,"factor_potencia":0.9899999999999999911182158029987476766109466552734375,"duracion_medicion_ms":61,"ip":"158.170.24.54"}</t>
  </si>
  <si>
    <t>{"modo":"lote","codigo_medidor":"ARDUINO_001","fecha_hora":"2026-07-08 18:47:17","voltaje":231.099999999999994315658113919198513031005859375,"corriente":8.1730000000000000426325641456060111522674560546875,"potencia_kw":1.870200000000000084554585555451922118663787841796875,"energia_kwh":95.08899700000000621002982370555400848388671875,"frecuencia":50,"factor_potencia":0.9899999999999999911182158029987476766109466552734375,"duracion_medicion_ms":63,"ip":"158.170.24.54"}</t>
  </si>
  <si>
    <t>{"modo":"lote","codigo_medidor":"ARDUINO_001","fecha_hora":"2026-07-08 18:47:18","voltaje":231.099999999999994315658113919198513031005859375,"corriente":8.1730000000000000426325641456060111522674560546875,"potencia_kw":1.870200000000000084554585555451922118663787841796875,"energia_kwh":95.0899959999999992987795849330723285675048828125,"frecuencia":50,"factor_potencia":0.9899999999999999911182158029987476766109466552734375,"duracion_medicion_ms":64,"ip":"158.170.24.54"}</t>
  </si>
  <si>
    <t>{"modo":"lote","codigo_medidor":"ARDUINO_001","fecha_hora":"2026-07-08 18:47:19","voltaje":231.099999999999994315658113919198513031005859375,"corriente":8.16799999999999926103555480949580669403076171875,"potencia_kw":1.8693999999999999506172798646730370819568634033203125,"energia_kwh":95.0899959999999992987795849330723285675048828125,"frecuencia":50,"factor_potencia":0.9899999999999999911182158029987476766109466552734375,"duracion_medicion_ms":61,"ip":"158.170.24.54"}</t>
  </si>
  <si>
    <t>{"modo":"lote","codigo_medidor":"ARDUINO_001","fecha_hora":"2026-07-08 18:47:20","voltaje":231.099999999999994315658113919198513031005859375,"corriente":8.17099999999999937472239253111183643341064453125,"potencia_kw":1.8696999999999999175770426518283784389495849609375,"energia_kwh":95.09100300000000061118043959140777587890625,"frecuencia":50,"factor_potencia":0.9899999999999999911182158029987476766109466552734375,"duracion_medicion_ms":63,"ip":"158.170.24.54"}</t>
  </si>
  <si>
    <t>{"modo":"lote","codigo_medidor":"ARDUINO_001","fecha_hora":"2026-07-08 18:47:21","voltaje":231.099999999999994315658113919198513031005859375,"corriente":8.16799999999999926103555480949580669403076171875,"potencia_kw":1.86929999999999996163069226895458996295928955078125,"energia_kwh":95.09100300000000061118043959140777587890625,"frecuencia":50,"factor_potencia":0.9899999999999999911182158029987476766109466552734375,"duracion_medicion_ms":64,"ip":"158.170.24.54"}</t>
  </si>
  <si>
    <t>{"modo":"lote","codigo_medidor":"ARDUINO_001","fecha_hora":"2026-07-08 18:47:22","voltaje":231.099999999999994315658113919198513031005859375,"corriente":8.1669999999999998152588887023739516735076904296875,"potencia_kw":1.868900000000000005684341886080801486968994140625,"energia_kwh":95.092003000000005386027623899281024932861328125,"frecuencia":50,"factor_potencia":0.9899999999999999911182158029987476766109466552734375,"duracion_medicion_ms":61,"ip":"158.170.24.54"}</t>
  </si>
  <si>
    <t>{"modo":"lote","codigo_medidor":"ARDUINO_001","fecha_hora":"2026-07-08 18:47:23","voltaje":231.099999999999994315658113919198513031005859375,"corriente":8.1669999999999998152588887023739516735076904296875,"potencia_kw":1.868900000000000005684341886080801486968994140625,"energia_kwh":95.092003000000005386027623899281024932861328125,"frecuencia":50,"factor_potencia":0.9899999999999999911182158029987476766109466552734375,"duracion_medicion_ms":62,"ip":"158.170.24.54"}</t>
  </si>
  <si>
    <t>{"modo":"lote","codigo_medidor":"ARDUINO_001","fecha_hora":"2026-07-08 18:47:24","voltaje":231,"corriente":8.1669999999999998152588887023739516735076904296875,"potencia_kw":1.8681000000000000937916411203332245349884033203125,"energia_kwh":95.0930019999999984747773851267993450164794921875,"frecuencia":50,"factor_potencia":0.9899999999999999911182158029987476766109466552734375,"duracion_medicion_ms":65,"ip":"158.170.24.54"}</t>
  </si>
  <si>
    <t>{"modo":"lote","codigo_medidor":"ARDUINO_001","fecha_hora":"2026-07-08 18:47:25","voltaje":230.900000000000005684341886080801486968994140625,"corriente":8.16799999999999926103555480949580669403076171875,"potencia_kw":1.8680000000000001048050535246147774159908294677734375,"energia_kwh":95.0930019999999984747773851267993450164794921875,"frecuencia":50,"factor_potencia":0.9899999999999999911182158029987476766109466552734375,"duracion_medicion_ms":61,"ip":"158.170.24.54"}</t>
  </si>
  <si>
    <t>{"modo":"lote","codigo_medidor":"ARDUINO_001","fecha_hora":"2026-07-08 18:47:26","voltaje":231,"corriente":8.169000000000000483169060316868126392364501953125,"potencia_kw":1.868700000000000027711166694643907248973846435546875,"energia_kwh":95.0940020000000032496245694346725940704345703125,"frecuencia":50,"factor_potencia":0.9899999999999999911182158029987476766109466552734375,"duracion_medicion_ms":63,"ip":"158.170.24.54"}</t>
  </si>
  <si>
    <t>{"modo":"lote","codigo_medidor":"ARDUINO_001","fecha_hora":"2026-07-08 18:47:27","voltaje":231,"corriente":8.16499999999999914734871708787977695465087890625,"potencia_kw":1.8676999999999999158006858124281279742717742919921875,"energia_kwh":95.0940020000000032496245694346725940704345703125,"frecuencia":50,"factor_potencia":0.9899999999999999911182158029987476766109466552734375,"duracion_medicion_ms":64,"ip":"158.170.24.54"}</t>
  </si>
  <si>
    <t>{"modo":"lote","codigo_medidor":"ARDUINO_001","fecha_hora":"2026-07-08 18:47:28","voltaje":231,"corriente":8.16499999999999914734871708787977695465087890625,"potencia_kw":1.8676999999999999158006858124281279742717742919921875,"energia_kwh":95.0940020000000032496245694346725940704345703125,"frecuencia":50,"factor_potencia":0.9899999999999999911182158029987476766109466552734375,"duracion_medicion_ms":61,"ip":"158.170.24.54"}</t>
  </si>
  <si>
    <t>0.239000</t>
  </si>
  <si>
    <t>0.092500</t>
  </si>
  <si>
    <t>{"modo":"lote","codigo_medidor":"ARDUINO_001","fecha_hora":"2026-07-08 18:47:29","voltaje":233.5,"corriente":0.23899999999999999023003738329862244427204132080078125,"potencia_kw":0.0924999999999999988897769753748434595763683319091796875,"energia_kwh":95.0940020000000032496245694346725940704345703125,"frecuencia":50,"factor_potencia":1,"duracion_medicion_ms":62,"ip":"158.170.24.54"}</t>
  </si>
  <si>
    <t>{"modo":"lote","codigo_medidor":"ARDUINO_001","fecha_hora":"2026-07-08 18:47:30","voltaje":233.599999999999994315658113919198513031005859375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</si>
  <si>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31","voltaje":233.599999999999994315658113919198513031005859375,"corriente":0,"potencia_kw":0,"energia_kwh":95.0940020000000032496245694346725940704345703125,"frecuencia":49.89999999999999857891452847979962825775146484375,"factor_potencia":0,"duracion_medicion_ms":61,"ip":"158.170.24.54"}</t>
  </si>
  <si>
    <t>{"modo":"lote","codigo_medidor":"ARDUINO_001","fecha_hora":"2026-07-08 18:47:32","voltaje":233.599999999999994315658113919198513031005859375,"corriente":0,"potencia_kw":0,"energia_kwh":95.0940020000000032496245694346725940704345703125,"frecuencia":49.89999999999999857891452847979962825775146484375,"factor_potencia":0,"duracion_medicion_ms":62,"ip":"158.170.24.54"}</t>
  </si>
  <si>
    <t>{"modo":"lote","codigo_medidor":"ARDUINO_001","fecha_hora":"2026-07-08 18:47:33","voltaje":233.69999999999998863131622783839702606201171875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</si>
  <si>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34","voltaje":233.69999999999998863131622783839702606201171875,"corriente":0,"potencia_kw":0,"energia_kwh":95.0940020000000032496245694346725940704345703125,"frecuencia":49.89999999999999857891452847979962825775146484375,"factor_potencia":0,"duracion_medicion_ms":61,"ip":"158.170.24.54"}</t>
  </si>
  <si>
    <t>{"modo":"lote","codigo_medidor":"ARDUINO_001","fecha_hora":"2026-07-08 18:47:35","voltaje":233.599999999999994315658113919198513031005859375,"corriente":0,"potencia_kw":0,"energia_kwh":95.0940020000000032496245694346725940704345703125,"frecuencia":49.89999999999999857891452847979962825775146484375,"factor_potencia":0,"duracion_medicion_ms":62,"ip":"158.170.24.54"}</t>
  </si>
  <si>
    <t>{"modo":"lote","codigo_medidor":"ARDUINO_001","fecha_hora":"2026-07-08 18:47:36","voltaje":233.599999999999994315658113919198513031005859375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</si>
  <si>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37","voltaje":233.599999999999994315658113919198513031005859375,"corriente":0,"potencia_kw":0,"energia_kwh":95.0940020000000032496245694346725940704345703125,"frecuencia":49.89999999999999857891452847979962825775146484375,"factor_potencia":0,"duracion_medicion_ms":61,"ip":"158.170.24.54"}</t>
  </si>
  <si>
    <t>{"modo":"lote","codigo_medidor":"ARDUINO_001","fecha_hora":"2026-07-08 18:47:38","voltaje":233.599999999999994315658113919198513031005859375,"corriente":0,"potencia_kw":0,"energia_kwh":95.0940020000000032496245694346725940704345703125,"frecuencia":49.89999999999999857891452847979962825775146484375,"factor_potencia":0,"duracion_medicion_ms":62,"ip":"158.170.24.54"}</t>
  </si>
  <si>
    <t>{"modo":"lote","codigo_medidor":"ARDUINO_001","fecha_hora":"2026-07-08 18:47:39","voltaje":233.599999999999994315658113919198513031005859375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</si>
  <si>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40","voltaje":233.69999999999998863131622783839702606201171875,"corriente":0,"potencia_kw":0,"energia_kwh":95.0940020000000032496245694346725940704345703125,"frecuencia":49.89999999999999857891452847979962825775146484375,"factor_potencia":0,"duracion_medicion_ms":61,"ip":"158.170.24.54"}</t>
  </si>
  <si>
    <t>{"modo":"lote","codigo_medidor":"ARDUINO_001","fecha_hora":"2026-07-08 18:47:41","voltaje":233.69999999999998863131622783839702606201171875,"corriente":0,"potencia_kw":0,"energia_kwh":95.0940020000000032496245694346725940704345703125,"frecuencia":49.89999999999999857891452847979962825775146484375,"factor_potencia":0,"duracion_medicion_ms":63,"ip":"158.170.24.54"}</t>
  </si>
  <si>
    <t>{"modo":"lote","codigo_medidor":"ARDUINO_001","fecha_hora":"2026-07-08 18:47:42","voltaje":233.599999999999994315658113919198513031005859375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</si>
  <si>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43","voltaje":233.599999999999994315658113919198513031005859375,"corriente":0,"potencia_kw":0,"energia_kwh":95.0940020000000032496245694346725940704345703125,"frecuencia":49.89999999999999857891452847979962825775146484375,"factor_potencia":0,"duracion_medicion_ms":61,"ip":"158.170.24.54"}</t>
  </si>
  <si>
    <t>{"modo":"lote","codigo_medidor":"ARDUINO_001","fecha_hora":"2026-07-08 18:47:44","voltaje":233.5,"corriente":0,"potencia_kw":0,"energia_kwh":95.0940020000000032496245694346725940704345703125,"frecuencia":49.89999999999999857891452847979962825775146484375,"factor_potencia":0,"duracion_medicion_ms":62,"ip":"158.170.24.54"}</t>
  </si>
  <si>
    <t>{"modo":"lote","codigo_medidor":"ARDUINO_001","fecha_hora":"2026-07-08 18:47:45","voltaje":233.69999999999998863131622783839702606201171875,"corriente":0,"potencia_kw":0,"energia_kwh":95.0940020000000032496245694346725940704345703125,"frecuencia":49.89999999999999857891452847979962825775146484375,"factor_potencia":0,"duracion_medicion_ms":64,"ip":"158.170.24.54"}</t>
  </si>
  <si>
    <t>{"modo":"lote","codigo_medidor":"ARDUINO_001","fecha_hora":"2026-07-08 18:47:46","voltaje":233.69999999999998863131622783839702606201171875,"corriente":0,"potencia_kw":0,"energia_kwh":95.0940020000000032496245694346725940704345703125,"frecuencia":49.89999999999999857891452847979962825775146484375,"factor_potencia":0,"duracion_medicion_ms":61,"ip":"158.170.24.54"}</t>
  </si>
  <si>
    <t>0.110000</t>
  </si>
  <si>
    <t>0.004100</t>
  </si>
  <si>
    <t>{"modo":"lote","codigo_medidor":"ARDUINO_001","fecha_hora":"2026-07-08 18:47:47","voltaje":233.69999999999998863131622783839702606201171875,"corriente":0.11000000000000000055511151231257827021181583404541015625,"potencia_kw":0.004100000000000000345556916414579973206855356693267822265625,"energia_kwh":95.0940020000000032496245694346725940704345703125,"frecuencia":50,"factor_potencia":0.1600000000000000033306690738754696212708950042724609375,"duracion_medicion_ms":63,"ip":"158.170.24.54"}</t>
  </si>
  <si>
    <t>0.009200</t>
  </si>
  <si>
    <t>{"modo":"lote","codigo_medidor":"ARDUINO_001","fecha_hora":"2026-07-08 18:47:48","voltaje":233.69999999999998863131622783839702606201171875,"corriente":0.1700000000000000122124532708767219446599483489990234375,"potencia_kw":0.00919999999999999984456877655247808434069156646728515625,"energia_kwh":95.0940020000000032496245694346725940704345703125,"frecuencia":49.89999999999999857891452847979962825775146484375,"factor_potencia":0.2300000000000000099920072216264088638126850128173828125,"duracion_medicion_ms":64,"ip":"158.170.24.54"}</t>
  </si>
  <si>
    <t>0.230000</t>
  </si>
  <si>
    <t>{"modo":"lote","codigo_medidor":"ARDUINO_001","fecha_hora":"2026-07-08 18:47:49","voltaje":233.599999999999994315658113919198513031005859375,"corriente":0.2049999999999999877875467291232780553400516510009765625,"potencia_kw":0.0184999999999999990840660046842458541505038738250732421875,"energia_kwh":95.0940020000000032496245694346725940704345703125,"frecuencia":49.89999999999999857891452847979962825775146484375,"factor_potencia":0.39000000000000001332267629550187848508358001708984375,"duracion_medicion_ms":61,"ip":"158.170.24.54"}</t>
  </si>
  <si>
    <t>{"modo":"lote","codigo_medidor":"ARDUINO_001","fecha_hora":"2026-07-08 18:47:50","voltaje":233.599999999999994315658113919198513031005859375,"corriente":0.2049999999999999877875467291232780553400516510009765625,"potencia_kw":0.0184999999999999990840660046842458541505038738250732421875,"energia_kwh":95.0940020000000032496245694346725940704345703125,"frecuencia":49.89999999999999857891452847979962825775146484375,"factor_potencia":0.39000000000000001332267629550187848508358001708984375,"duracion_medicion_ms":62,"ip":"158.170.24.54"}</t>
  </si>
  <si>
    <t>0.042100</t>
  </si>
  <si>
    <t>{"modo":"lote","codigo_medidor":"ARDUINO_001","fecha_hora":"2026-07-08 18:47:51","voltaje":233.599999999999994315658113919198513031005859375,"corriente":0.26900000000000001687538997430237941443920135498046875,"potencia_kw":0.0420999999999999985345056074947933666408061981201171875,"energia_kwh":95.095000999999996338374330662190914154052734375,"frecuencia":49.89999999999999857891452847979962825775146484375,"factor_potencia":0.67000000000000003996802888650563545525074005126953125,"duracion_medicion_ms":64,"ip":"158.170.24.54"}</t>
  </si>
  <si>
    <t>0.670000</t>
  </si>
  <si>
    <t>{"modo":"lote","codigo_medidor":"ARDUINO_001","fecha_hora":"2026-07-08 18:47:52","voltaje":231.400000000000005684341886080801486968994140625,"corriente":7.32599999999999962341235004714690148830413818359375,"potencia_kw":1.6010999999999999676703055229154415428638458251953125,"energia_kwh":95.095000999999996338374330662190914154052734375,"frecuencia":50,"factor_potencia":0.939999999999999946709294817992486059665679931640625,"duracion_medicion_ms":61,"ip":"158.170.24.54"}</t>
  </si>
  <si>
    <t>0.940000</t>
  </si>
  <si>
    <t>{"modo":"lote","codigo_medidor":"ARDUINO_001","fecha_hora":"2026-07-08 18:47:53","voltaje":230.19999999999998863131622783839702606201171875,"corriente":10.981999999999999317878973670303821563720703125,"potencia_kw":2.52479999999999993320898283855058252811431884765625,"energia_kwh":95.0960010000000011132215149700641632080078125,"frecuencia":50,"factor_potencia":1,"duracion_medicion_ms":63,"ip":"158.170.24.54"}</t>
  </si>
  <si>
    <t>{"modo":"lote","codigo_medidor":"ARDUINO_001","fecha_hora":"2026-07-08 18:47:54","voltaje":230.599999999999994315658113919198513031005859375,"corriente":9.6790000000000002700062395888380706310272216796875,"potencia_kw":2.221699999999999786126636536209844052791595458984375,"energia_kwh":95.0969999999999942019712761975824832916259765625,"frecuencia":50,"factor_potencia":1,"duracion_medicion_ms":64,"ip":"158.170.24.54"}</t>
  </si>
  <si>
    <t>{"modo":"lote","codigo_medidor":"ARDUINO_001","fecha_hora":"2026-07-08 18:47:55","voltaje":230.599999999999994315658113919198513031005859375,"corriente":9.6790000000000002700062395888380706310272216796875,"potencia_kw":2.221699999999999786126636536209844052791595458984375,"energia_kwh":95.0969999999999942019712761975824832916259765625,"frecuencia":50,"factor_potencia":1,"duracion_medicion_ms":72,"ip":"158.170.24.54"}</t>
  </si>
  <si>
    <t>{"modo":"lote","codigo_medidor":"ARDUINO_001","fecha_hora":"2026-07-08 18:47:56","voltaje":230.69999999999998863131622783839702606201171875,"corriente":9.1850000000000004973799150320701301097869873046875,"potencia_kw":2.10550000000000014921397450962103903293609619140625,"energia_kwh":95.0979999999999989768184605054557323455810546875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</si>
  <si>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47:57","voltaje":230.900000000000005684341886080801486968994140625,"corriente":8.9079999999999994741983755375258624553680419921875,"potencia_kw":2.041700000000000070343730840249918401241302490234375,"energia_kwh":95.0979999999999989768184605054557323455810546875,"frecuencia":50,"factor_potencia":0.9899999999999999911182158029987476766109466552734375,"duracion_medicion_ms":64,"ip":"158.170.24.54"}</t>
  </si>
  <si>
    <t>{"modo":"lote","codigo_medidor":"ARDUINO_001","fecha_hora":"2026-07-08 18:47:58","voltaje":231,"corriente":8.7159999999999993036681189551018178462982177734375,"potencia_kw":1.9977000000000000312638803734444081783294677734375,"energia_kwh":95.0989990000000062764229369349777698516845703125,"frecuencia":50,"factor_potencia":0.9899999999999999911182158029987476766109466552734375,"duracion_medicion_ms":61,"ip":"158.170.24.54"}</t>
  </si>
  <si>
    <t>{"modo":"lote","codigo_medidor":"ARDUINO_001","fecha_hora":"2026-07-08 18:47:59","voltaje":230.80000000000001136868377216160297393798828125,"corriente":8.596000000000000085265128291212022304534912109375,"potencia_kw":1.967799999999999993605115378159098327159881591796875,"energia_kwh":95.099997999999999365172698162496089935302734375,"frecuencia":50,"factor_potencia":0.9899999999999999911182158029987476766109466552734375,"duracion_medicion_ms":62,"ip":"158.170.24.54"}</t>
  </si>
  <si>
    <t>{"modo":"lote","codigo_medidor":"ARDUINO_001","fecha_hora":"2026-07-08 18:48:00","voltaje":230.80000000000001136868377216160297393798828125,"corriente":8.596000000000000085265128291212022304534912109375,"potencia_kw":1.967799999999999993605115378159098327159881591796875,"energia_kwh":95.099997999999999365172698162496089935302734375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</si>
  <si>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48:01","voltaje":230.69999999999998863131622783839702606201171875,"corriente":8.507999999999999118927007657475769519805908203125,"potencia_kw":1.9458999999999999630517777404747903347015380859375,"energia_kwh":95.1009980000000041400198824703693389892578125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</si>
  <si>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48:02","voltaje":230.69999999999998863131622783839702606201171875,"corriente":8.4410000000000007247535904753021895885467529296875,"potencia_kw":1.930099999999999926814098216709680855274200439453125,"energia_kwh":95.1009980000000041400198824703693389892578125,"frecuencia":50,"factor_potencia":0.9899999999999999911182158029987476766109466552734375,"duracion_medicion_ms":62,"ip":"158.170.24.54"}</t>
  </si>
  <si>
    <t>{"modo":"lote","codigo_medidor":"ARDUINO_001","fecha_hora":"2026-07-08 18:48:03","voltaje":230.80000000000001136868377216160297393798828125,"corriente":8.391999999999999459987520822323858737945556640625,"potencia_kw":1.919000000000000039079850466805510222911834716796875,"energia_kwh":95.1019969999999972287696436978876590728759765625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</si>
  <si>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48:04","voltaje":230.80000000000001136868377216160297393798828125,"corriente":8.391999999999999459987520822323858737945556640625,"potencia_kw":1.919000000000000039079850466805510222911834716796875,"energia_kwh":95.1019969999999972287696436978876590728759765625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</si>
  <si>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48:05","voltaje":230.80000000000001136868377216160297393798828125,"corriente":8.349000000000000198951966012828052043914794921875,"potencia_kw":1.909100000000000019184653865522705018520355224609375,"energia_kwh":95.1029970000000020036168280057609081268310546875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</si>
  <si>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48:06","voltaje":230.80000000000001136868377216160297393798828125,"corriente":8.31700000000000017053025658242404460906982421875,"potencia_kw":1.9017999999999999349853396779508329927921295166015625,"energia_kwh":95.1029970000000020036168280057609081268310546875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</si>
  <si>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48:07","voltaje":230.80000000000001136868377216160297393798828125,"corriente":8.291000000000000369482222595252096652984619140625,"potencia_kw":1.895799999999999929656269159750081598758697509765625,"energia_kwh":95.10399599999999509236658923327922821044921875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</si>
  <si>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48:08","voltaje":231,"corriente":8.2690000000000001278976924368180334568023681640625,"potencia_kw":1.891799999999999926103555480949580669403076171875,"energia_kwh":95.10399599999999509236658923327922821044921875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</si>
  <si>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48:09","voltaje":231,"corriente":8.2690000000000001278976924368180334568023681640625,"potencia_kw":1.891799999999999926103555480949580669403076171875,"energia_kwh":95.1050029999999964047674438916146755218505859375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</si>
  <si>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48:10","voltaje":231.099999999999994315658113919198513031005859375,"corriente":8.243999999999999772626324556767940521240234375,"potencia_kw":1.8867000000000000436983782492461614310741424560546875,"energia_kwh":95.1050029999999964047674438916146755218505859375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</si>
  <si>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48:11","voltaje":231.099999999999994315658113919198513031005859375,"corriente":8.2260000000000008668621376273222267627716064453125,"potencia_kw":1.8830999999999999960920149533194489777088165283203125,"energia_kwh":95.1060030000000011796146281994879245758056640625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</si>
  <si>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48:12","voltaje":231.099999999999994315658113919198513031005859375,"corriente":8.2140000000000004121147867408581078052520751953125,"potencia_kw":1.8798999999999999044320020402665250003337860107421875,"energia_kwh":95.1060030000000011796146281994879245758056640625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</si>
  <si>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48:13","voltaje":231.099999999999994315658113919198513031005859375,"corriente":8.2140000000000004121147867408581078052520751953125,"potencia_kw":1.8798999999999999044320020402665250003337860107421875,"energia_kwh":95.107001999999994268364389427006244659423828125,"frecuencia":50,"factor_potencia":0.9899999999999999911182158029987476766109466552734375,"duracion_medicion_ms":61,"ip":"158.170.24.54"}</t>
  </si>
  <si>
    <t>{"modo":"lote","codigo_medidor":"ARDUINO_001","fecha_hora":"2026-07-08 18:48:14","voltaje":231.19999999999998863131622783839702606201171875,"corriente":8.2050000000000000710542735760100185871124267578125,"potencia_kw":1.8788000000000000255795384873636066913604736328125,"energia_kwh":95.107001999999994268364389427006244659423828125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</si>
  <si>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48:15","voltaje":231.19999999999998863131622783839702606201171875,"corriente":8.196999999999999175770426518283784389495849609375,"potencia_kw":1.87690000000000001278976924368180334568023681640625,"energia_kwh":95.10800199999999904321157373487949371337890625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</si>
  <si>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48:16","voltaje":231.19999999999998863131622783839702606201171875,"corriente":8.196999999999999175770426518283784389495849609375,"potencia_kw":1.87650000000000005684341886080801486968994140625,"energia_kwh":95.10800199999999904321157373487949371337890625,"frecuencia":50,"factor_potencia":0.9899999999999999911182158029987476766109466552734375,"duracion_medicion_ms":61,"ip":"158.170.24.54"}</t>
  </si>
  <si>
    <t>{"modo":"lote","codigo_medidor":"ARDUINO_001","fecha_hora":"2026-07-08 18:48:17","voltaje":231.400000000000005684341886080801486968994140625,"corriente":8.20100000000000051159076974727213382720947265625,"potencia_kw":1.879000000000000003552713678800500929355621337890625,"energia_kwh":95.109001000000006342816050164401531219482421875,"frecuencia":50,"factor_potencia":0.9899999999999999911182158029987476766109466552734375,"duracion_medicion_ms":62,"ip":"158.170.24.54"}</t>
  </si>
  <si>
    <t>{"modo":"lote","codigo_medidor":"ARDUINO_001","fecha_hora":"2026-07-08 18:48:18","voltaje":231.400000000000005684341886080801486968994140625,"corriente":8.20100000000000051159076974727213382720947265625,"potencia_kw":1.879000000000000003552713678800500929355621337890625,"energia_kwh":95.1100009999999969068085192702710628509521484375,"frecuencia":50,"factor_potencia":0.9899999999999999911182158029987476766109466552734375,"duracion_medicion_ms":69,"ip":"158.170.24.54"}</t>
  </si>
  <si>
    <t>{"modo":"lote","codigo_medidor":"ARDUINO_001","fecha_hora":"2026-07-08 18:48:19","voltaje":231.400000000000005684341886080801486968994140625,"corriente":8.1910000000000007247535904753021895885467529296875,"potencia_kw":1.8773999999999999577227072222740389406681060791015625,"energia_kwh":95.1100009999999969068085192702710628509521484375,"frecuencia":50,"factor_potencia":0.9899999999999999911182158029987476766109466552734375,"duracion_medicion_ms":61,"ip":"158.170.24.54"}</t>
  </si>
  <si>
    <t>{"modo":"lote","codigo_medidor":"ARDUINO_001","fecha_hora":"2026-07-08 18:48:20","voltaje":231.5,"corriente":8.18299999999999982946974341757595539093017578125,"potencia_kw":1.8752999999999999669597627871553413569927215576171875,"energia_kwh":95.1100009999999969068085192702710628509521484375,"frecuencia":50,"factor_potencia":0.9899999999999999911182158029987476766109466552734375,"duracion_medicion_ms":62,"ip":"158.170.24.54"}</t>
  </si>
  <si>
    <t>{"modo":"lote","codigo_medidor":"ARDUINO_001","fecha_hora":"2026-07-08 18:48:21","voltaje":231.5,"corriente":8.17999999999999971578290569595992565155029296875,"potencia_kw":1.8752999999999999669597627871553413569927215576171875,"energia_kwh":95.1110000000000042064129956997931003570556640625,"frecuencia":50,"factor_potencia":0.9899999999999999911182158029987476766109466552734375,"duracion_medicion_ms":64,"ip":"158.170.24.54"}</t>
  </si>
  <si>
    <t>{"modo":"lote","codigo_medidor":"ARDUINO_001","fecha_hora":"2026-07-08 18:48:22","voltaje":231.5,"corriente":8.17999999999999971578290569595992565155029296875,"potencia_kw":1.8750999999999999889865875957184471189975738525390625,"energia_kwh":95.111999999999994770405464805662631988525390625,"frecuencia":50,"factor_potencia":0.9899999999999999911182158029987476766109466552734375,"duracion_medicion_ms":60,"ip":"158.170.24.54"}</t>
  </si>
  <si>
    <t>{"modo":"lote","codigo_medidor":"ARDUINO_001","fecha_hora":"2026-07-08 18:48:23","voltaje":231.599999999999994315658113919198513031005859375,"corriente":8.178000000000000824229573481716215610504150390625,"potencia_kw":1.8750999999999999889865875957184471189975738525390625,"energia_kwh":95.111999999999994770405464805662631988525390625,"frecuencia":50,"factor_potencia":0.9899999999999999911182158029987476766109466552734375,"duracion_medicion_ms":62,"ip":"158.170.24.54"}</t>
  </si>
  <si>
    <t>{"modo":"lote","codigo_medidor":"ARDUINO_001","fecha_hora":"2026-07-08 18:48:24","voltaje":231.599999999999994315658113919198513031005859375,"corriente":8.178000000000000824229573481716215610504150390625,"potencia_kw":1.8752999999999999669597627871553413569927215576171875,"energia_kwh":95.11299900000000207000994123518466949462890625,"frecuencia":50,"factor_potencia":0.9899999999999999911182158029987476766109466552734375,"duracion_medicion_ms":64,"ip":"158.170.24.54"}</t>
  </si>
  <si>
    <t>{"modo":"lote","codigo_medidor":"ARDUINO_001","fecha_hora":"2026-07-08 18:48:25","voltaje":231.5,"corriente":8.175000000000000710542735760100185871124267578125,"potencia_kw":1.8742000000000000881072992342524230480194091796875,"energia_kwh":95.11299900000000207000994123518466949462890625,"frecuencia":50,"factor_potencia":0.9899999999999999911182158029987476766109466552734375,"duracion_medicion_ms":61,"ip":"158.170.24.54"}</t>
  </si>
  <si>
    <t>{"modo":"lote","codigo_medidor":"ARDUINO_001","fecha_hora":"2026-07-08 18:48:26","voltaje":231.5,"corriente":8.17699999999999960209606797434389591217041015625,"potencia_kw":1.8742000000000000881072992342524230480194091796875,"energia_kwh":95.1139979999999951587597024627029895782470703125,"frecuencia":50,"factor_potencia":0.9899999999999999911182158029987476766109466552734375,"duracion_medicion_ms":62,"ip":"158.170.24.54"}</t>
  </si>
  <si>
    <t>{"modo":"lote","codigo_medidor":"ARDUINO_001","fecha_hora":"2026-07-08 18:48:27","voltaje":231.5,"corriente":8.17699999999999960209606797434389591217041015625,"potencia_kw":1.8742000000000000881072992342524230480194091796875,"energia_kwh":95.1139979999999951587597024627029895782470703125,"frecuencia":50,"factor_potencia":0.9899999999999999911182158029987476766109466552734375,"duracion_medicion_ms":64,"ip":"158.170.24.54"}</t>
  </si>
  <si>
    <t>{"modo":"lote","codigo_medidor":"ARDUINO_001","fecha_hora":"2026-07-08 18:48:28","voltaje":231.5,"corriente":8.17399999999999948840923025272786617279052734375,"potencia_kw":1.87389999999999989910293152206577360630035400390625,"energia_kwh":95.1149979999999999336068867705762386322021484375,"frecuencia":50,"factor_potencia":0.9899999999999999911182158029987476766109466552734375,"duracion_medicion_ms":60,"ip":"158.170.24.54"}</t>
  </si>
  <si>
    <t>{"modo":"lote","codigo_medidor":"ARDUINO_001","fecha_hora":"2026-07-08 18:48:29","voltaje":231.400000000000005684341886080801486968994140625,"corriente":8.17099999999999937472239253111183643341064453125,"potencia_kw":1.8726000000000000422772927777259610593318939208984375,"energia_kwh":95.1149979999999999336068867705762386322021484375,"frecuencia":50,"factor_potencia":0.9899999999999999911182158029987476766109466552734375,"duracion_medicion_ms":62,"ip":"158.170.24.54"}</t>
  </si>
  <si>
    <t>{"modo":"lote","codigo_medidor":"ARDUINO_001","fecha_hora":"2026-07-08 18:48:30","voltaje":231.5,"corriente":8.16799999999999926103555480949580669403076171875,"potencia_kw":1.872100000000000097344354799133725464344024658203125,"energia_kwh":95.1159969999999930223566479980945587158203125,"frecuencia":50,"factor_potencia":0.9899999999999999911182158029987476766109466552734375,"duracion_medicion_ms":63,"ip":"158.170.24.54"}</t>
  </si>
  <si>
    <t>{"modo":"lote","codigo_medidor":"ARDUINO_001","fecha_hora":"2026-07-08 18:48:31","voltaje":231.400000000000005684341886080801486968994140625,"corriente":8.169000000000000483169060316868126392364501953125,"potencia_kw":1.8720000000000001083577672034152783453464508056640625,"energia_kwh":95.1159969999999930223566479980945587158203125,"frecuencia":50,"factor_potencia":0.9899999999999999911182158029987476766109466552734375,"duracion_medicion_ms":61,"ip":"158.170.24.54"}</t>
  </si>
  <si>
    <t>{"modo":"lote","codigo_medidor":"ARDUINO_001","fecha_hora":"2026-07-08 18:48:32","voltaje":231.400000000000005684341886080801486968994140625,"corriente":8.169000000000000483169060316868126392364501953125,"potencia_kw":1.8720000000000001083577672034152783453464508056640625,"energia_kwh":95.116996999999997797203832305967807769775390625,"frecuencia":50,"factor_potencia":0.9899999999999999911182158029987476766109466552734375,"duracion_medicion_ms":62,"ip":"158.170.24.54"}</t>
  </si>
  <si>
    <t>{"modo":"lote","codigo_medidor":"ARDUINO_001","fecha_hora":"2026-07-08 18:48:33","voltaje":231.5,"corriente":8.16799999999999926103555480949580669403076171875,"potencia_kw":1.8726000000000000422772927777259610593318939208984375,"energia_kwh":95.116996999999997797203832305967807769775390625,"frecuencia":50,"factor_potencia":0.9899999999999999911182158029987476766109466552734375,"duracion_medicion_ms":64,"ip":"158.170.24.54"}</t>
  </si>
  <si>
    <t>{"modo":"lote","codigo_medidor":"ARDUINO_001","fecha_hora":"2026-07-08 18:48:34","voltaje":231.599999999999994315658113919198513031005859375,"corriente":8.166000000000000369482222595252096652984619140625,"potencia_kw":1.872500000000000053290705182007513940334320068359375,"energia_kwh":95.11799600000000509680830873548984527587890625,"frecuencia":50,"factor_potencia":0.9899999999999999911182158029987476766109466552734375,"duracion_medicion_ms":61,"ip":"158.170.24.54"}</t>
  </si>
  <si>
    <t>{"modo":"lote","codigo_medidor":"ARDUINO_001","fecha_hora":"2026-07-08 18:48:35","voltaje":231.5,"corriente":8.166000000000000369482222595252096652984619140625,"potencia_kw":1.87230000000000007531752999057061970233917236328125,"energia_kwh":95.11799600000000509680830873548984527587890625,"frecuencia":50,"factor_potencia":0.9899999999999999911182158029987476766109466552734375,"duracion_medicion_ms":62,"ip":"158.170.24.54"}</t>
  </si>
  <si>
    <t>{"modo":"lote","codigo_medidor":"ARDUINO_001","fecha_hora":"2026-07-08 18:48:36","voltaje":231.5,"corriente":8.166000000000000369482222595252096652984619140625,"potencia_kw":1.87230000000000007531752999057061970233917236328125,"energia_kwh":95.1190030000000064092091633938252925872802734375,"frecuencia":50,"factor_potencia":0.9899999999999999911182158029987476766109466552734375,"duracion_medicion_ms":64,"ip":"158.170.24.54"}</t>
  </si>
  <si>
    <t>{"modo":"lote","codigo_medidor":"ARDUINO_001","fecha_hora":"2026-07-08 18:48:37","voltaje":231.5,"corriente":8.16799999999999926103555480949580669403076171875,"potencia_kw":1.8726000000000000422772927777259610593318939208984375,"energia_kwh":95.1190030000000064092091633938252925872802734375,"frecuencia":50,"factor_potencia":0.9899999999999999911182158029987476766109466552734375,"duracion_medicion_ms":61,"ip":"158.170.24.54"}</t>
  </si>
  <si>
    <t>{"modo":"lote","codigo_medidor":"ARDUINO_001","fecha_hora":"2026-07-08 18:48:38","voltaje":231.5,"corriente":8.1699999999999999289457264239899814128875732421875,"potencia_kw":1.872900000000000009237055564881302416324615478515625,"energia_kwh":95.12000299999999697320163249969482421875,"frecuencia":50,"factor_potencia":0.9899999999999999911182158029987476766109466552734375,"duracion_medicion_ms":62,"ip":"158.170.24.54"}</t>
  </si>
  <si>
    <t>{"modo":"lote","codigo_medidor":"ARDUINO_001","fecha_hora":"2026-07-08 18:48:39","voltaje":231.5,"corriente":8.17099999999999937472239253111183643341064453125,"potencia_kw":1.872900000000000009237055564881302416324615478515625,"energia_kwh":95.12000299999999697320163249969482421875,"frecuencia":50,"factor_potencia":0.9899999999999999911182158029987476766109466552734375,"duracion_medicion_ms":64,"ip":"158.170.24.54"}</t>
  </si>
  <si>
    <t>{"modo":"lote","codigo_medidor":"ARDUINO_001","fecha_hora":"2026-07-08 18:48:40","voltaje":231.5,"corriente":8.1730000000000000426325641456060111522674560546875,"potencia_kw":1.873699999999999921129756330628879368305206298828125,"energia_kwh":95.121002000000004272806108929216861724853515625,"frecuencia":50,"factor_potencia":0.9899999999999999911182158029987476766109466552734375,"duracion_medicion_ms":61,"ip":"158.170.24.54"}</t>
  </si>
  <si>
    <t>{"modo":"lote","codigo_medidor":"ARDUINO_001","fecha_hora":"2026-07-08 18:48:41","voltaje":231.5,"corriente":8.1730000000000000426325641456060111522674560546875,"potencia_kw":1.873699999999999921129756330628879368305206298828125,"energia_kwh":95.1220019999999948367985780350863933563232421875,"frecuencia":50,"factor_potencia":0.9899999999999999911182158029987476766109466552734375,"duracion_medicion_ms":67,"ip":"158.170.24.54"}</t>
  </si>
  <si>
    <t>{"modo":"lote","codigo_medidor":"ARDUINO_001","fecha_hora":"2026-07-08 18:48:42","voltaje":231.5,"corriente":8.17099999999999937472239253111183643341064453125,"potencia_kw":1.8728000000000000202504679691628552973270416259765625,"energia_kwh":95.1220019999999948367985780350863933563232421875,"frecuencia":50,"factor_potencia":0.9899999999999999911182158029987476766109466552734375,"duracion_medicion_ms":64,"ip":"158.170.24.54"}</t>
  </si>
  <si>
    <t>{"modo":"lote","codigo_medidor":"ARDUINO_001","fecha_hora":"2026-07-08 18:48:43","voltaje":231.30000000000001136868377216160297393798828125,"corriente":8.172000000000000596855898038484156131744384765625,"potencia_kw":1.8712999999999999634070491083548404276371002197265625,"energia_kwh":95.1220019999999948367985780350863933563232421875,"frecuencia":50,"factor_potencia":0.9899999999999999911182158029987476766109466552734375,"duracion_medicion_ms":60,"ip":"158.170.24.54"}</t>
  </si>
  <si>
    <t>{"modo":"lote","codigo_medidor":"ARDUINO_001","fecha_hora":"2026-07-08 18:48:44","voltaje":231.30000000000001136868377216160297393798828125,"corriente":8.17699999999999960209606797434389591217041015625,"potencia_kw":1.8727000000000000312638803734444081783294677734375,"energia_kwh":95.1230010000000021364030544646084308624267578125,"frecuencia":50,"factor_potencia":0.9899999999999999911182158029987476766109466552734375,"duracion_medicion_ms":62,"ip":"158.170.24.54"}</t>
  </si>
  <si>
    <t>{"modo":"lote","codigo_medidor":"ARDUINO_001","fecha_hora":"2026-07-08 18:48:45","voltaje":231.30000000000001136868377216160297393798828125,"corriente":8.17699999999999960209606797434389591217041015625,"potencia_kw":1.8727000000000000312638803734444081783294677734375,"energia_kwh":95.1240010000000069112502387724816799163818359375,"frecuencia":50,"factor_potencia":0.9899999999999999911182158029987476766109466552734375,"duracion_medicion_ms":64,"ip":"158.170.24.54"}</t>
  </si>
  <si>
    <t>{"modo":"lote","codigo_medidor":"ARDUINO_001","fecha_hora":"2026-07-08 18:48:46","voltaje":231.30000000000001136868377216160297393798828125,"corriente":8.17699999999999960209606797434389591217041015625,"potencia_kw":1.8726000000000000422772927777259610593318939208984375,"energia_kwh":95.1240010000000069112502387724816799163818359375,"frecuencia":50,"factor_potencia":0.9899999999999999911182158029987476766109466552734375,"duracion_medicion_ms":60,"ip":"158.170.24.54"}</t>
  </si>
  <si>
    <t>{"modo":"lote","codigo_medidor":"ARDUINO_001","fecha_hora":"2026-07-08 18:48:47","voltaje":231.19999999999998863131622783839702606201171875,"corriente":8.17399999999999948840923025272786617279052734375,"potencia_kw":1.87159999999999993036681189551018178462982177734375,"energia_kwh":95.125,"frecuencia":50,"factor_potencia":0.9899999999999999911182158029987476766109466552734375,"duracion_medicion_ms":62,"ip":"158.170.24.54"}</t>
  </si>
  <si>
    <t>{"modo":"lote","codigo_medidor":"ARDUINO_001","fecha_hora":"2026-07-08 18:48:48","voltaje":231.30000000000001136868377216160297393798828125,"corriente":8.17399999999999948840923025272786617279052734375,"potencia_kw":1.8724000000000000643041175862890668213367462158203125,"energia_kwh":95.125,"frecuencia":50,"factor_potencia":0.9899999999999999911182158029987476766109466552734375,"duracion_medicion_ms":64,"ip":"158.170.24.54"}</t>
  </si>
  <si>
    <t>{"modo":"lote","codigo_medidor":"ARDUINO_001","fecha_hora":"2026-07-08 18:48:49","voltaje":231.30000000000001136868377216160297393798828125,"corriente":8.17099999999999937472239253111183643341064453125,"potencia_kw":1.87159999999999993036681189551018178462982177734375,"energia_kwh":95.1259989999999930887497612275183200836181640625,"frecuencia":50,"factor_potencia":0.9899999999999999911182158029987476766109466552734375,"duracion_medicion_ms":61,"ip":"158.170.24.54"}</t>
  </si>
  <si>
    <t>{"modo":"lote","codigo_medidor":"ARDUINO_001","fecha_hora":"2026-07-08 18:48:50","voltaje":231.30000000000001136868377216160297393798828125,"corriente":8.17099999999999937472239253111183643341064453125,"potencia_kw":1.87159999999999993036681189551018178462982177734375,"energia_kwh":95.1259989999999930887497612275183200836181640625,"frecuencia":50,"factor_potencia":0.9899999999999999911182158029987476766109466552734375,"duracion_medicion_ms":62,"ip":"158.170.24.54"}</t>
  </si>
  <si>
    <t>{"modo":"lote","codigo_medidor":"ARDUINO_001","fecha_hora":"2026-07-08 18:48:51","voltaje":231.19999999999998863131622783839702606201171875,"corriente":8.1699999999999999289457264239899814128875732421875,"potencia_kw":1.8707000000000000294875235340441577136516571044921875,"energia_kwh":95.1269989999999978635969455353915691375732421875,"frecuencia":50,"factor_potencia":0.9899999999999999911182158029987476766109466552734375,"duracion_medicion_ms":64,"ip":"158.170.24.54"}</t>
  </si>
  <si>
    <t>{"modo":"lote","codigo_medidor":"ARDUINO_001","fecha_hora":"2026-07-08 18:48:52","voltaje":231.19999999999998863131622783839702606201171875,"corriente":8.172000000000000596855898038484156131744384765625,"potencia_kw":1.8709000000000000074606987254810519516468048095703125,"energia_kwh":95.1269989999999978635969455353915691375732421875,"frecuencia":50,"factor_potencia":0.9899999999999999911182158029987476766109466552734375,"duracion_medicion_ms":60,"ip":"158.170.24.54"}</t>
  </si>
  <si>
    <t>{"modo":"lote","codigo_medidor":"ARDUINO_001","fecha_hora":"2026-07-08 18:48:53","voltaje":231.19999999999998863131622783839702606201171875,"corriente":8.1730000000000000426325641456060111522674560546875,"potencia_kw":1.870999999999999996447286321199499070644378662109375,"energia_kwh":95.1279980000000051632014219649136066436767578125,"frecuencia":50,"factor_potencia":0.9899999999999999911182158029987476766109466552734375,"duracion_medicion_ms":62,"ip":"158.170.24.54"}</t>
  </si>
  <si>
    <t>{"modo":"lote","codigo_medidor":"ARDUINO_001","fecha_hora":"2026-07-08 18:48:54","voltaje":231.099999999999994315658113919198513031005859375,"corriente":8.1730000000000000426325641456060111522674560546875,"potencia_kw":1.87000000000000010658141036401502788066864013671875,"energia_kwh":95.1279980000000051632014219649136066436767578125,"frecuencia":50,"factor_potencia":0.9899999999999999911182158029987476766109466552734375,"duracion_medicion_ms":64,"ip":"158.170.24.54"}</t>
  </si>
  <si>
    <t>{"modo":"lote","codigo_medidor":"ARDUINO_001","fecha_hora":"2026-07-08 18:48:55","voltaje":231.099999999999994315658113919198513031005859375,"corriente":8.1730000000000000426325641456060111522674560546875,"potencia_kw":1.87000000000000010658141036401502788066864013671875,"energia_kwh":95.128997999999995727193891070783138275146484375,"frecuencia":50,"factor_potencia":0.9899999999999999911182158029987476766109466552734375,"duracion_medicion_ms":61,"ip":"158.170.24.54"}</t>
  </si>
  <si>
    <t>{"modo":"lote","codigo_medidor":"ARDUINO_001","fecha_hora":"2026-07-08 18:48:56","voltaje":231,"corriente":8.175000000000000710542735760100185871124267578125,"potencia_kw":1.870200000000000084554585555451922118663787841796875,"energia_kwh":95.128997999999995727193891070783138275146484375,"frecuencia":50,"factor_potencia":0.9899999999999999911182158029987476766109466552734375,"duracion_medicion_ms":62,"ip":"158.170.24.54"}</t>
  </si>
  <si>
    <t>{"modo":"lote","codigo_medidor":"ARDUINO_001","fecha_hora":"2026-07-08 18:48:57","voltaje":231.19999999999998863131622783839702606201171875,"corriente":8.17999999999999971578290569595992565155029296875,"potencia_kw":1.87230000000000007531752999057061970233917236328125,"energia_kwh":95.12999700000000302679836750030517578125,"frecuencia":50,"factor_potencia":0.9899999999999999911182158029987476766109466552734375,"duracion_medicion_ms":64,"ip":"158.170.24.54"}</t>
  </si>
  <si>
    <t>{"modo":"lote","codigo_medidor":"ARDUINO_001","fecha_hora":"2026-07-08 18:48:58","voltaje":231.400000000000005684341886080801486968994140625,"corriente":8.1790000000000002700062395888380706310272216796875,"potencia_kw":1.8737999999999999101163439263473264873027801513671875,"energia_kwh":95.12999700000000302679836750030517578125,"frecuencia":50,"factor_potencia":0.9899999999999999911182158029987476766109466552734375,"duracion_medicion_ms":60,"ip":"158.170.24.54"}</t>
  </si>
  <si>
    <t>{"modo":"lote","codigo_medidor":"ARDUINO_001","fecha_hora":"2026-07-08 18:48:59","voltaje":231.400000000000005684341886080801486968994140625,"corriente":8.1790000000000002700062395888380706310272216796875,"potencia_kw":1.8737999999999999101163439263473264873027801513671875,"energia_kwh":95.1309969999999935907908366061747074127197265625,"frecuencia":50,"factor_potencia":0.9899999999999999911182158029987476766109466552734375,"duracion_medicion_ms":62,"ip":"158.170.24.54"}</t>
  </si>
  <si>
    <t>{"modo":"lote","codigo_medidor":"ARDUINO_001","fecha_hora":"2026-07-08 18:49:00","voltaje":231.400000000000005684341886080801486968994140625,"corriente":8.178000000000000824229573481716215610504150390625,"potencia_kw":1.8735999999999999321431687349104322493076324462890625,"energia_kwh":95.1309969999999935907908366061747074127197265625,"frecuencia":50,"factor_potencia":0.9899999999999999911182158029987476766109466552734375,"duracion_medicion_ms":64,"ip":"158.170.24.54"}</t>
  </si>
  <si>
    <t>{"modo":"lote","codigo_medidor":"ARDUINO_001","fecha_hora":"2026-07-08 18:49:01","voltaje":231.400000000000005684341886080801486968994140625,"corriente":8.17399999999999948840923025272786617279052734375,"potencia_kw":1.8727000000000000312638803734444081783294677734375,"energia_kwh":95.13200399999999490319169126451015472412109375,"frecuencia":50,"factor_potencia":0.9899999999999999911182158029987476766109466552734375,"duracion_medicion_ms":60,"ip":"158.170.24.54"}</t>
  </si>
  <si>
    <t>{"modo":"lote","codigo_medidor":"ARDUINO_001","fecha_hora":"2026-07-08 18:49:02","voltaje":231.30000000000001136868377216160297393798828125,"corriente":8.1730000000000000426325641456060111522674560546875,"potencia_kw":1.872100000000000097344354799133725464344024658203125,"energia_kwh":95.13200399999999490319169126451015472412109375,"frecuencia":50,"factor_potencia":0.9899999999999999911182158029987476766109466552734375,"duracion_medicion_ms":62,"ip":"158.170.24.54"}</t>
  </si>
  <si>
    <t>{"modo":"lote","codigo_medidor":"ARDUINO_001","fecha_hora":"2026-07-08 18:49:03","voltaje":231.400000000000005684341886080801486968994140625,"corriente":8.175000000000000710542735760100185871124267578125,"potencia_kw":1.8729999999999999982236431605997495353221893310546875,"energia_kwh":95.133003000000002202796167694032192230224609375,"frecuencia":50,"factor_potencia":0.9899999999999999911182158029987476766109466552734375,"duracion_medicion_ms":63,"ip":"158.170.24.54"}</t>
  </si>
  <si>
    <t>{"modo":"lote","codigo_medidor":"ARDUINO_001","fecha_hora":"2026-07-08 18:49:04","voltaje":231.400000000000005684341886080801486968994140625,"corriente":8.175000000000000710542735760100185871124267578125,"potencia_kw":1.8729999999999999982236431605997495353221893310546875,"energia_kwh":95.1340030000000069776433520019054412841796875,"frecuencia":50,"factor_potencia":0.9899999999999999911182158029987476766109466552734375,"duracion_medicion_ms":66,"ip":"158.170.24.54"}</t>
  </si>
  <si>
    <t>{"modo":"lote","codigo_medidor":"ARDUINO_001","fecha_hora":"2026-07-08 18:49:05","voltaje":231.400000000000005684341886080801486968994140625,"corriente":8.17699999999999960209606797434389591217041015625,"potencia_kw":1.8733999999999999541699935434735380113124847412109375,"energia_kwh":95.1340030000000069776433520019054412841796875,"frecuencia":50,"factor_potencia":0.9899999999999999911182158029987476766109466552734375,"duracion_medicion_ms":62,"ip":"158.170.24.54"}</t>
  </si>
  <si>
    <t>{"modo":"lote","codigo_medidor":"ARDUINO_001","fecha_hora":"2026-07-08 18:49:06","voltaje":231.5,"corriente":8.1820000000000003836930773104541003704071044921875,"potencia_kw":1.8757999999999999118927007657475769519805908203125,"energia_kwh":95.1340030000000069776433520019054412841796875,"frecuencia":50,"factor_potencia":0.9899999999999999911182158029987476766109466552734375,"duracion_medicion_ms":64,"ip":"158.170.24.54"}</t>
  </si>
  <si>
    <t>{"modo":"lote","codigo_medidor":"ARDUINO_001","fecha_hora":"2026-07-08 18:49:07","voltaje":231.599999999999994315658113919198513031005859375,"corriente":8.1820000000000003836930773104541003704071044921875,"potencia_kw":1.876300000000000078870243669371120631694793701171875,"energia_kwh":95.1350020000000000663931132294237613677978515625,"frecuencia":50,"factor_potencia":0.9899999999999999911182158029987476766109466552734375,"duracion_medicion_ms":60,"ip":"158.170.24.54"}</t>
  </si>
  <si>
    <t>{"modo":"lote","codigo_medidor":"ARDUINO_001","fecha_hora":"2026-07-08 18:49:08","voltaje":231.599999999999994315658113919198513031005859375,"corriente":8.1820000000000003836930773104541003704071044921875,"potencia_kw":1.876300000000000078870243669371120631694793701171875,"energia_kwh":95.1360020000000048412402975372970104217529296875,"frecuencia":50,"factor_potencia":0.9899999999999999911182158029987476766109466552734375,"duracion_medicion_ms":62,"ip":"158.170.24.54"}</t>
  </si>
  <si>
    <t>{"modo":"lote","codigo_medidor":"ARDUINO_001","fecha_hora":"2026-07-08 18:49:09","voltaje":231.5,"corriente":8.178000000000000824229573481716215610504150390625,"potencia_kw":1.8742000000000000881072992342524230480194091796875,"energia_kwh":95.1360020000000048412402975372970104217529296875,"frecuencia":50,"factor_potencia":0.9899999999999999911182158029987476766109466552734375,"duracion_medicion_ms":64,"ip":"158.170.24.54"}</t>
  </si>
  <si>
    <t>{"modo":"lote","codigo_medidor":"ARDUINO_001","fecha_hora":"2026-07-08 18:49:10","voltaje":231.30000000000001136868377216160297393798828125,"corriente":8.178000000000000824229573481716215610504150390625,"potencia_kw":1.87309999999999998721023075631819665431976318359375,"energia_kwh":95.13700099999999792999005876481533050537109375,"frecuencia":50,"factor_potencia":0.9899999999999999911182158029987476766109466552734375,"duracion_medicion_ms":60,"ip":"158.170.24.54"}</t>
  </si>
  <si>
    <t>{"modo":"lote","codigo_medidor":"ARDUINO_001","fecha_hora":"2026-07-08 18:49:11","voltaje":231.30000000000001136868377216160297393798828125,"corriente":8.178000000000000824229573481716215610504150390625,"potencia_kw":1.872900000000000009237055564881302416324615478515625,"energia_kwh":95.13700099999999792999005876481533050537109375,"frecuencia":50,"factor_potencia":0.9899999999999999911182158029987476766109466552734375,"duracion_medicion_ms":62,"ip":"158.170.24.54"}</t>
  </si>
  <si>
    <t>{"modo":"lote","codigo_medidor":"ARDUINO_001","fecha_hora":"2026-07-08 18:49:12","voltaje":231.19999999999998863131622783839702606201171875,"corriente":8.178000000000000824229573481716215610504150390625,"potencia_kw":1.872500000000000053290705182007513940334320068359375,"energia_kwh":95.138000000000005229594535194337368011474609375,"frecuencia":50,"factor_potencia":0.9899999999999999911182158029987476766109466552734375,"duracion_medicion_ms":74,"ip":"158.170.24.54"}</t>
  </si>
  <si>
    <t>{"modo":"lote","codigo_medidor":"ARDUINO_001","fecha_hora":"2026-07-08 18:49:13","voltaje":231.19999999999998863131622783839702606201171875,"corriente":8.178000000000000824229573481716215610504150390625,"potencia_kw":1.872500000000000053290705182007513940334320068359375,"energia_kwh":95.138000000000005229594535194337368011474609375,"frecuencia":50,"factor_potencia":0.9899999999999999911182158029987476766109466552734375,"duracion_medicion_ms":60,"ip":"158.170.24.54"}</t>
  </si>
  <si>
    <t>{"modo":"lote","codigo_medidor":"ARDUINO_001","fecha_hora":"2026-07-08 18:49:14","voltaje":231.099999999999994315658113919198513031005859375,"corriente":8.17699999999999960209606797434389591217041015625,"potencia_kw":1.8714999999999999413802242997917346656322479248046875,"energia_kwh":95.1389999999999957935870043002068996429443359375,"frecuencia":50,"factor_potencia":0.9899999999999999911182158029987476766109466552734375,"duracion_medicion_ms":61,"ip":"158.170.24.54"}</t>
  </si>
  <si>
    <t>{"modo":"lote","codigo_medidor":"ARDUINO_001","fecha_hora":"2026-07-08 18:49:15","voltaje":231.099999999999994315658113919198513031005859375,"corriente":8.17699999999999960209606797434389591217041015625,"potencia_kw":1.8712999999999999634070491083548404276371002197265625,"energia_kwh":95.1389999999999957935870043002068996429443359375,"frecuencia":50,"factor_potencia":0.9899999999999999911182158029987476766109466552734375,"duracion_medicion_ms":64,"ip":"158.170.24.54"}</t>
  </si>
  <si>
    <t>{"modo":"lote","codigo_medidor":"ARDUINO_001","fecha_hora":"2026-07-08 18:49:16","voltaje":231.099999999999994315658113919198513031005859375,"corriente":8.17699999999999960209606797434389591217041015625,"potencia_kw":1.871399999999999952393636704073287546634674072265625,"energia_kwh":95.1399990000000030931914807297289371490478515625,"frecuencia":50,"factor_potencia":0.9899999999999999911182158029987476766109466552734375,"duracion_medicion_ms":60,"ip":"158.170.24.54"}</t>
  </si>
  <si>
    <t>{"modo":"lote","codigo_medidor":"ARDUINO_001","fecha_hora":"2026-07-08 18:49:17","voltaje":231.099999999999994315658113919198513031005859375,"corriente":8.17699999999999960209606797434389591217041015625,"potencia_kw":1.871399999999999952393636704073287546634674072265625,"energia_kwh":95.1399990000000030931914807297289371490478515625,"frecuencia":50,"factor_potencia":0.9899999999999999911182158029987476766109466552734375,"duracion_medicion_ms":62,"ip":"158.170.24.54"}</t>
  </si>
  <si>
    <t>{"modo":"lote","codigo_medidor":"ARDUINO_001","fecha_hora":"2026-07-08 18:49:18","voltaje":231.099999999999994315658113919198513031005859375,"corriente":8.1790000000000002700062395888380706310272216796875,"potencia_kw":1.8714999999999999413802242997917346656322479248046875,"energia_kwh":95.140998999999993657183949835598468780517578125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</si>
  <si>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49:19","voltaje":231.099999999999994315658113919198513031005859375,"corriente":8.1820000000000003836930773104541003704071044921875,"potencia_kw":1.872500000000000053290705182007513940334320068359375,"energia_kwh":95.140998999999993657183949835598468780517578125,"frecuencia":50,"factor_potencia":0.9899999999999999911182158029987476766109466552734375,"duracion_medicion_ms":60,"ip":"158.170.24.54"}</t>
  </si>
  <si>
    <t>{"modo":"lote","codigo_medidor":"ARDUINO_001","fecha_hora":"2026-07-08 18:49:20","voltaje":231.099999999999994315658113919198513031005859375,"corriente":8.1809999999999991615595718030817806720733642578125,"potencia_kw":1.872500000000000053290705182007513940334320068359375,"energia_kwh":95.14199800000000095678842626512050628662109375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</si>
  <si>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49:21","voltaje":231.30000000000001136868377216160297393798828125,"corriente":8.18299999999999982946974341757595539093017578125,"potencia_kw":1.8743000000000000770938868299708701670169830322265625,"energia_kwh":95.14199800000000095678842626512050628662109375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</si>
  <si>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49:22","voltaje":231.30000000000001136868377216160297393798828125,"corriente":8.18299999999999982946974341757595539093017578125,"potencia_kw":1.8743000000000000770938868299708701670169830322265625,"energia_kwh":95.142998000000005731635610572993755340576171875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</si>
  <si>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49:23","voltaje":231.5,"corriente":8.18299999999999982946974341757595539093017578125,"potencia_kw":1.87539999999999995594635038287378847599029541015625,"energia_kwh":95.142998000000005731635610572993755340576171875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</si>
  <si>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49:24","voltaje":231.599999999999994315658113919198513031005859375,"corriente":8.17999999999999971578290569595992565155029296875,"potencia_kw":1.8757999999999999118927007657475769519805908203125,"energia_kwh":95.1439969999999988203853718005120754241943359375,"frecuencia":50,"factor_potencia":0.9899999999999999911182158029987476766109466552734375,"duracion_medicion_ms":64,"ip":"158.170.24.54"}</t>
  </si>
  <si>
    <t>{"modo":"lote","codigo_medidor":"ARDUINO_001","fecha_hora":"2026-07-08 18:49:25","voltaje":231.400000000000005684341886080801486968994140625,"corriente":8.17699999999999960209606797434389591217041015625,"potencia_kw":1.8735999999999999321431687349104322493076324462890625,"energia_kwh":95.1439969999999988203853718005120754241943359375,"frecuencia":50,"factor_potencia":0.9899999999999999911182158029987476766109466552734375,"duracion_medicion_ms":60,"ip":"158.170.24.54"}</t>
  </si>
  <si>
    <t>{"modo":"lote","codigo_medidor":"ARDUINO_001","fecha_hora":"2026-07-08 18:49:26","voltaje":231.30000000000001136868377216160297393798828125,"corriente":8.178000000000000824229573481716215610504150390625,"potencia_kw":1.87309999999999998721023075631819665431976318359375,"energia_kwh":95.1449970000000035952325561083853244781494140625,"frecuencia":50,"factor_potencia":0.9899999999999999911182158029987476766109466552734375,"duracion_medicion_ms":62,"ip":"158.170.24.54"}</t>
  </si>
  <si>
    <t>{"modo":"lote","codigo_medidor":"ARDUINO_001","fecha_hora":"2026-07-08 18:49:27","voltaje":231.30000000000001136868377216160297393798828125,"corriente":8.178000000000000824229573481716215610504150390625,"potencia_kw":1.87309999999999998721023075631819665431976318359375,"energia_kwh":95.14600400000000490763341076672077178955078125,"frecuencia":50,"factor_potencia":0.9899999999999999911182158029987476766109466552734375,"duracion_medicion_ms":65,"ip":"158.170.24.54"}</t>
  </si>
  <si>
    <t>{"modo":"lote","codigo_medidor":"ARDUINO_001","fecha_hora":"2026-07-08 18:49:28","voltaje":231.400000000000005684341886080801486968994140625,"corriente":8.17399999999999948840923025272786617279052734375,"potencia_kw":1.872500000000000053290705182007513940334320068359375,"energia_kwh":95.14600400000000490763341076672077178955078125,"frecuencia":50,"factor_potencia":0.9899999999999999911182158029987476766109466552734375,"duracion_medicion_ms":60,"ip":"158.170.24.54"}</t>
  </si>
  <si>
    <t>{"modo":"lote","codigo_medidor":"ARDUINO_001","fecha_hora":"2026-07-08 18:49:29","voltaje":231.400000000000005684341886080801486968994140625,"corriente":8.175000000000000710542735760100185871124267578125,"potencia_kw":1.873299999999999965183405947755090892314910888671875,"energia_kwh":95.14600400000000490763341076672077178955078125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</si>
  <si>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49:30","voltaje":231.5,"corriente":8.17399999999999948840923025272786617279052734375,"potencia_kw":1.8733999999999999541699935434735380113124847412109375,"energia_kwh":95.1470029999999979963831719942390918731689453125,"frecuencia":50,"factor_potencia":0.9899999999999999911182158029987476766109466552734375,"duracion_medicion_ms":64,"ip":"158.170.24.54"}</t>
  </si>
  <si>
    <t>{"modo":"lote","codigo_medidor":"ARDUINO_001","fecha_hora":"2026-07-08 18:49:31","voltaje":231.5,"corriente":8.17399999999999948840923025272786617279052734375,"potencia_kw":1.8733999999999999541699935434735380113124847412109375,"energia_kwh":95.1480030000000027712303563021123409271240234375,"frecuencia":50,"factor_potencia":0.9899999999999999911182158029987476766109466552734375,"duracion_medicion_ms":60,"ip":"158.170.24.54"}</t>
  </si>
  <si>
    <t>{"modo":"lote","codigo_medidor":"ARDUINO_001","fecha_hora":"2026-07-08 18:49:32","voltaje":231.5,"corriente":8.17099999999999937472239253111183643341064453125,"potencia_kw":1.8729999999999999982236431605997495353221893310546875,"energia_kwh":95.1480030000000027712303563021123409271240234375,"frecuencia":50,"factor_potencia":0.9899999999999999911182158029987476766109466552734375,"duracion_medicion_ms":62,"ip":"158.170.24.54"}</t>
  </si>
  <si>
    <t>{"modo":"lote","codigo_medidor":"ARDUINO_001","fecha_hora":"2026-07-08 18:49:33","voltaje":231.5,"corriente":8.17099999999999937472239253111183643341064453125,"potencia_kw":1.8729999999999999982236431605997495353221893310546875,"energia_kwh":95.1490019999999958599801175296306610107421875,"frecuencia":50,"factor_potencia":0.9899999999999999911182158029987476766109466552734375,"duracion_medicion_ms":63,"ip":"158.170.24.54"}</t>
  </si>
  <si>
    <t>{"modo":"lote","codigo_medidor":"ARDUINO_001","fecha_hora":"2026-07-08 18:49:34","voltaje":231.400000000000005684341886080801486968994140625,"corriente":8.169000000000000483169060316868126392364501953125,"potencia_kw":1.872100000000000097344354799133725464344024658203125,"energia_kwh":95.1490019999999958599801175296306610107421875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</si>
  <si>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49:35","voltaje":231.400000000000005684341886080801486968994140625,"corriente":8.1699999999999999289457264239899814128875732421875,"potencia_kw":1.8716999999999999193533994912286289036273956298828125,"energia_kwh":95.150002000000000634827301837503910064697265625,"frecuencia":50,"factor_potencia":0.9899999999999999911182158029987476766109466552734375,"duracion_medicion_ms":72,"ip":"158.170.24.54"}</t>
  </si>
  <si>
    <t>{"modo":"lote","codigo_medidor":"ARDUINO_001","fecha_hora":"2026-07-08 18:49:36","voltaje":231.400000000000005684341886080801486968994140625,"corriente":8.1699999999999999289457264239899814128875732421875,"potencia_kw":1.8716999999999999193533994912286289036273956298828125,"energia_kwh":95.150002000000000634827301837503910064697265625,"frecuencia":50,"factor_potencia":0.9899999999999999911182158029987476766109466552734375,"duracion_medicion_ms":63,"ip":"158.170.24.54"}</t>
  </si>
  <si>
    <t>{"modo":"lote","codigo_medidor":"ARDUINO_001","fecha_hora":"2026-07-08 18:49:37","voltaje":231.400000000000005684341886080801486968994140625,"corriente":8.172000000000000596855898038484156131744384765625,"potencia_kw":1.8722000000000000863309423948521725833415985107421875,"energia_kwh":95.1510009999999937235770630650222301483154296875,"frecuencia":50,"factor_potencia":0.9899999999999999911182158029987476766109466552734375,"duracion_medicion_ms":60,"ip":"158.170.24.54"}</t>
  </si>
  <si>
    <t>{"modo":"lote","codigo_medidor":"ARDUINO_001","fecha_hora":"2026-07-08 18:49:38","voltaje":231.5,"corriente":8.1760000000000001563194018672220408916473388671875,"potencia_kw":1.87389999999999989910293152206577360630035400390625,"energia_kwh":95.1510009999999937235770630650222301483154296875,"frecuencia":50,"factor_potencia":0.9899999999999999911182158029987476766109466552734375,"duracion_medicion_ms":62,"ip":"158.170.24.54"}</t>
  </si>
  <si>
    <t>{"modo":"lote","codigo_medidor":"ARDUINO_001","fecha_hora":"2026-07-08 18:49:39","voltaje":231.5,"corriente":8.175000000000000710542735760100185871124267578125,"potencia_kw":1.8735999999999999321431687349104322493076324462890625,"energia_kwh":95.1520000000000010231815394945442676544189453125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</si>
  <si>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49:40","voltaje":231.5,"corriente":8.175000000000000710542735760100185871124267578125,"potencia_kw":1.8735999999999999321431687349104322493076324462890625,"energia_kwh":95.1520000000000010231815394945442676544189453125,"frecuencia":50,"factor_potencia":0.9899999999999999911182158029987476766109466552734375,"duracion_medicion_ms":60,"ip":"158.170.24.54"}</t>
  </si>
  <si>
    <t>{"modo":"lote","codigo_medidor":"ARDUINO_001","fecha_hora":"2026-07-08 18:49:41","voltaje":231.400000000000005684341886080801486968994140625,"corriente":8.17399999999999948840923025272786617279052734375,"potencia_kw":1.873299999999999965183405947755090892314910888671875,"energia_kwh":95.1530000000000057980287238024175167083740234375,"frecuencia":50,"factor_potencia":0.9899999999999999911182158029987476766109466552734375,"duracion_medicion_ms":62,"ip":"158.170.24.54"}</t>
  </si>
  <si>
    <t>{"modo":"lote","codigo_medidor":"ARDUINO_001","fecha_hora":"2026-07-08 18:49:42","voltaje":231.30000000000001136868377216160297393798828125,"corriente":8.17099999999999937472239253111183643341064453125,"potencia_kw":1.871799999999999908339987086947076022624969482421875,"energia_kwh":95.1530000000000057980287238024175167083740234375,"frecuencia":50,"factor_potencia":0.9899999999999999911182158029987476766109466552734375,"duracion_medicion_ms":64,"ip":"158.170.24.54"}</t>
  </si>
  <si>
    <t>{"modo":"lote","codigo_medidor":"ARDUINO_001","fecha_hora":"2026-07-08 18:49:43","voltaje":231.19999999999998863131622783839702606201171875,"corriente":8.17099999999999937472239253111183643341064453125,"potencia_kw":1.8707000000000000294875235340441577136516571044921875,"energia_kwh":95.1539989999999988867784850299358367919921875,"frecuencia":50,"factor_potencia":0.9899999999999999911182158029987476766109466552734375,"duracion_medicion_ms":60,"ip":"158.170.24.54"}</t>
  </si>
  <si>
    <t>{"modo":"lote","codigo_medidor":"ARDUINO_001","fecha_hora":"2026-07-08 18:49:44","voltaje":231.099999999999994315658113919198513031005859375,"corriente":8.1730000000000000426325641456060111522674560546875,"potencia_kw":1.870400000000000062527760746888816356658935546875,"energia_kwh":95.1539989999999988867784850299358367919921875,"frecuencia":50,"factor_potencia":0.9899999999999999911182158029987476766109466552734375,"duracion_medicion_ms":62,"ip":"158.170.24.54"}</t>
  </si>
  <si>
    <t>{"modo":"lote","codigo_medidor":"ARDUINO_001","fecha_hora":"2026-07-08 18:49:45","voltaje":231.099999999999994315658113919198513031005859375,"corriente":8.1730000000000000426325641456060111522674560546875,"potencia_kw":1.870400000000000062527760746888816356658935546875,"energia_kwh":95.154999000000003661625669337809085845947265625,"frecuencia":50,"factor_potencia":0.9899999999999999911182158029987476766109466552734375,"duracion_medicion_ms":64,"ip":"158.170.24.54"}</t>
  </si>
  <si>
    <t>{"modo":"lote","codigo_medidor":"ARDUINO_001","fecha_hora":"2026-07-08 18:49:46","voltaje":231.099999999999994315658113919198513031005859375,"corriente":8.1760000000000001563194018672220408916473388671875,"potencia_kw":1.871399999999999952393636704073287546634674072265625,"energia_kwh":95.154999000000003661625669337809085845947265625,"frecuencia":50,"factor_potencia":0.9899999999999999911182158029987476766109466552734375,"duracion_medicion_ms":60,"ip":"158.170.24.54"}</t>
  </si>
  <si>
    <t>{"modo":"lote","codigo_medidor":"ARDUINO_001","fecha_hora":"2026-07-08 18:49:47","voltaje":231.19999999999998863131622783839702606201171875,"corriente":8.17099999999999937472239253111183643341064453125,"potencia_kw":1.870600000000000040500935938325710594654083251953125,"energia_kwh":95.1559979999999967503754305653274059295654296875,"frecuencia":50,"factor_potencia":0.9899999999999999911182158029987476766109466552734375,"duracion_medicion_ms":62,"ip":"158.170.24.54"}</t>
  </si>
  <si>
    <t>{"modo":"lote","codigo_medidor":"ARDUINO_001","fecha_hora":"2026-07-08 18:49:48","voltaje":231.099999999999994315658113919198513031005859375,"corriente":8.169000000000000483169060316868126392364501953125,"potencia_kw":1.869499999999999939603867460391484200954437255859375,"energia_kwh":95.1559979999999967503754305653274059295654296875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</si>
  <si>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49:49","voltaje":231.19999999999998863131622783839702606201171875,"corriente":8.175000000000000710542735760100185871124267578125,"potencia_kw":1.8712999999999999634070491083548404276371002197265625,"energia_kwh":95.1569980000000015252226148732006549835205078125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</si>
  <si>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49:50","voltaje":231.19999999999998863131622783839702606201171875,"corriente":8.175000000000000710542735760100185871124267578125,"potencia_kw":1.8712999999999999634070491083548404276371002197265625,"energia_kwh":95.157996999999994613972376100718975067138671875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</si>
  <si>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49:51","voltaje":231.19999999999998863131622783839702606201171875,"corriente":8.172000000000000596855898038484156131744384765625,"potencia_kw":1.8711999999999999744204615126363933086395263671875,"energia_kwh":95.157996999999994613972376100718975067138671875,"frecuencia":50,"factor_potencia":0.9899999999999999911182158029987476766109466552734375,"duracion_medicion_ms":63,"ip":"158.170.24.54"}</t>
  </si>
  <si>
    <t>{"modo":"lote","codigo_medidor":"ARDUINO_001","fecha_hora":"2026-07-08 18:49:52","voltaje":231.19999999999998863131622783839702606201171875,"corriente":8.1699999999999999289457264239899814128875732421875,"potencia_kw":1.8707000000000000294875235340441577136516571044921875,"energia_kwh":95.157996999999994613972376100718975067138671875,"frecuencia":50,"factor_potencia":0.9899999999999999911182158029987476766109466552734375,"duracion_medicion_ms":60,"ip":"158.170.24.54"}</t>
  </si>
  <si>
    <t>{"modo":"lote","codigo_medidor":"ARDUINO_001","fecha_hora":"2026-07-08 18:49:53","voltaje":231.19999999999998863131622783839702606201171875,"corriente":8.1669999999999998152588887023739516735076904296875,"potencia_kw":1.8695999999999999285904550561099313199520111083984375,"energia_kwh":95.15899699999999938881956040859222412109375,"frecuencia":50,"factor_potencia":0.9899999999999999911182158029987476766109466552734375,"duracion_medicion_ms":62,"ip":"158.170.24.54"}</t>
  </si>
  <si>
    <t>{"modo":"lote","codigo_medidor":"ARDUINO_001","fecha_hora":"2026-07-08 18:49:54","voltaje":231.19999999999998863131622783839702606201171875,"corriente":8.1669999999999998152588887023739516735076904296875,"potencia_kw":1.8695999999999999285904550561099313199520111083984375,"energia_kwh":95.1600040000000007012204150669276714324951171875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</si>
  <si>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49:55","voltaje":231.099999999999994315658113919198513031005859375,"corriente":8.169000000000000483169060316868126392364501953125,"potencia_kw":1.8689999999999999946709294817992486059665679931640625,"energia_kwh":95.1600040000000007012204150669276714324951171875,"frecuencia":50,"factor_potencia":0.9899999999999999911182158029987476766109466552734375,"duracion_medicion_ms":60,"ip":"158.170.24.54"}</t>
  </si>
  <si>
    <t>{"modo":"lote","codigo_medidor":"ARDUINO_001","fecha_hora":"2026-07-08 18:49:56","voltaje":231.19999999999998863131622783839702606201171875,"corriente":8.17399999999999948840923025272786617279052734375,"potencia_kw":1.87159999999999993036681189551018178462982177734375,"energia_kwh":95.16100299999999378997017629444599151611328125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</si>
  <si>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49:57","voltaje":231.19999999999998863131622783839702606201171875,"corriente":8.1699999999999999289457264239899814128875732421875,"potencia_kw":1.870400000000000062527760746888816356658935546875,"energia_kwh":95.16100299999999378997017629444599151611328125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</si>
  <si>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49:58","voltaje":231.19999999999998863131622783839702606201171875,"corriente":8.1699999999999999289457264239899814128875732421875,"potencia_kw":1.870400000000000062527760746888816356658935546875,"energia_kwh":95.162002999999998564817360602319240570068359375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</si>
  <si>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49:59","voltaje":231.19999999999998863131622783839702606201171875,"corriente":8.1730000000000000426325641456060111522674560546875,"potencia_kw":1.8714999999999999413802242997917346656322479248046875,"energia_kwh":95.162002999999998564817360602319240570068359375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</si>
  <si>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50:00","voltaje":231.30000000000001136868377216160297393798828125,"corriente":8.169000000000000483169060316868126392364501953125,"potencia_kw":1.870600000000000040500935938325710594654083251953125,"energia_kwh":95.163002000000005864421837031841278076171875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</si>
  <si>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50:01","voltaje":231.19999999999998863131622783839702606201171875,"corriente":8.1669999999999998152588887023739516735076904296875,"potencia_kw":1.8696999999999999175770426518283784389495849609375,"energia_kwh":95.163002000000005864421837031841278076171875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</si>
  <si>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50:02","voltaje":231.19999999999998863131622783839702606201171875,"corriente":8.1639999999999997015720509807579219341278076171875,"potencia_kw":1.8688000000000000166977542903623543679714202880859375,"energia_kwh":95.1640009999999989531715982593595981597900390625,"frecuencia":50,"factor_potencia":0.9899999999999999911182158029987476766109466552734375,"duracion_medicion_ms":62,"ip":"158.170.24.54"}</t>
  </si>
  <si>
    <t>{"modo":"lote","codigo_medidor":"ARDUINO_001","fecha_hora":"2026-07-08 18:50:03","voltaje":231.19999999999998863131622783839702606201171875,"corriente":8.1639999999999997015720509807579219341278076171875,"potencia_kw":1.8688000000000000166977542903623543679714202880859375,"energia_kwh":95.1640009999999989531715982593595981597900390625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</si>
  <si>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50:04","voltaje":231.19999999999998863131622783839702606201171875,"corriente":8.16799999999999926103555480949580669403076171875,"potencia_kw":1.8696999999999999175770426518283784389495849609375,"energia_kwh":95.1650010000000037280187825672328472137451171875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</si>
  <si>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50:05","voltaje":231.19999999999998863131622783839702606201171875,"corriente":8.17099999999999937472239253111183643341064453125,"potencia_kw":1.8705000000000000515143483426072634756565093994140625,"energia_kwh":95.1650010000000037280187825672328472137451171875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</si>
  <si>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50:06","voltaje":231.30000000000001136868377216160297393798828125,"corriente":8.172000000000000596855898038484156131744384765625,"potencia_kw":1.871799999999999908339987086947076022624969482421875,"energia_kwh":95.16599999999999681676854379475116729736328125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</si>
  <si>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50:07","voltaje":231.30000000000001136868377216160297393798828125,"corriente":8.172000000000000596855898038484156131744384765625,"potencia_kw":1.871799999999999908339987086947076022624969482421875,"energia_kwh":95.16599999999999681676854379475116729736328125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</si>
  <si>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50:08","voltaje":231.400000000000005684341886080801486968994140625,"corriente":8.1730000000000000426325641456060111522674560546875,"potencia_kw":1.8724000000000000643041175862890668213367462158203125,"energia_kwh":95.167000000000001591615728102624416351318359375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</si>
  <si>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50:09","voltaje":231.400000000000005684341886080801486968994140625,"corriente":8.169000000000000483169060316868126392364501953125,"potencia_kw":1.87230000000000007531752999057061970233917236328125,"energia_kwh":95.167000000000001591615728102624416351318359375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</si>
  <si>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50:10","voltaje":231.400000000000005684341886080801486968994140625,"corriente":8.169000000000000483169060316868126392364501953125,"potencia_kw":1.871799999999999908339987086947076022624969482421875,"energia_kwh":95.1679989999999946803654893301427364349365234375,"frecuencia":50,"factor_potencia":0.9899999999999999911182158029987476766109466552734375,"duracion_medicion_ms":60,"ip":"158.170.24.54"}</t>
  </si>
  <si>
    <t>{"modo":"lote","codigo_medidor":"ARDUINO_001","fecha_hora":"2026-07-08 18:50:11","voltaje":231.400000000000005684341886080801486968994140625,"corriente":8.169000000000000483169060316868126392364501953125,"potencia_kw":1.8720000000000001083577672034152783453464508056640625,"energia_kwh":95.1679989999999946803654893301427364349365234375,"frecuencia":50,"factor_potencia":0.9899999999999999911182158029987476766109466552734375,"duracion_medicion_ms":62,"ip":"158.170.24.54"}</t>
  </si>
  <si>
    <t>{"modo":"lote","codigo_medidor":"ARDUINO_001","fecha_hora":"2026-07-08 18:50:12","voltaje":231.400000000000005684341886080801486968994140625,"corriente":8.169000000000000483169060316868126392364501953125,"potencia_kw":1.8720000000000001083577672034152783453464508056640625,"energia_kwh":95.1689989999999994552126736380159854888916015625,"frecuencia":50,"factor_potencia":0.9899999999999999911182158029987476766109466552734375,"duracion_medicion_ms":63,"ip":"158.170.24.54"}</t>
  </si>
  <si>
    <t>{"modo":"lote","codigo_medidor":"ARDUINO_001","fecha_hora":"2026-07-08 18:50:13","voltaje":231.400000000000005684341886080801486968994140625,"corriente":8.169000000000000483169060316868126392364501953125,"potencia_kw":1.871799999999999908339987086947076022624969482421875,"energia_kwh":95.1699980000000067548171500675380229949951171875,"frecuencia":50,"factor_potencia":0.9899999999999999911182158029987476766109466552734375,"duracion_medicion_ms":61,"ip":"158.170.24.54"}</t>
  </si>
  <si>
    <t>{"modo":"lote","codigo_medidor":"ARDUINO_001","fecha_hora":"2026-07-08 18:50:14","voltaje":231.5,"corriente":8.169000000000000483169060316868126392364501953125,"potencia_kw":1.8724000000000000643041175862890668213367462158203125,"energia_kwh":95.1699980000000067548171500675380229949951171875,"frecuencia":50,"factor_potencia":0.9899999999999999911182158029987476766109466552734375,"duracion_medicion_ms":62,"ip":"158.170.24.54"}</t>
  </si>
  <si>
    <t>{"modo":"lote","codigo_medidor":"ARDUINO_001","fecha_hora":"2026-07-08 18:50:15","voltaje":231.599999999999994315658113919198513031005859375,"corriente":8.169000000000000483169060316868126392364501953125,"potencia_kw":1.87309999999999998721023075631819665431976318359375,"energia_kwh":95.1699980000000067548171500675380229949951171875,"frecuencia":50,"factor_potencia":0.9899999999999999911182158029987476766109466552734375,"duracion_medicion_ms":63,"ip":"158.170.24.54"}</t>
  </si>
  <si>
    <t>{"modo":"lote","codigo_medidor":"ARDUINO_001","fecha_hora":"2026-07-08 18:50:16","voltaje":231.599999999999994315658113919198513031005859375,"corriente":8.16799999999999926103555480949580669403076171875,"potencia_kw":1.8729999999999999982236431605997495353221893310546875,"energia_kwh":95.17099799999999731880961917340755462646484375,"frecuencia":50,"factor_potencia":0.9899999999999999911182158029987476766109466552734375,"duracion_medicion_ms":60,"ip":"158.170.24.54"}</t>
  </si>
  <si>
    <t>{"modo":"lote","codigo_medidor":"ARDUINO_001","fecha_hora":"2026-07-08 18:50:17","voltaje":231.599999999999994315658113919198513031005859375,"corriente":8.16799999999999926103555480949580669403076171875,"potencia_kw":1.8729999999999999982236431605997495353221893310546875,"energia_kwh":95.171997000000004618414095602929592132568359375,"frecuencia":50,"factor_potencia":0.9899999999999999911182158029987476766109466552734375,"duracion_medicion_ms":62,"ip":"158.170.24.54"}</t>
  </si>
  <si>
    <t>{"modo":"lote","codigo_medidor":"ARDUINO_001","fecha_hora":"2026-07-08 18:50:18","voltaje":231.5,"corriente":8.16499999999999914734871708787977695465087890625,"potencia_kw":1.87159999999999993036681189551018178462982177734375,"energia_kwh":95.171997000000004618414095602929592132568359375,"frecuencia":50,"factor_potencia":0.9899999999999999911182158029987476766109466552734375,"duracion_medicion_ms":63,"ip":"158.170.24.54"}</t>
  </si>
  <si>
    <t>{"modo":"lote","codigo_medidor":"ARDUINO_001","fecha_hora":"2026-07-08 18:50:19","voltaje":231.400000000000005684341886080801486968994140625,"corriente":8.163000000000000255795384873636066913604736328125,"potencia_kw":1.8701000000000000955679979597334749996662139892578125,"energia_kwh":95.1729969999999951824065647087991237640380859375,"frecuencia":50,"factor_potencia":0.9899999999999999911182158029987476766109466552734375,"duracion_medicion_ms":60,"ip":"158.170.24.54"}</t>
  </si>
  <si>
    <t>{"modo":"lote","codigo_medidor":"ARDUINO_001","fecha_hora":"2026-07-08 18:50:20","voltaje":231.30000000000001136868377216160297393798828125,"corriente":8.166000000000000369482222595252096652984619140625,"potencia_kw":1.870400000000000062527760746888816356658935546875,"energia_kwh":95.1729969999999951824065647087991237640380859375,"frecuencia":50,"factor_potencia":0.9899999999999999911182158029987476766109466552734375,"duracion_medicion_ms":62,"ip":"158.170.24.54"}</t>
  </si>
  <si>
    <t>{"modo":"lote","codigo_medidor":"ARDUINO_001","fecha_hora":"2026-07-08 18:50:21","voltaje":231.599999999999994315658113919198513031005859375,"corriente":6.8269999999999999573674358543939888477325439453125,"potencia_kw":1.60210000000000007958078640513122081756591796875,"energia_kwh":95.174003999999996494807419367134571075439453125,"frecuencia":50,"factor_potencia":1,"duracion_medicion_ms":69,"ip":"158.170.24.54"}</t>
  </si>
  <si>
    <t>{"modo":"lote","codigo_medidor":"ARDUINO_001","fecha_hora":"2026-07-08 18:50:22","voltaje":231.599999999999994315658113919198513031005859375,"corriente":6.8269999999999999573674358543939888477325439453125,"potencia_kw":1.60210000000000007958078640513122081756591796875,"energia_kwh":95.174003999999996494807419367134571075439453125,"frecuencia":50,"factor_potencia":1,"duracion_medicion_ms":60,"ip":"158.170.24.54"}</t>
  </si>
  <si>
    <t>{"modo":"lote","codigo_medidor":"ARDUINO_001","fecha_hora":"2026-07-08 18:50:23","voltaje":233.900000000000005684341886080801486968994140625,"corriente":0,"potencia_kw":0,"energia_kwh":95.174003999999996494807419367134571075439453125,"frecuencia":50,"factor_potencia":0,"duracion_medicion_ms":62,"ip":"158.170.24.54"}</t>
  </si>
  <si>
    <t>{"modo":"lote","codigo_medidor":"ARDUINO_001","fecha_hora":"2026-07-08 18:50:24","voltaje":233.900000000000005684341886080801486968994140625,"corriente":0,"potencia_kw":0,"energia_kwh":95.174003999999996494807419367134571075439453125,"frecuencia":50,"factor_potencia":0,"duracion_medicion_ms":63,"ip":"158.170.24.54"}</t>
  </si>
  <si>
    <t>{"modo":"lote","codigo_medidor":"ARDUINO_001","fecha_hora":"2026-07-08 18:50:25","voltaje":233.900000000000005684341886080801486968994140625,"corriente":0,"potencia_kw":0,"energia_kwh":95.174003999999996494807419367134571075439453125,"frecuencia":50,"factor_potencia":0,"duracion_medicion_ms":60,"ip":"158.170.24.54"}</t>
  </si>
  <si>
    <t>{"modo":"lote","codigo_medidor":"ARDUINO_001","fecha_hora":"2026-07-08 18:50:26","voltaje":233.900000000000005684341886080801486968994140625,"corriente":0,"potencia_kw":0,"energia_kwh":95.174003999999996494807419367134571075439453125,"frecuencia":50,"factor_potencia":0,"duracion_medicion_ms":62,"ip":"158.170.24.54"}</t>
  </si>
  <si>
    <t>{"modo":"lote","codigo_medidor":"ARDUINO_001","fecha_hora":"2026-07-08 18:50:27","voltaje":234,"corriente":0,"potencia_kw":0,"energia_kwh":95.174003999999996494807419367134571075439453125,"frecuencia":50,"factor_potencia":0,"duracion_medicion_ms":63,"ip":"158.170.24.54"}</t>
  </si>
  <si>
    <t>{"modo":"lote","codigo_medidor":"ARDUINO_001","fecha_hora":"2026-07-08 18:50:28","voltaje":234,"corriente":0,"potencia_kw":0,"energia_kwh":95.174003999999996494807419367134571075439453125,"frecuencia":50,"factor_potencia":0,"duracion_medicion_ms":60,"ip":"158.170.24.54"}</t>
  </si>
  <si>
    <t>{"modo":"lote","codigo_medidor":"ARDUINO_001","fecha_hora":"2026-07-08 18:50:29","voltaje":233.900000000000005684341886080801486968994140625,"corriente":0,"potencia_kw":0,"energia_kwh":95.174003999999996494807419367134571075439453125,"frecuencia":50,"factor_potencia":0,"duracion_medicion_ms":62,"ip":"158.170.24.54"}</t>
  </si>
  <si>
    <t>{"modo":"lote","codigo_medidor":"ARDUINO_001","fecha_hora":"2026-07-08 18:50:30","voltaje":233.900000000000005684341886080801486968994140625,"corriente":0,"potencia_kw":0,"energia_kwh":95.174003999999996494807419367134571075439453125,"frecuencia":50,"factor_potencia":0,"duracion_medicion_ms":63,"ip":"158.170.24.54"}</t>
  </si>
  <si>
    <t>{"modo":"lote","codigo_medidor":"ARDUINO_001","fecha_hora":"2026-07-08 18:50:31","voltaje":233.80000000000001136868377216160297393798828125,"corriente":0,"potencia_kw":0,"energia_kwh":95.174003999999996494807419367134571075439453125,"frecuencia":50,"factor_potencia":0,"duracion_medicion_ms":60,"ip":"158.170.24.54"}</t>
  </si>
  <si>
    <t>{"modo":"lote","codigo_medidor":"ARDUINO_001","fecha_hora":"2026-07-08 18:50:32","voltaje":233.599999999999994315658113919198513031005859375,"corriente":0,"potencia_kw":0,"energia_kwh":95.174003999999996494807419367134571075439453125,"frecuencia":50,"factor_potencia":0,"duracion_medicion_ms":62,"ip":"158.170.24.54"}</t>
  </si>
  <si>
    <t>{"modo":"lote","codigo_medidor":"ARDUINO_001","fecha_hora":"2026-07-08 18:50:33","voltaje":233.599999999999994315658113919198513031005859375,"corriente":0,"potencia_kw":0,"energia_kwh":95.174003999999996494807419367134571075439453125,"frecuencia":50,"factor_potencia":0,"duracion_medicion_ms":63,"ip":"158.170.24.54"}</t>
  </si>
  <si>
    <t>{"modo":"lote","codigo_medidor":"ARDUINO_001","fecha_hora":"2026-07-08 18:50:34","voltaje":233.599999999999994315658113919198513031005859375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</si>
  <si>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35","voltaje":233.599999999999994315658113919198513031005859375,"corriente":0,"potencia_kw":0,"energia_kwh":95.174003999999996494807419367134571075439453125,"frecuencia":49.89999999999999857891452847979962825775146484375,"factor_potencia":0,"duracion_medicion_ms":62,"ip":"158.170.24.54"}</t>
  </si>
  <si>
    <t>{"modo":"lote","codigo_medidor":"ARDUINO_001","fecha_hora":"2026-07-08 18:50:36","voltaje":233.69999999999998863131622783839702606201171875,"corriente":0,"potencia_kw":0,"energia_kwh":95.174003999999996494807419367134571075439453125,"frecuencia":49.89999999999999857891452847979962825775146484375,"factor_potencia":0,"duracion_medicion_ms":63,"ip":"158.170.24.54"}</t>
  </si>
  <si>
    <t>{"modo":"lote","codigo_medidor":"ARDUINO_001","fecha_hora":"2026-07-08 18:50:37","voltaje":233.69999999999998863131622783839702606201171875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</si>
  <si>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38","voltaje":233.69999999999998863131622783839702606201171875,"corriente":0,"potencia_kw":0,"energia_kwh":95.174003999999996494807419367134571075439453125,"frecuencia":49.89999999999999857891452847979962825775146484375,"factor_potencia":0,"duracion_medicion_ms":62,"ip":"158.170.24.54"}</t>
  </si>
  <si>
    <t>{"modo":"lote","codigo_medidor":"ARDUINO_001","fecha_hora":"2026-07-08 18:50:39","voltaje":233.69999999999998863131622783839702606201171875,"corriente":0,"potencia_kw":0,"energia_kwh":95.174003999999996494807419367134571075439453125,"frecuencia":49.89999999999999857891452847979962825775146484375,"factor_potencia":0,"duracion_medicion_ms":63,"ip":"158.170.24.54"}</t>
  </si>
  <si>
    <t>{"modo":"lote","codigo_medidor":"ARDUINO_001","fecha_hora":"2026-07-08 18:50:40","voltaje":233.80000000000001136868377216160297393798828125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</si>
  <si>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41","voltaje":233.900000000000005684341886080801486968994140625,"corriente":0,"potencia_kw":0,"energia_kwh":95.174003999999996494807419367134571075439453125,"frecuencia":49.89999999999999857891452847979962825775146484375,"factor_potencia":0,"duracion_medicion_ms":62,"ip":"158.170.24.54"}</t>
  </si>
  <si>
    <t>{"modo":"lote","codigo_medidor":"ARDUINO_001","fecha_hora":"2026-07-08 18:50:42","voltaje":234,"corriente":0,"potencia_kw":0,"energia_kwh":95.174003999999996494807419367134571075439453125,"frecuencia":49.89999999999999857891452847979962825775146484375,"factor_potencia":0,"duracion_medicion_ms":64,"ip":"158.170.24.54"}</t>
  </si>
  <si>
    <t>{"modo":"lote","codigo_medidor":"ARDUINO_001","fecha_hora":"2026-07-08 18:50:43","voltaje":233.900000000000005684341886080801486968994140625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</si>
  <si>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44","voltaje":233.69999999999998863131622783839702606201171875,"corriente":0,"potencia_kw":0,"energia_kwh":95.174003999999996494807419367134571075439453125,"frecuencia":49.89999999999999857891452847979962825775146484375,"factor_potencia":0,"duracion_medicion_ms":66,"ip":"158.170.24.54"}</t>
  </si>
  <si>
    <t>{"modo":"lote","codigo_medidor":"ARDUINO_001","fecha_hora":"2026-07-08 18:50:45","voltaje":233.69999999999998863131622783839702606201171875,"corriente":0,"potencia_kw":0,"energia_kwh":95.174003999999996494807419367134571075439453125,"frecuencia":49.89999999999999857891452847979962825775146484375,"factor_potencia":0,"duracion_medicion_ms":63,"ip":"158.170.24.54"}</t>
  </si>
  <si>
    <t>{"modo":"lote","codigo_medidor":"ARDUINO_001","fecha_hora":"2026-07-08 18:50:46","voltaje":233.599999999999994315658113919198513031005859375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</si>
  <si>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47","voltaje":233.599999999999994315658113919198513031005859375,"corriente":0,"potencia_kw":0,"energia_kwh":95.174003999999996494807419367134571075439453125,"frecuencia":49.89999999999999857891452847979962825775146484375,"factor_potencia":0,"duracion_medicion_ms":62,"ip":"158.170.24.54"}</t>
  </si>
  <si>
    <t>{"modo":"lote","codigo_medidor":"ARDUINO_001","fecha_hora":"2026-07-08 18:50:48","voltaje":233.599999999999994315658113919198513031005859375,"corriente":0,"potencia_kw":0,"energia_kwh":95.174003999999996494807419367134571075439453125,"frecuencia":49.89999999999999857891452847979962825775146484375,"factor_potencia":0,"duracion_medicion_ms":64,"ip":"158.170.24.54"}</t>
  </si>
  <si>
    <t>{"modo":"lote","codigo_medidor":"ARDUINO_001","fecha_hora":"2026-07-08 18:50:49","voltaje":233.599999999999994315658113919198513031005859375,"corriente":0,"potencia_kw":0,"energia_kwh":95.174003999999996494807419367134571075439453125,"frecuencia":49.89999999999999857891452847979962825775146484375,"factor_potencia":0,"duracion_medicion_ms":60,"ip":"158.170.24.54"}</t>
  </si>
  <si>
    <t>{"modo":"lote","codigo_medidor":"ARDUINO_001","fecha_hora":"2026-07-08 18:50:50","voltaje":233.69999999999998863131622783839702606201171875,"corriente":0,"potencia_kw":0,"energia_kwh":95.174003999999996494807419367134571075439453125,"frecuencia":49.89999999999999857891452847979962825775146484375,"factor_potencia":0,"duracion_medicion_ms":62,"ip":"158.170.24.54"}</t>
  </si>
  <si>
    <t>0.004500</t>
  </si>
  <si>
    <t>{"modo":"lote","codigo_medidor":"ARDUINO_001","fecha_hora":"2026-07-08 18:50:51","voltaje":233.80000000000001136868377216160297393798828125,"corriente":0.14000000000000001332267629550187848508358001708984375,"potencia_kw":0.004499999999999999659994198708545809495262801647186279296875,"energia_kwh":95.174003999999996494807419367134571075439453125,"frecuencia":49.89999999999999857891452847979962825775146484375,"factor_potencia":0.14000000000000001332267629550187848508358001708984375,"duracion_medicion_ms":63,"ip":"158.170.24.54"}</t>
  </si>
  <si>
    <t>{"modo":"lote","codigo_medidor":"ARDUINO_001","fecha_hora":"2026-07-08 18:50:52","voltaje":233.80000000000001136868377216160297393798828125,"corriente":0.2399999999999999911182158029987476766109466552734375,"potencia_kw":0.01650000000000000077715611723760957829654216766357421875,"energia_kwh":95.174003999999996494807419367134571075439453125,"frecuencia":49.89999999999999857891452847979962825775146484375,"factor_potencia":0.289999999999999980015985556747182272374629974365234375,"duracion_medicion_ms":60,"ip":"158.170.24.54"}</t>
  </si>
  <si>
    <t>0.290000</t>
  </si>
  <si>
    <t>{"modo":"lote","codigo_medidor":"ARDUINO_001","fecha_hora":"2026-07-08 18:50:53","voltaje":233.80000000000001136868377216160297393798828125,"corriente":0.2399999999999999911182158029987476766109466552734375,"potencia_kw":0.01650000000000000077715611723760957829654216766357421875,"energia_kwh":95.174003999999996494807419367134571075439453125,"frecuencia":50,"factor_potencia":0.289999999999999980015985556747182272374629974365234375,"duracion_medicion_ms":61,"ip":"158.170.24.54"}</t>
  </si>
  <si>
    <t>0.022300</t>
  </si>
  <si>
    <t>{"modo":"lote","codigo_medidor":"ARDUINO_001","fecha_hora":"2026-07-08 18:50:54","voltaje":233.900000000000005684341886080801486968994140625,"corriente":0.2520000000000000017763568394002504646778106689453125,"potencia_kw":0.02230000000000000037747582837255322374403476715087890625,"energia_kwh":95.174003999999996494807419367134571075439453125,"frecuencia":49.89999999999999857891452847979962825775146484375,"factor_potencia":0.38000000000000000444089209850062616169452667236328125,"duracion_medicion_ms":63,"ip":"158.170.24.54"}</t>
  </si>
  <si>
    <t>0.380000</t>
  </si>
  <si>
    <t>{"modo":"lote","codigo_medidor":"ARDUINO_001","fecha_hora":"2026-07-08 18:50:55","voltaje":233.900000000000005684341886080801486968994140625,"corriente":0.27500000000000002220446049250313080847263336181640625,"potencia_kw":0.024699999999999999733546474089962430298328399658203125,"energia_kwh":95.174003999999996494807419367134571075439453125,"frecuencia":49.89999999999999857891452847979962825775146484375,"factor_potencia":0.38000000000000000444089209850062616169452667236328125,"duracion_medicion_ms":60,"ip":"158.170.24.54"}</t>
  </si>
  <si>
    <t>0.030800</t>
  </si>
  <si>
    <t>{"modo":"lote","codigo_medidor":"ARDUINO_001","fecha_hora":"2026-07-08 18:50:56","voltaje":233.900000000000005684341886080801486968994140625,"corriente":0.326000000000000011990408665951690636575222015380859375,"potencia_kw":0.030800000000000000988098491916389320977032184600830078125,"energia_kwh":95.174003999999996494807419367134571075439453125,"frecuencia":50,"factor_potencia":0.40000000000000002220446049250313080847263336181640625,"duracion_medicion_ms":62,"ip":"158.170.24.54"}</t>
  </si>
  <si>
    <t>{"modo":"lote","codigo_medidor":"ARDUINO_001","fecha_hora":"2026-07-08 18:50:57","voltaje":233.80000000000001136868377216160297393798828125,"corriente":0.336000000000000020872192862952942959964275360107421875,"potencia_kw":0.032099999999999996591615314400769420899450778961181640625,"energia_kwh":95.174003999999996494807419367134571075439453125,"frecuencia":50,"factor_potencia":0.409999999999999975575093458246556110680103302001953125,"duracion_medicion_ms":63,"ip":"158.170.24.54"}</t>
  </si>
  <si>
    <t>{"modo":"lote","codigo_medidor":"ARDUINO_001","fecha_hora":"2026-07-08 18:50:58","voltaje":233.80000000000001136868377216160297393798828125,"corriente":0.336000000000000020872192862952942959964275360107421875,"potencia_kw":0.032099999999999996591615314400769420899450778961181640625,"energia_kwh":95.174003999999996494807419367134571075439453125,"frecuencia":50,"factor_potencia":0.409999999999999975575093458246556110680103302001953125,"duracion_medicion_ms":64,"ip":"158.170.24.54"}</t>
  </si>
  <si>
    <t>0.342000</t>
  </si>
  <si>
    <t>{"modo":"lote","codigo_medidor":"ARDUINO_001","fecha_hora":"2026-07-08 18:50:59","voltaje":233.80000000000001136868377216160297393798828125,"corriente":0.342000000000000026201263381153694353997707366943359375,"potencia_kw":0.032800000000000002764455331316639785654842853546142578125,"energia_kwh":95.174003999999996494807419367134571075439453125,"frecuencia":50,"factor_potencia":0.409999999999999975575093458246556110680103302001953125,"duracion_medicion_ms":61,"ip":"158.170.24.54"}</t>
  </si>
  <si>
    <t>0.033800</t>
  </si>
  <si>
    <t>{"modo":"lote","codigo_medidor":"ARDUINO_001","fecha_hora":"2026-07-08 18:51:00","voltaje":233.69999999999998863131622783839702606201171875,"corriente":0.3489999999999999769073610877967439591884613037109375,"potencia_kw":0.033799999999999996713739847109536640346050262451171875,"energia_kwh":95.174003999999996494807419367134571075439453125,"frecuencia":50,"factor_potencia":0.409999999999999975575093458246556110680103302001953125,"duracion_medicion_ms":63,"ip":"158.170.24.54"}</t>
  </si>
  <si>
    <t>0.354000</t>
  </si>
  <si>
    <t>{"modo":"lote","codigo_medidor":"ARDUINO_001","fecha_hora":"2026-07-08 18:51:01","voltaje":233.80000000000001136868377216160297393798828125,"corriente":0.35399999999999998134825318629737012088298797607421875,"potencia_kw":0.03440000000000000002220446049250313080847263336181640625,"energia_kwh":95.174003999999996494807419367134571075439453125,"frecuencia":50,"factor_potencia":0.419999999999999984456877655247808434069156646728515625,"duracion_medicion_ms":65,"ip":"158.170.24.54"}</t>
  </si>
  <si>
    <t>{"modo":"lote","codigo_medidor":"ARDUINO_001","fecha_hora":"2026-07-08 18:51:02","voltaje":233.80000000000001136868377216160297393798828125,"corriente":0.35399999999999998134825318629737012088298797607421875,"potencia_kw":0.03440000000000000002220446049250313080847263336181640625,"energia_kwh":95.174003999999996494807419367134571075439453125,"frecuencia":50,"factor_potencia":0.419999999999999984456877655247808434069156646728515625,"duracion_medicion_ms":61,"ip":"158.170.24.54"}</t>
  </si>
  <si>
    <t>0.353000</t>
  </si>
  <si>
    <t>{"modo":"lote","codigo_medidor":"ARDUINO_001","fecha_hora":"2026-07-08 18:51:03","voltaje":233.80000000000001136868377216160297393798828125,"corriente":0.3529999999999999804600747665972448885440826416015625,"potencia_kw":0.034099999999999998367972153801019885577261447906494140625,"energia_kwh":95.174003999999996494807419367134571075439453125,"frecuencia":50,"factor_potencia":0.409999999999999975575093458246556110680103302001953125,"duracion_medicion_ms":63,"ip":"158.170.24.54"}</t>
  </si>
  <si>
    <t>{"modo":"lote","codigo_medidor":"ARDUINO_001","fecha_hora":"2026-07-08 18:51:04","voltaje":233.80000000000001136868377216160297393798828125,"corriente":0.3529999999999999804600747665972448885440826416015625,"potencia_kw":0.034200000000000001232347557333923759870231151580810546875,"energia_kwh":95.174003999999996494807419367134571075439453125,"frecuencia":50,"factor_potencia":0.409999999999999975575093458246556110680103302001953125,"duracion_medicion_ms":65,"ip":"158.170.24.54"}</t>
  </si>
  <si>
    <t>0.360000</t>
  </si>
  <si>
    <t>{"modo":"lote","codigo_medidor":"ARDUINO_001","fecha_hora":"2026-07-08 18:51:05","voltaje":233.900000000000005684341886080801486968994140625,"corriente":0.35999999999999998667732370449812151491641998291015625,"potencia_kw":0.0350000000000000033306690738754696212708950042724609375,"energia_kwh":95.174003999999996494807419367134571075439453125,"frecuencia":50,"factor_potencia":0.419999999999999984456877655247808434069156646728515625,"duracion_medicion_ms":61,"ip":"158.170.24.54"}</t>
  </si>
  <si>
    <t>{"modo":"lote","codigo_medidor":"ARDUINO_001","fecha_hora":"2026-07-08 18:51:06","voltaje":233.900000000000005684341886080801486968994140625,"corriente":0.36799999999999999378275106209912337362766265869140625,"potencia_kw":0.036100000000000000144328993201270350255072116851806640625,"energia_kwh":95.174003999999996494807419367134571075439453125,"frecuencia":50,"factor_potencia":0.419999999999999984456877655247808434069156646728515625,"duracion_medicion_ms":63,"ip":"158.170.24.54"}</t>
  </si>
  <si>
    <t>{"modo":"lote","codigo_medidor":"ARDUINO_001","fecha_hora":"2026-07-08 18:51:07","voltaje":233.900000000000005684341886080801486968994140625,"corriente":0.36799999999999999378275106209912337362766265869140625,"potencia_kw":0.036100000000000000144328993201270350255072116851806640625,"energia_kwh":95.174003999999996494807419367134571075439453125,"frecuencia":50,"factor_potencia":0.419999999999999984456877655247808434069156646728515625,"duracion_medicion_ms":65,"ip":"158.170.24.54"}</t>
  </si>
  <si>
    <t>0.370000</t>
  </si>
  <si>
    <t>{"modo":"lote","codigo_medidor":"ARDUINO_001","fecha_hora":"2026-07-08 18:51:08","voltaje":233.80000000000001136868377216160297393798828125,"corriente":0.36999999999999999555910790149937383830547332763671875,"potencia_kw":0.036100000000000000144328993201270350255072116851806640625,"energia_kwh":95.174003999999996494807419367134571075439453125,"frecuencia":50,"factor_potencia":0.419999999999999984456877655247808434069156646728515625,"duracion_medicion_ms":61,"ip":"158.170.24.54"}</t>
  </si>
  <si>
    <t>0.369000</t>
  </si>
  <si>
    <t>{"modo":"lote","codigo_medidor":"ARDUINO_001","fecha_hora":"2026-07-08 18:51:09","voltaje":233.80000000000001136868377216160297393798828125,"corriente":0.3689999999999999946709294817992486059665679931640625,"potencia_kw":0.035999999999999997279953589668366475962102413177490234375,"energia_kwh":95.174003999999996494807419367134571075439453125,"frecuencia":50,"factor_potencia":0.419999999999999984456877655247808434069156646728515625,"duracion_medicion_ms":63,"ip":"158.170.24.54"}</t>
  </si>
  <si>
    <t>0.036300</t>
  </si>
  <si>
    <t>{"modo":"lote","codigo_medidor":"ARDUINO_001","fecha_hora":"2026-07-08 18:51:10","voltaje":233.80000000000001136868377216160297393798828125,"corriente":0.36999999999999999555910790149937383830547332763671875,"potencia_kw":0.0362999999999999989341858963598497211933135986328125,"energia_kwh":95.174003999999996494807419367134571075439453125,"frecuencia":50,"factor_potencia":0.419999999999999984456877655247808434069156646728515625,"duracion_medicion_ms":65,"ip":"158.170.24.54"}</t>
  </si>
  <si>
    <t>{"modo":"lote","codigo_medidor":"ARDUINO_001","fecha_hora":"2026-07-08 18:51:11","voltaje":233.80000000000001136868377216160297393798828125,"corriente":0.3689999999999999946709294817992486059665679931640625,"potencia_kw":0.036100000000000000144328993201270350255072116851806640625,"energia_kwh":95.174003999999996494807419367134571075439453125,"frecuencia":50,"factor_potencia":0.419999999999999984456877655247808434069156646728515625,"duracion_medicion_ms":61,"ip":"158.170.24.54"}</t>
  </si>
  <si>
    <t>{"modo":"lote","codigo_medidor":"ARDUINO_001","fecha_hora":"2026-07-08 18:51:12","voltaje":233.80000000000001136868377216160297393798828125,"corriente":0.3689999999999999946709294817992486059665679931640625,"potencia_kw":0.036100000000000000144328993201270350255072116851806640625,"energia_kwh":95.174003999999996494807419367134571075439453125,"frecuencia":50,"factor_potencia":0.419999999999999984456877655247808434069156646728515625,"duracion_medicion_ms":63,"ip":"158.170.24.54"}</t>
  </si>
  <si>
    <t>0.372000</t>
  </si>
  <si>
    <t>{"modo":"lote","codigo_medidor":"ARDUINO_001","fecha_hora":"2026-07-08 18:51:13","voltaje":233.80000000000001136868377216160297393798828125,"corriente":0.37199999999999999733546474089962430298328399658203125,"potencia_kw":0.036100000000000000144328993201270350255072116851806640625,"energia_kwh":95.174003999999996494807419367134571075439453125,"frecuencia":50,"factor_potencia":0.419999999999999984456877655247808434069156646728515625,"duracion_medicion_ms":64,"ip":"158.170.24.54"}</t>
  </si>
  <si>
    <t>{"modo":"lote","codigo_medidor":"ARDUINO_001","fecha_hora":"2026-07-08 18:51:14","voltaje":233.69999999999998863131622783839702606201171875,"corriente":0.37199999999999999733546474089962430298328399658203125,"potencia_kw":0.035999999999999997279953589668366475962102413177490234375,"energia_kwh":95.174003999999996494807419367134571075439453125,"frecuencia":50,"factor_potencia":0.409999999999999975575093458246556110680103302001953125,"duracion_medicion_ms":61,"ip":"158.170.24.54"}</t>
  </si>
  <si>
    <t>0.371000</t>
  </si>
  <si>
    <t>{"modo":"lote","codigo_medidor":"ARDUINO_001","fecha_hora":"2026-07-08 18:51:15","voltaje":233.599999999999994315658113919198513031005859375,"corriente":0.370999999999999996447286321199499070644378662109375,"potencia_kw":0.036100000000000000144328993201270350255072116851806640625,"energia_kwh":95.174003999999996494807419367134571075439453125,"frecuencia":50,"factor_potencia":0.419999999999999984456877655247808434069156646728515625,"duracion_medicion_ms":63,"ip":"158.170.24.54"}</t>
  </si>
  <si>
    <t>{"modo":"lote","codigo_medidor":"ARDUINO_001","fecha_hora":"2026-07-08 18:51:16","voltaje":233.599999999999994315658113919198513031005859375,"corriente":0.370999999999999996447286321199499070644378662109375,"potencia_kw":0.036100000000000000144328993201270350255072116851806640625,"energia_kwh":95.174003999999996494807419367134571075439453125,"frecuencia":50,"factor_potencia":0.419999999999999984456877655247808434069156646728515625,"duracion_medicion_ms":65,"ip":"158.170.24.54"}</t>
  </si>
  <si>
    <t>0.036200</t>
  </si>
  <si>
    <t>{"modo":"lote","codigo_medidor":"ARDUINO_001","fecha_hora":"2026-07-08 18:51:17","voltaje":233.69999999999998863131622783839702606201171875,"corriente":0.370999999999999996447286321199499070644378662109375,"potencia_kw":0.036200000000000003008704396734174224548041820526123046875,"energia_kwh":95.174003999999996494807419367134571075439453125,"frecuencia":50,"factor_potencia":0.419999999999999984456877655247808434069156646728515625,"duracion_medicion_ms":61,"ip":"158.170.24.54"}</t>
  </si>
  <si>
    <t>0.373000</t>
  </si>
  <si>
    <t>{"modo":"lote","codigo_medidor":"ARDUINO_001","fecha_hora":"2026-07-08 18:51:18","voltaje":233.69999999999998863131622783839702606201171875,"corriente":0.3729999999999999982236431605997495353221893310546875,"potencia_kw":0.035999999999999997279953589668366475962102413177490234375,"energia_kwh":95.174003999999996494807419367134571075439453125,"frecuencia":50,"factor_potencia":0.409999999999999975575093458246556110680103302001953125,"duracion_medicion_ms":63,"ip":"158.170.24.54"}</t>
  </si>
  <si>
    <t>{"modo":"lote","codigo_medidor":"ARDUINO_001","fecha_hora":"2026-07-08 18:51:19","voltaje":233.5,"corriente":0.3729999999999999982236431605997495353221893310546875,"potencia_kw":0.036100000000000000144328993201270350255072116851806640625,"energia_kwh":95.174003999999996494807419367134571075439453125,"frecuencia":50,"factor_potencia":0.409999999999999975575093458246556110680103302001953125,"duracion_medicion_ms":64,"ip":"158.170.24.54"}</t>
  </si>
  <si>
    <t>{"modo":"lote","codigo_medidor":"ARDUINO_001","fecha_hora":"2026-07-08 18:51:20","voltaje":233.30000000000001136868377216160297393798828125,"corriente":0.3729999999999999982236431605997495353221893310546875,"potencia_kw":0.035999999999999997279953589668366475962102413177490234375,"energia_kwh":95.174003999999996494807419367134571075439453125,"frecuencia":50,"factor_potencia":0.409999999999999975575093458246556110680103302001953125,"duracion_medicion_ms":61,"ip":"158.170.24.54"}</t>
  </si>
  <si>
    <t>{"modo":"lote","codigo_medidor":"ARDUINO_001","fecha_hora":"2026-07-08 18:51:21","voltaje":233.30000000000001136868377216160297393798828125,"corriente":0.3729999999999999982236431605997495353221893310546875,"potencia_kw":0.035999999999999997279953589668366475962102413177490234375,"energia_kwh":95.174003999999996494807419367134571075439453125,"frecuencia":50,"factor_potencia":0.409999999999999975575093458246556110680103302001953125,"duracion_medicion_ms":63,"ip":"158.170.24.54"}</t>
  </si>
  <si>
    <t>{"modo":"lote","codigo_medidor":"ARDUINO_001","fecha_hora":"2026-07-08 18:51:22","voltaje":233.400000000000005684341886080801486968994140625,"corriente":0.3729999999999999982236431605997495353221893310546875,"potencia_kw":0.035999999999999997279953589668366475962102413177490234375,"energia_kwh":95.174003999999996494807419367134571075439453125,"frecuencia":49.89999999999999857891452847979962825775146484375,"factor_potencia":0.409999999999999975575093458246556110680103302001953125,"duracion_medicion_ms":64,"ip":"158.170.24.54"}</t>
  </si>
  <si>
    <t>{"modo":"lote","codigo_medidor":"ARDUINO_001","fecha_hora":"2026-07-08 18:51:23","voltaje":233.400000000000005684341886080801486968994140625,"corriente":0.3729999999999999982236431605997495353221893310546875,"potencia_kw":0.036100000000000000144328993201270350255072116851806640625,"energia_kwh":95.174003999999996494807419367134571075439453125,"frecuencia":50,"factor_potencia":0.409999999999999975575093458246556110680103302001953125,"duracion_medicion_ms":61,"ip":"158.170.24.54"}</t>
  </si>
  <si>
    <t>0.384000</t>
  </si>
  <si>
    <t>0.047600</t>
  </si>
  <si>
    <t>{"modo":"lote","codigo_medidor":"ARDUINO_001","fecha_hora":"2026-07-08 18:51:24","voltaje":233.30000000000001136868377216160297393798828125,"corriente":0.38400000000000000799360577730112709105014801025390625,"potencia_kw":0.0476000000000000034194869158454821445047855377197265625,"energia_kwh":95.174003999999996494807419367134571075439453125,"frecuencia":49.89999999999999857891452847979962825775146484375,"factor_potencia":0.5300000000000000266453525910037569701671600341796875,"duracion_medicion_ms":63,"ip":"158.170.24.54"}</t>
  </si>
  <si>
    <t>0.530000</t>
  </si>
  <si>
    <t>{"modo":"lote","codigo_medidor":"ARDUINO_001","fecha_hora":"2026-07-08 18:51:25","voltaje":233.30000000000001136868377216160297393798828125,"corriente":0.38400000000000000799360577730112709105014801025390625,"potencia_kw":0.0476000000000000034194869158454821445047855377197265625,"energia_kwh":95.174003999999996494807419367134571075439453125,"frecuencia":49.89999999999999857891452847979962825775146484375,"factor_potencia":0.5300000000000000266453525910037569701671600341796875,"duracion_medicion_ms":64,"ip":"158.170.24.54"}</t>
  </si>
  <si>
    <t>{"modo":"lote","codigo_medidor":"ARDUINO_001","fecha_hora":"2026-07-08 18:51:26","voltaje":230.400000000000005684341886080801486968994140625,"corriente":9.19500000000000028421709430404007434844970703125,"potencia_kw":2.030699999999999949551465761032886803150177001953125,"energia_kwh":95.17500300000000379441189579665660858154296875,"frecuencia":50,"factor_potencia":0.95999999999999996447286321199499070644378662109375,"duracion_medicion_ms":60,"ip":"158.170.24.54"}</t>
  </si>
  <si>
    <t>0.960000</t>
  </si>
  <si>
    <t>{"modo":"lote","codigo_medidor":"ARDUINO_001","fecha_hora":"2026-07-08 18:51:27","voltaje":229.900000000000005684341886080801486968994140625,"corriente":10.888999999999999346300683100707828998565673828125,"potencia_kw":2.499099999999999877076106713502667844295501708984375,"energia_kwh":95.1760029999999943584043649025261402130126953125,"frecuencia":49.89999999999999857891452847979962825775146484375,"factor_potencia":1,"duracion_medicion_ms":62,"ip":"158.170.24.54"}</t>
  </si>
  <si>
    <t>{"modo":"lote","codigo_medidor":"ARDUINO_001","fecha_hora":"2026-07-08 18:51:28","voltaje":230.400000000000005684341886080801486968994140625,"corriente":9.763999999999999346300683100707828998565673828125,"potencia_kw":2.2393000000000000682121026329696178436279296875,"energia_kwh":95.1770020000000016580088413320481777191162109375,"frecuencia":49.89999999999999857891452847979962825775146484375,"factor_potencia":1,"duracion_medicion_ms":64,"ip":"158.170.24.54"}</t>
  </si>
  <si>
    <t>{"modo":"lote","codigo_medidor":"ARDUINO_001","fecha_hora":"2026-07-08 18:51:29","voltaje":230.5,"corriente":9.3040000000000002700062395888380706310272216796875,"potencia_kw":2.131200000000000205346850634668953716754913330078125,"energia_kwh":95.1770020000000016580088413320481777191162109375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</si>
  <si>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30","voltaje":230.5,"corriente":9.3040000000000002700062395888380706310272216796875,"potencia_kw":2.131200000000000205346850634668953716754913330078125,"energia_kwh":95.178000999999994746758602559566497802734375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</si>
  <si>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51:31","voltaje":230.5,"corriente":9.0210000000000007958078640513122081756591796875,"potencia_kw":2.064900000000000179767312147305347025394439697265625,"energia_kwh":95.178000999999994746758602559566497802734375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</si>
  <si>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32","voltaje":230.69999999999998863131622783839702606201171875,"corriente":8.82300000000000039790393202565610408782958984375,"potencia_kw":2.01989999999999980673237587325274944305419921875,"energia_kwh":95.179000999999999521605786867439746856689453125,"frecuencia":50,"factor_potencia":0.9899999999999999911182158029987476766109466552734375,"duracion_medicion_ms":61,"ip":"158.170.24.54"}</t>
  </si>
  <si>
    <t>{"modo":"lote","codigo_medidor":"ARDUINO_001","fecha_hora":"2026-07-08 18:51:33","voltaje":230.80000000000001136868377216160297393798828125,"corriente":8.6790000000000002700062395888380706310272216796875,"potencia_kw":1.98669999999999991047161529422737658023834228515625,"energia_kwh":95.179000999999999521605786867439746856689453125,"frecuencia":50,"factor_potencia":0.9899999999999999911182158029987476766109466552734375,"duracion_medicion_ms":62,"ip":"158.170.24.54"}</t>
  </si>
  <si>
    <t>{"modo":"lote","codigo_medidor":"ARDUINO_001","fecha_hora":"2026-07-08 18:51:34","voltaje":230.80000000000001136868377216160297393798828125,"corriente":8.6790000000000002700062395888380706310272216796875,"potencia_kw":1.98669999999999991047161529422737658023834228515625,"energia_kwh":95.18000000000000682121026329696178436279296875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</si>
  <si>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35","voltaje":230.80000000000001136868377216160297393798828125,"corriente":8.571999999999999175770426518283784389495849609375,"potencia_kw":1.961699999999999999289457264239899814128875732421875,"energia_kwh":95.18000000000000682121026329696178436279296875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</si>
  <si>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36","voltaje":230.80000000000001136868377216160297393798828125,"corriente":8.493999999999999772626324556767940521240234375,"potencia_kw":1.9438999999999999612754209010745398700237274169921875,"energia_kwh":95.1809999999999973852027324028313159942626953125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</si>
  <si>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51:37","voltaje":230.80000000000001136868377216160297393798828125,"corriente":8.4320000000000003836930773104541003704071044921875,"potencia_kw":1.9291000000000000369482222595252096652984619140625,"energia_kwh":95.1819990000000046848072088323533535003662109375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</si>
  <si>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38","voltaje":230.69999999999998863131622783839702606201171875,"corriente":8.385999999999999232613845379091799259185791015625,"potencia_kw":1.9173999999999999932498440102790482342243194580078125,"energia_kwh":95.1819990000000046848072088323533535003662109375,"frecuencia":49.89999999999999857891452847979962825775146484375,"factor_potencia":0.9899999999999999911182158029987476766109466552734375,"duracion_medicion_ms":72,"ip":"158.170.24.54"}</t>
  </si>
  <si>
    <t>{"modo":"lote","codigo_medidor":"ARDUINO_001","fecha_hora":"2026-07-08 18:51:39","voltaje":230.69999999999998863131622783839702606201171875,"corriente":8.385999999999999232613845379091799259185791015625,"potencia_kw":1.9173999999999999932498440102790482342243194580078125,"energia_kwh":95.1829989999999952487996779382228851318359375,"frecuencia":50,"factor_potencia":0.9899999999999999911182158029987476766109466552734375,"duracion_medicion_ms":63,"ip":"158.170.24.54"}</t>
  </si>
  <si>
    <t>{"modo":"lote","codigo_medidor":"ARDUINO_001","fecha_hora":"2026-07-08 18:51:40","voltaje":230.69999999999998863131622783839702606201171875,"corriente":8.3499999999999996447286321199499070644378662109375,"potencia_kw":1.9088000000000000522248910783673636615276336669921875,"energia_kwh":95.1829989999999952487996779382228851318359375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</si>
  <si>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41","voltaje":230.69999999999998863131622783839702606201171875,"corriente":8.321999999999999175770426518283784389495849609375,"potencia_kw":1.9027000000000000579092329644481651484966278076171875,"energia_kwh":95.183998000000002548404154367744922637939453125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</si>
  <si>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42","voltaje":230.900000000000005684341886080801486968994140625,"corriente":8.300000000000000710542735760100185871124267578125,"potencia_kw":1.8989000000000000323296944770845584571361541748046875,"energia_kwh":95.183998000000002548404154367744922637939453125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</si>
  <si>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51:43","voltaje":231,"corriente":8.2799999999999993605115378159098327159881591796875,"potencia_kw":1.8945000000000000728306304154102690517902374267578125,"energia_kwh":95.1849979999999931123966234736144542694091796875,"frecuencia":50,"factor_potencia":0.9899999999999999911182158029987476766109466552734375,"duracion_medicion_ms":64,"ip":"158.170.24.54"}</t>
  </si>
  <si>
    <t>{"modo":"lote","codigo_medidor":"ARDUINO_001","fecha_hora":"2026-07-08 18:51:44","voltaje":231,"corriente":8.2799999999999993605115378159098327159881591796875,"potencia_kw":1.8945000000000000728306304154102690517902374267578125,"energia_kwh":95.1849979999999931123966234736144542694091796875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</si>
  <si>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45","voltaje":231.099999999999994315658113919198513031005859375,"corriente":8.26200000000000045474735088646411895751953125,"potencia_kw":1.8911000000000000031974423109204508364200592041015625,"energia_kwh":95.1859970000000004120010999031364917755126953125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</si>
  <si>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51:46","voltaje":231.19999999999998863131622783839702606201171875,"corriente":8.2479999999999993320898283855058252811431884765625,"potencia_kw":1.8888000000000000344613226843648590147495269775390625,"energia_kwh":95.1859970000000004120010999031364917755126953125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</si>
  <si>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47","voltaje":231.099999999999994315658113919198513031005859375,"corriente":8.231999999999999317878973670303821563720703125,"potencia_kw":1.8848000000000000309086090055643580853939056396484375,"energia_kwh":95.186995999999993500750861130654811859130859375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</si>
  <si>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51:48","voltaje":231.099999999999994315658113919198513031005859375,"corriente":8.231999999999999317878973670303821563720703125,"potencia_kw":1.8848000000000000309086090055643580853939056396484375,"energia_kwh":95.186995999999993500750861130654811859130859375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</si>
  <si>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51:49","voltaje":231,"corriente":8.217999999999999971578290569595992565155029296875,"potencia_kw":1.880100000000000104449782156734727323055267333984375,"energia_kwh":95.188004000000006499249138869345188140869140625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</si>
  <si>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50","voltaje":230.900000000000005684341886080801486968994140625,"corriente":8.211999999999999744204615126363933086395263671875,"potencia_kw":1.8781000000000001026734253173344768583774566650390625,"energia_kwh":95.188004000000006499249138869345188140869140625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</si>
  <si>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51","voltaje":230.80000000000001136868377216160297393798828125,"corriente":8.2080000000000001847411112976260483264923095703125,"potencia_kw":1.87650000000000005684341886080801486968994140625,"energia_kwh":95.1890029999999995879989000968635082244873046875,"frecuencia":50,"factor_potencia":0.9899999999999999911182158029987476766109466552734375,"duracion_medicion_ms":62,"ip":"158.170.24.54"}</t>
  </si>
  <si>
    <t>{"modo":"lote","codigo_medidor":"ARDUINO_001","fecha_hora":"2026-07-08 18:51:52","voltaje":230.900000000000005684341886080801486968994140625,"corriente":8.202999999999999403144101961515843868255615234375,"potencia_kw":1.875999999999999889865875957184471189975738525390625,"energia_kwh":95.1900020000000068876033765263855457305908203125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</si>
  <si>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53","voltaje":230.900000000000005684341886080801486968994140625,"corriente":8.202999999999999403144101961515843868255615234375,"potencia_kw":1.875999999999999889865875957184471189975738525390625,"energia_kwh":95.1900020000000068876033765263855457305908203125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</si>
  <si>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51:54","voltaje":230.900000000000005684341886080801486968994140625,"corriente":8.19800000000000039790393202565610408782958984375,"potencia_kw":1.875,"energia_kwh":95.1900020000000068876033765263855457305908203125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</si>
  <si>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51:55","voltaje":231,"corriente":8.19500000000000028421709430404007434844970703125,"potencia_kw":1.8750999999999999889865875957184471189975738525390625,"energia_kwh":95.191001999999997451595845632255077362060546875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</si>
  <si>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51:56","voltaje":231.19999999999998863131622783839702606201171875,"corriente":8.19200000000000017053025658242404460906982421875,"potencia_kw":1.8756999999999999229061131700291298329830169677734375,"energia_kwh":95.1920010000000047512003220617771148681640625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</si>
  <si>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51:57","voltaje":231.19999999999998863131622783839702606201171875,"corriente":8.19200000000000017053025658242404460906982421875,"potencia_kw":1.8756999999999999229061131700291298329830169677734375,"energia_kwh":95.1920010000000047512003220617771148681640625,"frecuencia":50,"factor_potencia":0.9899999999999999911182158029987476766109466552734375,"duracion_medicion_ms":62,"ip":"158.170.24.54"}</t>
  </si>
  <si>
    <t>{"modo":"lote","codigo_medidor":"ARDUINO_001","fecha_hora":"2026-07-08 18:51:58","voltaje":231.19999999999998863131622783839702606201171875,"corriente":8.1850000000000004973799150320701301097869873046875,"potencia_kw":1.8743000000000000770938868299708701670169830322265625,"energia_kwh":95.1930009999999953151927911676466464996337890625,"frecuencia":50,"factor_potencia":0.9899999999999999911182158029987476766109466552734375,"duracion_medicion_ms":64,"ip":"158.170.24.54"}</t>
  </si>
  <si>
    <t>{"modo":"lote","codigo_medidor":"ARDUINO_001","fecha_hora":"2026-07-08 18:51:59","voltaje":231.099999999999994315658113919198513031005859375,"corriente":8.178000000000000824229573481716215610504150390625,"potencia_kw":1.8716999999999999193533994912286289036273956298828125,"energia_kwh":95.1930009999999953151927911676466464996337890625,"frecuencia":50,"factor_potencia":0.9899999999999999911182158029987476766109466552734375,"duracion_medicion_ms":61,"ip":"158.170.24.54"}</t>
  </si>
  <si>
    <t>{"modo":"lote","codigo_medidor":"ARDUINO_001","fecha_hora":"2026-07-08 18:52:00","voltaje":231.099999999999994315658113919198513031005859375,"corriente":8.1820000000000003836930773104541003704071044921875,"potencia_kw":1.872100000000000097344354799133725464344024658203125,"energia_kwh":95.1940000000000026147972675971686840057373046875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</si>
  <si>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01","voltaje":231.099999999999994315658113919198513031005859375,"corriente":8.17999999999999971578290569595992565155029296875,"potencia_kw":1.8718999999999998973265746826655231416225433349609375,"energia_kwh":95.1940000000000026147972675971686840057373046875,"frecuencia":50,"factor_potencia":0.9899999999999999911182158029987476766109466552734375,"duracion_medicion_ms":70,"ip":"158.170.24.54"}</t>
  </si>
  <si>
    <t>{"modo":"lote","codigo_medidor":"ARDUINO_001","fecha_hora":"2026-07-08 18:52:02","voltaje":231.099999999999994315658113919198513031005859375,"corriente":8.17999999999999971578290569595992565155029296875,"potencia_kw":1.8718999999999998973265746826655231416225433349609375,"energia_kwh":95.19499999999999317878973670303821563720703125,"frecuencia":50,"factor_potencia":0.9899999999999999911182158029987476766109466552734375,"duracion_medicion_ms":61,"ip":"158.170.24.54"}</t>
  </si>
  <si>
    <t>{"modo":"lote","codigo_medidor":"ARDUINO_001","fecha_hora":"2026-07-08 18:52:03","voltaje":231.099999999999994315658113919198513031005859375,"corriente":8.17999999999999971578290569595992565155029296875,"potencia_kw":1.87230000000000007531752999057061970233917236328125,"energia_kwh":95.19499999999999317878973670303821563720703125,"frecuencia":50,"factor_potencia":0.9899999999999999911182158029987476766109466552734375,"duracion_medicion_ms":62,"ip":"158.170.24.54"}</t>
  </si>
  <si>
    <t>{"modo":"lote","codigo_medidor":"ARDUINO_001","fecha_hora":"2026-07-08 18:52:04","voltaje":231.19999999999998863131622783839702606201171875,"corriente":8.178000000000000824229573481716215610504150390625,"potencia_kw":1.8722000000000000863309423948521725833415985107421875,"energia_kwh":95.195999000000000478394213132560253143310546875,"frecuencia":50,"factor_potencia":0.9899999999999999911182158029987476766109466552734375,"duracion_medicion_ms":64,"ip":"158.170.24.54"}</t>
  </si>
  <si>
    <t>{"modo":"lote","codigo_medidor":"ARDUINO_001","fecha_hora":"2026-07-08 18:52:05","voltaje":231.19999999999998863131622783839702606201171875,"corriente":8.1730000000000000426325641456060111522674560546875,"potencia_kw":1.8710999999999999854338739169179461896419525146484375,"energia_kwh":95.195999000000000478394213132560253143310546875,"frecuencia":50,"factor_potencia":0.9899999999999999911182158029987476766109466552734375,"duracion_medicion_ms":60,"ip":"158.170.24.54"}</t>
  </si>
  <si>
    <t>{"modo":"lote","codigo_medidor":"ARDUINO_001","fecha_hora":"2026-07-08 18:52:06","voltaje":231.099999999999994315658113919198513031005859375,"corriente":8.1730000000000000426325641456060111522674560546875,"potencia_kw":1.870400000000000062527760746888816356658935546875,"energia_kwh":95.196999000000005253241397440433502197265625,"frecuencia":50,"factor_potencia":0.9899999999999999911182158029987476766109466552734375,"duracion_medicion_ms":62,"ip":"158.170.24.54"}</t>
  </si>
  <si>
    <t>{"modo":"lote","codigo_medidor":"ARDUINO_001","fecha_hora":"2026-07-08 18:52:07","voltaje":231.099999999999994315658113919198513031005859375,"corriente":8.1730000000000000426325641456060111522674560546875,"potencia_kw":1.870400000000000062527760746888816356658935546875,"energia_kwh":95.196999000000005253241397440433502197265625,"frecuencia":50,"factor_potencia":0.9899999999999999911182158029987476766109466552734375,"duracion_medicion_ms":64,"ip":"158.170.24.54"}</t>
  </si>
  <si>
    <t>{"modo":"lote","codigo_medidor":"ARDUINO_001","fecha_hora":"2026-07-08 18:52:08","voltaje":231,"corriente":8.1730000000000000426325641456060111522674560546875,"potencia_kw":1.87000000000000010658141036401502788066864013671875,"energia_kwh":95.1979979999999983419911586679518222808837890625,"frecuencia":50,"factor_potencia":0.9899999999999999911182158029987476766109466552734375,"duracion_medicion_ms":61,"ip":"158.170.24.54"}</t>
  </si>
  <si>
    <t>{"modo":"lote","codigo_medidor":"ARDUINO_001","fecha_hora":"2026-07-08 18:52:09","voltaje":231,"corriente":8.1699999999999999289457264239899814128875732421875,"potencia_kw":1.86929999999999996163069226895458996295928955078125,"energia_kwh":95.1979979999999983419911586679518222808837890625,"frecuencia":50,"factor_potencia":0.9899999999999999911182158029987476766109466552734375,"duracion_medicion_ms":62,"ip":"158.170.24.54"}</t>
  </si>
  <si>
    <t>{"modo":"lote","codigo_medidor":"ARDUINO_001","fecha_hora":"2026-07-08 18:52:10","voltaje":231,"corriente":8.1699999999999999289457264239899814128875732421875,"potencia_kw":1.8689999999999999946709294817992486059665679931640625,"energia_kwh":95.1989970000000056415956350974738597869873046875,"frecuencia":50,"factor_potencia":0.9899999999999999911182158029987476766109466552734375,"duracion_medicion_ms":64,"ip":"158.170.24.54"}</t>
  </si>
  <si>
    <t>{"modo":"lote","codigo_medidor":"ARDUINO_001","fecha_hora":"2026-07-08 18:52:11","voltaje":231,"corriente":8.1699999999999999289457264239899814128875732421875,"potencia_kw":1.8689999999999999946709294817992486059665679931640625,"energia_kwh":95.1989970000000056415956350974738597869873046875,"frecuencia":50,"factor_potencia":0.9899999999999999911182158029987476766109466552734375,"duracion_medicion_ms":61,"ip":"158.170.24.54"}</t>
  </si>
  <si>
    <t>{"modo":"lote","codigo_medidor":"ARDUINO_001","fecha_hora":"2026-07-08 18:52:12","voltaje":231,"corriente":8.169000000000000483169060316868126392364501953125,"potencia_kw":1.868300000000000071764816311770118772983551025390625,"energia_kwh":95.19999699999999620558810420334339141845703125,"frecuencia":50,"factor_potencia":0.9899999999999999911182158029987476766109466552734375,"duracion_medicion_ms":62,"ip":"158.170.24.54"}</t>
  </si>
  <si>
    <t>{"modo":"lote","codigo_medidor":"ARDUINO_001","fecha_hora":"2026-07-08 18:52:13","voltaje":230.900000000000005684341886080801486968994140625,"corriente":8.1699999999999999289457264239899814128875732421875,"potencia_kw":1.868300000000000071764816311770118772983551025390625,"energia_kwh":95.19999699999999620558810420334339141845703125,"frecuencia":50,"factor_potencia":0.9899999999999999911182158029987476766109466552734375,"duracion_medicion_ms":64,"ip":"158.170.24.54"}</t>
  </si>
  <si>
    <t>{"modo":"lote","codigo_medidor":"ARDUINO_001","fecha_hora":"2026-07-08 18:52:14","voltaje":230.900000000000005684341886080801486968994140625,"corriente":8.1730000000000000426325641456060111522674560546875,"potencia_kw":1.8691999999999999726441046732361428439617156982421875,"energia_kwh":95.200996000000003505192580632865428924560546875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</si>
  <si>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52:15","voltaje":230.900000000000005684341886080801486968994140625,"corriente":8.17399999999999948840923025272786617279052734375,"potencia_kw":1.86929999999999996163069226895458996295928955078125,"energia_kwh":95.200996000000003505192580632865428924560546875,"frecuencia":50,"factor_potencia":0.9899999999999999911182158029987476766109466552734375,"duracion_medicion_ms":62,"ip":"158.170.24.54"}</t>
  </si>
  <si>
    <t>{"modo":"lote","codigo_medidor":"ARDUINO_001","fecha_hora":"2026-07-08 18:52:16","voltaje":230.900000000000005684341886080801486968994140625,"corriente":8.17399999999999948840923025272786617279052734375,"potencia_kw":1.86929999999999996163069226895458996295928955078125,"energia_kwh":95.2020030000000048175934352912008762359619140625,"frecuencia":50,"factor_potencia":0.9899999999999999911182158029987476766109466552734375,"duracion_medicion_ms":64,"ip":"158.170.24.54"}</t>
  </si>
  <si>
    <t>{"modo":"lote","codigo_medidor":"ARDUINO_001","fecha_hora":"2026-07-08 18:52:17","voltaje":231,"corriente":8.1699999999999999289457264239899814128875732421875,"potencia_kw":1.869099999999999983657517077517695724964141845703125,"energia_kwh":95.2020030000000048175934352912008762359619140625,"frecuencia":50,"factor_potencia":0.9899999999999999911182158029987476766109466552734375,"duracion_medicion_ms":61,"ip":"158.170.24.54"}</t>
  </si>
  <si>
    <t>{"modo":"lote","codigo_medidor":"ARDUINO_001","fecha_hora":"2026-07-08 18:52:18","voltaje":231,"corriente":8.1699999999999999289457264239899814128875732421875,"potencia_kw":1.868900000000000005684341886080801486968994140625,"energia_kwh":95.203002999999995381585904397070407867431640625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</si>
  <si>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19","voltaje":230.900000000000005684341886080801486968994140625,"corriente":8.17099999999999937472239253111183643341064453125,"potencia_kw":1.8686000000000000387245790989254601299762725830078125,"energia_kwh":95.20400200000000268119038082659244537353515625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</si>
  <si>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20","voltaje":230.900000000000005684341886080801486968994140625,"corriente":8.17099999999999937472239253111183643341064453125,"potencia_kw":1.8686000000000000387245790989254601299762725830078125,"energia_kwh":95.20400200000000268119038082659244537353515625,"frecuencia":50,"factor_potencia":0.9899999999999999911182158029987476766109466552734375,"duracion_medicion_ms":61,"ip":"158.170.24.54"}</t>
  </si>
  <si>
    <t>{"modo":"lote","codigo_medidor":"ARDUINO_001","fecha_hora":"2026-07-08 18:52:21","voltaje":231,"corriente":8.1730000000000000426325641456060111522674560546875,"potencia_kw":1.8693999999999999506172798646730370819568634033203125,"energia_kwh":95.2050019999999932451828499324619770050048828125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</si>
  <si>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22","voltaje":231,"corriente":8.17399999999999948840923025272786617279052734375,"potencia_kw":1.8695999999999999285904550561099313199520111083984375,"energia_kwh":95.2050019999999932451828499324619770050048828125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</si>
  <si>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23","voltaje":231.099999999999994315658113919198513031005859375,"corriente":8.175000000000000710542735760100185871124267578125,"potencia_kw":1.870600000000000040500935938325710594654083251953125,"energia_kwh":95.2060010000000005447873263619840145111083984375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</si>
  <si>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24","voltaje":231.099999999999994315658113919198513031005859375,"corriente":8.17399999999999948840923025272786617279052734375,"potencia_kw":1.87080000000000001847411112976260483264923095703125,"energia_kwh":95.2060010000000005447873263619840145111083984375,"frecuencia":49.89999999999999857891452847979962825775146484375,"factor_potencia":0.9899999999999999911182158029987476766109466552734375,"duracion_medicion_ms":68,"ip":"158.170.24.54"}</t>
  </si>
  <si>
    <t>{"modo":"lote","codigo_medidor":"ARDUINO_001","fecha_hora":"2026-07-08 18:52:25","voltaje":231.099999999999994315658113919198513031005859375,"corriente":8.17399999999999948840923025272786617279052734375,"potencia_kw":1.87080000000000001847411112976260483264923095703125,"energia_kwh":95.2070010000000053196345106698572635650634765625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</si>
  <si>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26","voltaje":231.099999999999994315658113919198513031005859375,"corriente":8.166000000000000369482222595252096652984619140625,"potencia_kw":1.8686000000000000387245790989254601299762725830078125,"energia_kwh":95.2070010000000053196345106698572635650634765625,"frecuencia":50,"factor_potencia":0.9899999999999999911182158029987476766109466552734375,"duracion_medicion_ms":60,"ip":"158.170.24.54"}</t>
  </si>
  <si>
    <t>{"modo":"lote","codigo_medidor":"ARDUINO_001","fecha_hora":"2026-07-08 18:52:27","voltaje":231.099999999999994315658113919198513031005859375,"corriente":8.169000000000000483169060316868126392364501953125,"potencia_kw":1.8695999999999999285904550561099313199520111083984375,"energia_kwh":95.207999999999998408384271897375583648681640625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</si>
  <si>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28","voltaje":231.19999999999998863131622783839702606201171875,"corriente":8.17399999999999948840923025272786617279052734375,"potencia_kw":1.87159999999999993036681189551018178462982177734375,"energia_kwh":95.207999999999998408384271897375583648681640625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</si>
  <si>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29","voltaje":231.19999999999998863131622783839702606201171875,"corriente":8.17399999999999948840923025272786617279052734375,"potencia_kw":1.87159999999999993036681189551018178462982177734375,"energia_kwh":95.20900000000000318323145620524883270263671875,"frecuencia":49.89999999999999857891452847979962825775146484375,"factor_potencia":0.9899999999999999911182158029987476766109466552734375,"duracion_medicion_ms":61,"ip":"158.170.24.54"}</t>
  </si>
  <si>
    <t>{"modo":"lote","codigo_medidor":"ARDUINO_001","fecha_hora":"2026-07-08 18:52:30","voltaje":231.19999999999998863131622783839702606201171875,"corriente":8.172000000000000596855898038484156131744384765625,"potencia_kw":1.8712999999999999634070491083548404276371002197265625,"energia_kwh":95.20900000000000318323145620524883270263671875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</si>
  <si>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31","voltaje":231.19999999999998863131622783839702606201171875,"corriente":8.172000000000000596855898038484156131744384765625,"potencia_kw":1.870999999999999996447286321199499070644378662109375,"energia_kwh":95.2099989999999962719812174327671527862548828125,"frecuencia":50,"factor_potencia":0.9899999999999999911182158029987476766109466552734375,"duracion_medicion_ms":64,"ip":"158.170.24.54"}</t>
  </si>
  <si>
    <t>{"modo":"lote","codigo_medidor":"ARDUINO_001","fecha_hora":"2026-07-08 18:52:32","voltaje":231.099999999999994315658113919198513031005859375,"corriente":8.175000000000000710542735760100185871124267578125,"potencia_kw":1.8709000000000000074606987254810519516468048095703125,"energia_kwh":95.2099989999999962719812174327671527862548828125,"frecuencia":50,"factor_potencia":0.9899999999999999911182158029987476766109466552734375,"duracion_medicion_ms":61,"ip":"158.170.24.54"}</t>
  </si>
  <si>
    <t>{"modo":"lote","codigo_medidor":"ARDUINO_001","fecha_hora":"2026-07-08 18:52:33","voltaje":231.099999999999994315658113919198513031005859375,"corriente":8.1730000000000000426325641456060111522674560546875,"potencia_kw":1.8705000000000000515143483426072634756565093994140625,"energia_kwh":95.2109990000000010468284017406404018402099609375,"frecuencia":50,"factor_potencia":0.9899999999999999911182158029987476766109466552734375,"duracion_medicion_ms":62,"ip":"158.170.24.54"}</t>
  </si>
  <si>
    <t>{"modo":"lote","codigo_medidor":"ARDUINO_001","fecha_hora":"2026-07-08 18:52:34","voltaje":231.099999999999994315658113919198513031005859375,"corriente":8.1730000000000000426325641456060111522674560546875,"potencia_kw":1.8705000000000000515143483426072634756565093994140625,"energia_kwh":95.2109990000000010468284017406404018402099609375,"frecuencia":50,"factor_potencia":0.9899999999999999911182158029987476766109466552734375,"duracion_medicion_ms":64,"ip":"158.170.24.54"}</t>
  </si>
  <si>
    <t>{"modo":"lote","codigo_medidor":"ARDUINO_001","fecha_hora":"2026-07-08 18:52:35","voltaje":231.099999999999994315658113919198513031005859375,"corriente":8.17699999999999960209606797434389591217041015625,"potencia_kw":1.8709000000000000074606987254810519516468048095703125,"energia_kwh":95.211997999999994135578162968158721923828125,"frecuencia":50,"factor_potencia":0.9899999999999999911182158029987476766109466552734375,"duracion_medicion_ms":60,"ip":"158.170.24.54"}</t>
  </si>
  <si>
    <t>{"modo":"lote","codigo_medidor":"ARDUINO_001","fecha_hora":"2026-07-08 18:52:36","voltaje":231,"corriente":8.175000000000000710542735760100185871124267578125,"potencia_kw":1.8703000000000000735411731511703692376613616943359375,"energia_kwh":95.211997999999994135578162968158721923828125,"frecuencia":50,"factor_potencia":0.9899999999999999911182158029987476766109466552734375,"duracion_medicion_ms":62,"ip":"158.170.24.54"}</t>
  </si>
  <si>
    <t>{"modo":"lote","codigo_medidor":"ARDUINO_001","fecha_hora":"2026-07-08 18:52:37","voltaje":230.900000000000005684341886080801486968994140625,"corriente":8.175000000000000710542735760100185871124267578125,"potencia_kw":1.869099999999999983657517077517695724964141845703125,"energia_kwh":95.212997000000001435182639397680759429931640625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</si>
  <si>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38","voltaje":230.80000000000001136868377216160297393798828125,"corriente":8.17399999999999948840923025272786617279052734375,"potencia_kw":1.8684000000000000607514039074885658919811248779296875,"energia_kwh":95.212997000000001435182639397680759429931640625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</si>
  <si>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39","voltaje":230.80000000000001136868377216160297393798828125,"corriente":8.17399999999999948840923025272786617279052734375,"potencia_kw":1.8684000000000000607514039074885658919811248779296875,"energia_kwh":95.21399700000000621002982370555400848388671875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</si>
  <si>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40","voltaje":230.80000000000001136868377216160297393798828125,"corriente":8.17399999999999948840923025272786617279052734375,"potencia_kw":1.8682000000000000827782287160516716539859771728515625,"energia_kwh":95.21399700000000621002982370555400848388671875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</si>
  <si>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41","voltaje":230.80000000000001136868377216160297393798828125,"corriente":8.17099999999999937472239253111183643341064453125,"potencia_kw":1.867599999999999926814098216709680855274200439453125,"energia_kwh":95.2149959999999992987795849330723285675048828125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</si>
  <si>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42","voltaje":230.80000000000001136868377216160297393798828125,"corriente":8.17099999999999937472239253111183643341064453125,"potencia_kw":1.867199999999999970867747833835892379283905029296875,"energia_kwh":95.2149959999999992987795849330723285675048828125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</si>
  <si>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43","voltaje":230.80000000000001136868377216160297393798828125,"corriente":8.17099999999999937472239253111183643341064453125,"potencia_kw":1.867199999999999970867747833835892379283905029296875,"energia_kwh":95.21600300000000061118043959140777587890625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</si>
  <si>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52:44","voltaje":230.80000000000001136868377216160297393798828125,"corriente":8.17399999999999948840923025272786617279052734375,"potencia_kw":1.8684000000000000607514039074885658919811248779296875,"energia_kwh":95.21600300000000061118043959140777587890625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</si>
  <si>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45","voltaje":230.69999999999998863131622783839702606201171875,"corriente":8.17099999999999937472239253111183643341064453125,"potencia_kw":1.867199999999999970867747833835892379283905029296875,"energia_kwh":95.217003000000005386027623899281024932861328125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</si>
  <si>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46","voltaje":230.69999999999998863131622783839702606201171875,"corriente":8.17399999999999948840923025272786617279052734375,"potencia_kw":1.867399999999999948840923025272786617279052734375,"energia_kwh":95.2180019999999984747773851267993450164794921875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</si>
  <si>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52:47","voltaje":230.900000000000005684341886080801486968994140625,"corriente":8.17699999999999960209606797434389591217041015625,"potencia_kw":1.8693999999999999506172798646730370819568634033203125,"energia_kwh":95.2180019999999984747773851267993450164794921875,"frecuencia":49.89999999999999857891452847979962825775146484375,"factor_potencia":0.9899999999999999911182158029987476766109466552734375,"duracion_medicion_ms":66,"ip":"158.170.24.54"}</t>
  </si>
  <si>
    <t>{"modo":"lote","codigo_medidor":"ARDUINO_001","fecha_hora":"2026-07-08 18:52:48","voltaje":230.900000000000005684341886080801486968994140625,"corriente":8.17699999999999960209606797434389591217041015625,"potencia_kw":1.8693999999999999506172798646730370819568634033203125,"energia_kwh":95.2190020000000032496245694346725940704345703125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</si>
  <si>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49","voltaje":231,"corriente":8.17399999999999948840923025272786617279052734375,"potencia_kw":1.87000000000000010658141036401502788066864013671875,"energia_kwh":95.2190020000000032496245694346725940704345703125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</si>
  <si>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50","voltaje":231,"corriente":8.17399999999999948840923025272786617279052734375,"potencia_kw":1.8701000000000000955679979597334749996662139892578125,"energia_kwh":95.220000999999996338374330662190914154052734375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</si>
  <si>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51","voltaje":231,"corriente":8.17399999999999948840923025272786617279052734375,"potencia_kw":1.8697999999999999065636302475468255579471588134765625,"energia_kwh":95.220000999999996338374330662190914154052734375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</si>
  <si>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52","voltaje":231,"corriente":8.17399999999999948840923025272786617279052734375,"potencia_kw":1.8697999999999999065636302475468255579471588134765625,"energia_kwh":95.2210010000000011132215149700641632080078125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</si>
  <si>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53","voltaje":230.900000000000005684341886080801486968994140625,"corriente":8.1699999999999999289457264239899814128875732421875,"potencia_kw":1.8681000000000000937916411203332245349884033203125,"energia_kwh":95.2210010000000011132215149700641632080078125,"frecuencia":50,"factor_potencia":0.9899999999999999911182158029987476766109466552734375,"duracion_medicion_ms":60,"ip":"158.170.24.54"}</t>
  </si>
  <si>
    <t>{"modo":"lote","codigo_medidor":"ARDUINO_001","fecha_hora":"2026-07-08 18:52:54","voltaje":230.80000000000001136868377216160297393798828125,"corriente":8.172000000000000596855898038484156131744384765625,"potencia_kw":1.8676999999999999158006858124281279742717742919921875,"energia_kwh":95.2219999999999942019712761975824832916259765625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</si>
  <si>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55","voltaje":230.80000000000001136868377216160297393798828125,"corriente":8.175000000000000710542735760100185871124267578125,"potencia_kw":1.8684000000000000607514039074885658919811248779296875,"energia_kwh":95.2219999999999942019712761975824832916259765625,"frecuencia":49.89999999999999857891452847979962825775146484375,"factor_potencia":0.9899999999999999911182158029987476766109466552734375,"duracion_medicion_ms":75,"ip":"158.170.24.54"}</t>
  </si>
  <si>
    <t>{"modo":"lote","codigo_medidor":"ARDUINO_001","fecha_hora":"2026-07-08 18:52:56","voltaje":230.80000000000001136868377216160297393798828125,"corriente":8.1790000000000002700062395888380706310272216796875,"potencia_kw":1.8695999999999999285904550561099313199520111083984375,"energia_kwh":95.2229999999999989768184605054557323455810546875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</si>
  <si>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52:57","voltaje":230.80000000000001136868377216160297393798828125,"corriente":8.1790000000000002700062395888380706310272216796875,"potencia_kw":1.8695999999999999285904550561099313199520111083984375,"energia_kwh":95.2229999999999989768184605054557323455810546875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</si>
  <si>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52:58","voltaje":230.80000000000001136868377216160297393798828125,"corriente":8.1809999999999991615595718030817806720733642578125,"potencia_kw":1.870200000000000084554585555451922118663787841796875,"energia_kwh":95.2239990000000062764229369349777698516845703125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</si>
  <si>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52:59","voltaje":230.80000000000001136868377216160297393798828125,"corriente":8.1790000000000002700062395888380706310272216796875,"potencia_kw":1.8691999999999999726441046732361428439617156982421875,"energia_kwh":95.2239990000000062764229369349777698516845703125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</si>
  <si>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00","voltaje":230.599999999999994315658113919198513031005859375,"corriente":8.1790000000000002700062395888380706310272216796875,"potencia_kw":1.868300000000000071764816311770118772983551025390625,"energia_kwh":95.224997999999999365172698162496089935302734375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</si>
  <si>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01","voltaje":230.599999999999994315658113919198513031005859375,"corriente":8.1790000000000002700062395888380706310272216796875,"potencia_kw":1.8678999999999998937738610038650222122669219970703125,"energia_kwh":95.224997999999999365172698162496089935302734375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</si>
  <si>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53:02","voltaje":230.599999999999994315658113919198513031005859375,"corriente":8.1790000000000002700062395888380706310272216796875,"potencia_kw":1.8678999999999998937738610038650222122669219970703125,"energia_kwh":95.2259980000000041400198824703693389892578125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</si>
  <si>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03","voltaje":230.599999999999994315658113919198513031005859375,"corriente":8.175000000000000710542735760100185871124267578125,"potencia_kw":1.8674999999999999378275106209912337362766265869140625,"energia_kwh":95.2259980000000041400198824703693389892578125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</si>
  <si>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04","voltaje":230.69999999999998863131622783839702606201171875,"corriente":8.17399999999999948840923025272786617279052734375,"potencia_kw":1.867399999999999948840923025272786617279052734375,"energia_kwh":95.2269969999999972287696436978876590728759765625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</si>
  <si>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53:05","voltaje":230.599999999999994315658113919198513031005859375,"corriente":8.175000000000000710542735760100185871124267578125,"potencia_kw":1.8670999999999999818811602381174452602863311767578125,"energia_kwh":95.2269969999999972287696436978876590728759765625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</si>
  <si>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06","voltaje":230.599999999999994315658113919198513031005859375,"corriente":8.175000000000000710542735760100185871124267578125,"potencia_kw":1.8670999999999999818811602381174452602863311767578125,"energia_kwh":95.2279970000000020036168280057609081268310546875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</si>
  <si>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07","voltaje":230.599999999999994315658113919198513031005859375,"corriente":8.1730000000000000426325641456060111522674560546875,"potencia_kw":1.86699999999999999289457264239899814128875732421875,"energia_kwh":95.2279970000000020036168280057609081268310546875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</si>
  <si>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53:08","voltaje":230.599999999999994315658113919198513031005859375,"corriente":8.1699999999999999289457264239899814128875732421875,"potencia_kw":1.8657999999999999030109165687463246285915374755859375,"energia_kwh":95.22899599999999509236658923327922821044921875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</si>
  <si>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09","voltaje":230.599999999999994315658113919198513031005859375,"corriente":8.1699999999999999289457264239899814128875732421875,"potencia_kw":1.865899999999999891997504164464771747589111328125,"energia_kwh":95.2300029999999964047674438916146755218505859375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</si>
  <si>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10","voltaje":230.69999999999998863131622783839702606201171875,"corriente":8.175000000000000710542735760100185871124267578125,"potencia_kw":1.867599999999999926814098216709680855274200439453125,"energia_kwh":95.2300029999999964047674438916146755218505859375,"frecuencia":49.89999999999999857891452847979962825775146484375,"factor_potencia":0.9899999999999999911182158029987476766109466552734375,"duracion_medicion_ms":64,"ip":"158.170.24.54"}</t>
  </si>
  <si>
    <t>{"modo":"lote","codigo_medidor":"ARDUINO_001","fecha_hora":"2026-07-08 18:53:11","voltaje":230.69999999999998863131622783839702606201171875,"corriente":8.175000000000000710542735760100185871124267578125,"potencia_kw":1.867599999999999926814098216709680855274200439453125,"energia_kwh":95.2300029999999964047674438916146755218505859375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</si>
  <si>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12","voltaje":230.69999999999998863131622783839702606201171875,"corriente":8.1760000000000001563194018672220408916473388671875,"potencia_kw":1.8681000000000000937916411203332245349884033203125,"energia_kwh":95.2310030000000011796146281994879245758056640625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</si>
  <si>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13","voltaje":230.80000000000001136868377216160297393798828125,"corriente":8.17399999999999948840923025272786617279052734375,"potencia_kw":1.8682000000000000827782287160516716539859771728515625,"energia_kwh":95.232001999999994268364389427006244659423828125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</si>
  <si>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53:14","voltaje":230.900000000000005684341886080801486968994140625,"corriente":8.1760000000000001563194018672220408916473388671875,"potencia_kw":1.86929999999999996163069226895458996295928955078125,"energia_kwh":95.232001999999994268364389427006244659423828125,"frecuencia":49.89999999999999857891452847979962825775146484375,"factor_potencia":0.9899999999999999911182158029987476766109466552734375,"duracion_medicion_ms":60,"ip":"158.170.24.54"}</t>
  </si>
  <si>
    <t>{"modo":"lote","codigo_medidor":"ARDUINO_001","fecha_hora":"2026-07-08 18:53:15","voltaje":230.900000000000005684341886080801486968994140625,"corriente":8.1760000000000001563194018672220408916473388671875,"potencia_kw":1.86929999999999996163069226895458996295928955078125,"energia_kwh":95.23300199999999904321157373487949371337890625,"frecuencia":49.89999999999999857891452847979962825775146484375,"factor_potencia":0.9899999999999999911182158029987476766109466552734375,"duracion_medicion_ms":62,"ip":"158.170.24.54"}</t>
  </si>
  <si>
    <t>{"modo":"lote","codigo_medidor":"ARDUINO_001","fecha_hora":"2026-07-08 18:53:16","voltaje":231,"corriente":8.172000000000000596855898038484156131744384765625,"potencia_kw":1.8696999999999999175770426518283784389495849609375,"energia_kwh":95.23300199999999904321157373487949371337890625,"frecuencia":49.89999999999999857891452847979962825775146484375,"factor_potencia":0.9899999999999999911182158029987476766109466552734375,"duracion_medicion_ms":63,"ip":"158.170.24.54"}</t>
  </si>
  <si>
    <t>{"modo":"lote","codigo_medidor":"ARDUINO_001","fecha_hora":"2026-07-08 18:53:17","voltaje":231.099999999999994315658113919198513031005859375,"corriente":8.16799999999999926103555480949580669403076171875,"potencia_kw":1.869099999999999983657517077517695724964141845703125,"energia_kwh":95.234001000000006342816050164401531219482421875,"frecuencia":50,"factor_potencia":0.9899999999999999911182158029987476766109466552734375,"duracion_medicion_ms":59,"ip":"158.170.24.54"}</t>
  </si>
  <si>
    <t>{"modo":"lote","codigo_medidor":"ARDUINO_001","fecha_hora":"2026-07-08 18:53:18","voltaje":231.099999999999994315658113919198513031005859375,"corriente":8.166000000000000369482222595252096652984619140625,"potencia_kw":1.868700000000000027711166694643907248973846435546875,"energia_kwh":95.234001000000006342816050164401531219482421875,"frecuencia":49.89999999999999857891452847979962825775146484375,"factor_potencia":0.9899999999999999911182158029987476766109466552734375,"duracion_medicion_ms":72,"ip":"158.170.24.54"}</t>
  </si>
  <si>
    <t>{"modo":"lote","codigo_medidor":"ARDUINO_001","fecha_hora":"2026-07-08 18:53:19","voltaje":231.099999999999994315658113919198513031005859375,"corriente":8.166000000000000369482222595252096652984619140625,"potencia_kw":1.868700000000000027711166694643907248973846435546875,"energia_kwh":95.2350009999999969068085192702710628509521484375,"frecuencia":50,"factor_potencia":0.9899999999999999911182158029987476766109466552734375,"duracion_medicion_ms":63,"ip":"158.170.24.54"}</t>
  </si>
  <si>
    <t>{"modo":"lote","codigo_medidor":"ARDUINO_001","fecha_hora":"2026-07-08 18:53:20","voltaje":231,"corriente":8.1639999999999997015720509807579219341278076171875,"potencia_kw":1.8674999999999999378275106209912337362766265869140625,"energia_kwh":95.2350009999999969068085192702710628509521484375,"frecuencia":50,"factor_potencia":0.9899999999999999911182158029987476766109466552734375,"duracion_medicion_ms":60,"ip":"158.170.24.54"}</t>
  </si>
  <si>
    <t>{"modo":"lote","codigo_medidor":"ARDUINO_001","fecha_hora":"2026-07-08 18:53:21","voltaje":230.900000000000005684341886080801486968994140625,"corriente":8.166000000000000369482222595252096652984619140625,"potencia_kw":1.867599999999999926814098216709680855274200439453125,"energia_kwh":95.2360000000000042064129956997931003570556640625,"frecuencia":50,"factor_potencia":0.9899999999999999911182158029987476766109466552734375,"duracion_medicion_ms":61,"ip":"158.170.24.54"}</t>
  </si>
  <si>
    <t>{"modo":"lote","codigo_medidor":"ARDUINO_001","fecha_hora":"2026-07-08 18:53:22","voltaje":231,"corriente":8.16799999999999926103555480949580669403076171875,"potencia_kw":1.868300000000000071764816311770118772983551025390625,"energia_kwh":95.2360000000000042064129956997931003570556640625,"frecuencia":50,"factor_potencia":0.9899999999999999911182158029987476766109466552734375,"duracion_medicion_ms":63,"ip":"158.170.24.54"}</t>
  </si>
  <si>
    <t>{"modo":"lote","codigo_medidor":"ARDUINO_001","fecha_hora":"2026-07-08 18:53:23","voltaje":231.19999999999998863131622783839702606201171875,"corriente":7.592999999999999971578290569595992565155029296875,"potencia_kw":1.7790999999999999037214593045064248144626617431640625,"energia_kwh":95.236999999999994770405464805662631988525390625,"frecuencia":50,"factor_potencia":1,"duracion_medicion_ms":65,"ip":"158.170.24.54"}</t>
  </si>
  <si>
    <t>{"modo":"lote","codigo_medidor":"ARDUINO_001","fecha_hora":"2026-07-08 18:53:24","voltaje":231.19999999999998863131622783839702606201171875,"corriente":7.592999999999999971578290569595992565155029296875,"potencia_kw":1.7790999999999999037214593045064248144626617431640625,"energia_kwh":95.236999999999994770405464805662631988525390625,"frecuencia":49.89999999999999857891452847979962825775146484375,"factor_potencia":1,"duracion_medicion_ms":61,"ip":"158.170.24.54"}</t>
  </si>
  <si>
    <t>{"modo":"lote","codigo_medidor":"ARDUINO_001","fecha_hora":"2026-07-08 18:53:25","voltaje":233.599999999999994315658113919198513031005859375,"corriente":0,"potencia_kw":0,"energia_kwh":95.236999999999994770405464805662631988525390625,"frecuencia":50,"factor_potencia":0,"duracion_medicion_ms":63,"ip":"158.170.24.54"}</t>
  </si>
  <si>
    <t>{"modo":"lote","codigo_medidor":"ARDUINO_001","fecha_hora":"2026-07-08 18:53:26","voltaje":233.599999999999994315658113919198513031005859375,"corriente":0,"potencia_kw":0,"energia_kwh":95.236999999999994770405464805662631988525390625,"frecuencia":50,"factor_potencia":0,"duracion_medicion_ms":65,"ip":"158.170.24.54"}</t>
  </si>
  <si>
    <t>{"modo":"lote","codigo_medidor":"ARDUINO_001","fecha_hora":"2026-07-08 18:53:27","voltaje":233.599999999999994315658113919198513031005859375,"corriente":0,"potencia_kw":0,"energia_kwh":95.236999999999994770405464805662631988525390625,"frecuencia":50,"factor_potencia":0,"duracion_medicion_ms":61,"ip":"158.170.24.54"}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</si>
  <si>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18:53:28","voltaje":233.80000000000001136868377216160297393798828125,"corriente":0,"potencia_kw":0,"energia_kwh":95.236999999999994770405464805662631988525390625,"frecuencia":50,"factor_potencia":0,"duracion_medicion_ms":63,"ip":"158.170.24.54"}</t>
  </si>
  <si>
    <t>{"modo":"lote","codigo_medidor":"ARDUINO_001","fecha_hora":"2026-07-08 18:53:29","voltaje":233.80000000000001136868377216160297393798828125,"corriente":0,"potencia_kw":0,"energia_kwh":95.236999999999994770405464805662631988525390625,"frecuencia":50,"factor_potencia":0,"duracion_medicion_ms":65,"ip":"158.170.24.54"}</t>
  </si>
  <si>
    <t>{"modo":"lote","codigo_medidor":"ARDUINO_001","fecha_hora":"2026-07-08 18:53:30","voltaje":233.69999999999998863131622783839702606201171875,"corriente":0,"potencia_kw":0,"energia_kwh":95.236999999999994770405464805662631988525390625,"frecuencia":50,"factor_potencia":0,"duracion_medicion_ms":61,"ip":"158.170.24.54"}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</si>
  <si>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18:53:31","voltaje":233.599999999999994315658113919198513031005859375,"corriente":0,"potencia_kw":0,"energia_kwh":95.236999999999994770405464805662631988525390625,"frecuencia":50,"factor_potencia":0,"duracion_medicion_ms":63,"ip":"158.170.24.54"}</t>
  </si>
  <si>
    <t>{"modo":"lote","codigo_medidor":"ARDUINO_001","fecha_hora":"2026-07-08 18:53:32","voltaje":233.5,"corriente":0,"potencia_kw":0,"energia_kwh":95.236999999999994770405464805662631988525390625,"frecuencia":49.89999999999999857891452847979962825775146484375,"factor_potencia":0,"duracion_medicion_ms":65,"ip":"158.170.24.54"}</t>
  </si>
  <si>
    <t>{"modo":"lote","codigo_medidor":"ARDUINO_001","fecha_hora":"2026-07-08 18:53:33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</si>
  <si>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34","voltaje":233.400000000000005684341886080801486968994140625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</si>
  <si>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18:53:35","voltaje":233.5,"corriente":0,"potencia_kw":0,"energia_kwh":95.236999999999994770405464805662631988525390625,"frecuencia":49.89999999999999857891452847979962825775146484375,"factor_potencia":0,"duracion_medicion_ms":65,"ip":"158.170.24.54"}</t>
  </si>
  <si>
    <t>{"modo":"lote","codigo_medidor":"ARDUINO_001","fecha_hora":"2026-07-08 18:53:36","voltaje":233.5,"corriente":0,"potencia_kw":0,"energia_kwh":95.236999999999994770405464805662631988525390625,"frecuencia":49.89999999999999857891452847979962825775146484375,"factor_potencia":0,"duracion_medicion_ms":61,"ip":"158.170.24.54"}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</si>
  <si>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18:53:37","voltaje":233.5,"corriente":0,"potencia_kw":0,"energia_kwh":95.236999999999994770405464805662631988525390625,"frecuencia":49.89999999999999857891452847979962825775146484375,"factor_potencia":0,"duracion_medicion_ms":63,"ip":"158.170.24.54"}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</si>
  <si>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18:53:38","voltaje":233.5,"corriente":0,"potencia_kw":0,"energia_kwh":95.236999999999994770405464805662631988525390625,"frecuencia":50,"factor_potencia":0,"duracion_medicion_ms":65,"ip":"158.170.24.54"}</t>
  </si>
  <si>
    <t>{"modo":"lote","codigo_medidor":"ARDUINO_001","fecha_hora":"2026-07-08 18:53:39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</si>
  <si>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18:53:40","voltaje":233.30000000000001136868377216160297393798828125,"corriente":0,"potencia_kw":0,"energia_kwh":95.236999999999994770405464805662631988525390625,"frecuencia":50,"factor_potencia":0,"duracion_medicion_ms":63,"ip":"158.170.24.54"}</t>
  </si>
  <si>
    <t>{"modo":"lote","codigo_medidor":"ARDUINO_001","fecha_hora":"2026-07-08 18:53:41","voltaje":233.30000000000001136868377216160297393798828125,"corriente":0,"potencia_kw":0,"energia_kwh":95.236999999999994770405464805662631988525390625,"frecuencia":49.89999999999999857891452847979962825775146484375,"factor_potencia":0,"duracion_medicion_ms":69,"ip":"158.170.24.54"}</t>
  </si>
  <si>
    <t>{"modo":"lote","codigo_medidor":"ARDUINO_001","fecha_hora":"2026-07-08 18:53:42","voltaje":233.30000000000001136868377216160297393798828125,"corriente":0,"potencia_kw":0,"energia_kwh":95.236999999999994770405464805662631988525390625,"frecuencia":50,"factor_potencia":0,"duracion_medicion_ms":61,"ip":"158.170.24.54"}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</si>
  <si>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53:43","voltaje":233.400000000000005684341886080801486968994140625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</si>
  <si>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44","voltaje":233.400000000000005684341886080801486968994140625,"corriente":0,"potencia_kw":0,"energia_kwh":95.236999999999994770405464805662631988525390625,"frecuencia":49.89999999999999857891452847979962825775146484375,"factor_potencia":0,"duracion_medicion_ms":65,"ip":"158.170.24.54"}</t>
  </si>
  <si>
    <t>{"modo":"lote","codigo_medidor":"ARDUINO_001","fecha_hora":"2026-07-08 18:53:45","voltaje":233.599999999999994315658113919198513031005859375,"corriente":0,"potencia_kw":0,"energia_kwh":95.236999999999994770405464805662631988525390625,"frecuencia":50,"factor_potencia":0,"duracion_medicion_ms":61,"ip":"158.170.24.54"}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</si>
  <si>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18:53:46","voltaje":233.599999999999994315658113919198513031005859375,"corriente":0,"potencia_kw":0,"energia_kwh":95.236999999999994770405464805662631988525390625,"frecuencia":50,"factor_potencia":0,"duracion_medicion_ms":63,"ip":"158.170.24.54"}</t>
  </si>
  <si>
    <t>{"modo":"lote","codigo_medidor":"ARDUINO_001","fecha_hora":"2026-07-08 18:53:47","voltaje":233.599999999999994315658113919198513031005859375,"corriente":0,"potencia_kw":0,"energia_kwh":95.236999999999994770405464805662631988525390625,"frecuencia":50,"factor_potencia":0,"duracion_medicion_ms":65,"ip":"158.170.24.54"}</t>
  </si>
  <si>
    <t>{"modo":"lote","codigo_medidor":"ARDUINO_001","fecha_hora":"2026-07-08 18:53:48","voltaje":233.5,"corriente":0,"potencia_kw":0,"energia_kwh":95.236999999999994770405464805662631988525390625,"frecuencia":50,"factor_potencia":0,"duracion_medicion_ms":61,"ip":"158.170.24.54"}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</si>
  <si>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18:53:49","voltaje":233.5,"corriente":0,"potencia_kw":0,"energia_kwh":95.236999999999994770405464805662631988525390625,"frecuencia":49.89999999999999857891452847979962825775146484375,"factor_potencia":0,"duracion_medicion_ms":63,"ip":"158.170.24.54"}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</si>
  <si>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50","voltaje":233.400000000000005684341886080801486968994140625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</si>
  <si>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53:51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</si>
  <si>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52","voltaje":233.400000000000005684341886080801486968994140625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</si>
  <si>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53","voltaje":233.400000000000005684341886080801486968994140625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</si>
  <si>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53:54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</si>
  <si>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55","voltaje":233.400000000000005684341886080801486968994140625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</si>
  <si>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56","voltaje":233.400000000000005684341886080801486968994140625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</si>
  <si>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53:57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</si>
  <si>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53:58","voltaje":233.400000000000005684341886080801486968994140625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</si>
  <si>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53:59","voltaje":233.19999999999998863131622783839702606201171875,"corriente":0,"potencia_kw":0,"energia_kwh":95.236999999999994770405464805662631988525390625,"frecuencia":49.89999999999999857891452847979962825775146484375,"factor_potencia":0,"duracion_medicion_ms":65,"ip":"158.170.24.54"}</t>
  </si>
  <si>
    <t>{"modo":"lote","codigo_medidor":"ARDUINO_001","fecha_hora":"2026-07-08 18:54:00","voltaje":233.099999999999994315658113919198513031005859375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</si>
  <si>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01","voltaje":233.099999999999994315658113919198513031005859375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</si>
  <si>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18:54:02","voltaje":233,"corriente":0,"potencia_kw":0,"energia_kwh":95.236999999999994770405464805662631988525390625,"frecuencia":49.89999999999999857891452847979962825775146484375,"factor_potencia":0,"duracion_medicion_ms":64,"ip":"158.170.24.54"}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</si>
  <si>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18:54:03","voltaje":233,"corriente":0,"potencia_kw":0,"energia_kwh":95.236999999999994770405464805662631988525390625,"frecuencia":49.89999999999999857891452847979962825775146484375,"factor_potencia":0,"duracion_medicion_ms":61,"ip":"158.170.24.54"}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</si>
  <si>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18:54:04","voltaje":233,"corriente":0,"potencia_kw":0,"energia_kwh":95.236999999999994770405464805662631988525390625,"frecuencia":49.89999999999999857891452847979962825775146484375,"factor_potencia":0,"duracion_medicion_ms":67,"ip":"158.170.24.54"}</t>
  </si>
  <si>
    <t>{"modo":"lote","codigo_medidor":"ARDUINO_001","fecha_hora":"2026-07-08 18:54:05","voltaje":233,"corriente":0,"potencia_kw":0,"energia_kwh":95.236999999999994770405464805662631988525390625,"frecuencia":49.89999999999999857891452847979962825775146484375,"factor_potencia":0,"duracion_medicion_ms":64,"ip":"158.170.24.54"}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</si>
  <si>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18:54:06","voltaje":233,"corriente":0,"potencia_kw":0,"energia_kwh":95.236999999999994770405464805662631988525390625,"frecuencia":49.89999999999999857891452847979962825775146484375,"factor_potencia":0,"duracion_medicion_ms":61,"ip":"158.170.24.54"}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</si>
  <si>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07","voltaje":233.19999999999998863131622783839702606201171875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</si>
  <si>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08","voltaje":233.19999999999998863131622783839702606201171875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</si>
  <si>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09","voltaje":233.19999999999998863131622783839702606201171875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</si>
  <si>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10","voltaje":233.19999999999998863131622783839702606201171875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</si>
  <si>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11","voltaje":233.19999999999998863131622783839702606201171875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</si>
  <si>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12","voltaje":233.30000000000001136868377216160297393798828125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</si>
  <si>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13","voltaje":233.400000000000005684341886080801486968994140625,"corriente":0,"potencia_kw":0,"energia_kwh":95.236999999999994770405464805662631988525390625,"frecuencia":49.89999999999999857891452847979962825775146484375,"factor_potencia":0,"duracion_medicion_ms":62,"ip":"158.170.24.54"}</t>
  </si>
  <si>
    <t>{"modo":"lote","codigo_medidor":"ARDUINO_001","fecha_hora":"2026-07-08 18:54:14","voltaje":233.400000000000005684341886080801486968994140625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</si>
  <si>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15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</si>
  <si>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16","voltaje":233.30000000000001136868377216160297393798828125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</si>
  <si>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17","voltaje":233.30000000000001136868377216160297393798828125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</si>
  <si>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18","voltaje":233.400000000000005684341886080801486968994140625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</si>
  <si>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19","voltaje":233.400000000000005684341886080801486968994140625,"corriente":0,"potencia_kw":0,"energia_kwh":95.236999999999994770405464805662631988525390625,"frecuencia":49.89999999999999857891452847979962825775146484375,"factor_potencia":0,"duracion_medicion_ms":62,"ip":"158.170.24.54"}</t>
  </si>
  <si>
    <t>{"modo":"lote","codigo_medidor":"ARDUINO_001","fecha_hora":"2026-07-08 18:54:20","voltaje":233.30000000000001136868377216160297393798828125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</si>
  <si>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21","voltaje":233.19999999999998863131622783839702606201171875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</si>
  <si>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22","voltaje":233.099999999999994315658113919198513031005859375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</si>
  <si>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23","voltaje":233.099999999999994315658113919198513031005859375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</si>
  <si>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24","voltaje":233.099999999999994315658113919198513031005859375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</si>
  <si>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25","voltaje":233.099999999999994315658113919198513031005859375,"corriente":0,"potencia_kw":0,"energia_kwh":95.236999999999994770405464805662631988525390625,"frecuencia":49.89999999999999857891452847979962825775146484375,"factor_potencia":0,"duracion_medicion_ms":63,"ip":"158.170.24.54"}</t>
  </si>
  <si>
    <t>{"modo":"lote","codigo_medidor":"ARDUINO_001","fecha_hora":"2026-07-08 18:54:26","voltaje":233.19999999999998863131622783839702606201171875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</si>
  <si>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27","voltaje":233.400000000000005684341886080801486968994140625,"corriente":0,"potencia_kw":0,"energia_kwh":95.236999999999994770405464805662631988525390625,"frecuencia":49.89999999999999857891452847979962825775146484375,"factor_potencia":0,"duracion_medicion_ms":65,"ip":"158.170.24.54"}</t>
  </si>
  <si>
    <t>{"modo":"lote","codigo_medidor":"ARDUINO_001","fecha_hora":"2026-07-08 18:54:28","voltaje":233.400000000000005684341886080801486968994140625,"corriente":0,"potencia_kw":0,"energia_kwh":95.236999999999994770405464805662631988525390625,"frecuencia":49.89999999999999857891452847979962825775146484375,"factor_potencia":0,"duracion_medicion_ms":62,"ip":"158.170.24.54"}</t>
  </si>
  <si>
    <t>{"modo":"lote","codigo_medidor":"ARDUINO_001","fecha_hora":"2026-07-08 18:54:29","voltaje":233.400000000000005684341886080801486968994140625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</si>
  <si>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18:54:30","voltaje":233.5,"corriente":0,"potencia_kw":0,"energia_kwh":95.236999999999994770405464805662631988525390625,"frecuencia":49.89999999999999857891452847979962825775146484375,"factor_potencia":0,"duracion_medicion_ms":61,"ip":"158.170.24.54"}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</si>
  <si>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18:54:31","voltaje":233.5,"corriente":0,"potencia_kw":0,"energia_kwh":95.236999999999994770405464805662631988525390625,"frecuencia":49.89999999999999857891452847979962825775146484375,"factor_potencia":0,"duracion_medicion_ms":62,"ip":"158.170.24.54"}</t>
  </si>
  <si>
    <t>{"modo":"lote","codigo_medidor":"ARDUINO_001","fecha_hora":"2026-07-08 18:54:32","voltaje":233.5,"corriente":0,"potencia_kw":0,"energia_kwh":95.236999999999994770405464805662631988525390625,"frecuencia":49.89999999999999857891452847979962825775146484375,"factor_potencia":0,"duracion_medicion_ms":64,"ip":"158.170.24.54"}</t>
  </si>
  <si>
    <t>{"modo":"lote","codigo_medidor":"ARDUINO_001","fecha_hora":"2026-07-08 18:54:33","voltaje":233.5,"corriente":0,"potencia_kw":0,"energia_kwh":95.236999999999994770405464805662631988525390625,"frecuencia":49.89999999999999857891452847979962825775146484375,"factor_potencia":0,"duracion_medicion_ms":61,"ip":"158.170.24.54"}</t>
  </si>
  <si>
    <t>{"modo":"lote","codigo_medidor":"ARDUINO_001","fecha_hora":"2026-07-08 18:54:34","voltaje":233.5,"corriente":0,"potencia_kw":0,"energia_kwh":95.236999999999994770405464805662631988525390625,"frecuencia":50,"factor_potencia":0,"duracion_medicion_ms":62,"ip":"158.170.24.54"}</t>
  </si>
  <si>
    <t>{"modo":"lote","codigo_medidor":"ARDUINO_001","fecha_hora":"2026-07-08 18:54:35","voltaje":233.5,"corriente":0,"potencia_kw":0,"energia_kwh":95.236999999999994770405464805662631988525390625,"frecuencia":49.89999999999999857891452847979962825775146484375,"factor_potencia":0,"duracion_medicion_ms":73,"ip":"158.170.24.54"}</t>
  </si>
  <si>
    <t>{"modo":"lote","codigo_medidor":"ARDUINO_001","fecha_hora":"2026-07-08 18:54:36","voltaje":233.400000000000005684341886080801486968994140625,"corriente":0,"potencia_kw":0,"energia_kwh":95.236999999999994770405464805662631988525390625,"frecuencia":50,"factor_potencia":0,"duracion_medicion_ms":61,"ip":"158.170.24.54"}</t>
  </si>
  <si>
    <t>{"modo":"lote","codigo_medidor":"ARDUINO_001","fecha_hora":"2026-07-08 18:54:37","voltaje":233.400000000000005684341886080801486968994140625,"corriente":0,"potencia_kw":0,"energia_kwh":95.236999999999994770405464805662631988525390625,"frecuencia":49.89999999999999857891452847979962825775146484375,"factor_potencia":0,"duracion_medicion_ms":62,"ip":"158.170.24.54"}</t>
  </si>
  <si>
    <t>{"modo":"lote","codigo_medidor":"ARDUINO_001","fecha_hora":"2026-07-08 18:54:38","voltaje":233.400000000000005684341886080801486968994140625,"corriente":0,"potencia_kw":0,"energia_kwh":95.236999999999994770405464805662631988525390625,"frecuencia":50,"factor_potencia":0,"duracion_medicion_ms":64,"ip":"158.170.24.54"}</t>
  </si>
  <si>
    <t>{"modo":"lote","codigo_medidor":"ARDUINO_001","fecha_hora":"2026-07-08 18:54:39","voltaje":233.30000000000001136868377216160297393798828125,"corriente":0,"potencia_kw":0,"energia_kwh":95.236999999999994770405464805662631988525390625,"frecuencia":49.89999999999999857891452847979962825775146484375,"factor_potencia":0,"duracion_medicion_ms":61,"ip":"158.170.24.54"}</t>
  </si>
  <si>
    <t>0.005600</t>
  </si>
  <si>
    <t>{"modo":"lote","codigo_medidor":"ARDUINO_001","fecha_hora":"2026-07-08 18:54:40","voltaje":233.19999999999998863131622783839702606201171875,"corriente":0.175999999999999989785948173448559828102588653564453125,"potencia_kw":0.005599999999999999943101069987960727303288877010345458984375,"energia_kwh":95.236999999999994770405464805662631988525390625,"frecuencia":49.89999999999999857891452847979962825775146484375,"factor_potencia":0.14000000000000001332267629550187848508358001708984375,"duracion_medicion_ms":62,"ip":"158.170.24.54"}</t>
  </si>
  <si>
    <t>{"modo":"lote","codigo_medidor":"ARDUINO_001","fecha_hora":"2026-07-08 18:54:41","voltaje":233.30000000000001136868377216160297393798828125,"corriente":0.203000000000000013766765505351941101253032684326171875,"potencia_kw":0.012600000000000000088817841970012523233890533447265625,"energia_kwh":95.236999999999994770405464805662631988525390625,"frecuencia":50,"factor_potencia":0.270000000000000017763568394002504646778106689453125,"duracion_medicion_ms":64,"ip":"158.170.24.54"}</t>
  </si>
  <si>
    <t>{"modo":"lote","codigo_medidor":"ARDUINO_001","fecha_hora":"2026-07-08 18:54:42","voltaje":233.30000000000001136868377216160297393798828125,"corriente":0.203000000000000013766765505351941101253032684326171875,"potencia_kw":0.012600000000000000088817841970012523233890533447265625,"energia_kwh":95.236999999999994770405464805662631988525390625,"frecuencia":50,"factor_potencia":0.270000000000000017763568394002504646778106689453125,"duracion_medicion_ms":60,"ip":"158.170.24.54"}</t>
  </si>
  <si>
    <t>{"modo":"lote","codigo_medidor":"ARDUINO_001","fecha_hora":"2026-07-08 18:54:43","voltaje":233.30000000000001136868377216160297393798828125,"corriente":0.2240000000000000046629367034256574697792530059814453125,"potencia_kw":0.0205000000000000008604228440844963188283145427703857421875,"energia_kwh":95.236999999999994770405464805662631988525390625,"frecuencia":50,"factor_potencia":0.39000000000000001332267629550187848508358001708984375,"duracion_medicion_ms":62,"ip":"158.170.24.54"}</t>
  </si>
  <si>
    <t>{"modo":"lote","codigo_medidor":"ARDUINO_001","fecha_hora":"2026-07-08 18:54:44","voltaje":233.19999999999998863131622783839702606201171875,"corriente":0.25900000000000000799360577730112709105014801025390625,"potencia_kw":0.0244000000000000015487611193520933738909661769866943359375,"energia_kwh":95.236999999999994770405464805662631988525390625,"frecuencia":50,"factor_potencia":0.40000000000000002220446049250313080847263336181640625,"duracion_medicion_ms":64,"ip":"158.170.24.54"}</t>
  </si>
  <si>
    <t>0.301000</t>
  </si>
  <si>
    <t>0.029900</t>
  </si>
  <si>
    <t>{"modo":"lote","codigo_medidor":"ARDUINO_001","fecha_hora":"2026-07-08 18:54:45","voltaje":233.19999999999998863131622783839702606201171875,"corriente":0.300999999999999989785948173448559828102588653564453125,"potencia_kw":0.0298999999999999994948485237955537741072475910186767578125,"energia_kwh":95.236999999999994770405464805662631988525390625,"frecuencia":49.89999999999999857891452847979962825775146484375,"factor_potencia":0.429999999999999993338661852249060757458209991455078125,"duracion_medicion_ms":60,"ip":"158.170.24.54"}</t>
  </si>
  <si>
    <t>{"modo":"lote","codigo_medidor":"ARDUINO_001","fecha_hora":"2026-07-08 18:54:46","voltaje":233.19999999999998863131622783839702606201171875,"corriente":0.300999999999999989785948173448559828102588653564453125,"potencia_kw":0.0298999999999999994948485237955537741072475910186767578125,"energia_kwh":95.236999999999994770405464805662631988525390625,"frecuencia":49.89999999999999857891452847979962825775146484375,"factor_potencia":0.429999999999999993338661852249060757458209991455078125,"duracion_medicion_ms":62,"ip":"158.170.24.54"}</t>
  </si>
  <si>
    <t>{"modo":"lote","codigo_medidor":"ARDUINO_001","fecha_hora":"2026-07-08 18:54:47","voltaje":233.30000000000001136868377216160297393798828125,"corriente":0.320000000000000006661338147750939242541790008544921875,"potencia_kw":0.0325000000000000011102230246251565404236316680908203125,"energia_kwh":95.236999999999994770405464805662631988525390625,"frecuencia":50,"factor_potencia":0.440000000000000002220446049250313080847263336181640625,"duracion_medicion_ms":64,"ip":"158.170.24.54"}</t>
  </si>
  <si>
    <t>{"modo":"lote","codigo_medidor":"ARDUINO_001","fecha_hora":"2026-07-08 18:54:48","voltaje":233.19999999999998863131622783839702606201171875,"corriente":0.331000000000000016431300764452316798269748687744140625,"potencia_kw":0.03389999999999999957811525064244051463901996612548828125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</si>
  <si>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54:49","voltaje":233.19999999999998863131622783839702606201171875,"corriente":0.333000000000000018207657603852567262947559356689453125,"potencia_kw":0.0342999999999999971578290569595992565155029296875,"energia_kwh":95.236999999999994770405464805662631988525390625,"frecuencia":49.89999999999999857891452847979962825775146484375,"factor_potencia":0.440000000000000002220446049250313080847263336181640625,"duracion_medicion_ms":61,"ip":"158.170.24.54"}</t>
  </si>
  <si>
    <t>0.338000</t>
  </si>
  <si>
    <t>{"modo":"lote","codigo_medidor":"ARDUINO_001","fecha_hora":"2026-07-08 18:54:50","voltaje":233.19999999999998863131622783839702606201171875,"corriente":0.338000000000000022648549702353193424642086029052734375,"potencia_kw":0.034599999999999998812061363651082501746714115142822265625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</si>
  <si>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54:51","voltaje":233.19999999999998863131622783839702606201171875,"corriente":0.338000000000000022648549702353193424642086029052734375,"potencia_kw":0.034599999999999998812061363651082501746714115142822265625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</si>
  <si>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54:52","voltaje":233.19999999999998863131622783839702606201171875,"corriente":0.338000000000000022648549702353193424642086029052734375,"potencia_kw":0.034599999999999998812061363651082501746714115142822265625,"energia_kwh":95.236999999999994770405464805662631988525390625,"frecuencia":49.89999999999999857891452847979962825775146484375,"factor_potencia":0.440000000000000002220446049250313080847263336181640625,"duracion_medicion_ms":62,"ip":"158.170.24.54"}</t>
  </si>
  <si>
    <t>0.343000</t>
  </si>
  <si>
    <t>{"modo":"lote","codigo_medidor":"ARDUINO_001","fecha_hora":"2026-07-08 18:54:53","voltaje":233.30000000000001136868377216160297393798828125,"corriente":0.343000000000000027089441800853819586336612701416015625,"potencia_kw":0.035200000000000002120525977034048992209136486053466796875,"energia_kwh":95.236999999999994770405464805662631988525390625,"frecuencia":49.89999999999999857891452847979962825775146484375,"factor_potencia":0.440000000000000002220446049250313080847263336181640625,"duracion_medicion_ms":64,"ip":"158.170.24.54"}</t>
  </si>
  <si>
    <t>0.035900</t>
  </si>
  <si>
    <t>{"modo":"lote","codigo_medidor":"ARDUINO_001","fecha_hora":"2026-07-08 18:54:54","voltaje":233.400000000000005684341886080801486968994140625,"corriente":0.35099999999999997868371792719699442386627197265625,"potencia_kw":0.03590000000000000135447209004269097931683063507080078125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</si>
  <si>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54:55","voltaje":233.400000000000005684341886080801486968994140625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</si>
  <si>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54:56","voltaje":233.400000000000005684341886080801486968994140625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</si>
  <si>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54:57","voltaje":233.400000000000005684341886080801486968994140625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</si>
  <si>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54:58","voltaje":233.400000000000005684341886080801486968994140625,"corriente":0.35099999999999997868371792719699442386627197265625,"potencia_kw":0.036200000000000003008704396734174224548041820526123046875,"energia_kwh":95.236999999999994770405464805662631988525390625,"frecuencia":49.89999999999999857891452847979962825775146484375,"factor_potencia":0.440000000000000002220446049250313080847263336181640625,"duracion_medicion_ms":73,"ip":"158.170.24.54"}</t>
  </si>
  <si>
    <t>{"modo":"lote","codigo_medidor":"ARDUINO_001","fecha_hora":"2026-07-08 18:54:59","voltaje":233.400000000000005684341886080801486968994140625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</si>
  <si>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00","voltaje":233.400000000000005684341886080801486968994140625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</si>
  <si>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01","voltaje":233.30000000000001136868377216160297393798828125,"corriente":0.3529999999999999804600747665972448885440826416015625,"potencia_kw":0.036200000000000003008704396734174224548041820526123046875,"energia_kwh":95.236999999999994770405464805662631988525390625,"frecuencia":49.89999999999999857891452847979962825775146484375,"factor_potencia":0.440000000000000002220446049250313080847263336181640625,"duracion_medicion_ms":62,"ip":"158.170.24.54"}</t>
  </si>
  <si>
    <t>0.352000</t>
  </si>
  <si>
    <t>{"modo":"lote","codigo_medidor":"ARDUINO_001","fecha_hora":"2026-07-08 18:55:02","voltaje":233.30000000000001136868377216160297393798828125,"corriente":0.35199999999999997957189634689711965620517730712890625,"potencia_kw":0.036100000000000000144328993201270350255072116851806640625,"energia_kwh":95.236999999999994770405464805662631988525390625,"frecuencia":50,"factor_potencia":0.440000000000000002220446049250313080847263336181640625,"duracion_medicion_ms":63,"ip":"158.170.24.54"}</t>
  </si>
  <si>
    <t>{"modo":"lote","codigo_medidor":"ARDUINO_001","fecha_hora":"2026-07-08 18:55:03","voltaje":233.30000000000001136868377216160297393798828125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</si>
  <si>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04","voltaje":233.19999999999998863131622783839702606201171875,"corriente":0.35199999999999997957189634689711965620517730712890625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</si>
  <si>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05","voltaje":233.19999999999998863131622783839702606201171875,"corriente":0.35199999999999997957189634689711965620517730712890625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</si>
  <si>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06","voltaje":233.19999999999998863131622783839702606201171875,"corriente":0.35199999999999997957189634689711965620517730712890625,"potencia_kw":0.036100000000000000144328993201270350255072116851806640625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</si>
  <si>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07","voltaje":233.099999999999994315658113919198513031005859375,"corriente":0.3529999999999999804600747665972448885440826416015625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</si>
  <si>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08","voltaje":233.19999999999998863131622783839702606201171875,"corriente":0.35199999999999997957189634689711965620517730712890625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</si>
  <si>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09","voltaje":233.19999999999998863131622783839702606201171875,"corriente":0.35199999999999997957189634689711965620517730712890625,"potencia_kw":0.035999999999999997279953589668366475962102413177490234375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</si>
  <si>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10","voltaje":233.19999999999998863131622783839702606201171875,"corriente":0.35099999999999997868371792719699442386627197265625,"potencia_kw":0.036100000000000000144328993201270350255072116851806640625,"energia_kwh":95.236999999999994770405464805662631988525390625,"frecuencia":50,"factor_potencia":0.440000000000000002220446049250313080847263336181640625,"duracion_medicion_ms":62,"ip":"158.170.24.54"}</t>
  </si>
  <si>
    <t>{"modo":"lote","codigo_medidor":"ARDUINO_001","fecha_hora":"2026-07-08 18:55:11","voltaje":233.19999999999998863131622783839702606201171875,"corriente":0.35199999999999997957189634689711965620517730712890625,"potencia_kw":0.036100000000000000144328993201270350255072116851806640625,"energia_kwh":95.236999999999994770405464805662631988525390625,"frecuencia":50,"factor_potencia":0.440000000000000002220446049250313080847263336181640625,"duracion_medicion_ms":64,"ip":"158.170.24.54"}</t>
  </si>
  <si>
    <t>{"modo":"lote","codigo_medidor":"ARDUINO_001","fecha_hora":"2026-07-08 18:55:12","voltaje":233.19999999999998863131622783839702606201171875,"corriente":0.35199999999999997957189634689711965620517730712890625,"potencia_kw":0.03590000000000000135447209004269097931683063507080078125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</si>
  <si>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13","voltaje":233.30000000000001136868377216160297393798828125,"corriente":0.35099999999999997868371792719699442386627197265625,"potencia_kw":0.035999999999999997279953589668366475962102413177490234375,"energia_kwh":95.236999999999994770405464805662631988525390625,"frecuencia":50,"factor_potencia":0.440000000000000002220446049250313080847263336181640625,"duracion_medicion_ms":62,"ip":"158.170.24.54"}</t>
  </si>
  <si>
    <t>{"modo":"lote","codigo_medidor":"ARDUINO_001","fecha_hora":"2026-07-08 18:55:14","voltaje":233.30000000000001136868377216160297393798828125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</si>
  <si>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15","voltaje":233.099999999999994315658113919198513031005859375,"corriente":0.3489999999999999769073610877967439591884613037109375,"potencia_kw":0.036200000000000003008704396734174224548041820526123046875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</si>
  <si>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16","voltaje":233,"corriente":0.34999999999999997779553950749686919152736663818359375,"potencia_kw":0.036100000000000000144328993201270350255072116851806640625,"energia_kwh":95.236999999999994770405464805662631988525390625,"frecuencia":50,"factor_potencia":0.440000000000000002220446049250313080847263336181640625,"duracion_medicion_ms":61,"ip":"158.170.24.54"}</t>
  </si>
  <si>
    <t>{"modo":"lote","codigo_medidor":"ARDUINO_001","fecha_hora":"2026-07-08 18:55:17","voltaje":233,"corriente":0.3489999999999999769073610877967439591884613037109375,"potencia_kw":0.035999999999999997279953589668366475962102413177490234375,"energia_kwh":95.236999999999994770405464805662631988525390625,"frecuencia":50,"factor_potencia":0.440000000000000002220446049250313080847263336181640625,"duracion_medicion_ms":63,"ip":"158.170.24.54"}</t>
  </si>
  <si>
    <t>{"modo":"lote","codigo_medidor":"ARDUINO_001","fecha_hora":"2026-07-08 18:55:18","voltaje":233,"corriente":0.35099999999999997868371792719699442386627197265625,"potencia_kw":0.036100000000000000144328993201270350255072116851806640625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</si>
  <si>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19","voltaje":233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</si>
  <si>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20","voltaje":232.80000000000001136868377216160297393798828125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</si>
  <si>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21","voltaje":232.80000000000001136868377216160297393798828125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71,"ip":"158.170.24.54"}</t>
  </si>
  <si>
    <t>{"modo":"lote","codigo_medidor":"ARDUINO_001","fecha_hora":"2026-07-08 18:55:22","voltaje":232.900000000000005684341886080801486968994140625,"corriente":0.34999999999999997779553950749686919152736663818359375,"potencia_kw":0.036200000000000003008704396734174224548041820526123046875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</si>
  <si>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23","voltaje":232.900000000000005684341886080801486968994140625,"corriente":0.34999999999999997779553950749686919152736663818359375,"potencia_kw":0.036200000000000003008704396734174224548041820526123046875,"energia_kwh":95.236999999999994770405464805662631988525390625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</si>
  <si>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55:24","voltaje":233,"corriente":0.34999999999999997779553950749686919152736663818359375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</si>
  <si>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25","voltaje":233.099999999999994315658113919198513031005859375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</si>
  <si>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26","voltaje":233,"corriente":0.35199999999999997957189634689711965620517730712890625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</si>
  <si>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27","voltaje":232.900000000000005684341886080801486968994140625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</si>
  <si>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28","voltaje":232.900000000000005684341886080801486968994140625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</si>
  <si>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29","voltaje":232.900000000000005684341886080801486968994140625,"corriente":0.35099999999999997868371792719699442386627197265625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64,"ip":"158.170.24.54"}</t>
  </si>
  <si>
    <t>{"modo":"lote","codigo_medidor":"ARDUINO_001","fecha_hora":"2026-07-08 18:55:30","voltaje":232.900000000000005684341886080801486968994140625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</si>
  <si>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31","voltaje":232.900000000000005684341886080801486968994140625,"corriente":0.35199999999999997957189634689711965620517730712890625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</si>
  <si>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32","voltaje":232.900000000000005684341886080801486968994140625,"corriente":0.35199999999999997957189634689711965620517730712890625,"potencia_kw":0.035999999999999997279953589668366475962102413177490234375,"energia_kwh":95.236999999999994770405464805662631988525390625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</si>
  <si>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55:33","voltaje":232.900000000000005684341886080801486968994140625,"corriente":0.35199999999999997957189634689711965620517730712890625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</si>
  <si>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34","voltaje":233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</si>
  <si>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35","voltaje":233,"corriente":0.35199999999999997957189634689711965620517730712890625,"potencia_kw":0.036200000000000003008704396734174224548041820526123046875,"energia_kwh":95.236999999999994770405464805662631988525390625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</si>
  <si>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55:36","voltaje":233,"corriente":0.35199999999999997957189634689711965620517730712890625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60,"ip":"158.170.24.54"}</t>
  </si>
  <si>
    <t>{"modo":"lote","codigo_medidor":"ARDUINO_001","fecha_hora":"2026-07-08 18:55:37","voltaje":233,"corriente":0.35199999999999997957189634689711965620517730712890625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</si>
  <si>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55:38","voltaje":233.099999999999994315658113919198513031005859375,"corriente":0.35099999999999997868371792719699442386627197265625,"potencia_kw":0.035999999999999997279953589668366475962102413177490234375,"energia_kwh":95.236999999999994770405464805662631988525390625,"frecuencia":50,"factor_potencia":0.440000000000000002220446049250313080847263336181640625,"duracion_medicion_ms":63,"ip":"158.170.24.54"}</t>
  </si>
  <si>
    <t>{"modo":"lote","codigo_medidor":"ARDUINO_001","fecha_hora":"2026-07-08 18:55:39","voltaje":233.19999999999998863131622783839702606201171875,"corriente":0.34999999999999997779553950749686919152736663818359375,"potencia_kw":0.035999999999999997279953589668366475962102413177490234375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</si>
  <si>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40","voltaje":233.19999999999998863131622783839702606201171875,"corriente":0.35099999999999997868371792719699442386627197265625,"potencia_kw":0.036100000000000000144328993201270350255072116851806640625,"energia_kwh":95.236999999999994770405464805662631988525390625,"frecuencia":50,"factor_potencia":0.440000000000000002220446049250313080847263336181640625,"duracion_medicion_ms":61,"ip":"158.170.24.54"}</t>
  </si>
  <si>
    <t>{"modo":"lote","codigo_medidor":"ARDUINO_001","fecha_hora":"2026-07-08 18:55:41","voltaje":233.19999999999998863131622783839702606201171875,"corriente":0.35099999999999997868371792719699442386627197265625,"potencia_kw":0.036100000000000000144328993201270350255072116851806640625,"energia_kwh":95.236999999999994770405464805662631988525390625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</si>
  <si>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55:42","voltaje":233.19999999999998863131622783839702606201171875,"corriente":0.34999999999999997779553950749686919152736663818359375,"potencia_kw":0.036100000000000000144328993201270350255072116851806640625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</si>
  <si>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43","voltaje":233.099999999999994315658113919198513031005859375,"corriente":0.34799999999999997601918266809661872684955596923828125,"potencia_kw":0.035999999999999997279953589668366475962102413177490234375,"energia_kwh":95.236999999999994770405464805662631988525390625,"frecuencia":50,"factor_potencia":0.440000000000000002220446049250313080847263336181640625,"duracion_medicion_ms":61,"ip":"158.170.24.54"}</t>
  </si>
  <si>
    <t>{"modo":"lote","codigo_medidor":"ARDUINO_001","fecha_hora":"2026-07-08 18:55:44","voltaje":233,"corriente":0.34999999999999997779553950749686919152736663818359375,"potencia_kw":0.036200000000000003008704396734174224548041820526123046875,"energia_kwh":95.236999999999994770405464805662631988525390625,"frecuencia":50,"factor_potencia":0.440000000000000002220446049250313080847263336181640625,"duracion_medicion_ms":69,"ip":"158.170.24.54"}</t>
  </si>
  <si>
    <t>{"modo":"lote","codigo_medidor":"ARDUINO_001","fecha_hora":"2026-07-08 18:55:45","voltaje":233,"corriente":0.34999999999999997779553950749686919152736663818359375,"potencia_kw":0.035999999999999997279953589668366475962102413177490234375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</si>
  <si>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46","voltaje":233,"corriente":0.34999999999999997779553950749686919152736663818359375,"potencia_kw":0.035999999999999997279953589668366475962102413177490234375,"energia_kwh":95.236999999999994770405464805662631988525390625,"frecuencia":50,"factor_potencia":0.440000000000000002220446049250313080847263336181640625,"duracion_medicion_ms":62,"ip":"158.170.24.54"}</t>
  </si>
  <si>
    <t>{"modo":"lote","codigo_medidor":"ARDUINO_001","fecha_hora":"2026-07-08 18:55:47","voltaje":233.19999999999998863131622783839702606201171875,"corriente":0.3489999999999999769073610877967439591884613037109375,"potencia_kw":0.036100000000000000144328993201270350255072116851806640625,"energia_kwh":95.236999999999994770405464805662631988525390625,"frecuencia":50,"factor_potencia":0.440000000000000002220446049250313080847263336181640625,"duracion_medicion_ms":63,"ip":"158.170.24.54"}</t>
  </si>
  <si>
    <t>0.345000</t>
  </si>
  <si>
    <t>{"modo":"lote","codigo_medidor":"ARDUINO_001","fecha_hora":"2026-07-08 18:55:48","voltaje":233.099999999999994315658113919198513031005859375,"corriente":0.3449999999999999733546474089962430298328399658203125,"potencia_kw":0.03590000000000000135447209004269097931683063507080078125,"energia_kwh":95.236999999999994770405464805662631988525390625,"frecuencia":50,"factor_potencia":0.450000000000000011102230246251565404236316680908203125,"duracion_medicion_ms":60,"ip":"158.170.24.54"}</t>
  </si>
  <si>
    <t>{"modo":"lote","codigo_medidor":"ARDUINO_001","fecha_hora":"2026-07-08 18:55:49","voltaje":233.19999999999998863131622783839702606201171875,"corriente":0.3489999999999999769073610877967439591884613037109375,"potencia_kw":0.036100000000000000144328993201270350255072116851806640625,"energia_kwh":95.236999999999994770405464805662631988525390625,"frecuencia":50,"factor_potencia":0.440000000000000002220446049250313080847263336181640625,"duracion_medicion_ms":61,"ip":"158.170.24.54"}</t>
  </si>
  <si>
    <t>0.347000</t>
  </si>
  <si>
    <t>{"modo":"lote","codigo_medidor":"ARDUINO_001","fecha_hora":"2026-07-08 18:55:50","voltaje":233.099999999999994315658113919198513031005859375,"corriente":0.346999999999999975131004248396493494510650634765625,"potencia_kw":0.036100000000000000144328993201270350255072116851806640625,"energia_kwh":95.236999999999994770405464805662631988525390625,"frecuencia":50,"factor_potencia":0.450000000000000011102230246251565404236316680908203125,"duracion_medicion_ms":63,"ip":"158.170.24.54"}</t>
  </si>
  <si>
    <t>{"modo":"lote","codigo_medidor":"ARDUINO_001","fecha_hora":"2026-07-08 18:55:51","voltaje":233.099999999999994315658113919198513031005859375,"corriente":0.346999999999999975131004248396493494510650634765625,"potencia_kw":0.036100000000000000144328993201270350255072116851806640625,"energia_kwh":95.236999999999994770405464805662631988525390625,"frecuencia":50,"factor_potencia":0.450000000000000011102230246251565404236316680908203125,"duracion_medicion_ms":60,"ip":"158.170.24.54"}</t>
  </si>
  <si>
    <t>{"modo":"lote","codigo_medidor":"ARDUINO_001","fecha_hora":"2026-07-08 18:55:52","voltaje":233.099999999999994315658113919198513031005859375,"corriente":0.34799999999999997601918266809661872684955596923828125,"potencia_kw":0.036100000000000000144328993201270350255072116851806640625,"energia_kwh":95.236999999999994770405464805662631988525390625,"frecuencia":50,"factor_potencia":0.450000000000000011102230246251565404236316680908203125,"duracion_medicion_ms":62,"ip":"158.170.24.54"}</t>
  </si>
  <si>
    <t>{"modo":"lote","codigo_medidor":"ARDUINO_001","fecha_hora":"2026-07-08 18:55:53","voltaje":233,"corriente":0.34799999999999997601918266809661872684955596923828125,"potencia_kw":0.035999999999999997279953589668366475962102413177490234375,"energia_kwh":95.236999999999994770405464805662631988525390625,"frecuencia":50,"factor_potencia":0.440000000000000002220446049250313080847263336181640625,"duracion_medicion_ms":63,"ip":"158.170.24.54"}</t>
  </si>
  <si>
    <t>{"modo":"lote","codigo_medidor":"ARDUINO_001","fecha_hora":"2026-07-08 18:55:54","voltaje":233.099999999999994315658113919198513031005859375,"corriente":0.34799999999999997601918266809661872684955596923828125,"potencia_kw":0.035999999999999997279953589668366475962102413177490234375,"energia_kwh":95.236999999999994770405464805662631988525390625,"frecuencia":50,"factor_potencia":0.440000000000000002220446049250313080847263336181640625,"duracion_medicion_ms":60,"ip":"158.170.24.54"}</t>
  </si>
  <si>
    <t>{"modo":"lote","codigo_medidor":"ARDUINO_001","fecha_hora":"2026-07-08 18:55:55","voltaje":233.099999999999994315658113919198513031005859375,"corriente":0.34799999999999997601918266809661872684955596923828125,"potencia_kw":0.035999999999999997279953589668366475962102413177490234375,"energia_kwh":95.236999999999994770405464805662631988525390625,"frecuencia":50,"factor_potencia":0.440000000000000002220446049250313080847263336181640625,"duracion_medicion_ms":61,"ip":"158.170.24.54"}</t>
  </si>
  <si>
    <t>{"modo":"lote","codigo_medidor":"ARDUINO_001","fecha_hora":"2026-07-08 18:55:56","voltaje":233.099999999999994315658113919198513031005859375,"corriente":0.34999999999999997779553950749686919152736663818359375,"potencia_kw":0.036200000000000003008704396734174224548041820526123046875,"energia_kwh":95.236999999999994770405464805662631988525390625,"frecuencia":50,"factor_potencia":0.440000000000000002220446049250313080847263336181640625,"duracion_medicion_ms":63,"ip":"158.170.24.54"}</t>
  </si>
  <si>
    <t>{"modo":"lote","codigo_medidor":"ARDUINO_001","fecha_hora":"2026-07-08 18:55:57","voltaje":233.099999999999994315658113919198513031005859375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64,"ip":"158.170.24.54"}</t>
  </si>
  <si>
    <t>{"modo":"lote","codigo_medidor":"ARDUINO_001","fecha_hora":"2026-07-08 18:55:58","voltaje":233.099999999999994315658113919198513031005859375,"corriente":0.34799999999999997601918266809661872684955596923828125,"potencia_kw":0.03590000000000000135447209004269097931683063507080078125,"energia_kwh":95.23799900000000207000994123518466949462890625,"frecuencia":50,"factor_potencia":0.440000000000000002220446049250313080847263336181640625,"duracion_medicion_ms":62,"ip":"158.170.24.54"}</t>
  </si>
  <si>
    <t>{"modo":"lote","codigo_medidor":"ARDUINO_001","fecha_hora":"2026-07-08 18:55:59","voltaje":232.900000000000005684341886080801486968994140625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63,"ip":"158.170.24.54"}</t>
  </si>
  <si>
    <t>{"modo":"lote","codigo_medidor":"ARDUINO_001","fecha_hora":"2026-07-08 18:56:00","voltaje":232.900000000000005684341886080801486968994140625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65,"ip":"158.170.24.54"}</t>
  </si>
  <si>
    <t>{"modo":"lote","codigo_medidor":"ARDUINO_001","fecha_hora":"2026-07-08 18:56:01","voltaje":232.80000000000001136868377216160297393798828125,"corriente":0.346999999999999975131004248396493494510650634765625,"potencia_kw":0.035999999999999997279953589668366475962102413177490234375,"energia_kwh":95.23799900000000207000994123518466949462890625,"frecuencia":50,"factor_potencia":0.450000000000000011102230246251565404236316680908203125,"duracion_medicion_ms":61,"ip":"158.170.24.54"}</t>
  </si>
  <si>
    <t>{"modo":"lote","codigo_medidor":"ARDUINO_001","fecha_hora":"2026-07-08 18:56:02","voltaje":232.900000000000005684341886080801486968994140625,"corriente":0.35099999999999997868371792719699442386627197265625,"potencia_kw":0.036100000000000000144328993201270350255072116851806640625,"energia_kwh":95.23799900000000207000994123518466949462890625,"frecuencia":50,"factor_potencia":0.440000000000000002220446049250313080847263336181640625,"duracion_medicion_ms":63,"ip":"158.170.24.54"}</t>
  </si>
  <si>
    <t>{"modo":"lote","codigo_medidor":"ARDUINO_001","fecha_hora":"2026-07-08 18:56:03","voltaje":232.80000000000001136868377216160297393798828125,"corriente":0.3529999999999999804600747665972448885440826416015625,"potencia_kw":0.036100000000000000144328993201270350255072116851806640625,"energia_kwh":95.23799900000000207000994123518466949462890625,"frecuencia":50,"factor_potencia":0.440000000000000002220446049250313080847263336181640625,"duracion_medicion_ms":65,"ip":"158.170.24.54"}</t>
  </si>
  <si>
    <t>{"modo":"lote","codigo_medidor":"ARDUINO_001","fecha_hora":"2026-07-08 18:56:04","voltaje":232.80000000000001136868377216160297393798828125,"corriente":0.3529999999999999804600747665972448885440826416015625,"potencia_kw":0.036100000000000000144328993201270350255072116851806640625,"energia_kwh":95.23799900000000207000994123518466949462890625,"frecuencia":50,"factor_potencia":0.440000000000000002220446049250313080847263336181640625,"duracion_medicion_ms":61,"ip":"158.170.24.54"}</t>
  </si>
  <si>
    <t>{"modo":"lote","codigo_medidor":"ARDUINO_001","fecha_hora":"2026-07-08 18:56:05","voltaje":232.80000000000001136868377216160297393798828125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63,"ip":"158.170.24.54"}</t>
  </si>
  <si>
    <t>{"modo":"lote","codigo_medidor":"ARDUINO_001","fecha_hora":"2026-07-08 18:56:06","voltaje":232.900000000000005684341886080801486968994140625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65,"ip":"158.170.24.54"}</t>
  </si>
  <si>
    <t>{"modo":"lote","codigo_medidor":"ARDUINO_001","fecha_hora":"2026-07-08 18:56:07","voltaje":232.900000000000005684341886080801486968994140625,"corriente":0.35099999999999997868371792719699442386627197265625,"potencia_kw":0.036100000000000000144328993201270350255072116851806640625,"energia_kwh":95.23799900000000207000994123518466949462890625,"frecuencia":50,"factor_potencia":0.440000000000000002220446049250313080847263336181640625,"duracion_medicion_ms":67,"ip":"158.170.24.54"}</t>
  </si>
  <si>
    <t>{"modo":"lote","codigo_medidor":"ARDUINO_001","fecha_hora":"2026-07-08 18:56:08","voltaje":232.900000000000005684341886080801486968994140625,"corriente":0.35099999999999997868371792719699442386627197265625,"potencia_kw":0.036100000000000000144328993201270350255072116851806640625,"energia_kwh":95.23799900000000207000994123518466949462890625,"frecuencia":50,"factor_potencia":0.440000000000000002220446049250313080847263336181640625,"duracion_medicion_ms":63,"ip":"158.170.24.54"}</t>
  </si>
  <si>
    <t>{"modo":"lote","codigo_medidor":"ARDUINO_001","fecha_hora":"2026-07-08 18:56:09","voltaje":232.900000000000005684341886080801486968994140625,"corriente":0.34999999999999997779553950749686919152736663818359375,"potencia_kw":0.036100000000000000144328993201270350255072116851806640625,"energia_kwh":95.23799900000000207000994123518466949462890625,"frecuencia":50,"factor_potencia":0.440000000000000002220446049250313080847263336181640625,"duracion_medicion_ms":65,"ip":"158.170.24.54"}</t>
  </si>
  <si>
    <t>{"modo":"lote","codigo_medidor":"ARDUINO_001","fecha_hora":"2026-07-08 18:56:10","voltaje":233.099999999999994315658113919198513031005859375,"corriente":0.35099999999999997868371792719699442386627197265625,"potencia_kw":0.036200000000000003008704396734174224548041820526123046875,"energia_kwh":95.23799900000000207000994123518466949462890625,"frecuencia":49.89999999999999857891452847979962825775146484375,"factor_potencia":0.440000000000000002220446049250313080847263336181640625,"duracion_medicion_ms":62,"ip":"158.170.24.54"}</t>
  </si>
  <si>
    <t>{"modo":"lote","codigo_medidor":"ARDUINO_001","fecha_hora":"2026-07-08 18:56:11","voltaje":233.19999999999998863131622783839702606201171875,"corriente":0.35099999999999997868371792719699442386627197265625,"potencia_kw":0.035999999999999997279953589668366475962102413177490234375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</si>
  <si>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12","voltaje":233.19999999999998863131622783839702606201171875,"corriente":0.35099999999999997868371792719699442386627197265625,"potencia_kw":0.035999999999999997279953589668366475962102413177490234375,"energia_kwh":95.23799900000000207000994123518466949462890625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</si>
  <si>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18:56:13","voltaje":233.099999999999994315658113919198513031005859375,"corriente":0.35099999999999997868371792719699442386627197265625,"potencia_kw":0.036100000000000000144328993201270350255072116851806640625,"energia_kwh":95.23799900000000207000994123518466949462890625,"frecuencia":50,"factor_potencia":0.440000000000000002220446049250313080847263336181640625,"duracion_medicion_ms":61,"ip":"158.170.24.54"}</t>
  </si>
  <si>
    <t>{"modo":"lote","codigo_medidor":"ARDUINO_001","fecha_hora":"2026-07-08 18:56:14","voltaje":233.099999999999994315658113919198513031005859375,"corriente":0.35099999999999997868371792719699442386627197265625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</si>
  <si>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15","voltaje":233.099999999999994315658113919198513031005859375,"corriente":0.35199999999999997957189634689711965620517730712890625,"potencia_kw":0.036200000000000003008704396734174224548041820526123046875,"energia_kwh":95.23799900000000207000994123518466949462890625,"frecuencia":49.89999999999999857891452847979962825775146484375,"factor_potencia":0.440000000000000002220446049250313080847263336181640625,"duracion_medicion_ms":75,"ip":"158.170.24.54"}</t>
  </si>
  <si>
    <t>{"modo":"lote","codigo_medidor":"ARDUINO_001","fecha_hora":"2026-07-08 18:56:16","voltaje":233.099999999999994315658113919198513031005859375,"corriente":0.35199999999999997957189634689711965620517730712890625,"potencia_kw":0.036200000000000003008704396734174224548041820526123046875,"energia_kwh":95.23799900000000207000994123518466949462890625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</si>
  <si>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18:56:17","voltaje":233.099999999999994315658113919198513031005859375,"corriente":0.35199999999999997957189634689711965620517730712890625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</si>
  <si>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18","voltaje":233.099999999999994315658113919198513031005859375,"corriente":0.35199999999999997957189634689711965620517730712890625,"potencia_kw":0.036100000000000000144328993201270350255072116851806640625,"energia_kwh":95.23799900000000207000994123518466949462890625,"frecuencia":50,"factor_potencia":0.440000000000000002220446049250313080847263336181640625,"duracion_medicion_ms":65,"ip":"158.170.24.54"}</t>
  </si>
  <si>
    <t>{"modo":"lote","codigo_medidor":"ARDUINO_001","fecha_hora":"2026-07-08 18:56:19","voltaje":233.099999999999994315658113919198513031005859375,"corriente":0.35099999999999997868371792719699442386627197265625,"potencia_kw":0.03590000000000000135447209004269097931683063507080078125,"energia_kwh":95.23799900000000207000994123518466949462890625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</si>
  <si>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18:56:20","voltaje":233.099999999999994315658113919198513031005859375,"corriente":0.3529999999999999804600747665972448885440826416015625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</si>
  <si>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21","voltaje":233,"corriente":0.35199999999999997957189634689711965620517730712890625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</si>
  <si>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18:56:22","voltaje":233,"corriente":0.34999999999999997779553950749686919152736663818359375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</si>
  <si>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18:56:23","voltaje":233,"corriente":0.34999999999999997779553950749686919152736663818359375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</si>
  <si>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24","voltaje":233,"corriente":0.35099999999999997868371792719699442386627197265625,"potencia_kw":0.035999999999999997279953589668366475962102413177490234375,"energia_kwh":95.23799900000000207000994123518466949462890625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</si>
  <si>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18:56:25","voltaje":233,"corriente":0.35199999999999997957189634689711965620517730712890625,"potencia_kw":0.035999999999999997279953589668366475962102413177490234375,"energia_kwh":95.23799900000000207000994123518466949462890625,"frecuencia":49.89999999999999857891452847979962825775146484375,"factor_potencia":0.440000000000000002220446049250313080847263336181640625,"duracion_medicion_ms":61,"ip":"158.170.24.54"}</t>
  </si>
  <si>
    <t>{"modo":"lote","codigo_medidor":"ARDUINO_001","fecha_hora":"2026-07-08 18:56:26","voltaje":233,"corriente":0.35199999999999997957189634689711965620517730712890625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63,"ip":"158.170.24.54"}</t>
  </si>
  <si>
    <t>{"modo":"lote","codigo_medidor":"ARDUINO_001","fecha_hora":"2026-07-08 18:56:27","voltaje":233,"corriente":0.35199999999999997957189634689711965620517730712890625,"potencia_kw":0.036100000000000000144328993201270350255072116851806640625,"energia_kwh":95.23799900000000207000994123518466949462890625,"frecuencia":49.89999999999999857891452847979962825775146484375,"factor_potencia":0.440000000000000002220446049250313080847263336181640625,"duracion_medicion_ms":65,"ip":"158.170.24.54"}</t>
  </si>
  <si>
    <t>{"modo":"lote","codigo_medidor":"ARDUINO_001","fecha_hora":"2026-07-08 18:56:28","voltaje":232.900000000000005684341886080801486968994140625,"corriente":0.35399999999999998134825318629737012088298797607421875,"potencia_kw":0.035999999999999997279953589668366475962102413177490234375,"energia_kwh":95.23799900000000207000994123518466949462890625,"frecuencia":49.89999999999999857891452847979962825775146484375,"factor_potencia":0.440000000000000002220446049250313080847263336181640625,"duracion_medicion_ms":61,"ip":"158.170.24.54"}</t>
  </si>
  <si>
    <t>0.035800</t>
  </si>
  <si>
    <t>{"modo":"lote","codigo_medidor":"ARDUINO_001","fecha_hora":"2026-07-08 18:56:29","voltaje":232.900000000000005684341886080801486968994140625,"corriente":0.346999999999999975131004248396493494510650634765625,"potencia_kw":0.035799999999999998490096686509787105023860931396484375,"energia_kwh":95.23799900000000207000994123518466949462890625,"frecuencia":49.89999999999999857891452847979962825775146484375,"factor_potencia":0.440000000000000002220446049250313080847263336181640625,"duracion_medicion_ms":63,"ip":"158.170.24.54"}</t>
  </si>
  <si>
    <t>0.325000</t>
  </si>
  <si>
    <t>{"modo":"lote","codigo_medidor":"ARDUINO_001","fecha_hora":"2026-07-08 18:56:30","voltaje":232.900000000000005684341886080801486968994140625,"corriente":0.325000000000000011102230246251565404236316680908203125,"potencia_kw":0.0350000000000000033306690738754696212708950042724609375,"energia_kwh":95.23799900000000207000994123518466949462890625,"frecuencia":49.89999999999999857891452847979962825775146484375,"factor_potencia":0.460000000000000019984014443252817727625370025634765625,"duracion_medicion_ms":65,"ip":"158.170.24.54"}</t>
  </si>
  <si>
    <t>{"modo":"lote","codigo_medidor":"ARDUINO_001","fecha_hora":"2026-07-08 18:56:31","voltaje":232.900000000000005684341886080801486968994140625,"corriente":0.325000000000000011102230246251565404236316680908203125,"potencia_kw":0.0350000000000000033306690738754696212708950042724609375,"energia_kwh":95.23799900000000207000994123518466949462890625,"frecuencia":49.89999999999999857891452847979962825775146484375,"factor_potencia":0.460000000000000019984014443252817727625370025634765625,"duracion_medicion_ms":61,"ip":"158.170.24.54"}</t>
  </si>
  <si>
    <t>0.035100</t>
  </si>
  <si>
    <t>{"modo":"lote","codigo_medidor":"ARDUINO_001","fecha_hora":"2026-07-08 18:56:32","voltaje":232.80000000000001136868377216160297393798828125,"corriente":0.323000000000000009325873406851314939558506011962890625,"potencia_kw":0.035099999999999999256150573501145117916166782379150390625,"energia_kwh":95.23799900000000207000994123518466949462890625,"frecuencia":49.89999999999999857891452847979962825775146484375,"factor_potencia":0.4699999999999999733546474089962430298328399658203125,"duracion_medicion_ms":63,"ip":"158.170.24.54"}</t>
  </si>
  <si>
    <t>{"modo":"lote","codigo_medidor":"ARDUINO_001","fecha_hora":"2026-07-08 18:56:33","voltaje":232.900000000000005684341886080801486968994140625,"corriente":0.323000000000000009325873406851314939558506011962890625,"potencia_kw":0.0350000000000000033306690738754696212708950042724609375,"energia_kwh":95.23799900000000207000994123518466949462890625,"frecuencia":49.89999999999999857891452847979962825775146484375,"factor_potencia":0.4699999999999999733546474089962430298328399658203125,"duracion_medicion_ms":65,"ip":"158.170.24.54"}</t>
  </si>
  <si>
    <t>0.311000</t>
  </si>
  <si>
    <t>{"modo":"lote","codigo_medidor":"ARDUINO_001","fecha_hora":"2026-07-08 18:56:34","voltaje":232.900000000000005684341886080801486968994140625,"corriente":0.310999999999999998667732370449812151491641998291015625,"potencia_kw":0.034599999999999998812061363651082501746714115142822265625,"energia_kwh":95.23799900000000207000994123518466949462890625,"frecuencia":49.89999999999999857891452847979962825775146484375,"factor_potencia":0.479999999999999982236431605997495353221893310546875,"duracion_medicion_ms":61,"ip":"158.170.24.54"}</t>
  </si>
  <si>
    <t>{"modo":"lote","codigo_medidor":"ARDUINO_001","fecha_hora":"2026-07-08 18:56:35","voltaje":233.099999999999994315658113919198513031005859375,"corriente":0,"potencia_kw":0,"energia_kwh":95.23799900000000207000994123518466949462890625,"frecuencia":49.89999999999999857891452847979962825775146484375,"factor_potencia":0,"duracion_medicion_ms":63,"ip":"158.170.24.54"}</t>
  </si>
  <si>
    <t>{"modo":"lote","codigo_medidor":"ARDUINO_001","fecha_hora":"2026-07-08 18:56:36","voltaje":233.099999999999994315658113919198513031005859375,"corriente":0,"potencia_kw":0,"energia_kwh":95.23799900000000207000994123518466949462890625,"frecuencia":49.89999999999999857891452847979962825775146484375,"factor_potencia":0,"duracion_medicion_ms":64,"ip":"158.170.24.54"}</t>
  </si>
  <si>
    <t>{"modo":"lote","codigo_medidor":"ARDUINO_001","fecha_hora":"2026-07-08 18:56:37","voltaje":233.099999999999994315658113919198513031005859375,"corriente":0,"potencia_kw":0,"energia_kwh":95.23799900000000207000994123518466949462890625,"frecuencia":49.89999999999999857891452847979962825775146484375,"factor_potencia":0,"duracion_medicion_ms":61,"ip":"158.170.24.54"}</t>
  </si>
  <si>
    <t>{"modo":"lote","codigo_medidor":"ARDUINO_001","fecha_hora":"2026-07-08 18:56:38","voltaje":233.19999999999998863131622783839702606201171875,"corriente":0,"potencia_kw":0,"energia_kwh":95.23799900000000207000994123518466949462890625,"frecuencia":49.89999999999999857891452847979962825775146484375,"factor_potencia":0,"duracion_medicion_ms":63,"ip":"158.170.24.54"}</t>
  </si>
  <si>
    <t>{"modo":"lote","codigo_medidor":"ARDUINO_001","fecha_hora":"2026-07-08 18:56:39","voltaje":233.30000000000001136868377216160297393798828125,"corriente":0,"potencia_kw":0,"energia_kwh":95.23799900000000207000994123518466949462890625,"frecuencia":49.89999999999999857891452847979962825775146484375,"factor_potencia":0,"duracion_medicion_ms":65,"ip":"158.170.24.54"}</t>
  </si>
  <si>
    <t>0.082000</t>
  </si>
  <si>
    <t>{"modo":"lote","codigo_medidor":"ARDUINO_001","fecha_hora":"2026-07-08 18:56:40","voltaje":233.400000000000005684341886080801486968994140625,"corriente":0.08200000000000000344169137633798527531325817108154296875,"potencia_kw":0.01299999999999999940325512426397835952229797840118408203125,"energia_kwh":95.23799900000000207000994123518466949462890625,"frecuencia":49.89999999999999857891452847979962825775146484375,"factor_potencia":0.68000000000000004884981308350688777863979339599609375,"duracion_medicion_ms":61,"ip":"158.170.24.54"}</t>
  </si>
  <si>
    <t>0.680000</t>
  </si>
  <si>
    <t>{"modo":"lote","codigo_medidor":"ARDUINO_001","fecha_hora":"2026-07-08 18:56:41","voltaje":233.400000000000005684341886080801486968994140625,"corriente":0.08200000000000000344169137633798527531325817108154296875,"potencia_kw":0.01299999999999999940325512426397835952229797840118408203125,"energia_kwh":95.23799900000000207000994123518466949462890625,"frecuencia":49.89999999999999857891452847979962825775146484375,"factor_potencia":0.68000000000000004884981308350688777863979339599609375,"duracion_medicion_ms":62,"ip":"158.170.24.54"}</t>
  </si>
  <si>
    <t>0.062800</t>
  </si>
  <si>
    <t>{"modo":"lote","codigo_medidor":"ARDUINO_001","fecha_hora":"2026-07-08 18:56:42","voltaje":233.19999999999998863131622783839702606201171875,"corriente":0.270000000000000017763568394002504646778106689453125,"potencia_kw":0.0627999999999999947153384027842548675835132598876953125,"energia_kwh":95.23799900000000207000994123518466949462890625,"frecuencia":49.89999999999999857891452847979962825775146484375,"factor_potencia":1,"duracion_medicion_ms":64,"ip":"158.170.24.54"}</t>
  </si>
  <si>
    <t>0.062900</t>
  </si>
  <si>
    <t>{"modo":"lote","codigo_medidor":"ARDUINO_001","fecha_hora":"2026-07-08 18:56:43","voltaje":233.19999999999998863131622783839702606201171875,"corriente":0.270000000000000017763568394002504646778106689453125,"potencia_kw":0.06289999999999999757971380631715874187648296356201171875,"energia_kwh":95.23799900000000207000994123518466949462890625,"frecuencia":49.89999999999999857891452847979962825775146484375,"factor_potencia":1,"duracion_medicion_ms":61,"ip":"158.170.24.54"}</t>
  </si>
  <si>
    <t>0.063000</t>
  </si>
  <si>
    <t>{"modo":"lote","codigo_medidor":"ARDUINO_001","fecha_hora":"2026-07-08 18:56:44","voltaje":233.400000000000005684341886080801486968994140625,"corriente":0.270000000000000017763568394002504646778106689453125,"potencia_kw":0.063000000000000000444089209850062616169452667236328125,"energia_kwh":95.23799900000000207000994123518466949462890625,"frecuencia":50,"factor_potencia":1,"duracion_medicion_ms":63,"ip":"158.170.24.54"}</t>
  </si>
  <si>
    <t>{"modo":"lote","codigo_medidor":"ARDUINO_001","fecha_hora":"2026-07-08 18:56:45","voltaje":233.5,"corriente":0.270000000000000017763568394002504646778106689453125,"potencia_kw":0.063000000000000000444089209850062616169452667236328125,"energia_kwh":95.23799900000000207000994123518466949462890625,"frecuencia":49.89999999999999857891452847979962825775146484375,"factor_potencia":1,"duracion_medicion_ms":64,"ip":"158.170.24.54"}</t>
  </si>
  <si>
    <t>{"modo":"lote","codigo_medidor":"ARDUINO_001","fecha_hora":"2026-07-08 18:56:46","voltaje":233.5,"corriente":0.270000000000000017763568394002504646778106689453125,"potencia_kw":0.063000000000000000444089209850062616169452667236328125,"energia_kwh":95.23799900000000207000994123518466949462890625,"frecuencia":49.89999999999999857891452847979962825775146484375,"factor_potencia":1,"duracion_medicion_ms":61,"ip":"158.170.24.54"}</t>
  </si>
  <si>
    <t>0.063100</t>
  </si>
  <si>
    <t>{"modo":"lote","codigo_medidor":"ARDUINO_001","fecha_hora":"2026-07-08 18:56:47","voltaje":233.400000000000005684341886080801486968994140625,"corriente":0.27100000000000001865174681370262987911701202392578125,"potencia_kw":0.06310000000000000330846461338296649046242237091064453125,"energia_kwh":95.23799900000000207000994123518466949462890625,"frecuencia":49.89999999999999857891452847979962825775146484375,"factor_potencia":1,"duracion_medicion_ms":63,"ip":"158.170.24.54"}</t>
  </si>
  <si>
    <t>{"modo":"lote","codigo_medidor":"ARDUINO_001","fecha_hora":"2026-07-08 18:56:48","voltaje":233.400000000000005684341886080801486968994140625,"corriente":0.270000000000000017763568394002504646778106689453125,"potencia_kw":0.06310000000000000330846461338296649046242237091064453125,"energia_kwh":95.23799900000000207000994123518466949462890625,"frecuencia":49.89999999999999857891452847979962825775146484375,"factor_potencia":1,"duracion_medicion_ms":64,"ip":"158.170.24.54"}</t>
  </si>
  <si>
    <t>{"modo":"lote","codigo_medidor":"ARDUINO_001","fecha_hora":"2026-07-08 18:56:49","voltaje":233.400000000000005684341886080801486968994140625,"corriente":0.270000000000000017763568394002504646778106689453125,"potencia_kw":0.063000000000000000444089209850062616169452667236328125,"energia_kwh":95.23799900000000207000994123518466949462890625,"frecuencia":49.89999999999999857891452847979962825775146484375,"factor_potencia":1,"duracion_medicion_ms":61,"ip":"158.170.24.54"}</t>
  </si>
  <si>
    <t>{"modo":"lote","codigo_medidor":"ARDUINO_001","fecha_hora":"2026-07-08 18:56:50","voltaje":233.400000000000005684341886080801486968994140625,"corriente":0.270000000000000017763568394002504646778106689453125,"potencia_kw":0.063000000000000000444089209850062616169452667236328125,"energia_kwh":95.23799900000000207000994123518466949462890625,"frecuencia":50,"factor_potencia":1,"duracion_medicion_ms":63,"ip":"158.170.24.54"}</t>
  </si>
  <si>
    <t>{"modo":"lote","codigo_medidor":"ARDUINO_001","fecha_hora":"2026-07-08 18:56:51","voltaje":233.400000000000005684341886080801486968994140625,"corriente":0.27100000000000001865174681370262987911701202392578125,"potencia_kw":0.06310000000000000330846461338296649046242237091064453125,"energia_kwh":95.23799900000000207000994123518466949462890625,"frecuencia":50,"factor_potencia":1,"duracion_medicion_ms":64,"ip":"158.170.24.54"}</t>
  </si>
  <si>
    <t>{"modo":"lote","codigo_medidor":"ARDUINO_001","fecha_hora":"2026-07-08 18:56:52","voltaje":233.599999999999994315658113919198513031005859375,"corriente":0.270000000000000017763568394002504646778106689453125,"potencia_kw":0.06289999999999999757971380631715874187648296356201171875,"energia_kwh":95.23799900000000207000994123518466949462890625,"frecuencia":50,"factor_potencia":1,"duracion_medicion_ms":61,"ip":"158.170.24.54"}</t>
  </si>
  <si>
    <t>{"modo":"lote","codigo_medidor":"ARDUINO_001","fecha_hora":"2026-07-08 18:56:53","voltaje":233.5,"corriente":0.270000000000000017763568394002504646778106689453125,"potencia_kw":0.063000000000000000444089209850062616169452667236328125,"energia_kwh":95.23799900000000207000994123518466949462890625,"frecuencia":49.89999999999999857891452847979962825775146484375,"factor_potencia":1,"duracion_medicion_ms":63,"ip":"158.170.24.54"}</t>
  </si>
  <si>
    <t>{"modo":"lote","codigo_medidor":"ARDUINO_001","fecha_hora":"2026-07-08 18:56:54","voltaje":233.5,"corriente":0.270000000000000017763568394002504646778106689453125,"potencia_kw":0.063000000000000000444089209850062616169452667236328125,"energia_kwh":95.23799900000000207000994123518466949462890625,"frecuencia":50,"factor_potencia":1,"duracion_medicion_ms":64,"ip":"158.170.24.54"}</t>
  </si>
  <si>
    <t>0.063200</t>
  </si>
  <si>
    <t>{"modo":"lote","codigo_medidor":"ARDUINO_001","fecha_hora":"2026-07-08 18:56:55","voltaje":233.599999999999994315658113919198513031005859375,"corriente":0.27100000000000001865174681370262987911701202392578125,"potencia_kw":0.0632000000000000061728400169158703647553920745849609375,"energia_kwh":95.23799900000000207000994123518466949462890625,"frecuencia":49.89999999999999857891452847979962825775146484375,"factor_potencia":1,"duracion_medicion_ms":61,"ip":"158.170.24.54"}</t>
  </si>
  <si>
    <t>{"modo":"lote","codigo_medidor":"ARDUINO_001","fecha_hora":"2026-07-08 18:56:56","voltaje":233.599999999999994315658113919198513031005859375,"corriente":0.27100000000000001865174681370262987911701202392578125,"potencia_kw":0.0632000000000000061728400169158703647553920745849609375,"energia_kwh":95.23799900000000207000994123518466949462890625,"frecuencia":49.89999999999999857891452847979962825775146484375,"factor_potencia":1,"duracion_medicion_ms":63,"ip":"158.170.24.54"}</t>
  </si>
  <si>
    <t>{"modo":"lote","codigo_medidor":"ARDUINO_001","fecha_hora":"2026-07-08 18:56:57","voltaje":233.599999999999994315658113919198513031005859375,"corriente":0.270000000000000017763568394002504646778106689453125,"potencia_kw":0.063000000000000000444089209850062616169452667236328125,"energia_kwh":95.23799900000000207000994123518466949462890625,"frecuencia":50,"factor_potencia":1,"duracion_medicion_ms":64,"ip":"158.170.24.54"}</t>
  </si>
  <si>
    <t>{"modo":"lote","codigo_medidor":"ARDUINO_001","fecha_hora":"2026-07-08 18:56:58","voltaje":233.599999999999994315658113919198513031005859375,"corriente":0.270000000000000017763568394002504646778106689453125,"potencia_kw":0.063000000000000000444089209850062616169452667236328125,"energia_kwh":95.23799900000000207000994123518466949462890625,"frecuencia":50,"factor_potencia":1,"duracion_medicion_ms":61,"ip":"158.170.24.54"}</t>
  </si>
  <si>
    <t>{"modo":"lote","codigo_medidor":"ARDUINO_001","fecha_hora":"2026-07-08 18:56:59","voltaje":233.599999999999994315658113919198513031005859375,"corriente":0.270000000000000017763568394002504646778106689453125,"potencia_kw":0.063000000000000000444089209850062616169452667236328125,"energia_kwh":95.23799900000000207000994123518466949462890625,"frecuencia":50,"factor_potencia":1,"duracion_medicion_ms":63,"ip":"158.170.24.54"}</t>
  </si>
  <si>
    <t>{"modo":"lote","codigo_medidor":"ARDUINO_001","fecha_hora":"2026-07-08 18:57:00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64,"ip":"158.170.24.54"}</t>
  </si>
  <si>
    <t>{"modo":"lote","codigo_medidor":"ARDUINO_001","fecha_hora":"2026-07-08 18:57:01","voltaje":233.30000000000001136868377216160297393798828125,"corriente":0.270000000000000017763568394002504646778106689453125,"potencia_kw":0.0627999999999999947153384027842548675835132598876953125,"energia_kwh":95.23799900000000207000994123518466949462890625,"frecuencia":50,"factor_potencia":1,"duracion_medicion_ms":71,"ip":"158.170.24.54"}</t>
  </si>
  <si>
    <t>{"modo":"lote","codigo_medidor":"ARDUINO_001","fecha_hora":"2026-07-08 18:57:02","voltaje":233.30000000000001136868377216160297393798828125,"corriente":0.270000000000000017763568394002504646778106689453125,"potencia_kw":0.063000000000000000444089209850062616169452667236328125,"energia_kwh":95.23799900000000207000994123518466949462890625,"frecuencia":50,"factor_potencia":1,"duracion_medicion_ms":62,"ip":"158.170.24.54"}</t>
  </si>
  <si>
    <t>{"modo":"lote","codigo_medidor":"ARDUINO_001","fecha_hora":"2026-07-08 18:57:03","voltaje":233.30000000000001136868377216160297393798828125,"corriente":0.270000000000000017763568394002504646778106689453125,"potencia_kw":0.063000000000000000444089209850062616169452667236328125,"energia_kwh":95.23799900000000207000994123518466949462890625,"frecuencia":50,"factor_potencia":1,"duracion_medicion_ms":64,"ip":"158.170.24.54"}</t>
  </si>
  <si>
    <t>{"modo":"lote","codigo_medidor":"ARDUINO_001","fecha_hora":"2026-07-08 18:57:04","voltaje":233.400000000000005684341886080801486968994140625,"corriente":0.27100000000000001865174681370262987911701202392578125,"potencia_kw":0.06310000000000000330846461338296649046242237091064453125,"energia_kwh":95.23799900000000207000994123518466949462890625,"frecuencia":50,"factor_potencia":1,"duracion_medicion_ms":61,"ip":"158.170.24.54"}</t>
  </si>
  <si>
    <t>{"modo":"lote","codigo_medidor":"ARDUINO_001","fecha_hora":"2026-07-08 18:57:05","voltaje":233.30000000000001136868377216160297393798828125,"corriente":0.270000000000000017763568394002504646778106689453125,"potencia_kw":0.063000000000000000444089209850062616169452667236328125,"energia_kwh":95.23799900000000207000994123518466949462890625,"frecuencia":50,"factor_potencia":1,"duracion_medicion_ms":62,"ip":"158.170.24.54"}</t>
  </si>
  <si>
    <t>{"modo":"lote","codigo_medidor":"ARDUINO_001","fecha_hora":"2026-07-08 18:57:06","voltaje":233.30000000000001136868377216160297393798828125,"corriente":0.270000000000000017763568394002504646778106689453125,"potencia_kw":0.06289999999999999757971380631715874187648296356201171875,"energia_kwh":95.23799900000000207000994123518466949462890625,"frecuencia":50,"factor_potencia":1,"duracion_medicion_ms":64,"ip":"158.170.24.54"}</t>
  </si>
  <si>
    <t>{"modo":"lote","codigo_medidor":"ARDUINO_001","fecha_hora":"2026-07-08 18:57:07","voltaje":233.30000000000001136868377216160297393798828125,"corriente":0.270000000000000017763568394002504646778106689453125,"potencia_kw":0.063000000000000000444089209850062616169452667236328125,"energia_kwh":95.23799900000000207000994123518466949462890625,"frecuencia":50,"factor_potencia":1,"duracion_medicion_ms":61,"ip":"158.170.24.54"}</t>
  </si>
  <si>
    <t>{"modo":"lote","codigo_medidor":"ARDUINO_001","fecha_hora":"2026-07-08 18:57:08","voltaje":233.30000000000001136868377216160297393798828125,"corriente":0.270000000000000017763568394002504646778106689453125,"potencia_kw":0.06289999999999999757971380631715874187648296356201171875,"energia_kwh":95.23799900000000207000994123518466949462890625,"frecuencia":50,"factor_potencia":1,"duracion_medicion_ms":63,"ip":"158.170.24.54"}</t>
  </si>
  <si>
    <t>{"modo":"lote","codigo_medidor":"ARDUINO_001","fecha_hora":"2026-07-08 18:57:09","voltaje":233.19999999999998863131622783839702606201171875,"corriente":0.270000000000000017763568394002504646778106689453125,"potencia_kw":0.06289999999999999757971380631715874187648296356201171875,"energia_kwh":95.23799900000000207000994123518466949462890625,"frecuencia":50,"factor_potencia":1,"duracion_medicion_ms":64,"ip":"158.170.24.54"}</t>
  </si>
  <si>
    <t>{"modo":"lote","codigo_medidor":"ARDUINO_001","fecha_hora":"2026-07-08 18:57:10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61,"ip":"158.170.24.54"}</t>
  </si>
  <si>
    <t>{"modo":"lote","codigo_medidor":"ARDUINO_001","fecha_hora":"2026-07-08 18:57:11","voltaje":233.400000000000005684341886080801486968994140625,"corriente":0.270000000000000017763568394002504646778106689453125,"potencia_kw":0.063000000000000000444089209850062616169452667236328125,"energia_kwh":95.23799900000000207000994123518466949462890625,"frecuencia":50,"factor_potencia":1,"duracion_medicion_ms":62,"ip":"158.170.24.54"}</t>
  </si>
  <si>
    <t>{"modo":"lote","codigo_medidor":"ARDUINO_001","fecha_hora":"2026-07-08 18:57:12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64,"ip":"158.170.24.54"}</t>
  </si>
  <si>
    <t>{"modo":"lote","codigo_medidor":"ARDUINO_001","fecha_hora":"2026-07-08 18:57:13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61,"ip":"158.170.24.54"}</t>
  </si>
  <si>
    <t>{"modo":"lote","codigo_medidor":"ARDUINO_001","fecha_hora":"2026-07-08 18:57:14","voltaje":233.5,"corriente":0.27100000000000001865174681370262987911701202392578125,"potencia_kw":0.06310000000000000330846461338296649046242237091064453125,"energia_kwh":95.23799900000000207000994123518466949462890625,"frecuencia":50,"factor_potencia":1,"duracion_medicion_ms":62,"ip":"158.170.24.54"}</t>
  </si>
  <si>
    <t>{"modo":"lote","codigo_medidor":"ARDUINO_001","fecha_hora":"2026-07-08 18:57:15","voltaje":233.400000000000005684341886080801486968994140625,"corriente":0.270000000000000017763568394002504646778106689453125,"potencia_kw":0.0627999999999999947153384027842548675835132598876953125,"energia_kwh":95.23799900000000207000994123518466949462890625,"frecuencia":50,"factor_potencia":1,"duracion_medicion_ms":64,"ip":"158.170.24.54"}</t>
  </si>
  <si>
    <t>{"modo":"lote","codigo_medidor":"ARDUINO_001","fecha_hora":"2026-07-08 18:57:16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61,"ip":"158.170.24.54"}</t>
  </si>
  <si>
    <t>{"modo":"lote","codigo_medidor":"ARDUINO_001","fecha_hora":"2026-07-08 18:57:17","voltaje":233.400000000000005684341886080801486968994140625,"corriente":0.270000000000000017763568394002504646778106689453125,"potencia_kw":0.06289999999999999757971380631715874187648296356201171875,"energia_kwh":95.23799900000000207000994123518466949462890625,"frecuencia":50,"factor_potencia":1,"duracion_medicion_ms":62,"ip":"158.170.24.54"}</t>
  </si>
  <si>
    <t>{"modo":"lote","codigo_medidor":"ARDUINO_001","fecha_hora":"2026-07-08 18:57:18","voltaje":233.30000000000001136868377216160297393798828125,"corriente":0.270000000000000017763568394002504646778106689453125,"potencia_kw":0.063000000000000000444089209850062616169452667236328125,"energia_kwh":95.23799900000000207000994123518466949462890625,"frecuencia":50,"factor_potencia":1,"duracion_medicion_ms":64,"ip":"158.170.24.54"}</t>
  </si>
  <si>
    <t>{"modo":"lote","codigo_medidor":"ARDUINO_001","fecha_hora":"2026-07-08 18:57:19","voltaje":233.19999999999998863131622783839702606201171875,"corriente":0.270000000000000017763568394002504646778106689453125,"potencia_kw":0.06289999999999999757971380631715874187648296356201171875,"energia_kwh":95.23799900000000207000994123518466949462890625,"frecuencia":50,"factor_potencia":1,"duracion_medicion_ms":61,"ip":"158.170.24.54"}</t>
  </si>
  <si>
    <t>{"modo":"lote","codigo_medidor":"ARDUINO_001","fecha_hora":"2026-07-08 18:57:20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</si>
  <si>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21","voltaje":233.30000000000001136868377216160297393798828125,"corriente":0.270000000000000017763568394002504646778106689453125,"potencia_kw":0.063000000000000000444089209850062616169452667236328125,"energia_kwh":95.2389979999999951587597024627029895782470703125,"frecuencia":50,"factor_potencia":1,"duracion_medicion_ms":64,"ip":"158.170.24.54"}</t>
  </si>
  <si>
    <t>{"modo":"lote","codigo_medidor":"ARDUINO_001","fecha_hora":"2026-07-08 18:57:22","voltaje":233.30000000000001136868377216160297393798828125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</si>
  <si>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23","voltaje":233.30000000000001136868377216160297393798828125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</si>
  <si>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24","voltaje":233.099999999999994315658113919198513031005859375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69,"ip":"158.170.24.54"}</t>
  </si>
  <si>
    <t>{"modo":"lote","codigo_medidor":"ARDUINO_001","fecha_hora":"2026-07-08 18:57:25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</si>
  <si>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26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</si>
  <si>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27","voltaje":233.19999999999998863131622783839702606201171875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</si>
  <si>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28","voltaje":233.30000000000001136868377216160297393798828125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</si>
  <si>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29","voltaje":233.19999999999998863131622783839702606201171875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</si>
  <si>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30","voltaje":233.099999999999994315658113919198513031005859375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</si>
  <si>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31","voltaje":233.099999999999994315658113919198513031005859375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</si>
  <si>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32","voltaje":233.19999999999998863131622783839702606201171875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</si>
  <si>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33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</si>
  <si>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34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</si>
  <si>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35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</si>
  <si>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36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</si>
  <si>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37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</si>
  <si>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38","voltaje":233.19999999999998863131622783839702606201171875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</si>
  <si>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39","voltaje":233.099999999999994315658113919198513031005859375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</si>
  <si>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40","voltaje":233.099999999999994315658113919198513031005859375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</si>
  <si>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41","voltaje":233.099999999999994315658113919198513031005859375,"corriente":0.270000000000000017763568394002504646778106689453125,"potencia_kw":0.0627999999999999947153384027842548675835132598876953125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</si>
  <si>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42","voltaje":233.099999999999994315658113919198513031005859375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</si>
  <si>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43","voltaje":233.19999999999998863131622783839702606201171875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</si>
  <si>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44","voltaje":233.30000000000001136868377216160297393798828125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</si>
  <si>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45","voltaje":233.30000000000001136868377216160297393798828125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</si>
  <si>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46","voltaje":233.400000000000005684341886080801486968994140625,"corriente":0.27100000000000001865174681370262987911701202392578125,"potencia_kw":0.0632000000000000061728400169158703647553920745849609375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</si>
  <si>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57:47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67,"ip":"158.170.24.54"}</t>
  </si>
  <si>
    <t>{"modo":"lote","codigo_medidor":"ARDUINO_001","fecha_hora":"2026-07-08 18:57:48","voltaje":233.5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</si>
  <si>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49","voltaje":233.5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</si>
  <si>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50","voltaje":233.30000000000001136868377216160297393798828125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</si>
  <si>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51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63,"ip":"158.170.24.54"}</t>
  </si>
  <si>
    <t>{"modo":"lote","codigo_medidor":"ARDUINO_001","fecha_hora":"2026-07-08 18:57:52","voltaje":233.400000000000005684341886080801486968994140625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61,"ip":"158.170.24.54"}</t>
  </si>
  <si>
    <t>{"modo":"lote","codigo_medidor":"ARDUINO_001","fecha_hora":"2026-07-08 18:57:53","voltaje":233.30000000000001136868377216160297393798828125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</si>
  <si>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54","voltaje":233.30000000000001136868377216160297393798828125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</si>
  <si>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57:55","voltaje":233.30000000000001136868377216160297393798828125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</si>
  <si>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57:56","voltaje":233.400000000000005684341886080801486968994140625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</si>
  <si>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57:57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63,"ip":"158.170.24.54"}</t>
  </si>
  <si>
    <t>{"modo":"lote","codigo_medidor":"ARDUINO_001","fecha_hora":"2026-07-08 18:57:58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</si>
  <si>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57:59","voltaje":233.30000000000001136868377216160297393798828125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</si>
  <si>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58:00","voltaje":233.30000000000001136868377216160297393798828125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</si>
  <si>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58:01","voltaje":233.30000000000001136868377216160297393798828125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</si>
  <si>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58:02","voltaje":233.400000000000005684341886080801486968994140625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</si>
  <si>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58:03","voltaje":233.400000000000005684341886080801486968994140625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</si>
  <si>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58:04","voltaje":233.400000000000005684341886080801486968994140625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</si>
  <si>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58:05","voltaje":233.5,"corriente":0.27100000000000001865174681370262987911701202392578125,"potencia_kw":0.0632000000000000061728400169158703647553920745849609375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</si>
  <si>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58:06","voltaje":233.400000000000005684341886080801486968994140625,"corriente":0.27100000000000001865174681370262987911701202392578125,"potencia_kw":0.06310000000000000330846461338296649046242237091064453125,"energia_kwh":95.2389979999999951587597024627029895782470703125,"frecuencia":49.89999999999999857891452847979962825775146484375,"factor_potencia":1,"duracion_medicion_ms":63,"ip":"158.170.24.54"}</t>
  </si>
  <si>
    <t>{"modo":"lote","codigo_medidor":"ARDUINO_001","fecha_hora":"2026-07-08 18:58:07","voltaje":233.30000000000001136868377216160297393798828125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60,"ip":"158.170.24.54"}</t>
  </si>
  <si>
    <t>{"modo":"lote","codigo_medidor":"ARDUINO_001","fecha_hora":"2026-07-08 18:58:08","voltaje":233.30000000000001136868377216160297393798828125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</si>
  <si>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58:09","voltaje":233.30000000000001136868377216160297393798828125,"corriente":0.27100000000000001865174681370262987911701202392578125,"potencia_kw":0.063000000000000000444089209850062616169452667236328125,"energia_kwh":95.2389979999999951587597024627029895782470703125,"frecuencia":49.89999999999999857891452847979962825775146484375,"factor_potencia":1,"duracion_medicion_ms":64,"ip":"158.170.24.54"}</t>
  </si>
  <si>
    <t>{"modo":"lote","codigo_medidor":"ARDUINO_001","fecha_hora":"2026-07-08 18:58:10","voltaje":233.30000000000001136868377216160297393798828125,"corriente":0.270000000000000017763568394002504646778106689453125,"potencia_kw":0.06289999999999999757971380631715874187648296356201171875,"energia_kwh":95.2389979999999951587597024627029895782470703125,"frecuencia":49.89999999999999857891452847979962825775146484375,"factor_potencia":1,"duracion_medicion_ms":66,"ip":"158.170.24.54"}</t>
  </si>
  <si>
    <t>{"modo":"lote","codigo_medidor":"ARDUINO_001","fecha_hora":"2026-07-08 18:58:11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62,"ip":"158.170.24.54"}</t>
  </si>
  <si>
    <t>{"modo":"lote","codigo_medidor":"ARDUINO_001","fecha_hora":"2026-07-08 18:58:12","voltaje":233.400000000000005684341886080801486968994140625,"corriente":0.270000000000000017763568394002504646778106689453125,"potencia_kw":0.063000000000000000444089209850062616169452667236328125,"energia_kwh":95.2389979999999951587597024627029895782470703125,"frecuencia":49.89999999999999857891452847979962825775146484375,"factor_potencia":1,"duracion_medicion_ms":63,"ip":"158.170.24.54"}</t>
  </si>
  <si>
    <t>{"modo":"lote","codigo_medidor":"ARDUINO_001","fecha_hora":"2026-07-08 18:58:13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</si>
  <si>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14","voltaje":233.30000000000001136868377216160297393798828125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</si>
  <si>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15","voltaje":233.30000000000001136868377216160297393798828125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</si>
  <si>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16","voltaje":233.30000000000001136868377216160297393798828125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</si>
  <si>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17","voltaje":233.30000000000001136868377216160297393798828125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</si>
  <si>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18","voltaje":233.30000000000001136868377216160297393798828125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74,"ip":"158.170.24.54"}</t>
  </si>
  <si>
    <t>{"modo":"lote","codigo_medidor":"ARDUINO_001","fecha_hora":"2026-07-08 18:58:19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</si>
  <si>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20","voltaje":233.400000000000005684341886080801486968994140625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</si>
  <si>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21","voltaje":233.400000000000005684341886080801486968994140625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</si>
  <si>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22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</si>
  <si>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23","voltaje":233.400000000000005684341886080801486968994140625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</si>
  <si>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24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</si>
  <si>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25","voltaje":233.5,"corriente":0.27100000000000001865174681370262987911701202392578125,"potencia_kw":0.0632000000000000061728400169158703647553920745849609375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</si>
  <si>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26","voltaje":233.5,"corriente":0.27100000000000001865174681370262987911701202392578125,"potencia_kw":0.0632000000000000061728400169158703647553920745849609375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</si>
  <si>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58:27","voltaje":233.5,"corriente":0.27100000000000001865174681370262987911701202392578125,"potencia_kw":0.0632000000000000061728400169158703647553920745849609375,"energia_kwh":95.2399979999999999336068867705762386322021484375,"frecuencia":50,"factor_potencia":1,"duracion_medicion_ms":63,"ip":"158.170.24.54"}</t>
  </si>
  <si>
    <t>{"modo":"lote","codigo_medidor":"ARDUINO_001","fecha_hora":"2026-07-08 18:58:28","voltaje":233.5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60,"ip":"158.170.24.54"}</t>
  </si>
  <si>
    <t>{"modo":"lote","codigo_medidor":"ARDUINO_001","fecha_hora":"2026-07-08 18:58:29","voltaje":233.5,"corriente":0.270000000000000017763568394002504646778106689453125,"potencia_kw":0.0627999999999999947153384027842548675835132598876953125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</si>
  <si>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30","voltaje":233.5,"corriente":0.27100000000000001865174681370262987911701202392578125,"potencia_kw":0.06310000000000000330846461338296649046242237091064453125,"energia_kwh":95.2399979999999999336068867705762386322021484375,"frecuencia":50,"factor_potencia":1,"duracion_medicion_ms":63,"ip":"158.170.24.54"}</t>
  </si>
  <si>
    <t>{"modo":"lote","codigo_medidor":"ARDUINO_001","fecha_hora":"2026-07-08 18:58:31","voltaje":233.5,"corriente":0.27100000000000001865174681370262987911701202392578125,"potencia_kw":0.06310000000000000330846461338296649046242237091064453125,"energia_kwh":95.2399979999999999336068867705762386322021484375,"frecuencia":50,"factor_potencia":1,"duracion_medicion_ms":60,"ip":"158.170.24.54"}</t>
  </si>
  <si>
    <t>{"modo":"lote","codigo_medidor":"ARDUINO_001","fecha_hora":"2026-07-08 18:58:32","voltaje":233.5,"corriente":0.27100000000000001865174681370262987911701202392578125,"potencia_kw":0.06310000000000000330846461338296649046242237091064453125,"energia_kwh":95.2399979999999999336068867705762386322021484375,"frecuencia":50,"factor_potencia":1,"duracion_medicion_ms":62,"ip":"158.170.24.54"}</t>
  </si>
  <si>
    <t>{"modo":"lote","codigo_medidor":"ARDUINO_001","fecha_hora":"2026-07-08 18:58:33","voltaje":233.599999999999994315658113919198513031005859375,"corriente":0.27100000000000001865174681370262987911701202392578125,"potencia_kw":0.06310000000000000330846461338296649046242237091064453125,"energia_kwh":95.2399979999999999336068867705762386322021484375,"frecuencia":50,"factor_potencia":1,"duracion_medicion_ms":64,"ip":"158.170.24.54"}</t>
  </si>
  <si>
    <t>{"modo":"lote","codigo_medidor":"ARDUINO_001","fecha_hora":"2026-07-08 18:58:34","voltaje":233.599999999999994315658113919198513031005859375,"corriente":0.27100000000000001865174681370262987911701202392578125,"potencia_kw":0.06310000000000000330846461338296649046242237091064453125,"energia_kwh":95.2399979999999999336068867705762386322021484375,"frecuencia":50,"factor_potencia":1,"duracion_medicion_ms":60,"ip":"158.170.24.54"}</t>
  </si>
  <si>
    <t>{"modo":"lote","codigo_medidor":"ARDUINO_001","fecha_hora":"2026-07-08 18:58:35","voltaje":233.599999999999994315658113919198513031005859375,"corriente":0.27100000000000001865174681370262987911701202392578125,"potencia_kw":0.06310000000000000330846461338296649046242237091064453125,"energia_kwh":95.2399979999999999336068867705762386322021484375,"frecuencia":50,"factor_potencia":1,"duracion_medicion_ms":62,"ip":"158.170.24.54"}</t>
  </si>
  <si>
    <t>{"modo":"lote","codigo_medidor":"ARDUINO_001","fecha_hora":"2026-07-08 18:58:36","voltaje":233.599999999999994315658113919198513031005859375,"corriente":0.27100000000000001865174681370262987911701202392578125,"potencia_kw":0.0632000000000000061728400169158703647553920745849609375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</si>
  <si>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37","voltaje":233.5,"corriente":0.270000000000000017763568394002504646778106689453125,"potencia_kw":0.063000000000000000444089209850062616169452667236328125,"energia_kwh":95.2399979999999999336068867705762386322021484375,"frecuencia":50,"factor_potencia":1,"duracion_medicion_ms":60,"ip":"158.170.24.54"}</t>
  </si>
  <si>
    <t>{"modo":"lote","codigo_medidor":"ARDUINO_001","fecha_hora":"2026-07-08 18:58:38","voltaje":233.5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</si>
  <si>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58:39","voltaje":233.599999999999994315658113919198513031005859375,"corriente":0.270000000000000017763568394002504646778106689453125,"potencia_kw":0.063000000000000000444089209850062616169452667236328125,"energia_kwh":95.2399979999999999336068867705762386322021484375,"frecuencia":50,"factor_potencia":1,"duracion_medicion_ms":63,"ip":"158.170.24.54"}</t>
  </si>
  <si>
    <t>{"modo":"lote","codigo_medidor":"ARDUINO_001","fecha_hora":"2026-07-08 18:58:40","voltaje":233.599999999999994315658113919198513031005859375,"corriente":0.270000000000000017763568394002504646778106689453125,"potencia_kw":0.063000000000000000444089209850062616169452667236328125,"energia_kwh":95.2399979999999999336068867705762386322021484375,"frecuencia":50,"factor_potencia":1,"duracion_medicion_ms":60,"ip":"158.170.24.54"}</t>
  </si>
  <si>
    <t>{"modo":"lote","codigo_medidor":"ARDUINO_001","fecha_hora":"2026-07-08 18:58:41","voltaje":233.5,"corriente":0.270000000000000017763568394002504646778106689453125,"potencia_kw":0.06289999999999999757971380631715874187648296356201171875,"energia_kwh":95.2399979999999999336068867705762386322021484375,"frecuencia":50,"factor_potencia":1,"duracion_medicion_ms":61,"ip":"158.170.24.54"}</t>
  </si>
  <si>
    <t>{"modo":"lote","codigo_medidor":"ARDUINO_001","fecha_hora":"2026-07-08 18:58:42","voltaje":233.400000000000005684341886080801486968994140625,"corriente":0.270000000000000017763568394002504646778106689453125,"potencia_kw":0.063000000000000000444089209850062616169452667236328125,"energia_kwh":95.2399979999999999336068867705762386322021484375,"frecuencia":50,"factor_potencia":1,"duracion_medicion_ms":63,"ip":"158.170.24.54"}</t>
  </si>
  <si>
    <t>{"modo":"lote","codigo_medidor":"ARDUINO_001","fecha_hora":"2026-07-08 18:58:43","voltaje":233.400000000000005684341886080801486968994140625,"corriente":0.270000000000000017763568394002504646778106689453125,"potencia_kw":0.063000000000000000444089209850062616169452667236328125,"energia_kwh":95.2399979999999999336068867705762386322021484375,"frecuencia":50,"factor_potencia":1,"duracion_medicion_ms":65,"ip":"158.170.24.54"}</t>
  </si>
  <si>
    <t>{"modo":"lote","codigo_medidor":"ARDUINO_001","fecha_hora":"2026-07-08 18:58:44","voltaje":233.400000000000005684341886080801486968994140625,"corriente":0.270000000000000017763568394002504646778106689453125,"potencia_kw":0.063000000000000000444089209850062616169452667236328125,"energia_kwh":95.2399979999999999336068867705762386322021484375,"frecuencia":50,"factor_potencia":1,"duracion_medicion_ms":61,"ip":"158.170.24.54"}</t>
  </si>
  <si>
    <t>{"modo":"lote","codigo_medidor":"ARDUINO_001","fecha_hora":"2026-07-08 18:58:45","voltaje":233.30000000000001136868377216160297393798828125,"corriente":0.270000000000000017763568394002504646778106689453125,"potencia_kw":0.06289999999999999757971380631715874187648296356201171875,"energia_kwh":95.2399979999999999336068867705762386322021484375,"frecuencia":50,"factor_potencia":1,"duracion_medicion_ms":63,"ip":"158.170.24.54"}</t>
  </si>
  <si>
    <t>{"modo":"lote","codigo_medidor":"ARDUINO_001","fecha_hora":"2026-07-08 18:58:46","voltaje":233.30000000000001136868377216160297393798828125,"corriente":0.27100000000000001865174681370262987911701202392578125,"potencia_kw":0.063000000000000000444089209850062616169452667236328125,"energia_kwh":95.2399979999999999336068867705762386322021484375,"frecuencia":50,"factor_potencia":1,"duracion_medicion_ms":65,"ip":"158.170.24.54"}</t>
  </si>
  <si>
    <t>{"modo":"lote","codigo_medidor":"ARDUINO_001","fecha_hora":"2026-07-08 18:58:47","voltaje":233.19999999999998863131622783839702606201171875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</si>
  <si>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58:48","voltaje":233.30000000000001136868377216160297393798828125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</si>
  <si>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49","voltaje":233.30000000000001136868377216160297393798828125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</si>
  <si>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58:50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</si>
  <si>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58:51","voltaje":233.400000000000005684341886080801486968994140625,"corriente":0.26900000000000001687538997430237941443920135498046875,"potencia_kw":0.0627999999999999947153384027842548675835132598876953125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</si>
  <si>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52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</si>
  <si>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58:53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</si>
  <si>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58:54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</si>
  <si>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55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</si>
  <si>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58:56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62,"ip":"158.170.24.54"}</t>
  </si>
  <si>
    <t>{"modo":"lote","codigo_medidor":"ARDUINO_001","fecha_hora":"2026-07-08 18:58:57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</si>
  <si>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58:58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</si>
  <si>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58:59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</si>
  <si>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59:00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</si>
  <si>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59:01","voltaje":233.5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64,"ip":"158.170.24.54"}</t>
  </si>
  <si>
    <t>{"modo":"lote","codigo_medidor":"ARDUINO_001","fecha_hora":"2026-07-08 18:59:02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</si>
  <si>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59:03","voltaje":233.400000000000005684341886080801486968994140625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</si>
  <si>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59:04","voltaje":233.400000000000005684341886080801486968994140625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70,"ip":"158.170.24.54"}</t>
  </si>
  <si>
    <t>{"modo":"lote","codigo_medidor":"ARDUINO_001","fecha_hora":"2026-07-08 18:59:05","voltaje":233.30000000000001136868377216160297393798828125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</si>
  <si>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59:06","voltaje":233.30000000000001136868377216160297393798828125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</si>
  <si>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59:07","voltaje":233.30000000000001136868377216160297393798828125,"corriente":0.27100000000000001865174681370262987911701202392578125,"potencia_kw":0.06310000000000000330846461338296649046242237091064453125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</si>
  <si>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59:08","voltaje":233.19999999999998863131622783839702606201171875,"corriente":0.27100000000000001865174681370262987911701202392578125,"potencia_kw":0.063000000000000000444089209850062616169452667236328125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</si>
  <si>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59:09","voltaje":233.19999999999998863131622783839702606201171875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</si>
  <si>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59:10","voltaje":233.19999999999998863131622783839702606201171875,"corriente":0.270000000000000017763568394002504646778106689453125,"potencia_kw":0.063000000000000000444089209850062616169452667236328125,"energia_kwh":95.2399979999999999336068867705762386322021484375,"frecuencia":49.89999999999999857891452847979962825775146484375,"factor_potencia":1,"duracion_medicion_ms":65,"ip":"158.170.24.54"}</t>
  </si>
  <si>
    <t>{"modo":"lote","codigo_medidor":"ARDUINO_001","fecha_hora":"2026-07-08 18:59:11","voltaje":233.30000000000001136868377216160297393798828125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61,"ip":"158.170.24.54"}</t>
  </si>
  <si>
    <t>{"modo":"lote","codigo_medidor":"ARDUINO_001","fecha_hora":"2026-07-08 18:59:12","voltaje":233.30000000000001136868377216160297393798828125,"corriente":0.270000000000000017763568394002504646778106689453125,"potencia_kw":0.06289999999999999757971380631715874187648296356201171875,"energia_kwh":95.2399979999999999336068867705762386322021484375,"frecuencia":49.89999999999999857891452847979962825775146484375,"factor_potencia":1,"duracion_medicion_ms":63,"ip":"158.170.24.54"}</t>
  </si>
  <si>
    <t>{"modo":"lote","codigo_medidor":"ARDUINO_001","fecha_hora":"2026-07-08 18:59:13","voltaje":233.19999999999998863131622783839702606201171875,"corriente":0.270000000000000017763568394002504646778106689453125,"potencia_kw":0.0627999999999999947153384027842548675835132598876953125,"energia_kwh":95.2399979999999999336068867705762386322021484375,"frecuencia":49.89999999999999857891452847979962825775146484375,"factor_potencia":1,"duracion_medicion_ms":64,"ip":"158.170.24.54"}</t>
  </si>
  <si>
    <t>{"modo":"lote","codigo_medidor":"ARDUINO_001","fecha_hora":"2026-07-08 18:59:14","voltaje":233.30000000000001136868377216160297393798828125,"corriente":0.270000000000000017763568394002504646778106689453125,"potencia_kw":0.063000000000000000444089209850062616169452667236328125,"energia_kwh":95.2409969999999930223566479980945587158203125,"frecuencia":49.89999999999999857891452847979962825775146484375,"factor_potencia":1,"duracion_medicion_ms":61,"ip":"158.170.24.54"}</t>
  </si>
  <si>
    <t>{"modo":"lote","codigo_medidor":"ARDUINO_001","fecha_hora":"2026-07-08 18:59:15","voltaje":233.400000000000005684341886080801486968994140625,"corriente":0.270000000000000017763568394002504646778106689453125,"potencia_kw":0.0627999999999999947153384027842548675835132598876953125,"energia_kwh":95.2409969999999930223566479980945587158203125,"frecuencia":49.89999999999999857891452847979962825775146484375,"factor_potencia":1,"duracion_medicion_ms":63,"ip":"158.170.24.54"}</t>
  </si>
  <si>
    <t>{"modo":"lote","codigo_medidor":"ARDUINO_001","fecha_hora":"2026-07-08 18:59:16","voltaje":233.400000000000005684341886080801486968994140625,"corriente":0.270000000000000017763568394002504646778106689453125,"potencia_kw":0.0627999999999999947153384027842548675835132598876953125,"energia_kwh":95.2409969999999930223566479980945587158203125,"frecuencia":49.89999999999999857891452847979962825775146484375,"factor_potencia":1,"duracion_medicion_ms":65,"ip":"158.170.24.54"}</t>
  </si>
  <si>
    <t>{"modo":"lote","codigo_medidor":"ARDUINO_001","fecha_hora":"2026-07-08 18:59:17","voltaje":233.400000000000005684341886080801486968994140625,"corriente":0.270000000000000017763568394002504646778106689453125,"potencia_kw":0.063000000000000000444089209850062616169452667236328125,"energia_kwh":95.2409969999999930223566479980945587158203125,"frecuencia":49.89999999999999857891452847979962825775146484375,"factor_potencia":1,"duracion_medicion_ms":61,"ip":"158.170.24.54"}</t>
  </si>
  <si>
    <t>{"modo":"lote","codigo_medidor":"ARDUINO_001","fecha_hora":"2026-07-08 18:59:18","voltaje":233.30000000000001136868377216160297393798828125,"corriente":0.270000000000000017763568394002504646778106689453125,"potencia_kw":0.06289999999999999757971380631715874187648296356201171875,"energia_kwh":95.2409969999999930223566479980945587158203125,"frecuencia":50,"factor_potencia":1,"duracion_medicion_ms":63,"ip":"158.170.24.54"}</t>
  </si>
  <si>
    <t>{"modo":"lote","codigo_medidor":"ARDUINO_001","fecha_hora":"2026-07-08 18:59:19","voltaje":233.400000000000005684341886080801486968994140625,"corriente":0.27100000000000001865174681370262987911701202392578125,"potencia_kw":0.0632000000000000061728400169158703647553920745849609375,"energia_kwh":95.2409969999999930223566479980945587158203125,"frecuencia":50,"factor_potencia":1,"duracion_medicion_ms":65,"ip":"158.170.24.54"}</t>
  </si>
  <si>
    <t>{"modo":"lote","codigo_medidor":"ARDUINO_001","fecha_hora":"2026-07-08 18:59:20","voltaje":233.400000000000005684341886080801486968994140625,"corriente":0.27100000000000001865174681370262987911701202392578125,"potencia_kw":0.0632000000000000061728400169158703647553920745849609375,"energia_kwh":95.2409969999999930223566479980945587158203125,"frecuencia":49.89999999999999857891452847979962825775146484375,"factor_potencia":1,"duracion_medicion_ms":61,"ip":"158.170.24.54"}</t>
  </si>
  <si>
    <t>{"modo":"lote","codigo_medidor":"ARDUINO_001","fecha_hora":"2026-07-08 18:59:21","voltaje":233.5,"corriente":0.27100000000000001865174681370262987911701202392578125,"potencia_kw":0.06310000000000000330846461338296649046242237091064453125,"energia_kwh":95.2409969999999930223566479980945587158203125,"frecuencia":50,"factor_potencia":1,"duracion_medicion_ms":63,"ip":"158.170.24.54"}</t>
  </si>
  <si>
    <t>{"modo":"lote","codigo_medidor":"ARDUINO_001","fecha_hora":"2026-07-08 18:59:22","voltaje":233.5,"corriente":0.27100000000000001865174681370262987911701202392578125,"potencia_kw":0.06310000000000000330846461338296649046242237091064453125,"energia_kwh":95.2409969999999930223566479980945587158203125,"frecuencia":50,"factor_potencia":1,"duracion_medicion_ms":65,"ip":"158.170.24.54"}</t>
  </si>
  <si>
    <t>{"modo":"lote","codigo_medidor":"ARDUINO_001","fecha_hora":"2026-07-08 18:59:23","voltaje":233.5,"corriente":0.270000000000000017763568394002504646778106689453125,"potencia_kw":0.06289999999999999757971380631715874187648296356201171875,"energia_kwh":95.2409969999999930223566479980945587158203125,"frecuencia":50,"factor_potencia":1,"duracion_medicion_ms":61,"ip":"158.170.24.54"}</t>
  </si>
  <si>
    <t>{"modo":"lote","codigo_medidor":"ARDUINO_001","fecha_hora":"2026-07-08 18:59:24","voltaje":233.5,"corriente":0.270000000000000017763568394002504646778106689453125,"potencia_kw":0.06289999999999999757971380631715874187648296356201171875,"energia_kwh":95.2409969999999930223566479980945587158203125,"frecuencia":50,"factor_potencia":1,"duracion_medicion_ms":63,"ip":"158.170.24.54"}</t>
  </si>
  <si>
    <t>{"modo":"lote","codigo_medidor":"ARDUINO_001","fecha_hora":"2026-07-08 18:59:25","voltaje":233.5,"corriente":0.270000000000000017763568394002504646778106689453125,"potencia_kw":0.063000000000000000444089209850062616169452667236328125,"energia_kwh":95.2409969999999930223566479980945587158203125,"frecuencia":50,"factor_potencia":1,"duracion_medicion_ms":65,"ip":"158.170.24.54"}</t>
  </si>
  <si>
    <t>{"modo":"lote","codigo_medidor":"ARDUINO_001","fecha_hora":"2026-07-08 18:59:26","voltaje":233.5,"corriente":0.270000000000000017763568394002504646778106689453125,"potencia_kw":0.063000000000000000444089209850062616169452667236328125,"energia_kwh":95.2409969999999930223566479980945587158203125,"frecuencia":50,"factor_potencia":1,"duracion_medicion_ms":61,"ip":"158.170.24.54"}</t>
  </si>
  <si>
    <t>{"modo":"lote","codigo_medidor":"ARDUINO_001","fecha_hora":"2026-07-08 18:59:27","voltaje":233.599999999999994315658113919198513031005859375,"corriente":0.270000000000000017763568394002504646778106689453125,"potencia_kw":0.06310000000000000330846461338296649046242237091064453125,"energia_kwh":95.2409969999999930223566479980945587158203125,"frecuencia":50,"factor_potencia":1,"duracion_medicion_ms":68,"ip":"158.170.24.54"}</t>
  </si>
  <si>
    <t>{"modo":"lote","codigo_medidor":"ARDUINO_001","fecha_hora":"2026-07-08 18:59:28","voltaje":233.599999999999994315658113919198513031005859375,"corriente":0.27100000000000001865174681370262987911701202392578125,"potencia_kw":0.06310000000000000330846461338296649046242237091064453125,"energia_kwh":95.2409969999999930223566479980945587158203125,"frecuencia":50,"factor_potencia":1,"duracion_medicion_ms":65,"ip":"158.170.24.54"}</t>
  </si>
  <si>
    <t>{"modo":"lote","codigo_medidor":"ARDUINO_001","fecha_hora":"2026-07-08 18:59:29","voltaje":233.599999999999994315658113919198513031005859375,"corriente":0.270000000000000017763568394002504646778106689453125,"potencia_kw":0.063000000000000000444089209850062616169452667236328125,"energia_kwh":95.2409969999999930223566479980945587158203125,"frecuencia":50,"factor_potencia":1,"duracion_medicion_ms":61,"ip":"158.170.24.54"}</t>
  </si>
  <si>
    <t>{"modo":"lote","codigo_medidor":"ARDUINO_001","fecha_hora":"2026-07-08 18:59:30","voltaje":233.599999999999994315658113919198513031005859375,"corriente":0.270000000000000017763568394002504646778106689453125,"potencia_kw":0.063000000000000000444089209850062616169452667236328125,"energia_kwh":95.2409969999999930223566479980945587158203125,"frecuencia":50,"factor_potencia":1,"duracion_medicion_ms":63,"ip":"158.170.24.54"}</t>
  </si>
  <si>
    <t>{"modo":"lote","codigo_medidor":"ARDUINO_001","fecha_hora":"2026-07-08 18:59:31","voltaje":233.5,"corriente":0.270000000000000017763568394002504646778106689453125,"potencia_kw":0.06289999999999999757971380631715874187648296356201171875,"energia_kwh":95.2409969999999930223566479980945587158203125,"frecuencia":50,"factor_potencia":1,"duracion_medicion_ms":65,"ip":"158.170.24.54"}</t>
  </si>
  <si>
    <t>{"modo":"lote","codigo_medidor":"ARDUINO_001","fecha_hora":"2026-07-08 18:59:32","voltaje":233.599999999999994315658113919198513031005859375,"corriente":0.270000000000000017763568394002504646778106689453125,"potencia_kw":0.063000000000000000444089209850062616169452667236328125,"energia_kwh":95.2409969999999930223566479980945587158203125,"frecuencia":50,"factor_potencia":1,"duracion_medicion_ms":61,"ip":"158.170.24.54"}</t>
  </si>
  <si>
    <t>{"modo":"lote","codigo_medidor":"ARDUINO_001","fecha_hora":"2026-07-08 18:59:33","voltaje":233.599999999999994315658113919198513031005859375,"corriente":0.270000000000000017763568394002504646778106689453125,"potencia_kw":0.06289999999999999757971380631715874187648296356201171875,"energia_kwh":95.2409969999999930223566479980945587158203125,"frecuencia":50,"factor_potencia":1,"duracion_medicion_ms":63,"ip":"158.170.24.54"}</t>
  </si>
  <si>
    <t>{"modo":"lote","codigo_medidor":"ARDUINO_001","fecha_hora":"2026-07-08 18:59:34","voltaje":233.69999999999998863131622783839702606201171875,"corriente":0.27100000000000001865174681370262987911701202392578125,"potencia_kw":0.06310000000000000330846461338296649046242237091064453125,"energia_kwh":95.2409969999999930223566479980945587158203125,"frecuencia":50,"factor_potencia":1,"duracion_medicion_ms":65,"ip":"158.170.24.54"}</t>
  </si>
  <si>
    <t>{"modo":"lote","codigo_medidor":"ARDUINO_001","fecha_hora":"2026-07-08 18:59:35","voltaje":233.69999999999998863131622783839702606201171875,"corriente":0.27100000000000001865174681370262987911701202392578125,"potencia_kw":0.06310000000000000330846461338296649046242237091064453125,"energia_kwh":95.2409969999999930223566479980945587158203125,"frecuencia":50,"factor_potencia":1,"duracion_medicion_ms":61,"ip":"158.170.24.54"}</t>
  </si>
  <si>
    <t>{"modo":"lote","codigo_medidor":"ARDUINO_001","fecha_hora":"2026-07-08 18:59:36","voltaje":233.80000000000001136868377216160297393798828125,"corriente":0.27100000000000001865174681370262987911701202392578125,"potencia_kw":0.0632000000000000061728400169158703647553920745849609375,"energia_kwh":95.2409969999999930223566479980945587158203125,"frecuencia":50,"factor_potencia":1,"duracion_medicion_ms":63,"ip":"158.170.24.54"}</t>
  </si>
  <si>
    <t>{"modo":"lote","codigo_medidor":"ARDUINO_001","fecha_hora":"2026-07-08 18:59:37","voltaje":233.900000000000005684341886080801486968994140625,"corriente":0.27100000000000001865174681370262987911701202392578125,"potencia_kw":0.0632000000000000061728400169158703647553920745849609375,"energia_kwh":95.2409969999999930223566479980945587158203125,"frecuencia":50,"factor_potencia":1,"duracion_medicion_ms":64,"ip":"158.170.24.54"}</t>
  </si>
  <si>
    <t>{"modo":"lote","codigo_medidor":"ARDUINO_001","fecha_hora":"2026-07-08 18:59:38","voltaje":233.900000000000005684341886080801486968994140625,"corriente":0.27100000000000001865174681370262987911701202392578125,"potencia_kw":0.0632000000000000061728400169158703647553920745849609375,"energia_kwh":95.2409969999999930223566479980945587158203125,"frecuencia":50,"factor_potencia":1,"duracion_medicion_ms":61,"ip":"158.170.24.54"}</t>
  </si>
  <si>
    <t>{"modo":"lote","codigo_medidor":"ARDUINO_001","fecha_hora":"2026-07-08 18:59:39","voltaje":233.900000000000005684341886080801486968994140625,"corriente":0.27100000000000001865174681370262987911701202392578125,"potencia_kw":0.0632000000000000061728400169158703647553920745849609375,"energia_kwh":95.2409969999999930223566479980945587158203125,"frecuencia":50,"factor_potencia":1,"duracion_medicion_ms":63,"ip":"158.170.24.54"}</t>
  </si>
  <si>
    <t>{"modo":"lote","codigo_medidor":"ARDUINO_001","fecha_hora":"2026-07-08 18:59:40","voltaje":233.80000000000001136868377216160297393798828125,"corriente":0.27100000000000001865174681370262987911701202392578125,"potencia_kw":0.0632000000000000061728400169158703647553920745849609375,"energia_kwh":95.2409969999999930223566479980945587158203125,"frecuencia":50,"factor_potencia":1,"duracion_medicion_ms":65,"ip":"158.170.24.54"}</t>
  </si>
  <si>
    <t>{"modo":"lote","codigo_medidor":"ARDUINO_001","fecha_hora":"2026-07-08 18:59:41","voltaje":233.80000000000001136868377216160297393798828125,"corriente":0.27100000000000001865174681370262987911701202392578125,"potencia_kw":0.0632000000000000061728400169158703647553920745849609375,"energia_kwh":95.2409969999999930223566479980945587158203125,"frecuencia":50,"factor_potencia":1,"duracion_medicion_ms":61,"ip":"158.170.24.54"}</t>
  </si>
  <si>
    <t>0.063300</t>
  </si>
  <si>
    <t>{"modo":"lote","codigo_medidor":"ARDUINO_001","fecha_hora":"2026-07-08 18:59:42","voltaje":233.69999999999998863131622783839702606201171875,"corriente":0.27100000000000001865174681370262987911701202392578125,"potencia_kw":0.0632999999999999951594276126343174837529659271240234375,"energia_kwh":95.2409969999999930223566479980945587158203125,"frecuencia":50,"factor_potencia":1,"duracion_medicion_ms":63,"ip":"158.170.24.54"}</t>
  </si>
  <si>
    <t>{"modo":"lote","codigo_medidor":"ARDUINO_001","fecha_hora":"2026-07-08 18:59:43","voltaje":233.69999999999998863131622783839702606201171875,"corriente":0.27100000000000001865174681370262987911701202392578125,"potencia_kw":0.0632999999999999951594276126343174837529659271240234375,"energia_kwh":95.2409969999999930223566479980945587158203125,"frecuencia":50,"factor_potencia":1,"duracion_medicion_ms":64,"ip":"158.170.24.54"}</t>
  </si>
  <si>
    <t>{"modo":"lote","codigo_medidor":"ARDUINO_001","fecha_hora":"2026-07-08 18:59:44","voltaje":233.599999999999994315658113919198513031005859375,"corriente":0.27100000000000001865174681370262987911701202392578125,"potencia_kw":0.0632000000000000061728400169158703647553920745849609375,"energia_kwh":95.2409969999999930223566479980945587158203125,"frecuencia":50,"factor_potencia":1,"duracion_medicion_ms":61,"ip":"158.170.24.54"}</t>
  </si>
  <si>
    <t>{"modo":"lote","codigo_medidor":"ARDUINO_001","fecha_hora":"2026-07-08 18:59:45","voltaje":233.599999999999994315658113919198513031005859375,"corriente":0.270000000000000017763568394002504646778106689453125,"potencia_kw":0.063000000000000000444089209850062616169452667236328125,"energia_kwh":95.2409969999999930223566479980945587158203125,"frecuencia":50,"factor_potencia":1,"duracion_medicion_ms":63,"ip":"158.170.24.54"}</t>
  </si>
  <si>
    <t>{"modo":"lote","codigo_medidor":"ARDUINO_001","fecha_hora":"2026-07-08 18:59:46","voltaje":233.599999999999994315658113919198513031005859375,"corriente":0.270000000000000017763568394002504646778106689453125,"potencia_kw":0.06310000000000000330846461338296649046242237091064453125,"energia_kwh":95.2409969999999930223566479980945587158203125,"frecuencia":50,"factor_potencia":1,"duracion_medicion_ms":65,"ip":"158.170.24.54"}</t>
  </si>
  <si>
    <t>{"modo":"lote","codigo_medidor":"ARDUINO_001","fecha_hora":"2026-07-08 18:59:47","voltaje":233.599999999999994315658113919198513031005859375,"corriente":0.270000000000000017763568394002504646778106689453125,"potencia_kw":0.06289999999999999757971380631715874187648296356201171875,"energia_kwh":95.2409969999999930223566479980945587158203125,"frecuencia":50,"factor_potencia":1,"duracion_medicion_ms":61,"ip":"158.170.24.54"}</t>
  </si>
  <si>
    <t>{"modo":"lote","codigo_medidor":"ARDUINO_001","fecha_hora":"2026-07-08 18:59:48","voltaje":233.599999999999994315658113919198513031005859375,"corriente":0.270000000000000017763568394002504646778106689453125,"potencia_kw":0.06289999999999999757971380631715874187648296356201171875,"energia_kwh":95.2409969999999930223566479980945587158203125,"frecuencia":50,"factor_potencia":1,"duracion_medicion_ms":63,"ip":"158.170.24.54"}</t>
  </si>
  <si>
    <t>{"modo":"lote","codigo_medidor":"ARDUINO_001","fecha_hora":"2026-07-08 18:59:49","voltaje":233.599999999999994315658113919198513031005859375,"corriente":0.27100000000000001865174681370262987911701202392578125,"potencia_kw":0.06310000000000000330846461338296649046242237091064453125,"energia_kwh":95.2409969999999930223566479980945587158203125,"frecuencia":50,"factor_potencia":1,"duracion_medicion_ms":65,"ip":"158.170.24.54"}</t>
  </si>
  <si>
    <t>{"modo":"lote","codigo_medidor":"ARDUINO_001","fecha_hora":"2026-07-08 18:59:50","voltaje":233.5,"corriente":0.27100000000000001865174681370262987911701202392578125,"potencia_kw":0.0632000000000000061728400169158703647553920745849609375,"energia_kwh":95.2409969999999930223566479980945587158203125,"frecuencia":50,"factor_potencia":1,"duracion_medicion_ms":67,"ip":"158.170.24.54"}</t>
  </si>
  <si>
    <t>{"modo":"lote","codigo_medidor":"ARDUINO_001","fecha_hora":"2026-07-08 18:59:51","voltaje":233.30000000000001136868377216160297393798828125,"corriente":0.27100000000000001865174681370262987911701202392578125,"potencia_kw":0.06310000000000000330846461338296649046242237091064453125,"energia_kwh":95.2409969999999930223566479980945587158203125,"frecuencia":50,"factor_potencia":1,"duracion_medicion_ms":63,"ip":"158.170.24.54"}</t>
  </si>
  <si>
    <t>{"modo":"lote","codigo_medidor":"ARDUINO_001","fecha_hora":"2026-07-08 18:59:52","voltaje":233.30000000000001136868377216160297393798828125,"corriente":0.270000000000000017763568394002504646778106689453125,"potencia_kw":0.063000000000000000444089209850062616169452667236328125,"energia_kwh":95.2409969999999930223566479980945587158203125,"frecuencia":50,"factor_potencia":1,"duracion_medicion_ms":65,"ip":"158.170.24.54"}</t>
  </si>
  <si>
    <t>{"modo":"lote","codigo_medidor":"ARDUINO_001","fecha_hora":"2026-07-08 18:59:53","voltaje":233.30000000000001136868377216160297393798828125,"corriente":0.270000000000000017763568394002504646778106689453125,"potencia_kw":0.063000000000000000444089209850062616169452667236328125,"energia_kwh":95.2409969999999930223566479980945587158203125,"frecuencia":50,"factor_potencia":1,"duracion_medicion_ms":61,"ip":"158.170.24.54"}</t>
  </si>
  <si>
    <t>{"modo":"lote","codigo_medidor":"ARDUINO_001","fecha_hora":"2026-07-08 18:59:54","voltaje":233.19999999999998863131622783839702606201171875,"corriente":0.270000000000000017763568394002504646778106689453125,"potencia_kw":0.06289999999999999757971380631715874187648296356201171875,"energia_kwh":95.2409969999999930223566479980945587158203125,"frecuencia":50,"factor_potencia":1,"duracion_medicion_ms":63,"ip":"158.170.24.54"}</t>
  </si>
  <si>
    <t>{"modo":"lote","codigo_medidor":"ARDUINO_001","fecha_hora":"2026-07-08 18:59:55","voltaje":233.30000000000001136868377216160297393798828125,"corriente":0.270000000000000017763568394002504646778106689453125,"potencia_kw":0.063000000000000000444089209850062616169452667236328125,"energia_kwh":95.2409969999999930223566479980945587158203125,"frecuencia":50,"factor_potencia":1,"duracion_medicion_ms":65,"ip":"158.170.24.54"}</t>
  </si>
  <si>
    <t>{"modo":"lote","codigo_medidor":"ARDUINO_001","fecha_hora":"2026-07-08 18:59:56","voltaje":233.30000000000001136868377216160297393798828125,"corriente":0.270000000000000017763568394002504646778106689453125,"potencia_kw":0.063000000000000000444089209850062616169452667236328125,"energia_kwh":95.2409969999999930223566479980945587158203125,"frecuencia":50,"factor_potencia":1,"duracion_medicion_ms":61,"ip":"158.170.24.54"}</t>
  </si>
  <si>
    <t>{"modo":"lote","codigo_medidor":"ARDUINO_001","fecha_hora":"2026-07-08 18:59:57","voltaje":233.19999999999998863131622783839702606201171875,"corriente":0.27100000000000001865174681370262987911701202392578125,"potencia_kw":0.063000000000000000444089209850062616169452667236328125,"energia_kwh":95.2409969999999930223566479980945587158203125,"frecuencia":50,"factor_potencia":1,"duracion_medicion_ms":63,"ip":"158.170.24.54"}</t>
  </si>
  <si>
    <t>{"modo":"lote","codigo_medidor":"ARDUINO_001","fecha_hora":"2026-07-08 18:59:58","voltaje":233.19999999999998863131622783839702606201171875,"corriente":0.27100000000000001865174681370262987911701202392578125,"potencia_kw":0.063000000000000000444089209850062616169452667236328125,"energia_kwh":95.2409969999999930223566479980945587158203125,"frecuencia":50,"factor_potencia":1,"duracion_medicion_ms":75,"ip":"158.170.24.54"}</t>
  </si>
  <si>
    <t>{"modo":"lote","codigo_medidor":"ARDUINO_001","fecha_hora":"2026-07-08 18:59:59","voltaje":233.099999999999994315658113919198513031005859375,"corriente":0.270000000000000017763568394002504646778106689453125,"potencia_kw":0.06289999999999999757971380631715874187648296356201171875,"energia_kwh":95.2409969999999930223566479980945587158203125,"frecuencia":50,"factor_potencia":1,"duracion_medicion_ms":61,"ip":"158.170.24.54"}</t>
  </si>
  <si>
    <t>{"modo":"lote","codigo_medidor":"ARDUINO_001","fecha_hora":"2026-07-08 19:00:00","voltaje":233,"corriente":0.27100000000000001865174681370262987911701202392578125,"potencia_kw":0.063000000000000000444089209850062616169452667236328125,"energia_kwh":95.2409969999999930223566479980945587158203125,"frecuencia":50,"factor_potencia":1,"duracion_medicion_ms":62,"ip":"158.170.24.54"}</t>
  </si>
  <si>
    <t>{"modo":"lote","codigo_medidor":"ARDUINO_001","fecha_hora":"2026-07-08 19:00:01","voltaje":233,"corriente":0.27100000000000001865174681370262987911701202392578125,"potencia_kw":0.063000000000000000444089209850062616169452667236328125,"energia_kwh":95.2409969999999930223566479980945587158203125,"frecuencia":50,"factor_potencia":1,"duracion_medicion_ms":64,"ip":"158.170.24.54"}</t>
  </si>
  <si>
    <t>{"modo":"lote","codigo_medidor":"ARDUINO_001","fecha_hora":"2026-07-08 19:00:02","voltaje":233,"corriente":0.27100000000000001865174681370262987911701202392578125,"potencia_kw":0.063000000000000000444089209850062616169452667236328125,"energia_kwh":95.2409969999999930223566479980945587158203125,"frecuencia":49.89999999999999857891452847979962825775146484375,"factor_potencia":1,"duracion_medicion_ms":61,"ip":"158.170.24.54"}</t>
  </si>
  <si>
    <t>0.062700</t>
  </si>
  <si>
    <t>{"modo":"lote","codigo_medidor":"ARDUINO_001","fecha_hora":"2026-07-08 19:00:03","voltaje":232.900000000000005684341886080801486968994140625,"corriente":0.26900000000000001687538997430237941443920135498046875,"potencia_kw":0.0627000000000000057287508070658077485859394073486328125,"energia_kwh":95.2409969999999930223566479980945587158203125,"frecuencia":49.89999999999999857891452847979962825775146484375,"factor_potencia":1,"duracion_medicion_ms":63,"ip":"158.170.24.54"}</t>
  </si>
  <si>
    <t>{"modo":"lote","codigo_medidor":"ARDUINO_001","fecha_hora":"2026-07-08 19:00:04","voltaje":232.900000000000005684341886080801486968994140625,"corriente":0.270000000000000017763568394002504646778106689453125,"potencia_kw":0.0627000000000000057287508070658077485859394073486328125,"energia_kwh":95.2409969999999930223566479980945587158203125,"frecuencia":49.89999999999999857891452847979962825775146484375,"factor_potencia":1,"duracion_medicion_ms":64,"ip":"158.170.24.54"}</t>
  </si>
  <si>
    <t>{"modo":"lote","codigo_medidor":"ARDUINO_001","fecha_hora":"2026-07-08 19:00:05","voltaje":233,"corriente":0.27100000000000001865174681370262987911701202392578125,"potencia_kw":0.06289999999999999757971380631715874187648296356201171875,"energia_kwh":95.2409969999999930223566479980945587158203125,"frecuencia":49.89999999999999857891452847979962825775146484375,"factor_potencia":1,"duracion_medicion_ms":61,"ip":"158.170.24.54"}</t>
  </si>
  <si>
    <t>{"modo":"lote","codigo_medidor":"ARDUINO_001","fecha_hora":"2026-07-08 19:00:06","voltaje":233,"corriente":0.27100000000000001865174681370262987911701202392578125,"potencia_kw":0.06289999999999999757971380631715874187648296356201171875,"energia_kwh":95.2409969999999930223566479980945587158203125,"frecuencia":49.89999999999999857891452847979962825775146484375,"factor_potencia":1,"duracion_medicion_ms":63,"ip":"158.170.24.54"}</t>
  </si>
  <si>
    <t>{"modo":"lote","codigo_medidor":"ARDUINO_001","fecha_hora":"2026-07-08 19:00:07","voltaje":232.900000000000005684341886080801486968994140625,"corriente":0.270000000000000017763568394002504646778106689453125,"potencia_kw":0.06289999999999999757971380631715874187648296356201171875,"energia_kwh":95.241996999999997797203832305967807769775390625,"frecuencia":49.89999999999999857891452847979962825775146484375,"factor_potencia":1,"duracion_medicion_ms":64,"ip":"158.170.24.54"}</t>
  </si>
  <si>
    <t>{"modo":"lote","codigo_medidor":"ARDUINO_001","fecha_hora":"2026-07-08 19:00:08","voltaje":233.099999999999994315658113919198513031005859375,"corriente":0.270000000000000017763568394002504646778106689453125,"potencia_kw":0.0627999999999999947153384027842548675835132598876953125,"energia_kwh":95.241996999999997797203832305967807769775390625,"frecuencia":49.89999999999999857891452847979962825775146484375,"factor_potencia":1,"duracion_medicion_ms":61,"ip":"158.170.24.54"}</t>
  </si>
  <si>
    <t>{"modo":"lote","codigo_medidor":"ARDUINO_001","fecha_hora":"2026-07-08 19:00:09","voltaje":233.19999999999998863131622783839702606201171875,"corriente":0.270000000000000017763568394002504646778106689453125,"potencia_kw":0.0627999999999999947153384027842548675835132598876953125,"energia_kwh":95.241996999999997797203832305967807769775390625,"frecuencia":49.89999999999999857891452847979962825775146484375,"factor_potencia":1,"duracion_medicion_ms":63,"ip":"158.170.24.54"}</t>
  </si>
  <si>
    <t>{"modo":"lote","codigo_medidor":"ARDUINO_001","fecha_hora":"2026-07-08 19:00:10","voltaje":233.30000000000001136868377216160297393798828125,"corriente":0.270000000000000017763568394002504646778106689453125,"potencia_kw":0.06289999999999999757971380631715874187648296356201171875,"energia_kwh":95.241996999999997797203832305967807769775390625,"frecuencia":49.89999999999999857891452847979962825775146484375,"factor_potencia":1,"duracion_medicion_ms":64,"ip":"158.170.24.54"}</t>
  </si>
  <si>
    <t>{"modo":"lote","codigo_medidor":"ARDUINO_001","fecha_hora":"2026-07-08 19:00:11","voltaje":233.30000000000001136868377216160297393798828125,"corriente":0.270000000000000017763568394002504646778106689453125,"potencia_kw":0.06289999999999999757971380631715874187648296356201171875,"energia_kwh":95.241996999999997797203832305967807769775390625,"frecuencia":49.89999999999999857891452847979962825775146484375,"factor_potencia":1,"duracion_medicion_ms":61,"ip":"158.170.24.54"}</t>
  </si>
  <si>
    <t>{"modo":"lote","codigo_medidor":"ARDUINO_001","fecha_hora":"2026-07-08 19:00:12","voltaje":233.19999999999998863131622783839702606201171875,"corriente":0.270000000000000017763568394002504646778106689453125,"potencia_kw":0.063000000000000000444089209850062616169452667236328125,"energia_kwh":95.241996999999997797203832305967807769775390625,"frecuencia":49.89999999999999857891452847979962825775146484375,"factor_potencia":1,"duracion_medicion_ms":63,"ip":"158.170.24.54"}</t>
  </si>
  <si>
    <t>{"modo":"lote","codigo_medidor":"ARDUINO_001","fecha_hora":"2026-07-08 19:00:13","voltaje":233.30000000000001136868377216160297393798828125,"corriente":0.27100000000000001865174681370262987911701202392578125,"potencia_kw":0.063000000000000000444089209850062616169452667236328125,"energia_kwh":95.241996999999997797203832305967807769775390625,"frecuencia":50,"factor_potencia":1,"duracion_medicion_ms":65,"ip":"158.170.24.54"}</t>
  </si>
  <si>
    <t>{"modo":"lote","codigo_medidor":"ARDUINO_001","fecha_hora":"2026-07-08 19:00:14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</si>
  <si>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15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</si>
  <si>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00:16","voltaje":233.400000000000005684341886080801486968994140625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</si>
  <si>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00:17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</si>
  <si>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18","voltaje":233.400000000000005684341886080801486968994140625,"corriente":0.27100000000000001865174681370262987911701202392578125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</si>
  <si>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19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</si>
  <si>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20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</si>
  <si>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21","voltaje":233.30000000000001136868377216160297393798828125,"corriente":0.27100000000000001865174681370262987911701202392578125,"potencia_kw":0.06310000000000000330846461338296649046242237091064453125,"energia_kwh":95.241996999999997797203832305967807769775390625,"frecuencia":50,"factor_potencia":1,"duracion_medicion_ms":73,"ip":"158.170.24.54"}</t>
  </si>
  <si>
    <t>{"modo":"lote","codigo_medidor":"ARDUINO_001","fecha_hora":"2026-07-08 19:00:22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</si>
  <si>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23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</si>
  <si>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24","voltaje":233.400000000000005684341886080801486968994140625,"corriente":0.270000000000000017763568394002504646778106689453125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</si>
  <si>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00:25","voltaje":233.400000000000005684341886080801486968994140625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</si>
  <si>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26","voltaje":233.5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</si>
  <si>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27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</si>
  <si>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28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</si>
  <si>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00:29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</si>
  <si>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30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</si>
  <si>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31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</si>
  <si>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00:32","voltaje":233.400000000000005684341886080801486968994140625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</si>
  <si>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33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62,"ip":"158.170.24.54"}</t>
  </si>
  <si>
    <t>{"modo":"lote","codigo_medidor":"ARDUINO_001","fecha_hora":"2026-07-08 19:00:34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</si>
  <si>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35","voltaje":233.30000000000001136868377216160297393798828125,"corriente":0.27100000000000001865174681370262987911701202392578125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</si>
  <si>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36","voltaje":233.30000000000001136868377216160297393798828125,"corriente":0.27100000000000001865174681370262987911701202392578125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</si>
  <si>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00:37","voltaje":233.19999999999998863131622783839702606201171875,"corriente":0.27100000000000001865174681370262987911701202392578125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</si>
  <si>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38","voltaje":233.19999999999998863131622783839702606201171875,"corriente":0.27100000000000001865174681370262987911701202392578125,"potencia_kw":0.063000000000000000444089209850062616169452667236328125,"energia_kwh":95.241996999999997797203832305967807769775390625,"frecuencia":49.89999999999999857891452847979962825775146484375,"factor_potencia":1,"duracion_medicion_ms":61,"ip":"158.170.24.54"}</t>
  </si>
  <si>
    <t>{"modo":"lote","codigo_medidor":"ARDUINO_001","fecha_hora":"2026-07-08 19:00:39","voltaje":233,"corriente":0.270000000000000017763568394002504646778106689453125,"potencia_kw":0.0627999999999999947153384027842548675835132598876953125,"energia_kwh":95.241996999999997797203832305967807769775390625,"frecuencia":50,"factor_potencia":1,"duracion_medicion_ms":62,"ip":"158.170.24.54"}</t>
  </si>
  <si>
    <t>{"modo":"lote","codigo_medidor":"ARDUINO_001","fecha_hora":"2026-07-08 19:00:40","voltaje":233.19999999999998863131622783839702606201171875,"corriente":0.270000000000000017763568394002504646778106689453125,"potencia_kw":0.06289999999999999757971380631715874187648296356201171875,"energia_kwh":95.241996999999997797203832305967807769775390625,"frecuencia":50,"factor_potencia":1,"duracion_medicion_ms":64,"ip":"158.170.24.54"}</t>
  </si>
  <si>
    <t>{"modo":"lote","codigo_medidor":"ARDUINO_001","fecha_hora":"2026-07-08 19:00:41","voltaje":233.30000000000001136868377216160297393798828125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</si>
  <si>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42","voltaje":233.30000000000001136868377216160297393798828125,"corriente":0.27100000000000001865174681370262987911701202392578125,"potencia_kw":0.06310000000000000330846461338296649046242237091064453125,"energia_kwh":95.241996999999997797203832305967807769775390625,"frecuencia":49.89999999999999857891452847979962825775146484375,"factor_potencia":1,"duracion_medicion_ms":63,"ip":"158.170.24.54"}</t>
  </si>
  <si>
    <t>{"modo":"lote","codigo_medidor":"ARDUINO_001","fecha_hora":"2026-07-08 19:00:43","voltaje":233.30000000000001136868377216160297393798828125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</si>
  <si>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00:44","voltaje":233.400000000000005684341886080801486968994140625,"corriente":0.270000000000000017763568394002504646778106689453125,"potencia_kw":0.063000000000000000444089209850062616169452667236328125,"energia_kwh":95.241996999999997797203832305967807769775390625,"frecuencia":50,"factor_potencia":1,"duracion_medicion_ms":71,"ip":"158.170.24.54"}</t>
  </si>
  <si>
    <t>{"modo":"lote","codigo_medidor":"ARDUINO_001","fecha_hora":"2026-07-08 19:00:45","voltaje":233.400000000000005684341886080801486968994140625,"corriente":0.27100000000000001865174681370262987911701202392578125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</si>
  <si>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00:46","voltaje":233.5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</si>
  <si>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47","voltaje":233.599999999999994315658113919198513031005859375,"corriente":0.27100000000000001865174681370262987911701202392578125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</si>
  <si>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48","voltaje":233.599999999999994315658113919198513031005859375,"corriente":0.27100000000000001865174681370262987911701202392578125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</si>
  <si>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49","voltaje":233.599999999999994315658113919198513031005859375,"corriente":0.27100000000000001865174681370262987911701202392578125,"potencia_kw":0.0632000000000000061728400169158703647553920745849609375,"energia_kwh":95.241996999999997797203832305967807769775390625,"frecuencia":50,"factor_potencia":1,"duracion_medicion_ms":64,"ip":"158.170.24.54"}</t>
  </si>
  <si>
    <t>{"modo":"lote","codigo_medidor":"ARDUINO_001","fecha_hora":"2026-07-08 19:00:50","voltaje":233.599999999999994315658113919198513031005859375,"corriente":0.270000000000000017763568394002504646778106689453125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</si>
  <si>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51","voltaje":233.5,"corriente":0.27100000000000001865174681370262987911701202392578125,"potencia_kw":0.0632000000000000061728400169158703647553920745849609375,"energia_kwh":95.241996999999997797203832305967807769775390625,"frecuencia":50,"factor_potencia":1,"duracion_medicion_ms":63,"ip":"158.170.24.54"}</t>
  </si>
  <si>
    <t>{"modo":"lote","codigo_medidor":"ARDUINO_001","fecha_hora":"2026-07-08 19:00:52","voltaje":233.5,"corriente":0.27100000000000001865174681370262987911701202392578125,"potencia_kw":0.0632000000000000061728400169158703647553920745849609375,"energia_kwh":95.241996999999997797203832305967807769775390625,"frecuencia":50,"factor_potencia":1,"duracion_medicion_ms":64,"ip":"158.170.24.54"}</t>
  </si>
  <si>
    <t>{"modo":"lote","codigo_medidor":"ARDUINO_001","fecha_hora":"2026-07-08 19:00:53","voltaje":233.599999999999994315658113919198513031005859375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</si>
  <si>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00:54","voltaje":233.5,"corriente":0.270000000000000017763568394002504646778106689453125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</si>
  <si>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55","voltaje":233.599999999999994315658113919198513031005859375,"corriente":0.270000000000000017763568394002504646778106689453125,"potencia_kw":0.063000000000000000444089209850062616169452667236328125,"energia_kwh":95.241996999999997797203832305967807769775390625,"frecuencia":50,"factor_potencia":1,"duracion_medicion_ms":64,"ip":"158.170.24.54"}</t>
  </si>
  <si>
    <t>{"modo":"lote","codigo_medidor":"ARDUINO_001","fecha_hora":"2026-07-08 19:00:56","voltaje":233.69999999999998863131622783839702606201171875,"corriente":0.27100000000000001865174681370262987911701202392578125,"potencia_kw":0.06310000000000000330846461338296649046242237091064453125,"energia_kwh":95.241996999999997797203832305967807769775390625,"frecuencia":50,"factor_potencia":1,"duracion_medicion_ms":61,"ip":"158.170.24.54"}</t>
  </si>
  <si>
    <t>{"modo":"lote","codigo_medidor":"ARDUINO_001","fecha_hora":"2026-07-08 19:00:57","voltaje":233.69999999999998863131622783839702606201171875,"corriente":0.27100000000000001865174681370262987911701202392578125,"potencia_kw":0.06310000000000000330846461338296649046242237091064453125,"energia_kwh":95.241996999999997797203832305967807769775390625,"frecuencia":50,"factor_potencia":1,"duracion_medicion_ms":63,"ip":"158.170.24.54"}</t>
  </si>
  <si>
    <t>{"modo":"lote","codigo_medidor":"ARDUINO_001","fecha_hora":"2026-07-08 19:00:58","voltaje":233.599999999999994315658113919198513031005859375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</si>
  <si>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00:59","voltaje":233.5,"corriente":0.270000000000000017763568394002504646778106689453125,"potencia_kw":0.063000000000000000444089209850062616169452667236328125,"energia_kwh":95.241996999999997797203832305967807769775390625,"frecuencia":50,"factor_potencia":1,"duracion_medicion_ms":62,"ip":"158.170.24.54"}</t>
  </si>
  <si>
    <t>{"modo":"lote","codigo_medidor":"ARDUINO_001","fecha_hora":"2026-07-08 19:01:00","voltaje":233.5,"corriente":0.270000000000000017763568394002504646778106689453125,"potencia_kw":0.06310000000000000330846461338296649046242237091064453125,"energia_kwh":95.241996999999997797203832305967807769775390625,"frecuencia":50,"factor_potencia":1,"duracion_medicion_ms":62,"ip":"158.170.24.54"}</t>
  </si>
  <si>
    <t>{"modo":"lote","codigo_medidor":"ARDUINO_001","fecha_hora":"2026-07-08 19:01:01","voltaje":233.5,"corriente":0.270000000000000017763568394002504646778106689453125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</si>
  <si>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01:02","voltaje":233.5,"corriente":0.270000000000000017763568394002504646778106689453125,"potencia_kw":0.06289999999999999757971380631715874187648296356201171875,"energia_kwh":95.241996999999997797203832305967807769775390625,"frecuencia":50,"factor_potencia":1,"duracion_medicion_ms":61,"ip":"158.170.24.54"}</t>
  </si>
  <si>
    <t>{"modo":"lote","codigo_medidor":"ARDUINO_001","fecha_hora":"2026-07-08 19:01:03","voltaje":233.5,"corriente":0.270000000000000017763568394002504646778106689453125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</si>
  <si>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01:04","voltaje":233.5,"corriente":0.27100000000000001865174681370262987911701202392578125,"potencia_kw":0.06310000000000000330846461338296649046242237091064453125,"energia_kwh":95.241996999999997797203832305967807769775390625,"frecuencia":50,"factor_potencia":1,"duracion_medicion_ms":64,"ip":"158.170.24.54"}</t>
  </si>
  <si>
    <t>{"modo":"lote","codigo_medidor":"ARDUINO_001","fecha_hora":"2026-07-08 19:01:05","voltaje":233.599999999999994315658113919198513031005859375,"corriente":0.270000000000000017763568394002504646778106689453125,"potencia_kw":0.063000000000000000444089209850062616169452667236328125,"energia_kwh":95.241996999999997797203832305967807769775390625,"frecuencia":50,"factor_potencia":1,"duracion_medicion_ms":61,"ip":"158.170.24.54"}</t>
  </si>
  <si>
    <t>{"modo":"lote","codigo_medidor":"ARDUINO_001","fecha_hora":"2026-07-08 19:01:06","voltaje":233.599999999999994315658113919198513031005859375,"corriente":0.270000000000000017763568394002504646778106689453125,"potencia_kw":0.063000000000000000444089209850062616169452667236328125,"energia_kwh":95.241996999999997797203832305967807769775390625,"frecuencia":50,"factor_potencia":1,"duracion_medicion_ms":63,"ip":"158.170.24.54"}</t>
  </si>
  <si>
    <t>{"modo":"lote","codigo_medidor":"ARDUINO_001","fecha_hora":"2026-07-08 19:01:07","voltaje":233.400000000000005684341886080801486968994140625,"corriente":0.27100000000000001865174681370262987911701202392578125,"potencia_kw":0.06310000000000000330846461338296649046242237091064453125,"energia_kwh":95.241996999999997797203832305967807769775390625,"frecuencia":50,"factor_potencia":1,"duracion_medicion_ms":70,"ip":"158.170.24.54"}</t>
  </si>
  <si>
    <t>{"modo":"lote","codigo_medidor":"ARDUINO_001","fecha_hora":"2026-07-08 19:01:08","voltaje":233.30000000000001136868377216160297393798828125,"corriente":0.27100000000000001865174681370262987911701202392578125,"potencia_kw":0.06310000000000000330846461338296649046242237091064453125,"energia_kwh":95.24299600000000509680830873548984527587890625,"frecuencia":50,"factor_potencia":1,"duracion_medicion_ms":61,"ip":"158.170.24.54"}</t>
  </si>
  <si>
    <t>{"modo":"lote","codigo_medidor":"ARDUINO_001","fecha_hora":"2026-07-08 19:01:09","voltaje":233.400000000000005684341886080801486968994140625,"corriente":0.27100000000000001865174681370262987911701202392578125,"potencia_kw":0.0632000000000000061728400169158703647553920745849609375,"energia_kwh":95.24299600000000509680830873548984527587890625,"frecuencia":50,"factor_potencia":1,"duracion_medicion_ms":63,"ip":"158.170.24.54"}</t>
  </si>
  <si>
    <t>{"modo":"lote","codigo_medidor":"ARDUINO_001","fecha_hora":"2026-07-08 19:01:10","voltaje":233.400000000000005684341886080801486968994140625,"corriente":0.27100000000000001865174681370262987911701202392578125,"potencia_kw":0.0632000000000000061728400169158703647553920745849609375,"energia_kwh":95.24299600000000509680830873548984527587890625,"frecuencia":50,"factor_potencia":1,"duracion_medicion_ms":64,"ip":"158.170.24.54"}</t>
  </si>
  <si>
    <t>{"modo":"lote","codigo_medidor":"ARDUINO_001","fecha_hora":"2026-07-08 19:01:11","voltaje":233.400000000000005684341886080801486968994140625,"corriente":0.27100000000000001865174681370262987911701202392578125,"potencia_kw":0.06310000000000000330846461338296649046242237091064453125,"energia_kwh":95.24299600000000509680830873548984527587890625,"frecuencia":50,"factor_potencia":1,"duracion_medicion_ms":61,"ip":"158.170.24.54"}</t>
  </si>
  <si>
    <t>{"modo":"lote","codigo_medidor":"ARDUINO_001","fecha_hora":"2026-07-08 19:01:12","voltaje":233.30000000000001136868377216160297393798828125,"corriente":0.270000000000000017763568394002504646778106689453125,"potencia_kw":0.063000000000000000444089209850062616169452667236328125,"energia_kwh":95.24299600000000509680830873548984527587890625,"frecuencia":50,"factor_potencia":1,"duracion_medicion_ms":63,"ip":"158.170.24.54"}</t>
  </si>
  <si>
    <t>{"modo":"lote","codigo_medidor":"ARDUINO_001","fecha_hora":"2026-07-08 19:01:13","voltaje":233.30000000000001136868377216160297393798828125,"corriente":0.270000000000000017763568394002504646778106689453125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</si>
  <si>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14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61,"ip":"158.170.24.54"}</t>
  </si>
  <si>
    <t>{"modo":"lote","codigo_medidor":"ARDUINO_001","fecha_hora":"2026-07-08 19:01:15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63,"ip":"158.170.24.54"}</t>
  </si>
  <si>
    <t>{"modo":"lote","codigo_medidor":"ARDUINO_001","fecha_hora":"2026-07-08 19:01:16","voltaje":233.30000000000001136868377216160297393798828125,"corriente":0.270000000000000017763568394002504646778106689453125,"potencia_kw":0.06289999999999999757971380631715874187648296356201171875,"energia_kwh":95.24299600000000509680830873548984527587890625,"frecuencia":50,"factor_potencia":1,"duracion_medicion_ms":64,"ip":"158.170.24.54"}</t>
  </si>
  <si>
    <t>{"modo":"lote","codigo_medidor":"ARDUINO_001","fecha_hora":"2026-07-08 19:01:17","voltaje":233.30000000000001136868377216160297393798828125,"corriente":0.270000000000000017763568394002504646778106689453125,"potencia_kw":0.06289999999999999757971380631715874187648296356201171875,"energia_kwh":95.24299600000000509680830873548984527587890625,"frecuencia":50,"factor_potencia":1,"duracion_medicion_ms":61,"ip":"158.170.24.54"}</t>
  </si>
  <si>
    <t>{"modo":"lote","codigo_medidor":"ARDUINO_001","fecha_hora":"2026-07-08 19:01:18","voltaje":233.19999999999998863131622783839702606201171875,"corriente":0.270000000000000017763568394002504646778106689453125,"potencia_kw":0.06289999999999999757971380631715874187648296356201171875,"energia_kwh":95.24299600000000509680830873548984527587890625,"frecuencia":50,"factor_potencia":1,"duracion_medicion_ms":63,"ip":"158.170.24.54"}</t>
  </si>
  <si>
    <t>{"modo":"lote","codigo_medidor":"ARDUINO_001","fecha_hora":"2026-07-08 19:01:19","voltaje":233.30000000000001136868377216160297393798828125,"corriente":0.270000000000000017763568394002504646778106689453125,"potencia_kw":0.06289999999999999757971380631715874187648296356201171875,"energia_kwh":95.24299600000000509680830873548984527587890625,"frecuencia":50,"factor_potencia":1,"duracion_medicion_ms":64,"ip":"158.170.24.54"}</t>
  </si>
  <si>
    <t>{"modo":"lote","codigo_medidor":"ARDUINO_001","fecha_hora":"2026-07-08 19:01:20","voltaje":233.30000000000001136868377216160297393798828125,"corriente":0.270000000000000017763568394002504646778106689453125,"potencia_kw":0.06289999999999999757971380631715874187648296356201171875,"energia_kwh":95.24299600000000509680830873548984527587890625,"frecuencia":50,"factor_potencia":1,"duracion_medicion_ms":61,"ip":"158.170.24.54"}</t>
  </si>
  <si>
    <t>{"modo":"lote","codigo_medidor":"ARDUINO_001","fecha_hora":"2026-07-08 19:01:21","voltaje":233.30000000000001136868377216160297393798828125,"corriente":0.270000000000000017763568394002504646778106689453125,"potencia_kw":0.063000000000000000444089209850062616169452667236328125,"energia_kwh":95.24299600000000509680830873548984527587890625,"frecuencia":50,"factor_potencia":1,"duracion_medicion_ms":62,"ip":"158.170.24.54"}</t>
  </si>
  <si>
    <t>{"modo":"lote","codigo_medidor":"ARDUINO_001","fecha_hora":"2026-07-08 19:01:22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</si>
  <si>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23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61,"ip":"158.170.24.54"}</t>
  </si>
  <si>
    <t>{"modo":"lote","codigo_medidor":"ARDUINO_001","fecha_hora":"2026-07-08 19:01:24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62,"ip":"158.170.24.54"}</t>
  </si>
  <si>
    <t>{"modo":"lote","codigo_medidor":"ARDUINO_001","fecha_hora":"2026-07-08 19:01:25","voltaje":233.599999999999994315658113919198513031005859375,"corriente":0.270000000000000017763568394002504646778106689453125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</si>
  <si>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26","voltaje":233.69999999999998863131622783839702606201171875,"corriente":0.270000000000000017763568394002504646778106689453125,"potencia_kw":0.06310000000000000330846461338296649046242237091064453125,"energia_kwh":95.24299600000000509680830873548984527587890625,"frecuencia":50,"factor_potencia":1,"duracion_medicion_ms":61,"ip":"158.170.24.54"}</t>
  </si>
  <si>
    <t>{"modo":"lote","codigo_medidor":"ARDUINO_001","fecha_hora":"2026-07-08 19:01:27","voltaje":233.69999999999998863131622783839702606201171875,"corriente":0.27100000000000001865174681370262987911701202392578125,"potencia_kw":0.0632999999999999951594276126343174837529659271240234375,"energia_kwh":95.24299600000000509680830873548984527587890625,"frecuencia":50,"factor_potencia":1,"duracion_medicion_ms":62,"ip":"158.170.24.54"}</t>
  </si>
  <si>
    <t>{"modo":"lote","codigo_medidor":"ARDUINO_001","fecha_hora":"2026-07-08 19:01:28","voltaje":233.599999999999994315658113919198513031005859375,"corriente":0.27100000000000001865174681370262987911701202392578125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</si>
  <si>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29","voltaje":233.599999999999994315658113919198513031005859375,"corriente":0.27100000000000001865174681370262987911701202392578125,"potencia_kw":0.06310000000000000330846461338296649046242237091064453125,"energia_kwh":95.24299600000000509680830873548984527587890625,"frecuencia":50,"factor_potencia":1,"duracion_medicion_ms":60,"ip":"158.170.24.54"}</t>
  </si>
  <si>
    <t>{"modo":"lote","codigo_medidor":"ARDUINO_001","fecha_hora":"2026-07-08 19:01:30","voltaje":233.599999999999994315658113919198513031005859375,"corriente":0.27100000000000001865174681370262987911701202392578125,"potencia_kw":0.0632000000000000061728400169158703647553920745849609375,"energia_kwh":95.24299600000000509680830873548984527587890625,"frecuencia":50,"factor_potencia":1,"duracion_medicion_ms":68,"ip":"158.170.24.54"}</t>
  </si>
  <si>
    <t>{"modo":"lote","codigo_medidor":"ARDUINO_001","fecha_hora":"2026-07-08 19:01:31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</si>
  <si>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32","voltaje":233.400000000000005684341886080801486968994140625,"corriente":0.270000000000000017763568394002504646778106689453125,"potencia_kw":0.06289999999999999757971380631715874187648296356201171875,"energia_kwh":95.24299600000000509680830873548984527587890625,"frecuencia":50,"factor_potencia":1,"duracion_medicion_ms":60,"ip":"158.170.24.54"}</t>
  </si>
  <si>
    <t>{"modo":"lote","codigo_medidor":"ARDUINO_001","fecha_hora":"2026-07-08 19:01:33","voltaje":233.400000000000005684341886080801486968994140625,"corriente":0.270000000000000017763568394002504646778106689453125,"potencia_kw":0.06289999999999999757971380631715874187648296356201171875,"energia_kwh":95.24299600000000509680830873548984527587890625,"frecuencia":50,"factor_potencia":1,"duracion_medicion_ms":62,"ip":"158.170.24.54"}</t>
  </si>
  <si>
    <t>{"modo":"lote","codigo_medidor":"ARDUINO_001","fecha_hora":"2026-07-08 19:01:34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</si>
  <si>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35","voltaje":233.5,"corriente":0.270000000000000017763568394002504646778106689453125,"potencia_kw":0.063000000000000000444089209850062616169452667236328125,"energia_kwh":95.24299600000000509680830873548984527587890625,"frecuencia":50,"factor_potencia":1,"duracion_medicion_ms":60,"ip":"158.170.24.54"}</t>
  </si>
  <si>
    <t>{"modo":"lote","codigo_medidor":"ARDUINO_001","fecha_hora":"2026-07-08 19:01:36","voltaje":233.5,"corriente":0.270000000000000017763568394002504646778106689453125,"potencia_kw":0.063000000000000000444089209850062616169452667236328125,"energia_kwh":95.24299600000000509680830873548984527587890625,"frecuencia":50,"factor_potencia":1,"duracion_medicion_ms":62,"ip":"158.170.24.54"}</t>
  </si>
  <si>
    <t>{"modo":"lote","codigo_medidor":"ARDUINO_001","fecha_hora":"2026-07-08 19:01:37","voltaje":233.5,"corriente":0.270000000000000017763568394002504646778106689453125,"potencia_kw":0.0627999999999999947153384027842548675835132598876953125,"energia_kwh":95.24299600000000509680830873548984527587890625,"frecuencia":50,"factor_potencia":1,"duracion_medicion_ms":64,"ip":"158.170.24.54"}</t>
  </si>
  <si>
    <t>{"modo":"lote","codigo_medidor":"ARDUINO_001","fecha_hora":"2026-07-08 19:01:38","voltaje":233.5,"corriente":0.270000000000000017763568394002504646778106689453125,"potencia_kw":0.0627999999999999947153384027842548675835132598876953125,"energia_kwh":95.24299600000000509680830873548984527587890625,"frecuencia":50,"factor_potencia":1,"duracion_medicion_ms":60,"ip":"158.170.24.54"}</t>
  </si>
  <si>
    <t>{"modo":"lote","codigo_medidor":"ARDUINO_001","fecha_hora":"2026-07-08 19:01:39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62,"ip":"158.170.24.54"}</t>
  </si>
  <si>
    <t>{"modo":"lote","codigo_medidor":"ARDUINO_001","fecha_hora":"2026-07-08 19:01:40","voltaje":233.400000000000005684341886080801486968994140625,"corriente":0.27100000000000001865174681370262987911701202392578125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</si>
  <si>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41","voltaje":233.400000000000005684341886080801486968994140625,"corriente":0.27100000000000001865174681370262987911701202392578125,"potencia_kw":0.0632000000000000061728400169158703647553920745849609375,"energia_kwh":95.24299600000000509680830873548984527587890625,"frecuencia":50,"factor_potencia":1,"duracion_medicion_ms":61,"ip":"158.170.24.54"}</t>
  </si>
  <si>
    <t>{"modo":"lote","codigo_medidor":"ARDUINO_001","fecha_hora":"2026-07-08 19:01:42","voltaje":233.400000000000005684341886080801486968994140625,"corriente":0.270000000000000017763568394002504646778106689453125,"potencia_kw":0.06310000000000000330846461338296649046242237091064453125,"energia_kwh":95.24299600000000509680830873548984527587890625,"frecuencia":50,"factor_potencia":1,"duracion_medicion_ms":62,"ip":"158.170.24.54"}</t>
  </si>
  <si>
    <t>{"modo":"lote","codigo_medidor":"ARDUINO_001","fecha_hora":"2026-07-08 19:01:43","voltaje":233.5,"corriente":0.270000000000000017763568394002504646778106689453125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</si>
  <si>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44","voltaje":233.5,"corriente":0.26900000000000001687538997430237941443920135498046875,"potencia_kw":0.06289999999999999757971380631715874187648296356201171875,"energia_kwh":95.24299600000000509680830873548984527587890625,"frecuencia":50,"factor_potencia":1,"duracion_medicion_ms":60,"ip":"158.170.24.54"}</t>
  </si>
  <si>
    <t>{"modo":"lote","codigo_medidor":"ARDUINO_001","fecha_hora":"2026-07-08 19:01:45","voltaje":233.599999999999994315658113919198513031005859375,"corriente":0.27100000000000001865174681370262987911701202392578125,"potencia_kw":0.06310000000000000330846461338296649046242237091064453125,"energia_kwh":95.24299600000000509680830873548984527587890625,"frecuencia":50,"factor_potencia":1,"duracion_medicion_ms":62,"ip":"158.170.24.54"}</t>
  </si>
  <si>
    <t>{"modo":"lote","codigo_medidor":"ARDUINO_001","fecha_hora":"2026-07-08 19:01:46","voltaje":233.69999999999998863131622783839702606201171875,"corriente":0.270000000000000017763568394002504646778106689453125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</si>
  <si>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47","voltaje":233.69999999999998863131622783839702606201171875,"corriente":0.270000000000000017763568394002504646778106689453125,"potencia_kw":0.06310000000000000330846461338296649046242237091064453125,"energia_kwh":95.24299600000000509680830873548984527587890625,"frecuencia":50,"factor_potencia":1,"duracion_medicion_ms":60,"ip":"158.170.24.54"}</t>
  </si>
  <si>
    <t>{"modo":"lote","codigo_medidor":"ARDUINO_001","fecha_hora":"2026-07-08 19:01:48","voltaje":233.69999999999998863131622783839702606201171875,"corriente":0.27100000000000001865174681370262987911701202392578125,"potencia_kw":0.0632000000000000061728400169158703647553920745849609375,"energia_kwh":95.24299600000000509680830873548984527587890625,"frecuencia":50,"factor_potencia":1,"duracion_medicion_ms":62,"ip":"158.170.24.54"}</t>
  </si>
  <si>
    <t>{"modo":"lote","codigo_medidor":"ARDUINO_001","fecha_hora":"2026-07-08 19:01:49","voltaje":233.599999999999994315658113919198513031005859375,"corriente":0.270000000000000017763568394002504646778106689453125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</si>
  <si>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50","voltaje":233.5,"corriente":0.27100000000000001865174681370262987911701202392578125,"potencia_kw":0.0632000000000000061728400169158703647553920745849609375,"energia_kwh":95.24299600000000509680830873548984527587890625,"frecuencia":50,"factor_potencia":1,"duracion_medicion_ms":60,"ip":"158.170.24.54"}</t>
  </si>
  <si>
    <t>{"modo":"lote","codigo_medidor":"ARDUINO_001","fecha_hora":"2026-07-08 19:01:51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62,"ip":"158.170.24.54"}</t>
  </si>
  <si>
    <t>{"modo":"lote","codigo_medidor":"ARDUINO_001","fecha_hora":"2026-07-08 19:01:52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64,"ip":"158.170.24.54"}</t>
  </si>
  <si>
    <t>{"modo":"lote","codigo_medidor":"ARDUINO_001","fecha_hora":"2026-07-08 19:01:53","voltaje":233.5,"corriente":0.270000000000000017763568394002504646778106689453125,"potencia_kw":0.063000000000000000444089209850062616169452667236328125,"energia_kwh":95.24299600000000509680830873548984527587890625,"frecuencia":50,"factor_potencia":1,"duracion_medicion_ms":66,"ip":"158.170.24.54"}</t>
  </si>
  <si>
    <t>{"modo":"lote","codigo_medidor":"ARDUINO_001","fecha_hora":"2026-07-08 19:01:54","voltaje":233.5,"corriente":0.27100000000000001865174681370262987911701202392578125,"potencia_kw":0.0632000000000000061728400169158703647553920745849609375,"energia_kwh":95.24299600000000509680830873548984527587890625,"frecuencia":50,"factor_potencia":1,"duracion_medicion_ms":62,"ip":"158.170.24.54"}</t>
  </si>
  <si>
    <t>{"modo":"lote","codigo_medidor":"ARDUINO_001","fecha_hora":"2026-07-08 19:01:55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64,"ip":"158.170.24.54"}</t>
  </si>
  <si>
    <t>{"modo":"lote","codigo_medidor":"ARDUINO_001","fecha_hora":"2026-07-08 19:01:56","voltaje":233.400000000000005684341886080801486968994140625,"corriente":0.270000000000000017763568394002504646778106689453125,"potencia_kw":0.063000000000000000444089209850062616169452667236328125,"energia_kwh":95.24299600000000509680830873548984527587890625,"frecuencia":50,"factor_potencia":1,"duracion_medicion_ms":60,"ip":"158.170.24.54"}</t>
  </si>
  <si>
    <t>{"modo":"lote","codigo_medidor":"ARDUINO_001","fecha_hora":"2026-07-08 19:01:57","voltaje":233.400000000000005684341886080801486968994140625,"corriente":0.27100000000000001865174681370262987911701202392578125,"potencia_kw":0.06310000000000000330846461338296649046242237091064453125,"energia_kwh":95.24299600000000509680830873548984527587890625,"frecuencia":50,"factor_potencia":1,"duracion_medicion_ms":62,"ip":"158.170.24.54"}</t>
  </si>
  <si>
    <t>{"modo":"lote","codigo_medidor":"ARDUINO_001","fecha_hora":"2026-07-08 19:01:58","voltaje":233.400000000000005684341886080801486968994140625,"corriente":0.27100000000000001865174681370262987911701202392578125,"potencia_kw":0.0632000000000000061728400169158703647553920745849609375,"energia_kwh":95.24299600000000509680830873548984527587890625,"frecuencia":50,"factor_potencia":1,"duracion_medicion_ms":64,"ip":"158.170.24.54"}</t>
  </si>
  <si>
    <t>{"modo":"lote","codigo_medidor":"ARDUINO_001","fecha_hora":"2026-07-08 19:01:59","voltaje":233.5,"corriente":0.27100000000000001865174681370262987911701202392578125,"potencia_kw":0.06310000000000000330846461338296649046242237091064453125,"energia_kwh":95.24299600000000509680830873548984527587890625,"frecuencia":50,"factor_potencia":1,"duracion_medicion_ms":60,"ip":"158.170.24.54"}</t>
  </si>
  <si>
    <t>{"modo":"lote","codigo_medidor":"ARDUINO_001","fecha_hora":"2026-07-08 19:02:00","voltaje":233.5,"corriente":0.270000000000000017763568394002504646778106689453125,"potencia_kw":0.063000000000000000444089209850062616169452667236328125,"energia_kwh":95.24299600000000509680830873548984527587890625,"frecuencia":50,"factor_potencia":1,"duracion_medicion_ms":62,"ip":"158.170.24.54"}</t>
  </si>
  <si>
    <t>{"modo":"lote","codigo_medidor":"ARDUINO_001","fecha_hora":"2026-07-08 19:02:01","voltaje":233.5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</si>
  <si>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02","voltaje":233.5,"corriente":0.27100000000000001865174681370262987911701202392578125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</si>
  <si>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03","voltaje":233.400000000000005684341886080801486968994140625,"corriente":0.270000000000000017763568394002504646778106689453125,"potencia_kw":0.06289999999999999757971380631715874187648296356201171875,"energia_kwh":95.2440030000000064092091633938252925872802734375,"frecuencia":50,"factor_potencia":1,"duracion_medicion_ms":62,"ip":"158.170.24.54"}</t>
  </si>
  <si>
    <t>{"modo":"lote","codigo_medidor":"ARDUINO_001","fecha_hora":"2026-07-08 19:02:04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64,"ip":"158.170.24.54"}</t>
  </si>
  <si>
    <t>{"modo":"lote","codigo_medidor":"ARDUINO_001","fecha_hora":"2026-07-08 19:02:05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60,"ip":"158.170.24.54"}</t>
  </si>
  <si>
    <t>{"modo":"lote","codigo_medidor":"ARDUINO_001","fecha_hora":"2026-07-08 19:02:06","voltaje":233.5,"corriente":0.270000000000000017763568394002504646778106689453125,"potencia_kw":0.063000000000000000444089209850062616169452667236328125,"energia_kwh":95.2440030000000064092091633938252925872802734375,"frecuencia":50,"factor_potencia":1,"duracion_medicion_ms":62,"ip":"158.170.24.54"}</t>
  </si>
  <si>
    <t>{"modo":"lote","codigo_medidor":"ARDUINO_001","fecha_hora":"2026-07-08 19:02:07","voltaje":233.400000000000005684341886080801486968994140625,"corriente":0.270000000000000017763568394002504646778106689453125,"potencia_kw":0.063000000000000000444089209850062616169452667236328125,"energia_kwh":95.2440030000000064092091633938252925872802734375,"frecuencia":50,"factor_potencia":1,"duracion_medicion_ms":64,"ip":"158.170.24.54"}</t>
  </si>
  <si>
    <t>{"modo":"lote","codigo_medidor":"ARDUINO_001","fecha_hora":"2026-07-08 19:02:08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60,"ip":"158.170.24.54"}</t>
  </si>
  <si>
    <t>{"modo":"lote","codigo_medidor":"ARDUINO_001","fecha_hora":"2026-07-08 19:02:09","voltaje":233.5,"corriente":0.270000000000000017763568394002504646778106689453125,"potencia_kw":0.063000000000000000444089209850062616169452667236328125,"energia_kwh":95.2440030000000064092091633938252925872802734375,"frecuencia":50,"factor_potencia":1,"duracion_medicion_ms":61,"ip":"158.170.24.54"}</t>
  </si>
  <si>
    <t>{"modo":"lote","codigo_medidor":"ARDUINO_001","fecha_hora":"2026-07-08 19:02:10","voltaje":233.5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</si>
  <si>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11","voltaje":233.5,"corriente":0.270000000000000017763568394002504646778106689453125,"potencia_kw":0.063000000000000000444089209850062616169452667236328125,"energia_kwh":95.2440030000000064092091633938252925872802734375,"frecuencia":50,"factor_potencia":1,"duracion_medicion_ms":60,"ip":"158.170.24.54"}</t>
  </si>
  <si>
    <t>{"modo":"lote","codigo_medidor":"ARDUINO_001","fecha_hora":"2026-07-08 19:02:12","voltaje":233.69999999999998863131622783839702606201171875,"corriente":0.270000000000000017763568394002504646778106689453125,"potencia_kw":0.063000000000000000444089209850062616169452667236328125,"energia_kwh":95.2440030000000064092091633938252925872802734375,"frecuencia":50,"factor_potencia":1,"duracion_medicion_ms":62,"ip":"158.170.24.54"}</t>
  </si>
  <si>
    <t>{"modo":"lote","codigo_medidor":"ARDUINO_001","fecha_hora":"2026-07-08 19:02:13","voltaje":233.599999999999994315658113919198513031005859375,"corriente":0.27100000000000001865174681370262987911701202392578125,"potencia_kw":0.0632000000000000061728400169158703647553920745849609375,"energia_kwh":95.2440030000000064092091633938252925872802734375,"frecuencia":50,"factor_potencia":1,"duracion_medicion_ms":63,"ip":"158.170.24.54"}</t>
  </si>
  <si>
    <t>{"modo":"lote","codigo_medidor":"ARDUINO_001","fecha_hora":"2026-07-08 19:02:14","voltaje":233.69999999999998863131622783839702606201171875,"corriente":0.270000000000000017763568394002504646778106689453125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</si>
  <si>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15","voltaje":233.69999999999998863131622783839702606201171875,"corriente":0.270000000000000017763568394002504646778106689453125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</si>
  <si>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02:16","voltaje":233.69999999999998863131622783839702606201171875,"corriente":0.27100000000000001865174681370262987911701202392578125,"potencia_kw":0.0632000000000000061728400169158703647553920745849609375,"energia_kwh":95.2440030000000064092091633938252925872802734375,"frecuencia":50,"factor_potencia":1,"duracion_medicion_ms":64,"ip":"158.170.24.54"}</t>
  </si>
  <si>
    <t>{"modo":"lote","codigo_medidor":"ARDUINO_001","fecha_hora":"2026-07-08 19:02:17","voltaje":233.69999999999998863131622783839702606201171875,"corriente":0.27100000000000001865174681370262987911701202392578125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</si>
  <si>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18","voltaje":233.599999999999994315658113919198513031005859375,"corriente":0.270000000000000017763568394002504646778106689453125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</si>
  <si>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02:19","voltaje":233.599999999999994315658113919198513031005859375,"corriente":0.270000000000000017763568394002504646778106689453125,"potencia_kw":0.06310000000000000330846461338296649046242237091064453125,"energia_kwh":95.2440030000000064092091633938252925872802734375,"frecuencia":50,"factor_potencia":1,"duracion_medicion_ms":63,"ip":"158.170.24.54"}</t>
  </si>
  <si>
    <t>{"modo":"lote","codigo_medidor":"ARDUINO_001","fecha_hora":"2026-07-08 19:02:20","voltaje":233.5,"corriente":0.27100000000000001865174681370262987911701202392578125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</si>
  <si>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21","voltaje":233.5,"corriente":0.27100000000000001865174681370262987911701202392578125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</si>
  <si>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02:22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64,"ip":"158.170.24.54"}</t>
  </si>
  <si>
    <t>{"modo":"lote","codigo_medidor":"ARDUINO_001","fecha_hora":"2026-07-08 19:02:23","voltaje":233.400000000000005684341886080801486968994140625,"corriente":0.270000000000000017763568394002504646778106689453125,"potencia_kw":0.063000000000000000444089209850062616169452667236328125,"energia_kwh":95.2440030000000064092091633938252925872802734375,"frecuencia":50,"factor_potencia":1,"duracion_medicion_ms":60,"ip":"158.170.24.54"}</t>
  </si>
  <si>
    <t>{"modo":"lote","codigo_medidor":"ARDUINO_001","fecha_hora":"2026-07-08 19:02:24","voltaje":233.400000000000005684341886080801486968994140625,"corriente":0.270000000000000017763568394002504646778106689453125,"potencia_kw":0.063000000000000000444089209850062616169452667236328125,"energia_kwh":95.2440030000000064092091633938252925872802734375,"frecuencia":50,"factor_potencia":1,"duracion_medicion_ms":72,"ip":"158.170.24.54"}</t>
  </si>
  <si>
    <t>{"modo":"lote","codigo_medidor":"ARDUINO_001","fecha_hora":"2026-07-08 19:02:25","voltaje":233.400000000000005684341886080801486968994140625,"corriente":0.270000000000000017763568394002504646778106689453125,"potencia_kw":0.06289999999999999757971380631715874187648296356201171875,"energia_kwh":95.2440030000000064092091633938252925872802734375,"frecuencia":50,"factor_potencia":1,"duracion_medicion_ms":63,"ip":"158.170.24.54"}</t>
  </si>
  <si>
    <t>{"modo":"lote","codigo_medidor":"ARDUINO_001","fecha_hora":"2026-07-08 19:02:26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60,"ip":"158.170.24.54"}</t>
  </si>
  <si>
    <t>{"modo":"lote","codigo_medidor":"ARDUINO_001","fecha_hora":"2026-07-08 19:02:27","voltaje":233.400000000000005684341886080801486968994140625,"corriente":0.270000000000000017763568394002504646778106689453125,"potencia_kw":0.06289999999999999757971380631715874187648296356201171875,"energia_kwh":95.2440030000000064092091633938252925872802734375,"frecuencia":50,"factor_potencia":1,"duracion_medicion_ms":62,"ip":"158.170.24.54"}</t>
  </si>
  <si>
    <t>{"modo":"lote","codigo_medidor":"ARDUINO_001","fecha_hora":"2026-07-08 19:02:28","voltaje":233.400000000000005684341886080801486968994140625,"corriente":0.270000000000000017763568394002504646778106689453125,"potencia_kw":0.06289999999999999757971380631715874187648296356201171875,"energia_kwh":95.2440030000000064092091633938252925872802734375,"frecuencia":50,"factor_potencia":1,"duracion_medicion_ms":63,"ip":"158.170.24.54"}</t>
  </si>
  <si>
    <t>{"modo":"lote","codigo_medidor":"ARDUINO_001","fecha_hora":"2026-07-08 19:02:29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</si>
  <si>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30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</si>
  <si>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02:31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63,"ip":"158.170.24.54"}</t>
  </si>
  <si>
    <t>{"modo":"lote","codigo_medidor":"ARDUINO_001","fecha_hora":"2026-07-08 19:02:32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60,"ip":"158.170.24.54"}</t>
  </si>
  <si>
    <t>{"modo":"lote","codigo_medidor":"ARDUINO_001","fecha_hora":"2026-07-08 19:02:33","voltaje":233.5,"corriente":0.27100000000000001865174681370262987911701202392578125,"potencia_kw":0.06310000000000000330846461338296649046242237091064453125,"energia_kwh":95.2440030000000064092091633938252925872802734375,"frecuencia":50,"factor_potencia":1,"duracion_medicion_ms":61,"ip":"158.170.24.54"}</t>
  </si>
  <si>
    <t>{"modo":"lote","codigo_medidor":"ARDUINO_001","fecha_hora":"2026-07-08 19:02:34","voltaje":233.5,"corriente":0.270000000000000017763568394002504646778106689453125,"potencia_kw":0.06289999999999999757971380631715874187648296356201171875,"energia_kwh":95.2440030000000064092091633938252925872802734375,"frecuencia":50,"factor_potencia":1,"duracion_medicion_ms":63,"ip":"158.170.24.54"}</t>
  </si>
  <si>
    <t>{"modo":"lote","codigo_medidor":"ARDUINO_001","fecha_hora":"2026-07-08 19:02:35","voltaje":233.5,"corriente":0.270000000000000017763568394002504646778106689453125,"potencia_kw":0.063000000000000000444089209850062616169452667236328125,"energia_kwh":95.2440030000000064092091633938252925872802734375,"frecuencia":50,"factor_potencia":1,"duracion_medicion_ms":59,"ip":"158.170.24.54"}</t>
  </si>
  <si>
    <t>{"modo":"lote","codigo_medidor":"ARDUINO_001","fecha_hora":"2026-07-08 19:02:36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62,"ip":"158.170.24.54"}</t>
  </si>
  <si>
    <t>{"modo":"lote","codigo_medidor":"ARDUINO_001","fecha_hora":"2026-07-08 19:02:37","voltaje":233.400000000000005684341886080801486968994140625,"corriente":0.27100000000000001865174681370262987911701202392578125,"potencia_kw":0.0632000000000000061728400169158703647553920745849609375,"energia_kwh":95.2440030000000064092091633938252925872802734375,"frecuencia":50,"factor_potencia":1,"duracion_medicion_ms":63,"ip":"158.170.24.54"}</t>
  </si>
  <si>
    <t>{"modo":"lote","codigo_medidor":"ARDUINO_001","fecha_hora":"2026-07-08 19:02:38","voltaje":233.5,"corriente":0.26900000000000001687538997430237941443920135498046875,"potencia_kw":0.0627999999999999947153384027842548675835132598876953125,"energia_kwh":95.2440030000000064092091633938252925872802734375,"frecuencia":50,"factor_potencia":1,"duracion_medicion_ms":60,"ip":"158.170.24.54"}</t>
  </si>
  <si>
    <t>{"modo":"lote","codigo_medidor":"ARDUINO_001","fecha_hora":"2026-07-08 19:02:39","voltaje":233.5,"corriente":0.270000000000000017763568394002504646778106689453125,"potencia_kw":0.063000000000000000444089209850062616169452667236328125,"energia_kwh":95.2440030000000064092091633938252925872802734375,"frecuencia":50,"factor_potencia":1,"duracion_medicion_ms":62,"ip":"158.170.24.54"}</t>
  </si>
  <si>
    <t>{"modo":"lote","codigo_medidor":"ARDUINO_001","fecha_hora":"2026-07-08 19:02:40","voltaje":233.400000000000005684341886080801486968994140625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</si>
  <si>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41","voltaje":233.30000000000001136868377216160297393798828125,"corriente":0.27100000000000001865174681370262987911701202392578125,"potencia_kw":0.063000000000000000444089209850062616169452667236328125,"energia_kwh":95.2440030000000064092091633938252925872802734375,"frecuencia":50,"factor_potencia":1,"duracion_medicion_ms":60,"ip":"158.170.24.54"}</t>
  </si>
  <si>
    <t>{"modo":"lote","codigo_medidor":"ARDUINO_001","fecha_hora":"2026-07-08 19:02:42","voltaje":233.30000000000001136868377216160297393798828125,"corriente":0.27100000000000001865174681370262987911701202392578125,"potencia_kw":0.063000000000000000444089209850062616169452667236328125,"energia_kwh":95.2440030000000064092091633938252925872802734375,"frecuencia":50,"factor_potencia":1,"duracion_medicion_ms":61,"ip":"158.170.24.54"}</t>
  </si>
  <si>
    <t>{"modo":"lote","codigo_medidor":"ARDUINO_001","fecha_hora":"2026-07-08 19:02:43","voltaje":233.30000000000001136868377216160297393798828125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</si>
  <si>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44","voltaje":233.30000000000001136868377216160297393798828125,"corriente":0.27100000000000001865174681370262987911701202392578125,"potencia_kw":0.063000000000000000444089209850062616169452667236328125,"energia_kwh":95.2440030000000064092091633938252925872802734375,"frecuencia":50,"factor_potencia":1,"duracion_medicion_ms":60,"ip":"158.170.24.54"}</t>
  </si>
  <si>
    <t>{"modo":"lote","codigo_medidor":"ARDUINO_001","fecha_hora":"2026-07-08 19:02:45","voltaje":233.19999999999998863131622783839702606201171875,"corriente":0.27100000000000001865174681370262987911701202392578125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</si>
  <si>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02:46","voltaje":233.30000000000001136868377216160297393798828125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</si>
  <si>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47","voltaje":233.30000000000001136868377216160297393798828125,"corriente":0.270000000000000017763568394002504646778106689453125,"potencia_kw":0.063000000000000000444089209850062616169452667236328125,"energia_kwh":95.2440030000000064092091633938252925872802734375,"frecuencia":50,"factor_potencia":1,"duracion_medicion_ms":70,"ip":"158.170.24.54"}</t>
  </si>
  <si>
    <t>{"modo":"lote","codigo_medidor":"ARDUINO_001","fecha_hora":"2026-07-08 19:02:48","voltaje":233.19999999999998863131622783839702606201171875,"corriente":0.270000000000000017763568394002504646778106689453125,"potencia_kw":0.06289999999999999757971380631715874187648296356201171875,"energia_kwh":95.2440030000000064092091633938252925872802734375,"frecuencia":50,"factor_potencia":1,"duracion_medicion_ms":62,"ip":"158.170.24.54"}</t>
  </si>
  <si>
    <t>{"modo":"lote","codigo_medidor":"ARDUINO_001","fecha_hora":"2026-07-08 19:02:49","voltaje":233.400000000000005684341886080801486968994140625,"corriente":0.270000000000000017763568394002504646778106689453125,"potencia_kw":0.063000000000000000444089209850062616169452667236328125,"energia_kwh":95.2440030000000064092091633938252925872802734375,"frecuencia":50,"factor_potencia":1,"duracion_medicion_ms":63,"ip":"158.170.24.54"}</t>
  </si>
  <si>
    <t>{"modo":"lote","codigo_medidor":"ARDUINO_001","fecha_hora":"2026-07-08 19:02:50","voltaje":233.30000000000001136868377216160297393798828125,"corriente":0.270000000000000017763568394002504646778106689453125,"potencia_kw":0.063000000000000000444089209850062616169452667236328125,"energia_kwh":95.2440030000000064092091633938252925872802734375,"frecuencia":50,"factor_potencia":1,"duracion_medicion_ms":60,"ip":"158.170.24.54"}</t>
  </si>
  <si>
    <t>{"modo":"lote","codigo_medidor":"ARDUINO_001","fecha_hora":"2026-07-08 19:02:51","voltaje":233.30000000000001136868377216160297393798828125,"corriente":0.270000000000000017763568394002504646778106689453125,"potencia_kw":0.063000000000000000444089209850062616169452667236328125,"energia_kwh":95.2440030000000064092091633938252925872802734375,"frecuencia":50,"factor_potencia":1,"duracion_medicion_ms":62,"ip":"158.170.24.54"}</t>
  </si>
  <si>
    <t>{"modo":"lote","codigo_medidor":"ARDUINO_001","fecha_hora":"2026-07-08 19:02:52","voltaje":233.5,"corriente":0.270000000000000017763568394002504646778106689453125,"potencia_kw":0.06310000000000000330846461338296649046242237091064453125,"energia_kwh":95.2440030000000064092091633938252925872802734375,"frecuencia":50,"factor_potencia":1,"duracion_medicion_ms":63,"ip":"158.170.24.54"}</t>
  </si>
  <si>
    <t>{"modo":"lote","codigo_medidor":"ARDUINO_001","fecha_hora":"2026-07-08 19:02:53","voltaje":233.5,"corriente":0.270000000000000017763568394002504646778106689453125,"potencia_kw":0.06289999999999999757971380631715874187648296356201171875,"energia_kwh":95.2440030000000064092091633938252925872802734375,"frecuencia":50,"factor_potencia":1,"duracion_medicion_ms":60,"ip":"158.170.24.54"}</t>
  </si>
  <si>
    <t>{"modo":"lote","codigo_medidor":"ARDUINO_001","fecha_hora":"2026-07-08 19:02:54","voltaje":233.599999999999994315658113919198513031005859375,"corriente":0.27100000000000001865174681370262987911701202392578125,"potencia_kw":0.06310000000000000330846461338296649046242237091064453125,"energia_kwh":95.2440030000000064092091633938252925872802734375,"frecuencia":50,"factor_potencia":1,"duracion_medicion_ms":61,"ip":"158.170.24.54"}</t>
  </si>
  <si>
    <t>{"modo":"lote","codigo_medidor":"ARDUINO_001","fecha_hora":"2026-07-08 19:02:55","voltaje":233.599999999999994315658113919198513031005859375,"corriente":0.27100000000000001865174681370262987911701202392578125,"potencia_kw":0.06310000000000000330846461338296649046242237091064453125,"energia_kwh":95.2440030000000064092091633938252925872802734375,"frecuencia":50,"factor_potencia":1,"duracion_medicion_ms":63,"ip":"158.170.24.54"}</t>
  </si>
  <si>
    <t>{"modo":"lote","codigo_medidor":"ARDUINO_001","fecha_hora":"2026-07-08 19:02:56","voltaje":233.69999999999998863131622783839702606201171875,"corriente":0.27100000000000001865174681370262987911701202392578125,"potencia_kw":0.0632000000000000061728400169158703647553920745849609375,"energia_kwh":95.2440030000000064092091633938252925872802734375,"frecuencia":50,"factor_potencia":1,"duracion_medicion_ms":60,"ip":"158.170.24.54"}</t>
  </si>
  <si>
    <t>{"modo":"lote","codigo_medidor":"ARDUINO_001","fecha_hora":"2026-07-08 19:02:57","voltaje":233.69999999999998863131622783839702606201171875,"corriente":0.27100000000000001865174681370262987911701202392578125,"potencia_kw":0.0632000000000000061728400169158703647553920745849609375,"energia_kwh":95.2440030000000064092091633938252925872802734375,"frecuencia":50,"factor_potencia":1,"duracion_medicion_ms":62,"ip":"158.170.24.54"}</t>
  </si>
  <si>
    <t>{"modo":"lote","codigo_medidor":"ARDUINO_001","fecha_hora":"2026-07-08 19:02:58","voltaje":233.599999999999994315658113919198513031005859375,"corriente":0.27100000000000001865174681370262987911701202392578125,"potencia_kw":0.06310000000000000330846461338296649046242237091064453125,"energia_kwh":95.2440030000000064092091633938252925872802734375,"frecuencia":50,"factor_potencia":1,"duracion_medicion_ms":63,"ip":"158.170.24.54"}</t>
  </si>
  <si>
    <t>{"modo":"lote","codigo_medidor":"ARDUINO_001","fecha_hora":"2026-07-08 19:02:59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65,"ip":"158.170.24.54"}</t>
  </si>
  <si>
    <t>{"modo":"lote","codigo_medidor":"ARDUINO_001","fecha_hora":"2026-07-08 19:03:00","voltaje":233.400000000000005684341886080801486968994140625,"corriente":0.27100000000000001865174681370262987911701202392578125,"potencia_kw":0.06310000000000000330846461338296649046242237091064453125,"energia_kwh":95.2440030000000064092091633938252925872802734375,"frecuencia":50,"factor_potencia":1,"duracion_medicion_ms":62,"ip":"158.170.24.54"}</t>
  </si>
  <si>
    <t>{"modo":"lote","codigo_medidor":"ARDUINO_001","fecha_hora":"2026-07-08 19:03:01","voltaje":233.400000000000005684341886080801486968994140625,"corriente":0.270000000000000017763568394002504646778106689453125,"potencia_kw":0.06289999999999999757971380631715874187648296356201171875,"energia_kwh":95.2440030000000064092091633938252925872802734375,"frecuencia":50,"factor_potencia":1,"duracion_medicion_ms":63,"ip":"158.170.24.54"}</t>
  </si>
  <si>
    <t>{"modo":"lote","codigo_medidor":"ARDUINO_001","fecha_hora":"2026-07-08 19:03:02","voltaje":233.5,"corriente":0.27100000000000001865174681370262987911701202392578125,"potencia_kw":0.06310000000000000330846461338296649046242237091064453125,"energia_kwh":95.24500299999999697320163249969482421875,"frecuencia":50,"factor_potencia":1,"duracion_medicion_ms":65,"ip":"158.170.24.54"}</t>
  </si>
  <si>
    <t>{"modo":"lote","codigo_medidor":"ARDUINO_001","fecha_hora":"2026-07-08 19:03:03","voltaje":233.5,"corriente":0.270000000000000017763568394002504646778106689453125,"potencia_kw":0.063000000000000000444089209850062616169452667236328125,"energia_kwh":95.24500299999999697320163249969482421875,"frecuencia":50,"factor_potencia":1,"duracion_medicion_ms":62,"ip":"158.170.24.54"}</t>
  </si>
  <si>
    <t>{"modo":"lote","codigo_medidor":"ARDUINO_001","fecha_hora":"2026-07-08 19:03:04","voltaje":233.599999999999994315658113919198513031005859375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</si>
  <si>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05","voltaje":233.599999999999994315658113919198513031005859375,"corriente":0.27100000000000001865174681370262987911701202392578125,"potencia_kw":0.06310000000000000330846461338296649046242237091064453125,"energia_kwh":95.24500299999999697320163249969482421875,"frecuencia":50,"factor_potencia":1,"duracion_medicion_ms":65,"ip":"158.170.24.54"}</t>
  </si>
  <si>
    <t>{"modo":"lote","codigo_medidor":"ARDUINO_001","fecha_hora":"2026-07-08 19:03:06","voltaje":233.5,"corriente":0.270000000000000017763568394002504646778106689453125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</si>
  <si>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07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</si>
  <si>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08","voltaje":233.400000000000005684341886080801486968994140625,"corriente":0.270000000000000017763568394002504646778106689453125,"potencia_kw":0.063000000000000000444089209850062616169452667236328125,"energia_kwh":95.24500299999999697320163249969482421875,"frecuencia":50,"factor_potencia":1,"duracion_medicion_ms":65,"ip":"158.170.24.54"}</t>
  </si>
  <si>
    <t>{"modo":"lote","codigo_medidor":"ARDUINO_001","fecha_hora":"2026-07-08 19:03:09","voltaje":233.400000000000005684341886080801486968994140625,"corriente":0.270000000000000017763568394002504646778106689453125,"potencia_kw":0.063000000000000000444089209850062616169452667236328125,"energia_kwh":95.24500299999999697320163249969482421875,"frecuencia":50,"factor_potencia":1,"duracion_medicion_ms":61,"ip":"158.170.24.54"}</t>
  </si>
  <si>
    <t>{"modo":"lote","codigo_medidor":"ARDUINO_001","fecha_hora":"2026-07-08 19:03:10","voltaje":233.400000000000005684341886080801486968994140625,"corriente":0.270000000000000017763568394002504646778106689453125,"potencia_kw":0.063000000000000000444089209850062616169452667236328125,"energia_kwh":95.24500299999999697320163249969482421875,"frecuencia":50,"factor_potencia":1,"duracion_medicion_ms":68,"ip":"158.170.24.54"}</t>
  </si>
  <si>
    <t>{"modo":"lote","codigo_medidor":"ARDUINO_001","fecha_hora":"2026-07-08 19:03:11","voltaje":233.30000000000001136868377216160297393798828125,"corriente":0.270000000000000017763568394002504646778106689453125,"potencia_kw":0.06289999999999999757971380631715874187648296356201171875,"energia_kwh":95.24500299999999697320163249969482421875,"frecuencia":50,"factor_potencia":1,"duracion_medicion_ms":65,"ip":"158.170.24.54"}</t>
  </si>
  <si>
    <t>{"modo":"lote","codigo_medidor":"ARDUINO_001","fecha_hora":"2026-07-08 19:03:12","voltaje":233.30000000000001136868377216160297393798828125,"corriente":0.270000000000000017763568394002504646778106689453125,"potencia_kw":0.06289999999999999757971380631715874187648296356201171875,"energia_kwh":95.24500299999999697320163249969482421875,"frecuencia":50,"factor_potencia":1,"duracion_medicion_ms":61,"ip":"158.170.24.54"}</t>
  </si>
  <si>
    <t>{"modo":"lote","codigo_medidor":"ARDUINO_001","fecha_hora":"2026-07-08 19:03:13","voltaje":233.19999999999998863131622783839702606201171875,"corriente":0.270000000000000017763568394002504646778106689453125,"potencia_kw":0.06289999999999999757971380631715874187648296356201171875,"energia_kwh":95.24500299999999697320163249969482421875,"frecuencia":50,"factor_potencia":1,"duracion_medicion_ms":63,"ip":"158.170.24.54"}</t>
  </si>
  <si>
    <t>{"modo":"lote","codigo_medidor":"ARDUINO_001","fecha_hora":"2026-07-08 19:03:14","voltaje":233.19999999999998863131622783839702606201171875,"corriente":0.270000000000000017763568394002504646778106689453125,"potencia_kw":0.06289999999999999757971380631715874187648296356201171875,"energia_kwh":95.24500299999999697320163249969482421875,"frecuencia":50,"factor_potencia":1,"duracion_medicion_ms":64,"ip":"158.170.24.54"}</t>
  </si>
  <si>
    <t>{"modo":"lote","codigo_medidor":"ARDUINO_001","fecha_hora":"2026-07-08 19:03:15","voltaje":233.30000000000001136868377216160297393798828125,"corriente":0.270000000000000017763568394002504646778106689453125,"potencia_kw":0.0627999999999999947153384027842548675835132598876953125,"energia_kwh":95.24500299999999697320163249969482421875,"frecuencia":50,"factor_potencia":1,"duracion_medicion_ms":61,"ip":"158.170.24.54"}</t>
  </si>
  <si>
    <t>{"modo":"lote","codigo_medidor":"ARDUINO_001","fecha_hora":"2026-07-08 19:03:16","voltaje":233.30000000000001136868377216160297393798828125,"corriente":0.270000000000000017763568394002504646778106689453125,"potencia_kw":0.063000000000000000444089209850062616169452667236328125,"energia_kwh":95.24500299999999697320163249969482421875,"frecuencia":50,"factor_potencia":1,"duracion_medicion_ms":63,"ip":"158.170.24.54"}</t>
  </si>
  <si>
    <t>{"modo":"lote","codigo_medidor":"ARDUINO_001","fecha_hora":"2026-07-08 19:03:17","voltaje":233.30000000000001136868377216160297393798828125,"corriente":0.27100000000000001865174681370262987911701202392578125,"potencia_kw":0.063000000000000000444089209850062616169452667236328125,"energia_kwh":95.24500299999999697320163249969482421875,"frecuencia":50,"factor_potencia":1,"duracion_medicion_ms":65,"ip":"158.170.24.54"}</t>
  </si>
  <si>
    <t>{"modo":"lote","codigo_medidor":"ARDUINO_001","fecha_hora":"2026-07-08 19:03:18","voltaje":233.30000000000001136868377216160297393798828125,"corriente":0.27100000000000001865174681370262987911701202392578125,"potencia_kw":0.063000000000000000444089209850062616169452667236328125,"energia_kwh":95.24500299999999697320163249969482421875,"frecuencia":50,"factor_potencia":1,"duracion_medicion_ms":61,"ip":"158.170.24.54"}</t>
  </si>
  <si>
    <t>{"modo":"lote","codigo_medidor":"ARDUINO_001","fecha_hora":"2026-07-08 19:03:19","voltaje":233.400000000000005684341886080801486968994140625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</si>
  <si>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20","voltaje":233.5,"corriente":0.27100000000000001865174681370262987911701202392578125,"potencia_kw":0.0632000000000000061728400169158703647553920745849609375,"energia_kwh":95.24500299999999697320163249969482421875,"frecuencia":50,"factor_potencia":1,"duracion_medicion_ms":65,"ip":"158.170.24.54"}</t>
  </si>
  <si>
    <t>{"modo":"lote","codigo_medidor":"ARDUINO_001","fecha_hora":"2026-07-08 19:03:21","voltaje":233.599999999999994315658113919198513031005859375,"corriente":0.27100000000000001865174681370262987911701202392578125,"potencia_kw":0.0632000000000000061728400169158703647553920745849609375,"energia_kwh":95.24500299999999697320163249969482421875,"frecuencia":50,"factor_potencia":1,"duracion_medicion_ms":61,"ip":"158.170.24.54"}</t>
  </si>
  <si>
    <t>{"modo":"lote","codigo_medidor":"ARDUINO_001","fecha_hora":"2026-07-08 19:03:22","voltaje":233.599999999999994315658113919198513031005859375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</si>
  <si>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23","voltaje":233.599999999999994315658113919198513031005859375,"corriente":0.27100000000000001865174681370262987911701202392578125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</si>
  <si>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24","voltaje":233.599999999999994315658113919198513031005859375,"corriente":0.27100000000000001865174681370262987911701202392578125,"potencia_kw":0.0632999999999999951594276126343174837529659271240234375,"energia_kwh":95.24500299999999697320163249969482421875,"frecuencia":50,"factor_potencia":1,"duracion_medicion_ms":61,"ip":"158.170.24.54"}</t>
  </si>
  <si>
    <t>{"modo":"lote","codigo_medidor":"ARDUINO_001","fecha_hora":"2026-07-08 19:03:25","voltaje":233.599999999999994315658113919198513031005859375,"corriente":0.270000000000000017763568394002504646778106689453125,"potencia_kw":0.06310000000000000330846461338296649046242237091064453125,"energia_kwh":95.24500299999999697320163249969482421875,"frecuencia":50,"factor_potencia":1,"duracion_medicion_ms":62,"ip":"158.170.24.54"}</t>
  </si>
  <si>
    <t>{"modo":"lote","codigo_medidor":"ARDUINO_001","fecha_hora":"2026-07-08 19:03:26","voltaje":233.599999999999994315658113919198513031005859375,"corriente":0.270000000000000017763568394002504646778106689453125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</si>
  <si>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27","voltaje":233.599999999999994315658113919198513031005859375,"corriente":0.270000000000000017763568394002504646778106689453125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</si>
  <si>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28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</si>
  <si>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29","voltaje":233.599999999999994315658113919198513031005859375,"corriente":0.270000000000000017763568394002504646778106689453125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</si>
  <si>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30","voltaje":233.599999999999994315658113919198513031005859375,"corriente":0.27100000000000001865174681370262987911701202392578125,"potencia_kw":0.0632000000000000061728400169158703647553920745849609375,"energia_kwh":95.24500299999999697320163249969482421875,"frecuencia":50,"factor_potencia":1,"duracion_medicion_ms":61,"ip":"158.170.24.54"}</t>
  </si>
  <si>
    <t>{"modo":"lote","codigo_medidor":"ARDUINO_001","fecha_hora":"2026-07-08 19:03:31","voltaje":233.599999999999994315658113919198513031005859375,"corriente":0.270000000000000017763568394002504646778106689453125,"potencia_kw":0.063000000000000000444089209850062616169452667236328125,"energia_kwh":95.24500299999999697320163249969482421875,"frecuencia":50,"factor_potencia":1,"duracion_medicion_ms":63,"ip":"158.170.24.54"}</t>
  </si>
  <si>
    <t>{"modo":"lote","codigo_medidor":"ARDUINO_001","fecha_hora":"2026-07-08 19:03:32","voltaje":233.599999999999994315658113919198513031005859375,"corriente":0.270000000000000017763568394002504646778106689453125,"potencia_kw":0.063000000000000000444089209850062616169452667236328125,"energia_kwh":95.24500299999999697320163249969482421875,"frecuencia":50,"factor_potencia":1,"duracion_medicion_ms":64,"ip":"158.170.24.54"}</t>
  </si>
  <si>
    <t>{"modo":"lote","codigo_medidor":"ARDUINO_001","fecha_hora":"2026-07-08 19:03:33","voltaje":233.599999999999994315658113919198513031005859375,"corriente":0.27100000000000001865174681370262987911701202392578125,"potencia_kw":0.06310000000000000330846461338296649046242237091064453125,"energia_kwh":95.24500299999999697320163249969482421875,"frecuencia":50,"factor_potencia":1,"duracion_medicion_ms":66,"ip":"158.170.24.54"}</t>
  </si>
  <si>
    <t>{"modo":"lote","codigo_medidor":"ARDUINO_001","fecha_hora":"2026-07-08 19:03:34","voltaje":233.599999999999994315658113919198513031005859375,"corriente":0.270000000000000017763568394002504646778106689453125,"potencia_kw":0.063000000000000000444089209850062616169452667236328125,"energia_kwh":95.24500299999999697320163249969482421875,"frecuencia":50,"factor_potencia":1,"duracion_medicion_ms":63,"ip":"158.170.24.54"}</t>
  </si>
  <si>
    <t>{"modo":"lote","codigo_medidor":"ARDUINO_001","fecha_hora":"2026-07-08 19:03:35","voltaje":233.69999999999998863131622783839702606201171875,"corriente":0.27100000000000001865174681370262987911701202392578125,"potencia_kw":0.0632000000000000061728400169158703647553920745849609375,"energia_kwh":95.24500299999999697320163249969482421875,"frecuencia":50,"factor_potencia":1,"duracion_medicion_ms":64,"ip":"158.170.24.54"}</t>
  </si>
  <si>
    <t>{"modo":"lote","codigo_medidor":"ARDUINO_001","fecha_hora":"2026-07-08 19:03:36","voltaje":233.69999999999998863131622783839702606201171875,"corriente":0.27100000000000001865174681370262987911701202392578125,"potencia_kw":0.0632000000000000061728400169158703647553920745849609375,"energia_kwh":95.24500299999999697320163249969482421875,"frecuencia":50,"factor_potencia":1,"duracion_medicion_ms":61,"ip":"158.170.24.54"}</t>
  </si>
  <si>
    <t>{"modo":"lote","codigo_medidor":"ARDUINO_001","fecha_hora":"2026-07-08 19:03:37","voltaje":233.69999999999998863131622783839702606201171875,"corriente":0.27100000000000001865174681370262987911701202392578125,"potencia_kw":0.0632000000000000061728400169158703647553920745849609375,"energia_kwh":95.24500299999999697320163249969482421875,"frecuencia":50,"factor_potencia":1,"duracion_medicion_ms":63,"ip":"158.170.24.54"}</t>
  </si>
  <si>
    <t>{"modo":"lote","codigo_medidor":"ARDUINO_001","fecha_hora":"2026-07-08 19:03:38","voltaje":233.599999999999994315658113919198513031005859375,"corriente":0.270000000000000017763568394002504646778106689453125,"potencia_kw":0.06289999999999999757971380631715874187648296356201171875,"energia_kwh":95.24500299999999697320163249969482421875,"frecuencia":50,"factor_potencia":1,"duracion_medicion_ms":64,"ip":"158.170.24.54"}</t>
  </si>
  <si>
    <t>{"modo":"lote","codigo_medidor":"ARDUINO_001","fecha_hora":"2026-07-08 19:03:39","voltaje":233.5,"corriente":0.270000000000000017763568394002504646778106689453125,"potencia_kw":0.063000000000000000444089209850062616169452667236328125,"energia_kwh":95.24500299999999697320163249969482421875,"frecuencia":50,"factor_potencia":1,"duracion_medicion_ms":61,"ip":"158.170.24.54"}</t>
  </si>
  <si>
    <t>{"modo":"lote","codigo_medidor":"ARDUINO_001","fecha_hora":"2026-07-08 19:03:40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</si>
  <si>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41","voltaje":233.5,"corriente":0.27100000000000001865174681370262987911701202392578125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</si>
  <si>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42","voltaje":233.400000000000005684341886080801486968994140625,"corriente":0.27100000000000001865174681370262987911701202392578125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</si>
  <si>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43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</si>
  <si>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44","voltaje":233.5,"corriente":0.270000000000000017763568394002504646778106689453125,"potencia_kw":0.06289999999999999757971380631715874187648296356201171875,"energia_kwh":95.24500299999999697320163249969482421875,"frecuencia":50,"factor_potencia":1,"duracion_medicion_ms":64,"ip":"158.170.24.54"}</t>
  </si>
  <si>
    <t>{"modo":"lote","codigo_medidor":"ARDUINO_001","fecha_hora":"2026-07-08 19:03:45","voltaje":233.5,"corriente":0.27100000000000001865174681370262987911701202392578125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</si>
  <si>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46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</si>
  <si>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47","voltaje":233.400000000000005684341886080801486968994140625,"corriente":0.27100000000000001865174681370262987911701202392578125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</si>
  <si>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48","voltaje":233.400000000000005684341886080801486968994140625,"corriente":0.27100000000000001865174681370262987911701202392578125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</si>
  <si>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49","voltaje":233.5,"corriente":0.270000000000000017763568394002504646778106689453125,"potencia_kw":0.063000000000000000444089209850062616169452667236328125,"energia_kwh":95.24500299999999697320163249969482421875,"frecuencia":50,"factor_potencia":1,"duracion_medicion_ms":63,"ip":"158.170.24.54"}</t>
  </si>
  <si>
    <t>{"modo":"lote","codigo_medidor":"ARDUINO_001","fecha_hora":"2026-07-08 19:03:50","voltaje":233.5,"corriente":0.270000000000000017763568394002504646778106689453125,"potencia_kw":0.063000000000000000444089209850062616169452667236328125,"energia_kwh":95.24500299999999697320163249969482421875,"frecuencia":50,"factor_potencia":1,"duracion_medicion_ms":64,"ip":"158.170.24.54"}</t>
  </si>
  <si>
    <t>{"modo":"lote","codigo_medidor":"ARDUINO_001","fecha_hora":"2026-07-08 19:03:51","voltaje":233.5,"corriente":0.27100000000000001865174681370262987911701202392578125,"potencia_kw":0.06310000000000000330846461338296649046242237091064453125,"energia_kwh":95.24500299999999697320163249969482421875,"frecuencia":50,"factor_potencia":1,"duracion_medicion_ms":61,"ip":"158.170.24.54"}</t>
  </si>
  <si>
    <t>{"modo":"lote","codigo_medidor":"ARDUINO_001","fecha_hora":"2026-07-08 19:03:52","voltaje":233.5,"corriente":0.27100000000000001865174681370262987911701202392578125,"potencia_kw":0.06310000000000000330846461338296649046242237091064453125,"energia_kwh":95.24500299999999697320163249969482421875,"frecuencia":50,"factor_potencia":1,"duracion_medicion_ms":63,"ip":"158.170.24.54"}</t>
  </si>
  <si>
    <t>{"modo":"lote","codigo_medidor":"ARDUINO_001","fecha_hora":"2026-07-08 19:03:53","voltaje":233.5,"corriente":0.27100000000000001865174681370262987911701202392578125,"potencia_kw":0.06310000000000000330846461338296649046242237091064453125,"energia_kwh":95.24500299999999697320163249969482421875,"frecuencia":50,"factor_potencia":1,"duracion_medicion_ms":64,"ip":"158.170.24.54"}</t>
  </si>
  <si>
    <t>{"modo":"lote","codigo_medidor":"ARDUINO_001","fecha_hora":"2026-07-08 19:03:54","voltaje":233.400000000000005684341886080801486968994140625,"corriente":0.270000000000000017763568394002504646778106689453125,"potencia_kw":0.063000000000000000444089209850062616169452667236328125,"energia_kwh":95.24500299999999697320163249969482421875,"frecuencia":50,"factor_potencia":1,"duracion_medicion_ms":61,"ip":"158.170.24.54"}</t>
  </si>
  <si>
    <t>{"modo":"lote","codigo_medidor":"ARDUINO_001","fecha_hora":"2026-07-08 19:03:55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63,"ip":"158.170.24.54"}</t>
  </si>
  <si>
    <t>{"modo":"lote","codigo_medidor":"ARDUINO_001","fecha_hora":"2026-07-08 19:03:56","voltaje":233.400000000000005684341886080801486968994140625,"corriente":0.27100000000000001865174681370262987911701202392578125,"potencia_kw":0.06310000000000000330846461338296649046242237091064453125,"energia_kwh":95.246002000000004272806108929216861724853515625,"frecuencia":50,"factor_potencia":1,"duracion_medicion_ms":65,"ip":"158.170.24.54"}</t>
  </si>
  <si>
    <t>{"modo":"lote","codigo_medidor":"ARDUINO_001","fecha_hora":"2026-07-08 19:03:57","voltaje":233.19999999999998863131622783839702606201171875,"corriente":0.270000000000000017763568394002504646778106689453125,"potencia_kw":0.0627999999999999947153384027842548675835132598876953125,"energia_kwh":95.246002000000004272806108929216861724853515625,"frecuencia":50,"factor_potencia":1,"duracion_medicion_ms":61,"ip":"158.170.24.54"}</t>
  </si>
  <si>
    <t>{"modo":"lote","codigo_medidor":"ARDUINO_001","fecha_hora":"2026-07-08 19:03:58","voltaje":233.099999999999994315658113919198513031005859375,"corriente":0.270000000000000017763568394002504646778106689453125,"potencia_kw":0.06289999999999999757971380631715874187648296356201171875,"energia_kwh":95.246002000000004272806108929216861724853515625,"frecuencia":50,"factor_potencia":1,"duracion_medicion_ms":63,"ip":"158.170.24.54"}</t>
  </si>
  <si>
    <t>{"modo":"lote","codigo_medidor":"ARDUINO_001","fecha_hora":"2026-07-08 19:03:59","voltaje":233.099999999999994315658113919198513031005859375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</si>
  <si>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00","voltaje":233.099999999999994315658113919198513031005859375,"corriente":0.270000000000000017763568394002504646778106689453125,"potencia_kw":0.06289999999999999757971380631715874187648296356201171875,"energia_kwh":95.246002000000004272806108929216861724853515625,"frecuencia":50,"factor_potencia":1,"duracion_medicion_ms":61,"ip":"158.170.24.54"}</t>
  </si>
  <si>
    <t>{"modo":"lote","codigo_medidor":"ARDUINO_001","fecha_hora":"2026-07-08 19:04:01","voltaje":233.30000000000001136868377216160297393798828125,"corriente":0.270000000000000017763568394002504646778106689453125,"potencia_kw":0.06289999999999999757971380631715874187648296356201171875,"energia_kwh":95.246002000000004272806108929216861724853515625,"frecuencia":50,"factor_potencia":1,"duracion_medicion_ms":62,"ip":"158.170.24.54"}</t>
  </si>
  <si>
    <t>{"modo":"lote","codigo_medidor":"ARDUINO_001","fecha_hora":"2026-07-08 19:04:02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64,"ip":"158.170.24.54"}</t>
  </si>
  <si>
    <t>{"modo":"lote","codigo_medidor":"ARDUINO_001","fecha_hora":"2026-07-08 19:04:03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61,"ip":"158.170.24.54"}</t>
  </si>
  <si>
    <t>{"modo":"lote","codigo_medidor":"ARDUINO_001","fecha_hora":"2026-07-08 19:04:04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73,"ip":"158.170.24.54"}</t>
  </si>
  <si>
    <t>{"modo":"lote","codigo_medidor":"ARDUINO_001","fecha_hora":"2026-07-08 19:04:05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64,"ip":"158.170.24.54"}</t>
  </si>
  <si>
    <t>{"modo":"lote","codigo_medidor":"ARDUINO_001","fecha_hora":"2026-07-08 19:04:06","voltaje":233.19999999999998863131622783839702606201171875,"corriente":0.270000000000000017763568394002504646778106689453125,"potencia_kw":0.06289999999999999757971380631715874187648296356201171875,"energia_kwh":95.246002000000004272806108929216861724853515625,"frecuencia":50,"factor_potencia":1,"duracion_medicion_ms":61,"ip":"158.170.24.54"}</t>
  </si>
  <si>
    <t>{"modo":"lote","codigo_medidor":"ARDUINO_001","fecha_hora":"2026-07-08 19:04:07","voltaje":233.19999999999998863131622783839702606201171875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</si>
  <si>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08","voltaje":233.19999999999998863131622783839702606201171875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</si>
  <si>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09","voltaje":233.19999999999998863131622783839702606201171875,"corriente":0.270000000000000017763568394002504646778106689453125,"potencia_kw":0.06289999999999999757971380631715874187648296356201171875,"energia_kwh":95.246002000000004272806108929216861724853515625,"frecuencia":50,"factor_potencia":1,"duracion_medicion_ms":61,"ip":"158.170.24.54"}</t>
  </si>
  <si>
    <t>{"modo":"lote","codigo_medidor":"ARDUINO_001","fecha_hora":"2026-07-08 19:04:10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62,"ip":"158.170.24.54"}</t>
  </si>
  <si>
    <t>{"modo":"lote","codigo_medidor":"ARDUINO_001","fecha_hora":"2026-07-08 19:04:11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64,"ip":"158.170.24.54"}</t>
  </si>
  <si>
    <t>{"modo":"lote","codigo_medidor":"ARDUINO_001","fecha_hora":"2026-07-08 19:04:12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</si>
  <si>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13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</si>
  <si>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14","voltaje":233.30000000000001136868377216160297393798828125,"corriente":0.270000000000000017763568394002504646778106689453125,"potencia_kw":0.0627999999999999947153384027842548675835132598876953125,"energia_kwh":95.246002000000004272806108929216861724853515625,"frecuencia":50,"factor_potencia":1,"duracion_medicion_ms":64,"ip":"158.170.24.54"}</t>
  </si>
  <si>
    <t>{"modo":"lote","codigo_medidor":"ARDUINO_001","fecha_hora":"2026-07-08 19:04:15","voltaje":233.400000000000005684341886080801486968994140625,"corriente":0.270000000000000017763568394002504646778106689453125,"potencia_kw":0.06289999999999999757971380631715874187648296356201171875,"energia_kwh":95.246002000000004272806108929216861724853515625,"frecuencia":50,"factor_potencia":1,"duracion_medicion_ms":61,"ip":"158.170.24.54"}</t>
  </si>
  <si>
    <t>{"modo":"lote","codigo_medidor":"ARDUINO_001","fecha_hora":"2026-07-08 19:04:16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</si>
  <si>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17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64,"ip":"158.170.24.54"}</t>
  </si>
  <si>
    <t>{"modo":"lote","codigo_medidor":"ARDUINO_001","fecha_hora":"2026-07-08 19:04:18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61,"ip":"158.170.24.54"}</t>
  </si>
  <si>
    <t>{"modo":"lote","codigo_medidor":"ARDUINO_001","fecha_hora":"2026-07-08 19:04:19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63,"ip":"158.170.24.54"}</t>
  </si>
  <si>
    <t>{"modo":"lote","codigo_medidor":"ARDUINO_001","fecha_hora":"2026-07-08 19:04:20","voltaje":233.19999999999998863131622783839702606201171875,"corriente":0.270000000000000017763568394002504646778106689453125,"potencia_kw":0.063000000000000000444089209850062616169452667236328125,"energia_kwh":95.246002000000004272806108929216861724853515625,"frecuencia":50,"factor_potencia":1,"duracion_medicion_ms":64,"ip":"158.170.24.54"}</t>
  </si>
  <si>
    <t>{"modo":"lote","codigo_medidor":"ARDUINO_001","fecha_hora":"2026-07-08 19:04:21","voltaje":233.099999999999994315658113919198513031005859375,"corriente":0.270000000000000017763568394002504646778106689453125,"potencia_kw":0.0627999999999999947153384027842548675835132598876953125,"energia_kwh":95.246002000000004272806108929216861724853515625,"frecuencia":50,"factor_potencia":1,"duracion_medicion_ms":61,"ip":"158.170.24.54"}</t>
  </si>
  <si>
    <t>{"modo":"lote","codigo_medidor":"ARDUINO_001","fecha_hora":"2026-07-08 19:04:22","voltaje":233.099999999999994315658113919198513031005859375,"corriente":0.270000000000000017763568394002504646778106689453125,"potencia_kw":0.0627999999999999947153384027842548675835132598876953125,"energia_kwh":95.246002000000004272806108929216861724853515625,"frecuencia":50,"factor_potencia":1,"duracion_medicion_ms":62,"ip":"158.170.24.54"}</t>
  </si>
  <si>
    <t>{"modo":"lote","codigo_medidor":"ARDUINO_001","fecha_hora":"2026-07-08 19:04:23","voltaje":233,"corriente":0.27100000000000001865174681370262987911701202392578125,"potencia_kw":0.063000000000000000444089209850062616169452667236328125,"energia_kwh":95.246002000000004272806108929216861724853515625,"frecuencia":50,"factor_potencia":1,"duracion_medicion_ms":64,"ip":"158.170.24.54"}</t>
  </si>
  <si>
    <t>{"modo":"lote","codigo_medidor":"ARDUINO_001","fecha_hora":"2026-07-08 19:04:24","voltaje":233.099999999999994315658113919198513031005859375,"corriente":0.270000000000000017763568394002504646778106689453125,"potencia_kw":0.06289999999999999757971380631715874187648296356201171875,"energia_kwh":95.246002000000004272806108929216861724853515625,"frecuencia":50,"factor_potencia":1,"duracion_medicion_ms":61,"ip":"158.170.24.54"}</t>
  </si>
  <si>
    <t>{"modo":"lote","codigo_medidor":"ARDUINO_001","fecha_hora":"2026-07-08 19:04:25","voltaje":233.19999999999998863131622783839702606201171875,"corriente":0.26900000000000001687538997430237941443920135498046875,"potencia_kw":0.0627000000000000057287508070658077485859394073486328125,"energia_kwh":95.246002000000004272806108929216861724853515625,"frecuencia":50,"factor_potencia":1,"duracion_medicion_ms":62,"ip":"158.170.24.54"}</t>
  </si>
  <si>
    <t>{"modo":"lote","codigo_medidor":"ARDUINO_001","fecha_hora":"2026-07-08 19:04:26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64,"ip":"158.170.24.54"}</t>
  </si>
  <si>
    <t>{"modo":"lote","codigo_medidor":"ARDUINO_001","fecha_hora":"2026-07-08 19:04:27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71,"ip":"158.170.24.54"}</t>
  </si>
  <si>
    <t>{"modo":"lote","codigo_medidor":"ARDUINO_001","fecha_hora":"2026-07-08 19:04:28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63,"ip":"158.170.24.54"}</t>
  </si>
  <si>
    <t>{"modo":"lote","codigo_medidor":"ARDUINO_001","fecha_hora":"2026-07-08 19:04:29","voltaje":233.30000000000001136868377216160297393798828125,"corriente":0.27100000000000001865174681370262987911701202392578125,"potencia_kw":0.06310000000000000330846461338296649046242237091064453125,"energia_kwh":95.246002000000004272806108929216861724853515625,"frecuencia":50,"factor_potencia":1,"duracion_medicion_ms":64,"ip":"158.170.24.54"}</t>
  </si>
  <si>
    <t>{"modo":"lote","codigo_medidor":"ARDUINO_001","fecha_hora":"2026-07-08 19:04:30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</si>
  <si>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31","voltaje":233.30000000000001136868377216160297393798828125,"corriente":0.27100000000000001865174681370262987911701202392578125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</si>
  <si>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32","voltaje":233.30000000000001136868377216160297393798828125,"corriente":0.27100000000000001865174681370262987911701202392578125,"potencia_kw":0.063000000000000000444089209850062616169452667236328125,"energia_kwh":95.246002000000004272806108929216861724853515625,"frecuencia":50,"factor_potencia":1,"duracion_medicion_ms":64,"ip":"158.170.24.54"}</t>
  </si>
  <si>
    <t>{"modo":"lote","codigo_medidor":"ARDUINO_001","fecha_hora":"2026-07-08 19:04:33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</si>
  <si>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34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</si>
  <si>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35","voltaje":233.400000000000005684341886080801486968994140625,"corriente":0.27100000000000001865174681370262987911701202392578125,"potencia_kw":0.06310000000000000330846461338296649046242237091064453125,"energia_kwh":95.246002000000004272806108929216861724853515625,"frecuencia":50,"factor_potencia":1,"duracion_medicion_ms":64,"ip":"158.170.24.54"}</t>
  </si>
  <si>
    <t>{"modo":"lote","codigo_medidor":"ARDUINO_001","fecha_hora":"2026-07-08 19:04:36","voltaje":233.400000000000005684341886080801486968994140625,"corriente":0.27100000000000001865174681370262987911701202392578125,"potencia_kw":0.06310000000000000330846461338296649046242237091064453125,"energia_kwh":95.246002000000004272806108929216861724853515625,"frecuencia":50,"factor_potencia":1,"duracion_medicion_ms":61,"ip":"158.170.24.54"}</t>
  </si>
  <si>
    <t>{"modo":"lote","codigo_medidor":"ARDUINO_001","fecha_hora":"2026-07-08 19:04:37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</si>
  <si>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38","voltaje":233.400000000000005684341886080801486968994140625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</si>
  <si>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39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</si>
  <si>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40","voltaje":233.400000000000005684341886080801486968994140625,"corriente":0.270000000000000017763568394002504646778106689453125,"potencia_kw":0.06289999999999999757971380631715874187648296356201171875,"energia_kwh":95.246002000000004272806108929216861724853515625,"frecuencia":50,"factor_potencia":1,"duracion_medicion_ms":62,"ip":"158.170.24.54"}</t>
  </si>
  <si>
    <t>{"modo":"lote","codigo_medidor":"ARDUINO_001","fecha_hora":"2026-07-08 19:04:41","voltaje":233.400000000000005684341886080801486968994140625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</si>
  <si>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42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</si>
  <si>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43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</si>
  <si>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44","voltaje":233.30000000000001136868377216160297393798828125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</si>
  <si>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45","voltaje":233.30000000000001136868377216160297393798828125,"corriente":0.270000000000000017763568394002504646778106689453125,"potencia_kw":0.06289999999999999757971380631715874187648296356201171875,"energia_kwh":95.246002000000004272806108929216861724853515625,"frecuencia":50,"factor_potencia":1,"duracion_medicion_ms":60,"ip":"158.170.24.54"}</t>
  </si>
  <si>
    <t>{"modo":"lote","codigo_medidor":"ARDUINO_001","fecha_hora":"2026-07-08 19:04:46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</si>
  <si>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47","voltaje":233.30000000000001136868377216160297393798828125,"corriente":0.270000000000000017763568394002504646778106689453125,"potencia_kw":0.06289999999999999757971380631715874187648296356201171875,"energia_kwh":95.246002000000004272806108929216861724853515625,"frecuencia":50,"factor_potencia":1,"duracion_medicion_ms":64,"ip":"158.170.24.54"}</t>
  </si>
  <si>
    <t>{"modo":"lote","codigo_medidor":"ARDUINO_001","fecha_hora":"2026-07-08 19:04:48","voltaje":233.30000000000001136868377216160297393798828125,"corriente":0.270000000000000017763568394002504646778106689453125,"potencia_kw":0.063000000000000000444089209850062616169452667236328125,"energia_kwh":95.246002000000004272806108929216861724853515625,"frecuencia":50,"factor_potencia":1,"duracion_medicion_ms":61,"ip":"158.170.24.54"}</t>
  </si>
  <si>
    <t>{"modo":"lote","codigo_medidor":"ARDUINO_001","fecha_hora":"2026-07-08 19:04:49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62,"ip":"158.170.24.54"}</t>
  </si>
  <si>
    <t>{"modo":"lote","codigo_medidor":"ARDUINO_001","fecha_hora":"2026-07-08 19:04:50","voltaje":233.400000000000005684341886080801486968994140625,"corriente":0.270000000000000017763568394002504646778106689453125,"potencia_kw":0.063000000000000000444089209850062616169452667236328125,"energia_kwh":95.246002000000004272806108929216861724853515625,"frecuencia":50,"factor_potencia":1,"duracion_medicion_ms":69,"ip":"158.170.24.54"}</t>
  </si>
  <si>
    <t>{"modo":"lote","codigo_medidor":"ARDUINO_001","fecha_hora":"2026-07-08 19:04:51","voltaje":233.5,"corriente":0.270000000000000017763568394002504646778106689453125,"potencia_kw":0.06310000000000000330846461338296649046242237091064453125,"energia_kwh":95.246002000000004272806108929216861724853515625,"frecuencia":50,"factor_potencia":1,"duracion_medicion_ms":61,"ip":"158.170.24.54"}</t>
  </si>
  <si>
    <t>{"modo":"lote","codigo_medidor":"ARDUINO_001","fecha_hora":"2026-07-08 19:04:52","voltaje":233.5,"corriente":0.270000000000000017763568394002504646778106689453125,"potencia_kw":0.06310000000000000330846461338296649046242237091064453125,"energia_kwh":95.246002000000004272806108929216861724853515625,"frecuencia":50,"factor_potencia":1,"duracion_medicion_ms":62,"ip":"158.170.24.54"}</t>
  </si>
  <si>
    <t>{"modo":"lote","codigo_medidor":"ARDUINO_001","fecha_hora":"2026-07-08 19:04:53","voltaje":233.599999999999994315658113919198513031005859375,"corriente":0.27100000000000001865174681370262987911701202392578125,"potencia_kw":0.0632000000000000061728400169158703647553920745849609375,"energia_kwh":95.246002000000004272806108929216861724853515625,"frecuencia":50,"factor_potencia":1,"duracion_medicion_ms":64,"ip":"158.170.24.54"}</t>
  </si>
  <si>
    <t>{"modo":"lote","codigo_medidor":"ARDUINO_001","fecha_hora":"2026-07-08 19:04:54","voltaje":233.599999999999994315658113919198513031005859375,"corriente":0.27100000000000001865174681370262987911701202392578125,"potencia_kw":0.0632000000000000061728400169158703647553920745849609375,"energia_kwh":95.246002000000004272806108929216861724853515625,"frecuencia":50,"factor_potencia":1,"duracion_medicion_ms":60,"ip":"158.170.24.54"}</t>
  </si>
  <si>
    <t>{"modo":"lote","codigo_medidor":"ARDUINO_001","fecha_hora":"2026-07-08 19:04:55","voltaje":233.5,"corriente":0.270000000000000017763568394002504646778106689453125,"potencia_kw":0.063000000000000000444089209850062616169452667236328125,"energia_kwh":95.246002000000004272806108929216861724853515625,"frecuencia":50.10000000000000142108547152020037174224853515625,"factor_potencia":1,"duracion_medicion_ms":62,"ip":"158.170.24.54"}</t>
  </si>
  <si>
    <t>{"modo":"lote","codigo_medidor":"ARDUINO_001","fecha_hora":"2026-07-08 19:04:56","voltaje":233.400000000000005684341886080801486968994140625,"corriente":0.27100000000000001865174681370262987911701202392578125,"potencia_kw":0.06310000000000000330846461338296649046242237091064453125,"energia_kwh":95.2470019999999948367985780350863933563232421875,"frecuencia":50,"factor_potencia":1,"duracion_medicion_ms":63,"ip":"158.170.24.54"}</t>
  </si>
  <si>
    <t>{"modo":"lote","codigo_medidor":"ARDUINO_001","fecha_hora":"2026-07-08 19:04:57","voltaje":233.400000000000005684341886080801486968994140625,"corriente":0.27100000000000001865174681370262987911701202392578125,"potencia_kw":0.06310000000000000330846461338296649046242237091064453125,"energia_kwh":95.2470019999999948367985780350863933563232421875,"frecuencia":50,"factor_potencia":1,"duracion_medicion_ms":60,"ip":"158.170.24.54"}</t>
  </si>
  <si>
    <t>{"modo":"lote","codigo_medidor":"ARDUINO_001","fecha_hora":"2026-07-08 19:04:58","voltaje":233.30000000000001136868377216160297393798828125,"corriente":0.270000000000000017763568394002504646778106689453125,"potencia_kw":0.063000000000000000444089209850062616169452667236328125,"energia_kwh":95.2470019999999948367985780350863933563232421875,"frecuencia":50,"factor_potencia":1,"duracion_medicion_ms":62,"ip":"158.170.24.54"}</t>
  </si>
  <si>
    <t>{"modo":"lote","codigo_medidor":"ARDUINO_001","fecha_hora":"2026-07-08 19:04:59","voltaje":233.30000000000001136868377216160297393798828125,"corriente":0.270000000000000017763568394002504646778106689453125,"potencia_kw":0.063000000000000000444089209850062616169452667236328125,"energia_kwh":95.2470019999999948367985780350863933563232421875,"frecuencia":50,"factor_potencia":1,"duracion_medicion_ms":64,"ip":"158.170.24.54"}</t>
  </si>
  <si>
    <t>{"modo":"lote","codigo_medidor":"ARDUINO_001","fecha_hora":"2026-07-08 19:05:00","voltaje":233.30000000000001136868377216160297393798828125,"corriente":0.270000000000000017763568394002504646778106689453125,"potencia_kw":0.063000000000000000444089209850062616169452667236328125,"energia_kwh":95.2470019999999948367985780350863933563232421875,"frecuencia":50,"factor_potencia":1,"duracion_medicion_ms":60,"ip":"158.170.24.54"}</t>
  </si>
  <si>
    <t>{"modo":"lote","codigo_medidor":"ARDUINO_001","fecha_hora":"2026-07-08 19:05:01","voltaje":233.5,"corriente":0.270000000000000017763568394002504646778106689453125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</si>
  <si>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02","voltaje":233.80000000000001136868377216160297393798828125,"corriente":0.270000000000000017763568394002504646778106689453125,"potencia_kw":0.06310000000000000330846461338296649046242237091064453125,"energia_kwh":95.2470019999999948367985780350863933563232421875,"frecuencia":50,"factor_potencia":1,"duracion_medicion_ms":64,"ip":"158.170.24.54"}</t>
  </si>
  <si>
    <t>{"modo":"lote","codigo_medidor":"ARDUINO_001","fecha_hora":"2026-07-08 19:05:03","voltaje":233.80000000000001136868377216160297393798828125,"corriente":0.27100000000000001865174681370262987911701202392578125,"potencia_kw":0.0632999999999999951594276126343174837529659271240234375,"energia_kwh":95.2470019999999948367985780350863933563232421875,"frecuencia":50,"factor_potencia":1,"duracion_medicion_ms":60,"ip":"158.170.24.54"}</t>
  </si>
  <si>
    <t>{"modo":"lote","codigo_medidor":"ARDUINO_001","fecha_hora":"2026-07-08 19:05:04","voltaje":233.80000000000001136868377216160297393798828125,"corriente":0.27100000000000001865174681370262987911701202392578125,"potencia_kw":0.0632999999999999951594276126343174837529659271240234375,"energia_kwh":95.2470019999999948367985780350863933563232421875,"frecuencia":50,"factor_potencia":1,"duracion_medicion_ms":62,"ip":"158.170.24.54"}</t>
  </si>
  <si>
    <t>{"modo":"lote","codigo_medidor":"ARDUINO_001","fecha_hora":"2026-07-08 19:05:05","voltaje":233.80000000000001136868377216160297393798828125,"corriente":0.27100000000000001865174681370262987911701202392578125,"potencia_kw":0.0632000000000000061728400169158703647553920745849609375,"energia_kwh":95.2470019999999948367985780350863933563232421875,"frecuencia":50.10000000000000142108547152020037174224853515625,"factor_potencia":1,"duracion_medicion_ms":64,"ip":"158.170.24.54"}</t>
  </si>
  <si>
    <t>{"modo":"lote","codigo_medidor":"ARDUINO_001","fecha_hora":"2026-07-08 19:05:06","voltaje":233.80000000000001136868377216160297393798828125,"corriente":0.27100000000000001865174681370262987911701202392578125,"potencia_kw":0.06310000000000000330846461338296649046242237091064453125,"energia_kwh":95.2470019999999948367985780350863933563232421875,"frecuencia":50,"factor_potencia":1,"duracion_medicion_ms":60,"ip":"158.170.24.54"}</t>
  </si>
  <si>
    <t>{"modo":"lote","codigo_medidor":"ARDUINO_001","fecha_hora":"2026-07-08 19:05:07","voltaje":233.80000000000001136868377216160297393798828125,"corriente":0.270000000000000017763568394002504646778106689453125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</si>
  <si>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08","voltaje":233.80000000000001136868377216160297393798828125,"corriente":0.270000000000000017763568394002504646778106689453125,"potencia_kw":0.06310000000000000330846461338296649046242237091064453125,"energia_kwh":95.2470019999999948367985780350863933563232421875,"frecuencia":50.10000000000000142108547152020037174224853515625,"factor_potencia":1,"duracion_medicion_ms":63,"ip":"158.170.24.54"}</t>
  </si>
  <si>
    <t>{"modo":"lote","codigo_medidor":"ARDUINO_001","fecha_hora":"2026-07-08 19:05:09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,"factor_potencia":1,"duracion_medicion_ms":60,"ip":"158.170.24.54"}</t>
  </si>
  <si>
    <t>{"modo":"lote","codigo_medidor":"ARDUINO_001","fecha_hora":"2026-07-08 19:05:10","voltaje":233.80000000000001136868377216160297393798828125,"corriente":0.27100000000000001865174681370262987911701202392578125,"potencia_kw":0.0632000000000000061728400169158703647553920745849609375,"energia_kwh":95.2470019999999948367985780350863933563232421875,"frecuencia":50,"factor_potencia":1,"duracion_medicion_ms":62,"ip":"158.170.24.54"}</t>
  </si>
  <si>
    <t>{"modo":"lote","codigo_medidor":"ARDUINO_001","fecha_hora":"2026-07-08 19:05:11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,"factor_potencia":1,"duracion_medicion_ms":63,"ip":"158.170.24.54"}</t>
  </si>
  <si>
    <t>{"modo":"lote","codigo_medidor":"ARDUINO_001","fecha_hora":"2026-07-08 19:05:12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50.10000000000000142108547152020037174224853515625,"factor_potencia":1,"duracion_medicion_ms":60,"ip":"158.170.24.54"}</t>
  </si>
  <si>
    <t>{"modo":"lote","codigo_medidor":"ARDUINO_001","fecha_hora":"2026-07-08 19:05:13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,"factor_potencia":1,"duracion_medicion_ms":67,"ip":"158.170.24.54"}</t>
  </si>
  <si>
    <t>{"modo":"lote","codigo_medidor":"ARDUINO_001","fecha_hora":"2026-07-08 19:05:14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50.10000000000000142108547152020037174224853515625,"factor_potencia":1,"duracion_medicion_ms":64,"ip":"158.170.24.54"}</t>
  </si>
  <si>
    <t>{"modo":"lote","codigo_medidor":"ARDUINO_001","fecha_hora":"2026-07-08 19:05:15","voltaje":233.599999999999994315658113919198513031005859375,"corriente":0.270000000000000017763568394002504646778106689453125,"potencia_kw":0.06310000000000000330846461338296649046242237091064453125,"energia_kwh":95.2470019999999948367985780350863933563232421875,"frecuencia":50,"factor_potencia":1,"duracion_medicion_ms":60,"ip":"158.170.24.54"}</t>
  </si>
  <si>
    <t>{"modo":"lote","codigo_medidor":"ARDUINO_001","fecha_hora":"2026-07-08 19:05:16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,"factor_potencia":1,"duracion_medicion_ms":62,"ip":"158.170.24.54"}</t>
  </si>
  <si>
    <t>{"modo":"lote","codigo_medidor":"ARDUINO_001","fecha_hora":"2026-07-08 19:05:17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50.10000000000000142108547152020037174224853515625,"factor_potencia":1,"duracion_medicion_ms":64,"ip":"158.170.24.54"}</t>
  </si>
  <si>
    <t>{"modo":"lote","codigo_medidor":"ARDUINO_001","fecha_hora":"2026-07-08 19:05:18","voltaje":233.5,"corriente":0.270000000000000017763568394002504646778106689453125,"potencia_kw":0.06289999999999999757971380631715874187648296356201171875,"energia_kwh":95.2470019999999948367985780350863933563232421875,"frecuencia":50,"factor_potencia":1,"duracion_medicion_ms":60,"ip":"158.170.24.54"}</t>
  </si>
  <si>
    <t>{"modo":"lote","codigo_medidor":"ARDUINO_001","fecha_hora":"2026-07-08 19:05:19","voltaje":233.5,"corriente":0.270000000000000017763568394002504646778106689453125,"potencia_kw":0.063000000000000000444089209850062616169452667236328125,"energia_kwh":95.2470019999999948367985780350863933563232421875,"frecuencia":50,"factor_potencia":1,"duracion_medicion_ms":62,"ip":"158.170.24.54"}</t>
  </si>
  <si>
    <t>{"modo":"lote","codigo_medidor":"ARDUINO_001","fecha_hora":"2026-07-08 19:05:20","voltaje":233.400000000000005684341886080801486968994140625,"corriente":0.270000000000000017763568394002504646778106689453125,"potencia_kw":0.063000000000000000444089209850062616169452667236328125,"energia_kwh":95.2470019999999948367985780350863933563232421875,"frecuencia":50,"factor_potencia":1,"duracion_medicion_ms":63,"ip":"158.170.24.54"}</t>
  </si>
  <si>
    <t>{"modo":"lote","codigo_medidor":"ARDUINO_001","fecha_hora":"2026-07-08 19:05:21","voltaje":233.19999999999998863131622783839702606201171875,"corriente":0.270000000000000017763568394002504646778106689453125,"potencia_kw":0.06289999999999999757971380631715874187648296356201171875,"energia_kwh":95.2470019999999948367985780350863933563232421875,"frecuencia":50,"factor_potencia":1,"duracion_medicion_ms":60,"ip":"158.170.24.54"}</t>
  </si>
  <si>
    <t>{"modo":"lote","codigo_medidor":"ARDUINO_001","fecha_hora":"2026-07-08 19:05:22","voltaje":233.19999999999998863131622783839702606201171875,"corriente":0.270000000000000017763568394002504646778106689453125,"potencia_kw":0.06289999999999999757971380631715874187648296356201171875,"energia_kwh":95.2470019999999948367985780350863933563232421875,"frecuencia":50,"factor_potencia":1,"duracion_medicion_ms":62,"ip":"158.170.24.54"}</t>
  </si>
  <si>
    <t>{"modo":"lote","codigo_medidor":"ARDUINO_001","fecha_hora":"2026-07-08 19:05:23","voltaje":233.30000000000001136868377216160297393798828125,"corriente":0.27100000000000001865174681370262987911701202392578125,"potencia_kw":0.063000000000000000444089209850062616169452667236328125,"energia_kwh":95.2470019999999948367985780350863933563232421875,"frecuencia":50,"factor_potencia":1,"duracion_medicion_ms":64,"ip":"158.170.24.54"}</t>
  </si>
  <si>
    <t>{"modo":"lote","codigo_medidor":"ARDUINO_001","fecha_hora":"2026-07-08 19:05:24","voltaje":233.400000000000005684341886080801486968994140625,"corriente":0.27100000000000001865174681370262987911701202392578125,"potencia_kw":0.0632000000000000061728400169158703647553920745849609375,"energia_kwh":95.2470019999999948367985780350863933563232421875,"frecuencia":50,"factor_potencia":1,"duracion_medicion_ms":60,"ip":"158.170.24.54"}</t>
  </si>
  <si>
    <t>{"modo":"lote","codigo_medidor":"ARDUINO_001","fecha_hora":"2026-07-08 19:05:25","voltaje":233.5,"corriente":0.27100000000000001865174681370262987911701202392578125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</si>
  <si>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26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,"factor_potencia":1,"duracion_medicion_ms":64,"ip":"158.170.24.54"}</t>
  </si>
  <si>
    <t>{"modo":"lote","codigo_medidor":"ARDUINO_001","fecha_hora":"2026-07-08 19:05:27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,"factor_potencia":1,"duracion_medicion_ms":60,"ip":"158.170.24.54"}</t>
  </si>
  <si>
    <t>{"modo":"lote","codigo_medidor":"ARDUINO_001","fecha_hora":"2026-07-08 19:05:28","voltaje":233.599999999999994315658113919198513031005859375,"corriente":0.270000000000000017763568394002504646778106689453125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</si>
  <si>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29","voltaje":233.69999999999998863131622783839702606201171875,"corriente":0.270000000000000017763568394002504646778106689453125,"potencia_kw":0.06289999999999999757971380631715874187648296356201171875,"energia_kwh":95.2470019999999948367985780350863933563232421875,"frecuencia":50,"factor_potencia":1,"duracion_medicion_ms":64,"ip":"158.170.24.54"}</t>
  </si>
  <si>
    <t>{"modo":"lote","codigo_medidor":"ARDUINO_001","fecha_hora":"2026-07-08 19:05:30","voltaje":233.599999999999994315658113919198513031005859375,"corriente":0.270000000000000017763568394002504646778106689453125,"potencia_kw":0.06310000000000000330846461338296649046242237091064453125,"energia_kwh":95.2470019999999948367985780350863933563232421875,"frecuencia":50,"factor_potencia":1,"duracion_medicion_ms":60,"ip":"158.170.24.54"}</t>
  </si>
  <si>
    <t>{"modo":"lote","codigo_medidor":"ARDUINO_001","fecha_hora":"2026-07-08 19:05:31","voltaje":233.599999999999994315658113919198513031005859375,"corriente":0.270000000000000017763568394002504646778106689453125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</si>
  <si>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32","voltaje":233.599999999999994315658113919198513031005859375,"corriente":0.270000000000000017763568394002504646778106689453125,"potencia_kw":0.063000000000000000444089209850062616169452667236328125,"energia_kwh":95.2470019999999948367985780350863933563232421875,"frecuencia":50,"factor_potencia":1,"duracion_medicion_ms":64,"ip":"158.170.24.54"}</t>
  </si>
  <si>
    <t>{"modo":"lote","codigo_medidor":"ARDUINO_001","fecha_hora":"2026-07-08 19:05:33","voltaje":233.400000000000005684341886080801486968994140625,"corriente":0.270000000000000017763568394002504646778106689453125,"potencia_kw":0.063000000000000000444089209850062616169452667236328125,"energia_kwh":95.2470019999999948367985780350863933563232421875,"frecuencia":50,"factor_potencia":1,"duracion_medicion_ms":60,"ip":"158.170.24.54"}</t>
  </si>
  <si>
    <t>{"modo":"lote","codigo_medidor":"ARDUINO_001","fecha_hora":"2026-07-08 19:05:34","voltaje":233.599999999999994315658113919198513031005859375,"corriente":0.27100000000000001865174681370262987911701202392578125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</si>
  <si>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35","voltaje":233.5,"corriente":0.270000000000000017763568394002504646778106689453125,"potencia_kw":0.06310000000000000330846461338296649046242237091064453125,"energia_kwh":95.2470019999999948367985780350863933563232421875,"frecuencia":50,"factor_potencia":1,"duracion_medicion_ms":64,"ip":"158.170.24.54"}</t>
  </si>
  <si>
    <t>{"modo":"lote","codigo_medidor":"ARDUINO_001","fecha_hora":"2026-07-08 19:05:36","voltaje":233.5,"corriente":0.270000000000000017763568394002504646778106689453125,"potencia_kw":0.06310000000000000330846461338296649046242237091064453125,"energia_kwh":95.2470019999999948367985780350863933563232421875,"frecuencia":50,"factor_potencia":1,"duracion_medicion_ms":66,"ip":"158.170.24.54"}</t>
  </si>
  <si>
    <t>{"modo":"lote","codigo_medidor":"ARDUINO_001","fecha_hora":"2026-07-08 19:05:37","voltaje":233.5,"corriente":0.270000000000000017763568394002504646778106689453125,"potencia_kw":0.06289999999999999757971380631715874187648296356201171875,"energia_kwh":95.2470019999999948367985780350863933563232421875,"frecuencia":50,"factor_potencia":1,"duracion_medicion_ms":62,"ip":"158.170.24.54"}</t>
  </si>
  <si>
    <t>{"modo":"lote","codigo_medidor":"ARDUINO_001","fecha_hora":"2026-07-08 19:05:38","voltaje":233.400000000000005684341886080801486968994140625,"corriente":0.27100000000000001865174681370262987911701202392578125,"potencia_kw":0.06310000000000000330846461338296649046242237091064453125,"energia_kwh":95.2470019999999948367985780350863933563232421875,"frecuencia":50,"factor_potencia":1,"duracion_medicion_ms":63,"ip":"158.170.24.54"}</t>
  </si>
  <si>
    <t>{"modo":"lote","codigo_medidor":"ARDUINO_001","fecha_hora":"2026-07-08 19:05:39","voltaje":233.400000000000005684341886080801486968994140625,"corriente":0.270000000000000017763568394002504646778106689453125,"potencia_kw":0.063000000000000000444089209850062616169452667236328125,"energia_kwh":95.2470019999999948367985780350863933563232421875,"frecuencia":50,"factor_potencia":1,"duracion_medicion_ms":60,"ip":"158.170.24.54"}</t>
  </si>
  <si>
    <t>{"modo":"lote","codigo_medidor":"ARDUINO_001","fecha_hora":"2026-07-08 19:05:40","voltaje":233.400000000000005684341886080801486968994140625,"corriente":0.270000000000000017763568394002504646778106689453125,"potencia_kw":0.063000000000000000444089209850062616169452667236328125,"energia_kwh":95.2470019999999948367985780350863933563232421875,"frecuencia":50,"factor_potencia":1,"duracion_medicion_ms":62,"ip":"158.170.24.54"}</t>
  </si>
  <si>
    <t>{"modo":"lote","codigo_medidor":"ARDUINO_001","fecha_hora":"2026-07-08 19:05:41","voltaje":233.599999999999994315658113919198513031005859375,"corriente":0.270000000000000017763568394002504646778106689453125,"potencia_kw":0.06310000000000000330846461338296649046242237091064453125,"energia_kwh":95.2470019999999948367985780350863933563232421875,"frecuencia":50,"factor_potencia":1,"duracion_medicion_ms":64,"ip":"158.170.24.54"}</t>
  </si>
  <si>
    <t>{"modo":"lote","codigo_medidor":"ARDUINO_001","fecha_hora":"2026-07-08 19:05:42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,"factor_potencia":1,"duracion_medicion_ms":60,"ip":"158.170.24.54"}</t>
  </si>
  <si>
    <t>{"modo":"lote","codigo_medidor":"ARDUINO_001","fecha_hora":"2026-07-08 19:05:43","voltaje":233.80000000000001136868377216160297393798828125,"corriente":0.270000000000000017763568394002504646778106689453125,"potencia_kw":0.06310000000000000330846461338296649046242237091064453125,"energia_kwh":95.2470019999999948367985780350863933563232421875,"frecuencia":50,"factor_potencia":1,"duracion_medicion_ms":62,"ip":"158.170.24.54"}</t>
  </si>
  <si>
    <t>{"modo":"lote","codigo_medidor":"ARDUINO_001","fecha_hora":"2026-07-08 19:05:44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,"factor_potencia":1,"duracion_medicion_ms":74,"ip":"158.170.24.54"}</t>
  </si>
  <si>
    <t>{"modo":"lote","codigo_medidor":"ARDUINO_001","fecha_hora":"2026-07-08 19:05:45","voltaje":233.69999999999998863131622783839702606201171875,"corriente":0.27100000000000001865174681370262987911701202392578125,"potencia_kw":0.0632000000000000061728400169158703647553920745849609375,"energia_kwh":95.2470019999999948367985780350863933563232421875,"frecuencia":50.10000000000000142108547152020037174224853515625,"factor_potencia":1,"duracion_medicion_ms":60,"ip":"158.170.24.54"}</t>
  </si>
  <si>
    <t>{"modo":"lote","codigo_medidor":"ARDUINO_001","fecha_hora":"2026-07-08 19:05:46","voltaje":233.599999999999994315658113919198513031005859375,"corriente":0.27100000000000001865174681370262987911701202392578125,"potencia_kw":0.0632000000000000061728400169158703647553920745849609375,"energia_kwh":95.2470019999999948367985780350863933563232421875,"frecuencia":50.10000000000000142108547152020037174224853515625,"factor_potencia":1,"duracion_medicion_ms":62,"ip":"158.170.24.54"}</t>
  </si>
  <si>
    <t>{"modo":"lote","codigo_medidor":"ARDUINO_001","fecha_hora":"2026-07-08 19:05:47","voltaje":233.5,"corriente":0.270000000000000017763568394002504646778106689453125,"potencia_kw":0.06310000000000000330846461338296649046242237091064453125,"energia_kwh":95.2470019999999948367985780350863933563232421875,"frecuencia":50,"factor_potencia":1,"duracion_medicion_ms":64,"ip":"158.170.24.54"}</t>
  </si>
  <si>
    <t>{"modo":"lote","codigo_medidor":"ARDUINO_001","fecha_hora":"2026-07-08 19:05:48","voltaje":233.5,"corriente":0.27100000000000001865174681370262987911701202392578125,"potencia_kw":0.0632000000000000061728400169158703647553920745849609375,"energia_kwh":95.2470019999999948367985780350863933563232421875,"frecuencia":50,"factor_potencia":1,"duracion_medicion_ms":60,"ip":"158.170.24.54"}</t>
  </si>
  <si>
    <t>{"modo":"lote","codigo_medidor":"ARDUINO_001","fecha_hora":"2026-07-08 19:05:49","voltaje":233.5,"corriente":0.27100000000000001865174681370262987911701202392578125,"potencia_kw":0.0632000000000000061728400169158703647553920745849609375,"energia_kwh":95.2480010000000021364030544646084308624267578125,"frecuencia":50,"factor_potencia":1,"duracion_medicion_ms":62,"ip":"158.170.24.54"}</t>
  </si>
  <si>
    <t>{"modo":"lote","codigo_medidor":"ARDUINO_001","fecha_hora":"2026-07-08 19:05:50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64,"ip":"158.170.24.54"}</t>
  </si>
  <si>
    <t>{"modo":"lote","codigo_medidor":"ARDUINO_001","fecha_hora":"2026-07-08 19:05:51","voltaje":233.80000000000001136868377216160297393798828125,"corriente":0.27100000000000001865174681370262987911701202392578125,"potencia_kw":0.0632000000000000061728400169158703647553920745849609375,"energia_kwh":95.2480010000000021364030544646084308624267578125,"frecuencia":50,"factor_potencia":1,"duracion_medicion_ms":60,"ip":"158.170.24.54"}</t>
  </si>
  <si>
    <t>{"modo":"lote","codigo_medidor":"ARDUINO_001","fecha_hora":"2026-07-08 19:05:52","voltaje":233.69999999999998863131622783839702606201171875,"corriente":0.27100000000000001865174681370262987911701202392578125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</si>
  <si>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05:53","voltaje":233.69999999999998863131622783839702606201171875,"corriente":0.270000000000000017763568394002504646778106689453125,"potencia_kw":0.06310000000000000330846461338296649046242237091064453125,"energia_kwh":95.2480010000000021364030544646084308624267578125,"frecuencia":50,"factor_potencia":1,"duracion_medicion_ms":64,"ip":"158.170.24.54"}</t>
  </si>
  <si>
    <t>{"modo":"lote","codigo_medidor":"ARDUINO_001","fecha_hora":"2026-07-08 19:05:54","voltaje":233.69999999999998863131622783839702606201171875,"corriente":0.270000000000000017763568394002504646778106689453125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</si>
  <si>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05:55","voltaje":233.900000000000005684341886080801486968994140625,"corriente":0.27100000000000001865174681370262987911701202392578125,"potencia_kw":0.0632999999999999951594276126343174837529659271240234375,"energia_kwh":95.2480010000000021364030544646084308624267578125,"frecuencia":50,"factor_potencia":1,"duracion_medicion_ms":62,"ip":"158.170.24.54"}</t>
  </si>
  <si>
    <t>{"modo":"lote","codigo_medidor":"ARDUINO_001","fecha_hora":"2026-07-08 19:05:56","voltaje":233.80000000000001136868377216160297393798828125,"corriente":0.27100000000000001865174681370262987911701202392578125,"potencia_kw":0.0632000000000000061728400169158703647553920745849609375,"energia_kwh":95.2480010000000021364030544646084308624267578125,"frecuencia":50,"factor_potencia":1,"duracion_medicion_ms":63,"ip":"158.170.24.54"}</t>
  </si>
  <si>
    <t>{"modo":"lote","codigo_medidor":"ARDUINO_001","fecha_hora":"2026-07-08 19:05:57","voltaje":233.69999999999998863131622783839702606201171875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</si>
  <si>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05:58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62,"ip":"158.170.24.54"}</t>
  </si>
  <si>
    <t>{"modo":"lote","codigo_medidor":"ARDUINO_001","fecha_hora":"2026-07-08 19:05:59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64,"ip":"158.170.24.54"}</t>
  </si>
  <si>
    <t>{"modo":"lote","codigo_medidor":"ARDUINO_001","fecha_hora":"2026-07-08 19:06:00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</si>
  <si>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01","voltaje":233.69999999999998863131622783839702606201171875,"corriente":0.270000000000000017763568394002504646778106689453125,"potencia_kw":0.063000000000000000444089209850062616169452667236328125,"energia_kwh":95.2480010000000021364030544646084308624267578125,"frecuencia":50,"factor_potencia":1,"duracion_medicion_ms":62,"ip":"158.170.24.54"}</t>
  </si>
  <si>
    <t>{"modo":"lote","codigo_medidor":"ARDUINO_001","fecha_hora":"2026-07-08 19:06:02","voltaje":233.69999999999998863131622783839702606201171875,"corriente":0.27100000000000001865174681370262987911701202392578125,"potencia_kw":0.0632999999999999951594276126343174837529659271240234375,"energia_kwh":95.2480010000000021364030544646084308624267578125,"frecuencia":50,"factor_potencia":1,"duracion_medicion_ms":63,"ip":"158.170.24.54"}</t>
  </si>
  <si>
    <t>{"modo":"lote","codigo_medidor":"ARDUINO_001","fecha_hora":"2026-07-08 19:06:03","voltaje":233.69999999999998863131622783839702606201171875,"corriente":0.27100000000000001865174681370262987911701202392578125,"potencia_kw":0.0632999999999999951594276126343174837529659271240234375,"energia_kwh":95.2480010000000021364030544646084308624267578125,"frecuencia":50,"factor_potencia":1,"duracion_medicion_ms":60,"ip":"158.170.24.54"}</t>
  </si>
  <si>
    <t>{"modo":"lote","codigo_medidor":"ARDUINO_001","fecha_hora":"2026-07-08 19:06:04","voltaje":233.69999999999998863131622783839702606201171875,"corriente":0.270000000000000017763568394002504646778106689453125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</si>
  <si>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05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</si>
  <si>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06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</si>
  <si>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07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72,"ip":"158.170.24.54"}</t>
  </si>
  <si>
    <t>{"modo":"lote","codigo_medidor":"ARDUINO_001","fecha_hora":"2026-07-08 19:06:08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64,"ip":"158.170.24.54"}</t>
  </si>
  <si>
    <t>{"modo":"lote","codigo_medidor":"ARDUINO_001","fecha_hora":"2026-07-08 19:06:09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</si>
  <si>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10","voltaje":233.5,"corriente":0.270000000000000017763568394002504646778106689453125,"potencia_kw":0.063000000000000000444089209850062616169452667236328125,"energia_kwh":95.2480010000000021364030544646084308624267578125,"frecuencia":50,"factor_potencia":1,"duracion_medicion_ms":62,"ip":"158.170.24.54"}</t>
  </si>
  <si>
    <t>{"modo":"lote","codigo_medidor":"ARDUINO_001","fecha_hora":"2026-07-08 19:06:11","voltaje":233.5,"corriente":0.27100000000000001865174681370262987911701202392578125,"potencia_kw":0.0632000000000000061728400169158703647553920745849609375,"energia_kwh":95.2480010000000021364030544646084308624267578125,"frecuencia":50,"factor_potencia":1,"duracion_medicion_ms":63,"ip":"158.170.24.54"}</t>
  </si>
  <si>
    <t>{"modo":"lote","codigo_medidor":"ARDUINO_001","fecha_hora":"2026-07-08 19:06:12","voltaje":233.5,"corriente":0.27100000000000001865174681370262987911701202392578125,"potencia_kw":0.0632000000000000061728400169158703647553920745849609375,"energia_kwh":95.2480010000000021364030544646084308624267578125,"frecuencia":50,"factor_potencia":1,"duracion_medicion_ms":60,"ip":"158.170.24.54"}</t>
  </si>
  <si>
    <t>{"modo":"lote","codigo_medidor":"ARDUINO_001","fecha_hora":"2026-07-08 19:06:13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</si>
  <si>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14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</si>
  <si>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15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</si>
  <si>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16","voltaje":233.69999999999998863131622783839702606201171875,"corriente":0.270000000000000017763568394002504646778106689453125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</si>
  <si>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17","voltaje":233.69999999999998863131622783839702606201171875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</si>
  <si>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18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</si>
  <si>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19","voltaje":233.69999999999998863131622783839702606201171875,"corriente":0.27100000000000001865174681370262987911701202392578125,"potencia_kw":0.0632000000000000061728400169158703647553920745849609375,"energia_kwh":95.2480010000000021364030544646084308624267578125,"frecuencia":50,"factor_potencia":1,"duracion_medicion_ms":61,"ip":"158.170.24.54"}</t>
  </si>
  <si>
    <t>{"modo":"lote","codigo_medidor":"ARDUINO_001","fecha_hora":"2026-07-08 19:06:20","voltaje":233.599999999999994315658113919198513031005859375,"corriente":0.27100000000000001865174681370262987911701202392578125,"potencia_kw":0.0632999999999999951594276126343174837529659271240234375,"energia_kwh":95.2480010000000021364030544646084308624267578125,"frecuencia":50,"factor_potencia":1,"duracion_medicion_ms":63,"ip":"158.170.24.54"}</t>
  </si>
  <si>
    <t>{"modo":"lote","codigo_medidor":"ARDUINO_001","fecha_hora":"2026-07-08 19:06:21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</si>
  <si>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22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</si>
  <si>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23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</si>
  <si>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24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</si>
  <si>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25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</si>
  <si>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26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</si>
  <si>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27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60,"ip":"158.170.24.54"}</t>
  </si>
  <si>
    <t>{"modo":"lote","codigo_medidor":"ARDUINO_001","fecha_hora":"2026-07-08 19:06:28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</si>
  <si>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29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</si>
  <si>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30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70,"ip":"158.170.24.54"}</t>
  </si>
  <si>
    <t>{"modo":"lote","codigo_medidor":"ARDUINO_001","fecha_hora":"2026-07-08 19:06:31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62,"ip":"158.170.24.54"}</t>
  </si>
  <si>
    <t>{"modo":"lote","codigo_medidor":"ARDUINO_001","fecha_hora":"2026-07-08 19:06:32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</si>
  <si>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33","voltaje":233.599999999999994315658113919198513031005859375,"corriente":0.27100000000000001865174681370262987911701202392578125,"potencia_kw":0.06310000000000000330846461338296649046242237091064453125,"energia_kwh":95.2480010000000021364030544646084308624267578125,"frecuencia":50,"factor_potencia":1,"duracion_medicion_ms":65,"ip":"158.170.24.54"}</t>
  </si>
  <si>
    <t>{"modo":"lote","codigo_medidor":"ARDUINO_001","fecha_hora":"2026-07-08 19:06:34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62,"ip":"158.170.24.54"}</t>
  </si>
  <si>
    <t>{"modo":"lote","codigo_medidor":"ARDUINO_001","fecha_hora":"2026-07-08 19:06:35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63,"ip":"158.170.24.54"}</t>
  </si>
  <si>
    <t>{"modo":"lote","codigo_medidor":"ARDUINO_001","fecha_hora":"2026-07-08 19:06:36","voltaje":233.599999999999994315658113919198513031005859375,"corriente":0.27100000000000001865174681370262987911701202392578125,"potencia_kw":0.0632000000000000061728400169158703647553920745849609375,"energia_kwh":95.2480010000000021364030544646084308624267578125,"frecuencia":50,"factor_potencia":1,"duracion_medicion_ms":65,"ip":"158.170.24.54"}</t>
  </si>
  <si>
    <t>{"modo":"lote","codigo_medidor":"ARDUINO_001","fecha_hora":"2026-07-08 19:06:37","voltaje":233.5,"corriente":0.27100000000000001865174681370262987911701202392578125,"potencia_kw":0.06310000000000000330846461338296649046242237091064453125,"energia_kwh":95.2480010000000021364030544646084308624267578125,"frecuencia":50,"factor_potencia":1,"duracion_medicion_ms":61,"ip":"158.170.24.54"}</t>
  </si>
  <si>
    <t>{"modo":"lote","codigo_medidor":"ARDUINO_001","fecha_hora":"2026-07-08 19:06:38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63,"ip":"158.170.24.54"}</t>
  </si>
  <si>
    <t>{"modo":"lote","codigo_medidor":"ARDUINO_001","fecha_hora":"2026-07-08 19:06:39","voltaje":233.599999999999994315658113919198513031005859375,"corriente":0.270000000000000017763568394002504646778106689453125,"potencia_kw":0.06310000000000000330846461338296649046242237091064453125,"energia_kwh":95.2480010000000021364030544646084308624267578125,"frecuencia":50,"factor_potencia":1,"duracion_medicion_ms":65,"ip":"158.170.24.54"}</t>
  </si>
  <si>
    <t>{"modo":"lote","codigo_medidor":"ARDUINO_001","fecha_hora":"2026-07-08 19:06:40","voltaje":233.5,"corriente":0.270000000000000017763568394002504646778106689453125,"potencia_kw":0.06310000000000000330846461338296649046242237091064453125,"energia_kwh":95.2480010000000021364030544646084308624267578125,"frecuencia":50,"factor_potencia":1,"duracion_medicion_ms":61,"ip":"158.170.24.54"}</t>
  </si>
  <si>
    <t>{"modo":"lote","codigo_medidor":"ARDUINO_001","fecha_hora":"2026-07-08 19:06:41","voltaje":233.400000000000005684341886080801486968994140625,"corriente":0.270000000000000017763568394002504646778106689453125,"potencia_kw":0.06289999999999999757971380631715874187648296356201171875,"energia_kwh":95.2480010000000021364030544646084308624267578125,"frecuencia":50,"factor_potencia":1,"duracion_medicion_ms":63,"ip":"158.170.24.54"}</t>
  </si>
  <si>
    <t>{"modo":"lote","codigo_medidor":"ARDUINO_001","fecha_hora":"2026-07-08 19:06:42","voltaje":233.400000000000005684341886080801486968994140625,"corriente":0.270000000000000017763568394002504646778106689453125,"potencia_kw":0.06289999999999999757971380631715874187648296356201171875,"energia_kwh":95.2480010000000021364030544646084308624267578125,"frecuencia":50,"factor_potencia":1,"duracion_medicion_ms":65,"ip":"158.170.24.54"}</t>
  </si>
  <si>
    <t>{"modo":"lote","codigo_medidor":"ARDUINO_001","fecha_hora":"2026-07-08 19:06:43","voltaje":233.30000000000001136868377216160297393798828125,"corriente":0.270000000000000017763568394002504646778106689453125,"potencia_kw":0.06289999999999999757971380631715874187648296356201171875,"energia_kwh":95.2480010000000021364030544646084308624267578125,"frecuencia":50,"factor_potencia":1,"duracion_medicion_ms":61,"ip":"158.170.24.54"}</t>
  </si>
  <si>
    <t>{"modo":"lote","codigo_medidor":"ARDUINO_001","fecha_hora":"2026-07-08 19:06:44","voltaje":233.30000000000001136868377216160297393798828125,"corriente":0.270000000000000017763568394002504646778106689453125,"potencia_kw":0.06289999999999999757971380631715874187648296356201171875,"energia_kwh":95.2480010000000021364030544646084308624267578125,"frecuencia":50,"factor_potencia":1,"duracion_medicion_ms":63,"ip":"158.170.24.54"}</t>
  </si>
  <si>
    <t>{"modo":"lote","codigo_medidor":"ARDUINO_001","fecha_hora":"2026-07-08 19:06:45","voltaje":233.30000000000001136868377216160297393798828125,"corriente":0.270000000000000017763568394002504646778106689453125,"potencia_kw":0.06289999999999999757971380631715874187648296356201171875,"energia_kwh":95.2480010000000021364030544646084308624267578125,"frecuencia":50,"factor_potencia":1,"duracion_medicion_ms":65,"ip":"158.170.24.54"}</t>
  </si>
  <si>
    <t>{"modo":"lote","codigo_medidor":"ARDUINO_001","fecha_hora":"2026-07-08 19:06:46","voltaje":233.30000000000001136868377216160297393798828125,"corriente":0.270000000000000017763568394002504646778106689453125,"potencia_kw":0.063000000000000000444089209850062616169452667236328125,"energia_kwh":95.2480010000000021364030544646084308624267578125,"frecuencia":50,"factor_potencia":1,"duracion_medicion_ms":61,"ip":"158.170.24.54"}</t>
  </si>
  <si>
    <t>{"modo":"lote","codigo_medidor":"ARDUINO_001","fecha_hora":"2026-07-08 19:06:47","voltaje":233.30000000000001136868377216160297393798828125,"corriente":0.270000000000000017763568394002504646778106689453125,"potencia_kw":0.063000000000000000444089209850062616169452667236328125,"energia_kwh":95.2480010000000021364030544646084308624267578125,"frecuencia":50,"factor_potencia":1,"duracion_medicion_ms":63,"ip":"158.170.24.54"}</t>
  </si>
  <si>
    <t>{"modo":"lote","codigo_medidor":"ARDUINO_001","fecha_hora":"2026-07-08 19:06:48","voltaje":233.30000000000001136868377216160297393798828125,"corriente":0.270000000000000017763568394002504646778106689453125,"potencia_kw":0.0627999999999999947153384027842548675835132598876953125,"energia_kwh":95.2480010000000021364030544646084308624267578125,"frecuencia":50,"factor_potencia":1,"duracion_medicion_ms":65,"ip":"158.170.24.54"}</t>
  </si>
  <si>
    <t>{"modo":"lote","codigo_medidor":"ARDUINO_001","fecha_hora":"2026-07-08 19:06:49","voltaje":233.30000000000001136868377216160297393798828125,"corriente":0.270000000000000017763568394002504646778106689453125,"potencia_kw":0.0627999999999999947153384027842548675835132598876953125,"energia_kwh":95.2480010000000021364030544646084308624267578125,"frecuencia":50,"factor_potencia":1,"duracion_medicion_ms":61,"ip":"158.170.24.54"}</t>
  </si>
  <si>
    <t>{"modo":"lote","codigo_medidor":"ARDUINO_001","fecha_hora":"2026-07-08 19:06:50","voltaje":233.30000000000001136868377216160297393798828125,"corriente":0.270000000000000017763568394002504646778106689453125,"potencia_kw":0.06289999999999999757971380631715874187648296356201171875,"energia_kwh":95.2490010000000069112502387724816799163818359375,"frecuencia":50,"factor_potencia":1,"duracion_medicion_ms":63,"ip":"158.170.24.54"}</t>
  </si>
  <si>
    <t>{"modo":"lote","codigo_medidor":"ARDUINO_001","fecha_hora":"2026-07-08 19:06:51","voltaje":233.400000000000005684341886080801486968994140625,"corriente":0.27100000000000001865174681370262987911701202392578125,"potencia_kw":0.0632000000000000061728400169158703647553920745849609375,"energia_kwh":95.2490010000000069112502387724816799163818359375,"frecuencia":50,"factor_potencia":1,"duracion_medicion_ms":65,"ip":"158.170.24.54"}</t>
  </si>
  <si>
    <t>{"modo":"lote","codigo_medidor":"ARDUINO_001","fecha_hora":"2026-07-08 19:06:52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61,"ip":"158.170.24.54"}</t>
  </si>
  <si>
    <t>{"modo":"lote","codigo_medidor":"ARDUINO_001","fecha_hora":"2026-07-08 19:06:53","voltaje":233.400000000000005684341886080801486968994140625,"corriente":0.270000000000000017763568394002504646778106689453125,"potencia_kw":0.06310000000000000330846461338296649046242237091064453125,"energia_kwh":95.2490010000000069112502387724816799163818359375,"frecuencia":50,"factor_potencia":1,"duracion_medicion_ms":68,"ip":"158.170.24.54"}</t>
  </si>
  <si>
    <t>{"modo":"lote","codigo_medidor":"ARDUINO_001","fecha_hora":"2026-07-08 19:06:54","voltaje":233.400000000000005684341886080801486968994140625,"corriente":0.270000000000000017763568394002504646778106689453125,"potencia_kw":0.06310000000000000330846461338296649046242237091064453125,"energia_kwh":95.2490010000000069112502387724816799163818359375,"frecuencia":50,"factor_potencia":1,"duracion_medicion_ms":64,"ip":"158.170.24.54"}</t>
  </si>
  <si>
    <t>{"modo":"lote","codigo_medidor":"ARDUINO_001","fecha_hora":"2026-07-08 19:06:55","voltaje":233.30000000000001136868377216160297393798828125,"corriente":0.270000000000000017763568394002504646778106689453125,"potencia_kw":0.06289999999999999757971380631715874187648296356201171875,"energia_kwh":95.2490010000000069112502387724816799163818359375,"frecuencia":50,"factor_potencia":1,"duracion_medicion_ms":61,"ip":"158.170.24.54"}</t>
  </si>
  <si>
    <t>{"modo":"lote","codigo_medidor":"ARDUINO_001","fecha_hora":"2026-07-08 19:06:56","voltaje":233.19999999999998863131622783839702606201171875,"corriente":0.270000000000000017763568394002504646778106689453125,"potencia_kw":0.06289999999999999757971380631715874187648296356201171875,"energia_kwh":95.2490010000000069112502387724816799163818359375,"frecuencia":50,"factor_potencia":1,"duracion_medicion_ms":63,"ip":"158.170.24.54"}</t>
  </si>
  <si>
    <t>{"modo":"lote","codigo_medidor":"ARDUINO_001","fecha_hora":"2026-07-08 19:06:57","voltaje":233,"corriente":0.270000000000000017763568394002504646778106689453125,"potencia_kw":0.06289999999999999757971380631715874187648296356201171875,"energia_kwh":95.2490010000000069112502387724816799163818359375,"frecuencia":50,"factor_potencia":1,"duracion_medicion_ms":65,"ip":"158.170.24.54"}</t>
  </si>
  <si>
    <t>{"modo":"lote","codigo_medidor":"ARDUINO_001","fecha_hora":"2026-07-08 19:06:58","voltaje":233,"corriente":0.270000000000000017763568394002504646778106689453125,"potencia_kw":0.06289999999999999757971380631715874187648296356201171875,"energia_kwh":95.2490010000000069112502387724816799163818359375,"frecuencia":50,"factor_potencia":1,"duracion_medicion_ms":61,"ip":"158.170.24.54"}</t>
  </si>
  <si>
    <t>{"modo":"lote","codigo_medidor":"ARDUINO_001","fecha_hora":"2026-07-08 19:06:59","voltaje":232.900000000000005684341886080801486968994140625,"corriente":0.270000000000000017763568394002504646778106689453125,"potencia_kw":0.0627999999999999947153384027842548675835132598876953125,"energia_kwh":95.2490010000000069112502387724816799163818359375,"frecuencia":50,"factor_potencia":1,"duracion_medicion_ms":63,"ip":"158.170.24.54"}</t>
  </si>
  <si>
    <t>{"modo":"lote","codigo_medidor":"ARDUINO_001","fecha_hora":"2026-07-08 19:07:00","voltaje":233,"corriente":0.270000000000000017763568394002504646778106689453125,"potencia_kw":0.0627000000000000057287508070658077485859394073486328125,"energia_kwh":95.2490010000000069112502387724816799163818359375,"frecuencia":50,"factor_potencia":1,"duracion_medicion_ms":65,"ip":"158.170.24.54"}</t>
  </si>
  <si>
    <t>{"modo":"lote","codigo_medidor":"ARDUINO_001","fecha_hora":"2026-07-08 19:07:01","voltaje":233.099999999999994315658113919198513031005859375,"corriente":0.270000000000000017763568394002504646778106689453125,"potencia_kw":0.06289999999999999757971380631715874187648296356201171875,"energia_kwh":95.2490010000000069112502387724816799163818359375,"frecuencia":50,"factor_potencia":1,"duracion_medicion_ms":61,"ip":"158.170.24.54"}</t>
  </si>
  <si>
    <t>{"modo":"lote","codigo_medidor":"ARDUINO_001","fecha_hora":"2026-07-08 19:07:02","voltaje":233.099999999999994315658113919198513031005859375,"corriente":0.270000000000000017763568394002504646778106689453125,"potencia_kw":0.06289999999999999757971380631715874187648296356201171875,"energia_kwh":95.2490010000000069112502387724816799163818359375,"frecuencia":50,"factor_potencia":1,"duracion_medicion_ms":63,"ip":"158.170.24.54"}</t>
  </si>
  <si>
    <t>{"modo":"lote","codigo_medidor":"ARDUINO_001","fecha_hora":"2026-07-08 19:07:03","voltaje":233,"corriente":0.270000000000000017763568394002504646778106689453125,"potencia_kw":0.06289999999999999757971380631715874187648296356201171875,"energia_kwh":95.2490010000000069112502387724816799163818359375,"frecuencia":50,"factor_potencia":1,"duracion_medicion_ms":64,"ip":"158.170.24.54"}</t>
  </si>
  <si>
    <t>{"modo":"lote","codigo_medidor":"ARDUINO_001","fecha_hora":"2026-07-08 19:07:04","voltaje":233.099999999999994315658113919198513031005859375,"corriente":0.270000000000000017763568394002504646778106689453125,"potencia_kw":0.06289999999999999757971380631715874187648296356201171875,"energia_kwh":95.2490010000000069112502387724816799163818359375,"frecuencia":50,"factor_potencia":1,"duracion_medicion_ms":61,"ip":"158.170.24.54"}</t>
  </si>
  <si>
    <t>{"modo":"lote","codigo_medidor":"ARDUINO_001","fecha_hora":"2026-07-08 19:07:05","voltaje":233.19999999999998863131622783839702606201171875,"corriente":0.270000000000000017763568394002504646778106689453125,"potencia_kw":0.06289999999999999757971380631715874187648296356201171875,"energia_kwh":95.2490010000000069112502387724816799163818359375,"frecuencia":50,"factor_potencia":1,"duracion_medicion_ms":63,"ip":"158.170.24.54"}</t>
  </si>
  <si>
    <t>{"modo":"lote","codigo_medidor":"ARDUINO_001","fecha_hora":"2026-07-08 19:07:06","voltaje":233.19999999999998863131622783839702606201171875,"corriente":0.270000000000000017763568394002504646778106689453125,"potencia_kw":0.06289999999999999757971380631715874187648296356201171875,"energia_kwh":95.2490010000000069112502387724816799163818359375,"frecuencia":50,"factor_potencia":1,"duracion_medicion_ms":65,"ip":"158.170.24.54"}</t>
  </si>
  <si>
    <t>{"modo":"lote","codigo_medidor":"ARDUINO_001","fecha_hora":"2026-07-08 19:07:07","voltaje":233.19999999999998863131622783839702606201171875,"corriente":0.270000000000000017763568394002504646778106689453125,"potencia_kw":0.06289999999999999757971380631715874187648296356201171875,"energia_kwh":95.2490010000000069112502387724816799163818359375,"frecuencia":50,"factor_potencia":1,"duracion_medicion_ms":61,"ip":"158.170.24.54"}</t>
  </si>
  <si>
    <t>{"modo":"lote","codigo_medidor":"ARDUINO_001","fecha_hora":"2026-07-08 19:07:08","voltaje":233.30000000000001136868377216160297393798828125,"corriente":0.270000000000000017763568394002504646778106689453125,"potencia_kw":0.06289999999999999757971380631715874187648296356201171875,"energia_kwh":95.2490010000000069112502387724816799163818359375,"frecuencia":50,"factor_potencia":1,"duracion_medicion_ms":63,"ip":"158.170.24.54"}</t>
  </si>
  <si>
    <t>{"modo":"lote","codigo_medidor":"ARDUINO_001","fecha_hora":"2026-07-08 19:07:09","voltaje":233.30000000000001136868377216160297393798828125,"corriente":0.27100000000000001865174681370262987911701202392578125,"potencia_kw":0.06310000000000000330846461338296649046242237091064453125,"energia_kwh":95.2490010000000069112502387724816799163818359375,"frecuencia":50,"factor_potencia":1,"duracion_medicion_ms":65,"ip":"158.170.24.54"}</t>
  </si>
  <si>
    <t>{"modo":"lote","codigo_medidor":"ARDUINO_001","fecha_hora":"2026-07-08 19:07:10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</si>
  <si>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11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63,"ip":"158.170.24.54"}</t>
  </si>
  <si>
    <t>{"modo":"lote","codigo_medidor":"ARDUINO_001","fecha_hora":"2026-07-08 19:07:12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65,"ip":"158.170.24.54"}</t>
  </si>
  <si>
    <t>{"modo":"lote","codigo_medidor":"ARDUINO_001","fecha_hora":"2026-07-08 19:07:13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</si>
  <si>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14","voltaje":233.5,"corriente":0.270000000000000017763568394002504646778106689453125,"potencia_kw":0.063000000000000000444089209850062616169452667236328125,"energia_kwh":95.2490010000000069112502387724816799163818359375,"frecuencia":50,"factor_potencia":1,"duracion_medicion_ms":63,"ip":"158.170.24.54"}</t>
  </si>
  <si>
    <t>{"modo":"lote","codigo_medidor":"ARDUINO_001","fecha_hora":"2026-07-08 19:07:15","voltaje":233.5,"corriente":0.270000000000000017763568394002504646778106689453125,"potencia_kw":0.063000000000000000444089209850062616169452667236328125,"energia_kwh":95.2490010000000069112502387724816799163818359375,"frecuencia":50,"factor_potencia":1,"duracion_medicion_ms":64,"ip":"158.170.24.54"}</t>
  </si>
  <si>
    <t>{"modo":"lote","codigo_medidor":"ARDUINO_001","fecha_hora":"2026-07-08 19:07:16","voltaje":233.599999999999994315658113919198513031005859375,"corriente":0.27100000000000001865174681370262987911701202392578125,"potencia_kw":0.0632999999999999951594276126343174837529659271240234375,"energia_kwh":95.2490010000000069112502387724816799163818359375,"frecuencia":50,"factor_potencia":1,"duracion_medicion_ms":67,"ip":"158.170.24.54"}</t>
  </si>
  <si>
    <t>{"modo":"lote","codigo_medidor":"ARDUINO_001","fecha_hora":"2026-07-08 19:07:17","voltaje":233.599999999999994315658113919198513031005859375,"corriente":0.27100000000000001865174681370262987911701202392578125,"potencia_kw":0.0632999999999999951594276126343174837529659271240234375,"energia_kwh":95.2490010000000069112502387724816799163818359375,"frecuencia":50,"factor_potencia":1,"duracion_medicion_ms":63,"ip":"158.170.24.54"}</t>
  </si>
  <si>
    <t>{"modo":"lote","codigo_medidor":"ARDUINO_001","fecha_hora":"2026-07-08 19:07:18","voltaje":233.5,"corriente":0.27100000000000001865174681370262987911701202392578125,"potencia_kw":0.0632000000000000061728400169158703647553920745849609375,"energia_kwh":95.2490010000000069112502387724816799163818359375,"frecuencia":50,"factor_potencia":1,"duracion_medicion_ms":64,"ip":"158.170.24.54"}</t>
  </si>
  <si>
    <t>{"modo":"lote","codigo_medidor":"ARDUINO_001","fecha_hora":"2026-07-08 19:07:19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</si>
  <si>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20","voltaje":233.5,"corriente":0.270000000000000017763568394002504646778106689453125,"potencia_kw":0.063000000000000000444089209850062616169452667236328125,"energia_kwh":95.2490010000000069112502387724816799163818359375,"frecuencia":50,"factor_potencia":1,"duracion_medicion_ms":63,"ip":"158.170.24.54"}</t>
  </si>
  <si>
    <t>{"modo":"lote","codigo_medidor":"ARDUINO_001","fecha_hora":"2026-07-08 19:07:21","voltaje":233.5,"corriente":0.270000000000000017763568394002504646778106689453125,"potencia_kw":0.063000000000000000444089209850062616169452667236328125,"energia_kwh":95.2490010000000069112502387724816799163818359375,"frecuencia":50,"factor_potencia":1,"duracion_medicion_ms":64,"ip":"158.170.24.54"}</t>
  </si>
  <si>
    <t>{"modo":"lote","codigo_medidor":"ARDUINO_001","fecha_hora":"2026-07-08 19:07:22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</si>
  <si>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23","voltaje":233.30000000000001136868377216160297393798828125,"corriente":0.270000000000000017763568394002504646778106689453125,"potencia_kw":0.063000000000000000444089209850062616169452667236328125,"energia_kwh":95.2490010000000069112502387724816799163818359375,"frecuencia":50,"factor_potencia":1,"duracion_medicion_ms":63,"ip":"158.170.24.54"}</t>
  </si>
  <si>
    <t>{"modo":"lote","codigo_medidor":"ARDUINO_001","fecha_hora":"2026-07-08 19:07:24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64,"ip":"158.170.24.54"}</t>
  </si>
  <si>
    <t>{"modo":"lote","codigo_medidor":"ARDUINO_001","fecha_hora":"2026-07-08 19:07:25","voltaje":233.400000000000005684341886080801486968994140625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</si>
  <si>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26","voltaje":233.400000000000005684341886080801486968994140625,"corriente":0.27100000000000001865174681370262987911701202392578125,"potencia_kw":0.0632999999999999951594276126343174837529659271240234375,"energia_kwh":95.2490010000000069112502387724816799163818359375,"frecuencia":50,"factor_potencia":1,"duracion_medicion_ms":63,"ip":"158.170.24.54"}</t>
  </si>
  <si>
    <t>{"modo":"lote","codigo_medidor":"ARDUINO_001","fecha_hora":"2026-07-08 19:07:27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64,"ip":"158.170.24.54"}</t>
  </si>
  <si>
    <t>{"modo":"lote","codigo_medidor":"ARDUINO_001","fecha_hora":"2026-07-08 19:07:28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61,"ip":"158.170.24.54"}</t>
  </si>
  <si>
    <t>{"modo":"lote","codigo_medidor":"ARDUINO_001","fecha_hora":"2026-07-08 19:07:29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63,"ip":"158.170.24.54"}</t>
  </si>
  <si>
    <t>{"modo":"lote","codigo_medidor":"ARDUINO_001","fecha_hora":"2026-07-08 19:07:30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64,"ip":"158.170.24.54"}</t>
  </si>
  <si>
    <t>{"modo":"lote","codigo_medidor":"ARDUINO_001","fecha_hora":"2026-07-08 19:07:31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61,"ip":"158.170.24.54"}</t>
  </si>
  <si>
    <t>{"modo":"lote","codigo_medidor":"ARDUINO_001","fecha_hora":"2026-07-08 19:07:32","voltaje":233.30000000000001136868377216160297393798828125,"corriente":0.270000000000000017763568394002504646778106689453125,"potencia_kw":0.06289999999999999757971380631715874187648296356201171875,"energia_kwh":95.2490010000000069112502387724816799163818359375,"frecuencia":50,"factor_potencia":1,"duracion_medicion_ms":62,"ip":"158.170.24.54"}</t>
  </si>
  <si>
    <t>{"modo":"lote","codigo_medidor":"ARDUINO_001","fecha_hora":"2026-07-08 19:07:33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64,"ip":"158.170.24.54"}</t>
  </si>
  <si>
    <t>{"modo":"lote","codigo_medidor":"ARDUINO_001","fecha_hora":"2026-07-08 19:07:34","voltaje":233.400000000000005684341886080801486968994140625,"corriente":0.270000000000000017763568394002504646778106689453125,"potencia_kw":0.063000000000000000444089209850062616169452667236328125,"energia_kwh":95.2490010000000069112502387724816799163818359375,"frecuencia":50,"factor_potencia":1,"duracion_medicion_ms":61,"ip":"158.170.24.54"}</t>
  </si>
  <si>
    <t>{"modo":"lote","codigo_medidor":"ARDUINO_001","fecha_hora":"2026-07-08 19:07:35","voltaje":233.400000000000005684341886080801486968994140625,"corriente":0.270000000000000017763568394002504646778106689453125,"potencia_kw":0.0627999999999999947153384027842548675835132598876953125,"energia_kwh":95.2490010000000069112502387724816799163818359375,"frecuencia":50,"factor_potencia":1,"duracion_medicion_ms":63,"ip":"158.170.24.54"}</t>
  </si>
  <si>
    <t>{"modo":"lote","codigo_medidor":"ARDUINO_001","fecha_hora":"2026-07-08 19:07:36","voltaje":233.5,"corriente":0.270000000000000017763568394002504646778106689453125,"potencia_kw":0.06310000000000000330846461338296649046242237091064453125,"energia_kwh":95.2490010000000069112502387724816799163818359375,"frecuencia":50,"factor_potencia":1,"duracion_medicion_ms":64,"ip":"158.170.24.54"}</t>
  </si>
  <si>
    <t>{"modo":"lote","codigo_medidor":"ARDUINO_001","fecha_hora":"2026-07-08 19:07:37","voltaje":233.5,"corriente":0.270000000000000017763568394002504646778106689453125,"potencia_kw":0.063000000000000000444089209850062616169452667236328125,"energia_kwh":95.2490010000000069112502387724816799163818359375,"frecuencia":50,"factor_potencia":1,"duracion_medicion_ms":61,"ip":"158.170.24.54"}</t>
  </si>
  <si>
    <t>{"modo":"lote","codigo_medidor":"ARDUINO_001","fecha_hora":"2026-07-08 19:07:38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63,"ip":"158.170.24.54"}</t>
  </si>
  <si>
    <t>{"modo":"lote","codigo_medidor":"ARDUINO_001","fecha_hora":"2026-07-08 19:07:39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65,"ip":"158.170.24.54"}</t>
  </si>
  <si>
    <t>{"modo":"lote","codigo_medidor":"ARDUINO_001","fecha_hora":"2026-07-08 19:07:40","voltaje":233.5,"corriente":0.27100000000000001865174681370262987911701202392578125,"potencia_kw":0.0632000000000000061728400169158703647553920745849609375,"energia_kwh":95.2490010000000069112502387724816799163818359375,"frecuencia":50,"factor_potencia":1,"duracion_medicion_ms":61,"ip":"158.170.24.54"}</t>
  </si>
  <si>
    <t>{"modo":"lote","codigo_medidor":"ARDUINO_001","fecha_hora":"2026-07-08 19:07:41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62,"ip":"158.170.24.54"}</t>
  </si>
  <si>
    <t>{"modo":"lote","codigo_medidor":"ARDUINO_001","fecha_hora":"2026-07-08 19:07:42","voltaje":233.5,"corriente":0.27100000000000001865174681370262987911701202392578125,"potencia_kw":0.06310000000000000330846461338296649046242237091064453125,"energia_kwh":95.2490010000000069112502387724816799163818359375,"frecuencia":50,"factor_potencia":1,"duracion_medicion_ms":64,"ip":"158.170.24.54"}</t>
  </si>
  <si>
    <t>{"modo":"lote","codigo_medidor":"ARDUINO_001","fecha_hora":"2026-07-08 19:07:43","voltaje":233.599999999999994315658113919198513031005859375,"corriente":0.27100000000000001865174681370262987911701202392578125,"potencia_kw":0.06310000000000000330846461338296649046242237091064453125,"energia_kwh":95.25,"frecuencia":50,"factor_potencia":1,"duracion_medicion_ms":61,"ip":"158.170.24.54"}</t>
  </si>
  <si>
    <t>{"modo":"lote","codigo_medidor":"ARDUINO_001","fecha_hora":"2026-07-08 19:07:44","voltaje":233.599999999999994315658113919198513031005859375,"corriente":0.27100000000000001865174681370262987911701202392578125,"potencia_kw":0.06310000000000000330846461338296649046242237091064453125,"energia_kwh":95.25,"frecuencia":50,"factor_potencia":1,"duracion_medicion_ms":62,"ip":"158.170.24.54"}</t>
  </si>
  <si>
    <t>{"modo":"lote","codigo_medidor":"ARDUINO_001","fecha_hora":"2026-07-08 19:07:45","voltaje":233.599999999999994315658113919198513031005859375,"corriente":0.270000000000000017763568394002504646778106689453125,"potencia_kw":0.06310000000000000330846461338296649046242237091064453125,"energia_kwh":95.25,"frecuencia":50,"factor_potencia":1,"duracion_medicion_ms":64,"ip":"158.170.24.54"}</t>
  </si>
  <si>
    <t>{"modo":"lote","codigo_medidor":"ARDUINO_001","fecha_hora":"2026-07-08 19:07:46","voltaje":233.599999999999994315658113919198513031005859375,"corriente":0.27100000000000001865174681370262987911701202392578125,"potencia_kw":0.0632000000000000061728400169158703647553920745849609375,"energia_kwh":95.25,"frecuencia":50,"factor_potencia":1,"duracion_medicion_ms":61,"ip":"158.170.24.54"}</t>
  </si>
  <si>
    <t>{"modo":"lote","codigo_medidor":"ARDUINO_001","fecha_hora":"2026-07-08 19:07:47","voltaje":233.599999999999994315658113919198513031005859375,"corriente":0.270000000000000017763568394002504646778106689453125,"potencia_kw":0.063000000000000000444089209850062616169452667236328125,"energia_kwh":95.25,"frecuencia":50,"factor_potencia":1,"duracion_medicion_ms":73,"ip":"158.170.24.54"}</t>
  </si>
  <si>
    <t>{"modo":"lote","codigo_medidor":"ARDUINO_001","fecha_hora":"2026-07-08 19:07:48","voltaje":233.599999999999994315658113919198513031005859375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</si>
  <si>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19:07:49","voltaje":233.5,"corriente":0.270000000000000017763568394002504646778106689453125,"potencia_kw":0.06310000000000000330846461338296649046242237091064453125,"energia_kwh":95.25,"frecuencia":50,"factor_potencia":1,"duracion_medicion_ms":61,"ip":"158.170.24.54"}</t>
  </si>
  <si>
    <t>{"modo":"lote","codigo_medidor":"ARDUINO_001","fecha_hora":"2026-07-08 19:07:50","voltaje":233.400000000000005684341886080801486968994140625,"corriente":0.27100000000000001865174681370262987911701202392578125,"potencia_kw":0.0632000000000000061728400169158703647553920745849609375,"energia_kwh":95.25,"frecuencia":50,"factor_potencia":1,"duracion_medicion_ms":62,"ip":"158.170.24.54"}</t>
  </si>
  <si>
    <t>{"modo":"lote","codigo_medidor":"ARDUINO_001","fecha_hora":"2026-07-08 19:07:51","voltaje":233.400000000000005684341886080801486968994140625,"corriente":0.27100000000000001865174681370262987911701202392578125,"potencia_kw":0.06310000000000000330846461338296649046242237091064453125,"energia_kwh":95.25,"frecuencia":50,"factor_potencia":1,"duracion_medicion_ms":64,"ip":"158.170.24.54"}</t>
  </si>
  <si>
    <t>{"modo":"lote","codigo_medidor":"ARDUINO_001","fecha_hora":"2026-07-08 19:07:52","voltaje":233.30000000000001136868377216160297393798828125,"corriente":0.270000000000000017763568394002504646778106689453125,"potencia_kw":0.06289999999999999757971380631715874187648296356201171875,"energia_kwh":95.25,"frecuencia":50,"factor_potencia":1,"duracion_medicion_ms":61,"ip":"158.170.24.54"}</t>
  </si>
  <si>
    <t>{"modo":"lote","codigo_medidor":"ARDUINO_001","fecha_hora":"2026-07-08 19:07:53","voltaje":233.30000000000001136868377216160297393798828125,"corriente":0.270000000000000017763568394002504646778106689453125,"potencia_kw":0.06289999999999999757971380631715874187648296356201171875,"energia_kwh":95.25,"frecuencia":50,"factor_potencia":1,"duracion_medicion_ms":62,"ip":"158.170.24.54"}</t>
  </si>
  <si>
    <t>{"modo":"lote","codigo_medidor":"ARDUINO_001","fecha_hora":"2026-07-08 19:07:54","voltaje":233.30000000000001136868377216160297393798828125,"corriente":0.27100000000000001865174681370262987911701202392578125,"potencia_kw":0.06310000000000000330846461338296649046242237091064453125,"energia_kwh":95.25,"frecuencia":50,"factor_potencia":1,"duracion_medicion_ms":64,"ip":"158.170.24.54"}</t>
  </si>
  <si>
    <t>{"modo":"lote","codigo_medidor":"ARDUINO_001","fecha_hora":"2026-07-08 19:07:55","voltaje":233.19999999999998863131622783839702606201171875,"corriente":0.270000000000000017763568394002504646778106689453125,"potencia_kw":0.06289999999999999757971380631715874187648296356201171875,"energia_kwh":95.25,"frecuencia":50,"factor_potencia":1,"duracion_medicion_ms":60,"ip":"158.170.24.54"}</t>
  </si>
  <si>
    <t>{"modo":"lote","codigo_medidor":"ARDUINO_001","fecha_hora":"2026-07-08 19:07:56","voltaje":233.19999999999998863131622783839702606201171875,"corriente":0.270000000000000017763568394002504646778106689453125,"potencia_kw":0.063000000000000000444089209850062616169452667236328125,"energia_kwh":95.25,"frecuencia":50,"factor_potencia":1,"duracion_medicion_ms":62,"ip":"158.170.24.54"}</t>
  </si>
  <si>
    <t>{"modo":"lote","codigo_medidor":"ARDUINO_001","fecha_hora":"2026-07-08 19:07:57","voltaje":233.19999999999998863131622783839702606201171875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</si>
  <si>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07:58","voltaje":233.19999999999998863131622783839702606201171875,"corriente":0.27100000000000001865174681370262987911701202392578125,"potencia_kw":0.063000000000000000444089209850062616169452667236328125,"energia_kwh":95.25,"frecuencia":50,"factor_potencia":1,"duracion_medicion_ms":61,"ip":"158.170.24.54"}</t>
  </si>
  <si>
    <t>{"modo":"lote","codigo_medidor":"ARDUINO_001","fecha_hora":"2026-07-08 19:07:59","voltaje":233.19999999999998863131622783839702606201171875,"corriente":0.270000000000000017763568394002504646778106689453125,"potencia_kw":0.063000000000000000444089209850062616169452667236328125,"energia_kwh":95.25,"frecuencia":50,"factor_potencia":1,"duracion_medicion_ms":62,"ip":"158.170.24.54"}</t>
  </si>
  <si>
    <t>{"modo":"lote","codigo_medidor":"ARDUINO_001","fecha_hora":"2026-07-08 19:08:00","voltaje":233.30000000000001136868377216160297393798828125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</si>
  <si>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08:01","voltaje":233.400000000000005684341886080801486968994140625,"corriente":0.27100000000000001865174681370262987911701202392578125,"potencia_kw":0.06310000000000000330846461338296649046242237091064453125,"energia_kwh":95.25,"frecuencia":50,"factor_potencia":1,"duracion_medicion_ms":60,"ip":"158.170.24.54"}</t>
  </si>
  <si>
    <t>{"modo":"lote","codigo_medidor":"ARDUINO_001","fecha_hora":"2026-07-08 19:08:02","voltaje":233.400000000000005684341886080801486968994140625,"corriente":0.27100000000000001865174681370262987911701202392578125,"potencia_kw":0.06310000000000000330846461338296649046242237091064453125,"energia_kwh":95.25,"frecuencia":50,"factor_potencia":1,"duracion_medicion_ms":62,"ip":"158.170.24.54"}</t>
  </si>
  <si>
    <t>{"modo":"lote","codigo_medidor":"ARDUINO_001","fecha_hora":"2026-07-08 19:08:03","voltaje":233.30000000000001136868377216160297393798828125,"corriente":0.27100000000000001865174681370262987911701202392578125,"potencia_kw":0.06310000000000000330846461338296649046242237091064453125,"energia_kwh":95.25,"frecuencia":50,"factor_potencia":1,"duracion_medicion_ms":64,"ip":"158.170.24.54"}</t>
  </si>
  <si>
    <t>{"modo":"lote","codigo_medidor":"ARDUINO_001","fecha_hora":"2026-07-08 19:08:04","voltaje":233.30000000000001136868377216160297393798828125,"corriente":0.27100000000000001865174681370262987911701202392578125,"potencia_kw":0.063000000000000000444089209850062616169452667236328125,"energia_kwh":95.25,"frecuencia":50,"factor_potencia":1,"duracion_medicion_ms":60,"ip":"158.170.24.54"}</t>
  </si>
  <si>
    <t>{"modo":"lote","codigo_medidor":"ARDUINO_001","fecha_hora":"2026-07-08 19:08:05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62,"ip":"158.170.24.54"}</t>
  </si>
  <si>
    <t>{"modo":"lote","codigo_medidor":"ARDUINO_001","fecha_hora":"2026-07-08 19:08:06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64,"ip":"158.170.24.54"}</t>
  </si>
  <si>
    <t>{"modo":"lote","codigo_medidor":"ARDUINO_001","fecha_hora":"2026-07-08 19:08:07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61,"ip":"158.170.24.54"}</t>
  </si>
  <si>
    <t>{"modo":"lote","codigo_medidor":"ARDUINO_001","fecha_hora":"2026-07-08 19:08:08","voltaje":233.5,"corriente":0.27100000000000001865174681370262987911701202392578125,"potencia_kw":0.0632999999999999951594276126343174837529659271240234375,"energia_kwh":95.25,"frecuencia":50,"factor_potencia":1,"duracion_medicion_ms":62,"ip":"158.170.24.54"}</t>
  </si>
  <si>
    <t>{"modo":"lote","codigo_medidor":"ARDUINO_001","fecha_hora":"2026-07-08 19:08:09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64,"ip":"158.170.24.54"}</t>
  </si>
  <si>
    <t>{"modo":"lote","codigo_medidor":"ARDUINO_001","fecha_hora":"2026-07-08 19:08:10","voltaje":233.400000000000005684341886080801486968994140625,"corriente":0.270000000000000017763568394002504646778106689453125,"potencia_kw":0.063000000000000000444089209850062616169452667236328125,"energia_kwh":95.25,"frecuencia":50,"factor_potencia":1,"duracion_medicion_ms":60,"ip":"158.170.24.54"}</t>
  </si>
  <si>
    <t>{"modo":"lote","codigo_medidor":"ARDUINO_001","fecha_hora":"2026-07-08 19:08:11","voltaje":233.400000000000005684341886080801486968994140625,"corriente":0.270000000000000017763568394002504646778106689453125,"potencia_kw":0.063000000000000000444089209850062616169452667236328125,"energia_kwh":95.25,"frecuencia":50,"factor_potencia":1,"duracion_medicion_ms":62,"ip":"158.170.24.54"}</t>
  </si>
  <si>
    <t>{"modo":"lote","codigo_medidor":"ARDUINO_001","fecha_hora":"2026-07-08 19:08:12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64,"ip":"158.170.24.54"}</t>
  </si>
  <si>
    <t>{"modo":"lote","codigo_medidor":"ARDUINO_001","fecha_hora":"2026-07-08 19:08:13","voltaje":233.5,"corriente":0.270000000000000017763568394002504646778106689453125,"potencia_kw":0.063000000000000000444089209850062616169452667236328125,"energia_kwh":95.25,"frecuencia":50,"factor_potencia":1,"duracion_medicion_ms":60,"ip":"158.170.24.54"}</t>
  </si>
  <si>
    <t>{"modo":"lote","codigo_medidor":"ARDUINO_001","fecha_hora":"2026-07-08 19:08:14","voltaje":233.5,"corriente":0.270000000000000017763568394002504646778106689453125,"potencia_kw":0.063000000000000000444089209850062616169452667236328125,"energia_kwh":95.25,"frecuencia":50,"factor_potencia":1,"duracion_medicion_ms":62,"ip":"158.170.24.54"}</t>
  </si>
  <si>
    <t>{"modo":"lote","codigo_medidor":"ARDUINO_001","fecha_hora":"2026-07-08 19:08:15","voltaje":233.5,"corriente":0.27100000000000001865174681370262987911701202392578125,"potencia_kw":0.06310000000000000330846461338296649046242237091064453125,"energia_kwh":95.25,"frecuencia":50,"factor_potencia":1,"duracion_medicion_ms":64,"ip":"158.170.24.54"}</t>
  </si>
  <si>
    <t>{"modo":"lote","codigo_medidor":"ARDUINO_001","fecha_hora":"2026-07-08 19:08:16","voltaje":233.5,"corriente":0.27100000000000001865174681370262987911701202392578125,"potencia_kw":0.06310000000000000330846461338296649046242237091064453125,"energia_kwh":95.25,"frecuencia":50,"factor_potencia":1,"duracion_medicion_ms":60,"ip":"158.170.24.54"}</t>
  </si>
  <si>
    <t>{"modo":"lote","codigo_medidor":"ARDUINO_001","fecha_hora":"2026-07-08 19:08:17","voltaje":233.5,"corriente":0.270000000000000017763568394002504646778106689453125,"potencia_kw":0.06310000000000000330846461338296649046242237091064453125,"energia_kwh":95.25,"frecuencia":50,"factor_potencia":1,"duracion_medicion_ms":62,"ip":"158.170.24.54"}</t>
  </si>
  <si>
    <t>{"modo":"lote","codigo_medidor":"ARDUINO_001","fecha_hora":"2026-07-08 19:08:18","voltaje":233.5,"corriente":0.270000000000000017763568394002504646778106689453125,"potencia_kw":0.063000000000000000444089209850062616169452667236328125,"energia_kwh":95.25,"frecuencia":50,"factor_potencia":1,"duracion_medicion_ms":64,"ip":"158.170.24.54"}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</si>
  <si>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19:08:19","voltaje":233.5,"corriente":0.270000000000000017763568394002504646778106689453125,"potencia_kw":0.06289999999999999757971380631715874187648296356201171875,"energia_kwh":95.25,"frecuencia":50,"factor_potencia":1,"duracion_medicion_ms":60,"ip":"158.170.24.54"}</t>
  </si>
  <si>
    <t>{"modo":"lote","codigo_medidor":"ARDUINO_001","fecha_hora":"2026-07-08 19:08:20","voltaje":233.5,"corriente":0.270000000000000017763568394002504646778106689453125,"potencia_kw":0.06289999999999999757971380631715874187648296356201171875,"energia_kwh":95.25,"frecuencia":50,"factor_potencia":1,"duracion_medicion_ms":62,"ip":"158.170.24.54"}</t>
  </si>
  <si>
    <t>{"modo":"lote","codigo_medidor":"ARDUINO_001","fecha_hora":"2026-07-08 19:08:21","voltaje":233.599999999999994315658113919198513031005859375,"corriente":0.27100000000000001865174681370262987911701202392578125,"potencia_kw":0.0632000000000000061728400169158703647553920745849609375,"energia_kwh":95.25,"frecuencia":50,"factor_potencia":1,"duracion_medicion_ms":64,"ip":"158.170.24.54"}</t>
  </si>
  <si>
    <t>{"modo":"lote","codigo_medidor":"ARDUINO_001","fecha_hora":"2026-07-08 19:08:22","voltaje":233.599999999999994315658113919198513031005859375,"corriente":0.270000000000000017763568394002504646778106689453125,"potencia_kw":0.06310000000000000330846461338296649046242237091064453125,"energia_kwh":95.25,"frecuencia":50,"factor_potencia":1,"duracion_medicion_ms":60,"ip":"158.170.24.54"}</t>
  </si>
  <si>
    <t>{"modo":"lote","codigo_medidor":"ARDUINO_001","fecha_hora":"2026-07-08 19:08:23","voltaje":233.5,"corriente":0.27100000000000001865174681370262987911701202392578125,"potencia_kw":0.06310000000000000330846461338296649046242237091064453125,"energia_kwh":95.25,"frecuencia":50,"factor_potencia":1,"duracion_medicion_ms":62,"ip":"158.170.24.54"}</t>
  </si>
  <si>
    <t>{"modo":"lote","codigo_medidor":"ARDUINO_001","fecha_hora":"2026-07-08 19:08:24","voltaje":233.400000000000005684341886080801486968994140625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</si>
  <si>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08:25","voltaje":233.400000000000005684341886080801486968994140625,"corriente":0.270000000000000017763568394002504646778106689453125,"potencia_kw":0.063000000000000000444089209850062616169452667236328125,"energia_kwh":95.25,"frecuencia":50,"factor_potencia":1,"duracion_medicion_ms":61,"ip":"158.170.24.54"}</t>
  </si>
  <si>
    <t>{"modo":"lote","codigo_medidor":"ARDUINO_001","fecha_hora":"2026-07-08 19:08:26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62,"ip":"158.170.24.54"}</t>
  </si>
  <si>
    <t>{"modo":"lote","codigo_medidor":"ARDUINO_001","fecha_hora":"2026-07-08 19:08:27","voltaje":233.30000000000001136868377216160297393798828125,"corriente":0.270000000000000017763568394002504646778106689453125,"potencia_kw":0.063000000000000000444089209850062616169452667236328125,"energia_kwh":95.25,"frecuencia":50,"factor_potencia":1,"duracion_medicion_ms":63,"ip":"158.170.24.54"}</t>
  </si>
  <si>
    <t>{"modo":"lote","codigo_medidor":"ARDUINO_001","fecha_hora":"2026-07-08 19:08:28","voltaje":233.19999999999998863131622783839702606201171875,"corriente":0.27100000000000001865174681370262987911701202392578125,"potencia_kw":0.063000000000000000444089209850062616169452667236328125,"energia_kwh":95.25,"frecuencia":50,"factor_potencia":1,"duracion_medicion_ms":60,"ip":"158.170.24.54"}</t>
  </si>
  <si>
    <t>{"modo":"lote","codigo_medidor":"ARDUINO_001","fecha_hora":"2026-07-08 19:08:29","voltaje":233.19999999999998863131622783839702606201171875,"corriente":0.27100000000000001865174681370262987911701202392578125,"potencia_kw":0.063000000000000000444089209850062616169452667236328125,"energia_kwh":95.25,"frecuencia":50,"factor_potencia":1,"duracion_medicion_ms":62,"ip":"158.170.24.54"}</t>
  </si>
  <si>
    <t>{"modo":"lote","codigo_medidor":"ARDUINO_001","fecha_hora":"2026-07-08 19:08:30","voltaje":233.19999999999998863131622783839702606201171875,"corriente":0.270000000000000017763568394002504646778106689453125,"potencia_kw":0.063000000000000000444089209850062616169452667236328125,"energia_kwh":95.25,"frecuencia":50,"factor_potencia":1,"duracion_medicion_ms":64,"ip":"158.170.24.54"}</t>
  </si>
  <si>
    <t>{"modo":"lote","codigo_medidor":"ARDUINO_001","fecha_hora":"2026-07-08 19:08:31","voltaje":233.400000000000005684341886080801486968994140625,"corriente":0.270000000000000017763568394002504646778106689453125,"potencia_kw":0.063000000000000000444089209850062616169452667236328125,"energia_kwh":95.25,"frecuencia":50,"factor_potencia":1,"duracion_medicion_ms":60,"ip":"158.170.24.54"}</t>
  </si>
  <si>
    <t>{"modo":"lote","codigo_medidor":"ARDUINO_001","fecha_hora":"2026-07-08 19:08:32","voltaje":233.400000000000005684341886080801486968994140625,"corriente":0.270000000000000017763568394002504646778106689453125,"potencia_kw":0.06289999999999999757971380631715874187648296356201171875,"energia_kwh":95.25,"frecuencia":50,"factor_potencia":1,"duracion_medicion_ms":62,"ip":"158.170.24.54"}</t>
  </si>
  <si>
    <t>{"modo":"lote","codigo_medidor":"ARDUINO_001","fecha_hora":"2026-07-08 19:08:33","voltaje":233.30000000000001136868377216160297393798828125,"corriente":0.270000000000000017763568394002504646778106689453125,"potencia_kw":0.06289999999999999757971380631715874187648296356201171875,"energia_kwh":95.25,"frecuencia":50,"factor_potencia":1,"duracion_medicion_ms":69,"ip":"158.170.24.54"}</t>
  </si>
  <si>
    <t>{"modo":"lote","codigo_medidor":"ARDUINO_001","fecha_hora":"2026-07-08 19:08:34","voltaje":233.30000000000001136868377216160297393798828125,"corriente":0.270000000000000017763568394002504646778106689453125,"potencia_kw":0.06289999999999999757971380631715874187648296356201171875,"energia_kwh":95.25,"frecuencia":50,"factor_potencia":1,"duracion_medicion_ms":60,"ip":"158.170.24.54"}</t>
  </si>
  <si>
    <t>{"modo":"lote","codigo_medidor":"ARDUINO_001","fecha_hora":"2026-07-08 19:08:35","voltaje":233.400000000000005684341886080801486968994140625,"corriente":0.27100000000000001865174681370262987911701202392578125,"potencia_kw":0.06310000000000000330846461338296649046242237091064453125,"energia_kwh":95.25,"frecuencia":50,"factor_potencia":1,"duracion_medicion_ms":62,"ip":"158.170.24.54"}</t>
  </si>
  <si>
    <t>0.063400</t>
  </si>
  <si>
    <t>{"modo":"lote","codigo_medidor":"ARDUINO_001","fecha_hora":"2026-07-08 19:08:36","voltaje":233.5,"corriente":0.2720000000000000195399252334027551114559173583984375,"potencia_kw":0.06339999999999999802380301616722135804593563079833984375,"energia_kwh":95.25,"frecuencia":50,"factor_potencia":1,"duracion_medicion_ms":64,"ip":"158.170.24.54"}</t>
  </si>
  <si>
    <t>{"modo":"lote","codigo_medidor":"ARDUINO_001","fecha_hora":"2026-07-08 19:08:37","voltaje":233.599999999999994315658113919198513031005859375,"corriente":0.27100000000000001865174681370262987911701202392578125,"potencia_kw":0.06310000000000000330846461338296649046242237091064453125,"energia_kwh":95.25,"frecuencia":50,"factor_potencia":1,"duracion_medicion_ms":60,"ip":"158.170.24.54"}</t>
  </si>
  <si>
    <t>{"modo":"lote","codigo_medidor":"ARDUINO_001","fecha_hora":"2026-07-08 19:08:38","voltaje":233.69999999999998863131622783839702606201171875,"corriente":0.270000000000000017763568394002504646778106689453125,"potencia_kw":0.06310000000000000330846461338296649046242237091064453125,"energia_kwh":95.25,"frecuencia":50,"factor_potencia":1,"duracion_medicion_ms":62,"ip":"158.170.24.54"}</t>
  </si>
  <si>
    <t>{"modo":"lote","codigo_medidor":"ARDUINO_001","fecha_hora":"2026-07-08 19:08:39","voltaje":233.69999999999998863131622783839702606201171875,"corriente":0.270000000000000017763568394002504646778106689453125,"potencia_kw":0.06310000000000000330846461338296649046242237091064453125,"energia_kwh":95.25,"frecuencia":50,"factor_potencia":1,"duracion_medicion_ms":63,"ip":"158.170.24.54"}</t>
  </si>
  <si>
    <t>{"modo":"lote","codigo_medidor":"ARDUINO_001","fecha_hora":"2026-07-08 19:08:40","voltaje":233.69999999999998863131622783839702606201171875,"corriente":0.27100000000000001865174681370262987911701202392578125,"potencia_kw":0.0632000000000000061728400169158703647553920745849609375,"energia_kwh":95.25,"frecuencia":50,"factor_potencia":1,"duracion_medicion_ms":60,"ip":"158.170.24.54"}</t>
  </si>
  <si>
    <t>{"modo":"lote","codigo_medidor":"ARDUINO_001","fecha_hora":"2026-07-08 19:08:41","voltaje":233.599999999999994315658113919198513031005859375,"corriente":0.27100000000000001865174681370262987911701202392578125,"potencia_kw":0.0632000000000000061728400169158703647553920745849609375,"energia_kwh":95.25,"frecuencia":50,"factor_potencia":1,"duracion_medicion_ms":62,"ip":"158.170.24.54"}</t>
  </si>
  <si>
    <t>{"modo":"lote","codigo_medidor":"ARDUINO_001","fecha_hora":"2026-07-08 19:08:42","voltaje":233.599999999999994315658113919198513031005859375,"corriente":0.270000000000000017763568394002504646778106689453125,"potencia_kw":0.06310000000000000330846461338296649046242237091064453125,"energia_kwh":95.25,"frecuencia":50,"factor_potencia":1,"duracion_medicion_ms":63,"ip":"158.170.24.54"}</t>
  </si>
  <si>
    <t>{"modo":"lote","codigo_medidor":"ARDUINO_001","fecha_hora":"2026-07-08 19:08:43","voltaje":233.599999999999994315658113919198513031005859375,"corriente":0.270000000000000017763568394002504646778106689453125,"potencia_kw":0.06310000000000000330846461338296649046242237091064453125,"energia_kwh":95.25,"frecuencia":50,"factor_potencia":1,"duracion_medicion_ms":60,"ip":"158.170.24.54"}</t>
  </si>
  <si>
    <t>{"modo":"lote","codigo_medidor":"ARDUINO_001","fecha_hora":"2026-07-08 19:08:44","voltaje":233.69999999999998863131622783839702606201171875,"corriente":0.27100000000000001865174681370262987911701202392578125,"potencia_kw":0.0632999999999999951594276126343174837529659271240234375,"energia_kwh":95.2509989999999930887497612275183200836181640625,"frecuencia":50,"factor_potencia":1,"duracion_medicion_ms":62,"ip":"158.170.24.54"}</t>
  </si>
  <si>
    <t>{"modo":"lote","codigo_medidor":"ARDUINO_001","fecha_hora":"2026-07-08 19:08:45","voltaje":233.599999999999994315658113919198513031005859375,"corriente":0.27100000000000001865174681370262987911701202392578125,"potencia_kw":0.0632999999999999951594276126343174837529659271240234375,"energia_kwh":95.2509989999999930887497612275183200836181640625,"frecuencia":50,"factor_potencia":1,"duracion_medicion_ms":63,"ip":"158.170.24.54"}</t>
  </si>
  <si>
    <t>{"modo":"lote","codigo_medidor":"ARDUINO_001","fecha_hora":"2026-07-08 19:08:46","voltaje":233.69999999999998863131622783839702606201171875,"corriente":0.27100000000000001865174681370262987911701202392578125,"potencia_kw":0.06310000000000000330846461338296649046242237091064453125,"energia_kwh":95.2509989999999930887497612275183200836181640625,"frecuencia":50,"factor_potencia":1,"duracion_medicion_ms":60,"ip":"158.170.24.54"}</t>
  </si>
  <si>
    <t>{"modo":"lote","codigo_medidor":"ARDUINO_001","fecha_hora":"2026-07-08 19:08:47","voltaje":233.599999999999994315658113919198513031005859375,"corriente":0.270000000000000017763568394002504646778106689453125,"potencia_kw":0.063000000000000000444089209850062616169452667236328125,"energia_kwh":95.2509989999999930887497612275183200836181640625,"frecuencia":50,"factor_potencia":1,"duracion_medicion_ms":62,"ip":"158.170.24.54"}</t>
  </si>
  <si>
    <t>{"modo":"lote","codigo_medidor":"ARDUINO_001","fecha_hora":"2026-07-08 19:08:48","voltaje":233.599999999999994315658113919198513031005859375,"corriente":0.270000000000000017763568394002504646778106689453125,"potencia_kw":0.063000000000000000444089209850062616169452667236328125,"energia_kwh":95.2509989999999930887497612275183200836181640625,"frecuencia":50,"factor_potencia":1,"duracion_medicion_ms":63,"ip":"158.170.24.54"}</t>
  </si>
  <si>
    <t>{"modo":"lote","codigo_medidor":"ARDUINO_001","fecha_hora":"2026-07-08 19:08:49","voltaje":233.5,"corriente":0.270000000000000017763568394002504646778106689453125,"potencia_kw":0.063000000000000000444089209850062616169452667236328125,"energia_kwh":95.2509989999999930887497612275183200836181640625,"frecuencia":50,"factor_potencia":1,"duracion_medicion_ms":60,"ip":"158.170.24.54"}</t>
  </si>
  <si>
    <t>{"modo":"lote","codigo_medidor":"ARDUINO_001","fecha_hora":"2026-07-08 19:08:50","voltaje":233.5,"corriente":0.27100000000000001865174681370262987911701202392578125,"potencia_kw":0.06310000000000000330846461338296649046242237091064453125,"energia_kwh":95.2509989999999930887497612275183200836181640625,"frecuencia":50,"factor_potencia":1,"duracion_medicion_ms":61,"ip":"158.170.24.54"}</t>
  </si>
  <si>
    <t>{"modo":"lote","codigo_medidor":"ARDUINO_001","fecha_hora":"2026-07-08 19:08:51","voltaje":233.5,"corriente":0.27100000000000001865174681370262987911701202392578125,"potencia_kw":0.06310000000000000330846461338296649046242237091064453125,"energia_kwh":95.2509989999999930887497612275183200836181640625,"frecuencia":50,"factor_potencia":1,"duracion_medicion_ms":63,"ip":"158.170.24.54"}</t>
  </si>
  <si>
    <t>{"modo":"lote","codigo_medidor":"ARDUINO_001","fecha_hora":"2026-07-08 19:08:52","voltaje":233.5,"corriente":0.27100000000000001865174681370262987911701202392578125,"potencia_kw":0.06310000000000000330846461338296649046242237091064453125,"energia_kwh":95.2509989999999930887497612275183200836181640625,"frecuencia":50,"factor_potencia":1,"duracion_medicion_ms":60,"ip":"158.170.24.54"}</t>
  </si>
  <si>
    <t>{"modo":"lote","codigo_medidor":"ARDUINO_001","fecha_hora":"2026-07-08 19:08:53","voltaje":233.599999999999994315658113919198513031005859375,"corriente":0.270000000000000017763568394002504646778106689453125,"potencia_kw":0.06310000000000000330846461338296649046242237091064453125,"energia_kwh":95.2509989999999930887497612275183200836181640625,"frecuencia":50,"factor_potencia":1,"duracion_medicion_ms":62,"ip":"158.170.24.54"}</t>
  </si>
  <si>
    <t>{"modo":"lote","codigo_medidor":"ARDUINO_001","fecha_hora":"2026-07-08 19:08:54","voltaje":233.599999999999994315658113919198513031005859375,"corriente":0.27100000000000001865174681370262987911701202392578125,"potencia_kw":0.06310000000000000330846461338296649046242237091064453125,"energia_kwh":95.2509989999999930887497612275183200836181640625,"frecuencia":50,"factor_potencia":1,"duracion_medicion_ms":63,"ip":"158.170.24.54"}</t>
  </si>
  <si>
    <t>{"modo":"lote","codigo_medidor":"ARDUINO_001","fecha_hora":"2026-07-08 19:08:55","voltaje":233.599999999999994315658113919198513031005859375,"corriente":0.27100000000000001865174681370262987911701202392578125,"potencia_kw":0.0632999999999999951594276126343174837529659271240234375,"energia_kwh":95.2509989999999930887497612275183200836181640625,"frecuencia":50,"factor_potencia":1,"duracion_medicion_ms":60,"ip":"158.170.24.54"}</t>
  </si>
  <si>
    <t>{"modo":"lote","codigo_medidor":"ARDUINO_001","fecha_hora":"2026-07-08 19:08:56","voltaje":233.5,"corriente":0.270000000000000017763568394002504646778106689453125,"potencia_kw":0.063000000000000000444089209850062616169452667236328125,"energia_kwh":95.2509989999999930887497612275183200836181640625,"frecuencia":50,"factor_potencia":1,"duracion_medicion_ms":67,"ip":"158.170.24.54"}</t>
  </si>
  <si>
    <t>{"modo":"lote","codigo_medidor":"ARDUINO_001","fecha_hora":"2026-07-08 19:08:57","voltaje":233.5,"corriente":0.270000000000000017763568394002504646778106689453125,"potencia_kw":0.063000000000000000444089209850062616169452667236328125,"energia_kwh":95.2509989999999930887497612275183200836181640625,"frecuencia":50,"factor_potencia":1,"duracion_medicion_ms":63,"ip":"158.170.24.54"}</t>
  </si>
  <si>
    <t>{"modo":"lote","codigo_medidor":"ARDUINO_001","fecha_hora":"2026-07-08 19:08:58","voltaje":233.5,"corriente":0.270000000000000017763568394002504646778106689453125,"potencia_kw":0.063000000000000000444089209850062616169452667236328125,"energia_kwh":95.2509989999999930887497612275183200836181640625,"frecuencia":50,"factor_potencia":1,"duracion_medicion_ms":60,"ip":"158.170.24.54"}</t>
  </si>
  <si>
    <t>{"modo":"lote","codigo_medidor":"ARDUINO_001","fecha_hora":"2026-07-08 19:08:59","voltaje":233.599999999999994315658113919198513031005859375,"corriente":0.270000000000000017763568394002504646778106689453125,"potencia_kw":0.06310000000000000330846461338296649046242237091064453125,"energia_kwh":95.2509989999999930887497612275183200836181640625,"frecuencia":50,"factor_potencia":1,"duracion_medicion_ms":62,"ip":"158.170.24.54"}</t>
  </si>
  <si>
    <t>{"modo":"lote","codigo_medidor":"ARDUINO_001","fecha_hora":"2026-07-08 19:09:00","voltaje":233.69999999999998863131622783839702606201171875,"corriente":0.27100000000000001865174681370262987911701202392578125,"potencia_kw":0.0632000000000000061728400169158703647553920745849609375,"energia_kwh":95.2509989999999930887497612275183200836181640625,"frecuencia":50,"factor_potencia":1,"duracion_medicion_ms":63,"ip":"158.170.24.54"}</t>
  </si>
  <si>
    <t>{"modo":"lote","codigo_medidor":"ARDUINO_001","fecha_hora":"2026-07-08 19:09:01","voltaje":233.69999999999998863131622783839702606201171875,"corriente":0.27100000000000001865174681370262987911701202392578125,"potencia_kw":0.0632000000000000061728400169158703647553920745849609375,"energia_kwh":95.2509989999999930887497612275183200836181640625,"frecuencia":50,"factor_potencia":1,"duracion_medicion_ms":60,"ip":"158.170.24.54"}</t>
  </si>
  <si>
    <t>{"modo":"lote","codigo_medidor":"ARDUINO_001","fecha_hora":"2026-07-08 19:09:02","voltaje":233.599999999999994315658113919198513031005859375,"corriente":0.27100000000000001865174681370262987911701202392578125,"potencia_kw":0.0632999999999999951594276126343174837529659271240234375,"energia_kwh":95.2509989999999930887497612275183200836181640625,"frecuencia":50,"factor_potencia":1,"duracion_medicion_ms":62,"ip":"158.170.24.54"}</t>
  </si>
  <si>
    <t>{"modo":"lote","codigo_medidor":"ARDUINO_001","fecha_hora":"2026-07-08 19:09:03","voltaje":233.5,"corriente":0.270000000000000017763568394002504646778106689453125,"potencia_kw":0.06310000000000000330846461338296649046242237091064453125,"energia_kwh":95.2509989999999930887497612275183200836181640625,"frecuencia":50,"factor_potencia":1,"duracion_medicion_ms":63,"ip":"158.170.24.54"}</t>
  </si>
  <si>
    <t>{"modo":"lote","codigo_medidor":"ARDUINO_001","fecha_hora":"2026-07-08 19:09:04","voltaje":233.599999999999994315658113919198513031005859375,"corriente":0.27100000000000001865174681370262987911701202392578125,"potencia_kw":0.06310000000000000330846461338296649046242237091064453125,"energia_kwh":95.2509989999999930887497612275183200836181640625,"frecuencia":50,"factor_potencia":1,"duracion_medicion_ms":65,"ip":"158.170.24.54"}</t>
  </si>
  <si>
    <t>{"modo":"lote","codigo_medidor":"ARDUINO_001","fecha_hora":"2026-07-08 19:09:05","voltaje":233.599999999999994315658113919198513031005859375,"corriente":0.27100000000000001865174681370262987911701202392578125,"potencia_kw":0.06310000000000000330846461338296649046242237091064453125,"energia_kwh":95.2509989999999930887497612275183200836181640625,"frecuencia":50,"factor_potencia":1,"duracion_medicion_ms":61,"ip":"158.170.24.54"}</t>
  </si>
  <si>
    <t>{"modo":"lote","codigo_medidor":"ARDUINO_001","fecha_hora":"2026-07-08 19:09:06","voltaje":233.599999999999994315658113919198513031005859375,"corriente":0.27100000000000001865174681370262987911701202392578125,"potencia_kw":0.06310000000000000330846461338296649046242237091064453125,"energia_kwh":95.2509989999999930887497612275183200836181640625,"frecuencia":50,"factor_potencia":1,"duracion_medicion_ms":63,"ip":"158.170.24.54"}</t>
  </si>
  <si>
    <t>{"modo":"lote","codigo_medidor":"ARDUINO_001","fecha_hora":"2026-07-08 19:09:07","voltaje":233.599999999999994315658113919198513031005859375,"corriente":0.27100000000000001865174681370262987911701202392578125,"potencia_kw":0.0632000000000000061728400169158703647553920745849609375,"energia_kwh":95.2509989999999930887497612275183200836181640625,"frecuencia":50,"factor_potencia":1,"duracion_medicion_ms":65,"ip":"158.170.24.54"}</t>
  </si>
  <si>
    <t>{"modo":"lote","codigo_medidor":"ARDUINO_001","fecha_hora":"2026-07-08 19:09:08","voltaje":233.5,"corriente":0.27100000000000001865174681370262987911701202392578125,"potencia_kw":0.06310000000000000330846461338296649046242237091064453125,"energia_kwh":95.2509989999999930887497612275183200836181640625,"frecuencia":50,"factor_potencia":1,"duracion_medicion_ms":61,"ip":"158.170.24.54"}</t>
  </si>
  <si>
    <t>{"modo":"lote","codigo_medidor":"ARDUINO_001","fecha_hora":"2026-07-08 19:09:09","voltaje":233.599999999999994315658113919198513031005859375,"corriente":0.270000000000000017763568394002504646778106689453125,"potencia_kw":0.063000000000000000444089209850062616169452667236328125,"energia_kwh":95.2509989999999930887497612275183200836181640625,"frecuencia":50,"factor_potencia":1,"duracion_medicion_ms":63,"ip":"158.170.24.54"}</t>
  </si>
  <si>
    <t>{"modo":"lote","codigo_medidor":"ARDUINO_001","fecha_hora":"2026-07-08 19:09:10","voltaje":233.69999999999998863131622783839702606201171875,"corriente":0.270000000000000017763568394002504646778106689453125,"potencia_kw":0.06310000000000000330846461338296649046242237091064453125,"energia_kwh":95.2509989999999930887497612275183200836181640625,"frecuencia":50,"factor_potencia":1,"duracion_medicion_ms":65,"ip":"158.170.24.54"}</t>
  </si>
  <si>
    <t>{"modo":"lote","codigo_medidor":"ARDUINO_001","fecha_hora":"2026-07-08 19:09:11","voltaje":233.69999999999998863131622783839702606201171875,"corriente":0.270000000000000017763568394002504646778106689453125,"potencia_kw":0.06310000000000000330846461338296649046242237091064453125,"energia_kwh":95.2509989999999930887497612275183200836181640625,"frecuencia":50,"factor_potencia":1,"duracion_medicion_ms":61,"ip":"158.170.24.54"}</t>
  </si>
  <si>
    <t>{"modo":"lote","codigo_medidor":"ARDUINO_001","fecha_hora":"2026-07-08 19:09:12","voltaje":233.69999999999998863131622783839702606201171875,"corriente":0.270000000000000017763568394002504646778106689453125,"potencia_kw":0.063000000000000000444089209850062616169452667236328125,"energia_kwh":95.2509989999999930887497612275183200836181640625,"frecuencia":50,"factor_potencia":1,"duracion_medicion_ms":63,"ip":"158.170.24.54"}</t>
  </si>
  <si>
    <t>{"modo":"lote","codigo_medidor":"ARDUINO_001","fecha_hora":"2026-07-08 19:09:13","voltaje":233.69999999999998863131622783839702606201171875,"corriente":0.27100000000000001865174681370262987911701202392578125,"potencia_kw":0.0632999999999999951594276126343174837529659271240234375,"energia_kwh":95.2509989999999930887497612275183200836181640625,"frecuencia":50,"factor_potencia":1,"duracion_medicion_ms":65,"ip":"158.170.24.54"}</t>
  </si>
  <si>
    <t>{"modo":"lote","codigo_medidor":"ARDUINO_001","fecha_hora":"2026-07-08 19:09:14","voltaje":233.69999999999998863131622783839702606201171875,"corriente":0.270000000000000017763568394002504646778106689453125,"potencia_kw":0.06310000000000000330846461338296649046242237091064453125,"energia_kwh":95.2509989999999930887497612275183200836181640625,"frecuencia":50,"factor_potencia":1,"duracion_medicion_ms":61,"ip":"158.170.24.54"}</t>
  </si>
  <si>
    <t>{"modo":"lote","codigo_medidor":"ARDUINO_001","fecha_hora":"2026-07-08 19:09:15","voltaje":233.69999999999998863131622783839702606201171875,"corriente":0.270000000000000017763568394002504646778106689453125,"potencia_kw":0.06310000000000000330846461338296649046242237091064453125,"energia_kwh":95.2509989999999930887497612275183200836181640625,"frecuencia":50,"factor_potencia":1,"duracion_medicion_ms":63,"ip":"158.170.24.54"}</t>
  </si>
  <si>
    <t>{"modo":"lote","codigo_medidor":"ARDUINO_001","fecha_hora":"2026-07-08 19:09:16","voltaje":233.69999999999998863131622783839702606201171875,"corriente":0.270000000000000017763568394002504646778106689453125,"potencia_kw":0.063000000000000000444089209850062616169452667236328125,"energia_kwh":95.2509989999999930887497612275183200836181640625,"frecuencia":50,"factor_potencia":1,"duracion_medicion_ms":65,"ip":"158.170.24.54"}</t>
  </si>
  <si>
    <t>{"modo":"lote","codigo_medidor":"ARDUINO_001","fecha_hora":"2026-07-08 19:09:17","voltaje":233.69999999999998863131622783839702606201171875,"corriente":0.270000000000000017763568394002504646778106689453125,"potencia_kw":0.063000000000000000444089209850062616169452667236328125,"energia_kwh":95.2509989999999930887497612275183200836181640625,"frecuencia":50,"factor_potencia":1,"duracion_medicion_ms":61,"ip":"158.170.24.54"}</t>
  </si>
  <si>
    <t>{"modo":"lote","codigo_medidor":"ARDUINO_001","fecha_hora":"2026-07-08 19:09:18","voltaje":233.599999999999994315658113919198513031005859375,"corriente":0.27100000000000001865174681370262987911701202392578125,"potencia_kw":0.0632000000000000061728400169158703647553920745849609375,"energia_kwh":95.2509989999999930887497612275183200836181640625,"frecuencia":50,"factor_potencia":1,"duracion_medicion_ms":63,"ip":"158.170.24.54"}</t>
  </si>
  <si>
    <t>0.381000</t>
  </si>
  <si>
    <t>0.068300</t>
  </si>
  <si>
    <t>{"modo":"lote","codigo_medidor":"ARDUINO_001","fecha_hora":"2026-07-08 19:09:19","voltaje":233.69999999999998863131622783839702606201171875,"corriente":0.3810000000000000053290705182007513940334320068359375,"potencia_kw":0.0682999999999999996003197111349436454474925994873046875,"energia_kwh":95.2509989999999930887497612275183200836181640625,"frecuencia":50,"factor_potencia":0.770000000000000017763568394002504646778106689453125,"duracion_medicion_ms":65,"ip":"158.170.24.54"}</t>
  </si>
  <si>
    <t>0.770000</t>
  </si>
  <si>
    <t>{"modo":"lote","codigo_medidor":"ARDUINO_001","fecha_hora":"2026-07-08 19:09:20","voltaje":233.69999999999998863131622783839702606201171875,"corriente":0.3810000000000000053290705182007513940334320068359375,"potencia_kw":0.0682999999999999996003197111349436454474925994873046875,"energia_kwh":95.2509989999999930887497612275183200836181640625,"frecuencia":50,"factor_potencia":0.770000000000000017763568394002504646778106689453125,"duracion_medicion_ms":61,"ip":"158.170.24.54"}</t>
  </si>
  <si>
    <t>0.070200</t>
  </si>
  <si>
    <t>{"modo":"lote","codigo_medidor":"ARDUINO_001","fecha_hora":"2026-07-08 19:09:21","voltaje":233.69999999999998863131622783839702606201171875,"corriente":0.316000000000000003108624468950438313186168670654296875,"potencia_kw":0.07019999999999999851230114700229023583233356475830078125,"energia_kwh":95.2509989999999930887497612275183200836181640625,"frecuencia":50,"factor_potencia":0.9499999999999999555910790149937383830547332763671875,"duracion_medicion_ms":63,"ip":"158.170.24.54"}</t>
  </si>
  <si>
    <t>0.950000</t>
  </si>
  <si>
    <t>0.063500</t>
  </si>
  <si>
    <t>{"modo":"lote","codigo_medidor":"ARDUINO_001","fecha_hora":"2026-07-08 19:09:22","voltaje":233.599999999999994315658113919198513031005859375,"corriente":0.300999999999999989785948173448559828102588653564453125,"potencia_kw":0.06350000000000000088817841970012523233890533447265625,"energia_kwh":95.2509989999999930887497612275183200836181640625,"frecuencia":50,"factor_potencia":0.90000000000000002220446049250313080847263336181640625,"duracion_medicion_ms":65,"ip":"158.170.24.54"}</t>
  </si>
  <si>
    <t>{"modo":"lote","codigo_medidor":"ARDUINO_001","fecha_hora":"2026-07-08 19:09:23","voltaje":233.69999999999998863131622783839702606201171875,"corriente":0.171999999999999986233234494648058898746967315673828125,"potencia_kw":0.018599999999999998478994456263535539619624614715576171875,"energia_kwh":95.2509989999999930887497612275183200836181640625,"frecuencia":50,"factor_potencia":0.460000000000000019984014443252817727625370025634765625,"duracion_medicion_ms":61,"ip":"158.170.24.54"}</t>
  </si>
  <si>
    <t>{"modo":"lote","codigo_medidor":"ARDUINO_001","fecha_hora":"2026-07-08 19:09:24","voltaje":233.69999999999998863131622783839702606201171875,"corriente":0.171999999999999986233234494648058898746967315673828125,"potencia_kw":0.018599999999999998478994456263535539619624614715576171875,"energia_kwh":95.2509989999999930887497612275183200836181640625,"frecuencia":50,"factor_potencia":0.460000000000000019984014443252817727625370025634765625,"duracion_medicion_ms":63,"ip":"158.170.24.54"}</t>
  </si>
  <si>
    <t>{"modo":"lote","codigo_medidor":"ARDUINO_001","fecha_hora":"2026-07-08 19:09:25","voltaje":233.80000000000001136868377216160297393798828125,"corriente":0.183999999999999996891375531049561686813831329345703125,"potencia_kw":0.020099999999999999811262085813723388127982616424560546875,"energia_kwh":95.2509989999999930887497612275183200836181640625,"frecuencia":50,"factor_potencia":0.4699999999999999733546474089962430298328399658203125,"duracion_medicion_ms":65,"ip":"158.170.24.54"}</t>
  </si>
  <si>
    <t>{"modo":"lote","codigo_medidor":"ARDUINO_001","fecha_hora":"2026-07-08 19:09:26","voltaje":233.80000000000001136868377216160297393798828125,"corriente":0.2039999999999999868993683094231528230011463165283203125,"potencia_kw":0.0223999999999999997724042799518429092131555080413818359375,"energia_kwh":95.2509989999999930887497612275183200836181640625,"frecuencia":50,"factor_potencia":0.4699999999999999733546474089962430298328399658203125,"duracion_medicion_ms":61,"ip":"158.170.24.54"}</t>
  </si>
  <si>
    <t>{"modo":"lote","codigo_medidor":"ARDUINO_001","fecha_hora":"2026-07-08 19:09:27","voltaje":233.80000000000001136868377216160297393798828125,"corriente":0.191000000000000003108624468950438313186168670654296875,"potencia_kw":0.02079999999999999904520819882236537523567676544189453125,"energia_kwh":95.2509989999999930887497612275183200836181640625,"frecuencia":50,"factor_potencia":0.4699999999999999733546474089962430298328399658203125,"duracion_medicion_ms":73,"ip":"158.170.24.54"}</t>
  </si>
  <si>
    <t>{"modo":"lote","codigo_medidor":"ARDUINO_001","fecha_hora":"2026-07-08 19:09:28","voltaje":233.80000000000001136868377216160297393798828125,"corriente":0.191000000000000003108624468950438313186168670654296875,"potencia_kw":0.02079999999999999904520819882236537523567676544189453125,"energia_kwh":95.2509989999999930887497612275183200836181640625,"frecuencia":50,"factor_potencia":0.4699999999999999733546474089962430298328399658203125,"duracion_medicion_ms":65,"ip":"158.170.24.54"}</t>
  </si>
  <si>
    <t>{"modo":"lote","codigo_medidor":"ARDUINO_001","fecha_hora":"2026-07-08 19:09:29","voltaje":233.69999999999998863131622783839702606201171875,"corriente":0.199000000000000010214051826551440171897411346435546875,"potencia_kw":0.021499999999999998279154311831007362343370914459228515625,"energia_kwh":95.2509989999999930887497612275183200836181640625,"frecuencia":50,"factor_potencia":0.460000000000000019984014443252817727625370025634765625,"duracion_medicion_ms":61,"ip":"158.170.24.54"}</t>
  </si>
  <si>
    <t>{"modo":"lote","codigo_medidor":"ARDUINO_001","fecha_hora":"2026-07-08 19:09:30","voltaje":232.900000000000005684341886080801486968994140625,"corriente":0.2039999999999999868993683094231528230011463165283203125,"potencia_kw":0.02179999999999999993338661852249060757458209991455078125,"energia_kwh":95.2509989999999930887497612275183200836181640625,"frecuencia":50,"factor_potencia":0.460000000000000019984014443252817727625370025634765625,"duracion_medicion_ms":63,"ip":"158.170.24.54"}</t>
  </si>
  <si>
    <t>0.030100</t>
  </si>
  <si>
    <t>{"modo":"lote","codigo_medidor":"ARDUINO_001","fecha_hora":"2026-07-08 19:09:31","voltaje":231.900000000000005684341886080801486968994140625,"corriente":0.27300000000000002042810365310288034379482269287109375,"potencia_kw":0.0300999999999999982847054269541331450454890727996826171875,"energia_kwh":95.2509989999999930887497612275183200836181640625,"frecuencia":50,"factor_potencia":0.479999999999999982236431605997495353221893310546875,"duracion_medicion_ms":65,"ip":"158.170.24.54"}</t>
  </si>
  <si>
    <t>{"modo":"lote","codigo_medidor":"ARDUINO_001","fecha_hora":"2026-07-08 19:09:32","voltaje":231.400000000000005684341886080801486968994140625,"corriente":0.306999999999999995115018691649311222136020660400390625,"potencia_kw":0.034200000000000001232347557333923759870231151580810546875,"energia_kwh":95.2509989999999930887497612275183200836181640625,"frecuencia":50,"factor_potencia":0.479999999999999982236431605997495353221893310546875,"duracion_medicion_ms":61,"ip":"158.170.24.54"}</t>
  </si>
  <si>
    <t>0.317000</t>
  </si>
  <si>
    <t>{"modo":"lote","codigo_medidor":"ARDUINO_001","fecha_hora":"2026-07-08 19:09:33","voltaje":231.099999999999994315658113919198513031005859375,"corriente":0.317000000000000003996802888650563545525074005126953125,"potencia_kw":0.03529999999999999804600747665972448885440826416015625,"energia_kwh":95.2509989999999930887497612275183200836181640625,"frecuencia":50,"factor_potencia":0.479999999999999982236431605997495353221893310546875,"duracion_medicion_ms":63,"ip":"158.170.24.54"}</t>
  </si>
  <si>
    <t>{"modo":"lote","codigo_medidor":"ARDUINO_001","fecha_hora":"2026-07-08 19:09:34","voltaje":231.099999999999994315658113919198513031005859375,"corriente":0.317000000000000003996802888650563545525074005126953125,"potencia_kw":0.03529999999999999804600747665972448885440826416015625,"energia_kwh":95.2509989999999930887497612275183200836181640625,"frecuencia":50,"factor_potencia":0.479999999999999982236431605997495353221893310546875,"duracion_medicion_ms":64,"ip":"158.170.24.54"}</t>
  </si>
  <si>
    <t>{"modo":"lote","codigo_medidor":"ARDUINO_001","fecha_hora":"2026-07-08 19:09:35","voltaje":231,"corriente":0.318000000000000004884981308350688777863979339599609375,"potencia_kw":0.035099999999999999256150573501145117916166782379150390625,"energia_kwh":95.2509989999999930887497612275183200836181640625,"frecuencia":50,"factor_potencia":0.479999999999999982236431605997495353221893310546875,"duracion_medicion_ms":61,"ip":"158.170.24.54"}</t>
  </si>
  <si>
    <t>{"modo":"lote","codigo_medidor":"ARDUINO_001","fecha_hora":"2026-07-08 19:09:36","voltaje":231,"corriente":0.317000000000000003996802888650563545525074005126953125,"potencia_kw":0.035200000000000002120525977034048992209136486053466796875,"energia_kwh":95.2509989999999930887497612275183200836181640625,"frecuencia":50,"factor_potencia":0.479999999999999982236431605997495353221893310546875,"duracion_medicion_ms":63,"ip":"158.170.24.54"}</t>
  </si>
  <si>
    <t>{"modo":"lote","codigo_medidor":"ARDUINO_001","fecha_hora":"2026-07-08 19:09:37","voltaje":231,"corriente":0.317000000000000003996802888650563545525074005126953125,"potencia_kw":0.035099999999999999256150573501145117916166782379150390625,"energia_kwh":95.2509989999999930887497612275183200836181640625,"frecuencia":50,"factor_potencia":0.479999999999999982236431605997495353221893310546875,"duracion_medicion_ms":65,"ip":"158.170.24.54"}</t>
  </si>
  <si>
    <t>{"modo":"lote","codigo_medidor":"ARDUINO_001","fecha_hora":"2026-07-08 19:09:38","voltaje":231,"corriente":0.317000000000000003996802888650563545525074005126953125,"potencia_kw":0.035099999999999999256150573501145117916166782379150390625,"energia_kwh":95.2509989999999930887497612275183200836181640625,"frecuencia":50,"factor_potencia":0.479999999999999982236431605997495353221893310546875,"duracion_medicion_ms":61,"ip":"158.170.24.54"}</t>
  </si>
  <si>
    <t>{"modo":"lote","codigo_medidor":"ARDUINO_001","fecha_hora":"2026-07-08 19:09:39","voltaje":231,"corriente":0.318000000000000004884981308350688777863979339599609375,"potencia_kw":0.035200000000000002120525977034048992209136486053466796875,"energia_kwh":95.2509989999999930887497612275183200836181640625,"frecuencia":50,"factor_potencia":0.479999999999999982236431605997495353221893310546875,"duracion_medicion_ms":63,"ip":"158.170.24.54"}</t>
  </si>
  <si>
    <t>{"modo":"lote","codigo_medidor":"ARDUINO_001","fecha_hora":"2026-07-08 19:09:40","voltaje":230.900000000000005684341886080801486968994140625,"corriente":0.317000000000000003996802888650563545525074005126953125,"potencia_kw":0.035200000000000002120525977034048992209136486053466796875,"energia_kwh":95.2509989999999930887497612275183200836181640625,"frecuencia":50,"factor_potencia":0.479999999999999982236431605997495353221893310546875,"duracion_medicion_ms":64,"ip":"158.170.24.54"}</t>
  </si>
  <si>
    <t>{"modo":"lote","codigo_medidor":"ARDUINO_001","fecha_hora":"2026-07-08 19:09:41","voltaje":230.900000000000005684341886080801486968994140625,"corriente":0.317000000000000003996802888650563545525074005126953125,"potencia_kw":0.035099999999999999256150573501145117916166782379150390625,"energia_kwh":95.2509989999999930887497612275183200836181640625,"frecuencia":50,"factor_potencia":0.479999999999999982236431605997495353221893310546875,"duracion_medicion_ms":61,"ip":"158.170.24.54"}</t>
  </si>
  <si>
    <t>{"modo":"lote","codigo_medidor":"ARDUINO_001","fecha_hora":"2026-07-08 19:09:42","voltaje":230.900000000000005684341886080801486968994140625,"corriente":0.316000000000000003108624468950438313186168670654296875,"potencia_kw":0.035099999999999999256150573501145117916166782379150390625,"energia_kwh":95.2509989999999930887497612275183200836181640625,"frecuencia":50,"factor_potencia":0.479999999999999982236431605997495353221893310546875,"duracion_medicion_ms":63,"ip":"158.170.24.54"}</t>
  </si>
  <si>
    <t>{"modo":"lote","codigo_medidor":"ARDUINO_001","fecha_hora":"2026-07-08 19:09:43","voltaje":230.900000000000005684341886080801486968994140625,"corriente":0.316000000000000003108624468950438313186168670654296875,"potencia_kw":0.035099999999999999256150573501145117916166782379150390625,"energia_kwh":95.2509989999999930887497612275183200836181640625,"frecuencia":50,"factor_potencia":0.479999999999999982236431605997495353221893310546875,"duracion_medicion_ms":64,"ip":"158.170.24.54"}</t>
  </si>
  <si>
    <t>{"modo":"lote","codigo_medidor":"ARDUINO_001","fecha_hora":"2026-07-08 19:09:44","voltaje":230.900000000000005684341886080801486968994140625,"corriente":0.317000000000000003996802888650563545525074005126953125,"potencia_kw":0.035200000000000002120525977034048992209136486053466796875,"energia_kwh":95.2509989999999930887497612275183200836181640625,"frecuencia":50,"factor_potencia":0.479999999999999982236431605997495353221893310546875,"duracion_medicion_ms":61,"ip":"158.170.24.54"}</t>
  </si>
  <si>
    <t>{"modo":"lote","codigo_medidor":"ARDUINO_001","fecha_hora":"2026-07-08 19:09:45","voltaje":230.900000000000005684341886080801486968994140625,"corriente":0.316000000000000003108624468950438313186168670654296875,"potencia_kw":0.035099999999999999256150573501145117916166782379150390625,"energia_kwh":95.2509989999999930887497612275183200836181640625,"frecuencia":50,"factor_potencia":0.479999999999999982236431605997495353221893310546875,"duracion_medicion_ms":63,"ip":"158.170.24.54"}</t>
  </si>
  <si>
    <t>{"modo":"lote","codigo_medidor":"ARDUINO_001","fecha_hora":"2026-07-08 19:09:46","voltaje":230.900000000000005684341886080801486968994140625,"corriente":0.316000000000000003108624468950438313186168670654296875,"potencia_kw":0.035200000000000002120525977034048992209136486053466796875,"energia_kwh":95.2509989999999930887497612275183200836181640625,"frecuencia":50,"factor_potencia":0.479999999999999982236431605997495353221893310546875,"duracion_medicion_ms":64,"ip":"158.170.24.54"}</t>
  </si>
  <si>
    <t>{"modo":"lote","codigo_medidor":"ARDUINO_001","fecha_hora":"2026-07-08 19:09:47","voltaje":230.900000000000005684341886080801486968994140625,"corriente":0.316000000000000003108624468950438313186168670654296875,"potencia_kw":0.035200000000000002120525977034048992209136486053466796875,"energia_kwh":95.2509989999999930887497612275183200836181640625,"frecuencia":50,"factor_potencia":0.479999999999999982236431605997495353221893310546875,"duracion_medicion_ms":61,"ip":"158.170.24.54"}</t>
  </si>
  <si>
    <t>Voltaje</t>
  </si>
  <si>
    <t>Frecuencia</t>
  </si>
  <si>
    <t>Factor_Potencia</t>
  </si>
  <si>
    <t>0,000000</t>
  </si>
  <si>
    <t>0,190000</t>
  </si>
  <si>
    <t>0,350000</t>
  </si>
  <si>
    <t>0,220000</t>
  </si>
  <si>
    <t>0,030000</t>
  </si>
  <si>
    <t>0,240000</t>
  </si>
  <si>
    <t>0,160000</t>
  </si>
  <si>
    <t>0,140000</t>
  </si>
  <si>
    <t>0,270000</t>
  </si>
  <si>
    <t>0,168000</t>
  </si>
  <si>
    <t>0,017300</t>
  </si>
  <si>
    <t>0,171000</t>
  </si>
  <si>
    <t>0,017400</t>
  </si>
  <si>
    <t>0,017200</t>
  </si>
  <si>
    <t>0,017600</t>
  </si>
  <si>
    <t>0,162000</t>
  </si>
  <si>
    <t>0,016700</t>
  </si>
  <si>
    <t>0,182000</t>
  </si>
  <si>
    <t>0,018700</t>
  </si>
  <si>
    <t>0,164000</t>
  </si>
  <si>
    <t>0,016900</t>
  </si>
  <si>
    <t>0,173000</t>
  </si>
  <si>
    <t>0,186000</t>
  </si>
  <si>
    <t>0,018800</t>
  </si>
  <si>
    <t>0,177000</t>
  </si>
  <si>
    <t>0,018100</t>
  </si>
  <si>
    <t>0,165000</t>
  </si>
  <si>
    <t>0,161000</t>
  </si>
  <si>
    <t>0,016600</t>
  </si>
  <si>
    <t>0,016800</t>
  </si>
  <si>
    <t>0,178000</t>
  </si>
  <si>
    <t>0,018000</t>
  </si>
  <si>
    <t>0,169000</t>
  </si>
  <si>
    <t>0,016500</t>
  </si>
  <si>
    <t>0,158000</t>
  </si>
  <si>
    <t>0,016300</t>
  </si>
  <si>
    <t>0,017000</t>
  </si>
  <si>
    <t>0,166000</t>
  </si>
  <si>
    <t>0,172000</t>
  </si>
  <si>
    <t>0,017900</t>
  </si>
  <si>
    <t>0,016100</t>
  </si>
  <si>
    <t>0,170000</t>
  </si>
  <si>
    <t>0,017100</t>
  </si>
  <si>
    <t>0,159000</t>
  </si>
  <si>
    <t>0,156000</t>
  </si>
  <si>
    <t>0,016200</t>
  </si>
  <si>
    <t>0,016400</t>
  </si>
  <si>
    <t>0,157000</t>
  </si>
  <si>
    <t>0,174000</t>
  </si>
  <si>
    <t>0,176000</t>
  </si>
  <si>
    <t>0,017800</t>
  </si>
  <si>
    <t>0,163000</t>
  </si>
  <si>
    <t>0,192000</t>
  </si>
  <si>
    <t>0,019600</t>
  </si>
  <si>
    <t>0,167000</t>
  </si>
  <si>
    <t>0,180000</t>
  </si>
  <si>
    <t>0,018300</t>
  </si>
  <si>
    <t>0,016000</t>
  </si>
  <si>
    <t>0,017700</t>
  </si>
  <si>
    <t>0,155000</t>
  </si>
  <si>
    <t>0,017500</t>
  </si>
  <si>
    <t>0,153000</t>
  </si>
  <si>
    <t>0,015900</t>
  </si>
  <si>
    <t>0,175000</t>
  </si>
  <si>
    <t>0,189000</t>
  </si>
  <si>
    <t>0,181000</t>
  </si>
  <si>
    <t>0,019500</t>
  </si>
  <si>
    <t>0,018400</t>
  </si>
  <si>
    <t>0,183000</t>
  </si>
  <si>
    <t>0,019000</t>
  </si>
  <si>
    <t>0,184000</t>
  </si>
  <si>
    <t>0,018600</t>
  </si>
  <si>
    <t>0,179000</t>
  </si>
  <si>
    <t>0,018200</t>
  </si>
  <si>
    <t>0,221000</t>
  </si>
  <si>
    <t>0,022200</t>
  </si>
  <si>
    <t>0,219000</t>
  </si>
  <si>
    <t>0,021800</t>
  </si>
  <si>
    <t>0,202000</t>
  </si>
  <si>
    <t>0,020500</t>
  </si>
  <si>
    <t>0,193000</t>
  </si>
  <si>
    <t>0,019200</t>
  </si>
  <si>
    <t>0,019100</t>
  </si>
  <si>
    <t>0,217000</t>
  </si>
  <si>
    <t>0,021700</t>
  </si>
  <si>
    <t>0,199000</t>
  </si>
  <si>
    <t>0,019800</t>
  </si>
  <si>
    <t>0,207000</t>
  </si>
  <si>
    <t>0,020800</t>
  </si>
  <si>
    <t>0,198000</t>
  </si>
  <si>
    <t>0,020200</t>
  </si>
  <si>
    <t>0,195000</t>
  </si>
  <si>
    <t>0,020300</t>
  </si>
  <si>
    <t>0,019900</t>
  </si>
  <si>
    <t>0,237000</t>
  </si>
  <si>
    <t>0,024400</t>
  </si>
  <si>
    <t>0,216000</t>
  </si>
  <si>
    <t>0,188000</t>
  </si>
  <si>
    <t>0,019400</t>
  </si>
  <si>
    <t>0,210000</t>
  </si>
  <si>
    <t>0,021300</t>
  </si>
  <si>
    <t>0,231000</t>
  </si>
  <si>
    <t>0,023900</t>
  </si>
  <si>
    <t>0,234000</t>
  </si>
  <si>
    <t>0,228000</t>
  </si>
  <si>
    <t>0,023500</t>
  </si>
  <si>
    <t>0,229000</t>
  </si>
  <si>
    <t>0,024100</t>
  </si>
  <si>
    <t>0,191000</t>
  </si>
  <si>
    <t>0,185000</t>
  </si>
  <si>
    <t>0,018900</t>
  </si>
  <si>
    <t>0,022600</t>
  </si>
  <si>
    <t>0,020000</t>
  </si>
  <si>
    <t>0,020100</t>
  </si>
  <si>
    <t>0,147000</t>
  </si>
  <si>
    <t>0,015100</t>
  </si>
  <si>
    <t>0,152000</t>
  </si>
  <si>
    <t>0,015500</t>
  </si>
  <si>
    <t>0,334000</t>
  </si>
  <si>
    <t>0,034300</t>
  </si>
  <si>
    <t>0,256000</t>
  </si>
  <si>
    <t>0,026700</t>
  </si>
  <si>
    <t>0,244000</t>
  </si>
  <si>
    <t>0,025200</t>
  </si>
  <si>
    <t>0,245000</t>
  </si>
  <si>
    <t>0,025100</t>
  </si>
  <si>
    <t>0,242000</t>
  </si>
  <si>
    <t>0,024800</t>
  </si>
  <si>
    <t>0,241000</t>
  </si>
  <si>
    <t>0,024700</t>
  </si>
  <si>
    <t>0,024900</t>
  </si>
  <si>
    <t>0,243000</t>
  </si>
  <si>
    <t>0,024600</t>
  </si>
  <si>
    <t>0,020400</t>
  </si>
  <si>
    <t>0,138000</t>
  </si>
  <si>
    <t>0,013900</t>
  </si>
  <si>
    <t>0,134000</t>
  </si>
  <si>
    <t>0,013500</t>
  </si>
  <si>
    <t>0,141000</t>
  </si>
  <si>
    <t>0,014400</t>
  </si>
  <si>
    <t>0,014300</t>
  </si>
  <si>
    <t>0,131000</t>
  </si>
  <si>
    <t>0,013200</t>
  </si>
  <si>
    <t>0,133000</t>
  </si>
  <si>
    <t>0,013400</t>
  </si>
  <si>
    <t>0,132000</t>
  </si>
  <si>
    <t>0,013300</t>
  </si>
  <si>
    <t>0,129000</t>
  </si>
  <si>
    <t>0,013100</t>
  </si>
  <si>
    <t>0,211000</t>
  </si>
  <si>
    <t>0,021200</t>
  </si>
  <si>
    <t>0,310000</t>
  </si>
  <si>
    <t>0,032100</t>
  </si>
  <si>
    <t>0,324000</t>
  </si>
  <si>
    <t>0,033400</t>
  </si>
  <si>
    <t>0,318000</t>
  </si>
  <si>
    <t>0,032900</t>
  </si>
  <si>
    <t>0,267000</t>
  </si>
  <si>
    <t>0,027700</t>
  </si>
  <si>
    <t>0,232000</t>
  </si>
  <si>
    <t>0,024000</t>
  </si>
  <si>
    <t>0,236000</t>
  </si>
  <si>
    <t>0,233000</t>
  </si>
  <si>
    <t>0,024200</t>
  </si>
  <si>
    <t>0,023800</t>
  </si>
  <si>
    <t>0,224000</t>
  </si>
  <si>
    <t>0,023300</t>
  </si>
  <si>
    <t>0,209000</t>
  </si>
  <si>
    <t>0,021500</t>
  </si>
  <si>
    <t>0,023700</t>
  </si>
  <si>
    <t>0,024300</t>
  </si>
  <si>
    <t>0,226000</t>
  </si>
  <si>
    <t>0,023000</t>
  </si>
  <si>
    <t>0,235000</t>
  </si>
  <si>
    <t>0,022000</t>
  </si>
  <si>
    <t>0,024500</t>
  </si>
  <si>
    <t>0,238000</t>
  </si>
  <si>
    <t>0,022100</t>
  </si>
  <si>
    <t>0,139000</t>
  </si>
  <si>
    <t>0,146000</t>
  </si>
  <si>
    <t>0,015000</t>
  </si>
  <si>
    <t>0,014200</t>
  </si>
  <si>
    <t>0,013700</t>
  </si>
  <si>
    <t>0,130000</t>
  </si>
  <si>
    <t>0,013600</t>
  </si>
  <si>
    <t>0,292000</t>
  </si>
  <si>
    <t>0,322000</t>
  </si>
  <si>
    <t>0,033200</t>
  </si>
  <si>
    <t>0,034800</t>
  </si>
  <si>
    <t>0,335000</t>
  </si>
  <si>
    <t>0,034700</t>
  </si>
  <si>
    <t>0,331000</t>
  </si>
  <si>
    <t>0,034500</t>
  </si>
  <si>
    <t>0,329000</t>
  </si>
  <si>
    <t>0,034400</t>
  </si>
  <si>
    <t>0,327000</t>
  </si>
  <si>
    <t>0,034100</t>
  </si>
  <si>
    <t>0,034000</t>
  </si>
  <si>
    <t>0,330000</t>
  </si>
  <si>
    <t>0,034200</t>
  </si>
  <si>
    <t>0,033500</t>
  </si>
  <si>
    <t>0,326000</t>
  </si>
  <si>
    <t>0,033700</t>
  </si>
  <si>
    <t>0,298000</t>
  </si>
  <si>
    <t>0,030700</t>
  </si>
  <si>
    <t>0,027600</t>
  </si>
  <si>
    <t>0,274000</t>
  </si>
  <si>
    <t>0,028500</t>
  </si>
  <si>
    <t>0,279000</t>
  </si>
  <si>
    <t>0,028600</t>
  </si>
  <si>
    <t>0,282000</t>
  </si>
  <si>
    <t>0,028900</t>
  </si>
  <si>
    <t>0,277000</t>
  </si>
  <si>
    <t>0,028800</t>
  </si>
  <si>
    <t>0,276000</t>
  </si>
  <si>
    <t>0,278000</t>
  </si>
  <si>
    <t>0,028700</t>
  </si>
  <si>
    <t>0,285000</t>
  </si>
  <si>
    <t>0,029100</t>
  </si>
  <si>
    <t>0,280000</t>
  </si>
  <si>
    <t>0,028400</t>
  </si>
  <si>
    <t>0,275000</t>
  </si>
  <si>
    <t>0,286000</t>
  </si>
  <si>
    <t>0,029700</t>
  </si>
  <si>
    <t>0,269000</t>
  </si>
  <si>
    <t>0,027900</t>
  </si>
  <si>
    <t>0,266000</t>
  </si>
  <si>
    <t>0,027400</t>
  </si>
  <si>
    <t>0,273000</t>
  </si>
  <si>
    <t>0,028100</t>
  </si>
  <si>
    <t>0,271000</t>
  </si>
  <si>
    <t>0,264000</t>
  </si>
  <si>
    <t>0,028300</t>
  </si>
  <si>
    <t>0,260000</t>
  </si>
  <si>
    <t>0,027300</t>
  </si>
  <si>
    <t>0,268000</t>
  </si>
  <si>
    <t>0,261000</t>
  </si>
  <si>
    <t>0,258000</t>
  </si>
  <si>
    <t>0,027100</t>
  </si>
  <si>
    <t>0,027200</t>
  </si>
  <si>
    <t>0,021000</t>
  </si>
  <si>
    <t>0,151000</t>
  </si>
  <si>
    <t>0,015400</t>
  </si>
  <si>
    <t>0,015800</t>
  </si>
  <si>
    <t>0,150000</t>
  </si>
  <si>
    <t>0,015300</t>
  </si>
  <si>
    <t>0,145000</t>
  </si>
  <si>
    <t>0,014800</t>
  </si>
  <si>
    <t>0,149000</t>
  </si>
  <si>
    <t>0,144000</t>
  </si>
  <si>
    <t>0,143000</t>
  </si>
  <si>
    <t>0,015200</t>
  </si>
  <si>
    <t>0,014900</t>
  </si>
  <si>
    <t>0,142000</t>
  </si>
  <si>
    <t>0,014700</t>
  </si>
  <si>
    <t>0,015600</t>
  </si>
  <si>
    <t>0,014600</t>
  </si>
  <si>
    <t>0,148000</t>
  </si>
  <si>
    <t>0,205000</t>
  </si>
  <si>
    <t>0,021400</t>
  </si>
  <si>
    <t>0,018500</t>
  </si>
  <si>
    <t>0,154000</t>
  </si>
  <si>
    <t>0,265000</t>
  </si>
  <si>
    <t>0,028000</t>
  </si>
  <si>
    <t>0,125000</t>
  </si>
  <si>
    <t>0,012600</t>
  </si>
  <si>
    <t>0,128000</t>
  </si>
  <si>
    <t>0,014000</t>
  </si>
  <si>
    <t>0,137000</t>
  </si>
  <si>
    <t>0,215000</t>
  </si>
  <si>
    <t>0,201000</t>
  </si>
  <si>
    <t>0,021600</t>
  </si>
  <si>
    <t>0,200000</t>
  </si>
  <si>
    <t>0,019700</t>
  </si>
  <si>
    <t>0,014500</t>
  </si>
  <si>
    <t>0,022900</t>
  </si>
  <si>
    <t>0,296000</t>
  </si>
  <si>
    <t>0,031500</t>
  </si>
  <si>
    <t>0,323000</t>
  </si>
  <si>
    <t>0,336000</t>
  </si>
  <si>
    <t>0,035300</t>
  </si>
  <si>
    <t>0,333000</t>
  </si>
  <si>
    <t>0,332000</t>
  </si>
  <si>
    <t>0,035200</t>
  </si>
  <si>
    <t>0,328000</t>
  </si>
  <si>
    <t>0,034900</t>
  </si>
  <si>
    <t>0,314000</t>
  </si>
  <si>
    <t>0,320000</t>
  </si>
  <si>
    <t>0,319000</t>
  </si>
  <si>
    <t>0,033300</t>
  </si>
  <si>
    <t>0,033600</t>
  </si>
  <si>
    <t>0,315000</t>
  </si>
  <si>
    <t>0,033100</t>
  </si>
  <si>
    <t>0,316000</t>
  </si>
  <si>
    <t>0,307000</t>
  </si>
  <si>
    <t>0,032400</t>
  </si>
  <si>
    <t>0,272000</t>
  </si>
  <si>
    <t>0,028200</t>
  </si>
  <si>
    <t>0,029000</t>
  </si>
  <si>
    <t>0,259000</t>
  </si>
  <si>
    <t>0,027800</t>
  </si>
  <si>
    <t>0,247000</t>
  </si>
  <si>
    <t>0,026500</t>
  </si>
  <si>
    <t>0,027500</t>
  </si>
  <si>
    <t>0,251000</t>
  </si>
  <si>
    <t>0,257000</t>
  </si>
  <si>
    <t>0,263000</t>
  </si>
  <si>
    <t>0,255000</t>
  </si>
  <si>
    <t>0,254000</t>
  </si>
  <si>
    <t>0,253000</t>
  </si>
  <si>
    <t>0,026800</t>
  </si>
  <si>
    <t>0,248000</t>
  </si>
  <si>
    <t>0,026900</t>
  </si>
  <si>
    <t>0,026600</t>
  </si>
  <si>
    <t>0,250000</t>
  </si>
  <si>
    <t>0,027000</t>
  </si>
  <si>
    <t>0,262000</t>
  </si>
  <si>
    <t>0,252000</t>
  </si>
  <si>
    <t>0,026300</t>
  </si>
  <si>
    <t>0,026000</t>
  </si>
  <si>
    <t>0,197000</t>
  </si>
  <si>
    <t>0,020600</t>
  </si>
  <si>
    <t>0,196000</t>
  </si>
  <si>
    <t>0,020700</t>
  </si>
  <si>
    <t>0,013800</t>
  </si>
  <si>
    <t>0,136000</t>
  </si>
  <si>
    <t>0,135000</t>
  </si>
  <si>
    <t>0,187000</t>
  </si>
  <si>
    <t>0,127000</t>
  </si>
  <si>
    <t>0,123000</t>
  </si>
  <si>
    <t>0,012800</t>
  </si>
  <si>
    <t>0,019300</t>
  </si>
  <si>
    <t>0,025000</t>
  </si>
  <si>
    <t>0,025500</t>
  </si>
  <si>
    <t>0,013000</t>
  </si>
  <si>
    <t>0,116000</t>
  </si>
  <si>
    <t>0,012000</t>
  </si>
  <si>
    <t>0,121000</t>
  </si>
  <si>
    <t>0,126000</t>
  </si>
  <si>
    <t>0,014100</t>
  </si>
  <si>
    <t>0,124000</t>
  </si>
  <si>
    <t>0,284000</t>
  </si>
  <si>
    <t>0,029800</t>
  </si>
  <si>
    <t>0,033900</t>
  </si>
  <si>
    <t>0,035000</t>
  </si>
  <si>
    <t>0,312000</t>
  </si>
  <si>
    <t>0,306000</t>
  </si>
  <si>
    <t>0,032500</t>
  </si>
  <si>
    <t>0,026200</t>
  </si>
  <si>
    <t>0,029300</t>
  </si>
  <si>
    <t>0,020900</t>
  </si>
  <si>
    <t>0,012700</t>
  </si>
  <si>
    <t>0,194000</t>
  </si>
  <si>
    <t>0,203000</t>
  </si>
  <si>
    <t>0,204000</t>
  </si>
  <si>
    <t>0,206000</t>
  </si>
  <si>
    <t>0,000900</t>
  </si>
  <si>
    <t>0,000800</t>
  </si>
  <si>
    <t>0,000700</t>
  </si>
  <si>
    <t>0,000500</t>
  </si>
  <si>
    <t>0,000600</t>
  </si>
  <si>
    <t>0,001000</t>
  </si>
  <si>
    <t>0,000400</t>
  </si>
  <si>
    <t>0,112000</t>
  </si>
  <si>
    <t>0,004900</t>
  </si>
  <si>
    <t>0,047000</t>
  </si>
  <si>
    <t>0,003800</t>
  </si>
  <si>
    <t>0,218000</t>
  </si>
  <si>
    <t>0,022400</t>
  </si>
  <si>
    <t>0,001900</t>
  </si>
  <si>
    <t>0,001500</t>
  </si>
  <si>
    <t>0,098000</t>
  </si>
  <si>
    <t>3542000</t>
  </si>
  <si>
    <t>0,724400</t>
  </si>
  <si>
    <t>10572000</t>
  </si>
  <si>
    <t>2334800</t>
  </si>
  <si>
    <t>9957000</t>
  </si>
  <si>
    <t>2207900</t>
  </si>
  <si>
    <t>9306000</t>
  </si>
  <si>
    <t>2063800</t>
  </si>
  <si>
    <t>8978000</t>
  </si>
  <si>
    <t>1991200</t>
  </si>
  <si>
    <t>8749000</t>
  </si>
  <si>
    <t>1940800</t>
  </si>
  <si>
    <t>8576000</t>
  </si>
  <si>
    <t>1903100</t>
  </si>
  <si>
    <t>1873400</t>
  </si>
  <si>
    <t>8443000</t>
  </si>
  <si>
    <t>8350000</t>
  </si>
  <si>
    <t>1852900</t>
  </si>
  <si>
    <t>8281000</t>
  </si>
  <si>
    <t>1838200</t>
  </si>
  <si>
    <t>8228000</t>
  </si>
  <si>
    <t>1827100</t>
  </si>
  <si>
    <t>8190000</t>
  </si>
  <si>
    <t>1819200</t>
  </si>
  <si>
    <t>8157000</t>
  </si>
  <si>
    <t>1813100</t>
  </si>
  <si>
    <t>8130000</t>
  </si>
  <si>
    <t>1807000</t>
  </si>
  <si>
    <t>8110000</t>
  </si>
  <si>
    <t>1802500</t>
  </si>
  <si>
    <t>8092000</t>
  </si>
  <si>
    <t>1798400</t>
  </si>
  <si>
    <t>8083000</t>
  </si>
  <si>
    <t>1795900</t>
  </si>
  <si>
    <t>8073000</t>
  </si>
  <si>
    <t>1793500</t>
  </si>
  <si>
    <t>8067000</t>
  </si>
  <si>
    <t>1791700</t>
  </si>
  <si>
    <t>8058000</t>
  </si>
  <si>
    <t>1789200</t>
  </si>
  <si>
    <t>8052000</t>
  </si>
  <si>
    <t>1787300</t>
  </si>
  <si>
    <t>8049000</t>
  </si>
  <si>
    <t>1786700</t>
  </si>
  <si>
    <t>8045000</t>
  </si>
  <si>
    <t>1786600</t>
  </si>
  <si>
    <t>8035000</t>
  </si>
  <si>
    <t>1784900</t>
  </si>
  <si>
    <t>8031000</t>
  </si>
  <si>
    <t>1783800</t>
  </si>
  <si>
    <t>8026000</t>
  </si>
  <si>
    <t>1783600</t>
  </si>
  <si>
    <t>8023000</t>
  </si>
  <si>
    <t>1783200</t>
  </si>
  <si>
    <t>8022000</t>
  </si>
  <si>
    <t>1783000</t>
  </si>
  <si>
    <t>8024000</t>
  </si>
  <si>
    <t>1783400</t>
  </si>
  <si>
    <t>8019000</t>
  </si>
  <si>
    <t>1782700</t>
  </si>
  <si>
    <t>8018000</t>
  </si>
  <si>
    <t>8011000</t>
  </si>
  <si>
    <t>1781000</t>
  </si>
  <si>
    <t>8006000</t>
  </si>
  <si>
    <t>1779700</t>
  </si>
  <si>
    <t>8002000</t>
  </si>
  <si>
    <t>1778700</t>
  </si>
  <si>
    <t>7997000</t>
  </si>
  <si>
    <t>1777600</t>
  </si>
  <si>
    <t>7990000</t>
  </si>
  <si>
    <t>1776400</t>
  </si>
  <si>
    <t>7986000</t>
  </si>
  <si>
    <t>1775800</t>
  </si>
  <si>
    <t>7982000</t>
  </si>
  <si>
    <t>1774400</t>
  </si>
  <si>
    <t>7976000</t>
  </si>
  <si>
    <t>1772900</t>
  </si>
  <si>
    <t>7975000</t>
  </si>
  <si>
    <t>7967000</t>
  </si>
  <si>
    <t>1770600</t>
  </si>
  <si>
    <t>7968000</t>
  </si>
  <si>
    <t>1771300</t>
  </si>
  <si>
    <t>7962000</t>
  </si>
  <si>
    <t>1769800</t>
  </si>
  <si>
    <t>7959000</t>
  </si>
  <si>
    <t>1768900</t>
  </si>
  <si>
    <t>1769000</t>
  </si>
  <si>
    <t>7958000</t>
  </si>
  <si>
    <t>1769200</t>
  </si>
  <si>
    <t>7957000</t>
  </si>
  <si>
    <t>1768600</t>
  </si>
  <si>
    <t>7955000</t>
  </si>
  <si>
    <t>1767900</t>
  </si>
  <si>
    <t>7954000</t>
  </si>
  <si>
    <t>1767700</t>
  </si>
  <si>
    <t>1767800</t>
  </si>
  <si>
    <t>7952000</t>
  </si>
  <si>
    <t>1767500</t>
  </si>
  <si>
    <t>7949000</t>
  </si>
  <si>
    <t>1765000</t>
  </si>
  <si>
    <t>1768200</t>
  </si>
  <si>
    <t>7960000</t>
  </si>
  <si>
    <t>1768100</t>
  </si>
  <si>
    <t>1768400</t>
  </si>
  <si>
    <t>7965000</t>
  </si>
  <si>
    <t>7972000</t>
  </si>
  <si>
    <t>1769700</t>
  </si>
  <si>
    <t>1771100</t>
  </si>
  <si>
    <t>7980000</t>
  </si>
  <si>
    <t>1772600</t>
  </si>
  <si>
    <t>7984000</t>
  </si>
  <si>
    <t>1774000</t>
  </si>
  <si>
    <t>1773700</t>
  </si>
  <si>
    <t>7983000</t>
  </si>
  <si>
    <t>1773200</t>
  </si>
  <si>
    <t>1773300</t>
  </si>
  <si>
    <t>1773800</t>
  </si>
  <si>
    <t>7985000</t>
  </si>
  <si>
    <t>1774300</t>
  </si>
  <si>
    <t>1774600</t>
  </si>
  <si>
    <t>7988000</t>
  </si>
  <si>
    <t>1774500</t>
  </si>
  <si>
    <t>7992000</t>
  </si>
  <si>
    <t>1775500</t>
  </si>
  <si>
    <t>7993000</t>
  </si>
  <si>
    <t>1776500</t>
  </si>
  <si>
    <t>7991000</t>
  </si>
  <si>
    <t>1775000</t>
  </si>
  <si>
    <t>7995000</t>
  </si>
  <si>
    <t>1776900</t>
  </si>
  <si>
    <t>7996000</t>
  </si>
  <si>
    <t>8000000</t>
  </si>
  <si>
    <t>1778500</t>
  </si>
  <si>
    <t>7999000</t>
  </si>
  <si>
    <t>1778400</t>
  </si>
  <si>
    <t>1779600</t>
  </si>
  <si>
    <t>1779400</t>
  </si>
  <si>
    <t>8005000</t>
  </si>
  <si>
    <t>8007000</t>
  </si>
  <si>
    <t>1778900</t>
  </si>
  <si>
    <t>1778800</t>
  </si>
  <si>
    <t>8003000</t>
  </si>
  <si>
    <t>1777100</t>
  </si>
  <si>
    <t>8010000</t>
  </si>
  <si>
    <t>1778300</t>
  </si>
  <si>
    <t>8012000</t>
  </si>
  <si>
    <t>8016000</t>
  </si>
  <si>
    <t>1779900</t>
  </si>
  <si>
    <t>8013000</t>
  </si>
  <si>
    <t>8014000</t>
  </si>
  <si>
    <t>1777900</t>
  </si>
  <si>
    <t>1779000</t>
  </si>
  <si>
    <t>8020000</t>
  </si>
  <si>
    <t>1780600</t>
  </si>
  <si>
    <t>1781600</t>
  </si>
  <si>
    <t>1781900</t>
  </si>
  <si>
    <t>1780900</t>
  </si>
  <si>
    <t>1780000</t>
  </si>
  <si>
    <t>8021000</t>
  </si>
  <si>
    <t>1778600</t>
  </si>
  <si>
    <t>1780400</t>
  </si>
  <si>
    <t>8025000</t>
  </si>
  <si>
    <t>1781400</t>
  </si>
  <si>
    <t>1781700</t>
  </si>
  <si>
    <t>1782100</t>
  </si>
  <si>
    <t>1782000</t>
  </si>
  <si>
    <t>1781800</t>
  </si>
  <si>
    <t>8030000</t>
  </si>
  <si>
    <t>8032000</t>
  </si>
  <si>
    <t>8029000</t>
  </si>
  <si>
    <t>1782300</t>
  </si>
  <si>
    <t>8028000</t>
  </si>
  <si>
    <t>1780800</t>
  </si>
  <si>
    <t>1781200</t>
  </si>
  <si>
    <t>1780700</t>
  </si>
  <si>
    <t>1781300</t>
  </si>
  <si>
    <t>8033000</t>
  </si>
  <si>
    <t>8034000</t>
  </si>
  <si>
    <t>8038000</t>
  </si>
  <si>
    <t>1783300</t>
  </si>
  <si>
    <t>1784300</t>
  </si>
  <si>
    <t>8036000</t>
  </si>
  <si>
    <t>1785000</t>
  </si>
  <si>
    <t>1784400</t>
  </si>
  <si>
    <t>1783100</t>
  </si>
  <si>
    <t>8039000</t>
  </si>
  <si>
    <t>1784800</t>
  </si>
  <si>
    <t>1783900</t>
  </si>
  <si>
    <t>1782400</t>
  </si>
  <si>
    <t>1782900</t>
  </si>
  <si>
    <t>8027000</t>
  </si>
  <si>
    <t>1780300</t>
  </si>
  <si>
    <t>1779300</t>
  </si>
  <si>
    <t>1778100</t>
  </si>
  <si>
    <t>1777500</t>
  </si>
  <si>
    <t>8004000</t>
  </si>
  <si>
    <t>1776700</t>
  </si>
  <si>
    <t>7998000</t>
  </si>
  <si>
    <t>1777300</t>
  </si>
  <si>
    <t>1776000</t>
  </si>
  <si>
    <t>1774100</t>
  </si>
  <si>
    <t>1777400</t>
  </si>
  <si>
    <t>1776800</t>
  </si>
  <si>
    <t>1777800</t>
  </si>
  <si>
    <t>8015000</t>
  </si>
  <si>
    <t>1781500</t>
  </si>
  <si>
    <t>1782600</t>
  </si>
  <si>
    <t>1782500</t>
  </si>
  <si>
    <t>1783700</t>
  </si>
  <si>
    <t>1784600</t>
  </si>
  <si>
    <t>1784500</t>
  </si>
  <si>
    <t>1784100</t>
  </si>
  <si>
    <t>1783500</t>
  </si>
  <si>
    <t>8037000</t>
  </si>
  <si>
    <t>1779200</t>
  </si>
  <si>
    <t>1777200</t>
  </si>
  <si>
    <t>1781100</t>
  </si>
  <si>
    <t>1782200</t>
  </si>
  <si>
    <t>1780200</t>
  </si>
  <si>
    <t>1779800</t>
  </si>
  <si>
    <t>1780100</t>
  </si>
  <si>
    <t>1779100</t>
  </si>
  <si>
    <t>1777000</t>
  </si>
  <si>
    <t>1777700</t>
  </si>
  <si>
    <t>1780500</t>
  </si>
  <si>
    <t>1776200</t>
  </si>
  <si>
    <t>1776300</t>
  </si>
  <si>
    <t>1779500</t>
  </si>
  <si>
    <t>1775900</t>
  </si>
  <si>
    <t>8009000</t>
  </si>
  <si>
    <t>1778000</t>
  </si>
  <si>
    <t>8017000</t>
  </si>
  <si>
    <t>1778200</t>
  </si>
  <si>
    <t>1776600</t>
  </si>
  <si>
    <t>1775200</t>
  </si>
  <si>
    <t>1774900</t>
  </si>
  <si>
    <t>1775600</t>
  </si>
  <si>
    <t>1775100</t>
  </si>
  <si>
    <t>1774700</t>
  </si>
  <si>
    <t>1772500</t>
  </si>
  <si>
    <t>1772200</t>
  </si>
  <si>
    <t>1773400</t>
  </si>
  <si>
    <t>1773500</t>
  </si>
  <si>
    <t>1775700</t>
  </si>
  <si>
    <t>1776100</t>
  </si>
  <si>
    <t>1772100</t>
  </si>
  <si>
    <t>1770800</t>
  </si>
  <si>
    <t>1770000</t>
  </si>
  <si>
    <t>1770500</t>
  </si>
  <si>
    <t>1770100</t>
  </si>
  <si>
    <t>8008000</t>
  </si>
  <si>
    <t>1762800</t>
  </si>
  <si>
    <t>1763900</t>
  </si>
  <si>
    <t>1764400</t>
  </si>
  <si>
    <t>1764600</t>
  </si>
  <si>
    <t>1764800</t>
  </si>
  <si>
    <t>1765600</t>
  </si>
  <si>
    <t>1764900</t>
  </si>
  <si>
    <t>1765200</t>
  </si>
  <si>
    <t>1766200</t>
  </si>
  <si>
    <t>1766900</t>
  </si>
  <si>
    <t>1768500</t>
  </si>
  <si>
    <t>1769500</t>
  </si>
  <si>
    <t>1769900</t>
  </si>
  <si>
    <t>1771000</t>
  </si>
  <si>
    <t>1773000</t>
  </si>
  <si>
    <t>1770700</t>
  </si>
  <si>
    <t>1769100</t>
  </si>
  <si>
    <t>1769400</t>
  </si>
  <si>
    <t>1769600</t>
  </si>
  <si>
    <t>1770300</t>
  </si>
  <si>
    <t>1768700</t>
  </si>
  <si>
    <t>8001000</t>
  </si>
  <si>
    <t>1767300</t>
  </si>
  <si>
    <t>1768000</t>
  </si>
  <si>
    <t>1767200</t>
  </si>
  <si>
    <t>1765500</t>
  </si>
  <si>
    <t>1766600</t>
  </si>
  <si>
    <t>1767000</t>
  </si>
  <si>
    <t>1765300</t>
  </si>
  <si>
    <t>1765900</t>
  </si>
  <si>
    <t>1767400</t>
  </si>
  <si>
    <t>1768800</t>
  </si>
  <si>
    <t>1769300</t>
  </si>
  <si>
    <t>1766100</t>
  </si>
  <si>
    <t>1766500</t>
  </si>
  <si>
    <t>1765700</t>
  </si>
  <si>
    <t>1765800</t>
  </si>
  <si>
    <t>1763700</t>
  </si>
  <si>
    <t>1764700</t>
  </si>
  <si>
    <t>1766400</t>
  </si>
  <si>
    <t>1767600</t>
  </si>
  <si>
    <t>1766700</t>
  </si>
  <si>
    <t>1766000</t>
  </si>
  <si>
    <t>1766300</t>
  </si>
  <si>
    <t>1765400</t>
  </si>
  <si>
    <t>1040000</t>
  </si>
  <si>
    <t>0,268400</t>
  </si>
  <si>
    <t>0,074000</t>
  </si>
  <si>
    <t>0,001200</t>
  </si>
  <si>
    <t>0,069000</t>
  </si>
  <si>
    <t>0,003600</t>
  </si>
  <si>
    <t>0,012300</t>
  </si>
  <si>
    <t>0,291000</t>
  </si>
  <si>
    <t>0,031800</t>
  </si>
  <si>
    <t>0,309000</t>
  </si>
  <si>
    <t>0,321000</t>
  </si>
  <si>
    <t>0,348000</t>
  </si>
  <si>
    <t>0,036000</t>
  </si>
  <si>
    <t>0,351000</t>
  </si>
  <si>
    <t>0,036100</t>
  </si>
  <si>
    <t>0,346000</t>
  </si>
  <si>
    <t>0,035500</t>
  </si>
  <si>
    <t>0,339000</t>
  </si>
  <si>
    <t>0,034600</t>
  </si>
  <si>
    <t>0,341000</t>
  </si>
  <si>
    <t>0,337000</t>
  </si>
  <si>
    <t>0,032800</t>
  </si>
  <si>
    <t>0,031700</t>
  </si>
  <si>
    <t>4391000</t>
  </si>
  <si>
    <t>0,924300</t>
  </si>
  <si>
    <t>11209000</t>
  </si>
  <si>
    <t>2588500</t>
  </si>
  <si>
    <t>9301000</t>
  </si>
  <si>
    <t>2146800</t>
  </si>
  <si>
    <t>8758000</t>
  </si>
  <si>
    <t>2016000</t>
  </si>
  <si>
    <t>8581000</t>
  </si>
  <si>
    <t>1974100</t>
  </si>
  <si>
    <t>8484000</t>
  </si>
  <si>
    <t>1951000</t>
  </si>
  <si>
    <t>8419000</t>
  </si>
  <si>
    <t>1936000</t>
  </si>
  <si>
    <t>8371000</t>
  </si>
  <si>
    <t>1925100</t>
  </si>
  <si>
    <t>8334000</t>
  </si>
  <si>
    <t>1916300</t>
  </si>
  <si>
    <t>8306000</t>
  </si>
  <si>
    <t>1909300</t>
  </si>
  <si>
    <t>8284000</t>
  </si>
  <si>
    <t>1904800</t>
  </si>
  <si>
    <t>8265000</t>
  </si>
  <si>
    <t>1901100</t>
  </si>
  <si>
    <t>8248000</t>
  </si>
  <si>
    <t>1897900</t>
  </si>
  <si>
    <t>8234000</t>
  </si>
  <si>
    <t>1894100</t>
  </si>
  <si>
    <t>8223000</t>
  </si>
  <si>
    <t>1891200</t>
  </si>
  <si>
    <t>8218000</t>
  </si>
  <si>
    <t>1890500</t>
  </si>
  <si>
    <t>8208000</t>
  </si>
  <si>
    <t>1887500</t>
  </si>
  <si>
    <t>8204000</t>
  </si>
  <si>
    <t>1886400</t>
  </si>
  <si>
    <t>8200000</t>
  </si>
  <si>
    <t>1885400</t>
  </si>
  <si>
    <t>8196000</t>
  </si>
  <si>
    <t>1885200</t>
  </si>
  <si>
    <t>8192000</t>
  </si>
  <si>
    <t>1884300</t>
  </si>
  <si>
    <t>8188000</t>
  </si>
  <si>
    <t>1883400</t>
  </si>
  <si>
    <t>8187000</t>
  </si>
  <si>
    <t>1883700</t>
  </si>
  <si>
    <t>8184000</t>
  </si>
  <si>
    <t>1883500</t>
  </si>
  <si>
    <t>8178000</t>
  </si>
  <si>
    <t>1881300</t>
  </si>
  <si>
    <t>8176000</t>
  </si>
  <si>
    <t>1880300</t>
  </si>
  <si>
    <t>8175000</t>
  </si>
  <si>
    <t>1879200</t>
  </si>
  <si>
    <t>1879500</t>
  </si>
  <si>
    <t>8180000</t>
  </si>
  <si>
    <t>1879400</t>
  </si>
  <si>
    <t>1878800</t>
  </si>
  <si>
    <t>8179000</t>
  </si>
  <si>
    <t>1878300</t>
  </si>
  <si>
    <t>1878400</t>
  </si>
  <si>
    <t>1878200</t>
  </si>
  <si>
    <t>1879800</t>
  </si>
  <si>
    <t>8182000</t>
  </si>
  <si>
    <t>8177000</t>
  </si>
  <si>
    <t>1878900</t>
  </si>
  <si>
    <t>8173000</t>
  </si>
  <si>
    <t>1877400</t>
  </si>
  <si>
    <t>1877000</t>
  </si>
  <si>
    <t>1876900</t>
  </si>
  <si>
    <t>8181000</t>
  </si>
  <si>
    <t>1878100</t>
  </si>
  <si>
    <t>1879000</t>
  </si>
  <si>
    <t>1875500</t>
  </si>
  <si>
    <t>8183000</t>
  </si>
  <si>
    <t>1877900</t>
  </si>
  <si>
    <t>1878500</t>
  </si>
  <si>
    <t>8171000</t>
  </si>
  <si>
    <t>1880700</t>
  </si>
  <si>
    <t>1881400</t>
  </si>
  <si>
    <t>1881000</t>
  </si>
  <si>
    <t>1881200</t>
  </si>
  <si>
    <t>1880800</t>
  </si>
  <si>
    <t>1881100</t>
  </si>
  <si>
    <t>1882000</t>
  </si>
  <si>
    <t>1882300</t>
  </si>
  <si>
    <t>1882500</t>
  </si>
  <si>
    <t>1882200</t>
  </si>
  <si>
    <t>1881800</t>
  </si>
  <si>
    <t>1878600</t>
  </si>
  <si>
    <t>1879600</t>
  </si>
  <si>
    <t>1879300</t>
  </si>
  <si>
    <t>1878000</t>
  </si>
  <si>
    <t>1879700</t>
  </si>
  <si>
    <t>1880100</t>
  </si>
  <si>
    <t>1878700</t>
  </si>
  <si>
    <t>1876800</t>
  </si>
  <si>
    <t>1877100</t>
  </si>
  <si>
    <t>1877600</t>
  </si>
  <si>
    <t>1876200</t>
  </si>
  <si>
    <t>1877200</t>
  </si>
  <si>
    <t>1877800</t>
  </si>
  <si>
    <t>8174000</t>
  </si>
  <si>
    <t>8172000</t>
  </si>
  <si>
    <t>1876500</t>
  </si>
  <si>
    <t>1875400</t>
  </si>
  <si>
    <t>1875600</t>
  </si>
  <si>
    <t>8170000</t>
  </si>
  <si>
    <t>1874600</t>
  </si>
  <si>
    <t>1875300</t>
  </si>
  <si>
    <t>1877300</t>
  </si>
  <si>
    <t>1876700</t>
  </si>
  <si>
    <t>8167000</t>
  </si>
  <si>
    <t>1875200</t>
  </si>
  <si>
    <t>8168000</t>
  </si>
  <si>
    <t>8169000</t>
  </si>
  <si>
    <t>1876300</t>
  </si>
  <si>
    <t>1875700</t>
  </si>
  <si>
    <t>1877700</t>
  </si>
  <si>
    <t>1876400</t>
  </si>
  <si>
    <t>1876000</t>
  </si>
  <si>
    <t>1875000</t>
  </si>
  <si>
    <t>1876100</t>
  </si>
  <si>
    <t>1874900</t>
  </si>
  <si>
    <t>1874100</t>
  </si>
  <si>
    <t>1874400</t>
  </si>
  <si>
    <t>1873300</t>
  </si>
  <si>
    <t>1874800</t>
  </si>
  <si>
    <t>1875100</t>
  </si>
  <si>
    <t>8166000</t>
  </si>
  <si>
    <t>1874700</t>
  </si>
  <si>
    <t>8164000</t>
  </si>
  <si>
    <t>1874300</t>
  </si>
  <si>
    <t>8163000</t>
  </si>
  <si>
    <t>1874000</t>
  </si>
  <si>
    <t>8165000</t>
  </si>
  <si>
    <t>1875900</t>
  </si>
  <si>
    <t>1876600</t>
  </si>
  <si>
    <t>1875800</t>
  </si>
  <si>
    <t>8162000</t>
  </si>
  <si>
    <t>1880400</t>
  </si>
  <si>
    <t>1879100</t>
  </si>
  <si>
    <t>1880000</t>
  </si>
  <si>
    <t>1877500</t>
  </si>
  <si>
    <t>8161000</t>
  </si>
  <si>
    <t>8160000</t>
  </si>
  <si>
    <t>8156000</t>
  </si>
  <si>
    <t>8159000</t>
  </si>
  <si>
    <t>8158000</t>
  </si>
  <si>
    <t>8154000</t>
  </si>
  <si>
    <t>8155000</t>
  </si>
  <si>
    <t>8153000</t>
  </si>
  <si>
    <t>1873600</t>
  </si>
  <si>
    <t>1874200</t>
  </si>
  <si>
    <t>1873500</t>
  </si>
  <si>
    <t>1873700</t>
  </si>
  <si>
    <t>8142000</t>
  </si>
  <si>
    <t>1863400</t>
  </si>
  <si>
    <t>1873000</t>
  </si>
  <si>
    <t>1872200</t>
  </si>
  <si>
    <t>1871500</t>
  </si>
  <si>
    <t>1873900</t>
  </si>
  <si>
    <t>1871100</t>
  </si>
  <si>
    <t>1872600</t>
  </si>
  <si>
    <t>1872500</t>
  </si>
  <si>
    <t>1872700</t>
  </si>
  <si>
    <t>1872900</t>
  </si>
  <si>
    <t>1872100</t>
  </si>
  <si>
    <t>1871700</t>
  </si>
  <si>
    <t>1872300</t>
  </si>
  <si>
    <t>1873100</t>
  </si>
  <si>
    <t>1872000</t>
  </si>
  <si>
    <t>1873800</t>
  </si>
  <si>
    <t>1871600</t>
  </si>
  <si>
    <t>1872400</t>
  </si>
  <si>
    <t>1871400</t>
  </si>
  <si>
    <t>1871900</t>
  </si>
  <si>
    <t>1870900</t>
  </si>
  <si>
    <t>1871800</t>
  </si>
  <si>
    <t>1872800</t>
  </si>
  <si>
    <t>1871300</t>
  </si>
  <si>
    <t>1869700</t>
  </si>
  <si>
    <t>1870800</t>
  </si>
  <si>
    <t>1871200</t>
  </si>
  <si>
    <t>1870200</t>
  </si>
  <si>
    <t>1870600</t>
  </si>
  <si>
    <t>1870500</t>
  </si>
  <si>
    <t>1870300</t>
  </si>
  <si>
    <t>1870000</t>
  </si>
  <si>
    <t>1869400</t>
  </si>
  <si>
    <t>1870700</t>
  </si>
  <si>
    <t>1870400</t>
  </si>
  <si>
    <t>1869900</t>
  </si>
  <si>
    <t>1869500</t>
  </si>
  <si>
    <t>1869800</t>
  </si>
  <si>
    <t>1868700</t>
  </si>
  <si>
    <t>1869600</t>
  </si>
  <si>
    <t>1869300</t>
  </si>
  <si>
    <t>1869100</t>
  </si>
  <si>
    <t>1870100</t>
  </si>
  <si>
    <t>1871000</t>
  </si>
  <si>
    <t>1869000</t>
  </si>
  <si>
    <t>1868200</t>
  </si>
  <si>
    <t>1867000</t>
  </si>
  <si>
    <t>1867200</t>
  </si>
  <si>
    <t>1869200</t>
  </si>
  <si>
    <t>1868000</t>
  </si>
  <si>
    <t>1868100</t>
  </si>
  <si>
    <t>1868400</t>
  </si>
  <si>
    <t>1867700</t>
  </si>
  <si>
    <t>1868600</t>
  </si>
  <si>
    <t>1868800</t>
  </si>
  <si>
    <t>1868300</t>
  </si>
  <si>
    <t>1868500</t>
  </si>
  <si>
    <t>1868900</t>
  </si>
  <si>
    <t>1867300</t>
  </si>
  <si>
    <t>8151000</t>
  </si>
  <si>
    <t>1866100</t>
  </si>
  <si>
    <t>1863500</t>
  </si>
  <si>
    <t>8140000</t>
  </si>
  <si>
    <t>1863200</t>
  </si>
  <si>
    <t>8136000</t>
  </si>
  <si>
    <t>8132000</t>
  </si>
  <si>
    <t>8121000</t>
  </si>
  <si>
    <t>1861100</t>
  </si>
  <si>
    <t>8117000</t>
  </si>
  <si>
    <t>1859000</t>
  </si>
  <si>
    <t>8112000</t>
  </si>
  <si>
    <t>1857400</t>
  </si>
  <si>
    <t>8107000</t>
  </si>
  <si>
    <t>1855000</t>
  </si>
  <si>
    <t>8102000</t>
  </si>
  <si>
    <t>1854000</t>
  </si>
  <si>
    <t>8101000</t>
  </si>
  <si>
    <t>1853000</t>
  </si>
  <si>
    <t>8103000</t>
  </si>
  <si>
    <t>1854300</t>
  </si>
  <si>
    <t>1855400</t>
  </si>
  <si>
    <t>1854400</t>
  </si>
  <si>
    <t>8104000</t>
  </si>
  <si>
    <t>1854700</t>
  </si>
  <si>
    <t>1854200</t>
  </si>
  <si>
    <t>8111000</t>
  </si>
  <si>
    <t>8114000</t>
  </si>
  <si>
    <t>1855900</t>
  </si>
  <si>
    <t>1854500</t>
  </si>
  <si>
    <t>1854800</t>
  </si>
  <si>
    <t>1856200</t>
  </si>
  <si>
    <t>8124000</t>
  </si>
  <si>
    <t>1856600</t>
  </si>
  <si>
    <t>8129000</t>
  </si>
  <si>
    <t>1857000</t>
  </si>
  <si>
    <t>8134000</t>
  </si>
  <si>
    <t>1857500</t>
  </si>
  <si>
    <t>8138000</t>
  </si>
  <si>
    <t>1858800</t>
  </si>
  <si>
    <t>1859500</t>
  </si>
  <si>
    <t>8141000</t>
  </si>
  <si>
    <t>1859600</t>
  </si>
  <si>
    <t>1861200</t>
  </si>
  <si>
    <t>8137000</t>
  </si>
  <si>
    <t>1859700</t>
  </si>
  <si>
    <t>1860400</t>
  </si>
  <si>
    <t>8143000</t>
  </si>
  <si>
    <t>1861400</t>
  </si>
  <si>
    <t>8149000</t>
  </si>
  <si>
    <t>1863800</t>
  </si>
  <si>
    <t>8145000</t>
  </si>
  <si>
    <t>1863700</t>
  </si>
  <si>
    <t>8146000</t>
  </si>
  <si>
    <t>1865000</t>
  </si>
  <si>
    <t>8147000</t>
  </si>
  <si>
    <t>1865700</t>
  </si>
  <si>
    <t>8150000</t>
  </si>
  <si>
    <t>1866800</t>
  </si>
  <si>
    <t>8152000</t>
  </si>
  <si>
    <t>1866000</t>
  </si>
  <si>
    <t>1866700</t>
  </si>
  <si>
    <t>1867400</t>
  </si>
  <si>
    <t>1865600</t>
  </si>
  <si>
    <t>1866200</t>
  </si>
  <si>
    <t>1867800</t>
  </si>
  <si>
    <t>1867600</t>
  </si>
  <si>
    <t>1866900</t>
  </si>
  <si>
    <t>1867900</t>
  </si>
  <si>
    <t>5482000</t>
  </si>
  <si>
    <t>1294800</t>
  </si>
  <si>
    <t>0,001100</t>
  </si>
  <si>
    <t>0,009600</t>
  </si>
  <si>
    <t>0,287000</t>
  </si>
  <si>
    <t>0,029400</t>
  </si>
  <si>
    <t>0,344000</t>
  </si>
  <si>
    <t>0,362000</t>
  </si>
  <si>
    <t>0,368000</t>
  </si>
  <si>
    <t>0,035600</t>
  </si>
  <si>
    <t>0,349000</t>
  </si>
  <si>
    <t>0,361000</t>
  </si>
  <si>
    <t>0,367000</t>
  </si>
  <si>
    <t>0,035700</t>
  </si>
  <si>
    <t>1107000</t>
  </si>
  <si>
    <t>0,191600</t>
  </si>
  <si>
    <t>11149000</t>
  </si>
  <si>
    <t>2516600</t>
  </si>
  <si>
    <t>10163000</t>
  </si>
  <si>
    <t>2336100</t>
  </si>
  <si>
    <t>9273000</t>
  </si>
  <si>
    <t>2125200</t>
  </si>
  <si>
    <t>8929000</t>
  </si>
  <si>
    <t>2045100</t>
  </si>
  <si>
    <t>8728000</t>
  </si>
  <si>
    <t>1998100</t>
  </si>
  <si>
    <t>8594000</t>
  </si>
  <si>
    <t>1966900</t>
  </si>
  <si>
    <t>8498000</t>
  </si>
  <si>
    <t>1944400</t>
  </si>
  <si>
    <t>8428000</t>
  </si>
  <si>
    <t>1928200</t>
  </si>
  <si>
    <t>8372000</t>
  </si>
  <si>
    <t>1915000</t>
  </si>
  <si>
    <t>8332000</t>
  </si>
  <si>
    <t>8299000</t>
  </si>
  <si>
    <t>1897300</t>
  </si>
  <si>
    <t>8276000</t>
  </si>
  <si>
    <t>1892000</t>
  </si>
  <si>
    <t>8259000</t>
  </si>
  <si>
    <t>1888400</t>
  </si>
  <si>
    <t>8246000</t>
  </si>
  <si>
    <t>1885300</t>
  </si>
  <si>
    <t>8232000</t>
  </si>
  <si>
    <t>8225000</t>
  </si>
  <si>
    <t>8205000</t>
  </si>
  <si>
    <t>8198000</t>
  </si>
  <si>
    <t>8186000</t>
  </si>
  <si>
    <t>0,239000</t>
  </si>
  <si>
    <t>0,092500</t>
  </si>
  <si>
    <t>0,110000</t>
  </si>
  <si>
    <t>0,004100</t>
  </si>
  <si>
    <t>0,009200</t>
  </si>
  <si>
    <t>0,042100</t>
  </si>
  <si>
    <t>7326000</t>
  </si>
  <si>
    <t>1601100</t>
  </si>
  <si>
    <t>10982000</t>
  </si>
  <si>
    <t>2524800</t>
  </si>
  <si>
    <t>9679000</t>
  </si>
  <si>
    <t>2221700</t>
  </si>
  <si>
    <t>9185000</t>
  </si>
  <si>
    <t>2105500</t>
  </si>
  <si>
    <t>8908000</t>
  </si>
  <si>
    <t>2041700</t>
  </si>
  <si>
    <t>8716000</t>
  </si>
  <si>
    <t>1997700</t>
  </si>
  <si>
    <t>8596000</t>
  </si>
  <si>
    <t>1967800</t>
  </si>
  <si>
    <t>8508000</t>
  </si>
  <si>
    <t>1945900</t>
  </si>
  <si>
    <t>8441000</t>
  </si>
  <si>
    <t>1930100</t>
  </si>
  <si>
    <t>8392000</t>
  </si>
  <si>
    <t>1919000</t>
  </si>
  <si>
    <t>8349000</t>
  </si>
  <si>
    <t>1909100</t>
  </si>
  <si>
    <t>8317000</t>
  </si>
  <si>
    <t>1901800</t>
  </si>
  <si>
    <t>8291000</t>
  </si>
  <si>
    <t>1895800</t>
  </si>
  <si>
    <t>8269000</t>
  </si>
  <si>
    <t>1891800</t>
  </si>
  <si>
    <t>8244000</t>
  </si>
  <si>
    <t>1886700</t>
  </si>
  <si>
    <t>8226000</t>
  </si>
  <si>
    <t>1883100</t>
  </si>
  <si>
    <t>8214000</t>
  </si>
  <si>
    <t>1879900</t>
  </si>
  <si>
    <t>8197000</t>
  </si>
  <si>
    <t>8201000</t>
  </si>
  <si>
    <t>8191000</t>
  </si>
  <si>
    <t>6827000</t>
  </si>
  <si>
    <t>1602100</t>
  </si>
  <si>
    <t>0,004500</t>
  </si>
  <si>
    <t>0,022300</t>
  </si>
  <si>
    <t>0,030800</t>
  </si>
  <si>
    <t>0,342000</t>
  </si>
  <si>
    <t>0,033800</t>
  </si>
  <si>
    <t>0,354000</t>
  </si>
  <si>
    <t>0,353000</t>
  </si>
  <si>
    <t>0,360000</t>
  </si>
  <si>
    <t>0,370000</t>
  </si>
  <si>
    <t>0,369000</t>
  </si>
  <si>
    <t>0,036300</t>
  </si>
  <si>
    <t>0,372000</t>
  </si>
  <si>
    <t>0,371000</t>
  </si>
  <si>
    <t>0,036200</t>
  </si>
  <si>
    <t>0,373000</t>
  </si>
  <si>
    <t>0,384000</t>
  </si>
  <si>
    <t>0,047600</t>
  </si>
  <si>
    <t>9195000</t>
  </si>
  <si>
    <t>2030700</t>
  </si>
  <si>
    <t>10889000</t>
  </si>
  <si>
    <t>2499100</t>
  </si>
  <si>
    <t>9764000</t>
  </si>
  <si>
    <t>2239300</t>
  </si>
  <si>
    <t>9304000</t>
  </si>
  <si>
    <t>2131200</t>
  </si>
  <si>
    <t>9021000</t>
  </si>
  <si>
    <t>2064900</t>
  </si>
  <si>
    <t>8823000</t>
  </si>
  <si>
    <t>2019900</t>
  </si>
  <si>
    <t>8679000</t>
  </si>
  <si>
    <t>1986700</t>
  </si>
  <si>
    <t>8572000</t>
  </si>
  <si>
    <t>1961700</t>
  </si>
  <si>
    <t>8494000</t>
  </si>
  <si>
    <t>1943900</t>
  </si>
  <si>
    <t>8432000</t>
  </si>
  <si>
    <t>1929100</t>
  </si>
  <si>
    <t>8386000</t>
  </si>
  <si>
    <t>1917400</t>
  </si>
  <si>
    <t>1908800</t>
  </si>
  <si>
    <t>8322000</t>
  </si>
  <si>
    <t>1902700</t>
  </si>
  <si>
    <t>8300000</t>
  </si>
  <si>
    <t>1898900</t>
  </si>
  <si>
    <t>8280000</t>
  </si>
  <si>
    <t>1894500</t>
  </si>
  <si>
    <t>8262000</t>
  </si>
  <si>
    <t>1891100</t>
  </si>
  <si>
    <t>1888800</t>
  </si>
  <si>
    <t>1884800</t>
  </si>
  <si>
    <t>8212000</t>
  </si>
  <si>
    <t>8203000</t>
  </si>
  <si>
    <t>8195000</t>
  </si>
  <si>
    <t>8185000</t>
  </si>
  <si>
    <t>1867500</t>
  </si>
  <si>
    <t>1867100</t>
  </si>
  <si>
    <t>1865800</t>
  </si>
  <si>
    <t>1865900</t>
  </si>
  <si>
    <t>7593000</t>
  </si>
  <si>
    <t>0,005600</t>
  </si>
  <si>
    <t>0,301000</t>
  </si>
  <si>
    <t>0,029900</t>
  </si>
  <si>
    <t>0,338000</t>
  </si>
  <si>
    <t>0,343000</t>
  </si>
  <si>
    <t>0,035900</t>
  </si>
  <si>
    <t>0,352000</t>
  </si>
  <si>
    <t>0,345000</t>
  </si>
  <si>
    <t>0,347000</t>
  </si>
  <si>
    <t>0,035800</t>
  </si>
  <si>
    <t>0,325000</t>
  </si>
  <si>
    <t>0,035100</t>
  </si>
  <si>
    <t>0,311000</t>
  </si>
  <si>
    <t>0,082000</t>
  </si>
  <si>
    <t>0,062800</t>
  </si>
  <si>
    <t>0,062900</t>
  </si>
  <si>
    <t>0,063000</t>
  </si>
  <si>
    <t>0,063100</t>
  </si>
  <si>
    <t>0,063200</t>
  </si>
  <si>
    <t>0,063300</t>
  </si>
  <si>
    <t>0,062700</t>
  </si>
  <si>
    <t>0,063400</t>
  </si>
  <si>
    <t>0,381000</t>
  </si>
  <si>
    <t>0,068300</t>
  </si>
  <si>
    <t>0,070200</t>
  </si>
  <si>
    <t>0,063500</t>
  </si>
  <si>
    <t>0,030100</t>
  </si>
  <si>
    <t>0,317000</t>
  </si>
  <si>
    <t>Fecha</t>
  </si>
  <si>
    <t>Hora</t>
  </si>
  <si>
    <t>Fecha Hora</t>
  </si>
  <si>
    <t>Error (Enp -Metrel)</t>
  </si>
  <si>
    <t>Error Abs</t>
  </si>
  <si>
    <t>Error Cuadrado</t>
  </si>
  <si>
    <t>Error porcentual abs</t>
  </si>
  <si>
    <t>MAE</t>
  </si>
  <si>
    <t>RMSE</t>
  </si>
  <si>
    <t>MAPE</t>
  </si>
  <si>
    <t>Codigo</t>
  </si>
  <si>
    <t>Explicacion</t>
  </si>
  <si>
    <t>013</t>
  </si>
  <si>
    <t>012</t>
  </si>
  <si>
    <t>011</t>
  </si>
  <si>
    <t>010</t>
  </si>
  <si>
    <t>009</t>
  </si>
  <si>
    <t>008</t>
  </si>
  <si>
    <t>007</t>
  </si>
  <si>
    <t>Mixto (Notebook + Calefactor) con interrupciones</t>
  </si>
  <si>
    <t>Mixto (Notebook + Calefactor)</t>
  </si>
  <si>
    <t>Sin Carga</t>
  </si>
  <si>
    <t>Calefactor</t>
  </si>
  <si>
    <t>uso de Ampolleta</t>
  </si>
  <si>
    <t>Tiempo (s)</t>
  </si>
  <si>
    <t>Solo Uso del Enpi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</si>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</sst>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\ h:mm:ss"/>
    <numFmt numFmtId="167" formatCode="[$-F400]h:mm:ss\ AM/PM"/>
  </numFmts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7" fontId="0" fillId="0" borderId="0" xfId="0" applyNumberFormat="1"/>
    <xf numFmtId="22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66" fontId="0" fillId="2" borderId="0" xfId="0" applyNumberFormat="1" applyFill="1"/>
    <xf numFmtId="14" fontId="0" fillId="0" borderId="0" xfId="0" applyNumberFormat="1"/>
    <xf numFmtId="167" fontId="0" fillId="0" borderId="0" xfId="0" applyNumberFormat="1"/>
    <xf numFmtId="0" fontId="0" fillId="3" borderId="0" xfId="0" applyFill="1"/>
    <xf numFmtId="167" fontId="0" fillId="3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Viveros" id="{EED72CE3-FA87-440A-BA14-FF5E4DF6DE4D}" userId="S::andres.viverosll@usach.cl::2483d740-11e6-4532-9574-ae14c1b0593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7-09T00:33:04.14" personId="{EED72CE3-FA87-440A-BA14-FF5E4DF6DE4D}" id="{3B934606-37A5-45CF-9CCF-507A1A7DD087}">
    <text>=TEXTO(A2;"dd-mm-yyyy")&amp;"  "&amp;TEXTO(B2;"hh:mm:ss")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7-09T00:33:04.14" personId="{EED72CE3-FA87-440A-BA14-FF5E4DF6DE4D}" id="{2021B769-AC30-463F-81AE-6C99842B5077}">
    <text>=TEXTO(A2;"dd-mm-yyyy")&amp;"  "&amp;TEXTO(B2;"hh:mm:ss")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2647-FBDF-4832-A802-DA4EED262BB1}">
  <dimension ref="A1:C8"/>
  <sheetViews>
    <sheetView workbookViewId="0">
      <selection activeCell="C9" sqref="C9"/>
    </sheetView>
  </sheetViews>
  <sheetFormatPr baseColWidth="10" defaultRowHeight="15" x14ac:dyDescent="0.25"/>
  <cols>
    <col min="2" max="2" width="44.85546875" bestFit="1" customWidth="1"/>
  </cols>
  <sheetData>
    <row r="1" spans="1:3" x14ac:dyDescent="0.25">
      <c r="A1" t="s">
        <v>11720</v>
      </c>
      <c r="B1" t="s">
        <v>11721</v>
      </c>
      <c r="C1" t="s">
        <v>11734</v>
      </c>
    </row>
    <row r="2" spans="1:3" x14ac:dyDescent="0.25">
      <c r="A2" s="12" t="s">
        <v>11722</v>
      </c>
      <c r="B2" t="s">
        <v>11733</v>
      </c>
      <c r="C2">
        <v>600</v>
      </c>
    </row>
    <row r="3" spans="1:3" x14ac:dyDescent="0.25">
      <c r="A3" s="12" t="s">
        <v>11723</v>
      </c>
      <c r="B3" t="s">
        <v>11729</v>
      </c>
      <c r="C3">
        <v>600</v>
      </c>
    </row>
    <row r="4" spans="1:3" x14ac:dyDescent="0.25">
      <c r="A4" s="12" t="s">
        <v>11724</v>
      </c>
      <c r="B4" t="s">
        <v>11730</v>
      </c>
      <c r="C4">
        <v>600</v>
      </c>
    </row>
    <row r="5" spans="1:3" x14ac:dyDescent="0.25">
      <c r="A5" s="12" t="s">
        <v>11725</v>
      </c>
      <c r="B5" t="s">
        <v>11731</v>
      </c>
      <c r="C5">
        <v>300</v>
      </c>
    </row>
    <row r="6" spans="1:3" x14ac:dyDescent="0.25">
      <c r="A6" s="12" t="s">
        <v>11726</v>
      </c>
      <c r="B6" t="s">
        <v>11732</v>
      </c>
      <c r="C6">
        <v>600</v>
      </c>
    </row>
    <row r="7" spans="1:3" x14ac:dyDescent="0.25">
      <c r="A7" s="12" t="s">
        <v>11727</v>
      </c>
      <c r="B7" t="s">
        <v>11735</v>
      </c>
      <c r="C7">
        <v>600</v>
      </c>
    </row>
    <row r="8" spans="1:3" x14ac:dyDescent="0.25">
      <c r="A8" s="12" t="s">
        <v>11728</v>
      </c>
      <c r="B8" t="s">
        <v>11736</v>
      </c>
      <c r="C8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C7EC-3DF6-47EF-AD22-3E1E596B7682}">
  <dimension ref="A1:AA607"/>
  <sheetViews>
    <sheetView tabSelected="1" topLeftCell="A589" workbookViewId="0">
      <selection activeCell="O610" sqref="O610"/>
    </sheetView>
  </sheetViews>
  <sheetFormatPr baseColWidth="10" defaultRowHeight="15" x14ac:dyDescent="0.25"/>
  <cols>
    <col min="3" max="3" width="11" style="10" bestFit="1" customWidth="1"/>
    <col min="4" max="4" width="10.28515625" bestFit="1" customWidth="1"/>
    <col min="5" max="5" width="10.7109375" bestFit="1" customWidth="1"/>
    <col min="6" max="6" width="11.140625" bestFit="1" customWidth="1"/>
    <col min="7" max="7" width="13.140625" bestFit="1" customWidth="1"/>
    <col min="8" max="8" width="11" bestFit="1" customWidth="1"/>
    <col min="9" max="9" width="11.7109375" bestFit="1" customWidth="1"/>
    <col min="10" max="10" width="12.140625" bestFit="1" customWidth="1"/>
    <col min="11" max="11" width="14.140625" bestFit="1" customWidth="1"/>
    <col min="12" max="12" width="12" bestFit="1" customWidth="1"/>
    <col min="13" max="13" width="10" bestFit="1" customWidth="1"/>
    <col min="14" max="14" width="12.42578125" bestFit="1" customWidth="1"/>
    <col min="15" max="15" width="10.28515625" bestFit="1" customWidth="1"/>
    <col min="16" max="16" width="12.5703125" bestFit="1" customWidth="1"/>
    <col min="17" max="17" width="17.28515625" bestFit="1" customWidth="1"/>
    <col min="21" max="21" width="15.140625" bestFit="1" customWidth="1"/>
    <col min="24" max="24" width="17.140625" style="10" bestFit="1" customWidth="1"/>
    <col min="25" max="25" width="11.42578125" style="10"/>
    <col min="26" max="26" width="14.42578125" style="10" bestFit="1" customWidth="1"/>
    <col min="27" max="27" width="19.140625" style="10" bestFit="1" customWidth="1"/>
  </cols>
  <sheetData>
    <row r="1" spans="1:27" x14ac:dyDescent="0.25">
      <c r="A1" t="s">
        <v>11710</v>
      </c>
      <c r="B1" t="s">
        <v>11711</v>
      </c>
      <c r="C1" s="10" t="s">
        <v>11712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s="5" t="s">
        <v>10551</v>
      </c>
      <c r="S1" s="6" t="s">
        <v>25</v>
      </c>
      <c r="T1" s="5" t="s">
        <v>10552</v>
      </c>
      <c r="U1" s="5" t="s">
        <v>10553</v>
      </c>
      <c r="V1" s="5" t="s">
        <v>23</v>
      </c>
      <c r="W1" s="5" t="s">
        <v>24</v>
      </c>
      <c r="X1" s="10" t="s">
        <v>11713</v>
      </c>
      <c r="Y1" s="10" t="s">
        <v>11714</v>
      </c>
      <c r="Z1" s="10" t="s">
        <v>11715</v>
      </c>
      <c r="AA1" s="10" t="s">
        <v>11716</v>
      </c>
    </row>
    <row r="2" spans="1:27" x14ac:dyDescent="0.25">
      <c r="A2" s="8">
        <f>+INT(D2)</f>
        <v>46211</v>
      </c>
      <c r="B2" s="9">
        <f>+MOD(D2,1)</f>
        <v>0.7905442708361079</v>
      </c>
      <c r="C2" s="11">
        <v>46211.790543981479</v>
      </c>
      <c r="D2" s="1">
        <v>46211.790544270836</v>
      </c>
      <c r="E2">
        <v>232.54</v>
      </c>
      <c r="F2">
        <v>232.62</v>
      </c>
      <c r="G2">
        <v>232.62</v>
      </c>
      <c r="H2">
        <v>232.67599999999999</v>
      </c>
      <c r="I2">
        <v>292.88900000000001</v>
      </c>
      <c r="J2">
        <v>293.97000000000003</v>
      </c>
      <c r="K2">
        <v>293.97000000000003</v>
      </c>
      <c r="L2">
        <v>294.57</v>
      </c>
      <c r="M2">
        <v>49.975999999999999</v>
      </c>
      <c r="N2">
        <v>49.975999999999999</v>
      </c>
      <c r="O2">
        <v>49.976999999999997</v>
      </c>
      <c r="P2">
        <v>68.176000000000002</v>
      </c>
      <c r="Q2">
        <v>0.997</v>
      </c>
      <c r="R2" s="5">
        <f>+VLOOKUP($C2,Pagina!$C:$Q,10,0)</f>
        <v>233.4</v>
      </c>
      <c r="S2" s="5">
        <f>+VLOOKUP($C2,Pagina!$C:$Q,11,0)</f>
        <v>95.239998</v>
      </c>
      <c r="T2" s="5">
        <f>+VLOOKUP($C2,Pagina!$C:$Q,12,0)</f>
        <v>49.9</v>
      </c>
      <c r="U2" s="5" t="str">
        <f>+VLOOKUP($C2,Pagina!$C:$Q,13,0)</f>
        <v>1</v>
      </c>
      <c r="V2" s="5" t="str">
        <f>+VLOOKUP($C2,Pagina!$C:$Q,14,0)</f>
        <v>0,270000</v>
      </c>
      <c r="W2" s="5" t="str">
        <f>+VLOOKUP($C2,Pagina!$C:$Q,15,0)</f>
        <v>0,062900</v>
      </c>
      <c r="X2" s="10">
        <f>+R2-F2</f>
        <v>0.78000000000000114</v>
      </c>
      <c r="Y2" s="10">
        <f>+ABS(X2)</f>
        <v>0.78000000000000114</v>
      </c>
      <c r="Z2" s="10">
        <f>+X2*X2</f>
        <v>0.60840000000000183</v>
      </c>
      <c r="AA2" s="10">
        <f>+(X2/F2)*100</f>
        <v>0.33531080732525198</v>
      </c>
    </row>
    <row r="3" spans="1:27" x14ac:dyDescent="0.25">
      <c r="A3" s="8">
        <f>+INT(D3)</f>
        <v>46211</v>
      </c>
      <c r="B3" s="9">
        <f t="shared" ref="B3:B66" si="0">+MOD(D3,1)</f>
        <v>0.79055584490561159</v>
      </c>
      <c r="C3" s="11">
        <v>46211.790555555555</v>
      </c>
      <c r="D3" s="1">
        <v>46211.790555844906</v>
      </c>
      <c r="E3">
        <v>232.60599999999999</v>
      </c>
      <c r="F3">
        <v>232.65199999999999</v>
      </c>
      <c r="G3">
        <v>232.65199999999999</v>
      </c>
      <c r="H3">
        <v>232.703</v>
      </c>
      <c r="I3">
        <v>292.88900000000001</v>
      </c>
      <c r="J3">
        <v>296.37</v>
      </c>
      <c r="K3">
        <v>296.37</v>
      </c>
      <c r="L3">
        <v>301.11</v>
      </c>
      <c r="M3">
        <v>49.978000000000002</v>
      </c>
      <c r="N3">
        <v>49.98</v>
      </c>
      <c r="O3">
        <v>49.981000000000002</v>
      </c>
      <c r="P3">
        <v>68.162000000000006</v>
      </c>
      <c r="Q3">
        <v>0.98899999999999999</v>
      </c>
      <c r="R3" s="5">
        <f>+VLOOKUP(C3,Pagina!C:Q,10,0)</f>
        <v>233.4</v>
      </c>
      <c r="S3" s="5">
        <f>+VLOOKUP($C3,Pagina!$C:$Q,11,0)</f>
        <v>95.239998</v>
      </c>
      <c r="T3" s="5">
        <f>+VLOOKUP($C3,Pagina!$C:$Q,12,0)</f>
        <v>49.9</v>
      </c>
      <c r="U3" s="5" t="str">
        <f>+VLOOKUP($C3,Pagina!$C:$Q,13,0)</f>
        <v>1</v>
      </c>
      <c r="V3" s="5" t="str">
        <f>+VLOOKUP($C3,Pagina!$C:$Q,14,0)</f>
        <v>0,270000</v>
      </c>
      <c r="W3" s="5" t="str">
        <f>+VLOOKUP($C3,Pagina!$C:$Q,15,0)</f>
        <v>0,063000</v>
      </c>
      <c r="X3" s="10">
        <f t="shared" ref="X3:X66" si="1">+R3-F3</f>
        <v>0.74800000000001887</v>
      </c>
      <c r="Y3" s="10">
        <f t="shared" ref="Y3:Y66" si="2">+ABS(X3)</f>
        <v>0.74800000000001887</v>
      </c>
      <c r="Z3" s="10">
        <f t="shared" ref="Z3:Z66" si="3">+X3*X3</f>
        <v>0.5595040000000282</v>
      </c>
      <c r="AA3" s="10">
        <f t="shared" ref="AA3:AA66" si="4">+(X3/F3)*100</f>
        <v>0.32151023846776255</v>
      </c>
    </row>
    <row r="4" spans="1:27" x14ac:dyDescent="0.25">
      <c r="A4" s="8">
        <f t="shared" ref="A3:A66" si="5">+INT(D4)</f>
        <v>46211</v>
      </c>
      <c r="B4" s="9">
        <f t="shared" si="0"/>
        <v>0.79056741898239125</v>
      </c>
      <c r="C4" s="11">
        <v>46211.790567129632</v>
      </c>
      <c r="D4" s="1">
        <v>46211.790567418982</v>
      </c>
      <c r="E4">
        <v>232.535</v>
      </c>
      <c r="F4">
        <v>232.64400000000001</v>
      </c>
      <c r="G4">
        <v>232.64400000000001</v>
      </c>
      <c r="H4">
        <v>232.68100000000001</v>
      </c>
      <c r="I4">
        <v>292.55200000000002</v>
      </c>
      <c r="J4">
        <v>295.07</v>
      </c>
      <c r="K4">
        <v>295.07</v>
      </c>
      <c r="L4">
        <v>299.68</v>
      </c>
      <c r="M4">
        <v>49.98</v>
      </c>
      <c r="N4">
        <v>49.981999999999999</v>
      </c>
      <c r="O4">
        <v>49.982999999999997</v>
      </c>
      <c r="P4">
        <v>68.081999999999994</v>
      </c>
      <c r="Q4">
        <v>0.99199999999999999</v>
      </c>
      <c r="R4" s="5">
        <f>+VLOOKUP(C4,Pagina!C:Q,10,0)</f>
        <v>233.5</v>
      </c>
      <c r="S4" s="5">
        <f>+VLOOKUP($C4,Pagina!$C:$Q,11,0)</f>
        <v>95.239998</v>
      </c>
      <c r="T4" s="5">
        <f>+VLOOKUP($C4,Pagina!$C:$Q,12,0)</f>
        <v>49.9</v>
      </c>
      <c r="U4" s="5" t="str">
        <f>+VLOOKUP($C4,Pagina!$C:$Q,13,0)</f>
        <v>1</v>
      </c>
      <c r="V4" s="5" t="str">
        <f>+VLOOKUP($C4,Pagina!$C:$Q,14,0)</f>
        <v>0,271000</v>
      </c>
      <c r="W4" s="5" t="str">
        <f>+VLOOKUP($C4,Pagina!$C:$Q,15,0)</f>
        <v>0,063200</v>
      </c>
      <c r="X4" s="10">
        <f t="shared" si="1"/>
        <v>0.85599999999999454</v>
      </c>
      <c r="Y4" s="10">
        <f t="shared" si="2"/>
        <v>0.85599999999999454</v>
      </c>
      <c r="Z4" s="10">
        <f t="shared" si="3"/>
        <v>0.73273599999999062</v>
      </c>
      <c r="AA4" s="10">
        <f t="shared" si="4"/>
        <v>0.36794415501796501</v>
      </c>
    </row>
    <row r="5" spans="1:27" x14ac:dyDescent="0.25">
      <c r="A5" s="8">
        <f t="shared" si="5"/>
        <v>46211</v>
      </c>
      <c r="B5" s="9">
        <f t="shared" si="0"/>
        <v>0.7905790046279435</v>
      </c>
      <c r="C5" s="11">
        <v>46211.790578703702</v>
      </c>
      <c r="D5" s="1">
        <v>46211.790579004628</v>
      </c>
      <c r="E5">
        <v>232.637</v>
      </c>
      <c r="F5">
        <v>232.684</v>
      </c>
      <c r="G5">
        <v>232.684</v>
      </c>
      <c r="H5">
        <v>232.751</v>
      </c>
      <c r="I5">
        <v>293.26799999999997</v>
      </c>
      <c r="J5">
        <v>295.73</v>
      </c>
      <c r="K5">
        <v>295.73</v>
      </c>
      <c r="L5">
        <v>301.07</v>
      </c>
      <c r="M5">
        <v>49.982999999999997</v>
      </c>
      <c r="N5">
        <v>49.985999999999997</v>
      </c>
      <c r="O5">
        <v>49.987000000000002</v>
      </c>
      <c r="P5">
        <v>68.356999999999999</v>
      </c>
      <c r="Q5">
        <v>0.99399999999999999</v>
      </c>
      <c r="R5" s="5">
        <f>+VLOOKUP(C5,Pagina!C:Q,10,0)</f>
        <v>233.5</v>
      </c>
      <c r="S5" s="5">
        <f>+VLOOKUP($C5,Pagina!$C:$Q,11,0)</f>
        <v>95.239998</v>
      </c>
      <c r="T5" s="5">
        <f>+VLOOKUP($C5,Pagina!$C:$Q,12,0)</f>
        <v>49.9</v>
      </c>
      <c r="U5" s="5" t="str">
        <f>+VLOOKUP($C5,Pagina!$C:$Q,13,0)</f>
        <v>1</v>
      </c>
      <c r="V5" s="5" t="str">
        <f>+VLOOKUP($C5,Pagina!$C:$Q,14,0)</f>
        <v>0,271000</v>
      </c>
      <c r="W5" s="5" t="str">
        <f>+VLOOKUP($C5,Pagina!$C:$Q,15,0)</f>
        <v>0,063200</v>
      </c>
      <c r="X5" s="10">
        <f t="shared" si="1"/>
        <v>0.8160000000000025</v>
      </c>
      <c r="Y5" s="10">
        <f t="shared" si="2"/>
        <v>0.8160000000000025</v>
      </c>
      <c r="Z5" s="10">
        <f t="shared" si="3"/>
        <v>0.66585600000000411</v>
      </c>
      <c r="AA5" s="10">
        <f t="shared" si="4"/>
        <v>0.35069020646026478</v>
      </c>
    </row>
    <row r="6" spans="1:27" x14ac:dyDescent="0.25">
      <c r="A6" s="8">
        <f t="shared" si="5"/>
        <v>46211</v>
      </c>
      <c r="B6" s="9">
        <f t="shared" si="0"/>
        <v>0.79059057870472316</v>
      </c>
      <c r="C6" s="11">
        <v>46211.790590277778</v>
      </c>
      <c r="D6" s="1">
        <v>46211.790590578705</v>
      </c>
      <c r="E6">
        <v>232.66900000000001</v>
      </c>
      <c r="F6">
        <v>232.721</v>
      </c>
      <c r="G6">
        <v>232.721</v>
      </c>
      <c r="H6">
        <v>232.76300000000001</v>
      </c>
      <c r="I6">
        <v>293.77199999999999</v>
      </c>
      <c r="J6">
        <v>294.12</v>
      </c>
      <c r="K6">
        <v>294.12</v>
      </c>
      <c r="L6">
        <v>294.49</v>
      </c>
      <c r="M6">
        <v>49.987000000000002</v>
      </c>
      <c r="N6">
        <v>49.988</v>
      </c>
      <c r="O6">
        <v>49.988999999999997</v>
      </c>
      <c r="P6">
        <v>68.296999999999997</v>
      </c>
      <c r="Q6">
        <v>0.998</v>
      </c>
      <c r="R6" s="5">
        <f>+VLOOKUP(C6,Pagina!C:Q,10,0)</f>
        <v>233.5</v>
      </c>
      <c r="S6" s="5">
        <f>+VLOOKUP($C6,Pagina!$C:$Q,11,0)</f>
        <v>95.239998</v>
      </c>
      <c r="T6" s="5">
        <f>+VLOOKUP($C6,Pagina!$C:$Q,12,0)</f>
        <v>50</v>
      </c>
      <c r="U6" s="5" t="str">
        <f>+VLOOKUP($C6,Pagina!$C:$Q,13,0)</f>
        <v>1</v>
      </c>
      <c r="V6" s="5" t="str">
        <f>+VLOOKUP($C6,Pagina!$C:$Q,14,0)</f>
        <v>0,271000</v>
      </c>
      <c r="W6" s="5" t="str">
        <f>+VLOOKUP($C6,Pagina!$C:$Q,15,0)</f>
        <v>0,063200</v>
      </c>
      <c r="X6" s="10">
        <f t="shared" si="1"/>
        <v>0.77899999999999636</v>
      </c>
      <c r="Y6" s="10">
        <f t="shared" si="2"/>
        <v>0.77899999999999636</v>
      </c>
      <c r="Z6" s="10">
        <f t="shared" si="3"/>
        <v>0.6068409999999943</v>
      </c>
      <c r="AA6" s="10">
        <f t="shared" si="4"/>
        <v>0.33473558467005399</v>
      </c>
    </row>
    <row r="7" spans="1:27" x14ac:dyDescent="0.25">
      <c r="A7" s="8">
        <f t="shared" si="5"/>
        <v>46211</v>
      </c>
      <c r="B7" s="9">
        <f t="shared" si="0"/>
        <v>0.79060215277422685</v>
      </c>
      <c r="C7" s="11">
        <v>46211.790601851855</v>
      </c>
      <c r="D7" s="1">
        <v>46211.790602152774</v>
      </c>
      <c r="E7">
        <v>232.65100000000001</v>
      </c>
      <c r="F7">
        <v>232.68899999999999</v>
      </c>
      <c r="G7">
        <v>232.68899999999999</v>
      </c>
      <c r="H7">
        <v>232.73400000000001</v>
      </c>
      <c r="I7">
        <v>294.14999999999998</v>
      </c>
      <c r="J7">
        <v>296.38</v>
      </c>
      <c r="K7">
        <v>296.38</v>
      </c>
      <c r="L7">
        <v>298.93</v>
      </c>
      <c r="M7">
        <v>49.99</v>
      </c>
      <c r="N7">
        <v>49.991</v>
      </c>
      <c r="O7">
        <v>49.991999999999997</v>
      </c>
      <c r="P7">
        <v>68.311000000000007</v>
      </c>
      <c r="Q7">
        <v>0.99099999999999999</v>
      </c>
      <c r="R7" s="5">
        <f>+VLOOKUP(C7,Pagina!C:Q,10,0)</f>
        <v>233.5</v>
      </c>
      <c r="S7" s="5">
        <f>+VLOOKUP($C7,Pagina!$C:$Q,11,0)</f>
        <v>95.239998</v>
      </c>
      <c r="T7" s="5">
        <f>+VLOOKUP($C7,Pagina!$C:$Q,12,0)</f>
        <v>49.9</v>
      </c>
      <c r="U7" s="5" t="str">
        <f>+VLOOKUP($C7,Pagina!$C:$Q,13,0)</f>
        <v>1</v>
      </c>
      <c r="V7" s="5" t="str">
        <f>+VLOOKUP($C7,Pagina!$C:$Q,14,0)</f>
        <v>0,270000</v>
      </c>
      <c r="W7" s="5" t="str">
        <f>+VLOOKUP($C7,Pagina!$C:$Q,15,0)</f>
        <v>0,063000</v>
      </c>
      <c r="X7" s="10">
        <f t="shared" si="1"/>
        <v>0.81100000000000705</v>
      </c>
      <c r="Y7" s="10">
        <f t="shared" si="2"/>
        <v>0.81100000000000705</v>
      </c>
      <c r="Z7" s="10">
        <f t="shared" si="3"/>
        <v>0.65772100000001144</v>
      </c>
      <c r="AA7" s="10">
        <f t="shared" si="4"/>
        <v>0.34853387998573504</v>
      </c>
    </row>
    <row r="8" spans="1:27" x14ac:dyDescent="0.25">
      <c r="A8" s="8">
        <f t="shared" si="5"/>
        <v>46211</v>
      </c>
      <c r="B8" s="9">
        <f t="shared" si="0"/>
        <v>0.7906137268510065</v>
      </c>
      <c r="C8" s="11">
        <v>46211.790613425925</v>
      </c>
      <c r="D8" s="1">
        <v>46211.790613726851</v>
      </c>
      <c r="E8">
        <v>232.7</v>
      </c>
      <c r="F8">
        <v>232.733</v>
      </c>
      <c r="G8">
        <v>232.733</v>
      </c>
      <c r="H8">
        <v>232.77699999999999</v>
      </c>
      <c r="I8">
        <v>294.06599999999997</v>
      </c>
      <c r="J8">
        <v>299.20999999999998</v>
      </c>
      <c r="K8">
        <v>299.20999999999998</v>
      </c>
      <c r="L8">
        <v>306.75</v>
      </c>
      <c r="M8">
        <v>49.993000000000002</v>
      </c>
      <c r="N8">
        <v>49.993000000000002</v>
      </c>
      <c r="O8">
        <v>49.994</v>
      </c>
      <c r="P8">
        <v>68.382000000000005</v>
      </c>
      <c r="Q8">
        <v>0.98199999999999998</v>
      </c>
      <c r="R8" s="5">
        <f>+VLOOKUP(C8,Pagina!C:Q,10,0)</f>
        <v>233.5</v>
      </c>
      <c r="S8" s="5">
        <f>+VLOOKUP($C8,Pagina!$C:$Q,11,0)</f>
        <v>95.239998</v>
      </c>
      <c r="T8" s="5">
        <f>+VLOOKUP($C8,Pagina!$C:$Q,12,0)</f>
        <v>49.9</v>
      </c>
      <c r="U8" s="5" t="str">
        <f>+VLOOKUP($C8,Pagina!$C:$Q,13,0)</f>
        <v>1</v>
      </c>
      <c r="V8" s="5" t="str">
        <f>+VLOOKUP($C8,Pagina!$C:$Q,14,0)</f>
        <v>0,270000</v>
      </c>
      <c r="W8" s="5" t="str">
        <f>+VLOOKUP($C8,Pagina!$C:$Q,15,0)</f>
        <v>0,062800</v>
      </c>
      <c r="X8" s="10">
        <f t="shared" si="1"/>
        <v>0.76699999999999591</v>
      </c>
      <c r="Y8" s="10">
        <f t="shared" si="2"/>
        <v>0.76699999999999591</v>
      </c>
      <c r="Z8" s="10">
        <f t="shared" si="3"/>
        <v>0.58828899999999373</v>
      </c>
      <c r="AA8" s="10">
        <f t="shared" si="4"/>
        <v>0.32956220218017895</v>
      </c>
    </row>
    <row r="9" spans="1:27" x14ac:dyDescent="0.25">
      <c r="A9" s="8">
        <f t="shared" si="5"/>
        <v>46211</v>
      </c>
      <c r="B9" s="9">
        <f t="shared" si="0"/>
        <v>0.79062530092778616</v>
      </c>
      <c r="C9" s="11">
        <v>46211.790625000001</v>
      </c>
      <c r="D9" s="1">
        <v>46211.790625300928</v>
      </c>
      <c r="E9">
        <v>232.43100000000001</v>
      </c>
      <c r="F9">
        <v>232.554</v>
      </c>
      <c r="G9">
        <v>232.554</v>
      </c>
      <c r="H9">
        <v>232.64599999999999</v>
      </c>
      <c r="I9">
        <v>295.36399999999998</v>
      </c>
      <c r="J9">
        <v>298.68</v>
      </c>
      <c r="K9">
        <v>298.68</v>
      </c>
      <c r="L9">
        <v>304.41000000000003</v>
      </c>
      <c r="M9">
        <v>49.991999999999997</v>
      </c>
      <c r="N9">
        <v>49.993000000000002</v>
      </c>
      <c r="O9">
        <v>49.994</v>
      </c>
      <c r="P9">
        <v>68.307000000000002</v>
      </c>
      <c r="Q9">
        <v>0.98399999999999999</v>
      </c>
      <c r="R9" s="5">
        <f>+VLOOKUP(C9,Pagina!C:Q,10,0)</f>
        <v>233.5</v>
      </c>
      <c r="S9" s="5">
        <f>+VLOOKUP($C9,Pagina!$C:$Q,11,0)</f>
        <v>95.239998</v>
      </c>
      <c r="T9" s="5">
        <f>+VLOOKUP($C9,Pagina!$C:$Q,12,0)</f>
        <v>50</v>
      </c>
      <c r="U9" s="5" t="str">
        <f>+VLOOKUP($C9,Pagina!$C:$Q,13,0)</f>
        <v>1</v>
      </c>
      <c r="V9" s="5" t="str">
        <f>+VLOOKUP($C9,Pagina!$C:$Q,14,0)</f>
        <v>0,271000</v>
      </c>
      <c r="W9" s="5" t="str">
        <f>+VLOOKUP($C9,Pagina!$C:$Q,15,0)</f>
        <v>0,063100</v>
      </c>
      <c r="X9" s="10">
        <f t="shared" si="1"/>
        <v>0.94599999999999795</v>
      </c>
      <c r="Y9" s="10">
        <f t="shared" si="2"/>
        <v>0.94599999999999795</v>
      </c>
      <c r="Z9" s="10">
        <f t="shared" si="3"/>
        <v>0.89491599999999616</v>
      </c>
      <c r="AA9" s="10">
        <f t="shared" si="4"/>
        <v>0.40678724081288553</v>
      </c>
    </row>
    <row r="10" spans="1:27" x14ac:dyDescent="0.25">
      <c r="A10" s="8">
        <f t="shared" si="5"/>
        <v>46211</v>
      </c>
      <c r="B10" s="9">
        <f t="shared" si="0"/>
        <v>0.79063687499728985</v>
      </c>
      <c r="C10" s="11">
        <v>46211.790636574071</v>
      </c>
      <c r="D10" s="1">
        <v>46211.790636874997</v>
      </c>
      <c r="E10">
        <v>232.584</v>
      </c>
      <c r="F10">
        <v>232.624</v>
      </c>
      <c r="G10">
        <v>232.624</v>
      </c>
      <c r="H10">
        <v>232.71600000000001</v>
      </c>
      <c r="I10">
        <v>293.10000000000002</v>
      </c>
      <c r="J10">
        <v>294.02999999999997</v>
      </c>
      <c r="K10">
        <v>294.02999999999997</v>
      </c>
      <c r="L10">
        <v>294.57</v>
      </c>
      <c r="M10">
        <v>49.991999999999997</v>
      </c>
      <c r="N10">
        <v>49.991999999999997</v>
      </c>
      <c r="O10">
        <v>49.993000000000002</v>
      </c>
      <c r="P10">
        <v>68.227999999999994</v>
      </c>
      <c r="Q10">
        <v>0.998</v>
      </c>
      <c r="R10" s="5">
        <f>+VLOOKUP(C10,Pagina!C:Q,10,0)</f>
        <v>233.5</v>
      </c>
      <c r="S10" s="5">
        <f>+VLOOKUP($C10,Pagina!$C:$Q,11,0)</f>
        <v>95.239998</v>
      </c>
      <c r="T10" s="5">
        <f>+VLOOKUP($C10,Pagina!$C:$Q,12,0)</f>
        <v>50</v>
      </c>
      <c r="U10" s="5" t="str">
        <f>+VLOOKUP($C10,Pagina!$C:$Q,13,0)</f>
        <v>1</v>
      </c>
      <c r="V10" s="5" t="str">
        <f>+VLOOKUP($C10,Pagina!$C:$Q,14,0)</f>
        <v>0,271000</v>
      </c>
      <c r="W10" s="5" t="str">
        <f>+VLOOKUP($C10,Pagina!$C:$Q,15,0)</f>
        <v>0,063100</v>
      </c>
      <c r="X10" s="10">
        <f t="shared" si="1"/>
        <v>0.87600000000000477</v>
      </c>
      <c r="Y10" s="10">
        <f t="shared" si="2"/>
        <v>0.87600000000000477</v>
      </c>
      <c r="Z10" s="10">
        <f t="shared" si="3"/>
        <v>0.76737600000000838</v>
      </c>
      <c r="AA10" s="10">
        <f t="shared" si="4"/>
        <v>0.37657335442602857</v>
      </c>
    </row>
    <row r="11" spans="1:27" x14ac:dyDescent="0.25">
      <c r="A11" s="8">
        <f t="shared" si="5"/>
        <v>46211</v>
      </c>
      <c r="B11" s="9">
        <f t="shared" si="0"/>
        <v>0.79064846065011807</v>
      </c>
      <c r="C11" s="11">
        <v>46211.790648148148</v>
      </c>
      <c r="D11" s="1">
        <v>46211.79064846065</v>
      </c>
      <c r="E11">
        <v>232.637</v>
      </c>
      <c r="F11">
        <v>232.70699999999999</v>
      </c>
      <c r="G11">
        <v>232.70699999999999</v>
      </c>
      <c r="H11">
        <v>232.80099999999999</v>
      </c>
      <c r="I11">
        <v>294.024</v>
      </c>
      <c r="J11">
        <v>297.23</v>
      </c>
      <c r="K11">
        <v>297.23</v>
      </c>
      <c r="L11">
        <v>302.87</v>
      </c>
      <c r="M11">
        <v>49.991999999999997</v>
      </c>
      <c r="N11">
        <v>49.991999999999997</v>
      </c>
      <c r="O11">
        <v>49.994</v>
      </c>
      <c r="P11">
        <v>68.212000000000003</v>
      </c>
      <c r="Q11">
        <v>0.98599999999999999</v>
      </c>
      <c r="R11" s="5">
        <f>+VLOOKUP(C11,Pagina!C:Q,10,0)</f>
        <v>233.5</v>
      </c>
      <c r="S11" s="5">
        <f>+VLOOKUP($C11,Pagina!$C:$Q,11,0)</f>
        <v>95.239998</v>
      </c>
      <c r="T11" s="5">
        <f>+VLOOKUP($C11,Pagina!$C:$Q,12,0)</f>
        <v>50</v>
      </c>
      <c r="U11" s="5" t="str">
        <f>+VLOOKUP($C11,Pagina!$C:$Q,13,0)</f>
        <v>1</v>
      </c>
      <c r="V11" s="5" t="str">
        <f>+VLOOKUP($C11,Pagina!$C:$Q,14,0)</f>
        <v>0,271000</v>
      </c>
      <c r="W11" s="5" t="str">
        <f>+VLOOKUP($C11,Pagina!$C:$Q,15,0)</f>
        <v>0,063100</v>
      </c>
      <c r="X11" s="10">
        <f t="shared" si="1"/>
        <v>0.79300000000000637</v>
      </c>
      <c r="Y11" s="10">
        <f t="shared" si="2"/>
        <v>0.79300000000000637</v>
      </c>
      <c r="Z11" s="10">
        <f t="shared" si="3"/>
        <v>0.62884900000001009</v>
      </c>
      <c r="AA11" s="10">
        <f t="shared" si="4"/>
        <v>0.3407718719247837</v>
      </c>
    </row>
    <row r="12" spans="1:27" x14ac:dyDescent="0.25">
      <c r="A12" s="8">
        <f t="shared" si="5"/>
        <v>46211</v>
      </c>
      <c r="B12" s="9">
        <f t="shared" si="0"/>
        <v>0.79066003471962176</v>
      </c>
      <c r="C12" s="11">
        <v>46211.790659722225</v>
      </c>
      <c r="D12" s="1">
        <v>46211.79066003472</v>
      </c>
      <c r="E12">
        <v>232.505</v>
      </c>
      <c r="F12">
        <v>232.643</v>
      </c>
      <c r="G12">
        <v>232.643</v>
      </c>
      <c r="H12">
        <v>232.8</v>
      </c>
      <c r="I12">
        <v>293.52</v>
      </c>
      <c r="J12">
        <v>295.58</v>
      </c>
      <c r="K12">
        <v>295.58</v>
      </c>
      <c r="L12">
        <v>296.7</v>
      </c>
      <c r="M12">
        <v>49.993000000000002</v>
      </c>
      <c r="N12">
        <v>49.994999999999997</v>
      </c>
      <c r="O12">
        <v>49.996000000000002</v>
      </c>
      <c r="P12">
        <v>68.331999999999994</v>
      </c>
      <c r="Q12">
        <v>0.99399999999999999</v>
      </c>
      <c r="R12" s="5">
        <f>+VLOOKUP(C12,Pagina!C:Q,10,0)</f>
        <v>233.6</v>
      </c>
      <c r="S12" s="5">
        <f>+VLOOKUP($C12,Pagina!$C:$Q,11,0)</f>
        <v>95.239998</v>
      </c>
      <c r="T12" s="5">
        <f>+VLOOKUP($C12,Pagina!$C:$Q,12,0)</f>
        <v>50</v>
      </c>
      <c r="U12" s="5" t="str">
        <f>+VLOOKUP($C12,Pagina!$C:$Q,13,0)</f>
        <v>1</v>
      </c>
      <c r="V12" s="5" t="str">
        <f>+VLOOKUP($C12,Pagina!$C:$Q,14,0)</f>
        <v>0,271000</v>
      </c>
      <c r="W12" s="5" t="str">
        <f>+VLOOKUP($C12,Pagina!$C:$Q,15,0)</f>
        <v>0,063100</v>
      </c>
      <c r="X12" s="10">
        <f t="shared" si="1"/>
        <v>0.95699999999999363</v>
      </c>
      <c r="Y12" s="10">
        <f t="shared" si="2"/>
        <v>0.95699999999999363</v>
      </c>
      <c r="Z12" s="10">
        <f t="shared" si="3"/>
        <v>0.91584899999998781</v>
      </c>
      <c r="AA12" s="10">
        <f t="shared" si="4"/>
        <v>0.41135989477439411</v>
      </c>
    </row>
    <row r="13" spans="1:27" x14ac:dyDescent="0.25">
      <c r="A13" s="8">
        <f t="shared" si="5"/>
        <v>46211</v>
      </c>
      <c r="B13" s="9">
        <f t="shared" si="0"/>
        <v>0.79067160879640142</v>
      </c>
      <c r="C13" s="11">
        <v>46211.790671296294</v>
      </c>
      <c r="D13" s="1">
        <v>46211.790671608796</v>
      </c>
      <c r="E13">
        <v>232.61099999999999</v>
      </c>
      <c r="F13">
        <v>232.67400000000001</v>
      </c>
      <c r="G13">
        <v>232.67400000000001</v>
      </c>
      <c r="H13">
        <v>232.72800000000001</v>
      </c>
      <c r="I13">
        <v>295.82299999999998</v>
      </c>
      <c r="J13">
        <v>300.79000000000002</v>
      </c>
      <c r="K13">
        <v>300.79000000000002</v>
      </c>
      <c r="L13">
        <v>306.14999999999998</v>
      </c>
      <c r="M13">
        <v>49.994999999999997</v>
      </c>
      <c r="N13">
        <v>49.994999999999997</v>
      </c>
      <c r="O13">
        <v>49.996000000000002</v>
      </c>
      <c r="P13">
        <v>68.450999999999993</v>
      </c>
      <c r="Q13">
        <v>0.97799999999999998</v>
      </c>
      <c r="R13" s="5">
        <f>+VLOOKUP(C13,Pagina!C:Q,10,0)</f>
        <v>233.6</v>
      </c>
      <c r="S13" s="5">
        <f>+VLOOKUP($C13,Pagina!$C:$Q,11,0)</f>
        <v>95.239998</v>
      </c>
      <c r="T13" s="5">
        <f>+VLOOKUP($C13,Pagina!$C:$Q,12,0)</f>
        <v>50</v>
      </c>
      <c r="U13" s="5" t="str">
        <f>+VLOOKUP($C13,Pagina!$C:$Q,13,0)</f>
        <v>1</v>
      </c>
      <c r="V13" s="5" t="str">
        <f>+VLOOKUP($C13,Pagina!$C:$Q,14,0)</f>
        <v>0,271000</v>
      </c>
      <c r="W13" s="5" t="str">
        <f>+VLOOKUP($C13,Pagina!$C:$Q,15,0)</f>
        <v>0,063100</v>
      </c>
      <c r="X13" s="10">
        <f t="shared" si="1"/>
        <v>0.92599999999998772</v>
      </c>
      <c r="Y13" s="10">
        <f t="shared" si="2"/>
        <v>0.92599999999998772</v>
      </c>
      <c r="Z13" s="10">
        <f t="shared" si="3"/>
        <v>0.85747599999997726</v>
      </c>
      <c r="AA13" s="10">
        <f t="shared" si="4"/>
        <v>0.39798172550434846</v>
      </c>
    </row>
    <row r="14" spans="1:27" x14ac:dyDescent="0.25">
      <c r="A14" s="8">
        <f t="shared" si="5"/>
        <v>46211</v>
      </c>
      <c r="B14" s="9">
        <f t="shared" si="0"/>
        <v>0.79068318287318107</v>
      </c>
      <c r="C14" s="11">
        <v>46211.790682870371</v>
      </c>
      <c r="D14" s="1">
        <v>46211.790683182873</v>
      </c>
      <c r="E14">
        <v>232.46600000000001</v>
      </c>
      <c r="F14">
        <v>232.53299999999999</v>
      </c>
      <c r="G14">
        <v>232.53299999999999</v>
      </c>
      <c r="H14">
        <v>232.64099999999999</v>
      </c>
      <c r="I14">
        <v>293.43599999999998</v>
      </c>
      <c r="J14">
        <v>298.29000000000002</v>
      </c>
      <c r="K14">
        <v>298.29000000000002</v>
      </c>
      <c r="L14">
        <v>305.38</v>
      </c>
      <c r="M14">
        <v>49.991999999999997</v>
      </c>
      <c r="N14">
        <v>49.991999999999997</v>
      </c>
      <c r="O14">
        <v>49.994</v>
      </c>
      <c r="P14">
        <v>68.131</v>
      </c>
      <c r="Q14">
        <v>0.98299999999999998</v>
      </c>
      <c r="R14" s="5">
        <f>+VLOOKUP(C14,Pagina!C:Q,10,0)</f>
        <v>233.6</v>
      </c>
      <c r="S14" s="5">
        <f>+VLOOKUP($C14,Pagina!$C:$Q,11,0)</f>
        <v>95.239998</v>
      </c>
      <c r="T14" s="5">
        <f>+VLOOKUP($C14,Pagina!$C:$Q,12,0)</f>
        <v>50</v>
      </c>
      <c r="U14" s="5" t="str">
        <f>+VLOOKUP($C14,Pagina!$C:$Q,13,0)</f>
        <v>1</v>
      </c>
      <c r="V14" s="5" t="str">
        <f>+VLOOKUP($C14,Pagina!$C:$Q,14,0)</f>
        <v>0,271000</v>
      </c>
      <c r="W14" s="5" t="str">
        <f>+VLOOKUP($C14,Pagina!$C:$Q,15,0)</f>
        <v>0,063100</v>
      </c>
      <c r="X14" s="10">
        <f t="shared" si="1"/>
        <v>1.0670000000000073</v>
      </c>
      <c r="Y14" s="10">
        <f t="shared" si="2"/>
        <v>1.0670000000000073</v>
      </c>
      <c r="Z14" s="10">
        <f t="shared" si="3"/>
        <v>1.1384890000000156</v>
      </c>
      <c r="AA14" s="10">
        <f t="shared" si="4"/>
        <v>0.45885960272305748</v>
      </c>
    </row>
    <row r="15" spans="1:27" x14ac:dyDescent="0.25">
      <c r="A15" s="8">
        <f t="shared" si="5"/>
        <v>46211</v>
      </c>
      <c r="B15" s="9">
        <f t="shared" si="0"/>
        <v>0.79069475694268476</v>
      </c>
      <c r="C15" s="11">
        <v>46211.790694444448</v>
      </c>
      <c r="D15" s="1">
        <v>46211.790694756943</v>
      </c>
      <c r="E15">
        <v>232.471</v>
      </c>
      <c r="F15">
        <v>232.54300000000001</v>
      </c>
      <c r="G15">
        <v>232.54300000000001</v>
      </c>
      <c r="H15">
        <v>232.642</v>
      </c>
      <c r="I15">
        <v>292.93099999999998</v>
      </c>
      <c r="J15">
        <v>295.02</v>
      </c>
      <c r="K15">
        <v>295.02</v>
      </c>
      <c r="L15">
        <v>299.95999999999998</v>
      </c>
      <c r="M15">
        <v>49.988999999999997</v>
      </c>
      <c r="N15">
        <v>49.99</v>
      </c>
      <c r="O15">
        <v>49.991</v>
      </c>
      <c r="P15">
        <v>68.123999999999995</v>
      </c>
      <c r="Q15">
        <v>0.99299999999999999</v>
      </c>
      <c r="R15" s="5">
        <f>+VLOOKUP(C15,Pagina!C:Q,10,0)</f>
        <v>233.6</v>
      </c>
      <c r="S15" s="5">
        <f>+VLOOKUP($C15,Pagina!$C:$Q,11,0)</f>
        <v>95.239998</v>
      </c>
      <c r="T15" s="5">
        <f>+VLOOKUP($C15,Pagina!$C:$Q,12,0)</f>
        <v>49.9</v>
      </c>
      <c r="U15" s="5" t="str">
        <f>+VLOOKUP($C15,Pagina!$C:$Q,13,0)</f>
        <v>1</v>
      </c>
      <c r="V15" s="5" t="str">
        <f>+VLOOKUP($C15,Pagina!$C:$Q,14,0)</f>
        <v>0,271000</v>
      </c>
      <c r="W15" s="5" t="str">
        <f>+VLOOKUP($C15,Pagina!$C:$Q,15,0)</f>
        <v>0,063200</v>
      </c>
      <c r="X15" s="10">
        <f t="shared" si="1"/>
        <v>1.0569999999999879</v>
      </c>
      <c r="Y15" s="10">
        <f t="shared" si="2"/>
        <v>1.0569999999999879</v>
      </c>
      <c r="Z15" s="10">
        <f t="shared" si="3"/>
        <v>1.1172489999999746</v>
      </c>
      <c r="AA15" s="10">
        <f t="shared" si="4"/>
        <v>0.45453959052733811</v>
      </c>
    </row>
    <row r="16" spans="1:27" x14ac:dyDescent="0.25">
      <c r="A16" s="8">
        <f t="shared" si="5"/>
        <v>46211</v>
      </c>
      <c r="B16" s="9">
        <f t="shared" si="0"/>
        <v>0.79070633101946441</v>
      </c>
      <c r="C16" s="11">
        <v>46211.790706018517</v>
      </c>
      <c r="D16" s="1">
        <v>46211.790706331019</v>
      </c>
      <c r="E16">
        <v>232.39400000000001</v>
      </c>
      <c r="F16">
        <v>232.453</v>
      </c>
      <c r="G16">
        <v>232.453</v>
      </c>
      <c r="H16">
        <v>232.518</v>
      </c>
      <c r="I16">
        <v>293.81400000000002</v>
      </c>
      <c r="J16">
        <v>295.51</v>
      </c>
      <c r="K16">
        <v>295.51</v>
      </c>
      <c r="L16">
        <v>297.07</v>
      </c>
      <c r="M16">
        <v>49.987000000000002</v>
      </c>
      <c r="N16">
        <v>49.988</v>
      </c>
      <c r="O16">
        <v>49.988</v>
      </c>
      <c r="P16">
        <v>68.254000000000005</v>
      </c>
      <c r="Q16">
        <v>0.99399999999999999</v>
      </c>
      <c r="R16" s="5">
        <f>+VLOOKUP(C16,Pagina!C:Q,10,0)</f>
        <v>233.5</v>
      </c>
      <c r="S16" s="5">
        <f>+VLOOKUP($C16,Pagina!$C:$Q,11,0)</f>
        <v>95.239998</v>
      </c>
      <c r="T16" s="5">
        <f>+VLOOKUP($C16,Pagina!$C:$Q,12,0)</f>
        <v>50</v>
      </c>
      <c r="U16" s="5" t="str">
        <f>+VLOOKUP($C16,Pagina!$C:$Q,13,0)</f>
        <v>1</v>
      </c>
      <c r="V16" s="5" t="str">
        <f>+VLOOKUP($C16,Pagina!$C:$Q,14,0)</f>
        <v>0,270000</v>
      </c>
      <c r="W16" s="5" t="str">
        <f>+VLOOKUP($C16,Pagina!$C:$Q,15,0)</f>
        <v>0,063000</v>
      </c>
      <c r="X16" s="10">
        <f t="shared" si="1"/>
        <v>1.046999999999997</v>
      </c>
      <c r="Y16" s="10">
        <f t="shared" si="2"/>
        <v>1.046999999999997</v>
      </c>
      <c r="Z16" s="10">
        <f t="shared" si="3"/>
        <v>1.0962089999999938</v>
      </c>
      <c r="AA16" s="10">
        <f t="shared" si="4"/>
        <v>0.45041363200302731</v>
      </c>
    </row>
    <row r="17" spans="1:27" x14ac:dyDescent="0.25">
      <c r="A17" s="8">
        <f t="shared" si="5"/>
        <v>46211</v>
      </c>
      <c r="B17" s="9">
        <f t="shared" si="0"/>
        <v>0.79071791666501667</v>
      </c>
      <c r="C17" s="11">
        <v>46211.790717592594</v>
      </c>
      <c r="D17" s="1">
        <v>46211.790717916665</v>
      </c>
      <c r="E17">
        <v>232.417</v>
      </c>
      <c r="F17">
        <v>232.471</v>
      </c>
      <c r="G17">
        <v>232.471</v>
      </c>
      <c r="H17">
        <v>232.50800000000001</v>
      </c>
      <c r="I17">
        <v>293.10000000000002</v>
      </c>
      <c r="J17">
        <v>295.73</v>
      </c>
      <c r="K17">
        <v>295.73</v>
      </c>
      <c r="L17">
        <v>297.57</v>
      </c>
      <c r="M17">
        <v>49.982999999999997</v>
      </c>
      <c r="N17">
        <v>49.984000000000002</v>
      </c>
      <c r="O17">
        <v>49.985999999999997</v>
      </c>
      <c r="P17">
        <v>68.168999999999997</v>
      </c>
      <c r="Q17">
        <v>0.99199999999999999</v>
      </c>
      <c r="R17" s="5">
        <f>+VLOOKUP(C17,Pagina!C:Q,10,0)</f>
        <v>233.5</v>
      </c>
      <c r="S17" s="5">
        <f>+VLOOKUP($C17,Pagina!$C:$Q,11,0)</f>
        <v>95.239998</v>
      </c>
      <c r="T17" s="5">
        <f>+VLOOKUP($C17,Pagina!$C:$Q,12,0)</f>
        <v>49.9</v>
      </c>
      <c r="U17" s="5" t="str">
        <f>+VLOOKUP($C17,Pagina!$C:$Q,13,0)</f>
        <v>1</v>
      </c>
      <c r="V17" s="5" t="str">
        <f>+VLOOKUP($C17,Pagina!$C:$Q,14,0)</f>
        <v>0,270000</v>
      </c>
      <c r="W17" s="5" t="str">
        <f>+VLOOKUP($C17,Pagina!$C:$Q,15,0)</f>
        <v>0,063000</v>
      </c>
      <c r="X17" s="10">
        <f t="shared" si="1"/>
        <v>1.0289999999999964</v>
      </c>
      <c r="Y17" s="10">
        <f t="shared" si="2"/>
        <v>1.0289999999999964</v>
      </c>
      <c r="Z17" s="10">
        <f t="shared" si="3"/>
        <v>1.0588409999999926</v>
      </c>
      <c r="AA17" s="10">
        <f t="shared" si="4"/>
        <v>0.44263585565511238</v>
      </c>
    </row>
    <row r="18" spans="1:27" x14ac:dyDescent="0.25">
      <c r="A18" s="8">
        <f t="shared" si="5"/>
        <v>46211</v>
      </c>
      <c r="B18" s="9">
        <f t="shared" si="0"/>
        <v>0.79072949074179633</v>
      </c>
      <c r="C18" s="11">
        <v>46211.790729166663</v>
      </c>
      <c r="D18" s="1">
        <v>46211.790729490742</v>
      </c>
      <c r="E18">
        <v>232.39699999999999</v>
      </c>
      <c r="F18">
        <v>232.43899999999999</v>
      </c>
      <c r="G18">
        <v>232.43899999999999</v>
      </c>
      <c r="H18">
        <v>232.46899999999999</v>
      </c>
      <c r="I18">
        <v>294.61099999999999</v>
      </c>
      <c r="J18">
        <v>296.93</v>
      </c>
      <c r="K18">
        <v>296.93</v>
      </c>
      <c r="L18">
        <v>300.42</v>
      </c>
      <c r="M18">
        <v>49.98</v>
      </c>
      <c r="N18">
        <v>49.981999999999999</v>
      </c>
      <c r="O18">
        <v>49.981999999999999</v>
      </c>
      <c r="P18">
        <v>68.167000000000002</v>
      </c>
      <c r="Q18">
        <v>0.98799999999999999</v>
      </c>
      <c r="R18" s="5">
        <f>+VLOOKUP(C18,Pagina!C:Q,10,0)</f>
        <v>233.6</v>
      </c>
      <c r="S18" s="5">
        <f>+VLOOKUP($C18,Pagina!$C:$Q,11,0)</f>
        <v>95.239998</v>
      </c>
      <c r="T18" s="5">
        <f>+VLOOKUP($C18,Pagina!$C:$Q,12,0)</f>
        <v>50</v>
      </c>
      <c r="U18" s="5" t="str">
        <f>+VLOOKUP($C18,Pagina!$C:$Q,13,0)</f>
        <v>1</v>
      </c>
      <c r="V18" s="5" t="str">
        <f>+VLOOKUP($C18,Pagina!$C:$Q,14,0)</f>
        <v>0,270000</v>
      </c>
      <c r="W18" s="5" t="str">
        <f>+VLOOKUP($C18,Pagina!$C:$Q,15,0)</f>
        <v>0,063000</v>
      </c>
      <c r="X18" s="10">
        <f t="shared" si="1"/>
        <v>1.1610000000000014</v>
      </c>
      <c r="Y18" s="10">
        <f t="shared" si="2"/>
        <v>1.1610000000000014</v>
      </c>
      <c r="Z18" s="10">
        <f t="shared" si="3"/>
        <v>1.3479210000000033</v>
      </c>
      <c r="AA18" s="10">
        <f t="shared" si="4"/>
        <v>0.49948588661971588</v>
      </c>
    </row>
    <row r="19" spans="1:27" x14ac:dyDescent="0.25">
      <c r="A19" s="8">
        <f t="shared" si="5"/>
        <v>46211</v>
      </c>
      <c r="B19" s="9">
        <f t="shared" si="0"/>
        <v>0.79074106481130002</v>
      </c>
      <c r="C19" s="11">
        <v>46211.79074074074</v>
      </c>
      <c r="D19" s="1">
        <v>46211.790741064811</v>
      </c>
      <c r="E19">
        <v>232.30699999999999</v>
      </c>
      <c r="F19">
        <v>232.369</v>
      </c>
      <c r="G19">
        <v>232.369</v>
      </c>
      <c r="H19">
        <v>232.459</v>
      </c>
      <c r="I19">
        <v>293.226</v>
      </c>
      <c r="J19">
        <v>296.24</v>
      </c>
      <c r="K19">
        <v>296.24</v>
      </c>
      <c r="L19">
        <v>297.98</v>
      </c>
      <c r="M19">
        <v>49.975999999999999</v>
      </c>
      <c r="N19">
        <v>49.978000000000002</v>
      </c>
      <c r="O19">
        <v>49.978999999999999</v>
      </c>
      <c r="P19">
        <v>68.194000000000003</v>
      </c>
      <c r="Q19">
        <v>0.99099999999999999</v>
      </c>
      <c r="R19" s="5">
        <f>+VLOOKUP(C19,Pagina!C:Q,10,0)</f>
        <v>233.6</v>
      </c>
      <c r="S19" s="5">
        <f>+VLOOKUP($C19,Pagina!$C:$Q,11,0)</f>
        <v>95.239998</v>
      </c>
      <c r="T19" s="5">
        <f>+VLOOKUP($C19,Pagina!$C:$Q,12,0)</f>
        <v>50</v>
      </c>
      <c r="U19" s="5" t="str">
        <f>+VLOOKUP($C19,Pagina!$C:$Q,13,0)</f>
        <v>1</v>
      </c>
      <c r="V19" s="5" t="str">
        <f>+VLOOKUP($C19,Pagina!$C:$Q,14,0)</f>
        <v>0,270000</v>
      </c>
      <c r="W19" s="5" t="str">
        <f>+VLOOKUP($C19,Pagina!$C:$Q,15,0)</f>
        <v>0,063000</v>
      </c>
      <c r="X19" s="10">
        <f t="shared" si="1"/>
        <v>1.2309999999999945</v>
      </c>
      <c r="Y19" s="10">
        <f t="shared" si="2"/>
        <v>1.2309999999999945</v>
      </c>
      <c r="Z19" s="10">
        <f t="shared" si="3"/>
        <v>1.5153609999999866</v>
      </c>
      <c r="AA19" s="10">
        <f t="shared" si="4"/>
        <v>0.52976085450296495</v>
      </c>
    </row>
    <row r="20" spans="1:27" x14ac:dyDescent="0.25">
      <c r="A20" s="8">
        <f t="shared" si="5"/>
        <v>46211</v>
      </c>
      <c r="B20" s="9">
        <f t="shared" si="0"/>
        <v>0.79075265046412824</v>
      </c>
      <c r="C20" s="11">
        <v>46211.790752314817</v>
      </c>
      <c r="D20" s="1">
        <v>46211.790752650464</v>
      </c>
      <c r="E20">
        <v>232.33199999999999</v>
      </c>
      <c r="F20">
        <v>232.40100000000001</v>
      </c>
      <c r="G20">
        <v>232.40100000000001</v>
      </c>
      <c r="H20">
        <v>232.47499999999999</v>
      </c>
      <c r="I20">
        <v>293.31</v>
      </c>
      <c r="J20">
        <v>294.52999999999997</v>
      </c>
      <c r="K20">
        <v>294.52999999999997</v>
      </c>
      <c r="L20">
        <v>295.2</v>
      </c>
      <c r="M20">
        <v>49.97</v>
      </c>
      <c r="N20">
        <v>49.972000000000001</v>
      </c>
      <c r="O20">
        <v>49.973999999999997</v>
      </c>
      <c r="P20">
        <v>68.123999999999995</v>
      </c>
      <c r="Q20">
        <v>0.995</v>
      </c>
      <c r="R20" s="5">
        <f>+VLOOKUP(C20,Pagina!C:Q,10,0)</f>
        <v>233.5</v>
      </c>
      <c r="S20" s="5">
        <f>+VLOOKUP($C20,Pagina!$C:$Q,11,0)</f>
        <v>95.239998</v>
      </c>
      <c r="T20" s="5">
        <f>+VLOOKUP($C20,Pagina!$C:$Q,12,0)</f>
        <v>50</v>
      </c>
      <c r="U20" s="5" t="str">
        <f>+VLOOKUP($C20,Pagina!$C:$Q,13,0)</f>
        <v>1</v>
      </c>
      <c r="V20" s="5" t="str">
        <f>+VLOOKUP($C20,Pagina!$C:$Q,14,0)</f>
        <v>0,270000</v>
      </c>
      <c r="W20" s="5" t="str">
        <f>+VLOOKUP($C20,Pagina!$C:$Q,15,0)</f>
        <v>0,062900</v>
      </c>
      <c r="X20" s="10">
        <f t="shared" si="1"/>
        <v>1.0989999999999895</v>
      </c>
      <c r="Y20" s="10">
        <f t="shared" si="2"/>
        <v>1.0989999999999895</v>
      </c>
      <c r="Z20" s="10">
        <f t="shared" si="3"/>
        <v>1.207800999999977</v>
      </c>
      <c r="AA20" s="10">
        <f t="shared" si="4"/>
        <v>0.47288953145640056</v>
      </c>
    </row>
    <row r="21" spans="1:27" x14ac:dyDescent="0.25">
      <c r="A21" s="8">
        <f t="shared" si="5"/>
        <v>46211</v>
      </c>
      <c r="B21" s="9">
        <f t="shared" si="0"/>
        <v>0.7907642361096805</v>
      </c>
      <c r="C21" s="11">
        <v>46211.790763888886</v>
      </c>
      <c r="D21" s="1">
        <v>46211.79076423611</v>
      </c>
      <c r="E21">
        <v>232.37299999999999</v>
      </c>
      <c r="F21">
        <v>232.45500000000001</v>
      </c>
      <c r="G21">
        <v>232.45500000000001</v>
      </c>
      <c r="H21">
        <v>232.53100000000001</v>
      </c>
      <c r="I21">
        <v>293.39400000000001</v>
      </c>
      <c r="J21">
        <v>295.05</v>
      </c>
      <c r="K21">
        <v>295.05</v>
      </c>
      <c r="L21">
        <v>295.7</v>
      </c>
      <c r="M21">
        <v>49.97</v>
      </c>
      <c r="N21">
        <v>49.97</v>
      </c>
      <c r="O21">
        <v>49.970999999999997</v>
      </c>
      <c r="P21">
        <v>68.117999999999995</v>
      </c>
      <c r="Q21">
        <v>0.99299999999999999</v>
      </c>
      <c r="R21" s="5">
        <f>+VLOOKUP(C21,Pagina!C:Q,10,0)</f>
        <v>233.4</v>
      </c>
      <c r="S21" s="5">
        <f>+VLOOKUP($C21,Pagina!$C:$Q,11,0)</f>
        <v>95.239998</v>
      </c>
      <c r="T21" s="5">
        <f>+VLOOKUP($C21,Pagina!$C:$Q,12,0)</f>
        <v>50</v>
      </c>
      <c r="U21" s="5" t="str">
        <f>+VLOOKUP($C21,Pagina!$C:$Q,13,0)</f>
        <v>1</v>
      </c>
      <c r="V21" s="5" t="str">
        <f>+VLOOKUP($C21,Pagina!$C:$Q,14,0)</f>
        <v>0,270000</v>
      </c>
      <c r="W21" s="5" t="str">
        <f>+VLOOKUP($C21,Pagina!$C:$Q,15,0)</f>
        <v>0,063000</v>
      </c>
      <c r="X21" s="10">
        <f t="shared" si="1"/>
        <v>0.94499999999999318</v>
      </c>
      <c r="Y21" s="10">
        <f t="shared" si="2"/>
        <v>0.94499999999999318</v>
      </c>
      <c r="Z21" s="10">
        <f t="shared" si="3"/>
        <v>0.89302499999998708</v>
      </c>
      <c r="AA21" s="10">
        <f t="shared" si="4"/>
        <v>0.40653029618635572</v>
      </c>
    </row>
    <row r="22" spans="1:27" x14ac:dyDescent="0.25">
      <c r="A22" s="8">
        <f t="shared" si="5"/>
        <v>46211</v>
      </c>
      <c r="B22" s="9">
        <f t="shared" si="0"/>
        <v>0.79077581018646015</v>
      </c>
      <c r="C22" s="11">
        <v>46211.790775462963</v>
      </c>
      <c r="D22" s="1">
        <v>46211.790775810186</v>
      </c>
      <c r="E22">
        <v>232.535</v>
      </c>
      <c r="F22">
        <v>232.57499999999999</v>
      </c>
      <c r="G22">
        <v>232.57499999999999</v>
      </c>
      <c r="H22">
        <v>232.63300000000001</v>
      </c>
      <c r="I22">
        <v>292.93099999999998</v>
      </c>
      <c r="J22">
        <v>293.89999999999998</v>
      </c>
      <c r="K22">
        <v>293.89999999999998</v>
      </c>
      <c r="L22">
        <v>294.49</v>
      </c>
      <c r="M22">
        <v>49.969000000000001</v>
      </c>
      <c r="N22">
        <v>49.97</v>
      </c>
      <c r="O22">
        <v>49.970999999999997</v>
      </c>
      <c r="P22">
        <v>68.161000000000001</v>
      </c>
      <c r="Q22">
        <v>0.997</v>
      </c>
      <c r="R22" s="5">
        <f>+VLOOKUP(C22,Pagina!C:Q,10,0)</f>
        <v>233.4</v>
      </c>
      <c r="S22" s="5">
        <f>+VLOOKUP($C22,Pagina!$C:$Q,11,0)</f>
        <v>95.239998</v>
      </c>
      <c r="T22" s="5">
        <f>+VLOOKUP($C22,Pagina!$C:$Q,12,0)</f>
        <v>50</v>
      </c>
      <c r="U22" s="5" t="str">
        <f>+VLOOKUP($C22,Pagina!$C:$Q,13,0)</f>
        <v>1</v>
      </c>
      <c r="V22" s="5" t="str">
        <f>+VLOOKUP($C22,Pagina!$C:$Q,14,0)</f>
        <v>0,270000</v>
      </c>
      <c r="W22" s="5" t="str">
        <f>+VLOOKUP($C22,Pagina!$C:$Q,15,0)</f>
        <v>0,063000</v>
      </c>
      <c r="X22" s="10">
        <f t="shared" si="1"/>
        <v>0.82500000000001705</v>
      </c>
      <c r="Y22" s="10">
        <f t="shared" si="2"/>
        <v>0.82500000000001705</v>
      </c>
      <c r="Z22" s="10">
        <f t="shared" si="3"/>
        <v>0.68062500000002812</v>
      </c>
      <c r="AA22" s="10">
        <f t="shared" si="4"/>
        <v>0.35472428248952687</v>
      </c>
    </row>
    <row r="23" spans="1:27" x14ac:dyDescent="0.25">
      <c r="A23" s="8">
        <f t="shared" si="5"/>
        <v>46211</v>
      </c>
      <c r="B23" s="9">
        <f t="shared" si="0"/>
        <v>0.79078739583201241</v>
      </c>
      <c r="C23" s="11">
        <v>46211.79078703704</v>
      </c>
      <c r="D23" s="1">
        <v>46211.790787395832</v>
      </c>
      <c r="E23">
        <v>232.428</v>
      </c>
      <c r="F23">
        <v>232.49299999999999</v>
      </c>
      <c r="G23">
        <v>232.49299999999999</v>
      </c>
      <c r="H23">
        <v>232.56700000000001</v>
      </c>
      <c r="I23">
        <v>292.97300000000001</v>
      </c>
      <c r="J23">
        <v>294.64999999999998</v>
      </c>
      <c r="K23">
        <v>294.64999999999998</v>
      </c>
      <c r="L23">
        <v>296.82</v>
      </c>
      <c r="M23">
        <v>49.963999999999999</v>
      </c>
      <c r="N23">
        <v>49.966000000000001</v>
      </c>
      <c r="O23">
        <v>49.966999999999999</v>
      </c>
      <c r="P23">
        <v>68.197000000000003</v>
      </c>
      <c r="Q23">
        <v>0.996</v>
      </c>
      <c r="R23" s="5">
        <f>+VLOOKUP(C23,Pagina!C:Q,10,0)</f>
        <v>233.4</v>
      </c>
      <c r="S23" s="5">
        <f>+VLOOKUP($C23,Pagina!$C:$Q,11,0)</f>
        <v>95.239998</v>
      </c>
      <c r="T23" s="5">
        <f>+VLOOKUP($C23,Pagina!$C:$Q,12,0)</f>
        <v>50</v>
      </c>
      <c r="U23" s="5" t="str">
        <f>+VLOOKUP($C23,Pagina!$C:$Q,13,0)</f>
        <v>1</v>
      </c>
      <c r="V23" s="5" t="str">
        <f>+VLOOKUP($C23,Pagina!$C:$Q,14,0)</f>
        <v>0,270000</v>
      </c>
      <c r="W23" s="5" t="str">
        <f>+VLOOKUP($C23,Pagina!$C:$Q,15,0)</f>
        <v>0,063000</v>
      </c>
      <c r="X23" s="10">
        <f t="shared" si="1"/>
        <v>0.90700000000001069</v>
      </c>
      <c r="Y23" s="10">
        <f t="shared" si="2"/>
        <v>0.90700000000001069</v>
      </c>
      <c r="Z23" s="10">
        <f t="shared" si="3"/>
        <v>0.82264900000001939</v>
      </c>
      <c r="AA23" s="10">
        <f t="shared" si="4"/>
        <v>0.39011927240820615</v>
      </c>
    </row>
    <row r="24" spans="1:27" x14ac:dyDescent="0.25">
      <c r="A24" s="8">
        <f t="shared" si="5"/>
        <v>46211</v>
      </c>
      <c r="B24" s="9">
        <f t="shared" si="0"/>
        <v>0.79079898148484062</v>
      </c>
      <c r="C24" s="11">
        <v>46211.790798611109</v>
      </c>
      <c r="D24" s="1">
        <v>46211.790798981485</v>
      </c>
      <c r="E24">
        <v>232.46299999999999</v>
      </c>
      <c r="F24">
        <v>232.54900000000001</v>
      </c>
      <c r="G24">
        <v>232.54900000000001</v>
      </c>
      <c r="H24">
        <v>232.63200000000001</v>
      </c>
      <c r="I24">
        <v>294.86200000000002</v>
      </c>
      <c r="J24">
        <v>297.12</v>
      </c>
      <c r="K24">
        <v>297.12</v>
      </c>
      <c r="L24">
        <v>298.52</v>
      </c>
      <c r="M24">
        <v>49.96</v>
      </c>
      <c r="N24">
        <v>49.962000000000003</v>
      </c>
      <c r="O24">
        <v>49.963000000000001</v>
      </c>
      <c r="P24">
        <v>68.397000000000006</v>
      </c>
      <c r="Q24">
        <v>0.99</v>
      </c>
      <c r="R24" s="5">
        <f>+VLOOKUP(C24,Pagina!C:Q,10,0)</f>
        <v>233.3</v>
      </c>
      <c r="S24" s="5">
        <f>+VLOOKUP($C24,Pagina!$C:$Q,11,0)</f>
        <v>95.239998</v>
      </c>
      <c r="T24" s="5">
        <f>+VLOOKUP($C24,Pagina!$C:$Q,12,0)</f>
        <v>50</v>
      </c>
      <c r="U24" s="5" t="str">
        <f>+VLOOKUP($C24,Pagina!$C:$Q,13,0)</f>
        <v>1</v>
      </c>
      <c r="V24" s="5" t="str">
        <f>+VLOOKUP($C24,Pagina!$C:$Q,14,0)</f>
        <v>0,270000</v>
      </c>
      <c r="W24" s="5" t="str">
        <f>+VLOOKUP($C24,Pagina!$C:$Q,15,0)</f>
        <v>0,062900</v>
      </c>
      <c r="X24" s="10">
        <f t="shared" si="1"/>
        <v>0.75100000000000477</v>
      </c>
      <c r="Y24" s="10">
        <f t="shared" si="2"/>
        <v>0.75100000000000477</v>
      </c>
      <c r="Z24" s="10">
        <f t="shared" si="3"/>
        <v>0.56400100000000719</v>
      </c>
      <c r="AA24" s="10">
        <f t="shared" si="4"/>
        <v>0.32294269164778383</v>
      </c>
    </row>
    <row r="25" spans="1:27" x14ac:dyDescent="0.25">
      <c r="A25" s="8">
        <f t="shared" si="5"/>
        <v>46211</v>
      </c>
      <c r="B25" s="9">
        <f t="shared" si="0"/>
        <v>0.79081055555434432</v>
      </c>
      <c r="C25" s="11">
        <v>46211.790810185186</v>
      </c>
      <c r="D25" s="1">
        <v>46211.790810555554</v>
      </c>
      <c r="E25">
        <v>232.49</v>
      </c>
      <c r="F25">
        <v>232.54499999999999</v>
      </c>
      <c r="G25">
        <v>232.54499999999999</v>
      </c>
      <c r="H25">
        <v>232.566</v>
      </c>
      <c r="I25">
        <v>293.73</v>
      </c>
      <c r="J25">
        <v>296.48</v>
      </c>
      <c r="K25">
        <v>296.48</v>
      </c>
      <c r="L25">
        <v>300.37</v>
      </c>
      <c r="M25">
        <v>49.957000000000001</v>
      </c>
      <c r="N25">
        <v>49.957999999999998</v>
      </c>
      <c r="O25">
        <v>49.960999999999999</v>
      </c>
      <c r="P25">
        <v>68.222999999999999</v>
      </c>
      <c r="Q25">
        <v>0.99</v>
      </c>
      <c r="R25" s="5">
        <f>+VLOOKUP(C25,Pagina!C:Q,10,0)</f>
        <v>233.3</v>
      </c>
      <c r="S25" s="5">
        <f>+VLOOKUP($C25,Pagina!$C:$Q,11,0)</f>
        <v>95.239998</v>
      </c>
      <c r="T25" s="5">
        <f>+VLOOKUP($C25,Pagina!$C:$Q,12,0)</f>
        <v>50</v>
      </c>
      <c r="U25" s="5" t="str">
        <f>+VLOOKUP($C25,Pagina!$C:$Q,13,0)</f>
        <v>1</v>
      </c>
      <c r="V25" s="5" t="str">
        <f>+VLOOKUP($C25,Pagina!$C:$Q,14,0)</f>
        <v>0,271000</v>
      </c>
      <c r="W25" s="5" t="str">
        <f>+VLOOKUP($C25,Pagina!$C:$Q,15,0)</f>
        <v>0,063000</v>
      </c>
      <c r="X25" s="10">
        <f t="shared" si="1"/>
        <v>0.75500000000002387</v>
      </c>
      <c r="Y25" s="10">
        <f t="shared" si="2"/>
        <v>0.75500000000002387</v>
      </c>
      <c r="Z25" s="10">
        <f t="shared" si="3"/>
        <v>0.57002500000003609</v>
      </c>
      <c r="AA25" s="10">
        <f t="shared" si="4"/>
        <v>0.32466834376143283</v>
      </c>
    </row>
    <row r="26" spans="1:27" x14ac:dyDescent="0.25">
      <c r="A26" s="8">
        <f t="shared" si="5"/>
        <v>46211</v>
      </c>
      <c r="B26" s="9">
        <f t="shared" si="0"/>
        <v>0.79082214120717254</v>
      </c>
      <c r="C26" s="11">
        <v>46211.790821759256</v>
      </c>
      <c r="D26" s="1">
        <v>46211.790822141207</v>
      </c>
      <c r="E26">
        <v>232.517</v>
      </c>
      <c r="F26">
        <v>232.55699999999999</v>
      </c>
      <c r="G26">
        <v>232.55699999999999</v>
      </c>
      <c r="H26">
        <v>232.61600000000001</v>
      </c>
      <c r="I26">
        <v>293.18400000000003</v>
      </c>
      <c r="J26">
        <v>294.58999999999997</v>
      </c>
      <c r="K26">
        <v>294.58999999999997</v>
      </c>
      <c r="L26">
        <v>296.77999999999997</v>
      </c>
      <c r="M26">
        <v>49.954999999999998</v>
      </c>
      <c r="N26">
        <v>49.956000000000003</v>
      </c>
      <c r="O26">
        <v>49.957000000000001</v>
      </c>
      <c r="P26">
        <v>68.191999999999993</v>
      </c>
      <c r="Q26">
        <v>0.995</v>
      </c>
      <c r="R26" s="5">
        <f>+VLOOKUP(C26,Pagina!C:Q,10,0)</f>
        <v>233.2</v>
      </c>
      <c r="S26" s="5">
        <f>+VLOOKUP($C26,Pagina!$C:$Q,11,0)</f>
        <v>95.239998</v>
      </c>
      <c r="T26" s="5">
        <f>+VLOOKUP($C26,Pagina!$C:$Q,12,0)</f>
        <v>49.9</v>
      </c>
      <c r="U26" s="5" t="str">
        <f>+VLOOKUP($C26,Pagina!$C:$Q,13,0)</f>
        <v>1</v>
      </c>
      <c r="V26" s="5" t="str">
        <f>+VLOOKUP($C26,Pagina!$C:$Q,14,0)</f>
        <v>0,270000</v>
      </c>
      <c r="W26" s="5" t="str">
        <f>+VLOOKUP($C26,Pagina!$C:$Q,15,0)</f>
        <v>0,063000</v>
      </c>
      <c r="X26" s="10">
        <f t="shared" si="1"/>
        <v>0.64300000000000068</v>
      </c>
      <c r="Y26" s="10">
        <f t="shared" si="2"/>
        <v>0.64300000000000068</v>
      </c>
      <c r="Z26" s="10">
        <f t="shared" si="3"/>
        <v>0.4134490000000009</v>
      </c>
      <c r="AA26" s="10">
        <f t="shared" si="4"/>
        <v>0.27649135480763887</v>
      </c>
    </row>
    <row r="27" spans="1:27" x14ac:dyDescent="0.25">
      <c r="A27" s="8">
        <f t="shared" si="5"/>
        <v>46211</v>
      </c>
      <c r="B27" s="9">
        <f t="shared" si="0"/>
        <v>0.79083372685272479</v>
      </c>
      <c r="C27" s="11">
        <v>46211.790833333333</v>
      </c>
      <c r="D27" s="1">
        <v>46211.790833726853</v>
      </c>
      <c r="E27">
        <v>232.52600000000001</v>
      </c>
      <c r="F27">
        <v>232.602</v>
      </c>
      <c r="G27">
        <v>232.602</v>
      </c>
      <c r="H27">
        <v>232.649</v>
      </c>
      <c r="I27">
        <v>295.94799999999998</v>
      </c>
      <c r="J27">
        <v>299.16000000000003</v>
      </c>
      <c r="K27">
        <v>299.16000000000003</v>
      </c>
      <c r="L27">
        <v>302.91000000000003</v>
      </c>
      <c r="M27">
        <v>49.954000000000001</v>
      </c>
      <c r="N27">
        <v>49.954999999999998</v>
      </c>
      <c r="O27">
        <v>49.954999999999998</v>
      </c>
      <c r="P27">
        <v>68.388000000000005</v>
      </c>
      <c r="Q27">
        <v>0.98299999999999998</v>
      </c>
      <c r="R27" s="5">
        <f>+VLOOKUP(C27,Pagina!C:Q,10,0)</f>
        <v>233.3</v>
      </c>
      <c r="S27" s="5">
        <f>+VLOOKUP($C27,Pagina!$C:$Q,11,0)</f>
        <v>95.239998</v>
      </c>
      <c r="T27" s="5">
        <f>+VLOOKUP($C27,Pagina!$C:$Q,12,0)</f>
        <v>49.9</v>
      </c>
      <c r="U27" s="5" t="str">
        <f>+VLOOKUP($C27,Pagina!$C:$Q,13,0)</f>
        <v>1</v>
      </c>
      <c r="V27" s="5" t="str">
        <f>+VLOOKUP($C27,Pagina!$C:$Q,14,0)</f>
        <v>0,271000</v>
      </c>
      <c r="W27" s="5" t="str">
        <f>+VLOOKUP($C27,Pagina!$C:$Q,15,0)</f>
        <v>0,063000</v>
      </c>
      <c r="X27" s="10">
        <f t="shared" si="1"/>
        <v>0.6980000000000075</v>
      </c>
      <c r="Y27" s="10">
        <f t="shared" si="2"/>
        <v>0.6980000000000075</v>
      </c>
      <c r="Z27" s="10">
        <f t="shared" si="3"/>
        <v>0.48720400000001046</v>
      </c>
      <c r="AA27" s="10">
        <f t="shared" si="4"/>
        <v>0.30008340426995789</v>
      </c>
    </row>
    <row r="28" spans="1:27" x14ac:dyDescent="0.25">
      <c r="A28" s="8">
        <f t="shared" si="5"/>
        <v>46211</v>
      </c>
      <c r="B28" s="9">
        <f t="shared" si="0"/>
        <v>0.79084531249827705</v>
      </c>
      <c r="C28" s="11">
        <v>46211.790844907409</v>
      </c>
      <c r="D28" s="1">
        <v>46211.790845312498</v>
      </c>
      <c r="E28">
        <v>232.548</v>
      </c>
      <c r="F28">
        <v>232.57300000000001</v>
      </c>
      <c r="G28">
        <v>232.57300000000001</v>
      </c>
      <c r="H28">
        <v>232.62100000000001</v>
      </c>
      <c r="I28">
        <v>292.76299999999998</v>
      </c>
      <c r="J28">
        <v>293.75</v>
      </c>
      <c r="K28">
        <v>293.75</v>
      </c>
      <c r="L28">
        <v>294.69</v>
      </c>
      <c r="M28">
        <v>49.951000000000001</v>
      </c>
      <c r="N28">
        <v>49.953000000000003</v>
      </c>
      <c r="O28">
        <v>49.954000000000001</v>
      </c>
      <c r="P28">
        <v>68.114999999999995</v>
      </c>
      <c r="Q28">
        <v>0.997</v>
      </c>
      <c r="R28" s="5">
        <f>+VLOOKUP(C28,Pagina!C:Q,10,0)</f>
        <v>233.3</v>
      </c>
      <c r="S28" s="5">
        <f>+VLOOKUP($C28,Pagina!$C:$Q,11,0)</f>
        <v>95.239998</v>
      </c>
      <c r="T28" s="5">
        <f>+VLOOKUP($C28,Pagina!$C:$Q,12,0)</f>
        <v>49.9</v>
      </c>
      <c r="U28" s="5" t="str">
        <f>+VLOOKUP($C28,Pagina!$C:$Q,13,0)</f>
        <v>1</v>
      </c>
      <c r="V28" s="5" t="str">
        <f>+VLOOKUP($C28,Pagina!$C:$Q,14,0)</f>
        <v>0,271000</v>
      </c>
      <c r="W28" s="5" t="str">
        <f>+VLOOKUP($C28,Pagina!$C:$Q,15,0)</f>
        <v>0,063000</v>
      </c>
      <c r="X28" s="10">
        <f t="shared" si="1"/>
        <v>0.72700000000000387</v>
      </c>
      <c r="Y28" s="10">
        <f t="shared" si="2"/>
        <v>0.72700000000000387</v>
      </c>
      <c r="Z28" s="10">
        <f t="shared" si="3"/>
        <v>0.52852900000000558</v>
      </c>
      <c r="AA28" s="10">
        <f t="shared" si="4"/>
        <v>0.31259002549737236</v>
      </c>
    </row>
    <row r="29" spans="1:27" x14ac:dyDescent="0.25">
      <c r="A29" s="8">
        <f t="shared" si="5"/>
        <v>46211</v>
      </c>
      <c r="B29" s="9">
        <f t="shared" si="0"/>
        <v>0.79085689815110527</v>
      </c>
      <c r="C29" s="11">
        <v>46211.790856481479</v>
      </c>
      <c r="D29" s="1">
        <v>46211.790856898151</v>
      </c>
      <c r="E29">
        <v>232.571</v>
      </c>
      <c r="F29">
        <v>232.60499999999999</v>
      </c>
      <c r="G29">
        <v>232.60499999999999</v>
      </c>
      <c r="H29">
        <v>232.642</v>
      </c>
      <c r="I29">
        <v>293.81400000000002</v>
      </c>
      <c r="J29">
        <v>294.74</v>
      </c>
      <c r="K29">
        <v>294.74</v>
      </c>
      <c r="L29">
        <v>296.11</v>
      </c>
      <c r="M29">
        <v>49.947000000000003</v>
      </c>
      <c r="N29">
        <v>49.948999999999998</v>
      </c>
      <c r="O29">
        <v>49.95</v>
      </c>
      <c r="P29">
        <v>68.361000000000004</v>
      </c>
      <c r="Q29">
        <v>0.997</v>
      </c>
      <c r="R29" s="5">
        <f>+VLOOKUP(C29,Pagina!C:Q,10,0)</f>
        <v>233.4</v>
      </c>
      <c r="S29" s="5">
        <f>+VLOOKUP($C29,Pagina!$C:$Q,11,0)</f>
        <v>95.239998</v>
      </c>
      <c r="T29" s="5">
        <f>+VLOOKUP($C29,Pagina!$C:$Q,12,0)</f>
        <v>49.9</v>
      </c>
      <c r="U29" s="5" t="str">
        <f>+VLOOKUP($C29,Pagina!$C:$Q,13,0)</f>
        <v>1</v>
      </c>
      <c r="V29" s="5" t="str">
        <f>+VLOOKUP($C29,Pagina!$C:$Q,14,0)</f>
        <v>0,271000</v>
      </c>
      <c r="W29" s="5" t="str">
        <f>+VLOOKUP($C29,Pagina!$C:$Q,15,0)</f>
        <v>0,063100</v>
      </c>
      <c r="X29" s="10">
        <f t="shared" si="1"/>
        <v>0.79500000000001592</v>
      </c>
      <c r="Y29" s="10">
        <f t="shared" si="2"/>
        <v>0.79500000000001592</v>
      </c>
      <c r="Z29" s="10">
        <f t="shared" si="3"/>
        <v>0.63202500000002526</v>
      </c>
      <c r="AA29" s="10">
        <f t="shared" si="4"/>
        <v>0.3417811311020898</v>
      </c>
    </row>
    <row r="30" spans="1:27" x14ac:dyDescent="0.25">
      <c r="A30" s="8">
        <f t="shared" si="5"/>
        <v>46211</v>
      </c>
      <c r="B30" s="9">
        <f t="shared" si="0"/>
        <v>0.79086848379665753</v>
      </c>
      <c r="C30" s="11">
        <v>46211.790868055556</v>
      </c>
      <c r="D30" s="1">
        <v>46211.790868483797</v>
      </c>
      <c r="E30">
        <v>232.333</v>
      </c>
      <c r="F30">
        <v>232.471</v>
      </c>
      <c r="G30">
        <v>232.471</v>
      </c>
      <c r="H30">
        <v>232.53800000000001</v>
      </c>
      <c r="I30">
        <v>293.01600000000002</v>
      </c>
      <c r="J30">
        <v>298.19</v>
      </c>
      <c r="K30">
        <v>298.19</v>
      </c>
      <c r="L30">
        <v>309.16000000000003</v>
      </c>
      <c r="M30">
        <v>49.945</v>
      </c>
      <c r="N30">
        <v>49.945999999999998</v>
      </c>
      <c r="O30">
        <v>49.948</v>
      </c>
      <c r="P30">
        <v>68.241</v>
      </c>
      <c r="Q30">
        <v>0.98499999999999999</v>
      </c>
      <c r="R30" s="5">
        <f>+VLOOKUP(C30,Pagina!C:Q,10,0)</f>
        <v>233.4</v>
      </c>
      <c r="S30" s="5">
        <f>+VLOOKUP($C30,Pagina!$C:$Q,11,0)</f>
        <v>95.239998</v>
      </c>
      <c r="T30" s="5">
        <f>+VLOOKUP($C30,Pagina!$C:$Q,12,0)</f>
        <v>49.9</v>
      </c>
      <c r="U30" s="5" t="str">
        <f>+VLOOKUP($C30,Pagina!$C:$Q,13,0)</f>
        <v>1</v>
      </c>
      <c r="V30" s="5" t="str">
        <f>+VLOOKUP($C30,Pagina!$C:$Q,14,0)</f>
        <v>0,269000</v>
      </c>
      <c r="W30" s="5" t="str">
        <f>+VLOOKUP($C30,Pagina!$C:$Q,15,0)</f>
        <v>0,062800</v>
      </c>
      <c r="X30" s="10">
        <f t="shared" si="1"/>
        <v>0.92900000000000205</v>
      </c>
      <c r="Y30" s="10">
        <f t="shared" si="2"/>
        <v>0.92900000000000205</v>
      </c>
      <c r="Z30" s="10">
        <f t="shared" si="3"/>
        <v>0.86304100000000383</v>
      </c>
      <c r="AA30" s="10">
        <f t="shared" si="4"/>
        <v>0.39961973751564794</v>
      </c>
    </row>
    <row r="31" spans="1:27" x14ac:dyDescent="0.25">
      <c r="A31" s="8">
        <f t="shared" si="5"/>
        <v>46211</v>
      </c>
      <c r="B31" s="9">
        <f t="shared" si="0"/>
        <v>0.79088006944220979</v>
      </c>
      <c r="C31" s="11">
        <v>46211.790879629632</v>
      </c>
      <c r="D31" s="1">
        <v>46211.790880069442</v>
      </c>
      <c r="E31">
        <v>232.46199999999999</v>
      </c>
      <c r="F31">
        <v>232.536</v>
      </c>
      <c r="G31">
        <v>232.536</v>
      </c>
      <c r="H31">
        <v>232.589</v>
      </c>
      <c r="I31">
        <v>294.40199999999999</v>
      </c>
      <c r="J31">
        <v>295.92</v>
      </c>
      <c r="K31">
        <v>295.92</v>
      </c>
      <c r="L31">
        <v>300</v>
      </c>
      <c r="M31">
        <v>49.944000000000003</v>
      </c>
      <c r="N31">
        <v>49.944000000000003</v>
      </c>
      <c r="O31">
        <v>49.945</v>
      </c>
      <c r="P31">
        <v>68.168000000000006</v>
      </c>
      <c r="Q31">
        <v>0.99099999999999999</v>
      </c>
      <c r="R31" s="5">
        <f>+VLOOKUP(C31,Pagina!C:Q,10,0)</f>
        <v>233.4</v>
      </c>
      <c r="S31" s="5">
        <f>+VLOOKUP($C31,Pagina!$C:$Q,11,0)</f>
        <v>95.239998</v>
      </c>
      <c r="T31" s="5">
        <f>+VLOOKUP($C31,Pagina!$C:$Q,12,0)</f>
        <v>49.9</v>
      </c>
      <c r="U31" s="5" t="str">
        <f>+VLOOKUP($C31,Pagina!$C:$Q,13,0)</f>
        <v>1</v>
      </c>
      <c r="V31" s="5" t="str">
        <f>+VLOOKUP($C31,Pagina!$C:$Q,14,0)</f>
        <v>0,270000</v>
      </c>
      <c r="W31" s="5" t="str">
        <f>+VLOOKUP($C31,Pagina!$C:$Q,15,0)</f>
        <v>0,063000</v>
      </c>
      <c r="X31" s="10">
        <f t="shared" si="1"/>
        <v>0.86400000000000432</v>
      </c>
      <c r="Y31" s="10">
        <f t="shared" si="2"/>
        <v>0.86400000000000432</v>
      </c>
      <c r="Z31" s="10">
        <f t="shared" si="3"/>
        <v>0.74649600000000749</v>
      </c>
      <c r="AA31" s="10">
        <f t="shared" si="4"/>
        <v>0.37155537207142303</v>
      </c>
    </row>
    <row r="32" spans="1:27" x14ac:dyDescent="0.25">
      <c r="A32" s="8">
        <f t="shared" si="5"/>
        <v>46211</v>
      </c>
      <c r="B32" s="9">
        <f t="shared" si="0"/>
        <v>0.790891655095038</v>
      </c>
      <c r="C32" s="11">
        <v>46211.790891203702</v>
      </c>
      <c r="D32" s="1">
        <v>46211.790891655095</v>
      </c>
      <c r="E32">
        <v>232.57499999999999</v>
      </c>
      <c r="F32">
        <v>232.59800000000001</v>
      </c>
      <c r="G32">
        <v>232.59800000000001</v>
      </c>
      <c r="H32">
        <v>232.61500000000001</v>
      </c>
      <c r="I32">
        <v>292.97300000000001</v>
      </c>
      <c r="J32">
        <v>295.89999999999998</v>
      </c>
      <c r="K32">
        <v>295.89999999999998</v>
      </c>
      <c r="L32">
        <v>300.5</v>
      </c>
      <c r="M32">
        <v>49.942999999999998</v>
      </c>
      <c r="N32">
        <v>49.945</v>
      </c>
      <c r="O32">
        <v>49.945999999999998</v>
      </c>
      <c r="P32">
        <v>68.156999999999996</v>
      </c>
      <c r="Q32">
        <v>0.99</v>
      </c>
      <c r="R32" s="5">
        <f>+VLOOKUP(C32,Pagina!C:Q,10,0)</f>
        <v>233.4</v>
      </c>
      <c r="S32" s="5">
        <f>+VLOOKUP($C32,Pagina!$C:$Q,11,0)</f>
        <v>95.239998</v>
      </c>
      <c r="T32" s="5">
        <f>+VLOOKUP($C32,Pagina!$C:$Q,12,0)</f>
        <v>49.9</v>
      </c>
      <c r="U32" s="5" t="str">
        <f>+VLOOKUP($C32,Pagina!$C:$Q,13,0)</f>
        <v>1</v>
      </c>
      <c r="V32" s="5" t="str">
        <f>+VLOOKUP($C32,Pagina!$C:$Q,14,0)</f>
        <v>0,270000</v>
      </c>
      <c r="W32" s="5" t="str">
        <f>+VLOOKUP($C32,Pagina!$C:$Q,15,0)</f>
        <v>0,063000</v>
      </c>
      <c r="X32" s="10">
        <f t="shared" si="1"/>
        <v>0.8019999999999925</v>
      </c>
      <c r="Y32" s="10">
        <f t="shared" si="2"/>
        <v>0.8019999999999925</v>
      </c>
      <c r="Z32" s="10">
        <f t="shared" si="3"/>
        <v>0.64320399999998801</v>
      </c>
      <c r="AA32" s="10">
        <f t="shared" si="4"/>
        <v>0.34480090112554385</v>
      </c>
    </row>
    <row r="33" spans="1:27" x14ac:dyDescent="0.25">
      <c r="A33" s="8">
        <f t="shared" si="5"/>
        <v>46211</v>
      </c>
      <c r="B33" s="9">
        <f t="shared" si="0"/>
        <v>0.79090325231663883</v>
      </c>
      <c r="C33" s="11">
        <v>46211.790902777779</v>
      </c>
      <c r="D33" s="1">
        <v>46211.790903252317</v>
      </c>
      <c r="E33">
        <v>232.553</v>
      </c>
      <c r="F33">
        <v>232.60400000000001</v>
      </c>
      <c r="G33">
        <v>232.60400000000001</v>
      </c>
      <c r="H33">
        <v>232.648</v>
      </c>
      <c r="I33">
        <v>295.113</v>
      </c>
      <c r="J33">
        <v>303.41000000000003</v>
      </c>
      <c r="K33">
        <v>303.41000000000003</v>
      </c>
      <c r="L33">
        <v>313.67</v>
      </c>
      <c r="M33">
        <v>49.945999999999998</v>
      </c>
      <c r="N33">
        <v>49.947000000000003</v>
      </c>
      <c r="O33">
        <v>49.948</v>
      </c>
      <c r="P33">
        <v>68.438999999999993</v>
      </c>
      <c r="Q33">
        <v>0.97</v>
      </c>
      <c r="R33" s="5">
        <f>+VLOOKUP(C33,Pagina!C:Q,10,0)</f>
        <v>233.4</v>
      </c>
      <c r="S33" s="5">
        <f>+VLOOKUP($C33,Pagina!$C:$Q,11,0)</f>
        <v>95.239998</v>
      </c>
      <c r="T33" s="5">
        <f>+VLOOKUP($C33,Pagina!$C:$Q,12,0)</f>
        <v>49.9</v>
      </c>
      <c r="U33" s="5" t="str">
        <f>+VLOOKUP($C33,Pagina!$C:$Q,13,0)</f>
        <v>1</v>
      </c>
      <c r="V33" s="5" t="str">
        <f>+VLOOKUP($C33,Pagina!$C:$Q,14,0)</f>
        <v>0,271000</v>
      </c>
      <c r="W33" s="5" t="str">
        <f>+VLOOKUP($C33,Pagina!$C:$Q,15,0)</f>
        <v>0,063100</v>
      </c>
      <c r="X33" s="10">
        <f t="shared" si="1"/>
        <v>0.79599999999999227</v>
      </c>
      <c r="Y33" s="10">
        <f t="shared" si="2"/>
        <v>0.79599999999999227</v>
      </c>
      <c r="Z33" s="10">
        <f t="shared" si="3"/>
        <v>0.63361599999998774</v>
      </c>
      <c r="AA33" s="10">
        <f t="shared" si="4"/>
        <v>0.34221251569190225</v>
      </c>
    </row>
    <row r="34" spans="1:27" x14ac:dyDescent="0.25">
      <c r="A34" s="8">
        <f t="shared" si="5"/>
        <v>46211</v>
      </c>
      <c r="B34" s="9">
        <f t="shared" si="0"/>
        <v>0.79091483796219109</v>
      </c>
      <c r="C34" s="11">
        <v>46211.790914351855</v>
      </c>
      <c r="D34" s="1">
        <v>46211.790914837962</v>
      </c>
      <c r="E34">
        <v>232.57400000000001</v>
      </c>
      <c r="F34">
        <v>232.59800000000001</v>
      </c>
      <c r="G34">
        <v>232.59800000000001</v>
      </c>
      <c r="H34">
        <v>232.624</v>
      </c>
      <c r="I34">
        <v>293.60399999999998</v>
      </c>
      <c r="J34">
        <v>296.87</v>
      </c>
      <c r="K34">
        <v>296.87</v>
      </c>
      <c r="L34">
        <v>300.33</v>
      </c>
      <c r="M34">
        <v>49.948</v>
      </c>
      <c r="N34">
        <v>49.948999999999998</v>
      </c>
      <c r="O34">
        <v>49.95</v>
      </c>
      <c r="P34">
        <v>68.248999999999995</v>
      </c>
      <c r="Q34">
        <v>0.98799999999999999</v>
      </c>
      <c r="R34" s="5">
        <f>+VLOOKUP(C34,Pagina!C:Q,10,0)</f>
        <v>233.4</v>
      </c>
      <c r="S34" s="5">
        <f>+VLOOKUP($C34,Pagina!$C:$Q,11,0)</f>
        <v>95.239998</v>
      </c>
      <c r="T34" s="5">
        <f>+VLOOKUP($C34,Pagina!$C:$Q,12,0)</f>
        <v>49.9</v>
      </c>
      <c r="U34" s="5" t="str">
        <f>+VLOOKUP($C34,Pagina!$C:$Q,13,0)</f>
        <v>1</v>
      </c>
      <c r="V34" s="5" t="str">
        <f>+VLOOKUP($C34,Pagina!$C:$Q,14,0)</f>
        <v>0,270000</v>
      </c>
      <c r="W34" s="5" t="str">
        <f>+VLOOKUP($C34,Pagina!$C:$Q,15,0)</f>
        <v>0,063000</v>
      </c>
      <c r="X34" s="10">
        <f t="shared" si="1"/>
        <v>0.8019999999999925</v>
      </c>
      <c r="Y34" s="10">
        <f t="shared" si="2"/>
        <v>0.8019999999999925</v>
      </c>
      <c r="Z34" s="10">
        <f t="shared" si="3"/>
        <v>0.64320399999998801</v>
      </c>
      <c r="AA34" s="10">
        <f t="shared" si="4"/>
        <v>0.34480090112554385</v>
      </c>
    </row>
    <row r="35" spans="1:27" x14ac:dyDescent="0.25">
      <c r="A35" s="8">
        <f t="shared" si="5"/>
        <v>46211</v>
      </c>
      <c r="B35" s="9">
        <f t="shared" si="0"/>
        <v>0.79092642360774335</v>
      </c>
      <c r="C35" s="11">
        <v>46211.790925925925</v>
      </c>
      <c r="D35" s="1">
        <v>46211.790926423608</v>
      </c>
      <c r="E35">
        <v>232.46700000000001</v>
      </c>
      <c r="F35">
        <v>232.506</v>
      </c>
      <c r="G35">
        <v>232.506</v>
      </c>
      <c r="H35">
        <v>232.54400000000001</v>
      </c>
      <c r="I35">
        <v>294.024</v>
      </c>
      <c r="J35">
        <v>300.81</v>
      </c>
      <c r="K35">
        <v>300.81</v>
      </c>
      <c r="L35">
        <v>308.52</v>
      </c>
      <c r="M35">
        <v>49.948999999999998</v>
      </c>
      <c r="N35">
        <v>49.948999999999998</v>
      </c>
      <c r="O35">
        <v>49.95</v>
      </c>
      <c r="P35">
        <v>68.210999999999999</v>
      </c>
      <c r="Q35">
        <v>0.97599999999999998</v>
      </c>
      <c r="R35" s="5">
        <f>+VLOOKUP(C35,Pagina!C:Q,10,0)</f>
        <v>233.4</v>
      </c>
      <c r="S35" s="5">
        <f>+VLOOKUP($C35,Pagina!$C:$Q,11,0)</f>
        <v>95.239998</v>
      </c>
      <c r="T35" s="5">
        <f>+VLOOKUP($C35,Pagina!$C:$Q,12,0)</f>
        <v>49.9</v>
      </c>
      <c r="U35" s="5" t="str">
        <f>+VLOOKUP($C35,Pagina!$C:$Q,13,0)</f>
        <v>1</v>
      </c>
      <c r="V35" s="5" t="str">
        <f>+VLOOKUP($C35,Pagina!$C:$Q,14,0)</f>
        <v>0,270000</v>
      </c>
      <c r="W35" s="5" t="str">
        <f>+VLOOKUP($C35,Pagina!$C:$Q,15,0)</f>
        <v>0,063000</v>
      </c>
      <c r="X35" s="10">
        <f t="shared" si="1"/>
        <v>0.89400000000000546</v>
      </c>
      <c r="Y35" s="10">
        <f t="shared" si="2"/>
        <v>0.89400000000000546</v>
      </c>
      <c r="Z35" s="10">
        <f t="shared" si="3"/>
        <v>0.79923600000000972</v>
      </c>
      <c r="AA35" s="10">
        <f t="shared" si="4"/>
        <v>0.38450620629145288</v>
      </c>
    </row>
    <row r="36" spans="1:27" x14ac:dyDescent="0.25">
      <c r="A36" s="8">
        <f t="shared" si="5"/>
        <v>46211</v>
      </c>
      <c r="B36" s="9">
        <f t="shared" si="0"/>
        <v>0.79093800926057156</v>
      </c>
      <c r="C36" s="11">
        <v>46211.790937500002</v>
      </c>
      <c r="D36" s="1">
        <v>46211.790938009261</v>
      </c>
      <c r="E36">
        <v>232.47900000000001</v>
      </c>
      <c r="F36">
        <v>232.50299999999999</v>
      </c>
      <c r="G36">
        <v>232.50299999999999</v>
      </c>
      <c r="H36">
        <v>232.523</v>
      </c>
      <c r="I36">
        <v>293.68799999999999</v>
      </c>
      <c r="J36">
        <v>294.79000000000002</v>
      </c>
      <c r="K36">
        <v>294.79000000000002</v>
      </c>
      <c r="L36">
        <v>296.16000000000003</v>
      </c>
      <c r="M36">
        <v>49.948999999999998</v>
      </c>
      <c r="N36">
        <v>49.948999999999998</v>
      </c>
      <c r="O36">
        <v>49.95</v>
      </c>
      <c r="P36">
        <v>68.281999999999996</v>
      </c>
      <c r="Q36">
        <v>0.996</v>
      </c>
      <c r="R36" s="5">
        <f>+VLOOKUP(C36,Pagina!C:Q,10,0)</f>
        <v>233.4</v>
      </c>
      <c r="S36" s="5">
        <f>+VLOOKUP($C36,Pagina!$C:$Q,11,0)</f>
        <v>95.239998</v>
      </c>
      <c r="T36" s="5">
        <f>+VLOOKUP($C36,Pagina!$C:$Q,12,0)</f>
        <v>49.9</v>
      </c>
      <c r="U36" s="5" t="str">
        <f>+VLOOKUP($C36,Pagina!$C:$Q,13,0)</f>
        <v>1</v>
      </c>
      <c r="V36" s="5" t="str">
        <f>+VLOOKUP($C36,Pagina!$C:$Q,14,0)</f>
        <v>0,270000</v>
      </c>
      <c r="W36" s="5" t="str">
        <f>+VLOOKUP($C36,Pagina!$C:$Q,15,0)</f>
        <v>0,063000</v>
      </c>
      <c r="X36" s="10">
        <f t="shared" si="1"/>
        <v>0.89700000000001978</v>
      </c>
      <c r="Y36" s="10">
        <f t="shared" si="2"/>
        <v>0.89700000000001978</v>
      </c>
      <c r="Z36" s="10">
        <f t="shared" si="3"/>
        <v>0.80460900000003543</v>
      </c>
      <c r="AA36" s="10">
        <f t="shared" si="4"/>
        <v>0.38580147352938238</v>
      </c>
    </row>
    <row r="37" spans="1:27" x14ac:dyDescent="0.25">
      <c r="A37" s="8">
        <f t="shared" si="5"/>
        <v>46211</v>
      </c>
      <c r="B37" s="9">
        <f t="shared" si="0"/>
        <v>0.79094959490612382</v>
      </c>
      <c r="C37" s="11">
        <v>46211.790949074071</v>
      </c>
      <c r="D37" s="1">
        <v>46211.790949594906</v>
      </c>
      <c r="E37">
        <v>232.42400000000001</v>
      </c>
      <c r="F37">
        <v>232.45400000000001</v>
      </c>
      <c r="G37">
        <v>232.45400000000001</v>
      </c>
      <c r="H37">
        <v>232.47</v>
      </c>
      <c r="I37">
        <v>293.43599999999998</v>
      </c>
      <c r="J37">
        <v>294.64</v>
      </c>
      <c r="K37">
        <v>294.64</v>
      </c>
      <c r="L37">
        <v>295.7</v>
      </c>
      <c r="M37">
        <v>49.947000000000003</v>
      </c>
      <c r="N37">
        <v>49.948</v>
      </c>
      <c r="O37">
        <v>49.948999999999998</v>
      </c>
      <c r="P37">
        <v>68.180000000000007</v>
      </c>
      <c r="Q37">
        <v>0.995</v>
      </c>
      <c r="R37" s="5">
        <f>+VLOOKUP(C37,Pagina!C:Q,10,0)</f>
        <v>233.4</v>
      </c>
      <c r="S37" s="5">
        <f>+VLOOKUP($C37,Pagina!$C:$Q,11,0)</f>
        <v>95.239998</v>
      </c>
      <c r="T37" s="5">
        <f>+VLOOKUP($C37,Pagina!$C:$Q,12,0)</f>
        <v>49.9</v>
      </c>
      <c r="U37" s="5" t="str">
        <f>+VLOOKUP($C37,Pagina!$C:$Q,13,0)</f>
        <v>1</v>
      </c>
      <c r="V37" s="5" t="str">
        <f>+VLOOKUP($C37,Pagina!$C:$Q,14,0)</f>
        <v>0,270000</v>
      </c>
      <c r="W37" s="5" t="str">
        <f>+VLOOKUP($C37,Pagina!$C:$Q,15,0)</f>
        <v>0,063000</v>
      </c>
      <c r="X37" s="10">
        <f t="shared" si="1"/>
        <v>0.94599999999999795</v>
      </c>
      <c r="Y37" s="10">
        <f t="shared" si="2"/>
        <v>0.94599999999999795</v>
      </c>
      <c r="Z37" s="10">
        <f t="shared" si="3"/>
        <v>0.89491599999999616</v>
      </c>
      <c r="AA37" s="10">
        <f t="shared" si="4"/>
        <v>0.4069622376900367</v>
      </c>
    </row>
    <row r="38" spans="1:27" x14ac:dyDescent="0.25">
      <c r="A38" s="8">
        <f t="shared" si="5"/>
        <v>46211</v>
      </c>
      <c r="B38" s="9">
        <f t="shared" si="0"/>
        <v>0.79096118055895204</v>
      </c>
      <c r="C38" s="11">
        <v>46211.790960648148</v>
      </c>
      <c r="D38" s="1">
        <v>46211.790961180559</v>
      </c>
      <c r="E38">
        <v>232.428</v>
      </c>
      <c r="F38">
        <v>232.49600000000001</v>
      </c>
      <c r="G38">
        <v>232.49600000000001</v>
      </c>
      <c r="H38">
        <v>232.553</v>
      </c>
      <c r="I38">
        <v>292.88900000000001</v>
      </c>
      <c r="J38">
        <v>294.41000000000003</v>
      </c>
      <c r="K38">
        <v>294.41000000000003</v>
      </c>
      <c r="L38">
        <v>295.45</v>
      </c>
      <c r="M38">
        <v>49.948999999999998</v>
      </c>
      <c r="N38">
        <v>49.95</v>
      </c>
      <c r="O38">
        <v>49.95</v>
      </c>
      <c r="P38">
        <v>68.251000000000005</v>
      </c>
      <c r="Q38">
        <v>0.997</v>
      </c>
      <c r="R38" s="5">
        <f>+VLOOKUP(C38,Pagina!C:Q,10,0)</f>
        <v>233.4</v>
      </c>
      <c r="S38" s="5">
        <f>+VLOOKUP($C38,Pagina!$C:$Q,11,0)</f>
        <v>95.239998</v>
      </c>
      <c r="T38" s="5">
        <f>+VLOOKUP($C38,Pagina!$C:$Q,12,0)</f>
        <v>49.9</v>
      </c>
      <c r="U38" s="5" t="str">
        <f>+VLOOKUP($C38,Pagina!$C:$Q,13,0)</f>
        <v>1</v>
      </c>
      <c r="V38" s="5" t="str">
        <f>+VLOOKUP($C38,Pagina!$C:$Q,14,0)</f>
        <v>0,270000</v>
      </c>
      <c r="W38" s="5" t="str">
        <f>+VLOOKUP($C38,Pagina!$C:$Q,15,0)</f>
        <v>0,063000</v>
      </c>
      <c r="X38" s="10">
        <f t="shared" si="1"/>
        <v>0.90399999999999636</v>
      </c>
      <c r="Y38" s="10">
        <f t="shared" si="2"/>
        <v>0.90399999999999636</v>
      </c>
      <c r="Z38" s="10">
        <f t="shared" si="3"/>
        <v>0.81721599999999339</v>
      </c>
      <c r="AA38" s="10">
        <f t="shared" si="4"/>
        <v>0.38882389374440696</v>
      </c>
    </row>
    <row r="39" spans="1:27" x14ac:dyDescent="0.25">
      <c r="A39" s="8">
        <f t="shared" si="5"/>
        <v>46211</v>
      </c>
      <c r="B39" s="9">
        <f t="shared" si="0"/>
        <v>0.79097221064876067</v>
      </c>
      <c r="C39" s="11">
        <v>46211.790972222225</v>
      </c>
      <c r="D39" s="1">
        <v>46211.790972210649</v>
      </c>
      <c r="E39">
        <v>232.357</v>
      </c>
      <c r="F39">
        <v>232.387</v>
      </c>
      <c r="G39">
        <v>232.387</v>
      </c>
      <c r="H39">
        <v>232.41</v>
      </c>
      <c r="I39">
        <v>292.88900000000001</v>
      </c>
      <c r="J39">
        <v>294.27999999999997</v>
      </c>
      <c r="K39">
        <v>294.27999999999997</v>
      </c>
      <c r="L39">
        <v>294.95</v>
      </c>
      <c r="M39">
        <v>49.945999999999998</v>
      </c>
      <c r="N39">
        <v>49.948</v>
      </c>
      <c r="O39">
        <v>49.948999999999998</v>
      </c>
      <c r="P39">
        <v>68.131</v>
      </c>
      <c r="Q39">
        <v>0.996</v>
      </c>
      <c r="R39" s="5">
        <f>+VLOOKUP(C39,Pagina!C:Q,10,0)</f>
        <v>233.4</v>
      </c>
      <c r="S39" s="5">
        <f>+VLOOKUP($C39,Pagina!$C:$Q,11,0)</f>
        <v>95.239998</v>
      </c>
      <c r="T39" s="5">
        <f>+VLOOKUP($C39,Pagina!$C:$Q,12,0)</f>
        <v>49.9</v>
      </c>
      <c r="U39" s="5" t="str">
        <f>+VLOOKUP($C39,Pagina!$C:$Q,13,0)</f>
        <v>1</v>
      </c>
      <c r="V39" s="5" t="str">
        <f>+VLOOKUP($C39,Pagina!$C:$Q,14,0)</f>
        <v>0,271000</v>
      </c>
      <c r="W39" s="5" t="str">
        <f>+VLOOKUP($C39,Pagina!$C:$Q,15,0)</f>
        <v>0,063100</v>
      </c>
      <c r="X39" s="10">
        <f t="shared" si="1"/>
        <v>1.0130000000000052</v>
      </c>
      <c r="Y39" s="10">
        <f t="shared" si="2"/>
        <v>1.0130000000000052</v>
      </c>
      <c r="Z39" s="10">
        <f t="shared" si="3"/>
        <v>1.0261690000000105</v>
      </c>
      <c r="AA39" s="10">
        <f t="shared" si="4"/>
        <v>0.43591078674797012</v>
      </c>
    </row>
    <row r="40" spans="1:27" x14ac:dyDescent="0.25">
      <c r="A40" s="8">
        <f t="shared" si="5"/>
        <v>46211</v>
      </c>
      <c r="B40" s="9">
        <f t="shared" si="0"/>
        <v>0.79098379629431292</v>
      </c>
      <c r="C40" s="11">
        <v>46211.790983796294</v>
      </c>
      <c r="D40" s="1">
        <v>46211.790983796294</v>
      </c>
      <c r="E40">
        <v>232.35300000000001</v>
      </c>
      <c r="F40">
        <v>232.374</v>
      </c>
      <c r="G40">
        <v>232.374</v>
      </c>
      <c r="H40">
        <v>232.40100000000001</v>
      </c>
      <c r="I40">
        <v>292.721</v>
      </c>
      <c r="J40">
        <v>295.10000000000002</v>
      </c>
      <c r="K40">
        <v>295.10000000000002</v>
      </c>
      <c r="L40">
        <v>297.61</v>
      </c>
      <c r="M40">
        <v>49.944000000000003</v>
      </c>
      <c r="N40">
        <v>49.945</v>
      </c>
      <c r="O40">
        <v>49.945999999999998</v>
      </c>
      <c r="P40">
        <v>68.222999999999999</v>
      </c>
      <c r="Q40">
        <v>0.995</v>
      </c>
      <c r="R40" s="5">
        <f>+VLOOKUP(C40,Pagina!C:Q,10,0)</f>
        <v>233.5</v>
      </c>
      <c r="S40" s="5">
        <f>+VLOOKUP($C40,Pagina!$C:$Q,11,0)</f>
        <v>95.239998</v>
      </c>
      <c r="T40" s="5">
        <f>+VLOOKUP($C40,Pagina!$C:$Q,12,0)</f>
        <v>49.9</v>
      </c>
      <c r="U40" s="5" t="str">
        <f>+VLOOKUP($C40,Pagina!$C:$Q,13,0)</f>
        <v>1</v>
      </c>
      <c r="V40" s="5" t="str">
        <f>+VLOOKUP($C40,Pagina!$C:$Q,14,0)</f>
        <v>0,271000</v>
      </c>
      <c r="W40" s="5" t="str">
        <f>+VLOOKUP($C40,Pagina!$C:$Q,15,0)</f>
        <v>0,063100</v>
      </c>
      <c r="X40" s="10">
        <f t="shared" si="1"/>
        <v>1.1260000000000048</v>
      </c>
      <c r="Y40" s="10">
        <f t="shared" si="2"/>
        <v>1.1260000000000048</v>
      </c>
      <c r="Z40" s="10">
        <f t="shared" si="3"/>
        <v>1.2678760000000107</v>
      </c>
      <c r="AA40" s="10">
        <f t="shared" si="4"/>
        <v>0.48456367751986229</v>
      </c>
    </row>
    <row r="41" spans="1:27" x14ac:dyDescent="0.25">
      <c r="A41" s="8">
        <f t="shared" si="5"/>
        <v>46211</v>
      </c>
      <c r="B41" s="9">
        <f t="shared" si="0"/>
        <v>0.79099539351591375</v>
      </c>
      <c r="C41" s="11">
        <v>46211.790995370371</v>
      </c>
      <c r="D41" s="1">
        <v>46211.790995393516</v>
      </c>
      <c r="E41">
        <v>232.31399999999999</v>
      </c>
      <c r="F41">
        <v>232.36799999999999</v>
      </c>
      <c r="G41">
        <v>232.36799999999999</v>
      </c>
      <c r="H41">
        <v>232.43199999999999</v>
      </c>
      <c r="I41">
        <v>293.68799999999999</v>
      </c>
      <c r="J41">
        <v>295.61</v>
      </c>
      <c r="K41">
        <v>295.61</v>
      </c>
      <c r="L41">
        <v>297.94</v>
      </c>
      <c r="M41">
        <v>49.942999999999998</v>
      </c>
      <c r="N41">
        <v>49.942999999999998</v>
      </c>
      <c r="O41">
        <v>49.942999999999998</v>
      </c>
      <c r="P41">
        <v>68.162999999999997</v>
      </c>
      <c r="Q41">
        <v>0.99199999999999999</v>
      </c>
      <c r="R41" s="5">
        <f>+VLOOKUP(C41,Pagina!C:Q,10,0)</f>
        <v>233.4</v>
      </c>
      <c r="S41" s="5">
        <f>+VLOOKUP($C41,Pagina!$C:$Q,11,0)</f>
        <v>95.239998</v>
      </c>
      <c r="T41" s="5">
        <f>+VLOOKUP($C41,Pagina!$C:$Q,12,0)</f>
        <v>49.9</v>
      </c>
      <c r="U41" s="5" t="str">
        <f>+VLOOKUP($C41,Pagina!$C:$Q,13,0)</f>
        <v>1</v>
      </c>
      <c r="V41" s="5" t="str">
        <f>+VLOOKUP($C41,Pagina!$C:$Q,14,0)</f>
        <v>0,271000</v>
      </c>
      <c r="W41" s="5" t="str">
        <f>+VLOOKUP($C41,Pagina!$C:$Q,15,0)</f>
        <v>0,063100</v>
      </c>
      <c r="X41" s="10">
        <f t="shared" si="1"/>
        <v>1.0320000000000107</v>
      </c>
      <c r="Y41" s="10">
        <f t="shared" si="2"/>
        <v>1.0320000000000107</v>
      </c>
      <c r="Z41" s="10">
        <f t="shared" si="3"/>
        <v>1.065024000000022</v>
      </c>
      <c r="AA41" s="10">
        <f t="shared" si="4"/>
        <v>0.44412311505887675</v>
      </c>
    </row>
    <row r="42" spans="1:27" x14ac:dyDescent="0.25">
      <c r="A42" s="8">
        <f t="shared" si="5"/>
        <v>46211</v>
      </c>
      <c r="B42" s="9">
        <f t="shared" si="0"/>
        <v>0.79100697916874196</v>
      </c>
      <c r="C42" s="11">
        <v>46211.791006944448</v>
      </c>
      <c r="D42" s="1">
        <v>46211.791006979169</v>
      </c>
      <c r="E42">
        <v>232.34399999999999</v>
      </c>
      <c r="F42">
        <v>232.38399999999999</v>
      </c>
      <c r="G42">
        <v>232.38399999999999</v>
      </c>
      <c r="H42">
        <v>232.435</v>
      </c>
      <c r="I42">
        <v>292.51</v>
      </c>
      <c r="J42">
        <v>297.10000000000002</v>
      </c>
      <c r="K42">
        <v>297.10000000000002</v>
      </c>
      <c r="L42">
        <v>299.8</v>
      </c>
      <c r="M42">
        <v>49.94</v>
      </c>
      <c r="N42">
        <v>49.941000000000003</v>
      </c>
      <c r="O42">
        <v>49.942</v>
      </c>
      <c r="P42">
        <v>68.123000000000005</v>
      </c>
      <c r="Q42">
        <v>0.98699999999999999</v>
      </c>
      <c r="R42" s="5">
        <f>+VLOOKUP(C42,Pagina!C:Q,10,0)</f>
        <v>233.4</v>
      </c>
      <c r="S42" s="5">
        <f>+VLOOKUP($C42,Pagina!$C:$Q,11,0)</f>
        <v>95.239998</v>
      </c>
      <c r="T42" s="5">
        <f>+VLOOKUP($C42,Pagina!$C:$Q,12,0)</f>
        <v>49.9</v>
      </c>
      <c r="U42" s="5" t="str">
        <f>+VLOOKUP($C42,Pagina!$C:$Q,13,0)</f>
        <v>1</v>
      </c>
      <c r="V42" s="5" t="str">
        <f>+VLOOKUP($C42,Pagina!$C:$Q,14,0)</f>
        <v>0,271000</v>
      </c>
      <c r="W42" s="5" t="str">
        <f>+VLOOKUP($C42,Pagina!$C:$Q,15,0)</f>
        <v>0,063100</v>
      </c>
      <c r="X42" s="10">
        <f t="shared" si="1"/>
        <v>1.0160000000000196</v>
      </c>
      <c r="Y42" s="10">
        <f t="shared" si="2"/>
        <v>1.0160000000000196</v>
      </c>
      <c r="Z42" s="10">
        <f t="shared" si="3"/>
        <v>1.0322560000000398</v>
      </c>
      <c r="AA42" s="10">
        <f t="shared" si="4"/>
        <v>0.43720738088681649</v>
      </c>
    </row>
    <row r="43" spans="1:27" x14ac:dyDescent="0.25">
      <c r="A43" s="8">
        <f t="shared" si="5"/>
        <v>46211</v>
      </c>
      <c r="B43" s="9">
        <f t="shared" si="0"/>
        <v>0.79101856481429422</v>
      </c>
      <c r="C43" s="11">
        <v>46211.791018518517</v>
      </c>
      <c r="D43" s="1">
        <v>46211.791018564814</v>
      </c>
      <c r="E43">
        <v>232.31899999999999</v>
      </c>
      <c r="F43">
        <v>232.38800000000001</v>
      </c>
      <c r="G43">
        <v>232.38800000000001</v>
      </c>
      <c r="H43">
        <v>232.434</v>
      </c>
      <c r="I43">
        <v>295.197</v>
      </c>
      <c r="J43">
        <v>297.01</v>
      </c>
      <c r="K43">
        <v>297.01</v>
      </c>
      <c r="L43">
        <v>299.51</v>
      </c>
      <c r="M43">
        <v>49.938000000000002</v>
      </c>
      <c r="N43">
        <v>49.938000000000002</v>
      </c>
      <c r="O43">
        <v>49.939</v>
      </c>
      <c r="P43">
        <v>68.206000000000003</v>
      </c>
      <c r="Q43">
        <v>0.98799999999999999</v>
      </c>
      <c r="R43" s="5">
        <f>+VLOOKUP(C43,Pagina!C:Q,10,0)</f>
        <v>233.4</v>
      </c>
      <c r="S43" s="5">
        <f>+VLOOKUP($C43,Pagina!$C:$Q,11,0)</f>
        <v>95.239998</v>
      </c>
      <c r="T43" s="5">
        <f>+VLOOKUP($C43,Pagina!$C:$Q,12,0)</f>
        <v>49.9</v>
      </c>
      <c r="U43" s="5" t="str">
        <f>+VLOOKUP($C43,Pagina!$C:$Q,13,0)</f>
        <v>1</v>
      </c>
      <c r="V43" s="5" t="str">
        <f>+VLOOKUP($C43,Pagina!$C:$Q,14,0)</f>
        <v>0,270000</v>
      </c>
      <c r="W43" s="5" t="str">
        <f>+VLOOKUP($C43,Pagina!$C:$Q,15,0)</f>
        <v>0,063000</v>
      </c>
      <c r="X43" s="10">
        <f t="shared" si="1"/>
        <v>1.0120000000000005</v>
      </c>
      <c r="Y43" s="10">
        <f t="shared" si="2"/>
        <v>1.0120000000000005</v>
      </c>
      <c r="Z43" s="10">
        <f t="shared" si="3"/>
        <v>1.0241440000000008</v>
      </c>
      <c r="AA43" s="10">
        <f t="shared" si="4"/>
        <v>0.43547859614093687</v>
      </c>
    </row>
    <row r="44" spans="1:27" x14ac:dyDescent="0.25">
      <c r="A44" s="8">
        <f t="shared" si="5"/>
        <v>46211</v>
      </c>
      <c r="B44" s="9">
        <f t="shared" si="0"/>
        <v>0.79103015045984648</v>
      </c>
      <c r="C44" s="11">
        <v>46211.791030092594</v>
      </c>
      <c r="D44" s="1">
        <v>46211.79103015046</v>
      </c>
      <c r="E44">
        <v>232.273</v>
      </c>
      <c r="F44">
        <v>232.33099999999999</v>
      </c>
      <c r="G44">
        <v>232.33099999999999</v>
      </c>
      <c r="H44">
        <v>232.40600000000001</v>
      </c>
      <c r="I44">
        <v>293.77199999999999</v>
      </c>
      <c r="J44">
        <v>296.07</v>
      </c>
      <c r="K44">
        <v>296.07</v>
      </c>
      <c r="L44">
        <v>299.76</v>
      </c>
      <c r="M44">
        <v>49.935000000000002</v>
      </c>
      <c r="N44">
        <v>49.936</v>
      </c>
      <c r="O44">
        <v>49.936999999999998</v>
      </c>
      <c r="P44">
        <v>68.088999999999999</v>
      </c>
      <c r="Q44">
        <v>0.99</v>
      </c>
      <c r="R44" s="5">
        <f>+VLOOKUP(C44,Pagina!C:Q,10,0)</f>
        <v>233.3</v>
      </c>
      <c r="S44" s="5">
        <f>+VLOOKUP($C44,Pagina!$C:$Q,11,0)</f>
        <v>95.239998</v>
      </c>
      <c r="T44" s="5">
        <f>+VLOOKUP($C44,Pagina!$C:$Q,12,0)</f>
        <v>49.9</v>
      </c>
      <c r="U44" s="5" t="str">
        <f>+VLOOKUP($C44,Pagina!$C:$Q,13,0)</f>
        <v>1</v>
      </c>
      <c r="V44" s="5" t="str">
        <f>+VLOOKUP($C44,Pagina!$C:$Q,14,0)</f>
        <v>0,270000</v>
      </c>
      <c r="W44" s="5" t="str">
        <f>+VLOOKUP($C44,Pagina!$C:$Q,15,0)</f>
        <v>0,063000</v>
      </c>
      <c r="X44" s="10">
        <f t="shared" si="1"/>
        <v>0.96900000000002251</v>
      </c>
      <c r="Y44" s="10">
        <f t="shared" si="2"/>
        <v>0.96900000000002251</v>
      </c>
      <c r="Z44" s="10">
        <f t="shared" si="3"/>
        <v>0.93896100000004368</v>
      </c>
      <c r="AA44" s="10">
        <f t="shared" si="4"/>
        <v>0.41707735945699131</v>
      </c>
    </row>
    <row r="45" spans="1:27" x14ac:dyDescent="0.25">
      <c r="A45" s="8">
        <f t="shared" si="5"/>
        <v>46211</v>
      </c>
      <c r="B45" s="9">
        <f t="shared" si="0"/>
        <v>0.7910417361126747</v>
      </c>
      <c r="C45" s="11">
        <v>46211.791041666664</v>
      </c>
      <c r="D45" s="1">
        <v>46211.791041736113</v>
      </c>
      <c r="E45">
        <v>232.25700000000001</v>
      </c>
      <c r="F45">
        <v>232.376</v>
      </c>
      <c r="G45">
        <v>232.376</v>
      </c>
      <c r="H45">
        <v>232.46700000000001</v>
      </c>
      <c r="I45">
        <v>294.19200000000001</v>
      </c>
      <c r="J45">
        <v>295.41000000000003</v>
      </c>
      <c r="K45">
        <v>295.41000000000003</v>
      </c>
      <c r="L45">
        <v>296.52999999999997</v>
      </c>
      <c r="M45">
        <v>49.935000000000002</v>
      </c>
      <c r="N45">
        <v>49.936999999999998</v>
      </c>
      <c r="O45">
        <v>49.938000000000002</v>
      </c>
      <c r="P45">
        <v>68.194000000000003</v>
      </c>
      <c r="Q45">
        <v>0.99299999999999999</v>
      </c>
      <c r="R45" s="5">
        <f>+VLOOKUP(C45,Pagina!C:Q,10,0)</f>
        <v>233.3</v>
      </c>
      <c r="S45" s="5">
        <f>+VLOOKUP($C45,Pagina!$C:$Q,11,0)</f>
        <v>95.239998</v>
      </c>
      <c r="T45" s="5">
        <f>+VLOOKUP($C45,Pagina!$C:$Q,12,0)</f>
        <v>49.9</v>
      </c>
      <c r="U45" s="5" t="str">
        <f>+VLOOKUP($C45,Pagina!$C:$Q,13,0)</f>
        <v>1</v>
      </c>
      <c r="V45" s="5" t="str">
        <f>+VLOOKUP($C45,Pagina!$C:$Q,14,0)</f>
        <v>0,271000</v>
      </c>
      <c r="W45" s="5" t="str">
        <f>+VLOOKUP($C45,Pagina!$C:$Q,15,0)</f>
        <v>0,063100</v>
      </c>
      <c r="X45" s="10">
        <f t="shared" si="1"/>
        <v>0.92400000000000659</v>
      </c>
      <c r="Y45" s="10">
        <f t="shared" si="2"/>
        <v>0.92400000000000659</v>
      </c>
      <c r="Z45" s="10">
        <f t="shared" si="3"/>
        <v>0.85377600000001219</v>
      </c>
      <c r="AA45" s="10">
        <f t="shared" si="4"/>
        <v>0.39763142493200959</v>
      </c>
    </row>
    <row r="46" spans="1:27" x14ac:dyDescent="0.25">
      <c r="A46" s="8">
        <f t="shared" si="5"/>
        <v>46211</v>
      </c>
      <c r="B46" s="9">
        <f t="shared" si="0"/>
        <v>0.79105333333427552</v>
      </c>
      <c r="C46" s="11">
        <v>46211.79105324074</v>
      </c>
      <c r="D46" s="1">
        <v>46211.791053333334</v>
      </c>
      <c r="E46">
        <v>232.404</v>
      </c>
      <c r="F46">
        <v>232.41900000000001</v>
      </c>
      <c r="G46">
        <v>232.41900000000001</v>
      </c>
      <c r="H46">
        <v>232.43899999999999</v>
      </c>
      <c r="I46">
        <v>293.89800000000002</v>
      </c>
      <c r="J46">
        <v>294.77</v>
      </c>
      <c r="K46">
        <v>294.77</v>
      </c>
      <c r="L46">
        <v>295.27999999999997</v>
      </c>
      <c r="M46">
        <v>49.938000000000002</v>
      </c>
      <c r="N46">
        <v>49.939</v>
      </c>
      <c r="O46">
        <v>49.94</v>
      </c>
      <c r="P46">
        <v>68.188999999999993</v>
      </c>
      <c r="Q46">
        <v>0.995</v>
      </c>
      <c r="R46" s="5">
        <f>+VLOOKUP(C46,Pagina!C:Q,10,0)</f>
        <v>233.3</v>
      </c>
      <c r="S46" s="5">
        <f>+VLOOKUP($C46,Pagina!$C:$Q,11,0)</f>
        <v>95.239998</v>
      </c>
      <c r="T46" s="5">
        <f>+VLOOKUP($C46,Pagina!$C:$Q,12,0)</f>
        <v>49.9</v>
      </c>
      <c r="U46" s="5" t="str">
        <f>+VLOOKUP($C46,Pagina!$C:$Q,13,0)</f>
        <v>1</v>
      </c>
      <c r="V46" s="5" t="str">
        <f>+VLOOKUP($C46,Pagina!$C:$Q,14,0)</f>
        <v>0,271000</v>
      </c>
      <c r="W46" s="5" t="str">
        <f>+VLOOKUP($C46,Pagina!$C:$Q,15,0)</f>
        <v>0,063100</v>
      </c>
      <c r="X46" s="10">
        <f t="shared" si="1"/>
        <v>0.88100000000000023</v>
      </c>
      <c r="Y46" s="10">
        <f t="shared" si="2"/>
        <v>0.88100000000000023</v>
      </c>
      <c r="Z46" s="10">
        <f t="shared" si="3"/>
        <v>0.77616100000000043</v>
      </c>
      <c r="AA46" s="10">
        <f t="shared" si="4"/>
        <v>0.37905678967726397</v>
      </c>
    </row>
    <row r="47" spans="1:27" x14ac:dyDescent="0.25">
      <c r="A47" s="8">
        <f t="shared" si="5"/>
        <v>46211</v>
      </c>
      <c r="B47" s="9">
        <f t="shared" si="0"/>
        <v>0.79106491897982778</v>
      </c>
      <c r="C47" s="11">
        <v>46211.791064814817</v>
      </c>
      <c r="D47" s="1">
        <v>46211.79106491898</v>
      </c>
      <c r="E47">
        <v>232.46899999999999</v>
      </c>
      <c r="F47">
        <v>232.50200000000001</v>
      </c>
      <c r="G47">
        <v>232.50200000000001</v>
      </c>
      <c r="H47">
        <v>232.52600000000001</v>
      </c>
      <c r="I47">
        <v>295.238</v>
      </c>
      <c r="J47">
        <v>298.85000000000002</v>
      </c>
      <c r="K47">
        <v>298.85000000000002</v>
      </c>
      <c r="L47">
        <v>301.64999999999998</v>
      </c>
      <c r="M47">
        <v>49.941000000000003</v>
      </c>
      <c r="N47">
        <v>49.944000000000003</v>
      </c>
      <c r="O47">
        <v>49.947000000000003</v>
      </c>
      <c r="P47">
        <v>68.313000000000002</v>
      </c>
      <c r="Q47">
        <v>0.98299999999999998</v>
      </c>
      <c r="R47" s="5">
        <f>+VLOOKUP(C47,Pagina!C:Q,10,0)</f>
        <v>233.2</v>
      </c>
      <c r="S47" s="5">
        <f>+VLOOKUP($C47,Pagina!$C:$Q,11,0)</f>
        <v>95.239998</v>
      </c>
      <c r="T47" s="5">
        <f>+VLOOKUP($C47,Pagina!$C:$Q,12,0)</f>
        <v>49.9</v>
      </c>
      <c r="U47" s="5" t="str">
        <f>+VLOOKUP($C47,Pagina!$C:$Q,13,0)</f>
        <v>1</v>
      </c>
      <c r="V47" s="5" t="str">
        <f>+VLOOKUP($C47,Pagina!$C:$Q,14,0)</f>
        <v>0,271000</v>
      </c>
      <c r="W47" s="5" t="str">
        <f>+VLOOKUP($C47,Pagina!$C:$Q,15,0)</f>
        <v>0,063000</v>
      </c>
      <c r="X47" s="10">
        <f t="shared" si="1"/>
        <v>0.69799999999997908</v>
      </c>
      <c r="Y47" s="10">
        <f t="shared" si="2"/>
        <v>0.69799999999997908</v>
      </c>
      <c r="Z47" s="10">
        <f t="shared" si="3"/>
        <v>0.48720399999997077</v>
      </c>
      <c r="AA47" s="10">
        <f t="shared" si="4"/>
        <v>0.30021247129056056</v>
      </c>
    </row>
    <row r="48" spans="1:27" x14ac:dyDescent="0.25">
      <c r="A48" s="8">
        <f t="shared" si="5"/>
        <v>46211</v>
      </c>
      <c r="B48" s="9">
        <f t="shared" si="0"/>
        <v>0.791076504632656</v>
      </c>
      <c r="C48" s="11">
        <v>46211.791076388887</v>
      </c>
      <c r="D48" s="1">
        <v>46211.791076504633</v>
      </c>
      <c r="E48">
        <v>232.49199999999999</v>
      </c>
      <c r="F48">
        <v>232.511</v>
      </c>
      <c r="G48">
        <v>232.511</v>
      </c>
      <c r="H48">
        <v>232.52699999999999</v>
      </c>
      <c r="I48">
        <v>293.64600000000002</v>
      </c>
      <c r="J48">
        <v>294.32</v>
      </c>
      <c r="K48">
        <v>294.32</v>
      </c>
      <c r="L48">
        <v>295.57</v>
      </c>
      <c r="M48">
        <v>49.947000000000003</v>
      </c>
      <c r="N48">
        <v>49.948999999999998</v>
      </c>
      <c r="O48">
        <v>49.951000000000001</v>
      </c>
      <c r="P48">
        <v>68.186999999999998</v>
      </c>
      <c r="Q48">
        <v>0.996</v>
      </c>
      <c r="R48" s="5">
        <f>+VLOOKUP(C48,Pagina!C:Q,10,0)</f>
        <v>233.2</v>
      </c>
      <c r="S48" s="5">
        <f>+VLOOKUP($C48,Pagina!$C:$Q,11,0)</f>
        <v>95.239998</v>
      </c>
      <c r="T48" s="5">
        <f>+VLOOKUP($C48,Pagina!$C:$Q,12,0)</f>
        <v>49.9</v>
      </c>
      <c r="U48" s="5" t="str">
        <f>+VLOOKUP($C48,Pagina!$C:$Q,13,0)</f>
        <v>1</v>
      </c>
      <c r="V48" s="5" t="str">
        <f>+VLOOKUP($C48,Pagina!$C:$Q,14,0)</f>
        <v>0,270000</v>
      </c>
      <c r="W48" s="5" t="str">
        <f>+VLOOKUP($C48,Pagina!$C:$Q,15,0)</f>
        <v>0,062900</v>
      </c>
      <c r="X48" s="10">
        <f t="shared" si="1"/>
        <v>0.68899999999999295</v>
      </c>
      <c r="Y48" s="10">
        <f t="shared" si="2"/>
        <v>0.68899999999999295</v>
      </c>
      <c r="Z48" s="10">
        <f t="shared" si="3"/>
        <v>0.47472099999999029</v>
      </c>
      <c r="AA48" s="10">
        <f t="shared" si="4"/>
        <v>0.29633006610439633</v>
      </c>
    </row>
    <row r="49" spans="1:27" x14ac:dyDescent="0.25">
      <c r="A49" s="8">
        <f t="shared" si="5"/>
        <v>46211</v>
      </c>
      <c r="B49" s="9">
        <f t="shared" si="0"/>
        <v>0.79108809027820826</v>
      </c>
      <c r="C49" s="11">
        <v>46211.791087962964</v>
      </c>
      <c r="D49" s="1">
        <v>46211.791088090278</v>
      </c>
      <c r="E49">
        <v>232.435</v>
      </c>
      <c r="F49">
        <v>232.47200000000001</v>
      </c>
      <c r="G49">
        <v>232.47200000000001</v>
      </c>
      <c r="H49">
        <v>232.50700000000001</v>
      </c>
      <c r="I49">
        <v>294.27600000000001</v>
      </c>
      <c r="J49">
        <v>297.51</v>
      </c>
      <c r="K49">
        <v>297.51</v>
      </c>
      <c r="L49">
        <v>304.62</v>
      </c>
      <c r="M49">
        <v>49.951999999999998</v>
      </c>
      <c r="N49">
        <v>49.954000000000001</v>
      </c>
      <c r="O49">
        <v>49.957000000000001</v>
      </c>
      <c r="P49">
        <v>68.370999999999995</v>
      </c>
      <c r="Q49">
        <v>0.98899999999999999</v>
      </c>
      <c r="R49" s="5">
        <f>+VLOOKUP(C49,Pagina!C:Q,10,0)</f>
        <v>233.2</v>
      </c>
      <c r="S49" s="5">
        <f>+VLOOKUP($C49,Pagina!$C:$Q,11,0)</f>
        <v>95.239998</v>
      </c>
      <c r="T49" s="5">
        <f>+VLOOKUP($C49,Pagina!$C:$Q,12,0)</f>
        <v>49.9</v>
      </c>
      <c r="U49" s="5" t="str">
        <f>+VLOOKUP($C49,Pagina!$C:$Q,13,0)</f>
        <v>1</v>
      </c>
      <c r="V49" s="5" t="str">
        <f>+VLOOKUP($C49,Pagina!$C:$Q,14,0)</f>
        <v>0,270000</v>
      </c>
      <c r="W49" s="5" t="str">
        <f>+VLOOKUP($C49,Pagina!$C:$Q,15,0)</f>
        <v>0,063000</v>
      </c>
      <c r="X49" s="10">
        <f t="shared" si="1"/>
        <v>0.72799999999998022</v>
      </c>
      <c r="Y49" s="10">
        <f t="shared" si="2"/>
        <v>0.72799999999998022</v>
      </c>
      <c r="Z49" s="10">
        <f t="shared" si="3"/>
        <v>0.52998399999997114</v>
      </c>
      <c r="AA49" s="10">
        <f t="shared" si="4"/>
        <v>0.31315599297979124</v>
      </c>
    </row>
    <row r="50" spans="1:27" x14ac:dyDescent="0.25">
      <c r="A50" s="8">
        <f t="shared" si="5"/>
        <v>46211</v>
      </c>
      <c r="B50" s="9">
        <f t="shared" si="0"/>
        <v>0.79109967592376051</v>
      </c>
      <c r="C50" s="11">
        <v>46211.79109953704</v>
      </c>
      <c r="D50" s="1">
        <v>46211.791099675924</v>
      </c>
      <c r="E50">
        <v>232.44200000000001</v>
      </c>
      <c r="F50">
        <v>232.47900000000001</v>
      </c>
      <c r="G50">
        <v>232.47900000000001</v>
      </c>
      <c r="H50">
        <v>232.50700000000001</v>
      </c>
      <c r="I50">
        <v>293.98200000000003</v>
      </c>
      <c r="J50">
        <v>295.52</v>
      </c>
      <c r="K50">
        <v>295.52</v>
      </c>
      <c r="L50">
        <v>296.95</v>
      </c>
      <c r="M50">
        <v>49.957999999999998</v>
      </c>
      <c r="N50">
        <v>49.960999999999999</v>
      </c>
      <c r="O50">
        <v>49.963000000000001</v>
      </c>
      <c r="P50">
        <v>68.051000000000002</v>
      </c>
      <c r="Q50">
        <v>0.99099999999999999</v>
      </c>
      <c r="R50" s="5">
        <f>+VLOOKUP(C50,Pagina!C:Q,10,0)</f>
        <v>233.3</v>
      </c>
      <c r="S50" s="5">
        <f>+VLOOKUP($C50,Pagina!$C:$Q,11,0)</f>
        <v>95.239998</v>
      </c>
      <c r="T50" s="5">
        <f>+VLOOKUP($C50,Pagina!$C:$Q,12,0)</f>
        <v>49.9</v>
      </c>
      <c r="U50" s="5" t="str">
        <f>+VLOOKUP($C50,Pagina!$C:$Q,13,0)</f>
        <v>1</v>
      </c>
      <c r="V50" s="5" t="str">
        <f>+VLOOKUP($C50,Pagina!$C:$Q,14,0)</f>
        <v>0,270000</v>
      </c>
      <c r="W50" s="5" t="str">
        <f>+VLOOKUP($C50,Pagina!$C:$Q,15,0)</f>
        <v>0,062900</v>
      </c>
      <c r="X50" s="10">
        <f t="shared" si="1"/>
        <v>0.82099999999999795</v>
      </c>
      <c r="Y50" s="10">
        <f t="shared" si="2"/>
        <v>0.82099999999999795</v>
      </c>
      <c r="Z50" s="10">
        <f t="shared" si="3"/>
        <v>0.67404099999999667</v>
      </c>
      <c r="AA50" s="10">
        <f t="shared" si="4"/>
        <v>0.35315017700523399</v>
      </c>
    </row>
    <row r="51" spans="1:27" x14ac:dyDescent="0.25">
      <c r="A51" s="8">
        <f t="shared" si="5"/>
        <v>46211</v>
      </c>
      <c r="B51" s="9">
        <f t="shared" si="0"/>
        <v>0.79111125000054017</v>
      </c>
      <c r="C51" s="11">
        <v>46211.79111111111</v>
      </c>
      <c r="D51" s="1">
        <v>46211.791111250001</v>
      </c>
      <c r="E51">
        <v>232.495</v>
      </c>
      <c r="F51">
        <v>232.53899999999999</v>
      </c>
      <c r="G51">
        <v>232.53899999999999</v>
      </c>
      <c r="H51">
        <v>232.59200000000001</v>
      </c>
      <c r="I51">
        <v>295.94799999999998</v>
      </c>
      <c r="J51">
        <v>299.60000000000002</v>
      </c>
      <c r="K51">
        <v>299.60000000000002</v>
      </c>
      <c r="L51">
        <v>303.97000000000003</v>
      </c>
      <c r="M51">
        <v>49.965000000000003</v>
      </c>
      <c r="N51">
        <v>49.966999999999999</v>
      </c>
      <c r="O51">
        <v>49.969000000000001</v>
      </c>
      <c r="P51">
        <v>68.305000000000007</v>
      </c>
      <c r="Q51">
        <v>0.98099999999999998</v>
      </c>
      <c r="R51" s="5">
        <f>+VLOOKUP(C51,Pagina!C:Q,10,0)</f>
        <v>233.3</v>
      </c>
      <c r="S51" s="5">
        <f>+VLOOKUP($C51,Pagina!$C:$Q,11,0)</f>
        <v>95.239998</v>
      </c>
      <c r="T51" s="5">
        <f>+VLOOKUP($C51,Pagina!$C:$Q,12,0)</f>
        <v>49.9</v>
      </c>
      <c r="U51" s="5" t="str">
        <f>+VLOOKUP($C51,Pagina!$C:$Q,13,0)</f>
        <v>1</v>
      </c>
      <c r="V51" s="5" t="str">
        <f>+VLOOKUP($C51,Pagina!$C:$Q,14,0)</f>
        <v>0,270000</v>
      </c>
      <c r="W51" s="5" t="str">
        <f>+VLOOKUP($C51,Pagina!$C:$Q,15,0)</f>
        <v>0,062900</v>
      </c>
      <c r="X51" s="10">
        <f t="shared" si="1"/>
        <v>0.7610000000000241</v>
      </c>
      <c r="Y51" s="10">
        <f t="shared" si="2"/>
        <v>0.7610000000000241</v>
      </c>
      <c r="Z51" s="10">
        <f t="shared" si="3"/>
        <v>0.57912100000003663</v>
      </c>
      <c r="AA51" s="10">
        <f t="shared" si="4"/>
        <v>0.3272569332456165</v>
      </c>
    </row>
    <row r="52" spans="1:27" x14ac:dyDescent="0.25">
      <c r="A52" s="8">
        <f t="shared" si="5"/>
        <v>46211</v>
      </c>
      <c r="B52" s="9">
        <f t="shared" si="0"/>
        <v>0.79112283564609243</v>
      </c>
      <c r="C52" s="11">
        <v>46211.791122685187</v>
      </c>
      <c r="D52" s="1">
        <v>46211.791122835646</v>
      </c>
      <c r="E52">
        <v>232.626</v>
      </c>
      <c r="F52">
        <v>232.65299999999999</v>
      </c>
      <c r="G52">
        <v>232.65299999999999</v>
      </c>
      <c r="H52">
        <v>232.67599999999999</v>
      </c>
      <c r="I52">
        <v>294.56900000000002</v>
      </c>
      <c r="J52">
        <v>299.73</v>
      </c>
      <c r="K52">
        <v>299.73</v>
      </c>
      <c r="L52">
        <v>309.88</v>
      </c>
      <c r="M52">
        <v>49.970999999999997</v>
      </c>
      <c r="N52">
        <v>49.975000000000001</v>
      </c>
      <c r="O52">
        <v>49.978999999999999</v>
      </c>
      <c r="P52">
        <v>68.236999999999995</v>
      </c>
      <c r="Q52">
        <v>0.97899999999999998</v>
      </c>
      <c r="R52" s="5">
        <f>+VLOOKUP(C52,Pagina!C:Q,10,0)</f>
        <v>233.2</v>
      </c>
      <c r="S52" s="5">
        <f>+VLOOKUP($C52,Pagina!$C:$Q,11,0)</f>
        <v>95.239998</v>
      </c>
      <c r="T52" s="5">
        <f>+VLOOKUP($C52,Pagina!$C:$Q,12,0)</f>
        <v>49.9</v>
      </c>
      <c r="U52" s="5" t="str">
        <f>+VLOOKUP($C52,Pagina!$C:$Q,13,0)</f>
        <v>1</v>
      </c>
      <c r="V52" s="5" t="str">
        <f>+VLOOKUP($C52,Pagina!$C:$Q,14,0)</f>
        <v>0,270000</v>
      </c>
      <c r="W52" s="5" t="str">
        <f>+VLOOKUP($C52,Pagina!$C:$Q,15,0)</f>
        <v>0,062800</v>
      </c>
      <c r="X52" s="10">
        <f t="shared" si="1"/>
        <v>0.54699999999999704</v>
      </c>
      <c r="Y52" s="10">
        <f t="shared" si="2"/>
        <v>0.54699999999999704</v>
      </c>
      <c r="Z52" s="10">
        <f t="shared" si="3"/>
        <v>0.29920899999999678</v>
      </c>
      <c r="AA52" s="10">
        <f t="shared" si="4"/>
        <v>0.23511409695984881</v>
      </c>
    </row>
    <row r="53" spans="1:27" x14ac:dyDescent="0.25">
      <c r="A53" s="8">
        <f t="shared" si="5"/>
        <v>46211</v>
      </c>
      <c r="B53" s="9">
        <f t="shared" si="0"/>
        <v>0.79113440972287208</v>
      </c>
      <c r="C53" s="11">
        <v>46211.791134259256</v>
      </c>
      <c r="D53" s="1">
        <v>46211.791134409723</v>
      </c>
      <c r="E53">
        <v>232.553</v>
      </c>
      <c r="F53">
        <v>232.58500000000001</v>
      </c>
      <c r="G53">
        <v>232.58500000000001</v>
      </c>
      <c r="H53">
        <v>232.61600000000001</v>
      </c>
      <c r="I53">
        <v>295.27999999999997</v>
      </c>
      <c r="J53">
        <v>299.95999999999998</v>
      </c>
      <c r="K53">
        <v>299.95999999999998</v>
      </c>
      <c r="L53">
        <v>310.35000000000002</v>
      </c>
      <c r="M53">
        <v>49.98</v>
      </c>
      <c r="N53">
        <v>49.982999999999997</v>
      </c>
      <c r="O53">
        <v>49.987000000000002</v>
      </c>
      <c r="P53">
        <v>68.429000000000002</v>
      </c>
      <c r="Q53">
        <v>0.98099999999999998</v>
      </c>
      <c r="R53" s="5">
        <f>+VLOOKUP(C53,Pagina!C:Q,10,0)</f>
        <v>233.3</v>
      </c>
      <c r="S53" s="5">
        <f>+VLOOKUP($C53,Pagina!$C:$Q,11,0)</f>
        <v>95.240996999999993</v>
      </c>
      <c r="T53" s="5">
        <f>+VLOOKUP($C53,Pagina!$C:$Q,12,0)</f>
        <v>49.9</v>
      </c>
      <c r="U53" s="5" t="str">
        <f>+VLOOKUP($C53,Pagina!$C:$Q,13,0)</f>
        <v>1</v>
      </c>
      <c r="V53" s="5" t="str">
        <f>+VLOOKUP($C53,Pagina!$C:$Q,14,0)</f>
        <v>0,270000</v>
      </c>
      <c r="W53" s="5" t="str">
        <f>+VLOOKUP($C53,Pagina!$C:$Q,15,0)</f>
        <v>0,063000</v>
      </c>
      <c r="X53" s="10">
        <f t="shared" si="1"/>
        <v>0.71500000000000341</v>
      </c>
      <c r="Y53" s="10">
        <f t="shared" si="2"/>
        <v>0.71500000000000341</v>
      </c>
      <c r="Z53" s="10">
        <f t="shared" si="3"/>
        <v>0.51122500000000493</v>
      </c>
      <c r="AA53" s="10">
        <f t="shared" si="4"/>
        <v>0.30741449362598766</v>
      </c>
    </row>
    <row r="54" spans="1:27" x14ac:dyDescent="0.25">
      <c r="A54" s="8">
        <f t="shared" si="5"/>
        <v>46211</v>
      </c>
      <c r="B54" s="9">
        <f t="shared" si="0"/>
        <v>0.79114598379965173</v>
      </c>
      <c r="C54" s="11">
        <v>46211.791145833333</v>
      </c>
      <c r="D54" s="1">
        <v>46211.7911459838</v>
      </c>
      <c r="E54">
        <v>232.57400000000001</v>
      </c>
      <c r="F54">
        <v>232.63300000000001</v>
      </c>
      <c r="G54">
        <v>232.63300000000001</v>
      </c>
      <c r="H54">
        <v>232.66499999999999</v>
      </c>
      <c r="I54">
        <v>294.27600000000001</v>
      </c>
      <c r="J54">
        <v>297.83999999999997</v>
      </c>
      <c r="K54">
        <v>297.83999999999997</v>
      </c>
      <c r="L54">
        <v>301.85000000000002</v>
      </c>
      <c r="M54">
        <v>49.988999999999997</v>
      </c>
      <c r="N54">
        <v>49.991999999999997</v>
      </c>
      <c r="O54">
        <v>49.994</v>
      </c>
      <c r="P54">
        <v>68.283000000000001</v>
      </c>
      <c r="Q54">
        <v>0.98599999999999999</v>
      </c>
      <c r="R54" s="5">
        <f>+VLOOKUP(C54,Pagina!C:Q,10,0)</f>
        <v>233.4</v>
      </c>
      <c r="S54" s="5">
        <f>+VLOOKUP($C54,Pagina!$C:$Q,11,0)</f>
        <v>95.240996999999993</v>
      </c>
      <c r="T54" s="5">
        <f>+VLOOKUP($C54,Pagina!$C:$Q,12,0)</f>
        <v>49.9</v>
      </c>
      <c r="U54" s="5" t="str">
        <f>+VLOOKUP($C54,Pagina!$C:$Q,13,0)</f>
        <v>1</v>
      </c>
      <c r="V54" s="5" t="str">
        <f>+VLOOKUP($C54,Pagina!$C:$Q,14,0)</f>
        <v>0,270000</v>
      </c>
      <c r="W54" s="5" t="str">
        <f>+VLOOKUP($C54,Pagina!$C:$Q,15,0)</f>
        <v>0,062800</v>
      </c>
      <c r="X54" s="10">
        <f t="shared" si="1"/>
        <v>0.76699999999999591</v>
      </c>
      <c r="Y54" s="10">
        <f t="shared" si="2"/>
        <v>0.76699999999999591</v>
      </c>
      <c r="Z54" s="10">
        <f t="shared" si="3"/>
        <v>0.58828899999999373</v>
      </c>
      <c r="AA54" s="10">
        <f t="shared" si="4"/>
        <v>0.32970386832478449</v>
      </c>
    </row>
    <row r="55" spans="1:27" x14ac:dyDescent="0.25">
      <c r="A55" s="8">
        <f t="shared" si="5"/>
        <v>46211</v>
      </c>
      <c r="B55" s="9">
        <f t="shared" si="0"/>
        <v>0.79115756944520399</v>
      </c>
      <c r="C55" s="11">
        <v>46211.79115740741</v>
      </c>
      <c r="D55" s="1">
        <v>46211.791157569445</v>
      </c>
      <c r="E55">
        <v>232.655</v>
      </c>
      <c r="F55">
        <v>232.68100000000001</v>
      </c>
      <c r="G55">
        <v>232.68100000000001</v>
      </c>
      <c r="H55">
        <v>232.7</v>
      </c>
      <c r="I55">
        <v>293.73</v>
      </c>
      <c r="J55">
        <v>298.19</v>
      </c>
      <c r="K55">
        <v>298.19</v>
      </c>
      <c r="L55">
        <v>304.33</v>
      </c>
      <c r="M55">
        <v>49.996000000000002</v>
      </c>
      <c r="N55">
        <v>49.999000000000002</v>
      </c>
      <c r="O55">
        <v>50.000999999999998</v>
      </c>
      <c r="P55">
        <v>68.198999999999998</v>
      </c>
      <c r="Q55">
        <v>0.98299999999999998</v>
      </c>
      <c r="R55" s="5">
        <f>+VLOOKUP(C55,Pagina!C:Q,10,0)</f>
        <v>233.4</v>
      </c>
      <c r="S55" s="5">
        <f>+VLOOKUP($C55,Pagina!$C:$Q,11,0)</f>
        <v>95.240996999999993</v>
      </c>
      <c r="T55" s="5">
        <f>+VLOOKUP($C55,Pagina!$C:$Q,12,0)</f>
        <v>49.9</v>
      </c>
      <c r="U55" s="5" t="str">
        <f>+VLOOKUP($C55,Pagina!$C:$Q,13,0)</f>
        <v>1</v>
      </c>
      <c r="V55" s="5" t="str">
        <f>+VLOOKUP($C55,Pagina!$C:$Q,14,0)</f>
        <v>0,270000</v>
      </c>
      <c r="W55" s="5" t="str">
        <f>+VLOOKUP($C55,Pagina!$C:$Q,15,0)</f>
        <v>0,062800</v>
      </c>
      <c r="X55" s="10">
        <f t="shared" si="1"/>
        <v>0.71899999999999409</v>
      </c>
      <c r="Y55" s="10">
        <f t="shared" si="2"/>
        <v>0.71899999999999409</v>
      </c>
      <c r="Z55" s="10">
        <f t="shared" si="3"/>
        <v>0.51696099999999146</v>
      </c>
      <c r="AA55" s="10">
        <f t="shared" si="4"/>
        <v>0.30900675173305686</v>
      </c>
    </row>
    <row r="56" spans="1:27" x14ac:dyDescent="0.25">
      <c r="A56" s="8">
        <f t="shared" si="5"/>
        <v>46211</v>
      </c>
      <c r="B56" s="9">
        <f t="shared" si="0"/>
        <v>0.79116914352198364</v>
      </c>
      <c r="C56" s="11">
        <v>46211.791168981479</v>
      </c>
      <c r="D56" s="1">
        <v>46211.791169143522</v>
      </c>
      <c r="E56">
        <v>232.607</v>
      </c>
      <c r="F56">
        <v>232.643</v>
      </c>
      <c r="G56">
        <v>232.643</v>
      </c>
      <c r="H56">
        <v>232.69499999999999</v>
      </c>
      <c r="I56">
        <v>293.31</v>
      </c>
      <c r="J56">
        <v>295.35000000000002</v>
      </c>
      <c r="K56">
        <v>295.35000000000002</v>
      </c>
      <c r="L56">
        <v>299.26</v>
      </c>
      <c r="M56">
        <v>50.000999999999998</v>
      </c>
      <c r="N56">
        <v>50.003</v>
      </c>
      <c r="O56">
        <v>50.003999999999998</v>
      </c>
      <c r="P56">
        <v>68.316999999999993</v>
      </c>
      <c r="Q56">
        <v>0.99399999999999999</v>
      </c>
      <c r="R56" s="5">
        <f>+VLOOKUP(C56,Pagina!C:Q,10,0)</f>
        <v>233.4</v>
      </c>
      <c r="S56" s="5">
        <f>+VLOOKUP($C56,Pagina!$C:$Q,11,0)</f>
        <v>95.240996999999993</v>
      </c>
      <c r="T56" s="5">
        <f>+VLOOKUP($C56,Pagina!$C:$Q,12,0)</f>
        <v>49.9</v>
      </c>
      <c r="U56" s="5" t="str">
        <f>+VLOOKUP($C56,Pagina!$C:$Q,13,0)</f>
        <v>1</v>
      </c>
      <c r="V56" s="5" t="str">
        <f>+VLOOKUP($C56,Pagina!$C:$Q,14,0)</f>
        <v>0,270000</v>
      </c>
      <c r="W56" s="5" t="str">
        <f>+VLOOKUP($C56,Pagina!$C:$Q,15,0)</f>
        <v>0,063000</v>
      </c>
      <c r="X56" s="10">
        <f t="shared" si="1"/>
        <v>0.757000000000005</v>
      </c>
      <c r="Y56" s="10">
        <f t="shared" si="2"/>
        <v>0.757000000000005</v>
      </c>
      <c r="Z56" s="10">
        <f t="shared" si="3"/>
        <v>0.57304900000000758</v>
      </c>
      <c r="AA56" s="10">
        <f t="shared" si="4"/>
        <v>0.32539126472750307</v>
      </c>
    </row>
    <row r="57" spans="1:27" x14ac:dyDescent="0.25">
      <c r="A57" s="8">
        <f t="shared" si="5"/>
        <v>46211</v>
      </c>
      <c r="B57" s="9">
        <f t="shared" si="0"/>
        <v>0.79118071759148734</v>
      </c>
      <c r="C57" s="11">
        <v>46211.791180555556</v>
      </c>
      <c r="D57" s="1">
        <v>46211.791180717591</v>
      </c>
      <c r="E57">
        <v>232.62</v>
      </c>
      <c r="F57">
        <v>232.65199999999999</v>
      </c>
      <c r="G57">
        <v>232.65199999999999</v>
      </c>
      <c r="H57">
        <v>232.67699999999999</v>
      </c>
      <c r="I57">
        <v>294.31799999999998</v>
      </c>
      <c r="J57">
        <v>295.56</v>
      </c>
      <c r="K57">
        <v>295.56</v>
      </c>
      <c r="L57">
        <v>296.95</v>
      </c>
      <c r="M57">
        <v>50.003999999999998</v>
      </c>
      <c r="N57">
        <v>50.003999999999998</v>
      </c>
      <c r="O57">
        <v>50.005000000000003</v>
      </c>
      <c r="P57">
        <v>68.287999999999997</v>
      </c>
      <c r="Q57">
        <v>0.99299999999999999</v>
      </c>
      <c r="R57" s="5">
        <f>+VLOOKUP(C57,Pagina!C:Q,10,0)</f>
        <v>233.3</v>
      </c>
      <c r="S57" s="5">
        <f>+VLOOKUP($C57,Pagina!$C:$Q,11,0)</f>
        <v>95.240996999999993</v>
      </c>
      <c r="T57" s="5">
        <f>+VLOOKUP($C57,Pagina!$C:$Q,12,0)</f>
        <v>50</v>
      </c>
      <c r="U57" s="5" t="str">
        <f>+VLOOKUP($C57,Pagina!$C:$Q,13,0)</f>
        <v>1</v>
      </c>
      <c r="V57" s="5" t="str">
        <f>+VLOOKUP($C57,Pagina!$C:$Q,14,0)</f>
        <v>0,270000</v>
      </c>
      <c r="W57" s="5" t="str">
        <f>+VLOOKUP($C57,Pagina!$C:$Q,15,0)</f>
        <v>0,062900</v>
      </c>
      <c r="X57" s="10">
        <f t="shared" si="1"/>
        <v>0.64800000000002456</v>
      </c>
      <c r="Y57" s="10">
        <f t="shared" si="2"/>
        <v>0.64800000000002456</v>
      </c>
      <c r="Z57" s="10">
        <f t="shared" si="3"/>
        <v>0.41990400000003181</v>
      </c>
      <c r="AA57" s="10">
        <f t="shared" si="4"/>
        <v>0.27852758626619351</v>
      </c>
    </row>
    <row r="58" spans="1:27" x14ac:dyDescent="0.25">
      <c r="A58" s="8">
        <f t="shared" si="5"/>
        <v>46211</v>
      </c>
      <c r="B58" s="9">
        <f t="shared" si="0"/>
        <v>0.79119228009221843</v>
      </c>
      <c r="C58" s="11">
        <v>46211.791192129633</v>
      </c>
      <c r="D58" s="1">
        <v>46211.791192280092</v>
      </c>
      <c r="E58">
        <v>232.601</v>
      </c>
      <c r="F58">
        <v>232.654</v>
      </c>
      <c r="G58">
        <v>232.654</v>
      </c>
      <c r="H58">
        <v>232.702</v>
      </c>
      <c r="I58">
        <v>295.029</v>
      </c>
      <c r="J58">
        <v>295.69</v>
      </c>
      <c r="K58">
        <v>295.69</v>
      </c>
      <c r="L58">
        <v>296.02999999999997</v>
      </c>
      <c r="M58">
        <v>50.005000000000003</v>
      </c>
      <c r="N58">
        <v>50.006</v>
      </c>
      <c r="O58">
        <v>50.006999999999998</v>
      </c>
      <c r="P58">
        <v>68.352000000000004</v>
      </c>
      <c r="Q58">
        <v>0.99399999999999999</v>
      </c>
      <c r="R58" s="5">
        <f>+VLOOKUP(C58,Pagina!C:Q,10,0)</f>
        <v>233.4</v>
      </c>
      <c r="S58" s="5">
        <f>+VLOOKUP($C58,Pagina!$C:$Q,11,0)</f>
        <v>95.240996999999993</v>
      </c>
      <c r="T58" s="5">
        <f>+VLOOKUP($C58,Pagina!$C:$Q,12,0)</f>
        <v>50</v>
      </c>
      <c r="U58" s="5" t="str">
        <f>+VLOOKUP($C58,Pagina!$C:$Q,13,0)</f>
        <v>1</v>
      </c>
      <c r="V58" s="5" t="str">
        <f>+VLOOKUP($C58,Pagina!$C:$Q,14,0)</f>
        <v>0,271000</v>
      </c>
      <c r="W58" s="5" t="str">
        <f>+VLOOKUP($C58,Pagina!$C:$Q,15,0)</f>
        <v>0,063200</v>
      </c>
      <c r="X58" s="10">
        <f t="shared" si="1"/>
        <v>0.74600000000000932</v>
      </c>
      <c r="Y58" s="10">
        <f t="shared" si="2"/>
        <v>0.74600000000000932</v>
      </c>
      <c r="Z58" s="10">
        <f t="shared" si="3"/>
        <v>0.55651600000001389</v>
      </c>
      <c r="AA58" s="10">
        <f t="shared" si="4"/>
        <v>0.32064782896490468</v>
      </c>
    </row>
    <row r="59" spans="1:27" x14ac:dyDescent="0.25">
      <c r="A59" s="8">
        <f t="shared" si="5"/>
        <v>46211</v>
      </c>
      <c r="B59" s="9">
        <f t="shared" si="0"/>
        <v>0.79120385416899808</v>
      </c>
      <c r="C59" s="11">
        <v>46211.791203703702</v>
      </c>
      <c r="D59" s="1">
        <v>46211.791203854169</v>
      </c>
      <c r="E59">
        <v>232.63200000000001</v>
      </c>
      <c r="F59">
        <v>232.66800000000001</v>
      </c>
      <c r="G59">
        <v>232.66800000000001</v>
      </c>
      <c r="H59">
        <v>232.72200000000001</v>
      </c>
      <c r="I59">
        <v>293.39400000000001</v>
      </c>
      <c r="J59">
        <v>294.13</v>
      </c>
      <c r="K59">
        <v>294.13</v>
      </c>
      <c r="L59">
        <v>294.95</v>
      </c>
      <c r="M59">
        <v>50.006999999999998</v>
      </c>
      <c r="N59">
        <v>50.008000000000003</v>
      </c>
      <c r="O59">
        <v>50.008000000000003</v>
      </c>
      <c r="P59">
        <v>68.275000000000006</v>
      </c>
      <c r="Q59">
        <v>0.998</v>
      </c>
      <c r="R59" s="5">
        <f>+VLOOKUP(C59,Pagina!C:Q,10,0)</f>
        <v>233.4</v>
      </c>
      <c r="S59" s="5">
        <f>+VLOOKUP($C59,Pagina!$C:$Q,11,0)</f>
        <v>95.240996999999993</v>
      </c>
      <c r="T59" s="5">
        <f>+VLOOKUP($C59,Pagina!$C:$Q,12,0)</f>
        <v>49.9</v>
      </c>
      <c r="U59" s="5" t="str">
        <f>+VLOOKUP($C59,Pagina!$C:$Q,13,0)</f>
        <v>1</v>
      </c>
      <c r="V59" s="5" t="str">
        <f>+VLOOKUP($C59,Pagina!$C:$Q,14,0)</f>
        <v>0,271000</v>
      </c>
      <c r="W59" s="5" t="str">
        <f>+VLOOKUP($C59,Pagina!$C:$Q,15,0)</f>
        <v>0,063200</v>
      </c>
      <c r="X59" s="10">
        <f t="shared" si="1"/>
        <v>0.73199999999999932</v>
      </c>
      <c r="Y59" s="10">
        <f t="shared" si="2"/>
        <v>0.73199999999999932</v>
      </c>
      <c r="Z59" s="10">
        <f t="shared" si="3"/>
        <v>0.53582399999999897</v>
      </c>
      <c r="AA59" s="10">
        <f t="shared" si="4"/>
        <v>0.31461137758522839</v>
      </c>
    </row>
    <row r="60" spans="1:27" x14ac:dyDescent="0.25">
      <c r="A60" s="8">
        <f t="shared" si="5"/>
        <v>46211</v>
      </c>
      <c r="B60" s="9">
        <f t="shared" si="0"/>
        <v>0.79121542823850177</v>
      </c>
      <c r="C60" s="11">
        <v>46211.791215277779</v>
      </c>
      <c r="D60" s="1">
        <v>46211.791215428239</v>
      </c>
      <c r="E60">
        <v>232.684</v>
      </c>
      <c r="F60">
        <v>232.71100000000001</v>
      </c>
      <c r="G60">
        <v>232.71100000000001</v>
      </c>
      <c r="H60">
        <v>232.73099999999999</v>
      </c>
      <c r="I60">
        <v>294.40199999999999</v>
      </c>
      <c r="J60">
        <v>295.14</v>
      </c>
      <c r="K60">
        <v>295.14</v>
      </c>
      <c r="L60">
        <v>296.49</v>
      </c>
      <c r="M60">
        <v>50.006999999999998</v>
      </c>
      <c r="N60">
        <v>50.006999999999998</v>
      </c>
      <c r="O60">
        <v>50.006999999999998</v>
      </c>
      <c r="P60">
        <v>68.239999999999995</v>
      </c>
      <c r="Q60">
        <v>0.99399999999999999</v>
      </c>
      <c r="R60" s="5">
        <f>+VLOOKUP(C60,Pagina!C:Q,10,0)</f>
        <v>233.5</v>
      </c>
      <c r="S60" s="5">
        <f>+VLOOKUP($C60,Pagina!$C:$Q,11,0)</f>
        <v>95.240996999999993</v>
      </c>
      <c r="T60" s="5">
        <f>+VLOOKUP($C60,Pagina!$C:$Q,12,0)</f>
        <v>50</v>
      </c>
      <c r="U60" s="5" t="str">
        <f>+VLOOKUP($C60,Pagina!$C:$Q,13,0)</f>
        <v>1</v>
      </c>
      <c r="V60" s="5" t="str">
        <f>+VLOOKUP($C60,Pagina!$C:$Q,14,0)</f>
        <v>0,271000</v>
      </c>
      <c r="W60" s="5" t="str">
        <f>+VLOOKUP($C60,Pagina!$C:$Q,15,0)</f>
        <v>0,063100</v>
      </c>
      <c r="X60" s="10">
        <f t="shared" si="1"/>
        <v>0.78899999999998727</v>
      </c>
      <c r="Y60" s="10">
        <f t="shared" si="2"/>
        <v>0.78899999999998727</v>
      </c>
      <c r="Z60" s="10">
        <f t="shared" si="3"/>
        <v>0.6225209999999799</v>
      </c>
      <c r="AA60" s="10">
        <f t="shared" si="4"/>
        <v>0.3390471443120382</v>
      </c>
    </row>
    <row r="61" spans="1:27" x14ac:dyDescent="0.25">
      <c r="A61" s="8">
        <f t="shared" si="5"/>
        <v>46211</v>
      </c>
      <c r="B61" s="9">
        <f t="shared" si="0"/>
        <v>0.79122700231528142</v>
      </c>
      <c r="C61" s="11">
        <v>46211.791226851848</v>
      </c>
      <c r="D61" s="1">
        <v>46211.791227002315</v>
      </c>
      <c r="E61">
        <v>232.672</v>
      </c>
      <c r="F61">
        <v>232.68799999999999</v>
      </c>
      <c r="G61">
        <v>232.68799999999999</v>
      </c>
      <c r="H61">
        <v>232.70400000000001</v>
      </c>
      <c r="I61">
        <v>293.226</v>
      </c>
      <c r="J61">
        <v>298.23</v>
      </c>
      <c r="K61">
        <v>298.23</v>
      </c>
      <c r="L61">
        <v>307.83999999999997</v>
      </c>
      <c r="M61">
        <v>50.006</v>
      </c>
      <c r="N61">
        <v>50.006</v>
      </c>
      <c r="O61">
        <v>50.006999999999998</v>
      </c>
      <c r="P61">
        <v>68.301000000000002</v>
      </c>
      <c r="Q61">
        <v>0.98499999999999999</v>
      </c>
      <c r="R61" s="5">
        <f>+VLOOKUP(C61,Pagina!C:Q,10,0)</f>
        <v>233.5</v>
      </c>
      <c r="S61" s="5">
        <f>+VLOOKUP($C61,Pagina!$C:$Q,11,0)</f>
        <v>95.240996999999993</v>
      </c>
      <c r="T61" s="5">
        <f>+VLOOKUP($C61,Pagina!$C:$Q,12,0)</f>
        <v>50</v>
      </c>
      <c r="U61" s="5" t="str">
        <f>+VLOOKUP($C61,Pagina!$C:$Q,13,0)</f>
        <v>1</v>
      </c>
      <c r="V61" s="5" t="str">
        <f>+VLOOKUP($C61,Pagina!$C:$Q,14,0)</f>
        <v>0,271000</v>
      </c>
      <c r="W61" s="5" t="str">
        <f>+VLOOKUP($C61,Pagina!$C:$Q,15,0)</f>
        <v>0,063100</v>
      </c>
      <c r="X61" s="10">
        <f t="shared" si="1"/>
        <v>0.81200000000001182</v>
      </c>
      <c r="Y61" s="10">
        <f t="shared" si="2"/>
        <v>0.81200000000001182</v>
      </c>
      <c r="Z61" s="10">
        <f t="shared" si="3"/>
        <v>0.65934400000001925</v>
      </c>
      <c r="AA61" s="10">
        <f t="shared" si="4"/>
        <v>0.34896513786702016</v>
      </c>
    </row>
    <row r="62" spans="1:27" x14ac:dyDescent="0.25">
      <c r="A62" s="8">
        <f t="shared" si="5"/>
        <v>46211</v>
      </c>
      <c r="B62" s="9">
        <f t="shared" si="0"/>
        <v>0.79123857639206108</v>
      </c>
      <c r="C62" s="11">
        <v>46211.791238425925</v>
      </c>
      <c r="D62" s="1">
        <v>46211.791238576392</v>
      </c>
      <c r="E62">
        <v>232.64</v>
      </c>
      <c r="F62">
        <v>232.70400000000001</v>
      </c>
      <c r="G62">
        <v>232.70400000000001</v>
      </c>
      <c r="H62">
        <v>232.74</v>
      </c>
      <c r="I62">
        <v>293.43599999999998</v>
      </c>
      <c r="J62">
        <v>295.01</v>
      </c>
      <c r="K62">
        <v>295.01</v>
      </c>
      <c r="L62">
        <v>296.7</v>
      </c>
      <c r="M62">
        <v>50.000999999999998</v>
      </c>
      <c r="N62">
        <v>50.003</v>
      </c>
      <c r="O62">
        <v>50.005000000000003</v>
      </c>
      <c r="P62">
        <v>68.3</v>
      </c>
      <c r="Q62">
        <v>0.995</v>
      </c>
      <c r="R62" s="5">
        <f>+VLOOKUP(C62,Pagina!C:Q,10,0)</f>
        <v>233.5</v>
      </c>
      <c r="S62" s="5">
        <f>+VLOOKUP($C62,Pagina!$C:$Q,11,0)</f>
        <v>95.240996999999993</v>
      </c>
      <c r="T62" s="5">
        <f>+VLOOKUP($C62,Pagina!$C:$Q,12,0)</f>
        <v>50</v>
      </c>
      <c r="U62" s="5" t="str">
        <f>+VLOOKUP($C62,Pagina!$C:$Q,13,0)</f>
        <v>1</v>
      </c>
      <c r="V62" s="5" t="str">
        <f>+VLOOKUP($C62,Pagina!$C:$Q,14,0)</f>
        <v>0,270000</v>
      </c>
      <c r="W62" s="5" t="str">
        <f>+VLOOKUP($C62,Pagina!$C:$Q,15,0)</f>
        <v>0,062900</v>
      </c>
      <c r="X62" s="10">
        <f t="shared" si="1"/>
        <v>0.79599999999999227</v>
      </c>
      <c r="Y62" s="10">
        <f t="shared" si="2"/>
        <v>0.79599999999999227</v>
      </c>
      <c r="Z62" s="10">
        <f t="shared" si="3"/>
        <v>0.63361599999998774</v>
      </c>
      <c r="AA62" s="10">
        <f t="shared" si="4"/>
        <v>0.34206545654565124</v>
      </c>
    </row>
    <row r="63" spans="1:27" x14ac:dyDescent="0.25">
      <c r="A63" s="8">
        <f t="shared" si="5"/>
        <v>46211</v>
      </c>
      <c r="B63" s="9">
        <f t="shared" si="0"/>
        <v>0.79125015046156477</v>
      </c>
      <c r="C63" s="11">
        <v>46211.791250000002</v>
      </c>
      <c r="D63" s="1">
        <v>46211.791250150462</v>
      </c>
      <c r="E63">
        <v>232.595</v>
      </c>
      <c r="F63">
        <v>232.631</v>
      </c>
      <c r="G63">
        <v>232.631</v>
      </c>
      <c r="H63">
        <v>232.67099999999999</v>
      </c>
      <c r="I63">
        <v>294.06599999999997</v>
      </c>
      <c r="J63">
        <v>295.58999999999997</v>
      </c>
      <c r="K63">
        <v>295.58999999999997</v>
      </c>
      <c r="L63">
        <v>298.89</v>
      </c>
      <c r="M63">
        <v>49.997999999999998</v>
      </c>
      <c r="N63">
        <v>49.999000000000002</v>
      </c>
      <c r="O63">
        <v>50</v>
      </c>
      <c r="P63">
        <v>68.344999999999999</v>
      </c>
      <c r="Q63">
        <v>0.99399999999999999</v>
      </c>
      <c r="R63" s="5">
        <f>+VLOOKUP(C63,Pagina!C:Q,10,0)</f>
        <v>233.5</v>
      </c>
      <c r="S63" s="5">
        <f>+VLOOKUP($C63,Pagina!$C:$Q,11,0)</f>
        <v>95.240996999999993</v>
      </c>
      <c r="T63" s="5">
        <f>+VLOOKUP($C63,Pagina!$C:$Q,12,0)</f>
        <v>50</v>
      </c>
      <c r="U63" s="5" t="str">
        <f>+VLOOKUP($C63,Pagina!$C:$Q,13,0)</f>
        <v>1</v>
      </c>
      <c r="V63" s="5" t="str">
        <f>+VLOOKUP($C63,Pagina!$C:$Q,14,0)</f>
        <v>0,270000</v>
      </c>
      <c r="W63" s="5" t="str">
        <f>+VLOOKUP($C63,Pagina!$C:$Q,15,0)</f>
        <v>0,062900</v>
      </c>
      <c r="X63" s="10">
        <f t="shared" si="1"/>
        <v>0.86899999999999977</v>
      </c>
      <c r="Y63" s="10">
        <f t="shared" si="2"/>
        <v>0.86899999999999977</v>
      </c>
      <c r="Z63" s="10">
        <f t="shared" si="3"/>
        <v>0.75516099999999964</v>
      </c>
      <c r="AA63" s="10">
        <f t="shared" si="4"/>
        <v>0.37355296585579728</v>
      </c>
    </row>
    <row r="64" spans="1:27" x14ac:dyDescent="0.25">
      <c r="A64" s="8">
        <f t="shared" si="5"/>
        <v>46211</v>
      </c>
      <c r="B64" s="9">
        <f t="shared" si="0"/>
        <v>0.79126172453834442</v>
      </c>
      <c r="C64" s="11">
        <v>46211.791261574072</v>
      </c>
      <c r="D64" s="1">
        <v>46211.791261724538</v>
      </c>
      <c r="E64">
        <v>232.655</v>
      </c>
      <c r="F64">
        <v>232.709</v>
      </c>
      <c r="G64">
        <v>232.709</v>
      </c>
      <c r="H64">
        <v>232.76300000000001</v>
      </c>
      <c r="I64">
        <v>293.52</v>
      </c>
      <c r="J64">
        <v>294.76</v>
      </c>
      <c r="K64">
        <v>294.76</v>
      </c>
      <c r="L64">
        <v>295.57</v>
      </c>
      <c r="M64">
        <v>49.997999999999998</v>
      </c>
      <c r="N64">
        <v>49.999000000000002</v>
      </c>
      <c r="O64">
        <v>49.999000000000002</v>
      </c>
      <c r="P64">
        <v>68.302999999999997</v>
      </c>
      <c r="Q64">
        <v>0.996</v>
      </c>
      <c r="R64" s="5">
        <f>+VLOOKUP(C64,Pagina!C:Q,10,0)</f>
        <v>233.5</v>
      </c>
      <c r="S64" s="5">
        <f>+VLOOKUP($C64,Pagina!$C:$Q,11,0)</f>
        <v>95.240996999999993</v>
      </c>
      <c r="T64" s="5">
        <f>+VLOOKUP($C64,Pagina!$C:$Q,12,0)</f>
        <v>50</v>
      </c>
      <c r="U64" s="5" t="str">
        <f>+VLOOKUP($C64,Pagina!$C:$Q,13,0)</f>
        <v>1</v>
      </c>
      <c r="V64" s="5" t="str">
        <f>+VLOOKUP($C64,Pagina!$C:$Q,14,0)</f>
        <v>0,270000</v>
      </c>
      <c r="W64" s="5" t="str">
        <f>+VLOOKUP($C64,Pagina!$C:$Q,15,0)</f>
        <v>0,063000</v>
      </c>
      <c r="X64" s="10">
        <f t="shared" si="1"/>
        <v>0.79099999999999682</v>
      </c>
      <c r="Y64" s="10">
        <f t="shared" si="2"/>
        <v>0.79099999999999682</v>
      </c>
      <c r="Z64" s="10">
        <f t="shared" si="3"/>
        <v>0.62568099999999494</v>
      </c>
      <c r="AA64" s="10">
        <f t="shared" si="4"/>
        <v>0.33990950070689008</v>
      </c>
    </row>
    <row r="65" spans="1:27" x14ac:dyDescent="0.25">
      <c r="A65" s="8">
        <f t="shared" si="5"/>
        <v>46211</v>
      </c>
      <c r="B65" s="9">
        <f t="shared" si="0"/>
        <v>0.79127329860784812</v>
      </c>
      <c r="C65" s="11">
        <v>46211.791273148148</v>
      </c>
      <c r="D65" s="1">
        <v>46211.791273298608</v>
      </c>
      <c r="E65">
        <v>232.66800000000001</v>
      </c>
      <c r="F65">
        <v>232.71799999999999</v>
      </c>
      <c r="G65">
        <v>232.71799999999999</v>
      </c>
      <c r="H65">
        <v>232.77199999999999</v>
      </c>
      <c r="I65">
        <v>292.93099999999998</v>
      </c>
      <c r="J65">
        <v>295.32</v>
      </c>
      <c r="K65">
        <v>295.32</v>
      </c>
      <c r="L65">
        <v>297.69</v>
      </c>
      <c r="M65">
        <v>49.996000000000002</v>
      </c>
      <c r="N65">
        <v>49.997</v>
      </c>
      <c r="O65">
        <v>49.997999999999998</v>
      </c>
      <c r="P65">
        <v>68.259</v>
      </c>
      <c r="Q65">
        <v>0.99299999999999999</v>
      </c>
      <c r="R65" s="5">
        <f>+VLOOKUP(C65,Pagina!C:Q,10,0)</f>
        <v>233.5</v>
      </c>
      <c r="S65" s="5">
        <f>+VLOOKUP($C65,Pagina!$C:$Q,11,0)</f>
        <v>95.240996999999993</v>
      </c>
      <c r="T65" s="5">
        <f>+VLOOKUP($C65,Pagina!$C:$Q,12,0)</f>
        <v>50</v>
      </c>
      <c r="U65" s="5" t="str">
        <f>+VLOOKUP($C65,Pagina!$C:$Q,13,0)</f>
        <v>1</v>
      </c>
      <c r="V65" s="5" t="str">
        <f>+VLOOKUP($C65,Pagina!$C:$Q,14,0)</f>
        <v>0,270000</v>
      </c>
      <c r="W65" s="5" t="str">
        <f>+VLOOKUP($C65,Pagina!$C:$Q,15,0)</f>
        <v>0,063000</v>
      </c>
      <c r="X65" s="10">
        <f t="shared" si="1"/>
        <v>0.78200000000001069</v>
      </c>
      <c r="Y65" s="10">
        <f t="shared" si="2"/>
        <v>0.78200000000001069</v>
      </c>
      <c r="Z65" s="10">
        <f t="shared" si="3"/>
        <v>0.61152400000001672</v>
      </c>
      <c r="AA65" s="10">
        <f t="shared" si="4"/>
        <v>0.33602901365601745</v>
      </c>
    </row>
    <row r="66" spans="1:27" x14ac:dyDescent="0.25">
      <c r="A66" s="8">
        <f t="shared" si="5"/>
        <v>46211</v>
      </c>
      <c r="B66" s="9">
        <f t="shared" si="0"/>
        <v>0.79128487268462777</v>
      </c>
      <c r="C66" s="11">
        <v>46211.791284722225</v>
      </c>
      <c r="D66" s="1">
        <v>46211.791284872685</v>
      </c>
      <c r="E66">
        <v>232.79400000000001</v>
      </c>
      <c r="F66">
        <v>232.81399999999999</v>
      </c>
      <c r="G66">
        <v>232.81399999999999</v>
      </c>
      <c r="H66">
        <v>232.82599999999999</v>
      </c>
      <c r="I66">
        <v>293.39400000000001</v>
      </c>
      <c r="J66">
        <v>294.12</v>
      </c>
      <c r="K66">
        <v>294.12</v>
      </c>
      <c r="L66">
        <v>295.36</v>
      </c>
      <c r="M66">
        <v>49.996000000000002</v>
      </c>
      <c r="N66">
        <v>49.996000000000002</v>
      </c>
      <c r="O66">
        <v>49.997</v>
      </c>
      <c r="P66">
        <v>68.322999999999993</v>
      </c>
      <c r="Q66">
        <v>0.998</v>
      </c>
      <c r="R66" s="5">
        <f>+VLOOKUP(C66,Pagina!C:Q,10,0)</f>
        <v>233.6</v>
      </c>
      <c r="S66" s="5">
        <f>+VLOOKUP($C66,Pagina!$C:$Q,11,0)</f>
        <v>95.240996999999993</v>
      </c>
      <c r="T66" s="5">
        <f>+VLOOKUP($C66,Pagina!$C:$Q,12,0)</f>
        <v>50</v>
      </c>
      <c r="U66" s="5" t="str">
        <f>+VLOOKUP($C66,Pagina!$C:$Q,13,0)</f>
        <v>1</v>
      </c>
      <c r="V66" s="5" t="str">
        <f>+VLOOKUP($C66,Pagina!$C:$Q,14,0)</f>
        <v>0,270000</v>
      </c>
      <c r="W66" s="5" t="str">
        <f>+VLOOKUP($C66,Pagina!$C:$Q,15,0)</f>
        <v>0,063100</v>
      </c>
      <c r="X66" s="10">
        <f t="shared" si="1"/>
        <v>0.78600000000000136</v>
      </c>
      <c r="Y66" s="10">
        <f t="shared" si="2"/>
        <v>0.78600000000000136</v>
      </c>
      <c r="Z66" s="10">
        <f t="shared" si="3"/>
        <v>0.61779600000000212</v>
      </c>
      <c r="AA66" s="10">
        <f t="shared" si="4"/>
        <v>0.33760856305892317</v>
      </c>
    </row>
    <row r="67" spans="1:27" x14ac:dyDescent="0.25">
      <c r="A67" s="8">
        <f t="shared" ref="A67:A130" si="6">+INT(D67)</f>
        <v>46211</v>
      </c>
      <c r="B67" s="9">
        <f t="shared" ref="B67:B130" si="7">+MOD(D67,1)</f>
        <v>0.79129644676140742</v>
      </c>
      <c r="C67" s="11">
        <v>46211.791296296295</v>
      </c>
      <c r="D67" s="1">
        <v>46211.791296446761</v>
      </c>
      <c r="E67">
        <v>232.809</v>
      </c>
      <c r="F67">
        <v>232.86799999999999</v>
      </c>
      <c r="G67">
        <v>232.86799999999999</v>
      </c>
      <c r="H67">
        <v>232.93299999999999</v>
      </c>
      <c r="I67">
        <v>293.85599999999999</v>
      </c>
      <c r="J67">
        <v>295.26</v>
      </c>
      <c r="K67">
        <v>295.26</v>
      </c>
      <c r="L67">
        <v>296.89999999999998</v>
      </c>
      <c r="M67">
        <v>49.997</v>
      </c>
      <c r="N67">
        <v>49.999000000000002</v>
      </c>
      <c r="O67">
        <v>50.000999999999998</v>
      </c>
      <c r="P67">
        <v>68.370999999999995</v>
      </c>
      <c r="Q67">
        <v>0.99399999999999999</v>
      </c>
      <c r="R67" s="5">
        <f>+VLOOKUP(C67,Pagina!C:Q,10,0)</f>
        <v>233.6</v>
      </c>
      <c r="S67" s="5">
        <f>+VLOOKUP($C67,Pagina!$C:$Q,11,0)</f>
        <v>95.240996999999993</v>
      </c>
      <c r="T67" s="5">
        <f>+VLOOKUP($C67,Pagina!$C:$Q,12,0)</f>
        <v>50</v>
      </c>
      <c r="U67" s="5" t="str">
        <f>+VLOOKUP($C67,Pagina!$C:$Q,13,0)</f>
        <v>1</v>
      </c>
      <c r="V67" s="5" t="str">
        <f>+VLOOKUP($C67,Pagina!$C:$Q,14,0)</f>
        <v>0,271000</v>
      </c>
      <c r="W67" s="5" t="str">
        <f>+VLOOKUP($C67,Pagina!$C:$Q,15,0)</f>
        <v>0,063100</v>
      </c>
      <c r="X67" s="10">
        <f t="shared" ref="X67:X130" si="8">+R67-F67</f>
        <v>0.73199999999999932</v>
      </c>
      <c r="Y67" s="10">
        <f t="shared" ref="Y67:Y130" si="9">+ABS(X67)</f>
        <v>0.73199999999999932</v>
      </c>
      <c r="Z67" s="10">
        <f t="shared" ref="Z67:Z130" si="10">+X67*X67</f>
        <v>0.53582399999999897</v>
      </c>
      <c r="AA67" s="10">
        <f t="shared" ref="AA67:AA130" si="11">+(X67/F67)*100</f>
        <v>0.31434117182266319</v>
      </c>
    </row>
    <row r="68" spans="1:27" x14ac:dyDescent="0.25">
      <c r="A68" s="8">
        <f t="shared" si="6"/>
        <v>46211</v>
      </c>
      <c r="B68" s="9">
        <f t="shared" si="7"/>
        <v>0.79130802083091112</v>
      </c>
      <c r="C68" s="11">
        <v>46211.791307870371</v>
      </c>
      <c r="D68" s="1">
        <v>46211.791308020831</v>
      </c>
      <c r="E68">
        <v>232.91900000000001</v>
      </c>
      <c r="F68">
        <v>232.96</v>
      </c>
      <c r="G68">
        <v>232.96</v>
      </c>
      <c r="H68">
        <v>232.98500000000001</v>
      </c>
      <c r="I68">
        <v>294.108</v>
      </c>
      <c r="J68">
        <v>294.48</v>
      </c>
      <c r="K68">
        <v>294.48</v>
      </c>
      <c r="L68">
        <v>295.57</v>
      </c>
      <c r="M68">
        <v>50.002000000000002</v>
      </c>
      <c r="N68">
        <v>50.003</v>
      </c>
      <c r="O68">
        <v>50.005000000000003</v>
      </c>
      <c r="P68">
        <v>68.456999999999994</v>
      </c>
      <c r="Q68">
        <v>0.998</v>
      </c>
      <c r="R68" s="5">
        <f>+VLOOKUP(C68,Pagina!C:Q,10,0)</f>
        <v>233.6</v>
      </c>
      <c r="S68" s="5">
        <f>+VLOOKUP($C68,Pagina!$C:$Q,11,0)</f>
        <v>95.240996999999993</v>
      </c>
      <c r="T68" s="5">
        <f>+VLOOKUP($C68,Pagina!$C:$Q,12,0)</f>
        <v>50</v>
      </c>
      <c r="U68" s="5" t="str">
        <f>+VLOOKUP($C68,Pagina!$C:$Q,13,0)</f>
        <v>1</v>
      </c>
      <c r="V68" s="5" t="str">
        <f>+VLOOKUP($C68,Pagina!$C:$Q,14,0)</f>
        <v>0,270000</v>
      </c>
      <c r="W68" s="5" t="str">
        <f>+VLOOKUP($C68,Pagina!$C:$Q,15,0)</f>
        <v>0,063000</v>
      </c>
      <c r="X68" s="10">
        <f t="shared" si="8"/>
        <v>0.63999999999998636</v>
      </c>
      <c r="Y68" s="10">
        <f t="shared" si="9"/>
        <v>0.63999999999998636</v>
      </c>
      <c r="Z68" s="10">
        <f t="shared" si="10"/>
        <v>0.40959999999998253</v>
      </c>
      <c r="AA68" s="10">
        <f t="shared" si="11"/>
        <v>0.27472527472526886</v>
      </c>
    </row>
    <row r="69" spans="1:27" x14ac:dyDescent="0.25">
      <c r="A69" s="8">
        <f t="shared" si="6"/>
        <v>46211</v>
      </c>
      <c r="B69" s="9">
        <f t="shared" si="7"/>
        <v>0.79131959490769077</v>
      </c>
      <c r="C69" s="11">
        <v>46211.791319444441</v>
      </c>
      <c r="D69" s="1">
        <v>46211.791319594908</v>
      </c>
      <c r="E69">
        <v>232.95099999999999</v>
      </c>
      <c r="F69">
        <v>232.99700000000001</v>
      </c>
      <c r="G69">
        <v>232.99700000000001</v>
      </c>
      <c r="H69">
        <v>233.04499999999999</v>
      </c>
      <c r="I69">
        <v>295.69799999999998</v>
      </c>
      <c r="J69">
        <v>301.2</v>
      </c>
      <c r="K69">
        <v>301.2</v>
      </c>
      <c r="L69">
        <v>308.36</v>
      </c>
      <c r="M69">
        <v>50.006</v>
      </c>
      <c r="N69">
        <v>50.009</v>
      </c>
      <c r="O69">
        <v>50.012</v>
      </c>
      <c r="P69">
        <v>68.367000000000004</v>
      </c>
      <c r="Q69">
        <v>0.97499999999999998</v>
      </c>
      <c r="R69" s="5">
        <f>+VLOOKUP(C69,Pagina!C:Q,10,0)</f>
        <v>233.6</v>
      </c>
      <c r="S69" s="5">
        <f>+VLOOKUP($C69,Pagina!$C:$Q,11,0)</f>
        <v>95.240996999999993</v>
      </c>
      <c r="T69" s="5">
        <f>+VLOOKUP($C69,Pagina!$C:$Q,12,0)</f>
        <v>50</v>
      </c>
      <c r="U69" s="5" t="str">
        <f>+VLOOKUP($C69,Pagina!$C:$Q,13,0)</f>
        <v>1</v>
      </c>
      <c r="V69" s="5" t="str">
        <f>+VLOOKUP($C69,Pagina!$C:$Q,14,0)</f>
        <v>0,270000</v>
      </c>
      <c r="W69" s="5" t="str">
        <f>+VLOOKUP($C69,Pagina!$C:$Q,15,0)</f>
        <v>0,063000</v>
      </c>
      <c r="X69" s="10">
        <f t="shared" si="8"/>
        <v>0.60299999999998022</v>
      </c>
      <c r="Y69" s="10">
        <f t="shared" si="9"/>
        <v>0.60299999999998022</v>
      </c>
      <c r="Z69" s="10">
        <f t="shared" si="10"/>
        <v>0.36360899999997615</v>
      </c>
      <c r="AA69" s="10">
        <f t="shared" si="11"/>
        <v>0.25880161547143532</v>
      </c>
    </row>
    <row r="70" spans="1:27" x14ac:dyDescent="0.25">
      <c r="A70" s="8">
        <f t="shared" si="6"/>
        <v>46211</v>
      </c>
      <c r="B70" s="9">
        <f t="shared" si="7"/>
        <v>0.79133116898447042</v>
      </c>
      <c r="C70" s="11">
        <v>46211.791331018518</v>
      </c>
      <c r="D70" s="1">
        <v>46211.791331168984</v>
      </c>
      <c r="E70">
        <v>232.97</v>
      </c>
      <c r="F70">
        <v>233.00700000000001</v>
      </c>
      <c r="G70">
        <v>233.00700000000001</v>
      </c>
      <c r="H70">
        <v>233.05699999999999</v>
      </c>
      <c r="I70">
        <v>293.68799999999999</v>
      </c>
      <c r="J70">
        <v>296.08</v>
      </c>
      <c r="K70">
        <v>296.08</v>
      </c>
      <c r="L70">
        <v>300.95</v>
      </c>
      <c r="M70">
        <v>50.014000000000003</v>
      </c>
      <c r="N70">
        <v>50.018000000000001</v>
      </c>
      <c r="O70">
        <v>50.021000000000001</v>
      </c>
      <c r="P70">
        <v>68.515000000000001</v>
      </c>
      <c r="Q70">
        <v>0.99299999999999999</v>
      </c>
      <c r="R70" s="5">
        <f>+VLOOKUP(C70,Pagina!C:Q,10,0)</f>
        <v>233.5</v>
      </c>
      <c r="S70" s="5">
        <f>+VLOOKUP($C70,Pagina!$C:$Q,11,0)</f>
        <v>95.240996999999993</v>
      </c>
      <c r="T70" s="5">
        <f>+VLOOKUP($C70,Pagina!$C:$Q,12,0)</f>
        <v>50</v>
      </c>
      <c r="U70" s="5" t="str">
        <f>+VLOOKUP($C70,Pagina!$C:$Q,13,0)</f>
        <v>1</v>
      </c>
      <c r="V70" s="5" t="str">
        <f>+VLOOKUP($C70,Pagina!$C:$Q,14,0)</f>
        <v>0,270000</v>
      </c>
      <c r="W70" s="5" t="str">
        <f>+VLOOKUP($C70,Pagina!$C:$Q,15,0)</f>
        <v>0,062900</v>
      </c>
      <c r="X70" s="10">
        <f t="shared" si="8"/>
        <v>0.492999999999995</v>
      </c>
      <c r="Y70" s="10">
        <f t="shared" si="9"/>
        <v>0.492999999999995</v>
      </c>
      <c r="Z70" s="10">
        <f t="shared" si="10"/>
        <v>0.24304899999999507</v>
      </c>
      <c r="AA70" s="10">
        <f t="shared" si="11"/>
        <v>0.21158162630307031</v>
      </c>
    </row>
    <row r="71" spans="1:27" x14ac:dyDescent="0.25">
      <c r="A71" s="8">
        <f t="shared" si="6"/>
        <v>46211</v>
      </c>
      <c r="B71" s="9">
        <f t="shared" si="7"/>
        <v>0.79134273147792555</v>
      </c>
      <c r="C71" s="11">
        <v>46211.791342592594</v>
      </c>
      <c r="D71" s="1">
        <v>46211.791342731478</v>
      </c>
      <c r="E71">
        <v>232.95099999999999</v>
      </c>
      <c r="F71">
        <v>232.97499999999999</v>
      </c>
      <c r="G71">
        <v>232.97499999999999</v>
      </c>
      <c r="H71">
        <v>232.99799999999999</v>
      </c>
      <c r="I71">
        <v>295.197</v>
      </c>
      <c r="J71">
        <v>296.20999999999998</v>
      </c>
      <c r="K71">
        <v>296.20999999999998</v>
      </c>
      <c r="L71">
        <v>298.14999999999998</v>
      </c>
      <c r="M71">
        <v>50.023000000000003</v>
      </c>
      <c r="N71">
        <v>50.027000000000001</v>
      </c>
      <c r="O71">
        <v>50.030999999999999</v>
      </c>
      <c r="P71">
        <v>68.450999999999993</v>
      </c>
      <c r="Q71">
        <v>0.99199999999999999</v>
      </c>
      <c r="R71" s="5">
        <f>+VLOOKUP(C71,Pagina!C:Q,10,0)</f>
        <v>233.6</v>
      </c>
      <c r="S71" s="5">
        <f>+VLOOKUP($C71,Pagina!$C:$Q,11,0)</f>
        <v>95.240996999999993</v>
      </c>
      <c r="T71" s="5">
        <f>+VLOOKUP($C71,Pagina!$C:$Q,12,0)</f>
        <v>50</v>
      </c>
      <c r="U71" s="5" t="str">
        <f>+VLOOKUP($C71,Pagina!$C:$Q,13,0)</f>
        <v>1</v>
      </c>
      <c r="V71" s="5" t="str">
        <f>+VLOOKUP($C71,Pagina!$C:$Q,14,0)</f>
        <v>0,270000</v>
      </c>
      <c r="W71" s="5" t="str">
        <f>+VLOOKUP($C71,Pagina!$C:$Q,15,0)</f>
        <v>0,063000</v>
      </c>
      <c r="X71" s="10">
        <f t="shared" si="8"/>
        <v>0.625</v>
      </c>
      <c r="Y71" s="10">
        <f t="shared" si="9"/>
        <v>0.625</v>
      </c>
      <c r="Z71" s="10">
        <f t="shared" si="10"/>
        <v>0.390625</v>
      </c>
      <c r="AA71" s="10">
        <f t="shared" si="11"/>
        <v>0.26826912758879712</v>
      </c>
    </row>
    <row r="72" spans="1:27" x14ac:dyDescent="0.25">
      <c r="A72" s="8">
        <f t="shared" si="6"/>
        <v>46211</v>
      </c>
      <c r="B72" s="9">
        <f t="shared" si="7"/>
        <v>0.79135429397865664</v>
      </c>
      <c r="C72" s="11">
        <v>46211.791354166664</v>
      </c>
      <c r="D72" s="1">
        <v>46211.791354293979</v>
      </c>
      <c r="E72">
        <v>232.898</v>
      </c>
      <c r="F72">
        <v>232.93199999999999</v>
      </c>
      <c r="G72">
        <v>232.93199999999999</v>
      </c>
      <c r="H72">
        <v>232.97300000000001</v>
      </c>
      <c r="I72">
        <v>294.108</v>
      </c>
      <c r="J72">
        <v>296.83999999999997</v>
      </c>
      <c r="K72">
        <v>296.83999999999997</v>
      </c>
      <c r="L72">
        <v>298.31</v>
      </c>
      <c r="M72">
        <v>50.031999999999996</v>
      </c>
      <c r="N72">
        <v>50.034999999999997</v>
      </c>
      <c r="O72">
        <v>50.039000000000001</v>
      </c>
      <c r="P72">
        <v>68.522000000000006</v>
      </c>
      <c r="Q72">
        <v>0.99099999999999999</v>
      </c>
      <c r="R72" s="5">
        <f>+VLOOKUP(C72,Pagina!C:Q,10,0)</f>
        <v>233.6</v>
      </c>
      <c r="S72" s="5">
        <f>+VLOOKUP($C72,Pagina!$C:$Q,11,0)</f>
        <v>95.240996999999993</v>
      </c>
      <c r="T72" s="5">
        <f>+VLOOKUP($C72,Pagina!$C:$Q,12,0)</f>
        <v>50</v>
      </c>
      <c r="U72" s="5" t="str">
        <f>+VLOOKUP($C72,Pagina!$C:$Q,13,0)</f>
        <v>1</v>
      </c>
      <c r="V72" s="5" t="str">
        <f>+VLOOKUP($C72,Pagina!$C:$Q,14,0)</f>
        <v>0,270000</v>
      </c>
      <c r="W72" s="5" t="str">
        <f>+VLOOKUP($C72,Pagina!$C:$Q,15,0)</f>
        <v>0,062900</v>
      </c>
      <c r="X72" s="10">
        <f t="shared" si="8"/>
        <v>0.66800000000000637</v>
      </c>
      <c r="Y72" s="10">
        <f t="shared" si="9"/>
        <v>0.66800000000000637</v>
      </c>
      <c r="Z72" s="10">
        <f t="shared" si="10"/>
        <v>0.4462240000000085</v>
      </c>
      <c r="AA72" s="10">
        <f t="shared" si="11"/>
        <v>0.28677897412120551</v>
      </c>
    </row>
    <row r="73" spans="1:27" x14ac:dyDescent="0.25">
      <c r="A73" s="8">
        <f t="shared" si="6"/>
        <v>46211</v>
      </c>
      <c r="B73" s="9">
        <f t="shared" si="7"/>
        <v>0.79136585647938773</v>
      </c>
      <c r="C73" s="11">
        <v>46211.791365740741</v>
      </c>
      <c r="D73" s="1">
        <v>46211.791365856479</v>
      </c>
      <c r="E73">
        <v>232.90299999999999</v>
      </c>
      <c r="F73">
        <v>232.92099999999999</v>
      </c>
      <c r="G73">
        <v>232.92099999999999</v>
      </c>
      <c r="H73">
        <v>232.94900000000001</v>
      </c>
      <c r="I73">
        <v>296.15600000000001</v>
      </c>
      <c r="J73">
        <v>297.37</v>
      </c>
      <c r="K73">
        <v>297.37</v>
      </c>
      <c r="L73">
        <v>300.25</v>
      </c>
      <c r="M73">
        <v>50.04</v>
      </c>
      <c r="N73">
        <v>50.042000000000002</v>
      </c>
      <c r="O73">
        <v>50.042999999999999</v>
      </c>
      <c r="P73">
        <v>68.427999999999997</v>
      </c>
      <c r="Q73">
        <v>0.98799999999999999</v>
      </c>
      <c r="R73" s="5">
        <f>+VLOOKUP(C73,Pagina!C:Q,10,0)</f>
        <v>233.7</v>
      </c>
      <c r="S73" s="5">
        <f>+VLOOKUP($C73,Pagina!$C:$Q,11,0)</f>
        <v>95.240996999999993</v>
      </c>
      <c r="T73" s="5">
        <f>+VLOOKUP($C73,Pagina!$C:$Q,12,0)</f>
        <v>50</v>
      </c>
      <c r="U73" s="5" t="str">
        <f>+VLOOKUP($C73,Pagina!$C:$Q,13,0)</f>
        <v>1</v>
      </c>
      <c r="V73" s="5" t="str">
        <f>+VLOOKUP($C73,Pagina!$C:$Q,14,0)</f>
        <v>0,271000</v>
      </c>
      <c r="W73" s="5" t="str">
        <f>+VLOOKUP($C73,Pagina!$C:$Q,15,0)</f>
        <v>0,063100</v>
      </c>
      <c r="X73" s="10">
        <f t="shared" si="8"/>
        <v>0.77899999999999636</v>
      </c>
      <c r="Y73" s="10">
        <f t="shared" si="9"/>
        <v>0.77899999999999636</v>
      </c>
      <c r="Z73" s="10">
        <f t="shared" si="10"/>
        <v>0.6068409999999943</v>
      </c>
      <c r="AA73" s="10">
        <f t="shared" si="11"/>
        <v>0.3344481605351155</v>
      </c>
    </row>
    <row r="74" spans="1:27" x14ac:dyDescent="0.25">
      <c r="A74" s="8">
        <f t="shared" si="6"/>
        <v>46211</v>
      </c>
      <c r="B74" s="9">
        <f t="shared" si="7"/>
        <v>0.79137743055616738</v>
      </c>
      <c r="C74" s="11">
        <v>46211.791377314818</v>
      </c>
      <c r="D74" s="1">
        <v>46211.791377430556</v>
      </c>
      <c r="E74">
        <v>232.79300000000001</v>
      </c>
      <c r="F74">
        <v>232.858</v>
      </c>
      <c r="G74">
        <v>232.858</v>
      </c>
      <c r="H74">
        <v>232.911</v>
      </c>
      <c r="I74">
        <v>293.89800000000002</v>
      </c>
      <c r="J74">
        <v>294.43</v>
      </c>
      <c r="K74">
        <v>294.43</v>
      </c>
      <c r="L74">
        <v>295.36</v>
      </c>
      <c r="M74">
        <v>50.040999999999997</v>
      </c>
      <c r="N74">
        <v>50.042000000000002</v>
      </c>
      <c r="O74">
        <v>50.043999999999997</v>
      </c>
      <c r="P74">
        <v>68.355000000000004</v>
      </c>
      <c r="Q74">
        <v>0.997</v>
      </c>
      <c r="R74" s="5">
        <f>+VLOOKUP(C74,Pagina!C:Q,10,0)</f>
        <v>233.7</v>
      </c>
      <c r="S74" s="5">
        <f>+VLOOKUP($C74,Pagina!$C:$Q,11,0)</f>
        <v>95.240996999999993</v>
      </c>
      <c r="T74" s="5">
        <f>+VLOOKUP($C74,Pagina!$C:$Q,12,0)</f>
        <v>50</v>
      </c>
      <c r="U74" s="5" t="str">
        <f>+VLOOKUP($C74,Pagina!$C:$Q,13,0)</f>
        <v>1</v>
      </c>
      <c r="V74" s="5" t="str">
        <f>+VLOOKUP($C74,Pagina!$C:$Q,14,0)</f>
        <v>0,271000</v>
      </c>
      <c r="W74" s="5" t="str">
        <f>+VLOOKUP($C74,Pagina!$C:$Q,15,0)</f>
        <v>0,063100</v>
      </c>
      <c r="X74" s="10">
        <f t="shared" si="8"/>
        <v>0.84199999999998454</v>
      </c>
      <c r="Y74" s="10">
        <f t="shared" si="9"/>
        <v>0.84199999999998454</v>
      </c>
      <c r="Z74" s="10">
        <f t="shared" si="10"/>
        <v>0.70896399999997395</v>
      </c>
      <c r="AA74" s="10">
        <f t="shared" si="11"/>
        <v>0.36159376100455404</v>
      </c>
    </row>
    <row r="75" spans="1:27" x14ac:dyDescent="0.25">
      <c r="A75" s="8">
        <f t="shared" si="6"/>
        <v>46211</v>
      </c>
      <c r="B75" s="9">
        <f t="shared" si="7"/>
        <v>0.79138899305689847</v>
      </c>
      <c r="C75" s="11">
        <v>46211.791388888887</v>
      </c>
      <c r="D75" s="1">
        <v>46211.791388993057</v>
      </c>
      <c r="E75">
        <v>232.77600000000001</v>
      </c>
      <c r="F75">
        <v>232.79400000000001</v>
      </c>
      <c r="G75">
        <v>232.79400000000001</v>
      </c>
      <c r="H75">
        <v>232.804</v>
      </c>
      <c r="I75">
        <v>292.93099999999998</v>
      </c>
      <c r="J75">
        <v>294.68</v>
      </c>
      <c r="K75">
        <v>294.68</v>
      </c>
      <c r="L75">
        <v>296.11</v>
      </c>
      <c r="M75">
        <v>50.04</v>
      </c>
      <c r="N75">
        <v>50.04</v>
      </c>
      <c r="O75">
        <v>50.040999999999997</v>
      </c>
      <c r="P75">
        <v>68.340999999999994</v>
      </c>
      <c r="Q75">
        <v>0.996</v>
      </c>
      <c r="R75" s="5">
        <f>+VLOOKUP(C75,Pagina!C:Q,10,0)</f>
        <v>233.8</v>
      </c>
      <c r="S75" s="5">
        <f>+VLOOKUP($C75,Pagina!$C:$Q,11,0)</f>
        <v>95.240996999999993</v>
      </c>
      <c r="T75" s="5">
        <f>+VLOOKUP($C75,Pagina!$C:$Q,12,0)</f>
        <v>50</v>
      </c>
      <c r="U75" s="5" t="str">
        <f>+VLOOKUP($C75,Pagina!$C:$Q,13,0)</f>
        <v>1</v>
      </c>
      <c r="V75" s="5" t="str">
        <f>+VLOOKUP($C75,Pagina!$C:$Q,14,0)</f>
        <v>0,271000</v>
      </c>
      <c r="W75" s="5" t="str">
        <f>+VLOOKUP($C75,Pagina!$C:$Q,15,0)</f>
        <v>0,063200</v>
      </c>
      <c r="X75" s="10">
        <f t="shared" si="8"/>
        <v>1.0060000000000002</v>
      </c>
      <c r="Y75" s="10">
        <f t="shared" si="9"/>
        <v>1.0060000000000002</v>
      </c>
      <c r="Z75" s="10">
        <f t="shared" si="10"/>
        <v>1.0120360000000004</v>
      </c>
      <c r="AA75" s="10">
        <f t="shared" si="11"/>
        <v>0.43214172186568395</v>
      </c>
    </row>
    <row r="76" spans="1:27" x14ac:dyDescent="0.25">
      <c r="A76" s="8">
        <f t="shared" si="6"/>
        <v>46211</v>
      </c>
      <c r="B76" s="9">
        <f t="shared" si="7"/>
        <v>0.79140055555762956</v>
      </c>
      <c r="C76" s="11">
        <v>46211.791400462964</v>
      </c>
      <c r="D76" s="1">
        <v>46211.791400555558</v>
      </c>
      <c r="E76">
        <v>232.691</v>
      </c>
      <c r="F76">
        <v>232.72200000000001</v>
      </c>
      <c r="G76">
        <v>232.72200000000001</v>
      </c>
      <c r="H76">
        <v>232.75299999999999</v>
      </c>
      <c r="I76">
        <v>294.23399999999998</v>
      </c>
      <c r="J76">
        <v>294.66000000000003</v>
      </c>
      <c r="K76">
        <v>294.66000000000003</v>
      </c>
      <c r="L76">
        <v>295.11</v>
      </c>
      <c r="M76">
        <v>50.037999999999997</v>
      </c>
      <c r="N76">
        <v>50.039000000000001</v>
      </c>
      <c r="O76">
        <v>50.04</v>
      </c>
      <c r="P76">
        <v>68.406000000000006</v>
      </c>
      <c r="Q76">
        <v>0.998</v>
      </c>
      <c r="R76" s="5">
        <f>+VLOOKUP(C76,Pagina!C:Q,10,0)</f>
        <v>233.9</v>
      </c>
      <c r="S76" s="5">
        <f>+VLOOKUP($C76,Pagina!$C:$Q,11,0)</f>
        <v>95.240996999999993</v>
      </c>
      <c r="T76" s="5">
        <f>+VLOOKUP($C76,Pagina!$C:$Q,12,0)</f>
        <v>50</v>
      </c>
      <c r="U76" s="5" t="str">
        <f>+VLOOKUP($C76,Pagina!$C:$Q,13,0)</f>
        <v>1</v>
      </c>
      <c r="V76" s="5" t="str">
        <f>+VLOOKUP($C76,Pagina!$C:$Q,14,0)</f>
        <v>0,271000</v>
      </c>
      <c r="W76" s="5" t="str">
        <f>+VLOOKUP($C76,Pagina!$C:$Q,15,0)</f>
        <v>0,063200</v>
      </c>
      <c r="X76" s="10">
        <f t="shared" si="8"/>
        <v>1.1779999999999973</v>
      </c>
      <c r="Y76" s="10">
        <f t="shared" si="9"/>
        <v>1.1779999999999973</v>
      </c>
      <c r="Z76" s="10">
        <f t="shared" si="10"/>
        <v>1.3876839999999935</v>
      </c>
      <c r="AA76" s="10">
        <f t="shared" si="11"/>
        <v>0.5061833432163686</v>
      </c>
    </row>
    <row r="77" spans="1:27" x14ac:dyDescent="0.25">
      <c r="A77" s="8">
        <f t="shared" si="6"/>
        <v>46211</v>
      </c>
      <c r="B77" s="9">
        <f t="shared" si="7"/>
        <v>0.79141211805836065</v>
      </c>
      <c r="C77" s="11">
        <v>46211.791412037041</v>
      </c>
      <c r="D77" s="1">
        <v>46211.791412118058</v>
      </c>
      <c r="E77">
        <v>232.714</v>
      </c>
      <c r="F77">
        <v>232.744</v>
      </c>
      <c r="G77">
        <v>232.744</v>
      </c>
      <c r="H77">
        <v>232.768</v>
      </c>
      <c r="I77">
        <v>293.73</v>
      </c>
      <c r="J77">
        <v>297.66000000000003</v>
      </c>
      <c r="K77">
        <v>297.66000000000003</v>
      </c>
      <c r="L77">
        <v>302.5</v>
      </c>
      <c r="M77">
        <v>50.033000000000001</v>
      </c>
      <c r="N77">
        <v>50.034999999999997</v>
      </c>
      <c r="O77">
        <v>50.036999999999999</v>
      </c>
      <c r="P77">
        <v>68.319000000000003</v>
      </c>
      <c r="Q77">
        <v>0.98599999999999999</v>
      </c>
      <c r="R77" s="5">
        <f>+VLOOKUP(C77,Pagina!C:Q,10,0)</f>
        <v>233.9</v>
      </c>
      <c r="S77" s="5">
        <f>+VLOOKUP($C77,Pagina!$C:$Q,11,0)</f>
        <v>95.240996999999993</v>
      </c>
      <c r="T77" s="5">
        <f>+VLOOKUP($C77,Pagina!$C:$Q,12,0)</f>
        <v>50</v>
      </c>
      <c r="U77" s="5" t="str">
        <f>+VLOOKUP($C77,Pagina!$C:$Q,13,0)</f>
        <v>1</v>
      </c>
      <c r="V77" s="5" t="str">
        <f>+VLOOKUP($C77,Pagina!$C:$Q,14,0)</f>
        <v>0,271000</v>
      </c>
      <c r="W77" s="5" t="str">
        <f>+VLOOKUP($C77,Pagina!$C:$Q,15,0)</f>
        <v>0,063200</v>
      </c>
      <c r="X77" s="10">
        <f t="shared" si="8"/>
        <v>1.1560000000000059</v>
      </c>
      <c r="Y77" s="10">
        <f t="shared" si="9"/>
        <v>1.1560000000000059</v>
      </c>
      <c r="Z77" s="10">
        <f t="shared" si="10"/>
        <v>1.3363360000000137</v>
      </c>
      <c r="AA77" s="10">
        <f t="shared" si="11"/>
        <v>0.49668305090571874</v>
      </c>
    </row>
    <row r="78" spans="1:27" x14ac:dyDescent="0.25">
      <c r="A78" s="8">
        <f t="shared" si="6"/>
        <v>46211</v>
      </c>
      <c r="B78" s="9">
        <f t="shared" si="7"/>
        <v>0.79142369212786434</v>
      </c>
      <c r="C78" s="11">
        <v>46211.79142361111</v>
      </c>
      <c r="D78" s="1">
        <v>46211.791423692128</v>
      </c>
      <c r="E78">
        <v>232.69499999999999</v>
      </c>
      <c r="F78">
        <v>232.74</v>
      </c>
      <c r="G78">
        <v>232.74</v>
      </c>
      <c r="H78">
        <v>232.77500000000001</v>
      </c>
      <c r="I78">
        <v>293.73</v>
      </c>
      <c r="J78">
        <v>295.41000000000003</v>
      </c>
      <c r="K78">
        <v>295.41000000000003</v>
      </c>
      <c r="L78">
        <v>297.64999999999998</v>
      </c>
      <c r="M78">
        <v>50.027999999999999</v>
      </c>
      <c r="N78">
        <v>50.03</v>
      </c>
      <c r="O78">
        <v>50.031999999999996</v>
      </c>
      <c r="P78">
        <v>68.33</v>
      </c>
      <c r="Q78">
        <v>0.99399999999999999</v>
      </c>
      <c r="R78" s="5">
        <f>+VLOOKUP(C78,Pagina!C:Q,10,0)</f>
        <v>233.9</v>
      </c>
      <c r="S78" s="5">
        <f>+VLOOKUP($C78,Pagina!$C:$Q,11,0)</f>
        <v>95.240996999999993</v>
      </c>
      <c r="T78" s="5">
        <f>+VLOOKUP($C78,Pagina!$C:$Q,12,0)</f>
        <v>50</v>
      </c>
      <c r="U78" s="5" t="str">
        <f>+VLOOKUP($C78,Pagina!$C:$Q,13,0)</f>
        <v>1</v>
      </c>
      <c r="V78" s="5" t="str">
        <f>+VLOOKUP($C78,Pagina!$C:$Q,14,0)</f>
        <v>0,271000</v>
      </c>
      <c r="W78" s="5" t="str">
        <f>+VLOOKUP($C78,Pagina!$C:$Q,15,0)</f>
        <v>0,063200</v>
      </c>
      <c r="X78" s="10">
        <f t="shared" si="8"/>
        <v>1.1599999999999966</v>
      </c>
      <c r="Y78" s="10">
        <f t="shared" si="9"/>
        <v>1.1599999999999966</v>
      </c>
      <c r="Z78" s="10">
        <f t="shared" si="10"/>
        <v>1.3455999999999921</v>
      </c>
      <c r="AA78" s="10">
        <f t="shared" si="11"/>
        <v>0.49841024318982408</v>
      </c>
    </row>
    <row r="79" spans="1:27" x14ac:dyDescent="0.25">
      <c r="A79" s="8">
        <f t="shared" si="6"/>
        <v>46211</v>
      </c>
      <c r="B79" s="9">
        <f t="shared" si="7"/>
        <v>0.79143525462859543</v>
      </c>
      <c r="C79" s="11">
        <v>46211.791435185187</v>
      </c>
      <c r="D79" s="1">
        <v>46211.791435254629</v>
      </c>
      <c r="E79">
        <v>232.678</v>
      </c>
      <c r="F79">
        <v>232.702</v>
      </c>
      <c r="G79">
        <v>232.702</v>
      </c>
      <c r="H79">
        <v>232.727</v>
      </c>
      <c r="I79">
        <v>293.56200000000001</v>
      </c>
      <c r="J79">
        <v>295</v>
      </c>
      <c r="K79">
        <v>295</v>
      </c>
      <c r="L79">
        <v>296.57</v>
      </c>
      <c r="M79">
        <v>50.026000000000003</v>
      </c>
      <c r="N79">
        <v>50.027000000000001</v>
      </c>
      <c r="O79">
        <v>50.027999999999999</v>
      </c>
      <c r="P79">
        <v>68.290999999999997</v>
      </c>
      <c r="Q79">
        <v>0.995</v>
      </c>
      <c r="R79" s="5">
        <f>+VLOOKUP(C79,Pagina!C:Q,10,0)</f>
        <v>233.8</v>
      </c>
      <c r="S79" s="5">
        <f>+VLOOKUP($C79,Pagina!$C:$Q,11,0)</f>
        <v>95.240996999999993</v>
      </c>
      <c r="T79" s="5">
        <f>+VLOOKUP($C79,Pagina!$C:$Q,12,0)</f>
        <v>50</v>
      </c>
      <c r="U79" s="5" t="str">
        <f>+VLOOKUP($C79,Pagina!$C:$Q,13,0)</f>
        <v>1</v>
      </c>
      <c r="V79" s="5" t="str">
        <f>+VLOOKUP($C79,Pagina!$C:$Q,14,0)</f>
        <v>0,271000</v>
      </c>
      <c r="W79" s="5" t="str">
        <f>+VLOOKUP($C79,Pagina!$C:$Q,15,0)</f>
        <v>0,063200</v>
      </c>
      <c r="X79" s="10">
        <f t="shared" si="8"/>
        <v>1.0980000000000132</v>
      </c>
      <c r="Y79" s="10">
        <f t="shared" si="9"/>
        <v>1.0980000000000132</v>
      </c>
      <c r="Z79" s="10">
        <f t="shared" si="10"/>
        <v>1.205604000000029</v>
      </c>
      <c r="AA79" s="10">
        <f t="shared" si="11"/>
        <v>0.47184811475621746</v>
      </c>
    </row>
    <row r="80" spans="1:27" x14ac:dyDescent="0.25">
      <c r="A80" s="8">
        <f t="shared" si="6"/>
        <v>46211</v>
      </c>
      <c r="B80" s="9">
        <f t="shared" si="7"/>
        <v>0.79144682870537508</v>
      </c>
      <c r="C80" s="11">
        <v>46211.791446759256</v>
      </c>
      <c r="D80" s="1">
        <v>46211.791446828705</v>
      </c>
      <c r="E80">
        <v>232.68199999999999</v>
      </c>
      <c r="F80">
        <v>232.714</v>
      </c>
      <c r="G80">
        <v>232.714</v>
      </c>
      <c r="H80">
        <v>232.745</v>
      </c>
      <c r="I80">
        <v>294.19200000000001</v>
      </c>
      <c r="J80">
        <v>296.35000000000002</v>
      </c>
      <c r="K80">
        <v>296.35000000000002</v>
      </c>
      <c r="L80">
        <v>298.52</v>
      </c>
      <c r="M80">
        <v>50.021999999999998</v>
      </c>
      <c r="N80">
        <v>50.024000000000001</v>
      </c>
      <c r="O80">
        <v>50.026000000000003</v>
      </c>
      <c r="P80">
        <v>68.356999999999999</v>
      </c>
      <c r="Q80">
        <v>0.99099999999999999</v>
      </c>
      <c r="R80" s="5">
        <f>+VLOOKUP(C80,Pagina!C:Q,10,0)</f>
        <v>233.8</v>
      </c>
      <c r="S80" s="5">
        <f>+VLOOKUP($C80,Pagina!$C:$Q,11,0)</f>
        <v>95.240996999999993</v>
      </c>
      <c r="T80" s="5">
        <f>+VLOOKUP($C80,Pagina!$C:$Q,12,0)</f>
        <v>50</v>
      </c>
      <c r="U80" s="5" t="str">
        <f>+VLOOKUP($C80,Pagina!$C:$Q,13,0)</f>
        <v>1</v>
      </c>
      <c r="V80" s="5" t="str">
        <f>+VLOOKUP($C80,Pagina!$C:$Q,14,0)</f>
        <v>0,271000</v>
      </c>
      <c r="W80" s="5" t="str">
        <f>+VLOOKUP($C80,Pagina!$C:$Q,15,0)</f>
        <v>0,063200</v>
      </c>
      <c r="X80" s="10">
        <f t="shared" si="8"/>
        <v>1.0860000000000127</v>
      </c>
      <c r="Y80" s="10">
        <f t="shared" si="9"/>
        <v>1.0860000000000127</v>
      </c>
      <c r="Z80" s="10">
        <f t="shared" si="10"/>
        <v>1.1793960000000276</v>
      </c>
      <c r="AA80" s="10">
        <f t="shared" si="11"/>
        <v>0.46666723961601481</v>
      </c>
    </row>
    <row r="81" spans="1:27" x14ac:dyDescent="0.25">
      <c r="A81" s="8">
        <f t="shared" si="6"/>
        <v>46211</v>
      </c>
      <c r="B81" s="9">
        <f t="shared" si="7"/>
        <v>0.79145839120610617</v>
      </c>
      <c r="C81" s="11">
        <v>46211.791458333333</v>
      </c>
      <c r="D81" s="1">
        <v>46211.791458391206</v>
      </c>
      <c r="E81">
        <v>232.63499999999999</v>
      </c>
      <c r="F81">
        <v>232.654</v>
      </c>
      <c r="G81">
        <v>232.654</v>
      </c>
      <c r="H81">
        <v>232.68</v>
      </c>
      <c r="I81">
        <v>294.69499999999999</v>
      </c>
      <c r="J81">
        <v>295.19</v>
      </c>
      <c r="K81">
        <v>295.19</v>
      </c>
      <c r="L81">
        <v>296.52999999999997</v>
      </c>
      <c r="M81">
        <v>50.018000000000001</v>
      </c>
      <c r="N81">
        <v>50.018999999999998</v>
      </c>
      <c r="O81">
        <v>50.021000000000001</v>
      </c>
      <c r="P81">
        <v>68.322000000000003</v>
      </c>
      <c r="Q81">
        <v>0.995</v>
      </c>
      <c r="R81" s="5">
        <f>+VLOOKUP(C81,Pagina!C:Q,10,0)</f>
        <v>233.7</v>
      </c>
      <c r="S81" s="5">
        <f>+VLOOKUP($C81,Pagina!$C:$Q,11,0)</f>
        <v>95.240996999999993</v>
      </c>
      <c r="T81" s="5">
        <f>+VLOOKUP($C81,Pagina!$C:$Q,12,0)</f>
        <v>50</v>
      </c>
      <c r="U81" s="5" t="str">
        <f>+VLOOKUP($C81,Pagina!$C:$Q,13,0)</f>
        <v>1</v>
      </c>
      <c r="V81" s="5" t="str">
        <f>+VLOOKUP($C81,Pagina!$C:$Q,14,0)</f>
        <v>0,271000</v>
      </c>
      <c r="W81" s="5" t="str">
        <f>+VLOOKUP($C81,Pagina!$C:$Q,15,0)</f>
        <v>0,063300</v>
      </c>
      <c r="X81" s="10">
        <f t="shared" si="8"/>
        <v>1.0459999999999923</v>
      </c>
      <c r="Y81" s="10">
        <f t="shared" si="9"/>
        <v>1.0459999999999923</v>
      </c>
      <c r="Z81" s="10">
        <f t="shared" si="10"/>
        <v>1.0941159999999839</v>
      </c>
      <c r="AA81" s="10">
        <f t="shared" si="11"/>
        <v>0.44959467707410672</v>
      </c>
    </row>
    <row r="82" spans="1:27" x14ac:dyDescent="0.25">
      <c r="A82" s="8">
        <f t="shared" si="6"/>
        <v>46211</v>
      </c>
      <c r="B82" s="9">
        <f t="shared" si="7"/>
        <v>0.79146996527560987</v>
      </c>
      <c r="C82" s="11">
        <v>46211.79146990741</v>
      </c>
      <c r="D82" s="1">
        <v>46211.791469965276</v>
      </c>
      <c r="E82">
        <v>232.62200000000001</v>
      </c>
      <c r="F82">
        <v>232.64400000000001</v>
      </c>
      <c r="G82">
        <v>232.64400000000001</v>
      </c>
      <c r="H82">
        <v>232.661</v>
      </c>
      <c r="I82">
        <v>293.77199999999999</v>
      </c>
      <c r="J82">
        <v>294.39</v>
      </c>
      <c r="K82">
        <v>294.39</v>
      </c>
      <c r="L82">
        <v>295.27999999999997</v>
      </c>
      <c r="M82">
        <v>50.012999999999998</v>
      </c>
      <c r="N82">
        <v>50.014000000000003</v>
      </c>
      <c r="O82">
        <v>50.015999999999998</v>
      </c>
      <c r="P82">
        <v>68.313000000000002</v>
      </c>
      <c r="Q82">
        <v>0.997</v>
      </c>
      <c r="R82" s="5">
        <f>+VLOOKUP(C82,Pagina!C:Q,10,0)</f>
        <v>233.7</v>
      </c>
      <c r="S82" s="5">
        <f>+VLOOKUP($C82,Pagina!$C:$Q,11,0)</f>
        <v>95.240996999999993</v>
      </c>
      <c r="T82" s="5">
        <f>+VLOOKUP($C82,Pagina!$C:$Q,12,0)</f>
        <v>50</v>
      </c>
      <c r="U82" s="5" t="str">
        <f>+VLOOKUP($C82,Pagina!$C:$Q,13,0)</f>
        <v>1</v>
      </c>
      <c r="V82" s="5" t="str">
        <f>+VLOOKUP($C82,Pagina!$C:$Q,14,0)</f>
        <v>0,271000</v>
      </c>
      <c r="W82" s="5" t="str">
        <f>+VLOOKUP($C82,Pagina!$C:$Q,15,0)</f>
        <v>0,063300</v>
      </c>
      <c r="X82" s="10">
        <f t="shared" si="8"/>
        <v>1.0559999999999832</v>
      </c>
      <c r="Y82" s="10">
        <f t="shared" si="9"/>
        <v>1.0559999999999832</v>
      </c>
      <c r="Z82" s="10">
        <f t="shared" si="10"/>
        <v>1.1151359999999644</v>
      </c>
      <c r="AA82" s="10">
        <f t="shared" si="11"/>
        <v>0.45391241553617678</v>
      </c>
    </row>
    <row r="83" spans="1:27" x14ac:dyDescent="0.25">
      <c r="A83" s="8">
        <f t="shared" si="6"/>
        <v>46211</v>
      </c>
      <c r="B83" s="9">
        <f t="shared" si="7"/>
        <v>0.79148153935238952</v>
      </c>
      <c r="C83" s="11">
        <v>46211.791481481479</v>
      </c>
      <c r="D83" s="1">
        <v>46211.791481539352</v>
      </c>
      <c r="E83">
        <v>232.23699999999999</v>
      </c>
      <c r="F83">
        <v>232.45</v>
      </c>
      <c r="G83">
        <v>232.45</v>
      </c>
      <c r="H83">
        <v>232.529</v>
      </c>
      <c r="I83">
        <v>293.85599999999999</v>
      </c>
      <c r="J83">
        <v>294.35000000000002</v>
      </c>
      <c r="K83">
        <v>294.35000000000002</v>
      </c>
      <c r="L83">
        <v>295.24</v>
      </c>
      <c r="M83">
        <v>50.011000000000003</v>
      </c>
      <c r="N83">
        <v>50.012999999999998</v>
      </c>
      <c r="O83">
        <v>50.017000000000003</v>
      </c>
      <c r="P83">
        <v>68.203999999999994</v>
      </c>
      <c r="Q83">
        <v>0.997</v>
      </c>
      <c r="R83" s="5">
        <f>+VLOOKUP(C83,Pagina!C:Q,10,0)</f>
        <v>233.6</v>
      </c>
      <c r="S83" s="5">
        <f>+VLOOKUP($C83,Pagina!$C:$Q,11,0)</f>
        <v>95.240996999999993</v>
      </c>
      <c r="T83" s="5">
        <f>+VLOOKUP($C83,Pagina!$C:$Q,12,0)</f>
        <v>50</v>
      </c>
      <c r="U83" s="5" t="str">
        <f>+VLOOKUP($C83,Pagina!$C:$Q,13,0)</f>
        <v>1</v>
      </c>
      <c r="V83" s="5" t="str">
        <f>+VLOOKUP($C83,Pagina!$C:$Q,14,0)</f>
        <v>0,271000</v>
      </c>
      <c r="W83" s="5" t="str">
        <f>+VLOOKUP($C83,Pagina!$C:$Q,15,0)</f>
        <v>0,063200</v>
      </c>
      <c r="X83" s="10">
        <f t="shared" si="8"/>
        <v>1.1500000000000057</v>
      </c>
      <c r="Y83" s="10">
        <f t="shared" si="9"/>
        <v>1.1500000000000057</v>
      </c>
      <c r="Z83" s="10">
        <f t="shared" si="10"/>
        <v>1.3225000000000131</v>
      </c>
      <c r="AA83" s="10">
        <f t="shared" si="11"/>
        <v>0.49473004947300747</v>
      </c>
    </row>
    <row r="84" spans="1:27" x14ac:dyDescent="0.25">
      <c r="A84" s="8">
        <f t="shared" si="6"/>
        <v>46211</v>
      </c>
      <c r="B84" s="9">
        <f t="shared" si="7"/>
        <v>0.79149310185312061</v>
      </c>
      <c r="C84" s="11">
        <v>46211.791493055556</v>
      </c>
      <c r="D84" s="1">
        <v>46211.791493101853</v>
      </c>
      <c r="E84">
        <v>232.43299999999999</v>
      </c>
      <c r="F84">
        <v>232.45699999999999</v>
      </c>
      <c r="G84">
        <v>232.45699999999999</v>
      </c>
      <c r="H84">
        <v>232.48500000000001</v>
      </c>
      <c r="I84">
        <v>293.52</v>
      </c>
      <c r="J84">
        <v>294.94</v>
      </c>
      <c r="K84">
        <v>294.94</v>
      </c>
      <c r="L84">
        <v>296.32</v>
      </c>
      <c r="M84">
        <v>50.009</v>
      </c>
      <c r="N84">
        <v>50.01</v>
      </c>
      <c r="O84">
        <v>50.011000000000003</v>
      </c>
      <c r="P84">
        <v>68.23</v>
      </c>
      <c r="Q84">
        <v>0.995</v>
      </c>
      <c r="R84" s="5">
        <f>+VLOOKUP(C84,Pagina!C:Q,10,0)</f>
        <v>233.6</v>
      </c>
      <c r="S84" s="5">
        <f>+VLOOKUP($C84,Pagina!$C:$Q,11,0)</f>
        <v>95.240996999999993</v>
      </c>
      <c r="T84" s="5">
        <f>+VLOOKUP($C84,Pagina!$C:$Q,12,0)</f>
        <v>50</v>
      </c>
      <c r="U84" s="5" t="str">
        <f>+VLOOKUP($C84,Pagina!$C:$Q,13,0)</f>
        <v>1</v>
      </c>
      <c r="V84" s="5" t="str">
        <f>+VLOOKUP($C84,Pagina!$C:$Q,14,0)</f>
        <v>0,270000</v>
      </c>
      <c r="W84" s="5" t="str">
        <f>+VLOOKUP($C84,Pagina!$C:$Q,15,0)</f>
        <v>0,063000</v>
      </c>
      <c r="X84" s="10">
        <f t="shared" si="8"/>
        <v>1.1430000000000007</v>
      </c>
      <c r="Y84" s="10">
        <f t="shared" si="9"/>
        <v>1.1430000000000007</v>
      </c>
      <c r="Z84" s="10">
        <f t="shared" si="10"/>
        <v>1.3064490000000015</v>
      </c>
      <c r="AA84" s="10">
        <f t="shared" si="11"/>
        <v>0.49170384200088646</v>
      </c>
    </row>
    <row r="85" spans="1:27" x14ac:dyDescent="0.25">
      <c r="A85" s="8">
        <f t="shared" si="6"/>
        <v>46211</v>
      </c>
      <c r="B85" s="9">
        <f t="shared" si="7"/>
        <v>0.7915046759226243</v>
      </c>
      <c r="C85" s="11">
        <v>46211.791504629633</v>
      </c>
      <c r="D85" s="1">
        <v>46211.791504675923</v>
      </c>
      <c r="E85">
        <v>232.22399999999999</v>
      </c>
      <c r="F85">
        <v>232.27699999999999</v>
      </c>
      <c r="G85">
        <v>232.27699999999999</v>
      </c>
      <c r="H85">
        <v>232.40899999999999</v>
      </c>
      <c r="I85">
        <v>295.113</v>
      </c>
      <c r="J85">
        <v>297.35000000000002</v>
      </c>
      <c r="K85">
        <v>297.35000000000002</v>
      </c>
      <c r="L85">
        <v>300.91000000000003</v>
      </c>
      <c r="M85">
        <v>50.006999999999998</v>
      </c>
      <c r="N85">
        <v>50.008000000000003</v>
      </c>
      <c r="O85">
        <v>50.009</v>
      </c>
      <c r="P85">
        <v>68.156000000000006</v>
      </c>
      <c r="Q85">
        <v>0.98699999999999999</v>
      </c>
      <c r="R85" s="5">
        <f>+VLOOKUP(C85,Pagina!C:Q,10,0)</f>
        <v>233.6</v>
      </c>
      <c r="S85" s="5">
        <f>+VLOOKUP($C85,Pagina!$C:$Q,11,0)</f>
        <v>95.240996999999993</v>
      </c>
      <c r="T85" s="5">
        <f>+VLOOKUP($C85,Pagina!$C:$Q,12,0)</f>
        <v>50</v>
      </c>
      <c r="U85" s="5" t="str">
        <f>+VLOOKUP($C85,Pagina!$C:$Q,13,0)</f>
        <v>1</v>
      </c>
      <c r="V85" s="5" t="str">
        <f>+VLOOKUP($C85,Pagina!$C:$Q,14,0)</f>
        <v>0,270000</v>
      </c>
      <c r="W85" s="5" t="str">
        <f>+VLOOKUP($C85,Pagina!$C:$Q,15,0)</f>
        <v>0,063100</v>
      </c>
      <c r="X85" s="10">
        <f t="shared" si="8"/>
        <v>1.3230000000000075</v>
      </c>
      <c r="Y85" s="10">
        <f t="shared" si="9"/>
        <v>1.3230000000000075</v>
      </c>
      <c r="Z85" s="10">
        <f t="shared" si="10"/>
        <v>1.7503290000000198</v>
      </c>
      <c r="AA85" s="10">
        <f t="shared" si="11"/>
        <v>0.56957856352544911</v>
      </c>
    </row>
    <row r="86" spans="1:27" x14ac:dyDescent="0.25">
      <c r="A86" s="8">
        <f t="shared" si="6"/>
        <v>46211</v>
      </c>
      <c r="B86" s="9">
        <f t="shared" si="7"/>
        <v>0.79151624999940395</v>
      </c>
      <c r="C86" s="11">
        <v>46211.791516203702</v>
      </c>
      <c r="D86" s="1">
        <v>46211.791516249999</v>
      </c>
      <c r="E86">
        <v>232.203</v>
      </c>
      <c r="F86">
        <v>232.327</v>
      </c>
      <c r="G86">
        <v>232.327</v>
      </c>
      <c r="H86">
        <v>232.41900000000001</v>
      </c>
      <c r="I86">
        <v>293.89800000000002</v>
      </c>
      <c r="J86">
        <v>299.12</v>
      </c>
      <c r="K86">
        <v>299.12</v>
      </c>
      <c r="L86">
        <v>305.42</v>
      </c>
      <c r="M86">
        <v>50.006</v>
      </c>
      <c r="N86">
        <v>50.006999999999998</v>
      </c>
      <c r="O86">
        <v>50.008000000000003</v>
      </c>
      <c r="P86">
        <v>68.084000000000003</v>
      </c>
      <c r="Q86">
        <v>0.98</v>
      </c>
      <c r="R86" s="5">
        <f>+VLOOKUP(C86,Pagina!C:Q,10,0)</f>
        <v>233.6</v>
      </c>
      <c r="S86" s="5">
        <f>+VLOOKUP($C86,Pagina!$C:$Q,11,0)</f>
        <v>95.240996999999993</v>
      </c>
      <c r="T86" s="5">
        <f>+VLOOKUP($C86,Pagina!$C:$Q,12,0)</f>
        <v>50</v>
      </c>
      <c r="U86" s="5" t="str">
        <f>+VLOOKUP($C86,Pagina!$C:$Q,13,0)</f>
        <v>1</v>
      </c>
      <c r="V86" s="5" t="str">
        <f>+VLOOKUP($C86,Pagina!$C:$Q,14,0)</f>
        <v>0,270000</v>
      </c>
      <c r="W86" s="5" t="str">
        <f>+VLOOKUP($C86,Pagina!$C:$Q,15,0)</f>
        <v>0,062900</v>
      </c>
      <c r="X86" s="10">
        <f t="shared" si="8"/>
        <v>1.2729999999999961</v>
      </c>
      <c r="Y86" s="10">
        <f t="shared" si="9"/>
        <v>1.2729999999999961</v>
      </c>
      <c r="Z86" s="10">
        <f t="shared" si="10"/>
        <v>1.6205289999999901</v>
      </c>
      <c r="AA86" s="10">
        <f t="shared" si="11"/>
        <v>0.54793459219117713</v>
      </c>
    </row>
    <row r="87" spans="1:27" x14ac:dyDescent="0.25">
      <c r="A87" s="8">
        <f t="shared" si="6"/>
        <v>46211</v>
      </c>
      <c r="B87" s="9">
        <f t="shared" si="7"/>
        <v>0.79152782407618361</v>
      </c>
      <c r="C87" s="11">
        <v>46211.791527777779</v>
      </c>
      <c r="D87" s="1">
        <v>46211.791527824076</v>
      </c>
      <c r="E87">
        <v>232.429</v>
      </c>
      <c r="F87">
        <v>232.452</v>
      </c>
      <c r="G87">
        <v>232.452</v>
      </c>
      <c r="H87">
        <v>232.483</v>
      </c>
      <c r="I87">
        <v>294.36</v>
      </c>
      <c r="J87">
        <v>297.41000000000003</v>
      </c>
      <c r="K87">
        <v>297.41000000000003</v>
      </c>
      <c r="L87">
        <v>303.32</v>
      </c>
      <c r="M87">
        <v>50.009</v>
      </c>
      <c r="N87">
        <v>50.011000000000003</v>
      </c>
      <c r="O87">
        <v>50.012999999999998</v>
      </c>
      <c r="P87">
        <v>68.281000000000006</v>
      </c>
      <c r="Q87">
        <v>0.98799999999999999</v>
      </c>
      <c r="R87" s="5">
        <f>+VLOOKUP(C87,Pagina!C:Q,10,0)</f>
        <v>233.6</v>
      </c>
      <c r="S87" s="5">
        <f>+VLOOKUP($C87,Pagina!$C:$Q,11,0)</f>
        <v>95.240996999999993</v>
      </c>
      <c r="T87" s="5">
        <f>+VLOOKUP($C87,Pagina!$C:$Q,12,0)</f>
        <v>50</v>
      </c>
      <c r="U87" s="5" t="str">
        <f>+VLOOKUP($C87,Pagina!$C:$Q,13,0)</f>
        <v>1</v>
      </c>
      <c r="V87" s="5" t="str">
        <f>+VLOOKUP($C87,Pagina!$C:$Q,14,0)</f>
        <v>0,270000</v>
      </c>
      <c r="W87" s="5" t="str">
        <f>+VLOOKUP($C87,Pagina!$C:$Q,15,0)</f>
        <v>0,062900</v>
      </c>
      <c r="X87" s="10">
        <f t="shared" si="8"/>
        <v>1.1479999999999961</v>
      </c>
      <c r="Y87" s="10">
        <f t="shared" si="9"/>
        <v>1.1479999999999961</v>
      </c>
      <c r="Z87" s="10">
        <f t="shared" si="10"/>
        <v>1.3179039999999911</v>
      </c>
      <c r="AA87" s="10">
        <f t="shared" si="11"/>
        <v>0.49386540016863534</v>
      </c>
    </row>
    <row r="88" spans="1:27" x14ac:dyDescent="0.25">
      <c r="A88" s="8">
        <f t="shared" si="6"/>
        <v>46211</v>
      </c>
      <c r="B88" s="9">
        <f t="shared" si="7"/>
        <v>0.7915393981456873</v>
      </c>
      <c r="C88" s="11">
        <v>46211.791539351849</v>
      </c>
      <c r="D88" s="1">
        <v>46211.791539398146</v>
      </c>
      <c r="E88">
        <v>232.447</v>
      </c>
      <c r="F88">
        <v>232.452</v>
      </c>
      <c r="G88">
        <v>232.452</v>
      </c>
      <c r="H88">
        <v>232.46600000000001</v>
      </c>
      <c r="I88">
        <v>293.35199999999998</v>
      </c>
      <c r="J88">
        <v>293.99</v>
      </c>
      <c r="K88">
        <v>293.99</v>
      </c>
      <c r="L88">
        <v>294.36</v>
      </c>
      <c r="M88">
        <v>50.014000000000003</v>
      </c>
      <c r="N88">
        <v>50.015999999999998</v>
      </c>
      <c r="O88">
        <v>50.018999999999998</v>
      </c>
      <c r="P88">
        <v>68.209000000000003</v>
      </c>
      <c r="Q88">
        <v>0.998</v>
      </c>
      <c r="R88" s="5">
        <f>+VLOOKUP(C88,Pagina!C:Q,10,0)</f>
        <v>233.6</v>
      </c>
      <c r="S88" s="5">
        <f>+VLOOKUP($C88,Pagina!$C:$Q,11,0)</f>
        <v>95.240996999999993</v>
      </c>
      <c r="T88" s="5">
        <f>+VLOOKUP($C88,Pagina!$C:$Q,12,0)</f>
        <v>50</v>
      </c>
      <c r="U88" s="5" t="str">
        <f>+VLOOKUP($C88,Pagina!$C:$Q,13,0)</f>
        <v>1</v>
      </c>
      <c r="V88" s="5" t="str">
        <f>+VLOOKUP($C88,Pagina!$C:$Q,14,0)</f>
        <v>0,271000</v>
      </c>
      <c r="W88" s="5" t="str">
        <f>+VLOOKUP($C88,Pagina!$C:$Q,15,0)</f>
        <v>0,063100</v>
      </c>
      <c r="X88" s="10">
        <f t="shared" si="8"/>
        <v>1.1479999999999961</v>
      </c>
      <c r="Y88" s="10">
        <f t="shared" si="9"/>
        <v>1.1479999999999961</v>
      </c>
      <c r="Z88" s="10">
        <f t="shared" si="10"/>
        <v>1.3179039999999911</v>
      </c>
      <c r="AA88" s="10">
        <f t="shared" si="11"/>
        <v>0.49386540016863534</v>
      </c>
    </row>
    <row r="89" spans="1:27" x14ac:dyDescent="0.25">
      <c r="A89" s="8">
        <f t="shared" si="6"/>
        <v>46211</v>
      </c>
      <c r="B89" s="9">
        <f t="shared" si="7"/>
        <v>0.79155096064641839</v>
      </c>
      <c r="C89" s="11">
        <v>46211.791550925926</v>
      </c>
      <c r="D89" s="1">
        <v>46211.791550960646</v>
      </c>
      <c r="E89">
        <v>232.39099999999999</v>
      </c>
      <c r="F89">
        <v>232.416</v>
      </c>
      <c r="G89">
        <v>232.416</v>
      </c>
      <c r="H89">
        <v>232.43600000000001</v>
      </c>
      <c r="I89">
        <v>293.43599999999998</v>
      </c>
      <c r="J89">
        <v>294.39</v>
      </c>
      <c r="K89">
        <v>294.39</v>
      </c>
      <c r="L89">
        <v>295.11</v>
      </c>
      <c r="M89">
        <v>50.02</v>
      </c>
      <c r="N89">
        <v>50.021000000000001</v>
      </c>
      <c r="O89">
        <v>50.021999999999998</v>
      </c>
      <c r="P89">
        <v>68.213999999999999</v>
      </c>
      <c r="Q89">
        <v>0.997</v>
      </c>
      <c r="R89" s="5">
        <f>+VLOOKUP(C89,Pagina!C:Q,10,0)</f>
        <v>233.5</v>
      </c>
      <c r="S89" s="5">
        <f>+VLOOKUP($C89,Pagina!$C:$Q,11,0)</f>
        <v>95.240996999999993</v>
      </c>
      <c r="T89" s="5">
        <f>+VLOOKUP($C89,Pagina!$C:$Q,12,0)</f>
        <v>50</v>
      </c>
      <c r="U89" s="5" t="str">
        <f>+VLOOKUP($C89,Pagina!$C:$Q,13,0)</f>
        <v>1</v>
      </c>
      <c r="V89" s="5" t="str">
        <f>+VLOOKUP($C89,Pagina!$C:$Q,14,0)</f>
        <v>0,271000</v>
      </c>
      <c r="W89" s="5" t="str">
        <f>+VLOOKUP($C89,Pagina!$C:$Q,15,0)</f>
        <v>0,063200</v>
      </c>
      <c r="X89" s="10">
        <f t="shared" si="8"/>
        <v>1.0840000000000032</v>
      </c>
      <c r="Y89" s="10">
        <f t="shared" si="9"/>
        <v>1.0840000000000032</v>
      </c>
      <c r="Z89" s="10">
        <f t="shared" si="10"/>
        <v>1.175056000000007</v>
      </c>
      <c r="AA89" s="10">
        <f t="shared" si="11"/>
        <v>0.46640506677681537</v>
      </c>
    </row>
    <row r="90" spans="1:27" x14ac:dyDescent="0.25">
      <c r="A90" s="8">
        <f t="shared" si="6"/>
        <v>46211</v>
      </c>
      <c r="B90" s="9">
        <f t="shared" si="7"/>
        <v>0.79156253472319804</v>
      </c>
      <c r="C90" s="11">
        <v>46211.791562500002</v>
      </c>
      <c r="D90" s="1">
        <v>46211.791562534723</v>
      </c>
      <c r="E90">
        <v>232.15299999999999</v>
      </c>
      <c r="F90">
        <v>232.226</v>
      </c>
      <c r="G90">
        <v>232.226</v>
      </c>
      <c r="H90">
        <v>232.345</v>
      </c>
      <c r="I90">
        <v>293.10000000000002</v>
      </c>
      <c r="J90">
        <v>293.69</v>
      </c>
      <c r="K90">
        <v>293.69</v>
      </c>
      <c r="L90">
        <v>293.94</v>
      </c>
      <c r="M90">
        <v>50.021000000000001</v>
      </c>
      <c r="N90">
        <v>50.021000000000001</v>
      </c>
      <c r="O90">
        <v>50.021999999999998</v>
      </c>
      <c r="P90">
        <v>68.025000000000006</v>
      </c>
      <c r="Q90">
        <v>0.997</v>
      </c>
      <c r="R90" s="5">
        <f>+VLOOKUP(C90,Pagina!C:Q,10,0)</f>
        <v>233.3</v>
      </c>
      <c r="S90" s="5">
        <f>+VLOOKUP($C90,Pagina!$C:$Q,11,0)</f>
        <v>95.240996999999993</v>
      </c>
      <c r="T90" s="5">
        <f>+VLOOKUP($C90,Pagina!$C:$Q,12,0)</f>
        <v>50</v>
      </c>
      <c r="U90" s="5" t="str">
        <f>+VLOOKUP($C90,Pagina!$C:$Q,13,0)</f>
        <v>1</v>
      </c>
      <c r="V90" s="5" t="str">
        <f>+VLOOKUP($C90,Pagina!$C:$Q,14,0)</f>
        <v>0,271000</v>
      </c>
      <c r="W90" s="5" t="str">
        <f>+VLOOKUP($C90,Pagina!$C:$Q,15,0)</f>
        <v>0,063100</v>
      </c>
      <c r="X90" s="10">
        <f t="shared" si="8"/>
        <v>1.0740000000000123</v>
      </c>
      <c r="Y90" s="10">
        <f t="shared" si="9"/>
        <v>1.0740000000000123</v>
      </c>
      <c r="Z90" s="10">
        <f t="shared" si="10"/>
        <v>1.1534760000000264</v>
      </c>
      <c r="AA90" s="10">
        <f t="shared" si="11"/>
        <v>0.4624805146710585</v>
      </c>
    </row>
    <row r="91" spans="1:27" x14ac:dyDescent="0.25">
      <c r="A91" s="8">
        <f t="shared" si="6"/>
        <v>46211</v>
      </c>
      <c r="B91" s="9">
        <f t="shared" si="7"/>
        <v>0.79157409722392913</v>
      </c>
      <c r="C91" s="11">
        <v>46211.791574074072</v>
      </c>
      <c r="D91" s="1">
        <v>46211.791574097224</v>
      </c>
      <c r="E91">
        <v>232.16200000000001</v>
      </c>
      <c r="F91">
        <v>232.215</v>
      </c>
      <c r="G91">
        <v>232.215</v>
      </c>
      <c r="H91">
        <v>232.245</v>
      </c>
      <c r="I91">
        <v>294.19200000000001</v>
      </c>
      <c r="J91">
        <v>295.95</v>
      </c>
      <c r="K91">
        <v>295.95</v>
      </c>
      <c r="L91">
        <v>298.31</v>
      </c>
      <c r="M91">
        <v>50.018999999999998</v>
      </c>
      <c r="N91">
        <v>50.02</v>
      </c>
      <c r="O91">
        <v>50.021000000000001</v>
      </c>
      <c r="P91">
        <v>68.120999999999995</v>
      </c>
      <c r="Q91">
        <v>0.99099999999999999</v>
      </c>
      <c r="R91" s="5">
        <f>+VLOOKUP(C91,Pagina!C:Q,10,0)</f>
        <v>233.3</v>
      </c>
      <c r="S91" s="5">
        <f>+VLOOKUP($C91,Pagina!$C:$Q,11,0)</f>
        <v>95.240996999999993</v>
      </c>
      <c r="T91" s="5">
        <f>+VLOOKUP($C91,Pagina!$C:$Q,12,0)</f>
        <v>50</v>
      </c>
      <c r="U91" s="5" t="str">
        <f>+VLOOKUP($C91,Pagina!$C:$Q,13,0)</f>
        <v>1</v>
      </c>
      <c r="V91" s="5" t="str">
        <f>+VLOOKUP($C91,Pagina!$C:$Q,14,0)</f>
        <v>0,270000</v>
      </c>
      <c r="W91" s="5" t="str">
        <f>+VLOOKUP($C91,Pagina!$C:$Q,15,0)</f>
        <v>0,063000</v>
      </c>
      <c r="X91" s="10">
        <f t="shared" si="8"/>
        <v>1.085000000000008</v>
      </c>
      <c r="Y91" s="10">
        <f t="shared" si="9"/>
        <v>1.085000000000008</v>
      </c>
      <c r="Z91" s="10">
        <f t="shared" si="10"/>
        <v>1.1772250000000173</v>
      </c>
      <c r="AA91" s="10">
        <f t="shared" si="11"/>
        <v>0.46723941175204359</v>
      </c>
    </row>
    <row r="92" spans="1:27" x14ac:dyDescent="0.25">
      <c r="A92" s="8">
        <f t="shared" si="6"/>
        <v>46211</v>
      </c>
      <c r="B92" s="9">
        <f t="shared" si="7"/>
        <v>0.79158567129343282</v>
      </c>
      <c r="C92" s="11">
        <v>46211.791585648149</v>
      </c>
      <c r="D92" s="1">
        <v>46211.791585671293</v>
      </c>
      <c r="E92">
        <v>232.12299999999999</v>
      </c>
      <c r="F92">
        <v>232.137</v>
      </c>
      <c r="G92">
        <v>232.137</v>
      </c>
      <c r="H92">
        <v>232.15299999999999</v>
      </c>
      <c r="I92">
        <v>293.56200000000001</v>
      </c>
      <c r="J92">
        <v>296.11</v>
      </c>
      <c r="K92">
        <v>296.11</v>
      </c>
      <c r="L92">
        <v>300.20999999999998</v>
      </c>
      <c r="M92">
        <v>50.012999999999998</v>
      </c>
      <c r="N92">
        <v>50.015000000000001</v>
      </c>
      <c r="O92">
        <v>50.018000000000001</v>
      </c>
      <c r="P92">
        <v>68.057000000000002</v>
      </c>
      <c r="Q92">
        <v>0.99</v>
      </c>
      <c r="R92" s="5">
        <f>+VLOOKUP(C92,Pagina!C:Q,10,0)</f>
        <v>233.3</v>
      </c>
      <c r="S92" s="5">
        <f>+VLOOKUP($C92,Pagina!$C:$Q,11,0)</f>
        <v>95.240996999999993</v>
      </c>
      <c r="T92" s="5">
        <f>+VLOOKUP($C92,Pagina!$C:$Q,12,0)</f>
        <v>50</v>
      </c>
      <c r="U92" s="5" t="str">
        <f>+VLOOKUP($C92,Pagina!$C:$Q,13,0)</f>
        <v>1</v>
      </c>
      <c r="V92" s="5" t="str">
        <f>+VLOOKUP($C92,Pagina!$C:$Q,14,0)</f>
        <v>0,270000</v>
      </c>
      <c r="W92" s="5" t="str">
        <f>+VLOOKUP($C92,Pagina!$C:$Q,15,0)</f>
        <v>0,063000</v>
      </c>
      <c r="X92" s="10">
        <f t="shared" si="8"/>
        <v>1.1630000000000109</v>
      </c>
      <c r="Y92" s="10">
        <f t="shared" si="9"/>
        <v>1.1630000000000109</v>
      </c>
      <c r="Z92" s="10">
        <f t="shared" si="10"/>
        <v>1.3525690000000254</v>
      </c>
      <c r="AA92" s="10">
        <f t="shared" si="11"/>
        <v>0.50099725593076971</v>
      </c>
    </row>
    <row r="93" spans="1:27" x14ac:dyDescent="0.25">
      <c r="A93" s="8">
        <f t="shared" si="6"/>
        <v>46211</v>
      </c>
      <c r="B93" s="9">
        <f t="shared" si="7"/>
        <v>0.79159724537021248</v>
      </c>
      <c r="C93" s="11">
        <v>46211.791597222225</v>
      </c>
      <c r="D93" s="1">
        <v>46211.79159724537</v>
      </c>
      <c r="E93">
        <v>232.02500000000001</v>
      </c>
      <c r="F93">
        <v>232.08799999999999</v>
      </c>
      <c r="G93">
        <v>232.08799999999999</v>
      </c>
      <c r="H93">
        <v>232.13200000000001</v>
      </c>
      <c r="I93">
        <v>296.07299999999998</v>
      </c>
      <c r="J93">
        <v>299.2</v>
      </c>
      <c r="K93">
        <v>299.2</v>
      </c>
      <c r="L93">
        <v>304.33</v>
      </c>
      <c r="M93">
        <v>50.003</v>
      </c>
      <c r="N93">
        <v>50.006999999999998</v>
      </c>
      <c r="O93">
        <v>50.011000000000003</v>
      </c>
      <c r="P93">
        <v>68.150999999999996</v>
      </c>
      <c r="Q93">
        <v>0.98199999999999998</v>
      </c>
      <c r="R93" s="5">
        <f>+VLOOKUP(C93,Pagina!C:Q,10,0)</f>
        <v>233.2</v>
      </c>
      <c r="S93" s="5">
        <f>+VLOOKUP($C93,Pagina!$C:$Q,11,0)</f>
        <v>95.240996999999993</v>
      </c>
      <c r="T93" s="5">
        <f>+VLOOKUP($C93,Pagina!$C:$Q,12,0)</f>
        <v>50</v>
      </c>
      <c r="U93" s="5" t="str">
        <f>+VLOOKUP($C93,Pagina!$C:$Q,13,0)</f>
        <v>1</v>
      </c>
      <c r="V93" s="5" t="str">
        <f>+VLOOKUP($C93,Pagina!$C:$Q,14,0)</f>
        <v>0,270000</v>
      </c>
      <c r="W93" s="5" t="str">
        <f>+VLOOKUP($C93,Pagina!$C:$Q,15,0)</f>
        <v>0,062900</v>
      </c>
      <c r="X93" s="10">
        <f t="shared" si="8"/>
        <v>1.1119999999999948</v>
      </c>
      <c r="Y93" s="10">
        <f t="shared" si="9"/>
        <v>1.1119999999999948</v>
      </c>
      <c r="Z93" s="10">
        <f t="shared" si="10"/>
        <v>1.2365439999999883</v>
      </c>
      <c r="AA93" s="10">
        <f t="shared" si="11"/>
        <v>0.47912860639067717</v>
      </c>
    </row>
    <row r="94" spans="1:27" x14ac:dyDescent="0.25">
      <c r="A94" s="8">
        <f t="shared" si="6"/>
        <v>46211</v>
      </c>
      <c r="B94" s="9">
        <f t="shared" si="7"/>
        <v>0.79160881944699213</v>
      </c>
      <c r="C94" s="11">
        <v>46211.791608796295</v>
      </c>
      <c r="D94" s="1">
        <v>46211.791608819447</v>
      </c>
      <c r="E94">
        <v>231.97499999999999</v>
      </c>
      <c r="F94">
        <v>232.08500000000001</v>
      </c>
      <c r="G94">
        <v>232.08500000000001</v>
      </c>
      <c r="H94">
        <v>232.12899999999999</v>
      </c>
      <c r="I94">
        <v>293.31</v>
      </c>
      <c r="J94">
        <v>294.02</v>
      </c>
      <c r="K94">
        <v>294.02</v>
      </c>
      <c r="L94">
        <v>295.27999999999997</v>
      </c>
      <c r="M94">
        <v>49.991</v>
      </c>
      <c r="N94">
        <v>49.996000000000002</v>
      </c>
      <c r="O94">
        <v>50</v>
      </c>
      <c r="P94">
        <v>67.975999999999999</v>
      </c>
      <c r="Q94">
        <v>0.996</v>
      </c>
      <c r="R94" s="5">
        <f>+VLOOKUP(C94,Pagina!C:Q,10,0)</f>
        <v>233.3</v>
      </c>
      <c r="S94" s="5">
        <f>+VLOOKUP($C94,Pagina!$C:$Q,11,0)</f>
        <v>95.240996999999993</v>
      </c>
      <c r="T94" s="5">
        <f>+VLOOKUP($C94,Pagina!$C:$Q,12,0)</f>
        <v>50</v>
      </c>
      <c r="U94" s="5" t="str">
        <f>+VLOOKUP($C94,Pagina!$C:$Q,13,0)</f>
        <v>1</v>
      </c>
      <c r="V94" s="5" t="str">
        <f>+VLOOKUP($C94,Pagina!$C:$Q,14,0)</f>
        <v>0,270000</v>
      </c>
      <c r="W94" s="5" t="str">
        <f>+VLOOKUP($C94,Pagina!$C:$Q,15,0)</f>
        <v>0,063000</v>
      </c>
      <c r="X94" s="10">
        <f t="shared" si="8"/>
        <v>1.2150000000000034</v>
      </c>
      <c r="Y94" s="10">
        <f t="shared" si="9"/>
        <v>1.2150000000000034</v>
      </c>
      <c r="Z94" s="10">
        <f t="shared" si="10"/>
        <v>1.4762250000000083</v>
      </c>
      <c r="AA94" s="10">
        <f t="shared" si="11"/>
        <v>0.52351509145356379</v>
      </c>
    </row>
    <row r="95" spans="1:27" x14ac:dyDescent="0.25">
      <c r="A95" s="8">
        <f t="shared" si="6"/>
        <v>46211</v>
      </c>
      <c r="B95" s="9">
        <f t="shared" si="7"/>
        <v>0.79162039351649582</v>
      </c>
      <c r="C95" s="11">
        <v>46211.791620370372</v>
      </c>
      <c r="D95" s="1">
        <v>46211.791620393516</v>
      </c>
      <c r="E95">
        <v>231.94300000000001</v>
      </c>
      <c r="F95">
        <v>231.999</v>
      </c>
      <c r="G95">
        <v>231.999</v>
      </c>
      <c r="H95">
        <v>232.09700000000001</v>
      </c>
      <c r="I95">
        <v>292.59399999999999</v>
      </c>
      <c r="J95">
        <v>296.75</v>
      </c>
      <c r="K95">
        <v>296.75</v>
      </c>
      <c r="L95">
        <v>301.93</v>
      </c>
      <c r="M95">
        <v>49.978000000000002</v>
      </c>
      <c r="N95">
        <v>49.982999999999997</v>
      </c>
      <c r="O95">
        <v>49.988999999999997</v>
      </c>
      <c r="P95">
        <v>68.022999999999996</v>
      </c>
      <c r="Q95">
        <v>0.98799999999999999</v>
      </c>
      <c r="R95" s="5">
        <f>+VLOOKUP(C95,Pagina!C:Q,10,0)</f>
        <v>233.3</v>
      </c>
      <c r="S95" s="5">
        <f>+VLOOKUP($C95,Pagina!$C:$Q,11,0)</f>
        <v>95.240996999999993</v>
      </c>
      <c r="T95" s="5">
        <f>+VLOOKUP($C95,Pagina!$C:$Q,12,0)</f>
        <v>50</v>
      </c>
      <c r="U95" s="5" t="str">
        <f>+VLOOKUP($C95,Pagina!$C:$Q,13,0)</f>
        <v>1</v>
      </c>
      <c r="V95" s="5" t="str">
        <f>+VLOOKUP($C95,Pagina!$C:$Q,14,0)</f>
        <v>0,270000</v>
      </c>
      <c r="W95" s="5" t="str">
        <f>+VLOOKUP($C95,Pagina!$C:$Q,15,0)</f>
        <v>0,063000</v>
      </c>
      <c r="X95" s="10">
        <f t="shared" si="8"/>
        <v>1.3010000000000161</v>
      </c>
      <c r="Y95" s="10">
        <f t="shared" si="9"/>
        <v>1.3010000000000161</v>
      </c>
      <c r="Z95" s="10">
        <f t="shared" si="10"/>
        <v>1.692601000000042</v>
      </c>
      <c r="AA95" s="10">
        <f t="shared" si="11"/>
        <v>0.56077827921672774</v>
      </c>
    </row>
    <row r="96" spans="1:27" x14ac:dyDescent="0.25">
      <c r="A96" s="8">
        <f t="shared" si="6"/>
        <v>46211</v>
      </c>
      <c r="B96" s="9">
        <f t="shared" si="7"/>
        <v>0.79163197916932404</v>
      </c>
      <c r="C96" s="11">
        <v>46211.791631944441</v>
      </c>
      <c r="D96" s="1">
        <v>46211.791631979169</v>
      </c>
      <c r="E96">
        <v>231.994</v>
      </c>
      <c r="F96">
        <v>232.054</v>
      </c>
      <c r="G96">
        <v>232.054</v>
      </c>
      <c r="H96">
        <v>232.083</v>
      </c>
      <c r="I96">
        <v>295.99</v>
      </c>
      <c r="J96">
        <v>300.37</v>
      </c>
      <c r="K96">
        <v>300.37</v>
      </c>
      <c r="L96">
        <v>305.47000000000003</v>
      </c>
      <c r="M96">
        <v>49.969000000000001</v>
      </c>
      <c r="N96">
        <v>49.972000000000001</v>
      </c>
      <c r="O96">
        <v>49.975999999999999</v>
      </c>
      <c r="P96">
        <v>68.126000000000005</v>
      </c>
      <c r="Q96">
        <v>0.97799999999999998</v>
      </c>
      <c r="R96" s="5">
        <f>+VLOOKUP(C96,Pagina!C:Q,10,0)</f>
        <v>233.2</v>
      </c>
      <c r="S96" s="5">
        <f>+VLOOKUP($C96,Pagina!$C:$Q,11,0)</f>
        <v>95.240996999999993</v>
      </c>
      <c r="T96" s="5">
        <f>+VLOOKUP($C96,Pagina!$C:$Q,12,0)</f>
        <v>50</v>
      </c>
      <c r="U96" s="5" t="str">
        <f>+VLOOKUP($C96,Pagina!$C:$Q,13,0)</f>
        <v>1</v>
      </c>
      <c r="V96" s="5" t="str">
        <f>+VLOOKUP($C96,Pagina!$C:$Q,14,0)</f>
        <v>0,271000</v>
      </c>
      <c r="W96" s="5" t="str">
        <f>+VLOOKUP($C96,Pagina!$C:$Q,15,0)</f>
        <v>0,063000</v>
      </c>
      <c r="X96" s="10">
        <f t="shared" si="8"/>
        <v>1.1459999999999866</v>
      </c>
      <c r="Y96" s="10">
        <f t="shared" si="9"/>
        <v>1.1459999999999866</v>
      </c>
      <c r="Z96" s="10">
        <f t="shared" si="10"/>
        <v>1.3133159999999693</v>
      </c>
      <c r="AA96" s="10">
        <f t="shared" si="11"/>
        <v>0.49385056926404486</v>
      </c>
    </row>
    <row r="97" spans="1:27" x14ac:dyDescent="0.25">
      <c r="A97" s="8">
        <f t="shared" si="6"/>
        <v>46211</v>
      </c>
      <c r="B97" s="9">
        <f t="shared" si="7"/>
        <v>0.79164355323882774</v>
      </c>
      <c r="C97" s="11">
        <v>46211.791643518518</v>
      </c>
      <c r="D97" s="1">
        <v>46211.791643553239</v>
      </c>
      <c r="E97">
        <v>232.04900000000001</v>
      </c>
      <c r="F97">
        <v>232.083</v>
      </c>
      <c r="G97">
        <v>232.083</v>
      </c>
      <c r="H97">
        <v>232.11500000000001</v>
      </c>
      <c r="I97">
        <v>294.108</v>
      </c>
      <c r="J97">
        <v>298.20999999999998</v>
      </c>
      <c r="K97">
        <v>298.20999999999998</v>
      </c>
      <c r="L97">
        <v>303.39999999999998</v>
      </c>
      <c r="M97">
        <v>49.960999999999999</v>
      </c>
      <c r="N97">
        <v>49.963000000000001</v>
      </c>
      <c r="O97">
        <v>49.966999999999999</v>
      </c>
      <c r="P97">
        <v>67.977999999999994</v>
      </c>
      <c r="Q97">
        <v>0.98199999999999998</v>
      </c>
      <c r="R97" s="5">
        <f>+VLOOKUP(C97,Pagina!C:Q,10,0)</f>
        <v>233.2</v>
      </c>
      <c r="S97" s="5">
        <f>+VLOOKUP($C97,Pagina!$C:$Q,11,0)</f>
        <v>95.240996999999993</v>
      </c>
      <c r="T97" s="5">
        <f>+VLOOKUP($C97,Pagina!$C:$Q,12,0)</f>
        <v>50</v>
      </c>
      <c r="U97" s="5" t="str">
        <f>+VLOOKUP($C97,Pagina!$C:$Q,13,0)</f>
        <v>1</v>
      </c>
      <c r="V97" s="5" t="str">
        <f>+VLOOKUP($C97,Pagina!$C:$Q,14,0)</f>
        <v>0,271000</v>
      </c>
      <c r="W97" s="5" t="str">
        <f>+VLOOKUP($C97,Pagina!$C:$Q,15,0)</f>
        <v>0,063000</v>
      </c>
      <c r="X97" s="10">
        <f t="shared" si="8"/>
        <v>1.1169999999999902</v>
      </c>
      <c r="Y97" s="10">
        <f t="shared" si="9"/>
        <v>1.1169999999999902</v>
      </c>
      <c r="Z97" s="10">
        <f t="shared" si="10"/>
        <v>1.2476889999999781</v>
      </c>
      <c r="AA97" s="10">
        <f t="shared" si="11"/>
        <v>0.48129333040334288</v>
      </c>
    </row>
    <row r="98" spans="1:27" x14ac:dyDescent="0.25">
      <c r="A98" s="8">
        <f t="shared" si="6"/>
        <v>46211</v>
      </c>
      <c r="B98" s="9">
        <f t="shared" si="7"/>
        <v>0.79165513889165595</v>
      </c>
      <c r="C98" s="11">
        <v>46211.791655092595</v>
      </c>
      <c r="D98" s="1">
        <v>46211.791655138892</v>
      </c>
      <c r="E98">
        <v>232.001</v>
      </c>
      <c r="F98">
        <v>232.07300000000001</v>
      </c>
      <c r="G98">
        <v>232.07300000000001</v>
      </c>
      <c r="H98">
        <v>232.14400000000001</v>
      </c>
      <c r="I98">
        <v>293.60399999999998</v>
      </c>
      <c r="J98">
        <v>294.82</v>
      </c>
      <c r="K98">
        <v>294.82</v>
      </c>
      <c r="L98">
        <v>296.95</v>
      </c>
      <c r="M98">
        <v>49.954999999999998</v>
      </c>
      <c r="N98">
        <v>49.957000000000001</v>
      </c>
      <c r="O98">
        <v>49.959000000000003</v>
      </c>
      <c r="P98">
        <v>68.022999999999996</v>
      </c>
      <c r="Q98">
        <v>0.99399999999999999</v>
      </c>
      <c r="R98" s="5">
        <f>+VLOOKUP(C98,Pagina!C:Q,10,0)</f>
        <v>233.1</v>
      </c>
      <c r="S98" s="5">
        <f>+VLOOKUP($C98,Pagina!$C:$Q,11,0)</f>
        <v>95.240996999999993</v>
      </c>
      <c r="T98" s="5">
        <f>+VLOOKUP($C98,Pagina!$C:$Q,12,0)</f>
        <v>50</v>
      </c>
      <c r="U98" s="5" t="str">
        <f>+VLOOKUP($C98,Pagina!$C:$Q,13,0)</f>
        <v>1</v>
      </c>
      <c r="V98" s="5" t="str">
        <f>+VLOOKUP($C98,Pagina!$C:$Q,14,0)</f>
        <v>0,270000</v>
      </c>
      <c r="W98" s="5" t="str">
        <f>+VLOOKUP($C98,Pagina!$C:$Q,15,0)</f>
        <v>0,062900</v>
      </c>
      <c r="X98" s="10">
        <f t="shared" si="8"/>
        <v>1.0269999999999868</v>
      </c>
      <c r="Y98" s="10">
        <f t="shared" si="9"/>
        <v>1.0269999999999868</v>
      </c>
      <c r="Z98" s="10">
        <f t="shared" si="10"/>
        <v>1.0547289999999729</v>
      </c>
      <c r="AA98" s="10">
        <f t="shared" si="11"/>
        <v>0.44253316844268265</v>
      </c>
    </row>
    <row r="99" spans="1:27" x14ac:dyDescent="0.25">
      <c r="A99" s="8">
        <f t="shared" si="6"/>
        <v>46211</v>
      </c>
      <c r="B99" s="9">
        <f t="shared" si="7"/>
        <v>0.79166665509546874</v>
      </c>
      <c r="C99" s="11">
        <v>46211.791666666664</v>
      </c>
      <c r="D99" s="1">
        <v>46211.791666655095</v>
      </c>
      <c r="E99">
        <v>232.01599999999999</v>
      </c>
      <c r="F99">
        <v>232.07900000000001</v>
      </c>
      <c r="G99">
        <v>232.07900000000001</v>
      </c>
      <c r="H99">
        <v>232.16900000000001</v>
      </c>
      <c r="I99">
        <v>292.97300000000001</v>
      </c>
      <c r="J99">
        <v>295.05</v>
      </c>
      <c r="K99">
        <v>295.05</v>
      </c>
      <c r="L99">
        <v>297.24</v>
      </c>
      <c r="M99">
        <v>49.953000000000003</v>
      </c>
      <c r="N99">
        <v>49.954000000000001</v>
      </c>
      <c r="O99">
        <v>49.954000000000001</v>
      </c>
      <c r="P99">
        <v>67.998999999999995</v>
      </c>
      <c r="Q99">
        <v>0.99299999999999999</v>
      </c>
      <c r="R99" s="5">
        <f>+VLOOKUP(C99,Pagina!C:Q,10,0)</f>
        <v>233</v>
      </c>
      <c r="S99" s="5">
        <f>+VLOOKUP($C99,Pagina!$C:$Q,11,0)</f>
        <v>95.240996999999993</v>
      </c>
      <c r="T99" s="5">
        <f>+VLOOKUP($C99,Pagina!$C:$Q,12,0)</f>
        <v>50</v>
      </c>
      <c r="U99" s="5" t="str">
        <f>+VLOOKUP($C99,Pagina!$C:$Q,13,0)</f>
        <v>1</v>
      </c>
      <c r="V99" s="5" t="str">
        <f>+VLOOKUP($C99,Pagina!$C:$Q,14,0)</f>
        <v>0,271000</v>
      </c>
      <c r="W99" s="5" t="str">
        <f>+VLOOKUP($C99,Pagina!$C:$Q,15,0)</f>
        <v>0,063000</v>
      </c>
      <c r="X99" s="10">
        <f t="shared" si="8"/>
        <v>0.92099999999999227</v>
      </c>
      <c r="Y99" s="10">
        <f t="shared" si="9"/>
        <v>0.92099999999999227</v>
      </c>
      <c r="Z99" s="10">
        <f t="shared" si="10"/>
        <v>0.84824099999998581</v>
      </c>
      <c r="AA99" s="10">
        <f t="shared" si="11"/>
        <v>0.39684762516211819</v>
      </c>
    </row>
    <row r="100" spans="1:27" x14ac:dyDescent="0.25">
      <c r="A100" s="8">
        <f t="shared" si="6"/>
        <v>46211</v>
      </c>
      <c r="B100" s="9">
        <f t="shared" si="7"/>
        <v>0.791678240741021</v>
      </c>
      <c r="C100" s="11">
        <v>46211.791678240741</v>
      </c>
      <c r="D100" s="1">
        <v>46211.791678240741</v>
      </c>
      <c r="E100">
        <v>232.12</v>
      </c>
      <c r="F100">
        <v>232.21100000000001</v>
      </c>
      <c r="G100">
        <v>232.21100000000001</v>
      </c>
      <c r="H100">
        <v>232.27199999999999</v>
      </c>
      <c r="I100">
        <v>293.52</v>
      </c>
      <c r="J100">
        <v>293.86</v>
      </c>
      <c r="K100">
        <v>293.86</v>
      </c>
      <c r="L100">
        <v>294.57</v>
      </c>
      <c r="M100">
        <v>49.954000000000001</v>
      </c>
      <c r="N100">
        <v>49.954999999999998</v>
      </c>
      <c r="O100">
        <v>49.957000000000001</v>
      </c>
      <c r="P100">
        <v>68.073999999999998</v>
      </c>
      <c r="Q100">
        <v>0.998</v>
      </c>
      <c r="R100" s="5">
        <f>+VLOOKUP(C100,Pagina!C:Q,10,0)</f>
        <v>233</v>
      </c>
      <c r="S100" s="5">
        <f>+VLOOKUP($C100,Pagina!$C:$Q,11,0)</f>
        <v>95.240996999999993</v>
      </c>
      <c r="T100" s="5">
        <f>+VLOOKUP($C100,Pagina!$C:$Q,12,0)</f>
        <v>50</v>
      </c>
      <c r="U100" s="5" t="str">
        <f>+VLOOKUP($C100,Pagina!$C:$Q,13,0)</f>
        <v>1</v>
      </c>
      <c r="V100" s="5" t="str">
        <f>+VLOOKUP($C100,Pagina!$C:$Q,14,0)</f>
        <v>0,271000</v>
      </c>
      <c r="W100" s="5" t="str">
        <f>+VLOOKUP($C100,Pagina!$C:$Q,15,0)</f>
        <v>0,063000</v>
      </c>
      <c r="X100" s="10">
        <f t="shared" si="8"/>
        <v>0.78899999999998727</v>
      </c>
      <c r="Y100" s="10">
        <f t="shared" si="9"/>
        <v>0.78899999999998727</v>
      </c>
      <c r="Z100" s="10">
        <f t="shared" si="10"/>
        <v>0.6225209999999799</v>
      </c>
      <c r="AA100" s="10">
        <f t="shared" si="11"/>
        <v>0.33977718540464802</v>
      </c>
    </row>
    <row r="101" spans="1:27" x14ac:dyDescent="0.25">
      <c r="A101" s="8">
        <f t="shared" si="6"/>
        <v>46211</v>
      </c>
      <c r="B101" s="9">
        <f t="shared" si="7"/>
        <v>0.79168982638657326</v>
      </c>
      <c r="C101" s="11">
        <v>46211.791689814818</v>
      </c>
      <c r="D101" s="1">
        <v>46211.791689826387</v>
      </c>
      <c r="E101">
        <v>232.227</v>
      </c>
      <c r="F101">
        <v>232.29599999999999</v>
      </c>
      <c r="G101">
        <v>232.29599999999999</v>
      </c>
      <c r="H101">
        <v>232.36699999999999</v>
      </c>
      <c r="I101">
        <v>293.47800000000001</v>
      </c>
      <c r="J101">
        <v>294.12</v>
      </c>
      <c r="K101">
        <v>294.12</v>
      </c>
      <c r="L101">
        <v>295.36</v>
      </c>
      <c r="M101">
        <v>49.957999999999998</v>
      </c>
      <c r="N101">
        <v>49.960999999999999</v>
      </c>
      <c r="O101">
        <v>49.963000000000001</v>
      </c>
      <c r="P101">
        <v>68.132000000000005</v>
      </c>
      <c r="Q101">
        <v>0.997</v>
      </c>
      <c r="R101" s="5">
        <f>+VLOOKUP(C101,Pagina!C:Q,10,0)</f>
        <v>233</v>
      </c>
      <c r="S101" s="5">
        <f>+VLOOKUP($C101,Pagina!$C:$Q,11,0)</f>
        <v>95.240996999999993</v>
      </c>
      <c r="T101" s="5">
        <f>+VLOOKUP($C101,Pagina!$C:$Q,12,0)</f>
        <v>49.9</v>
      </c>
      <c r="U101" s="5" t="str">
        <f>+VLOOKUP($C101,Pagina!$C:$Q,13,0)</f>
        <v>1</v>
      </c>
      <c r="V101" s="5" t="str">
        <f>+VLOOKUP($C101,Pagina!$C:$Q,14,0)</f>
        <v>0,271000</v>
      </c>
      <c r="W101" s="5" t="str">
        <f>+VLOOKUP($C101,Pagina!$C:$Q,15,0)</f>
        <v>0,063000</v>
      </c>
      <c r="X101" s="10">
        <f t="shared" si="8"/>
        <v>0.70400000000000773</v>
      </c>
      <c r="Y101" s="10">
        <f t="shared" si="9"/>
        <v>0.70400000000000773</v>
      </c>
      <c r="Z101" s="10">
        <f t="shared" si="10"/>
        <v>0.49561600000001088</v>
      </c>
      <c r="AA101" s="10">
        <f t="shared" si="11"/>
        <v>0.30306161104797663</v>
      </c>
    </row>
    <row r="102" spans="1:27" x14ac:dyDescent="0.25">
      <c r="A102" s="8">
        <f t="shared" si="6"/>
        <v>46211</v>
      </c>
      <c r="B102" s="9">
        <f t="shared" si="7"/>
        <v>0.79170141203940148</v>
      </c>
      <c r="C102" s="11">
        <v>46211.791701388887</v>
      </c>
      <c r="D102" s="1">
        <v>46211.791701412039</v>
      </c>
      <c r="E102">
        <v>232.358</v>
      </c>
      <c r="F102">
        <v>232.42400000000001</v>
      </c>
      <c r="G102">
        <v>232.42400000000001</v>
      </c>
      <c r="H102">
        <v>232.47300000000001</v>
      </c>
      <c r="I102">
        <v>294.48500000000001</v>
      </c>
      <c r="J102">
        <v>296.20999999999998</v>
      </c>
      <c r="K102">
        <v>296.20999999999998</v>
      </c>
      <c r="L102">
        <v>300.99</v>
      </c>
      <c r="M102">
        <v>49.963999999999999</v>
      </c>
      <c r="N102">
        <v>49.966999999999999</v>
      </c>
      <c r="O102">
        <v>49.969000000000001</v>
      </c>
      <c r="P102">
        <v>68.218000000000004</v>
      </c>
      <c r="Q102">
        <v>0.99099999999999999</v>
      </c>
      <c r="R102" s="5">
        <f>+VLOOKUP(C102,Pagina!C:Q,10,0)</f>
        <v>232.9</v>
      </c>
      <c r="S102" s="5">
        <f>+VLOOKUP($C102,Pagina!$C:$Q,11,0)</f>
        <v>95.240996999999993</v>
      </c>
      <c r="T102" s="5">
        <f>+VLOOKUP($C102,Pagina!$C:$Q,12,0)</f>
        <v>49.9</v>
      </c>
      <c r="U102" s="5" t="str">
        <f>+VLOOKUP($C102,Pagina!$C:$Q,13,0)</f>
        <v>1</v>
      </c>
      <c r="V102" s="5" t="str">
        <f>+VLOOKUP($C102,Pagina!$C:$Q,14,0)</f>
        <v>0,269000</v>
      </c>
      <c r="W102" s="5" t="str">
        <f>+VLOOKUP($C102,Pagina!$C:$Q,15,0)</f>
        <v>0,062700</v>
      </c>
      <c r="X102" s="10">
        <f t="shared" si="8"/>
        <v>0.47599999999999909</v>
      </c>
      <c r="Y102" s="10">
        <f t="shared" si="9"/>
        <v>0.47599999999999909</v>
      </c>
      <c r="Z102" s="10">
        <f t="shared" si="10"/>
        <v>0.22657599999999914</v>
      </c>
      <c r="AA102" s="10">
        <f t="shared" si="11"/>
        <v>0.2047981275599762</v>
      </c>
    </row>
    <row r="103" spans="1:27" x14ac:dyDescent="0.25">
      <c r="A103" s="8">
        <f t="shared" si="6"/>
        <v>46211</v>
      </c>
      <c r="B103" s="9">
        <f t="shared" si="7"/>
        <v>0.79171298610890517</v>
      </c>
      <c r="C103" s="11">
        <v>46211.791712962964</v>
      </c>
      <c r="D103" s="1">
        <v>46211.791712986109</v>
      </c>
      <c r="E103">
        <v>232.28899999999999</v>
      </c>
      <c r="F103">
        <v>232.34800000000001</v>
      </c>
      <c r="G103">
        <v>232.34800000000001</v>
      </c>
      <c r="H103">
        <v>232.43799999999999</v>
      </c>
      <c r="I103">
        <v>294.52699999999999</v>
      </c>
      <c r="J103">
        <v>296.22000000000003</v>
      </c>
      <c r="K103">
        <v>296.22000000000003</v>
      </c>
      <c r="L103">
        <v>299.83999999999997</v>
      </c>
      <c r="M103">
        <v>49.97</v>
      </c>
      <c r="N103">
        <v>49.972000000000001</v>
      </c>
      <c r="O103">
        <v>49.973999999999997</v>
      </c>
      <c r="P103">
        <v>68.108999999999995</v>
      </c>
      <c r="Q103">
        <v>0.99</v>
      </c>
      <c r="R103" s="5">
        <f>+VLOOKUP(C103,Pagina!C:Q,10,0)</f>
        <v>232.9</v>
      </c>
      <c r="S103" s="5">
        <f>+VLOOKUP($C103,Pagina!$C:$Q,11,0)</f>
        <v>95.240996999999993</v>
      </c>
      <c r="T103" s="5">
        <f>+VLOOKUP($C103,Pagina!$C:$Q,12,0)</f>
        <v>49.9</v>
      </c>
      <c r="U103" s="5" t="str">
        <f>+VLOOKUP($C103,Pagina!$C:$Q,13,0)</f>
        <v>1</v>
      </c>
      <c r="V103" s="5" t="str">
        <f>+VLOOKUP($C103,Pagina!$C:$Q,14,0)</f>
        <v>0,270000</v>
      </c>
      <c r="W103" s="5" t="str">
        <f>+VLOOKUP($C103,Pagina!$C:$Q,15,0)</f>
        <v>0,062700</v>
      </c>
      <c r="X103" s="10">
        <f t="shared" si="8"/>
        <v>0.5519999999999925</v>
      </c>
      <c r="Y103" s="10">
        <f t="shared" si="9"/>
        <v>0.5519999999999925</v>
      </c>
      <c r="Z103" s="10">
        <f t="shared" si="10"/>
        <v>0.3047039999999917</v>
      </c>
      <c r="AA103" s="10">
        <f t="shared" si="11"/>
        <v>0.23757467247404432</v>
      </c>
    </row>
    <row r="104" spans="1:27" x14ac:dyDescent="0.25">
      <c r="A104" s="8">
        <f t="shared" si="6"/>
        <v>46211</v>
      </c>
      <c r="B104" s="9">
        <f t="shared" si="7"/>
        <v>0.79172457176173339</v>
      </c>
      <c r="C104" s="11">
        <v>46211.791724537034</v>
      </c>
      <c r="D104" s="1">
        <v>46211.791724571762</v>
      </c>
      <c r="E104">
        <v>232.29499999999999</v>
      </c>
      <c r="F104">
        <v>232.327</v>
      </c>
      <c r="G104">
        <v>232.327</v>
      </c>
      <c r="H104">
        <v>232.357</v>
      </c>
      <c r="I104">
        <v>293.35199999999998</v>
      </c>
      <c r="J104">
        <v>299.07</v>
      </c>
      <c r="K104">
        <v>299.07</v>
      </c>
      <c r="L104">
        <v>305.67</v>
      </c>
      <c r="M104">
        <v>49.975000000000001</v>
      </c>
      <c r="N104">
        <v>49.976999999999997</v>
      </c>
      <c r="O104">
        <v>49.981000000000002</v>
      </c>
      <c r="P104">
        <v>68.076999999999998</v>
      </c>
      <c r="Q104">
        <v>0.98</v>
      </c>
      <c r="R104" s="5">
        <f>+VLOOKUP(C104,Pagina!C:Q,10,0)</f>
        <v>233</v>
      </c>
      <c r="S104" s="5">
        <f>+VLOOKUP($C104,Pagina!$C:$Q,11,0)</f>
        <v>95.240996999999993</v>
      </c>
      <c r="T104" s="5">
        <f>+VLOOKUP($C104,Pagina!$C:$Q,12,0)</f>
        <v>49.9</v>
      </c>
      <c r="U104" s="5" t="str">
        <f>+VLOOKUP($C104,Pagina!$C:$Q,13,0)</f>
        <v>1</v>
      </c>
      <c r="V104" s="5" t="str">
        <f>+VLOOKUP($C104,Pagina!$C:$Q,14,0)</f>
        <v>0,271000</v>
      </c>
      <c r="W104" s="5" t="str">
        <f>+VLOOKUP($C104,Pagina!$C:$Q,15,0)</f>
        <v>0,062900</v>
      </c>
      <c r="X104" s="10">
        <f t="shared" si="8"/>
        <v>0.67300000000000182</v>
      </c>
      <c r="Y104" s="10">
        <f t="shared" si="9"/>
        <v>0.67300000000000182</v>
      </c>
      <c r="Z104" s="10">
        <f t="shared" si="10"/>
        <v>0.45292900000000247</v>
      </c>
      <c r="AA104" s="10">
        <f t="shared" si="11"/>
        <v>0.28967791087562006</v>
      </c>
    </row>
    <row r="105" spans="1:27" x14ac:dyDescent="0.25">
      <c r="A105" s="8">
        <f t="shared" si="6"/>
        <v>46211</v>
      </c>
      <c r="B105" s="9">
        <f t="shared" si="7"/>
        <v>0.79173614583123708</v>
      </c>
      <c r="C105" s="11">
        <v>46211.79173611111</v>
      </c>
      <c r="D105" s="1">
        <v>46211.791736145831</v>
      </c>
      <c r="E105">
        <v>232.392</v>
      </c>
      <c r="F105">
        <v>232.423</v>
      </c>
      <c r="G105">
        <v>232.423</v>
      </c>
      <c r="H105">
        <v>232.44300000000001</v>
      </c>
      <c r="I105">
        <v>293.68799999999999</v>
      </c>
      <c r="J105">
        <v>296.33</v>
      </c>
      <c r="K105">
        <v>296.33</v>
      </c>
      <c r="L105">
        <v>298.31</v>
      </c>
      <c r="M105">
        <v>49.982999999999997</v>
      </c>
      <c r="N105">
        <v>49.987000000000002</v>
      </c>
      <c r="O105">
        <v>49.991999999999997</v>
      </c>
      <c r="P105">
        <v>68.231999999999999</v>
      </c>
      <c r="Q105">
        <v>0.99099999999999999</v>
      </c>
      <c r="R105" s="5">
        <f>+VLOOKUP(C105,Pagina!C:Q,10,0)</f>
        <v>233</v>
      </c>
      <c r="S105" s="5">
        <f>+VLOOKUP($C105,Pagina!$C:$Q,11,0)</f>
        <v>95.240996999999993</v>
      </c>
      <c r="T105" s="5">
        <f>+VLOOKUP($C105,Pagina!$C:$Q,12,0)</f>
        <v>49.9</v>
      </c>
      <c r="U105" s="5" t="str">
        <f>+VLOOKUP($C105,Pagina!$C:$Q,13,0)</f>
        <v>1</v>
      </c>
      <c r="V105" s="5" t="str">
        <f>+VLOOKUP($C105,Pagina!$C:$Q,14,0)</f>
        <v>0,271000</v>
      </c>
      <c r="W105" s="5" t="str">
        <f>+VLOOKUP($C105,Pagina!$C:$Q,15,0)</f>
        <v>0,062900</v>
      </c>
      <c r="X105" s="10">
        <f t="shared" si="8"/>
        <v>0.57699999999999818</v>
      </c>
      <c r="Y105" s="10">
        <f t="shared" si="9"/>
        <v>0.57699999999999818</v>
      </c>
      <c r="Z105" s="10">
        <f t="shared" si="10"/>
        <v>0.33292899999999792</v>
      </c>
      <c r="AA105" s="10">
        <f t="shared" si="11"/>
        <v>0.24825426055080529</v>
      </c>
    </row>
    <row r="106" spans="1:27" x14ac:dyDescent="0.25">
      <c r="A106" s="8">
        <f t="shared" si="6"/>
        <v>46211</v>
      </c>
      <c r="B106" s="9">
        <f t="shared" si="7"/>
        <v>0.79174771990801673</v>
      </c>
      <c r="C106" s="11">
        <v>46211.791747685187</v>
      </c>
      <c r="D106" s="1">
        <v>46211.791747719908</v>
      </c>
      <c r="E106">
        <v>232.39599999999999</v>
      </c>
      <c r="F106">
        <v>232.45599999999999</v>
      </c>
      <c r="G106">
        <v>232.45599999999999</v>
      </c>
      <c r="H106">
        <v>232.50200000000001</v>
      </c>
      <c r="I106">
        <v>295.86500000000001</v>
      </c>
      <c r="J106">
        <v>305.02</v>
      </c>
      <c r="K106">
        <v>305.02</v>
      </c>
      <c r="L106">
        <v>316.57</v>
      </c>
      <c r="M106">
        <v>49.994999999999997</v>
      </c>
      <c r="N106">
        <v>50</v>
      </c>
      <c r="O106">
        <v>50.006</v>
      </c>
      <c r="P106">
        <v>68.215999999999994</v>
      </c>
      <c r="Q106">
        <v>0.96299999999999997</v>
      </c>
      <c r="R106" s="5">
        <f>+VLOOKUP(C106,Pagina!C:Q,10,0)</f>
        <v>232.9</v>
      </c>
      <c r="S106" s="5">
        <f>+VLOOKUP($C106,Pagina!$C:$Q,11,0)</f>
        <v>95.241996999999998</v>
      </c>
      <c r="T106" s="5">
        <f>+VLOOKUP($C106,Pagina!$C:$Q,12,0)</f>
        <v>49.9</v>
      </c>
      <c r="U106" s="5" t="str">
        <f>+VLOOKUP($C106,Pagina!$C:$Q,13,0)</f>
        <v>1</v>
      </c>
      <c r="V106" s="5" t="str">
        <f>+VLOOKUP($C106,Pagina!$C:$Q,14,0)</f>
        <v>0,270000</v>
      </c>
      <c r="W106" s="5" t="str">
        <f>+VLOOKUP($C106,Pagina!$C:$Q,15,0)</f>
        <v>0,062900</v>
      </c>
      <c r="X106" s="10">
        <f t="shared" si="8"/>
        <v>0.44400000000001683</v>
      </c>
      <c r="Y106" s="10">
        <f t="shared" si="9"/>
        <v>0.44400000000001683</v>
      </c>
      <c r="Z106" s="10">
        <f t="shared" si="10"/>
        <v>0.19713600000001494</v>
      </c>
      <c r="AA106" s="10">
        <f t="shared" si="11"/>
        <v>0.19100388890801565</v>
      </c>
    </row>
    <row r="107" spans="1:27" x14ac:dyDescent="0.25">
      <c r="A107" s="8">
        <f t="shared" si="6"/>
        <v>46211</v>
      </c>
      <c r="B107" s="9">
        <f t="shared" si="7"/>
        <v>0.79175929398479639</v>
      </c>
      <c r="C107" s="11">
        <v>46211.791759259257</v>
      </c>
      <c r="D107" s="1">
        <v>46211.791759293985</v>
      </c>
      <c r="E107">
        <v>232.53399999999999</v>
      </c>
      <c r="F107">
        <v>232.56100000000001</v>
      </c>
      <c r="G107">
        <v>232.56100000000001</v>
      </c>
      <c r="H107">
        <v>232.608</v>
      </c>
      <c r="I107">
        <v>296.36399999999998</v>
      </c>
      <c r="J107">
        <v>309.81</v>
      </c>
      <c r="K107">
        <v>309.81</v>
      </c>
      <c r="L107">
        <v>326.51</v>
      </c>
      <c r="M107">
        <v>50.009</v>
      </c>
      <c r="N107">
        <v>50.014000000000003</v>
      </c>
      <c r="O107">
        <v>50.018999999999998</v>
      </c>
      <c r="P107">
        <v>68.372</v>
      </c>
      <c r="Q107">
        <v>0.95099999999999996</v>
      </c>
      <c r="R107" s="5">
        <f>+VLOOKUP(C107,Pagina!C:Q,10,0)</f>
        <v>233.1</v>
      </c>
      <c r="S107" s="5">
        <f>+VLOOKUP($C107,Pagina!$C:$Q,11,0)</f>
        <v>95.241996999999998</v>
      </c>
      <c r="T107" s="5">
        <f>+VLOOKUP($C107,Pagina!$C:$Q,12,0)</f>
        <v>49.9</v>
      </c>
      <c r="U107" s="5" t="str">
        <f>+VLOOKUP($C107,Pagina!$C:$Q,13,0)</f>
        <v>1</v>
      </c>
      <c r="V107" s="5" t="str">
        <f>+VLOOKUP($C107,Pagina!$C:$Q,14,0)</f>
        <v>0,270000</v>
      </c>
      <c r="W107" s="5" t="str">
        <f>+VLOOKUP($C107,Pagina!$C:$Q,15,0)</f>
        <v>0,062800</v>
      </c>
      <c r="X107" s="10">
        <f t="shared" si="8"/>
        <v>0.53899999999998727</v>
      </c>
      <c r="Y107" s="10">
        <f t="shared" si="9"/>
        <v>0.53899999999998727</v>
      </c>
      <c r="Z107" s="10">
        <f t="shared" si="10"/>
        <v>0.29052099999998626</v>
      </c>
      <c r="AA107" s="10">
        <f t="shared" si="11"/>
        <v>0.23176714926405859</v>
      </c>
    </row>
    <row r="108" spans="1:27" x14ac:dyDescent="0.25">
      <c r="A108" s="8">
        <f t="shared" si="6"/>
        <v>46211</v>
      </c>
      <c r="B108" s="9">
        <f t="shared" si="7"/>
        <v>0.79177085647825152</v>
      </c>
      <c r="C108" s="11">
        <v>46211.791770833333</v>
      </c>
      <c r="D108" s="1">
        <v>46211.791770856478</v>
      </c>
      <c r="E108">
        <v>232.523</v>
      </c>
      <c r="F108">
        <v>232.554</v>
      </c>
      <c r="G108">
        <v>232.554</v>
      </c>
      <c r="H108">
        <v>232.571</v>
      </c>
      <c r="I108">
        <v>295.53100000000001</v>
      </c>
      <c r="J108">
        <v>306.92</v>
      </c>
      <c r="K108">
        <v>306.92</v>
      </c>
      <c r="L108">
        <v>319.89999999999998</v>
      </c>
      <c r="M108">
        <v>50.021999999999998</v>
      </c>
      <c r="N108">
        <v>50.027000000000001</v>
      </c>
      <c r="O108">
        <v>50.031999999999996</v>
      </c>
      <c r="P108">
        <v>68.19</v>
      </c>
      <c r="Q108">
        <v>0.95599999999999996</v>
      </c>
      <c r="R108" s="5">
        <f>+VLOOKUP(C108,Pagina!C:Q,10,0)</f>
        <v>233.2</v>
      </c>
      <c r="S108" s="5">
        <f>+VLOOKUP($C108,Pagina!$C:$Q,11,0)</f>
        <v>95.241996999999998</v>
      </c>
      <c r="T108" s="5">
        <f>+VLOOKUP($C108,Pagina!$C:$Q,12,0)</f>
        <v>49.9</v>
      </c>
      <c r="U108" s="5" t="str">
        <f>+VLOOKUP($C108,Pagina!$C:$Q,13,0)</f>
        <v>1</v>
      </c>
      <c r="V108" s="5" t="str">
        <f>+VLOOKUP($C108,Pagina!$C:$Q,14,0)</f>
        <v>0,270000</v>
      </c>
      <c r="W108" s="5" t="str">
        <f>+VLOOKUP($C108,Pagina!$C:$Q,15,0)</f>
        <v>0,062800</v>
      </c>
      <c r="X108" s="10">
        <f t="shared" si="8"/>
        <v>0.64599999999998658</v>
      </c>
      <c r="Y108" s="10">
        <f t="shared" si="9"/>
        <v>0.64599999999998658</v>
      </c>
      <c r="Z108" s="10">
        <f t="shared" si="10"/>
        <v>0.41731599999998265</v>
      </c>
      <c r="AA108" s="10">
        <f t="shared" si="11"/>
        <v>0.27778494457200759</v>
      </c>
    </row>
    <row r="109" spans="1:27" x14ac:dyDescent="0.25">
      <c r="A109" s="8">
        <f t="shared" si="6"/>
        <v>46211</v>
      </c>
      <c r="B109" s="9">
        <f t="shared" si="7"/>
        <v>0.79178243055503117</v>
      </c>
      <c r="C109" s="11">
        <v>46211.79178240741</v>
      </c>
      <c r="D109" s="1">
        <v>46211.791782430555</v>
      </c>
      <c r="E109">
        <v>232.54900000000001</v>
      </c>
      <c r="F109">
        <v>232.59899999999999</v>
      </c>
      <c r="G109">
        <v>232.59899999999999</v>
      </c>
      <c r="H109">
        <v>232.626</v>
      </c>
      <c r="I109">
        <v>295.65600000000001</v>
      </c>
      <c r="J109">
        <v>299.79000000000002</v>
      </c>
      <c r="K109">
        <v>299.79000000000002</v>
      </c>
      <c r="L109">
        <v>305.75</v>
      </c>
      <c r="M109">
        <v>50.034999999999997</v>
      </c>
      <c r="N109">
        <v>50.039000000000001</v>
      </c>
      <c r="O109">
        <v>50.042999999999999</v>
      </c>
      <c r="P109">
        <v>68.337000000000003</v>
      </c>
      <c r="Q109">
        <v>0.98</v>
      </c>
      <c r="R109" s="5">
        <f>+VLOOKUP(C109,Pagina!C:Q,10,0)</f>
        <v>233.3</v>
      </c>
      <c r="S109" s="5">
        <f>+VLOOKUP($C109,Pagina!$C:$Q,11,0)</f>
        <v>95.241996999999998</v>
      </c>
      <c r="T109" s="5">
        <f>+VLOOKUP($C109,Pagina!$C:$Q,12,0)</f>
        <v>49.9</v>
      </c>
      <c r="U109" s="5" t="str">
        <f>+VLOOKUP($C109,Pagina!$C:$Q,13,0)</f>
        <v>1</v>
      </c>
      <c r="V109" s="5" t="str">
        <f>+VLOOKUP($C109,Pagina!$C:$Q,14,0)</f>
        <v>0,270000</v>
      </c>
      <c r="W109" s="5" t="str">
        <f>+VLOOKUP($C109,Pagina!$C:$Q,15,0)</f>
        <v>0,062900</v>
      </c>
      <c r="X109" s="10">
        <f t="shared" si="8"/>
        <v>0.70100000000002183</v>
      </c>
      <c r="Y109" s="10">
        <f t="shared" si="9"/>
        <v>0.70100000000002183</v>
      </c>
      <c r="Z109" s="10">
        <f t="shared" si="10"/>
        <v>0.49140100000003062</v>
      </c>
      <c r="AA109" s="10">
        <f t="shared" si="11"/>
        <v>0.30137704805266657</v>
      </c>
    </row>
    <row r="110" spans="1:27" x14ac:dyDescent="0.25">
      <c r="A110" s="8">
        <f t="shared" si="6"/>
        <v>46211</v>
      </c>
      <c r="B110" s="9">
        <f t="shared" si="7"/>
        <v>0.79179399305576226</v>
      </c>
      <c r="C110" s="11">
        <v>46211.79179398148</v>
      </c>
      <c r="D110" s="1">
        <v>46211.791793993056</v>
      </c>
      <c r="E110">
        <v>232.41900000000001</v>
      </c>
      <c r="F110">
        <v>232.47</v>
      </c>
      <c r="G110">
        <v>232.47</v>
      </c>
      <c r="H110">
        <v>232.517</v>
      </c>
      <c r="I110">
        <v>293.98200000000003</v>
      </c>
      <c r="J110">
        <v>294.75</v>
      </c>
      <c r="K110">
        <v>294.75</v>
      </c>
      <c r="L110">
        <v>295.86</v>
      </c>
      <c r="M110">
        <v>50.043999999999997</v>
      </c>
      <c r="N110">
        <v>50.045000000000002</v>
      </c>
      <c r="O110">
        <v>50.045000000000002</v>
      </c>
      <c r="P110">
        <v>68.236999999999995</v>
      </c>
      <c r="Q110">
        <v>0.996</v>
      </c>
      <c r="R110" s="5">
        <f>+VLOOKUP(C110,Pagina!C:Q,10,0)</f>
        <v>233.3</v>
      </c>
      <c r="S110" s="5">
        <f>+VLOOKUP($C110,Pagina!$C:$Q,11,0)</f>
        <v>95.241996999999998</v>
      </c>
      <c r="T110" s="5">
        <f>+VLOOKUP($C110,Pagina!$C:$Q,12,0)</f>
        <v>49.9</v>
      </c>
      <c r="U110" s="5" t="str">
        <f>+VLOOKUP($C110,Pagina!$C:$Q,13,0)</f>
        <v>1</v>
      </c>
      <c r="V110" s="5" t="str">
        <f>+VLOOKUP($C110,Pagina!$C:$Q,14,0)</f>
        <v>0,270000</v>
      </c>
      <c r="W110" s="5" t="str">
        <f>+VLOOKUP($C110,Pagina!$C:$Q,15,0)</f>
        <v>0,062900</v>
      </c>
      <c r="X110" s="10">
        <f t="shared" si="8"/>
        <v>0.83000000000001251</v>
      </c>
      <c r="Y110" s="10">
        <f t="shared" si="9"/>
        <v>0.83000000000001251</v>
      </c>
      <c r="Z110" s="10">
        <f t="shared" si="10"/>
        <v>0.68890000000002072</v>
      </c>
      <c r="AA110" s="10">
        <f t="shared" si="11"/>
        <v>0.35703531638491526</v>
      </c>
    </row>
    <row r="111" spans="1:27" x14ac:dyDescent="0.25">
      <c r="A111" s="8">
        <f t="shared" si="6"/>
        <v>46211</v>
      </c>
      <c r="B111" s="9">
        <f t="shared" si="7"/>
        <v>0.79180555555649335</v>
      </c>
      <c r="C111" s="11">
        <v>46211.791805555556</v>
      </c>
      <c r="D111" s="1">
        <v>46211.791805555556</v>
      </c>
      <c r="E111">
        <v>232.43799999999999</v>
      </c>
      <c r="F111">
        <v>232.482</v>
      </c>
      <c r="G111">
        <v>232.482</v>
      </c>
      <c r="H111">
        <v>232.54599999999999</v>
      </c>
      <c r="I111">
        <v>294.31799999999998</v>
      </c>
      <c r="J111">
        <v>297.25</v>
      </c>
      <c r="K111">
        <v>297.25</v>
      </c>
      <c r="L111">
        <v>300.5</v>
      </c>
      <c r="M111">
        <v>50.045999999999999</v>
      </c>
      <c r="N111">
        <v>50.045999999999999</v>
      </c>
      <c r="O111">
        <v>50.046999999999997</v>
      </c>
      <c r="P111">
        <v>68.19</v>
      </c>
      <c r="Q111">
        <v>0.98699999999999999</v>
      </c>
      <c r="R111" s="5">
        <f>+VLOOKUP(C111,Pagina!C:Q,10,0)</f>
        <v>233.2</v>
      </c>
      <c r="S111" s="5">
        <f>+VLOOKUP($C111,Pagina!$C:$Q,11,0)</f>
        <v>95.241996999999998</v>
      </c>
      <c r="T111" s="5">
        <f>+VLOOKUP($C111,Pagina!$C:$Q,12,0)</f>
        <v>49.9</v>
      </c>
      <c r="U111" s="5" t="str">
        <f>+VLOOKUP($C111,Pagina!$C:$Q,13,0)</f>
        <v>1</v>
      </c>
      <c r="V111" s="5" t="str">
        <f>+VLOOKUP($C111,Pagina!$C:$Q,14,0)</f>
        <v>0,270000</v>
      </c>
      <c r="W111" s="5" t="str">
        <f>+VLOOKUP($C111,Pagina!$C:$Q,15,0)</f>
        <v>0,063000</v>
      </c>
      <c r="X111" s="10">
        <f t="shared" si="8"/>
        <v>0.71799999999998931</v>
      </c>
      <c r="Y111" s="10">
        <f t="shared" si="9"/>
        <v>0.71799999999998931</v>
      </c>
      <c r="Z111" s="10">
        <f t="shared" si="10"/>
        <v>0.51552399999998466</v>
      </c>
      <c r="AA111" s="10">
        <f t="shared" si="11"/>
        <v>0.30884111458090918</v>
      </c>
    </row>
    <row r="112" spans="1:27" x14ac:dyDescent="0.25">
      <c r="A112" s="8">
        <f t="shared" si="6"/>
        <v>46211</v>
      </c>
      <c r="B112" s="9">
        <f t="shared" si="7"/>
        <v>0.7918194328667596</v>
      </c>
      <c r="C112" s="11">
        <v>46211.791817129626</v>
      </c>
      <c r="D112" s="1">
        <v>46211.791819432867</v>
      </c>
      <c r="E112">
        <v>232.34</v>
      </c>
      <c r="F112">
        <v>232.40799999999999</v>
      </c>
      <c r="G112">
        <v>232.40799999999999</v>
      </c>
      <c r="H112">
        <v>232.43899999999999</v>
      </c>
      <c r="I112">
        <v>293.68799999999999</v>
      </c>
      <c r="J112">
        <v>297.17</v>
      </c>
      <c r="K112">
        <v>297.17</v>
      </c>
      <c r="L112">
        <v>300.54000000000002</v>
      </c>
      <c r="M112">
        <v>50.046999999999997</v>
      </c>
      <c r="N112">
        <v>50.046999999999997</v>
      </c>
      <c r="O112">
        <v>50.046999999999997</v>
      </c>
      <c r="P112">
        <v>68.162999999999997</v>
      </c>
      <c r="Q112">
        <v>0.98699999999999999</v>
      </c>
      <c r="R112" s="5">
        <f>+VLOOKUP(C112,Pagina!C:Q,10,0)</f>
        <v>233.3</v>
      </c>
      <c r="S112" s="5">
        <f>+VLOOKUP($C112,Pagina!$C:$Q,11,0)</f>
        <v>95.241996999999998</v>
      </c>
      <c r="T112" s="5">
        <f>+VLOOKUP($C112,Pagina!$C:$Q,12,0)</f>
        <v>50</v>
      </c>
      <c r="U112" s="5" t="str">
        <f>+VLOOKUP($C112,Pagina!$C:$Q,13,0)</f>
        <v>1</v>
      </c>
      <c r="V112" s="5" t="str">
        <f>+VLOOKUP($C112,Pagina!$C:$Q,14,0)</f>
        <v>0,271000</v>
      </c>
      <c r="W112" s="5" t="str">
        <f>+VLOOKUP($C112,Pagina!$C:$Q,15,0)</f>
        <v>0,063000</v>
      </c>
      <c r="X112" s="10">
        <f t="shared" si="8"/>
        <v>0.89200000000002433</v>
      </c>
      <c r="Y112" s="10">
        <f t="shared" si="9"/>
        <v>0.89200000000002433</v>
      </c>
      <c r="Z112" s="10">
        <f t="shared" si="10"/>
        <v>0.79566400000004345</v>
      </c>
      <c r="AA112" s="10">
        <f t="shared" si="11"/>
        <v>0.3838077863068502</v>
      </c>
    </row>
    <row r="113" spans="1:27" x14ac:dyDescent="0.25">
      <c r="A113" s="8">
        <f t="shared" si="6"/>
        <v>46211</v>
      </c>
      <c r="B113" s="9">
        <f t="shared" si="7"/>
        <v>0.79183099536749069</v>
      </c>
      <c r="C113" s="11">
        <v>46211.791828703703</v>
      </c>
      <c r="D113" s="1">
        <v>46211.791830995367</v>
      </c>
      <c r="E113">
        <v>232.375</v>
      </c>
      <c r="F113">
        <v>232.42099999999999</v>
      </c>
      <c r="G113">
        <v>232.42099999999999</v>
      </c>
      <c r="H113">
        <v>232.471</v>
      </c>
      <c r="I113">
        <v>294.36</v>
      </c>
      <c r="J113">
        <v>299.27</v>
      </c>
      <c r="K113">
        <v>299.27</v>
      </c>
      <c r="L113">
        <v>304.13</v>
      </c>
      <c r="M113">
        <v>50.045000000000002</v>
      </c>
      <c r="N113">
        <v>50.045999999999999</v>
      </c>
      <c r="O113">
        <v>50.046999999999997</v>
      </c>
      <c r="P113">
        <v>68.311999999999998</v>
      </c>
      <c r="Q113">
        <v>0.98199999999999998</v>
      </c>
      <c r="R113" s="5">
        <f>+VLOOKUP(C113,Pagina!C:Q,10,0)</f>
        <v>233.3</v>
      </c>
      <c r="S113" s="5">
        <f>+VLOOKUP($C113,Pagina!$C:$Q,11,0)</f>
        <v>95.241996999999998</v>
      </c>
      <c r="T113" s="5">
        <f>+VLOOKUP($C113,Pagina!$C:$Q,12,0)</f>
        <v>50</v>
      </c>
      <c r="U113" s="5" t="str">
        <f>+VLOOKUP($C113,Pagina!$C:$Q,13,0)</f>
        <v>1</v>
      </c>
      <c r="V113" s="5" t="str">
        <f>+VLOOKUP($C113,Pagina!$C:$Q,14,0)</f>
        <v>0,270000</v>
      </c>
      <c r="W113" s="5" t="str">
        <f>+VLOOKUP($C113,Pagina!$C:$Q,15,0)</f>
        <v>0,063000</v>
      </c>
      <c r="X113" s="10">
        <f t="shared" si="8"/>
        <v>0.8790000000000191</v>
      </c>
      <c r="Y113" s="10">
        <f t="shared" si="9"/>
        <v>0.8790000000000191</v>
      </c>
      <c r="Z113" s="10">
        <f t="shared" si="10"/>
        <v>0.77264100000003355</v>
      </c>
      <c r="AA113" s="10">
        <f t="shared" si="11"/>
        <v>0.37819302042415237</v>
      </c>
    </row>
    <row r="114" spans="1:27" x14ac:dyDescent="0.25">
      <c r="A114" s="8">
        <f t="shared" si="6"/>
        <v>46211</v>
      </c>
      <c r="B114" s="9">
        <f t="shared" si="7"/>
        <v>0.79184255786822177</v>
      </c>
      <c r="C114" s="11">
        <v>46211.79184027778</v>
      </c>
      <c r="D114" s="1">
        <v>46211.791842557868</v>
      </c>
      <c r="E114">
        <v>232.35599999999999</v>
      </c>
      <c r="F114">
        <v>232.404</v>
      </c>
      <c r="G114">
        <v>232.404</v>
      </c>
      <c r="H114">
        <v>232.46199999999999</v>
      </c>
      <c r="I114">
        <v>294.108</v>
      </c>
      <c r="J114">
        <v>295.23</v>
      </c>
      <c r="K114">
        <v>295.23</v>
      </c>
      <c r="L114">
        <v>296.16000000000003</v>
      </c>
      <c r="M114">
        <v>50.045000000000002</v>
      </c>
      <c r="N114">
        <v>50.045999999999999</v>
      </c>
      <c r="O114">
        <v>50.045999999999999</v>
      </c>
      <c r="P114">
        <v>68.224000000000004</v>
      </c>
      <c r="Q114">
        <v>0.99399999999999999</v>
      </c>
      <c r="R114" s="5">
        <f>+VLOOKUP(C114,Pagina!C:Q,10,0)</f>
        <v>233.3</v>
      </c>
      <c r="S114" s="5">
        <f>+VLOOKUP($C114,Pagina!$C:$Q,11,0)</f>
        <v>95.241996999999998</v>
      </c>
      <c r="T114" s="5">
        <f>+VLOOKUP($C114,Pagina!$C:$Q,12,0)</f>
        <v>50</v>
      </c>
      <c r="U114" s="5" t="str">
        <f>+VLOOKUP($C114,Pagina!$C:$Q,13,0)</f>
        <v>1</v>
      </c>
      <c r="V114" s="5" t="str">
        <f>+VLOOKUP($C114,Pagina!$C:$Q,14,0)</f>
        <v>0,270000</v>
      </c>
      <c r="W114" s="5" t="str">
        <f>+VLOOKUP($C114,Pagina!$C:$Q,15,0)</f>
        <v>0,063000</v>
      </c>
      <c r="X114" s="10">
        <f t="shared" si="8"/>
        <v>0.89600000000001501</v>
      </c>
      <c r="Y114" s="10">
        <f t="shared" si="9"/>
        <v>0.89600000000001501</v>
      </c>
      <c r="Z114" s="10">
        <f t="shared" si="10"/>
        <v>0.80281600000002684</v>
      </c>
      <c r="AA114" s="10">
        <f t="shared" si="11"/>
        <v>0.38553553295124654</v>
      </c>
    </row>
    <row r="115" spans="1:27" x14ac:dyDescent="0.25">
      <c r="A115" s="8">
        <f t="shared" si="6"/>
        <v>46211</v>
      </c>
      <c r="B115" s="9">
        <f t="shared" si="7"/>
        <v>0.79185412036895286</v>
      </c>
      <c r="C115" s="11">
        <v>46211.791851851849</v>
      </c>
      <c r="D115" s="1">
        <v>46211.791854120369</v>
      </c>
      <c r="E115">
        <v>232.35900000000001</v>
      </c>
      <c r="F115">
        <v>232.43299999999999</v>
      </c>
      <c r="G115">
        <v>232.43299999999999</v>
      </c>
      <c r="H115">
        <v>232.48699999999999</v>
      </c>
      <c r="I115">
        <v>293.01600000000002</v>
      </c>
      <c r="J115">
        <v>294.07</v>
      </c>
      <c r="K115">
        <v>294.07</v>
      </c>
      <c r="L115">
        <v>295.14999999999998</v>
      </c>
      <c r="M115">
        <v>50.043999999999997</v>
      </c>
      <c r="N115">
        <v>50.045000000000002</v>
      </c>
      <c r="O115">
        <v>50.045999999999999</v>
      </c>
      <c r="P115">
        <v>68.153999999999996</v>
      </c>
      <c r="Q115">
        <v>0.997</v>
      </c>
      <c r="R115" s="5">
        <f>+VLOOKUP(C115,Pagina!C:Q,10,0)</f>
        <v>233.4</v>
      </c>
      <c r="S115" s="5">
        <f>+VLOOKUP($C115,Pagina!$C:$Q,11,0)</f>
        <v>95.241996999999998</v>
      </c>
      <c r="T115" s="5">
        <f>+VLOOKUP($C115,Pagina!$C:$Q,12,0)</f>
        <v>50</v>
      </c>
      <c r="U115" s="5" t="str">
        <f>+VLOOKUP($C115,Pagina!$C:$Q,13,0)</f>
        <v>1</v>
      </c>
      <c r="V115" s="5" t="str">
        <f>+VLOOKUP($C115,Pagina!$C:$Q,14,0)</f>
        <v>0,271000</v>
      </c>
      <c r="W115" s="5" t="str">
        <f>+VLOOKUP($C115,Pagina!$C:$Q,15,0)</f>
        <v>0,063100</v>
      </c>
      <c r="X115" s="10">
        <f t="shared" si="8"/>
        <v>0.96700000000001296</v>
      </c>
      <c r="Y115" s="10">
        <f t="shared" si="9"/>
        <v>0.96700000000001296</v>
      </c>
      <c r="Z115" s="10">
        <f t="shared" si="10"/>
        <v>0.93508900000002504</v>
      </c>
      <c r="AA115" s="10">
        <f t="shared" si="11"/>
        <v>0.41603386782428181</v>
      </c>
    </row>
    <row r="116" spans="1:27" x14ac:dyDescent="0.25">
      <c r="A116" s="8">
        <f t="shared" si="6"/>
        <v>46211</v>
      </c>
      <c r="B116" s="9">
        <f t="shared" si="7"/>
        <v>0.79186568286968395</v>
      </c>
      <c r="C116" s="11">
        <v>46211.791863425926</v>
      </c>
      <c r="D116" s="1">
        <v>46211.79186568287</v>
      </c>
      <c r="E116">
        <v>232.45699999999999</v>
      </c>
      <c r="F116">
        <v>232.50200000000001</v>
      </c>
      <c r="G116">
        <v>232.50200000000001</v>
      </c>
      <c r="H116">
        <v>232.59399999999999</v>
      </c>
      <c r="I116">
        <v>293.94</v>
      </c>
      <c r="J116">
        <v>295.18</v>
      </c>
      <c r="K116">
        <v>295.18</v>
      </c>
      <c r="L116">
        <v>297.49</v>
      </c>
      <c r="M116">
        <v>50.043999999999997</v>
      </c>
      <c r="N116">
        <v>50.045000000000002</v>
      </c>
      <c r="O116">
        <v>50.045999999999999</v>
      </c>
      <c r="P116">
        <v>68.194999999999993</v>
      </c>
      <c r="Q116">
        <v>0.99399999999999999</v>
      </c>
      <c r="R116" s="5">
        <f>+VLOOKUP(C116,Pagina!C:Q,10,0)</f>
        <v>233.5</v>
      </c>
      <c r="S116" s="5">
        <f>+VLOOKUP($C116,Pagina!$C:$Q,11,0)</f>
        <v>95.241996999999998</v>
      </c>
      <c r="T116" s="5">
        <f>+VLOOKUP($C116,Pagina!$C:$Q,12,0)</f>
        <v>50</v>
      </c>
      <c r="U116" s="5" t="str">
        <f>+VLOOKUP($C116,Pagina!$C:$Q,13,0)</f>
        <v>1</v>
      </c>
      <c r="V116" s="5" t="str">
        <f>+VLOOKUP($C116,Pagina!$C:$Q,14,0)</f>
        <v>0,271000</v>
      </c>
      <c r="W116" s="5" t="str">
        <f>+VLOOKUP($C116,Pagina!$C:$Q,15,0)</f>
        <v>0,063100</v>
      </c>
      <c r="X116" s="10">
        <f t="shared" si="8"/>
        <v>0.99799999999999045</v>
      </c>
      <c r="Y116" s="10">
        <f t="shared" si="9"/>
        <v>0.99799999999999045</v>
      </c>
      <c r="Z116" s="10">
        <f t="shared" si="10"/>
        <v>0.9960039999999809</v>
      </c>
      <c r="AA116" s="10">
        <f t="shared" si="11"/>
        <v>0.42924361940972144</v>
      </c>
    </row>
    <row r="117" spans="1:27" x14ac:dyDescent="0.25">
      <c r="A117" s="8">
        <f t="shared" si="6"/>
        <v>46211</v>
      </c>
      <c r="B117" s="9">
        <f t="shared" si="7"/>
        <v>0.79187724537041504</v>
      </c>
      <c r="C117" s="11">
        <v>46211.791875000003</v>
      </c>
      <c r="D117" s="1">
        <v>46211.79187724537</v>
      </c>
      <c r="E117">
        <v>232.59200000000001</v>
      </c>
      <c r="F117">
        <v>232.643</v>
      </c>
      <c r="G117">
        <v>232.643</v>
      </c>
      <c r="H117">
        <v>232.69499999999999</v>
      </c>
      <c r="I117">
        <v>294.94600000000003</v>
      </c>
      <c r="J117">
        <v>297.11</v>
      </c>
      <c r="K117">
        <v>297.11</v>
      </c>
      <c r="L117">
        <v>300</v>
      </c>
      <c r="M117">
        <v>50.043999999999997</v>
      </c>
      <c r="N117">
        <v>50.045000000000002</v>
      </c>
      <c r="O117">
        <v>50.045000000000002</v>
      </c>
      <c r="P117">
        <v>68.363</v>
      </c>
      <c r="Q117">
        <v>0.98899999999999999</v>
      </c>
      <c r="R117" s="5">
        <f>+VLOOKUP(C117,Pagina!C:Q,10,0)</f>
        <v>233.4</v>
      </c>
      <c r="S117" s="5">
        <f>+VLOOKUP($C117,Pagina!$C:$Q,11,0)</f>
        <v>95.241996999999998</v>
      </c>
      <c r="T117" s="5">
        <f>+VLOOKUP($C117,Pagina!$C:$Q,12,0)</f>
        <v>50</v>
      </c>
      <c r="U117" s="5" t="str">
        <f>+VLOOKUP($C117,Pagina!$C:$Q,13,0)</f>
        <v>1</v>
      </c>
      <c r="V117" s="5" t="str">
        <f>+VLOOKUP($C117,Pagina!$C:$Q,14,0)</f>
        <v>0,271000</v>
      </c>
      <c r="W117" s="5" t="str">
        <f>+VLOOKUP($C117,Pagina!$C:$Q,15,0)</f>
        <v>0,063100</v>
      </c>
      <c r="X117" s="10">
        <f t="shared" si="8"/>
        <v>0.757000000000005</v>
      </c>
      <c r="Y117" s="10">
        <f t="shared" si="9"/>
        <v>0.757000000000005</v>
      </c>
      <c r="Z117" s="10">
        <f t="shared" si="10"/>
        <v>0.57304900000000758</v>
      </c>
      <c r="AA117" s="10">
        <f t="shared" si="11"/>
        <v>0.32539126472750307</v>
      </c>
    </row>
    <row r="118" spans="1:27" x14ac:dyDescent="0.25">
      <c r="A118" s="8">
        <f t="shared" si="6"/>
        <v>46211</v>
      </c>
      <c r="B118" s="9">
        <f t="shared" si="7"/>
        <v>0.79188880787114613</v>
      </c>
      <c r="C118" s="11">
        <v>46211.791886574072</v>
      </c>
      <c r="D118" s="1">
        <v>46211.791888807871</v>
      </c>
      <c r="E118">
        <v>232.595</v>
      </c>
      <c r="F118">
        <v>232.648</v>
      </c>
      <c r="G118">
        <v>232.648</v>
      </c>
      <c r="H118">
        <v>232.696</v>
      </c>
      <c r="I118">
        <v>294.14999999999998</v>
      </c>
      <c r="J118">
        <v>299.73</v>
      </c>
      <c r="K118">
        <v>299.73</v>
      </c>
      <c r="L118">
        <v>304.62</v>
      </c>
      <c r="M118">
        <v>50.045999999999999</v>
      </c>
      <c r="N118">
        <v>50.045999999999999</v>
      </c>
      <c r="O118">
        <v>50.046999999999997</v>
      </c>
      <c r="P118">
        <v>68.275999999999996</v>
      </c>
      <c r="Q118">
        <v>0.97899999999999998</v>
      </c>
      <c r="R118" s="5">
        <f>+VLOOKUP(C118,Pagina!C:Q,10,0)</f>
        <v>233.3</v>
      </c>
      <c r="S118" s="5">
        <f>+VLOOKUP($C118,Pagina!$C:$Q,11,0)</f>
        <v>95.241996999999998</v>
      </c>
      <c r="T118" s="5">
        <f>+VLOOKUP($C118,Pagina!$C:$Q,12,0)</f>
        <v>50</v>
      </c>
      <c r="U118" s="5" t="str">
        <f>+VLOOKUP($C118,Pagina!$C:$Q,13,0)</f>
        <v>1</v>
      </c>
      <c r="V118" s="5" t="str">
        <f>+VLOOKUP($C118,Pagina!$C:$Q,14,0)</f>
        <v>0,270000</v>
      </c>
      <c r="W118" s="5" t="str">
        <f>+VLOOKUP($C118,Pagina!$C:$Q,15,0)</f>
        <v>0,063000</v>
      </c>
      <c r="X118" s="10">
        <f t="shared" si="8"/>
        <v>0.65200000000001523</v>
      </c>
      <c r="Y118" s="10">
        <f t="shared" si="9"/>
        <v>0.65200000000001523</v>
      </c>
      <c r="Z118" s="10">
        <f t="shared" si="10"/>
        <v>0.42510400000001985</v>
      </c>
      <c r="AA118" s="10">
        <f t="shared" si="11"/>
        <v>0.28025171073897703</v>
      </c>
    </row>
    <row r="119" spans="1:27" x14ac:dyDescent="0.25">
      <c r="A119" s="8">
        <f t="shared" si="6"/>
        <v>46211</v>
      </c>
      <c r="B119" s="9">
        <f t="shared" si="7"/>
        <v>0.79190037037187722</v>
      </c>
      <c r="C119" s="11">
        <v>46211.791898148149</v>
      </c>
      <c r="D119" s="1">
        <v>46211.791900370372</v>
      </c>
      <c r="E119">
        <v>232.61699999999999</v>
      </c>
      <c r="F119">
        <v>232.661</v>
      </c>
      <c r="G119">
        <v>232.661</v>
      </c>
      <c r="H119">
        <v>232.678</v>
      </c>
      <c r="I119">
        <v>293.47800000000001</v>
      </c>
      <c r="J119">
        <v>295.27</v>
      </c>
      <c r="K119">
        <v>295.27</v>
      </c>
      <c r="L119">
        <v>298.31</v>
      </c>
      <c r="M119">
        <v>50.042999999999999</v>
      </c>
      <c r="N119">
        <v>50.043999999999997</v>
      </c>
      <c r="O119">
        <v>50.045000000000002</v>
      </c>
      <c r="P119">
        <v>68.293000000000006</v>
      </c>
      <c r="Q119">
        <v>0.99399999999999999</v>
      </c>
      <c r="R119" s="5">
        <f>+VLOOKUP(C119,Pagina!C:Q,10,0)</f>
        <v>233.3</v>
      </c>
      <c r="S119" s="5">
        <f>+VLOOKUP($C119,Pagina!$C:$Q,11,0)</f>
        <v>95.241996999999998</v>
      </c>
      <c r="T119" s="5">
        <f>+VLOOKUP($C119,Pagina!$C:$Q,12,0)</f>
        <v>50</v>
      </c>
      <c r="U119" s="5" t="str">
        <f>+VLOOKUP($C119,Pagina!$C:$Q,13,0)</f>
        <v>1</v>
      </c>
      <c r="V119" s="5" t="str">
        <f>+VLOOKUP($C119,Pagina!$C:$Q,14,0)</f>
        <v>0,270000</v>
      </c>
      <c r="W119" s="5" t="str">
        <f>+VLOOKUP($C119,Pagina!$C:$Q,15,0)</f>
        <v>0,063000</v>
      </c>
      <c r="X119" s="10">
        <f t="shared" si="8"/>
        <v>0.63900000000001</v>
      </c>
      <c r="Y119" s="10">
        <f t="shared" si="9"/>
        <v>0.63900000000001</v>
      </c>
      <c r="Z119" s="10">
        <f t="shared" si="10"/>
        <v>0.40832100000001281</v>
      </c>
      <c r="AA119" s="10">
        <f t="shared" si="11"/>
        <v>0.27464852295829983</v>
      </c>
    </row>
    <row r="120" spans="1:27" x14ac:dyDescent="0.25">
      <c r="A120" s="8">
        <f t="shared" si="6"/>
        <v>46211</v>
      </c>
      <c r="B120" s="9">
        <f t="shared" si="7"/>
        <v>0.79191194444138091</v>
      </c>
      <c r="C120" s="11">
        <v>46211.791909722226</v>
      </c>
      <c r="D120" s="1">
        <v>46211.791911944441</v>
      </c>
      <c r="E120">
        <v>232.547</v>
      </c>
      <c r="F120">
        <v>232.59399999999999</v>
      </c>
      <c r="G120">
        <v>232.59399999999999</v>
      </c>
      <c r="H120">
        <v>232.62</v>
      </c>
      <c r="I120">
        <v>295.69799999999998</v>
      </c>
      <c r="J120">
        <v>297.43</v>
      </c>
      <c r="K120">
        <v>297.43</v>
      </c>
      <c r="L120">
        <v>298.44</v>
      </c>
      <c r="M120">
        <v>50.040999999999997</v>
      </c>
      <c r="N120">
        <v>50.042000000000002</v>
      </c>
      <c r="O120">
        <v>50.042999999999999</v>
      </c>
      <c r="P120">
        <v>68.331000000000003</v>
      </c>
      <c r="Q120">
        <v>0.98799999999999999</v>
      </c>
      <c r="R120" s="5">
        <f>+VLOOKUP(C120,Pagina!C:Q,10,0)</f>
        <v>233.3</v>
      </c>
      <c r="S120" s="5">
        <f>+VLOOKUP($C120,Pagina!$C:$Q,11,0)</f>
        <v>95.241996999999998</v>
      </c>
      <c r="T120" s="5">
        <f>+VLOOKUP($C120,Pagina!$C:$Q,12,0)</f>
        <v>50</v>
      </c>
      <c r="U120" s="5" t="str">
        <f>+VLOOKUP($C120,Pagina!$C:$Q,13,0)</f>
        <v>1</v>
      </c>
      <c r="V120" s="5" t="str">
        <f>+VLOOKUP($C120,Pagina!$C:$Q,14,0)</f>
        <v>0,271000</v>
      </c>
      <c r="W120" s="5" t="str">
        <f>+VLOOKUP($C120,Pagina!$C:$Q,15,0)</f>
        <v>0,063100</v>
      </c>
      <c r="X120" s="10">
        <f t="shared" si="8"/>
        <v>0.70600000000001728</v>
      </c>
      <c r="Y120" s="10">
        <f t="shared" si="9"/>
        <v>0.70600000000001728</v>
      </c>
      <c r="Z120" s="10">
        <f t="shared" si="10"/>
        <v>0.49843600000002442</v>
      </c>
      <c r="AA120" s="10">
        <f t="shared" si="11"/>
        <v>0.3035331951813105</v>
      </c>
    </row>
    <row r="121" spans="1:27" x14ac:dyDescent="0.25">
      <c r="A121" s="8">
        <f t="shared" si="6"/>
        <v>46211</v>
      </c>
      <c r="B121" s="9">
        <f t="shared" si="7"/>
        <v>0.791923506942112</v>
      </c>
      <c r="C121" s="11">
        <v>46211.791921296295</v>
      </c>
      <c r="D121" s="1">
        <v>46211.791923506942</v>
      </c>
      <c r="E121">
        <v>232.584</v>
      </c>
      <c r="F121">
        <v>232.60400000000001</v>
      </c>
      <c r="G121">
        <v>232.60400000000001</v>
      </c>
      <c r="H121">
        <v>232.631</v>
      </c>
      <c r="I121">
        <v>294.19200000000001</v>
      </c>
      <c r="J121">
        <v>298.13</v>
      </c>
      <c r="K121">
        <v>298.13</v>
      </c>
      <c r="L121">
        <v>301.27999999999997</v>
      </c>
      <c r="M121">
        <v>50.037999999999997</v>
      </c>
      <c r="N121">
        <v>50.039000000000001</v>
      </c>
      <c r="O121">
        <v>50.04</v>
      </c>
      <c r="P121">
        <v>68.259</v>
      </c>
      <c r="Q121">
        <v>0.98399999999999999</v>
      </c>
      <c r="R121" s="5">
        <f>+VLOOKUP(C121,Pagina!C:Q,10,0)</f>
        <v>233.3</v>
      </c>
      <c r="S121" s="5">
        <f>+VLOOKUP($C121,Pagina!$C:$Q,11,0)</f>
        <v>95.241996999999998</v>
      </c>
      <c r="T121" s="5">
        <f>+VLOOKUP($C121,Pagina!$C:$Q,12,0)</f>
        <v>50</v>
      </c>
      <c r="U121" s="5" t="str">
        <f>+VLOOKUP($C121,Pagina!$C:$Q,13,0)</f>
        <v>1</v>
      </c>
      <c r="V121" s="5" t="str">
        <f>+VLOOKUP($C121,Pagina!$C:$Q,14,0)</f>
        <v>0,270000</v>
      </c>
      <c r="W121" s="5" t="str">
        <f>+VLOOKUP($C121,Pagina!$C:$Q,15,0)</f>
        <v>0,063000</v>
      </c>
      <c r="X121" s="10">
        <f t="shared" si="8"/>
        <v>0.69599999999999795</v>
      </c>
      <c r="Y121" s="10">
        <f t="shared" si="9"/>
        <v>0.69599999999999795</v>
      </c>
      <c r="Z121" s="10">
        <f t="shared" si="10"/>
        <v>0.48441599999999713</v>
      </c>
      <c r="AA121" s="10">
        <f t="shared" si="11"/>
        <v>0.29922099362005722</v>
      </c>
    </row>
    <row r="122" spans="1:27" x14ac:dyDescent="0.25">
      <c r="A122" s="8">
        <f t="shared" si="6"/>
        <v>46211</v>
      </c>
      <c r="B122" s="9">
        <f t="shared" si="7"/>
        <v>0.79193506944284309</v>
      </c>
      <c r="C122" s="11">
        <v>46211.791932870372</v>
      </c>
      <c r="D122" s="1">
        <v>46211.791935069443</v>
      </c>
      <c r="E122">
        <v>232.60300000000001</v>
      </c>
      <c r="F122">
        <v>232.649</v>
      </c>
      <c r="G122">
        <v>232.649</v>
      </c>
      <c r="H122">
        <v>232.69200000000001</v>
      </c>
      <c r="I122">
        <v>294.48500000000001</v>
      </c>
      <c r="J122">
        <v>296.18</v>
      </c>
      <c r="K122">
        <v>296.18</v>
      </c>
      <c r="L122">
        <v>298.39999999999998</v>
      </c>
      <c r="M122">
        <v>50.033999999999999</v>
      </c>
      <c r="N122">
        <v>50.034999999999997</v>
      </c>
      <c r="O122">
        <v>50.036999999999999</v>
      </c>
      <c r="P122">
        <v>68.397999999999996</v>
      </c>
      <c r="Q122">
        <v>0.99299999999999999</v>
      </c>
      <c r="R122" s="5">
        <f>+VLOOKUP(C122,Pagina!C:Q,10,0)</f>
        <v>233.3</v>
      </c>
      <c r="S122" s="5">
        <f>+VLOOKUP($C122,Pagina!$C:$Q,11,0)</f>
        <v>95.241996999999998</v>
      </c>
      <c r="T122" s="5">
        <f>+VLOOKUP($C122,Pagina!$C:$Q,12,0)</f>
        <v>50</v>
      </c>
      <c r="U122" s="5" t="str">
        <f>+VLOOKUP($C122,Pagina!$C:$Q,13,0)</f>
        <v>1</v>
      </c>
      <c r="V122" s="5" t="str">
        <f>+VLOOKUP($C122,Pagina!$C:$Q,14,0)</f>
        <v>0,270000</v>
      </c>
      <c r="W122" s="5" t="str">
        <f>+VLOOKUP($C122,Pagina!$C:$Q,15,0)</f>
        <v>0,063000</v>
      </c>
      <c r="X122" s="10">
        <f t="shared" si="8"/>
        <v>0.65100000000001046</v>
      </c>
      <c r="Y122" s="10">
        <f t="shared" si="9"/>
        <v>0.65100000000001046</v>
      </c>
      <c r="Z122" s="10">
        <f t="shared" si="10"/>
        <v>0.42380100000001364</v>
      </c>
      <c r="AA122" s="10">
        <f t="shared" si="11"/>
        <v>0.27982067406264821</v>
      </c>
    </row>
    <row r="123" spans="1:27" x14ac:dyDescent="0.25">
      <c r="A123" s="8">
        <f t="shared" si="6"/>
        <v>46211</v>
      </c>
      <c r="B123" s="9">
        <f t="shared" si="7"/>
        <v>0.79194663194357418</v>
      </c>
      <c r="C123" s="11">
        <v>46211.791944444441</v>
      </c>
      <c r="D123" s="1">
        <v>46211.791946631944</v>
      </c>
      <c r="E123">
        <v>232.501</v>
      </c>
      <c r="F123">
        <v>232.553</v>
      </c>
      <c r="G123">
        <v>232.553</v>
      </c>
      <c r="H123">
        <v>232.584</v>
      </c>
      <c r="I123">
        <v>293.77199999999999</v>
      </c>
      <c r="J123">
        <v>296.88</v>
      </c>
      <c r="K123">
        <v>296.88</v>
      </c>
      <c r="L123">
        <v>300.29000000000002</v>
      </c>
      <c r="M123">
        <v>50.029000000000003</v>
      </c>
      <c r="N123">
        <v>50.030999999999999</v>
      </c>
      <c r="O123">
        <v>50.033000000000001</v>
      </c>
      <c r="P123">
        <v>68.227000000000004</v>
      </c>
      <c r="Q123">
        <v>0.98799999999999999</v>
      </c>
      <c r="R123" s="5">
        <f>+VLOOKUP(C123,Pagina!C:Q,10,0)</f>
        <v>233.4</v>
      </c>
      <c r="S123" s="5">
        <f>+VLOOKUP($C123,Pagina!$C:$Q,11,0)</f>
        <v>95.241996999999998</v>
      </c>
      <c r="T123" s="5">
        <f>+VLOOKUP($C123,Pagina!$C:$Q,12,0)</f>
        <v>50</v>
      </c>
      <c r="U123" s="5" t="str">
        <f>+VLOOKUP($C123,Pagina!$C:$Q,13,0)</f>
        <v>1</v>
      </c>
      <c r="V123" s="5" t="str">
        <f>+VLOOKUP($C123,Pagina!$C:$Q,14,0)</f>
        <v>0,270000</v>
      </c>
      <c r="W123" s="5" t="str">
        <f>+VLOOKUP($C123,Pagina!$C:$Q,15,0)</f>
        <v>0,063000</v>
      </c>
      <c r="X123" s="10">
        <f t="shared" si="8"/>
        <v>0.84700000000000841</v>
      </c>
      <c r="Y123" s="10">
        <f t="shared" si="9"/>
        <v>0.84700000000000841</v>
      </c>
      <c r="Z123" s="10">
        <f t="shared" si="10"/>
        <v>0.71740900000001429</v>
      </c>
      <c r="AA123" s="10">
        <f t="shared" si="11"/>
        <v>0.36421804921889134</v>
      </c>
    </row>
    <row r="124" spans="1:27" x14ac:dyDescent="0.25">
      <c r="A124" s="8">
        <f t="shared" si="6"/>
        <v>46211</v>
      </c>
      <c r="B124" s="9">
        <f t="shared" si="7"/>
        <v>0.79195820602035383</v>
      </c>
      <c r="C124" s="11">
        <v>46211.791956018518</v>
      </c>
      <c r="D124" s="1">
        <v>46211.79195820602</v>
      </c>
      <c r="E124">
        <v>232.38399999999999</v>
      </c>
      <c r="F124">
        <v>232.48699999999999</v>
      </c>
      <c r="G124">
        <v>232.48699999999999</v>
      </c>
      <c r="H124">
        <v>232.56100000000001</v>
      </c>
      <c r="I124">
        <v>293.31</v>
      </c>
      <c r="J124">
        <v>298.24</v>
      </c>
      <c r="K124">
        <v>298.24</v>
      </c>
      <c r="L124">
        <v>303.48</v>
      </c>
      <c r="M124">
        <v>50.023000000000003</v>
      </c>
      <c r="N124">
        <v>50.024999999999999</v>
      </c>
      <c r="O124">
        <v>50.027999999999999</v>
      </c>
      <c r="P124">
        <v>68.254000000000005</v>
      </c>
      <c r="Q124">
        <v>0.98499999999999999</v>
      </c>
      <c r="R124" s="5">
        <f>+VLOOKUP(C124,Pagina!C:Q,10,0)</f>
        <v>233.4</v>
      </c>
      <c r="S124" s="5">
        <f>+VLOOKUP($C124,Pagina!$C:$Q,11,0)</f>
        <v>95.241996999999998</v>
      </c>
      <c r="T124" s="5">
        <f>+VLOOKUP($C124,Pagina!$C:$Q,12,0)</f>
        <v>50</v>
      </c>
      <c r="U124" s="5" t="str">
        <f>+VLOOKUP($C124,Pagina!$C:$Q,13,0)</f>
        <v>1</v>
      </c>
      <c r="V124" s="5" t="str">
        <f>+VLOOKUP($C124,Pagina!$C:$Q,14,0)</f>
        <v>0,270000</v>
      </c>
      <c r="W124" s="5" t="str">
        <f>+VLOOKUP($C124,Pagina!$C:$Q,15,0)</f>
        <v>0,063000</v>
      </c>
      <c r="X124" s="10">
        <f t="shared" si="8"/>
        <v>0.91300000000001091</v>
      </c>
      <c r="Y124" s="10">
        <f t="shared" si="9"/>
        <v>0.91300000000001091</v>
      </c>
      <c r="Z124" s="10">
        <f t="shared" si="10"/>
        <v>0.83356900000001988</v>
      </c>
      <c r="AA124" s="10">
        <f t="shared" si="11"/>
        <v>0.39271013002878047</v>
      </c>
    </row>
    <row r="125" spans="1:27" x14ac:dyDescent="0.25">
      <c r="A125" s="8">
        <f t="shared" si="6"/>
        <v>46211</v>
      </c>
      <c r="B125" s="9">
        <f t="shared" si="7"/>
        <v>0.79196976852108492</v>
      </c>
      <c r="C125" s="11">
        <v>46211.791967592595</v>
      </c>
      <c r="D125" s="1">
        <v>46211.791969768521</v>
      </c>
      <c r="E125">
        <v>232.36699999999999</v>
      </c>
      <c r="F125">
        <v>232.44399999999999</v>
      </c>
      <c r="G125">
        <v>232.44399999999999</v>
      </c>
      <c r="H125">
        <v>232.47499999999999</v>
      </c>
      <c r="I125">
        <v>293.68799999999999</v>
      </c>
      <c r="J125">
        <v>300.18</v>
      </c>
      <c r="K125">
        <v>300.18</v>
      </c>
      <c r="L125">
        <v>307.95999999999998</v>
      </c>
      <c r="M125">
        <v>50.017000000000003</v>
      </c>
      <c r="N125">
        <v>50.02</v>
      </c>
      <c r="O125">
        <v>50.023000000000003</v>
      </c>
      <c r="P125">
        <v>68.171999999999997</v>
      </c>
      <c r="Q125">
        <v>0.97799999999999998</v>
      </c>
      <c r="R125" s="5">
        <f>+VLOOKUP(C125,Pagina!C:Q,10,0)</f>
        <v>233.5</v>
      </c>
      <c r="S125" s="5">
        <f>+VLOOKUP($C125,Pagina!$C:$Q,11,0)</f>
        <v>95.241996999999998</v>
      </c>
      <c r="T125" s="5">
        <f>+VLOOKUP($C125,Pagina!$C:$Q,12,0)</f>
        <v>50</v>
      </c>
      <c r="U125" s="5" t="str">
        <f>+VLOOKUP($C125,Pagina!$C:$Q,13,0)</f>
        <v>1</v>
      </c>
      <c r="V125" s="5" t="str">
        <f>+VLOOKUP($C125,Pagina!$C:$Q,14,0)</f>
        <v>0,270000</v>
      </c>
      <c r="W125" s="5" t="str">
        <f>+VLOOKUP($C125,Pagina!$C:$Q,15,0)</f>
        <v>0,063000</v>
      </c>
      <c r="X125" s="10">
        <f t="shared" si="8"/>
        <v>1.0560000000000116</v>
      </c>
      <c r="Y125" s="10">
        <f t="shared" si="9"/>
        <v>1.0560000000000116</v>
      </c>
      <c r="Z125" s="10">
        <f t="shared" si="10"/>
        <v>1.1151360000000246</v>
      </c>
      <c r="AA125" s="10">
        <f t="shared" si="11"/>
        <v>0.4543029718986128</v>
      </c>
    </row>
    <row r="126" spans="1:27" x14ac:dyDescent="0.25">
      <c r="A126" s="8">
        <f t="shared" si="6"/>
        <v>46211</v>
      </c>
      <c r="B126" s="9">
        <f t="shared" si="7"/>
        <v>0.79198134259058861</v>
      </c>
      <c r="C126" s="11">
        <v>46211.791979166665</v>
      </c>
      <c r="D126" s="1">
        <v>46211.791981342591</v>
      </c>
      <c r="E126">
        <v>232.393</v>
      </c>
      <c r="F126">
        <v>232.42400000000001</v>
      </c>
      <c r="G126">
        <v>232.42400000000001</v>
      </c>
      <c r="H126">
        <v>232.465</v>
      </c>
      <c r="I126">
        <v>293.77199999999999</v>
      </c>
      <c r="J126">
        <v>294.17</v>
      </c>
      <c r="K126">
        <v>294.17</v>
      </c>
      <c r="L126">
        <v>294.74</v>
      </c>
      <c r="M126">
        <v>50.014000000000003</v>
      </c>
      <c r="N126">
        <v>50.015000000000001</v>
      </c>
      <c r="O126">
        <v>50.015999999999998</v>
      </c>
      <c r="P126">
        <v>68.177999999999997</v>
      </c>
      <c r="Q126">
        <v>0.997</v>
      </c>
      <c r="R126" s="5">
        <f>+VLOOKUP(C126,Pagina!C:Q,10,0)</f>
        <v>233.5</v>
      </c>
      <c r="S126" s="5">
        <f>+VLOOKUP($C126,Pagina!$C:$Q,11,0)</f>
        <v>95.241996999999998</v>
      </c>
      <c r="T126" s="5">
        <f>+VLOOKUP($C126,Pagina!$C:$Q,12,0)</f>
        <v>50</v>
      </c>
      <c r="U126" s="5" t="str">
        <f>+VLOOKUP($C126,Pagina!$C:$Q,13,0)</f>
        <v>1</v>
      </c>
      <c r="V126" s="5" t="str">
        <f>+VLOOKUP($C126,Pagina!$C:$Q,14,0)</f>
        <v>0,271000</v>
      </c>
      <c r="W126" s="5" t="str">
        <f>+VLOOKUP($C126,Pagina!$C:$Q,15,0)</f>
        <v>0,063100</v>
      </c>
      <c r="X126" s="10">
        <f t="shared" si="8"/>
        <v>1.0759999999999934</v>
      </c>
      <c r="Y126" s="10">
        <f t="shared" si="9"/>
        <v>1.0759999999999934</v>
      </c>
      <c r="Z126" s="10">
        <f t="shared" si="10"/>
        <v>1.1577759999999857</v>
      </c>
      <c r="AA126" s="10">
        <f t="shared" si="11"/>
        <v>0.4629470278456585</v>
      </c>
    </row>
    <row r="127" spans="1:27" x14ac:dyDescent="0.25">
      <c r="A127" s="8">
        <f t="shared" si="6"/>
        <v>46211</v>
      </c>
      <c r="B127" s="9">
        <f t="shared" si="7"/>
        <v>0.79199291666736826</v>
      </c>
      <c r="C127" s="11">
        <v>46211.791990740741</v>
      </c>
      <c r="D127" s="1">
        <v>46211.791992916667</v>
      </c>
      <c r="E127">
        <v>232.38499999999999</v>
      </c>
      <c r="F127">
        <v>232.43</v>
      </c>
      <c r="G127">
        <v>232.43</v>
      </c>
      <c r="H127">
        <v>232.46700000000001</v>
      </c>
      <c r="I127">
        <v>294.14999999999998</v>
      </c>
      <c r="J127">
        <v>295.10000000000002</v>
      </c>
      <c r="K127">
        <v>295.10000000000002</v>
      </c>
      <c r="L127">
        <v>296.74</v>
      </c>
      <c r="M127">
        <v>50.009</v>
      </c>
      <c r="N127">
        <v>50.01</v>
      </c>
      <c r="O127">
        <v>50.012</v>
      </c>
      <c r="P127">
        <v>68.23</v>
      </c>
      <c r="Q127">
        <v>0.995</v>
      </c>
      <c r="R127" s="5">
        <f>+VLOOKUP(C127,Pagina!C:Q,10,0)</f>
        <v>233.5</v>
      </c>
      <c r="S127" s="5">
        <f>+VLOOKUP($C127,Pagina!$C:$Q,11,0)</f>
        <v>95.241996999999998</v>
      </c>
      <c r="T127" s="5">
        <f>+VLOOKUP($C127,Pagina!$C:$Q,12,0)</f>
        <v>50</v>
      </c>
      <c r="U127" s="5" t="str">
        <f>+VLOOKUP($C127,Pagina!$C:$Q,13,0)</f>
        <v>1</v>
      </c>
      <c r="V127" s="5" t="str">
        <f>+VLOOKUP($C127,Pagina!$C:$Q,14,0)</f>
        <v>0,271000</v>
      </c>
      <c r="W127" s="5" t="str">
        <f>+VLOOKUP($C127,Pagina!$C:$Q,15,0)</f>
        <v>0,063100</v>
      </c>
      <c r="X127" s="10">
        <f t="shared" si="8"/>
        <v>1.0699999999999932</v>
      </c>
      <c r="Y127" s="10">
        <f t="shared" si="9"/>
        <v>1.0699999999999932</v>
      </c>
      <c r="Z127" s="10">
        <f t="shared" si="10"/>
        <v>1.1448999999999854</v>
      </c>
      <c r="AA127" s="10">
        <f t="shared" si="11"/>
        <v>0.46035365486382701</v>
      </c>
    </row>
    <row r="128" spans="1:27" x14ac:dyDescent="0.25">
      <c r="A128" s="8">
        <f t="shared" si="6"/>
        <v>46211</v>
      </c>
      <c r="B128" s="9">
        <f t="shared" si="7"/>
        <v>0.79200449074414792</v>
      </c>
      <c r="C128" s="11">
        <v>46211.792002314818</v>
      </c>
      <c r="D128" s="1">
        <v>46211.792004490744</v>
      </c>
      <c r="E128">
        <v>232.37799999999999</v>
      </c>
      <c r="F128">
        <v>232.416</v>
      </c>
      <c r="G128">
        <v>232.416</v>
      </c>
      <c r="H128">
        <v>232.48599999999999</v>
      </c>
      <c r="I128">
        <v>294.14999999999998</v>
      </c>
      <c r="J128">
        <v>296.31</v>
      </c>
      <c r="K128">
        <v>296.31</v>
      </c>
      <c r="L128">
        <v>298.11</v>
      </c>
      <c r="M128">
        <v>50.003</v>
      </c>
      <c r="N128">
        <v>50.006</v>
      </c>
      <c r="O128">
        <v>50.008000000000003</v>
      </c>
      <c r="P128">
        <v>68.2</v>
      </c>
      <c r="Q128">
        <v>0.99</v>
      </c>
      <c r="R128" s="5">
        <f>+VLOOKUP(C128,Pagina!C:Q,10,0)</f>
        <v>233.5</v>
      </c>
      <c r="S128" s="5">
        <f>+VLOOKUP($C128,Pagina!$C:$Q,11,0)</f>
        <v>95.241996999999998</v>
      </c>
      <c r="T128" s="5">
        <f>+VLOOKUP($C128,Pagina!$C:$Q,12,0)</f>
        <v>50</v>
      </c>
      <c r="U128" s="5" t="str">
        <f>+VLOOKUP($C128,Pagina!$C:$Q,13,0)</f>
        <v>1</v>
      </c>
      <c r="V128" s="5" t="str">
        <f>+VLOOKUP($C128,Pagina!$C:$Q,14,0)</f>
        <v>0,271000</v>
      </c>
      <c r="W128" s="5" t="str">
        <f>+VLOOKUP($C128,Pagina!$C:$Q,15,0)</f>
        <v>0,063100</v>
      </c>
      <c r="X128" s="10">
        <f t="shared" si="8"/>
        <v>1.0840000000000032</v>
      </c>
      <c r="Y128" s="10">
        <f t="shared" si="9"/>
        <v>1.0840000000000032</v>
      </c>
      <c r="Z128" s="10">
        <f t="shared" si="10"/>
        <v>1.175056000000007</v>
      </c>
      <c r="AA128" s="10">
        <f t="shared" si="11"/>
        <v>0.46640506677681537</v>
      </c>
    </row>
    <row r="129" spans="1:27" x14ac:dyDescent="0.25">
      <c r="A129" s="8">
        <f t="shared" si="6"/>
        <v>46211</v>
      </c>
      <c r="B129" s="9">
        <f t="shared" si="7"/>
        <v>0.79201606481365161</v>
      </c>
      <c r="C129" s="11">
        <v>46211.792013888888</v>
      </c>
      <c r="D129" s="1">
        <v>46211.792016064814</v>
      </c>
      <c r="E129">
        <v>232.285</v>
      </c>
      <c r="F129">
        <v>232.32300000000001</v>
      </c>
      <c r="G129">
        <v>232.32300000000001</v>
      </c>
      <c r="H129">
        <v>232.38300000000001</v>
      </c>
      <c r="I129">
        <v>293.60399999999998</v>
      </c>
      <c r="J129">
        <v>294.25</v>
      </c>
      <c r="K129">
        <v>294.25</v>
      </c>
      <c r="L129">
        <v>295.7</v>
      </c>
      <c r="M129">
        <v>49.999000000000002</v>
      </c>
      <c r="N129">
        <v>50</v>
      </c>
      <c r="O129">
        <v>50.002000000000002</v>
      </c>
      <c r="P129">
        <v>68.129000000000005</v>
      </c>
      <c r="Q129">
        <v>0.997</v>
      </c>
      <c r="R129" s="5">
        <f>+VLOOKUP(C129,Pagina!C:Q,10,0)</f>
        <v>233.5</v>
      </c>
      <c r="S129" s="5">
        <f>+VLOOKUP($C129,Pagina!$C:$Q,11,0)</f>
        <v>95.241996999999998</v>
      </c>
      <c r="T129" s="5">
        <f>+VLOOKUP($C129,Pagina!$C:$Q,12,0)</f>
        <v>50</v>
      </c>
      <c r="U129" s="5" t="str">
        <f>+VLOOKUP($C129,Pagina!$C:$Q,13,0)</f>
        <v>1</v>
      </c>
      <c r="V129" s="5" t="str">
        <f>+VLOOKUP($C129,Pagina!$C:$Q,14,0)</f>
        <v>0,271000</v>
      </c>
      <c r="W129" s="5" t="str">
        <f>+VLOOKUP($C129,Pagina!$C:$Q,15,0)</f>
        <v>0,063100</v>
      </c>
      <c r="X129" s="10">
        <f t="shared" si="8"/>
        <v>1.1769999999999925</v>
      </c>
      <c r="Y129" s="10">
        <f t="shared" si="9"/>
        <v>1.1769999999999925</v>
      </c>
      <c r="Z129" s="10">
        <f t="shared" si="10"/>
        <v>1.3853289999999823</v>
      </c>
      <c r="AA129" s="10">
        <f t="shared" si="11"/>
        <v>0.50662224575267734</v>
      </c>
    </row>
    <row r="130" spans="1:27" x14ac:dyDescent="0.25">
      <c r="A130" s="8">
        <f t="shared" si="6"/>
        <v>46211</v>
      </c>
      <c r="B130" s="9">
        <f t="shared" si="7"/>
        <v>0.79202763889043126</v>
      </c>
      <c r="C130" s="11">
        <v>46211.792025462964</v>
      </c>
      <c r="D130" s="1">
        <v>46211.79202763889</v>
      </c>
      <c r="E130">
        <v>232.08799999999999</v>
      </c>
      <c r="F130">
        <v>232.15</v>
      </c>
      <c r="G130">
        <v>232.15</v>
      </c>
      <c r="H130">
        <v>232.23099999999999</v>
      </c>
      <c r="I130">
        <v>294.44299999999998</v>
      </c>
      <c r="J130">
        <v>295.81</v>
      </c>
      <c r="K130">
        <v>295.81</v>
      </c>
      <c r="L130">
        <v>297.44</v>
      </c>
      <c r="M130">
        <v>49.994999999999997</v>
      </c>
      <c r="N130">
        <v>49.996000000000002</v>
      </c>
      <c r="O130">
        <v>49.997</v>
      </c>
      <c r="P130">
        <v>68.126999999999995</v>
      </c>
      <c r="Q130">
        <v>0.99199999999999999</v>
      </c>
      <c r="R130" s="5">
        <f>+VLOOKUP(C130,Pagina!C:Q,10,0)</f>
        <v>233.5</v>
      </c>
      <c r="S130" s="5">
        <f>+VLOOKUP($C130,Pagina!$C:$Q,11,0)</f>
        <v>95.241996999999998</v>
      </c>
      <c r="T130" s="5">
        <f>+VLOOKUP($C130,Pagina!$C:$Q,12,0)</f>
        <v>50</v>
      </c>
      <c r="U130" s="5" t="str">
        <f>+VLOOKUP($C130,Pagina!$C:$Q,13,0)</f>
        <v>1</v>
      </c>
      <c r="V130" s="5" t="str">
        <f>+VLOOKUP($C130,Pagina!$C:$Q,14,0)</f>
        <v>0,271000</v>
      </c>
      <c r="W130" s="5" t="str">
        <f>+VLOOKUP($C130,Pagina!$C:$Q,15,0)</f>
        <v>0,063100</v>
      </c>
      <c r="X130" s="10">
        <f t="shared" si="8"/>
        <v>1.3499999999999943</v>
      </c>
      <c r="Y130" s="10">
        <f t="shared" si="9"/>
        <v>1.3499999999999943</v>
      </c>
      <c r="Z130" s="10">
        <f t="shared" si="10"/>
        <v>1.8224999999999847</v>
      </c>
      <c r="AA130" s="10">
        <f t="shared" si="11"/>
        <v>0.58152056859788692</v>
      </c>
    </row>
    <row r="131" spans="1:27" x14ac:dyDescent="0.25">
      <c r="A131" s="8">
        <f t="shared" ref="A131:A194" si="12">+INT(D131)</f>
        <v>46211</v>
      </c>
      <c r="B131" s="9">
        <f t="shared" ref="B131:B194" si="13">+MOD(D131,1)</f>
        <v>0.79203921295993496</v>
      </c>
      <c r="C131" s="11">
        <v>46211.792037037034</v>
      </c>
      <c r="D131" s="1">
        <v>46211.79203921296</v>
      </c>
      <c r="E131">
        <v>232.24199999999999</v>
      </c>
      <c r="F131">
        <v>232.31100000000001</v>
      </c>
      <c r="G131">
        <v>232.31100000000001</v>
      </c>
      <c r="H131">
        <v>232.405</v>
      </c>
      <c r="I131">
        <v>293.77199999999999</v>
      </c>
      <c r="J131">
        <v>294.38</v>
      </c>
      <c r="K131">
        <v>294.38</v>
      </c>
      <c r="L131">
        <v>294.95</v>
      </c>
      <c r="M131">
        <v>49.99</v>
      </c>
      <c r="N131">
        <v>49.991999999999997</v>
      </c>
      <c r="O131">
        <v>49.993000000000002</v>
      </c>
      <c r="P131">
        <v>68.183999999999997</v>
      </c>
      <c r="Q131">
        <v>0.997</v>
      </c>
      <c r="R131" s="5">
        <f>+VLOOKUP(C131,Pagina!C:Q,10,0)</f>
        <v>233.4</v>
      </c>
      <c r="S131" s="5">
        <f>+VLOOKUP($C131,Pagina!$C:$Q,11,0)</f>
        <v>95.241996999999998</v>
      </c>
      <c r="T131" s="5">
        <f>+VLOOKUP($C131,Pagina!$C:$Q,12,0)</f>
        <v>50</v>
      </c>
      <c r="U131" s="5" t="str">
        <f>+VLOOKUP($C131,Pagina!$C:$Q,13,0)</f>
        <v>1</v>
      </c>
      <c r="V131" s="5" t="str">
        <f>+VLOOKUP($C131,Pagina!$C:$Q,14,0)</f>
        <v>0,270000</v>
      </c>
      <c r="W131" s="5" t="str">
        <f>+VLOOKUP($C131,Pagina!$C:$Q,15,0)</f>
        <v>0,063000</v>
      </c>
      <c r="X131" s="10">
        <f t="shared" ref="X131:X194" si="14">+R131-F131</f>
        <v>1.0889999999999986</v>
      </c>
      <c r="Y131" s="10">
        <f t="shared" ref="Y131:Y194" si="15">+ABS(X131)</f>
        <v>1.0889999999999986</v>
      </c>
      <c r="Z131" s="10">
        <f t="shared" ref="Z131:Z194" si="16">+X131*X131</f>
        <v>1.1859209999999971</v>
      </c>
      <c r="AA131" s="10">
        <f t="shared" ref="AA131:AA194" si="17">+(X131/F131)*100</f>
        <v>0.46876815992355014</v>
      </c>
    </row>
    <row r="132" spans="1:27" x14ac:dyDescent="0.25">
      <c r="A132" s="8">
        <f t="shared" si="12"/>
        <v>46211</v>
      </c>
      <c r="B132" s="9">
        <f t="shared" si="13"/>
        <v>0.79205078703671461</v>
      </c>
      <c r="C132" s="11">
        <v>46211.792048611111</v>
      </c>
      <c r="D132" s="1">
        <v>46211.792050787037</v>
      </c>
      <c r="E132">
        <v>232.339</v>
      </c>
      <c r="F132">
        <v>232.36799999999999</v>
      </c>
      <c r="G132">
        <v>232.36799999999999</v>
      </c>
      <c r="H132">
        <v>232.38499999999999</v>
      </c>
      <c r="I132">
        <v>293.52</v>
      </c>
      <c r="J132">
        <v>295.36</v>
      </c>
      <c r="K132">
        <v>295.36</v>
      </c>
      <c r="L132">
        <v>296.82</v>
      </c>
      <c r="M132">
        <v>49.988</v>
      </c>
      <c r="N132">
        <v>49.988999999999997</v>
      </c>
      <c r="O132">
        <v>49.988999999999997</v>
      </c>
      <c r="P132">
        <v>68.091999999999999</v>
      </c>
      <c r="Q132">
        <v>0.99199999999999999</v>
      </c>
      <c r="R132" s="5">
        <f>+VLOOKUP(C132,Pagina!C:Q,10,0)</f>
        <v>233.3</v>
      </c>
      <c r="S132" s="5">
        <f>+VLOOKUP($C132,Pagina!$C:$Q,11,0)</f>
        <v>95.241996999999998</v>
      </c>
      <c r="T132" s="5">
        <f>+VLOOKUP($C132,Pagina!$C:$Q,12,0)</f>
        <v>50</v>
      </c>
      <c r="U132" s="5" t="str">
        <f>+VLOOKUP($C132,Pagina!$C:$Q,13,0)</f>
        <v>1</v>
      </c>
      <c r="V132" s="5" t="str">
        <f>+VLOOKUP($C132,Pagina!$C:$Q,14,0)</f>
        <v>0,270000</v>
      </c>
      <c r="W132" s="5" t="str">
        <f>+VLOOKUP($C132,Pagina!$C:$Q,15,0)</f>
        <v>0,063000</v>
      </c>
      <c r="X132" s="10">
        <f t="shared" si="14"/>
        <v>0.93200000000001637</v>
      </c>
      <c r="Y132" s="10">
        <f t="shared" si="15"/>
        <v>0.93200000000001637</v>
      </c>
      <c r="Z132" s="10">
        <f t="shared" si="16"/>
        <v>0.86862400000003048</v>
      </c>
      <c r="AA132" s="10">
        <f t="shared" si="17"/>
        <v>0.40108792949115901</v>
      </c>
    </row>
    <row r="133" spans="1:27" x14ac:dyDescent="0.25">
      <c r="A133" s="8">
        <f t="shared" si="12"/>
        <v>46211</v>
      </c>
      <c r="B133" s="9">
        <f t="shared" si="13"/>
        <v>0.79206236111349426</v>
      </c>
      <c r="C133" s="11">
        <v>46211.792060185187</v>
      </c>
      <c r="D133" s="1">
        <v>46211.792062361113</v>
      </c>
      <c r="E133">
        <v>232.37899999999999</v>
      </c>
      <c r="F133">
        <v>232.42699999999999</v>
      </c>
      <c r="G133">
        <v>232.42699999999999</v>
      </c>
      <c r="H133">
        <v>232.464</v>
      </c>
      <c r="I133">
        <v>293.73</v>
      </c>
      <c r="J133">
        <v>296.8</v>
      </c>
      <c r="K133">
        <v>296.8</v>
      </c>
      <c r="L133">
        <v>298.48</v>
      </c>
      <c r="M133">
        <v>49.987000000000002</v>
      </c>
      <c r="N133">
        <v>49.988</v>
      </c>
      <c r="O133">
        <v>49.988</v>
      </c>
      <c r="P133">
        <v>68.161000000000001</v>
      </c>
      <c r="Q133">
        <v>0.98799999999999999</v>
      </c>
      <c r="R133" s="5">
        <f>+VLOOKUP(C133,Pagina!C:Q,10,0)</f>
        <v>233.3</v>
      </c>
      <c r="S133" s="5">
        <f>+VLOOKUP($C133,Pagina!$C:$Q,11,0)</f>
        <v>95.241996999999998</v>
      </c>
      <c r="T133" s="5">
        <f>+VLOOKUP($C133,Pagina!$C:$Q,12,0)</f>
        <v>50</v>
      </c>
      <c r="U133" s="5" t="str">
        <f>+VLOOKUP($C133,Pagina!$C:$Q,13,0)</f>
        <v>1</v>
      </c>
      <c r="V133" s="5" t="str">
        <f>+VLOOKUP($C133,Pagina!$C:$Q,14,0)</f>
        <v>0,270000</v>
      </c>
      <c r="W133" s="5" t="str">
        <f>+VLOOKUP($C133,Pagina!$C:$Q,15,0)</f>
        <v>0,063000</v>
      </c>
      <c r="X133" s="10">
        <f t="shared" si="14"/>
        <v>0.87300000000001887</v>
      </c>
      <c r="Y133" s="10">
        <f t="shared" si="15"/>
        <v>0.87300000000001887</v>
      </c>
      <c r="Z133" s="10">
        <f t="shared" si="16"/>
        <v>0.76212900000003292</v>
      </c>
      <c r="AA133" s="10">
        <f t="shared" si="17"/>
        <v>0.37560180185607478</v>
      </c>
    </row>
    <row r="134" spans="1:27" x14ac:dyDescent="0.25">
      <c r="A134" s="8">
        <f t="shared" si="12"/>
        <v>46211</v>
      </c>
      <c r="B134" s="9">
        <f t="shared" si="13"/>
        <v>0.79207394675904652</v>
      </c>
      <c r="C134" s="11">
        <v>46211.792071759257</v>
      </c>
      <c r="D134" s="1">
        <v>46211.792073946759</v>
      </c>
      <c r="E134">
        <v>232.399</v>
      </c>
      <c r="F134">
        <v>232.45</v>
      </c>
      <c r="G134">
        <v>232.45</v>
      </c>
      <c r="H134">
        <v>232.506</v>
      </c>
      <c r="I134">
        <v>293.31</v>
      </c>
      <c r="J134">
        <v>295.17</v>
      </c>
      <c r="K134">
        <v>295.17</v>
      </c>
      <c r="L134">
        <v>298.64</v>
      </c>
      <c r="M134">
        <v>49.987000000000002</v>
      </c>
      <c r="N134">
        <v>49.988</v>
      </c>
      <c r="O134">
        <v>49.988999999999997</v>
      </c>
      <c r="P134">
        <v>68.168999999999997</v>
      </c>
      <c r="Q134">
        <v>0.99399999999999999</v>
      </c>
      <c r="R134" s="5">
        <f>+VLOOKUP(C134,Pagina!C:Q,10,0)</f>
        <v>233.3</v>
      </c>
      <c r="S134" s="5">
        <f>+VLOOKUP($C134,Pagina!$C:$Q,11,0)</f>
        <v>95.241996999999998</v>
      </c>
      <c r="T134" s="5">
        <f>+VLOOKUP($C134,Pagina!$C:$Q,12,0)</f>
        <v>50</v>
      </c>
      <c r="U134" s="5" t="str">
        <f>+VLOOKUP($C134,Pagina!$C:$Q,13,0)</f>
        <v>1</v>
      </c>
      <c r="V134" s="5" t="str">
        <f>+VLOOKUP($C134,Pagina!$C:$Q,14,0)</f>
        <v>0,271000</v>
      </c>
      <c r="W134" s="5" t="str">
        <f>+VLOOKUP($C134,Pagina!$C:$Q,15,0)</f>
        <v>0,063100</v>
      </c>
      <c r="X134" s="10">
        <f t="shared" si="14"/>
        <v>0.85000000000002274</v>
      </c>
      <c r="Y134" s="10">
        <f t="shared" si="15"/>
        <v>0.85000000000002274</v>
      </c>
      <c r="Z134" s="10">
        <f t="shared" si="16"/>
        <v>0.72250000000003867</v>
      </c>
      <c r="AA134" s="10">
        <f t="shared" si="17"/>
        <v>0.36567003656701347</v>
      </c>
    </row>
    <row r="135" spans="1:27" x14ac:dyDescent="0.25">
      <c r="A135" s="8">
        <f t="shared" si="12"/>
        <v>46211</v>
      </c>
      <c r="B135" s="9">
        <f t="shared" si="13"/>
        <v>0.79208552083582617</v>
      </c>
      <c r="C135" s="11">
        <v>46211.792083333334</v>
      </c>
      <c r="D135" s="1">
        <v>46211.792085520836</v>
      </c>
      <c r="E135">
        <v>232.46700000000001</v>
      </c>
      <c r="F135">
        <v>232.52799999999999</v>
      </c>
      <c r="G135">
        <v>232.52799999999999</v>
      </c>
      <c r="H135">
        <v>232.56</v>
      </c>
      <c r="I135">
        <v>294.19200000000001</v>
      </c>
      <c r="J135">
        <v>295.85000000000002</v>
      </c>
      <c r="K135">
        <v>295.85000000000002</v>
      </c>
      <c r="L135">
        <v>298.31</v>
      </c>
      <c r="M135">
        <v>49.987000000000002</v>
      </c>
      <c r="N135">
        <v>49.988</v>
      </c>
      <c r="O135">
        <v>49.988</v>
      </c>
      <c r="P135">
        <v>68.245999999999995</v>
      </c>
      <c r="Q135">
        <v>0.99199999999999999</v>
      </c>
      <c r="R135" s="5">
        <f>+VLOOKUP(C135,Pagina!C:Q,10,0)</f>
        <v>233.3</v>
      </c>
      <c r="S135" s="5">
        <f>+VLOOKUP($C135,Pagina!$C:$Q,11,0)</f>
        <v>95.241996999999998</v>
      </c>
      <c r="T135" s="5">
        <f>+VLOOKUP($C135,Pagina!$C:$Q,12,0)</f>
        <v>50</v>
      </c>
      <c r="U135" s="5" t="str">
        <f>+VLOOKUP($C135,Pagina!$C:$Q,13,0)</f>
        <v>1</v>
      </c>
      <c r="V135" s="5" t="str">
        <f>+VLOOKUP($C135,Pagina!$C:$Q,14,0)</f>
        <v>0,271000</v>
      </c>
      <c r="W135" s="5" t="str">
        <f>+VLOOKUP($C135,Pagina!$C:$Q,15,0)</f>
        <v>0,063000</v>
      </c>
      <c r="X135" s="10">
        <f t="shared" si="14"/>
        <v>0.77200000000001978</v>
      </c>
      <c r="Y135" s="10">
        <f t="shared" si="15"/>
        <v>0.77200000000001978</v>
      </c>
      <c r="Z135" s="10">
        <f t="shared" si="16"/>
        <v>0.59598400000003049</v>
      </c>
      <c r="AA135" s="10">
        <f t="shared" si="17"/>
        <v>0.33200302759238448</v>
      </c>
    </row>
    <row r="136" spans="1:27" x14ac:dyDescent="0.25">
      <c r="A136" s="8">
        <f t="shared" si="12"/>
        <v>46211</v>
      </c>
      <c r="B136" s="9">
        <f t="shared" si="13"/>
        <v>0.79209709490532987</v>
      </c>
      <c r="C136" s="11">
        <v>46211.792094907411</v>
      </c>
      <c r="D136" s="1">
        <v>46211.792097094905</v>
      </c>
      <c r="E136">
        <v>232.5</v>
      </c>
      <c r="F136">
        <v>232.52199999999999</v>
      </c>
      <c r="G136">
        <v>232.52199999999999</v>
      </c>
      <c r="H136">
        <v>232.58099999999999</v>
      </c>
      <c r="I136">
        <v>295.572</v>
      </c>
      <c r="J136">
        <v>300.94</v>
      </c>
      <c r="K136">
        <v>300.94</v>
      </c>
      <c r="L136">
        <v>308.24</v>
      </c>
      <c r="M136">
        <v>49.988999999999997</v>
      </c>
      <c r="N136">
        <v>49.991</v>
      </c>
      <c r="O136">
        <v>49.993000000000002</v>
      </c>
      <c r="P136">
        <v>68.241</v>
      </c>
      <c r="Q136">
        <v>0.97499999999999998</v>
      </c>
      <c r="R136" s="5">
        <f>+VLOOKUP(C136,Pagina!C:Q,10,0)</f>
        <v>233.2</v>
      </c>
      <c r="S136" s="5">
        <f>+VLOOKUP($C136,Pagina!$C:$Q,11,0)</f>
        <v>95.241996999999998</v>
      </c>
      <c r="T136" s="5">
        <f>+VLOOKUP($C136,Pagina!$C:$Q,12,0)</f>
        <v>50</v>
      </c>
      <c r="U136" s="5" t="str">
        <f>+VLOOKUP($C136,Pagina!$C:$Q,13,0)</f>
        <v>1</v>
      </c>
      <c r="V136" s="5" t="str">
        <f>+VLOOKUP($C136,Pagina!$C:$Q,14,0)</f>
        <v>0,271000</v>
      </c>
      <c r="W136" s="5" t="str">
        <f>+VLOOKUP($C136,Pagina!$C:$Q,15,0)</f>
        <v>0,063000</v>
      </c>
      <c r="X136" s="10">
        <f t="shared" si="14"/>
        <v>0.67799999999999727</v>
      </c>
      <c r="Y136" s="10">
        <f t="shared" si="15"/>
        <v>0.67799999999999727</v>
      </c>
      <c r="Z136" s="10">
        <f t="shared" si="16"/>
        <v>0.45968399999999632</v>
      </c>
      <c r="AA136" s="10">
        <f t="shared" si="17"/>
        <v>0.29158531235753921</v>
      </c>
    </row>
    <row r="137" spans="1:27" x14ac:dyDescent="0.25">
      <c r="A137" s="8">
        <f t="shared" si="12"/>
        <v>46211</v>
      </c>
      <c r="B137" s="9">
        <f t="shared" si="13"/>
        <v>0.79210866898210952</v>
      </c>
      <c r="C137" s="11">
        <v>46211.79210648148</v>
      </c>
      <c r="D137" s="1">
        <v>46211.792108668982</v>
      </c>
      <c r="E137">
        <v>232.464</v>
      </c>
      <c r="F137">
        <v>232.50299999999999</v>
      </c>
      <c r="G137">
        <v>232.50299999999999</v>
      </c>
      <c r="H137">
        <v>232.56</v>
      </c>
      <c r="I137">
        <v>295.48899999999998</v>
      </c>
      <c r="J137">
        <v>299.60000000000002</v>
      </c>
      <c r="K137">
        <v>299.60000000000002</v>
      </c>
      <c r="L137">
        <v>305.75</v>
      </c>
      <c r="M137">
        <v>49.994</v>
      </c>
      <c r="N137">
        <v>49.994999999999997</v>
      </c>
      <c r="O137">
        <v>49.996000000000002</v>
      </c>
      <c r="P137">
        <v>68.271000000000001</v>
      </c>
      <c r="Q137">
        <v>0.98</v>
      </c>
      <c r="R137" s="5">
        <f>+VLOOKUP(C137,Pagina!C:Q,10,0)</f>
        <v>233.2</v>
      </c>
      <c r="S137" s="5">
        <f>+VLOOKUP($C137,Pagina!$C:$Q,11,0)</f>
        <v>95.241996999999998</v>
      </c>
      <c r="T137" s="5">
        <f>+VLOOKUP($C137,Pagina!$C:$Q,12,0)</f>
        <v>49.9</v>
      </c>
      <c r="U137" s="5" t="str">
        <f>+VLOOKUP($C137,Pagina!$C:$Q,13,0)</f>
        <v>1</v>
      </c>
      <c r="V137" s="5" t="str">
        <f>+VLOOKUP($C137,Pagina!$C:$Q,14,0)</f>
        <v>0,271000</v>
      </c>
      <c r="W137" s="5" t="str">
        <f>+VLOOKUP($C137,Pagina!$C:$Q,15,0)</f>
        <v>0,063000</v>
      </c>
      <c r="X137" s="10">
        <f t="shared" si="14"/>
        <v>0.69700000000000273</v>
      </c>
      <c r="Y137" s="10">
        <f t="shared" si="15"/>
        <v>0.69700000000000273</v>
      </c>
      <c r="Z137" s="10">
        <f t="shared" si="16"/>
        <v>0.48580900000000382</v>
      </c>
      <c r="AA137" s="10">
        <f t="shared" si="17"/>
        <v>0.29978107809361715</v>
      </c>
    </row>
    <row r="138" spans="1:27" x14ac:dyDescent="0.25">
      <c r="A138" s="8">
        <f t="shared" si="12"/>
        <v>46211</v>
      </c>
      <c r="B138" s="9">
        <f t="shared" si="13"/>
        <v>0.79212024305888917</v>
      </c>
      <c r="C138" s="11">
        <v>46211.792118055557</v>
      </c>
      <c r="D138" s="1">
        <v>46211.792120243059</v>
      </c>
      <c r="E138">
        <v>232.6</v>
      </c>
      <c r="F138">
        <v>232.62200000000001</v>
      </c>
      <c r="G138">
        <v>232.62200000000001</v>
      </c>
      <c r="H138">
        <v>232.66300000000001</v>
      </c>
      <c r="I138">
        <v>294.06599999999997</v>
      </c>
      <c r="J138">
        <v>295.61</v>
      </c>
      <c r="K138">
        <v>295.61</v>
      </c>
      <c r="L138">
        <v>298.39999999999998</v>
      </c>
      <c r="M138">
        <v>49.994999999999997</v>
      </c>
      <c r="N138">
        <v>49.997</v>
      </c>
      <c r="O138">
        <v>49.999000000000002</v>
      </c>
      <c r="P138">
        <v>68.320999999999998</v>
      </c>
      <c r="Q138">
        <v>0.99399999999999999</v>
      </c>
      <c r="R138" s="5">
        <f>+VLOOKUP(C138,Pagina!C:Q,10,0)</f>
        <v>233</v>
      </c>
      <c r="S138" s="5">
        <f>+VLOOKUP($C138,Pagina!$C:$Q,11,0)</f>
        <v>95.241996999999998</v>
      </c>
      <c r="T138" s="5">
        <f>+VLOOKUP($C138,Pagina!$C:$Q,12,0)</f>
        <v>50</v>
      </c>
      <c r="U138" s="5" t="str">
        <f>+VLOOKUP($C138,Pagina!$C:$Q,13,0)</f>
        <v>1</v>
      </c>
      <c r="V138" s="5" t="str">
        <f>+VLOOKUP($C138,Pagina!$C:$Q,14,0)</f>
        <v>0,270000</v>
      </c>
      <c r="W138" s="5" t="str">
        <f>+VLOOKUP($C138,Pagina!$C:$Q,15,0)</f>
        <v>0,062800</v>
      </c>
      <c r="X138" s="10">
        <f t="shared" si="14"/>
        <v>0.3779999999999859</v>
      </c>
      <c r="Y138" s="10">
        <f t="shared" si="15"/>
        <v>0.3779999999999859</v>
      </c>
      <c r="Z138" s="10">
        <f t="shared" si="16"/>
        <v>0.14288399999998935</v>
      </c>
      <c r="AA138" s="10">
        <f t="shared" si="17"/>
        <v>0.16249537876898398</v>
      </c>
    </row>
    <row r="139" spans="1:27" x14ac:dyDescent="0.25">
      <c r="A139" s="8">
        <f t="shared" si="12"/>
        <v>46211</v>
      </c>
      <c r="B139" s="9">
        <f t="shared" si="13"/>
        <v>0.79213181712839287</v>
      </c>
      <c r="C139" s="11">
        <v>46211.792129629626</v>
      </c>
      <c r="D139" s="1">
        <v>46211.792131817128</v>
      </c>
      <c r="E139">
        <v>232.61799999999999</v>
      </c>
      <c r="F139">
        <v>232.715</v>
      </c>
      <c r="G139">
        <v>232.715</v>
      </c>
      <c r="H139">
        <v>232.83500000000001</v>
      </c>
      <c r="I139">
        <v>293.60399999999998</v>
      </c>
      <c r="J139">
        <v>295.67</v>
      </c>
      <c r="K139">
        <v>295.67</v>
      </c>
      <c r="L139">
        <v>298.98</v>
      </c>
      <c r="M139">
        <v>50.002000000000002</v>
      </c>
      <c r="N139">
        <v>50.005000000000003</v>
      </c>
      <c r="O139">
        <v>50.009</v>
      </c>
      <c r="P139">
        <v>68.376999999999995</v>
      </c>
      <c r="Q139">
        <v>0.99399999999999999</v>
      </c>
      <c r="R139" s="5">
        <f>+VLOOKUP(C139,Pagina!C:Q,10,0)</f>
        <v>233.2</v>
      </c>
      <c r="S139" s="5">
        <f>+VLOOKUP($C139,Pagina!$C:$Q,11,0)</f>
        <v>95.241996999999998</v>
      </c>
      <c r="T139" s="5">
        <f>+VLOOKUP($C139,Pagina!$C:$Q,12,0)</f>
        <v>50</v>
      </c>
      <c r="U139" s="5" t="str">
        <f>+VLOOKUP($C139,Pagina!$C:$Q,13,0)</f>
        <v>1</v>
      </c>
      <c r="V139" s="5" t="str">
        <f>+VLOOKUP($C139,Pagina!$C:$Q,14,0)</f>
        <v>0,270000</v>
      </c>
      <c r="W139" s="5" t="str">
        <f>+VLOOKUP($C139,Pagina!$C:$Q,15,0)</f>
        <v>0,062900</v>
      </c>
      <c r="X139" s="10">
        <f t="shared" si="14"/>
        <v>0.48499999999998522</v>
      </c>
      <c r="Y139" s="10">
        <f t="shared" si="15"/>
        <v>0.48499999999998522</v>
      </c>
      <c r="Z139" s="10">
        <f t="shared" si="16"/>
        <v>0.23522499999998567</v>
      </c>
      <c r="AA139" s="10">
        <f t="shared" si="17"/>
        <v>0.20840942784091493</v>
      </c>
    </row>
    <row r="140" spans="1:27" x14ac:dyDescent="0.25">
      <c r="A140" s="8">
        <f t="shared" si="12"/>
        <v>46211</v>
      </c>
      <c r="B140" s="9">
        <f t="shared" si="13"/>
        <v>0.79214339120517252</v>
      </c>
      <c r="C140" s="11">
        <v>46211.792141203703</v>
      </c>
      <c r="D140" s="1">
        <v>46211.792143391205</v>
      </c>
      <c r="E140">
        <v>232.70599999999999</v>
      </c>
      <c r="F140">
        <v>232.779</v>
      </c>
      <c r="G140">
        <v>232.779</v>
      </c>
      <c r="H140">
        <v>232.81299999999999</v>
      </c>
      <c r="I140">
        <v>293.68799999999999</v>
      </c>
      <c r="J140">
        <v>294.58999999999997</v>
      </c>
      <c r="K140">
        <v>294.58999999999997</v>
      </c>
      <c r="L140">
        <v>296.02999999999997</v>
      </c>
      <c r="M140">
        <v>50.011000000000003</v>
      </c>
      <c r="N140">
        <v>50.015999999999998</v>
      </c>
      <c r="O140">
        <v>50.018999999999998</v>
      </c>
      <c r="P140">
        <v>68.33</v>
      </c>
      <c r="Q140">
        <v>0.996</v>
      </c>
      <c r="R140" s="5">
        <f>+VLOOKUP(C140,Pagina!C:Q,10,0)</f>
        <v>233.3</v>
      </c>
      <c r="S140" s="5">
        <f>+VLOOKUP($C140,Pagina!$C:$Q,11,0)</f>
        <v>95.241996999999998</v>
      </c>
      <c r="T140" s="5">
        <f>+VLOOKUP($C140,Pagina!$C:$Q,12,0)</f>
        <v>50</v>
      </c>
      <c r="U140" s="5" t="str">
        <f>+VLOOKUP($C140,Pagina!$C:$Q,13,0)</f>
        <v>1</v>
      </c>
      <c r="V140" s="5" t="str">
        <f>+VLOOKUP($C140,Pagina!$C:$Q,14,0)</f>
        <v>0,270000</v>
      </c>
      <c r="W140" s="5" t="str">
        <f>+VLOOKUP($C140,Pagina!$C:$Q,15,0)</f>
        <v>0,063000</v>
      </c>
      <c r="X140" s="10">
        <f t="shared" si="14"/>
        <v>0.52100000000001501</v>
      </c>
      <c r="Y140" s="10">
        <f t="shared" si="15"/>
        <v>0.52100000000001501</v>
      </c>
      <c r="Z140" s="10">
        <f t="shared" si="16"/>
        <v>0.27144100000001564</v>
      </c>
      <c r="AA140" s="10">
        <f t="shared" si="17"/>
        <v>0.22381744057669078</v>
      </c>
    </row>
    <row r="141" spans="1:27" x14ac:dyDescent="0.25">
      <c r="A141" s="8">
        <f t="shared" si="12"/>
        <v>46211</v>
      </c>
      <c r="B141" s="9">
        <f t="shared" si="13"/>
        <v>0.79215496527467621</v>
      </c>
      <c r="C141" s="11">
        <v>46211.79215277778</v>
      </c>
      <c r="D141" s="1">
        <v>46211.792154965275</v>
      </c>
      <c r="E141">
        <v>232.71199999999999</v>
      </c>
      <c r="F141">
        <v>232.76</v>
      </c>
      <c r="G141">
        <v>232.76</v>
      </c>
      <c r="H141">
        <v>232.791</v>
      </c>
      <c r="I141">
        <v>295.27999999999997</v>
      </c>
      <c r="J141">
        <v>296.98</v>
      </c>
      <c r="K141">
        <v>296.98</v>
      </c>
      <c r="L141">
        <v>299.68</v>
      </c>
      <c r="M141">
        <v>50.021999999999998</v>
      </c>
      <c r="N141">
        <v>50.026000000000003</v>
      </c>
      <c r="O141">
        <v>50.029000000000003</v>
      </c>
      <c r="P141">
        <v>68.385999999999996</v>
      </c>
      <c r="Q141">
        <v>0.98899999999999999</v>
      </c>
      <c r="R141" s="5">
        <f>+VLOOKUP(C141,Pagina!C:Q,10,0)</f>
        <v>233.3</v>
      </c>
      <c r="S141" s="5">
        <f>+VLOOKUP($C141,Pagina!$C:$Q,11,0)</f>
        <v>95.241996999999998</v>
      </c>
      <c r="T141" s="5">
        <f>+VLOOKUP($C141,Pagina!$C:$Q,12,0)</f>
        <v>49.9</v>
      </c>
      <c r="U141" s="5" t="str">
        <f>+VLOOKUP($C141,Pagina!$C:$Q,13,0)</f>
        <v>1</v>
      </c>
      <c r="V141" s="5" t="str">
        <f>+VLOOKUP($C141,Pagina!$C:$Q,14,0)</f>
        <v>0,271000</v>
      </c>
      <c r="W141" s="5" t="str">
        <f>+VLOOKUP($C141,Pagina!$C:$Q,15,0)</f>
        <v>0,063100</v>
      </c>
      <c r="X141" s="10">
        <f t="shared" si="14"/>
        <v>0.54000000000002046</v>
      </c>
      <c r="Y141" s="10">
        <f t="shared" si="15"/>
        <v>0.54000000000002046</v>
      </c>
      <c r="Z141" s="10">
        <f t="shared" si="16"/>
        <v>0.29160000000002212</v>
      </c>
      <c r="AA141" s="10">
        <f t="shared" si="17"/>
        <v>0.231998625193341</v>
      </c>
    </row>
    <row r="142" spans="1:27" x14ac:dyDescent="0.25">
      <c r="A142" s="8">
        <f t="shared" si="12"/>
        <v>46211</v>
      </c>
      <c r="B142" s="9">
        <f t="shared" si="13"/>
        <v>0.7921665277754073</v>
      </c>
      <c r="C142" s="11">
        <v>46211.792164351849</v>
      </c>
      <c r="D142" s="1">
        <v>46211.792166527775</v>
      </c>
      <c r="E142">
        <v>232.63399999999999</v>
      </c>
      <c r="F142">
        <v>232.70099999999999</v>
      </c>
      <c r="G142">
        <v>232.70099999999999</v>
      </c>
      <c r="H142">
        <v>232.732</v>
      </c>
      <c r="I142">
        <v>294.024</v>
      </c>
      <c r="J142">
        <v>295.16000000000003</v>
      </c>
      <c r="K142">
        <v>295.16000000000003</v>
      </c>
      <c r="L142">
        <v>295.82</v>
      </c>
      <c r="M142">
        <v>50.030999999999999</v>
      </c>
      <c r="N142">
        <v>50.033999999999999</v>
      </c>
      <c r="O142">
        <v>50.036000000000001</v>
      </c>
      <c r="P142">
        <v>68.363</v>
      </c>
      <c r="Q142">
        <v>0.995</v>
      </c>
      <c r="R142" s="5">
        <f>+VLOOKUP(C142,Pagina!C:Q,10,0)</f>
        <v>233.3</v>
      </c>
      <c r="S142" s="5">
        <f>+VLOOKUP($C142,Pagina!$C:$Q,11,0)</f>
        <v>95.241996999999998</v>
      </c>
      <c r="T142" s="5">
        <f>+VLOOKUP($C142,Pagina!$C:$Q,12,0)</f>
        <v>50</v>
      </c>
      <c r="U142" s="5" t="str">
        <f>+VLOOKUP($C142,Pagina!$C:$Q,13,0)</f>
        <v>1</v>
      </c>
      <c r="V142" s="5" t="str">
        <f>+VLOOKUP($C142,Pagina!$C:$Q,14,0)</f>
        <v>0,271000</v>
      </c>
      <c r="W142" s="5" t="str">
        <f>+VLOOKUP($C142,Pagina!$C:$Q,15,0)</f>
        <v>0,063100</v>
      </c>
      <c r="X142" s="10">
        <f t="shared" si="14"/>
        <v>0.59900000000001796</v>
      </c>
      <c r="Y142" s="10">
        <f t="shared" si="15"/>
        <v>0.59900000000001796</v>
      </c>
      <c r="Z142" s="10">
        <f t="shared" si="16"/>
        <v>0.35880100000002152</v>
      </c>
      <c r="AA142" s="10">
        <f t="shared" si="17"/>
        <v>0.25741187188710751</v>
      </c>
    </row>
    <row r="143" spans="1:27" x14ac:dyDescent="0.25">
      <c r="A143" s="8">
        <f t="shared" si="12"/>
        <v>46211</v>
      </c>
      <c r="B143" s="9">
        <f t="shared" si="13"/>
        <v>0.79217809027613839</v>
      </c>
      <c r="C143" s="11">
        <v>46211.792175925926</v>
      </c>
      <c r="D143" s="1">
        <v>46211.792178090276</v>
      </c>
      <c r="E143">
        <v>232.584</v>
      </c>
      <c r="F143">
        <v>232.63300000000001</v>
      </c>
      <c r="G143">
        <v>232.63300000000001</v>
      </c>
      <c r="H143">
        <v>232.68600000000001</v>
      </c>
      <c r="I143">
        <v>295.07100000000003</v>
      </c>
      <c r="J143">
        <v>296.47000000000003</v>
      </c>
      <c r="K143">
        <v>296.47000000000003</v>
      </c>
      <c r="L143">
        <v>299.92</v>
      </c>
      <c r="M143">
        <v>50.037999999999997</v>
      </c>
      <c r="N143">
        <v>50.042000000000002</v>
      </c>
      <c r="O143">
        <v>50.045999999999999</v>
      </c>
      <c r="P143">
        <v>68.314999999999998</v>
      </c>
      <c r="Q143">
        <v>0.99099999999999999</v>
      </c>
      <c r="R143" s="5">
        <f>+VLOOKUP(C143,Pagina!C:Q,10,0)</f>
        <v>233.4</v>
      </c>
      <c r="S143" s="5">
        <f>+VLOOKUP($C143,Pagina!$C:$Q,11,0)</f>
        <v>95.241996999999998</v>
      </c>
      <c r="T143" s="5">
        <f>+VLOOKUP($C143,Pagina!$C:$Q,12,0)</f>
        <v>50</v>
      </c>
      <c r="U143" s="5" t="str">
        <f>+VLOOKUP($C143,Pagina!$C:$Q,13,0)</f>
        <v>1</v>
      </c>
      <c r="V143" s="5" t="str">
        <f>+VLOOKUP($C143,Pagina!$C:$Q,14,0)</f>
        <v>0,270000</v>
      </c>
      <c r="W143" s="5" t="str">
        <f>+VLOOKUP($C143,Pagina!$C:$Q,15,0)</f>
        <v>0,063000</v>
      </c>
      <c r="X143" s="10">
        <f t="shared" si="14"/>
        <v>0.76699999999999591</v>
      </c>
      <c r="Y143" s="10">
        <f t="shared" si="15"/>
        <v>0.76699999999999591</v>
      </c>
      <c r="Z143" s="10">
        <f t="shared" si="16"/>
        <v>0.58828899999999373</v>
      </c>
      <c r="AA143" s="10">
        <f t="shared" si="17"/>
        <v>0.32970386832478449</v>
      </c>
    </row>
    <row r="144" spans="1:27" x14ac:dyDescent="0.25">
      <c r="A144" s="8">
        <f t="shared" si="12"/>
        <v>46211</v>
      </c>
      <c r="B144" s="9">
        <f t="shared" si="13"/>
        <v>0.79218965277686948</v>
      </c>
      <c r="C144" s="11">
        <v>46211.792187500003</v>
      </c>
      <c r="D144" s="1">
        <v>46211.792189652777</v>
      </c>
      <c r="E144">
        <v>232.648</v>
      </c>
      <c r="F144">
        <v>232.70099999999999</v>
      </c>
      <c r="G144">
        <v>232.70099999999999</v>
      </c>
      <c r="H144">
        <v>232.74799999999999</v>
      </c>
      <c r="I144">
        <v>293.26799999999997</v>
      </c>
      <c r="J144">
        <v>294.66000000000003</v>
      </c>
      <c r="K144">
        <v>294.66000000000003</v>
      </c>
      <c r="L144">
        <v>295.91000000000003</v>
      </c>
      <c r="M144">
        <v>50.048999999999999</v>
      </c>
      <c r="N144">
        <v>50.052</v>
      </c>
      <c r="O144">
        <v>50.055</v>
      </c>
      <c r="P144">
        <v>68.34</v>
      </c>
      <c r="Q144">
        <v>0.997</v>
      </c>
      <c r="R144" s="5">
        <f>+VLOOKUP(C144,Pagina!C:Q,10,0)</f>
        <v>233.4</v>
      </c>
      <c r="S144" s="5">
        <f>+VLOOKUP($C144,Pagina!$C:$Q,11,0)</f>
        <v>95.241996999999998</v>
      </c>
      <c r="T144" s="5">
        <f>+VLOOKUP($C144,Pagina!$C:$Q,12,0)</f>
        <v>50</v>
      </c>
      <c r="U144" s="5" t="str">
        <f>+VLOOKUP($C144,Pagina!$C:$Q,13,0)</f>
        <v>1</v>
      </c>
      <c r="V144" s="5" t="str">
        <f>+VLOOKUP($C144,Pagina!$C:$Q,14,0)</f>
        <v>0,271000</v>
      </c>
      <c r="W144" s="5" t="str">
        <f>+VLOOKUP($C144,Pagina!$C:$Q,15,0)</f>
        <v>0,063000</v>
      </c>
      <c r="X144" s="10">
        <f t="shared" si="14"/>
        <v>0.69900000000001228</v>
      </c>
      <c r="Y144" s="10">
        <f t="shared" si="15"/>
        <v>0.69900000000001228</v>
      </c>
      <c r="Z144" s="10">
        <f t="shared" si="16"/>
        <v>0.48860100000001716</v>
      </c>
      <c r="AA144" s="10">
        <f t="shared" si="17"/>
        <v>0.30038547320381614</v>
      </c>
    </row>
    <row r="145" spans="1:27" x14ac:dyDescent="0.25">
      <c r="A145" s="8">
        <f t="shared" si="12"/>
        <v>46211</v>
      </c>
      <c r="B145" s="9">
        <f t="shared" si="13"/>
        <v>0.79220121527760057</v>
      </c>
      <c r="C145" s="11">
        <v>46211.792199074072</v>
      </c>
      <c r="D145" s="1">
        <v>46211.792201215278</v>
      </c>
      <c r="E145">
        <v>232.64400000000001</v>
      </c>
      <c r="F145">
        <v>232.67699999999999</v>
      </c>
      <c r="G145">
        <v>232.67699999999999</v>
      </c>
      <c r="H145">
        <v>232.721</v>
      </c>
      <c r="I145">
        <v>294.23399999999998</v>
      </c>
      <c r="J145">
        <v>295.66000000000003</v>
      </c>
      <c r="K145">
        <v>295.66000000000003</v>
      </c>
      <c r="L145">
        <v>297.14999999999998</v>
      </c>
      <c r="M145">
        <v>50.055999999999997</v>
      </c>
      <c r="N145">
        <v>50.058999999999997</v>
      </c>
      <c r="O145">
        <v>50.061</v>
      </c>
      <c r="P145">
        <v>68.307000000000002</v>
      </c>
      <c r="Q145">
        <v>0.99299999999999999</v>
      </c>
      <c r="R145" s="5">
        <f>+VLOOKUP(C145,Pagina!C:Q,10,0)</f>
        <v>233.5</v>
      </c>
      <c r="S145" s="5">
        <f>+VLOOKUP($C145,Pagina!$C:$Q,11,0)</f>
        <v>95.241996999999998</v>
      </c>
      <c r="T145" s="5">
        <f>+VLOOKUP($C145,Pagina!$C:$Q,12,0)</f>
        <v>50</v>
      </c>
      <c r="U145" s="5" t="str">
        <f>+VLOOKUP($C145,Pagina!$C:$Q,13,0)</f>
        <v>1</v>
      </c>
      <c r="V145" s="5" t="str">
        <f>+VLOOKUP($C145,Pagina!$C:$Q,14,0)</f>
        <v>0,270000</v>
      </c>
      <c r="W145" s="5" t="str">
        <f>+VLOOKUP($C145,Pagina!$C:$Q,15,0)</f>
        <v>0,063000</v>
      </c>
      <c r="X145" s="10">
        <f t="shared" si="14"/>
        <v>0.8230000000000075</v>
      </c>
      <c r="Y145" s="10">
        <f t="shared" si="15"/>
        <v>0.8230000000000075</v>
      </c>
      <c r="Z145" s="10">
        <f t="shared" si="16"/>
        <v>0.67732900000001239</v>
      </c>
      <c r="AA145" s="10">
        <f t="shared" si="17"/>
        <v>0.35370921921806092</v>
      </c>
    </row>
    <row r="146" spans="1:27" x14ac:dyDescent="0.25">
      <c r="A146" s="8">
        <f t="shared" si="12"/>
        <v>46211</v>
      </c>
      <c r="B146" s="9">
        <f t="shared" si="13"/>
        <v>0.79221277777833166</v>
      </c>
      <c r="C146" s="11">
        <v>46211.792210648149</v>
      </c>
      <c r="D146" s="1">
        <v>46211.792212777778</v>
      </c>
      <c r="E146">
        <v>232.62899999999999</v>
      </c>
      <c r="F146">
        <v>232.67099999999999</v>
      </c>
      <c r="G146">
        <v>232.67099999999999</v>
      </c>
      <c r="H146">
        <v>232.70599999999999</v>
      </c>
      <c r="I146">
        <v>293.60399999999998</v>
      </c>
      <c r="J146">
        <v>294.3</v>
      </c>
      <c r="K146">
        <v>294.3</v>
      </c>
      <c r="L146">
        <v>295.07</v>
      </c>
      <c r="M146">
        <v>50.061</v>
      </c>
      <c r="N146">
        <v>50.064999999999998</v>
      </c>
      <c r="O146">
        <v>50.067999999999998</v>
      </c>
      <c r="P146">
        <v>68.254999999999995</v>
      </c>
      <c r="Q146">
        <v>0.997</v>
      </c>
      <c r="R146" s="5">
        <f>+VLOOKUP(C146,Pagina!C:Q,10,0)</f>
        <v>233.6</v>
      </c>
      <c r="S146" s="5">
        <f>+VLOOKUP($C146,Pagina!$C:$Q,11,0)</f>
        <v>95.241996999999998</v>
      </c>
      <c r="T146" s="5">
        <f>+VLOOKUP($C146,Pagina!$C:$Q,12,0)</f>
        <v>50</v>
      </c>
      <c r="U146" s="5" t="str">
        <f>+VLOOKUP($C146,Pagina!$C:$Q,13,0)</f>
        <v>1</v>
      </c>
      <c r="V146" s="5" t="str">
        <f>+VLOOKUP($C146,Pagina!$C:$Q,14,0)</f>
        <v>0,271000</v>
      </c>
      <c r="W146" s="5" t="str">
        <f>+VLOOKUP($C146,Pagina!$C:$Q,15,0)</f>
        <v>0,063100</v>
      </c>
      <c r="X146" s="10">
        <f t="shared" si="14"/>
        <v>0.92900000000000205</v>
      </c>
      <c r="Y146" s="10">
        <f t="shared" si="15"/>
        <v>0.92900000000000205</v>
      </c>
      <c r="Z146" s="10">
        <f t="shared" si="16"/>
        <v>0.86304100000000383</v>
      </c>
      <c r="AA146" s="10">
        <f t="shared" si="17"/>
        <v>0.39927623124497774</v>
      </c>
    </row>
    <row r="147" spans="1:27" x14ac:dyDescent="0.25">
      <c r="A147" s="8">
        <f t="shared" si="12"/>
        <v>46211</v>
      </c>
      <c r="B147" s="9">
        <f t="shared" si="13"/>
        <v>0.79222432870301418</v>
      </c>
      <c r="C147" s="11">
        <v>46211.792222222219</v>
      </c>
      <c r="D147" s="1">
        <v>46211.792224328703</v>
      </c>
      <c r="E147">
        <v>232.64</v>
      </c>
      <c r="F147">
        <v>232.703</v>
      </c>
      <c r="G147">
        <v>232.703</v>
      </c>
      <c r="H147">
        <v>232.821</v>
      </c>
      <c r="I147">
        <v>294.69499999999999</v>
      </c>
      <c r="J147">
        <v>296.04000000000002</v>
      </c>
      <c r="K147">
        <v>296.04000000000002</v>
      </c>
      <c r="L147">
        <v>297.44</v>
      </c>
      <c r="M147">
        <v>50.069000000000003</v>
      </c>
      <c r="N147">
        <v>50.072000000000003</v>
      </c>
      <c r="O147">
        <v>50.073999999999998</v>
      </c>
      <c r="P147">
        <v>68.236000000000004</v>
      </c>
      <c r="Q147">
        <v>0.99099999999999999</v>
      </c>
      <c r="R147" s="5">
        <f>+VLOOKUP(C147,Pagina!C:Q,10,0)</f>
        <v>233.6</v>
      </c>
      <c r="S147" s="5">
        <f>+VLOOKUP($C147,Pagina!$C:$Q,11,0)</f>
        <v>95.241996999999998</v>
      </c>
      <c r="T147" s="5">
        <f>+VLOOKUP($C147,Pagina!$C:$Q,12,0)</f>
        <v>50</v>
      </c>
      <c r="U147" s="5" t="str">
        <f>+VLOOKUP($C147,Pagina!$C:$Q,13,0)</f>
        <v>1</v>
      </c>
      <c r="V147" s="5" t="str">
        <f>+VLOOKUP($C147,Pagina!$C:$Q,14,0)</f>
        <v>0,271000</v>
      </c>
      <c r="W147" s="5" t="str">
        <f>+VLOOKUP($C147,Pagina!$C:$Q,15,0)</f>
        <v>0,063100</v>
      </c>
      <c r="X147" s="10">
        <f t="shared" si="14"/>
        <v>0.89699999999999136</v>
      </c>
      <c r="Y147" s="10">
        <f t="shared" si="15"/>
        <v>0.89699999999999136</v>
      </c>
      <c r="Z147" s="10">
        <f t="shared" si="16"/>
        <v>0.80460899999998448</v>
      </c>
      <c r="AA147" s="10">
        <f t="shared" si="17"/>
        <v>0.38546989080501382</v>
      </c>
    </row>
    <row r="148" spans="1:27" x14ac:dyDescent="0.25">
      <c r="A148" s="8">
        <f t="shared" si="12"/>
        <v>46211</v>
      </c>
      <c r="B148" s="9">
        <f t="shared" si="13"/>
        <v>0.79223589120374527</v>
      </c>
      <c r="C148" s="11">
        <v>46211.792233796295</v>
      </c>
      <c r="D148" s="1">
        <v>46211.792235891204</v>
      </c>
      <c r="E148">
        <v>232.768</v>
      </c>
      <c r="F148">
        <v>232.79900000000001</v>
      </c>
      <c r="G148">
        <v>232.79900000000001</v>
      </c>
      <c r="H148">
        <v>232.81299999999999</v>
      </c>
      <c r="I148">
        <v>294.69499999999999</v>
      </c>
      <c r="J148">
        <v>299.67</v>
      </c>
      <c r="K148">
        <v>299.67</v>
      </c>
      <c r="L148">
        <v>303.76</v>
      </c>
      <c r="M148">
        <v>50.073999999999998</v>
      </c>
      <c r="N148">
        <v>50.076999999999998</v>
      </c>
      <c r="O148">
        <v>50.08</v>
      </c>
      <c r="P148">
        <v>68.41</v>
      </c>
      <c r="Q148">
        <v>0.98099999999999998</v>
      </c>
      <c r="R148" s="5">
        <f>+VLOOKUP(C148,Pagina!C:Q,10,0)</f>
        <v>233.6</v>
      </c>
      <c r="S148" s="5">
        <f>+VLOOKUP($C148,Pagina!$C:$Q,11,0)</f>
        <v>95.241996999999998</v>
      </c>
      <c r="T148" s="5">
        <f>+VLOOKUP($C148,Pagina!$C:$Q,12,0)</f>
        <v>50</v>
      </c>
      <c r="U148" s="5" t="str">
        <f>+VLOOKUP($C148,Pagina!$C:$Q,13,0)</f>
        <v>1</v>
      </c>
      <c r="V148" s="5" t="str">
        <f>+VLOOKUP($C148,Pagina!$C:$Q,14,0)</f>
        <v>0,271000</v>
      </c>
      <c r="W148" s="5" t="str">
        <f>+VLOOKUP($C148,Pagina!$C:$Q,15,0)</f>
        <v>0,063200</v>
      </c>
      <c r="X148" s="10">
        <f t="shared" si="14"/>
        <v>0.80099999999998772</v>
      </c>
      <c r="Y148" s="10">
        <f t="shared" si="15"/>
        <v>0.80099999999998772</v>
      </c>
      <c r="Z148" s="10">
        <f t="shared" si="16"/>
        <v>0.64160099999998033</v>
      </c>
      <c r="AA148" s="10">
        <f t="shared" si="17"/>
        <v>0.34407364292801418</v>
      </c>
    </row>
    <row r="149" spans="1:27" x14ac:dyDescent="0.25">
      <c r="A149" s="8">
        <f t="shared" si="12"/>
        <v>46211</v>
      </c>
      <c r="B149" s="9">
        <f t="shared" si="13"/>
        <v>0.79224744212842779</v>
      </c>
      <c r="C149" s="11">
        <v>46211.792245370372</v>
      </c>
      <c r="D149" s="1">
        <v>46211.792247442128</v>
      </c>
      <c r="E149">
        <v>232.72900000000001</v>
      </c>
      <c r="F149">
        <v>232.75899999999999</v>
      </c>
      <c r="G149">
        <v>232.75899999999999</v>
      </c>
      <c r="H149">
        <v>232.77600000000001</v>
      </c>
      <c r="I149">
        <v>294.44299999999998</v>
      </c>
      <c r="J149">
        <v>296.68</v>
      </c>
      <c r="K149">
        <v>296.68</v>
      </c>
      <c r="L149">
        <v>299.02</v>
      </c>
      <c r="M149">
        <v>50.081000000000003</v>
      </c>
      <c r="N149">
        <v>50.081000000000003</v>
      </c>
      <c r="O149">
        <v>50.082000000000001</v>
      </c>
      <c r="P149">
        <v>68.358999999999995</v>
      </c>
      <c r="Q149">
        <v>0.99</v>
      </c>
      <c r="R149" s="5">
        <f>+VLOOKUP(C149,Pagina!C:Q,10,0)</f>
        <v>233.6</v>
      </c>
      <c r="S149" s="5">
        <f>+VLOOKUP($C149,Pagina!$C:$Q,11,0)</f>
        <v>95.241996999999998</v>
      </c>
      <c r="T149" s="5">
        <f>+VLOOKUP($C149,Pagina!$C:$Q,12,0)</f>
        <v>50</v>
      </c>
      <c r="U149" s="5" t="str">
        <f>+VLOOKUP($C149,Pagina!$C:$Q,13,0)</f>
        <v>1</v>
      </c>
      <c r="V149" s="5" t="str">
        <f>+VLOOKUP($C149,Pagina!$C:$Q,14,0)</f>
        <v>0,270000</v>
      </c>
      <c r="W149" s="5" t="str">
        <f>+VLOOKUP($C149,Pagina!$C:$Q,15,0)</f>
        <v>0,063100</v>
      </c>
      <c r="X149" s="10">
        <f t="shared" si="14"/>
        <v>0.84100000000000819</v>
      </c>
      <c r="Y149" s="10">
        <f t="shared" si="15"/>
        <v>0.84100000000000819</v>
      </c>
      <c r="Z149" s="10">
        <f t="shared" si="16"/>
        <v>0.70728100000001382</v>
      </c>
      <c r="AA149" s="10">
        <f t="shared" si="17"/>
        <v>0.36131792970411808</v>
      </c>
    </row>
    <row r="150" spans="1:27" x14ac:dyDescent="0.25">
      <c r="A150" s="8">
        <f t="shared" si="12"/>
        <v>46211</v>
      </c>
      <c r="B150" s="9">
        <f t="shared" si="13"/>
        <v>0.79225900462915888</v>
      </c>
      <c r="C150" s="11">
        <v>46211.792256944442</v>
      </c>
      <c r="D150" s="1">
        <v>46211.792259004629</v>
      </c>
      <c r="E150">
        <v>232.68100000000001</v>
      </c>
      <c r="F150">
        <v>232.714</v>
      </c>
      <c r="G150">
        <v>232.714</v>
      </c>
      <c r="H150">
        <v>232.751</v>
      </c>
      <c r="I150">
        <v>293.64600000000002</v>
      </c>
      <c r="J150">
        <v>296.36</v>
      </c>
      <c r="K150">
        <v>296.36</v>
      </c>
      <c r="L150">
        <v>298.31</v>
      </c>
      <c r="M150">
        <v>50.081000000000003</v>
      </c>
      <c r="N150">
        <v>50.082000000000001</v>
      </c>
      <c r="O150">
        <v>50.082999999999998</v>
      </c>
      <c r="P150">
        <v>68.311999999999998</v>
      </c>
      <c r="Q150">
        <v>0.99099999999999999</v>
      </c>
      <c r="R150" s="5">
        <f>+VLOOKUP(C150,Pagina!C:Q,10,0)</f>
        <v>233.5</v>
      </c>
      <c r="S150" s="5">
        <f>+VLOOKUP($C150,Pagina!$C:$Q,11,0)</f>
        <v>95.241996999999998</v>
      </c>
      <c r="T150" s="5">
        <f>+VLOOKUP($C150,Pagina!$C:$Q,12,0)</f>
        <v>50</v>
      </c>
      <c r="U150" s="5" t="str">
        <f>+VLOOKUP($C150,Pagina!$C:$Q,13,0)</f>
        <v>1</v>
      </c>
      <c r="V150" s="5" t="str">
        <f>+VLOOKUP($C150,Pagina!$C:$Q,14,0)</f>
        <v>0,271000</v>
      </c>
      <c r="W150" s="5" t="str">
        <f>+VLOOKUP($C150,Pagina!$C:$Q,15,0)</f>
        <v>0,063200</v>
      </c>
      <c r="X150" s="10">
        <f t="shared" si="14"/>
        <v>0.78600000000000136</v>
      </c>
      <c r="Y150" s="10">
        <f t="shared" si="15"/>
        <v>0.78600000000000136</v>
      </c>
      <c r="Z150" s="10">
        <f t="shared" si="16"/>
        <v>0.61779600000000212</v>
      </c>
      <c r="AA150" s="10">
        <f t="shared" si="17"/>
        <v>0.33775363751213994</v>
      </c>
    </row>
    <row r="151" spans="1:27" x14ac:dyDescent="0.25">
      <c r="A151" s="8">
        <f t="shared" si="12"/>
        <v>46211</v>
      </c>
      <c r="B151" s="9">
        <f t="shared" si="13"/>
        <v>0.7922705555538414</v>
      </c>
      <c r="C151" s="11">
        <v>46211.792268518519</v>
      </c>
      <c r="D151" s="1">
        <v>46211.792270555554</v>
      </c>
      <c r="E151">
        <v>232.64400000000001</v>
      </c>
      <c r="F151">
        <v>232.673</v>
      </c>
      <c r="G151">
        <v>232.673</v>
      </c>
      <c r="H151">
        <v>232.70599999999999</v>
      </c>
      <c r="I151">
        <v>293.43599999999998</v>
      </c>
      <c r="J151">
        <v>297.02999999999997</v>
      </c>
      <c r="K151">
        <v>297.02999999999997</v>
      </c>
      <c r="L151">
        <v>300.33</v>
      </c>
      <c r="M151">
        <v>50.08</v>
      </c>
      <c r="N151">
        <v>50.081000000000003</v>
      </c>
      <c r="O151">
        <v>50.081000000000003</v>
      </c>
      <c r="P151">
        <v>68.36</v>
      </c>
      <c r="Q151">
        <v>0.98899999999999999</v>
      </c>
      <c r="R151" s="5">
        <f>+VLOOKUP(C151,Pagina!C:Q,10,0)</f>
        <v>233.5</v>
      </c>
      <c r="S151" s="5">
        <f>+VLOOKUP($C151,Pagina!$C:$Q,11,0)</f>
        <v>95.241996999999998</v>
      </c>
      <c r="T151" s="5">
        <f>+VLOOKUP($C151,Pagina!$C:$Q,12,0)</f>
        <v>50</v>
      </c>
      <c r="U151" s="5" t="str">
        <f>+VLOOKUP($C151,Pagina!$C:$Q,13,0)</f>
        <v>1</v>
      </c>
      <c r="V151" s="5" t="str">
        <f>+VLOOKUP($C151,Pagina!$C:$Q,14,0)</f>
        <v>0,271000</v>
      </c>
      <c r="W151" s="5" t="str">
        <f>+VLOOKUP($C151,Pagina!$C:$Q,15,0)</f>
        <v>0,063200</v>
      </c>
      <c r="X151" s="10">
        <f t="shared" si="14"/>
        <v>0.82699999999999818</v>
      </c>
      <c r="Y151" s="10">
        <f t="shared" si="15"/>
        <v>0.82699999999999818</v>
      </c>
      <c r="Z151" s="10">
        <f t="shared" si="16"/>
        <v>0.68392899999999701</v>
      </c>
      <c r="AA151" s="10">
        <f t="shared" si="17"/>
        <v>0.35543445092468751</v>
      </c>
    </row>
    <row r="152" spans="1:27" x14ac:dyDescent="0.25">
      <c r="A152" s="8">
        <f t="shared" si="12"/>
        <v>46211</v>
      </c>
      <c r="B152" s="9">
        <f t="shared" si="13"/>
        <v>0.79228210647852393</v>
      </c>
      <c r="C152" s="11">
        <v>46211.792280092595</v>
      </c>
      <c r="D152" s="1">
        <v>46211.792282106479</v>
      </c>
      <c r="E152">
        <v>232.625</v>
      </c>
      <c r="F152">
        <v>232.67099999999999</v>
      </c>
      <c r="G152">
        <v>232.67099999999999</v>
      </c>
      <c r="H152">
        <v>232.709</v>
      </c>
      <c r="I152">
        <v>295.78100000000001</v>
      </c>
      <c r="J152">
        <v>297.89999999999998</v>
      </c>
      <c r="K152">
        <v>297.89999999999998</v>
      </c>
      <c r="L152">
        <v>299.72000000000003</v>
      </c>
      <c r="M152">
        <v>50.073</v>
      </c>
      <c r="N152">
        <v>50.076000000000001</v>
      </c>
      <c r="O152">
        <v>50.079000000000001</v>
      </c>
      <c r="P152">
        <v>68.343000000000004</v>
      </c>
      <c r="Q152">
        <v>0.98599999999999999</v>
      </c>
      <c r="R152" s="5">
        <f>+VLOOKUP(C152,Pagina!C:Q,10,0)</f>
        <v>233.6</v>
      </c>
      <c r="S152" s="5">
        <f>+VLOOKUP($C152,Pagina!$C:$Q,11,0)</f>
        <v>95.241996999999998</v>
      </c>
      <c r="T152" s="5">
        <f>+VLOOKUP($C152,Pagina!$C:$Q,12,0)</f>
        <v>50</v>
      </c>
      <c r="U152" s="5" t="str">
        <f>+VLOOKUP($C152,Pagina!$C:$Q,13,0)</f>
        <v>1</v>
      </c>
      <c r="V152" s="5" t="str">
        <f>+VLOOKUP($C152,Pagina!$C:$Q,14,0)</f>
        <v>0,270000</v>
      </c>
      <c r="W152" s="5" t="str">
        <f>+VLOOKUP($C152,Pagina!$C:$Q,15,0)</f>
        <v>0,063000</v>
      </c>
      <c r="X152" s="10">
        <f t="shared" si="14"/>
        <v>0.92900000000000205</v>
      </c>
      <c r="Y152" s="10">
        <f t="shared" si="15"/>
        <v>0.92900000000000205</v>
      </c>
      <c r="Z152" s="10">
        <f t="shared" si="16"/>
        <v>0.86304100000000383</v>
      </c>
      <c r="AA152" s="10">
        <f t="shared" si="17"/>
        <v>0.39927623124497774</v>
      </c>
    </row>
    <row r="153" spans="1:27" x14ac:dyDescent="0.25">
      <c r="A153" s="8">
        <f t="shared" si="12"/>
        <v>46211</v>
      </c>
      <c r="B153" s="9">
        <f t="shared" si="13"/>
        <v>0.79229366897925502</v>
      </c>
      <c r="C153" s="11">
        <v>46211.792291666665</v>
      </c>
      <c r="D153" s="1">
        <v>46211.792293668979</v>
      </c>
      <c r="E153">
        <v>232.57300000000001</v>
      </c>
      <c r="F153">
        <v>232.63399999999999</v>
      </c>
      <c r="G153">
        <v>232.63399999999999</v>
      </c>
      <c r="H153">
        <v>232.67099999999999</v>
      </c>
      <c r="I153">
        <v>293.98200000000003</v>
      </c>
      <c r="J153">
        <v>297.07</v>
      </c>
      <c r="K153">
        <v>297.07</v>
      </c>
      <c r="L153">
        <v>302.63</v>
      </c>
      <c r="M153">
        <v>50.069000000000003</v>
      </c>
      <c r="N153">
        <v>50.070999999999998</v>
      </c>
      <c r="O153">
        <v>50.072000000000003</v>
      </c>
      <c r="P153">
        <v>68.295000000000002</v>
      </c>
      <c r="Q153">
        <v>0.98799999999999999</v>
      </c>
      <c r="R153" s="5">
        <f>+VLOOKUP(C153,Pagina!C:Q,10,0)</f>
        <v>233.5</v>
      </c>
      <c r="S153" s="5">
        <f>+VLOOKUP($C153,Pagina!$C:$Q,11,0)</f>
        <v>95.241996999999998</v>
      </c>
      <c r="T153" s="5">
        <f>+VLOOKUP($C153,Pagina!$C:$Q,12,0)</f>
        <v>50</v>
      </c>
      <c r="U153" s="5" t="str">
        <f>+VLOOKUP($C153,Pagina!$C:$Q,13,0)</f>
        <v>1</v>
      </c>
      <c r="V153" s="5" t="str">
        <f>+VLOOKUP($C153,Pagina!$C:$Q,14,0)</f>
        <v>0,270000</v>
      </c>
      <c r="W153" s="5" t="str">
        <f>+VLOOKUP($C153,Pagina!$C:$Q,15,0)</f>
        <v>0,063100</v>
      </c>
      <c r="X153" s="10">
        <f t="shared" si="14"/>
        <v>0.86600000000001387</v>
      </c>
      <c r="Y153" s="10">
        <f t="shared" si="15"/>
        <v>0.86600000000001387</v>
      </c>
      <c r="Z153" s="10">
        <f t="shared" si="16"/>
        <v>0.74995600000002405</v>
      </c>
      <c r="AA153" s="10">
        <f t="shared" si="17"/>
        <v>0.37225856925471512</v>
      </c>
    </row>
    <row r="154" spans="1:27" x14ac:dyDescent="0.25">
      <c r="A154" s="8">
        <f t="shared" si="12"/>
        <v>46211</v>
      </c>
      <c r="B154" s="9">
        <f t="shared" si="13"/>
        <v>0.79230523147998611</v>
      </c>
      <c r="C154" s="11">
        <v>46211.792303240742</v>
      </c>
      <c r="D154" s="1">
        <v>46211.79230523148</v>
      </c>
      <c r="E154">
        <v>232.61099999999999</v>
      </c>
      <c r="F154">
        <v>232.636</v>
      </c>
      <c r="G154">
        <v>232.636</v>
      </c>
      <c r="H154">
        <v>232.67500000000001</v>
      </c>
      <c r="I154">
        <v>293.56200000000001</v>
      </c>
      <c r="J154">
        <v>295.08999999999997</v>
      </c>
      <c r="K154">
        <v>295.08999999999997</v>
      </c>
      <c r="L154">
        <v>295.86</v>
      </c>
      <c r="M154">
        <v>50.067</v>
      </c>
      <c r="N154">
        <v>50.067999999999998</v>
      </c>
      <c r="O154">
        <v>50.067999999999998</v>
      </c>
      <c r="P154">
        <v>68.367000000000004</v>
      </c>
      <c r="Q154">
        <v>0.996</v>
      </c>
      <c r="R154" s="5">
        <f>+VLOOKUP(C154,Pagina!C:Q,10,0)</f>
        <v>233.6</v>
      </c>
      <c r="S154" s="5">
        <f>+VLOOKUP($C154,Pagina!$C:$Q,11,0)</f>
        <v>95.241996999999998</v>
      </c>
      <c r="T154" s="5">
        <f>+VLOOKUP($C154,Pagina!$C:$Q,12,0)</f>
        <v>50</v>
      </c>
      <c r="U154" s="5" t="str">
        <f>+VLOOKUP($C154,Pagina!$C:$Q,13,0)</f>
        <v>1</v>
      </c>
      <c r="V154" s="5" t="str">
        <f>+VLOOKUP($C154,Pagina!$C:$Q,14,0)</f>
        <v>0,270000</v>
      </c>
      <c r="W154" s="5" t="str">
        <f>+VLOOKUP($C154,Pagina!$C:$Q,15,0)</f>
        <v>0,063000</v>
      </c>
      <c r="X154" s="10">
        <f t="shared" si="14"/>
        <v>0.96399999999999864</v>
      </c>
      <c r="Y154" s="10">
        <f t="shared" si="15"/>
        <v>0.96399999999999864</v>
      </c>
      <c r="Z154" s="10">
        <f t="shared" si="16"/>
        <v>0.92929599999999735</v>
      </c>
      <c r="AA154" s="10">
        <f t="shared" si="17"/>
        <v>0.41438126515242635</v>
      </c>
    </row>
    <row r="155" spans="1:27" x14ac:dyDescent="0.25">
      <c r="A155" s="8">
        <f t="shared" si="12"/>
        <v>46211</v>
      </c>
      <c r="B155" s="9">
        <f t="shared" si="13"/>
        <v>0.79231678240466863</v>
      </c>
      <c r="C155" s="11">
        <v>46211.792314814818</v>
      </c>
      <c r="D155" s="1">
        <v>46211.792316782405</v>
      </c>
      <c r="E155">
        <v>232.637</v>
      </c>
      <c r="F155">
        <v>232.66800000000001</v>
      </c>
      <c r="G155">
        <v>232.66800000000001</v>
      </c>
      <c r="H155">
        <v>232.71600000000001</v>
      </c>
      <c r="I155">
        <v>293.94</v>
      </c>
      <c r="J155">
        <v>296.19</v>
      </c>
      <c r="K155">
        <v>296.19</v>
      </c>
      <c r="L155">
        <v>297.98</v>
      </c>
      <c r="M155">
        <v>50.066000000000003</v>
      </c>
      <c r="N155">
        <v>50.067</v>
      </c>
      <c r="O155">
        <v>50.067</v>
      </c>
      <c r="P155">
        <v>68.301000000000002</v>
      </c>
      <c r="Q155">
        <v>0.99099999999999999</v>
      </c>
      <c r="R155" s="5">
        <f>+VLOOKUP(C155,Pagina!C:Q,10,0)</f>
        <v>233.7</v>
      </c>
      <c r="S155" s="5">
        <f>+VLOOKUP($C155,Pagina!$C:$Q,11,0)</f>
        <v>95.241996999999998</v>
      </c>
      <c r="T155" s="5">
        <f>+VLOOKUP($C155,Pagina!$C:$Q,12,0)</f>
        <v>50</v>
      </c>
      <c r="U155" s="5" t="str">
        <f>+VLOOKUP($C155,Pagina!$C:$Q,13,0)</f>
        <v>1</v>
      </c>
      <c r="V155" s="5" t="str">
        <f>+VLOOKUP($C155,Pagina!$C:$Q,14,0)</f>
        <v>0,271000</v>
      </c>
      <c r="W155" s="5" t="str">
        <f>+VLOOKUP($C155,Pagina!$C:$Q,15,0)</f>
        <v>0,063100</v>
      </c>
      <c r="X155" s="10">
        <f t="shared" si="14"/>
        <v>1.0319999999999823</v>
      </c>
      <c r="Y155" s="10">
        <f t="shared" si="15"/>
        <v>1.0319999999999823</v>
      </c>
      <c r="Z155" s="10">
        <f t="shared" si="16"/>
        <v>1.0650239999999633</v>
      </c>
      <c r="AA155" s="10">
        <f t="shared" si="17"/>
        <v>0.44355046675949517</v>
      </c>
    </row>
    <row r="156" spans="1:27" x14ac:dyDescent="0.25">
      <c r="A156" s="8">
        <f t="shared" si="12"/>
        <v>46211</v>
      </c>
      <c r="B156" s="9">
        <f t="shared" si="13"/>
        <v>0.79232834490539972</v>
      </c>
      <c r="C156" s="11">
        <v>46211.792326388888</v>
      </c>
      <c r="D156" s="1">
        <v>46211.792328344905</v>
      </c>
      <c r="E156">
        <v>232.584</v>
      </c>
      <c r="F156">
        <v>232.63</v>
      </c>
      <c r="G156">
        <v>232.63</v>
      </c>
      <c r="H156">
        <v>232.69399999999999</v>
      </c>
      <c r="I156">
        <v>294.77800000000002</v>
      </c>
      <c r="J156">
        <v>295.81</v>
      </c>
      <c r="K156">
        <v>295.81</v>
      </c>
      <c r="L156">
        <v>297.2</v>
      </c>
      <c r="M156">
        <v>50.064</v>
      </c>
      <c r="N156">
        <v>50.064999999999998</v>
      </c>
      <c r="O156">
        <v>50.064999999999998</v>
      </c>
      <c r="P156">
        <v>68.269000000000005</v>
      </c>
      <c r="Q156">
        <v>0.99199999999999999</v>
      </c>
      <c r="R156" s="5">
        <f>+VLOOKUP(C156,Pagina!C:Q,10,0)</f>
        <v>233.7</v>
      </c>
      <c r="S156" s="5">
        <f>+VLOOKUP($C156,Pagina!$C:$Q,11,0)</f>
        <v>95.241996999999998</v>
      </c>
      <c r="T156" s="5">
        <f>+VLOOKUP($C156,Pagina!$C:$Q,12,0)</f>
        <v>50</v>
      </c>
      <c r="U156" s="5" t="str">
        <f>+VLOOKUP($C156,Pagina!$C:$Q,13,0)</f>
        <v>1</v>
      </c>
      <c r="V156" s="5" t="str">
        <f>+VLOOKUP($C156,Pagina!$C:$Q,14,0)</f>
        <v>0,271000</v>
      </c>
      <c r="W156" s="5" t="str">
        <f>+VLOOKUP($C156,Pagina!$C:$Q,15,0)</f>
        <v>0,063100</v>
      </c>
      <c r="X156" s="10">
        <f t="shared" si="14"/>
        <v>1.0699999999999932</v>
      </c>
      <c r="Y156" s="10">
        <f t="shared" si="15"/>
        <v>1.0699999999999932</v>
      </c>
      <c r="Z156" s="10">
        <f t="shared" si="16"/>
        <v>1.1448999999999854</v>
      </c>
      <c r="AA156" s="10">
        <f t="shared" si="17"/>
        <v>0.45995787301723479</v>
      </c>
    </row>
    <row r="157" spans="1:27" x14ac:dyDescent="0.25">
      <c r="A157" s="8">
        <f t="shared" si="12"/>
        <v>46211</v>
      </c>
      <c r="B157" s="9">
        <f t="shared" si="13"/>
        <v>0.79233990740613081</v>
      </c>
      <c r="C157" s="11">
        <v>46211.792337962965</v>
      </c>
      <c r="D157" s="1">
        <v>46211.792339907406</v>
      </c>
      <c r="E157">
        <v>232.654</v>
      </c>
      <c r="F157">
        <v>232.73400000000001</v>
      </c>
      <c r="G157">
        <v>232.73400000000001</v>
      </c>
      <c r="H157">
        <v>232.78700000000001</v>
      </c>
      <c r="I157">
        <v>293.81400000000002</v>
      </c>
      <c r="J157">
        <v>294.58999999999997</v>
      </c>
      <c r="K157">
        <v>294.58999999999997</v>
      </c>
      <c r="L157">
        <v>295.11</v>
      </c>
      <c r="M157">
        <v>50.064</v>
      </c>
      <c r="N157">
        <v>50.064999999999998</v>
      </c>
      <c r="O157">
        <v>50.066000000000003</v>
      </c>
      <c r="P157">
        <v>68.302999999999997</v>
      </c>
      <c r="Q157">
        <v>0.996</v>
      </c>
      <c r="R157" s="5">
        <f>+VLOOKUP(C157,Pagina!C:Q,10,0)</f>
        <v>233.6</v>
      </c>
      <c r="S157" s="5">
        <f>+VLOOKUP($C157,Pagina!$C:$Q,11,0)</f>
        <v>95.241996999999998</v>
      </c>
      <c r="T157" s="5">
        <f>+VLOOKUP($C157,Pagina!$C:$Q,12,0)</f>
        <v>50</v>
      </c>
      <c r="U157" s="5" t="str">
        <f>+VLOOKUP($C157,Pagina!$C:$Q,13,0)</f>
        <v>1</v>
      </c>
      <c r="V157" s="5" t="str">
        <f>+VLOOKUP($C157,Pagina!$C:$Q,14,0)</f>
        <v>0,271000</v>
      </c>
      <c r="W157" s="5" t="str">
        <f>+VLOOKUP($C157,Pagina!$C:$Q,15,0)</f>
        <v>0,063100</v>
      </c>
      <c r="X157" s="10">
        <f t="shared" si="14"/>
        <v>0.86599999999998545</v>
      </c>
      <c r="Y157" s="10">
        <f t="shared" si="15"/>
        <v>0.86599999999998545</v>
      </c>
      <c r="Z157" s="10">
        <f t="shared" si="16"/>
        <v>0.74995599999997475</v>
      </c>
      <c r="AA157" s="10">
        <f t="shared" si="17"/>
        <v>0.37209861902428754</v>
      </c>
    </row>
    <row r="158" spans="1:27" x14ac:dyDescent="0.25">
      <c r="A158" s="8">
        <f t="shared" si="12"/>
        <v>46211</v>
      </c>
      <c r="B158" s="9">
        <f t="shared" si="13"/>
        <v>0.79235145833081333</v>
      </c>
      <c r="C158" s="11">
        <v>46211.792349537034</v>
      </c>
      <c r="D158" s="1">
        <v>46211.792351458331</v>
      </c>
      <c r="E158">
        <v>232.529</v>
      </c>
      <c r="F158">
        <v>232.62799999999999</v>
      </c>
      <c r="G158">
        <v>232.62799999999999</v>
      </c>
      <c r="H158">
        <v>232.708</v>
      </c>
      <c r="I158">
        <v>293.31</v>
      </c>
      <c r="J158">
        <v>296.20999999999998</v>
      </c>
      <c r="K158">
        <v>296.20999999999998</v>
      </c>
      <c r="L158">
        <v>301.27999999999997</v>
      </c>
      <c r="M158">
        <v>50.061</v>
      </c>
      <c r="N158">
        <v>50.061999999999998</v>
      </c>
      <c r="O158">
        <v>50.064</v>
      </c>
      <c r="P158">
        <v>68.316999999999993</v>
      </c>
      <c r="Q158">
        <v>0.99199999999999999</v>
      </c>
      <c r="R158" s="5">
        <f>+VLOOKUP(C158,Pagina!C:Q,10,0)</f>
        <v>233.5</v>
      </c>
      <c r="S158" s="5">
        <f>+VLOOKUP($C158,Pagina!$C:$Q,11,0)</f>
        <v>95.241996999999998</v>
      </c>
      <c r="T158" s="5">
        <f>+VLOOKUP($C158,Pagina!$C:$Q,12,0)</f>
        <v>50</v>
      </c>
      <c r="U158" s="5" t="str">
        <f>+VLOOKUP($C158,Pagina!$C:$Q,13,0)</f>
        <v>1</v>
      </c>
      <c r="V158" s="5" t="str">
        <f>+VLOOKUP($C158,Pagina!$C:$Q,14,0)</f>
        <v>0,270000</v>
      </c>
      <c r="W158" s="5" t="str">
        <f>+VLOOKUP($C158,Pagina!$C:$Q,15,0)</f>
        <v>0,063000</v>
      </c>
      <c r="X158" s="10">
        <f t="shared" si="14"/>
        <v>0.8720000000000141</v>
      </c>
      <c r="Y158" s="10">
        <f t="shared" si="15"/>
        <v>0.8720000000000141</v>
      </c>
      <c r="Z158" s="10">
        <f t="shared" si="16"/>
        <v>0.7603840000000246</v>
      </c>
      <c r="AA158" s="10">
        <f t="shared" si="17"/>
        <v>0.37484739584229504</v>
      </c>
    </row>
    <row r="159" spans="1:27" x14ac:dyDescent="0.25">
      <c r="A159" s="8">
        <f t="shared" si="12"/>
        <v>46211</v>
      </c>
      <c r="B159" s="9">
        <f t="shared" si="13"/>
        <v>0.79236109953490086</v>
      </c>
      <c r="C159" s="11">
        <v>46211.792361111111</v>
      </c>
      <c r="D159" s="1">
        <v>46211.792361099535</v>
      </c>
      <c r="E159">
        <v>232.45</v>
      </c>
      <c r="F159">
        <v>232.51499999999999</v>
      </c>
      <c r="G159">
        <v>232.51499999999999</v>
      </c>
      <c r="H159">
        <v>232.565</v>
      </c>
      <c r="I159">
        <v>295.36399999999998</v>
      </c>
      <c r="J159">
        <v>297.76</v>
      </c>
      <c r="K159">
        <v>297.76</v>
      </c>
      <c r="L159">
        <v>300</v>
      </c>
      <c r="M159">
        <v>50.052999999999997</v>
      </c>
      <c r="N159">
        <v>50.055999999999997</v>
      </c>
      <c r="O159">
        <v>50.058999999999997</v>
      </c>
      <c r="P159">
        <v>68.228999999999999</v>
      </c>
      <c r="Q159">
        <v>0.98599999999999999</v>
      </c>
      <c r="R159" s="5">
        <f>+VLOOKUP(C159,Pagina!C:Q,10,0)</f>
        <v>233.5</v>
      </c>
      <c r="S159" s="5">
        <f>+VLOOKUP($C159,Pagina!$C:$Q,11,0)</f>
        <v>95.241996999999998</v>
      </c>
      <c r="T159" s="5">
        <f>+VLOOKUP($C159,Pagina!$C:$Q,12,0)</f>
        <v>50</v>
      </c>
      <c r="U159" s="5" t="str">
        <f>+VLOOKUP($C159,Pagina!$C:$Q,13,0)</f>
        <v>1</v>
      </c>
      <c r="V159" s="5" t="str">
        <f>+VLOOKUP($C159,Pagina!$C:$Q,14,0)</f>
        <v>0,270000</v>
      </c>
      <c r="W159" s="5" t="str">
        <f>+VLOOKUP($C159,Pagina!$C:$Q,15,0)</f>
        <v>0,063100</v>
      </c>
      <c r="X159" s="10">
        <f t="shared" si="14"/>
        <v>0.98500000000001364</v>
      </c>
      <c r="Y159" s="10">
        <f t="shared" si="15"/>
        <v>0.98500000000001364</v>
      </c>
      <c r="Z159" s="10">
        <f t="shared" si="16"/>
        <v>0.97022500000002687</v>
      </c>
      <c r="AA159" s="10">
        <f t="shared" si="17"/>
        <v>0.42362858310217133</v>
      </c>
    </row>
    <row r="160" spans="1:27" x14ac:dyDescent="0.25">
      <c r="A160" s="8">
        <f t="shared" si="12"/>
        <v>46211</v>
      </c>
      <c r="B160" s="9">
        <f t="shared" si="13"/>
        <v>0.79237497685244307</v>
      </c>
      <c r="C160" s="11">
        <v>46211.792372685188</v>
      </c>
      <c r="D160" s="1">
        <v>46211.792374976852</v>
      </c>
      <c r="E160">
        <v>232.41800000000001</v>
      </c>
      <c r="F160">
        <v>232.48</v>
      </c>
      <c r="G160">
        <v>232.48</v>
      </c>
      <c r="H160">
        <v>232.56200000000001</v>
      </c>
      <c r="I160">
        <v>293.73</v>
      </c>
      <c r="J160">
        <v>294.88</v>
      </c>
      <c r="K160">
        <v>294.88</v>
      </c>
      <c r="L160">
        <v>297.77999999999997</v>
      </c>
      <c r="M160">
        <v>50.048999999999999</v>
      </c>
      <c r="N160">
        <v>50.051000000000002</v>
      </c>
      <c r="O160">
        <v>50.052999999999997</v>
      </c>
      <c r="P160">
        <v>68.257999999999996</v>
      </c>
      <c r="Q160">
        <v>0.996</v>
      </c>
      <c r="R160" s="5">
        <f>+VLOOKUP(C160,Pagina!C:Q,10,0)</f>
        <v>233.5</v>
      </c>
      <c r="S160" s="5">
        <f>+VLOOKUP($C160,Pagina!$C:$Q,11,0)</f>
        <v>95.241996999999998</v>
      </c>
      <c r="T160" s="5">
        <f>+VLOOKUP($C160,Pagina!$C:$Q,12,0)</f>
        <v>50</v>
      </c>
      <c r="U160" s="5" t="str">
        <f>+VLOOKUP($C160,Pagina!$C:$Q,13,0)</f>
        <v>1</v>
      </c>
      <c r="V160" s="5" t="str">
        <f>+VLOOKUP($C160,Pagina!$C:$Q,14,0)</f>
        <v>0,270000</v>
      </c>
      <c r="W160" s="5" t="str">
        <f>+VLOOKUP($C160,Pagina!$C:$Q,15,0)</f>
        <v>0,063100</v>
      </c>
      <c r="X160" s="10">
        <f t="shared" si="14"/>
        <v>1.0200000000000102</v>
      </c>
      <c r="Y160" s="10">
        <f t="shared" si="15"/>
        <v>1.0200000000000102</v>
      </c>
      <c r="Z160" s="10">
        <f t="shared" si="16"/>
        <v>1.0404000000000209</v>
      </c>
      <c r="AA160" s="10">
        <f t="shared" si="17"/>
        <v>0.43874741913283305</v>
      </c>
    </row>
    <row r="161" spans="1:27" x14ac:dyDescent="0.25">
      <c r="A161" s="8">
        <f t="shared" si="12"/>
        <v>46211</v>
      </c>
      <c r="B161" s="9">
        <f t="shared" si="13"/>
        <v>0.79238653935317416</v>
      </c>
      <c r="C161" s="11">
        <v>46211.792384259257</v>
      </c>
      <c r="D161" s="1">
        <v>46211.792386539353</v>
      </c>
      <c r="E161">
        <v>232.536</v>
      </c>
      <c r="F161">
        <v>232.56399999999999</v>
      </c>
      <c r="G161">
        <v>232.56399999999999</v>
      </c>
      <c r="H161">
        <v>232.595</v>
      </c>
      <c r="I161">
        <v>293.68799999999999</v>
      </c>
      <c r="J161">
        <v>296.35000000000002</v>
      </c>
      <c r="K161">
        <v>296.35000000000002</v>
      </c>
      <c r="L161">
        <v>299.76</v>
      </c>
      <c r="M161">
        <v>50.048000000000002</v>
      </c>
      <c r="N161">
        <v>50.048999999999999</v>
      </c>
      <c r="O161">
        <v>50.048999999999999</v>
      </c>
      <c r="P161">
        <v>68.293999999999997</v>
      </c>
      <c r="Q161">
        <v>0.99099999999999999</v>
      </c>
      <c r="R161" s="5">
        <f>+VLOOKUP(C161,Pagina!C:Q,10,0)</f>
        <v>233.5</v>
      </c>
      <c r="S161" s="5">
        <f>+VLOOKUP($C161,Pagina!$C:$Q,11,0)</f>
        <v>95.241996999999998</v>
      </c>
      <c r="T161" s="5">
        <f>+VLOOKUP($C161,Pagina!$C:$Q,12,0)</f>
        <v>50</v>
      </c>
      <c r="U161" s="5" t="str">
        <f>+VLOOKUP($C161,Pagina!$C:$Q,13,0)</f>
        <v>1</v>
      </c>
      <c r="V161" s="5" t="str">
        <f>+VLOOKUP($C161,Pagina!$C:$Q,14,0)</f>
        <v>0,270000</v>
      </c>
      <c r="W161" s="5" t="str">
        <f>+VLOOKUP($C161,Pagina!$C:$Q,15,0)</f>
        <v>0,062900</v>
      </c>
      <c r="X161" s="10">
        <f t="shared" si="14"/>
        <v>0.93600000000000705</v>
      </c>
      <c r="Y161" s="10">
        <f t="shared" si="15"/>
        <v>0.93600000000000705</v>
      </c>
      <c r="Z161" s="10">
        <f t="shared" si="16"/>
        <v>0.8760960000000132</v>
      </c>
      <c r="AA161" s="10">
        <f t="shared" si="17"/>
        <v>0.40246985775958749</v>
      </c>
    </row>
    <row r="162" spans="1:27" x14ac:dyDescent="0.25">
      <c r="A162" s="8">
        <f t="shared" si="12"/>
        <v>46211</v>
      </c>
      <c r="B162" s="9">
        <f t="shared" si="13"/>
        <v>0.79239810185390525</v>
      </c>
      <c r="C162" s="11">
        <v>46211.792395833334</v>
      </c>
      <c r="D162" s="1">
        <v>46211.792398101854</v>
      </c>
      <c r="E162">
        <v>232.52</v>
      </c>
      <c r="F162">
        <v>232.56399999999999</v>
      </c>
      <c r="G162">
        <v>232.56399999999999</v>
      </c>
      <c r="H162">
        <v>232.61500000000001</v>
      </c>
      <c r="I162">
        <v>293.94</v>
      </c>
      <c r="J162">
        <v>295.63</v>
      </c>
      <c r="K162">
        <v>295.63</v>
      </c>
      <c r="L162">
        <v>298.89</v>
      </c>
      <c r="M162">
        <v>50.048000000000002</v>
      </c>
      <c r="N162">
        <v>50.05</v>
      </c>
      <c r="O162">
        <v>50.051000000000002</v>
      </c>
      <c r="P162">
        <v>68.150000000000006</v>
      </c>
      <c r="Q162">
        <v>0.99099999999999999</v>
      </c>
      <c r="R162" s="5">
        <f>+VLOOKUP(C162,Pagina!C:Q,10,0)</f>
        <v>233.5</v>
      </c>
      <c r="S162" s="5">
        <f>+VLOOKUP($C162,Pagina!$C:$Q,11,0)</f>
        <v>95.241996999999998</v>
      </c>
      <c r="T162" s="5">
        <f>+VLOOKUP($C162,Pagina!$C:$Q,12,0)</f>
        <v>50</v>
      </c>
      <c r="U162" s="5" t="str">
        <f>+VLOOKUP($C162,Pagina!$C:$Q,13,0)</f>
        <v>1</v>
      </c>
      <c r="V162" s="5" t="str">
        <f>+VLOOKUP($C162,Pagina!$C:$Q,14,0)</f>
        <v>0,270000</v>
      </c>
      <c r="W162" s="5" t="str">
        <f>+VLOOKUP($C162,Pagina!$C:$Q,15,0)</f>
        <v>0,063000</v>
      </c>
      <c r="X162" s="10">
        <f t="shared" si="14"/>
        <v>0.93600000000000705</v>
      </c>
      <c r="Y162" s="10">
        <f t="shared" si="15"/>
        <v>0.93600000000000705</v>
      </c>
      <c r="Z162" s="10">
        <f t="shared" si="16"/>
        <v>0.8760960000000132</v>
      </c>
      <c r="AA162" s="10">
        <f t="shared" si="17"/>
        <v>0.40246985775958749</v>
      </c>
    </row>
    <row r="163" spans="1:27" x14ac:dyDescent="0.25">
      <c r="A163" s="8">
        <f t="shared" si="12"/>
        <v>46211</v>
      </c>
      <c r="B163" s="9">
        <f t="shared" si="13"/>
        <v>0.79240966435463633</v>
      </c>
      <c r="C163" s="11">
        <v>46211.792407407411</v>
      </c>
      <c r="D163" s="1">
        <v>46211.792409664355</v>
      </c>
      <c r="E163">
        <v>232.483</v>
      </c>
      <c r="F163">
        <v>232.5</v>
      </c>
      <c r="G163">
        <v>232.5</v>
      </c>
      <c r="H163">
        <v>232.51300000000001</v>
      </c>
      <c r="I163">
        <v>293.73</v>
      </c>
      <c r="J163">
        <v>296.72000000000003</v>
      </c>
      <c r="K163">
        <v>296.72000000000003</v>
      </c>
      <c r="L163">
        <v>301.52</v>
      </c>
      <c r="M163">
        <v>50.046999999999997</v>
      </c>
      <c r="N163">
        <v>50.048999999999999</v>
      </c>
      <c r="O163">
        <v>50.051000000000002</v>
      </c>
      <c r="P163">
        <v>68.382000000000005</v>
      </c>
      <c r="Q163">
        <v>0.99099999999999999</v>
      </c>
      <c r="R163" s="5">
        <f>+VLOOKUP(C163,Pagina!C:Q,10,0)</f>
        <v>233.5</v>
      </c>
      <c r="S163" s="5">
        <f>+VLOOKUP($C163,Pagina!$C:$Q,11,0)</f>
        <v>95.241996999999998</v>
      </c>
      <c r="T163" s="5">
        <f>+VLOOKUP($C163,Pagina!$C:$Q,12,0)</f>
        <v>50</v>
      </c>
      <c r="U163" s="5" t="str">
        <f>+VLOOKUP($C163,Pagina!$C:$Q,13,0)</f>
        <v>1</v>
      </c>
      <c r="V163" s="5" t="str">
        <f>+VLOOKUP($C163,Pagina!$C:$Q,14,0)</f>
        <v>0,271000</v>
      </c>
      <c r="W163" s="5" t="str">
        <f>+VLOOKUP($C163,Pagina!$C:$Q,15,0)</f>
        <v>0,063100</v>
      </c>
      <c r="X163" s="10">
        <f t="shared" si="14"/>
        <v>1</v>
      </c>
      <c r="Y163" s="10">
        <f t="shared" si="15"/>
        <v>1</v>
      </c>
      <c r="Z163" s="10">
        <f t="shared" si="16"/>
        <v>1</v>
      </c>
      <c r="AA163" s="10">
        <f t="shared" si="17"/>
        <v>0.43010752688172044</v>
      </c>
    </row>
    <row r="164" spans="1:27" x14ac:dyDescent="0.25">
      <c r="A164" s="8">
        <f t="shared" si="12"/>
        <v>46211</v>
      </c>
      <c r="B164" s="9">
        <f t="shared" si="13"/>
        <v>0.79242122685536742</v>
      </c>
      <c r="C164" s="11">
        <v>46211.79241898148</v>
      </c>
      <c r="D164" s="1">
        <v>46211.792421226855</v>
      </c>
      <c r="E164">
        <v>232.399</v>
      </c>
      <c r="F164">
        <v>232.43899999999999</v>
      </c>
      <c r="G164">
        <v>232.43899999999999</v>
      </c>
      <c r="H164">
        <v>232.477</v>
      </c>
      <c r="I164">
        <v>293.43599999999998</v>
      </c>
      <c r="J164">
        <v>296.77</v>
      </c>
      <c r="K164">
        <v>296.77</v>
      </c>
      <c r="L164">
        <v>302.14</v>
      </c>
      <c r="M164">
        <v>50.042999999999999</v>
      </c>
      <c r="N164">
        <v>50.045000000000002</v>
      </c>
      <c r="O164">
        <v>50.046999999999997</v>
      </c>
      <c r="P164">
        <v>68.094999999999999</v>
      </c>
      <c r="Q164">
        <v>0.98699999999999999</v>
      </c>
      <c r="R164" s="5">
        <f>+VLOOKUP(C164,Pagina!C:Q,10,0)</f>
        <v>233.6</v>
      </c>
      <c r="S164" s="5">
        <f>+VLOOKUP($C164,Pagina!$C:$Q,11,0)</f>
        <v>95.241996999999998</v>
      </c>
      <c r="T164" s="5">
        <f>+VLOOKUP($C164,Pagina!$C:$Q,12,0)</f>
        <v>50</v>
      </c>
      <c r="U164" s="5" t="str">
        <f>+VLOOKUP($C164,Pagina!$C:$Q,13,0)</f>
        <v>1</v>
      </c>
      <c r="V164" s="5" t="str">
        <f>+VLOOKUP($C164,Pagina!$C:$Q,14,0)</f>
        <v>0,270000</v>
      </c>
      <c r="W164" s="5" t="str">
        <f>+VLOOKUP($C164,Pagina!$C:$Q,15,0)</f>
        <v>0,063000</v>
      </c>
      <c r="X164" s="10">
        <f t="shared" si="14"/>
        <v>1.1610000000000014</v>
      </c>
      <c r="Y164" s="10">
        <f t="shared" si="15"/>
        <v>1.1610000000000014</v>
      </c>
      <c r="Z164" s="10">
        <f t="shared" si="16"/>
        <v>1.3479210000000033</v>
      </c>
      <c r="AA164" s="10">
        <f t="shared" si="17"/>
        <v>0.49948588661971588</v>
      </c>
    </row>
    <row r="165" spans="1:27" x14ac:dyDescent="0.25">
      <c r="A165" s="8">
        <f t="shared" si="12"/>
        <v>46211</v>
      </c>
      <c r="B165" s="9">
        <f t="shared" si="13"/>
        <v>0.79243278934882255</v>
      </c>
      <c r="C165" s="11">
        <v>46211.792430555557</v>
      </c>
      <c r="D165" s="1">
        <v>46211.792432789349</v>
      </c>
      <c r="E165">
        <v>232.40799999999999</v>
      </c>
      <c r="F165">
        <v>232.477</v>
      </c>
      <c r="G165">
        <v>232.477</v>
      </c>
      <c r="H165">
        <v>232.58699999999999</v>
      </c>
      <c r="I165">
        <v>293.10000000000002</v>
      </c>
      <c r="J165">
        <v>295.23</v>
      </c>
      <c r="K165">
        <v>295.23</v>
      </c>
      <c r="L165">
        <v>299.63</v>
      </c>
      <c r="M165">
        <v>50.042000000000002</v>
      </c>
      <c r="N165">
        <v>50.042000000000002</v>
      </c>
      <c r="O165">
        <v>50.042999999999999</v>
      </c>
      <c r="P165">
        <v>68.218000000000004</v>
      </c>
      <c r="Q165">
        <v>0.99399999999999999</v>
      </c>
      <c r="R165" s="5">
        <f>+VLOOKUP(C165,Pagina!C:Q,10,0)</f>
        <v>233.6</v>
      </c>
      <c r="S165" s="5">
        <f>+VLOOKUP($C165,Pagina!$C:$Q,11,0)</f>
        <v>95.241996999999998</v>
      </c>
      <c r="T165" s="5">
        <f>+VLOOKUP($C165,Pagina!$C:$Q,12,0)</f>
        <v>50</v>
      </c>
      <c r="U165" s="5" t="str">
        <f>+VLOOKUP($C165,Pagina!$C:$Q,13,0)</f>
        <v>1</v>
      </c>
      <c r="V165" s="5" t="str">
        <f>+VLOOKUP($C165,Pagina!$C:$Q,14,0)</f>
        <v>0,270000</v>
      </c>
      <c r="W165" s="5" t="str">
        <f>+VLOOKUP($C165,Pagina!$C:$Q,15,0)</f>
        <v>0,063000</v>
      </c>
      <c r="X165" s="10">
        <f t="shared" si="14"/>
        <v>1.1229999999999905</v>
      </c>
      <c r="Y165" s="10">
        <f t="shared" si="15"/>
        <v>1.1229999999999905</v>
      </c>
      <c r="Z165" s="10">
        <f t="shared" si="16"/>
        <v>1.2611289999999786</v>
      </c>
      <c r="AA165" s="10">
        <f t="shared" si="17"/>
        <v>0.48305853912429636</v>
      </c>
    </row>
    <row r="166" spans="1:27" x14ac:dyDescent="0.25">
      <c r="A166" s="8">
        <f t="shared" si="12"/>
        <v>46211</v>
      </c>
      <c r="B166" s="9">
        <f t="shared" si="13"/>
        <v>0.79244436342560221</v>
      </c>
      <c r="C166" s="11">
        <v>46211.792442129627</v>
      </c>
      <c r="D166" s="1">
        <v>46211.792444363426</v>
      </c>
      <c r="E166">
        <v>232.41200000000001</v>
      </c>
      <c r="F166">
        <v>232.51900000000001</v>
      </c>
      <c r="G166">
        <v>232.51900000000001</v>
      </c>
      <c r="H166">
        <v>232.58199999999999</v>
      </c>
      <c r="I166">
        <v>293.56200000000001</v>
      </c>
      <c r="J166">
        <v>297.02</v>
      </c>
      <c r="K166">
        <v>297.02</v>
      </c>
      <c r="L166">
        <v>299.8</v>
      </c>
      <c r="M166">
        <v>50.04</v>
      </c>
      <c r="N166">
        <v>50.04</v>
      </c>
      <c r="O166">
        <v>50.040999999999997</v>
      </c>
      <c r="P166">
        <v>68.180999999999997</v>
      </c>
      <c r="Q166">
        <v>0.98699999999999999</v>
      </c>
      <c r="R166" s="5">
        <f>+VLOOKUP(C166,Pagina!C:Q,10,0)</f>
        <v>233.4</v>
      </c>
      <c r="S166" s="5">
        <f>+VLOOKUP($C166,Pagina!$C:$Q,11,0)</f>
        <v>95.241996999999998</v>
      </c>
      <c r="T166" s="5">
        <f>+VLOOKUP($C166,Pagina!$C:$Q,12,0)</f>
        <v>50</v>
      </c>
      <c r="U166" s="5" t="str">
        <f>+VLOOKUP($C166,Pagina!$C:$Q,13,0)</f>
        <v>1</v>
      </c>
      <c r="V166" s="5" t="str">
        <f>+VLOOKUP($C166,Pagina!$C:$Q,14,0)</f>
        <v>0,271000</v>
      </c>
      <c r="W166" s="5" t="str">
        <f>+VLOOKUP($C166,Pagina!$C:$Q,15,0)</f>
        <v>0,063100</v>
      </c>
      <c r="X166" s="10">
        <f t="shared" si="14"/>
        <v>0.88100000000000023</v>
      </c>
      <c r="Y166" s="10">
        <f t="shared" si="15"/>
        <v>0.88100000000000023</v>
      </c>
      <c r="Z166" s="10">
        <f t="shared" si="16"/>
        <v>0.77616100000000043</v>
      </c>
      <c r="AA166" s="10">
        <f t="shared" si="17"/>
        <v>0.37889376782112438</v>
      </c>
    </row>
    <row r="167" spans="1:27" x14ac:dyDescent="0.25">
      <c r="A167" s="8">
        <f t="shared" si="12"/>
        <v>46211</v>
      </c>
      <c r="B167" s="9">
        <f t="shared" si="13"/>
        <v>0.79245592592633329</v>
      </c>
      <c r="C167" s="11">
        <v>46211.792453703703</v>
      </c>
      <c r="D167" s="1">
        <v>46211.792455925926</v>
      </c>
      <c r="E167">
        <v>232.40199999999999</v>
      </c>
      <c r="F167">
        <v>232.49</v>
      </c>
      <c r="G167">
        <v>232.49</v>
      </c>
      <c r="H167">
        <v>232.56</v>
      </c>
      <c r="I167">
        <v>293.64600000000002</v>
      </c>
      <c r="J167">
        <v>295.25</v>
      </c>
      <c r="K167">
        <v>295.25</v>
      </c>
      <c r="L167">
        <v>299.58999999999997</v>
      </c>
      <c r="M167">
        <v>50.040999999999997</v>
      </c>
      <c r="N167">
        <v>50.042000000000002</v>
      </c>
      <c r="O167">
        <v>50.042999999999999</v>
      </c>
      <c r="P167">
        <v>68.191000000000003</v>
      </c>
      <c r="Q167">
        <v>0.99399999999999999</v>
      </c>
      <c r="R167" s="5">
        <f>+VLOOKUP(C167,Pagina!C:Q,10,0)</f>
        <v>233.3</v>
      </c>
      <c r="S167" s="5">
        <f>+VLOOKUP($C167,Pagina!$C:$Q,11,0)</f>
        <v>95.242996000000005</v>
      </c>
      <c r="T167" s="5">
        <f>+VLOOKUP($C167,Pagina!$C:$Q,12,0)</f>
        <v>50</v>
      </c>
      <c r="U167" s="5" t="str">
        <f>+VLOOKUP($C167,Pagina!$C:$Q,13,0)</f>
        <v>1</v>
      </c>
      <c r="V167" s="5" t="str">
        <f>+VLOOKUP($C167,Pagina!$C:$Q,14,0)</f>
        <v>0,271000</v>
      </c>
      <c r="W167" s="5" t="str">
        <f>+VLOOKUP($C167,Pagina!$C:$Q,15,0)</f>
        <v>0,063100</v>
      </c>
      <c r="X167" s="10">
        <f t="shared" si="14"/>
        <v>0.81000000000000227</v>
      </c>
      <c r="Y167" s="10">
        <f t="shared" si="15"/>
        <v>0.81000000000000227</v>
      </c>
      <c r="Z167" s="10">
        <f t="shared" si="16"/>
        <v>0.65610000000000368</v>
      </c>
      <c r="AA167" s="10">
        <f t="shared" si="17"/>
        <v>0.34840208180997129</v>
      </c>
    </row>
    <row r="168" spans="1:27" x14ac:dyDescent="0.25">
      <c r="A168" s="8">
        <f t="shared" si="12"/>
        <v>46211</v>
      </c>
      <c r="B168" s="9">
        <f t="shared" si="13"/>
        <v>0.79246748842706438</v>
      </c>
      <c r="C168" s="11">
        <v>46211.79246527778</v>
      </c>
      <c r="D168" s="1">
        <v>46211.792467488427</v>
      </c>
      <c r="E168">
        <v>232.37200000000001</v>
      </c>
      <c r="F168">
        <v>232.41300000000001</v>
      </c>
      <c r="G168">
        <v>232.41300000000001</v>
      </c>
      <c r="H168">
        <v>232.46</v>
      </c>
      <c r="I168">
        <v>294.65300000000002</v>
      </c>
      <c r="J168">
        <v>298.14999999999998</v>
      </c>
      <c r="K168">
        <v>298.14999999999998</v>
      </c>
      <c r="L168">
        <v>302.87</v>
      </c>
      <c r="M168">
        <v>50.04</v>
      </c>
      <c r="N168">
        <v>50.040999999999997</v>
      </c>
      <c r="O168">
        <v>50.042000000000002</v>
      </c>
      <c r="P168">
        <v>68.269000000000005</v>
      </c>
      <c r="Q168">
        <v>0.98499999999999999</v>
      </c>
      <c r="R168" s="5">
        <f>+VLOOKUP(C168,Pagina!C:Q,10,0)</f>
        <v>233.4</v>
      </c>
      <c r="S168" s="5">
        <f>+VLOOKUP($C168,Pagina!$C:$Q,11,0)</f>
        <v>95.242996000000005</v>
      </c>
      <c r="T168" s="5">
        <f>+VLOOKUP($C168,Pagina!$C:$Q,12,0)</f>
        <v>50</v>
      </c>
      <c r="U168" s="5" t="str">
        <f>+VLOOKUP($C168,Pagina!$C:$Q,13,0)</f>
        <v>1</v>
      </c>
      <c r="V168" s="5" t="str">
        <f>+VLOOKUP($C168,Pagina!$C:$Q,14,0)</f>
        <v>0,271000</v>
      </c>
      <c r="W168" s="5" t="str">
        <f>+VLOOKUP($C168,Pagina!$C:$Q,15,0)</f>
        <v>0,063200</v>
      </c>
      <c r="X168" s="10">
        <f t="shared" si="14"/>
        <v>0.98699999999999477</v>
      </c>
      <c r="Y168" s="10">
        <f t="shared" si="15"/>
        <v>0.98699999999999477</v>
      </c>
      <c r="Z168" s="10">
        <f t="shared" si="16"/>
        <v>0.97416899999998963</v>
      </c>
      <c r="AA168" s="10">
        <f t="shared" si="17"/>
        <v>0.42467503969226966</v>
      </c>
    </row>
    <row r="169" spans="1:27" x14ac:dyDescent="0.25">
      <c r="A169" s="8">
        <f t="shared" si="12"/>
        <v>46211</v>
      </c>
      <c r="B169" s="9">
        <f t="shared" si="13"/>
        <v>0.79247905092779547</v>
      </c>
      <c r="C169" s="11">
        <v>46211.79247685185</v>
      </c>
      <c r="D169" s="1">
        <v>46211.792479050928</v>
      </c>
      <c r="E169">
        <v>232.166</v>
      </c>
      <c r="F169">
        <v>232.31200000000001</v>
      </c>
      <c r="G169">
        <v>232.31200000000001</v>
      </c>
      <c r="H169">
        <v>232.46899999999999</v>
      </c>
      <c r="I169">
        <v>293.01600000000002</v>
      </c>
      <c r="J169">
        <v>295.10000000000002</v>
      </c>
      <c r="K169">
        <v>295.10000000000002</v>
      </c>
      <c r="L169">
        <v>296.57</v>
      </c>
      <c r="M169">
        <v>50.036999999999999</v>
      </c>
      <c r="N169">
        <v>50.037999999999997</v>
      </c>
      <c r="O169">
        <v>50.039000000000001</v>
      </c>
      <c r="P169">
        <v>68.141999999999996</v>
      </c>
      <c r="Q169">
        <v>0.99399999999999999</v>
      </c>
      <c r="R169" s="5">
        <f>+VLOOKUP(C169,Pagina!C:Q,10,0)</f>
        <v>233.4</v>
      </c>
      <c r="S169" s="5">
        <f>+VLOOKUP($C169,Pagina!$C:$Q,11,0)</f>
        <v>95.242996000000005</v>
      </c>
      <c r="T169" s="5">
        <f>+VLOOKUP($C169,Pagina!$C:$Q,12,0)</f>
        <v>50</v>
      </c>
      <c r="U169" s="5" t="str">
        <f>+VLOOKUP($C169,Pagina!$C:$Q,13,0)</f>
        <v>1</v>
      </c>
      <c r="V169" s="5" t="str">
        <f>+VLOOKUP($C169,Pagina!$C:$Q,14,0)</f>
        <v>0,271000</v>
      </c>
      <c r="W169" s="5" t="str">
        <f>+VLOOKUP($C169,Pagina!$C:$Q,15,0)</f>
        <v>0,063200</v>
      </c>
      <c r="X169" s="10">
        <f t="shared" si="14"/>
        <v>1.0879999999999939</v>
      </c>
      <c r="Y169" s="10">
        <f t="shared" si="15"/>
        <v>1.0879999999999939</v>
      </c>
      <c r="Z169" s="10">
        <f t="shared" si="16"/>
        <v>1.1837439999999866</v>
      </c>
      <c r="AA169" s="10">
        <f t="shared" si="17"/>
        <v>0.468335686490579</v>
      </c>
    </row>
    <row r="170" spans="1:27" x14ac:dyDescent="0.25">
      <c r="A170" s="8">
        <f t="shared" si="12"/>
        <v>46211</v>
      </c>
      <c r="B170" s="9">
        <f t="shared" si="13"/>
        <v>0.79249061342852656</v>
      </c>
      <c r="C170" s="11">
        <v>46211.792488425926</v>
      </c>
      <c r="D170" s="1">
        <v>46211.792490613429</v>
      </c>
      <c r="E170">
        <v>232.191</v>
      </c>
      <c r="F170">
        <v>232.34899999999999</v>
      </c>
      <c r="G170">
        <v>232.34899999999999</v>
      </c>
      <c r="H170">
        <v>232.43600000000001</v>
      </c>
      <c r="I170">
        <v>293.31</v>
      </c>
      <c r="J170">
        <v>294.51</v>
      </c>
      <c r="K170">
        <v>294.51</v>
      </c>
      <c r="L170">
        <v>295.77999999999997</v>
      </c>
      <c r="M170">
        <v>50.036999999999999</v>
      </c>
      <c r="N170">
        <v>50.037999999999997</v>
      </c>
      <c r="O170">
        <v>50.039000000000001</v>
      </c>
      <c r="P170">
        <v>68.198999999999998</v>
      </c>
      <c r="Q170">
        <v>0.997</v>
      </c>
      <c r="R170" s="5">
        <f>+VLOOKUP(C170,Pagina!C:Q,10,0)</f>
        <v>233.4</v>
      </c>
      <c r="S170" s="5">
        <f>+VLOOKUP($C170,Pagina!$C:$Q,11,0)</f>
        <v>95.242996000000005</v>
      </c>
      <c r="T170" s="5">
        <f>+VLOOKUP($C170,Pagina!$C:$Q,12,0)</f>
        <v>50</v>
      </c>
      <c r="U170" s="5" t="str">
        <f>+VLOOKUP($C170,Pagina!$C:$Q,13,0)</f>
        <v>1</v>
      </c>
      <c r="V170" s="5" t="str">
        <f>+VLOOKUP($C170,Pagina!$C:$Q,14,0)</f>
        <v>0,271000</v>
      </c>
      <c r="W170" s="5" t="str">
        <f>+VLOOKUP($C170,Pagina!$C:$Q,15,0)</f>
        <v>0,063100</v>
      </c>
      <c r="X170" s="10">
        <f t="shared" si="14"/>
        <v>1.0510000000000161</v>
      </c>
      <c r="Y170" s="10">
        <f t="shared" si="15"/>
        <v>1.0510000000000161</v>
      </c>
      <c r="Z170" s="10">
        <f t="shared" si="16"/>
        <v>1.1046010000000339</v>
      </c>
      <c r="AA170" s="10">
        <f t="shared" si="17"/>
        <v>0.45233678647208125</v>
      </c>
    </row>
    <row r="171" spans="1:27" x14ac:dyDescent="0.25">
      <c r="A171" s="8">
        <f t="shared" si="12"/>
        <v>46211</v>
      </c>
      <c r="B171" s="9">
        <f t="shared" si="13"/>
        <v>0.79250217592925765</v>
      </c>
      <c r="C171" s="11">
        <v>46211.792500000003</v>
      </c>
      <c r="D171" s="1">
        <v>46211.792502175929</v>
      </c>
      <c r="E171">
        <v>232.32300000000001</v>
      </c>
      <c r="F171">
        <v>232.37200000000001</v>
      </c>
      <c r="G171">
        <v>232.37200000000001</v>
      </c>
      <c r="H171">
        <v>232.42500000000001</v>
      </c>
      <c r="I171">
        <v>293.226</v>
      </c>
      <c r="J171">
        <v>294.69</v>
      </c>
      <c r="K171">
        <v>294.69</v>
      </c>
      <c r="L171">
        <v>297.57</v>
      </c>
      <c r="M171">
        <v>50.040999999999997</v>
      </c>
      <c r="N171">
        <v>50.042999999999999</v>
      </c>
      <c r="O171">
        <v>50.045000000000002</v>
      </c>
      <c r="P171">
        <v>68.141000000000005</v>
      </c>
      <c r="Q171">
        <v>0.995</v>
      </c>
      <c r="R171" s="5">
        <f>+VLOOKUP(C171,Pagina!C:Q,10,0)</f>
        <v>233.3</v>
      </c>
      <c r="S171" s="5">
        <f>+VLOOKUP($C171,Pagina!$C:$Q,11,0)</f>
        <v>95.242996000000005</v>
      </c>
      <c r="T171" s="5">
        <f>+VLOOKUP($C171,Pagina!$C:$Q,12,0)</f>
        <v>50</v>
      </c>
      <c r="U171" s="5" t="str">
        <f>+VLOOKUP($C171,Pagina!$C:$Q,13,0)</f>
        <v>1</v>
      </c>
      <c r="V171" s="5" t="str">
        <f>+VLOOKUP($C171,Pagina!$C:$Q,14,0)</f>
        <v>0,270000</v>
      </c>
      <c r="W171" s="5" t="str">
        <f>+VLOOKUP($C171,Pagina!$C:$Q,15,0)</f>
        <v>0,063000</v>
      </c>
      <c r="X171" s="10">
        <f t="shared" si="14"/>
        <v>0.92799999999999727</v>
      </c>
      <c r="Y171" s="10">
        <f t="shared" si="15"/>
        <v>0.92799999999999727</v>
      </c>
      <c r="Z171" s="10">
        <f t="shared" si="16"/>
        <v>0.86118399999999495</v>
      </c>
      <c r="AA171" s="10">
        <f t="shared" si="17"/>
        <v>0.39935964746182723</v>
      </c>
    </row>
    <row r="172" spans="1:27" x14ac:dyDescent="0.25">
      <c r="A172" s="8">
        <f t="shared" si="12"/>
        <v>46211</v>
      </c>
      <c r="B172" s="9">
        <f t="shared" si="13"/>
        <v>0.79251373842271278</v>
      </c>
      <c r="C172" s="11">
        <v>46211.792511574073</v>
      </c>
      <c r="D172" s="1">
        <v>46211.792513738423</v>
      </c>
      <c r="E172">
        <v>232.35499999999999</v>
      </c>
      <c r="F172">
        <v>232.43899999999999</v>
      </c>
      <c r="G172">
        <v>232.43899999999999</v>
      </c>
      <c r="H172">
        <v>232.53700000000001</v>
      </c>
      <c r="I172">
        <v>293.35199999999998</v>
      </c>
      <c r="J172">
        <v>294.95</v>
      </c>
      <c r="K172">
        <v>294.95</v>
      </c>
      <c r="L172">
        <v>296.95</v>
      </c>
      <c r="M172">
        <v>50.048000000000002</v>
      </c>
      <c r="N172">
        <v>50.05</v>
      </c>
      <c r="O172">
        <v>50.052</v>
      </c>
      <c r="P172">
        <v>68.120999999999995</v>
      </c>
      <c r="Q172">
        <v>0.99399999999999999</v>
      </c>
      <c r="R172" s="5">
        <f>+VLOOKUP(C172,Pagina!C:Q,10,0)</f>
        <v>233.3</v>
      </c>
      <c r="S172" s="5">
        <f>+VLOOKUP($C172,Pagina!$C:$Q,11,0)</f>
        <v>95.242996000000005</v>
      </c>
      <c r="T172" s="5">
        <f>+VLOOKUP($C172,Pagina!$C:$Q,12,0)</f>
        <v>50</v>
      </c>
      <c r="U172" s="5" t="str">
        <f>+VLOOKUP($C172,Pagina!$C:$Q,13,0)</f>
        <v>1</v>
      </c>
      <c r="V172" s="5" t="str">
        <f>+VLOOKUP($C172,Pagina!$C:$Q,14,0)</f>
        <v>0,270000</v>
      </c>
      <c r="W172" s="5" t="str">
        <f>+VLOOKUP($C172,Pagina!$C:$Q,15,0)</f>
        <v>0,063000</v>
      </c>
      <c r="X172" s="10">
        <f t="shared" si="14"/>
        <v>0.86100000000001842</v>
      </c>
      <c r="Y172" s="10">
        <f t="shared" si="15"/>
        <v>0.86100000000001842</v>
      </c>
      <c r="Z172" s="10">
        <f t="shared" si="16"/>
        <v>0.74132100000003176</v>
      </c>
      <c r="AA172" s="10">
        <f t="shared" si="17"/>
        <v>0.3704197660461534</v>
      </c>
    </row>
    <row r="173" spans="1:27" x14ac:dyDescent="0.25">
      <c r="A173" s="8">
        <f t="shared" si="12"/>
        <v>46211</v>
      </c>
      <c r="B173" s="9">
        <f t="shared" si="13"/>
        <v>0.79252530092344387</v>
      </c>
      <c r="C173" s="11">
        <v>46211.792523148149</v>
      </c>
      <c r="D173" s="1">
        <v>46211.792525300923</v>
      </c>
      <c r="E173">
        <v>232.35599999999999</v>
      </c>
      <c r="F173">
        <v>232.40199999999999</v>
      </c>
      <c r="G173">
        <v>232.40199999999999</v>
      </c>
      <c r="H173">
        <v>232.46899999999999</v>
      </c>
      <c r="I173">
        <v>293.26799999999997</v>
      </c>
      <c r="J173">
        <v>294.76</v>
      </c>
      <c r="K173">
        <v>294.76</v>
      </c>
      <c r="L173">
        <v>296.66000000000003</v>
      </c>
      <c r="M173">
        <v>50.052999999999997</v>
      </c>
      <c r="N173">
        <v>50.055999999999997</v>
      </c>
      <c r="O173">
        <v>50.058999999999997</v>
      </c>
      <c r="P173">
        <v>68.244</v>
      </c>
      <c r="Q173">
        <v>0.996</v>
      </c>
      <c r="R173" s="5">
        <f>+VLOOKUP(C173,Pagina!C:Q,10,0)</f>
        <v>233.4</v>
      </c>
      <c r="S173" s="5">
        <f>+VLOOKUP($C173,Pagina!$C:$Q,11,0)</f>
        <v>95.242996000000005</v>
      </c>
      <c r="T173" s="5">
        <f>+VLOOKUP($C173,Pagina!$C:$Q,12,0)</f>
        <v>50</v>
      </c>
      <c r="U173" s="5" t="str">
        <f>+VLOOKUP($C173,Pagina!$C:$Q,13,0)</f>
        <v>1</v>
      </c>
      <c r="V173" s="5" t="str">
        <f>+VLOOKUP($C173,Pagina!$C:$Q,14,0)</f>
        <v>0,270000</v>
      </c>
      <c r="W173" s="5" t="str">
        <f>+VLOOKUP($C173,Pagina!$C:$Q,15,0)</f>
        <v>0,063000</v>
      </c>
      <c r="X173" s="10">
        <f t="shared" si="14"/>
        <v>0.99800000000001887</v>
      </c>
      <c r="Y173" s="10">
        <f t="shared" si="15"/>
        <v>0.99800000000001887</v>
      </c>
      <c r="Z173" s="10">
        <f t="shared" si="16"/>
        <v>0.99600400000003764</v>
      </c>
      <c r="AA173" s="10">
        <f t="shared" si="17"/>
        <v>0.42942831817282939</v>
      </c>
    </row>
    <row r="174" spans="1:27" x14ac:dyDescent="0.25">
      <c r="A174" s="8">
        <f t="shared" si="12"/>
        <v>46211</v>
      </c>
      <c r="B174" s="9">
        <f t="shared" si="13"/>
        <v>0.79253686342417495</v>
      </c>
      <c r="C174" s="11">
        <v>46211.792534722219</v>
      </c>
      <c r="D174" s="1">
        <v>46211.792536863424</v>
      </c>
      <c r="E174">
        <v>232.452</v>
      </c>
      <c r="F174">
        <v>232.52699999999999</v>
      </c>
      <c r="G174">
        <v>232.52699999999999</v>
      </c>
      <c r="H174">
        <v>232.58199999999999</v>
      </c>
      <c r="I174">
        <v>293.81400000000002</v>
      </c>
      <c r="J174">
        <v>295.73</v>
      </c>
      <c r="K174">
        <v>295.73</v>
      </c>
      <c r="L174">
        <v>298.98</v>
      </c>
      <c r="M174">
        <v>50.06</v>
      </c>
      <c r="N174">
        <v>50.063000000000002</v>
      </c>
      <c r="O174">
        <v>50.067</v>
      </c>
      <c r="P174">
        <v>68.271000000000001</v>
      </c>
      <c r="Q174">
        <v>0.99299999999999999</v>
      </c>
      <c r="R174" s="5">
        <f>+VLOOKUP(C174,Pagina!C:Q,10,0)</f>
        <v>233.4</v>
      </c>
      <c r="S174" s="5">
        <f>+VLOOKUP($C174,Pagina!$C:$Q,11,0)</f>
        <v>95.242996000000005</v>
      </c>
      <c r="T174" s="5">
        <f>+VLOOKUP($C174,Pagina!$C:$Q,12,0)</f>
        <v>50</v>
      </c>
      <c r="U174" s="5" t="str">
        <f>+VLOOKUP($C174,Pagina!$C:$Q,13,0)</f>
        <v>1</v>
      </c>
      <c r="V174" s="5" t="str">
        <f>+VLOOKUP($C174,Pagina!$C:$Q,14,0)</f>
        <v>0,270000</v>
      </c>
      <c r="W174" s="5" t="str">
        <f>+VLOOKUP($C174,Pagina!$C:$Q,15,0)</f>
        <v>0,063000</v>
      </c>
      <c r="X174" s="10">
        <f t="shared" si="14"/>
        <v>0.87300000000001887</v>
      </c>
      <c r="Y174" s="10">
        <f t="shared" si="15"/>
        <v>0.87300000000001887</v>
      </c>
      <c r="Z174" s="10">
        <f t="shared" si="16"/>
        <v>0.76212900000003292</v>
      </c>
      <c r="AA174" s="10">
        <f t="shared" si="17"/>
        <v>0.37544027145235565</v>
      </c>
    </row>
    <row r="175" spans="1:27" x14ac:dyDescent="0.25">
      <c r="A175" s="8">
        <f t="shared" si="12"/>
        <v>46211</v>
      </c>
      <c r="B175" s="9">
        <f t="shared" si="13"/>
        <v>0.79254842592490604</v>
      </c>
      <c r="C175" s="11">
        <v>46211.792546296296</v>
      </c>
      <c r="D175" s="1">
        <v>46211.792548425925</v>
      </c>
      <c r="E175">
        <v>232.571</v>
      </c>
      <c r="F175">
        <v>232.64599999999999</v>
      </c>
      <c r="G175">
        <v>232.64599999999999</v>
      </c>
      <c r="H175">
        <v>232.745</v>
      </c>
      <c r="I175">
        <v>294.36</v>
      </c>
      <c r="J175">
        <v>298.32</v>
      </c>
      <c r="K175">
        <v>298.32</v>
      </c>
      <c r="L175">
        <v>306.11</v>
      </c>
      <c r="M175">
        <v>50.069000000000003</v>
      </c>
      <c r="N175">
        <v>50.073</v>
      </c>
      <c r="O175">
        <v>50.078000000000003</v>
      </c>
      <c r="P175">
        <v>68.415999999999997</v>
      </c>
      <c r="Q175">
        <v>0.98599999999999999</v>
      </c>
      <c r="R175" s="5">
        <f>+VLOOKUP(C175,Pagina!C:Q,10,0)</f>
        <v>233.3</v>
      </c>
      <c r="S175" s="5">
        <f>+VLOOKUP($C175,Pagina!$C:$Q,11,0)</f>
        <v>95.242996000000005</v>
      </c>
      <c r="T175" s="5">
        <f>+VLOOKUP($C175,Pagina!$C:$Q,12,0)</f>
        <v>50</v>
      </c>
      <c r="U175" s="5" t="str">
        <f>+VLOOKUP($C175,Pagina!$C:$Q,13,0)</f>
        <v>1</v>
      </c>
      <c r="V175" s="5" t="str">
        <f>+VLOOKUP($C175,Pagina!$C:$Q,14,0)</f>
        <v>0,270000</v>
      </c>
      <c r="W175" s="5" t="str">
        <f>+VLOOKUP($C175,Pagina!$C:$Q,15,0)</f>
        <v>0,062900</v>
      </c>
      <c r="X175" s="10">
        <f t="shared" si="14"/>
        <v>0.65400000000002478</v>
      </c>
      <c r="Y175" s="10">
        <f t="shared" si="15"/>
        <v>0.65400000000002478</v>
      </c>
      <c r="Z175" s="10">
        <f t="shared" si="16"/>
        <v>0.4277160000000324</v>
      </c>
      <c r="AA175" s="10">
        <f t="shared" si="17"/>
        <v>0.28111379520818103</v>
      </c>
    </row>
    <row r="176" spans="1:27" x14ac:dyDescent="0.25">
      <c r="A176" s="8">
        <f t="shared" si="12"/>
        <v>46211</v>
      </c>
      <c r="B176" s="9">
        <f t="shared" si="13"/>
        <v>0.79255997684958857</v>
      </c>
      <c r="C176" s="11">
        <v>46211.792557870373</v>
      </c>
      <c r="D176" s="1">
        <v>46211.79255997685</v>
      </c>
      <c r="E176">
        <v>232.69300000000001</v>
      </c>
      <c r="F176">
        <v>232.73500000000001</v>
      </c>
      <c r="G176">
        <v>232.73500000000001</v>
      </c>
      <c r="H176">
        <v>232.76599999999999</v>
      </c>
      <c r="I176">
        <v>293.35199999999998</v>
      </c>
      <c r="J176">
        <v>297.45999999999998</v>
      </c>
      <c r="K176">
        <v>297.45999999999998</v>
      </c>
      <c r="L176">
        <v>305.22000000000003</v>
      </c>
      <c r="M176">
        <v>50.079000000000001</v>
      </c>
      <c r="N176">
        <v>50.082000000000001</v>
      </c>
      <c r="O176">
        <v>50.084000000000003</v>
      </c>
      <c r="P176">
        <v>68.233000000000004</v>
      </c>
      <c r="Q176">
        <v>0.98599999999999999</v>
      </c>
      <c r="R176" s="5">
        <f>+VLOOKUP(C176,Pagina!C:Q,10,0)</f>
        <v>233.3</v>
      </c>
      <c r="S176" s="5">
        <f>+VLOOKUP($C176,Pagina!$C:$Q,11,0)</f>
        <v>95.242996000000005</v>
      </c>
      <c r="T176" s="5">
        <f>+VLOOKUP($C176,Pagina!$C:$Q,12,0)</f>
        <v>50</v>
      </c>
      <c r="U176" s="5" t="str">
        <f>+VLOOKUP($C176,Pagina!$C:$Q,13,0)</f>
        <v>1</v>
      </c>
      <c r="V176" s="5" t="str">
        <f>+VLOOKUP($C176,Pagina!$C:$Q,14,0)</f>
        <v>0,270000</v>
      </c>
      <c r="W176" s="5" t="str">
        <f>+VLOOKUP($C176,Pagina!$C:$Q,15,0)</f>
        <v>0,062900</v>
      </c>
      <c r="X176" s="10">
        <f t="shared" si="14"/>
        <v>0.56499999999999773</v>
      </c>
      <c r="Y176" s="10">
        <f t="shared" si="15"/>
        <v>0.56499999999999773</v>
      </c>
      <c r="Z176" s="10">
        <f t="shared" si="16"/>
        <v>0.31922499999999743</v>
      </c>
      <c r="AA176" s="10">
        <f t="shared" si="17"/>
        <v>0.24276537693084307</v>
      </c>
    </row>
    <row r="177" spans="1:27" x14ac:dyDescent="0.25">
      <c r="A177" s="8">
        <f t="shared" si="12"/>
        <v>46211</v>
      </c>
      <c r="B177" s="9">
        <f t="shared" si="13"/>
        <v>0.79257153935031965</v>
      </c>
      <c r="C177" s="11">
        <v>46211.792569444442</v>
      </c>
      <c r="D177" s="1">
        <v>46211.79257153935</v>
      </c>
      <c r="E177">
        <v>232.67099999999999</v>
      </c>
      <c r="F177">
        <v>232.75700000000001</v>
      </c>
      <c r="G177">
        <v>232.75700000000001</v>
      </c>
      <c r="H177">
        <v>232.86199999999999</v>
      </c>
      <c r="I177">
        <v>294.69499999999999</v>
      </c>
      <c r="J177">
        <v>297.19</v>
      </c>
      <c r="K177">
        <v>297.19</v>
      </c>
      <c r="L177">
        <v>299.68</v>
      </c>
      <c r="M177">
        <v>50.085000000000001</v>
      </c>
      <c r="N177">
        <v>50.087000000000003</v>
      </c>
      <c r="O177">
        <v>50.088999999999999</v>
      </c>
      <c r="P177">
        <v>68.382000000000005</v>
      </c>
      <c r="Q177">
        <v>0.98899999999999999</v>
      </c>
      <c r="R177" s="5">
        <f>+VLOOKUP(C177,Pagina!C:Q,10,0)</f>
        <v>233.2</v>
      </c>
      <c r="S177" s="5">
        <f>+VLOOKUP($C177,Pagina!$C:$Q,11,0)</f>
        <v>95.242996000000005</v>
      </c>
      <c r="T177" s="5">
        <f>+VLOOKUP($C177,Pagina!$C:$Q,12,0)</f>
        <v>50</v>
      </c>
      <c r="U177" s="5" t="str">
        <f>+VLOOKUP($C177,Pagina!$C:$Q,13,0)</f>
        <v>1</v>
      </c>
      <c r="V177" s="5" t="str">
        <f>+VLOOKUP($C177,Pagina!$C:$Q,14,0)</f>
        <v>0,270000</v>
      </c>
      <c r="W177" s="5" t="str">
        <f>+VLOOKUP($C177,Pagina!$C:$Q,15,0)</f>
        <v>0,062900</v>
      </c>
      <c r="X177" s="10">
        <f t="shared" si="14"/>
        <v>0.44299999999998363</v>
      </c>
      <c r="Y177" s="10">
        <f t="shared" si="15"/>
        <v>0.44299999999998363</v>
      </c>
      <c r="Z177" s="10">
        <f t="shared" si="16"/>
        <v>0.19624899999998549</v>
      </c>
      <c r="AA177" s="10">
        <f t="shared" si="17"/>
        <v>0.19032725116751961</v>
      </c>
    </row>
    <row r="178" spans="1:27" x14ac:dyDescent="0.25">
      <c r="A178" s="8">
        <f t="shared" si="12"/>
        <v>46211</v>
      </c>
      <c r="B178" s="9">
        <f t="shared" si="13"/>
        <v>0.79258309027500218</v>
      </c>
      <c r="C178" s="11">
        <v>46211.792581018519</v>
      </c>
      <c r="D178" s="1">
        <v>46211.792583090275</v>
      </c>
      <c r="E178">
        <v>232.816</v>
      </c>
      <c r="F178">
        <v>232.87</v>
      </c>
      <c r="G178">
        <v>232.87</v>
      </c>
      <c r="H178">
        <v>232.93</v>
      </c>
      <c r="I178">
        <v>293.39400000000001</v>
      </c>
      <c r="J178">
        <v>296.94</v>
      </c>
      <c r="K178">
        <v>296.94</v>
      </c>
      <c r="L178">
        <v>302.14</v>
      </c>
      <c r="M178">
        <v>50.091000000000001</v>
      </c>
      <c r="N178">
        <v>50.093000000000004</v>
      </c>
      <c r="O178">
        <v>50.094000000000001</v>
      </c>
      <c r="P178">
        <v>68.385999999999996</v>
      </c>
      <c r="Q178">
        <v>0.98899999999999999</v>
      </c>
      <c r="R178" s="5">
        <f>+VLOOKUP(C178,Pagina!C:Q,10,0)</f>
        <v>233.3</v>
      </c>
      <c r="S178" s="5">
        <f>+VLOOKUP($C178,Pagina!$C:$Q,11,0)</f>
        <v>95.242996000000005</v>
      </c>
      <c r="T178" s="5">
        <f>+VLOOKUP($C178,Pagina!$C:$Q,12,0)</f>
        <v>50</v>
      </c>
      <c r="U178" s="5" t="str">
        <f>+VLOOKUP($C178,Pagina!$C:$Q,13,0)</f>
        <v>1</v>
      </c>
      <c r="V178" s="5" t="str">
        <f>+VLOOKUP($C178,Pagina!$C:$Q,14,0)</f>
        <v>0,270000</v>
      </c>
      <c r="W178" s="5" t="str">
        <f>+VLOOKUP($C178,Pagina!$C:$Q,15,0)</f>
        <v>0,062900</v>
      </c>
      <c r="X178" s="10">
        <f t="shared" si="14"/>
        <v>0.43000000000000682</v>
      </c>
      <c r="Y178" s="10">
        <f t="shared" si="15"/>
        <v>0.43000000000000682</v>
      </c>
      <c r="Z178" s="10">
        <f t="shared" si="16"/>
        <v>0.18490000000000587</v>
      </c>
      <c r="AA178" s="10">
        <f t="shared" si="17"/>
        <v>0.18465238115687158</v>
      </c>
    </row>
    <row r="179" spans="1:27" x14ac:dyDescent="0.25">
      <c r="A179" s="8">
        <f t="shared" si="12"/>
        <v>46211</v>
      </c>
      <c r="B179" s="9">
        <f t="shared" si="13"/>
        <v>0.79259464120696066</v>
      </c>
      <c r="C179" s="11">
        <v>46211.792592592596</v>
      </c>
      <c r="D179" s="1">
        <v>46211.792594641207</v>
      </c>
      <c r="E179">
        <v>232.762</v>
      </c>
      <c r="F179">
        <v>232.80199999999999</v>
      </c>
      <c r="G179">
        <v>232.80199999999999</v>
      </c>
      <c r="H179">
        <v>232.84</v>
      </c>
      <c r="I179">
        <v>294.23399999999998</v>
      </c>
      <c r="J179">
        <v>296.95999999999998</v>
      </c>
      <c r="K179">
        <v>296.95999999999998</v>
      </c>
      <c r="L179">
        <v>301.11</v>
      </c>
      <c r="M179">
        <v>50.093000000000004</v>
      </c>
      <c r="N179">
        <v>50.094999999999999</v>
      </c>
      <c r="O179">
        <v>50.095999999999997</v>
      </c>
      <c r="P179">
        <v>68.457999999999998</v>
      </c>
      <c r="Q179">
        <v>0.99</v>
      </c>
      <c r="R179" s="5">
        <f>+VLOOKUP(C179,Pagina!C:Q,10,0)</f>
        <v>233.3</v>
      </c>
      <c r="S179" s="5">
        <f>+VLOOKUP($C179,Pagina!$C:$Q,11,0)</f>
        <v>95.242996000000005</v>
      </c>
      <c r="T179" s="5">
        <f>+VLOOKUP($C179,Pagina!$C:$Q,12,0)</f>
        <v>50</v>
      </c>
      <c r="U179" s="5" t="str">
        <f>+VLOOKUP($C179,Pagina!$C:$Q,13,0)</f>
        <v>1</v>
      </c>
      <c r="V179" s="5" t="str">
        <f>+VLOOKUP($C179,Pagina!$C:$Q,14,0)</f>
        <v>0,270000</v>
      </c>
      <c r="W179" s="5" t="str">
        <f>+VLOOKUP($C179,Pagina!$C:$Q,15,0)</f>
        <v>0,062900</v>
      </c>
      <c r="X179" s="10">
        <f t="shared" si="14"/>
        <v>0.49800000000001887</v>
      </c>
      <c r="Y179" s="10">
        <f t="shared" si="15"/>
        <v>0.49800000000001887</v>
      </c>
      <c r="Z179" s="10">
        <f t="shared" si="16"/>
        <v>0.24800400000001879</v>
      </c>
      <c r="AA179" s="10">
        <f t="shared" si="17"/>
        <v>0.21391568800956129</v>
      </c>
    </row>
    <row r="180" spans="1:27" x14ac:dyDescent="0.25">
      <c r="A180" s="8">
        <f t="shared" si="12"/>
        <v>46211</v>
      </c>
      <c r="B180" s="9">
        <f t="shared" si="13"/>
        <v>0.79260619213164318</v>
      </c>
      <c r="C180" s="11">
        <v>46211.792604166665</v>
      </c>
      <c r="D180" s="1">
        <v>46211.792606192132</v>
      </c>
      <c r="E180">
        <v>232.73599999999999</v>
      </c>
      <c r="F180">
        <v>232.77600000000001</v>
      </c>
      <c r="G180">
        <v>232.77600000000001</v>
      </c>
      <c r="H180">
        <v>232.83199999999999</v>
      </c>
      <c r="I180">
        <v>293.94</v>
      </c>
      <c r="J180">
        <v>295.52999999999997</v>
      </c>
      <c r="K180">
        <v>295.52999999999997</v>
      </c>
      <c r="L180">
        <v>298.98</v>
      </c>
      <c r="M180">
        <v>50.095999999999997</v>
      </c>
      <c r="N180">
        <v>50.095999999999997</v>
      </c>
      <c r="O180">
        <v>50.097000000000001</v>
      </c>
      <c r="P180">
        <v>68.260000000000005</v>
      </c>
      <c r="Q180">
        <v>0.99199999999999999</v>
      </c>
      <c r="R180" s="5">
        <f>+VLOOKUP(C180,Pagina!C:Q,10,0)</f>
        <v>233.3</v>
      </c>
      <c r="S180" s="5">
        <f>+VLOOKUP($C180,Pagina!$C:$Q,11,0)</f>
        <v>95.242996000000005</v>
      </c>
      <c r="T180" s="5">
        <f>+VLOOKUP($C180,Pagina!$C:$Q,12,0)</f>
        <v>50</v>
      </c>
      <c r="U180" s="5" t="str">
        <f>+VLOOKUP($C180,Pagina!$C:$Q,13,0)</f>
        <v>1</v>
      </c>
      <c r="V180" s="5" t="str">
        <f>+VLOOKUP($C180,Pagina!$C:$Q,14,0)</f>
        <v>0,270000</v>
      </c>
      <c r="W180" s="5" t="str">
        <f>+VLOOKUP($C180,Pagina!$C:$Q,15,0)</f>
        <v>0,063000</v>
      </c>
      <c r="X180" s="10">
        <f t="shared" si="14"/>
        <v>0.52400000000000091</v>
      </c>
      <c r="Y180" s="10">
        <f t="shared" si="15"/>
        <v>0.52400000000000091</v>
      </c>
      <c r="Z180" s="10">
        <f t="shared" si="16"/>
        <v>0.27457600000000093</v>
      </c>
      <c r="AA180" s="10">
        <f t="shared" si="17"/>
        <v>0.22510911777846554</v>
      </c>
    </row>
    <row r="181" spans="1:27" x14ac:dyDescent="0.25">
      <c r="A181" s="8">
        <f t="shared" si="12"/>
        <v>46211</v>
      </c>
      <c r="B181" s="9">
        <f t="shared" si="13"/>
        <v>0.79261774305632571</v>
      </c>
      <c r="C181" s="11">
        <v>46211.792615740742</v>
      </c>
      <c r="D181" s="1">
        <v>46211.792617743056</v>
      </c>
      <c r="E181">
        <v>232.696</v>
      </c>
      <c r="F181">
        <v>232.73400000000001</v>
      </c>
      <c r="G181">
        <v>232.73400000000001</v>
      </c>
      <c r="H181">
        <v>232.751</v>
      </c>
      <c r="I181">
        <v>294.31799999999998</v>
      </c>
      <c r="J181">
        <v>295.18</v>
      </c>
      <c r="K181">
        <v>295.18</v>
      </c>
      <c r="L181">
        <v>295.82</v>
      </c>
      <c r="M181">
        <v>50.097000000000001</v>
      </c>
      <c r="N181">
        <v>50.097999999999999</v>
      </c>
      <c r="O181">
        <v>50.1</v>
      </c>
      <c r="P181">
        <v>68.350999999999999</v>
      </c>
      <c r="Q181">
        <v>0.995</v>
      </c>
      <c r="R181" s="5">
        <f>+VLOOKUP(C181,Pagina!C:Q,10,0)</f>
        <v>233.4</v>
      </c>
      <c r="S181" s="5">
        <f>+VLOOKUP($C181,Pagina!$C:$Q,11,0)</f>
        <v>95.242996000000005</v>
      </c>
      <c r="T181" s="5">
        <f>+VLOOKUP($C181,Pagina!$C:$Q,12,0)</f>
        <v>50</v>
      </c>
      <c r="U181" s="5" t="str">
        <f>+VLOOKUP($C181,Pagina!$C:$Q,13,0)</f>
        <v>1</v>
      </c>
      <c r="V181" s="5" t="str">
        <f>+VLOOKUP($C181,Pagina!$C:$Q,14,0)</f>
        <v>0,270000</v>
      </c>
      <c r="W181" s="5" t="str">
        <f>+VLOOKUP($C181,Pagina!$C:$Q,15,0)</f>
        <v>0,063000</v>
      </c>
      <c r="X181" s="10">
        <f t="shared" si="14"/>
        <v>0.66599999999999682</v>
      </c>
      <c r="Y181" s="10">
        <f t="shared" si="15"/>
        <v>0.66599999999999682</v>
      </c>
      <c r="Z181" s="10">
        <f t="shared" si="16"/>
        <v>0.44355599999999579</v>
      </c>
      <c r="AA181" s="10">
        <f t="shared" si="17"/>
        <v>0.28616360308334698</v>
      </c>
    </row>
    <row r="182" spans="1:27" x14ac:dyDescent="0.25">
      <c r="A182" s="8">
        <f t="shared" si="12"/>
        <v>46211</v>
      </c>
      <c r="B182" s="9">
        <f t="shared" si="13"/>
        <v>0.79262929398100823</v>
      </c>
      <c r="C182" s="11">
        <v>46211.792627314811</v>
      </c>
      <c r="D182" s="1">
        <v>46211.792629293981</v>
      </c>
      <c r="E182">
        <v>232.71100000000001</v>
      </c>
      <c r="F182">
        <v>232.76900000000001</v>
      </c>
      <c r="G182">
        <v>232.76900000000001</v>
      </c>
      <c r="H182">
        <v>232.83699999999999</v>
      </c>
      <c r="I182">
        <v>294.06599999999997</v>
      </c>
      <c r="J182">
        <v>294.64</v>
      </c>
      <c r="K182">
        <v>294.64</v>
      </c>
      <c r="L182">
        <v>295.66000000000003</v>
      </c>
      <c r="M182">
        <v>50.1</v>
      </c>
      <c r="N182">
        <v>50.1</v>
      </c>
      <c r="O182">
        <v>50.100999999999999</v>
      </c>
      <c r="P182">
        <v>68.346999999999994</v>
      </c>
      <c r="Q182">
        <v>0.997</v>
      </c>
      <c r="R182" s="5">
        <f>+VLOOKUP(C182,Pagina!C:Q,10,0)</f>
        <v>233.5</v>
      </c>
      <c r="S182" s="5">
        <f>+VLOOKUP($C182,Pagina!$C:$Q,11,0)</f>
        <v>95.242996000000005</v>
      </c>
      <c r="T182" s="5">
        <f>+VLOOKUP($C182,Pagina!$C:$Q,12,0)</f>
        <v>50</v>
      </c>
      <c r="U182" s="5" t="str">
        <f>+VLOOKUP($C182,Pagina!$C:$Q,13,0)</f>
        <v>1</v>
      </c>
      <c r="V182" s="5" t="str">
        <f>+VLOOKUP($C182,Pagina!$C:$Q,14,0)</f>
        <v>0,271000</v>
      </c>
      <c r="W182" s="5" t="str">
        <f>+VLOOKUP($C182,Pagina!$C:$Q,15,0)</f>
        <v>0,063100</v>
      </c>
      <c r="X182" s="10">
        <f t="shared" si="14"/>
        <v>0.73099999999999454</v>
      </c>
      <c r="Y182" s="10">
        <f t="shared" si="15"/>
        <v>0.73099999999999454</v>
      </c>
      <c r="Z182" s="10">
        <f t="shared" si="16"/>
        <v>0.53436099999999198</v>
      </c>
      <c r="AA182" s="10">
        <f t="shared" si="17"/>
        <v>0.3140452551671376</v>
      </c>
    </row>
    <row r="183" spans="1:27" x14ac:dyDescent="0.25">
      <c r="A183" s="8">
        <f t="shared" si="12"/>
        <v>46211</v>
      </c>
      <c r="B183" s="9">
        <f t="shared" si="13"/>
        <v>0.79264084490569076</v>
      </c>
      <c r="C183" s="11">
        <v>46211.792638888888</v>
      </c>
      <c r="D183" s="1">
        <v>46211.792640844906</v>
      </c>
      <c r="E183">
        <v>232.56</v>
      </c>
      <c r="F183">
        <v>232.613</v>
      </c>
      <c r="G183">
        <v>232.613</v>
      </c>
      <c r="H183">
        <v>232.672</v>
      </c>
      <c r="I183">
        <v>293.81400000000002</v>
      </c>
      <c r="J183">
        <v>296.58999999999997</v>
      </c>
      <c r="K183">
        <v>296.58999999999997</v>
      </c>
      <c r="L183">
        <v>300.37</v>
      </c>
      <c r="M183">
        <v>50.098999999999997</v>
      </c>
      <c r="N183">
        <v>50.1</v>
      </c>
      <c r="O183">
        <v>50.101999999999997</v>
      </c>
      <c r="P183">
        <v>68.218999999999994</v>
      </c>
      <c r="Q183">
        <v>0.98899999999999999</v>
      </c>
      <c r="R183" s="5">
        <f>+VLOOKUP(C183,Pagina!C:Q,10,0)</f>
        <v>233.5</v>
      </c>
      <c r="S183" s="5">
        <f>+VLOOKUP($C183,Pagina!$C:$Q,11,0)</f>
        <v>95.242996000000005</v>
      </c>
      <c r="T183" s="5">
        <f>+VLOOKUP($C183,Pagina!$C:$Q,12,0)</f>
        <v>50</v>
      </c>
      <c r="U183" s="5" t="str">
        <f>+VLOOKUP($C183,Pagina!$C:$Q,13,0)</f>
        <v>1</v>
      </c>
      <c r="V183" s="5" t="str">
        <f>+VLOOKUP($C183,Pagina!$C:$Q,14,0)</f>
        <v>0,271000</v>
      </c>
      <c r="W183" s="5" t="str">
        <f>+VLOOKUP($C183,Pagina!$C:$Q,15,0)</f>
        <v>0,063100</v>
      </c>
      <c r="X183" s="10">
        <f t="shared" si="14"/>
        <v>0.88700000000000045</v>
      </c>
      <c r="Y183" s="10">
        <f t="shared" si="15"/>
        <v>0.88700000000000045</v>
      </c>
      <c r="Z183" s="10">
        <f t="shared" si="16"/>
        <v>0.78676900000000083</v>
      </c>
      <c r="AA183" s="10">
        <f t="shared" si="17"/>
        <v>0.38132004660100699</v>
      </c>
    </row>
    <row r="184" spans="1:27" x14ac:dyDescent="0.25">
      <c r="A184" s="8">
        <f t="shared" si="12"/>
        <v>46211</v>
      </c>
      <c r="B184" s="9">
        <f t="shared" si="13"/>
        <v>0.79265239583037328</v>
      </c>
      <c r="C184" s="11">
        <v>46211.792650462965</v>
      </c>
      <c r="D184" s="1">
        <v>46211.79265239583</v>
      </c>
      <c r="E184">
        <v>232.51</v>
      </c>
      <c r="F184">
        <v>232.56899999999999</v>
      </c>
      <c r="G184">
        <v>232.56899999999999</v>
      </c>
      <c r="H184">
        <v>232.62100000000001</v>
      </c>
      <c r="I184">
        <v>294.31799999999998</v>
      </c>
      <c r="J184">
        <v>295.73</v>
      </c>
      <c r="K184">
        <v>295.73</v>
      </c>
      <c r="L184">
        <v>298.60000000000002</v>
      </c>
      <c r="M184">
        <v>50.094000000000001</v>
      </c>
      <c r="N184">
        <v>50.095999999999997</v>
      </c>
      <c r="O184">
        <v>50.097999999999999</v>
      </c>
      <c r="P184">
        <v>68.328999999999994</v>
      </c>
      <c r="Q184">
        <v>0.99299999999999999</v>
      </c>
      <c r="R184" s="5">
        <f>+VLOOKUP(C184,Pagina!C:Q,10,0)</f>
        <v>233.6</v>
      </c>
      <c r="S184" s="5">
        <f>+VLOOKUP($C184,Pagina!$C:$Q,11,0)</f>
        <v>95.242996000000005</v>
      </c>
      <c r="T184" s="5">
        <f>+VLOOKUP($C184,Pagina!$C:$Q,12,0)</f>
        <v>50</v>
      </c>
      <c r="U184" s="5" t="str">
        <f>+VLOOKUP($C184,Pagina!$C:$Q,13,0)</f>
        <v>1</v>
      </c>
      <c r="V184" s="5" t="str">
        <f>+VLOOKUP($C184,Pagina!$C:$Q,14,0)</f>
        <v>0,270000</v>
      </c>
      <c r="W184" s="5" t="str">
        <f>+VLOOKUP($C184,Pagina!$C:$Q,15,0)</f>
        <v>0,063000</v>
      </c>
      <c r="X184" s="10">
        <f t="shared" si="14"/>
        <v>1.0310000000000059</v>
      </c>
      <c r="Y184" s="10">
        <f t="shared" si="15"/>
        <v>1.0310000000000059</v>
      </c>
      <c r="Z184" s="10">
        <f t="shared" si="16"/>
        <v>1.0629610000000123</v>
      </c>
      <c r="AA184" s="10">
        <f t="shared" si="17"/>
        <v>0.44330929745581132</v>
      </c>
    </row>
    <row r="185" spans="1:27" x14ac:dyDescent="0.25">
      <c r="A185" s="8">
        <f t="shared" si="12"/>
        <v>46211</v>
      </c>
      <c r="B185" s="9">
        <f t="shared" si="13"/>
        <v>0.79266394676233176</v>
      </c>
      <c r="C185" s="11">
        <v>46211.792662037034</v>
      </c>
      <c r="D185" s="1">
        <v>46211.792663946762</v>
      </c>
      <c r="E185">
        <v>232.506</v>
      </c>
      <c r="F185">
        <v>232.553</v>
      </c>
      <c r="G185">
        <v>232.553</v>
      </c>
      <c r="H185">
        <v>232.59299999999999</v>
      </c>
      <c r="I185">
        <v>293.98200000000003</v>
      </c>
      <c r="J185">
        <v>301.29000000000002</v>
      </c>
      <c r="K185">
        <v>301.29000000000002</v>
      </c>
      <c r="L185">
        <v>308.68</v>
      </c>
      <c r="M185">
        <v>50.091000000000001</v>
      </c>
      <c r="N185">
        <v>50.091999999999999</v>
      </c>
      <c r="O185">
        <v>50.093000000000004</v>
      </c>
      <c r="P185">
        <v>68.168000000000006</v>
      </c>
      <c r="Q185">
        <v>0.97299999999999998</v>
      </c>
      <c r="R185" s="5">
        <f>+VLOOKUP(C185,Pagina!C:Q,10,0)</f>
        <v>233.7</v>
      </c>
      <c r="S185" s="5">
        <f>+VLOOKUP($C185,Pagina!$C:$Q,11,0)</f>
        <v>95.242996000000005</v>
      </c>
      <c r="T185" s="5">
        <f>+VLOOKUP($C185,Pagina!$C:$Q,12,0)</f>
        <v>50</v>
      </c>
      <c r="U185" s="5" t="str">
        <f>+VLOOKUP($C185,Pagina!$C:$Q,13,0)</f>
        <v>1</v>
      </c>
      <c r="V185" s="5" t="str">
        <f>+VLOOKUP($C185,Pagina!$C:$Q,14,0)</f>
        <v>0,270000</v>
      </c>
      <c r="W185" s="5" t="str">
        <f>+VLOOKUP($C185,Pagina!$C:$Q,15,0)</f>
        <v>0,063100</v>
      </c>
      <c r="X185" s="10">
        <f t="shared" si="14"/>
        <v>1.1469999999999914</v>
      </c>
      <c r="Y185" s="10">
        <f t="shared" si="15"/>
        <v>1.1469999999999914</v>
      </c>
      <c r="Z185" s="10">
        <f t="shared" si="16"/>
        <v>1.3156089999999803</v>
      </c>
      <c r="AA185" s="10">
        <f t="shared" si="17"/>
        <v>0.49322090018189035</v>
      </c>
    </row>
    <row r="186" spans="1:27" x14ac:dyDescent="0.25">
      <c r="A186" s="8">
        <f t="shared" si="12"/>
        <v>46211</v>
      </c>
      <c r="B186" s="9">
        <f t="shared" si="13"/>
        <v>0.79267549768701429</v>
      </c>
      <c r="C186" s="11">
        <v>46211.792673611111</v>
      </c>
      <c r="D186" s="1">
        <v>46211.792675497687</v>
      </c>
      <c r="E186">
        <v>232.584</v>
      </c>
      <c r="F186">
        <v>232.66</v>
      </c>
      <c r="G186">
        <v>232.66</v>
      </c>
      <c r="H186">
        <v>232.70599999999999</v>
      </c>
      <c r="I186">
        <v>294.988</v>
      </c>
      <c r="J186">
        <v>298.74</v>
      </c>
      <c r="K186">
        <v>298.74</v>
      </c>
      <c r="L186">
        <v>303.56</v>
      </c>
      <c r="M186">
        <v>50.087000000000003</v>
      </c>
      <c r="N186">
        <v>50.088999999999999</v>
      </c>
      <c r="O186">
        <v>50.09</v>
      </c>
      <c r="P186">
        <v>68.403000000000006</v>
      </c>
      <c r="Q186">
        <v>0.98399999999999999</v>
      </c>
      <c r="R186" s="5">
        <f>+VLOOKUP(C186,Pagina!C:Q,10,0)</f>
        <v>233.7</v>
      </c>
      <c r="S186" s="5">
        <f>+VLOOKUP($C186,Pagina!$C:$Q,11,0)</f>
        <v>95.242996000000005</v>
      </c>
      <c r="T186" s="5">
        <f>+VLOOKUP($C186,Pagina!$C:$Q,12,0)</f>
        <v>50</v>
      </c>
      <c r="U186" s="5" t="str">
        <f>+VLOOKUP($C186,Pagina!$C:$Q,13,0)</f>
        <v>1</v>
      </c>
      <c r="V186" s="5" t="str">
        <f>+VLOOKUP($C186,Pagina!$C:$Q,14,0)</f>
        <v>0,271000</v>
      </c>
      <c r="W186" s="5" t="str">
        <f>+VLOOKUP($C186,Pagina!$C:$Q,15,0)</f>
        <v>0,063300</v>
      </c>
      <c r="X186" s="10">
        <f t="shared" si="14"/>
        <v>1.039999999999992</v>
      </c>
      <c r="Y186" s="10">
        <f t="shared" si="15"/>
        <v>1.039999999999992</v>
      </c>
      <c r="Z186" s="10">
        <f t="shared" si="16"/>
        <v>1.0815999999999835</v>
      </c>
      <c r="AA186" s="10">
        <f t="shared" si="17"/>
        <v>0.44700421215507263</v>
      </c>
    </row>
    <row r="187" spans="1:27" x14ac:dyDescent="0.25">
      <c r="A187" s="8">
        <f t="shared" si="12"/>
        <v>46211</v>
      </c>
      <c r="B187" s="9">
        <f t="shared" si="13"/>
        <v>0.79268706018774537</v>
      </c>
      <c r="C187" s="11">
        <v>46211.792685185188</v>
      </c>
      <c r="D187" s="1">
        <v>46211.792687060188</v>
      </c>
      <c r="E187">
        <v>232.58799999999999</v>
      </c>
      <c r="F187">
        <v>232.64599999999999</v>
      </c>
      <c r="G187">
        <v>232.64599999999999</v>
      </c>
      <c r="H187">
        <v>232.74299999999999</v>
      </c>
      <c r="I187">
        <v>293.52</v>
      </c>
      <c r="J187">
        <v>303.49</v>
      </c>
      <c r="K187">
        <v>303.49</v>
      </c>
      <c r="L187">
        <v>313.12</v>
      </c>
      <c r="M187">
        <v>50.082000000000001</v>
      </c>
      <c r="N187">
        <v>50.084000000000003</v>
      </c>
      <c r="O187">
        <v>50.085999999999999</v>
      </c>
      <c r="P187">
        <v>68.328999999999994</v>
      </c>
      <c r="Q187">
        <v>0.96899999999999997</v>
      </c>
      <c r="R187" s="5">
        <f>+VLOOKUP(C187,Pagina!C:Q,10,0)</f>
        <v>233.6</v>
      </c>
      <c r="S187" s="5">
        <f>+VLOOKUP($C187,Pagina!$C:$Q,11,0)</f>
        <v>95.242996000000005</v>
      </c>
      <c r="T187" s="5">
        <f>+VLOOKUP($C187,Pagina!$C:$Q,12,0)</f>
        <v>50</v>
      </c>
      <c r="U187" s="5" t="str">
        <f>+VLOOKUP($C187,Pagina!$C:$Q,13,0)</f>
        <v>1</v>
      </c>
      <c r="V187" s="5" t="str">
        <f>+VLOOKUP($C187,Pagina!$C:$Q,14,0)</f>
        <v>0,271000</v>
      </c>
      <c r="W187" s="5" t="str">
        <f>+VLOOKUP($C187,Pagina!$C:$Q,15,0)</f>
        <v>0,063100</v>
      </c>
      <c r="X187" s="10">
        <f t="shared" si="14"/>
        <v>0.95400000000000773</v>
      </c>
      <c r="Y187" s="10">
        <f t="shared" si="15"/>
        <v>0.95400000000000773</v>
      </c>
      <c r="Z187" s="10">
        <f t="shared" si="16"/>
        <v>0.9101160000000148</v>
      </c>
      <c r="AA187" s="10">
        <f t="shared" si="17"/>
        <v>0.41006507741375642</v>
      </c>
    </row>
    <row r="188" spans="1:27" x14ac:dyDescent="0.25">
      <c r="A188" s="8">
        <f t="shared" si="12"/>
        <v>46211</v>
      </c>
      <c r="B188" s="9">
        <f t="shared" si="13"/>
        <v>0.7926986111124279</v>
      </c>
      <c r="C188" s="11">
        <v>46211.792696759258</v>
      </c>
      <c r="D188" s="1">
        <v>46211.792698611112</v>
      </c>
      <c r="E188">
        <v>232.655</v>
      </c>
      <c r="F188">
        <v>232.673</v>
      </c>
      <c r="G188">
        <v>232.673</v>
      </c>
      <c r="H188">
        <v>232.691</v>
      </c>
      <c r="I188">
        <v>293.89800000000002</v>
      </c>
      <c r="J188">
        <v>303.07</v>
      </c>
      <c r="K188">
        <v>303.07</v>
      </c>
      <c r="L188">
        <v>311.19</v>
      </c>
      <c r="M188">
        <v>50.078000000000003</v>
      </c>
      <c r="N188">
        <v>50.08</v>
      </c>
      <c r="O188">
        <v>50.082000000000001</v>
      </c>
      <c r="P188">
        <v>68.221000000000004</v>
      </c>
      <c r="Q188">
        <v>0.96799999999999997</v>
      </c>
      <c r="R188" s="5">
        <f>+VLOOKUP(C188,Pagina!C:Q,10,0)</f>
        <v>233.6</v>
      </c>
      <c r="S188" s="5">
        <f>+VLOOKUP($C188,Pagina!$C:$Q,11,0)</f>
        <v>95.242996000000005</v>
      </c>
      <c r="T188" s="5">
        <f>+VLOOKUP($C188,Pagina!$C:$Q,12,0)</f>
        <v>50</v>
      </c>
      <c r="U188" s="5" t="str">
        <f>+VLOOKUP($C188,Pagina!$C:$Q,13,0)</f>
        <v>1</v>
      </c>
      <c r="V188" s="5" t="str">
        <f>+VLOOKUP($C188,Pagina!$C:$Q,14,0)</f>
        <v>0,271000</v>
      </c>
      <c r="W188" s="5" t="str">
        <f>+VLOOKUP($C188,Pagina!$C:$Q,15,0)</f>
        <v>0,063100</v>
      </c>
      <c r="X188" s="10">
        <f t="shared" si="14"/>
        <v>0.9269999999999925</v>
      </c>
      <c r="Y188" s="10">
        <f t="shared" si="15"/>
        <v>0.9269999999999925</v>
      </c>
      <c r="Z188" s="10">
        <f t="shared" si="16"/>
        <v>0.85932899999998613</v>
      </c>
      <c r="AA188" s="10">
        <f t="shared" si="17"/>
        <v>0.398413223708807</v>
      </c>
    </row>
    <row r="189" spans="1:27" x14ac:dyDescent="0.25">
      <c r="A189" s="8">
        <f t="shared" si="12"/>
        <v>46211</v>
      </c>
      <c r="B189" s="9">
        <f t="shared" si="13"/>
        <v>0.79271016203711042</v>
      </c>
      <c r="C189" s="11">
        <v>46211.792708333334</v>
      </c>
      <c r="D189" s="1">
        <v>46211.792710162037</v>
      </c>
      <c r="E189">
        <v>232.559</v>
      </c>
      <c r="F189">
        <v>232.59899999999999</v>
      </c>
      <c r="G189">
        <v>232.59899999999999</v>
      </c>
      <c r="H189">
        <v>232.661</v>
      </c>
      <c r="I189">
        <v>293.81400000000002</v>
      </c>
      <c r="J189">
        <v>298.13</v>
      </c>
      <c r="K189">
        <v>298.13</v>
      </c>
      <c r="L189">
        <v>308.32</v>
      </c>
      <c r="M189">
        <v>50.073</v>
      </c>
      <c r="N189">
        <v>50.075000000000003</v>
      </c>
      <c r="O189">
        <v>50.076999999999998</v>
      </c>
      <c r="P189">
        <v>68.378</v>
      </c>
      <c r="Q189">
        <v>0.98699999999999999</v>
      </c>
      <c r="R189" s="5">
        <f>+VLOOKUP(C189,Pagina!C:Q,10,0)</f>
        <v>233.6</v>
      </c>
      <c r="S189" s="5">
        <f>+VLOOKUP($C189,Pagina!$C:$Q,11,0)</f>
        <v>95.242996000000005</v>
      </c>
      <c r="T189" s="5">
        <f>+VLOOKUP($C189,Pagina!$C:$Q,12,0)</f>
        <v>50</v>
      </c>
      <c r="U189" s="5" t="str">
        <f>+VLOOKUP($C189,Pagina!$C:$Q,13,0)</f>
        <v>1</v>
      </c>
      <c r="V189" s="5" t="str">
        <f>+VLOOKUP($C189,Pagina!$C:$Q,14,0)</f>
        <v>0,271000</v>
      </c>
      <c r="W189" s="5" t="str">
        <f>+VLOOKUP($C189,Pagina!$C:$Q,15,0)</f>
        <v>0,063200</v>
      </c>
      <c r="X189" s="10">
        <f t="shared" si="14"/>
        <v>1.0010000000000048</v>
      </c>
      <c r="Y189" s="10">
        <f t="shared" si="15"/>
        <v>1.0010000000000048</v>
      </c>
      <c r="Z189" s="10">
        <f t="shared" si="16"/>
        <v>1.0020010000000095</v>
      </c>
      <c r="AA189" s="10">
        <f t="shared" si="17"/>
        <v>0.43035438673425286</v>
      </c>
    </row>
    <row r="190" spans="1:27" x14ac:dyDescent="0.25">
      <c r="A190" s="8">
        <f t="shared" si="12"/>
        <v>46211</v>
      </c>
      <c r="B190" s="9">
        <f t="shared" si="13"/>
        <v>0.79272172453784151</v>
      </c>
      <c r="C190" s="11">
        <v>46211.792719907404</v>
      </c>
      <c r="D190" s="1">
        <v>46211.792721724538</v>
      </c>
      <c r="E190">
        <v>232.434</v>
      </c>
      <c r="F190">
        <v>232.52500000000001</v>
      </c>
      <c r="G190">
        <v>232.52500000000001</v>
      </c>
      <c r="H190">
        <v>232.56800000000001</v>
      </c>
      <c r="I190">
        <v>294.024</v>
      </c>
      <c r="J190">
        <v>294.26</v>
      </c>
      <c r="K190">
        <v>294.26</v>
      </c>
      <c r="L190">
        <v>294.61</v>
      </c>
      <c r="M190">
        <v>50.069000000000003</v>
      </c>
      <c r="N190">
        <v>50.070999999999998</v>
      </c>
      <c r="O190">
        <v>50.072000000000003</v>
      </c>
      <c r="P190">
        <v>68.286000000000001</v>
      </c>
      <c r="Q190">
        <v>0.998</v>
      </c>
      <c r="R190" s="5">
        <f>+VLOOKUP(C190,Pagina!C:Q,10,0)</f>
        <v>233.5</v>
      </c>
      <c r="S190" s="5">
        <f>+VLOOKUP($C190,Pagina!$C:$Q,11,0)</f>
        <v>95.242996000000005</v>
      </c>
      <c r="T190" s="5">
        <f>+VLOOKUP($C190,Pagina!$C:$Q,12,0)</f>
        <v>50</v>
      </c>
      <c r="U190" s="5" t="str">
        <f>+VLOOKUP($C190,Pagina!$C:$Q,13,0)</f>
        <v>1</v>
      </c>
      <c r="V190" s="5" t="str">
        <f>+VLOOKUP($C190,Pagina!$C:$Q,14,0)</f>
        <v>0,271000</v>
      </c>
      <c r="W190" s="5" t="str">
        <f>+VLOOKUP($C190,Pagina!$C:$Q,15,0)</f>
        <v>0,063100</v>
      </c>
      <c r="X190" s="10">
        <f t="shared" si="14"/>
        <v>0.97499999999999432</v>
      </c>
      <c r="Y190" s="10">
        <f t="shared" si="15"/>
        <v>0.97499999999999432</v>
      </c>
      <c r="Z190" s="10">
        <f t="shared" si="16"/>
        <v>0.95062499999998895</v>
      </c>
      <c r="AA190" s="10">
        <f t="shared" si="17"/>
        <v>0.41930975163960621</v>
      </c>
    </row>
    <row r="191" spans="1:27" x14ac:dyDescent="0.25">
      <c r="A191" s="8">
        <f t="shared" si="12"/>
        <v>46211</v>
      </c>
      <c r="B191" s="9">
        <f t="shared" si="13"/>
        <v>0.7927332870385726</v>
      </c>
      <c r="C191" s="11">
        <v>46211.792731481481</v>
      </c>
      <c r="D191" s="1">
        <v>46211.792733287039</v>
      </c>
      <c r="E191">
        <v>232.505</v>
      </c>
      <c r="F191">
        <v>232.529</v>
      </c>
      <c r="G191">
        <v>232.529</v>
      </c>
      <c r="H191">
        <v>232.59200000000001</v>
      </c>
      <c r="I191">
        <v>293.226</v>
      </c>
      <c r="J191">
        <v>296.83999999999997</v>
      </c>
      <c r="K191">
        <v>296.83999999999997</v>
      </c>
      <c r="L191">
        <v>301.2</v>
      </c>
      <c r="M191">
        <v>50.06</v>
      </c>
      <c r="N191">
        <v>50.064</v>
      </c>
      <c r="O191">
        <v>50.067999999999998</v>
      </c>
      <c r="P191">
        <v>68.284999999999997</v>
      </c>
      <c r="Q191">
        <v>0.98899999999999999</v>
      </c>
      <c r="R191" s="5">
        <f>+VLOOKUP(C191,Pagina!C:Q,10,0)</f>
        <v>233.4</v>
      </c>
      <c r="S191" s="5">
        <f>+VLOOKUP($C191,Pagina!$C:$Q,11,0)</f>
        <v>95.242996000000005</v>
      </c>
      <c r="T191" s="5">
        <f>+VLOOKUP($C191,Pagina!$C:$Q,12,0)</f>
        <v>50</v>
      </c>
      <c r="U191" s="5" t="str">
        <f>+VLOOKUP($C191,Pagina!$C:$Q,13,0)</f>
        <v>1</v>
      </c>
      <c r="V191" s="5" t="str">
        <f>+VLOOKUP($C191,Pagina!$C:$Q,14,0)</f>
        <v>0,270000</v>
      </c>
      <c r="W191" s="5" t="str">
        <f>+VLOOKUP($C191,Pagina!$C:$Q,15,0)</f>
        <v>0,062900</v>
      </c>
      <c r="X191" s="10">
        <f t="shared" si="14"/>
        <v>0.87100000000000932</v>
      </c>
      <c r="Y191" s="10">
        <f t="shared" si="15"/>
        <v>0.87100000000000932</v>
      </c>
      <c r="Z191" s="10">
        <f t="shared" si="16"/>
        <v>0.75864100000001622</v>
      </c>
      <c r="AA191" s="10">
        <f t="shared" si="17"/>
        <v>0.3745769344898956</v>
      </c>
    </row>
    <row r="192" spans="1:27" x14ac:dyDescent="0.25">
      <c r="A192" s="8">
        <f t="shared" si="12"/>
        <v>46211</v>
      </c>
      <c r="B192" s="9">
        <f t="shared" si="13"/>
        <v>0.79274484953930369</v>
      </c>
      <c r="C192" s="11">
        <v>46211.792743055557</v>
      </c>
      <c r="D192" s="1">
        <v>46211.792744849539</v>
      </c>
      <c r="E192">
        <v>232.49299999999999</v>
      </c>
      <c r="F192">
        <v>232.536</v>
      </c>
      <c r="G192">
        <v>232.536</v>
      </c>
      <c r="H192">
        <v>232.602</v>
      </c>
      <c r="I192">
        <v>294.40199999999999</v>
      </c>
      <c r="J192">
        <v>295.86</v>
      </c>
      <c r="K192">
        <v>295.86</v>
      </c>
      <c r="L192">
        <v>298.14999999999998</v>
      </c>
      <c r="M192">
        <v>50.054000000000002</v>
      </c>
      <c r="N192">
        <v>50.055999999999997</v>
      </c>
      <c r="O192">
        <v>50.058</v>
      </c>
      <c r="P192">
        <v>68.283000000000001</v>
      </c>
      <c r="Q192">
        <v>0.99299999999999999</v>
      </c>
      <c r="R192" s="5">
        <f>+VLOOKUP(C192,Pagina!C:Q,10,0)</f>
        <v>233.4</v>
      </c>
      <c r="S192" s="5">
        <f>+VLOOKUP($C192,Pagina!$C:$Q,11,0)</f>
        <v>95.242996000000005</v>
      </c>
      <c r="T192" s="5">
        <f>+VLOOKUP($C192,Pagina!$C:$Q,12,0)</f>
        <v>50</v>
      </c>
      <c r="U192" s="5" t="str">
        <f>+VLOOKUP($C192,Pagina!$C:$Q,13,0)</f>
        <v>1</v>
      </c>
      <c r="V192" s="5" t="str">
        <f>+VLOOKUP($C192,Pagina!$C:$Q,14,0)</f>
        <v>0,270000</v>
      </c>
      <c r="W192" s="5" t="str">
        <f>+VLOOKUP($C192,Pagina!$C:$Q,15,0)</f>
        <v>0,062900</v>
      </c>
      <c r="X192" s="10">
        <f t="shared" si="14"/>
        <v>0.86400000000000432</v>
      </c>
      <c r="Y192" s="10">
        <f t="shared" si="15"/>
        <v>0.86400000000000432</v>
      </c>
      <c r="Z192" s="10">
        <f t="shared" si="16"/>
        <v>0.74649600000000749</v>
      </c>
      <c r="AA192" s="10">
        <f t="shared" si="17"/>
        <v>0.37155537207142303</v>
      </c>
    </row>
    <row r="193" spans="1:27" x14ac:dyDescent="0.25">
      <c r="A193" s="8">
        <f t="shared" si="12"/>
        <v>46211</v>
      </c>
      <c r="B193" s="9">
        <f t="shared" si="13"/>
        <v>0.79275641204003477</v>
      </c>
      <c r="C193" s="11">
        <v>46211.792754629627</v>
      </c>
      <c r="D193" s="1">
        <v>46211.79275641204</v>
      </c>
      <c r="E193">
        <v>232.50299999999999</v>
      </c>
      <c r="F193">
        <v>232.53200000000001</v>
      </c>
      <c r="G193">
        <v>232.53200000000001</v>
      </c>
      <c r="H193">
        <v>232.625</v>
      </c>
      <c r="I193">
        <v>294.06599999999997</v>
      </c>
      <c r="J193">
        <v>294.91000000000003</v>
      </c>
      <c r="K193">
        <v>294.91000000000003</v>
      </c>
      <c r="L193">
        <v>295.57</v>
      </c>
      <c r="M193">
        <v>50.051000000000002</v>
      </c>
      <c r="N193">
        <v>50.052</v>
      </c>
      <c r="O193">
        <v>50.054000000000002</v>
      </c>
      <c r="P193">
        <v>68.260000000000005</v>
      </c>
      <c r="Q193">
        <v>0.995</v>
      </c>
      <c r="R193" s="5">
        <f>+VLOOKUP(C193,Pagina!C:Q,10,0)</f>
        <v>233.4</v>
      </c>
      <c r="S193" s="5">
        <f>+VLOOKUP($C193,Pagina!$C:$Q,11,0)</f>
        <v>95.242996000000005</v>
      </c>
      <c r="T193" s="5">
        <f>+VLOOKUP($C193,Pagina!$C:$Q,12,0)</f>
        <v>50</v>
      </c>
      <c r="U193" s="5" t="str">
        <f>+VLOOKUP($C193,Pagina!$C:$Q,13,0)</f>
        <v>1</v>
      </c>
      <c r="V193" s="5" t="str">
        <f>+VLOOKUP($C193,Pagina!$C:$Q,14,0)</f>
        <v>0,270000</v>
      </c>
      <c r="W193" s="5" t="str">
        <f>+VLOOKUP($C193,Pagina!$C:$Q,15,0)</f>
        <v>0,063000</v>
      </c>
      <c r="X193" s="10">
        <f t="shared" si="14"/>
        <v>0.867999999999995</v>
      </c>
      <c r="Y193" s="10">
        <f t="shared" si="15"/>
        <v>0.867999999999995</v>
      </c>
      <c r="Z193" s="10">
        <f t="shared" si="16"/>
        <v>0.75342399999999132</v>
      </c>
      <c r="AA193" s="10">
        <f t="shared" si="17"/>
        <v>0.37328195689195248</v>
      </c>
    </row>
    <row r="194" spans="1:27" x14ac:dyDescent="0.25">
      <c r="A194" s="8">
        <f t="shared" si="12"/>
        <v>46211</v>
      </c>
      <c r="B194" s="9">
        <f t="shared" si="13"/>
        <v>0.79276797453348991</v>
      </c>
      <c r="C194" s="11">
        <v>46211.792766203704</v>
      </c>
      <c r="D194" s="1">
        <v>46211.792767974533</v>
      </c>
      <c r="E194">
        <v>232.553</v>
      </c>
      <c r="F194">
        <v>232.58600000000001</v>
      </c>
      <c r="G194">
        <v>232.58600000000001</v>
      </c>
      <c r="H194">
        <v>232.60599999999999</v>
      </c>
      <c r="I194">
        <v>294.77800000000002</v>
      </c>
      <c r="J194">
        <v>299.58999999999997</v>
      </c>
      <c r="K194">
        <v>299.58999999999997</v>
      </c>
      <c r="L194">
        <v>304.94</v>
      </c>
      <c r="M194">
        <v>50.051000000000002</v>
      </c>
      <c r="N194">
        <v>50.051000000000002</v>
      </c>
      <c r="O194">
        <v>50.052</v>
      </c>
      <c r="P194">
        <v>68.266000000000005</v>
      </c>
      <c r="Q194">
        <v>0.98</v>
      </c>
      <c r="R194" s="5">
        <f>+VLOOKUP(C194,Pagina!C:Q,10,0)</f>
        <v>233.5</v>
      </c>
      <c r="S194" s="5">
        <f>+VLOOKUP($C194,Pagina!$C:$Q,11,0)</f>
        <v>95.242996000000005</v>
      </c>
      <c r="T194" s="5">
        <f>+VLOOKUP($C194,Pagina!$C:$Q,12,0)</f>
        <v>50</v>
      </c>
      <c r="U194" s="5" t="str">
        <f>+VLOOKUP($C194,Pagina!$C:$Q,13,0)</f>
        <v>1</v>
      </c>
      <c r="V194" s="5" t="str">
        <f>+VLOOKUP($C194,Pagina!$C:$Q,14,0)</f>
        <v>0,270000</v>
      </c>
      <c r="W194" s="5" t="str">
        <f>+VLOOKUP($C194,Pagina!$C:$Q,15,0)</f>
        <v>0,063000</v>
      </c>
      <c r="X194" s="10">
        <f t="shared" si="14"/>
        <v>0.91399999999998727</v>
      </c>
      <c r="Y194" s="10">
        <f t="shared" si="15"/>
        <v>0.91399999999998727</v>
      </c>
      <c r="Z194" s="10">
        <f t="shared" si="16"/>
        <v>0.83539599999997671</v>
      </c>
      <c r="AA194" s="10">
        <f t="shared" si="17"/>
        <v>0.3929729218439576</v>
      </c>
    </row>
    <row r="195" spans="1:27" x14ac:dyDescent="0.25">
      <c r="A195" s="8">
        <f t="shared" ref="A195:A258" si="18">+INT(D195)</f>
        <v>46211</v>
      </c>
      <c r="B195" s="9">
        <f t="shared" ref="B195:B258" si="19">+MOD(D195,1)</f>
        <v>0.79277952546544839</v>
      </c>
      <c r="C195" s="11">
        <v>46211.79277777778</v>
      </c>
      <c r="D195" s="1">
        <v>46211.792779525465</v>
      </c>
      <c r="E195">
        <v>232.56299999999999</v>
      </c>
      <c r="F195">
        <v>232.61799999999999</v>
      </c>
      <c r="G195">
        <v>232.61799999999999</v>
      </c>
      <c r="H195">
        <v>232.66</v>
      </c>
      <c r="I195">
        <v>293.89800000000002</v>
      </c>
      <c r="J195">
        <v>294.44</v>
      </c>
      <c r="K195">
        <v>294.44</v>
      </c>
      <c r="L195">
        <v>295.27999999999997</v>
      </c>
      <c r="M195">
        <v>50.052</v>
      </c>
      <c r="N195">
        <v>50.054000000000002</v>
      </c>
      <c r="O195">
        <v>50.055999999999997</v>
      </c>
      <c r="P195">
        <v>68.305999999999997</v>
      </c>
      <c r="Q195">
        <v>0.997</v>
      </c>
      <c r="R195" s="5">
        <f>+VLOOKUP(C195,Pagina!C:Q,10,0)</f>
        <v>233.5</v>
      </c>
      <c r="S195" s="5">
        <f>+VLOOKUP($C195,Pagina!$C:$Q,11,0)</f>
        <v>95.242996000000005</v>
      </c>
      <c r="T195" s="5">
        <f>+VLOOKUP($C195,Pagina!$C:$Q,12,0)</f>
        <v>50</v>
      </c>
      <c r="U195" s="5" t="str">
        <f>+VLOOKUP($C195,Pagina!$C:$Q,13,0)</f>
        <v>1</v>
      </c>
      <c r="V195" s="5" t="str">
        <f>+VLOOKUP($C195,Pagina!$C:$Q,14,0)</f>
        <v>0,270000</v>
      </c>
      <c r="W195" s="5" t="str">
        <f>+VLOOKUP($C195,Pagina!$C:$Q,15,0)</f>
        <v>0,063000</v>
      </c>
      <c r="X195" s="10">
        <f t="shared" ref="X195:X258" si="20">+R195-F195</f>
        <v>0.882000000000005</v>
      </c>
      <c r="Y195" s="10">
        <f t="shared" ref="Y195:Y258" si="21">+ABS(X195)</f>
        <v>0.882000000000005</v>
      </c>
      <c r="Z195" s="10">
        <f t="shared" ref="Z195:Z258" si="22">+X195*X195</f>
        <v>0.77792400000000883</v>
      </c>
      <c r="AA195" s="10">
        <f t="shared" ref="AA195:AA258" si="23">+(X195/F195)*100</f>
        <v>0.37916240359731618</v>
      </c>
    </row>
    <row r="196" spans="1:27" x14ac:dyDescent="0.25">
      <c r="A196" s="8">
        <f t="shared" si="18"/>
        <v>46211</v>
      </c>
      <c r="B196" s="9">
        <f t="shared" si="19"/>
        <v>0.79279108796617948</v>
      </c>
      <c r="C196" s="11">
        <v>46211.79278935185</v>
      </c>
      <c r="D196" s="1">
        <v>46211.792791087966</v>
      </c>
      <c r="E196">
        <v>232.66499999999999</v>
      </c>
      <c r="F196">
        <v>232.702</v>
      </c>
      <c r="G196">
        <v>232.702</v>
      </c>
      <c r="H196">
        <v>232.78299999999999</v>
      </c>
      <c r="I196">
        <v>293.98200000000003</v>
      </c>
      <c r="J196">
        <v>294.49</v>
      </c>
      <c r="K196">
        <v>294.49</v>
      </c>
      <c r="L196">
        <v>296.07</v>
      </c>
      <c r="M196">
        <v>50.058</v>
      </c>
      <c r="N196">
        <v>50.061</v>
      </c>
      <c r="O196">
        <v>50.064</v>
      </c>
      <c r="P196">
        <v>68.343999999999994</v>
      </c>
      <c r="Q196">
        <v>0.997</v>
      </c>
      <c r="R196" s="5">
        <f>+VLOOKUP(C196,Pagina!C:Q,10,0)</f>
        <v>233.5</v>
      </c>
      <c r="S196" s="5">
        <f>+VLOOKUP($C196,Pagina!$C:$Q,11,0)</f>
        <v>95.242996000000005</v>
      </c>
      <c r="T196" s="5">
        <f>+VLOOKUP($C196,Pagina!$C:$Q,12,0)</f>
        <v>50</v>
      </c>
      <c r="U196" s="5" t="str">
        <f>+VLOOKUP($C196,Pagina!$C:$Q,13,0)</f>
        <v>1</v>
      </c>
      <c r="V196" s="5" t="str">
        <f>+VLOOKUP($C196,Pagina!$C:$Q,14,0)</f>
        <v>0,270000</v>
      </c>
      <c r="W196" s="5" t="str">
        <f>+VLOOKUP($C196,Pagina!$C:$Q,15,0)</f>
        <v>0,062800</v>
      </c>
      <c r="X196" s="10">
        <f t="shared" si="20"/>
        <v>0.79800000000000182</v>
      </c>
      <c r="Y196" s="10">
        <f t="shared" si="21"/>
        <v>0.79800000000000182</v>
      </c>
      <c r="Z196" s="10">
        <f t="shared" si="22"/>
        <v>0.63680400000000292</v>
      </c>
      <c r="AA196" s="10">
        <f t="shared" si="23"/>
        <v>0.34292786482282139</v>
      </c>
    </row>
    <row r="197" spans="1:27" x14ac:dyDescent="0.25">
      <c r="A197" s="8">
        <f t="shared" si="18"/>
        <v>46211</v>
      </c>
      <c r="B197" s="9">
        <f t="shared" si="19"/>
        <v>0.79280265045963461</v>
      </c>
      <c r="C197" s="11">
        <v>46211.792800925927</v>
      </c>
      <c r="D197" s="1">
        <v>46211.79280265046</v>
      </c>
      <c r="E197">
        <v>232.678</v>
      </c>
      <c r="F197">
        <v>232.76599999999999</v>
      </c>
      <c r="G197">
        <v>232.76599999999999</v>
      </c>
      <c r="H197">
        <v>232.846</v>
      </c>
      <c r="I197">
        <v>295.48899999999998</v>
      </c>
      <c r="J197">
        <v>297.70999999999998</v>
      </c>
      <c r="K197">
        <v>297.70999999999998</v>
      </c>
      <c r="L197">
        <v>300.37</v>
      </c>
      <c r="M197">
        <v>50.066000000000003</v>
      </c>
      <c r="N197">
        <v>50.069000000000003</v>
      </c>
      <c r="O197">
        <v>50.072000000000003</v>
      </c>
      <c r="P197">
        <v>68.444000000000003</v>
      </c>
      <c r="Q197">
        <v>0.98799999999999999</v>
      </c>
      <c r="R197" s="5">
        <f>+VLOOKUP(C197,Pagina!C:Q,10,0)</f>
        <v>233.5</v>
      </c>
      <c r="S197" s="5">
        <f>+VLOOKUP($C197,Pagina!$C:$Q,11,0)</f>
        <v>95.242996000000005</v>
      </c>
      <c r="T197" s="5">
        <f>+VLOOKUP($C197,Pagina!$C:$Q,12,0)</f>
        <v>50</v>
      </c>
      <c r="U197" s="5" t="str">
        <f>+VLOOKUP($C197,Pagina!$C:$Q,13,0)</f>
        <v>1</v>
      </c>
      <c r="V197" s="5" t="str">
        <f>+VLOOKUP($C197,Pagina!$C:$Q,14,0)</f>
        <v>0,270000</v>
      </c>
      <c r="W197" s="5" t="str">
        <f>+VLOOKUP($C197,Pagina!$C:$Q,15,0)</f>
        <v>0,062800</v>
      </c>
      <c r="X197" s="10">
        <f t="shared" si="20"/>
        <v>0.73400000000000887</v>
      </c>
      <c r="Y197" s="10">
        <f t="shared" si="21"/>
        <v>0.73400000000000887</v>
      </c>
      <c r="Z197" s="10">
        <f t="shared" si="22"/>
        <v>0.538756000000013</v>
      </c>
      <c r="AA197" s="10">
        <f t="shared" si="23"/>
        <v>0.31533815076085381</v>
      </c>
    </row>
    <row r="198" spans="1:27" x14ac:dyDescent="0.25">
      <c r="A198" s="8">
        <f t="shared" si="18"/>
        <v>46211</v>
      </c>
      <c r="B198" s="9">
        <f t="shared" si="19"/>
        <v>0.79281420139159309</v>
      </c>
      <c r="C198" s="11">
        <v>46211.792812500003</v>
      </c>
      <c r="D198" s="1">
        <v>46211.792814201392</v>
      </c>
      <c r="E198">
        <v>232.77699999999999</v>
      </c>
      <c r="F198">
        <v>232.815</v>
      </c>
      <c r="G198">
        <v>232.815</v>
      </c>
      <c r="H198">
        <v>232.834</v>
      </c>
      <c r="I198">
        <v>293.226</v>
      </c>
      <c r="J198">
        <v>300.39999999999998</v>
      </c>
      <c r="K198">
        <v>300.39999999999998</v>
      </c>
      <c r="L198">
        <v>307.16000000000003</v>
      </c>
      <c r="M198">
        <v>50.072000000000003</v>
      </c>
      <c r="N198">
        <v>50.076000000000001</v>
      </c>
      <c r="O198">
        <v>50.079000000000001</v>
      </c>
      <c r="P198">
        <v>68.36</v>
      </c>
      <c r="Q198">
        <v>0.97799999999999998</v>
      </c>
      <c r="R198" s="5">
        <f>+VLOOKUP(C198,Pagina!C:Q,10,0)</f>
        <v>233.4</v>
      </c>
      <c r="S198" s="5">
        <f>+VLOOKUP($C198,Pagina!$C:$Q,11,0)</f>
        <v>95.242996000000005</v>
      </c>
      <c r="T198" s="5">
        <f>+VLOOKUP($C198,Pagina!$C:$Q,12,0)</f>
        <v>50</v>
      </c>
      <c r="U198" s="5" t="str">
        <f>+VLOOKUP($C198,Pagina!$C:$Q,13,0)</f>
        <v>1</v>
      </c>
      <c r="V198" s="5" t="str">
        <f>+VLOOKUP($C198,Pagina!$C:$Q,14,0)</f>
        <v>0,270000</v>
      </c>
      <c r="W198" s="5" t="str">
        <f>+VLOOKUP($C198,Pagina!$C:$Q,15,0)</f>
        <v>0,063000</v>
      </c>
      <c r="X198" s="10">
        <f t="shared" si="20"/>
        <v>0.58500000000000796</v>
      </c>
      <c r="Y198" s="10">
        <f t="shared" si="21"/>
        <v>0.58500000000000796</v>
      </c>
      <c r="Z198" s="10">
        <f t="shared" si="22"/>
        <v>0.34222500000000933</v>
      </c>
      <c r="AA198" s="10">
        <f t="shared" si="23"/>
        <v>0.25127246955737731</v>
      </c>
    </row>
    <row r="199" spans="1:27" x14ac:dyDescent="0.25">
      <c r="A199" s="8">
        <f t="shared" si="18"/>
        <v>46211</v>
      </c>
      <c r="B199" s="9">
        <f t="shared" si="19"/>
        <v>0.79282576389232418</v>
      </c>
      <c r="C199" s="11">
        <v>46211.792824074073</v>
      </c>
      <c r="D199" s="1">
        <v>46211.792825763892</v>
      </c>
      <c r="E199">
        <v>232.82499999999999</v>
      </c>
      <c r="F199">
        <v>232.852</v>
      </c>
      <c r="G199">
        <v>232.852</v>
      </c>
      <c r="H199">
        <v>232.87700000000001</v>
      </c>
      <c r="I199">
        <v>294.024</v>
      </c>
      <c r="J199">
        <v>308.92</v>
      </c>
      <c r="K199">
        <v>308.92</v>
      </c>
      <c r="L199">
        <v>327.22000000000003</v>
      </c>
      <c r="M199">
        <v>50.082000000000001</v>
      </c>
      <c r="N199">
        <v>50.082999999999998</v>
      </c>
      <c r="O199">
        <v>50.085000000000001</v>
      </c>
      <c r="P199">
        <v>68.251000000000005</v>
      </c>
      <c r="Q199">
        <v>0.95099999999999996</v>
      </c>
      <c r="R199" s="5">
        <f>+VLOOKUP(C199,Pagina!C:Q,10,0)</f>
        <v>233.4</v>
      </c>
      <c r="S199" s="5">
        <f>+VLOOKUP($C199,Pagina!$C:$Q,11,0)</f>
        <v>95.242996000000005</v>
      </c>
      <c r="T199" s="5">
        <f>+VLOOKUP($C199,Pagina!$C:$Q,12,0)</f>
        <v>50</v>
      </c>
      <c r="U199" s="5" t="str">
        <f>+VLOOKUP($C199,Pagina!$C:$Q,13,0)</f>
        <v>1</v>
      </c>
      <c r="V199" s="5" t="str">
        <f>+VLOOKUP($C199,Pagina!$C:$Q,14,0)</f>
        <v>0,271000</v>
      </c>
      <c r="W199" s="5" t="str">
        <f>+VLOOKUP($C199,Pagina!$C:$Q,15,0)</f>
        <v>0,063000</v>
      </c>
      <c r="X199" s="10">
        <f t="shared" si="20"/>
        <v>0.54800000000000182</v>
      </c>
      <c r="Y199" s="10">
        <f t="shared" si="21"/>
        <v>0.54800000000000182</v>
      </c>
      <c r="Z199" s="10">
        <f t="shared" si="22"/>
        <v>0.30030400000000201</v>
      </c>
      <c r="AA199" s="10">
        <f t="shared" si="23"/>
        <v>0.23534262106402426</v>
      </c>
    </row>
    <row r="200" spans="1:27" x14ac:dyDescent="0.25">
      <c r="A200" s="8">
        <f t="shared" si="18"/>
        <v>46211</v>
      </c>
      <c r="B200" s="9">
        <f t="shared" si="19"/>
        <v>0.7928373148170067</v>
      </c>
      <c r="C200" s="11">
        <v>46211.79283564815</v>
      </c>
      <c r="D200" s="1">
        <v>46211.792837314817</v>
      </c>
      <c r="E200">
        <v>232.70400000000001</v>
      </c>
      <c r="F200">
        <v>232.75</v>
      </c>
      <c r="G200">
        <v>232.75</v>
      </c>
      <c r="H200">
        <v>232.84</v>
      </c>
      <c r="I200">
        <v>296.11500000000001</v>
      </c>
      <c r="J200">
        <v>307.05</v>
      </c>
      <c r="K200">
        <v>307.05</v>
      </c>
      <c r="L200">
        <v>314.69</v>
      </c>
      <c r="M200">
        <v>50.087000000000003</v>
      </c>
      <c r="N200">
        <v>50.088999999999999</v>
      </c>
      <c r="O200">
        <v>50.091999999999999</v>
      </c>
      <c r="P200">
        <v>68.488</v>
      </c>
      <c r="Q200">
        <v>0.95899999999999996</v>
      </c>
      <c r="R200" s="5">
        <f>+VLOOKUP(C200,Pagina!C:Q,10,0)</f>
        <v>233.4</v>
      </c>
      <c r="S200" s="5">
        <f>+VLOOKUP($C200,Pagina!$C:$Q,11,0)</f>
        <v>95.242996000000005</v>
      </c>
      <c r="T200" s="5">
        <f>+VLOOKUP($C200,Pagina!$C:$Q,12,0)</f>
        <v>50</v>
      </c>
      <c r="U200" s="5" t="str">
        <f>+VLOOKUP($C200,Pagina!$C:$Q,13,0)</f>
        <v>1</v>
      </c>
      <c r="V200" s="5" t="str">
        <f>+VLOOKUP($C200,Pagina!$C:$Q,14,0)</f>
        <v>0,271000</v>
      </c>
      <c r="W200" s="5" t="str">
        <f>+VLOOKUP($C200,Pagina!$C:$Q,15,0)</f>
        <v>0,063200</v>
      </c>
      <c r="X200" s="10">
        <f t="shared" si="20"/>
        <v>0.65000000000000568</v>
      </c>
      <c r="Y200" s="10">
        <f t="shared" si="21"/>
        <v>0.65000000000000568</v>
      </c>
      <c r="Z200" s="10">
        <f t="shared" si="22"/>
        <v>0.42250000000000737</v>
      </c>
      <c r="AA200" s="10">
        <f t="shared" si="23"/>
        <v>0.2792696025778757</v>
      </c>
    </row>
    <row r="201" spans="1:27" x14ac:dyDescent="0.25">
      <c r="A201" s="8">
        <f t="shared" si="18"/>
        <v>46211</v>
      </c>
      <c r="B201" s="9">
        <f t="shared" si="19"/>
        <v>0.79284886574168922</v>
      </c>
      <c r="C201" s="11">
        <v>46211.792847222219</v>
      </c>
      <c r="D201" s="1">
        <v>46211.792848865742</v>
      </c>
      <c r="E201">
        <v>232.71700000000001</v>
      </c>
      <c r="F201">
        <v>232.774</v>
      </c>
      <c r="G201">
        <v>232.774</v>
      </c>
      <c r="H201">
        <v>232.84</v>
      </c>
      <c r="I201">
        <v>293.98200000000003</v>
      </c>
      <c r="J201">
        <v>302.01</v>
      </c>
      <c r="K201">
        <v>302.01</v>
      </c>
      <c r="L201">
        <v>313.87</v>
      </c>
      <c r="M201">
        <v>50.094000000000001</v>
      </c>
      <c r="N201">
        <v>50.097000000000001</v>
      </c>
      <c r="O201">
        <v>50.098999999999997</v>
      </c>
      <c r="P201">
        <v>68.295000000000002</v>
      </c>
      <c r="Q201">
        <v>0.97199999999999998</v>
      </c>
      <c r="R201" s="5">
        <f>+VLOOKUP(C201,Pagina!C:Q,10,0)</f>
        <v>233.4</v>
      </c>
      <c r="S201" s="5">
        <f>+VLOOKUP($C201,Pagina!$C:$Q,11,0)</f>
        <v>95.242996000000005</v>
      </c>
      <c r="T201" s="5">
        <f>+VLOOKUP($C201,Pagina!$C:$Q,12,0)</f>
        <v>50</v>
      </c>
      <c r="U201" s="5" t="str">
        <f>+VLOOKUP($C201,Pagina!$C:$Q,13,0)</f>
        <v>1</v>
      </c>
      <c r="V201" s="5" t="str">
        <f>+VLOOKUP($C201,Pagina!$C:$Q,14,0)</f>
        <v>0,270000</v>
      </c>
      <c r="W201" s="5" t="str">
        <f>+VLOOKUP($C201,Pagina!$C:$Q,15,0)</f>
        <v>0,063100</v>
      </c>
      <c r="X201" s="10">
        <f t="shared" si="20"/>
        <v>0.62600000000000477</v>
      </c>
      <c r="Y201" s="10">
        <f t="shared" si="21"/>
        <v>0.62600000000000477</v>
      </c>
      <c r="Z201" s="10">
        <f t="shared" si="22"/>
        <v>0.391876000000006</v>
      </c>
      <c r="AA201" s="10">
        <f t="shared" si="23"/>
        <v>0.26893037882237908</v>
      </c>
    </row>
    <row r="202" spans="1:27" x14ac:dyDescent="0.25">
      <c r="A202" s="8">
        <f t="shared" si="18"/>
        <v>46211</v>
      </c>
      <c r="B202" s="9">
        <f t="shared" si="19"/>
        <v>0.79286041666637175</v>
      </c>
      <c r="C202" s="11">
        <v>46211.792858796296</v>
      </c>
      <c r="D202" s="1">
        <v>46211.792860416666</v>
      </c>
      <c r="E202">
        <v>232.589</v>
      </c>
      <c r="F202">
        <v>232.62100000000001</v>
      </c>
      <c r="G202">
        <v>232.62100000000001</v>
      </c>
      <c r="H202">
        <v>232.65700000000001</v>
      </c>
      <c r="I202">
        <v>294.988</v>
      </c>
      <c r="J202">
        <v>298.48</v>
      </c>
      <c r="K202">
        <v>298.48</v>
      </c>
      <c r="L202">
        <v>302.45999999999998</v>
      </c>
      <c r="M202">
        <v>50.098999999999997</v>
      </c>
      <c r="N202">
        <v>50.1</v>
      </c>
      <c r="O202">
        <v>50.1</v>
      </c>
      <c r="P202">
        <v>68.438999999999993</v>
      </c>
      <c r="Q202">
        <v>0.98599999999999999</v>
      </c>
      <c r="R202" s="5">
        <f>+VLOOKUP(C202,Pagina!C:Q,10,0)</f>
        <v>233.5</v>
      </c>
      <c r="S202" s="5">
        <f>+VLOOKUP($C202,Pagina!$C:$Q,11,0)</f>
        <v>95.242996000000005</v>
      </c>
      <c r="T202" s="5">
        <f>+VLOOKUP($C202,Pagina!$C:$Q,12,0)</f>
        <v>50</v>
      </c>
      <c r="U202" s="5" t="str">
        <f>+VLOOKUP($C202,Pagina!$C:$Q,13,0)</f>
        <v>1</v>
      </c>
      <c r="V202" s="5" t="str">
        <f>+VLOOKUP($C202,Pagina!$C:$Q,14,0)</f>
        <v>0,270000</v>
      </c>
      <c r="W202" s="5" t="str">
        <f>+VLOOKUP($C202,Pagina!$C:$Q,15,0)</f>
        <v>0,063100</v>
      </c>
      <c r="X202" s="10">
        <f t="shared" si="20"/>
        <v>0.87899999999999068</v>
      </c>
      <c r="Y202" s="10">
        <f t="shared" si="21"/>
        <v>0.87899999999999068</v>
      </c>
      <c r="Z202" s="10">
        <f t="shared" si="22"/>
        <v>0.77264099999998359</v>
      </c>
      <c r="AA202" s="10">
        <f t="shared" si="23"/>
        <v>0.37786786231681174</v>
      </c>
    </row>
    <row r="203" spans="1:27" x14ac:dyDescent="0.25">
      <c r="A203" s="8">
        <f t="shared" si="18"/>
        <v>46211</v>
      </c>
      <c r="B203" s="9">
        <f t="shared" si="19"/>
        <v>0.79287196759105427</v>
      </c>
      <c r="C203" s="11">
        <v>46211.792870370373</v>
      </c>
      <c r="D203" s="1">
        <v>46211.792871967591</v>
      </c>
      <c r="E203">
        <v>232.566</v>
      </c>
      <c r="F203">
        <v>232.625</v>
      </c>
      <c r="G203">
        <v>232.625</v>
      </c>
      <c r="H203">
        <v>232.666</v>
      </c>
      <c r="I203">
        <v>293.142</v>
      </c>
      <c r="J203">
        <v>296.44</v>
      </c>
      <c r="K203">
        <v>296.44</v>
      </c>
      <c r="L203">
        <v>298.85000000000002</v>
      </c>
      <c r="M203">
        <v>50.100999999999999</v>
      </c>
      <c r="N203">
        <v>50.100999999999999</v>
      </c>
      <c r="O203">
        <v>50.100999999999999</v>
      </c>
      <c r="P203">
        <v>68.120999999999995</v>
      </c>
      <c r="Q203">
        <v>0.98799999999999999</v>
      </c>
      <c r="R203" s="5">
        <f>+VLOOKUP(C203,Pagina!C:Q,10,0)</f>
        <v>233.5</v>
      </c>
      <c r="S203" s="5">
        <f>+VLOOKUP($C203,Pagina!$C:$Q,11,0)</f>
        <v>95.242996000000005</v>
      </c>
      <c r="T203" s="5">
        <f>+VLOOKUP($C203,Pagina!$C:$Q,12,0)</f>
        <v>50</v>
      </c>
      <c r="U203" s="5" t="str">
        <f>+VLOOKUP($C203,Pagina!$C:$Q,13,0)</f>
        <v>1</v>
      </c>
      <c r="V203" s="5" t="str">
        <f>+VLOOKUP($C203,Pagina!$C:$Q,14,0)</f>
        <v>0,269000</v>
      </c>
      <c r="W203" s="5" t="str">
        <f>+VLOOKUP($C203,Pagina!$C:$Q,15,0)</f>
        <v>0,062900</v>
      </c>
      <c r="X203" s="10">
        <f t="shared" si="20"/>
        <v>0.875</v>
      </c>
      <c r="Y203" s="10">
        <f t="shared" si="21"/>
        <v>0.875</v>
      </c>
      <c r="Z203" s="10">
        <f t="shared" si="22"/>
        <v>0.765625</v>
      </c>
      <c r="AA203" s="10">
        <f t="shared" si="23"/>
        <v>0.37614185921547555</v>
      </c>
    </row>
    <row r="204" spans="1:27" x14ac:dyDescent="0.25">
      <c r="A204" s="8">
        <f t="shared" si="18"/>
        <v>46211</v>
      </c>
      <c r="B204" s="9">
        <f t="shared" si="19"/>
        <v>0.7928835185157368</v>
      </c>
      <c r="C204" s="11">
        <v>46211.792881944442</v>
      </c>
      <c r="D204" s="1">
        <v>46211.792883518516</v>
      </c>
      <c r="E204">
        <v>232.55199999999999</v>
      </c>
      <c r="F204">
        <v>232.60900000000001</v>
      </c>
      <c r="G204">
        <v>232.60900000000001</v>
      </c>
      <c r="H204">
        <v>232.67</v>
      </c>
      <c r="I204">
        <v>294.108</v>
      </c>
      <c r="J204">
        <v>296.39999999999998</v>
      </c>
      <c r="K204">
        <v>296.39999999999998</v>
      </c>
      <c r="L204">
        <v>300.45999999999998</v>
      </c>
      <c r="M204">
        <v>50.097999999999999</v>
      </c>
      <c r="N204">
        <v>50.098999999999997</v>
      </c>
      <c r="O204">
        <v>50.1</v>
      </c>
      <c r="P204">
        <v>68.44</v>
      </c>
      <c r="Q204">
        <v>0.99299999999999999</v>
      </c>
      <c r="R204" s="5">
        <f>+VLOOKUP(C204,Pagina!C:Q,10,0)</f>
        <v>233.6</v>
      </c>
      <c r="S204" s="5">
        <f>+VLOOKUP($C204,Pagina!$C:$Q,11,0)</f>
        <v>95.242996000000005</v>
      </c>
      <c r="T204" s="5">
        <f>+VLOOKUP($C204,Pagina!$C:$Q,12,0)</f>
        <v>50</v>
      </c>
      <c r="U204" s="5" t="str">
        <f>+VLOOKUP($C204,Pagina!$C:$Q,13,0)</f>
        <v>1</v>
      </c>
      <c r="V204" s="5" t="str">
        <f>+VLOOKUP($C204,Pagina!$C:$Q,14,0)</f>
        <v>0,271000</v>
      </c>
      <c r="W204" s="5" t="str">
        <f>+VLOOKUP($C204,Pagina!$C:$Q,15,0)</f>
        <v>0,063100</v>
      </c>
      <c r="X204" s="10">
        <f t="shared" si="20"/>
        <v>0.99099999999998545</v>
      </c>
      <c r="Y204" s="10">
        <f t="shared" si="21"/>
        <v>0.99099999999998545</v>
      </c>
      <c r="Z204" s="10">
        <f t="shared" si="22"/>
        <v>0.98208099999997112</v>
      </c>
      <c r="AA204" s="10">
        <f t="shared" si="23"/>
        <v>0.42603682574620305</v>
      </c>
    </row>
    <row r="205" spans="1:27" x14ac:dyDescent="0.25">
      <c r="A205" s="8">
        <f t="shared" si="18"/>
        <v>46211</v>
      </c>
      <c r="B205" s="9">
        <f t="shared" si="19"/>
        <v>0.79289506944769528</v>
      </c>
      <c r="C205" s="11">
        <v>46211.792893518519</v>
      </c>
      <c r="D205" s="1">
        <v>46211.792895069448</v>
      </c>
      <c r="E205">
        <v>232.584</v>
      </c>
      <c r="F205">
        <v>232.643</v>
      </c>
      <c r="G205">
        <v>232.643</v>
      </c>
      <c r="H205">
        <v>232.69200000000001</v>
      </c>
      <c r="I205">
        <v>293.43599999999998</v>
      </c>
      <c r="J205">
        <v>294.97000000000003</v>
      </c>
      <c r="K205">
        <v>294.97000000000003</v>
      </c>
      <c r="L205">
        <v>296.27999999999997</v>
      </c>
      <c r="M205">
        <v>50.095999999999997</v>
      </c>
      <c r="N205">
        <v>50.097000000000001</v>
      </c>
      <c r="O205">
        <v>50.097999999999999</v>
      </c>
      <c r="P205">
        <v>68.22</v>
      </c>
      <c r="Q205">
        <v>0.99399999999999999</v>
      </c>
      <c r="R205" s="5">
        <f>+VLOOKUP(C205,Pagina!C:Q,10,0)</f>
        <v>233.7</v>
      </c>
      <c r="S205" s="5">
        <f>+VLOOKUP($C205,Pagina!$C:$Q,11,0)</f>
        <v>95.242996000000005</v>
      </c>
      <c r="T205" s="5">
        <f>+VLOOKUP($C205,Pagina!$C:$Q,12,0)</f>
        <v>50</v>
      </c>
      <c r="U205" s="5" t="str">
        <f>+VLOOKUP($C205,Pagina!$C:$Q,13,0)</f>
        <v>1</v>
      </c>
      <c r="V205" s="5" t="str">
        <f>+VLOOKUP($C205,Pagina!$C:$Q,14,0)</f>
        <v>0,270000</v>
      </c>
      <c r="W205" s="5" t="str">
        <f>+VLOOKUP($C205,Pagina!$C:$Q,15,0)</f>
        <v>0,063100</v>
      </c>
      <c r="X205" s="10">
        <f t="shared" si="20"/>
        <v>1.0569999999999879</v>
      </c>
      <c r="Y205" s="10">
        <f t="shared" si="21"/>
        <v>1.0569999999999879</v>
      </c>
      <c r="Z205" s="10">
        <f t="shared" si="22"/>
        <v>1.1172489999999746</v>
      </c>
      <c r="AA205" s="10">
        <f t="shared" si="23"/>
        <v>0.45434420979783963</v>
      </c>
    </row>
    <row r="206" spans="1:27" x14ac:dyDescent="0.25">
      <c r="A206" s="8">
        <f t="shared" si="18"/>
        <v>46211</v>
      </c>
      <c r="B206" s="9">
        <f t="shared" si="19"/>
        <v>0.7929066203723778</v>
      </c>
      <c r="C206" s="11">
        <v>46211.792905092596</v>
      </c>
      <c r="D206" s="1">
        <v>46211.792906620372</v>
      </c>
      <c r="E206">
        <v>232.53299999999999</v>
      </c>
      <c r="F206">
        <v>232.624</v>
      </c>
      <c r="G206">
        <v>232.624</v>
      </c>
      <c r="H206">
        <v>232.727</v>
      </c>
      <c r="I206">
        <v>293.98200000000003</v>
      </c>
      <c r="J206">
        <v>294.54000000000002</v>
      </c>
      <c r="K206">
        <v>294.54000000000002</v>
      </c>
      <c r="L206">
        <v>295.2</v>
      </c>
      <c r="M206">
        <v>50.091999999999999</v>
      </c>
      <c r="N206">
        <v>50.094000000000001</v>
      </c>
      <c r="O206">
        <v>50.095999999999997</v>
      </c>
      <c r="P206">
        <v>68.271000000000001</v>
      </c>
      <c r="Q206">
        <v>0.996</v>
      </c>
      <c r="R206" s="5">
        <f>+VLOOKUP(C206,Pagina!C:Q,10,0)</f>
        <v>233.7</v>
      </c>
      <c r="S206" s="5">
        <f>+VLOOKUP($C206,Pagina!$C:$Q,11,0)</f>
        <v>95.242996000000005</v>
      </c>
      <c r="T206" s="5">
        <f>+VLOOKUP($C206,Pagina!$C:$Q,12,0)</f>
        <v>50</v>
      </c>
      <c r="U206" s="5" t="str">
        <f>+VLOOKUP($C206,Pagina!$C:$Q,13,0)</f>
        <v>1</v>
      </c>
      <c r="V206" s="5" t="str">
        <f>+VLOOKUP($C206,Pagina!$C:$Q,14,0)</f>
        <v>0,270000</v>
      </c>
      <c r="W206" s="5" t="str">
        <f>+VLOOKUP($C206,Pagina!$C:$Q,15,0)</f>
        <v>0,063100</v>
      </c>
      <c r="X206" s="10">
        <f t="shared" si="20"/>
        <v>1.0759999999999934</v>
      </c>
      <c r="Y206" s="10">
        <f t="shared" si="21"/>
        <v>1.0759999999999934</v>
      </c>
      <c r="Z206" s="10">
        <f t="shared" si="22"/>
        <v>1.1577759999999857</v>
      </c>
      <c r="AA206" s="10">
        <f t="shared" si="23"/>
        <v>0.4625490061214636</v>
      </c>
    </row>
    <row r="207" spans="1:27" x14ac:dyDescent="0.25">
      <c r="A207" s="8">
        <f t="shared" si="18"/>
        <v>46211</v>
      </c>
      <c r="B207" s="9">
        <f t="shared" si="19"/>
        <v>0.79291818287310889</v>
      </c>
      <c r="C207" s="11">
        <v>46211.792916666665</v>
      </c>
      <c r="D207" s="1">
        <v>46211.792918182873</v>
      </c>
      <c r="E207">
        <v>232.529</v>
      </c>
      <c r="F207">
        <v>232.55199999999999</v>
      </c>
      <c r="G207">
        <v>232.55199999999999</v>
      </c>
      <c r="H207">
        <v>232.60300000000001</v>
      </c>
      <c r="I207">
        <v>294.19200000000001</v>
      </c>
      <c r="J207">
        <v>296.43</v>
      </c>
      <c r="K207">
        <v>296.43</v>
      </c>
      <c r="L207">
        <v>298.56</v>
      </c>
      <c r="M207">
        <v>50.088000000000001</v>
      </c>
      <c r="N207">
        <v>50.088999999999999</v>
      </c>
      <c r="O207">
        <v>50.091000000000001</v>
      </c>
      <c r="P207">
        <v>68.409000000000006</v>
      </c>
      <c r="Q207">
        <v>0.99199999999999999</v>
      </c>
      <c r="R207" s="5">
        <f>+VLOOKUP(C207,Pagina!C:Q,10,0)</f>
        <v>233.7</v>
      </c>
      <c r="S207" s="5">
        <f>+VLOOKUP($C207,Pagina!$C:$Q,11,0)</f>
        <v>95.242996000000005</v>
      </c>
      <c r="T207" s="5">
        <f>+VLOOKUP($C207,Pagina!$C:$Q,12,0)</f>
        <v>50</v>
      </c>
      <c r="U207" s="5" t="str">
        <f>+VLOOKUP($C207,Pagina!$C:$Q,13,0)</f>
        <v>1</v>
      </c>
      <c r="V207" s="5" t="str">
        <f>+VLOOKUP($C207,Pagina!$C:$Q,14,0)</f>
        <v>0,271000</v>
      </c>
      <c r="W207" s="5" t="str">
        <f>+VLOOKUP($C207,Pagina!$C:$Q,15,0)</f>
        <v>0,063200</v>
      </c>
      <c r="X207" s="10">
        <f t="shared" si="20"/>
        <v>1.1479999999999961</v>
      </c>
      <c r="Y207" s="10">
        <f t="shared" si="21"/>
        <v>1.1479999999999961</v>
      </c>
      <c r="Z207" s="10">
        <f t="shared" si="22"/>
        <v>1.3179039999999911</v>
      </c>
      <c r="AA207" s="10">
        <f t="shared" si="23"/>
        <v>0.49365303244005476</v>
      </c>
    </row>
    <row r="208" spans="1:27" x14ac:dyDescent="0.25">
      <c r="A208" s="8">
        <f t="shared" si="18"/>
        <v>46211</v>
      </c>
      <c r="B208" s="9">
        <f t="shared" si="19"/>
        <v>0.79292973379779141</v>
      </c>
      <c r="C208" s="11">
        <v>46211.792928240742</v>
      </c>
      <c r="D208" s="1">
        <v>46211.792929733798</v>
      </c>
      <c r="E208">
        <v>232.53200000000001</v>
      </c>
      <c r="F208">
        <v>232.553</v>
      </c>
      <c r="G208">
        <v>232.553</v>
      </c>
      <c r="H208">
        <v>232.595</v>
      </c>
      <c r="I208">
        <v>293.52</v>
      </c>
      <c r="J208">
        <v>296.58</v>
      </c>
      <c r="K208">
        <v>296.58</v>
      </c>
      <c r="L208">
        <v>299.72000000000003</v>
      </c>
      <c r="M208">
        <v>50.085000000000001</v>
      </c>
      <c r="N208">
        <v>50.085000000000001</v>
      </c>
      <c r="O208">
        <v>50.087000000000003</v>
      </c>
      <c r="P208">
        <v>68.188000000000002</v>
      </c>
      <c r="Q208">
        <v>0.98899999999999999</v>
      </c>
      <c r="R208" s="5">
        <f>+VLOOKUP(C208,Pagina!C:Q,10,0)</f>
        <v>233.6</v>
      </c>
      <c r="S208" s="5">
        <f>+VLOOKUP($C208,Pagina!$C:$Q,11,0)</f>
        <v>95.242996000000005</v>
      </c>
      <c r="T208" s="5">
        <f>+VLOOKUP($C208,Pagina!$C:$Q,12,0)</f>
        <v>50</v>
      </c>
      <c r="U208" s="5" t="str">
        <f>+VLOOKUP($C208,Pagina!$C:$Q,13,0)</f>
        <v>1</v>
      </c>
      <c r="V208" s="5" t="str">
        <f>+VLOOKUP($C208,Pagina!$C:$Q,14,0)</f>
        <v>0,270000</v>
      </c>
      <c r="W208" s="5" t="str">
        <f>+VLOOKUP($C208,Pagina!$C:$Q,15,0)</f>
        <v>0,063100</v>
      </c>
      <c r="X208" s="10">
        <f t="shared" si="20"/>
        <v>1.046999999999997</v>
      </c>
      <c r="Y208" s="10">
        <f t="shared" si="21"/>
        <v>1.046999999999997</v>
      </c>
      <c r="Z208" s="10">
        <f t="shared" si="22"/>
        <v>1.0962089999999938</v>
      </c>
      <c r="AA208" s="10">
        <f t="shared" si="23"/>
        <v>0.4502199498608907</v>
      </c>
    </row>
    <row r="209" spans="1:27" x14ac:dyDescent="0.25">
      <c r="A209" s="8">
        <f t="shared" si="18"/>
        <v>46211</v>
      </c>
      <c r="B209" s="9">
        <f t="shared" si="19"/>
        <v>0.79294128472247394</v>
      </c>
      <c r="C209" s="11">
        <v>46211.792939814812</v>
      </c>
      <c r="D209" s="1">
        <v>46211.792941284722</v>
      </c>
      <c r="E209">
        <v>232.44</v>
      </c>
      <c r="F209">
        <v>232.547</v>
      </c>
      <c r="G209">
        <v>232.547</v>
      </c>
      <c r="H209">
        <v>232.589</v>
      </c>
      <c r="I209">
        <v>294.56900000000002</v>
      </c>
      <c r="J209">
        <v>298.45</v>
      </c>
      <c r="K209">
        <v>298.45</v>
      </c>
      <c r="L209">
        <v>305.55</v>
      </c>
      <c r="M209">
        <v>50.08</v>
      </c>
      <c r="N209">
        <v>50.082000000000001</v>
      </c>
      <c r="O209">
        <v>50.084000000000003</v>
      </c>
      <c r="P209">
        <v>68.438999999999993</v>
      </c>
      <c r="Q209">
        <v>0.98599999999999999</v>
      </c>
      <c r="R209" s="5">
        <f>+VLOOKUP(C209,Pagina!C:Q,10,0)</f>
        <v>233.5</v>
      </c>
      <c r="S209" s="5">
        <f>+VLOOKUP($C209,Pagina!$C:$Q,11,0)</f>
        <v>95.242996000000005</v>
      </c>
      <c r="T209" s="5">
        <f>+VLOOKUP($C209,Pagina!$C:$Q,12,0)</f>
        <v>50</v>
      </c>
      <c r="U209" s="5" t="str">
        <f>+VLOOKUP($C209,Pagina!$C:$Q,13,0)</f>
        <v>1</v>
      </c>
      <c r="V209" s="5" t="str">
        <f>+VLOOKUP($C209,Pagina!$C:$Q,14,0)</f>
        <v>0,271000</v>
      </c>
      <c r="W209" s="5" t="str">
        <f>+VLOOKUP($C209,Pagina!$C:$Q,15,0)</f>
        <v>0,063200</v>
      </c>
      <c r="X209" s="10">
        <f t="shared" si="20"/>
        <v>0.95300000000000296</v>
      </c>
      <c r="Y209" s="10">
        <f t="shared" si="21"/>
        <v>0.95300000000000296</v>
      </c>
      <c r="Z209" s="10">
        <f t="shared" si="22"/>
        <v>0.9082090000000056</v>
      </c>
      <c r="AA209" s="10">
        <f t="shared" si="23"/>
        <v>0.40980962988127262</v>
      </c>
    </row>
    <row r="210" spans="1:27" x14ac:dyDescent="0.25">
      <c r="A210" s="8">
        <f t="shared" si="18"/>
        <v>46211</v>
      </c>
      <c r="B210" s="9">
        <f t="shared" si="19"/>
        <v>0.79295284722320503</v>
      </c>
      <c r="C210" s="11">
        <v>46211.792951388888</v>
      </c>
      <c r="D210" s="1">
        <v>46211.792952847223</v>
      </c>
      <c r="E210">
        <v>232.452</v>
      </c>
      <c r="F210">
        <v>232.52</v>
      </c>
      <c r="G210">
        <v>232.52</v>
      </c>
      <c r="H210">
        <v>232.65</v>
      </c>
      <c r="I210">
        <v>293.52</v>
      </c>
      <c r="J210">
        <v>296.3</v>
      </c>
      <c r="K210">
        <v>296.3</v>
      </c>
      <c r="L210">
        <v>299.83999999999997</v>
      </c>
      <c r="M210">
        <v>50.079000000000001</v>
      </c>
      <c r="N210">
        <v>50.079000000000001</v>
      </c>
      <c r="O210">
        <v>50.08</v>
      </c>
      <c r="P210">
        <v>68.179000000000002</v>
      </c>
      <c r="Q210">
        <v>0.99</v>
      </c>
      <c r="R210" s="5">
        <f>+VLOOKUP(C210,Pagina!C:Q,10,0)</f>
        <v>233.5</v>
      </c>
      <c r="S210" s="5">
        <f>+VLOOKUP($C210,Pagina!$C:$Q,11,0)</f>
        <v>95.242996000000005</v>
      </c>
      <c r="T210" s="5">
        <f>+VLOOKUP($C210,Pagina!$C:$Q,12,0)</f>
        <v>50</v>
      </c>
      <c r="U210" s="5" t="str">
        <f>+VLOOKUP($C210,Pagina!$C:$Q,13,0)</f>
        <v>1</v>
      </c>
      <c r="V210" s="5" t="str">
        <f>+VLOOKUP($C210,Pagina!$C:$Q,14,0)</f>
        <v>0,271000</v>
      </c>
      <c r="W210" s="5" t="str">
        <f>+VLOOKUP($C210,Pagina!$C:$Q,15,0)</f>
        <v>0,063100</v>
      </c>
      <c r="X210" s="10">
        <f t="shared" si="20"/>
        <v>0.97999999999998977</v>
      </c>
      <c r="Y210" s="10">
        <f t="shared" si="21"/>
        <v>0.97999999999998977</v>
      </c>
      <c r="Z210" s="10">
        <f t="shared" si="22"/>
        <v>0.96039999999997994</v>
      </c>
      <c r="AA210" s="10">
        <f t="shared" si="23"/>
        <v>0.42146912093582906</v>
      </c>
    </row>
    <row r="211" spans="1:27" x14ac:dyDescent="0.25">
      <c r="A211" s="8">
        <f t="shared" si="18"/>
        <v>46211</v>
      </c>
      <c r="B211" s="9">
        <f t="shared" si="19"/>
        <v>0.79296439814788755</v>
      </c>
      <c r="C211" s="11">
        <v>46211.792962962965</v>
      </c>
      <c r="D211" s="1">
        <v>46211.792964398148</v>
      </c>
      <c r="E211">
        <v>232.59399999999999</v>
      </c>
      <c r="F211">
        <v>232.655</v>
      </c>
      <c r="G211">
        <v>232.655</v>
      </c>
      <c r="H211">
        <v>232.678</v>
      </c>
      <c r="I211">
        <v>294.024</v>
      </c>
      <c r="J211">
        <v>295.69</v>
      </c>
      <c r="K211">
        <v>295.69</v>
      </c>
      <c r="L211">
        <v>296.95</v>
      </c>
      <c r="M211">
        <v>50.079000000000001</v>
      </c>
      <c r="N211">
        <v>50.08</v>
      </c>
      <c r="O211">
        <v>50.08</v>
      </c>
      <c r="P211">
        <v>68.364999999999995</v>
      </c>
      <c r="Q211">
        <v>0.99399999999999999</v>
      </c>
      <c r="R211" s="5">
        <f>+VLOOKUP(C211,Pagina!C:Q,10,0)</f>
        <v>233.5</v>
      </c>
      <c r="S211" s="5">
        <f>+VLOOKUP($C211,Pagina!$C:$Q,11,0)</f>
        <v>95.242996000000005</v>
      </c>
      <c r="T211" s="5">
        <f>+VLOOKUP($C211,Pagina!$C:$Q,12,0)</f>
        <v>50</v>
      </c>
      <c r="U211" s="5" t="str">
        <f>+VLOOKUP($C211,Pagina!$C:$Q,13,0)</f>
        <v>1</v>
      </c>
      <c r="V211" s="5" t="str">
        <f>+VLOOKUP($C211,Pagina!$C:$Q,14,0)</f>
        <v>0,271000</v>
      </c>
      <c r="W211" s="5" t="str">
        <f>+VLOOKUP($C211,Pagina!$C:$Q,15,0)</f>
        <v>0,063100</v>
      </c>
      <c r="X211" s="10">
        <f t="shared" si="20"/>
        <v>0.84499999999999886</v>
      </c>
      <c r="Y211" s="10">
        <f t="shared" si="21"/>
        <v>0.84499999999999886</v>
      </c>
      <c r="Z211" s="10">
        <f t="shared" si="22"/>
        <v>0.71402499999999813</v>
      </c>
      <c r="AA211" s="10">
        <f t="shared" si="23"/>
        <v>0.36319872772989997</v>
      </c>
    </row>
    <row r="212" spans="1:27" x14ac:dyDescent="0.25">
      <c r="A212" s="8">
        <f t="shared" si="18"/>
        <v>46211</v>
      </c>
      <c r="B212" s="9">
        <f t="shared" si="19"/>
        <v>0.79297594907257007</v>
      </c>
      <c r="C212" s="11">
        <v>46211.792974537035</v>
      </c>
      <c r="D212" s="1">
        <v>46211.792975949073</v>
      </c>
      <c r="E212">
        <v>232.548</v>
      </c>
      <c r="F212">
        <v>232.577</v>
      </c>
      <c r="G212">
        <v>232.577</v>
      </c>
      <c r="H212">
        <v>232.60599999999999</v>
      </c>
      <c r="I212">
        <v>295.36399999999998</v>
      </c>
      <c r="J212">
        <v>299.39</v>
      </c>
      <c r="K212">
        <v>299.39</v>
      </c>
      <c r="L212">
        <v>303.85000000000002</v>
      </c>
      <c r="M212">
        <v>50.079000000000001</v>
      </c>
      <c r="N212">
        <v>50.079000000000001</v>
      </c>
      <c r="O212">
        <v>50.079000000000001</v>
      </c>
      <c r="P212">
        <v>68.241</v>
      </c>
      <c r="Q212">
        <v>0.98</v>
      </c>
      <c r="R212" s="5">
        <f>+VLOOKUP(C212,Pagina!C:Q,10,0)</f>
        <v>233.5</v>
      </c>
      <c r="S212" s="5">
        <f>+VLOOKUP($C212,Pagina!$C:$Q,11,0)</f>
        <v>95.242996000000005</v>
      </c>
      <c r="T212" s="5">
        <f>+VLOOKUP($C212,Pagina!$C:$Q,12,0)</f>
        <v>50</v>
      </c>
      <c r="U212" s="5" t="str">
        <f>+VLOOKUP($C212,Pagina!$C:$Q,13,0)</f>
        <v>1</v>
      </c>
      <c r="V212" s="5" t="str">
        <f>+VLOOKUP($C212,Pagina!$C:$Q,14,0)</f>
        <v>0,270000</v>
      </c>
      <c r="W212" s="5" t="str">
        <f>+VLOOKUP($C212,Pagina!$C:$Q,15,0)</f>
        <v>0,063000</v>
      </c>
      <c r="X212" s="10">
        <f t="shared" si="20"/>
        <v>0.92300000000000182</v>
      </c>
      <c r="Y212" s="10">
        <f t="shared" si="21"/>
        <v>0.92300000000000182</v>
      </c>
      <c r="Z212" s="10">
        <f t="shared" si="22"/>
        <v>0.85192900000000338</v>
      </c>
      <c r="AA212" s="10">
        <f t="shared" si="23"/>
        <v>0.39685781483121796</v>
      </c>
    </row>
    <row r="213" spans="1:27" x14ac:dyDescent="0.25">
      <c r="A213" s="8">
        <f t="shared" si="18"/>
        <v>46211</v>
      </c>
      <c r="B213" s="9">
        <f t="shared" si="19"/>
        <v>0.79298751157330116</v>
      </c>
      <c r="C213" s="11">
        <v>46211.792986111112</v>
      </c>
      <c r="D213" s="1">
        <v>46211.792987511573</v>
      </c>
      <c r="E213">
        <v>232.57</v>
      </c>
      <c r="F213">
        <v>232.62200000000001</v>
      </c>
      <c r="G213">
        <v>232.62200000000001</v>
      </c>
      <c r="H213">
        <v>232.70500000000001</v>
      </c>
      <c r="I213">
        <v>293.64600000000002</v>
      </c>
      <c r="J213">
        <v>294.39999999999998</v>
      </c>
      <c r="K213">
        <v>294.39999999999998</v>
      </c>
      <c r="L213">
        <v>295.11</v>
      </c>
      <c r="M213">
        <v>50.073999999999998</v>
      </c>
      <c r="N213">
        <v>50.076999999999998</v>
      </c>
      <c r="O213">
        <v>50.079000000000001</v>
      </c>
      <c r="P213">
        <v>68.316999999999993</v>
      </c>
      <c r="Q213">
        <v>0.998</v>
      </c>
      <c r="R213" s="5">
        <f>+VLOOKUP(C213,Pagina!C:Q,10,0)</f>
        <v>233.5</v>
      </c>
      <c r="S213" s="5">
        <f>+VLOOKUP($C213,Pagina!$C:$Q,11,0)</f>
        <v>95.242996000000005</v>
      </c>
      <c r="T213" s="5">
        <f>+VLOOKUP($C213,Pagina!$C:$Q,12,0)</f>
        <v>50</v>
      </c>
      <c r="U213" s="5" t="str">
        <f>+VLOOKUP($C213,Pagina!$C:$Q,13,0)</f>
        <v>1</v>
      </c>
      <c r="V213" s="5" t="str">
        <f>+VLOOKUP($C213,Pagina!$C:$Q,14,0)</f>
        <v>0,271000</v>
      </c>
      <c r="W213" s="5" t="str">
        <f>+VLOOKUP($C213,Pagina!$C:$Q,15,0)</f>
        <v>0,063200</v>
      </c>
      <c r="X213" s="10">
        <f t="shared" si="20"/>
        <v>0.8779999999999859</v>
      </c>
      <c r="Y213" s="10">
        <f t="shared" si="21"/>
        <v>0.8779999999999859</v>
      </c>
      <c r="Z213" s="10">
        <f t="shared" si="22"/>
        <v>0.77088399999997526</v>
      </c>
      <c r="AA213" s="10">
        <f t="shared" si="23"/>
        <v>0.37743635597664277</v>
      </c>
    </row>
    <row r="214" spans="1:27" x14ac:dyDescent="0.25">
      <c r="A214" s="8">
        <f t="shared" si="18"/>
        <v>46211</v>
      </c>
      <c r="B214" s="9">
        <f t="shared" si="19"/>
        <v>0.79299906249798369</v>
      </c>
      <c r="C214" s="11">
        <v>46211.792997685188</v>
      </c>
      <c r="D214" s="1">
        <v>46211.792999062498</v>
      </c>
      <c r="E214">
        <v>232.44900000000001</v>
      </c>
      <c r="F214">
        <v>232.56100000000001</v>
      </c>
      <c r="G214">
        <v>232.56100000000001</v>
      </c>
      <c r="H214">
        <v>232.63399999999999</v>
      </c>
      <c r="I214">
        <v>294.14999999999998</v>
      </c>
      <c r="J214">
        <v>302.47000000000003</v>
      </c>
      <c r="K214">
        <v>302.47000000000003</v>
      </c>
      <c r="L214">
        <v>317.47000000000003</v>
      </c>
      <c r="M214">
        <v>50.07</v>
      </c>
      <c r="N214">
        <v>50.070999999999998</v>
      </c>
      <c r="O214">
        <v>50.073</v>
      </c>
      <c r="P214">
        <v>68.236999999999995</v>
      </c>
      <c r="Q214">
        <v>0.97099999999999997</v>
      </c>
      <c r="R214" s="5">
        <f>+VLOOKUP(C214,Pagina!C:Q,10,0)</f>
        <v>233.4</v>
      </c>
      <c r="S214" s="5">
        <f>+VLOOKUP($C214,Pagina!$C:$Q,11,0)</f>
        <v>95.242996000000005</v>
      </c>
      <c r="T214" s="5">
        <f>+VLOOKUP($C214,Pagina!$C:$Q,12,0)</f>
        <v>50</v>
      </c>
      <c r="U214" s="5" t="str">
        <f>+VLOOKUP($C214,Pagina!$C:$Q,13,0)</f>
        <v>1</v>
      </c>
      <c r="V214" s="5" t="str">
        <f>+VLOOKUP($C214,Pagina!$C:$Q,14,0)</f>
        <v>0,270000</v>
      </c>
      <c r="W214" s="5" t="str">
        <f>+VLOOKUP($C214,Pagina!$C:$Q,15,0)</f>
        <v>0,063000</v>
      </c>
      <c r="X214" s="10">
        <f t="shared" si="20"/>
        <v>0.83899999999999864</v>
      </c>
      <c r="Y214" s="10">
        <f t="shared" si="21"/>
        <v>0.83899999999999864</v>
      </c>
      <c r="Z214" s="10">
        <f t="shared" si="22"/>
        <v>0.70392099999999769</v>
      </c>
      <c r="AA214" s="10">
        <f t="shared" si="23"/>
        <v>0.36076556258357961</v>
      </c>
    </row>
    <row r="215" spans="1:27" x14ac:dyDescent="0.25">
      <c r="A215" s="8">
        <f t="shared" si="18"/>
        <v>46211</v>
      </c>
      <c r="B215" s="9">
        <f t="shared" si="19"/>
        <v>0.79301062499871477</v>
      </c>
      <c r="C215" s="11">
        <v>46211.793009259258</v>
      </c>
      <c r="D215" s="1">
        <v>46211.793010624999</v>
      </c>
      <c r="E215">
        <v>232.48599999999999</v>
      </c>
      <c r="F215">
        <v>232.501</v>
      </c>
      <c r="G215">
        <v>232.501</v>
      </c>
      <c r="H215">
        <v>232.518</v>
      </c>
      <c r="I215">
        <v>293.31</v>
      </c>
      <c r="J215">
        <v>306.35000000000002</v>
      </c>
      <c r="K215">
        <v>306.35000000000002</v>
      </c>
      <c r="L215">
        <v>324.19</v>
      </c>
      <c r="M215">
        <v>50.067</v>
      </c>
      <c r="N215">
        <v>50.067999999999998</v>
      </c>
      <c r="O215">
        <v>50.07</v>
      </c>
      <c r="P215">
        <v>68.046999999999997</v>
      </c>
      <c r="Q215">
        <v>0.95699999999999996</v>
      </c>
      <c r="R215" s="5">
        <f>+VLOOKUP(C215,Pagina!C:Q,10,0)</f>
        <v>233.4</v>
      </c>
      <c r="S215" s="5">
        <f>+VLOOKUP($C215,Pagina!$C:$Q,11,0)</f>
        <v>95.242996000000005</v>
      </c>
      <c r="T215" s="5">
        <f>+VLOOKUP($C215,Pagina!$C:$Q,12,0)</f>
        <v>50</v>
      </c>
      <c r="U215" s="5" t="str">
        <f>+VLOOKUP($C215,Pagina!$C:$Q,13,0)</f>
        <v>1</v>
      </c>
      <c r="V215" s="5" t="str">
        <f>+VLOOKUP($C215,Pagina!$C:$Q,14,0)</f>
        <v>0,270000</v>
      </c>
      <c r="W215" s="5" t="str">
        <f>+VLOOKUP($C215,Pagina!$C:$Q,15,0)</f>
        <v>0,063000</v>
      </c>
      <c r="X215" s="10">
        <f t="shared" si="20"/>
        <v>0.89900000000000091</v>
      </c>
      <c r="Y215" s="10">
        <f t="shared" si="21"/>
        <v>0.89900000000000091</v>
      </c>
      <c r="Z215" s="10">
        <f t="shared" si="22"/>
        <v>0.80820100000000161</v>
      </c>
      <c r="AA215" s="10">
        <f t="shared" si="23"/>
        <v>0.38666500359138278</v>
      </c>
    </row>
    <row r="216" spans="1:27" x14ac:dyDescent="0.25">
      <c r="A216" s="8">
        <f t="shared" si="18"/>
        <v>46211</v>
      </c>
      <c r="B216" s="9">
        <f t="shared" si="19"/>
        <v>0.79302218749944586</v>
      </c>
      <c r="C216" s="11">
        <v>46211.793020833335</v>
      </c>
      <c r="D216" s="1">
        <v>46211.793022187499</v>
      </c>
      <c r="E216">
        <v>232.453</v>
      </c>
      <c r="F216">
        <v>232.52600000000001</v>
      </c>
      <c r="G216">
        <v>232.52600000000001</v>
      </c>
      <c r="H216">
        <v>232.57900000000001</v>
      </c>
      <c r="I216">
        <v>296.07299999999998</v>
      </c>
      <c r="J216">
        <v>300.44</v>
      </c>
      <c r="K216">
        <v>300.44</v>
      </c>
      <c r="L216">
        <v>304.66000000000003</v>
      </c>
      <c r="M216">
        <v>50.067</v>
      </c>
      <c r="N216">
        <v>50.067</v>
      </c>
      <c r="O216">
        <v>50.067999999999998</v>
      </c>
      <c r="P216">
        <v>68.239000000000004</v>
      </c>
      <c r="Q216">
        <v>0.97699999999999998</v>
      </c>
      <c r="R216" s="5">
        <f>+VLOOKUP(C216,Pagina!C:Q,10,0)</f>
        <v>233.4</v>
      </c>
      <c r="S216" s="5">
        <f>+VLOOKUP($C216,Pagina!$C:$Q,11,0)</f>
        <v>95.242996000000005</v>
      </c>
      <c r="T216" s="5">
        <f>+VLOOKUP($C216,Pagina!$C:$Q,12,0)</f>
        <v>50</v>
      </c>
      <c r="U216" s="5" t="str">
        <f>+VLOOKUP($C216,Pagina!$C:$Q,13,0)</f>
        <v>1</v>
      </c>
      <c r="V216" s="5" t="str">
        <f>+VLOOKUP($C216,Pagina!$C:$Q,14,0)</f>
        <v>0,271000</v>
      </c>
      <c r="W216" s="5" t="str">
        <f>+VLOOKUP($C216,Pagina!$C:$Q,15,0)</f>
        <v>0,063100</v>
      </c>
      <c r="X216" s="10">
        <f t="shared" si="20"/>
        <v>0.87399999999999523</v>
      </c>
      <c r="Y216" s="10">
        <f t="shared" si="21"/>
        <v>0.87399999999999523</v>
      </c>
      <c r="Z216" s="10">
        <f t="shared" si="22"/>
        <v>0.76387599999999167</v>
      </c>
      <c r="AA216" s="10">
        <f t="shared" si="23"/>
        <v>0.3758719455028664</v>
      </c>
    </row>
    <row r="217" spans="1:27" x14ac:dyDescent="0.25">
      <c r="A217" s="8">
        <f t="shared" si="18"/>
        <v>46211</v>
      </c>
      <c r="B217" s="9">
        <f t="shared" si="19"/>
        <v>0.79303373842412839</v>
      </c>
      <c r="C217" s="11">
        <v>46211.793032407404</v>
      </c>
      <c r="D217" s="1">
        <v>46211.793033738424</v>
      </c>
      <c r="E217">
        <v>232.52199999999999</v>
      </c>
      <c r="F217">
        <v>232.59700000000001</v>
      </c>
      <c r="G217">
        <v>232.59700000000001</v>
      </c>
      <c r="H217">
        <v>232.69499999999999</v>
      </c>
      <c r="I217">
        <v>293.35199999999998</v>
      </c>
      <c r="J217">
        <v>294.87</v>
      </c>
      <c r="K217">
        <v>294.87</v>
      </c>
      <c r="L217">
        <v>297.02999999999997</v>
      </c>
      <c r="M217">
        <v>50.064</v>
      </c>
      <c r="N217">
        <v>50.064999999999998</v>
      </c>
      <c r="O217">
        <v>50.066000000000003</v>
      </c>
      <c r="P217">
        <v>68.204999999999998</v>
      </c>
      <c r="Q217">
        <v>0.99399999999999999</v>
      </c>
      <c r="R217" s="5">
        <f>+VLOOKUP(C217,Pagina!C:Q,10,0)</f>
        <v>233.4</v>
      </c>
      <c r="S217" s="5">
        <f>+VLOOKUP($C217,Pagina!$C:$Q,11,0)</f>
        <v>95.242996000000005</v>
      </c>
      <c r="T217" s="5">
        <f>+VLOOKUP($C217,Pagina!$C:$Q,12,0)</f>
        <v>50</v>
      </c>
      <c r="U217" s="5" t="str">
        <f>+VLOOKUP($C217,Pagina!$C:$Q,13,0)</f>
        <v>1</v>
      </c>
      <c r="V217" s="5" t="str">
        <f>+VLOOKUP($C217,Pagina!$C:$Q,14,0)</f>
        <v>0,271000</v>
      </c>
      <c r="W217" s="5" t="str">
        <f>+VLOOKUP($C217,Pagina!$C:$Q,15,0)</f>
        <v>0,063200</v>
      </c>
      <c r="X217" s="10">
        <f t="shared" si="20"/>
        <v>0.80299999999999727</v>
      </c>
      <c r="Y217" s="10">
        <f t="shared" si="21"/>
        <v>0.80299999999999727</v>
      </c>
      <c r="Z217" s="10">
        <f t="shared" si="22"/>
        <v>0.64480899999999564</v>
      </c>
      <c r="AA217" s="10">
        <f t="shared" si="23"/>
        <v>0.34523231168071694</v>
      </c>
    </row>
    <row r="218" spans="1:27" x14ac:dyDescent="0.25">
      <c r="A218" s="8">
        <f t="shared" si="18"/>
        <v>46211</v>
      </c>
      <c r="B218" s="9">
        <f t="shared" si="19"/>
        <v>0.79304530092485948</v>
      </c>
      <c r="C218" s="11">
        <v>46211.793043981481</v>
      </c>
      <c r="D218" s="1">
        <v>46211.793045300925</v>
      </c>
      <c r="E218">
        <v>232.48099999999999</v>
      </c>
      <c r="F218">
        <v>232.58699999999999</v>
      </c>
      <c r="G218">
        <v>232.58699999999999</v>
      </c>
      <c r="H218">
        <v>232.661</v>
      </c>
      <c r="I218">
        <v>293.89800000000002</v>
      </c>
      <c r="J218">
        <v>295.51</v>
      </c>
      <c r="K218">
        <v>295.51</v>
      </c>
      <c r="L218">
        <v>297.32</v>
      </c>
      <c r="M218">
        <v>50.064</v>
      </c>
      <c r="N218">
        <v>50.064</v>
      </c>
      <c r="O218">
        <v>50.064999999999998</v>
      </c>
      <c r="P218">
        <v>68.281000000000006</v>
      </c>
      <c r="Q218">
        <v>0.99299999999999999</v>
      </c>
      <c r="R218" s="5">
        <f>+VLOOKUP(C218,Pagina!C:Q,10,0)</f>
        <v>233.5</v>
      </c>
      <c r="S218" s="5">
        <f>+VLOOKUP($C218,Pagina!$C:$Q,11,0)</f>
        <v>95.242996000000005</v>
      </c>
      <c r="T218" s="5">
        <f>+VLOOKUP($C218,Pagina!$C:$Q,12,0)</f>
        <v>50</v>
      </c>
      <c r="U218" s="5" t="str">
        <f>+VLOOKUP($C218,Pagina!$C:$Q,13,0)</f>
        <v>1</v>
      </c>
      <c r="V218" s="5" t="str">
        <f>+VLOOKUP($C218,Pagina!$C:$Q,14,0)</f>
        <v>0,271000</v>
      </c>
      <c r="W218" s="5" t="str">
        <f>+VLOOKUP($C218,Pagina!$C:$Q,15,0)</f>
        <v>0,063100</v>
      </c>
      <c r="X218" s="10">
        <f t="shared" si="20"/>
        <v>0.91300000000001091</v>
      </c>
      <c r="Y218" s="10">
        <f t="shared" si="21"/>
        <v>0.91300000000001091</v>
      </c>
      <c r="Z218" s="10">
        <f t="shared" si="22"/>
        <v>0.83356900000001988</v>
      </c>
      <c r="AA218" s="10">
        <f t="shared" si="23"/>
        <v>0.39254128562645851</v>
      </c>
    </row>
    <row r="219" spans="1:27" x14ac:dyDescent="0.25">
      <c r="A219" s="8">
        <f t="shared" si="18"/>
        <v>46211</v>
      </c>
      <c r="B219" s="9">
        <f t="shared" si="19"/>
        <v>0.79305554398160893</v>
      </c>
      <c r="C219" s="11">
        <v>46211.793055555558</v>
      </c>
      <c r="D219" s="1">
        <v>46211.793055543982</v>
      </c>
      <c r="E219">
        <v>232.458</v>
      </c>
      <c r="F219">
        <v>232.512</v>
      </c>
      <c r="G219">
        <v>232.512</v>
      </c>
      <c r="H219">
        <v>232.59</v>
      </c>
      <c r="I219">
        <v>292.76299999999998</v>
      </c>
      <c r="J219">
        <v>297.93</v>
      </c>
      <c r="K219">
        <v>297.93</v>
      </c>
      <c r="L219">
        <v>308.52</v>
      </c>
      <c r="M219">
        <v>50.064</v>
      </c>
      <c r="N219">
        <v>50.064999999999998</v>
      </c>
      <c r="O219">
        <v>50.066000000000003</v>
      </c>
      <c r="P219">
        <v>68.156000000000006</v>
      </c>
      <c r="Q219">
        <v>0.98399999999999999</v>
      </c>
      <c r="R219" s="5">
        <f>+VLOOKUP(C219,Pagina!C:Q,10,0)</f>
        <v>233.5</v>
      </c>
      <c r="S219" s="5">
        <f>+VLOOKUP($C219,Pagina!$C:$Q,11,0)</f>
        <v>95.242996000000005</v>
      </c>
      <c r="T219" s="5">
        <f>+VLOOKUP($C219,Pagina!$C:$Q,12,0)</f>
        <v>50</v>
      </c>
      <c r="U219" s="5" t="str">
        <f>+VLOOKUP($C219,Pagina!$C:$Q,13,0)</f>
        <v>1</v>
      </c>
      <c r="V219" s="5" t="str">
        <f>+VLOOKUP($C219,Pagina!$C:$Q,14,0)</f>
        <v>0,270000</v>
      </c>
      <c r="W219" s="5" t="str">
        <f>+VLOOKUP($C219,Pagina!$C:$Q,15,0)</f>
        <v>0,063000</v>
      </c>
      <c r="X219" s="10">
        <f t="shared" si="20"/>
        <v>0.98799999999999955</v>
      </c>
      <c r="Y219" s="10">
        <f t="shared" si="21"/>
        <v>0.98799999999999955</v>
      </c>
      <c r="Z219" s="10">
        <f t="shared" si="22"/>
        <v>0.97614399999999912</v>
      </c>
      <c r="AA219" s="10">
        <f t="shared" si="23"/>
        <v>0.42492430498210826</v>
      </c>
    </row>
    <row r="220" spans="1:27" x14ac:dyDescent="0.25">
      <c r="A220" s="8">
        <f t="shared" si="18"/>
        <v>46211</v>
      </c>
      <c r="B220" s="9">
        <f t="shared" si="19"/>
        <v>0.79306942129915114</v>
      </c>
      <c r="C220" s="11">
        <v>46211.793067129627</v>
      </c>
      <c r="D220" s="1">
        <v>46211.793069421299</v>
      </c>
      <c r="E220">
        <v>232.52799999999999</v>
      </c>
      <c r="F220">
        <v>232.56899999999999</v>
      </c>
      <c r="G220">
        <v>232.56899999999999</v>
      </c>
      <c r="H220">
        <v>232.62799999999999</v>
      </c>
      <c r="I220">
        <v>293.73</v>
      </c>
      <c r="J220">
        <v>298.08</v>
      </c>
      <c r="K220">
        <v>298.08</v>
      </c>
      <c r="L220">
        <v>302.38</v>
      </c>
      <c r="M220">
        <v>50.067</v>
      </c>
      <c r="N220">
        <v>50.067999999999998</v>
      </c>
      <c r="O220">
        <v>50.069000000000003</v>
      </c>
      <c r="P220">
        <v>68.257000000000005</v>
      </c>
      <c r="Q220">
        <v>0.98499999999999999</v>
      </c>
      <c r="R220" s="5">
        <f>+VLOOKUP(C220,Pagina!C:Q,10,0)</f>
        <v>233.5</v>
      </c>
      <c r="S220" s="5">
        <f>+VLOOKUP($C220,Pagina!$C:$Q,11,0)</f>
        <v>95.244003000000006</v>
      </c>
      <c r="T220" s="5">
        <f>+VLOOKUP($C220,Pagina!$C:$Q,12,0)</f>
        <v>50</v>
      </c>
      <c r="U220" s="5" t="str">
        <f>+VLOOKUP($C220,Pagina!$C:$Q,13,0)</f>
        <v>1</v>
      </c>
      <c r="V220" s="5" t="str">
        <f>+VLOOKUP($C220,Pagina!$C:$Q,14,0)</f>
        <v>0,270000</v>
      </c>
      <c r="W220" s="5" t="str">
        <f>+VLOOKUP($C220,Pagina!$C:$Q,15,0)</f>
        <v>0,063000</v>
      </c>
      <c r="X220" s="10">
        <f t="shared" si="20"/>
        <v>0.9310000000000116</v>
      </c>
      <c r="Y220" s="10">
        <f t="shared" si="21"/>
        <v>0.9310000000000116</v>
      </c>
      <c r="Z220" s="10">
        <f t="shared" si="22"/>
        <v>0.86676100000002154</v>
      </c>
      <c r="AA220" s="10">
        <f t="shared" si="23"/>
        <v>0.40031130546203991</v>
      </c>
    </row>
    <row r="221" spans="1:27" x14ac:dyDescent="0.25">
      <c r="A221" s="8">
        <f t="shared" si="18"/>
        <v>46211</v>
      </c>
      <c r="B221" s="9">
        <f t="shared" si="19"/>
        <v>0.79308097222383367</v>
      </c>
      <c r="C221" s="11">
        <v>46211.793078703704</v>
      </c>
      <c r="D221" s="1">
        <v>46211.793080972224</v>
      </c>
      <c r="E221">
        <v>232.62700000000001</v>
      </c>
      <c r="F221">
        <v>232.65299999999999</v>
      </c>
      <c r="G221">
        <v>232.65299999999999</v>
      </c>
      <c r="H221">
        <v>232.66800000000001</v>
      </c>
      <c r="I221">
        <v>294.40199999999999</v>
      </c>
      <c r="J221">
        <v>296.99</v>
      </c>
      <c r="K221">
        <v>296.99</v>
      </c>
      <c r="L221">
        <v>300.95</v>
      </c>
      <c r="M221">
        <v>50.069000000000003</v>
      </c>
      <c r="N221">
        <v>50.070999999999998</v>
      </c>
      <c r="O221">
        <v>50.072000000000003</v>
      </c>
      <c r="P221">
        <v>68.256</v>
      </c>
      <c r="Q221">
        <v>0.98799999999999999</v>
      </c>
      <c r="R221" s="5">
        <f>+VLOOKUP(C221,Pagina!C:Q,10,0)</f>
        <v>233.5</v>
      </c>
      <c r="S221" s="5">
        <f>+VLOOKUP($C221,Pagina!$C:$Q,11,0)</f>
        <v>95.244003000000006</v>
      </c>
      <c r="T221" s="5">
        <f>+VLOOKUP($C221,Pagina!$C:$Q,12,0)</f>
        <v>50</v>
      </c>
      <c r="U221" s="5" t="str">
        <f>+VLOOKUP($C221,Pagina!$C:$Q,13,0)</f>
        <v>1</v>
      </c>
      <c r="V221" s="5" t="str">
        <f>+VLOOKUP($C221,Pagina!$C:$Q,14,0)</f>
        <v>0,271000</v>
      </c>
      <c r="W221" s="5" t="str">
        <f>+VLOOKUP($C221,Pagina!$C:$Q,15,0)</f>
        <v>0,063100</v>
      </c>
      <c r="X221" s="10">
        <f t="shared" si="20"/>
        <v>0.84700000000000841</v>
      </c>
      <c r="Y221" s="10">
        <f t="shared" si="21"/>
        <v>0.84700000000000841</v>
      </c>
      <c r="Z221" s="10">
        <f t="shared" si="22"/>
        <v>0.71740900000001429</v>
      </c>
      <c r="AA221" s="10">
        <f t="shared" si="23"/>
        <v>0.36406149931443327</v>
      </c>
    </row>
    <row r="222" spans="1:27" x14ac:dyDescent="0.25">
      <c r="A222" s="8">
        <f t="shared" si="18"/>
        <v>46211</v>
      </c>
      <c r="B222" s="9">
        <f t="shared" si="19"/>
        <v>0.79309253472456476</v>
      </c>
      <c r="C222" s="11">
        <v>46211.793090277781</v>
      </c>
      <c r="D222" s="1">
        <v>46211.793092534725</v>
      </c>
      <c r="E222">
        <v>232.58</v>
      </c>
      <c r="F222">
        <v>232.61699999999999</v>
      </c>
      <c r="G222">
        <v>232.61699999999999</v>
      </c>
      <c r="H222">
        <v>232.68199999999999</v>
      </c>
      <c r="I222">
        <v>297.32</v>
      </c>
      <c r="J222">
        <v>307</v>
      </c>
      <c r="K222">
        <v>307</v>
      </c>
      <c r="L222">
        <v>320.14</v>
      </c>
      <c r="M222">
        <v>50.070999999999998</v>
      </c>
      <c r="N222">
        <v>50.070999999999998</v>
      </c>
      <c r="O222">
        <v>50.072000000000003</v>
      </c>
      <c r="P222">
        <v>68.430999999999997</v>
      </c>
      <c r="Q222">
        <v>0.95899999999999996</v>
      </c>
      <c r="R222" s="5">
        <f>+VLOOKUP(C222,Pagina!C:Q,10,0)</f>
        <v>233.4</v>
      </c>
      <c r="S222" s="5">
        <f>+VLOOKUP($C222,Pagina!$C:$Q,11,0)</f>
        <v>95.244003000000006</v>
      </c>
      <c r="T222" s="5">
        <f>+VLOOKUP($C222,Pagina!$C:$Q,12,0)</f>
        <v>50</v>
      </c>
      <c r="U222" s="5" t="str">
        <f>+VLOOKUP($C222,Pagina!$C:$Q,13,0)</f>
        <v>1</v>
      </c>
      <c r="V222" s="5" t="str">
        <f>+VLOOKUP($C222,Pagina!$C:$Q,14,0)</f>
        <v>0,270000</v>
      </c>
      <c r="W222" s="5" t="str">
        <f>+VLOOKUP($C222,Pagina!$C:$Q,15,0)</f>
        <v>0,062900</v>
      </c>
      <c r="X222" s="10">
        <f t="shared" si="20"/>
        <v>0.78300000000001546</v>
      </c>
      <c r="Y222" s="10">
        <f t="shared" si="21"/>
        <v>0.78300000000001546</v>
      </c>
      <c r="Z222" s="10">
        <f t="shared" si="22"/>
        <v>0.6130890000000242</v>
      </c>
      <c r="AA222" s="10">
        <f t="shared" si="23"/>
        <v>0.33660480532377923</v>
      </c>
    </row>
    <row r="223" spans="1:27" x14ac:dyDescent="0.25">
      <c r="A223" s="8">
        <f t="shared" si="18"/>
        <v>46211</v>
      </c>
      <c r="B223" s="9">
        <f t="shared" si="19"/>
        <v>0.79310408564924728</v>
      </c>
      <c r="C223" s="11">
        <v>46211.79310185185</v>
      </c>
      <c r="D223" s="1">
        <v>46211.793104085649</v>
      </c>
      <c r="E223">
        <v>232.60499999999999</v>
      </c>
      <c r="F223">
        <v>232.68799999999999</v>
      </c>
      <c r="G223">
        <v>232.68799999999999</v>
      </c>
      <c r="H223">
        <v>232.77699999999999</v>
      </c>
      <c r="I223">
        <v>294.23399999999998</v>
      </c>
      <c r="J223">
        <v>299.81</v>
      </c>
      <c r="K223">
        <v>299.81</v>
      </c>
      <c r="L223">
        <v>311.58</v>
      </c>
      <c r="M223">
        <v>50.072000000000003</v>
      </c>
      <c r="N223">
        <v>50.072000000000003</v>
      </c>
      <c r="O223">
        <v>50.072000000000003</v>
      </c>
      <c r="P223">
        <v>68.165999999999997</v>
      </c>
      <c r="Q223">
        <v>0.97799999999999998</v>
      </c>
      <c r="R223" s="5">
        <f>+VLOOKUP(C223,Pagina!C:Q,10,0)</f>
        <v>233.4</v>
      </c>
      <c r="S223" s="5">
        <f>+VLOOKUP($C223,Pagina!$C:$Q,11,0)</f>
        <v>95.244003000000006</v>
      </c>
      <c r="T223" s="5">
        <f>+VLOOKUP($C223,Pagina!$C:$Q,12,0)</f>
        <v>50</v>
      </c>
      <c r="U223" s="5" t="str">
        <f>+VLOOKUP($C223,Pagina!$C:$Q,13,0)</f>
        <v>1</v>
      </c>
      <c r="V223" s="5" t="str">
        <f>+VLOOKUP($C223,Pagina!$C:$Q,14,0)</f>
        <v>0,271000</v>
      </c>
      <c r="W223" s="5" t="str">
        <f>+VLOOKUP($C223,Pagina!$C:$Q,15,0)</f>
        <v>0,063200</v>
      </c>
      <c r="X223" s="10">
        <f t="shared" si="20"/>
        <v>0.71200000000001751</v>
      </c>
      <c r="Y223" s="10">
        <f t="shared" si="21"/>
        <v>0.71200000000001751</v>
      </c>
      <c r="Z223" s="10">
        <f t="shared" si="22"/>
        <v>0.50694400000002493</v>
      </c>
      <c r="AA223" s="10">
        <f t="shared" si="23"/>
        <v>0.30598913566665126</v>
      </c>
    </row>
    <row r="224" spans="1:27" x14ac:dyDescent="0.25">
      <c r="A224" s="8">
        <f t="shared" si="18"/>
        <v>46211</v>
      </c>
      <c r="B224" s="9">
        <f t="shared" si="19"/>
        <v>0.79311564814997837</v>
      </c>
      <c r="C224" s="11">
        <v>46211.793113425927</v>
      </c>
      <c r="D224" s="1">
        <v>46211.79311564815</v>
      </c>
      <c r="E224">
        <v>232.78800000000001</v>
      </c>
      <c r="F224">
        <v>232.792</v>
      </c>
      <c r="G224">
        <v>232.792</v>
      </c>
      <c r="H224">
        <v>232.80199999999999</v>
      </c>
      <c r="I224">
        <v>295.322</v>
      </c>
      <c r="J224">
        <v>297.20999999999998</v>
      </c>
      <c r="K224">
        <v>297.20999999999998</v>
      </c>
      <c r="L224">
        <v>299.76</v>
      </c>
      <c r="M224">
        <v>50.067999999999998</v>
      </c>
      <c r="N224">
        <v>50.069000000000003</v>
      </c>
      <c r="O224">
        <v>50.070999999999998</v>
      </c>
      <c r="P224">
        <v>68.444999999999993</v>
      </c>
      <c r="Q224">
        <v>0.98899999999999999</v>
      </c>
      <c r="R224" s="5">
        <f>+VLOOKUP(C224,Pagina!C:Q,10,0)</f>
        <v>233.4</v>
      </c>
      <c r="S224" s="5">
        <f>+VLOOKUP($C224,Pagina!$C:$Q,11,0)</f>
        <v>95.244003000000006</v>
      </c>
      <c r="T224" s="5">
        <f>+VLOOKUP($C224,Pagina!$C:$Q,12,0)</f>
        <v>50</v>
      </c>
      <c r="U224" s="5" t="str">
        <f>+VLOOKUP($C224,Pagina!$C:$Q,13,0)</f>
        <v>1</v>
      </c>
      <c r="V224" s="5" t="str">
        <f>+VLOOKUP($C224,Pagina!$C:$Q,14,0)</f>
        <v>0,271000</v>
      </c>
      <c r="W224" s="5" t="str">
        <f>+VLOOKUP($C224,Pagina!$C:$Q,15,0)</f>
        <v>0,063200</v>
      </c>
      <c r="X224" s="10">
        <f t="shared" si="20"/>
        <v>0.60800000000000409</v>
      </c>
      <c r="Y224" s="10">
        <f t="shared" si="21"/>
        <v>0.60800000000000409</v>
      </c>
      <c r="Z224" s="10">
        <f t="shared" si="22"/>
        <v>0.36966400000000499</v>
      </c>
      <c r="AA224" s="10">
        <f t="shared" si="23"/>
        <v>0.26117736004673875</v>
      </c>
    </row>
    <row r="225" spans="1:27" x14ac:dyDescent="0.25">
      <c r="A225" s="8">
        <f t="shared" si="18"/>
        <v>46211</v>
      </c>
      <c r="B225" s="9">
        <f t="shared" si="19"/>
        <v>0.79312721065070946</v>
      </c>
      <c r="C225" s="11">
        <v>46211.793124999997</v>
      </c>
      <c r="D225" s="1">
        <v>46211.793127210651</v>
      </c>
      <c r="E225">
        <v>232.71899999999999</v>
      </c>
      <c r="F225">
        <v>232.74799999999999</v>
      </c>
      <c r="G225">
        <v>232.74799999999999</v>
      </c>
      <c r="H225">
        <v>232.773</v>
      </c>
      <c r="I225">
        <v>294.77800000000002</v>
      </c>
      <c r="J225">
        <v>296.86</v>
      </c>
      <c r="K225">
        <v>296.86</v>
      </c>
      <c r="L225">
        <v>300.74</v>
      </c>
      <c r="M225">
        <v>50.064999999999998</v>
      </c>
      <c r="N225">
        <v>50.066000000000003</v>
      </c>
      <c r="O225">
        <v>50.066000000000003</v>
      </c>
      <c r="P225">
        <v>68.34</v>
      </c>
      <c r="Q225">
        <v>0.98899999999999999</v>
      </c>
      <c r="R225" s="5">
        <f>+VLOOKUP(C225,Pagina!C:Q,10,0)</f>
        <v>233.5</v>
      </c>
      <c r="S225" s="5">
        <f>+VLOOKUP($C225,Pagina!$C:$Q,11,0)</f>
        <v>95.244003000000006</v>
      </c>
      <c r="T225" s="5">
        <f>+VLOOKUP($C225,Pagina!$C:$Q,12,0)</f>
        <v>50</v>
      </c>
      <c r="U225" s="5" t="str">
        <f>+VLOOKUP($C225,Pagina!$C:$Q,13,0)</f>
        <v>1</v>
      </c>
      <c r="V225" s="5" t="str">
        <f>+VLOOKUP($C225,Pagina!$C:$Q,14,0)</f>
        <v>0,270000</v>
      </c>
      <c r="W225" s="5" t="str">
        <f>+VLOOKUP($C225,Pagina!$C:$Q,15,0)</f>
        <v>0,063000</v>
      </c>
      <c r="X225" s="10">
        <f t="shared" si="20"/>
        <v>0.75200000000000955</v>
      </c>
      <c r="Y225" s="10">
        <f t="shared" si="21"/>
        <v>0.75200000000000955</v>
      </c>
      <c r="Z225" s="10">
        <f t="shared" si="22"/>
        <v>0.56550400000001433</v>
      </c>
      <c r="AA225" s="10">
        <f t="shared" si="23"/>
        <v>0.32309622424253248</v>
      </c>
    </row>
    <row r="226" spans="1:27" x14ac:dyDescent="0.25">
      <c r="A226" s="8">
        <f t="shared" si="18"/>
        <v>46211</v>
      </c>
      <c r="B226" s="9">
        <f t="shared" si="19"/>
        <v>0.79313876157539198</v>
      </c>
      <c r="C226" s="11">
        <v>46211.793136574073</v>
      </c>
      <c r="D226" s="1">
        <v>46211.793138761575</v>
      </c>
      <c r="E226">
        <v>232.77099999999999</v>
      </c>
      <c r="F226">
        <v>232.798</v>
      </c>
      <c r="G226">
        <v>232.798</v>
      </c>
      <c r="H226">
        <v>232.82900000000001</v>
      </c>
      <c r="I226">
        <v>293.98200000000003</v>
      </c>
      <c r="J226">
        <v>295.17</v>
      </c>
      <c r="K226">
        <v>295.17</v>
      </c>
      <c r="L226">
        <v>296.86</v>
      </c>
      <c r="M226">
        <v>50.064</v>
      </c>
      <c r="N226">
        <v>50.064999999999998</v>
      </c>
      <c r="O226">
        <v>50.066000000000003</v>
      </c>
      <c r="P226">
        <v>68.421999999999997</v>
      </c>
      <c r="Q226">
        <v>0.996</v>
      </c>
      <c r="R226" s="5">
        <f>+VLOOKUP(C226,Pagina!C:Q,10,0)</f>
        <v>233.4</v>
      </c>
      <c r="S226" s="5">
        <f>+VLOOKUP($C226,Pagina!$C:$Q,11,0)</f>
        <v>95.244003000000006</v>
      </c>
      <c r="T226" s="5">
        <f>+VLOOKUP($C226,Pagina!$C:$Q,12,0)</f>
        <v>50</v>
      </c>
      <c r="U226" s="5" t="str">
        <f>+VLOOKUP($C226,Pagina!$C:$Q,13,0)</f>
        <v>1</v>
      </c>
      <c r="V226" s="5" t="str">
        <f>+VLOOKUP($C226,Pagina!$C:$Q,14,0)</f>
        <v>0,270000</v>
      </c>
      <c r="W226" s="5" t="str">
        <f>+VLOOKUP($C226,Pagina!$C:$Q,15,0)</f>
        <v>0,063000</v>
      </c>
      <c r="X226" s="10">
        <f t="shared" si="20"/>
        <v>0.60200000000000387</v>
      </c>
      <c r="Y226" s="10">
        <f t="shared" si="21"/>
        <v>0.60200000000000387</v>
      </c>
      <c r="Z226" s="10">
        <f t="shared" si="22"/>
        <v>0.36240400000000467</v>
      </c>
      <c r="AA226" s="10">
        <f t="shared" si="23"/>
        <v>0.25859328688390959</v>
      </c>
    </row>
    <row r="227" spans="1:27" x14ac:dyDescent="0.25">
      <c r="A227" s="8">
        <f t="shared" si="18"/>
        <v>46211</v>
      </c>
      <c r="B227" s="9">
        <f t="shared" si="19"/>
        <v>0.79315032407612307</v>
      </c>
      <c r="C227" s="11">
        <v>46211.79314814815</v>
      </c>
      <c r="D227" s="1">
        <v>46211.793150324076</v>
      </c>
      <c r="E227">
        <v>232.792</v>
      </c>
      <c r="F227">
        <v>232.84200000000001</v>
      </c>
      <c r="G227">
        <v>232.84200000000001</v>
      </c>
      <c r="H227">
        <v>232.881</v>
      </c>
      <c r="I227">
        <v>293.43599999999998</v>
      </c>
      <c r="J227">
        <v>294.57</v>
      </c>
      <c r="K227">
        <v>294.57</v>
      </c>
      <c r="L227">
        <v>295.95</v>
      </c>
      <c r="M227">
        <v>50.064999999999998</v>
      </c>
      <c r="N227">
        <v>50.064999999999998</v>
      </c>
      <c r="O227">
        <v>50.066000000000003</v>
      </c>
      <c r="P227">
        <v>68.343999999999994</v>
      </c>
      <c r="Q227">
        <v>0.996</v>
      </c>
      <c r="R227" s="5">
        <f>+VLOOKUP(C227,Pagina!C:Q,10,0)</f>
        <v>233.4</v>
      </c>
      <c r="S227" s="5">
        <f>+VLOOKUP($C227,Pagina!$C:$Q,11,0)</f>
        <v>95.244003000000006</v>
      </c>
      <c r="T227" s="5">
        <f>+VLOOKUP($C227,Pagina!$C:$Q,12,0)</f>
        <v>50</v>
      </c>
      <c r="U227" s="5" t="str">
        <f>+VLOOKUP($C227,Pagina!$C:$Q,13,0)</f>
        <v>1</v>
      </c>
      <c r="V227" s="5" t="str">
        <f>+VLOOKUP($C227,Pagina!$C:$Q,14,0)</f>
        <v>0,271000</v>
      </c>
      <c r="W227" s="5" t="str">
        <f>+VLOOKUP($C227,Pagina!$C:$Q,15,0)</f>
        <v>0,063200</v>
      </c>
      <c r="X227" s="10">
        <f t="shared" si="20"/>
        <v>0.55799999999999272</v>
      </c>
      <c r="Y227" s="10">
        <f t="shared" si="21"/>
        <v>0.55799999999999272</v>
      </c>
      <c r="Z227" s="10">
        <f t="shared" si="22"/>
        <v>0.31136399999999187</v>
      </c>
      <c r="AA227" s="10">
        <f t="shared" si="23"/>
        <v>0.23964748627824561</v>
      </c>
    </row>
    <row r="228" spans="1:27" x14ac:dyDescent="0.25">
      <c r="A228" s="8">
        <f t="shared" si="18"/>
        <v>46211</v>
      </c>
      <c r="B228" s="9">
        <f t="shared" si="19"/>
        <v>0.79316188657685416</v>
      </c>
      <c r="C228" s="11">
        <v>46211.79315972222</v>
      </c>
      <c r="D228" s="1">
        <v>46211.793161886577</v>
      </c>
      <c r="E228">
        <v>232.78700000000001</v>
      </c>
      <c r="F228">
        <v>232.84399999999999</v>
      </c>
      <c r="G228">
        <v>232.84399999999999</v>
      </c>
      <c r="H228">
        <v>232.90899999999999</v>
      </c>
      <c r="I228">
        <v>294.65300000000002</v>
      </c>
      <c r="J228">
        <v>296.73</v>
      </c>
      <c r="K228">
        <v>296.73</v>
      </c>
      <c r="L228">
        <v>299.8</v>
      </c>
      <c r="M228">
        <v>50.064</v>
      </c>
      <c r="N228">
        <v>50.064999999999998</v>
      </c>
      <c r="O228">
        <v>50.066000000000003</v>
      </c>
      <c r="P228">
        <v>68.418999999999997</v>
      </c>
      <c r="Q228">
        <v>0.99</v>
      </c>
      <c r="R228" s="5">
        <f>+VLOOKUP(C228,Pagina!C:Q,10,0)</f>
        <v>233.5</v>
      </c>
      <c r="S228" s="5">
        <f>+VLOOKUP($C228,Pagina!$C:$Q,11,0)</f>
        <v>95.244003000000006</v>
      </c>
      <c r="T228" s="5">
        <f>+VLOOKUP($C228,Pagina!$C:$Q,12,0)</f>
        <v>50</v>
      </c>
      <c r="U228" s="5" t="str">
        <f>+VLOOKUP($C228,Pagina!$C:$Q,13,0)</f>
        <v>1</v>
      </c>
      <c r="V228" s="5" t="str">
        <f>+VLOOKUP($C228,Pagina!$C:$Q,14,0)</f>
        <v>0,270000</v>
      </c>
      <c r="W228" s="5" t="str">
        <f>+VLOOKUP($C228,Pagina!$C:$Q,15,0)</f>
        <v>0,063000</v>
      </c>
      <c r="X228" s="10">
        <f t="shared" si="20"/>
        <v>0.65600000000000591</v>
      </c>
      <c r="Y228" s="10">
        <f t="shared" si="21"/>
        <v>0.65600000000000591</v>
      </c>
      <c r="Z228" s="10">
        <f t="shared" si="22"/>
        <v>0.43033600000000777</v>
      </c>
      <c r="AA228" s="10">
        <f t="shared" si="23"/>
        <v>0.28173369294463502</v>
      </c>
    </row>
    <row r="229" spans="1:27" x14ac:dyDescent="0.25">
      <c r="A229" s="8">
        <f t="shared" si="18"/>
        <v>46211</v>
      </c>
      <c r="B229" s="9">
        <f t="shared" si="19"/>
        <v>0.79317343750153668</v>
      </c>
      <c r="C229" s="11">
        <v>46211.793171296296</v>
      </c>
      <c r="D229" s="1">
        <v>46211.793173437502</v>
      </c>
      <c r="E229">
        <v>232.75200000000001</v>
      </c>
      <c r="F229">
        <v>232.79499999999999</v>
      </c>
      <c r="G229">
        <v>232.79499999999999</v>
      </c>
      <c r="H229">
        <v>232.84299999999999</v>
      </c>
      <c r="I229">
        <v>295.113</v>
      </c>
      <c r="J229">
        <v>296.75</v>
      </c>
      <c r="K229">
        <v>296.75</v>
      </c>
      <c r="L229">
        <v>298.31</v>
      </c>
      <c r="M229">
        <v>50.061999999999998</v>
      </c>
      <c r="N229">
        <v>50.063000000000002</v>
      </c>
      <c r="O229">
        <v>50.064</v>
      </c>
      <c r="P229">
        <v>68.405000000000001</v>
      </c>
      <c r="Q229">
        <v>0.99</v>
      </c>
      <c r="R229" s="5">
        <f>+VLOOKUP(C229,Pagina!C:Q,10,0)</f>
        <v>233.5</v>
      </c>
      <c r="S229" s="5">
        <f>+VLOOKUP($C229,Pagina!$C:$Q,11,0)</f>
        <v>95.244003000000006</v>
      </c>
      <c r="T229" s="5">
        <f>+VLOOKUP($C229,Pagina!$C:$Q,12,0)</f>
        <v>50</v>
      </c>
      <c r="U229" s="5" t="str">
        <f>+VLOOKUP($C229,Pagina!$C:$Q,13,0)</f>
        <v>1</v>
      </c>
      <c r="V229" s="5" t="str">
        <f>+VLOOKUP($C229,Pagina!$C:$Q,14,0)</f>
        <v>0,270000</v>
      </c>
      <c r="W229" s="5" t="str">
        <f>+VLOOKUP($C229,Pagina!$C:$Q,15,0)</f>
        <v>0,063000</v>
      </c>
      <c r="X229" s="10">
        <f t="shared" si="20"/>
        <v>0.70500000000001251</v>
      </c>
      <c r="Y229" s="10">
        <f t="shared" si="21"/>
        <v>0.70500000000001251</v>
      </c>
      <c r="Z229" s="10">
        <f t="shared" si="22"/>
        <v>0.49702500000001765</v>
      </c>
      <c r="AA229" s="10">
        <f t="shared" si="23"/>
        <v>0.30284155587534639</v>
      </c>
    </row>
    <row r="230" spans="1:27" x14ac:dyDescent="0.25">
      <c r="A230" s="8">
        <f t="shared" si="18"/>
        <v>46211</v>
      </c>
      <c r="B230" s="9">
        <f t="shared" si="19"/>
        <v>0.79318500000226777</v>
      </c>
      <c r="C230" s="11">
        <v>46211.793182870373</v>
      </c>
      <c r="D230" s="1">
        <v>46211.793185000002</v>
      </c>
      <c r="E230">
        <v>232.70500000000001</v>
      </c>
      <c r="F230">
        <v>232.74700000000001</v>
      </c>
      <c r="G230">
        <v>232.74700000000001</v>
      </c>
      <c r="H230">
        <v>232.773</v>
      </c>
      <c r="I230">
        <v>294.23399999999998</v>
      </c>
      <c r="J230">
        <v>295.26</v>
      </c>
      <c r="K230">
        <v>295.26</v>
      </c>
      <c r="L230">
        <v>297.82</v>
      </c>
      <c r="M230">
        <v>50.061</v>
      </c>
      <c r="N230">
        <v>50.061</v>
      </c>
      <c r="O230">
        <v>50.061999999999998</v>
      </c>
      <c r="P230">
        <v>68.349999999999994</v>
      </c>
      <c r="Q230">
        <v>0.995</v>
      </c>
      <c r="R230" s="5">
        <f>+VLOOKUP(C230,Pagina!C:Q,10,0)</f>
        <v>233.5</v>
      </c>
      <c r="S230" s="5">
        <f>+VLOOKUP($C230,Pagina!$C:$Q,11,0)</f>
        <v>95.244003000000006</v>
      </c>
      <c r="T230" s="5">
        <f>+VLOOKUP($C230,Pagina!$C:$Q,12,0)</f>
        <v>50</v>
      </c>
      <c r="U230" s="5" t="str">
        <f>+VLOOKUP($C230,Pagina!$C:$Q,13,0)</f>
        <v>1</v>
      </c>
      <c r="V230" s="5" t="str">
        <f>+VLOOKUP($C230,Pagina!$C:$Q,14,0)</f>
        <v>0,270000</v>
      </c>
      <c r="W230" s="5" t="str">
        <f>+VLOOKUP($C230,Pagina!$C:$Q,15,0)</f>
        <v>0,063000</v>
      </c>
      <c r="X230" s="10">
        <f t="shared" si="20"/>
        <v>0.7529999999999859</v>
      </c>
      <c r="Y230" s="10">
        <f t="shared" si="21"/>
        <v>0.7529999999999859</v>
      </c>
      <c r="Z230" s="10">
        <f t="shared" si="22"/>
        <v>0.56700899999997878</v>
      </c>
      <c r="AA230" s="10">
        <f t="shared" si="23"/>
        <v>0.32352726350929806</v>
      </c>
    </row>
    <row r="231" spans="1:27" x14ac:dyDescent="0.25">
      <c r="A231" s="8">
        <f t="shared" si="18"/>
        <v>46211</v>
      </c>
      <c r="B231" s="9">
        <f t="shared" si="19"/>
        <v>0.79319656250299886</v>
      </c>
      <c r="C231" s="11">
        <v>46211.793194444443</v>
      </c>
      <c r="D231" s="1">
        <v>46211.793196562503</v>
      </c>
      <c r="E231">
        <v>232.59899999999999</v>
      </c>
      <c r="F231">
        <v>232.66900000000001</v>
      </c>
      <c r="G231">
        <v>232.66900000000001</v>
      </c>
      <c r="H231">
        <v>232.774</v>
      </c>
      <c r="I231">
        <v>293.47800000000001</v>
      </c>
      <c r="J231">
        <v>296.14999999999998</v>
      </c>
      <c r="K231">
        <v>296.14999999999998</v>
      </c>
      <c r="L231">
        <v>300.29000000000002</v>
      </c>
      <c r="M231">
        <v>50.06</v>
      </c>
      <c r="N231">
        <v>50.061</v>
      </c>
      <c r="O231">
        <v>50.061999999999998</v>
      </c>
      <c r="P231">
        <v>68.204999999999998</v>
      </c>
      <c r="Q231">
        <v>0.99</v>
      </c>
      <c r="R231" s="5">
        <f>+VLOOKUP(C231,Pagina!C:Q,10,0)</f>
        <v>233.7</v>
      </c>
      <c r="S231" s="5">
        <f>+VLOOKUP($C231,Pagina!$C:$Q,11,0)</f>
        <v>95.244003000000006</v>
      </c>
      <c r="T231" s="5">
        <f>+VLOOKUP($C231,Pagina!$C:$Q,12,0)</f>
        <v>50</v>
      </c>
      <c r="U231" s="5" t="str">
        <f>+VLOOKUP($C231,Pagina!$C:$Q,13,0)</f>
        <v>1</v>
      </c>
      <c r="V231" s="5" t="str">
        <f>+VLOOKUP($C231,Pagina!$C:$Q,14,0)</f>
        <v>0,270000</v>
      </c>
      <c r="W231" s="5" t="str">
        <f>+VLOOKUP($C231,Pagina!$C:$Q,15,0)</f>
        <v>0,063000</v>
      </c>
      <c r="X231" s="10">
        <f t="shared" si="20"/>
        <v>1.0309999999999775</v>
      </c>
      <c r="Y231" s="10">
        <f t="shared" si="21"/>
        <v>1.0309999999999775</v>
      </c>
      <c r="Z231" s="10">
        <f t="shared" si="22"/>
        <v>1.0629609999999536</v>
      </c>
      <c r="AA231" s="10">
        <f t="shared" si="23"/>
        <v>0.44311876528457916</v>
      </c>
    </row>
    <row r="232" spans="1:27" x14ac:dyDescent="0.25">
      <c r="A232" s="8">
        <f t="shared" si="18"/>
        <v>46211</v>
      </c>
      <c r="B232" s="9">
        <f t="shared" si="19"/>
        <v>0.79320812499645399</v>
      </c>
      <c r="C232" s="11">
        <v>46211.793206018519</v>
      </c>
      <c r="D232" s="1">
        <v>46211.793208124996</v>
      </c>
      <c r="E232">
        <v>232.572</v>
      </c>
      <c r="F232">
        <v>232.61199999999999</v>
      </c>
      <c r="G232">
        <v>232.61199999999999</v>
      </c>
      <c r="H232">
        <v>232.63900000000001</v>
      </c>
      <c r="I232">
        <v>294.52699999999999</v>
      </c>
      <c r="J232">
        <v>298</v>
      </c>
      <c r="K232">
        <v>298</v>
      </c>
      <c r="L232">
        <v>303.68</v>
      </c>
      <c r="M232">
        <v>50.058</v>
      </c>
      <c r="N232">
        <v>50.058999999999997</v>
      </c>
      <c r="O232">
        <v>50.06</v>
      </c>
      <c r="P232">
        <v>68.355999999999995</v>
      </c>
      <c r="Q232">
        <v>0.98599999999999999</v>
      </c>
      <c r="R232" s="5">
        <f>+VLOOKUP(C232,Pagina!C:Q,10,0)</f>
        <v>233.6</v>
      </c>
      <c r="S232" s="5">
        <f>+VLOOKUP($C232,Pagina!$C:$Q,11,0)</f>
        <v>95.244003000000006</v>
      </c>
      <c r="T232" s="5">
        <f>+VLOOKUP($C232,Pagina!$C:$Q,12,0)</f>
        <v>50</v>
      </c>
      <c r="U232" s="5" t="str">
        <f>+VLOOKUP($C232,Pagina!$C:$Q,13,0)</f>
        <v>1</v>
      </c>
      <c r="V232" s="5" t="str">
        <f>+VLOOKUP($C232,Pagina!$C:$Q,14,0)</f>
        <v>0,271000</v>
      </c>
      <c r="W232" s="5" t="str">
        <f>+VLOOKUP($C232,Pagina!$C:$Q,15,0)</f>
        <v>0,063200</v>
      </c>
      <c r="X232" s="10">
        <f t="shared" si="20"/>
        <v>0.98799999999999955</v>
      </c>
      <c r="Y232" s="10">
        <f t="shared" si="21"/>
        <v>0.98799999999999955</v>
      </c>
      <c r="Z232" s="10">
        <f t="shared" si="22"/>
        <v>0.97614399999999912</v>
      </c>
      <c r="AA232" s="10">
        <f t="shared" si="23"/>
        <v>0.42474162983852914</v>
      </c>
    </row>
    <row r="233" spans="1:27" x14ac:dyDescent="0.25">
      <c r="A233" s="8">
        <f t="shared" si="18"/>
        <v>46211</v>
      </c>
      <c r="B233" s="9">
        <f t="shared" si="19"/>
        <v>0.79321968749718508</v>
      </c>
      <c r="C233" s="11">
        <v>46211.793217592596</v>
      </c>
      <c r="D233" s="1">
        <v>46211.793219687497</v>
      </c>
      <c r="E233">
        <v>232.535</v>
      </c>
      <c r="F233">
        <v>232.57</v>
      </c>
      <c r="G233">
        <v>232.57</v>
      </c>
      <c r="H233">
        <v>232.60599999999999</v>
      </c>
      <c r="I233">
        <v>293.18400000000003</v>
      </c>
      <c r="J233">
        <v>294.47000000000003</v>
      </c>
      <c r="K233">
        <v>294.47000000000003</v>
      </c>
      <c r="L233">
        <v>295.82</v>
      </c>
      <c r="M233">
        <v>50.058999999999997</v>
      </c>
      <c r="N233">
        <v>50.06</v>
      </c>
      <c r="O233">
        <v>50.06</v>
      </c>
      <c r="P233">
        <v>68.289000000000001</v>
      </c>
      <c r="Q233">
        <v>0.997</v>
      </c>
      <c r="R233" s="5">
        <f>+VLOOKUP(C233,Pagina!C:Q,10,0)</f>
        <v>233.7</v>
      </c>
      <c r="S233" s="5">
        <f>+VLOOKUP($C233,Pagina!$C:$Q,11,0)</f>
        <v>95.244003000000006</v>
      </c>
      <c r="T233" s="5">
        <f>+VLOOKUP($C233,Pagina!$C:$Q,12,0)</f>
        <v>50</v>
      </c>
      <c r="U233" s="5" t="str">
        <f>+VLOOKUP($C233,Pagina!$C:$Q,13,0)</f>
        <v>1</v>
      </c>
      <c r="V233" s="5" t="str">
        <f>+VLOOKUP($C233,Pagina!$C:$Q,14,0)</f>
        <v>0,270000</v>
      </c>
      <c r="W233" s="5" t="str">
        <f>+VLOOKUP($C233,Pagina!$C:$Q,15,0)</f>
        <v>0,063100</v>
      </c>
      <c r="X233" s="10">
        <f t="shared" si="20"/>
        <v>1.1299999999999955</v>
      </c>
      <c r="Y233" s="10">
        <f t="shared" si="21"/>
        <v>1.1299999999999955</v>
      </c>
      <c r="Z233" s="10">
        <f t="shared" si="22"/>
        <v>1.2768999999999897</v>
      </c>
      <c r="AA233" s="10">
        <f t="shared" si="23"/>
        <v>0.48587522036375946</v>
      </c>
    </row>
    <row r="234" spans="1:27" x14ac:dyDescent="0.25">
      <c r="A234" s="8">
        <f t="shared" si="18"/>
        <v>46211</v>
      </c>
      <c r="B234" s="9">
        <f t="shared" si="19"/>
        <v>0.79323123842914356</v>
      </c>
      <c r="C234" s="11">
        <v>46211.793229166666</v>
      </c>
      <c r="D234" s="1">
        <v>46211.793231238429</v>
      </c>
      <c r="E234">
        <v>232.57</v>
      </c>
      <c r="F234">
        <v>232.58699999999999</v>
      </c>
      <c r="G234">
        <v>232.58699999999999</v>
      </c>
      <c r="H234">
        <v>232.61199999999999</v>
      </c>
      <c r="I234">
        <v>293.56200000000001</v>
      </c>
      <c r="J234">
        <v>296.14</v>
      </c>
      <c r="K234">
        <v>296.14</v>
      </c>
      <c r="L234">
        <v>299.55</v>
      </c>
      <c r="M234">
        <v>50.06</v>
      </c>
      <c r="N234">
        <v>50.061</v>
      </c>
      <c r="O234">
        <v>50.061</v>
      </c>
      <c r="P234">
        <v>68.355000000000004</v>
      </c>
      <c r="Q234">
        <v>0.99199999999999999</v>
      </c>
      <c r="R234" s="5">
        <f>+VLOOKUP(C234,Pagina!C:Q,10,0)</f>
        <v>233.7</v>
      </c>
      <c r="S234" s="5">
        <f>+VLOOKUP($C234,Pagina!$C:$Q,11,0)</f>
        <v>95.244003000000006</v>
      </c>
      <c r="T234" s="5">
        <f>+VLOOKUP($C234,Pagina!$C:$Q,12,0)</f>
        <v>50</v>
      </c>
      <c r="U234" s="5" t="str">
        <f>+VLOOKUP($C234,Pagina!$C:$Q,13,0)</f>
        <v>1</v>
      </c>
      <c r="V234" s="5" t="str">
        <f>+VLOOKUP($C234,Pagina!$C:$Q,14,0)</f>
        <v>0,270000</v>
      </c>
      <c r="W234" s="5" t="str">
        <f>+VLOOKUP($C234,Pagina!$C:$Q,15,0)</f>
        <v>0,063100</v>
      </c>
      <c r="X234" s="10">
        <f t="shared" si="20"/>
        <v>1.1129999999999995</v>
      </c>
      <c r="Y234" s="10">
        <f t="shared" si="21"/>
        <v>1.1129999999999995</v>
      </c>
      <c r="Z234" s="10">
        <f t="shared" si="22"/>
        <v>1.2387689999999989</v>
      </c>
      <c r="AA234" s="10">
        <f t="shared" si="23"/>
        <v>0.47853061435075889</v>
      </c>
    </row>
    <row r="235" spans="1:27" x14ac:dyDescent="0.25">
      <c r="A235" s="8">
        <f t="shared" si="18"/>
        <v>46211</v>
      </c>
      <c r="B235" s="9">
        <f t="shared" si="19"/>
        <v>0.79324280092259869</v>
      </c>
      <c r="C235" s="11">
        <v>46211.793240740742</v>
      </c>
      <c r="D235" s="1">
        <v>46211.793242800923</v>
      </c>
      <c r="E235">
        <v>232.46</v>
      </c>
      <c r="F235">
        <v>232.52099999999999</v>
      </c>
      <c r="G235">
        <v>232.52099999999999</v>
      </c>
      <c r="H235">
        <v>232.57499999999999</v>
      </c>
      <c r="I235">
        <v>293.18400000000003</v>
      </c>
      <c r="J235">
        <v>295.12</v>
      </c>
      <c r="K235">
        <v>295.12</v>
      </c>
      <c r="L235">
        <v>298.19</v>
      </c>
      <c r="M235">
        <v>50.06</v>
      </c>
      <c r="N235">
        <v>50.061</v>
      </c>
      <c r="O235">
        <v>50.061999999999998</v>
      </c>
      <c r="P235">
        <v>68.159000000000006</v>
      </c>
      <c r="Q235">
        <v>0.99299999999999999</v>
      </c>
      <c r="R235" s="5">
        <f>+VLOOKUP(C235,Pagina!C:Q,10,0)</f>
        <v>233.7</v>
      </c>
      <c r="S235" s="5">
        <f>+VLOOKUP($C235,Pagina!$C:$Q,11,0)</f>
        <v>95.244003000000006</v>
      </c>
      <c r="T235" s="5">
        <f>+VLOOKUP($C235,Pagina!$C:$Q,12,0)</f>
        <v>50</v>
      </c>
      <c r="U235" s="5" t="str">
        <f>+VLOOKUP($C235,Pagina!$C:$Q,13,0)</f>
        <v>1</v>
      </c>
      <c r="V235" s="5" t="str">
        <f>+VLOOKUP($C235,Pagina!$C:$Q,14,0)</f>
        <v>0,271000</v>
      </c>
      <c r="W235" s="5" t="str">
        <f>+VLOOKUP($C235,Pagina!$C:$Q,15,0)</f>
        <v>0,063200</v>
      </c>
      <c r="X235" s="10">
        <f t="shared" si="20"/>
        <v>1.179000000000002</v>
      </c>
      <c r="Y235" s="10">
        <f t="shared" si="21"/>
        <v>1.179000000000002</v>
      </c>
      <c r="Z235" s="10">
        <f t="shared" si="22"/>
        <v>1.3900410000000047</v>
      </c>
      <c r="AA235" s="10">
        <f t="shared" si="23"/>
        <v>0.50705097604087468</v>
      </c>
    </row>
    <row r="236" spans="1:27" x14ac:dyDescent="0.25">
      <c r="A236" s="8">
        <f t="shared" si="18"/>
        <v>46211</v>
      </c>
      <c r="B236" s="9">
        <f t="shared" si="19"/>
        <v>0.79325436342332978</v>
      </c>
      <c r="C236" s="11">
        <v>46211.793252314812</v>
      </c>
      <c r="D236" s="1">
        <v>46211.793254363423</v>
      </c>
      <c r="E236">
        <v>232.44800000000001</v>
      </c>
      <c r="F236">
        <v>232.512</v>
      </c>
      <c r="G236">
        <v>232.512</v>
      </c>
      <c r="H236">
        <v>232.61099999999999</v>
      </c>
      <c r="I236">
        <v>293.39400000000001</v>
      </c>
      <c r="J236">
        <v>294.38</v>
      </c>
      <c r="K236">
        <v>294.38</v>
      </c>
      <c r="L236">
        <v>295.41000000000003</v>
      </c>
      <c r="M236">
        <v>50.061999999999998</v>
      </c>
      <c r="N236">
        <v>50.063000000000002</v>
      </c>
      <c r="O236">
        <v>50.064</v>
      </c>
      <c r="P236">
        <v>68.182000000000002</v>
      </c>
      <c r="Q236">
        <v>0.996</v>
      </c>
      <c r="R236" s="5">
        <f>+VLOOKUP(C236,Pagina!C:Q,10,0)</f>
        <v>233.7</v>
      </c>
      <c r="S236" s="5">
        <f>+VLOOKUP($C236,Pagina!$C:$Q,11,0)</f>
        <v>95.244003000000006</v>
      </c>
      <c r="T236" s="5">
        <f>+VLOOKUP($C236,Pagina!$C:$Q,12,0)</f>
        <v>50</v>
      </c>
      <c r="U236" s="5" t="str">
        <f>+VLOOKUP($C236,Pagina!$C:$Q,13,0)</f>
        <v>1</v>
      </c>
      <c r="V236" s="5" t="str">
        <f>+VLOOKUP($C236,Pagina!$C:$Q,14,0)</f>
        <v>0,271000</v>
      </c>
      <c r="W236" s="5" t="str">
        <f>+VLOOKUP($C236,Pagina!$C:$Q,15,0)</f>
        <v>0,063100</v>
      </c>
      <c r="X236" s="10">
        <f t="shared" si="20"/>
        <v>1.1879999999999882</v>
      </c>
      <c r="Y236" s="10">
        <f t="shared" si="21"/>
        <v>1.1879999999999882</v>
      </c>
      <c r="Z236" s="10">
        <f t="shared" si="22"/>
        <v>1.411343999999972</v>
      </c>
      <c r="AA236" s="10">
        <f t="shared" si="23"/>
        <v>0.51094137076795532</v>
      </c>
    </row>
    <row r="237" spans="1:27" x14ac:dyDescent="0.25">
      <c r="A237" s="8">
        <f t="shared" si="18"/>
        <v>46211</v>
      </c>
      <c r="B237" s="9">
        <f t="shared" si="19"/>
        <v>0.79326592592406087</v>
      </c>
      <c r="C237" s="11">
        <v>46211.793263888889</v>
      </c>
      <c r="D237" s="1">
        <v>46211.793265925924</v>
      </c>
      <c r="E237">
        <v>232.54</v>
      </c>
      <c r="F237">
        <v>232.58600000000001</v>
      </c>
      <c r="G237">
        <v>232.58600000000001</v>
      </c>
      <c r="H237">
        <v>232.636</v>
      </c>
      <c r="I237">
        <v>295.029</v>
      </c>
      <c r="J237">
        <v>297.2</v>
      </c>
      <c r="K237">
        <v>297.2</v>
      </c>
      <c r="L237">
        <v>299.8</v>
      </c>
      <c r="M237">
        <v>50.066000000000003</v>
      </c>
      <c r="N237">
        <v>50.067</v>
      </c>
      <c r="O237">
        <v>50.069000000000003</v>
      </c>
      <c r="P237">
        <v>68.379000000000005</v>
      </c>
      <c r="Q237">
        <v>0.98899999999999999</v>
      </c>
      <c r="R237" s="5">
        <f>+VLOOKUP(C237,Pagina!C:Q,10,0)</f>
        <v>233.6</v>
      </c>
      <c r="S237" s="5">
        <f>+VLOOKUP($C237,Pagina!$C:$Q,11,0)</f>
        <v>95.244003000000006</v>
      </c>
      <c r="T237" s="5">
        <f>+VLOOKUP($C237,Pagina!$C:$Q,12,0)</f>
        <v>50</v>
      </c>
      <c r="U237" s="5" t="str">
        <f>+VLOOKUP($C237,Pagina!$C:$Q,13,0)</f>
        <v>1</v>
      </c>
      <c r="V237" s="5" t="str">
        <f>+VLOOKUP($C237,Pagina!$C:$Q,14,0)</f>
        <v>0,270000</v>
      </c>
      <c r="W237" s="5" t="str">
        <f>+VLOOKUP($C237,Pagina!$C:$Q,15,0)</f>
        <v>0,063100</v>
      </c>
      <c r="X237" s="10">
        <f t="shared" si="20"/>
        <v>1.0139999999999816</v>
      </c>
      <c r="Y237" s="10">
        <f t="shared" si="21"/>
        <v>1.0139999999999816</v>
      </c>
      <c r="Z237" s="10">
        <f t="shared" si="22"/>
        <v>1.0281959999999626</v>
      </c>
      <c r="AA237" s="10">
        <f t="shared" si="23"/>
        <v>0.43596777106101897</v>
      </c>
    </row>
    <row r="238" spans="1:27" x14ac:dyDescent="0.25">
      <c r="A238" s="8">
        <f t="shared" si="18"/>
        <v>46211</v>
      </c>
      <c r="B238" s="9">
        <f t="shared" si="19"/>
        <v>0.79327747684874339</v>
      </c>
      <c r="C238" s="11">
        <v>46211.793275462966</v>
      </c>
      <c r="D238" s="1">
        <v>46211.793277476849</v>
      </c>
      <c r="E238">
        <v>232.501</v>
      </c>
      <c r="F238">
        <v>232.54400000000001</v>
      </c>
      <c r="G238">
        <v>232.54400000000001</v>
      </c>
      <c r="H238">
        <v>232.577</v>
      </c>
      <c r="I238">
        <v>293.60399999999998</v>
      </c>
      <c r="J238">
        <v>295.26</v>
      </c>
      <c r="K238">
        <v>295.26</v>
      </c>
      <c r="L238">
        <v>298.73</v>
      </c>
      <c r="M238">
        <v>50.069000000000003</v>
      </c>
      <c r="N238">
        <v>50.07</v>
      </c>
      <c r="O238">
        <v>50.070999999999998</v>
      </c>
      <c r="P238">
        <v>68.215000000000003</v>
      </c>
      <c r="Q238">
        <v>0.99399999999999999</v>
      </c>
      <c r="R238" s="5">
        <f>+VLOOKUP(C238,Pagina!C:Q,10,0)</f>
        <v>233.6</v>
      </c>
      <c r="S238" s="5">
        <f>+VLOOKUP($C238,Pagina!$C:$Q,11,0)</f>
        <v>95.244003000000006</v>
      </c>
      <c r="T238" s="5">
        <f>+VLOOKUP($C238,Pagina!$C:$Q,12,0)</f>
        <v>50</v>
      </c>
      <c r="U238" s="5" t="str">
        <f>+VLOOKUP($C238,Pagina!$C:$Q,13,0)</f>
        <v>1</v>
      </c>
      <c r="V238" s="5" t="str">
        <f>+VLOOKUP($C238,Pagina!$C:$Q,14,0)</f>
        <v>0,270000</v>
      </c>
      <c r="W238" s="5" t="str">
        <f>+VLOOKUP($C238,Pagina!$C:$Q,15,0)</f>
        <v>0,063100</v>
      </c>
      <c r="X238" s="10">
        <f t="shared" si="20"/>
        <v>1.0559999999999832</v>
      </c>
      <c r="Y238" s="10">
        <f t="shared" si="21"/>
        <v>1.0559999999999832</v>
      </c>
      <c r="Z238" s="10">
        <f t="shared" si="22"/>
        <v>1.1151359999999644</v>
      </c>
      <c r="AA238" s="10">
        <f t="shared" si="23"/>
        <v>0.45410760974266506</v>
      </c>
    </row>
    <row r="239" spans="1:27" x14ac:dyDescent="0.25">
      <c r="A239" s="8">
        <f t="shared" si="18"/>
        <v>46211</v>
      </c>
      <c r="B239" s="9">
        <f t="shared" si="19"/>
        <v>0.79328903934947448</v>
      </c>
      <c r="C239" s="11">
        <v>46211.793287037035</v>
      </c>
      <c r="D239" s="1">
        <v>46211.793289039349</v>
      </c>
      <c r="E239">
        <v>232.52</v>
      </c>
      <c r="F239">
        <v>232.536</v>
      </c>
      <c r="G239">
        <v>232.536</v>
      </c>
      <c r="H239">
        <v>232.55099999999999</v>
      </c>
      <c r="I239">
        <v>296.24</v>
      </c>
      <c r="J239">
        <v>301.25</v>
      </c>
      <c r="K239">
        <v>301.25</v>
      </c>
      <c r="L239">
        <v>309.04000000000002</v>
      </c>
      <c r="M239">
        <v>50.070999999999998</v>
      </c>
      <c r="N239">
        <v>50.072000000000003</v>
      </c>
      <c r="O239">
        <v>50.073</v>
      </c>
      <c r="P239">
        <v>68.313999999999993</v>
      </c>
      <c r="Q239">
        <v>0.97599999999999998</v>
      </c>
      <c r="R239" s="5">
        <f>+VLOOKUP(C239,Pagina!C:Q,10,0)</f>
        <v>233.5</v>
      </c>
      <c r="S239" s="5">
        <f>+VLOOKUP($C239,Pagina!$C:$Q,11,0)</f>
        <v>95.244003000000006</v>
      </c>
      <c r="T239" s="5">
        <f>+VLOOKUP($C239,Pagina!$C:$Q,12,0)</f>
        <v>50</v>
      </c>
      <c r="U239" s="5" t="str">
        <f>+VLOOKUP($C239,Pagina!$C:$Q,13,0)</f>
        <v>1</v>
      </c>
      <c r="V239" s="5" t="str">
        <f>+VLOOKUP($C239,Pagina!$C:$Q,14,0)</f>
        <v>0,271000</v>
      </c>
      <c r="W239" s="5" t="str">
        <f>+VLOOKUP($C239,Pagina!$C:$Q,15,0)</f>
        <v>0,063100</v>
      </c>
      <c r="X239" s="10">
        <f t="shared" si="20"/>
        <v>0.96399999999999864</v>
      </c>
      <c r="Y239" s="10">
        <f t="shared" si="21"/>
        <v>0.96399999999999864</v>
      </c>
      <c r="Z239" s="10">
        <f t="shared" si="22"/>
        <v>0.92929599999999735</v>
      </c>
      <c r="AA239" s="10">
        <f t="shared" si="23"/>
        <v>0.41455946606116839</v>
      </c>
    </row>
    <row r="240" spans="1:27" x14ac:dyDescent="0.25">
      <c r="A240" s="8">
        <f t="shared" si="18"/>
        <v>46211</v>
      </c>
      <c r="B240" s="9">
        <f t="shared" si="19"/>
        <v>0.793300590274157</v>
      </c>
      <c r="C240" s="11">
        <v>46211.793298611112</v>
      </c>
      <c r="D240" s="1">
        <v>46211.793300590274</v>
      </c>
      <c r="E240">
        <v>232.477</v>
      </c>
      <c r="F240">
        <v>232.489</v>
      </c>
      <c r="G240">
        <v>232.489</v>
      </c>
      <c r="H240">
        <v>232.495</v>
      </c>
      <c r="I240">
        <v>294.024</v>
      </c>
      <c r="J240">
        <v>302.27</v>
      </c>
      <c r="K240">
        <v>302.27</v>
      </c>
      <c r="L240">
        <v>317.08</v>
      </c>
      <c r="M240">
        <v>50.072000000000003</v>
      </c>
      <c r="N240">
        <v>50.073</v>
      </c>
      <c r="O240">
        <v>50.073</v>
      </c>
      <c r="P240">
        <v>68.162999999999997</v>
      </c>
      <c r="Q240">
        <v>0.97099999999999997</v>
      </c>
      <c r="R240" s="5">
        <f>+VLOOKUP(C240,Pagina!C:Q,10,0)</f>
        <v>233.5</v>
      </c>
      <c r="S240" s="5">
        <f>+VLOOKUP($C240,Pagina!$C:$Q,11,0)</f>
        <v>95.244003000000006</v>
      </c>
      <c r="T240" s="5">
        <f>+VLOOKUP($C240,Pagina!$C:$Q,12,0)</f>
        <v>50</v>
      </c>
      <c r="U240" s="5" t="str">
        <f>+VLOOKUP($C240,Pagina!$C:$Q,13,0)</f>
        <v>1</v>
      </c>
      <c r="V240" s="5" t="str">
        <f>+VLOOKUP($C240,Pagina!$C:$Q,14,0)</f>
        <v>0,271000</v>
      </c>
      <c r="W240" s="5" t="str">
        <f>+VLOOKUP($C240,Pagina!$C:$Q,15,0)</f>
        <v>0,063100</v>
      </c>
      <c r="X240" s="10">
        <f t="shared" si="20"/>
        <v>1.0109999999999957</v>
      </c>
      <c r="Y240" s="10">
        <f t="shared" si="21"/>
        <v>1.0109999999999957</v>
      </c>
      <c r="Z240" s="10">
        <f t="shared" si="22"/>
        <v>1.0221209999999912</v>
      </c>
      <c r="AA240" s="10">
        <f t="shared" si="23"/>
        <v>0.43485928366503179</v>
      </c>
    </row>
    <row r="241" spans="1:27" x14ac:dyDescent="0.25">
      <c r="A241" s="8">
        <f t="shared" si="18"/>
        <v>46211</v>
      </c>
      <c r="B241" s="9">
        <f t="shared" si="19"/>
        <v>0.79331215277488809</v>
      </c>
      <c r="C241" s="11">
        <v>46211.793310185189</v>
      </c>
      <c r="D241" s="1">
        <v>46211.793312152775</v>
      </c>
      <c r="E241">
        <v>232.49</v>
      </c>
      <c r="F241">
        <v>232.51599999999999</v>
      </c>
      <c r="G241">
        <v>232.51599999999999</v>
      </c>
      <c r="H241">
        <v>232.53100000000001</v>
      </c>
      <c r="I241">
        <v>295.53100000000001</v>
      </c>
      <c r="J241">
        <v>297.85000000000002</v>
      </c>
      <c r="K241">
        <v>297.85000000000002</v>
      </c>
      <c r="L241">
        <v>301.52</v>
      </c>
      <c r="M241">
        <v>50.073</v>
      </c>
      <c r="N241">
        <v>50.073999999999998</v>
      </c>
      <c r="O241">
        <v>50.075000000000003</v>
      </c>
      <c r="P241">
        <v>68.22</v>
      </c>
      <c r="Q241">
        <v>0.98499999999999999</v>
      </c>
      <c r="R241" s="5">
        <f>+VLOOKUP(C241,Pagina!C:Q,10,0)</f>
        <v>233.4</v>
      </c>
      <c r="S241" s="5">
        <f>+VLOOKUP($C241,Pagina!$C:$Q,11,0)</f>
        <v>95.244003000000006</v>
      </c>
      <c r="T241" s="5">
        <f>+VLOOKUP($C241,Pagina!$C:$Q,12,0)</f>
        <v>50</v>
      </c>
      <c r="U241" s="5" t="str">
        <f>+VLOOKUP($C241,Pagina!$C:$Q,13,0)</f>
        <v>1</v>
      </c>
      <c r="V241" s="5" t="str">
        <f>+VLOOKUP($C241,Pagina!$C:$Q,14,0)</f>
        <v>0,271000</v>
      </c>
      <c r="W241" s="5" t="str">
        <f>+VLOOKUP($C241,Pagina!$C:$Q,15,0)</f>
        <v>0,063100</v>
      </c>
      <c r="X241" s="10">
        <f t="shared" si="20"/>
        <v>0.88400000000001455</v>
      </c>
      <c r="Y241" s="10">
        <f t="shared" si="21"/>
        <v>0.88400000000001455</v>
      </c>
      <c r="Z241" s="10">
        <f t="shared" si="22"/>
        <v>0.78145600000002569</v>
      </c>
      <c r="AA241" s="10">
        <f t="shared" si="23"/>
        <v>0.38018889022691538</v>
      </c>
    </row>
    <row r="242" spans="1:27" x14ac:dyDescent="0.25">
      <c r="A242" s="8">
        <f t="shared" si="18"/>
        <v>46211</v>
      </c>
      <c r="B242" s="9">
        <f t="shared" si="19"/>
        <v>0.79332370370684657</v>
      </c>
      <c r="C242" s="11">
        <v>46211.793321759258</v>
      </c>
      <c r="D242" s="1">
        <v>46211.793323703707</v>
      </c>
      <c r="E242">
        <v>232.5</v>
      </c>
      <c r="F242">
        <v>232.55600000000001</v>
      </c>
      <c r="G242">
        <v>232.55600000000001</v>
      </c>
      <c r="H242">
        <v>232.631</v>
      </c>
      <c r="I242">
        <v>294.65300000000002</v>
      </c>
      <c r="J242">
        <v>297.58999999999997</v>
      </c>
      <c r="K242">
        <v>297.58999999999997</v>
      </c>
      <c r="L242">
        <v>303.44</v>
      </c>
      <c r="M242">
        <v>50.073999999999998</v>
      </c>
      <c r="N242">
        <v>50.075000000000003</v>
      </c>
      <c r="O242">
        <v>50.076000000000001</v>
      </c>
      <c r="P242">
        <v>68.278000000000006</v>
      </c>
      <c r="Q242">
        <v>0.98699999999999999</v>
      </c>
      <c r="R242" s="5">
        <f>+VLOOKUP(C242,Pagina!C:Q,10,0)</f>
        <v>233.4</v>
      </c>
      <c r="S242" s="5">
        <f>+VLOOKUP($C242,Pagina!$C:$Q,11,0)</f>
        <v>95.244003000000006</v>
      </c>
      <c r="T242" s="5">
        <f>+VLOOKUP($C242,Pagina!$C:$Q,12,0)</f>
        <v>50</v>
      </c>
      <c r="U242" s="5" t="str">
        <f>+VLOOKUP($C242,Pagina!$C:$Q,13,0)</f>
        <v>1</v>
      </c>
      <c r="V242" s="5" t="str">
        <f>+VLOOKUP($C242,Pagina!$C:$Q,14,0)</f>
        <v>0,270000</v>
      </c>
      <c r="W242" s="5" t="str">
        <f>+VLOOKUP($C242,Pagina!$C:$Q,15,0)</f>
        <v>0,063000</v>
      </c>
      <c r="X242" s="10">
        <f t="shared" si="20"/>
        <v>0.84399999999999409</v>
      </c>
      <c r="Y242" s="10">
        <f t="shared" si="21"/>
        <v>0.84399999999999409</v>
      </c>
      <c r="Z242" s="10">
        <f t="shared" si="22"/>
        <v>0.71233599999998998</v>
      </c>
      <c r="AA242" s="10">
        <f t="shared" si="23"/>
        <v>0.36292333889471529</v>
      </c>
    </row>
    <row r="243" spans="1:27" x14ac:dyDescent="0.25">
      <c r="A243" s="8">
        <f t="shared" si="18"/>
        <v>46211</v>
      </c>
      <c r="B243" s="9">
        <f t="shared" si="19"/>
        <v>0.7933352662003017</v>
      </c>
      <c r="C243" s="11">
        <v>46211.793333333335</v>
      </c>
      <c r="D243" s="1">
        <v>46211.7933352662</v>
      </c>
      <c r="E243">
        <v>232.49700000000001</v>
      </c>
      <c r="F243">
        <v>232.56299999999999</v>
      </c>
      <c r="G243">
        <v>232.56299999999999</v>
      </c>
      <c r="H243">
        <v>232.62700000000001</v>
      </c>
      <c r="I243">
        <v>294.024</v>
      </c>
      <c r="J243">
        <v>295.86</v>
      </c>
      <c r="K243">
        <v>295.86</v>
      </c>
      <c r="L243">
        <v>298.39999999999998</v>
      </c>
      <c r="M243">
        <v>50.076000000000001</v>
      </c>
      <c r="N243">
        <v>50.076000000000001</v>
      </c>
      <c r="O243">
        <v>50.076999999999998</v>
      </c>
      <c r="P243">
        <v>68.281999999999996</v>
      </c>
      <c r="Q243">
        <v>0.99199999999999999</v>
      </c>
      <c r="R243" s="5">
        <f>+VLOOKUP(C243,Pagina!C:Q,10,0)</f>
        <v>233.4</v>
      </c>
      <c r="S243" s="5">
        <f>+VLOOKUP($C243,Pagina!$C:$Q,11,0)</f>
        <v>95.244003000000006</v>
      </c>
      <c r="T243" s="5">
        <f>+VLOOKUP($C243,Pagina!$C:$Q,12,0)</f>
        <v>50</v>
      </c>
      <c r="U243" s="5" t="str">
        <f>+VLOOKUP($C243,Pagina!$C:$Q,13,0)</f>
        <v>1</v>
      </c>
      <c r="V243" s="5" t="str">
        <f>+VLOOKUP($C243,Pagina!$C:$Q,14,0)</f>
        <v>0,270000</v>
      </c>
      <c r="W243" s="5" t="str">
        <f>+VLOOKUP($C243,Pagina!$C:$Q,15,0)</f>
        <v>0,063000</v>
      </c>
      <c r="X243" s="10">
        <f t="shared" si="20"/>
        <v>0.83700000000001751</v>
      </c>
      <c r="Y243" s="10">
        <f t="shared" si="21"/>
        <v>0.83700000000001751</v>
      </c>
      <c r="Z243" s="10">
        <f t="shared" si="22"/>
        <v>0.70056900000002931</v>
      </c>
      <c r="AA243" s="10">
        <f t="shared" si="23"/>
        <v>0.35990247803821651</v>
      </c>
    </row>
    <row r="244" spans="1:27" x14ac:dyDescent="0.25">
      <c r="A244" s="8">
        <f t="shared" si="18"/>
        <v>46211</v>
      </c>
      <c r="B244" s="9">
        <f t="shared" si="19"/>
        <v>0.79334681713226018</v>
      </c>
      <c r="C244" s="11">
        <v>46211.793344907404</v>
      </c>
      <c r="D244" s="1">
        <v>46211.793346817132</v>
      </c>
      <c r="E244">
        <v>232.51599999999999</v>
      </c>
      <c r="F244">
        <v>232.58799999999999</v>
      </c>
      <c r="G244">
        <v>232.58799999999999</v>
      </c>
      <c r="H244">
        <v>232.65299999999999</v>
      </c>
      <c r="I244">
        <v>293.81400000000002</v>
      </c>
      <c r="J244">
        <v>294.39999999999998</v>
      </c>
      <c r="K244">
        <v>294.39999999999998</v>
      </c>
      <c r="L244">
        <v>294.89999999999998</v>
      </c>
      <c r="M244">
        <v>50.076000000000001</v>
      </c>
      <c r="N244">
        <v>50.078000000000003</v>
      </c>
      <c r="O244">
        <v>50.079000000000001</v>
      </c>
      <c r="P244">
        <v>68.296999999999997</v>
      </c>
      <c r="Q244">
        <v>0.997</v>
      </c>
      <c r="R244" s="5">
        <f>+VLOOKUP(C244,Pagina!C:Q,10,0)</f>
        <v>233.4</v>
      </c>
      <c r="S244" s="5">
        <f>+VLOOKUP($C244,Pagina!$C:$Q,11,0)</f>
        <v>95.244003000000006</v>
      </c>
      <c r="T244" s="5">
        <f>+VLOOKUP($C244,Pagina!$C:$Q,12,0)</f>
        <v>50</v>
      </c>
      <c r="U244" s="5" t="str">
        <f>+VLOOKUP($C244,Pagina!$C:$Q,13,0)</f>
        <v>1</v>
      </c>
      <c r="V244" s="5" t="str">
        <f>+VLOOKUP($C244,Pagina!$C:$Q,14,0)</f>
        <v>0,270000</v>
      </c>
      <c r="W244" s="5" t="str">
        <f>+VLOOKUP($C244,Pagina!$C:$Q,15,0)</f>
        <v>0,062900</v>
      </c>
      <c r="X244" s="10">
        <f t="shared" si="20"/>
        <v>0.81200000000001182</v>
      </c>
      <c r="Y244" s="10">
        <f t="shared" si="21"/>
        <v>0.81200000000001182</v>
      </c>
      <c r="Z244" s="10">
        <f t="shared" si="22"/>
        <v>0.65934400000001925</v>
      </c>
      <c r="AA244" s="10">
        <f t="shared" si="23"/>
        <v>0.34911517361171335</v>
      </c>
    </row>
    <row r="245" spans="1:27" x14ac:dyDescent="0.25">
      <c r="A245" s="8">
        <f t="shared" si="18"/>
        <v>46211</v>
      </c>
      <c r="B245" s="9">
        <f t="shared" si="19"/>
        <v>0.79335837963299127</v>
      </c>
      <c r="C245" s="11">
        <v>46211.793356481481</v>
      </c>
      <c r="D245" s="1">
        <v>46211.793358379633</v>
      </c>
      <c r="E245">
        <v>232.59800000000001</v>
      </c>
      <c r="F245">
        <v>232.65299999999999</v>
      </c>
      <c r="G245">
        <v>232.65299999999999</v>
      </c>
      <c r="H245">
        <v>232.70400000000001</v>
      </c>
      <c r="I245">
        <v>294.56900000000002</v>
      </c>
      <c r="J245">
        <v>295</v>
      </c>
      <c r="K245">
        <v>295</v>
      </c>
      <c r="L245">
        <v>295.74</v>
      </c>
      <c r="M245">
        <v>50.08</v>
      </c>
      <c r="N245">
        <v>50.081000000000003</v>
      </c>
      <c r="O245">
        <v>50.082000000000001</v>
      </c>
      <c r="P245">
        <v>68.375</v>
      </c>
      <c r="Q245">
        <v>0.996</v>
      </c>
      <c r="R245" s="5">
        <f>+VLOOKUP(C245,Pagina!C:Q,10,0)</f>
        <v>233.4</v>
      </c>
      <c r="S245" s="5">
        <f>+VLOOKUP($C245,Pagina!$C:$Q,11,0)</f>
        <v>95.244003000000006</v>
      </c>
      <c r="T245" s="5">
        <f>+VLOOKUP($C245,Pagina!$C:$Q,12,0)</f>
        <v>50</v>
      </c>
      <c r="U245" s="5" t="str">
        <f>+VLOOKUP($C245,Pagina!$C:$Q,13,0)</f>
        <v>1</v>
      </c>
      <c r="V245" s="5" t="str">
        <f>+VLOOKUP($C245,Pagina!$C:$Q,14,0)</f>
        <v>0,271000</v>
      </c>
      <c r="W245" s="5" t="str">
        <f>+VLOOKUP($C245,Pagina!$C:$Q,15,0)</f>
        <v>0,063200</v>
      </c>
      <c r="X245" s="10">
        <f t="shared" si="20"/>
        <v>0.7470000000000141</v>
      </c>
      <c r="Y245" s="10">
        <f t="shared" si="21"/>
        <v>0.7470000000000141</v>
      </c>
      <c r="Z245" s="10">
        <f t="shared" si="22"/>
        <v>0.55800900000002107</v>
      </c>
      <c r="AA245" s="10">
        <f t="shared" si="23"/>
        <v>0.3210790318629092</v>
      </c>
    </row>
    <row r="246" spans="1:27" x14ac:dyDescent="0.25">
      <c r="A246" s="8">
        <f t="shared" si="18"/>
        <v>46211</v>
      </c>
      <c r="B246" s="9">
        <f t="shared" si="19"/>
        <v>0.7933699305576738</v>
      </c>
      <c r="C246" s="11">
        <v>46211.793368055558</v>
      </c>
      <c r="D246" s="1">
        <v>46211.793369930558</v>
      </c>
      <c r="E246">
        <v>232.57300000000001</v>
      </c>
      <c r="F246">
        <v>232.602</v>
      </c>
      <c r="G246">
        <v>232.602</v>
      </c>
      <c r="H246">
        <v>232.63200000000001</v>
      </c>
      <c r="I246">
        <v>294.86200000000002</v>
      </c>
      <c r="J246">
        <v>297.35000000000002</v>
      </c>
      <c r="K246">
        <v>297.35000000000002</v>
      </c>
      <c r="L246">
        <v>300.08999999999997</v>
      </c>
      <c r="M246">
        <v>50.08</v>
      </c>
      <c r="N246">
        <v>50.081000000000003</v>
      </c>
      <c r="O246">
        <v>50.082000000000001</v>
      </c>
      <c r="P246">
        <v>68.269000000000005</v>
      </c>
      <c r="Q246">
        <v>0.98699999999999999</v>
      </c>
      <c r="R246" s="5">
        <f>+VLOOKUP(C246,Pagina!C:Q,10,0)</f>
        <v>233.4</v>
      </c>
      <c r="S246" s="5">
        <f>+VLOOKUP($C246,Pagina!$C:$Q,11,0)</f>
        <v>95.244003000000006</v>
      </c>
      <c r="T246" s="5">
        <f>+VLOOKUP($C246,Pagina!$C:$Q,12,0)</f>
        <v>50</v>
      </c>
      <c r="U246" s="5" t="str">
        <f>+VLOOKUP($C246,Pagina!$C:$Q,13,0)</f>
        <v>1</v>
      </c>
      <c r="V246" s="5" t="str">
        <f>+VLOOKUP($C246,Pagina!$C:$Q,14,0)</f>
        <v>0,270000</v>
      </c>
      <c r="W246" s="5" t="str">
        <f>+VLOOKUP($C246,Pagina!$C:$Q,15,0)</f>
        <v>0,062900</v>
      </c>
      <c r="X246" s="10">
        <f t="shared" si="20"/>
        <v>0.79800000000000182</v>
      </c>
      <c r="Y246" s="10">
        <f t="shared" si="21"/>
        <v>0.79800000000000182</v>
      </c>
      <c r="Z246" s="10">
        <f t="shared" si="22"/>
        <v>0.63680400000000292</v>
      </c>
      <c r="AA246" s="10">
        <f t="shared" si="23"/>
        <v>0.3430752959991753</v>
      </c>
    </row>
    <row r="247" spans="1:27" x14ac:dyDescent="0.25">
      <c r="A247" s="8">
        <f t="shared" si="18"/>
        <v>46211</v>
      </c>
      <c r="B247" s="9">
        <f t="shared" si="19"/>
        <v>0.79338149305840489</v>
      </c>
      <c r="C247" s="11">
        <v>46211.793379629627</v>
      </c>
      <c r="D247" s="1">
        <v>46211.793381493058</v>
      </c>
      <c r="E247">
        <v>232.506</v>
      </c>
      <c r="F247">
        <v>232.58</v>
      </c>
      <c r="G247">
        <v>232.58</v>
      </c>
      <c r="H247">
        <v>232.643</v>
      </c>
      <c r="I247">
        <v>294.52699999999999</v>
      </c>
      <c r="J247">
        <v>296.45999999999998</v>
      </c>
      <c r="K247">
        <v>296.45999999999998</v>
      </c>
      <c r="L247">
        <v>297.94</v>
      </c>
      <c r="M247">
        <v>50.082000000000001</v>
      </c>
      <c r="N247">
        <v>50.082000000000001</v>
      </c>
      <c r="O247">
        <v>50.082999999999998</v>
      </c>
      <c r="P247">
        <v>68.212000000000003</v>
      </c>
      <c r="Q247">
        <v>0.98899999999999999</v>
      </c>
      <c r="R247" s="5">
        <f>+VLOOKUP(C247,Pagina!C:Q,10,0)</f>
        <v>233.4</v>
      </c>
      <c r="S247" s="5">
        <f>+VLOOKUP($C247,Pagina!$C:$Q,11,0)</f>
        <v>95.244003000000006</v>
      </c>
      <c r="T247" s="5">
        <f>+VLOOKUP($C247,Pagina!$C:$Q,12,0)</f>
        <v>50</v>
      </c>
      <c r="U247" s="5" t="str">
        <f>+VLOOKUP($C247,Pagina!$C:$Q,13,0)</f>
        <v>1</v>
      </c>
      <c r="V247" s="5" t="str">
        <f>+VLOOKUP($C247,Pagina!$C:$Q,14,0)</f>
        <v>0,270000</v>
      </c>
      <c r="W247" s="5" t="str">
        <f>+VLOOKUP($C247,Pagina!$C:$Q,15,0)</f>
        <v>0,062900</v>
      </c>
      <c r="X247" s="10">
        <f t="shared" si="20"/>
        <v>0.81999999999999318</v>
      </c>
      <c r="Y247" s="10">
        <f t="shared" si="21"/>
        <v>0.81999999999999318</v>
      </c>
      <c r="Z247" s="10">
        <f t="shared" si="22"/>
        <v>0.67239999999998878</v>
      </c>
      <c r="AA247" s="10">
        <f t="shared" si="23"/>
        <v>0.35256685871527782</v>
      </c>
    </row>
    <row r="248" spans="1:27" x14ac:dyDescent="0.25">
      <c r="A248" s="8">
        <f t="shared" si="18"/>
        <v>46211</v>
      </c>
      <c r="B248" s="9">
        <f t="shared" si="19"/>
        <v>0.79339304398308741</v>
      </c>
      <c r="C248" s="11">
        <v>46211.793391203704</v>
      </c>
      <c r="D248" s="1">
        <v>46211.793393043983</v>
      </c>
      <c r="E248">
        <v>232.523</v>
      </c>
      <c r="F248">
        <v>232.58600000000001</v>
      </c>
      <c r="G248">
        <v>232.58600000000001</v>
      </c>
      <c r="H248">
        <v>232.631</v>
      </c>
      <c r="I248">
        <v>294.108</v>
      </c>
      <c r="J248">
        <v>294.85000000000002</v>
      </c>
      <c r="K248">
        <v>294.85000000000002</v>
      </c>
      <c r="L248">
        <v>295.74</v>
      </c>
      <c r="M248">
        <v>50.082000000000001</v>
      </c>
      <c r="N248">
        <v>50.082000000000001</v>
      </c>
      <c r="O248">
        <v>50.082999999999998</v>
      </c>
      <c r="P248">
        <v>68.268000000000001</v>
      </c>
      <c r="Q248">
        <v>0.996</v>
      </c>
      <c r="R248" s="5">
        <f>+VLOOKUP(C248,Pagina!C:Q,10,0)</f>
        <v>233.4</v>
      </c>
      <c r="S248" s="5">
        <f>+VLOOKUP($C248,Pagina!$C:$Q,11,0)</f>
        <v>95.244003000000006</v>
      </c>
      <c r="T248" s="5">
        <f>+VLOOKUP($C248,Pagina!$C:$Q,12,0)</f>
        <v>50</v>
      </c>
      <c r="U248" s="5" t="str">
        <f>+VLOOKUP($C248,Pagina!$C:$Q,13,0)</f>
        <v>1</v>
      </c>
      <c r="V248" s="5" t="str">
        <f>+VLOOKUP($C248,Pagina!$C:$Q,14,0)</f>
        <v>0,271000</v>
      </c>
      <c r="W248" s="5" t="str">
        <f>+VLOOKUP($C248,Pagina!$C:$Q,15,0)</f>
        <v>0,063100</v>
      </c>
      <c r="X248" s="10">
        <f t="shared" si="20"/>
        <v>0.81399999999999295</v>
      </c>
      <c r="Y248" s="10">
        <f t="shared" si="21"/>
        <v>0.81399999999999295</v>
      </c>
      <c r="Z248" s="10">
        <f t="shared" si="22"/>
        <v>0.66259599999998853</v>
      </c>
      <c r="AA248" s="10">
        <f t="shared" si="23"/>
        <v>0.34997807262689629</v>
      </c>
    </row>
    <row r="249" spans="1:27" x14ac:dyDescent="0.25">
      <c r="A249" s="8">
        <f t="shared" si="18"/>
        <v>46211</v>
      </c>
      <c r="B249" s="9">
        <f t="shared" si="19"/>
        <v>0.79340459490776993</v>
      </c>
      <c r="C249" s="11">
        <v>46211.793402777781</v>
      </c>
      <c r="D249" s="1">
        <v>46211.793404594908</v>
      </c>
      <c r="E249">
        <v>232.57</v>
      </c>
      <c r="F249">
        <v>232.578</v>
      </c>
      <c r="G249">
        <v>232.578</v>
      </c>
      <c r="H249">
        <v>232.59200000000001</v>
      </c>
      <c r="I249">
        <v>293.64600000000002</v>
      </c>
      <c r="J249">
        <v>295.27999999999997</v>
      </c>
      <c r="K249">
        <v>295.27999999999997</v>
      </c>
      <c r="L249">
        <v>297.86</v>
      </c>
      <c r="M249">
        <v>50.082000000000001</v>
      </c>
      <c r="N249">
        <v>50.082999999999998</v>
      </c>
      <c r="O249">
        <v>50.082999999999998</v>
      </c>
      <c r="P249">
        <v>68.338999999999999</v>
      </c>
      <c r="Q249">
        <v>0.995</v>
      </c>
      <c r="R249" s="5">
        <f>+VLOOKUP(C249,Pagina!C:Q,10,0)</f>
        <v>233.4</v>
      </c>
      <c r="S249" s="5">
        <f>+VLOOKUP($C249,Pagina!$C:$Q,11,0)</f>
        <v>95.244003000000006</v>
      </c>
      <c r="T249" s="5">
        <f>+VLOOKUP($C249,Pagina!$C:$Q,12,0)</f>
        <v>50</v>
      </c>
      <c r="U249" s="5" t="str">
        <f>+VLOOKUP($C249,Pagina!$C:$Q,13,0)</f>
        <v>1</v>
      </c>
      <c r="V249" s="5" t="str">
        <f>+VLOOKUP($C249,Pagina!$C:$Q,14,0)</f>
        <v>0,271000</v>
      </c>
      <c r="W249" s="5" t="str">
        <f>+VLOOKUP($C249,Pagina!$C:$Q,15,0)</f>
        <v>0,063100</v>
      </c>
      <c r="X249" s="10">
        <f t="shared" si="20"/>
        <v>0.82200000000000273</v>
      </c>
      <c r="Y249" s="10">
        <f t="shared" si="21"/>
        <v>0.82200000000000273</v>
      </c>
      <c r="Z249" s="10">
        <f t="shared" si="22"/>
        <v>0.6756840000000045</v>
      </c>
      <c r="AA249" s="10">
        <f t="shared" si="23"/>
        <v>0.35342981709362137</v>
      </c>
    </row>
    <row r="250" spans="1:27" x14ac:dyDescent="0.25">
      <c r="A250" s="8">
        <f t="shared" si="18"/>
        <v>46211</v>
      </c>
      <c r="B250" s="9">
        <f t="shared" si="19"/>
        <v>0.79341615740850102</v>
      </c>
      <c r="C250" s="11">
        <v>46211.793414351851</v>
      </c>
      <c r="D250" s="1">
        <v>46211.793416157409</v>
      </c>
      <c r="E250">
        <v>232.60900000000001</v>
      </c>
      <c r="F250">
        <v>232.61600000000001</v>
      </c>
      <c r="G250">
        <v>232.61600000000001</v>
      </c>
      <c r="H250">
        <v>232.626</v>
      </c>
      <c r="I250">
        <v>294.61099999999999</v>
      </c>
      <c r="J250">
        <v>295.51</v>
      </c>
      <c r="K250">
        <v>295.51</v>
      </c>
      <c r="L250">
        <v>296.49</v>
      </c>
      <c r="M250">
        <v>50.082000000000001</v>
      </c>
      <c r="N250">
        <v>50.082999999999998</v>
      </c>
      <c r="O250">
        <v>50.085000000000001</v>
      </c>
      <c r="P250">
        <v>68.382000000000005</v>
      </c>
      <c r="Q250">
        <v>0.995</v>
      </c>
      <c r="R250" s="5">
        <f>+VLOOKUP(C250,Pagina!C:Q,10,0)</f>
        <v>233.4</v>
      </c>
      <c r="S250" s="5">
        <f>+VLOOKUP($C250,Pagina!$C:$Q,11,0)</f>
        <v>95.244003000000006</v>
      </c>
      <c r="T250" s="5">
        <f>+VLOOKUP($C250,Pagina!$C:$Q,12,0)</f>
        <v>50</v>
      </c>
      <c r="U250" s="5" t="str">
        <f>+VLOOKUP($C250,Pagina!$C:$Q,13,0)</f>
        <v>1</v>
      </c>
      <c r="V250" s="5" t="str">
        <f>+VLOOKUP($C250,Pagina!$C:$Q,14,0)</f>
        <v>0,271000</v>
      </c>
      <c r="W250" s="5" t="str">
        <f>+VLOOKUP($C250,Pagina!$C:$Q,15,0)</f>
        <v>0,063100</v>
      </c>
      <c r="X250" s="10">
        <f t="shared" si="20"/>
        <v>0.78399999999999181</v>
      </c>
      <c r="Y250" s="10">
        <f t="shared" si="21"/>
        <v>0.78399999999999181</v>
      </c>
      <c r="Z250" s="10">
        <f t="shared" si="22"/>
        <v>0.61465599999998721</v>
      </c>
      <c r="AA250" s="10">
        <f t="shared" si="23"/>
        <v>0.33703614540701921</v>
      </c>
    </row>
    <row r="251" spans="1:27" x14ac:dyDescent="0.25">
      <c r="A251" s="8">
        <f t="shared" si="18"/>
        <v>46211</v>
      </c>
      <c r="B251" s="9">
        <f t="shared" si="19"/>
        <v>0.79342770833318355</v>
      </c>
      <c r="C251" s="11">
        <v>46211.793425925927</v>
      </c>
      <c r="D251" s="1">
        <v>46211.793427708333</v>
      </c>
      <c r="E251">
        <v>232.55600000000001</v>
      </c>
      <c r="F251">
        <v>232.57599999999999</v>
      </c>
      <c r="G251">
        <v>232.57599999999999</v>
      </c>
      <c r="H251">
        <v>232.60599999999999</v>
      </c>
      <c r="I251">
        <v>293.77199999999999</v>
      </c>
      <c r="J251">
        <v>295.89</v>
      </c>
      <c r="K251">
        <v>295.89</v>
      </c>
      <c r="L251">
        <v>298.31</v>
      </c>
      <c r="M251">
        <v>50.084000000000003</v>
      </c>
      <c r="N251">
        <v>50.085000000000001</v>
      </c>
      <c r="O251">
        <v>50.085999999999999</v>
      </c>
      <c r="P251">
        <v>68.17</v>
      </c>
      <c r="Q251">
        <v>0.99099999999999999</v>
      </c>
      <c r="R251" s="5">
        <f>+VLOOKUP(C251,Pagina!C:Q,10,0)</f>
        <v>233.4</v>
      </c>
      <c r="S251" s="5">
        <f>+VLOOKUP($C251,Pagina!$C:$Q,11,0)</f>
        <v>95.244003000000006</v>
      </c>
      <c r="T251" s="5">
        <f>+VLOOKUP($C251,Pagina!$C:$Q,12,0)</f>
        <v>50</v>
      </c>
      <c r="U251" s="5" t="str">
        <f>+VLOOKUP($C251,Pagina!$C:$Q,13,0)</f>
        <v>1</v>
      </c>
      <c r="V251" s="5" t="str">
        <f>+VLOOKUP($C251,Pagina!$C:$Q,14,0)</f>
        <v>0,271000</v>
      </c>
      <c r="W251" s="5" t="str">
        <f>+VLOOKUP($C251,Pagina!$C:$Q,15,0)</f>
        <v>0,063100</v>
      </c>
      <c r="X251" s="10">
        <f t="shared" si="20"/>
        <v>0.82400000000001228</v>
      </c>
      <c r="Y251" s="10">
        <f t="shared" si="21"/>
        <v>0.82400000000001228</v>
      </c>
      <c r="Z251" s="10">
        <f t="shared" si="22"/>
        <v>0.67897600000002023</v>
      </c>
      <c r="AA251" s="10">
        <f t="shared" si="23"/>
        <v>0.35429279031370919</v>
      </c>
    </row>
    <row r="252" spans="1:27" x14ac:dyDescent="0.25">
      <c r="A252" s="8">
        <f t="shared" si="18"/>
        <v>46211</v>
      </c>
      <c r="B252" s="9">
        <f t="shared" si="19"/>
        <v>0.79343925925786607</v>
      </c>
      <c r="C252" s="11">
        <v>46211.793437499997</v>
      </c>
      <c r="D252" s="1">
        <v>46211.793439259258</v>
      </c>
      <c r="E252">
        <v>232.40799999999999</v>
      </c>
      <c r="F252">
        <v>232.48099999999999</v>
      </c>
      <c r="G252">
        <v>232.48099999999999</v>
      </c>
      <c r="H252">
        <v>232.583</v>
      </c>
      <c r="I252">
        <v>292.76299999999998</v>
      </c>
      <c r="J252">
        <v>295.02</v>
      </c>
      <c r="K252">
        <v>295.02</v>
      </c>
      <c r="L252">
        <v>297.69</v>
      </c>
      <c r="M252">
        <v>50.078000000000003</v>
      </c>
      <c r="N252">
        <v>50.08</v>
      </c>
      <c r="O252">
        <v>50.082000000000001</v>
      </c>
      <c r="P252">
        <v>68.284999999999997</v>
      </c>
      <c r="Q252">
        <v>0.996</v>
      </c>
      <c r="R252" s="5">
        <f>+VLOOKUP(C252,Pagina!C:Q,10,0)</f>
        <v>233.5</v>
      </c>
      <c r="S252" s="5">
        <f>+VLOOKUP($C252,Pagina!$C:$Q,11,0)</f>
        <v>95.244003000000006</v>
      </c>
      <c r="T252" s="5">
        <f>+VLOOKUP($C252,Pagina!$C:$Q,12,0)</f>
        <v>50</v>
      </c>
      <c r="U252" s="5" t="str">
        <f>+VLOOKUP($C252,Pagina!$C:$Q,13,0)</f>
        <v>1</v>
      </c>
      <c r="V252" s="5" t="str">
        <f>+VLOOKUP($C252,Pagina!$C:$Q,14,0)</f>
        <v>0,271000</v>
      </c>
      <c r="W252" s="5" t="str">
        <f>+VLOOKUP($C252,Pagina!$C:$Q,15,0)</f>
        <v>0,063100</v>
      </c>
      <c r="X252" s="10">
        <f t="shared" si="20"/>
        <v>1.0190000000000055</v>
      </c>
      <c r="Y252" s="10">
        <f t="shared" si="21"/>
        <v>1.0190000000000055</v>
      </c>
      <c r="Z252" s="10">
        <f t="shared" si="22"/>
        <v>1.0383610000000112</v>
      </c>
      <c r="AA252" s="10">
        <f t="shared" si="23"/>
        <v>0.43831538921460489</v>
      </c>
    </row>
    <row r="253" spans="1:27" x14ac:dyDescent="0.25">
      <c r="A253" s="8">
        <f t="shared" si="18"/>
        <v>46211</v>
      </c>
      <c r="B253" s="9">
        <f t="shared" si="19"/>
        <v>0.79345082175859716</v>
      </c>
      <c r="C253" s="11">
        <v>46211.793449074074</v>
      </c>
      <c r="D253" s="1">
        <v>46211.793450821759</v>
      </c>
      <c r="E253">
        <v>232.36</v>
      </c>
      <c r="F253">
        <v>232.36600000000001</v>
      </c>
      <c r="G253">
        <v>232.36600000000001</v>
      </c>
      <c r="H253">
        <v>232.375</v>
      </c>
      <c r="I253">
        <v>293.43599999999998</v>
      </c>
      <c r="J253">
        <v>294.77</v>
      </c>
      <c r="K253">
        <v>294.77</v>
      </c>
      <c r="L253">
        <v>296.32</v>
      </c>
      <c r="M253">
        <v>50.072000000000003</v>
      </c>
      <c r="N253">
        <v>50.073999999999998</v>
      </c>
      <c r="O253">
        <v>50.076000000000001</v>
      </c>
      <c r="P253">
        <v>68.147000000000006</v>
      </c>
      <c r="Q253">
        <v>0.995</v>
      </c>
      <c r="R253" s="5">
        <f>+VLOOKUP(C253,Pagina!C:Q,10,0)</f>
        <v>233.5</v>
      </c>
      <c r="S253" s="5">
        <f>+VLOOKUP($C253,Pagina!$C:$Q,11,0)</f>
        <v>95.244003000000006</v>
      </c>
      <c r="T253" s="5">
        <f>+VLOOKUP($C253,Pagina!$C:$Q,12,0)</f>
        <v>50</v>
      </c>
      <c r="U253" s="5" t="str">
        <f>+VLOOKUP($C253,Pagina!$C:$Q,13,0)</f>
        <v>1</v>
      </c>
      <c r="V253" s="5" t="str">
        <f>+VLOOKUP($C253,Pagina!$C:$Q,14,0)</f>
        <v>0,270000</v>
      </c>
      <c r="W253" s="5" t="str">
        <f>+VLOOKUP($C253,Pagina!$C:$Q,15,0)</f>
        <v>0,062900</v>
      </c>
      <c r="X253" s="10">
        <f t="shared" si="20"/>
        <v>1.1339999999999861</v>
      </c>
      <c r="Y253" s="10">
        <f t="shared" si="21"/>
        <v>1.1339999999999861</v>
      </c>
      <c r="Z253" s="10">
        <f t="shared" si="22"/>
        <v>1.2859559999999686</v>
      </c>
      <c r="AA253" s="10">
        <f t="shared" si="23"/>
        <v>0.48802320477177646</v>
      </c>
    </row>
    <row r="254" spans="1:27" x14ac:dyDescent="0.25">
      <c r="A254" s="8">
        <f t="shared" si="18"/>
        <v>46211</v>
      </c>
      <c r="B254" s="9">
        <f t="shared" si="19"/>
        <v>0.79346237268327968</v>
      </c>
      <c r="C254" s="11">
        <v>46211.79346064815</v>
      </c>
      <c r="D254" s="1">
        <v>46211.793462372683</v>
      </c>
      <c r="E254">
        <v>232.416</v>
      </c>
      <c r="F254">
        <v>232.428</v>
      </c>
      <c r="G254">
        <v>232.428</v>
      </c>
      <c r="H254">
        <v>232.43899999999999</v>
      </c>
      <c r="I254">
        <v>294.77800000000002</v>
      </c>
      <c r="J254">
        <v>295.39999999999998</v>
      </c>
      <c r="K254">
        <v>295.39999999999998</v>
      </c>
      <c r="L254">
        <v>296.86</v>
      </c>
      <c r="M254">
        <v>50.067</v>
      </c>
      <c r="N254">
        <v>50.069000000000003</v>
      </c>
      <c r="O254">
        <v>50.070999999999998</v>
      </c>
      <c r="P254">
        <v>68.274000000000001</v>
      </c>
      <c r="Q254">
        <v>0.99399999999999999</v>
      </c>
      <c r="R254" s="5">
        <f>+VLOOKUP(C254,Pagina!C:Q,10,0)</f>
        <v>233.5</v>
      </c>
      <c r="S254" s="5">
        <f>+VLOOKUP($C254,Pagina!$C:$Q,11,0)</f>
        <v>95.244003000000006</v>
      </c>
      <c r="T254" s="5">
        <f>+VLOOKUP($C254,Pagina!$C:$Q,12,0)</f>
        <v>50</v>
      </c>
      <c r="U254" s="5" t="str">
        <f>+VLOOKUP($C254,Pagina!$C:$Q,13,0)</f>
        <v>1</v>
      </c>
      <c r="V254" s="5" t="str">
        <f>+VLOOKUP($C254,Pagina!$C:$Q,14,0)</f>
        <v>0,270000</v>
      </c>
      <c r="W254" s="5" t="str">
        <f>+VLOOKUP($C254,Pagina!$C:$Q,15,0)</f>
        <v>0,063000</v>
      </c>
      <c r="X254" s="10">
        <f t="shared" si="20"/>
        <v>1.0720000000000027</v>
      </c>
      <c r="Y254" s="10">
        <f t="shared" si="21"/>
        <v>1.0720000000000027</v>
      </c>
      <c r="Z254" s="10">
        <f t="shared" si="22"/>
        <v>1.1491840000000058</v>
      </c>
      <c r="AA254" s="10">
        <f t="shared" si="23"/>
        <v>0.4612180976474447</v>
      </c>
    </row>
    <row r="255" spans="1:27" x14ac:dyDescent="0.25">
      <c r="A255" s="8">
        <f t="shared" si="18"/>
        <v>46211</v>
      </c>
      <c r="B255" s="9">
        <f t="shared" si="19"/>
        <v>0.79347393518401077</v>
      </c>
      <c r="C255" s="11">
        <v>46211.79347222222</v>
      </c>
      <c r="D255" s="1">
        <v>46211.793473935184</v>
      </c>
      <c r="E255">
        <v>232.39400000000001</v>
      </c>
      <c r="F255">
        <v>232.41800000000001</v>
      </c>
      <c r="G255">
        <v>232.41800000000001</v>
      </c>
      <c r="H255">
        <v>232.46</v>
      </c>
      <c r="I255">
        <v>293.60399999999998</v>
      </c>
      <c r="J255">
        <v>295.63</v>
      </c>
      <c r="K255">
        <v>295.63</v>
      </c>
      <c r="L255">
        <v>297.64999999999998</v>
      </c>
      <c r="M255">
        <v>50.058</v>
      </c>
      <c r="N255">
        <v>50.061999999999998</v>
      </c>
      <c r="O255">
        <v>50.064999999999998</v>
      </c>
      <c r="P255">
        <v>68.188000000000002</v>
      </c>
      <c r="Q255">
        <v>0.99199999999999999</v>
      </c>
      <c r="R255" s="5">
        <f>+VLOOKUP(C255,Pagina!C:Q,10,0)</f>
        <v>233.4</v>
      </c>
      <c r="S255" s="5">
        <f>+VLOOKUP($C255,Pagina!$C:$Q,11,0)</f>
        <v>95.244003000000006</v>
      </c>
      <c r="T255" s="5">
        <f>+VLOOKUP($C255,Pagina!$C:$Q,12,0)</f>
        <v>50</v>
      </c>
      <c r="U255" s="5" t="str">
        <f>+VLOOKUP($C255,Pagina!$C:$Q,13,0)</f>
        <v>1</v>
      </c>
      <c r="V255" s="5" t="str">
        <f>+VLOOKUP($C255,Pagina!$C:$Q,14,0)</f>
        <v>0,271000</v>
      </c>
      <c r="W255" s="5" t="str">
        <f>+VLOOKUP($C255,Pagina!$C:$Q,15,0)</f>
        <v>0,063200</v>
      </c>
      <c r="X255" s="10">
        <f t="shared" si="20"/>
        <v>0.98199999999999932</v>
      </c>
      <c r="Y255" s="10">
        <f t="shared" si="21"/>
        <v>0.98199999999999932</v>
      </c>
      <c r="Z255" s="10">
        <f t="shared" si="22"/>
        <v>0.96432399999999863</v>
      </c>
      <c r="AA255" s="10">
        <f t="shared" si="23"/>
        <v>0.42251460730236012</v>
      </c>
    </row>
    <row r="256" spans="1:27" x14ac:dyDescent="0.25">
      <c r="A256" s="8">
        <f t="shared" si="18"/>
        <v>46211</v>
      </c>
      <c r="B256" s="9">
        <f t="shared" si="19"/>
        <v>0.79348549768474186</v>
      </c>
      <c r="C256" s="11">
        <v>46211.793483796297</v>
      </c>
      <c r="D256" s="1">
        <v>46211.793485497685</v>
      </c>
      <c r="E256">
        <v>232.31100000000001</v>
      </c>
      <c r="F256">
        <v>232.38900000000001</v>
      </c>
      <c r="G256">
        <v>232.38900000000001</v>
      </c>
      <c r="H256">
        <v>232.43199999999999</v>
      </c>
      <c r="I256">
        <v>294.52699999999999</v>
      </c>
      <c r="J256">
        <v>296.39</v>
      </c>
      <c r="K256">
        <v>296.39</v>
      </c>
      <c r="L256">
        <v>299.22000000000003</v>
      </c>
      <c r="M256">
        <v>50.052</v>
      </c>
      <c r="N256">
        <v>50.055</v>
      </c>
      <c r="O256">
        <v>50.057000000000002</v>
      </c>
      <c r="P256">
        <v>68.239000000000004</v>
      </c>
      <c r="Q256">
        <v>0.99099999999999999</v>
      </c>
      <c r="R256" s="5">
        <f>+VLOOKUP(C256,Pagina!C:Q,10,0)</f>
        <v>233.4</v>
      </c>
      <c r="S256" s="5">
        <f>+VLOOKUP($C256,Pagina!$C:$Q,11,0)</f>
        <v>95.244003000000006</v>
      </c>
      <c r="T256" s="5">
        <f>+VLOOKUP($C256,Pagina!$C:$Q,12,0)</f>
        <v>50</v>
      </c>
      <c r="U256" s="5" t="str">
        <f>+VLOOKUP($C256,Pagina!$C:$Q,13,0)</f>
        <v>1</v>
      </c>
      <c r="V256" s="5" t="str">
        <f>+VLOOKUP($C256,Pagina!$C:$Q,14,0)</f>
        <v>0,271000</v>
      </c>
      <c r="W256" s="5" t="str">
        <f>+VLOOKUP($C256,Pagina!$C:$Q,15,0)</f>
        <v>0,063200</v>
      </c>
      <c r="X256" s="10">
        <f t="shared" si="20"/>
        <v>1.0109999999999957</v>
      </c>
      <c r="Y256" s="10">
        <f t="shared" si="21"/>
        <v>1.0109999999999957</v>
      </c>
      <c r="Z256" s="10">
        <f t="shared" si="22"/>
        <v>1.0221209999999912</v>
      </c>
      <c r="AA256" s="10">
        <f t="shared" si="23"/>
        <v>0.43504640925344817</v>
      </c>
    </row>
    <row r="257" spans="1:27" x14ac:dyDescent="0.25">
      <c r="A257" s="8">
        <f t="shared" si="18"/>
        <v>46211</v>
      </c>
      <c r="B257" s="9">
        <f t="shared" si="19"/>
        <v>0.79349706018547295</v>
      </c>
      <c r="C257" s="11">
        <v>46211.793495370373</v>
      </c>
      <c r="D257" s="1">
        <v>46211.793497060185</v>
      </c>
      <c r="E257">
        <v>232.316</v>
      </c>
      <c r="F257">
        <v>232.37100000000001</v>
      </c>
      <c r="G257">
        <v>232.37100000000001</v>
      </c>
      <c r="H257">
        <v>232.43</v>
      </c>
      <c r="I257">
        <v>293.52</v>
      </c>
      <c r="J257">
        <v>295.17</v>
      </c>
      <c r="K257">
        <v>295.17</v>
      </c>
      <c r="L257">
        <v>298.56</v>
      </c>
      <c r="M257">
        <v>50.05</v>
      </c>
      <c r="N257">
        <v>50.051000000000002</v>
      </c>
      <c r="O257">
        <v>50.052</v>
      </c>
      <c r="P257">
        <v>68.221000000000004</v>
      </c>
      <c r="Q257">
        <v>0.995</v>
      </c>
      <c r="R257" s="5">
        <f>+VLOOKUP(C257,Pagina!C:Q,10,0)</f>
        <v>233.5</v>
      </c>
      <c r="S257" s="5">
        <f>+VLOOKUP($C257,Pagina!$C:$Q,11,0)</f>
        <v>95.244003000000006</v>
      </c>
      <c r="T257" s="5">
        <f>+VLOOKUP($C257,Pagina!$C:$Q,12,0)</f>
        <v>50</v>
      </c>
      <c r="U257" s="5" t="str">
        <f>+VLOOKUP($C257,Pagina!$C:$Q,13,0)</f>
        <v>1</v>
      </c>
      <c r="V257" s="5" t="str">
        <f>+VLOOKUP($C257,Pagina!$C:$Q,14,0)</f>
        <v>0,269000</v>
      </c>
      <c r="W257" s="5" t="str">
        <f>+VLOOKUP($C257,Pagina!$C:$Q,15,0)</f>
        <v>0,062800</v>
      </c>
      <c r="X257" s="10">
        <f t="shared" si="20"/>
        <v>1.1289999999999907</v>
      </c>
      <c r="Y257" s="10">
        <f t="shared" si="21"/>
        <v>1.1289999999999907</v>
      </c>
      <c r="Z257" s="10">
        <f t="shared" si="22"/>
        <v>1.274640999999979</v>
      </c>
      <c r="AA257" s="10">
        <f t="shared" si="23"/>
        <v>0.48586097232442543</v>
      </c>
    </row>
    <row r="258" spans="1:27" x14ac:dyDescent="0.25">
      <c r="A258" s="8">
        <f t="shared" si="18"/>
        <v>46211</v>
      </c>
      <c r="B258" s="9">
        <f t="shared" si="19"/>
        <v>0.79350862268620403</v>
      </c>
      <c r="C258" s="11">
        <v>46211.793506944443</v>
      </c>
      <c r="D258" s="1">
        <v>46211.793508622686</v>
      </c>
      <c r="E258">
        <v>232.44399999999999</v>
      </c>
      <c r="F258">
        <v>232.47499999999999</v>
      </c>
      <c r="G258">
        <v>232.47499999999999</v>
      </c>
      <c r="H258">
        <v>232.495</v>
      </c>
      <c r="I258">
        <v>293.26799999999997</v>
      </c>
      <c r="J258">
        <v>294.58999999999997</v>
      </c>
      <c r="K258">
        <v>294.58999999999997</v>
      </c>
      <c r="L258">
        <v>296.32</v>
      </c>
      <c r="M258">
        <v>50.048999999999999</v>
      </c>
      <c r="N258">
        <v>50.05</v>
      </c>
      <c r="O258">
        <v>50.05</v>
      </c>
      <c r="P258">
        <v>68.186999999999998</v>
      </c>
      <c r="Q258">
        <v>0.996</v>
      </c>
      <c r="R258" s="5">
        <f>+VLOOKUP(C258,Pagina!C:Q,10,0)</f>
        <v>233.5</v>
      </c>
      <c r="S258" s="5">
        <f>+VLOOKUP($C258,Pagina!$C:$Q,11,0)</f>
        <v>95.244003000000006</v>
      </c>
      <c r="T258" s="5">
        <f>+VLOOKUP($C258,Pagina!$C:$Q,12,0)</f>
        <v>50</v>
      </c>
      <c r="U258" s="5" t="str">
        <f>+VLOOKUP($C258,Pagina!$C:$Q,13,0)</f>
        <v>1</v>
      </c>
      <c r="V258" s="5" t="str">
        <f>+VLOOKUP($C258,Pagina!$C:$Q,14,0)</f>
        <v>0,270000</v>
      </c>
      <c r="W258" s="5" t="str">
        <f>+VLOOKUP($C258,Pagina!$C:$Q,15,0)</f>
        <v>0,063000</v>
      </c>
      <c r="X258" s="10">
        <f t="shared" si="20"/>
        <v>1.0250000000000057</v>
      </c>
      <c r="Y258" s="10">
        <f t="shared" si="21"/>
        <v>1.0250000000000057</v>
      </c>
      <c r="Z258" s="10">
        <f t="shared" si="22"/>
        <v>1.0506250000000117</v>
      </c>
      <c r="AA258" s="10">
        <f t="shared" si="23"/>
        <v>0.44090762447575255</v>
      </c>
    </row>
    <row r="259" spans="1:27" x14ac:dyDescent="0.25">
      <c r="A259" s="8">
        <f t="shared" ref="A259:A322" si="24">+INT(D259)</f>
        <v>46211</v>
      </c>
      <c r="B259" s="9">
        <f t="shared" ref="B259:B322" si="25">+MOD(D259,1)</f>
        <v>0.79352018518693512</v>
      </c>
      <c r="C259" s="11">
        <v>46211.79351851852</v>
      </c>
      <c r="D259" s="1">
        <v>46211.793520185187</v>
      </c>
      <c r="E259">
        <v>232.16499999999999</v>
      </c>
      <c r="F259">
        <v>232.32900000000001</v>
      </c>
      <c r="G259">
        <v>232.32900000000001</v>
      </c>
      <c r="H259">
        <v>232.465</v>
      </c>
      <c r="I259">
        <v>293.60399999999998</v>
      </c>
      <c r="J259">
        <v>294.87</v>
      </c>
      <c r="K259">
        <v>294.87</v>
      </c>
      <c r="L259">
        <v>296.66000000000003</v>
      </c>
      <c r="M259">
        <v>50.045000000000002</v>
      </c>
      <c r="N259">
        <v>50.046999999999997</v>
      </c>
      <c r="O259">
        <v>50.048000000000002</v>
      </c>
      <c r="P259">
        <v>68.12</v>
      </c>
      <c r="Q259">
        <v>0.99399999999999999</v>
      </c>
      <c r="R259" s="5">
        <f>+VLOOKUP(C259,Pagina!C:Q,10,0)</f>
        <v>233.4</v>
      </c>
      <c r="S259" s="5">
        <f>+VLOOKUP($C259,Pagina!$C:$Q,11,0)</f>
        <v>95.244003000000006</v>
      </c>
      <c r="T259" s="5">
        <f>+VLOOKUP($C259,Pagina!$C:$Q,12,0)</f>
        <v>50</v>
      </c>
      <c r="U259" s="5" t="str">
        <f>+VLOOKUP($C259,Pagina!$C:$Q,13,0)</f>
        <v>1</v>
      </c>
      <c r="V259" s="5" t="str">
        <f>+VLOOKUP($C259,Pagina!$C:$Q,14,0)</f>
        <v>0,270000</v>
      </c>
      <c r="W259" s="5" t="str">
        <f>+VLOOKUP($C259,Pagina!$C:$Q,15,0)</f>
        <v>0,063000</v>
      </c>
      <c r="X259" s="10">
        <f t="shared" ref="X259:X322" si="26">+R259-F259</f>
        <v>1.070999999999998</v>
      </c>
      <c r="Y259" s="10">
        <f t="shared" ref="Y259:Y322" si="27">+ABS(X259)</f>
        <v>1.070999999999998</v>
      </c>
      <c r="Z259" s="10">
        <f t="shared" ref="Z259:Z322" si="28">+X259*X259</f>
        <v>1.1470409999999955</v>
      </c>
      <c r="AA259" s="10">
        <f t="shared" ref="AA259:AA322" si="29">+(X259/F259)*100</f>
        <v>0.46098420773988524</v>
      </c>
    </row>
    <row r="260" spans="1:27" x14ac:dyDescent="0.25">
      <c r="A260" s="8">
        <f t="shared" si="24"/>
        <v>46211</v>
      </c>
      <c r="B260" s="9">
        <f t="shared" si="25"/>
        <v>0.79353174768766621</v>
      </c>
      <c r="C260" s="11">
        <v>46211.793530092589</v>
      </c>
      <c r="D260" s="1">
        <v>46211.793531747688</v>
      </c>
      <c r="E260">
        <v>232.23099999999999</v>
      </c>
      <c r="F260">
        <v>232.441</v>
      </c>
      <c r="G260">
        <v>232.441</v>
      </c>
      <c r="H260">
        <v>232.56200000000001</v>
      </c>
      <c r="I260">
        <v>294.14999999999998</v>
      </c>
      <c r="J260">
        <v>295.62</v>
      </c>
      <c r="K260">
        <v>295.62</v>
      </c>
      <c r="L260">
        <v>297.61</v>
      </c>
      <c r="M260">
        <v>50.042999999999999</v>
      </c>
      <c r="N260">
        <v>50.043999999999997</v>
      </c>
      <c r="O260">
        <v>50.045000000000002</v>
      </c>
      <c r="P260">
        <v>68.251999999999995</v>
      </c>
      <c r="Q260">
        <v>0.99299999999999999</v>
      </c>
      <c r="R260" s="5">
        <f>+VLOOKUP(C260,Pagina!C:Q,10,0)</f>
        <v>233.3</v>
      </c>
      <c r="S260" s="5">
        <f>+VLOOKUP($C260,Pagina!$C:$Q,11,0)</f>
        <v>95.244003000000006</v>
      </c>
      <c r="T260" s="5">
        <f>+VLOOKUP($C260,Pagina!$C:$Q,12,0)</f>
        <v>50</v>
      </c>
      <c r="U260" s="5" t="str">
        <f>+VLOOKUP($C260,Pagina!$C:$Q,13,0)</f>
        <v>1</v>
      </c>
      <c r="V260" s="5" t="str">
        <f>+VLOOKUP($C260,Pagina!$C:$Q,14,0)</f>
        <v>0,271000</v>
      </c>
      <c r="W260" s="5" t="str">
        <f>+VLOOKUP($C260,Pagina!$C:$Q,15,0)</f>
        <v>0,063000</v>
      </c>
      <c r="X260" s="10">
        <f t="shared" si="26"/>
        <v>0.85900000000000887</v>
      </c>
      <c r="Y260" s="10">
        <f t="shared" si="27"/>
        <v>0.85900000000000887</v>
      </c>
      <c r="Z260" s="10">
        <f t="shared" si="28"/>
        <v>0.73788100000001522</v>
      </c>
      <c r="AA260" s="10">
        <f t="shared" si="29"/>
        <v>0.36955614543045712</v>
      </c>
    </row>
    <row r="261" spans="1:27" x14ac:dyDescent="0.25">
      <c r="A261" s="8">
        <f t="shared" si="24"/>
        <v>46211</v>
      </c>
      <c r="B261" s="9">
        <f t="shared" si="25"/>
        <v>0.7935433101883973</v>
      </c>
      <c r="C261" s="11">
        <v>46211.793541666666</v>
      </c>
      <c r="D261" s="1">
        <v>46211.793543310188</v>
      </c>
      <c r="E261">
        <v>232.541</v>
      </c>
      <c r="F261">
        <v>232.572</v>
      </c>
      <c r="G261">
        <v>232.572</v>
      </c>
      <c r="H261">
        <v>232.601</v>
      </c>
      <c r="I261">
        <v>294.14999999999998</v>
      </c>
      <c r="J261">
        <v>296.20999999999998</v>
      </c>
      <c r="K261">
        <v>296.20999999999998</v>
      </c>
      <c r="L261">
        <v>299.43</v>
      </c>
      <c r="M261">
        <v>50.040999999999997</v>
      </c>
      <c r="N261">
        <v>50.042000000000002</v>
      </c>
      <c r="O261">
        <v>50.043999999999997</v>
      </c>
      <c r="P261">
        <v>68.224000000000004</v>
      </c>
      <c r="Q261">
        <v>0.99</v>
      </c>
      <c r="R261" s="5">
        <f>+VLOOKUP(C261,Pagina!C:Q,10,0)</f>
        <v>233.3</v>
      </c>
      <c r="S261" s="5">
        <f>+VLOOKUP($C261,Pagina!$C:$Q,11,0)</f>
        <v>95.244003000000006</v>
      </c>
      <c r="T261" s="5">
        <f>+VLOOKUP($C261,Pagina!$C:$Q,12,0)</f>
        <v>50</v>
      </c>
      <c r="U261" s="5" t="str">
        <f>+VLOOKUP($C261,Pagina!$C:$Q,13,0)</f>
        <v>1</v>
      </c>
      <c r="V261" s="5" t="str">
        <f>+VLOOKUP($C261,Pagina!$C:$Q,14,0)</f>
        <v>0,271000</v>
      </c>
      <c r="W261" s="5" t="str">
        <f>+VLOOKUP($C261,Pagina!$C:$Q,15,0)</f>
        <v>0,063000</v>
      </c>
      <c r="X261" s="10">
        <f t="shared" si="26"/>
        <v>0.72800000000000864</v>
      </c>
      <c r="Y261" s="10">
        <f t="shared" si="27"/>
        <v>0.72800000000000864</v>
      </c>
      <c r="Z261" s="10">
        <f t="shared" si="28"/>
        <v>0.52998400000001256</v>
      </c>
      <c r="AA261" s="10">
        <f t="shared" si="29"/>
        <v>0.31302134392790559</v>
      </c>
    </row>
    <row r="262" spans="1:27" x14ac:dyDescent="0.25">
      <c r="A262" s="8">
        <f t="shared" si="24"/>
        <v>46211</v>
      </c>
      <c r="B262" s="9">
        <f t="shared" si="25"/>
        <v>0.79355487268185243</v>
      </c>
      <c r="C262" s="11">
        <v>46211.793553240743</v>
      </c>
      <c r="D262" s="1">
        <v>46211.793554872682</v>
      </c>
      <c r="E262">
        <v>232.32499999999999</v>
      </c>
      <c r="F262">
        <v>232.47200000000001</v>
      </c>
      <c r="G262">
        <v>232.47200000000001</v>
      </c>
      <c r="H262">
        <v>232.60599999999999</v>
      </c>
      <c r="I262">
        <v>295.238</v>
      </c>
      <c r="J262">
        <v>297.3</v>
      </c>
      <c r="K262">
        <v>297.3</v>
      </c>
      <c r="L262">
        <v>298.85000000000002</v>
      </c>
      <c r="M262">
        <v>50.04</v>
      </c>
      <c r="N262">
        <v>50.040999999999997</v>
      </c>
      <c r="O262">
        <v>50.042000000000002</v>
      </c>
      <c r="P262">
        <v>68.346999999999994</v>
      </c>
      <c r="Q262">
        <v>0.98899999999999999</v>
      </c>
      <c r="R262" s="5">
        <f>+VLOOKUP(C262,Pagina!C:Q,10,0)</f>
        <v>233.3</v>
      </c>
      <c r="S262" s="5">
        <f>+VLOOKUP($C262,Pagina!$C:$Q,11,0)</f>
        <v>95.244003000000006</v>
      </c>
      <c r="T262" s="5">
        <f>+VLOOKUP($C262,Pagina!$C:$Q,12,0)</f>
        <v>50</v>
      </c>
      <c r="U262" s="5" t="str">
        <f>+VLOOKUP($C262,Pagina!$C:$Q,13,0)</f>
        <v>1</v>
      </c>
      <c r="V262" s="5" t="str">
        <f>+VLOOKUP($C262,Pagina!$C:$Q,14,0)</f>
        <v>0,270000</v>
      </c>
      <c r="W262" s="5" t="str">
        <f>+VLOOKUP($C262,Pagina!$C:$Q,15,0)</f>
        <v>0,063000</v>
      </c>
      <c r="X262" s="10">
        <f t="shared" si="26"/>
        <v>0.82800000000000296</v>
      </c>
      <c r="Y262" s="10">
        <f t="shared" si="27"/>
        <v>0.82800000000000296</v>
      </c>
      <c r="Z262" s="10">
        <f t="shared" si="28"/>
        <v>0.68558400000000486</v>
      </c>
      <c r="AA262" s="10">
        <f t="shared" si="29"/>
        <v>0.35617192608142179</v>
      </c>
    </row>
    <row r="263" spans="1:27" x14ac:dyDescent="0.25">
      <c r="A263" s="8">
        <f t="shared" si="24"/>
        <v>46211</v>
      </c>
      <c r="B263" s="9">
        <f t="shared" si="25"/>
        <v>0.79356644675863208</v>
      </c>
      <c r="C263" s="11">
        <v>46211.793564814812</v>
      </c>
      <c r="D263" s="1">
        <v>46211.793566446759</v>
      </c>
      <c r="E263">
        <v>232.51400000000001</v>
      </c>
      <c r="F263">
        <v>232.54400000000001</v>
      </c>
      <c r="G263">
        <v>232.54400000000001</v>
      </c>
      <c r="H263">
        <v>232.59399999999999</v>
      </c>
      <c r="I263">
        <v>293.226</v>
      </c>
      <c r="J263">
        <v>294.33999999999997</v>
      </c>
      <c r="K263">
        <v>294.33999999999997</v>
      </c>
      <c r="L263">
        <v>294.86</v>
      </c>
      <c r="M263">
        <v>50.040999999999997</v>
      </c>
      <c r="N263">
        <v>50.042000000000002</v>
      </c>
      <c r="O263">
        <v>50.042999999999999</v>
      </c>
      <c r="P263">
        <v>68.203999999999994</v>
      </c>
      <c r="Q263">
        <v>0.996</v>
      </c>
      <c r="R263" s="5">
        <f>+VLOOKUP(C263,Pagina!C:Q,10,0)</f>
        <v>233.3</v>
      </c>
      <c r="S263" s="5">
        <f>+VLOOKUP($C263,Pagina!$C:$Q,11,0)</f>
        <v>95.244003000000006</v>
      </c>
      <c r="T263" s="5">
        <f>+VLOOKUP($C263,Pagina!$C:$Q,12,0)</f>
        <v>50</v>
      </c>
      <c r="U263" s="5" t="str">
        <f>+VLOOKUP($C263,Pagina!$C:$Q,13,0)</f>
        <v>1</v>
      </c>
      <c r="V263" s="5" t="str">
        <f>+VLOOKUP($C263,Pagina!$C:$Q,14,0)</f>
        <v>0,271000</v>
      </c>
      <c r="W263" s="5" t="str">
        <f>+VLOOKUP($C263,Pagina!$C:$Q,15,0)</f>
        <v>0,063000</v>
      </c>
      <c r="X263" s="10">
        <f t="shared" si="26"/>
        <v>0.75600000000000023</v>
      </c>
      <c r="Y263" s="10">
        <f t="shared" si="27"/>
        <v>0.75600000000000023</v>
      </c>
      <c r="Z263" s="10">
        <f t="shared" si="28"/>
        <v>0.57153600000000038</v>
      </c>
      <c r="AA263" s="10">
        <f t="shared" si="29"/>
        <v>0.3250997660657769</v>
      </c>
    </row>
    <row r="264" spans="1:27" x14ac:dyDescent="0.25">
      <c r="A264" s="8">
        <f t="shared" si="24"/>
        <v>46211</v>
      </c>
      <c r="B264" s="9">
        <f t="shared" si="25"/>
        <v>0.79357800925936317</v>
      </c>
      <c r="C264" s="11">
        <v>46211.793576388889</v>
      </c>
      <c r="D264" s="1">
        <v>46211.793578009259</v>
      </c>
      <c r="E264">
        <v>232.58699999999999</v>
      </c>
      <c r="F264">
        <v>232.624</v>
      </c>
      <c r="G264">
        <v>232.624</v>
      </c>
      <c r="H264">
        <v>232.661</v>
      </c>
      <c r="I264">
        <v>294.06599999999997</v>
      </c>
      <c r="J264">
        <v>296.11</v>
      </c>
      <c r="K264">
        <v>296.11</v>
      </c>
      <c r="L264">
        <v>298.11</v>
      </c>
      <c r="M264">
        <v>50.042999999999999</v>
      </c>
      <c r="N264">
        <v>50.045000000000002</v>
      </c>
      <c r="O264">
        <v>50.045999999999999</v>
      </c>
      <c r="P264">
        <v>68.353999999999999</v>
      </c>
      <c r="Q264">
        <v>0.99199999999999999</v>
      </c>
      <c r="R264" s="5">
        <f>+VLOOKUP(C264,Pagina!C:Q,10,0)</f>
        <v>233.2</v>
      </c>
      <c r="S264" s="5">
        <f>+VLOOKUP($C264,Pagina!$C:$Q,11,0)</f>
        <v>95.244003000000006</v>
      </c>
      <c r="T264" s="5">
        <f>+VLOOKUP($C264,Pagina!$C:$Q,12,0)</f>
        <v>50</v>
      </c>
      <c r="U264" s="5" t="str">
        <f>+VLOOKUP($C264,Pagina!$C:$Q,13,0)</f>
        <v>1</v>
      </c>
      <c r="V264" s="5" t="str">
        <f>+VLOOKUP($C264,Pagina!$C:$Q,14,0)</f>
        <v>0,271000</v>
      </c>
      <c r="W264" s="5" t="str">
        <f>+VLOOKUP($C264,Pagina!$C:$Q,15,0)</f>
        <v>0,063100</v>
      </c>
      <c r="X264" s="10">
        <f t="shared" si="26"/>
        <v>0.57599999999999341</v>
      </c>
      <c r="Y264" s="10">
        <f t="shared" si="27"/>
        <v>0.57599999999999341</v>
      </c>
      <c r="Z264" s="10">
        <f t="shared" si="28"/>
        <v>0.33177599999999241</v>
      </c>
      <c r="AA264" s="10">
        <f t="shared" si="29"/>
        <v>0.24760987688286396</v>
      </c>
    </row>
    <row r="265" spans="1:27" x14ac:dyDescent="0.25">
      <c r="A265" s="8">
        <f t="shared" si="24"/>
        <v>46211</v>
      </c>
      <c r="B265" s="9">
        <f t="shared" si="25"/>
        <v>0.79358957176009426</v>
      </c>
      <c r="C265" s="11">
        <v>46211.793587962966</v>
      </c>
      <c r="D265" s="1">
        <v>46211.79358957176</v>
      </c>
      <c r="E265">
        <v>232.60400000000001</v>
      </c>
      <c r="F265">
        <v>232.65700000000001</v>
      </c>
      <c r="G265">
        <v>232.65700000000001</v>
      </c>
      <c r="H265">
        <v>232.73500000000001</v>
      </c>
      <c r="I265">
        <v>294.31799999999998</v>
      </c>
      <c r="J265">
        <v>296.14999999999998</v>
      </c>
      <c r="K265">
        <v>296.14999999999998</v>
      </c>
      <c r="L265">
        <v>297.11</v>
      </c>
      <c r="M265">
        <v>50.045999999999999</v>
      </c>
      <c r="N265">
        <v>50.046999999999997</v>
      </c>
      <c r="O265">
        <v>50.048999999999999</v>
      </c>
      <c r="P265">
        <v>68.337000000000003</v>
      </c>
      <c r="Q265">
        <v>0.99199999999999999</v>
      </c>
      <c r="R265" s="5">
        <f>+VLOOKUP(C265,Pagina!C:Q,10,0)</f>
        <v>233.3</v>
      </c>
      <c r="S265" s="5">
        <f>+VLOOKUP($C265,Pagina!$C:$Q,11,0)</f>
        <v>95.244003000000006</v>
      </c>
      <c r="T265" s="5">
        <f>+VLOOKUP($C265,Pagina!$C:$Q,12,0)</f>
        <v>50</v>
      </c>
      <c r="U265" s="5" t="str">
        <f>+VLOOKUP($C265,Pagina!$C:$Q,13,0)</f>
        <v>1</v>
      </c>
      <c r="V265" s="5" t="str">
        <f>+VLOOKUP($C265,Pagina!$C:$Q,14,0)</f>
        <v>0,270000</v>
      </c>
      <c r="W265" s="5" t="str">
        <f>+VLOOKUP($C265,Pagina!$C:$Q,15,0)</f>
        <v>0,063000</v>
      </c>
      <c r="X265" s="10">
        <f t="shared" si="26"/>
        <v>0.64300000000000068</v>
      </c>
      <c r="Y265" s="10">
        <f t="shared" si="27"/>
        <v>0.64300000000000068</v>
      </c>
      <c r="Z265" s="10">
        <f t="shared" si="28"/>
        <v>0.4134490000000009</v>
      </c>
      <c r="AA265" s="10">
        <f t="shared" si="29"/>
        <v>0.27637251404428004</v>
      </c>
    </row>
    <row r="266" spans="1:27" x14ac:dyDescent="0.25">
      <c r="A266" s="8">
        <f t="shared" si="24"/>
        <v>46211</v>
      </c>
      <c r="B266" s="9">
        <f t="shared" si="25"/>
        <v>0.79360113426082535</v>
      </c>
      <c r="C266" s="11">
        <v>46211.793599537035</v>
      </c>
      <c r="D266" s="1">
        <v>46211.793601134261</v>
      </c>
      <c r="E266">
        <v>232.72499999999999</v>
      </c>
      <c r="F266">
        <v>232.74199999999999</v>
      </c>
      <c r="G266">
        <v>232.74199999999999</v>
      </c>
      <c r="H266">
        <v>232.767</v>
      </c>
      <c r="I266">
        <v>293.52</v>
      </c>
      <c r="J266">
        <v>294.26</v>
      </c>
      <c r="K266">
        <v>294.26</v>
      </c>
      <c r="L266">
        <v>295.2</v>
      </c>
      <c r="M266">
        <v>50.048999999999999</v>
      </c>
      <c r="N266">
        <v>50.052</v>
      </c>
      <c r="O266">
        <v>50.054000000000002</v>
      </c>
      <c r="P266">
        <v>68.361999999999995</v>
      </c>
      <c r="Q266">
        <v>0.998</v>
      </c>
      <c r="R266" s="5">
        <f>+VLOOKUP(C266,Pagina!C:Q,10,0)</f>
        <v>233.3</v>
      </c>
      <c r="S266" s="5">
        <f>+VLOOKUP($C266,Pagina!$C:$Q,11,0)</f>
        <v>95.244003000000006</v>
      </c>
      <c r="T266" s="5">
        <f>+VLOOKUP($C266,Pagina!$C:$Q,12,0)</f>
        <v>50</v>
      </c>
      <c r="U266" s="5" t="str">
        <f>+VLOOKUP($C266,Pagina!$C:$Q,13,0)</f>
        <v>1</v>
      </c>
      <c r="V266" s="5" t="str">
        <f>+VLOOKUP($C266,Pagina!$C:$Q,14,0)</f>
        <v>0,270000</v>
      </c>
      <c r="W266" s="5" t="str">
        <f>+VLOOKUP($C266,Pagina!$C:$Q,15,0)</f>
        <v>0,063000</v>
      </c>
      <c r="X266" s="10">
        <f t="shared" si="26"/>
        <v>0.55800000000002115</v>
      </c>
      <c r="Y266" s="10">
        <f t="shared" si="27"/>
        <v>0.55800000000002115</v>
      </c>
      <c r="Z266" s="10">
        <f t="shared" si="28"/>
        <v>0.31136400000002362</v>
      </c>
      <c r="AA266" s="10">
        <f t="shared" si="29"/>
        <v>0.23975045329163672</v>
      </c>
    </row>
    <row r="267" spans="1:27" x14ac:dyDescent="0.25">
      <c r="A267" s="8">
        <f t="shared" si="24"/>
        <v>46211</v>
      </c>
      <c r="B267" s="9">
        <f t="shared" si="25"/>
        <v>0.79361269676155644</v>
      </c>
      <c r="C267" s="11">
        <v>46211.793611111112</v>
      </c>
      <c r="D267" s="1">
        <v>46211.793612696762</v>
      </c>
      <c r="E267">
        <v>232.71199999999999</v>
      </c>
      <c r="F267">
        <v>232.751</v>
      </c>
      <c r="G267">
        <v>232.751</v>
      </c>
      <c r="H267">
        <v>232.80799999999999</v>
      </c>
      <c r="I267">
        <v>293.64600000000002</v>
      </c>
      <c r="J267">
        <v>294.07</v>
      </c>
      <c r="K267">
        <v>294.07</v>
      </c>
      <c r="L267">
        <v>294.49</v>
      </c>
      <c r="M267">
        <v>50.055</v>
      </c>
      <c r="N267">
        <v>50.058</v>
      </c>
      <c r="O267">
        <v>50.06</v>
      </c>
      <c r="P267">
        <v>68.308000000000007</v>
      </c>
      <c r="Q267">
        <v>0.998</v>
      </c>
      <c r="R267" s="5">
        <f>+VLOOKUP(C267,Pagina!C:Q,10,0)</f>
        <v>233.2</v>
      </c>
      <c r="S267" s="5">
        <f>+VLOOKUP($C267,Pagina!$C:$Q,11,0)</f>
        <v>95.244003000000006</v>
      </c>
      <c r="T267" s="5">
        <f>+VLOOKUP($C267,Pagina!$C:$Q,12,0)</f>
        <v>50</v>
      </c>
      <c r="U267" s="5" t="str">
        <f>+VLOOKUP($C267,Pagina!$C:$Q,13,0)</f>
        <v>1</v>
      </c>
      <c r="V267" s="5" t="str">
        <f>+VLOOKUP($C267,Pagina!$C:$Q,14,0)</f>
        <v>0,270000</v>
      </c>
      <c r="W267" s="5" t="str">
        <f>+VLOOKUP($C267,Pagina!$C:$Q,15,0)</f>
        <v>0,062900</v>
      </c>
      <c r="X267" s="10">
        <f t="shared" si="26"/>
        <v>0.44899999999998386</v>
      </c>
      <c r="Y267" s="10">
        <f t="shared" si="27"/>
        <v>0.44899999999998386</v>
      </c>
      <c r="Z267" s="10">
        <f t="shared" si="28"/>
        <v>0.20160099999998551</v>
      </c>
      <c r="AA267" s="10">
        <f t="shared" si="29"/>
        <v>0.19291001972063873</v>
      </c>
    </row>
    <row r="268" spans="1:27" x14ac:dyDescent="0.25">
      <c r="A268" s="8">
        <f t="shared" si="24"/>
        <v>46211</v>
      </c>
      <c r="B268" s="9">
        <f t="shared" si="25"/>
        <v>0.79362424768623896</v>
      </c>
      <c r="C268" s="11">
        <v>46211.793622685182</v>
      </c>
      <c r="D268" s="1">
        <v>46211.793624247686</v>
      </c>
      <c r="E268">
        <v>232.779</v>
      </c>
      <c r="F268">
        <v>232.80699999999999</v>
      </c>
      <c r="G268">
        <v>232.80699999999999</v>
      </c>
      <c r="H268">
        <v>232.83600000000001</v>
      </c>
      <c r="I268">
        <v>294.27600000000001</v>
      </c>
      <c r="J268">
        <v>294.55</v>
      </c>
      <c r="K268">
        <v>294.55</v>
      </c>
      <c r="L268">
        <v>295.24</v>
      </c>
      <c r="M268">
        <v>50.061</v>
      </c>
      <c r="N268">
        <v>50.063000000000002</v>
      </c>
      <c r="O268">
        <v>50.064999999999998</v>
      </c>
      <c r="P268">
        <v>68.352999999999994</v>
      </c>
      <c r="Q268">
        <v>0.997</v>
      </c>
      <c r="R268" s="5">
        <f>+VLOOKUP(C268,Pagina!C:Q,10,0)</f>
        <v>233.4</v>
      </c>
      <c r="S268" s="5">
        <f>+VLOOKUP($C268,Pagina!$C:$Q,11,0)</f>
        <v>95.244003000000006</v>
      </c>
      <c r="T268" s="5">
        <f>+VLOOKUP($C268,Pagina!$C:$Q,12,0)</f>
        <v>50</v>
      </c>
      <c r="U268" s="5" t="str">
        <f>+VLOOKUP($C268,Pagina!$C:$Q,13,0)</f>
        <v>1</v>
      </c>
      <c r="V268" s="5" t="str">
        <f>+VLOOKUP($C268,Pagina!$C:$Q,14,0)</f>
        <v>0,270000</v>
      </c>
      <c r="W268" s="5" t="str">
        <f>+VLOOKUP($C268,Pagina!$C:$Q,15,0)</f>
        <v>0,063000</v>
      </c>
      <c r="X268" s="10">
        <f t="shared" si="26"/>
        <v>0.59300000000001774</v>
      </c>
      <c r="Y268" s="10">
        <f t="shared" si="27"/>
        <v>0.59300000000001774</v>
      </c>
      <c r="Z268" s="10">
        <f t="shared" si="28"/>
        <v>0.35164900000002103</v>
      </c>
      <c r="AA268" s="10">
        <f t="shared" si="29"/>
        <v>0.25471742688150173</v>
      </c>
    </row>
    <row r="269" spans="1:27" x14ac:dyDescent="0.25">
      <c r="A269" s="8">
        <f t="shared" si="24"/>
        <v>46211</v>
      </c>
      <c r="B269" s="9">
        <f t="shared" si="25"/>
        <v>0.79363581018697005</v>
      </c>
      <c r="C269" s="11">
        <v>46211.793634259258</v>
      </c>
      <c r="D269" s="1">
        <v>46211.793635810187</v>
      </c>
      <c r="E269">
        <v>232.73500000000001</v>
      </c>
      <c r="F269">
        <v>232.768</v>
      </c>
      <c r="G269">
        <v>232.768</v>
      </c>
      <c r="H269">
        <v>232.82</v>
      </c>
      <c r="I269">
        <v>293.85599999999999</v>
      </c>
      <c r="J269">
        <v>294.32</v>
      </c>
      <c r="K269">
        <v>294.32</v>
      </c>
      <c r="L269">
        <v>294.61</v>
      </c>
      <c r="M269">
        <v>50.064999999999998</v>
      </c>
      <c r="N269">
        <v>50.067</v>
      </c>
      <c r="O269">
        <v>50.069000000000003</v>
      </c>
      <c r="P269">
        <v>68.38</v>
      </c>
      <c r="Q269">
        <v>0.998</v>
      </c>
      <c r="R269" s="5">
        <f>+VLOOKUP(C269,Pagina!C:Q,10,0)</f>
        <v>233.3</v>
      </c>
      <c r="S269" s="5">
        <f>+VLOOKUP($C269,Pagina!$C:$Q,11,0)</f>
        <v>95.244003000000006</v>
      </c>
      <c r="T269" s="5">
        <f>+VLOOKUP($C269,Pagina!$C:$Q,12,0)</f>
        <v>50</v>
      </c>
      <c r="U269" s="5" t="str">
        <f>+VLOOKUP($C269,Pagina!$C:$Q,13,0)</f>
        <v>1</v>
      </c>
      <c r="V269" s="5" t="str">
        <f>+VLOOKUP($C269,Pagina!$C:$Q,14,0)</f>
        <v>0,270000</v>
      </c>
      <c r="W269" s="5" t="str">
        <f>+VLOOKUP($C269,Pagina!$C:$Q,15,0)</f>
        <v>0,063000</v>
      </c>
      <c r="X269" s="10">
        <f t="shared" si="26"/>
        <v>0.53200000000001069</v>
      </c>
      <c r="Y269" s="10">
        <f t="shared" si="27"/>
        <v>0.53200000000001069</v>
      </c>
      <c r="Z269" s="10">
        <f t="shared" si="28"/>
        <v>0.28302400000001138</v>
      </c>
      <c r="AA269" s="10">
        <f t="shared" si="29"/>
        <v>0.22855375309321327</v>
      </c>
    </row>
    <row r="270" spans="1:27" x14ac:dyDescent="0.25">
      <c r="A270" s="8">
        <f t="shared" si="24"/>
        <v>46211</v>
      </c>
      <c r="B270" s="9">
        <f t="shared" si="25"/>
        <v>0.79364737268770114</v>
      </c>
      <c r="C270" s="11">
        <v>46211.793645833335</v>
      </c>
      <c r="D270" s="1">
        <v>46211.793647372688</v>
      </c>
      <c r="E270">
        <v>232.672</v>
      </c>
      <c r="F270">
        <v>232.709</v>
      </c>
      <c r="G270">
        <v>232.709</v>
      </c>
      <c r="H270">
        <v>232.74199999999999</v>
      </c>
      <c r="I270">
        <v>293.81400000000002</v>
      </c>
      <c r="J270">
        <v>297.2</v>
      </c>
      <c r="K270">
        <v>297.2</v>
      </c>
      <c r="L270">
        <v>300.05</v>
      </c>
      <c r="M270">
        <v>50.070999999999998</v>
      </c>
      <c r="N270">
        <v>50.073</v>
      </c>
      <c r="O270">
        <v>50.075000000000003</v>
      </c>
      <c r="P270">
        <v>68.366</v>
      </c>
      <c r="Q270">
        <v>0.98899999999999999</v>
      </c>
      <c r="R270" s="5">
        <f>+VLOOKUP(C270,Pagina!C:Q,10,0)</f>
        <v>233.3</v>
      </c>
      <c r="S270" s="5">
        <f>+VLOOKUP($C270,Pagina!$C:$Q,11,0)</f>
        <v>95.244003000000006</v>
      </c>
      <c r="T270" s="5">
        <f>+VLOOKUP($C270,Pagina!$C:$Q,12,0)</f>
        <v>50</v>
      </c>
      <c r="U270" s="5" t="str">
        <f>+VLOOKUP($C270,Pagina!$C:$Q,13,0)</f>
        <v>1</v>
      </c>
      <c r="V270" s="5" t="str">
        <f>+VLOOKUP($C270,Pagina!$C:$Q,14,0)</f>
        <v>0,270000</v>
      </c>
      <c r="W270" s="5" t="str">
        <f>+VLOOKUP($C270,Pagina!$C:$Q,15,0)</f>
        <v>0,063000</v>
      </c>
      <c r="X270" s="10">
        <f t="shared" si="26"/>
        <v>0.59100000000000819</v>
      </c>
      <c r="Y270" s="10">
        <f t="shared" si="27"/>
        <v>0.59100000000000819</v>
      </c>
      <c r="Z270" s="10">
        <f t="shared" si="28"/>
        <v>0.34928100000000967</v>
      </c>
      <c r="AA270" s="10">
        <f t="shared" si="29"/>
        <v>0.25396525274055071</v>
      </c>
    </row>
    <row r="271" spans="1:27" x14ac:dyDescent="0.25">
      <c r="A271" s="8">
        <f t="shared" si="24"/>
        <v>46211</v>
      </c>
      <c r="B271" s="9">
        <f t="shared" si="25"/>
        <v>0.79365892361238366</v>
      </c>
      <c r="C271" s="11">
        <v>46211.793657407405</v>
      </c>
      <c r="D271" s="1">
        <v>46211.793658923612</v>
      </c>
      <c r="E271">
        <v>232.54400000000001</v>
      </c>
      <c r="F271">
        <v>232.56899999999999</v>
      </c>
      <c r="G271">
        <v>232.56899999999999</v>
      </c>
      <c r="H271">
        <v>232.596</v>
      </c>
      <c r="I271">
        <v>294.65300000000002</v>
      </c>
      <c r="J271">
        <v>296.22000000000003</v>
      </c>
      <c r="K271">
        <v>296.22000000000003</v>
      </c>
      <c r="L271">
        <v>298.60000000000002</v>
      </c>
      <c r="M271">
        <v>50.075000000000003</v>
      </c>
      <c r="N271">
        <v>50.076000000000001</v>
      </c>
      <c r="O271">
        <v>50.076999999999998</v>
      </c>
      <c r="P271">
        <v>68.319000000000003</v>
      </c>
      <c r="Q271">
        <v>0.99199999999999999</v>
      </c>
      <c r="R271" s="5">
        <f>+VLOOKUP(C271,Pagina!C:Q,10,0)</f>
        <v>233.5</v>
      </c>
      <c r="S271" s="5">
        <f>+VLOOKUP($C271,Pagina!$C:$Q,11,0)</f>
        <v>95.244003000000006</v>
      </c>
      <c r="T271" s="5">
        <f>+VLOOKUP($C271,Pagina!$C:$Q,12,0)</f>
        <v>50</v>
      </c>
      <c r="U271" s="5" t="str">
        <f>+VLOOKUP($C271,Pagina!$C:$Q,13,0)</f>
        <v>1</v>
      </c>
      <c r="V271" s="5" t="str">
        <f>+VLOOKUP($C271,Pagina!$C:$Q,14,0)</f>
        <v>0,270000</v>
      </c>
      <c r="W271" s="5" t="str">
        <f>+VLOOKUP($C271,Pagina!$C:$Q,15,0)</f>
        <v>0,063100</v>
      </c>
      <c r="X271" s="10">
        <f t="shared" si="26"/>
        <v>0.9310000000000116</v>
      </c>
      <c r="Y271" s="10">
        <f t="shared" si="27"/>
        <v>0.9310000000000116</v>
      </c>
      <c r="Z271" s="10">
        <f t="shared" si="28"/>
        <v>0.86676100000002154</v>
      </c>
      <c r="AA271" s="10">
        <f t="shared" si="29"/>
        <v>0.40031130546203991</v>
      </c>
    </row>
    <row r="272" spans="1:27" x14ac:dyDescent="0.25">
      <c r="A272" s="8">
        <f t="shared" si="24"/>
        <v>46211</v>
      </c>
      <c r="B272" s="9">
        <f t="shared" si="25"/>
        <v>0.79367048611311475</v>
      </c>
      <c r="C272" s="11">
        <v>46211.793668981481</v>
      </c>
      <c r="D272" s="1">
        <v>46211.793670486113</v>
      </c>
      <c r="E272">
        <v>232.512</v>
      </c>
      <c r="F272">
        <v>232.54</v>
      </c>
      <c r="G272">
        <v>232.54</v>
      </c>
      <c r="H272">
        <v>232.55799999999999</v>
      </c>
      <c r="I272">
        <v>294.40199999999999</v>
      </c>
      <c r="J272">
        <v>295.56</v>
      </c>
      <c r="K272">
        <v>295.56</v>
      </c>
      <c r="L272">
        <v>297.11</v>
      </c>
      <c r="M272">
        <v>50.076999999999998</v>
      </c>
      <c r="N272">
        <v>50.076999999999998</v>
      </c>
      <c r="O272">
        <v>50.078000000000003</v>
      </c>
      <c r="P272">
        <v>68.373999999999995</v>
      </c>
      <c r="Q272">
        <v>0.995</v>
      </c>
      <c r="R272" s="5">
        <f>+VLOOKUP(C272,Pagina!C:Q,10,0)</f>
        <v>233.5</v>
      </c>
      <c r="S272" s="5">
        <f>+VLOOKUP($C272,Pagina!$C:$Q,11,0)</f>
        <v>95.244003000000006</v>
      </c>
      <c r="T272" s="5">
        <f>+VLOOKUP($C272,Pagina!$C:$Q,12,0)</f>
        <v>50</v>
      </c>
      <c r="U272" s="5" t="str">
        <f>+VLOOKUP($C272,Pagina!$C:$Q,13,0)</f>
        <v>1</v>
      </c>
      <c r="V272" s="5" t="str">
        <f>+VLOOKUP($C272,Pagina!$C:$Q,14,0)</f>
        <v>0,270000</v>
      </c>
      <c r="W272" s="5" t="str">
        <f>+VLOOKUP($C272,Pagina!$C:$Q,15,0)</f>
        <v>0,062900</v>
      </c>
      <c r="X272" s="10">
        <f t="shared" si="26"/>
        <v>0.96000000000000796</v>
      </c>
      <c r="Y272" s="10">
        <f t="shared" si="27"/>
        <v>0.96000000000000796</v>
      </c>
      <c r="Z272" s="10">
        <f t="shared" si="28"/>
        <v>0.9216000000000153</v>
      </c>
      <c r="AA272" s="10">
        <f t="shared" si="29"/>
        <v>0.41283220091167461</v>
      </c>
    </row>
    <row r="273" spans="1:27" x14ac:dyDescent="0.25">
      <c r="A273" s="8">
        <f t="shared" si="24"/>
        <v>46211</v>
      </c>
      <c r="B273" s="9">
        <f t="shared" si="25"/>
        <v>0.79368203703779727</v>
      </c>
      <c r="C273" s="11">
        <v>46211.793680555558</v>
      </c>
      <c r="D273" s="1">
        <v>46211.793682037038</v>
      </c>
      <c r="E273">
        <v>232.54499999999999</v>
      </c>
      <c r="F273">
        <v>232.58</v>
      </c>
      <c r="G273">
        <v>232.58</v>
      </c>
      <c r="H273">
        <v>232.63399999999999</v>
      </c>
      <c r="I273">
        <v>293.05799999999999</v>
      </c>
      <c r="J273">
        <v>296.12</v>
      </c>
      <c r="K273">
        <v>296.12</v>
      </c>
      <c r="L273">
        <v>302.01</v>
      </c>
      <c r="M273">
        <v>50.08</v>
      </c>
      <c r="N273">
        <v>50.081000000000003</v>
      </c>
      <c r="O273">
        <v>50.082000000000001</v>
      </c>
      <c r="P273">
        <v>68.251999999999995</v>
      </c>
      <c r="Q273">
        <v>0.99099999999999999</v>
      </c>
      <c r="R273" s="5">
        <f>+VLOOKUP(C273,Pagina!C:Q,10,0)</f>
        <v>233.6</v>
      </c>
      <c r="S273" s="5">
        <f>+VLOOKUP($C273,Pagina!$C:$Q,11,0)</f>
        <v>95.244003000000006</v>
      </c>
      <c r="T273" s="5">
        <f>+VLOOKUP($C273,Pagina!$C:$Q,12,0)</f>
        <v>50</v>
      </c>
      <c r="U273" s="5" t="str">
        <f>+VLOOKUP($C273,Pagina!$C:$Q,13,0)</f>
        <v>1</v>
      </c>
      <c r="V273" s="5" t="str">
        <f>+VLOOKUP($C273,Pagina!$C:$Q,14,0)</f>
        <v>0,271000</v>
      </c>
      <c r="W273" s="5" t="str">
        <f>+VLOOKUP($C273,Pagina!$C:$Q,15,0)</f>
        <v>0,063100</v>
      </c>
      <c r="X273" s="10">
        <f t="shared" si="26"/>
        <v>1.0199999999999818</v>
      </c>
      <c r="Y273" s="10">
        <f t="shared" si="27"/>
        <v>1.0199999999999818</v>
      </c>
      <c r="Z273" s="10">
        <f t="shared" si="28"/>
        <v>1.0403999999999629</v>
      </c>
      <c r="AA273" s="10">
        <f t="shared" si="29"/>
        <v>0.43855877547509753</v>
      </c>
    </row>
    <row r="274" spans="1:27" x14ac:dyDescent="0.25">
      <c r="A274" s="8">
        <f t="shared" si="24"/>
        <v>46211</v>
      </c>
      <c r="B274" s="9">
        <f t="shared" si="25"/>
        <v>0.7936935879624798</v>
      </c>
      <c r="C274" s="11">
        <v>46211.793692129628</v>
      </c>
      <c r="D274" s="1">
        <v>46211.793693587962</v>
      </c>
      <c r="E274">
        <v>232.56299999999999</v>
      </c>
      <c r="F274">
        <v>232.61699999999999</v>
      </c>
      <c r="G274">
        <v>232.61699999999999</v>
      </c>
      <c r="H274">
        <v>232.679</v>
      </c>
      <c r="I274">
        <v>295.65600000000001</v>
      </c>
      <c r="J274">
        <v>297.47000000000003</v>
      </c>
      <c r="K274">
        <v>297.47000000000003</v>
      </c>
      <c r="L274">
        <v>300</v>
      </c>
      <c r="M274">
        <v>50.082000000000001</v>
      </c>
      <c r="N274">
        <v>50.084000000000003</v>
      </c>
      <c r="O274">
        <v>50.085000000000001</v>
      </c>
      <c r="P274">
        <v>68.296999999999997</v>
      </c>
      <c r="Q274">
        <v>0.98699999999999999</v>
      </c>
      <c r="R274" s="5">
        <f>+VLOOKUP(C274,Pagina!C:Q,10,0)</f>
        <v>233.6</v>
      </c>
      <c r="S274" s="5">
        <f>+VLOOKUP($C274,Pagina!$C:$Q,11,0)</f>
        <v>95.244003000000006</v>
      </c>
      <c r="T274" s="5">
        <f>+VLOOKUP($C274,Pagina!$C:$Q,12,0)</f>
        <v>50</v>
      </c>
      <c r="U274" s="5" t="str">
        <f>+VLOOKUP($C274,Pagina!$C:$Q,13,0)</f>
        <v>1</v>
      </c>
      <c r="V274" s="5" t="str">
        <f>+VLOOKUP($C274,Pagina!$C:$Q,14,0)</f>
        <v>0,271000</v>
      </c>
      <c r="W274" s="5" t="str">
        <f>+VLOOKUP($C274,Pagina!$C:$Q,15,0)</f>
        <v>0,063100</v>
      </c>
      <c r="X274" s="10">
        <f t="shared" si="26"/>
        <v>0.98300000000000409</v>
      </c>
      <c r="Y274" s="10">
        <f t="shared" si="27"/>
        <v>0.98300000000000409</v>
      </c>
      <c r="Z274" s="10">
        <f t="shared" si="28"/>
        <v>0.96628900000000806</v>
      </c>
      <c r="AA274" s="10">
        <f t="shared" si="29"/>
        <v>0.42258304423150683</v>
      </c>
    </row>
    <row r="275" spans="1:27" x14ac:dyDescent="0.25">
      <c r="A275" s="8">
        <f t="shared" si="24"/>
        <v>46211</v>
      </c>
      <c r="B275" s="9">
        <f t="shared" si="25"/>
        <v>0.79370515046321088</v>
      </c>
      <c r="C275" s="11">
        <v>46211.793703703705</v>
      </c>
      <c r="D275" s="1">
        <v>46211.793705150463</v>
      </c>
      <c r="E275">
        <v>232.601</v>
      </c>
      <c r="F275">
        <v>232.62799999999999</v>
      </c>
      <c r="G275">
        <v>232.62799999999999</v>
      </c>
      <c r="H275">
        <v>232.67</v>
      </c>
      <c r="I275">
        <v>293.85599999999999</v>
      </c>
      <c r="J275">
        <v>296.70999999999998</v>
      </c>
      <c r="K275">
        <v>296.70999999999998</v>
      </c>
      <c r="L275">
        <v>298.56</v>
      </c>
      <c r="M275">
        <v>50.085000000000001</v>
      </c>
      <c r="N275">
        <v>50.087000000000003</v>
      </c>
      <c r="O275">
        <v>50.088999999999999</v>
      </c>
      <c r="P275">
        <v>68.334999999999994</v>
      </c>
      <c r="Q275">
        <v>0.99</v>
      </c>
      <c r="R275" s="5">
        <f>+VLOOKUP(C275,Pagina!C:Q,10,0)</f>
        <v>233.7</v>
      </c>
      <c r="S275" s="5">
        <f>+VLOOKUP($C275,Pagina!$C:$Q,11,0)</f>
        <v>95.244003000000006</v>
      </c>
      <c r="T275" s="5">
        <f>+VLOOKUP($C275,Pagina!$C:$Q,12,0)</f>
        <v>50</v>
      </c>
      <c r="U275" s="5" t="str">
        <f>+VLOOKUP($C275,Pagina!$C:$Q,13,0)</f>
        <v>1</v>
      </c>
      <c r="V275" s="5" t="str">
        <f>+VLOOKUP($C275,Pagina!$C:$Q,14,0)</f>
        <v>0,271000</v>
      </c>
      <c r="W275" s="5" t="str">
        <f>+VLOOKUP($C275,Pagina!$C:$Q,15,0)</f>
        <v>0,063200</v>
      </c>
      <c r="X275" s="10">
        <f t="shared" si="26"/>
        <v>1.0720000000000027</v>
      </c>
      <c r="Y275" s="10">
        <f t="shared" si="27"/>
        <v>1.0720000000000027</v>
      </c>
      <c r="Z275" s="10">
        <f t="shared" si="28"/>
        <v>1.1491840000000058</v>
      </c>
      <c r="AA275" s="10">
        <f t="shared" si="29"/>
        <v>0.46082156920061335</v>
      </c>
    </row>
    <row r="276" spans="1:27" x14ac:dyDescent="0.25">
      <c r="A276" s="8">
        <f t="shared" si="24"/>
        <v>46211</v>
      </c>
      <c r="B276" s="9">
        <f t="shared" si="25"/>
        <v>0.79371670138789341</v>
      </c>
      <c r="C276" s="11">
        <v>46211.793715277781</v>
      </c>
      <c r="D276" s="1">
        <v>46211.793716701388</v>
      </c>
      <c r="E276">
        <v>232.684</v>
      </c>
      <c r="F276">
        <v>232.69</v>
      </c>
      <c r="G276">
        <v>232.69</v>
      </c>
      <c r="H276">
        <v>232.69800000000001</v>
      </c>
      <c r="I276">
        <v>293.68799999999999</v>
      </c>
      <c r="J276">
        <v>294.54000000000002</v>
      </c>
      <c r="K276">
        <v>294.54000000000002</v>
      </c>
      <c r="L276">
        <v>296.49</v>
      </c>
      <c r="M276">
        <v>50.091999999999999</v>
      </c>
      <c r="N276">
        <v>50.094000000000001</v>
      </c>
      <c r="O276">
        <v>50.097000000000001</v>
      </c>
      <c r="P276">
        <v>68.364999999999995</v>
      </c>
      <c r="Q276">
        <v>0.998</v>
      </c>
      <c r="R276" s="5">
        <f>+VLOOKUP(C276,Pagina!C:Q,10,0)</f>
        <v>233.7</v>
      </c>
      <c r="S276" s="5">
        <f>+VLOOKUP($C276,Pagina!$C:$Q,11,0)</f>
        <v>95.244003000000006</v>
      </c>
      <c r="T276" s="5">
        <f>+VLOOKUP($C276,Pagina!$C:$Q,12,0)</f>
        <v>50</v>
      </c>
      <c r="U276" s="5" t="str">
        <f>+VLOOKUP($C276,Pagina!$C:$Q,13,0)</f>
        <v>1</v>
      </c>
      <c r="V276" s="5" t="str">
        <f>+VLOOKUP($C276,Pagina!$C:$Q,14,0)</f>
        <v>0,271000</v>
      </c>
      <c r="W276" s="5" t="str">
        <f>+VLOOKUP($C276,Pagina!$C:$Q,15,0)</f>
        <v>0,063200</v>
      </c>
      <c r="X276" s="10">
        <f t="shared" si="26"/>
        <v>1.0099999999999909</v>
      </c>
      <c r="Y276" s="10">
        <f t="shared" si="27"/>
        <v>1.0099999999999909</v>
      </c>
      <c r="Z276" s="10">
        <f t="shared" si="28"/>
        <v>1.0200999999999816</v>
      </c>
      <c r="AA276" s="10">
        <f t="shared" si="29"/>
        <v>0.43405389144354756</v>
      </c>
    </row>
    <row r="277" spans="1:27" x14ac:dyDescent="0.25">
      <c r="A277" s="8">
        <f t="shared" si="24"/>
        <v>46211</v>
      </c>
      <c r="B277" s="9">
        <f t="shared" si="25"/>
        <v>0.79372825231257593</v>
      </c>
      <c r="C277" s="11">
        <v>46211.793726851851</v>
      </c>
      <c r="D277" s="1">
        <v>46211.793728252313</v>
      </c>
      <c r="E277">
        <v>232.55199999999999</v>
      </c>
      <c r="F277">
        <v>232.62299999999999</v>
      </c>
      <c r="G277">
        <v>232.62299999999999</v>
      </c>
      <c r="H277">
        <v>232.70699999999999</v>
      </c>
      <c r="I277">
        <v>293.77199999999999</v>
      </c>
      <c r="J277">
        <v>295.68</v>
      </c>
      <c r="K277">
        <v>295.68</v>
      </c>
      <c r="L277">
        <v>297.61</v>
      </c>
      <c r="M277">
        <v>50.097000000000001</v>
      </c>
      <c r="N277">
        <v>50.097999999999999</v>
      </c>
      <c r="O277">
        <v>50.098999999999997</v>
      </c>
      <c r="P277">
        <v>68.292000000000002</v>
      </c>
      <c r="Q277">
        <v>0.99299999999999999</v>
      </c>
      <c r="R277" s="5">
        <f>+VLOOKUP(C277,Pagina!C:Q,10,0)</f>
        <v>233.6</v>
      </c>
      <c r="S277" s="5">
        <f>+VLOOKUP($C277,Pagina!$C:$Q,11,0)</f>
        <v>95.244003000000006</v>
      </c>
      <c r="T277" s="5">
        <f>+VLOOKUP($C277,Pagina!$C:$Q,12,0)</f>
        <v>50</v>
      </c>
      <c r="U277" s="5" t="str">
        <f>+VLOOKUP($C277,Pagina!$C:$Q,13,0)</f>
        <v>1</v>
      </c>
      <c r="V277" s="5" t="str">
        <f>+VLOOKUP($C277,Pagina!$C:$Q,14,0)</f>
        <v>0,271000</v>
      </c>
      <c r="W277" s="5" t="str">
        <f>+VLOOKUP($C277,Pagina!$C:$Q,15,0)</f>
        <v>0,063100</v>
      </c>
      <c r="X277" s="10">
        <f t="shared" si="26"/>
        <v>0.97700000000000387</v>
      </c>
      <c r="Y277" s="10">
        <f t="shared" si="27"/>
        <v>0.97700000000000387</v>
      </c>
      <c r="Z277" s="10">
        <f t="shared" si="28"/>
        <v>0.95452900000000751</v>
      </c>
      <c r="AA277" s="10">
        <f t="shared" si="29"/>
        <v>0.41999286399023478</v>
      </c>
    </row>
    <row r="278" spans="1:27" x14ac:dyDescent="0.25">
      <c r="A278" s="8">
        <f t="shared" si="24"/>
        <v>46211</v>
      </c>
      <c r="B278" s="9">
        <f t="shared" si="25"/>
        <v>0.79373980323725846</v>
      </c>
      <c r="C278" s="11">
        <v>46211.793738425928</v>
      </c>
      <c r="D278" s="1">
        <v>46211.793739803237</v>
      </c>
      <c r="E278">
        <v>232.578</v>
      </c>
      <c r="F278">
        <v>232.60900000000001</v>
      </c>
      <c r="G278">
        <v>232.60900000000001</v>
      </c>
      <c r="H278">
        <v>232.66499999999999</v>
      </c>
      <c r="I278">
        <v>293.85599999999999</v>
      </c>
      <c r="J278">
        <v>294.66000000000003</v>
      </c>
      <c r="K278">
        <v>294.66000000000003</v>
      </c>
      <c r="L278">
        <v>296.02999999999997</v>
      </c>
      <c r="M278">
        <v>50.1</v>
      </c>
      <c r="N278">
        <v>50.100999999999999</v>
      </c>
      <c r="O278">
        <v>50.101999999999997</v>
      </c>
      <c r="P278">
        <v>68.334999999999994</v>
      </c>
      <c r="Q278">
        <v>0.997</v>
      </c>
      <c r="R278" s="5">
        <f>+VLOOKUP(C278,Pagina!C:Q,10,0)</f>
        <v>233.4</v>
      </c>
      <c r="S278" s="5">
        <f>+VLOOKUP($C278,Pagina!$C:$Q,11,0)</f>
        <v>95.244003000000006</v>
      </c>
      <c r="T278" s="5">
        <f>+VLOOKUP($C278,Pagina!$C:$Q,12,0)</f>
        <v>50</v>
      </c>
      <c r="U278" s="5" t="str">
        <f>+VLOOKUP($C278,Pagina!$C:$Q,13,0)</f>
        <v>1</v>
      </c>
      <c r="V278" s="5" t="str">
        <f>+VLOOKUP($C278,Pagina!$C:$Q,14,0)</f>
        <v>0,271000</v>
      </c>
      <c r="W278" s="5" t="str">
        <f>+VLOOKUP($C278,Pagina!$C:$Q,15,0)</f>
        <v>0,063100</v>
      </c>
      <c r="X278" s="10">
        <f t="shared" si="26"/>
        <v>0.79099999999999682</v>
      </c>
      <c r="Y278" s="10">
        <f t="shared" si="27"/>
        <v>0.79099999999999682</v>
      </c>
      <c r="Z278" s="10">
        <f t="shared" si="28"/>
        <v>0.62568099999999494</v>
      </c>
      <c r="AA278" s="10">
        <f t="shared" si="29"/>
        <v>0.34005562983375398</v>
      </c>
    </row>
    <row r="279" spans="1:27" x14ac:dyDescent="0.25">
      <c r="A279" s="8">
        <f t="shared" si="24"/>
        <v>46211</v>
      </c>
      <c r="B279" s="9">
        <f t="shared" si="25"/>
        <v>0.79374998842831701</v>
      </c>
      <c r="C279" s="11">
        <v>46211.793749999997</v>
      </c>
      <c r="D279" s="1">
        <v>46211.793749988428</v>
      </c>
      <c r="E279">
        <v>232.57599999999999</v>
      </c>
      <c r="F279">
        <v>232.59399999999999</v>
      </c>
      <c r="G279">
        <v>232.59399999999999</v>
      </c>
      <c r="H279">
        <v>232.613</v>
      </c>
      <c r="I279">
        <v>293.77199999999999</v>
      </c>
      <c r="J279">
        <v>295.02</v>
      </c>
      <c r="K279">
        <v>295.02</v>
      </c>
      <c r="L279">
        <v>297.07</v>
      </c>
      <c r="M279">
        <v>50.101999999999997</v>
      </c>
      <c r="N279">
        <v>50.103000000000002</v>
      </c>
      <c r="O279">
        <v>50.103999999999999</v>
      </c>
      <c r="P279">
        <v>68.313000000000002</v>
      </c>
      <c r="Q279">
        <v>0.996</v>
      </c>
      <c r="R279" s="5">
        <f>+VLOOKUP(C279,Pagina!C:Q,10,0)</f>
        <v>233.4</v>
      </c>
      <c r="S279" s="5">
        <f>+VLOOKUP($C279,Pagina!$C:$Q,11,0)</f>
        <v>95.244003000000006</v>
      </c>
      <c r="T279" s="5">
        <f>+VLOOKUP($C279,Pagina!$C:$Q,12,0)</f>
        <v>50</v>
      </c>
      <c r="U279" s="5" t="str">
        <f>+VLOOKUP($C279,Pagina!$C:$Q,13,0)</f>
        <v>1</v>
      </c>
      <c r="V279" s="5" t="str">
        <f>+VLOOKUP($C279,Pagina!$C:$Q,14,0)</f>
        <v>0,271000</v>
      </c>
      <c r="W279" s="5" t="str">
        <f>+VLOOKUP($C279,Pagina!$C:$Q,15,0)</f>
        <v>0,063100</v>
      </c>
      <c r="X279" s="10">
        <f t="shared" si="26"/>
        <v>0.8060000000000116</v>
      </c>
      <c r="Y279" s="10">
        <f t="shared" si="27"/>
        <v>0.8060000000000116</v>
      </c>
      <c r="Z279" s="10">
        <f t="shared" si="28"/>
        <v>0.64963600000001864</v>
      </c>
      <c r="AA279" s="10">
        <f t="shared" si="29"/>
        <v>0.34652656560358891</v>
      </c>
    </row>
    <row r="280" spans="1:27" x14ac:dyDescent="0.25">
      <c r="A280" s="8">
        <f t="shared" si="24"/>
        <v>46211</v>
      </c>
      <c r="B280" s="9">
        <f t="shared" si="25"/>
        <v>0.79376385416981066</v>
      </c>
      <c r="C280" s="11">
        <v>46211.793761574074</v>
      </c>
      <c r="D280" s="1">
        <v>46211.79376385417</v>
      </c>
      <c r="E280">
        <v>232.45599999999999</v>
      </c>
      <c r="F280">
        <v>232.53200000000001</v>
      </c>
      <c r="G280">
        <v>232.53200000000001</v>
      </c>
      <c r="H280">
        <v>232.62700000000001</v>
      </c>
      <c r="I280">
        <v>293.77199999999999</v>
      </c>
      <c r="J280">
        <v>300.94</v>
      </c>
      <c r="K280">
        <v>300.94</v>
      </c>
      <c r="L280">
        <v>318.2</v>
      </c>
      <c r="M280">
        <v>50.097999999999999</v>
      </c>
      <c r="N280">
        <v>50.1</v>
      </c>
      <c r="O280">
        <v>50.101999999999997</v>
      </c>
      <c r="P280">
        <v>68.143000000000001</v>
      </c>
      <c r="Q280">
        <v>0.97499999999999998</v>
      </c>
      <c r="R280" s="5">
        <f>+VLOOKUP(C280,Pagina!C:Q,10,0)</f>
        <v>233.4</v>
      </c>
      <c r="S280" s="5">
        <f>+VLOOKUP($C280,Pagina!$C:$Q,11,0)</f>
        <v>95.244003000000006</v>
      </c>
      <c r="T280" s="5">
        <f>+VLOOKUP($C280,Pagina!$C:$Q,12,0)</f>
        <v>50</v>
      </c>
      <c r="U280" s="5" t="str">
        <f>+VLOOKUP($C280,Pagina!$C:$Q,13,0)</f>
        <v>1</v>
      </c>
      <c r="V280" s="5" t="str">
        <f>+VLOOKUP($C280,Pagina!$C:$Q,14,0)</f>
        <v>0,270000</v>
      </c>
      <c r="W280" s="5" t="str">
        <f>+VLOOKUP($C280,Pagina!$C:$Q,15,0)</f>
        <v>0,062900</v>
      </c>
      <c r="X280" s="10">
        <f t="shared" si="26"/>
        <v>0.867999999999995</v>
      </c>
      <c r="Y280" s="10">
        <f t="shared" si="27"/>
        <v>0.867999999999995</v>
      </c>
      <c r="Z280" s="10">
        <f t="shared" si="28"/>
        <v>0.75342399999999132</v>
      </c>
      <c r="AA280" s="10">
        <f t="shared" si="29"/>
        <v>0.37328195689195248</v>
      </c>
    </row>
    <row r="281" spans="1:27" x14ac:dyDescent="0.25">
      <c r="A281" s="8">
        <f t="shared" si="24"/>
        <v>46211</v>
      </c>
      <c r="B281" s="9">
        <f t="shared" si="25"/>
        <v>0.79377540509449318</v>
      </c>
      <c r="C281" s="11">
        <v>46211.793773148151</v>
      </c>
      <c r="D281" s="1">
        <v>46211.793775405094</v>
      </c>
      <c r="E281">
        <v>232.48500000000001</v>
      </c>
      <c r="F281">
        <v>232.523</v>
      </c>
      <c r="G281">
        <v>232.523</v>
      </c>
      <c r="H281">
        <v>232.572</v>
      </c>
      <c r="I281">
        <v>297.40300000000002</v>
      </c>
      <c r="J281">
        <v>303.86</v>
      </c>
      <c r="K281">
        <v>303.86</v>
      </c>
      <c r="L281">
        <v>318.47000000000003</v>
      </c>
      <c r="M281">
        <v>50.094000000000001</v>
      </c>
      <c r="N281">
        <v>50.095999999999997</v>
      </c>
      <c r="O281">
        <v>50.097999999999999</v>
      </c>
      <c r="P281">
        <v>68.447999999999993</v>
      </c>
      <c r="Q281">
        <v>0.97</v>
      </c>
      <c r="R281" s="5">
        <f>+VLOOKUP(C281,Pagina!C:Q,10,0)</f>
        <v>233.5</v>
      </c>
      <c r="S281" s="5">
        <f>+VLOOKUP($C281,Pagina!$C:$Q,11,0)</f>
        <v>95.245002999999997</v>
      </c>
      <c r="T281" s="5">
        <f>+VLOOKUP($C281,Pagina!$C:$Q,12,0)</f>
        <v>50</v>
      </c>
      <c r="U281" s="5" t="str">
        <f>+VLOOKUP($C281,Pagina!$C:$Q,13,0)</f>
        <v>1</v>
      </c>
      <c r="V281" s="5" t="str">
        <f>+VLOOKUP($C281,Pagina!$C:$Q,14,0)</f>
        <v>0,271000</v>
      </c>
      <c r="W281" s="5" t="str">
        <f>+VLOOKUP($C281,Pagina!$C:$Q,15,0)</f>
        <v>0,063100</v>
      </c>
      <c r="X281" s="10">
        <f t="shared" si="26"/>
        <v>0.97700000000000387</v>
      </c>
      <c r="Y281" s="10">
        <f t="shared" si="27"/>
        <v>0.97700000000000387</v>
      </c>
      <c r="Z281" s="10">
        <f t="shared" si="28"/>
        <v>0.95452900000000751</v>
      </c>
      <c r="AA281" s="10">
        <f t="shared" si="29"/>
        <v>0.4201734882140708</v>
      </c>
    </row>
    <row r="282" spans="1:27" x14ac:dyDescent="0.25">
      <c r="A282" s="8">
        <f t="shared" si="24"/>
        <v>46211</v>
      </c>
      <c r="B282" s="9">
        <f t="shared" si="25"/>
        <v>0.7937869560191757</v>
      </c>
      <c r="C282" s="11">
        <v>46211.79378472222</v>
      </c>
      <c r="D282" s="1">
        <v>46211.793786956019</v>
      </c>
      <c r="E282">
        <v>232.375</v>
      </c>
      <c r="F282">
        <v>232.45</v>
      </c>
      <c r="G282">
        <v>232.45</v>
      </c>
      <c r="H282">
        <v>232.489</v>
      </c>
      <c r="I282">
        <v>294.61099999999999</v>
      </c>
      <c r="J282">
        <v>304.67</v>
      </c>
      <c r="K282">
        <v>304.67</v>
      </c>
      <c r="L282">
        <v>322.20999999999998</v>
      </c>
      <c r="M282">
        <v>50.091000000000001</v>
      </c>
      <c r="N282">
        <v>50.093000000000004</v>
      </c>
      <c r="O282">
        <v>50.094000000000001</v>
      </c>
      <c r="P282">
        <v>68.203999999999994</v>
      </c>
      <c r="Q282">
        <v>0.96499999999999997</v>
      </c>
      <c r="R282" s="5">
        <f>+VLOOKUP(C282,Pagina!C:Q,10,0)</f>
        <v>233.5</v>
      </c>
      <c r="S282" s="5">
        <f>+VLOOKUP($C282,Pagina!$C:$Q,11,0)</f>
        <v>95.245002999999997</v>
      </c>
      <c r="T282" s="5">
        <f>+VLOOKUP($C282,Pagina!$C:$Q,12,0)</f>
        <v>50</v>
      </c>
      <c r="U282" s="5" t="str">
        <f>+VLOOKUP($C282,Pagina!$C:$Q,13,0)</f>
        <v>1</v>
      </c>
      <c r="V282" s="5" t="str">
        <f>+VLOOKUP($C282,Pagina!$C:$Q,14,0)</f>
        <v>0,270000</v>
      </c>
      <c r="W282" s="5" t="str">
        <f>+VLOOKUP($C282,Pagina!$C:$Q,15,0)</f>
        <v>0,063000</v>
      </c>
      <c r="X282" s="10">
        <f t="shared" si="26"/>
        <v>1.0500000000000114</v>
      </c>
      <c r="Y282" s="10">
        <f t="shared" si="27"/>
        <v>1.0500000000000114</v>
      </c>
      <c r="Z282" s="10">
        <f t="shared" si="28"/>
        <v>1.1025000000000238</v>
      </c>
      <c r="AA282" s="10">
        <f t="shared" si="29"/>
        <v>0.45171004517100943</v>
      </c>
    </row>
    <row r="283" spans="1:27" x14ac:dyDescent="0.25">
      <c r="A283" s="8">
        <f t="shared" si="24"/>
        <v>46211</v>
      </c>
      <c r="B283" s="9">
        <f t="shared" si="25"/>
        <v>0.79379850694385823</v>
      </c>
      <c r="C283" s="11">
        <v>46211.793796296297</v>
      </c>
      <c r="D283" s="1">
        <v>46211.793798506944</v>
      </c>
      <c r="E283">
        <v>232.37</v>
      </c>
      <c r="F283">
        <v>232.41499999999999</v>
      </c>
      <c r="G283">
        <v>232.41499999999999</v>
      </c>
      <c r="H283">
        <v>232.46899999999999</v>
      </c>
      <c r="I283">
        <v>293.56200000000001</v>
      </c>
      <c r="J283">
        <v>304.27999999999997</v>
      </c>
      <c r="K283">
        <v>304.27999999999997</v>
      </c>
      <c r="L283">
        <v>313.44</v>
      </c>
      <c r="M283">
        <v>50.091000000000001</v>
      </c>
      <c r="N283">
        <v>50.091000000000001</v>
      </c>
      <c r="O283">
        <v>50.091000000000001</v>
      </c>
      <c r="P283">
        <v>68.045000000000002</v>
      </c>
      <c r="Q283">
        <v>0.96299999999999997</v>
      </c>
      <c r="R283" s="5">
        <f>+VLOOKUP(C283,Pagina!C:Q,10,0)</f>
        <v>233.6</v>
      </c>
      <c r="S283" s="5">
        <f>+VLOOKUP($C283,Pagina!$C:$Q,11,0)</f>
        <v>95.245002999999997</v>
      </c>
      <c r="T283" s="5">
        <f>+VLOOKUP($C283,Pagina!$C:$Q,12,0)</f>
        <v>50</v>
      </c>
      <c r="U283" s="5" t="str">
        <f>+VLOOKUP($C283,Pagina!$C:$Q,13,0)</f>
        <v>1</v>
      </c>
      <c r="V283" s="5" t="str">
        <f>+VLOOKUP($C283,Pagina!$C:$Q,14,0)</f>
        <v>0,271000</v>
      </c>
      <c r="W283" s="5" t="str">
        <f>+VLOOKUP($C283,Pagina!$C:$Q,15,0)</f>
        <v>0,063100</v>
      </c>
      <c r="X283" s="10">
        <f t="shared" si="26"/>
        <v>1.1850000000000023</v>
      </c>
      <c r="Y283" s="10">
        <f t="shared" si="27"/>
        <v>1.1850000000000023</v>
      </c>
      <c r="Z283" s="10">
        <f t="shared" si="28"/>
        <v>1.4042250000000054</v>
      </c>
      <c r="AA283" s="10">
        <f t="shared" si="29"/>
        <v>0.50986382118193851</v>
      </c>
    </row>
    <row r="284" spans="1:27" x14ac:dyDescent="0.25">
      <c r="A284" s="8">
        <f t="shared" si="24"/>
        <v>46211</v>
      </c>
      <c r="B284" s="9">
        <f t="shared" si="25"/>
        <v>0.79381005786854075</v>
      </c>
      <c r="C284" s="11">
        <v>46211.793807870374</v>
      </c>
      <c r="D284" s="1">
        <v>46211.793810057869</v>
      </c>
      <c r="E284">
        <v>232.369</v>
      </c>
      <c r="F284">
        <v>232.42</v>
      </c>
      <c r="G284">
        <v>232.42</v>
      </c>
      <c r="H284">
        <v>232.52199999999999</v>
      </c>
      <c r="I284">
        <v>296.40600000000001</v>
      </c>
      <c r="J284">
        <v>302.45</v>
      </c>
      <c r="K284">
        <v>302.45</v>
      </c>
      <c r="L284">
        <v>317.54000000000002</v>
      </c>
      <c r="M284">
        <v>50.088000000000001</v>
      </c>
      <c r="N284">
        <v>50.09</v>
      </c>
      <c r="O284">
        <v>50.091999999999999</v>
      </c>
      <c r="P284">
        <v>68.39</v>
      </c>
      <c r="Q284">
        <v>0.97399999999999998</v>
      </c>
      <c r="R284" s="5">
        <f>+VLOOKUP(C284,Pagina!C:Q,10,0)</f>
        <v>233.6</v>
      </c>
      <c r="S284" s="5">
        <f>+VLOOKUP($C284,Pagina!$C:$Q,11,0)</f>
        <v>95.245002999999997</v>
      </c>
      <c r="T284" s="5">
        <f>+VLOOKUP($C284,Pagina!$C:$Q,12,0)</f>
        <v>50</v>
      </c>
      <c r="U284" s="5" t="str">
        <f>+VLOOKUP($C284,Pagina!$C:$Q,13,0)</f>
        <v>1</v>
      </c>
      <c r="V284" s="5" t="str">
        <f>+VLOOKUP($C284,Pagina!$C:$Q,14,0)</f>
        <v>0,271000</v>
      </c>
      <c r="W284" s="5" t="str">
        <f>+VLOOKUP($C284,Pagina!$C:$Q,15,0)</f>
        <v>0,063100</v>
      </c>
      <c r="X284" s="10">
        <f t="shared" si="26"/>
        <v>1.1800000000000068</v>
      </c>
      <c r="Y284" s="10">
        <f t="shared" si="27"/>
        <v>1.1800000000000068</v>
      </c>
      <c r="Z284" s="10">
        <f t="shared" si="28"/>
        <v>1.3924000000000161</v>
      </c>
      <c r="AA284" s="10">
        <f t="shared" si="29"/>
        <v>0.50770157473539579</v>
      </c>
    </row>
    <row r="285" spans="1:27" x14ac:dyDescent="0.25">
      <c r="A285" s="8">
        <f t="shared" si="24"/>
        <v>46211</v>
      </c>
      <c r="B285" s="9">
        <f t="shared" si="25"/>
        <v>0.79382162036927184</v>
      </c>
      <c r="C285" s="11">
        <v>46211.793819444443</v>
      </c>
      <c r="D285" s="1">
        <v>46211.793821620369</v>
      </c>
      <c r="E285">
        <v>232.291</v>
      </c>
      <c r="F285">
        <v>232.34700000000001</v>
      </c>
      <c r="G285">
        <v>232.34700000000001</v>
      </c>
      <c r="H285">
        <v>232.40199999999999</v>
      </c>
      <c r="I285">
        <v>292.93099999999998</v>
      </c>
      <c r="J285">
        <v>294.97000000000003</v>
      </c>
      <c r="K285">
        <v>294.97000000000003</v>
      </c>
      <c r="L285">
        <v>297.94</v>
      </c>
      <c r="M285">
        <v>50.084000000000003</v>
      </c>
      <c r="N285">
        <v>50.085000000000001</v>
      </c>
      <c r="O285">
        <v>50.087000000000003</v>
      </c>
      <c r="P285">
        <v>68.119</v>
      </c>
      <c r="Q285">
        <v>0.99399999999999999</v>
      </c>
      <c r="R285" s="5">
        <f>+VLOOKUP(C285,Pagina!C:Q,10,0)</f>
        <v>233.5</v>
      </c>
      <c r="S285" s="5">
        <f>+VLOOKUP($C285,Pagina!$C:$Q,11,0)</f>
        <v>95.245002999999997</v>
      </c>
      <c r="T285" s="5">
        <f>+VLOOKUP($C285,Pagina!$C:$Q,12,0)</f>
        <v>50</v>
      </c>
      <c r="U285" s="5" t="str">
        <f>+VLOOKUP($C285,Pagina!$C:$Q,13,0)</f>
        <v>1</v>
      </c>
      <c r="V285" s="5" t="str">
        <f>+VLOOKUP($C285,Pagina!$C:$Q,14,0)</f>
        <v>0,270000</v>
      </c>
      <c r="W285" s="5" t="str">
        <f>+VLOOKUP($C285,Pagina!$C:$Q,15,0)</f>
        <v>0,063100</v>
      </c>
      <c r="X285" s="10">
        <f t="shared" si="26"/>
        <v>1.1529999999999916</v>
      </c>
      <c r="Y285" s="10">
        <f t="shared" si="27"/>
        <v>1.1529999999999916</v>
      </c>
      <c r="Z285" s="10">
        <f t="shared" si="28"/>
        <v>1.3294089999999805</v>
      </c>
      <c r="AA285" s="10">
        <f t="shared" si="29"/>
        <v>0.49624053678334196</v>
      </c>
    </row>
    <row r="286" spans="1:27" x14ac:dyDescent="0.25">
      <c r="A286" s="8">
        <f t="shared" si="24"/>
        <v>46211</v>
      </c>
      <c r="B286" s="9">
        <f t="shared" si="25"/>
        <v>0.79383317129395436</v>
      </c>
      <c r="C286" s="11">
        <v>46211.79383101852</v>
      </c>
      <c r="D286" s="1">
        <v>46211.793833171294</v>
      </c>
      <c r="E286">
        <v>232.31200000000001</v>
      </c>
      <c r="F286">
        <v>232.36600000000001</v>
      </c>
      <c r="G286">
        <v>232.36600000000001</v>
      </c>
      <c r="H286">
        <v>232.44200000000001</v>
      </c>
      <c r="I286">
        <v>293.52</v>
      </c>
      <c r="J286">
        <v>295.35000000000002</v>
      </c>
      <c r="K286">
        <v>295.35000000000002</v>
      </c>
      <c r="L286">
        <v>297.82</v>
      </c>
      <c r="M286">
        <v>50.082999999999998</v>
      </c>
      <c r="N286">
        <v>50.082999999999998</v>
      </c>
      <c r="O286">
        <v>50.084000000000003</v>
      </c>
      <c r="P286">
        <v>68.259</v>
      </c>
      <c r="Q286">
        <v>0.995</v>
      </c>
      <c r="R286" s="5">
        <f>+VLOOKUP(C286,Pagina!C:Q,10,0)</f>
        <v>233.5</v>
      </c>
      <c r="S286" s="5">
        <f>+VLOOKUP($C286,Pagina!$C:$Q,11,0)</f>
        <v>95.245002999999997</v>
      </c>
      <c r="T286" s="5">
        <f>+VLOOKUP($C286,Pagina!$C:$Q,12,0)</f>
        <v>50</v>
      </c>
      <c r="U286" s="5" t="str">
        <f>+VLOOKUP($C286,Pagina!$C:$Q,13,0)</f>
        <v>1</v>
      </c>
      <c r="V286" s="5" t="str">
        <f>+VLOOKUP($C286,Pagina!$C:$Q,14,0)</f>
        <v>0,271000</v>
      </c>
      <c r="W286" s="5" t="str">
        <f>+VLOOKUP($C286,Pagina!$C:$Q,15,0)</f>
        <v>0,063100</v>
      </c>
      <c r="X286" s="10">
        <f t="shared" si="26"/>
        <v>1.1339999999999861</v>
      </c>
      <c r="Y286" s="10">
        <f t="shared" si="27"/>
        <v>1.1339999999999861</v>
      </c>
      <c r="Z286" s="10">
        <f t="shared" si="28"/>
        <v>1.2859559999999686</v>
      </c>
      <c r="AA286" s="10">
        <f t="shared" si="29"/>
        <v>0.48802320477177646</v>
      </c>
    </row>
    <row r="287" spans="1:27" x14ac:dyDescent="0.25">
      <c r="A287" s="8">
        <f t="shared" si="24"/>
        <v>46211</v>
      </c>
      <c r="B287" s="9">
        <f t="shared" si="25"/>
        <v>0.79384472221863689</v>
      </c>
      <c r="C287" s="11">
        <v>46211.793842592589</v>
      </c>
      <c r="D287" s="1">
        <v>46211.793844722219</v>
      </c>
      <c r="E287">
        <v>232.458</v>
      </c>
      <c r="F287">
        <v>232.51300000000001</v>
      </c>
      <c r="G287">
        <v>232.51300000000001</v>
      </c>
      <c r="H287">
        <v>232.6</v>
      </c>
      <c r="I287">
        <v>293.77199999999999</v>
      </c>
      <c r="J287">
        <v>294.83</v>
      </c>
      <c r="K287">
        <v>294.83</v>
      </c>
      <c r="L287">
        <v>296.36</v>
      </c>
      <c r="M287">
        <v>50.082000000000001</v>
      </c>
      <c r="N287">
        <v>50.082000000000001</v>
      </c>
      <c r="O287">
        <v>50.082999999999998</v>
      </c>
      <c r="P287">
        <v>68.254000000000005</v>
      </c>
      <c r="Q287">
        <v>0.996</v>
      </c>
      <c r="R287" s="5">
        <f>+VLOOKUP(C287,Pagina!C:Q,10,0)</f>
        <v>233.4</v>
      </c>
      <c r="S287" s="5">
        <f>+VLOOKUP($C287,Pagina!$C:$Q,11,0)</f>
        <v>95.245002999999997</v>
      </c>
      <c r="T287" s="5">
        <f>+VLOOKUP($C287,Pagina!$C:$Q,12,0)</f>
        <v>50</v>
      </c>
      <c r="U287" s="5" t="str">
        <f>+VLOOKUP($C287,Pagina!$C:$Q,13,0)</f>
        <v>1</v>
      </c>
      <c r="V287" s="5" t="str">
        <f>+VLOOKUP($C287,Pagina!$C:$Q,14,0)</f>
        <v>0,270000</v>
      </c>
      <c r="W287" s="5" t="str">
        <f>+VLOOKUP($C287,Pagina!$C:$Q,15,0)</f>
        <v>0,063000</v>
      </c>
      <c r="X287" s="10">
        <f t="shared" si="26"/>
        <v>0.88700000000000045</v>
      </c>
      <c r="Y287" s="10">
        <f t="shared" si="27"/>
        <v>0.88700000000000045</v>
      </c>
      <c r="Z287" s="10">
        <f t="shared" si="28"/>
        <v>0.78676900000000083</v>
      </c>
      <c r="AA287" s="10">
        <f t="shared" si="29"/>
        <v>0.38148404605333913</v>
      </c>
    </row>
    <row r="288" spans="1:27" x14ac:dyDescent="0.25">
      <c r="A288" s="8">
        <f t="shared" si="24"/>
        <v>46211</v>
      </c>
      <c r="B288" s="9">
        <f t="shared" si="25"/>
        <v>0.79385628471936798</v>
      </c>
      <c r="C288" s="11">
        <v>46211.793854166666</v>
      </c>
      <c r="D288" s="1">
        <v>46211.793856284719</v>
      </c>
      <c r="E288">
        <v>232.40799999999999</v>
      </c>
      <c r="F288">
        <v>232.44399999999999</v>
      </c>
      <c r="G288">
        <v>232.44399999999999</v>
      </c>
      <c r="H288">
        <v>232.49</v>
      </c>
      <c r="I288">
        <v>295.029</v>
      </c>
      <c r="J288">
        <v>301.29000000000002</v>
      </c>
      <c r="K288">
        <v>301.29000000000002</v>
      </c>
      <c r="L288">
        <v>311.54000000000002</v>
      </c>
      <c r="M288">
        <v>50.082000000000001</v>
      </c>
      <c r="N288">
        <v>50.082000000000001</v>
      </c>
      <c r="O288">
        <v>50.082999999999998</v>
      </c>
      <c r="P288">
        <v>68.236999999999995</v>
      </c>
      <c r="Q288">
        <v>0.97499999999999998</v>
      </c>
      <c r="R288" s="5">
        <f>+VLOOKUP(C288,Pagina!C:Q,10,0)</f>
        <v>233.4</v>
      </c>
      <c r="S288" s="5">
        <f>+VLOOKUP($C288,Pagina!$C:$Q,11,0)</f>
        <v>95.245002999999997</v>
      </c>
      <c r="T288" s="5">
        <f>+VLOOKUP($C288,Pagina!$C:$Q,12,0)</f>
        <v>50</v>
      </c>
      <c r="U288" s="5" t="str">
        <f>+VLOOKUP($C288,Pagina!$C:$Q,13,0)</f>
        <v>1</v>
      </c>
      <c r="V288" s="5" t="str">
        <f>+VLOOKUP($C288,Pagina!$C:$Q,14,0)</f>
        <v>0,270000</v>
      </c>
      <c r="W288" s="5" t="str">
        <f>+VLOOKUP($C288,Pagina!$C:$Q,15,0)</f>
        <v>0,063000</v>
      </c>
      <c r="X288" s="10">
        <f t="shared" si="26"/>
        <v>0.95600000000001728</v>
      </c>
      <c r="Y288" s="10">
        <f t="shared" si="27"/>
        <v>0.95600000000001728</v>
      </c>
      <c r="Z288" s="10">
        <f t="shared" si="28"/>
        <v>0.91393600000003306</v>
      </c>
      <c r="AA288" s="10">
        <f t="shared" si="29"/>
        <v>0.41128185713548954</v>
      </c>
    </row>
    <row r="289" spans="1:27" x14ac:dyDescent="0.25">
      <c r="A289" s="8">
        <f t="shared" si="24"/>
        <v>46211</v>
      </c>
      <c r="B289" s="9">
        <f t="shared" si="25"/>
        <v>0.79386783565132646</v>
      </c>
      <c r="C289" s="11">
        <v>46211.793865740743</v>
      </c>
      <c r="D289" s="1">
        <v>46211.793867835651</v>
      </c>
      <c r="E289">
        <v>232.44200000000001</v>
      </c>
      <c r="F289">
        <v>232.46600000000001</v>
      </c>
      <c r="G289">
        <v>232.46600000000001</v>
      </c>
      <c r="H289">
        <v>232.494</v>
      </c>
      <c r="I289">
        <v>294.82</v>
      </c>
      <c r="J289">
        <v>296.70999999999998</v>
      </c>
      <c r="K289">
        <v>296.70999999999998</v>
      </c>
      <c r="L289">
        <v>298.77</v>
      </c>
      <c r="M289">
        <v>50.084000000000003</v>
      </c>
      <c r="N289">
        <v>50.085000000000001</v>
      </c>
      <c r="O289">
        <v>50.085999999999999</v>
      </c>
      <c r="P289">
        <v>68.242999999999995</v>
      </c>
      <c r="Q289">
        <v>0.98899999999999999</v>
      </c>
      <c r="R289" s="5">
        <f>+VLOOKUP(C289,Pagina!C:Q,10,0)</f>
        <v>233.4</v>
      </c>
      <c r="S289" s="5">
        <f>+VLOOKUP($C289,Pagina!$C:$Q,11,0)</f>
        <v>95.245002999999997</v>
      </c>
      <c r="T289" s="5">
        <f>+VLOOKUP($C289,Pagina!$C:$Q,12,0)</f>
        <v>50</v>
      </c>
      <c r="U289" s="5" t="str">
        <f>+VLOOKUP($C289,Pagina!$C:$Q,13,0)</f>
        <v>1</v>
      </c>
      <c r="V289" s="5" t="str">
        <f>+VLOOKUP($C289,Pagina!$C:$Q,14,0)</f>
        <v>0,270000</v>
      </c>
      <c r="W289" s="5" t="str">
        <f>+VLOOKUP($C289,Pagina!$C:$Q,15,0)</f>
        <v>0,063000</v>
      </c>
      <c r="X289" s="10">
        <f t="shared" si="26"/>
        <v>0.9339999999999975</v>
      </c>
      <c r="Y289" s="10">
        <f t="shared" si="27"/>
        <v>0.9339999999999975</v>
      </c>
      <c r="Z289" s="10">
        <f t="shared" si="28"/>
        <v>0.87235599999999536</v>
      </c>
      <c r="AA289" s="10">
        <f t="shared" si="29"/>
        <v>0.40177918491306147</v>
      </c>
    </row>
    <row r="290" spans="1:27" x14ac:dyDescent="0.25">
      <c r="A290" s="8">
        <f t="shared" si="24"/>
        <v>46211</v>
      </c>
      <c r="B290" s="9">
        <f t="shared" si="25"/>
        <v>0.79387938657600898</v>
      </c>
      <c r="C290" s="11">
        <v>46211.793877314813</v>
      </c>
      <c r="D290" s="1">
        <v>46211.793879386576</v>
      </c>
      <c r="E290">
        <v>232.43799999999999</v>
      </c>
      <c r="F290">
        <v>232.48500000000001</v>
      </c>
      <c r="G290">
        <v>232.48500000000001</v>
      </c>
      <c r="H290">
        <v>232.596</v>
      </c>
      <c r="I290">
        <v>293.43599999999998</v>
      </c>
      <c r="J290">
        <v>294.95</v>
      </c>
      <c r="K290">
        <v>294.95</v>
      </c>
      <c r="L290">
        <v>295.86</v>
      </c>
      <c r="M290">
        <v>50.085999999999999</v>
      </c>
      <c r="N290">
        <v>50.087000000000003</v>
      </c>
      <c r="O290">
        <v>50.088999999999999</v>
      </c>
      <c r="P290">
        <v>68.227000000000004</v>
      </c>
      <c r="Q290">
        <v>0.995</v>
      </c>
      <c r="R290" s="5">
        <f>+VLOOKUP(C290,Pagina!C:Q,10,0)</f>
        <v>233.3</v>
      </c>
      <c r="S290" s="5">
        <f>+VLOOKUP($C290,Pagina!$C:$Q,11,0)</f>
        <v>95.245002999999997</v>
      </c>
      <c r="T290" s="5">
        <f>+VLOOKUP($C290,Pagina!$C:$Q,12,0)</f>
        <v>50</v>
      </c>
      <c r="U290" s="5" t="str">
        <f>+VLOOKUP($C290,Pagina!$C:$Q,13,0)</f>
        <v>1</v>
      </c>
      <c r="V290" s="5" t="str">
        <f>+VLOOKUP($C290,Pagina!$C:$Q,14,0)</f>
        <v>0,270000</v>
      </c>
      <c r="W290" s="5" t="str">
        <f>+VLOOKUP($C290,Pagina!$C:$Q,15,0)</f>
        <v>0,062900</v>
      </c>
      <c r="X290" s="10">
        <f t="shared" si="26"/>
        <v>0.81499999999999773</v>
      </c>
      <c r="Y290" s="10">
        <f t="shared" si="27"/>
        <v>0.81499999999999773</v>
      </c>
      <c r="Z290" s="10">
        <f t="shared" si="28"/>
        <v>0.66422499999999629</v>
      </c>
      <c r="AA290" s="10">
        <f t="shared" si="29"/>
        <v>0.35056025119900108</v>
      </c>
    </row>
    <row r="291" spans="1:27" x14ac:dyDescent="0.25">
      <c r="A291" s="8">
        <f t="shared" si="24"/>
        <v>46211</v>
      </c>
      <c r="B291" s="9">
        <f t="shared" si="25"/>
        <v>0.79389094907674007</v>
      </c>
      <c r="C291" s="11">
        <v>46211.793888888889</v>
      </c>
      <c r="D291" s="1">
        <v>46211.793890949077</v>
      </c>
      <c r="E291">
        <v>232.47900000000001</v>
      </c>
      <c r="F291">
        <v>232.56899999999999</v>
      </c>
      <c r="G291">
        <v>232.56899999999999</v>
      </c>
      <c r="H291">
        <v>232.63800000000001</v>
      </c>
      <c r="I291">
        <v>293.60399999999998</v>
      </c>
      <c r="J291">
        <v>294.48</v>
      </c>
      <c r="K291">
        <v>294.48</v>
      </c>
      <c r="L291">
        <v>295.61</v>
      </c>
      <c r="M291">
        <v>50.09</v>
      </c>
      <c r="N291">
        <v>50.091000000000001</v>
      </c>
      <c r="O291">
        <v>50.093000000000004</v>
      </c>
      <c r="P291">
        <v>68.313000000000002</v>
      </c>
      <c r="Q291">
        <v>0.997</v>
      </c>
      <c r="R291" s="5">
        <f>+VLOOKUP(C291,Pagina!C:Q,10,0)</f>
        <v>233.3</v>
      </c>
      <c r="S291" s="5">
        <f>+VLOOKUP($C291,Pagina!$C:$Q,11,0)</f>
        <v>95.245002999999997</v>
      </c>
      <c r="T291" s="5">
        <f>+VLOOKUP($C291,Pagina!$C:$Q,12,0)</f>
        <v>50</v>
      </c>
      <c r="U291" s="5" t="str">
        <f>+VLOOKUP($C291,Pagina!$C:$Q,13,0)</f>
        <v>1</v>
      </c>
      <c r="V291" s="5" t="str">
        <f>+VLOOKUP($C291,Pagina!$C:$Q,14,0)</f>
        <v>0,270000</v>
      </c>
      <c r="W291" s="5" t="str">
        <f>+VLOOKUP($C291,Pagina!$C:$Q,15,0)</f>
        <v>0,062900</v>
      </c>
      <c r="X291" s="10">
        <f t="shared" si="26"/>
        <v>0.73100000000002296</v>
      </c>
      <c r="Y291" s="10">
        <f t="shared" si="27"/>
        <v>0.73100000000002296</v>
      </c>
      <c r="Z291" s="10">
        <f t="shared" si="28"/>
        <v>0.53436100000003361</v>
      </c>
      <c r="AA291" s="10">
        <f t="shared" si="29"/>
        <v>0.31431532147449703</v>
      </c>
    </row>
    <row r="292" spans="1:27" x14ac:dyDescent="0.25">
      <c r="A292" s="8">
        <f t="shared" si="24"/>
        <v>46211</v>
      </c>
      <c r="B292" s="9">
        <f t="shared" si="25"/>
        <v>0.7939025000014226</v>
      </c>
      <c r="C292" s="11">
        <v>46211.793900462966</v>
      </c>
      <c r="D292" s="1">
        <v>46211.793902500001</v>
      </c>
      <c r="E292">
        <v>232.619</v>
      </c>
      <c r="F292">
        <v>232.697</v>
      </c>
      <c r="G292">
        <v>232.697</v>
      </c>
      <c r="H292">
        <v>232.77699999999999</v>
      </c>
      <c r="I292">
        <v>295.48899999999998</v>
      </c>
      <c r="J292">
        <v>297.49</v>
      </c>
      <c r="K292">
        <v>297.49</v>
      </c>
      <c r="L292">
        <v>302.05</v>
      </c>
      <c r="M292">
        <v>50.094000000000001</v>
      </c>
      <c r="N292">
        <v>50.095999999999997</v>
      </c>
      <c r="O292">
        <v>50.098999999999997</v>
      </c>
      <c r="P292">
        <v>68.350999999999999</v>
      </c>
      <c r="Q292">
        <v>0.98699999999999999</v>
      </c>
      <c r="R292" s="5">
        <f>+VLOOKUP(C292,Pagina!C:Q,10,0)</f>
        <v>233.2</v>
      </c>
      <c r="S292" s="5">
        <f>+VLOOKUP($C292,Pagina!$C:$Q,11,0)</f>
        <v>95.245002999999997</v>
      </c>
      <c r="T292" s="5">
        <f>+VLOOKUP($C292,Pagina!$C:$Q,12,0)</f>
        <v>50</v>
      </c>
      <c r="U292" s="5" t="str">
        <f>+VLOOKUP($C292,Pagina!$C:$Q,13,0)</f>
        <v>1</v>
      </c>
      <c r="V292" s="5" t="str">
        <f>+VLOOKUP($C292,Pagina!$C:$Q,14,0)</f>
        <v>0,270000</v>
      </c>
      <c r="W292" s="5" t="str">
        <f>+VLOOKUP($C292,Pagina!$C:$Q,15,0)</f>
        <v>0,062900</v>
      </c>
      <c r="X292" s="10">
        <f t="shared" si="26"/>
        <v>0.5029999999999859</v>
      </c>
      <c r="Y292" s="10">
        <f t="shared" si="27"/>
        <v>0.5029999999999859</v>
      </c>
      <c r="Z292" s="10">
        <f t="shared" si="28"/>
        <v>0.25300899999998583</v>
      </c>
      <c r="AA292" s="10">
        <f t="shared" si="29"/>
        <v>0.21616093030850672</v>
      </c>
    </row>
    <row r="293" spans="1:27" x14ac:dyDescent="0.25">
      <c r="A293" s="8">
        <f t="shared" si="24"/>
        <v>46211</v>
      </c>
      <c r="B293" s="9">
        <f t="shared" si="25"/>
        <v>0.79391405092610512</v>
      </c>
      <c r="C293" s="11">
        <v>46211.793912037036</v>
      </c>
      <c r="D293" s="1">
        <v>46211.793914050926</v>
      </c>
      <c r="E293">
        <v>232.66</v>
      </c>
      <c r="F293">
        <v>232.73099999999999</v>
      </c>
      <c r="G293">
        <v>232.73099999999999</v>
      </c>
      <c r="H293">
        <v>232.77500000000001</v>
      </c>
      <c r="I293">
        <v>294.23399999999998</v>
      </c>
      <c r="J293">
        <v>298.26</v>
      </c>
      <c r="K293">
        <v>298.26</v>
      </c>
      <c r="L293">
        <v>304.94</v>
      </c>
      <c r="M293">
        <v>50.1</v>
      </c>
      <c r="N293">
        <v>50.100999999999999</v>
      </c>
      <c r="O293">
        <v>50.101999999999997</v>
      </c>
      <c r="P293">
        <v>68.335999999999999</v>
      </c>
      <c r="Q293">
        <v>0.98499999999999999</v>
      </c>
      <c r="R293" s="5">
        <f>+VLOOKUP(C293,Pagina!C:Q,10,0)</f>
        <v>233.2</v>
      </c>
      <c r="S293" s="5">
        <f>+VLOOKUP($C293,Pagina!$C:$Q,11,0)</f>
        <v>95.245002999999997</v>
      </c>
      <c r="T293" s="5">
        <f>+VLOOKUP($C293,Pagina!$C:$Q,12,0)</f>
        <v>50</v>
      </c>
      <c r="U293" s="5" t="str">
        <f>+VLOOKUP($C293,Pagina!$C:$Q,13,0)</f>
        <v>1</v>
      </c>
      <c r="V293" s="5" t="str">
        <f>+VLOOKUP($C293,Pagina!$C:$Q,14,0)</f>
        <v>0,270000</v>
      </c>
      <c r="W293" s="5" t="str">
        <f>+VLOOKUP($C293,Pagina!$C:$Q,15,0)</f>
        <v>0,062900</v>
      </c>
      <c r="X293" s="10">
        <f t="shared" si="26"/>
        <v>0.46899999999999409</v>
      </c>
      <c r="Y293" s="10">
        <f t="shared" si="27"/>
        <v>0.46899999999999409</v>
      </c>
      <c r="Z293" s="10">
        <f t="shared" si="28"/>
        <v>0.21996099999999447</v>
      </c>
      <c r="AA293" s="10">
        <f t="shared" si="29"/>
        <v>0.20152021002788376</v>
      </c>
    </row>
    <row r="294" spans="1:27" x14ac:dyDescent="0.25">
      <c r="A294" s="8">
        <f t="shared" si="24"/>
        <v>46211</v>
      </c>
      <c r="B294" s="9">
        <f t="shared" si="25"/>
        <v>0.79392560185078764</v>
      </c>
      <c r="C294" s="11">
        <v>46211.793923611112</v>
      </c>
      <c r="D294" s="1">
        <v>46211.793925601851</v>
      </c>
      <c r="E294">
        <v>232.648</v>
      </c>
      <c r="F294">
        <v>232.714</v>
      </c>
      <c r="G294">
        <v>232.714</v>
      </c>
      <c r="H294">
        <v>232.76300000000001</v>
      </c>
      <c r="I294">
        <v>294.108</v>
      </c>
      <c r="J294">
        <v>295.13</v>
      </c>
      <c r="K294">
        <v>295.13</v>
      </c>
      <c r="L294">
        <v>295.61</v>
      </c>
      <c r="M294">
        <v>50.101999999999997</v>
      </c>
      <c r="N294">
        <v>50.103999999999999</v>
      </c>
      <c r="O294">
        <v>50.106000000000002</v>
      </c>
      <c r="P294">
        <v>68.456000000000003</v>
      </c>
      <c r="Q294">
        <v>0.997</v>
      </c>
      <c r="R294" s="5">
        <f>+VLOOKUP(C294,Pagina!C:Q,10,0)</f>
        <v>233.3</v>
      </c>
      <c r="S294" s="5">
        <f>+VLOOKUP($C294,Pagina!$C:$Q,11,0)</f>
        <v>95.245002999999997</v>
      </c>
      <c r="T294" s="5">
        <f>+VLOOKUP($C294,Pagina!$C:$Q,12,0)</f>
        <v>50</v>
      </c>
      <c r="U294" s="5" t="str">
        <f>+VLOOKUP($C294,Pagina!$C:$Q,13,0)</f>
        <v>1</v>
      </c>
      <c r="V294" s="5" t="str">
        <f>+VLOOKUP($C294,Pagina!$C:$Q,14,0)</f>
        <v>0,270000</v>
      </c>
      <c r="W294" s="5" t="str">
        <f>+VLOOKUP($C294,Pagina!$C:$Q,15,0)</f>
        <v>0,062800</v>
      </c>
      <c r="X294" s="10">
        <f t="shared" si="26"/>
        <v>0.58600000000001273</v>
      </c>
      <c r="Y294" s="10">
        <f t="shared" si="27"/>
        <v>0.58600000000001273</v>
      </c>
      <c r="Z294" s="10">
        <f t="shared" si="28"/>
        <v>0.34339600000001491</v>
      </c>
      <c r="AA294" s="10">
        <f t="shared" si="29"/>
        <v>0.25181123610956485</v>
      </c>
    </row>
    <row r="295" spans="1:27" x14ac:dyDescent="0.25">
      <c r="A295" s="8">
        <f t="shared" si="24"/>
        <v>46211</v>
      </c>
      <c r="B295" s="9">
        <f t="shared" si="25"/>
        <v>0.79393714120669756</v>
      </c>
      <c r="C295" s="11">
        <v>46211.793935185182</v>
      </c>
      <c r="D295" s="1">
        <v>46211.793937141207</v>
      </c>
      <c r="E295">
        <v>232.672</v>
      </c>
      <c r="F295">
        <v>232.73699999999999</v>
      </c>
      <c r="G295">
        <v>232.73699999999999</v>
      </c>
      <c r="H295">
        <v>232.79</v>
      </c>
      <c r="I295">
        <v>294.06599999999997</v>
      </c>
      <c r="J295">
        <v>297.39</v>
      </c>
      <c r="K295">
        <v>297.39</v>
      </c>
      <c r="L295">
        <v>301.60000000000002</v>
      </c>
      <c r="M295">
        <v>50.106000000000002</v>
      </c>
      <c r="N295">
        <v>50.106999999999999</v>
      </c>
      <c r="O295">
        <v>50.107999999999997</v>
      </c>
      <c r="P295">
        <v>68.36</v>
      </c>
      <c r="Q295">
        <v>0.98799999999999999</v>
      </c>
      <c r="R295" s="5">
        <f>+VLOOKUP(C295,Pagina!C:Q,10,0)</f>
        <v>233.3</v>
      </c>
      <c r="S295" s="5">
        <f>+VLOOKUP($C295,Pagina!$C:$Q,11,0)</f>
        <v>95.245002999999997</v>
      </c>
      <c r="T295" s="5">
        <f>+VLOOKUP($C295,Pagina!$C:$Q,12,0)</f>
        <v>50</v>
      </c>
      <c r="U295" s="5" t="str">
        <f>+VLOOKUP($C295,Pagina!$C:$Q,13,0)</f>
        <v>1</v>
      </c>
      <c r="V295" s="5" t="str">
        <f>+VLOOKUP($C295,Pagina!$C:$Q,14,0)</f>
        <v>0,270000</v>
      </c>
      <c r="W295" s="5" t="str">
        <f>+VLOOKUP($C295,Pagina!$C:$Q,15,0)</f>
        <v>0,063000</v>
      </c>
      <c r="X295" s="10">
        <f t="shared" si="26"/>
        <v>0.5630000000000166</v>
      </c>
      <c r="Y295" s="10">
        <f t="shared" si="27"/>
        <v>0.5630000000000166</v>
      </c>
      <c r="Z295" s="10">
        <f t="shared" si="28"/>
        <v>0.31696900000001871</v>
      </c>
      <c r="AA295" s="10">
        <f t="shared" si="29"/>
        <v>0.24190395167077716</v>
      </c>
    </row>
    <row r="296" spans="1:27" x14ac:dyDescent="0.25">
      <c r="A296" s="8">
        <f t="shared" si="24"/>
        <v>46211</v>
      </c>
      <c r="B296" s="9">
        <f t="shared" si="25"/>
        <v>0.79394869213138008</v>
      </c>
      <c r="C296" s="11">
        <v>46211.793946759259</v>
      </c>
      <c r="D296" s="1">
        <v>46211.793948692131</v>
      </c>
      <c r="E296">
        <v>232.71</v>
      </c>
      <c r="F296">
        <v>232.762</v>
      </c>
      <c r="G296">
        <v>232.762</v>
      </c>
      <c r="H296">
        <v>232.78700000000001</v>
      </c>
      <c r="I296">
        <v>294.14999999999998</v>
      </c>
      <c r="J296">
        <v>296.05</v>
      </c>
      <c r="K296">
        <v>296.05</v>
      </c>
      <c r="L296">
        <v>298.11</v>
      </c>
      <c r="M296">
        <v>50.106999999999999</v>
      </c>
      <c r="N296">
        <v>50.107999999999997</v>
      </c>
      <c r="O296">
        <v>50.107999999999997</v>
      </c>
      <c r="P296">
        <v>68.364000000000004</v>
      </c>
      <c r="Q296">
        <v>0.99199999999999999</v>
      </c>
      <c r="R296" s="5">
        <f>+VLOOKUP(C296,Pagina!C:Q,10,0)</f>
        <v>233.3</v>
      </c>
      <c r="S296" s="5">
        <f>+VLOOKUP($C296,Pagina!$C:$Q,11,0)</f>
        <v>95.245002999999997</v>
      </c>
      <c r="T296" s="5">
        <f>+VLOOKUP($C296,Pagina!$C:$Q,12,0)</f>
        <v>50</v>
      </c>
      <c r="U296" s="5" t="str">
        <f>+VLOOKUP($C296,Pagina!$C:$Q,13,0)</f>
        <v>1</v>
      </c>
      <c r="V296" s="5" t="str">
        <f>+VLOOKUP($C296,Pagina!$C:$Q,14,0)</f>
        <v>0,271000</v>
      </c>
      <c r="W296" s="5" t="str">
        <f>+VLOOKUP($C296,Pagina!$C:$Q,15,0)</f>
        <v>0,063000</v>
      </c>
      <c r="X296" s="10">
        <f t="shared" si="26"/>
        <v>0.53800000000001091</v>
      </c>
      <c r="Y296" s="10">
        <f t="shared" si="27"/>
        <v>0.53800000000001091</v>
      </c>
      <c r="Z296" s="10">
        <f t="shared" si="28"/>
        <v>0.28944400000001175</v>
      </c>
      <c r="AA296" s="10">
        <f t="shared" si="29"/>
        <v>0.23113738496834146</v>
      </c>
    </row>
    <row r="297" spans="1:27" x14ac:dyDescent="0.25">
      <c r="A297" s="8">
        <f t="shared" si="24"/>
        <v>46211</v>
      </c>
      <c r="B297" s="9">
        <f t="shared" si="25"/>
        <v>0.79396024305606261</v>
      </c>
      <c r="C297" s="11">
        <v>46211.793958333335</v>
      </c>
      <c r="D297" s="1">
        <v>46211.793960243056</v>
      </c>
      <c r="E297">
        <v>232.76400000000001</v>
      </c>
      <c r="F297">
        <v>232.79400000000001</v>
      </c>
      <c r="G297">
        <v>232.79400000000001</v>
      </c>
      <c r="H297">
        <v>232.828</v>
      </c>
      <c r="I297">
        <v>293.35199999999998</v>
      </c>
      <c r="J297">
        <v>294.11</v>
      </c>
      <c r="K297">
        <v>294.11</v>
      </c>
      <c r="L297">
        <v>295.02999999999997</v>
      </c>
      <c r="M297">
        <v>50.106999999999999</v>
      </c>
      <c r="N297">
        <v>50.107999999999997</v>
      </c>
      <c r="O297">
        <v>50.107999999999997</v>
      </c>
      <c r="P297">
        <v>68.366</v>
      </c>
      <c r="Q297">
        <v>0.999</v>
      </c>
      <c r="R297" s="5">
        <f>+VLOOKUP(C297,Pagina!C:Q,10,0)</f>
        <v>233.3</v>
      </c>
      <c r="S297" s="5">
        <f>+VLOOKUP($C297,Pagina!$C:$Q,11,0)</f>
        <v>95.245002999999997</v>
      </c>
      <c r="T297" s="5">
        <f>+VLOOKUP($C297,Pagina!$C:$Q,12,0)</f>
        <v>50</v>
      </c>
      <c r="U297" s="5" t="str">
        <f>+VLOOKUP($C297,Pagina!$C:$Q,13,0)</f>
        <v>1</v>
      </c>
      <c r="V297" s="5" t="str">
        <f>+VLOOKUP($C297,Pagina!$C:$Q,14,0)</f>
        <v>0,271000</v>
      </c>
      <c r="W297" s="5" t="str">
        <f>+VLOOKUP($C297,Pagina!$C:$Q,15,0)</f>
        <v>0,063000</v>
      </c>
      <c r="X297" s="10">
        <f t="shared" si="26"/>
        <v>0.50600000000000023</v>
      </c>
      <c r="Y297" s="10">
        <f t="shared" si="27"/>
        <v>0.50600000000000023</v>
      </c>
      <c r="Z297" s="10">
        <f t="shared" si="28"/>
        <v>0.25603600000000021</v>
      </c>
      <c r="AA297" s="10">
        <f t="shared" si="29"/>
        <v>0.21735955394039372</v>
      </c>
    </row>
    <row r="298" spans="1:27" x14ac:dyDescent="0.25">
      <c r="A298" s="8">
        <f t="shared" si="24"/>
        <v>46211</v>
      </c>
      <c r="B298" s="9">
        <f t="shared" si="25"/>
        <v>0.79397179398074513</v>
      </c>
      <c r="C298" s="11">
        <v>46211.793969907405</v>
      </c>
      <c r="D298" s="1">
        <v>46211.793971793981</v>
      </c>
      <c r="E298">
        <v>232.589</v>
      </c>
      <c r="F298">
        <v>232.673</v>
      </c>
      <c r="G298">
        <v>232.673</v>
      </c>
      <c r="H298">
        <v>232.76900000000001</v>
      </c>
      <c r="I298">
        <v>293.98200000000003</v>
      </c>
      <c r="J298">
        <v>295.56</v>
      </c>
      <c r="K298">
        <v>295.56</v>
      </c>
      <c r="L298">
        <v>298.14999999999998</v>
      </c>
      <c r="M298">
        <v>50.103000000000002</v>
      </c>
      <c r="N298">
        <v>50.106000000000002</v>
      </c>
      <c r="O298">
        <v>50.107999999999997</v>
      </c>
      <c r="P298">
        <v>68.369</v>
      </c>
      <c r="Q298">
        <v>0.99399999999999999</v>
      </c>
      <c r="R298" s="5">
        <f>+VLOOKUP(C298,Pagina!C:Q,10,0)</f>
        <v>233.4</v>
      </c>
      <c r="S298" s="5">
        <f>+VLOOKUP($C298,Pagina!$C:$Q,11,0)</f>
        <v>95.245002999999997</v>
      </c>
      <c r="T298" s="5">
        <f>+VLOOKUP($C298,Pagina!$C:$Q,12,0)</f>
        <v>50</v>
      </c>
      <c r="U298" s="5" t="str">
        <f>+VLOOKUP($C298,Pagina!$C:$Q,13,0)</f>
        <v>1</v>
      </c>
      <c r="V298" s="5" t="str">
        <f>+VLOOKUP($C298,Pagina!$C:$Q,14,0)</f>
        <v>0,271000</v>
      </c>
      <c r="W298" s="5" t="str">
        <f>+VLOOKUP($C298,Pagina!$C:$Q,15,0)</f>
        <v>0,063100</v>
      </c>
      <c r="X298" s="10">
        <f t="shared" si="26"/>
        <v>0.72700000000000387</v>
      </c>
      <c r="Y298" s="10">
        <f t="shared" si="27"/>
        <v>0.72700000000000387</v>
      </c>
      <c r="Z298" s="10">
        <f t="shared" si="28"/>
        <v>0.52852900000000558</v>
      </c>
      <c r="AA298" s="10">
        <f t="shared" si="29"/>
        <v>0.31245567814056802</v>
      </c>
    </row>
    <row r="299" spans="1:27" x14ac:dyDescent="0.25">
      <c r="A299" s="8">
        <f t="shared" si="24"/>
        <v>46211</v>
      </c>
      <c r="B299" s="9">
        <f t="shared" si="25"/>
        <v>0.79398334490542766</v>
      </c>
      <c r="C299" s="11">
        <v>46211.793981481482</v>
      </c>
      <c r="D299" s="1">
        <v>46211.793983344905</v>
      </c>
      <c r="E299">
        <v>232.541</v>
      </c>
      <c r="F299">
        <v>232.63</v>
      </c>
      <c r="G299">
        <v>232.63</v>
      </c>
      <c r="H299">
        <v>232.68700000000001</v>
      </c>
      <c r="I299">
        <v>295.029</v>
      </c>
      <c r="J299">
        <v>299.33</v>
      </c>
      <c r="K299">
        <v>299.33</v>
      </c>
      <c r="L299">
        <v>303.68</v>
      </c>
      <c r="M299">
        <v>50.1</v>
      </c>
      <c r="N299">
        <v>50.100999999999999</v>
      </c>
      <c r="O299">
        <v>50.103000000000002</v>
      </c>
      <c r="P299">
        <v>68.271000000000001</v>
      </c>
      <c r="Q299">
        <v>0.98099999999999998</v>
      </c>
      <c r="R299" s="5">
        <f>+VLOOKUP(C299,Pagina!C:Q,10,0)</f>
        <v>233.5</v>
      </c>
      <c r="S299" s="5">
        <f>+VLOOKUP($C299,Pagina!$C:$Q,11,0)</f>
        <v>95.245002999999997</v>
      </c>
      <c r="T299" s="5">
        <f>+VLOOKUP($C299,Pagina!$C:$Q,12,0)</f>
        <v>50</v>
      </c>
      <c r="U299" s="5" t="str">
        <f>+VLOOKUP($C299,Pagina!$C:$Q,13,0)</f>
        <v>1</v>
      </c>
      <c r="V299" s="5" t="str">
        <f>+VLOOKUP($C299,Pagina!$C:$Q,14,0)</f>
        <v>0,271000</v>
      </c>
      <c r="W299" s="5" t="str">
        <f>+VLOOKUP($C299,Pagina!$C:$Q,15,0)</f>
        <v>0,063200</v>
      </c>
      <c r="X299" s="10">
        <f t="shared" si="26"/>
        <v>0.87000000000000455</v>
      </c>
      <c r="Y299" s="10">
        <f t="shared" si="27"/>
        <v>0.87000000000000455</v>
      </c>
      <c r="Z299" s="10">
        <f t="shared" si="28"/>
        <v>0.7569000000000079</v>
      </c>
      <c r="AA299" s="10">
        <f t="shared" si="29"/>
        <v>0.37398443880841015</v>
      </c>
    </row>
    <row r="300" spans="1:27" x14ac:dyDescent="0.25">
      <c r="A300" s="8">
        <f t="shared" si="24"/>
        <v>46211</v>
      </c>
      <c r="B300" s="9">
        <f t="shared" si="25"/>
        <v>0.79399489583011018</v>
      </c>
      <c r="C300" s="11">
        <v>46211.793993055559</v>
      </c>
      <c r="D300" s="1">
        <v>46211.79399489583</v>
      </c>
      <c r="E300">
        <v>232.58</v>
      </c>
      <c r="F300">
        <v>232.65700000000001</v>
      </c>
      <c r="G300">
        <v>232.65700000000001</v>
      </c>
      <c r="H300">
        <v>232.69399999999999</v>
      </c>
      <c r="I300">
        <v>293.18400000000003</v>
      </c>
      <c r="J300">
        <v>296.54000000000002</v>
      </c>
      <c r="K300">
        <v>296.54000000000002</v>
      </c>
      <c r="L300">
        <v>299.72000000000003</v>
      </c>
      <c r="M300">
        <v>50.1</v>
      </c>
      <c r="N300">
        <v>50.100999999999999</v>
      </c>
      <c r="O300">
        <v>50.100999999999999</v>
      </c>
      <c r="P300">
        <v>68.384</v>
      </c>
      <c r="Q300">
        <v>0.99099999999999999</v>
      </c>
      <c r="R300" s="5">
        <f>+VLOOKUP(C300,Pagina!C:Q,10,0)</f>
        <v>233.6</v>
      </c>
      <c r="S300" s="5">
        <f>+VLOOKUP($C300,Pagina!$C:$Q,11,0)</f>
        <v>95.245002999999997</v>
      </c>
      <c r="T300" s="5">
        <f>+VLOOKUP($C300,Pagina!$C:$Q,12,0)</f>
        <v>50</v>
      </c>
      <c r="U300" s="5" t="str">
        <f>+VLOOKUP($C300,Pagina!$C:$Q,13,0)</f>
        <v>1</v>
      </c>
      <c r="V300" s="5" t="str">
        <f>+VLOOKUP($C300,Pagina!$C:$Q,14,0)</f>
        <v>0,271000</v>
      </c>
      <c r="W300" s="5" t="str">
        <f>+VLOOKUP($C300,Pagina!$C:$Q,15,0)</f>
        <v>0,063200</v>
      </c>
      <c r="X300" s="10">
        <f t="shared" si="26"/>
        <v>0.94299999999998363</v>
      </c>
      <c r="Y300" s="10">
        <f t="shared" si="27"/>
        <v>0.94299999999998363</v>
      </c>
      <c r="Z300" s="10">
        <f t="shared" si="28"/>
        <v>0.88924899999996909</v>
      </c>
      <c r="AA300" s="10">
        <f t="shared" si="29"/>
        <v>0.40531769944595847</v>
      </c>
    </row>
    <row r="301" spans="1:27" x14ac:dyDescent="0.25">
      <c r="A301" s="8">
        <f t="shared" si="24"/>
        <v>46211</v>
      </c>
      <c r="B301" s="9">
        <f t="shared" si="25"/>
        <v>0.79400644676206866</v>
      </c>
      <c r="C301" s="11">
        <v>46211.794004629628</v>
      </c>
      <c r="D301" s="1">
        <v>46211.794006446762</v>
      </c>
      <c r="E301">
        <v>232.703</v>
      </c>
      <c r="F301">
        <v>232.75200000000001</v>
      </c>
      <c r="G301">
        <v>232.75200000000001</v>
      </c>
      <c r="H301">
        <v>232.79900000000001</v>
      </c>
      <c r="I301">
        <v>293.89800000000002</v>
      </c>
      <c r="J301">
        <v>294.79000000000002</v>
      </c>
      <c r="K301">
        <v>294.79000000000002</v>
      </c>
      <c r="L301">
        <v>295.36</v>
      </c>
      <c r="M301">
        <v>50.1</v>
      </c>
      <c r="N301">
        <v>50.1</v>
      </c>
      <c r="O301">
        <v>50.100999999999999</v>
      </c>
      <c r="P301">
        <v>68.445999999999998</v>
      </c>
      <c r="Q301">
        <v>0.998</v>
      </c>
      <c r="R301" s="5">
        <f>+VLOOKUP(C301,Pagina!C:Q,10,0)</f>
        <v>233.6</v>
      </c>
      <c r="S301" s="5">
        <f>+VLOOKUP($C301,Pagina!$C:$Q,11,0)</f>
        <v>95.245002999999997</v>
      </c>
      <c r="T301" s="5">
        <f>+VLOOKUP($C301,Pagina!$C:$Q,12,0)</f>
        <v>50</v>
      </c>
      <c r="U301" s="5" t="str">
        <f>+VLOOKUP($C301,Pagina!$C:$Q,13,0)</f>
        <v>1</v>
      </c>
      <c r="V301" s="5" t="str">
        <f>+VLOOKUP($C301,Pagina!$C:$Q,14,0)</f>
        <v>0,271000</v>
      </c>
      <c r="W301" s="5" t="str">
        <f>+VLOOKUP($C301,Pagina!$C:$Q,15,0)</f>
        <v>0,063100</v>
      </c>
      <c r="X301" s="10">
        <f t="shared" si="26"/>
        <v>0.84799999999998477</v>
      </c>
      <c r="Y301" s="10">
        <f t="shared" si="27"/>
        <v>0.84799999999998477</v>
      </c>
      <c r="Z301" s="10">
        <f t="shared" si="28"/>
        <v>0.71910399999997421</v>
      </c>
      <c r="AA301" s="10">
        <f t="shared" si="29"/>
        <v>0.3643362892692586</v>
      </c>
    </row>
    <row r="302" spans="1:27" x14ac:dyDescent="0.25">
      <c r="A302" s="8">
        <f t="shared" si="24"/>
        <v>46211</v>
      </c>
      <c r="B302" s="9">
        <f t="shared" si="25"/>
        <v>0.79401799768675119</v>
      </c>
      <c r="C302" s="11">
        <v>46211.794016203705</v>
      </c>
      <c r="D302" s="1">
        <v>46211.794017997687</v>
      </c>
      <c r="E302">
        <v>232.678</v>
      </c>
      <c r="F302">
        <v>232.73</v>
      </c>
      <c r="G302">
        <v>232.73</v>
      </c>
      <c r="H302">
        <v>232.76300000000001</v>
      </c>
      <c r="I302">
        <v>293.94</v>
      </c>
      <c r="J302">
        <v>295.83</v>
      </c>
      <c r="K302">
        <v>295.83</v>
      </c>
      <c r="L302">
        <v>299.51</v>
      </c>
      <c r="M302">
        <v>50.098999999999997</v>
      </c>
      <c r="N302">
        <v>50.098999999999997</v>
      </c>
      <c r="O302">
        <v>50.1</v>
      </c>
      <c r="P302">
        <v>68.358999999999995</v>
      </c>
      <c r="Q302">
        <v>0.99299999999999999</v>
      </c>
      <c r="R302" s="5">
        <f>+VLOOKUP(C302,Pagina!C:Q,10,0)</f>
        <v>233.6</v>
      </c>
      <c r="S302" s="5">
        <f>+VLOOKUP($C302,Pagina!$C:$Q,11,0)</f>
        <v>95.245002999999997</v>
      </c>
      <c r="T302" s="5">
        <f>+VLOOKUP($C302,Pagina!$C:$Q,12,0)</f>
        <v>50</v>
      </c>
      <c r="U302" s="5" t="str">
        <f>+VLOOKUP($C302,Pagina!$C:$Q,13,0)</f>
        <v>1</v>
      </c>
      <c r="V302" s="5" t="str">
        <f>+VLOOKUP($C302,Pagina!$C:$Q,14,0)</f>
        <v>0,271000</v>
      </c>
      <c r="W302" s="5" t="str">
        <f>+VLOOKUP($C302,Pagina!$C:$Q,15,0)</f>
        <v>0,063100</v>
      </c>
      <c r="X302" s="10">
        <f t="shared" si="26"/>
        <v>0.87000000000000455</v>
      </c>
      <c r="Y302" s="10">
        <f t="shared" si="27"/>
        <v>0.87000000000000455</v>
      </c>
      <c r="Z302" s="10">
        <f t="shared" si="28"/>
        <v>0.7569000000000079</v>
      </c>
      <c r="AA302" s="10">
        <f t="shared" si="29"/>
        <v>0.37382374425299902</v>
      </c>
    </row>
    <row r="303" spans="1:27" x14ac:dyDescent="0.25">
      <c r="A303" s="8">
        <f t="shared" si="24"/>
        <v>46211</v>
      </c>
      <c r="B303" s="9">
        <f t="shared" si="25"/>
        <v>0.79402954861143371</v>
      </c>
      <c r="C303" s="11">
        <v>46211.794027777774</v>
      </c>
      <c r="D303" s="1">
        <v>46211.794029548611</v>
      </c>
      <c r="E303">
        <v>232.73099999999999</v>
      </c>
      <c r="F303">
        <v>232.78</v>
      </c>
      <c r="G303">
        <v>232.78</v>
      </c>
      <c r="H303">
        <v>232.822</v>
      </c>
      <c r="I303">
        <v>293.94</v>
      </c>
      <c r="J303">
        <v>295.11</v>
      </c>
      <c r="K303">
        <v>295.11</v>
      </c>
      <c r="L303">
        <v>295.86</v>
      </c>
      <c r="M303">
        <v>50.097000000000001</v>
      </c>
      <c r="N303">
        <v>50.097999999999999</v>
      </c>
      <c r="O303">
        <v>50.1</v>
      </c>
      <c r="P303">
        <v>68.335999999999999</v>
      </c>
      <c r="Q303">
        <v>0.995</v>
      </c>
      <c r="R303" s="5">
        <f>+VLOOKUP(C303,Pagina!C:Q,10,0)</f>
        <v>233.6</v>
      </c>
      <c r="S303" s="5">
        <f>+VLOOKUP($C303,Pagina!$C:$Q,11,0)</f>
        <v>95.245002999999997</v>
      </c>
      <c r="T303" s="5">
        <f>+VLOOKUP($C303,Pagina!$C:$Q,12,0)</f>
        <v>50</v>
      </c>
      <c r="U303" s="5" t="str">
        <f>+VLOOKUP($C303,Pagina!$C:$Q,13,0)</f>
        <v>1</v>
      </c>
      <c r="V303" s="5" t="str">
        <f>+VLOOKUP($C303,Pagina!$C:$Q,14,0)</f>
        <v>0,271000</v>
      </c>
      <c r="W303" s="5" t="str">
        <f>+VLOOKUP($C303,Pagina!$C:$Q,15,0)</f>
        <v>0,063300</v>
      </c>
      <c r="X303" s="10">
        <f t="shared" si="26"/>
        <v>0.81999999999999318</v>
      </c>
      <c r="Y303" s="10">
        <f t="shared" si="27"/>
        <v>0.81999999999999318</v>
      </c>
      <c r="Z303" s="10">
        <f t="shared" si="28"/>
        <v>0.67239999999998878</v>
      </c>
      <c r="AA303" s="10">
        <f t="shared" si="29"/>
        <v>0.35226394020104529</v>
      </c>
    </row>
    <row r="304" spans="1:27" x14ac:dyDescent="0.25">
      <c r="A304" s="8">
        <f t="shared" si="24"/>
        <v>46211</v>
      </c>
      <c r="B304" s="9">
        <f t="shared" si="25"/>
        <v>0.79404109953611623</v>
      </c>
      <c r="C304" s="11">
        <v>46211.794039351851</v>
      </c>
      <c r="D304" s="1">
        <v>46211.794041099536</v>
      </c>
      <c r="E304">
        <v>232.67599999999999</v>
      </c>
      <c r="F304">
        <v>232.75200000000001</v>
      </c>
      <c r="G304">
        <v>232.75200000000001</v>
      </c>
      <c r="H304">
        <v>232.80600000000001</v>
      </c>
      <c r="I304">
        <v>294.108</v>
      </c>
      <c r="J304">
        <v>295.58999999999997</v>
      </c>
      <c r="K304">
        <v>295.58999999999997</v>
      </c>
      <c r="L304">
        <v>297.32</v>
      </c>
      <c r="M304">
        <v>50.095999999999997</v>
      </c>
      <c r="N304">
        <v>50.095999999999997</v>
      </c>
      <c r="O304">
        <v>50.097000000000001</v>
      </c>
      <c r="P304">
        <v>68.441000000000003</v>
      </c>
      <c r="Q304">
        <v>0.995</v>
      </c>
      <c r="R304" s="5">
        <f>+VLOOKUP(C304,Pagina!C:Q,10,0)</f>
        <v>233.6</v>
      </c>
      <c r="S304" s="5">
        <f>+VLOOKUP($C304,Pagina!$C:$Q,11,0)</f>
        <v>95.245002999999997</v>
      </c>
      <c r="T304" s="5">
        <f>+VLOOKUP($C304,Pagina!$C:$Q,12,0)</f>
        <v>50</v>
      </c>
      <c r="U304" s="5" t="str">
        <f>+VLOOKUP($C304,Pagina!$C:$Q,13,0)</f>
        <v>1</v>
      </c>
      <c r="V304" s="5" t="str">
        <f>+VLOOKUP($C304,Pagina!$C:$Q,14,0)</f>
        <v>0,270000</v>
      </c>
      <c r="W304" s="5" t="str">
        <f>+VLOOKUP($C304,Pagina!$C:$Q,15,0)</f>
        <v>0,063100</v>
      </c>
      <c r="X304" s="10">
        <f t="shared" si="26"/>
        <v>0.84799999999998477</v>
      </c>
      <c r="Y304" s="10">
        <f t="shared" si="27"/>
        <v>0.84799999999998477</v>
      </c>
      <c r="Z304" s="10">
        <f t="shared" si="28"/>
        <v>0.71910399999997421</v>
      </c>
      <c r="AA304" s="10">
        <f t="shared" si="29"/>
        <v>0.3643362892692586</v>
      </c>
    </row>
    <row r="305" spans="1:27" x14ac:dyDescent="0.25">
      <c r="A305" s="8">
        <f t="shared" si="24"/>
        <v>46211</v>
      </c>
      <c r="B305" s="9">
        <f t="shared" si="25"/>
        <v>0.79405265046079876</v>
      </c>
      <c r="C305" s="11">
        <v>46211.794050925928</v>
      </c>
      <c r="D305" s="1">
        <v>46211.794052650461</v>
      </c>
      <c r="E305">
        <v>232.62</v>
      </c>
      <c r="F305">
        <v>232.67699999999999</v>
      </c>
      <c r="G305">
        <v>232.67699999999999</v>
      </c>
      <c r="H305">
        <v>232.79300000000001</v>
      </c>
      <c r="I305">
        <v>293.47800000000001</v>
      </c>
      <c r="J305">
        <v>294.32</v>
      </c>
      <c r="K305">
        <v>294.32</v>
      </c>
      <c r="L305">
        <v>295.36</v>
      </c>
      <c r="M305">
        <v>50.095999999999997</v>
      </c>
      <c r="N305">
        <v>50.095999999999997</v>
      </c>
      <c r="O305">
        <v>50.097000000000001</v>
      </c>
      <c r="P305">
        <v>68.346000000000004</v>
      </c>
      <c r="Q305">
        <v>0.998</v>
      </c>
      <c r="R305" s="5">
        <f>+VLOOKUP(C305,Pagina!C:Q,10,0)</f>
        <v>233.6</v>
      </c>
      <c r="S305" s="5">
        <f>+VLOOKUP($C305,Pagina!$C:$Q,11,0)</f>
        <v>95.245002999999997</v>
      </c>
      <c r="T305" s="5">
        <f>+VLOOKUP($C305,Pagina!$C:$Q,12,0)</f>
        <v>50</v>
      </c>
      <c r="U305" s="5" t="str">
        <f>+VLOOKUP($C305,Pagina!$C:$Q,13,0)</f>
        <v>1</v>
      </c>
      <c r="V305" s="5" t="str">
        <f>+VLOOKUP($C305,Pagina!$C:$Q,14,0)</f>
        <v>0,270000</v>
      </c>
      <c r="W305" s="5" t="str">
        <f>+VLOOKUP($C305,Pagina!$C:$Q,15,0)</f>
        <v>0,063100</v>
      </c>
      <c r="X305" s="10">
        <f t="shared" si="26"/>
        <v>0.92300000000000182</v>
      </c>
      <c r="Y305" s="10">
        <f t="shared" si="27"/>
        <v>0.92300000000000182</v>
      </c>
      <c r="Z305" s="10">
        <f t="shared" si="28"/>
        <v>0.85192900000000338</v>
      </c>
      <c r="AA305" s="10">
        <f t="shared" si="29"/>
        <v>0.39668725314491837</v>
      </c>
    </row>
    <row r="306" spans="1:27" x14ac:dyDescent="0.25">
      <c r="A306" s="8">
        <f t="shared" si="24"/>
        <v>46211</v>
      </c>
      <c r="B306" s="9">
        <f t="shared" si="25"/>
        <v>0.79406420138548128</v>
      </c>
      <c r="C306" s="11">
        <v>46211.794062499997</v>
      </c>
      <c r="D306" s="1">
        <v>46211.794064201385</v>
      </c>
      <c r="E306">
        <v>232.738</v>
      </c>
      <c r="F306">
        <v>232.8</v>
      </c>
      <c r="G306">
        <v>232.8</v>
      </c>
      <c r="H306">
        <v>232.857</v>
      </c>
      <c r="I306">
        <v>293.94</v>
      </c>
      <c r="J306">
        <v>295.39999999999998</v>
      </c>
      <c r="K306">
        <v>295.39999999999998</v>
      </c>
      <c r="L306">
        <v>296.74</v>
      </c>
      <c r="M306">
        <v>50.094999999999999</v>
      </c>
      <c r="N306">
        <v>50.095999999999997</v>
      </c>
      <c r="O306">
        <v>50.097000000000001</v>
      </c>
      <c r="P306">
        <v>68.334999999999994</v>
      </c>
      <c r="Q306">
        <v>0.99399999999999999</v>
      </c>
      <c r="R306" s="5">
        <f>+VLOOKUP(C306,Pagina!C:Q,10,0)</f>
        <v>233.6</v>
      </c>
      <c r="S306" s="5">
        <f>+VLOOKUP($C306,Pagina!$C:$Q,11,0)</f>
        <v>95.245002999999997</v>
      </c>
      <c r="T306" s="5">
        <f>+VLOOKUP($C306,Pagina!$C:$Q,12,0)</f>
        <v>50</v>
      </c>
      <c r="U306" s="5" t="str">
        <f>+VLOOKUP($C306,Pagina!$C:$Q,13,0)</f>
        <v>1</v>
      </c>
      <c r="V306" s="5" t="str">
        <f>+VLOOKUP($C306,Pagina!$C:$Q,14,0)</f>
        <v>0,270000</v>
      </c>
      <c r="W306" s="5" t="str">
        <f>+VLOOKUP($C306,Pagina!$C:$Q,15,0)</f>
        <v>0,063100</v>
      </c>
      <c r="X306" s="10">
        <f t="shared" si="26"/>
        <v>0.79999999999998295</v>
      </c>
      <c r="Y306" s="10">
        <f t="shared" si="27"/>
        <v>0.79999999999998295</v>
      </c>
      <c r="Z306" s="10">
        <f t="shared" si="28"/>
        <v>0.6399999999999727</v>
      </c>
      <c r="AA306" s="10">
        <f t="shared" si="29"/>
        <v>0.34364261168384147</v>
      </c>
    </row>
    <row r="307" spans="1:27" x14ac:dyDescent="0.25">
      <c r="A307" s="8">
        <f t="shared" si="24"/>
        <v>46211</v>
      </c>
      <c r="B307" s="9">
        <f t="shared" si="25"/>
        <v>0.79407575231743976</v>
      </c>
      <c r="C307" s="11">
        <v>46211.794074074074</v>
      </c>
      <c r="D307" s="1">
        <v>46211.794075752317</v>
      </c>
      <c r="E307">
        <v>232.756</v>
      </c>
      <c r="F307">
        <v>232.822</v>
      </c>
      <c r="G307">
        <v>232.822</v>
      </c>
      <c r="H307">
        <v>232.857</v>
      </c>
      <c r="I307">
        <v>294.73700000000002</v>
      </c>
      <c r="J307">
        <v>295.94</v>
      </c>
      <c r="K307">
        <v>295.94</v>
      </c>
      <c r="L307">
        <v>296.52999999999997</v>
      </c>
      <c r="M307">
        <v>50.094000000000001</v>
      </c>
      <c r="N307">
        <v>50.094999999999999</v>
      </c>
      <c r="O307">
        <v>50.095999999999997</v>
      </c>
      <c r="P307">
        <v>68.477999999999994</v>
      </c>
      <c r="Q307">
        <v>0.99399999999999999</v>
      </c>
      <c r="R307" s="5">
        <f>+VLOOKUP(C307,Pagina!C:Q,10,0)</f>
        <v>233.5</v>
      </c>
      <c r="S307" s="5">
        <f>+VLOOKUP($C307,Pagina!$C:$Q,11,0)</f>
        <v>95.245002999999997</v>
      </c>
      <c r="T307" s="5">
        <f>+VLOOKUP($C307,Pagina!$C:$Q,12,0)</f>
        <v>50</v>
      </c>
      <c r="U307" s="5" t="str">
        <f>+VLOOKUP($C307,Pagina!$C:$Q,13,0)</f>
        <v>1</v>
      </c>
      <c r="V307" s="5" t="str">
        <f>+VLOOKUP($C307,Pagina!$C:$Q,14,0)</f>
        <v>0,271000</v>
      </c>
      <c r="W307" s="5" t="str">
        <f>+VLOOKUP($C307,Pagina!$C:$Q,15,0)</f>
        <v>0,063100</v>
      </c>
      <c r="X307" s="10">
        <f t="shared" si="26"/>
        <v>0.67799999999999727</v>
      </c>
      <c r="Y307" s="10">
        <f t="shared" si="27"/>
        <v>0.67799999999999727</v>
      </c>
      <c r="Z307" s="10">
        <f t="shared" si="28"/>
        <v>0.45968399999999632</v>
      </c>
      <c r="AA307" s="10">
        <f t="shared" si="29"/>
        <v>0.29120959359510584</v>
      </c>
    </row>
    <row r="308" spans="1:27" x14ac:dyDescent="0.25">
      <c r="A308" s="8">
        <f t="shared" si="24"/>
        <v>46211</v>
      </c>
      <c r="B308" s="9">
        <f t="shared" si="25"/>
        <v>0.79408730324212229</v>
      </c>
      <c r="C308" s="11">
        <v>46211.794085648151</v>
      </c>
      <c r="D308" s="1">
        <v>46211.794087303242</v>
      </c>
      <c r="E308">
        <v>232.762</v>
      </c>
      <c r="F308">
        <v>232.80699999999999</v>
      </c>
      <c r="G308">
        <v>232.80699999999999</v>
      </c>
      <c r="H308">
        <v>232.876</v>
      </c>
      <c r="I308">
        <v>294.40199999999999</v>
      </c>
      <c r="J308">
        <v>295.11</v>
      </c>
      <c r="K308">
        <v>295.11</v>
      </c>
      <c r="L308">
        <v>296.74</v>
      </c>
      <c r="M308">
        <v>50.094999999999999</v>
      </c>
      <c r="N308">
        <v>50.095999999999997</v>
      </c>
      <c r="O308">
        <v>50.097999999999999</v>
      </c>
      <c r="P308">
        <v>68.353999999999999</v>
      </c>
      <c r="Q308">
        <v>0.995</v>
      </c>
      <c r="R308" s="5">
        <f>+VLOOKUP(C308,Pagina!C:Q,10,0)</f>
        <v>233.6</v>
      </c>
      <c r="S308" s="5">
        <f>+VLOOKUP($C308,Pagina!$C:$Q,11,0)</f>
        <v>95.245002999999997</v>
      </c>
      <c r="T308" s="5">
        <f>+VLOOKUP($C308,Pagina!$C:$Q,12,0)</f>
        <v>50</v>
      </c>
      <c r="U308" s="5" t="str">
        <f>+VLOOKUP($C308,Pagina!$C:$Q,13,0)</f>
        <v>1</v>
      </c>
      <c r="V308" s="5" t="str">
        <f>+VLOOKUP($C308,Pagina!$C:$Q,14,0)</f>
        <v>0,270000</v>
      </c>
      <c r="W308" s="5" t="str">
        <f>+VLOOKUP($C308,Pagina!$C:$Q,15,0)</f>
        <v>0,063100</v>
      </c>
      <c r="X308" s="10">
        <f t="shared" si="26"/>
        <v>0.79300000000000637</v>
      </c>
      <c r="Y308" s="10">
        <f t="shared" si="27"/>
        <v>0.79300000000000637</v>
      </c>
      <c r="Z308" s="10">
        <f t="shared" si="28"/>
        <v>0.62884900000001009</v>
      </c>
      <c r="AA308" s="10">
        <f t="shared" si="29"/>
        <v>0.34062549665603115</v>
      </c>
    </row>
    <row r="309" spans="1:27" x14ac:dyDescent="0.25">
      <c r="A309" s="8">
        <f t="shared" si="24"/>
        <v>46211</v>
      </c>
      <c r="B309" s="9">
        <f t="shared" si="25"/>
        <v>0.79409885416680481</v>
      </c>
      <c r="C309" s="11">
        <v>46211.79409722222</v>
      </c>
      <c r="D309" s="1">
        <v>46211.794098854167</v>
      </c>
      <c r="E309">
        <v>232.672</v>
      </c>
      <c r="F309">
        <v>232.77500000000001</v>
      </c>
      <c r="G309">
        <v>232.77500000000001</v>
      </c>
      <c r="H309">
        <v>232.84200000000001</v>
      </c>
      <c r="I309">
        <v>297.73500000000001</v>
      </c>
      <c r="J309">
        <v>303.14</v>
      </c>
      <c r="K309">
        <v>303.14</v>
      </c>
      <c r="L309">
        <v>311.27</v>
      </c>
      <c r="M309">
        <v>50.097999999999999</v>
      </c>
      <c r="N309">
        <v>50.1</v>
      </c>
      <c r="O309">
        <v>50.100999999999999</v>
      </c>
      <c r="P309">
        <v>68.466999999999999</v>
      </c>
      <c r="Q309">
        <v>0.97099999999999997</v>
      </c>
      <c r="R309" s="5">
        <f>+VLOOKUP(C309,Pagina!C:Q,10,0)</f>
        <v>233.6</v>
      </c>
      <c r="S309" s="5">
        <f>+VLOOKUP($C309,Pagina!$C:$Q,11,0)</f>
        <v>95.245002999999997</v>
      </c>
      <c r="T309" s="5">
        <f>+VLOOKUP($C309,Pagina!$C:$Q,12,0)</f>
        <v>50</v>
      </c>
      <c r="U309" s="5" t="str">
        <f>+VLOOKUP($C309,Pagina!$C:$Q,13,0)</f>
        <v>1</v>
      </c>
      <c r="V309" s="5" t="str">
        <f>+VLOOKUP($C309,Pagina!$C:$Q,14,0)</f>
        <v>0,271000</v>
      </c>
      <c r="W309" s="5" t="str">
        <f>+VLOOKUP($C309,Pagina!$C:$Q,15,0)</f>
        <v>0,063200</v>
      </c>
      <c r="X309" s="10">
        <f t="shared" si="26"/>
        <v>0.82499999999998863</v>
      </c>
      <c r="Y309" s="10">
        <f t="shared" si="27"/>
        <v>0.82499999999998863</v>
      </c>
      <c r="Z309" s="10">
        <f t="shared" si="28"/>
        <v>0.68062499999998127</v>
      </c>
      <c r="AA309" s="10">
        <f t="shared" si="29"/>
        <v>0.35441950381268977</v>
      </c>
    </row>
    <row r="310" spans="1:27" x14ac:dyDescent="0.25">
      <c r="A310" s="8">
        <f t="shared" si="24"/>
        <v>46211</v>
      </c>
      <c r="B310" s="9">
        <f t="shared" si="25"/>
        <v>0.79411040509148734</v>
      </c>
      <c r="C310" s="11">
        <v>46211.794108796297</v>
      </c>
      <c r="D310" s="1">
        <v>46211.794110405091</v>
      </c>
      <c r="E310">
        <v>232.63200000000001</v>
      </c>
      <c r="F310">
        <v>232.69399999999999</v>
      </c>
      <c r="G310">
        <v>232.69399999999999</v>
      </c>
      <c r="H310">
        <v>232.739</v>
      </c>
      <c r="I310">
        <v>295.572</v>
      </c>
      <c r="J310">
        <v>302.89</v>
      </c>
      <c r="K310">
        <v>302.89</v>
      </c>
      <c r="L310">
        <v>307.72000000000003</v>
      </c>
      <c r="M310">
        <v>50.100999999999999</v>
      </c>
      <c r="N310">
        <v>50.101999999999997</v>
      </c>
      <c r="O310">
        <v>50.103000000000002</v>
      </c>
      <c r="P310">
        <v>68.25</v>
      </c>
      <c r="Q310">
        <v>0.96899999999999997</v>
      </c>
      <c r="R310" s="5">
        <f>+VLOOKUP(C310,Pagina!C:Q,10,0)</f>
        <v>233.6</v>
      </c>
      <c r="S310" s="5">
        <f>+VLOOKUP($C310,Pagina!$C:$Q,11,0)</f>
        <v>95.245002999999997</v>
      </c>
      <c r="T310" s="5">
        <f>+VLOOKUP($C310,Pagina!$C:$Q,12,0)</f>
        <v>50</v>
      </c>
      <c r="U310" s="5" t="str">
        <f>+VLOOKUP($C310,Pagina!$C:$Q,13,0)</f>
        <v>1</v>
      </c>
      <c r="V310" s="5" t="str">
        <f>+VLOOKUP($C310,Pagina!$C:$Q,14,0)</f>
        <v>0,270000</v>
      </c>
      <c r="W310" s="5" t="str">
        <f>+VLOOKUP($C310,Pagina!$C:$Q,15,0)</f>
        <v>0,063000</v>
      </c>
      <c r="X310" s="10">
        <f t="shared" si="26"/>
        <v>0.90600000000000591</v>
      </c>
      <c r="Y310" s="10">
        <f t="shared" si="27"/>
        <v>0.90600000000000591</v>
      </c>
      <c r="Z310" s="10">
        <f t="shared" si="28"/>
        <v>0.82083600000001067</v>
      </c>
      <c r="AA310" s="10">
        <f t="shared" si="29"/>
        <v>0.38935254024599086</v>
      </c>
    </row>
    <row r="311" spans="1:27" x14ac:dyDescent="0.25">
      <c r="A311" s="8">
        <f t="shared" si="24"/>
        <v>46211</v>
      </c>
      <c r="B311" s="9">
        <f t="shared" si="25"/>
        <v>0.79412195601616986</v>
      </c>
      <c r="C311" s="11">
        <v>46211.794120370374</v>
      </c>
      <c r="D311" s="1">
        <v>46211.794121956016</v>
      </c>
      <c r="E311">
        <v>232.61199999999999</v>
      </c>
      <c r="F311">
        <v>232.654</v>
      </c>
      <c r="G311">
        <v>232.654</v>
      </c>
      <c r="H311">
        <v>232.702</v>
      </c>
      <c r="I311">
        <v>294.31799999999998</v>
      </c>
      <c r="J311">
        <v>295.67</v>
      </c>
      <c r="K311">
        <v>295.67</v>
      </c>
      <c r="L311">
        <v>297.27999999999997</v>
      </c>
      <c r="M311">
        <v>50.101999999999997</v>
      </c>
      <c r="N311">
        <v>50.103000000000002</v>
      </c>
      <c r="O311">
        <v>50.103999999999999</v>
      </c>
      <c r="P311">
        <v>68.429000000000002</v>
      </c>
      <c r="Q311">
        <v>0.995</v>
      </c>
      <c r="R311" s="5">
        <f>+VLOOKUP(C311,Pagina!C:Q,10,0)</f>
        <v>233.6</v>
      </c>
      <c r="S311" s="5">
        <f>+VLOOKUP($C311,Pagina!$C:$Q,11,0)</f>
        <v>95.245002999999997</v>
      </c>
      <c r="T311" s="5">
        <f>+VLOOKUP($C311,Pagina!$C:$Q,12,0)</f>
        <v>50</v>
      </c>
      <c r="U311" s="5" t="str">
        <f>+VLOOKUP($C311,Pagina!$C:$Q,13,0)</f>
        <v>1</v>
      </c>
      <c r="V311" s="5" t="str">
        <f>+VLOOKUP($C311,Pagina!$C:$Q,14,0)</f>
        <v>0,270000</v>
      </c>
      <c r="W311" s="5" t="str">
        <f>+VLOOKUP($C311,Pagina!$C:$Q,15,0)</f>
        <v>0,063000</v>
      </c>
      <c r="X311" s="10">
        <f t="shared" si="26"/>
        <v>0.94599999999999795</v>
      </c>
      <c r="Y311" s="10">
        <f t="shared" si="27"/>
        <v>0.94599999999999795</v>
      </c>
      <c r="Z311" s="10">
        <f t="shared" si="28"/>
        <v>0.89491599999999616</v>
      </c>
      <c r="AA311" s="10">
        <f t="shared" si="29"/>
        <v>0.40661239437103941</v>
      </c>
    </row>
    <row r="312" spans="1:27" x14ac:dyDescent="0.25">
      <c r="A312" s="8">
        <f t="shared" si="24"/>
        <v>46211</v>
      </c>
      <c r="B312" s="9">
        <f t="shared" si="25"/>
        <v>0.79413350694085239</v>
      </c>
      <c r="C312" s="11">
        <v>46211.794131944444</v>
      </c>
      <c r="D312" s="1">
        <v>46211.794133506941</v>
      </c>
      <c r="E312">
        <v>232.577</v>
      </c>
      <c r="F312">
        <v>232.613</v>
      </c>
      <c r="G312">
        <v>232.613</v>
      </c>
      <c r="H312">
        <v>232.654</v>
      </c>
      <c r="I312">
        <v>293.35199999999998</v>
      </c>
      <c r="J312">
        <v>294.16000000000003</v>
      </c>
      <c r="K312">
        <v>294.16000000000003</v>
      </c>
      <c r="L312">
        <v>295.57</v>
      </c>
      <c r="M312">
        <v>50.103000000000002</v>
      </c>
      <c r="N312">
        <v>50.103000000000002</v>
      </c>
      <c r="O312">
        <v>50.103999999999999</v>
      </c>
      <c r="P312">
        <v>68.238</v>
      </c>
      <c r="Q312">
        <v>0.997</v>
      </c>
      <c r="R312" s="5">
        <f>+VLOOKUP(C312,Pagina!C:Q,10,0)</f>
        <v>233.6</v>
      </c>
      <c r="S312" s="5">
        <f>+VLOOKUP($C312,Pagina!$C:$Q,11,0)</f>
        <v>95.245002999999997</v>
      </c>
      <c r="T312" s="5">
        <f>+VLOOKUP($C312,Pagina!$C:$Q,12,0)</f>
        <v>50</v>
      </c>
      <c r="U312" s="5" t="str">
        <f>+VLOOKUP($C312,Pagina!$C:$Q,13,0)</f>
        <v>1</v>
      </c>
      <c r="V312" s="5" t="str">
        <f>+VLOOKUP($C312,Pagina!$C:$Q,14,0)</f>
        <v>0,271000</v>
      </c>
      <c r="W312" s="5" t="str">
        <f>+VLOOKUP($C312,Pagina!$C:$Q,15,0)</f>
        <v>0,063100</v>
      </c>
      <c r="X312" s="10">
        <f t="shared" si="26"/>
        <v>0.98699999999999477</v>
      </c>
      <c r="Y312" s="10">
        <f t="shared" si="27"/>
        <v>0.98699999999999477</v>
      </c>
      <c r="Z312" s="10">
        <f t="shared" si="28"/>
        <v>0.97416899999998963</v>
      </c>
      <c r="AA312" s="10">
        <f t="shared" si="29"/>
        <v>0.42430990529333906</v>
      </c>
    </row>
    <row r="313" spans="1:27" x14ac:dyDescent="0.25">
      <c r="A313" s="8">
        <f t="shared" si="24"/>
        <v>46211</v>
      </c>
      <c r="B313" s="9">
        <f t="shared" si="25"/>
        <v>0.79414505787281087</v>
      </c>
      <c r="C313" s="11">
        <v>46211.79414351852</v>
      </c>
      <c r="D313" s="1">
        <v>46211.794145057873</v>
      </c>
      <c r="E313">
        <v>232.501</v>
      </c>
      <c r="F313">
        <v>232.547</v>
      </c>
      <c r="G313">
        <v>232.547</v>
      </c>
      <c r="H313">
        <v>232.58699999999999</v>
      </c>
      <c r="I313">
        <v>293.89800000000002</v>
      </c>
      <c r="J313">
        <v>297.12</v>
      </c>
      <c r="K313">
        <v>297.12</v>
      </c>
      <c r="L313">
        <v>299.39</v>
      </c>
      <c r="M313">
        <v>50.100999999999999</v>
      </c>
      <c r="N313">
        <v>50.101999999999997</v>
      </c>
      <c r="O313">
        <v>50.103000000000002</v>
      </c>
      <c r="P313">
        <v>68.325000000000003</v>
      </c>
      <c r="Q313">
        <v>0.98899999999999999</v>
      </c>
      <c r="R313" s="5">
        <f>+VLOOKUP(C313,Pagina!C:Q,10,0)</f>
        <v>233.6</v>
      </c>
      <c r="S313" s="5">
        <f>+VLOOKUP($C313,Pagina!$C:$Q,11,0)</f>
        <v>95.245002999999997</v>
      </c>
      <c r="T313" s="5">
        <f>+VLOOKUP($C313,Pagina!$C:$Q,12,0)</f>
        <v>50</v>
      </c>
      <c r="U313" s="5" t="str">
        <f>+VLOOKUP($C313,Pagina!$C:$Q,13,0)</f>
        <v>1</v>
      </c>
      <c r="V313" s="5" t="str">
        <f>+VLOOKUP($C313,Pagina!$C:$Q,14,0)</f>
        <v>0,270000</v>
      </c>
      <c r="W313" s="5" t="str">
        <f>+VLOOKUP($C313,Pagina!$C:$Q,15,0)</f>
        <v>0,063000</v>
      </c>
      <c r="X313" s="10">
        <f t="shared" si="26"/>
        <v>1.0529999999999973</v>
      </c>
      <c r="Y313" s="10">
        <f t="shared" si="27"/>
        <v>1.0529999999999973</v>
      </c>
      <c r="Z313" s="10">
        <f t="shared" si="28"/>
        <v>1.1088089999999942</v>
      </c>
      <c r="AA313" s="10">
        <f t="shared" si="29"/>
        <v>0.45281168967993451</v>
      </c>
    </row>
    <row r="314" spans="1:27" x14ac:dyDescent="0.25">
      <c r="A314" s="8">
        <f t="shared" si="24"/>
        <v>46211</v>
      </c>
      <c r="B314" s="9">
        <f t="shared" si="25"/>
        <v>0.79415660879749339</v>
      </c>
      <c r="C314" s="11">
        <v>46211.79415509259</v>
      </c>
      <c r="D314" s="1">
        <v>46211.794156608797</v>
      </c>
      <c r="E314">
        <v>232.435</v>
      </c>
      <c r="F314">
        <v>232.54</v>
      </c>
      <c r="G314">
        <v>232.54</v>
      </c>
      <c r="H314">
        <v>232.64599999999999</v>
      </c>
      <c r="I314">
        <v>293.94</v>
      </c>
      <c r="J314">
        <v>298.27999999999997</v>
      </c>
      <c r="K314">
        <v>298.27999999999997</v>
      </c>
      <c r="L314">
        <v>302.91000000000003</v>
      </c>
      <c r="M314">
        <v>50.1</v>
      </c>
      <c r="N314">
        <v>50.1</v>
      </c>
      <c r="O314">
        <v>50.100999999999999</v>
      </c>
      <c r="P314">
        <v>68.375</v>
      </c>
      <c r="Q314">
        <v>0.98599999999999999</v>
      </c>
      <c r="R314" s="5">
        <f>+VLOOKUP(C314,Pagina!C:Q,10,0)</f>
        <v>233.7</v>
      </c>
      <c r="S314" s="5">
        <f>+VLOOKUP($C314,Pagina!$C:$Q,11,0)</f>
        <v>95.245002999999997</v>
      </c>
      <c r="T314" s="5">
        <f>+VLOOKUP($C314,Pagina!$C:$Q,12,0)</f>
        <v>50</v>
      </c>
      <c r="U314" s="5" t="str">
        <f>+VLOOKUP($C314,Pagina!$C:$Q,13,0)</f>
        <v>1</v>
      </c>
      <c r="V314" s="5" t="str">
        <f>+VLOOKUP($C314,Pagina!$C:$Q,14,0)</f>
        <v>0,271000</v>
      </c>
      <c r="W314" s="5" t="str">
        <f>+VLOOKUP($C314,Pagina!$C:$Q,15,0)</f>
        <v>0,063200</v>
      </c>
      <c r="X314" s="10">
        <f t="shared" si="26"/>
        <v>1.1599999999999966</v>
      </c>
      <c r="Y314" s="10">
        <f t="shared" si="27"/>
        <v>1.1599999999999966</v>
      </c>
      <c r="Z314" s="10">
        <f t="shared" si="28"/>
        <v>1.3455999999999921</v>
      </c>
      <c r="AA314" s="10">
        <f t="shared" si="29"/>
        <v>0.49883890943493447</v>
      </c>
    </row>
    <row r="315" spans="1:27" x14ac:dyDescent="0.25">
      <c r="A315" s="8">
        <f t="shared" si="24"/>
        <v>46211</v>
      </c>
      <c r="B315" s="9">
        <f t="shared" si="25"/>
        <v>0.79416815972217591</v>
      </c>
      <c r="C315" s="11">
        <v>46211.794166666667</v>
      </c>
      <c r="D315" s="1">
        <v>46211.794168159722</v>
      </c>
      <c r="E315">
        <v>232.583</v>
      </c>
      <c r="F315">
        <v>232.637</v>
      </c>
      <c r="G315">
        <v>232.637</v>
      </c>
      <c r="H315">
        <v>232.69300000000001</v>
      </c>
      <c r="I315">
        <v>294.27600000000001</v>
      </c>
      <c r="J315">
        <v>299.92</v>
      </c>
      <c r="K315">
        <v>299.92</v>
      </c>
      <c r="L315">
        <v>307.39999999999998</v>
      </c>
      <c r="M315">
        <v>50.098999999999997</v>
      </c>
      <c r="N315">
        <v>50.098999999999997</v>
      </c>
      <c r="O315">
        <v>50.1</v>
      </c>
      <c r="P315">
        <v>68.222999999999999</v>
      </c>
      <c r="Q315">
        <v>0.97799999999999998</v>
      </c>
      <c r="R315" s="5">
        <f>+VLOOKUP(C315,Pagina!C:Q,10,0)</f>
        <v>233.7</v>
      </c>
      <c r="S315" s="5">
        <f>+VLOOKUP($C315,Pagina!$C:$Q,11,0)</f>
        <v>95.245002999999997</v>
      </c>
      <c r="T315" s="5">
        <f>+VLOOKUP($C315,Pagina!$C:$Q,12,0)</f>
        <v>50</v>
      </c>
      <c r="U315" s="5" t="str">
        <f>+VLOOKUP($C315,Pagina!$C:$Q,13,0)</f>
        <v>1</v>
      </c>
      <c r="V315" s="5" t="str">
        <f>+VLOOKUP($C315,Pagina!$C:$Q,14,0)</f>
        <v>0,271000</v>
      </c>
      <c r="W315" s="5" t="str">
        <f>+VLOOKUP($C315,Pagina!$C:$Q,15,0)</f>
        <v>0,063200</v>
      </c>
      <c r="X315" s="10">
        <f t="shared" si="26"/>
        <v>1.0629999999999882</v>
      </c>
      <c r="Y315" s="10">
        <f t="shared" si="27"/>
        <v>1.0629999999999882</v>
      </c>
      <c r="Z315" s="10">
        <f t="shared" si="28"/>
        <v>1.1299689999999749</v>
      </c>
      <c r="AA315" s="10">
        <f t="shared" si="29"/>
        <v>0.45693505332341294</v>
      </c>
    </row>
    <row r="316" spans="1:27" x14ac:dyDescent="0.25">
      <c r="A316" s="8">
        <f t="shared" si="24"/>
        <v>46211</v>
      </c>
      <c r="B316" s="9">
        <f t="shared" si="25"/>
        <v>0.79417971064685844</v>
      </c>
      <c r="C316" s="11">
        <v>46211.794178240743</v>
      </c>
      <c r="D316" s="1">
        <v>46211.794179710647</v>
      </c>
      <c r="E316">
        <v>232.60599999999999</v>
      </c>
      <c r="F316">
        <v>232.65</v>
      </c>
      <c r="G316">
        <v>232.65</v>
      </c>
      <c r="H316">
        <v>232.71100000000001</v>
      </c>
      <c r="I316">
        <v>295.78100000000001</v>
      </c>
      <c r="J316">
        <v>298.18</v>
      </c>
      <c r="K316">
        <v>298.18</v>
      </c>
      <c r="L316">
        <v>300.83</v>
      </c>
      <c r="M316">
        <v>50.098999999999997</v>
      </c>
      <c r="N316">
        <v>50.1</v>
      </c>
      <c r="O316">
        <v>50.1</v>
      </c>
      <c r="P316">
        <v>68.421000000000006</v>
      </c>
      <c r="Q316">
        <v>0.98599999999999999</v>
      </c>
      <c r="R316" s="5">
        <f>+VLOOKUP(C316,Pagina!C:Q,10,0)</f>
        <v>233.7</v>
      </c>
      <c r="S316" s="5">
        <f>+VLOOKUP($C316,Pagina!$C:$Q,11,0)</f>
        <v>95.245002999999997</v>
      </c>
      <c r="T316" s="5">
        <f>+VLOOKUP($C316,Pagina!$C:$Q,12,0)</f>
        <v>50</v>
      </c>
      <c r="U316" s="5" t="str">
        <f>+VLOOKUP($C316,Pagina!$C:$Q,13,0)</f>
        <v>1</v>
      </c>
      <c r="V316" s="5" t="str">
        <f>+VLOOKUP($C316,Pagina!$C:$Q,14,0)</f>
        <v>0,271000</v>
      </c>
      <c r="W316" s="5" t="str">
        <f>+VLOOKUP($C316,Pagina!$C:$Q,15,0)</f>
        <v>0,063200</v>
      </c>
      <c r="X316" s="10">
        <f t="shared" si="26"/>
        <v>1.0499999999999829</v>
      </c>
      <c r="Y316" s="10">
        <f t="shared" si="27"/>
        <v>1.0499999999999829</v>
      </c>
      <c r="Z316" s="10">
        <f t="shared" si="28"/>
        <v>1.1024999999999643</v>
      </c>
      <c r="AA316" s="10">
        <f t="shared" si="29"/>
        <v>0.45132172791746528</v>
      </c>
    </row>
    <row r="317" spans="1:27" x14ac:dyDescent="0.25">
      <c r="A317" s="8">
        <f t="shared" si="24"/>
        <v>46211</v>
      </c>
      <c r="B317" s="9">
        <f t="shared" si="25"/>
        <v>0.79419126157154096</v>
      </c>
      <c r="C317" s="11">
        <v>46211.794189814813</v>
      </c>
      <c r="D317" s="1">
        <v>46211.794191261572</v>
      </c>
      <c r="E317">
        <v>232.55199999999999</v>
      </c>
      <c r="F317">
        <v>232.58799999999999</v>
      </c>
      <c r="G317">
        <v>232.58799999999999</v>
      </c>
      <c r="H317">
        <v>232.63300000000001</v>
      </c>
      <c r="I317">
        <v>293.98200000000003</v>
      </c>
      <c r="J317">
        <v>297.27999999999997</v>
      </c>
      <c r="K317">
        <v>297.27999999999997</v>
      </c>
      <c r="L317">
        <v>299.06</v>
      </c>
      <c r="M317">
        <v>50.091999999999999</v>
      </c>
      <c r="N317">
        <v>50.094999999999999</v>
      </c>
      <c r="O317">
        <v>50.097000000000001</v>
      </c>
      <c r="P317">
        <v>68.418000000000006</v>
      </c>
      <c r="Q317">
        <v>0.99</v>
      </c>
      <c r="R317" s="5">
        <f>+VLOOKUP(C317,Pagina!C:Q,10,0)</f>
        <v>233.6</v>
      </c>
      <c r="S317" s="5">
        <f>+VLOOKUP($C317,Pagina!$C:$Q,11,0)</f>
        <v>95.245002999999997</v>
      </c>
      <c r="T317" s="5">
        <f>+VLOOKUP($C317,Pagina!$C:$Q,12,0)</f>
        <v>50</v>
      </c>
      <c r="U317" s="5" t="str">
        <f>+VLOOKUP($C317,Pagina!$C:$Q,13,0)</f>
        <v>1</v>
      </c>
      <c r="V317" s="5" t="str">
        <f>+VLOOKUP($C317,Pagina!$C:$Q,14,0)</f>
        <v>0,270000</v>
      </c>
      <c r="W317" s="5" t="str">
        <f>+VLOOKUP($C317,Pagina!$C:$Q,15,0)</f>
        <v>0,062900</v>
      </c>
      <c r="X317" s="10">
        <f t="shared" si="26"/>
        <v>1.0120000000000005</v>
      </c>
      <c r="Y317" s="10">
        <f t="shared" si="27"/>
        <v>1.0120000000000005</v>
      </c>
      <c r="Z317" s="10">
        <f t="shared" si="28"/>
        <v>1.0241440000000008</v>
      </c>
      <c r="AA317" s="10">
        <f t="shared" si="29"/>
        <v>0.43510413262937053</v>
      </c>
    </row>
    <row r="318" spans="1:27" x14ac:dyDescent="0.25">
      <c r="A318" s="8">
        <f t="shared" si="24"/>
        <v>46211</v>
      </c>
      <c r="B318" s="9">
        <f t="shared" si="25"/>
        <v>0.79420282407227205</v>
      </c>
      <c r="C318" s="11">
        <v>46211.79420138889</v>
      </c>
      <c r="D318" s="1">
        <v>46211.794202824072</v>
      </c>
      <c r="E318">
        <v>232.524</v>
      </c>
      <c r="F318">
        <v>232.55799999999999</v>
      </c>
      <c r="G318">
        <v>232.55799999999999</v>
      </c>
      <c r="H318">
        <v>232.602</v>
      </c>
      <c r="I318">
        <v>293.73</v>
      </c>
      <c r="J318">
        <v>301.18</v>
      </c>
      <c r="K318">
        <v>301.18</v>
      </c>
      <c r="L318">
        <v>315.13</v>
      </c>
      <c r="M318">
        <v>50.087000000000003</v>
      </c>
      <c r="N318">
        <v>50.088999999999999</v>
      </c>
      <c r="O318">
        <v>50.091000000000001</v>
      </c>
      <c r="P318">
        <v>68.245000000000005</v>
      </c>
      <c r="Q318">
        <v>0.97499999999999998</v>
      </c>
      <c r="R318" s="5">
        <f>+VLOOKUP(C318,Pagina!C:Q,10,0)</f>
        <v>233.5</v>
      </c>
      <c r="S318" s="5">
        <f>+VLOOKUP($C318,Pagina!$C:$Q,11,0)</f>
        <v>95.245002999999997</v>
      </c>
      <c r="T318" s="5">
        <f>+VLOOKUP($C318,Pagina!$C:$Q,12,0)</f>
        <v>50</v>
      </c>
      <c r="U318" s="5" t="str">
        <f>+VLOOKUP($C318,Pagina!$C:$Q,13,0)</f>
        <v>1</v>
      </c>
      <c r="V318" s="5" t="str">
        <f>+VLOOKUP($C318,Pagina!$C:$Q,14,0)</f>
        <v>0,270000</v>
      </c>
      <c r="W318" s="5" t="str">
        <f>+VLOOKUP($C318,Pagina!$C:$Q,15,0)</f>
        <v>0,063000</v>
      </c>
      <c r="X318" s="10">
        <f t="shared" si="26"/>
        <v>0.94200000000000728</v>
      </c>
      <c r="Y318" s="10">
        <f t="shared" si="27"/>
        <v>0.94200000000000728</v>
      </c>
      <c r="Z318" s="10">
        <f t="shared" si="28"/>
        <v>0.8873640000000137</v>
      </c>
      <c r="AA318" s="10">
        <f t="shared" si="29"/>
        <v>0.40506024303614896</v>
      </c>
    </row>
    <row r="319" spans="1:27" x14ac:dyDescent="0.25">
      <c r="A319" s="8">
        <f t="shared" si="24"/>
        <v>46211</v>
      </c>
      <c r="B319" s="9">
        <f t="shared" si="25"/>
        <v>0.79421437499695458</v>
      </c>
      <c r="C319" s="11">
        <v>46211.794212962966</v>
      </c>
      <c r="D319" s="1">
        <v>46211.794214374997</v>
      </c>
      <c r="E319">
        <v>232.50299999999999</v>
      </c>
      <c r="F319">
        <v>232.53899999999999</v>
      </c>
      <c r="G319">
        <v>232.53899999999999</v>
      </c>
      <c r="H319">
        <v>232.57400000000001</v>
      </c>
      <c r="I319">
        <v>295.238</v>
      </c>
      <c r="J319">
        <v>296.89999999999998</v>
      </c>
      <c r="K319">
        <v>296.89999999999998</v>
      </c>
      <c r="L319">
        <v>299.55</v>
      </c>
      <c r="M319">
        <v>50.081000000000003</v>
      </c>
      <c r="N319">
        <v>50.084000000000003</v>
      </c>
      <c r="O319">
        <v>50.087000000000003</v>
      </c>
      <c r="P319">
        <v>68.361999999999995</v>
      </c>
      <c r="Q319">
        <v>0.99</v>
      </c>
      <c r="R319" s="5">
        <f>+VLOOKUP(C319,Pagina!C:Q,10,0)</f>
        <v>233.5</v>
      </c>
      <c r="S319" s="5">
        <f>+VLOOKUP($C319,Pagina!$C:$Q,11,0)</f>
        <v>95.245002999999997</v>
      </c>
      <c r="T319" s="5">
        <f>+VLOOKUP($C319,Pagina!$C:$Q,12,0)</f>
        <v>50</v>
      </c>
      <c r="U319" s="5" t="str">
        <f>+VLOOKUP($C319,Pagina!$C:$Q,13,0)</f>
        <v>1</v>
      </c>
      <c r="V319" s="5" t="str">
        <f>+VLOOKUP($C319,Pagina!$C:$Q,14,0)</f>
        <v>0,271000</v>
      </c>
      <c r="W319" s="5" t="str">
        <f>+VLOOKUP($C319,Pagina!$C:$Q,15,0)</f>
        <v>0,063100</v>
      </c>
      <c r="X319" s="10">
        <f t="shared" si="26"/>
        <v>0.96100000000001273</v>
      </c>
      <c r="Y319" s="10">
        <f t="shared" si="27"/>
        <v>0.96100000000001273</v>
      </c>
      <c r="Z319" s="10">
        <f t="shared" si="28"/>
        <v>0.92352100000002446</v>
      </c>
      <c r="AA319" s="10">
        <f t="shared" si="29"/>
        <v>0.41326401162816251</v>
      </c>
    </row>
    <row r="320" spans="1:27" x14ac:dyDescent="0.25">
      <c r="A320" s="8">
        <f t="shared" si="24"/>
        <v>46211</v>
      </c>
      <c r="B320" s="9">
        <f t="shared" si="25"/>
        <v>0.79422592592891306</v>
      </c>
      <c r="C320" s="11">
        <v>46211.794224537036</v>
      </c>
      <c r="D320" s="1">
        <v>46211.794225925929</v>
      </c>
      <c r="E320">
        <v>232.547</v>
      </c>
      <c r="F320">
        <v>232.56399999999999</v>
      </c>
      <c r="G320">
        <v>232.56399999999999</v>
      </c>
      <c r="H320">
        <v>232.57900000000001</v>
      </c>
      <c r="I320">
        <v>293.64600000000002</v>
      </c>
      <c r="J320">
        <v>296.93</v>
      </c>
      <c r="K320">
        <v>296.93</v>
      </c>
      <c r="L320">
        <v>299.31</v>
      </c>
      <c r="M320">
        <v>50.073999999999998</v>
      </c>
      <c r="N320">
        <v>50.076999999999998</v>
      </c>
      <c r="O320">
        <v>50.08</v>
      </c>
      <c r="P320">
        <v>68.227999999999994</v>
      </c>
      <c r="Q320">
        <v>0.98799999999999999</v>
      </c>
      <c r="R320" s="5">
        <f>+VLOOKUP(C320,Pagina!C:Q,10,0)</f>
        <v>233.5</v>
      </c>
      <c r="S320" s="5">
        <f>+VLOOKUP($C320,Pagina!$C:$Q,11,0)</f>
        <v>95.245002999999997</v>
      </c>
      <c r="T320" s="5">
        <f>+VLOOKUP($C320,Pagina!$C:$Q,12,0)</f>
        <v>50</v>
      </c>
      <c r="U320" s="5" t="str">
        <f>+VLOOKUP($C320,Pagina!$C:$Q,13,0)</f>
        <v>1</v>
      </c>
      <c r="V320" s="5" t="str">
        <f>+VLOOKUP($C320,Pagina!$C:$Q,14,0)</f>
        <v>0,271000</v>
      </c>
      <c r="W320" s="5" t="str">
        <f>+VLOOKUP($C320,Pagina!$C:$Q,15,0)</f>
        <v>0,063100</v>
      </c>
      <c r="X320" s="10">
        <f t="shared" si="26"/>
        <v>0.93600000000000705</v>
      </c>
      <c r="Y320" s="10">
        <f t="shared" si="27"/>
        <v>0.93600000000000705</v>
      </c>
      <c r="Z320" s="10">
        <f t="shared" si="28"/>
        <v>0.8760960000000132</v>
      </c>
      <c r="AA320" s="10">
        <f t="shared" si="29"/>
        <v>0.40246985775958749</v>
      </c>
    </row>
    <row r="321" spans="1:27" x14ac:dyDescent="0.25">
      <c r="A321" s="8">
        <f t="shared" si="24"/>
        <v>46211</v>
      </c>
      <c r="B321" s="9">
        <f t="shared" si="25"/>
        <v>0.79423748842236819</v>
      </c>
      <c r="C321" s="11">
        <v>46211.794236111113</v>
      </c>
      <c r="D321" s="1">
        <v>46211.794237488422</v>
      </c>
      <c r="E321">
        <v>232.55199999999999</v>
      </c>
      <c r="F321">
        <v>232.631</v>
      </c>
      <c r="G321">
        <v>232.631</v>
      </c>
      <c r="H321">
        <v>232.70500000000001</v>
      </c>
      <c r="I321">
        <v>293.98200000000003</v>
      </c>
      <c r="J321">
        <v>295.45</v>
      </c>
      <c r="K321">
        <v>295.45</v>
      </c>
      <c r="L321">
        <v>297.02999999999997</v>
      </c>
      <c r="M321">
        <v>50.07</v>
      </c>
      <c r="N321">
        <v>50.072000000000003</v>
      </c>
      <c r="O321">
        <v>50.073</v>
      </c>
      <c r="P321">
        <v>68.375</v>
      </c>
      <c r="Q321">
        <v>0.995</v>
      </c>
      <c r="R321" s="5">
        <f>+VLOOKUP(C321,Pagina!C:Q,10,0)</f>
        <v>233.4</v>
      </c>
      <c r="S321" s="5">
        <f>+VLOOKUP($C321,Pagina!$C:$Q,11,0)</f>
        <v>95.245002999999997</v>
      </c>
      <c r="T321" s="5">
        <f>+VLOOKUP($C321,Pagina!$C:$Q,12,0)</f>
        <v>50</v>
      </c>
      <c r="U321" s="5" t="str">
        <f>+VLOOKUP($C321,Pagina!$C:$Q,13,0)</f>
        <v>1</v>
      </c>
      <c r="V321" s="5" t="str">
        <f>+VLOOKUP($C321,Pagina!$C:$Q,14,0)</f>
        <v>0,271000</v>
      </c>
      <c r="W321" s="5" t="str">
        <f>+VLOOKUP($C321,Pagina!$C:$Q,15,0)</f>
        <v>0,063100</v>
      </c>
      <c r="X321" s="10">
        <f t="shared" si="26"/>
        <v>0.76900000000000546</v>
      </c>
      <c r="Y321" s="10">
        <f t="shared" si="27"/>
        <v>0.76900000000000546</v>
      </c>
      <c r="Z321" s="10">
        <f t="shared" si="28"/>
        <v>0.59136100000000835</v>
      </c>
      <c r="AA321" s="10">
        <f t="shared" si="29"/>
        <v>0.33056643353637538</v>
      </c>
    </row>
    <row r="322" spans="1:27" x14ac:dyDescent="0.25">
      <c r="A322" s="8">
        <f t="shared" si="24"/>
        <v>46211</v>
      </c>
      <c r="B322" s="9">
        <f t="shared" si="25"/>
        <v>0.79424905092309928</v>
      </c>
      <c r="C322" s="11">
        <v>46211.794247685182</v>
      </c>
      <c r="D322" s="1">
        <v>46211.794249050923</v>
      </c>
      <c r="E322">
        <v>232.54599999999999</v>
      </c>
      <c r="F322">
        <v>232.62</v>
      </c>
      <c r="G322">
        <v>232.62</v>
      </c>
      <c r="H322">
        <v>232.71600000000001</v>
      </c>
      <c r="I322">
        <v>294.19200000000001</v>
      </c>
      <c r="J322">
        <v>296.49</v>
      </c>
      <c r="K322">
        <v>296.49</v>
      </c>
      <c r="L322">
        <v>299.51</v>
      </c>
      <c r="M322">
        <v>50.066000000000003</v>
      </c>
      <c r="N322">
        <v>50.067</v>
      </c>
      <c r="O322">
        <v>50.069000000000003</v>
      </c>
      <c r="P322">
        <v>68.272000000000006</v>
      </c>
      <c r="Q322">
        <v>0.99</v>
      </c>
      <c r="R322" s="5">
        <f>+VLOOKUP(C322,Pagina!C:Q,10,0)</f>
        <v>233.5</v>
      </c>
      <c r="S322" s="5">
        <f>+VLOOKUP($C322,Pagina!$C:$Q,11,0)</f>
        <v>95.245002999999997</v>
      </c>
      <c r="T322" s="5">
        <f>+VLOOKUP($C322,Pagina!$C:$Q,12,0)</f>
        <v>50</v>
      </c>
      <c r="U322" s="5" t="str">
        <f>+VLOOKUP($C322,Pagina!$C:$Q,13,0)</f>
        <v>1</v>
      </c>
      <c r="V322" s="5" t="str">
        <f>+VLOOKUP($C322,Pagina!$C:$Q,14,0)</f>
        <v>0,271000</v>
      </c>
      <c r="W322" s="5" t="str">
        <f>+VLOOKUP($C322,Pagina!$C:$Q,15,0)</f>
        <v>0,063100</v>
      </c>
      <c r="X322" s="10">
        <f t="shared" si="26"/>
        <v>0.87999999999999545</v>
      </c>
      <c r="Y322" s="10">
        <f t="shared" si="27"/>
        <v>0.87999999999999545</v>
      </c>
      <c r="Z322" s="10">
        <f t="shared" si="28"/>
        <v>0.77439999999999198</v>
      </c>
      <c r="AA322" s="10">
        <f t="shared" si="29"/>
        <v>0.37829937236694844</v>
      </c>
    </row>
    <row r="323" spans="1:27" x14ac:dyDescent="0.25">
      <c r="A323" s="8">
        <f t="shared" ref="A323:A386" si="30">+INT(D323)</f>
        <v>46211</v>
      </c>
      <c r="B323" s="9">
        <f t="shared" ref="B323:B386" si="31">+MOD(D323,1)</f>
        <v>0.79426060185505776</v>
      </c>
      <c r="C323" s="11">
        <v>46211.794259259259</v>
      </c>
      <c r="D323" s="1">
        <v>46211.794260601855</v>
      </c>
      <c r="E323">
        <v>232.60499999999999</v>
      </c>
      <c r="F323">
        <v>232.642</v>
      </c>
      <c r="G323">
        <v>232.642</v>
      </c>
      <c r="H323">
        <v>232.708</v>
      </c>
      <c r="I323">
        <v>293.81400000000002</v>
      </c>
      <c r="J323">
        <v>296.45999999999998</v>
      </c>
      <c r="K323">
        <v>296.45999999999998</v>
      </c>
      <c r="L323">
        <v>299.83999999999997</v>
      </c>
      <c r="M323">
        <v>50.064999999999998</v>
      </c>
      <c r="N323">
        <v>50.064999999999998</v>
      </c>
      <c r="O323">
        <v>50.064999999999998</v>
      </c>
      <c r="P323">
        <v>68.369</v>
      </c>
      <c r="Q323">
        <v>0.99099999999999999</v>
      </c>
      <c r="R323" s="5">
        <f>+VLOOKUP(C323,Pagina!C:Q,10,0)</f>
        <v>233.5</v>
      </c>
      <c r="S323" s="5">
        <f>+VLOOKUP($C323,Pagina!$C:$Q,11,0)</f>
        <v>95.245002999999997</v>
      </c>
      <c r="T323" s="5">
        <f>+VLOOKUP($C323,Pagina!$C:$Q,12,0)</f>
        <v>50</v>
      </c>
      <c r="U323" s="5" t="str">
        <f>+VLOOKUP($C323,Pagina!$C:$Q,13,0)</f>
        <v>1</v>
      </c>
      <c r="V323" s="5" t="str">
        <f>+VLOOKUP($C323,Pagina!$C:$Q,14,0)</f>
        <v>0,270000</v>
      </c>
      <c r="W323" s="5" t="str">
        <f>+VLOOKUP($C323,Pagina!$C:$Q,15,0)</f>
        <v>0,062900</v>
      </c>
      <c r="X323" s="10">
        <f t="shared" ref="X323:X386" si="32">+R323-F323</f>
        <v>0.85800000000000409</v>
      </c>
      <c r="Y323" s="10">
        <f t="shared" ref="Y323:Y386" si="33">+ABS(X323)</f>
        <v>0.85800000000000409</v>
      </c>
      <c r="Z323" s="10">
        <f t="shared" ref="Z323:Z386" si="34">+X323*X323</f>
        <v>0.73616400000000703</v>
      </c>
      <c r="AA323" s="10">
        <f t="shared" ref="AA323:AA386" si="35">+(X323/F323)*100</f>
        <v>0.36880700819284745</v>
      </c>
    </row>
    <row r="324" spans="1:27" x14ac:dyDescent="0.25">
      <c r="A324" s="8">
        <f t="shared" si="30"/>
        <v>46211</v>
      </c>
      <c r="B324" s="9">
        <f t="shared" si="31"/>
        <v>0.79427216434851289</v>
      </c>
      <c r="C324" s="11">
        <v>46211.794270833336</v>
      </c>
      <c r="D324" s="1">
        <v>46211.794272164349</v>
      </c>
      <c r="E324">
        <v>232.58099999999999</v>
      </c>
      <c r="F324">
        <v>232.654</v>
      </c>
      <c r="G324">
        <v>232.654</v>
      </c>
      <c r="H324">
        <v>232.714</v>
      </c>
      <c r="I324">
        <v>295.82299999999998</v>
      </c>
      <c r="J324">
        <v>301.68</v>
      </c>
      <c r="K324">
        <v>301.68</v>
      </c>
      <c r="L324">
        <v>308.39999999999998</v>
      </c>
      <c r="M324">
        <v>50.066000000000003</v>
      </c>
      <c r="N324">
        <v>50.067</v>
      </c>
      <c r="O324">
        <v>50.067</v>
      </c>
      <c r="P324">
        <v>68.384</v>
      </c>
      <c r="Q324">
        <v>0.97499999999999998</v>
      </c>
      <c r="R324" s="5">
        <f>+VLOOKUP(C324,Pagina!C:Q,10,0)</f>
        <v>233.5</v>
      </c>
      <c r="S324" s="5">
        <f>+VLOOKUP($C324,Pagina!$C:$Q,11,0)</f>
        <v>95.245002999999997</v>
      </c>
      <c r="T324" s="5">
        <f>+VLOOKUP($C324,Pagina!$C:$Q,12,0)</f>
        <v>50</v>
      </c>
      <c r="U324" s="5" t="str">
        <f>+VLOOKUP($C324,Pagina!$C:$Q,13,0)</f>
        <v>1</v>
      </c>
      <c r="V324" s="5" t="str">
        <f>+VLOOKUP($C324,Pagina!$C:$Q,14,0)</f>
        <v>0,271000</v>
      </c>
      <c r="W324" s="5" t="str">
        <f>+VLOOKUP($C324,Pagina!$C:$Q,15,0)</f>
        <v>0,063100</v>
      </c>
      <c r="X324" s="10">
        <f t="shared" si="32"/>
        <v>0.84600000000000364</v>
      </c>
      <c r="Y324" s="10">
        <f t="shared" si="33"/>
        <v>0.84600000000000364</v>
      </c>
      <c r="Z324" s="10">
        <f t="shared" si="34"/>
        <v>0.71571600000000613</v>
      </c>
      <c r="AA324" s="10">
        <f t="shared" si="35"/>
        <v>0.36363011166797204</v>
      </c>
    </row>
    <row r="325" spans="1:27" x14ac:dyDescent="0.25">
      <c r="A325" s="8">
        <f t="shared" si="30"/>
        <v>46211</v>
      </c>
      <c r="B325" s="9">
        <f t="shared" si="31"/>
        <v>0.79428372684924398</v>
      </c>
      <c r="C325" s="11">
        <v>46211.794282407405</v>
      </c>
      <c r="D325" s="1">
        <v>46211.794283726849</v>
      </c>
      <c r="E325">
        <v>232.54400000000001</v>
      </c>
      <c r="F325">
        <v>232.61699999999999</v>
      </c>
      <c r="G325">
        <v>232.61699999999999</v>
      </c>
      <c r="H325">
        <v>232.66</v>
      </c>
      <c r="I325">
        <v>293.47800000000001</v>
      </c>
      <c r="J325">
        <v>298.89</v>
      </c>
      <c r="K325">
        <v>298.89</v>
      </c>
      <c r="L325">
        <v>305.06</v>
      </c>
      <c r="M325">
        <v>50.067</v>
      </c>
      <c r="N325">
        <v>50.067999999999998</v>
      </c>
      <c r="O325">
        <v>50.067999999999998</v>
      </c>
      <c r="P325">
        <v>68.31</v>
      </c>
      <c r="Q325">
        <v>0.98299999999999998</v>
      </c>
      <c r="R325" s="5">
        <f>+VLOOKUP(C325,Pagina!C:Q,10,0)</f>
        <v>233.5</v>
      </c>
      <c r="S325" s="5">
        <f>+VLOOKUP($C325,Pagina!$C:$Q,11,0)</f>
        <v>95.245002999999997</v>
      </c>
      <c r="T325" s="5">
        <f>+VLOOKUP($C325,Pagina!$C:$Q,12,0)</f>
        <v>50</v>
      </c>
      <c r="U325" s="5" t="str">
        <f>+VLOOKUP($C325,Pagina!$C:$Q,13,0)</f>
        <v>1</v>
      </c>
      <c r="V325" s="5" t="str">
        <f>+VLOOKUP($C325,Pagina!$C:$Q,14,0)</f>
        <v>0,271000</v>
      </c>
      <c r="W325" s="5" t="str">
        <f>+VLOOKUP($C325,Pagina!$C:$Q,15,0)</f>
        <v>0,063100</v>
      </c>
      <c r="X325" s="10">
        <f t="shared" si="32"/>
        <v>0.88300000000000978</v>
      </c>
      <c r="Y325" s="10">
        <f t="shared" si="33"/>
        <v>0.88300000000000978</v>
      </c>
      <c r="Z325" s="10">
        <f t="shared" si="34"/>
        <v>0.77968900000001728</v>
      </c>
      <c r="AA325" s="10">
        <f t="shared" si="35"/>
        <v>0.37959392477764298</v>
      </c>
    </row>
    <row r="326" spans="1:27" x14ac:dyDescent="0.25">
      <c r="A326" s="8">
        <f t="shared" si="30"/>
        <v>46211</v>
      </c>
      <c r="B326" s="9">
        <f t="shared" si="31"/>
        <v>0.79429527778120246</v>
      </c>
      <c r="C326" s="11">
        <v>46211.794293981482</v>
      </c>
      <c r="D326" s="1">
        <v>46211.794295277781</v>
      </c>
      <c r="E326">
        <v>232.48</v>
      </c>
      <c r="F326">
        <v>232.542</v>
      </c>
      <c r="G326">
        <v>232.542</v>
      </c>
      <c r="H326">
        <v>232.596</v>
      </c>
      <c r="I326">
        <v>295.82299999999998</v>
      </c>
      <c r="J326">
        <v>304.12</v>
      </c>
      <c r="K326">
        <v>304.12</v>
      </c>
      <c r="L326">
        <v>317.35000000000002</v>
      </c>
      <c r="M326">
        <v>50.067999999999998</v>
      </c>
      <c r="N326">
        <v>50.067999999999998</v>
      </c>
      <c r="O326">
        <v>50.067999999999998</v>
      </c>
      <c r="P326">
        <v>68.33</v>
      </c>
      <c r="Q326">
        <v>0.96699999999999997</v>
      </c>
      <c r="R326" s="5">
        <f>+VLOOKUP(C326,Pagina!C:Q,10,0)</f>
        <v>233.4</v>
      </c>
      <c r="S326" s="5">
        <f>+VLOOKUP($C326,Pagina!$C:$Q,11,0)</f>
        <v>95.245002999999997</v>
      </c>
      <c r="T326" s="5">
        <f>+VLOOKUP($C326,Pagina!$C:$Q,12,0)</f>
        <v>50</v>
      </c>
      <c r="U326" s="5" t="str">
        <f>+VLOOKUP($C326,Pagina!$C:$Q,13,0)</f>
        <v>1</v>
      </c>
      <c r="V326" s="5" t="str">
        <f>+VLOOKUP($C326,Pagina!$C:$Q,14,0)</f>
        <v>0,271000</v>
      </c>
      <c r="W326" s="5" t="str">
        <f>+VLOOKUP($C326,Pagina!$C:$Q,15,0)</f>
        <v>0,063100</v>
      </c>
      <c r="X326" s="10">
        <f t="shared" si="32"/>
        <v>0.85800000000000409</v>
      </c>
      <c r="Y326" s="10">
        <f t="shared" si="33"/>
        <v>0.85800000000000409</v>
      </c>
      <c r="Z326" s="10">
        <f t="shared" si="34"/>
        <v>0.73616400000000703</v>
      </c>
      <c r="AA326" s="10">
        <f t="shared" si="35"/>
        <v>0.36896560621307295</v>
      </c>
    </row>
    <row r="327" spans="1:27" x14ac:dyDescent="0.25">
      <c r="A327" s="8">
        <f t="shared" si="30"/>
        <v>46211</v>
      </c>
      <c r="B327" s="9">
        <f t="shared" si="31"/>
        <v>0.79430684027465759</v>
      </c>
      <c r="C327" s="11">
        <v>46211.794305555559</v>
      </c>
      <c r="D327" s="1">
        <v>46211.794306840275</v>
      </c>
      <c r="E327">
        <v>232.428</v>
      </c>
      <c r="F327">
        <v>232.50299999999999</v>
      </c>
      <c r="G327">
        <v>232.50299999999999</v>
      </c>
      <c r="H327">
        <v>232.565</v>
      </c>
      <c r="I327">
        <v>292.93099999999998</v>
      </c>
      <c r="J327">
        <v>298.60000000000002</v>
      </c>
      <c r="K327">
        <v>298.60000000000002</v>
      </c>
      <c r="L327">
        <v>305.38</v>
      </c>
      <c r="M327">
        <v>50.066000000000003</v>
      </c>
      <c r="N327">
        <v>50.067</v>
      </c>
      <c r="O327">
        <v>50.067</v>
      </c>
      <c r="P327">
        <v>68.204999999999998</v>
      </c>
      <c r="Q327">
        <v>0.98299999999999998</v>
      </c>
      <c r="R327" s="5">
        <f>+VLOOKUP(C327,Pagina!C:Q,10,0)</f>
        <v>233.4</v>
      </c>
      <c r="S327" s="5">
        <f>+VLOOKUP($C327,Pagina!$C:$Q,11,0)</f>
        <v>95.245002999999997</v>
      </c>
      <c r="T327" s="5">
        <f>+VLOOKUP($C327,Pagina!$C:$Q,12,0)</f>
        <v>50</v>
      </c>
      <c r="U327" s="5" t="str">
        <f>+VLOOKUP($C327,Pagina!$C:$Q,13,0)</f>
        <v>1</v>
      </c>
      <c r="V327" s="5" t="str">
        <f>+VLOOKUP($C327,Pagina!$C:$Q,14,0)</f>
        <v>0,271000</v>
      </c>
      <c r="W327" s="5" t="str">
        <f>+VLOOKUP($C327,Pagina!$C:$Q,15,0)</f>
        <v>0,063100</v>
      </c>
      <c r="X327" s="10">
        <f t="shared" si="32"/>
        <v>0.89700000000001978</v>
      </c>
      <c r="Y327" s="10">
        <f t="shared" si="33"/>
        <v>0.89700000000001978</v>
      </c>
      <c r="Z327" s="10">
        <f t="shared" si="34"/>
        <v>0.80460900000003543</v>
      </c>
      <c r="AA327" s="10">
        <f t="shared" si="35"/>
        <v>0.38580147352938238</v>
      </c>
    </row>
    <row r="328" spans="1:27" x14ac:dyDescent="0.25">
      <c r="A328" s="8">
        <f t="shared" si="30"/>
        <v>46211</v>
      </c>
      <c r="B328" s="9">
        <f t="shared" si="31"/>
        <v>0.79431840277538868</v>
      </c>
      <c r="C328" s="11">
        <v>46211.794317129628</v>
      </c>
      <c r="D328" s="1">
        <v>46211.794318402775</v>
      </c>
      <c r="E328">
        <v>232.434</v>
      </c>
      <c r="F328">
        <v>232.48699999999999</v>
      </c>
      <c r="G328">
        <v>232.48699999999999</v>
      </c>
      <c r="H328">
        <v>232.53100000000001</v>
      </c>
      <c r="I328">
        <v>293.85599999999999</v>
      </c>
      <c r="J328">
        <v>294.61</v>
      </c>
      <c r="K328">
        <v>294.61</v>
      </c>
      <c r="L328">
        <v>295.24</v>
      </c>
      <c r="M328">
        <v>50.064999999999998</v>
      </c>
      <c r="N328">
        <v>50.064999999999998</v>
      </c>
      <c r="O328">
        <v>50.066000000000003</v>
      </c>
      <c r="P328">
        <v>68.236999999999995</v>
      </c>
      <c r="Q328">
        <v>0.996</v>
      </c>
      <c r="R328" s="5">
        <f>+VLOOKUP(C328,Pagina!C:Q,10,0)</f>
        <v>233.5</v>
      </c>
      <c r="S328" s="5">
        <f>+VLOOKUP($C328,Pagina!$C:$Q,11,0)</f>
        <v>95.245002999999997</v>
      </c>
      <c r="T328" s="5">
        <f>+VLOOKUP($C328,Pagina!$C:$Q,12,0)</f>
        <v>50</v>
      </c>
      <c r="U328" s="5" t="str">
        <f>+VLOOKUP($C328,Pagina!$C:$Q,13,0)</f>
        <v>1</v>
      </c>
      <c r="V328" s="5" t="str">
        <f>+VLOOKUP($C328,Pagina!$C:$Q,14,0)</f>
        <v>0,270000</v>
      </c>
      <c r="W328" s="5" t="str">
        <f>+VLOOKUP($C328,Pagina!$C:$Q,15,0)</f>
        <v>0,063000</v>
      </c>
      <c r="X328" s="10">
        <f t="shared" si="32"/>
        <v>1.0130000000000052</v>
      </c>
      <c r="Y328" s="10">
        <f t="shared" si="33"/>
        <v>1.0130000000000052</v>
      </c>
      <c r="Z328" s="10">
        <f t="shared" si="34"/>
        <v>1.0261690000000105</v>
      </c>
      <c r="AA328" s="10">
        <f t="shared" si="35"/>
        <v>0.43572328775372615</v>
      </c>
    </row>
    <row r="329" spans="1:27" x14ac:dyDescent="0.25">
      <c r="A329" s="8">
        <f t="shared" si="30"/>
        <v>46211</v>
      </c>
      <c r="B329" s="9">
        <f t="shared" si="31"/>
        <v>0.7943299537000712</v>
      </c>
      <c r="C329" s="11">
        <v>46211.794328703705</v>
      </c>
      <c r="D329" s="1">
        <v>46211.7943299537</v>
      </c>
      <c r="E329">
        <v>232.05600000000001</v>
      </c>
      <c r="F329">
        <v>232.19200000000001</v>
      </c>
      <c r="G329">
        <v>232.19200000000001</v>
      </c>
      <c r="H329">
        <v>232.42599999999999</v>
      </c>
      <c r="I329">
        <v>293.77199999999999</v>
      </c>
      <c r="J329">
        <v>294.49</v>
      </c>
      <c r="K329">
        <v>294.49</v>
      </c>
      <c r="L329">
        <v>295.2</v>
      </c>
      <c r="M329">
        <v>50.064</v>
      </c>
      <c r="N329">
        <v>50.064999999999998</v>
      </c>
      <c r="O329">
        <v>50.066000000000003</v>
      </c>
      <c r="P329">
        <v>68.066000000000003</v>
      </c>
      <c r="Q329">
        <v>0.995</v>
      </c>
      <c r="R329" s="5">
        <f>+VLOOKUP(C329,Pagina!C:Q,10,0)</f>
        <v>233.5</v>
      </c>
      <c r="S329" s="5">
        <f>+VLOOKUP($C329,Pagina!$C:$Q,11,0)</f>
        <v>95.245002999999997</v>
      </c>
      <c r="T329" s="5">
        <f>+VLOOKUP($C329,Pagina!$C:$Q,12,0)</f>
        <v>50</v>
      </c>
      <c r="U329" s="5" t="str">
        <f>+VLOOKUP($C329,Pagina!$C:$Q,13,0)</f>
        <v>1</v>
      </c>
      <c r="V329" s="5" t="str">
        <f>+VLOOKUP($C329,Pagina!$C:$Q,14,0)</f>
        <v>0,270000</v>
      </c>
      <c r="W329" s="5" t="str">
        <f>+VLOOKUP($C329,Pagina!$C:$Q,15,0)</f>
        <v>0,063000</v>
      </c>
      <c r="X329" s="10">
        <f t="shared" si="32"/>
        <v>1.3079999999999927</v>
      </c>
      <c r="Y329" s="10">
        <f t="shared" si="33"/>
        <v>1.3079999999999927</v>
      </c>
      <c r="Z329" s="10">
        <f t="shared" si="34"/>
        <v>1.7108639999999811</v>
      </c>
      <c r="AA329" s="10">
        <f t="shared" si="35"/>
        <v>0.56332690187430778</v>
      </c>
    </row>
    <row r="330" spans="1:27" x14ac:dyDescent="0.25">
      <c r="A330" s="8">
        <f t="shared" si="30"/>
        <v>46211</v>
      </c>
      <c r="B330" s="9">
        <f t="shared" si="31"/>
        <v>0.79434151620080229</v>
      </c>
      <c r="C330" s="11">
        <v>46211.794340277775</v>
      </c>
      <c r="D330" s="1">
        <v>46211.794341516201</v>
      </c>
      <c r="E330">
        <v>232.14599999999999</v>
      </c>
      <c r="F330">
        <v>232.22200000000001</v>
      </c>
      <c r="G330">
        <v>232.22200000000001</v>
      </c>
      <c r="H330">
        <v>232.26599999999999</v>
      </c>
      <c r="I330">
        <v>293.01600000000002</v>
      </c>
      <c r="J330">
        <v>294.82</v>
      </c>
      <c r="K330">
        <v>294.82</v>
      </c>
      <c r="L330">
        <v>296.07</v>
      </c>
      <c r="M330">
        <v>50.064</v>
      </c>
      <c r="N330">
        <v>50.064999999999998</v>
      </c>
      <c r="O330">
        <v>50.066000000000003</v>
      </c>
      <c r="P330">
        <v>68.164000000000001</v>
      </c>
      <c r="Q330">
        <v>0.996</v>
      </c>
      <c r="R330" s="5">
        <f>+VLOOKUP(C330,Pagina!C:Q,10,0)</f>
        <v>233.5</v>
      </c>
      <c r="S330" s="5">
        <f>+VLOOKUP($C330,Pagina!$C:$Q,11,0)</f>
        <v>95.245002999999997</v>
      </c>
      <c r="T330" s="5">
        <f>+VLOOKUP($C330,Pagina!$C:$Q,12,0)</f>
        <v>50</v>
      </c>
      <c r="U330" s="5" t="str">
        <f>+VLOOKUP($C330,Pagina!$C:$Q,13,0)</f>
        <v>1</v>
      </c>
      <c r="V330" s="5" t="str">
        <f>+VLOOKUP($C330,Pagina!$C:$Q,14,0)</f>
        <v>0,271000</v>
      </c>
      <c r="W330" s="5" t="str">
        <f>+VLOOKUP($C330,Pagina!$C:$Q,15,0)</f>
        <v>0,063100</v>
      </c>
      <c r="X330" s="10">
        <f t="shared" si="32"/>
        <v>1.2779999999999916</v>
      </c>
      <c r="Y330" s="10">
        <f t="shared" si="33"/>
        <v>1.2779999999999916</v>
      </c>
      <c r="Z330" s="10">
        <f t="shared" si="34"/>
        <v>1.6332839999999784</v>
      </c>
      <c r="AA330" s="10">
        <f t="shared" si="35"/>
        <v>0.55033545486646041</v>
      </c>
    </row>
    <row r="331" spans="1:27" x14ac:dyDescent="0.25">
      <c r="A331" s="8">
        <f t="shared" si="30"/>
        <v>46211</v>
      </c>
      <c r="B331" s="9">
        <f t="shared" si="31"/>
        <v>0.79435307870153338</v>
      </c>
      <c r="C331" s="11">
        <v>46211.794351851851</v>
      </c>
      <c r="D331" s="1">
        <v>46211.794353078702</v>
      </c>
      <c r="E331">
        <v>232.154</v>
      </c>
      <c r="F331">
        <v>232.244</v>
      </c>
      <c r="G331">
        <v>232.244</v>
      </c>
      <c r="H331">
        <v>232.30799999999999</v>
      </c>
      <c r="I331">
        <v>293.56200000000001</v>
      </c>
      <c r="J331">
        <v>296.89</v>
      </c>
      <c r="K331">
        <v>296.89</v>
      </c>
      <c r="L331">
        <v>300.62</v>
      </c>
      <c r="M331">
        <v>50.061</v>
      </c>
      <c r="N331">
        <v>50.063000000000002</v>
      </c>
      <c r="O331">
        <v>50.064</v>
      </c>
      <c r="P331">
        <v>68.113</v>
      </c>
      <c r="Q331">
        <v>0.98799999999999999</v>
      </c>
      <c r="R331" s="5">
        <f>+VLOOKUP(C331,Pagina!C:Q,10,0)</f>
        <v>233.5</v>
      </c>
      <c r="S331" s="5">
        <f>+VLOOKUP($C331,Pagina!$C:$Q,11,0)</f>
        <v>95.245002999999997</v>
      </c>
      <c r="T331" s="5">
        <f>+VLOOKUP($C331,Pagina!$C:$Q,12,0)</f>
        <v>50</v>
      </c>
      <c r="U331" s="5" t="str">
        <f>+VLOOKUP($C331,Pagina!$C:$Q,13,0)</f>
        <v>1</v>
      </c>
      <c r="V331" s="5" t="str">
        <f>+VLOOKUP($C331,Pagina!$C:$Q,14,0)</f>
        <v>0,271000</v>
      </c>
      <c r="W331" s="5" t="str">
        <f>+VLOOKUP($C331,Pagina!$C:$Q,15,0)</f>
        <v>0,063100</v>
      </c>
      <c r="X331" s="10">
        <f t="shared" si="32"/>
        <v>1.2560000000000002</v>
      </c>
      <c r="Y331" s="10">
        <f t="shared" si="33"/>
        <v>1.2560000000000002</v>
      </c>
      <c r="Z331" s="10">
        <f t="shared" si="34"/>
        <v>1.5775360000000005</v>
      </c>
      <c r="AA331" s="10">
        <f t="shared" si="35"/>
        <v>0.54081052685968212</v>
      </c>
    </row>
    <row r="332" spans="1:27" x14ac:dyDescent="0.25">
      <c r="A332" s="8">
        <f t="shared" si="30"/>
        <v>46211</v>
      </c>
      <c r="B332" s="9">
        <f t="shared" si="31"/>
        <v>0.7943646296262159</v>
      </c>
      <c r="C332" s="11">
        <v>46211.794363425928</v>
      </c>
      <c r="D332" s="1">
        <v>46211.794364629626</v>
      </c>
      <c r="E332">
        <v>232.20699999999999</v>
      </c>
      <c r="F332">
        <v>232.28700000000001</v>
      </c>
      <c r="G332">
        <v>232.28700000000001</v>
      </c>
      <c r="H332">
        <v>232.39500000000001</v>
      </c>
      <c r="I332">
        <v>294.108</v>
      </c>
      <c r="J332">
        <v>300.14</v>
      </c>
      <c r="K332">
        <v>300.14</v>
      </c>
      <c r="L332">
        <v>311.94</v>
      </c>
      <c r="M332">
        <v>50.06</v>
      </c>
      <c r="N332">
        <v>50.061</v>
      </c>
      <c r="O332">
        <v>50.063000000000002</v>
      </c>
      <c r="P332">
        <v>68.171999999999997</v>
      </c>
      <c r="Q332">
        <v>0.97899999999999998</v>
      </c>
      <c r="R332" s="5">
        <f>+VLOOKUP(C332,Pagina!C:Q,10,0)</f>
        <v>233.5</v>
      </c>
      <c r="S332" s="5">
        <f>+VLOOKUP($C332,Pagina!$C:$Q,11,0)</f>
        <v>95.245002999999997</v>
      </c>
      <c r="T332" s="5">
        <f>+VLOOKUP($C332,Pagina!$C:$Q,12,0)</f>
        <v>50</v>
      </c>
      <c r="U332" s="5" t="str">
        <f>+VLOOKUP($C332,Pagina!$C:$Q,13,0)</f>
        <v>1</v>
      </c>
      <c r="V332" s="5" t="str">
        <f>+VLOOKUP($C332,Pagina!$C:$Q,14,0)</f>
        <v>0,271000</v>
      </c>
      <c r="W332" s="5" t="str">
        <f>+VLOOKUP($C332,Pagina!$C:$Q,15,0)</f>
        <v>0,063100</v>
      </c>
      <c r="X332" s="10">
        <f t="shared" si="32"/>
        <v>1.2129999999999939</v>
      </c>
      <c r="Y332" s="10">
        <f t="shared" si="33"/>
        <v>1.2129999999999939</v>
      </c>
      <c r="Z332" s="10">
        <f t="shared" si="34"/>
        <v>1.471368999999985</v>
      </c>
      <c r="AA332" s="10">
        <f t="shared" si="35"/>
        <v>0.52219883161778047</v>
      </c>
    </row>
    <row r="333" spans="1:27" x14ac:dyDescent="0.25">
      <c r="A333" s="8">
        <f t="shared" si="30"/>
        <v>46211</v>
      </c>
      <c r="B333" s="9">
        <f t="shared" si="31"/>
        <v>0.79437619212694699</v>
      </c>
      <c r="C333" s="11">
        <v>46211.794374999998</v>
      </c>
      <c r="D333" s="1">
        <v>46211.794376192127</v>
      </c>
      <c r="E333">
        <v>232.351</v>
      </c>
      <c r="F333">
        <v>232.46100000000001</v>
      </c>
      <c r="G333">
        <v>232.46100000000001</v>
      </c>
      <c r="H333">
        <v>232.55</v>
      </c>
      <c r="I333">
        <v>293.226</v>
      </c>
      <c r="J333">
        <v>294.43</v>
      </c>
      <c r="K333">
        <v>294.43</v>
      </c>
      <c r="L333">
        <v>295.52999999999997</v>
      </c>
      <c r="M333">
        <v>50.058999999999997</v>
      </c>
      <c r="N333">
        <v>50.061</v>
      </c>
      <c r="O333">
        <v>50.061999999999998</v>
      </c>
      <c r="P333">
        <v>68.171999999999997</v>
      </c>
      <c r="Q333">
        <v>0.996</v>
      </c>
      <c r="R333" s="5">
        <f>+VLOOKUP(C333,Pagina!C:Q,10,0)</f>
        <v>233.4</v>
      </c>
      <c r="S333" s="5">
        <f>+VLOOKUP($C333,Pagina!$C:$Q,11,0)</f>
        <v>95.245002999999997</v>
      </c>
      <c r="T333" s="5">
        <f>+VLOOKUP($C333,Pagina!$C:$Q,12,0)</f>
        <v>50</v>
      </c>
      <c r="U333" s="5" t="str">
        <f>+VLOOKUP($C333,Pagina!$C:$Q,13,0)</f>
        <v>1</v>
      </c>
      <c r="V333" s="5" t="str">
        <f>+VLOOKUP($C333,Pagina!$C:$Q,14,0)</f>
        <v>0,270000</v>
      </c>
      <c r="W333" s="5" t="str">
        <f>+VLOOKUP($C333,Pagina!$C:$Q,15,0)</f>
        <v>0,063000</v>
      </c>
      <c r="X333" s="10">
        <f t="shared" si="32"/>
        <v>0.93899999999999295</v>
      </c>
      <c r="Y333" s="10">
        <f t="shared" si="33"/>
        <v>0.93899999999999295</v>
      </c>
      <c r="Z333" s="10">
        <f t="shared" si="34"/>
        <v>0.88172099999998677</v>
      </c>
      <c r="AA333" s="10">
        <f t="shared" si="35"/>
        <v>0.40393872520551533</v>
      </c>
    </row>
    <row r="334" spans="1:27" x14ac:dyDescent="0.25">
      <c r="A334" s="8">
        <f t="shared" si="30"/>
        <v>46211</v>
      </c>
      <c r="B334" s="9">
        <f t="shared" si="31"/>
        <v>0.79438775462767808</v>
      </c>
      <c r="C334" s="11">
        <v>46211.794386574074</v>
      </c>
      <c r="D334" s="1">
        <v>46211.794387754628</v>
      </c>
      <c r="E334">
        <v>232.37799999999999</v>
      </c>
      <c r="F334">
        <v>232.44900000000001</v>
      </c>
      <c r="G334">
        <v>232.44900000000001</v>
      </c>
      <c r="H334">
        <v>232.535</v>
      </c>
      <c r="I334">
        <v>293.77199999999999</v>
      </c>
      <c r="J334">
        <v>296.32</v>
      </c>
      <c r="K334">
        <v>296.32</v>
      </c>
      <c r="L334">
        <v>298.98</v>
      </c>
      <c r="M334">
        <v>50.057000000000002</v>
      </c>
      <c r="N334">
        <v>50.058</v>
      </c>
      <c r="O334">
        <v>50.058999999999997</v>
      </c>
      <c r="P334">
        <v>68.245000000000005</v>
      </c>
      <c r="Q334">
        <v>0.99099999999999999</v>
      </c>
      <c r="R334" s="5">
        <f>+VLOOKUP(C334,Pagina!C:Q,10,0)</f>
        <v>233.4</v>
      </c>
      <c r="S334" s="5">
        <f>+VLOOKUP($C334,Pagina!$C:$Q,11,0)</f>
        <v>95.246002000000004</v>
      </c>
      <c r="T334" s="5">
        <f>+VLOOKUP($C334,Pagina!$C:$Q,12,0)</f>
        <v>50</v>
      </c>
      <c r="U334" s="5" t="str">
        <f>+VLOOKUP($C334,Pagina!$C:$Q,13,0)</f>
        <v>1</v>
      </c>
      <c r="V334" s="5" t="str">
        <f>+VLOOKUP($C334,Pagina!$C:$Q,14,0)</f>
        <v>0,270000</v>
      </c>
      <c r="W334" s="5" t="str">
        <f>+VLOOKUP($C334,Pagina!$C:$Q,15,0)</f>
        <v>0,063000</v>
      </c>
      <c r="X334" s="10">
        <f t="shared" si="32"/>
        <v>0.95099999999999341</v>
      </c>
      <c r="Y334" s="10">
        <f t="shared" si="33"/>
        <v>0.95099999999999341</v>
      </c>
      <c r="Z334" s="10">
        <f t="shared" si="34"/>
        <v>0.90440099999998746</v>
      </c>
      <c r="AA334" s="10">
        <f t="shared" si="35"/>
        <v>0.40912200095504536</v>
      </c>
    </row>
    <row r="335" spans="1:27" x14ac:dyDescent="0.25">
      <c r="A335" s="8">
        <f t="shared" si="30"/>
        <v>46211</v>
      </c>
      <c r="B335" s="9">
        <f t="shared" si="31"/>
        <v>0.79439931712840917</v>
      </c>
      <c r="C335" s="11">
        <v>46211.794398148151</v>
      </c>
      <c r="D335" s="1">
        <v>46211.794399317128</v>
      </c>
      <c r="E335">
        <v>232.38200000000001</v>
      </c>
      <c r="F335">
        <v>232.43899999999999</v>
      </c>
      <c r="G335">
        <v>232.43899999999999</v>
      </c>
      <c r="H335">
        <v>232.48400000000001</v>
      </c>
      <c r="I335">
        <v>295.238</v>
      </c>
      <c r="J335">
        <v>296.89</v>
      </c>
      <c r="K335">
        <v>296.89</v>
      </c>
      <c r="L335">
        <v>299.14</v>
      </c>
      <c r="M335">
        <v>50.054000000000002</v>
      </c>
      <c r="N335">
        <v>50.055999999999997</v>
      </c>
      <c r="O335">
        <v>50.058</v>
      </c>
      <c r="P335">
        <v>68.322000000000003</v>
      </c>
      <c r="Q335">
        <v>0.99</v>
      </c>
      <c r="R335" s="5">
        <f>+VLOOKUP(C335,Pagina!C:Q,10,0)</f>
        <v>233.4</v>
      </c>
      <c r="S335" s="5">
        <f>+VLOOKUP($C335,Pagina!$C:$Q,11,0)</f>
        <v>95.246002000000004</v>
      </c>
      <c r="T335" s="5">
        <f>+VLOOKUP($C335,Pagina!$C:$Q,12,0)</f>
        <v>50</v>
      </c>
      <c r="U335" s="5" t="str">
        <f>+VLOOKUP($C335,Pagina!$C:$Q,13,0)</f>
        <v>1</v>
      </c>
      <c r="V335" s="5" t="str">
        <f>+VLOOKUP($C335,Pagina!$C:$Q,14,0)</f>
        <v>0,271000</v>
      </c>
      <c r="W335" s="5" t="str">
        <f>+VLOOKUP($C335,Pagina!$C:$Q,15,0)</f>
        <v>0,063100</v>
      </c>
      <c r="X335" s="10">
        <f t="shared" si="32"/>
        <v>0.96100000000001273</v>
      </c>
      <c r="Y335" s="10">
        <f t="shared" si="33"/>
        <v>0.96100000000001273</v>
      </c>
      <c r="Z335" s="10">
        <f t="shared" si="34"/>
        <v>0.92352100000002446</v>
      </c>
      <c r="AA335" s="10">
        <f t="shared" si="35"/>
        <v>0.41344180623734084</v>
      </c>
    </row>
    <row r="336" spans="1:27" x14ac:dyDescent="0.25">
      <c r="A336" s="8">
        <f t="shared" si="30"/>
        <v>46211</v>
      </c>
      <c r="B336" s="9">
        <f t="shared" si="31"/>
        <v>0.79441087962914025</v>
      </c>
      <c r="C336" s="11">
        <v>46211.794409722221</v>
      </c>
      <c r="D336" s="1">
        <v>46211.794410879629</v>
      </c>
      <c r="E336">
        <v>232.37200000000001</v>
      </c>
      <c r="F336">
        <v>232.41300000000001</v>
      </c>
      <c r="G336">
        <v>232.41300000000001</v>
      </c>
      <c r="H336">
        <v>232.494</v>
      </c>
      <c r="I336">
        <v>293.68799999999999</v>
      </c>
      <c r="J336">
        <v>299.58999999999997</v>
      </c>
      <c r="K336">
        <v>299.58999999999997</v>
      </c>
      <c r="L336">
        <v>308</v>
      </c>
      <c r="M336">
        <v>50.052</v>
      </c>
      <c r="N336">
        <v>50.052999999999997</v>
      </c>
      <c r="O336">
        <v>50.054000000000002</v>
      </c>
      <c r="P336">
        <v>68.135999999999996</v>
      </c>
      <c r="Q336">
        <v>0.97899999999999998</v>
      </c>
      <c r="R336" s="5">
        <f>+VLOOKUP(C336,Pagina!C:Q,10,0)</f>
        <v>233.2</v>
      </c>
      <c r="S336" s="5">
        <f>+VLOOKUP($C336,Pagina!$C:$Q,11,0)</f>
        <v>95.246002000000004</v>
      </c>
      <c r="T336" s="5">
        <f>+VLOOKUP($C336,Pagina!$C:$Q,12,0)</f>
        <v>50</v>
      </c>
      <c r="U336" s="5" t="str">
        <f>+VLOOKUP($C336,Pagina!$C:$Q,13,0)</f>
        <v>1</v>
      </c>
      <c r="V336" s="5" t="str">
        <f>+VLOOKUP($C336,Pagina!$C:$Q,14,0)</f>
        <v>0,270000</v>
      </c>
      <c r="W336" s="5" t="str">
        <f>+VLOOKUP($C336,Pagina!$C:$Q,15,0)</f>
        <v>0,062800</v>
      </c>
      <c r="X336" s="10">
        <f t="shared" si="32"/>
        <v>0.78699999999997772</v>
      </c>
      <c r="Y336" s="10">
        <f t="shared" si="33"/>
        <v>0.78699999999997772</v>
      </c>
      <c r="Z336" s="10">
        <f t="shared" si="34"/>
        <v>0.61936899999996498</v>
      </c>
      <c r="AA336" s="10">
        <f t="shared" si="35"/>
        <v>0.3386213335742741</v>
      </c>
    </row>
    <row r="337" spans="1:27" x14ac:dyDescent="0.25">
      <c r="A337" s="8">
        <f t="shared" si="30"/>
        <v>46211</v>
      </c>
      <c r="B337" s="9">
        <f t="shared" si="31"/>
        <v>0.79442244212987134</v>
      </c>
      <c r="C337" s="11">
        <v>46211.794421296298</v>
      </c>
      <c r="D337" s="1">
        <v>46211.79442244213</v>
      </c>
      <c r="E337">
        <v>232.34</v>
      </c>
      <c r="F337">
        <v>232.36099999999999</v>
      </c>
      <c r="G337">
        <v>232.36099999999999</v>
      </c>
      <c r="H337">
        <v>232.387</v>
      </c>
      <c r="I337">
        <v>293.89800000000002</v>
      </c>
      <c r="J337">
        <v>296.36</v>
      </c>
      <c r="K337">
        <v>296.36</v>
      </c>
      <c r="L337">
        <v>299.58999999999997</v>
      </c>
      <c r="M337">
        <v>50.048999999999999</v>
      </c>
      <c r="N337">
        <v>50.05</v>
      </c>
      <c r="O337">
        <v>50.051000000000002</v>
      </c>
      <c r="P337">
        <v>68.228999999999999</v>
      </c>
      <c r="Q337">
        <v>0.99099999999999999</v>
      </c>
      <c r="R337" s="5">
        <f>+VLOOKUP(C337,Pagina!C:Q,10,0)</f>
        <v>233.1</v>
      </c>
      <c r="S337" s="5">
        <f>+VLOOKUP($C337,Pagina!$C:$Q,11,0)</f>
        <v>95.246002000000004</v>
      </c>
      <c r="T337" s="5">
        <f>+VLOOKUP($C337,Pagina!$C:$Q,12,0)</f>
        <v>50</v>
      </c>
      <c r="U337" s="5" t="str">
        <f>+VLOOKUP($C337,Pagina!$C:$Q,13,0)</f>
        <v>1</v>
      </c>
      <c r="V337" s="5" t="str">
        <f>+VLOOKUP($C337,Pagina!$C:$Q,14,0)</f>
        <v>0,270000</v>
      </c>
      <c r="W337" s="5" t="str">
        <f>+VLOOKUP($C337,Pagina!$C:$Q,15,0)</f>
        <v>0,062900</v>
      </c>
      <c r="X337" s="10">
        <f t="shared" si="32"/>
        <v>0.73900000000000432</v>
      </c>
      <c r="Y337" s="10">
        <f t="shared" si="33"/>
        <v>0.73900000000000432</v>
      </c>
      <c r="Z337" s="10">
        <f t="shared" si="34"/>
        <v>0.54612100000000641</v>
      </c>
      <c r="AA337" s="10">
        <f t="shared" si="35"/>
        <v>0.31803960217076205</v>
      </c>
    </row>
    <row r="338" spans="1:27" x14ac:dyDescent="0.25">
      <c r="A338" s="8">
        <f t="shared" si="30"/>
        <v>46211</v>
      </c>
      <c r="B338" s="9">
        <f t="shared" si="31"/>
        <v>0.79443400463060243</v>
      </c>
      <c r="C338" s="11">
        <v>46211.794432870367</v>
      </c>
      <c r="D338" s="1">
        <v>46211.794434004631</v>
      </c>
      <c r="E338">
        <v>232.334</v>
      </c>
      <c r="F338">
        <v>232.36600000000001</v>
      </c>
      <c r="G338">
        <v>232.36600000000001</v>
      </c>
      <c r="H338">
        <v>232.39500000000001</v>
      </c>
      <c r="I338">
        <v>297.36200000000002</v>
      </c>
      <c r="J338">
        <v>303.8</v>
      </c>
      <c r="K338">
        <v>303.8</v>
      </c>
      <c r="L338">
        <v>311.35000000000002</v>
      </c>
      <c r="M338">
        <v>50.046999999999997</v>
      </c>
      <c r="N338">
        <v>50.048000000000002</v>
      </c>
      <c r="O338">
        <v>50.048000000000002</v>
      </c>
      <c r="P338">
        <v>68.150000000000006</v>
      </c>
      <c r="Q338">
        <v>0.96599999999999997</v>
      </c>
      <c r="R338" s="5">
        <f>+VLOOKUP(C338,Pagina!C:Q,10,0)</f>
        <v>233.1</v>
      </c>
      <c r="S338" s="5">
        <f>+VLOOKUP($C338,Pagina!$C:$Q,11,0)</f>
        <v>95.246002000000004</v>
      </c>
      <c r="T338" s="5">
        <f>+VLOOKUP($C338,Pagina!$C:$Q,12,0)</f>
        <v>50</v>
      </c>
      <c r="U338" s="5" t="str">
        <f>+VLOOKUP($C338,Pagina!$C:$Q,13,0)</f>
        <v>1</v>
      </c>
      <c r="V338" s="5" t="str">
        <f>+VLOOKUP($C338,Pagina!$C:$Q,14,0)</f>
        <v>0,270000</v>
      </c>
      <c r="W338" s="5" t="str">
        <f>+VLOOKUP($C338,Pagina!$C:$Q,15,0)</f>
        <v>0,062900</v>
      </c>
      <c r="X338" s="10">
        <f t="shared" si="32"/>
        <v>0.73399999999998045</v>
      </c>
      <c r="Y338" s="10">
        <f t="shared" si="33"/>
        <v>0.73399999999998045</v>
      </c>
      <c r="Z338" s="10">
        <f t="shared" si="34"/>
        <v>0.53875599999997126</v>
      </c>
      <c r="AA338" s="10">
        <f t="shared" si="35"/>
        <v>0.31588098086638339</v>
      </c>
    </row>
    <row r="339" spans="1:27" x14ac:dyDescent="0.25">
      <c r="A339" s="8">
        <f t="shared" si="30"/>
        <v>46211</v>
      </c>
      <c r="B339" s="9">
        <f t="shared" si="31"/>
        <v>0.79444443286774913</v>
      </c>
      <c r="C339" s="11">
        <v>46211.794444444444</v>
      </c>
      <c r="D339" s="1">
        <v>46211.794444432868</v>
      </c>
      <c r="E339">
        <v>232.33199999999999</v>
      </c>
      <c r="F339">
        <v>232.375</v>
      </c>
      <c r="G339">
        <v>232.375</v>
      </c>
      <c r="H339">
        <v>232.428</v>
      </c>
      <c r="I339">
        <v>293.73</v>
      </c>
      <c r="J339">
        <v>294.74</v>
      </c>
      <c r="K339">
        <v>294.74</v>
      </c>
      <c r="L339">
        <v>297.61</v>
      </c>
      <c r="M339">
        <v>50.048000000000002</v>
      </c>
      <c r="N339">
        <v>50.048000000000002</v>
      </c>
      <c r="O339">
        <v>50.048999999999999</v>
      </c>
      <c r="P339">
        <v>68.174000000000007</v>
      </c>
      <c r="Q339">
        <v>0.995</v>
      </c>
      <c r="R339" s="5">
        <f>+VLOOKUP(C339,Pagina!C:Q,10,0)</f>
        <v>233.1</v>
      </c>
      <c r="S339" s="5">
        <f>+VLOOKUP($C339,Pagina!$C:$Q,11,0)</f>
        <v>95.246002000000004</v>
      </c>
      <c r="T339" s="5">
        <f>+VLOOKUP($C339,Pagina!$C:$Q,12,0)</f>
        <v>50</v>
      </c>
      <c r="U339" s="5" t="str">
        <f>+VLOOKUP($C339,Pagina!$C:$Q,13,0)</f>
        <v>1</v>
      </c>
      <c r="V339" s="5" t="str">
        <f>+VLOOKUP($C339,Pagina!$C:$Q,14,0)</f>
        <v>0,270000</v>
      </c>
      <c r="W339" s="5" t="str">
        <f>+VLOOKUP($C339,Pagina!$C:$Q,15,0)</f>
        <v>0,062900</v>
      </c>
      <c r="X339" s="10">
        <f t="shared" si="32"/>
        <v>0.72499999999999432</v>
      </c>
      <c r="Y339" s="10">
        <f t="shared" si="33"/>
        <v>0.72499999999999432</v>
      </c>
      <c r="Z339" s="10">
        <f t="shared" si="34"/>
        <v>0.52562499999999179</v>
      </c>
      <c r="AA339" s="10">
        <f t="shared" si="35"/>
        <v>0.31199569661107879</v>
      </c>
    </row>
    <row r="340" spans="1:27" x14ac:dyDescent="0.25">
      <c r="A340" s="8">
        <f t="shared" si="30"/>
        <v>46211</v>
      </c>
      <c r="B340" s="9">
        <f t="shared" si="31"/>
        <v>0.79445831018529134</v>
      </c>
      <c r="C340" s="11">
        <v>46211.794456018521</v>
      </c>
      <c r="D340" s="1">
        <v>46211.794458310185</v>
      </c>
      <c r="E340">
        <v>232.34299999999999</v>
      </c>
      <c r="F340">
        <v>232.376</v>
      </c>
      <c r="G340">
        <v>232.376</v>
      </c>
      <c r="H340">
        <v>232.41</v>
      </c>
      <c r="I340">
        <v>293.47800000000001</v>
      </c>
      <c r="J340">
        <v>294.42</v>
      </c>
      <c r="K340">
        <v>294.42</v>
      </c>
      <c r="L340">
        <v>296.74</v>
      </c>
      <c r="M340">
        <v>50.048000000000002</v>
      </c>
      <c r="N340">
        <v>50.05</v>
      </c>
      <c r="O340">
        <v>50.052</v>
      </c>
      <c r="P340">
        <v>68.200999999999993</v>
      </c>
      <c r="Q340">
        <v>0.997</v>
      </c>
      <c r="R340" s="5">
        <f>+VLOOKUP(C340,Pagina!C:Q,10,0)</f>
        <v>233.3</v>
      </c>
      <c r="S340" s="5">
        <f>+VLOOKUP($C340,Pagina!$C:$Q,11,0)</f>
        <v>95.246002000000004</v>
      </c>
      <c r="T340" s="5">
        <f>+VLOOKUP($C340,Pagina!$C:$Q,12,0)</f>
        <v>50</v>
      </c>
      <c r="U340" s="5" t="str">
        <f>+VLOOKUP($C340,Pagina!$C:$Q,13,0)</f>
        <v>1</v>
      </c>
      <c r="V340" s="5" t="str">
        <f>+VLOOKUP($C340,Pagina!$C:$Q,14,0)</f>
        <v>0,270000</v>
      </c>
      <c r="W340" s="5" t="str">
        <f>+VLOOKUP($C340,Pagina!$C:$Q,15,0)</f>
        <v>0,062900</v>
      </c>
      <c r="X340" s="10">
        <f t="shared" si="32"/>
        <v>0.92400000000000659</v>
      </c>
      <c r="Y340" s="10">
        <f t="shared" si="33"/>
        <v>0.92400000000000659</v>
      </c>
      <c r="Z340" s="10">
        <f t="shared" si="34"/>
        <v>0.85377600000001219</v>
      </c>
      <c r="AA340" s="10">
        <f t="shared" si="35"/>
        <v>0.39763142493200959</v>
      </c>
    </row>
    <row r="341" spans="1:27" x14ac:dyDescent="0.25">
      <c r="A341" s="8">
        <f t="shared" si="30"/>
        <v>46211</v>
      </c>
      <c r="B341" s="9">
        <f t="shared" si="31"/>
        <v>0.79446987268602243</v>
      </c>
      <c r="C341" s="11">
        <v>46211.79446759259</v>
      </c>
      <c r="D341" s="1">
        <v>46211.794469872686</v>
      </c>
      <c r="E341">
        <v>232.374</v>
      </c>
      <c r="F341">
        <v>232.405</v>
      </c>
      <c r="G341">
        <v>232.405</v>
      </c>
      <c r="H341">
        <v>232.42400000000001</v>
      </c>
      <c r="I341">
        <v>294.23399999999998</v>
      </c>
      <c r="J341">
        <v>295.48</v>
      </c>
      <c r="K341">
        <v>295.48</v>
      </c>
      <c r="L341">
        <v>297.69</v>
      </c>
      <c r="M341">
        <v>50.052</v>
      </c>
      <c r="N341">
        <v>50.054000000000002</v>
      </c>
      <c r="O341">
        <v>50.055</v>
      </c>
      <c r="P341">
        <v>68.183000000000007</v>
      </c>
      <c r="Q341">
        <v>0.99299999999999999</v>
      </c>
      <c r="R341" s="5">
        <f>+VLOOKUP(C341,Pagina!C:Q,10,0)</f>
        <v>233.3</v>
      </c>
      <c r="S341" s="5">
        <f>+VLOOKUP($C341,Pagina!$C:$Q,11,0)</f>
        <v>95.246002000000004</v>
      </c>
      <c r="T341" s="5">
        <f>+VLOOKUP($C341,Pagina!$C:$Q,12,0)</f>
        <v>50</v>
      </c>
      <c r="U341" s="5" t="str">
        <f>+VLOOKUP($C341,Pagina!$C:$Q,13,0)</f>
        <v>1</v>
      </c>
      <c r="V341" s="5" t="str">
        <f>+VLOOKUP($C341,Pagina!$C:$Q,14,0)</f>
        <v>0,270000</v>
      </c>
      <c r="W341" s="5" t="str">
        <f>+VLOOKUP($C341,Pagina!$C:$Q,15,0)</f>
        <v>0,063000</v>
      </c>
      <c r="X341" s="10">
        <f t="shared" si="32"/>
        <v>0.89500000000001023</v>
      </c>
      <c r="Y341" s="10">
        <f t="shared" si="33"/>
        <v>0.89500000000001023</v>
      </c>
      <c r="Z341" s="10">
        <f t="shared" si="34"/>
        <v>0.80102500000001831</v>
      </c>
      <c r="AA341" s="10">
        <f t="shared" si="35"/>
        <v>0.38510359071448985</v>
      </c>
    </row>
    <row r="342" spans="1:27" x14ac:dyDescent="0.25">
      <c r="A342" s="8">
        <f t="shared" si="30"/>
        <v>46211</v>
      </c>
      <c r="B342" s="9">
        <f t="shared" si="31"/>
        <v>0.79448143518675352</v>
      </c>
      <c r="C342" s="11">
        <v>46211.794479166667</v>
      </c>
      <c r="D342" s="1">
        <v>46211.794481435187</v>
      </c>
      <c r="E342">
        <v>232.321</v>
      </c>
      <c r="F342">
        <v>232.37200000000001</v>
      </c>
      <c r="G342">
        <v>232.37200000000001</v>
      </c>
      <c r="H342">
        <v>232.47200000000001</v>
      </c>
      <c r="I342">
        <v>293.89800000000002</v>
      </c>
      <c r="J342">
        <v>294.93</v>
      </c>
      <c r="K342">
        <v>294.93</v>
      </c>
      <c r="L342">
        <v>295.91000000000003</v>
      </c>
      <c r="M342">
        <v>50.057000000000002</v>
      </c>
      <c r="N342">
        <v>50.058999999999997</v>
      </c>
      <c r="O342">
        <v>50.06</v>
      </c>
      <c r="P342">
        <v>68.201999999999998</v>
      </c>
      <c r="Q342">
        <v>0.995</v>
      </c>
      <c r="R342" s="5">
        <f>+VLOOKUP(C342,Pagina!C:Q,10,0)</f>
        <v>233.3</v>
      </c>
      <c r="S342" s="5">
        <f>+VLOOKUP($C342,Pagina!$C:$Q,11,0)</f>
        <v>95.246002000000004</v>
      </c>
      <c r="T342" s="5">
        <f>+VLOOKUP($C342,Pagina!$C:$Q,12,0)</f>
        <v>50</v>
      </c>
      <c r="U342" s="5" t="str">
        <f>+VLOOKUP($C342,Pagina!$C:$Q,13,0)</f>
        <v>1</v>
      </c>
      <c r="V342" s="5" t="str">
        <f>+VLOOKUP($C342,Pagina!$C:$Q,14,0)</f>
        <v>0,271000</v>
      </c>
      <c r="W342" s="5" t="str">
        <f>+VLOOKUP($C342,Pagina!$C:$Q,15,0)</f>
        <v>0,063100</v>
      </c>
      <c r="X342" s="10">
        <f t="shared" si="32"/>
        <v>0.92799999999999727</v>
      </c>
      <c r="Y342" s="10">
        <f t="shared" si="33"/>
        <v>0.92799999999999727</v>
      </c>
      <c r="Z342" s="10">
        <f t="shared" si="34"/>
        <v>0.86118399999999495</v>
      </c>
      <c r="AA342" s="10">
        <f t="shared" si="35"/>
        <v>0.39935964746182723</v>
      </c>
    </row>
    <row r="343" spans="1:27" x14ac:dyDescent="0.25">
      <c r="A343" s="8">
        <f t="shared" si="30"/>
        <v>46211</v>
      </c>
      <c r="B343" s="9">
        <f t="shared" si="31"/>
        <v>0.7944929976874846</v>
      </c>
      <c r="C343" s="11">
        <v>46211.794490740744</v>
      </c>
      <c r="D343" s="1">
        <v>46211.794492997687</v>
      </c>
      <c r="E343">
        <v>232.33699999999999</v>
      </c>
      <c r="F343">
        <v>232.42400000000001</v>
      </c>
      <c r="G343">
        <v>232.42400000000001</v>
      </c>
      <c r="H343">
        <v>232.47900000000001</v>
      </c>
      <c r="I343">
        <v>294.31799999999998</v>
      </c>
      <c r="J343">
        <v>296.06</v>
      </c>
      <c r="K343">
        <v>296.06</v>
      </c>
      <c r="L343">
        <v>298.11</v>
      </c>
      <c r="M343">
        <v>50.061</v>
      </c>
      <c r="N343">
        <v>50.061999999999998</v>
      </c>
      <c r="O343">
        <v>50.064</v>
      </c>
      <c r="P343">
        <v>68.194000000000003</v>
      </c>
      <c r="Q343">
        <v>0.99099999999999999</v>
      </c>
      <c r="R343" s="5">
        <f>+VLOOKUP(C343,Pagina!C:Q,10,0)</f>
        <v>233.3</v>
      </c>
      <c r="S343" s="5">
        <f>+VLOOKUP($C343,Pagina!$C:$Q,11,0)</f>
        <v>95.246002000000004</v>
      </c>
      <c r="T343" s="5">
        <f>+VLOOKUP($C343,Pagina!$C:$Q,12,0)</f>
        <v>50</v>
      </c>
      <c r="U343" s="5" t="str">
        <f>+VLOOKUP($C343,Pagina!$C:$Q,13,0)</f>
        <v>1</v>
      </c>
      <c r="V343" s="5" t="str">
        <f>+VLOOKUP($C343,Pagina!$C:$Q,14,0)</f>
        <v>0,271000</v>
      </c>
      <c r="W343" s="5" t="str">
        <f>+VLOOKUP($C343,Pagina!$C:$Q,15,0)</f>
        <v>0,063100</v>
      </c>
      <c r="X343" s="10">
        <f t="shared" si="32"/>
        <v>0.87600000000000477</v>
      </c>
      <c r="Y343" s="10">
        <f t="shared" si="33"/>
        <v>0.87600000000000477</v>
      </c>
      <c r="Z343" s="10">
        <f t="shared" si="34"/>
        <v>0.76737600000000838</v>
      </c>
      <c r="AA343" s="10">
        <f t="shared" si="35"/>
        <v>0.37689739441710185</v>
      </c>
    </row>
    <row r="344" spans="1:27" x14ac:dyDescent="0.25">
      <c r="A344" s="8">
        <f t="shared" si="30"/>
        <v>46211</v>
      </c>
      <c r="B344" s="9">
        <f t="shared" si="31"/>
        <v>0.79450454861216713</v>
      </c>
      <c r="C344" s="11">
        <v>46211.794502314813</v>
      </c>
      <c r="D344" s="1">
        <v>46211.794504548612</v>
      </c>
      <c r="E344">
        <v>232.41200000000001</v>
      </c>
      <c r="F344">
        <v>232.44200000000001</v>
      </c>
      <c r="G344">
        <v>232.44200000000001</v>
      </c>
      <c r="H344">
        <v>232.48</v>
      </c>
      <c r="I344">
        <v>293.43599999999998</v>
      </c>
      <c r="J344">
        <v>295.95999999999998</v>
      </c>
      <c r="K344">
        <v>295.95999999999998</v>
      </c>
      <c r="L344">
        <v>300.08999999999997</v>
      </c>
      <c r="M344">
        <v>50.064999999999998</v>
      </c>
      <c r="N344">
        <v>50.066000000000003</v>
      </c>
      <c r="O344">
        <v>50.067</v>
      </c>
      <c r="P344">
        <v>68.164000000000001</v>
      </c>
      <c r="Q344">
        <v>0.99099999999999999</v>
      </c>
      <c r="R344" s="5">
        <f>+VLOOKUP(C344,Pagina!C:Q,10,0)</f>
        <v>233.3</v>
      </c>
      <c r="S344" s="5">
        <f>+VLOOKUP($C344,Pagina!$C:$Q,11,0)</f>
        <v>95.246002000000004</v>
      </c>
      <c r="T344" s="5">
        <f>+VLOOKUP($C344,Pagina!$C:$Q,12,0)</f>
        <v>50</v>
      </c>
      <c r="U344" s="5" t="str">
        <f>+VLOOKUP($C344,Pagina!$C:$Q,13,0)</f>
        <v>1</v>
      </c>
      <c r="V344" s="5" t="str">
        <f>+VLOOKUP($C344,Pagina!$C:$Q,14,0)</f>
        <v>0,271000</v>
      </c>
      <c r="W344" s="5" t="str">
        <f>+VLOOKUP($C344,Pagina!$C:$Q,15,0)</f>
        <v>0,063100</v>
      </c>
      <c r="X344" s="10">
        <f t="shared" si="32"/>
        <v>0.85800000000000409</v>
      </c>
      <c r="Y344" s="10">
        <f t="shared" si="33"/>
        <v>0.85800000000000409</v>
      </c>
      <c r="Z344" s="10">
        <f t="shared" si="34"/>
        <v>0.73616400000000703</v>
      </c>
      <c r="AA344" s="10">
        <f t="shared" si="35"/>
        <v>0.36912434069574518</v>
      </c>
    </row>
    <row r="345" spans="1:27" x14ac:dyDescent="0.25">
      <c r="A345" s="8">
        <f t="shared" si="30"/>
        <v>46211</v>
      </c>
      <c r="B345" s="9">
        <f t="shared" si="31"/>
        <v>0.79451611111289822</v>
      </c>
      <c r="C345" s="11">
        <v>46211.79451388889</v>
      </c>
      <c r="D345" s="1">
        <v>46211.794516111113</v>
      </c>
      <c r="E345">
        <v>232.369</v>
      </c>
      <c r="F345">
        <v>232.46</v>
      </c>
      <c r="G345">
        <v>232.46</v>
      </c>
      <c r="H345">
        <v>232.50700000000001</v>
      </c>
      <c r="I345">
        <v>293.43599999999998</v>
      </c>
      <c r="J345">
        <v>295.56</v>
      </c>
      <c r="K345">
        <v>295.56</v>
      </c>
      <c r="L345">
        <v>301.07</v>
      </c>
      <c r="M345">
        <v>50.066000000000003</v>
      </c>
      <c r="N345">
        <v>50.067</v>
      </c>
      <c r="O345">
        <v>50.067999999999998</v>
      </c>
      <c r="P345">
        <v>68.242000000000004</v>
      </c>
      <c r="Q345">
        <v>0.99299999999999999</v>
      </c>
      <c r="R345" s="5">
        <f>+VLOOKUP(C345,Pagina!C:Q,10,0)</f>
        <v>233.2</v>
      </c>
      <c r="S345" s="5">
        <f>+VLOOKUP($C345,Pagina!$C:$Q,11,0)</f>
        <v>95.246002000000004</v>
      </c>
      <c r="T345" s="5">
        <f>+VLOOKUP($C345,Pagina!$C:$Q,12,0)</f>
        <v>50</v>
      </c>
      <c r="U345" s="5" t="str">
        <f>+VLOOKUP($C345,Pagina!$C:$Q,13,0)</f>
        <v>1</v>
      </c>
      <c r="V345" s="5" t="str">
        <f>+VLOOKUP($C345,Pagina!$C:$Q,14,0)</f>
        <v>0,270000</v>
      </c>
      <c r="W345" s="5" t="str">
        <f>+VLOOKUP($C345,Pagina!$C:$Q,15,0)</f>
        <v>0,062900</v>
      </c>
      <c r="X345" s="10">
        <f t="shared" si="32"/>
        <v>0.73999999999998067</v>
      </c>
      <c r="Y345" s="10">
        <f t="shared" si="33"/>
        <v>0.73999999999998067</v>
      </c>
      <c r="Z345" s="10">
        <f t="shared" si="34"/>
        <v>0.54759999999997144</v>
      </c>
      <c r="AA345" s="10">
        <f t="shared" si="35"/>
        <v>0.31833433709024378</v>
      </c>
    </row>
    <row r="346" spans="1:27" x14ac:dyDescent="0.25">
      <c r="A346" s="8">
        <f t="shared" si="30"/>
        <v>46211</v>
      </c>
      <c r="B346" s="9">
        <f t="shared" si="31"/>
        <v>0.7945276736136293</v>
      </c>
      <c r="C346" s="11">
        <v>46211.794525462959</v>
      </c>
      <c r="D346" s="1">
        <v>46211.794527673614</v>
      </c>
      <c r="E346">
        <v>232.446</v>
      </c>
      <c r="F346">
        <v>232.47900000000001</v>
      </c>
      <c r="G346">
        <v>232.47900000000001</v>
      </c>
      <c r="H346">
        <v>232.50800000000001</v>
      </c>
      <c r="I346">
        <v>293.94</v>
      </c>
      <c r="J346">
        <v>294.49</v>
      </c>
      <c r="K346">
        <v>294.49</v>
      </c>
      <c r="L346">
        <v>294.89999999999998</v>
      </c>
      <c r="M346">
        <v>50.064999999999998</v>
      </c>
      <c r="N346">
        <v>50.066000000000003</v>
      </c>
      <c r="O346">
        <v>50.067</v>
      </c>
      <c r="P346">
        <v>68.19</v>
      </c>
      <c r="Q346">
        <v>0.996</v>
      </c>
      <c r="R346" s="5">
        <f>+VLOOKUP(C346,Pagina!C:Q,10,0)</f>
        <v>233.2</v>
      </c>
      <c r="S346" s="5">
        <f>+VLOOKUP($C346,Pagina!$C:$Q,11,0)</f>
        <v>95.246002000000004</v>
      </c>
      <c r="T346" s="5">
        <f>+VLOOKUP($C346,Pagina!$C:$Q,12,0)</f>
        <v>50</v>
      </c>
      <c r="U346" s="5" t="str">
        <f>+VLOOKUP($C346,Pagina!$C:$Q,13,0)</f>
        <v>1</v>
      </c>
      <c r="V346" s="5" t="str">
        <f>+VLOOKUP($C346,Pagina!$C:$Q,14,0)</f>
        <v>0,270000</v>
      </c>
      <c r="W346" s="5" t="str">
        <f>+VLOOKUP($C346,Pagina!$C:$Q,15,0)</f>
        <v>0,063000</v>
      </c>
      <c r="X346" s="10">
        <f t="shared" si="32"/>
        <v>0.72099999999997522</v>
      </c>
      <c r="Y346" s="10">
        <f t="shared" si="33"/>
        <v>0.72099999999997522</v>
      </c>
      <c r="Z346" s="10">
        <f t="shared" si="34"/>
        <v>0.51984099999996425</v>
      </c>
      <c r="AA346" s="10">
        <f t="shared" si="35"/>
        <v>0.3101355391239532</v>
      </c>
    </row>
    <row r="347" spans="1:27" x14ac:dyDescent="0.25">
      <c r="A347" s="8">
        <f t="shared" si="30"/>
        <v>46211</v>
      </c>
      <c r="B347" s="9">
        <f t="shared" si="31"/>
        <v>0.79453922453831183</v>
      </c>
      <c r="C347" s="11">
        <v>46211.794537037036</v>
      </c>
      <c r="D347" s="1">
        <v>46211.794539224538</v>
      </c>
      <c r="E347">
        <v>232.49299999999999</v>
      </c>
      <c r="F347">
        <v>232.52699999999999</v>
      </c>
      <c r="G347">
        <v>232.52699999999999</v>
      </c>
      <c r="H347">
        <v>232.54900000000001</v>
      </c>
      <c r="I347">
        <v>294.14999999999998</v>
      </c>
      <c r="J347">
        <v>295.70999999999998</v>
      </c>
      <c r="K347">
        <v>295.70999999999998</v>
      </c>
      <c r="L347">
        <v>298.85000000000002</v>
      </c>
      <c r="M347">
        <v>50.067999999999998</v>
      </c>
      <c r="N347">
        <v>50.069000000000003</v>
      </c>
      <c r="O347">
        <v>50.07</v>
      </c>
      <c r="P347">
        <v>68.290000000000006</v>
      </c>
      <c r="Q347">
        <v>0.99299999999999999</v>
      </c>
      <c r="R347" s="5">
        <f>+VLOOKUP(C347,Pagina!C:Q,10,0)</f>
        <v>233.2</v>
      </c>
      <c r="S347" s="5">
        <f>+VLOOKUP($C347,Pagina!$C:$Q,11,0)</f>
        <v>95.246002000000004</v>
      </c>
      <c r="T347" s="5">
        <f>+VLOOKUP($C347,Pagina!$C:$Q,12,0)</f>
        <v>50</v>
      </c>
      <c r="U347" s="5" t="str">
        <f>+VLOOKUP($C347,Pagina!$C:$Q,13,0)</f>
        <v>1</v>
      </c>
      <c r="V347" s="5" t="str">
        <f>+VLOOKUP($C347,Pagina!$C:$Q,14,0)</f>
        <v>0,270000</v>
      </c>
      <c r="W347" s="5" t="str">
        <f>+VLOOKUP($C347,Pagina!$C:$Q,15,0)</f>
        <v>0,062900</v>
      </c>
      <c r="X347" s="10">
        <f t="shared" si="32"/>
        <v>0.67300000000000182</v>
      </c>
      <c r="Y347" s="10">
        <f t="shared" si="33"/>
        <v>0.67300000000000182</v>
      </c>
      <c r="Z347" s="10">
        <f t="shared" si="34"/>
        <v>0.45292900000000247</v>
      </c>
      <c r="AA347" s="10">
        <f t="shared" si="35"/>
        <v>0.2894287545102297</v>
      </c>
    </row>
    <row r="348" spans="1:27" x14ac:dyDescent="0.25">
      <c r="A348" s="8">
        <f t="shared" si="30"/>
        <v>46211</v>
      </c>
      <c r="B348" s="9">
        <f t="shared" si="31"/>
        <v>0.79455078703904292</v>
      </c>
      <c r="C348" s="11">
        <v>46211.794548611113</v>
      </c>
      <c r="D348" s="1">
        <v>46211.794550787039</v>
      </c>
      <c r="E348">
        <v>232.52099999999999</v>
      </c>
      <c r="F348">
        <v>232.54499999999999</v>
      </c>
      <c r="G348">
        <v>232.54499999999999</v>
      </c>
      <c r="H348">
        <v>232.57900000000001</v>
      </c>
      <c r="I348">
        <v>295.65600000000001</v>
      </c>
      <c r="J348">
        <v>301.76</v>
      </c>
      <c r="K348">
        <v>301.76</v>
      </c>
      <c r="L348">
        <v>308.12</v>
      </c>
      <c r="M348">
        <v>50.07</v>
      </c>
      <c r="N348">
        <v>50.070999999999998</v>
      </c>
      <c r="O348">
        <v>50.072000000000003</v>
      </c>
      <c r="P348">
        <v>68.263999999999996</v>
      </c>
      <c r="Q348">
        <v>0.97299999999999998</v>
      </c>
      <c r="R348" s="5">
        <f>+VLOOKUP(C348,Pagina!C:Q,10,0)</f>
        <v>233.2</v>
      </c>
      <c r="S348" s="5">
        <f>+VLOOKUP($C348,Pagina!$C:$Q,11,0)</f>
        <v>95.246002000000004</v>
      </c>
      <c r="T348" s="5">
        <f>+VLOOKUP($C348,Pagina!$C:$Q,12,0)</f>
        <v>50</v>
      </c>
      <c r="U348" s="5" t="str">
        <f>+VLOOKUP($C348,Pagina!$C:$Q,13,0)</f>
        <v>1</v>
      </c>
      <c r="V348" s="5" t="str">
        <f>+VLOOKUP($C348,Pagina!$C:$Q,14,0)</f>
        <v>0,270000</v>
      </c>
      <c r="W348" s="5" t="str">
        <f>+VLOOKUP($C348,Pagina!$C:$Q,15,0)</f>
        <v>0,062900</v>
      </c>
      <c r="X348" s="10">
        <f t="shared" si="32"/>
        <v>0.65500000000000114</v>
      </c>
      <c r="Y348" s="10">
        <f t="shared" si="33"/>
        <v>0.65500000000000114</v>
      </c>
      <c r="Z348" s="10">
        <f t="shared" si="34"/>
        <v>0.42902500000000149</v>
      </c>
      <c r="AA348" s="10">
        <f t="shared" si="35"/>
        <v>0.28166591412414849</v>
      </c>
    </row>
    <row r="349" spans="1:27" x14ac:dyDescent="0.25">
      <c r="A349" s="8">
        <f t="shared" si="30"/>
        <v>46211</v>
      </c>
      <c r="B349" s="9">
        <f t="shared" si="31"/>
        <v>0.79456233796372544</v>
      </c>
      <c r="C349" s="11">
        <v>46211.794560185182</v>
      </c>
      <c r="D349" s="1">
        <v>46211.794562337964</v>
      </c>
      <c r="E349">
        <v>232.40899999999999</v>
      </c>
      <c r="F349">
        <v>232.47399999999999</v>
      </c>
      <c r="G349">
        <v>232.47399999999999</v>
      </c>
      <c r="H349">
        <v>232.54</v>
      </c>
      <c r="I349">
        <v>293.64600000000002</v>
      </c>
      <c r="J349">
        <v>294.57</v>
      </c>
      <c r="K349">
        <v>294.57</v>
      </c>
      <c r="L349">
        <v>295.77999999999997</v>
      </c>
      <c r="M349">
        <v>50.070999999999998</v>
      </c>
      <c r="N349">
        <v>50.070999999999998</v>
      </c>
      <c r="O349">
        <v>50.072000000000003</v>
      </c>
      <c r="P349">
        <v>68.257999999999996</v>
      </c>
      <c r="Q349">
        <v>0.997</v>
      </c>
      <c r="R349" s="5">
        <f>+VLOOKUP(C349,Pagina!C:Q,10,0)</f>
        <v>233.3</v>
      </c>
      <c r="S349" s="5">
        <f>+VLOOKUP($C349,Pagina!$C:$Q,11,0)</f>
        <v>95.246002000000004</v>
      </c>
      <c r="T349" s="5">
        <f>+VLOOKUP($C349,Pagina!$C:$Q,12,0)</f>
        <v>50</v>
      </c>
      <c r="U349" s="5" t="str">
        <f>+VLOOKUP($C349,Pagina!$C:$Q,13,0)</f>
        <v>1</v>
      </c>
      <c r="V349" s="5" t="str">
        <f>+VLOOKUP($C349,Pagina!$C:$Q,14,0)</f>
        <v>0,271000</v>
      </c>
      <c r="W349" s="5" t="str">
        <f>+VLOOKUP($C349,Pagina!$C:$Q,15,0)</f>
        <v>0,063100</v>
      </c>
      <c r="X349" s="10">
        <f t="shared" si="32"/>
        <v>0.82600000000002183</v>
      </c>
      <c r="Y349" s="10">
        <f t="shared" si="33"/>
        <v>0.82600000000002183</v>
      </c>
      <c r="Z349" s="10">
        <f t="shared" si="34"/>
        <v>0.68227600000003608</v>
      </c>
      <c r="AA349" s="10">
        <f t="shared" si="35"/>
        <v>0.35530855063362865</v>
      </c>
    </row>
    <row r="350" spans="1:27" x14ac:dyDescent="0.25">
      <c r="A350" s="8">
        <f t="shared" si="30"/>
        <v>46211</v>
      </c>
      <c r="B350" s="9">
        <f t="shared" si="31"/>
        <v>0.79457390046445653</v>
      </c>
      <c r="C350" s="11">
        <v>46211.794571759259</v>
      </c>
      <c r="D350" s="1">
        <v>46211.794573900464</v>
      </c>
      <c r="E350">
        <v>232.36600000000001</v>
      </c>
      <c r="F350">
        <v>232.40700000000001</v>
      </c>
      <c r="G350">
        <v>232.40700000000001</v>
      </c>
      <c r="H350">
        <v>232.435</v>
      </c>
      <c r="I350">
        <v>293.56200000000001</v>
      </c>
      <c r="J350">
        <v>294.07</v>
      </c>
      <c r="K350">
        <v>294.07</v>
      </c>
      <c r="L350">
        <v>295.02999999999997</v>
      </c>
      <c r="M350">
        <v>50.069000000000003</v>
      </c>
      <c r="N350">
        <v>50.07</v>
      </c>
      <c r="O350">
        <v>50.07</v>
      </c>
      <c r="P350">
        <v>68.167000000000002</v>
      </c>
      <c r="Q350">
        <v>0.997</v>
      </c>
      <c r="R350" s="5">
        <f>+VLOOKUP(C350,Pagina!C:Q,10,0)</f>
        <v>233.3</v>
      </c>
      <c r="S350" s="5">
        <f>+VLOOKUP($C350,Pagina!$C:$Q,11,0)</f>
        <v>95.246002000000004</v>
      </c>
      <c r="T350" s="5">
        <f>+VLOOKUP($C350,Pagina!$C:$Q,12,0)</f>
        <v>50</v>
      </c>
      <c r="U350" s="5" t="str">
        <f>+VLOOKUP($C350,Pagina!$C:$Q,13,0)</f>
        <v>1</v>
      </c>
      <c r="V350" s="5" t="str">
        <f>+VLOOKUP($C350,Pagina!$C:$Q,14,0)</f>
        <v>0,271000</v>
      </c>
      <c r="W350" s="5" t="str">
        <f>+VLOOKUP($C350,Pagina!$C:$Q,15,0)</f>
        <v>0,063100</v>
      </c>
      <c r="X350" s="10">
        <f t="shared" si="32"/>
        <v>0.89300000000000068</v>
      </c>
      <c r="Y350" s="10">
        <f t="shared" si="33"/>
        <v>0.89300000000000068</v>
      </c>
      <c r="Z350" s="10">
        <f t="shared" si="34"/>
        <v>0.79744900000000118</v>
      </c>
      <c r="AA350" s="10">
        <f t="shared" si="35"/>
        <v>0.38423971739233354</v>
      </c>
    </row>
    <row r="351" spans="1:27" x14ac:dyDescent="0.25">
      <c r="A351" s="8">
        <f t="shared" si="30"/>
        <v>46211</v>
      </c>
      <c r="B351" s="9">
        <f t="shared" si="31"/>
        <v>0.79458546296518762</v>
      </c>
      <c r="C351" s="11">
        <v>46211.794583333336</v>
      </c>
      <c r="D351" s="1">
        <v>46211.794585462965</v>
      </c>
      <c r="E351">
        <v>232.357</v>
      </c>
      <c r="F351">
        <v>232.37200000000001</v>
      </c>
      <c r="G351">
        <v>232.37200000000001</v>
      </c>
      <c r="H351">
        <v>232.39400000000001</v>
      </c>
      <c r="I351">
        <v>295.69799999999998</v>
      </c>
      <c r="J351">
        <v>298.26</v>
      </c>
      <c r="K351">
        <v>298.26</v>
      </c>
      <c r="L351">
        <v>304.62</v>
      </c>
      <c r="M351">
        <v>50.063000000000002</v>
      </c>
      <c r="N351">
        <v>50.064999999999998</v>
      </c>
      <c r="O351">
        <v>50.067999999999998</v>
      </c>
      <c r="P351">
        <v>68.057000000000002</v>
      </c>
      <c r="Q351">
        <v>0.98199999999999998</v>
      </c>
      <c r="R351" s="5">
        <f>+VLOOKUP(C351,Pagina!C:Q,10,0)</f>
        <v>233.3</v>
      </c>
      <c r="S351" s="5">
        <f>+VLOOKUP($C351,Pagina!$C:$Q,11,0)</f>
        <v>95.246002000000004</v>
      </c>
      <c r="T351" s="5">
        <f>+VLOOKUP($C351,Pagina!$C:$Q,12,0)</f>
        <v>50</v>
      </c>
      <c r="U351" s="5" t="str">
        <f>+VLOOKUP($C351,Pagina!$C:$Q,13,0)</f>
        <v>1</v>
      </c>
      <c r="V351" s="5" t="str">
        <f>+VLOOKUP($C351,Pagina!$C:$Q,14,0)</f>
        <v>0,270000</v>
      </c>
      <c r="W351" s="5" t="str">
        <f>+VLOOKUP($C351,Pagina!$C:$Q,15,0)</f>
        <v>0,063000</v>
      </c>
      <c r="X351" s="10">
        <f t="shared" si="32"/>
        <v>0.92799999999999727</v>
      </c>
      <c r="Y351" s="10">
        <f t="shared" si="33"/>
        <v>0.92799999999999727</v>
      </c>
      <c r="Z351" s="10">
        <f t="shared" si="34"/>
        <v>0.86118399999999495</v>
      </c>
      <c r="AA351" s="10">
        <f t="shared" si="35"/>
        <v>0.39935964746182723</v>
      </c>
    </row>
    <row r="352" spans="1:27" x14ac:dyDescent="0.25">
      <c r="A352" s="8">
        <f t="shared" si="30"/>
        <v>46211</v>
      </c>
      <c r="B352" s="9">
        <f t="shared" si="31"/>
        <v>0.79459701388987014</v>
      </c>
      <c r="C352" s="11">
        <v>46211.794594907406</v>
      </c>
      <c r="D352" s="1">
        <v>46211.79459701389</v>
      </c>
      <c r="E352">
        <v>232.30600000000001</v>
      </c>
      <c r="F352">
        <v>232.33799999999999</v>
      </c>
      <c r="G352">
        <v>232.33799999999999</v>
      </c>
      <c r="H352">
        <v>232.37299999999999</v>
      </c>
      <c r="I352">
        <v>297.48599999999999</v>
      </c>
      <c r="J352">
        <v>306.63</v>
      </c>
      <c r="K352">
        <v>306.63</v>
      </c>
      <c r="L352">
        <v>317.47000000000003</v>
      </c>
      <c r="M352">
        <v>50.057000000000002</v>
      </c>
      <c r="N352">
        <v>50.06</v>
      </c>
      <c r="O352">
        <v>50.061999999999998</v>
      </c>
      <c r="P352">
        <v>68.334000000000003</v>
      </c>
      <c r="Q352">
        <v>0.96</v>
      </c>
      <c r="R352" s="5">
        <f>+VLOOKUP(C352,Pagina!C:Q,10,0)</f>
        <v>233.3</v>
      </c>
      <c r="S352" s="5">
        <f>+VLOOKUP($C352,Pagina!$C:$Q,11,0)</f>
        <v>95.246002000000004</v>
      </c>
      <c r="T352" s="5">
        <f>+VLOOKUP($C352,Pagina!$C:$Q,12,0)</f>
        <v>50</v>
      </c>
      <c r="U352" s="5" t="str">
        <f>+VLOOKUP($C352,Pagina!$C:$Q,13,0)</f>
        <v>1</v>
      </c>
      <c r="V352" s="5" t="str">
        <f>+VLOOKUP($C352,Pagina!$C:$Q,14,0)</f>
        <v>0,270000</v>
      </c>
      <c r="W352" s="5" t="str">
        <f>+VLOOKUP($C352,Pagina!$C:$Q,15,0)</f>
        <v>0,063000</v>
      </c>
      <c r="X352" s="10">
        <f t="shared" si="32"/>
        <v>0.96200000000001751</v>
      </c>
      <c r="Y352" s="10">
        <f t="shared" si="33"/>
        <v>0.96200000000001751</v>
      </c>
      <c r="Z352" s="10">
        <f t="shared" si="34"/>
        <v>0.92544400000003368</v>
      </c>
      <c r="AA352" s="10">
        <f t="shared" si="35"/>
        <v>0.41405194156789571</v>
      </c>
    </row>
    <row r="353" spans="1:27" x14ac:dyDescent="0.25">
      <c r="A353" s="8">
        <f t="shared" si="30"/>
        <v>46211</v>
      </c>
      <c r="B353" s="9">
        <f t="shared" si="31"/>
        <v>0.79460857639060123</v>
      </c>
      <c r="C353" s="11">
        <v>46211.794606481482</v>
      </c>
      <c r="D353" s="1">
        <v>46211.794608576391</v>
      </c>
      <c r="E353">
        <v>232.21799999999999</v>
      </c>
      <c r="F353">
        <v>232.227</v>
      </c>
      <c r="G353">
        <v>232.227</v>
      </c>
      <c r="H353">
        <v>232.24600000000001</v>
      </c>
      <c r="I353">
        <v>296.19799999999998</v>
      </c>
      <c r="J353">
        <v>301.70999999999998</v>
      </c>
      <c r="K353">
        <v>301.70999999999998</v>
      </c>
      <c r="L353">
        <v>309.24</v>
      </c>
      <c r="M353">
        <v>50.051000000000002</v>
      </c>
      <c r="N353">
        <v>50.052999999999997</v>
      </c>
      <c r="O353">
        <v>50.055</v>
      </c>
      <c r="P353">
        <v>67.927999999999997</v>
      </c>
      <c r="Q353">
        <v>0.97</v>
      </c>
      <c r="R353" s="5">
        <f>+VLOOKUP(C353,Pagina!C:Q,10,0)</f>
        <v>233.3</v>
      </c>
      <c r="S353" s="5">
        <f>+VLOOKUP($C353,Pagina!$C:$Q,11,0)</f>
        <v>95.246002000000004</v>
      </c>
      <c r="T353" s="5">
        <f>+VLOOKUP($C353,Pagina!$C:$Q,12,0)</f>
        <v>50</v>
      </c>
      <c r="U353" s="5" t="str">
        <f>+VLOOKUP($C353,Pagina!$C:$Q,13,0)</f>
        <v>1</v>
      </c>
      <c r="V353" s="5" t="str">
        <f>+VLOOKUP($C353,Pagina!$C:$Q,14,0)</f>
        <v>0,270000</v>
      </c>
      <c r="W353" s="5" t="str">
        <f>+VLOOKUP($C353,Pagina!$C:$Q,15,0)</f>
        <v>0,062800</v>
      </c>
      <c r="X353" s="10">
        <f t="shared" si="32"/>
        <v>1.0730000000000075</v>
      </c>
      <c r="Y353" s="10">
        <f t="shared" si="33"/>
        <v>1.0730000000000075</v>
      </c>
      <c r="Z353" s="10">
        <f t="shared" si="34"/>
        <v>1.151329000000016</v>
      </c>
      <c r="AA353" s="10">
        <f t="shared" si="35"/>
        <v>0.46204791001907941</v>
      </c>
    </row>
    <row r="354" spans="1:27" x14ac:dyDescent="0.25">
      <c r="A354" s="8">
        <f t="shared" si="30"/>
        <v>46211</v>
      </c>
      <c r="B354" s="9">
        <f t="shared" si="31"/>
        <v>0.79462013889133232</v>
      </c>
      <c r="C354" s="11">
        <v>46211.794618055559</v>
      </c>
      <c r="D354" s="1">
        <v>46211.794620138891</v>
      </c>
      <c r="E354">
        <v>232.10499999999999</v>
      </c>
      <c r="F354">
        <v>232.11699999999999</v>
      </c>
      <c r="G354">
        <v>232.11699999999999</v>
      </c>
      <c r="H354">
        <v>232.14400000000001</v>
      </c>
      <c r="I354">
        <v>294.48500000000001</v>
      </c>
      <c r="J354">
        <v>299.29000000000002</v>
      </c>
      <c r="K354">
        <v>299.29000000000002</v>
      </c>
      <c r="L354">
        <v>307.8</v>
      </c>
      <c r="M354">
        <v>50.046999999999997</v>
      </c>
      <c r="N354">
        <v>50.048000000000002</v>
      </c>
      <c r="O354">
        <v>50.05</v>
      </c>
      <c r="P354">
        <v>68.108999999999995</v>
      </c>
      <c r="Q354">
        <v>0.98099999999999998</v>
      </c>
      <c r="R354" s="5">
        <f>+VLOOKUP(C354,Pagina!C:Q,10,0)</f>
        <v>233.4</v>
      </c>
      <c r="S354" s="5">
        <f>+VLOOKUP($C354,Pagina!$C:$Q,11,0)</f>
        <v>95.246002000000004</v>
      </c>
      <c r="T354" s="5">
        <f>+VLOOKUP($C354,Pagina!$C:$Q,12,0)</f>
        <v>50</v>
      </c>
      <c r="U354" s="5" t="str">
        <f>+VLOOKUP($C354,Pagina!$C:$Q,13,0)</f>
        <v>1</v>
      </c>
      <c r="V354" s="5" t="str">
        <f>+VLOOKUP($C354,Pagina!$C:$Q,14,0)</f>
        <v>0,270000</v>
      </c>
      <c r="W354" s="5" t="str">
        <f>+VLOOKUP($C354,Pagina!$C:$Q,15,0)</f>
        <v>0,062900</v>
      </c>
      <c r="X354" s="10">
        <f t="shared" si="32"/>
        <v>1.2830000000000155</v>
      </c>
      <c r="Y354" s="10">
        <f t="shared" si="33"/>
        <v>1.2830000000000155</v>
      </c>
      <c r="Z354" s="10">
        <f t="shared" si="34"/>
        <v>1.6460890000000397</v>
      </c>
      <c r="AA354" s="10">
        <f t="shared" si="35"/>
        <v>0.55273848964100669</v>
      </c>
    </row>
    <row r="355" spans="1:27" x14ac:dyDescent="0.25">
      <c r="A355" s="8">
        <f t="shared" si="30"/>
        <v>46211</v>
      </c>
      <c r="B355" s="9">
        <f t="shared" si="31"/>
        <v>0.79463170139206341</v>
      </c>
      <c r="C355" s="11">
        <v>46211.794629629629</v>
      </c>
      <c r="D355" s="1">
        <v>46211.794631701392</v>
      </c>
      <c r="E355">
        <v>232.11099999999999</v>
      </c>
      <c r="F355">
        <v>232.16499999999999</v>
      </c>
      <c r="G355">
        <v>232.16499999999999</v>
      </c>
      <c r="H355">
        <v>232.191</v>
      </c>
      <c r="I355">
        <v>295.36399999999998</v>
      </c>
      <c r="J355">
        <v>298.33999999999997</v>
      </c>
      <c r="K355">
        <v>298.33999999999997</v>
      </c>
      <c r="L355">
        <v>304.98</v>
      </c>
      <c r="M355">
        <v>50.045999999999999</v>
      </c>
      <c r="N355">
        <v>50.045999999999999</v>
      </c>
      <c r="O355">
        <v>50.045999999999999</v>
      </c>
      <c r="P355">
        <v>68.177000000000007</v>
      </c>
      <c r="Q355">
        <v>0.98499999999999999</v>
      </c>
      <c r="R355" s="5">
        <f>+VLOOKUP(C355,Pagina!C:Q,10,0)</f>
        <v>233.4</v>
      </c>
      <c r="S355" s="5">
        <f>+VLOOKUP($C355,Pagina!$C:$Q,11,0)</f>
        <v>95.246002000000004</v>
      </c>
      <c r="T355" s="5">
        <f>+VLOOKUP($C355,Pagina!$C:$Q,12,0)</f>
        <v>50</v>
      </c>
      <c r="U355" s="5" t="str">
        <f>+VLOOKUP($C355,Pagina!$C:$Q,13,0)</f>
        <v>1</v>
      </c>
      <c r="V355" s="5" t="str">
        <f>+VLOOKUP($C355,Pagina!$C:$Q,14,0)</f>
        <v>0,270000</v>
      </c>
      <c r="W355" s="5" t="str">
        <f>+VLOOKUP($C355,Pagina!$C:$Q,15,0)</f>
        <v>0,063000</v>
      </c>
      <c r="X355" s="10">
        <f t="shared" si="32"/>
        <v>1.2350000000000136</v>
      </c>
      <c r="Y355" s="10">
        <f t="shared" si="33"/>
        <v>1.2350000000000136</v>
      </c>
      <c r="Z355" s="10">
        <f t="shared" si="34"/>
        <v>1.5252250000000338</v>
      </c>
      <c r="AA355" s="10">
        <f t="shared" si="35"/>
        <v>0.53194926022441524</v>
      </c>
    </row>
    <row r="356" spans="1:27" x14ac:dyDescent="0.25">
      <c r="A356" s="8">
        <f t="shared" si="30"/>
        <v>46211</v>
      </c>
      <c r="B356" s="9">
        <f t="shared" si="31"/>
        <v>0.7946432754615671</v>
      </c>
      <c r="C356" s="11">
        <v>46211.794641203705</v>
      </c>
      <c r="D356" s="1">
        <v>46211.794643275462</v>
      </c>
      <c r="E356">
        <v>232.15600000000001</v>
      </c>
      <c r="F356">
        <v>232.21</v>
      </c>
      <c r="G356">
        <v>232.21</v>
      </c>
      <c r="H356">
        <v>232.239</v>
      </c>
      <c r="I356">
        <v>292.93099999999998</v>
      </c>
      <c r="J356">
        <v>294.02</v>
      </c>
      <c r="K356">
        <v>294.02</v>
      </c>
      <c r="L356">
        <v>295.07</v>
      </c>
      <c r="M356">
        <v>50.045000000000002</v>
      </c>
      <c r="N356">
        <v>50.045999999999999</v>
      </c>
      <c r="O356">
        <v>50.045999999999999</v>
      </c>
      <c r="P356">
        <v>68.052000000000007</v>
      </c>
      <c r="Q356">
        <v>0.997</v>
      </c>
      <c r="R356" s="5">
        <f>+VLOOKUP(C356,Pagina!C:Q,10,0)</f>
        <v>233.3</v>
      </c>
      <c r="S356" s="5">
        <f>+VLOOKUP($C356,Pagina!$C:$Q,11,0)</f>
        <v>95.246002000000004</v>
      </c>
      <c r="T356" s="5">
        <f>+VLOOKUP($C356,Pagina!$C:$Q,12,0)</f>
        <v>50</v>
      </c>
      <c r="U356" s="5" t="str">
        <f>+VLOOKUP($C356,Pagina!$C:$Q,13,0)</f>
        <v>1</v>
      </c>
      <c r="V356" s="5" t="str">
        <f>+VLOOKUP($C356,Pagina!$C:$Q,14,0)</f>
        <v>0,271000</v>
      </c>
      <c r="W356" s="5" t="str">
        <f>+VLOOKUP($C356,Pagina!$C:$Q,15,0)</f>
        <v>0,063100</v>
      </c>
      <c r="X356" s="10">
        <f t="shared" si="32"/>
        <v>1.0900000000000034</v>
      </c>
      <c r="Y356" s="10">
        <f t="shared" si="33"/>
        <v>1.0900000000000034</v>
      </c>
      <c r="Z356" s="10">
        <f t="shared" si="34"/>
        <v>1.1881000000000075</v>
      </c>
      <c r="AA356" s="10">
        <f t="shared" si="35"/>
        <v>0.46940269583566746</v>
      </c>
    </row>
    <row r="357" spans="1:27" x14ac:dyDescent="0.25">
      <c r="A357" s="8">
        <f t="shared" si="30"/>
        <v>46211</v>
      </c>
      <c r="B357" s="9">
        <f t="shared" si="31"/>
        <v>0.79465483796229819</v>
      </c>
      <c r="C357" s="11">
        <v>46211.794652777775</v>
      </c>
      <c r="D357" s="1">
        <v>46211.794654837962</v>
      </c>
      <c r="E357">
        <v>232.27099999999999</v>
      </c>
      <c r="F357">
        <v>232.36199999999999</v>
      </c>
      <c r="G357">
        <v>232.36199999999999</v>
      </c>
      <c r="H357">
        <v>232.40700000000001</v>
      </c>
      <c r="I357">
        <v>293.56200000000001</v>
      </c>
      <c r="J357">
        <v>295.45999999999998</v>
      </c>
      <c r="K357">
        <v>295.45999999999998</v>
      </c>
      <c r="L357">
        <v>298.14999999999998</v>
      </c>
      <c r="M357">
        <v>50.045999999999999</v>
      </c>
      <c r="N357">
        <v>50.046999999999997</v>
      </c>
      <c r="O357">
        <v>50.048000000000002</v>
      </c>
      <c r="P357">
        <v>68.194999999999993</v>
      </c>
      <c r="Q357">
        <v>0.99299999999999999</v>
      </c>
      <c r="R357" s="5">
        <f>+VLOOKUP(C357,Pagina!C:Q,10,0)</f>
        <v>233.3</v>
      </c>
      <c r="S357" s="5">
        <f>+VLOOKUP($C357,Pagina!$C:$Q,11,0)</f>
        <v>95.246002000000004</v>
      </c>
      <c r="T357" s="5">
        <f>+VLOOKUP($C357,Pagina!$C:$Q,12,0)</f>
        <v>50</v>
      </c>
      <c r="U357" s="5" t="str">
        <f>+VLOOKUP($C357,Pagina!$C:$Q,13,0)</f>
        <v>1</v>
      </c>
      <c r="V357" s="5" t="str">
        <f>+VLOOKUP($C357,Pagina!$C:$Q,14,0)</f>
        <v>0,271000</v>
      </c>
      <c r="W357" s="5" t="str">
        <f>+VLOOKUP($C357,Pagina!$C:$Q,15,0)</f>
        <v>0,063100</v>
      </c>
      <c r="X357" s="10">
        <f t="shared" si="32"/>
        <v>0.9380000000000166</v>
      </c>
      <c r="Y357" s="10">
        <f t="shared" si="33"/>
        <v>0.9380000000000166</v>
      </c>
      <c r="Z357" s="10">
        <f t="shared" si="34"/>
        <v>0.87984400000003116</v>
      </c>
      <c r="AA357" s="10">
        <f t="shared" si="35"/>
        <v>0.403680464103432</v>
      </c>
    </row>
    <row r="358" spans="1:27" x14ac:dyDescent="0.25">
      <c r="A358" s="8">
        <f t="shared" si="30"/>
        <v>46211</v>
      </c>
      <c r="B358" s="9">
        <f t="shared" si="31"/>
        <v>0.79466640046302928</v>
      </c>
      <c r="C358" s="11">
        <v>46211.794664351852</v>
      </c>
      <c r="D358" s="1">
        <v>46211.794666400463</v>
      </c>
      <c r="E358">
        <v>232.43899999999999</v>
      </c>
      <c r="F358">
        <v>232.505</v>
      </c>
      <c r="G358">
        <v>232.505</v>
      </c>
      <c r="H358">
        <v>232.60599999999999</v>
      </c>
      <c r="I358">
        <v>293.89800000000002</v>
      </c>
      <c r="J358">
        <v>294.19</v>
      </c>
      <c r="K358">
        <v>294.19</v>
      </c>
      <c r="L358">
        <v>294.57</v>
      </c>
      <c r="M358">
        <v>50.045999999999999</v>
      </c>
      <c r="N358">
        <v>50.046999999999997</v>
      </c>
      <c r="O358">
        <v>50.048999999999999</v>
      </c>
      <c r="P358">
        <v>68.215000000000003</v>
      </c>
      <c r="Q358">
        <v>0.997</v>
      </c>
      <c r="R358" s="5">
        <f>+VLOOKUP(C358,Pagina!C:Q,10,0)</f>
        <v>233.3</v>
      </c>
      <c r="S358" s="5">
        <f>+VLOOKUP($C358,Pagina!$C:$Q,11,0)</f>
        <v>95.246002000000004</v>
      </c>
      <c r="T358" s="5">
        <f>+VLOOKUP($C358,Pagina!$C:$Q,12,0)</f>
        <v>50</v>
      </c>
      <c r="U358" s="5" t="str">
        <f>+VLOOKUP($C358,Pagina!$C:$Q,13,0)</f>
        <v>1</v>
      </c>
      <c r="V358" s="5" t="str">
        <f>+VLOOKUP($C358,Pagina!$C:$Q,14,0)</f>
        <v>0,270000</v>
      </c>
      <c r="W358" s="5" t="str">
        <f>+VLOOKUP($C358,Pagina!$C:$Q,15,0)</f>
        <v>0,063000</v>
      </c>
      <c r="X358" s="10">
        <f t="shared" si="32"/>
        <v>0.79500000000001592</v>
      </c>
      <c r="Y358" s="10">
        <f t="shared" si="33"/>
        <v>0.79500000000001592</v>
      </c>
      <c r="Z358" s="10">
        <f t="shared" si="34"/>
        <v>0.63202500000002526</v>
      </c>
      <c r="AA358" s="10">
        <f t="shared" si="35"/>
        <v>0.34192813057784388</v>
      </c>
    </row>
    <row r="359" spans="1:27" x14ac:dyDescent="0.25">
      <c r="A359" s="8">
        <f t="shared" si="30"/>
        <v>46211</v>
      </c>
      <c r="B359" s="9">
        <f t="shared" si="31"/>
        <v>0.79467796296376036</v>
      </c>
      <c r="C359" s="11">
        <v>46211.794675925928</v>
      </c>
      <c r="D359" s="1">
        <v>46211.794677962964</v>
      </c>
      <c r="E359">
        <v>232.46</v>
      </c>
      <c r="F359">
        <v>232.518</v>
      </c>
      <c r="G359">
        <v>232.518</v>
      </c>
      <c r="H359">
        <v>232.62899999999999</v>
      </c>
      <c r="I359">
        <v>295.78100000000001</v>
      </c>
      <c r="J359">
        <v>297.93</v>
      </c>
      <c r="K359">
        <v>297.93</v>
      </c>
      <c r="L359">
        <v>301.85000000000002</v>
      </c>
      <c r="M359">
        <v>50.048999999999999</v>
      </c>
      <c r="N359">
        <v>50.05</v>
      </c>
      <c r="O359">
        <v>50.052</v>
      </c>
      <c r="P359">
        <v>68.302000000000007</v>
      </c>
      <c r="Q359">
        <v>0.98599999999999999</v>
      </c>
      <c r="R359" s="5">
        <f>+VLOOKUP(C359,Pagina!C:Q,10,0)</f>
        <v>233.2</v>
      </c>
      <c r="S359" s="5">
        <f>+VLOOKUP($C359,Pagina!$C:$Q,11,0)</f>
        <v>95.246002000000004</v>
      </c>
      <c r="T359" s="5">
        <f>+VLOOKUP($C359,Pagina!$C:$Q,12,0)</f>
        <v>50</v>
      </c>
      <c r="U359" s="5" t="str">
        <f>+VLOOKUP($C359,Pagina!$C:$Q,13,0)</f>
        <v>1</v>
      </c>
      <c r="V359" s="5" t="str">
        <f>+VLOOKUP($C359,Pagina!$C:$Q,14,0)</f>
        <v>0,270000</v>
      </c>
      <c r="W359" s="5" t="str">
        <f>+VLOOKUP($C359,Pagina!$C:$Q,15,0)</f>
        <v>0,063000</v>
      </c>
      <c r="X359" s="10">
        <f t="shared" si="32"/>
        <v>0.68199999999998795</v>
      </c>
      <c r="Y359" s="10">
        <f t="shared" si="33"/>
        <v>0.68199999999998795</v>
      </c>
      <c r="Z359" s="10">
        <f t="shared" si="34"/>
        <v>0.46512399999998355</v>
      </c>
      <c r="AA359" s="10">
        <f t="shared" si="35"/>
        <v>0.29331062541394126</v>
      </c>
    </row>
    <row r="360" spans="1:27" x14ac:dyDescent="0.25">
      <c r="A360" s="8">
        <f t="shared" si="30"/>
        <v>46211</v>
      </c>
      <c r="B360" s="9">
        <f t="shared" si="31"/>
        <v>0.79468952546449145</v>
      </c>
      <c r="C360" s="11">
        <v>46211.794687499998</v>
      </c>
      <c r="D360" s="1">
        <v>46211.794689525464</v>
      </c>
      <c r="E360">
        <v>232.46799999999999</v>
      </c>
      <c r="F360">
        <v>232.49</v>
      </c>
      <c r="G360">
        <v>232.49</v>
      </c>
      <c r="H360">
        <v>232.542</v>
      </c>
      <c r="I360">
        <v>293.81400000000002</v>
      </c>
      <c r="J360">
        <v>296.55</v>
      </c>
      <c r="K360">
        <v>296.55</v>
      </c>
      <c r="L360">
        <v>302.99</v>
      </c>
      <c r="M360">
        <v>50.052999999999997</v>
      </c>
      <c r="N360">
        <v>50.054000000000002</v>
      </c>
      <c r="O360">
        <v>50.055999999999997</v>
      </c>
      <c r="P360">
        <v>68.225999999999999</v>
      </c>
      <c r="Q360">
        <v>0.99</v>
      </c>
      <c r="R360" s="5">
        <f>+VLOOKUP(C360,Pagina!C:Q,10,0)</f>
        <v>233.1</v>
      </c>
      <c r="S360" s="5">
        <f>+VLOOKUP($C360,Pagina!$C:$Q,11,0)</f>
        <v>95.246002000000004</v>
      </c>
      <c r="T360" s="5">
        <f>+VLOOKUP($C360,Pagina!$C:$Q,12,0)</f>
        <v>50</v>
      </c>
      <c r="U360" s="5" t="str">
        <f>+VLOOKUP($C360,Pagina!$C:$Q,13,0)</f>
        <v>1</v>
      </c>
      <c r="V360" s="5" t="str">
        <f>+VLOOKUP($C360,Pagina!$C:$Q,14,0)</f>
        <v>0,270000</v>
      </c>
      <c r="W360" s="5" t="str">
        <f>+VLOOKUP($C360,Pagina!$C:$Q,15,0)</f>
        <v>0,062800</v>
      </c>
      <c r="X360" s="10">
        <f t="shared" si="32"/>
        <v>0.60999999999998522</v>
      </c>
      <c r="Y360" s="10">
        <f t="shared" si="33"/>
        <v>0.60999999999998522</v>
      </c>
      <c r="Z360" s="10">
        <f t="shared" si="34"/>
        <v>0.37209999999998195</v>
      </c>
      <c r="AA360" s="10">
        <f t="shared" si="35"/>
        <v>0.26237687642478608</v>
      </c>
    </row>
    <row r="361" spans="1:27" x14ac:dyDescent="0.25">
      <c r="A361" s="8">
        <f t="shared" si="30"/>
        <v>46211</v>
      </c>
      <c r="B361" s="9">
        <f t="shared" si="31"/>
        <v>0.79470108796522254</v>
      </c>
      <c r="C361" s="11">
        <v>46211.794699074075</v>
      </c>
      <c r="D361" s="1">
        <v>46211.794701087965</v>
      </c>
      <c r="E361">
        <v>232.399</v>
      </c>
      <c r="F361">
        <v>232.44800000000001</v>
      </c>
      <c r="G361">
        <v>232.44800000000001</v>
      </c>
      <c r="H361">
        <v>232.554</v>
      </c>
      <c r="I361">
        <v>293.94</v>
      </c>
      <c r="J361">
        <v>296.12</v>
      </c>
      <c r="K361">
        <v>296.12</v>
      </c>
      <c r="L361">
        <v>299.43</v>
      </c>
      <c r="M361">
        <v>50.055999999999997</v>
      </c>
      <c r="N361">
        <v>50.058</v>
      </c>
      <c r="O361">
        <v>50.06</v>
      </c>
      <c r="P361">
        <v>68.292000000000002</v>
      </c>
      <c r="Q361">
        <v>0.99199999999999999</v>
      </c>
      <c r="R361" s="5">
        <f>+VLOOKUP(C361,Pagina!C:Q,10,0)</f>
        <v>233.1</v>
      </c>
      <c r="S361" s="5">
        <f>+VLOOKUP($C361,Pagina!$C:$Q,11,0)</f>
        <v>95.246002000000004</v>
      </c>
      <c r="T361" s="5">
        <f>+VLOOKUP($C361,Pagina!$C:$Q,12,0)</f>
        <v>50</v>
      </c>
      <c r="U361" s="5" t="str">
        <f>+VLOOKUP($C361,Pagina!$C:$Q,13,0)</f>
        <v>1</v>
      </c>
      <c r="V361" s="5" t="str">
        <f>+VLOOKUP($C361,Pagina!$C:$Q,14,0)</f>
        <v>0,270000</v>
      </c>
      <c r="W361" s="5" t="str">
        <f>+VLOOKUP($C361,Pagina!$C:$Q,15,0)</f>
        <v>0,062800</v>
      </c>
      <c r="X361" s="10">
        <f t="shared" si="32"/>
        <v>0.65199999999998681</v>
      </c>
      <c r="Y361" s="10">
        <f t="shared" si="33"/>
        <v>0.65199999999998681</v>
      </c>
      <c r="Z361" s="10">
        <f t="shared" si="34"/>
        <v>0.42510399999998283</v>
      </c>
      <c r="AA361" s="10">
        <f t="shared" si="35"/>
        <v>0.28049284140968594</v>
      </c>
    </row>
    <row r="362" spans="1:27" x14ac:dyDescent="0.25">
      <c r="A362" s="8">
        <f t="shared" si="30"/>
        <v>46211</v>
      </c>
      <c r="B362" s="9">
        <f t="shared" si="31"/>
        <v>0.79471263888990507</v>
      </c>
      <c r="C362" s="11">
        <v>46211.794710648152</v>
      </c>
      <c r="D362" s="1">
        <v>46211.79471263889</v>
      </c>
      <c r="E362">
        <v>232.43299999999999</v>
      </c>
      <c r="F362">
        <v>232.47499999999999</v>
      </c>
      <c r="G362">
        <v>232.47499999999999</v>
      </c>
      <c r="H362">
        <v>232.50700000000001</v>
      </c>
      <c r="I362">
        <v>294.48500000000001</v>
      </c>
      <c r="J362">
        <v>297.66000000000003</v>
      </c>
      <c r="K362">
        <v>297.66000000000003</v>
      </c>
      <c r="L362">
        <v>301.60000000000002</v>
      </c>
      <c r="M362">
        <v>50.061</v>
      </c>
      <c r="N362">
        <v>50.064</v>
      </c>
      <c r="O362">
        <v>50.064999999999998</v>
      </c>
      <c r="P362">
        <v>68.251999999999995</v>
      </c>
      <c r="Q362">
        <v>0.98599999999999999</v>
      </c>
      <c r="R362" s="5">
        <f>+VLOOKUP(C362,Pagina!C:Q,10,0)</f>
        <v>233</v>
      </c>
      <c r="S362" s="5">
        <f>+VLOOKUP($C362,Pagina!$C:$Q,11,0)</f>
        <v>95.246002000000004</v>
      </c>
      <c r="T362" s="5">
        <f>+VLOOKUP($C362,Pagina!$C:$Q,12,0)</f>
        <v>50</v>
      </c>
      <c r="U362" s="5" t="str">
        <f>+VLOOKUP($C362,Pagina!$C:$Q,13,0)</f>
        <v>1</v>
      </c>
      <c r="V362" s="5" t="str">
        <f>+VLOOKUP($C362,Pagina!$C:$Q,14,0)</f>
        <v>0,271000</v>
      </c>
      <c r="W362" s="5" t="str">
        <f>+VLOOKUP($C362,Pagina!$C:$Q,15,0)</f>
        <v>0,063000</v>
      </c>
      <c r="X362" s="10">
        <f t="shared" si="32"/>
        <v>0.52500000000000568</v>
      </c>
      <c r="Y362" s="10">
        <f t="shared" si="33"/>
        <v>0.52500000000000568</v>
      </c>
      <c r="Z362" s="10">
        <f t="shared" si="34"/>
        <v>0.27562500000000595</v>
      </c>
      <c r="AA362" s="10">
        <f t="shared" si="35"/>
        <v>0.22583073448758179</v>
      </c>
    </row>
    <row r="363" spans="1:27" x14ac:dyDescent="0.25">
      <c r="A363" s="8">
        <f t="shared" si="30"/>
        <v>46211</v>
      </c>
      <c r="B363" s="9">
        <f t="shared" si="31"/>
        <v>0.79472420139063615</v>
      </c>
      <c r="C363" s="11">
        <v>46211.794722222221</v>
      </c>
      <c r="D363" s="1">
        <v>46211.794724201391</v>
      </c>
      <c r="E363">
        <v>232.38300000000001</v>
      </c>
      <c r="F363">
        <v>232.42</v>
      </c>
      <c r="G363">
        <v>232.42</v>
      </c>
      <c r="H363">
        <v>232.453</v>
      </c>
      <c r="I363">
        <v>296.863</v>
      </c>
      <c r="J363">
        <v>304.49</v>
      </c>
      <c r="K363">
        <v>304.49</v>
      </c>
      <c r="L363">
        <v>313.56</v>
      </c>
      <c r="M363">
        <v>50.066000000000003</v>
      </c>
      <c r="N363">
        <v>50.066000000000003</v>
      </c>
      <c r="O363">
        <v>50.066000000000003</v>
      </c>
      <c r="P363">
        <v>68.290999999999997</v>
      </c>
      <c r="Q363">
        <v>0.96599999999999997</v>
      </c>
      <c r="R363" s="5">
        <f>+VLOOKUP(C363,Pagina!C:Q,10,0)</f>
        <v>233.1</v>
      </c>
      <c r="S363" s="5">
        <f>+VLOOKUP($C363,Pagina!$C:$Q,11,0)</f>
        <v>95.246002000000004</v>
      </c>
      <c r="T363" s="5">
        <f>+VLOOKUP($C363,Pagina!$C:$Q,12,0)</f>
        <v>50</v>
      </c>
      <c r="U363" s="5" t="str">
        <f>+VLOOKUP($C363,Pagina!$C:$Q,13,0)</f>
        <v>1</v>
      </c>
      <c r="V363" s="5" t="str">
        <f>+VLOOKUP($C363,Pagina!$C:$Q,14,0)</f>
        <v>0,270000</v>
      </c>
      <c r="W363" s="5" t="str">
        <f>+VLOOKUP($C363,Pagina!$C:$Q,15,0)</f>
        <v>0,062900</v>
      </c>
      <c r="X363" s="10">
        <f t="shared" si="32"/>
        <v>0.68000000000000682</v>
      </c>
      <c r="Y363" s="10">
        <f t="shared" si="33"/>
        <v>0.68000000000000682</v>
      </c>
      <c r="Z363" s="10">
        <f t="shared" si="34"/>
        <v>0.4624000000000093</v>
      </c>
      <c r="AA363" s="10">
        <f t="shared" si="35"/>
        <v>0.29257378883056834</v>
      </c>
    </row>
    <row r="364" spans="1:27" x14ac:dyDescent="0.25">
      <c r="A364" s="8">
        <f t="shared" si="30"/>
        <v>46211</v>
      </c>
      <c r="B364" s="9">
        <f t="shared" si="31"/>
        <v>0.79473576389136724</v>
      </c>
      <c r="C364" s="11">
        <v>46211.794733796298</v>
      </c>
      <c r="D364" s="1">
        <v>46211.794735763891</v>
      </c>
      <c r="E364">
        <v>232.28299999999999</v>
      </c>
      <c r="F364">
        <v>232.35499999999999</v>
      </c>
      <c r="G364">
        <v>232.35499999999999</v>
      </c>
      <c r="H364">
        <v>232.43199999999999</v>
      </c>
      <c r="I364">
        <v>294.024</v>
      </c>
      <c r="J364">
        <v>295.10000000000002</v>
      </c>
      <c r="K364">
        <v>295.10000000000002</v>
      </c>
      <c r="L364">
        <v>296.02999999999997</v>
      </c>
      <c r="M364">
        <v>50.067</v>
      </c>
      <c r="N364">
        <v>50.067999999999998</v>
      </c>
      <c r="O364">
        <v>50.07</v>
      </c>
      <c r="P364">
        <v>68.072999999999993</v>
      </c>
      <c r="Q364">
        <v>0.99299999999999999</v>
      </c>
      <c r="R364" s="5">
        <f>+VLOOKUP(C364,Pagina!C:Q,10,0)</f>
        <v>233.2</v>
      </c>
      <c r="S364" s="5">
        <f>+VLOOKUP($C364,Pagina!$C:$Q,11,0)</f>
        <v>95.246002000000004</v>
      </c>
      <c r="T364" s="5">
        <f>+VLOOKUP($C364,Pagina!$C:$Q,12,0)</f>
        <v>50</v>
      </c>
      <c r="U364" s="5" t="str">
        <f>+VLOOKUP($C364,Pagina!$C:$Q,13,0)</f>
        <v>1</v>
      </c>
      <c r="V364" s="5" t="str">
        <f>+VLOOKUP($C364,Pagina!$C:$Q,14,0)</f>
        <v>0,269000</v>
      </c>
      <c r="W364" s="5" t="str">
        <f>+VLOOKUP($C364,Pagina!$C:$Q,15,0)</f>
        <v>0,062700</v>
      </c>
      <c r="X364" s="10">
        <f t="shared" si="32"/>
        <v>0.84499999999999886</v>
      </c>
      <c r="Y364" s="10">
        <f t="shared" si="33"/>
        <v>0.84499999999999886</v>
      </c>
      <c r="Z364" s="10">
        <f t="shared" si="34"/>
        <v>0.71402499999999813</v>
      </c>
      <c r="AA364" s="10">
        <f t="shared" si="35"/>
        <v>0.36366766370424519</v>
      </c>
    </row>
    <row r="365" spans="1:27" x14ac:dyDescent="0.25">
      <c r="A365" s="8">
        <f t="shared" si="30"/>
        <v>46211</v>
      </c>
      <c r="B365" s="9">
        <f t="shared" si="31"/>
        <v>0.79474731481604977</v>
      </c>
      <c r="C365" s="11">
        <v>46211.794745370367</v>
      </c>
      <c r="D365" s="1">
        <v>46211.794747314816</v>
      </c>
      <c r="E365">
        <v>232.446</v>
      </c>
      <c r="F365">
        <v>232.49100000000001</v>
      </c>
      <c r="G365">
        <v>232.49100000000001</v>
      </c>
      <c r="H365">
        <v>232.53399999999999</v>
      </c>
      <c r="I365">
        <v>293.77199999999999</v>
      </c>
      <c r="J365">
        <v>294.73</v>
      </c>
      <c r="K365">
        <v>294.73</v>
      </c>
      <c r="L365">
        <v>295.7</v>
      </c>
      <c r="M365">
        <v>50.072000000000003</v>
      </c>
      <c r="N365">
        <v>50.073999999999998</v>
      </c>
      <c r="O365">
        <v>50.078000000000003</v>
      </c>
      <c r="P365">
        <v>68.212999999999994</v>
      </c>
      <c r="Q365">
        <v>0.996</v>
      </c>
      <c r="R365" s="5">
        <f>+VLOOKUP(C365,Pagina!C:Q,10,0)</f>
        <v>233.4</v>
      </c>
      <c r="S365" s="5">
        <f>+VLOOKUP($C365,Pagina!$C:$Q,11,0)</f>
        <v>95.246002000000004</v>
      </c>
      <c r="T365" s="5">
        <f>+VLOOKUP($C365,Pagina!$C:$Q,12,0)</f>
        <v>50</v>
      </c>
      <c r="U365" s="5" t="str">
        <f>+VLOOKUP($C365,Pagina!$C:$Q,13,0)</f>
        <v>1</v>
      </c>
      <c r="V365" s="5" t="str">
        <f>+VLOOKUP($C365,Pagina!$C:$Q,14,0)</f>
        <v>0,270000</v>
      </c>
      <c r="W365" s="5" t="str">
        <f>+VLOOKUP($C365,Pagina!$C:$Q,15,0)</f>
        <v>0,063000</v>
      </c>
      <c r="X365" s="10">
        <f t="shared" si="32"/>
        <v>0.90899999999999181</v>
      </c>
      <c r="Y365" s="10">
        <f t="shared" si="33"/>
        <v>0.90899999999999181</v>
      </c>
      <c r="Z365" s="10">
        <f t="shared" si="34"/>
        <v>0.82628099999998517</v>
      </c>
      <c r="AA365" s="10">
        <f t="shared" si="35"/>
        <v>0.39098287675651605</v>
      </c>
    </row>
    <row r="366" spans="1:27" x14ac:dyDescent="0.25">
      <c r="A366" s="8">
        <f t="shared" si="30"/>
        <v>46211</v>
      </c>
      <c r="B366" s="9">
        <f t="shared" si="31"/>
        <v>0.79475887731678085</v>
      </c>
      <c r="C366" s="11">
        <v>46211.794756944444</v>
      </c>
      <c r="D366" s="1">
        <v>46211.794758877317</v>
      </c>
      <c r="E366">
        <v>232.47</v>
      </c>
      <c r="F366">
        <v>232.499</v>
      </c>
      <c r="G366">
        <v>232.499</v>
      </c>
      <c r="H366">
        <v>232.517</v>
      </c>
      <c r="I366">
        <v>293.85599999999999</v>
      </c>
      <c r="J366">
        <v>294.68</v>
      </c>
      <c r="K366">
        <v>294.68</v>
      </c>
      <c r="L366">
        <v>297.11</v>
      </c>
      <c r="M366">
        <v>50.079000000000001</v>
      </c>
      <c r="N366">
        <v>50.082000000000001</v>
      </c>
      <c r="O366">
        <v>50.084000000000003</v>
      </c>
      <c r="P366">
        <v>68.188000000000002</v>
      </c>
      <c r="Q366">
        <v>0.995</v>
      </c>
      <c r="R366" s="5">
        <f>+VLOOKUP(C366,Pagina!C:Q,10,0)</f>
        <v>233.4</v>
      </c>
      <c r="S366" s="5">
        <f>+VLOOKUP($C366,Pagina!$C:$Q,11,0)</f>
        <v>95.246002000000004</v>
      </c>
      <c r="T366" s="5">
        <f>+VLOOKUP($C366,Pagina!$C:$Q,12,0)</f>
        <v>50</v>
      </c>
      <c r="U366" s="5" t="str">
        <f>+VLOOKUP($C366,Pagina!$C:$Q,13,0)</f>
        <v>1</v>
      </c>
      <c r="V366" s="5" t="str">
        <f>+VLOOKUP($C366,Pagina!$C:$Q,14,0)</f>
        <v>0,270000</v>
      </c>
      <c r="W366" s="5" t="str">
        <f>+VLOOKUP($C366,Pagina!$C:$Q,15,0)</f>
        <v>0,063000</v>
      </c>
      <c r="X366" s="10">
        <f t="shared" si="32"/>
        <v>0.90100000000001046</v>
      </c>
      <c r="Y366" s="10">
        <f t="shared" si="33"/>
        <v>0.90100000000001046</v>
      </c>
      <c r="Z366" s="10">
        <f t="shared" si="34"/>
        <v>0.81180100000001887</v>
      </c>
      <c r="AA366" s="10">
        <f t="shared" si="35"/>
        <v>0.38752854850989055</v>
      </c>
    </row>
    <row r="367" spans="1:27" x14ac:dyDescent="0.25">
      <c r="A367" s="8">
        <f t="shared" si="30"/>
        <v>46211</v>
      </c>
      <c r="B367" s="9">
        <f t="shared" si="31"/>
        <v>0.79477042824146338</v>
      </c>
      <c r="C367" s="11">
        <v>46211.794768518521</v>
      </c>
      <c r="D367" s="1">
        <v>46211.794770428241</v>
      </c>
      <c r="E367">
        <v>232.45099999999999</v>
      </c>
      <c r="F367">
        <v>232.53700000000001</v>
      </c>
      <c r="G367">
        <v>232.53700000000001</v>
      </c>
      <c r="H367">
        <v>232.65</v>
      </c>
      <c r="I367">
        <v>294.36</v>
      </c>
      <c r="J367">
        <v>297.12</v>
      </c>
      <c r="K367">
        <v>297.12</v>
      </c>
      <c r="L367">
        <v>300.79000000000002</v>
      </c>
      <c r="M367">
        <v>50.084000000000003</v>
      </c>
      <c r="N367">
        <v>50.085999999999999</v>
      </c>
      <c r="O367">
        <v>50.088999999999999</v>
      </c>
      <c r="P367">
        <v>68.251999999999995</v>
      </c>
      <c r="Q367">
        <v>0.98799999999999999</v>
      </c>
      <c r="R367" s="5">
        <f>+VLOOKUP(C367,Pagina!C:Q,10,0)</f>
        <v>233.4</v>
      </c>
      <c r="S367" s="5">
        <f>+VLOOKUP($C367,Pagina!$C:$Q,11,0)</f>
        <v>95.246002000000004</v>
      </c>
      <c r="T367" s="5">
        <f>+VLOOKUP($C367,Pagina!$C:$Q,12,0)</f>
        <v>50</v>
      </c>
      <c r="U367" s="5" t="str">
        <f>+VLOOKUP($C367,Pagina!$C:$Q,13,0)</f>
        <v>1</v>
      </c>
      <c r="V367" s="5" t="str">
        <f>+VLOOKUP($C367,Pagina!$C:$Q,14,0)</f>
        <v>0,270000</v>
      </c>
      <c r="W367" s="5" t="str">
        <f>+VLOOKUP($C367,Pagina!$C:$Q,15,0)</f>
        <v>0,063000</v>
      </c>
      <c r="X367" s="10">
        <f t="shared" si="32"/>
        <v>0.86299999999999955</v>
      </c>
      <c r="Y367" s="10">
        <f t="shared" si="33"/>
        <v>0.86299999999999955</v>
      </c>
      <c r="Z367" s="10">
        <f t="shared" si="34"/>
        <v>0.74476899999999924</v>
      </c>
      <c r="AA367" s="10">
        <f t="shared" si="35"/>
        <v>0.37112373514752467</v>
      </c>
    </row>
    <row r="368" spans="1:27" x14ac:dyDescent="0.25">
      <c r="A368" s="8">
        <f t="shared" si="30"/>
        <v>46211</v>
      </c>
      <c r="B368" s="9">
        <f t="shared" si="31"/>
        <v>0.7947819791661459</v>
      </c>
      <c r="C368" s="11">
        <v>46211.79478009259</v>
      </c>
      <c r="D368" s="1">
        <v>46211.794781979166</v>
      </c>
      <c r="E368">
        <v>232.46</v>
      </c>
      <c r="F368">
        <v>232.51900000000001</v>
      </c>
      <c r="G368">
        <v>232.51900000000001</v>
      </c>
      <c r="H368">
        <v>232.56100000000001</v>
      </c>
      <c r="I368">
        <v>293.85599999999999</v>
      </c>
      <c r="J368">
        <v>295.14999999999998</v>
      </c>
      <c r="K368">
        <v>295.14999999999998</v>
      </c>
      <c r="L368">
        <v>297.02999999999997</v>
      </c>
      <c r="M368">
        <v>50.088999999999999</v>
      </c>
      <c r="N368">
        <v>50.09</v>
      </c>
      <c r="O368">
        <v>50.091000000000001</v>
      </c>
      <c r="P368">
        <v>68.325999999999993</v>
      </c>
      <c r="Q368">
        <v>0.996</v>
      </c>
      <c r="R368" s="5">
        <f>+VLOOKUP(C368,Pagina!C:Q,10,0)</f>
        <v>233.3</v>
      </c>
      <c r="S368" s="5">
        <f>+VLOOKUP($C368,Pagina!$C:$Q,11,0)</f>
        <v>95.246002000000004</v>
      </c>
      <c r="T368" s="5">
        <f>+VLOOKUP($C368,Pagina!$C:$Q,12,0)</f>
        <v>50</v>
      </c>
      <c r="U368" s="5" t="str">
        <f>+VLOOKUP($C368,Pagina!$C:$Q,13,0)</f>
        <v>1</v>
      </c>
      <c r="V368" s="5" t="str">
        <f>+VLOOKUP($C368,Pagina!$C:$Q,14,0)</f>
        <v>0,271000</v>
      </c>
      <c r="W368" s="5" t="str">
        <f>+VLOOKUP($C368,Pagina!$C:$Q,15,0)</f>
        <v>0,063100</v>
      </c>
      <c r="X368" s="10">
        <f t="shared" si="32"/>
        <v>0.78100000000000591</v>
      </c>
      <c r="Y368" s="10">
        <f t="shared" si="33"/>
        <v>0.78100000000000591</v>
      </c>
      <c r="Z368" s="10">
        <f t="shared" si="34"/>
        <v>0.60996100000000919</v>
      </c>
      <c r="AA368" s="10">
        <f t="shared" si="35"/>
        <v>0.33588652970295158</v>
      </c>
    </row>
    <row r="369" spans="1:27" x14ac:dyDescent="0.25">
      <c r="A369" s="8">
        <f t="shared" si="30"/>
        <v>46211</v>
      </c>
      <c r="B369" s="9">
        <f t="shared" si="31"/>
        <v>0.79479353009082843</v>
      </c>
      <c r="C369" s="11">
        <v>46211.794791666667</v>
      </c>
      <c r="D369" s="1">
        <v>46211.794793530091</v>
      </c>
      <c r="E369">
        <v>232.452</v>
      </c>
      <c r="F369">
        <v>232.51900000000001</v>
      </c>
      <c r="G369">
        <v>232.51900000000001</v>
      </c>
      <c r="H369">
        <v>232.56800000000001</v>
      </c>
      <c r="I369">
        <v>293.56200000000001</v>
      </c>
      <c r="J369">
        <v>295.89999999999998</v>
      </c>
      <c r="K369">
        <v>295.89999999999998</v>
      </c>
      <c r="L369">
        <v>299.51</v>
      </c>
      <c r="M369">
        <v>50.09</v>
      </c>
      <c r="N369">
        <v>50.091000000000001</v>
      </c>
      <c r="O369">
        <v>50.091000000000001</v>
      </c>
      <c r="P369">
        <v>68.245999999999995</v>
      </c>
      <c r="Q369">
        <v>0.99199999999999999</v>
      </c>
      <c r="R369" s="5">
        <f>+VLOOKUP(C369,Pagina!C:Q,10,0)</f>
        <v>233.3</v>
      </c>
      <c r="S369" s="5">
        <f>+VLOOKUP($C369,Pagina!$C:$Q,11,0)</f>
        <v>95.246002000000004</v>
      </c>
      <c r="T369" s="5">
        <f>+VLOOKUP($C369,Pagina!$C:$Q,12,0)</f>
        <v>50</v>
      </c>
      <c r="U369" s="5" t="str">
        <f>+VLOOKUP($C369,Pagina!$C:$Q,13,0)</f>
        <v>1</v>
      </c>
      <c r="V369" s="5" t="str">
        <f>+VLOOKUP($C369,Pagina!$C:$Q,14,0)</f>
        <v>0,270000</v>
      </c>
      <c r="W369" s="5" t="str">
        <f>+VLOOKUP($C369,Pagina!$C:$Q,15,0)</f>
        <v>0,063000</v>
      </c>
      <c r="X369" s="10">
        <f t="shared" si="32"/>
        <v>0.78100000000000591</v>
      </c>
      <c r="Y369" s="10">
        <f t="shared" si="33"/>
        <v>0.78100000000000591</v>
      </c>
      <c r="Z369" s="10">
        <f t="shared" si="34"/>
        <v>0.60996100000000919</v>
      </c>
      <c r="AA369" s="10">
        <f t="shared" si="35"/>
        <v>0.33588652970295158</v>
      </c>
    </row>
    <row r="370" spans="1:27" x14ac:dyDescent="0.25">
      <c r="A370" s="8">
        <f t="shared" si="30"/>
        <v>46211</v>
      </c>
      <c r="B370" s="9">
        <f t="shared" si="31"/>
        <v>0.79480509259155951</v>
      </c>
      <c r="C370" s="11">
        <v>46211.794803240744</v>
      </c>
      <c r="D370" s="1">
        <v>46211.794805092592</v>
      </c>
      <c r="E370">
        <v>232.42500000000001</v>
      </c>
      <c r="F370">
        <v>232.45400000000001</v>
      </c>
      <c r="G370">
        <v>232.45400000000001</v>
      </c>
      <c r="H370">
        <v>232.49100000000001</v>
      </c>
      <c r="I370">
        <v>293.52</v>
      </c>
      <c r="J370">
        <v>294.64</v>
      </c>
      <c r="K370">
        <v>294.64</v>
      </c>
      <c r="L370">
        <v>295.99</v>
      </c>
      <c r="M370">
        <v>50.09</v>
      </c>
      <c r="N370">
        <v>50.09</v>
      </c>
      <c r="O370">
        <v>50.091000000000001</v>
      </c>
      <c r="P370">
        <v>68.22</v>
      </c>
      <c r="Q370">
        <v>0.996</v>
      </c>
      <c r="R370" s="5">
        <f>+VLOOKUP(C370,Pagina!C:Q,10,0)</f>
        <v>233.3</v>
      </c>
      <c r="S370" s="5">
        <f>+VLOOKUP($C370,Pagina!$C:$Q,11,0)</f>
        <v>95.246002000000004</v>
      </c>
      <c r="T370" s="5">
        <f>+VLOOKUP($C370,Pagina!$C:$Q,12,0)</f>
        <v>50</v>
      </c>
      <c r="U370" s="5" t="str">
        <f>+VLOOKUP($C370,Pagina!$C:$Q,13,0)</f>
        <v>1</v>
      </c>
      <c r="V370" s="5" t="str">
        <f>+VLOOKUP($C370,Pagina!$C:$Q,14,0)</f>
        <v>0,271000</v>
      </c>
      <c r="W370" s="5" t="str">
        <f>+VLOOKUP($C370,Pagina!$C:$Q,15,0)</f>
        <v>0,063000</v>
      </c>
      <c r="X370" s="10">
        <f t="shared" si="32"/>
        <v>0.84600000000000364</v>
      </c>
      <c r="Y370" s="10">
        <f t="shared" si="33"/>
        <v>0.84600000000000364</v>
      </c>
      <c r="Z370" s="10">
        <f t="shared" si="34"/>
        <v>0.71571600000000613</v>
      </c>
      <c r="AA370" s="10">
        <f t="shared" si="35"/>
        <v>0.36394297366360812</v>
      </c>
    </row>
    <row r="371" spans="1:27" x14ac:dyDescent="0.25">
      <c r="A371" s="8">
        <f t="shared" si="30"/>
        <v>46211</v>
      </c>
      <c r="B371" s="9">
        <f t="shared" si="31"/>
        <v>0.79481664351624204</v>
      </c>
      <c r="C371" s="11">
        <v>46211.794814814813</v>
      </c>
      <c r="D371" s="1">
        <v>46211.794816643516</v>
      </c>
      <c r="E371">
        <v>232.505</v>
      </c>
      <c r="F371">
        <v>232.535</v>
      </c>
      <c r="G371">
        <v>232.535</v>
      </c>
      <c r="H371">
        <v>232.58199999999999</v>
      </c>
      <c r="I371">
        <v>293.10000000000002</v>
      </c>
      <c r="J371">
        <v>293.93</v>
      </c>
      <c r="K371">
        <v>293.93</v>
      </c>
      <c r="L371">
        <v>294.89999999999998</v>
      </c>
      <c r="M371">
        <v>50.088999999999999</v>
      </c>
      <c r="N371">
        <v>50.088999999999999</v>
      </c>
      <c r="O371">
        <v>50.088999999999999</v>
      </c>
      <c r="P371">
        <v>68.210999999999999</v>
      </c>
      <c r="Q371">
        <v>0.998</v>
      </c>
      <c r="R371" s="5">
        <f>+VLOOKUP(C371,Pagina!C:Q,10,0)</f>
        <v>233.3</v>
      </c>
      <c r="S371" s="5">
        <f>+VLOOKUP($C371,Pagina!$C:$Q,11,0)</f>
        <v>95.246002000000004</v>
      </c>
      <c r="T371" s="5">
        <f>+VLOOKUP($C371,Pagina!$C:$Q,12,0)</f>
        <v>50</v>
      </c>
      <c r="U371" s="5" t="str">
        <f>+VLOOKUP($C371,Pagina!$C:$Q,13,0)</f>
        <v>1</v>
      </c>
      <c r="V371" s="5" t="str">
        <f>+VLOOKUP($C371,Pagina!$C:$Q,14,0)</f>
        <v>0,271000</v>
      </c>
      <c r="W371" s="5" t="str">
        <f>+VLOOKUP($C371,Pagina!$C:$Q,15,0)</f>
        <v>0,063000</v>
      </c>
      <c r="X371" s="10">
        <f t="shared" si="32"/>
        <v>0.76500000000001478</v>
      </c>
      <c r="Y371" s="10">
        <f t="shared" si="33"/>
        <v>0.76500000000001478</v>
      </c>
      <c r="Z371" s="10">
        <f t="shared" si="34"/>
        <v>0.58522500000002264</v>
      </c>
      <c r="AA371" s="10">
        <f t="shared" si="35"/>
        <v>0.3289827337820177</v>
      </c>
    </row>
    <row r="372" spans="1:27" x14ac:dyDescent="0.25">
      <c r="A372" s="8">
        <f t="shared" si="30"/>
        <v>46211</v>
      </c>
      <c r="B372" s="9">
        <f t="shared" si="31"/>
        <v>0.79482819444092456</v>
      </c>
      <c r="C372" s="11">
        <v>46211.79482638889</v>
      </c>
      <c r="D372" s="1">
        <v>46211.794828194441</v>
      </c>
      <c r="E372">
        <v>232.53399999999999</v>
      </c>
      <c r="F372">
        <v>232.56399999999999</v>
      </c>
      <c r="G372">
        <v>232.56399999999999</v>
      </c>
      <c r="H372">
        <v>232.596</v>
      </c>
      <c r="I372">
        <v>294.40199999999999</v>
      </c>
      <c r="J372">
        <v>296.14</v>
      </c>
      <c r="K372">
        <v>296.14</v>
      </c>
      <c r="L372">
        <v>297.73</v>
      </c>
      <c r="M372">
        <v>50.088000000000001</v>
      </c>
      <c r="N372">
        <v>50.088000000000001</v>
      </c>
      <c r="O372">
        <v>50.088999999999999</v>
      </c>
      <c r="P372">
        <v>68.352000000000004</v>
      </c>
      <c r="Q372">
        <v>0.99199999999999999</v>
      </c>
      <c r="R372" s="5">
        <f>+VLOOKUP(C372,Pagina!C:Q,10,0)</f>
        <v>233.3</v>
      </c>
      <c r="S372" s="5">
        <f>+VLOOKUP($C372,Pagina!$C:$Q,11,0)</f>
        <v>95.246002000000004</v>
      </c>
      <c r="T372" s="5">
        <f>+VLOOKUP($C372,Pagina!$C:$Q,12,0)</f>
        <v>50</v>
      </c>
      <c r="U372" s="5" t="str">
        <f>+VLOOKUP($C372,Pagina!$C:$Q,13,0)</f>
        <v>1</v>
      </c>
      <c r="V372" s="5" t="str">
        <f>+VLOOKUP($C372,Pagina!$C:$Q,14,0)</f>
        <v>0,270000</v>
      </c>
      <c r="W372" s="5" t="str">
        <f>+VLOOKUP($C372,Pagina!$C:$Q,15,0)</f>
        <v>0,063000</v>
      </c>
      <c r="X372" s="10">
        <f t="shared" si="32"/>
        <v>0.73600000000001842</v>
      </c>
      <c r="Y372" s="10">
        <f t="shared" si="33"/>
        <v>0.73600000000001842</v>
      </c>
      <c r="Z372" s="10">
        <f t="shared" si="34"/>
        <v>0.54169600000002716</v>
      </c>
      <c r="AA372" s="10">
        <f t="shared" si="35"/>
        <v>0.31647202490498033</v>
      </c>
    </row>
    <row r="373" spans="1:27" x14ac:dyDescent="0.25">
      <c r="A373" s="8">
        <f t="shared" si="30"/>
        <v>46211</v>
      </c>
      <c r="B373" s="9">
        <f t="shared" si="31"/>
        <v>0.79483974537288304</v>
      </c>
      <c r="C373" s="11">
        <v>46211.79483796296</v>
      </c>
      <c r="D373" s="1">
        <v>46211.794839745373</v>
      </c>
      <c r="E373">
        <v>232.43899999999999</v>
      </c>
      <c r="F373">
        <v>232.51900000000001</v>
      </c>
      <c r="G373">
        <v>232.51900000000001</v>
      </c>
      <c r="H373">
        <v>232.572</v>
      </c>
      <c r="I373">
        <v>294.06599999999997</v>
      </c>
      <c r="J373">
        <v>299.57</v>
      </c>
      <c r="K373">
        <v>299.57</v>
      </c>
      <c r="L373">
        <v>306.19</v>
      </c>
      <c r="M373">
        <v>50.087000000000003</v>
      </c>
      <c r="N373">
        <v>50.088000000000001</v>
      </c>
      <c r="O373">
        <v>50.088999999999999</v>
      </c>
      <c r="P373">
        <v>68.141999999999996</v>
      </c>
      <c r="Q373">
        <v>0.97899999999999998</v>
      </c>
      <c r="R373" s="5">
        <f>+VLOOKUP(C373,Pagina!C:Q,10,0)</f>
        <v>233.4</v>
      </c>
      <c r="S373" s="5">
        <f>+VLOOKUP($C373,Pagina!$C:$Q,11,0)</f>
        <v>95.246002000000004</v>
      </c>
      <c r="T373" s="5">
        <f>+VLOOKUP($C373,Pagina!$C:$Q,12,0)</f>
        <v>50</v>
      </c>
      <c r="U373" s="5" t="str">
        <f>+VLOOKUP($C373,Pagina!$C:$Q,13,0)</f>
        <v>1</v>
      </c>
      <c r="V373" s="5" t="str">
        <f>+VLOOKUP($C373,Pagina!$C:$Q,14,0)</f>
        <v>0,270000</v>
      </c>
      <c r="W373" s="5" t="str">
        <f>+VLOOKUP($C373,Pagina!$C:$Q,15,0)</f>
        <v>0,063000</v>
      </c>
      <c r="X373" s="10">
        <f t="shared" si="32"/>
        <v>0.88100000000000023</v>
      </c>
      <c r="Y373" s="10">
        <f t="shared" si="33"/>
        <v>0.88100000000000023</v>
      </c>
      <c r="Z373" s="10">
        <f t="shared" si="34"/>
        <v>0.77616100000000043</v>
      </c>
      <c r="AA373" s="10">
        <f t="shared" si="35"/>
        <v>0.37889376782112438</v>
      </c>
    </row>
    <row r="374" spans="1:27" x14ac:dyDescent="0.25">
      <c r="A374" s="8">
        <f t="shared" si="30"/>
        <v>46211</v>
      </c>
      <c r="B374" s="9">
        <f t="shared" si="31"/>
        <v>0.79485129629756557</v>
      </c>
      <c r="C374" s="11">
        <v>46211.794849537036</v>
      </c>
      <c r="D374" s="1">
        <v>46211.794851296298</v>
      </c>
      <c r="E374">
        <v>232.45</v>
      </c>
      <c r="F374">
        <v>232.46700000000001</v>
      </c>
      <c r="G374">
        <v>232.46700000000001</v>
      </c>
      <c r="H374">
        <v>232.482</v>
      </c>
      <c r="I374">
        <v>294.69499999999999</v>
      </c>
      <c r="J374">
        <v>300.74</v>
      </c>
      <c r="K374">
        <v>300.74</v>
      </c>
      <c r="L374">
        <v>316.64999999999998</v>
      </c>
      <c r="M374">
        <v>50.085000000000001</v>
      </c>
      <c r="N374">
        <v>50.085999999999999</v>
      </c>
      <c r="O374">
        <v>50.088000000000001</v>
      </c>
      <c r="P374">
        <v>68.366</v>
      </c>
      <c r="Q374">
        <v>0.97899999999999998</v>
      </c>
      <c r="R374" s="5">
        <f>+VLOOKUP(C374,Pagina!C:Q,10,0)</f>
        <v>233.4</v>
      </c>
      <c r="S374" s="5">
        <f>+VLOOKUP($C374,Pagina!$C:$Q,11,0)</f>
        <v>95.246002000000004</v>
      </c>
      <c r="T374" s="5">
        <f>+VLOOKUP($C374,Pagina!$C:$Q,12,0)</f>
        <v>50</v>
      </c>
      <c r="U374" s="5" t="str">
        <f>+VLOOKUP($C374,Pagina!$C:$Q,13,0)</f>
        <v>1</v>
      </c>
      <c r="V374" s="5" t="str">
        <f>+VLOOKUP($C374,Pagina!$C:$Q,14,0)</f>
        <v>0,271000</v>
      </c>
      <c r="W374" s="5" t="str">
        <f>+VLOOKUP($C374,Pagina!$C:$Q,15,0)</f>
        <v>0,063100</v>
      </c>
      <c r="X374" s="10">
        <f t="shared" si="32"/>
        <v>0.93299999999999272</v>
      </c>
      <c r="Y374" s="10">
        <f t="shared" si="33"/>
        <v>0.93299999999999272</v>
      </c>
      <c r="Z374" s="10">
        <f t="shared" si="34"/>
        <v>0.87048899999998641</v>
      </c>
      <c r="AA374" s="10">
        <f t="shared" si="35"/>
        <v>0.4013472880021649</v>
      </c>
    </row>
    <row r="375" spans="1:27" x14ac:dyDescent="0.25">
      <c r="A375" s="8">
        <f t="shared" si="30"/>
        <v>46211</v>
      </c>
      <c r="B375" s="9">
        <f t="shared" si="31"/>
        <v>0.79486285879829666</v>
      </c>
      <c r="C375" s="11">
        <v>46211.794861111113</v>
      </c>
      <c r="D375" s="1">
        <v>46211.794862858798</v>
      </c>
      <c r="E375">
        <v>232.43700000000001</v>
      </c>
      <c r="F375">
        <v>232.48599999999999</v>
      </c>
      <c r="G375">
        <v>232.48599999999999</v>
      </c>
      <c r="H375">
        <v>232.512</v>
      </c>
      <c r="I375">
        <v>293.31</v>
      </c>
      <c r="J375">
        <v>296.20999999999998</v>
      </c>
      <c r="K375">
        <v>296.20999999999998</v>
      </c>
      <c r="L375">
        <v>298.93</v>
      </c>
      <c r="M375">
        <v>50.08</v>
      </c>
      <c r="N375">
        <v>50.082999999999998</v>
      </c>
      <c r="O375">
        <v>50.084000000000003</v>
      </c>
      <c r="P375">
        <v>68.174000000000007</v>
      </c>
      <c r="Q375">
        <v>0.99</v>
      </c>
      <c r="R375" s="5">
        <f>+VLOOKUP(C375,Pagina!C:Q,10,0)</f>
        <v>233.4</v>
      </c>
      <c r="S375" s="5">
        <f>+VLOOKUP($C375,Pagina!$C:$Q,11,0)</f>
        <v>95.246002000000004</v>
      </c>
      <c r="T375" s="5">
        <f>+VLOOKUP($C375,Pagina!$C:$Q,12,0)</f>
        <v>50</v>
      </c>
      <c r="U375" s="5" t="str">
        <f>+VLOOKUP($C375,Pagina!$C:$Q,13,0)</f>
        <v>1</v>
      </c>
      <c r="V375" s="5" t="str">
        <f>+VLOOKUP($C375,Pagina!$C:$Q,14,0)</f>
        <v>0,271000</v>
      </c>
      <c r="W375" s="5" t="str">
        <f>+VLOOKUP($C375,Pagina!$C:$Q,15,0)</f>
        <v>0,063100</v>
      </c>
      <c r="X375" s="10">
        <f t="shared" si="32"/>
        <v>0.91400000000001569</v>
      </c>
      <c r="Y375" s="10">
        <f t="shared" si="33"/>
        <v>0.91400000000001569</v>
      </c>
      <c r="Z375" s="10">
        <f t="shared" si="34"/>
        <v>0.83539600000002867</v>
      </c>
      <c r="AA375" s="10">
        <f t="shared" si="35"/>
        <v>0.39314195263371371</v>
      </c>
    </row>
    <row r="376" spans="1:27" x14ac:dyDescent="0.25">
      <c r="A376" s="8">
        <f t="shared" si="30"/>
        <v>46211</v>
      </c>
      <c r="B376" s="9">
        <f t="shared" si="31"/>
        <v>0.79487440972297918</v>
      </c>
      <c r="C376" s="11">
        <v>46211.794872685183</v>
      </c>
      <c r="D376" s="1">
        <v>46211.794874409723</v>
      </c>
      <c r="E376">
        <v>232.43299999999999</v>
      </c>
      <c r="F376">
        <v>232.45500000000001</v>
      </c>
      <c r="G376">
        <v>232.45500000000001</v>
      </c>
      <c r="H376">
        <v>232.48500000000001</v>
      </c>
      <c r="I376">
        <v>293.77199999999999</v>
      </c>
      <c r="J376">
        <v>297.63</v>
      </c>
      <c r="K376">
        <v>297.63</v>
      </c>
      <c r="L376">
        <v>302.42</v>
      </c>
      <c r="M376">
        <v>50.078000000000003</v>
      </c>
      <c r="N376">
        <v>50.078000000000003</v>
      </c>
      <c r="O376">
        <v>50.08</v>
      </c>
      <c r="P376">
        <v>68.186999999999998</v>
      </c>
      <c r="Q376">
        <v>0.98599999999999999</v>
      </c>
      <c r="R376" s="5">
        <f>+VLOOKUP(C376,Pagina!C:Q,10,0)</f>
        <v>233.4</v>
      </c>
      <c r="S376" s="5">
        <f>+VLOOKUP($C376,Pagina!$C:$Q,11,0)</f>
        <v>95.246002000000004</v>
      </c>
      <c r="T376" s="5">
        <f>+VLOOKUP($C376,Pagina!$C:$Q,12,0)</f>
        <v>50</v>
      </c>
      <c r="U376" s="5" t="str">
        <f>+VLOOKUP($C376,Pagina!$C:$Q,13,0)</f>
        <v>1</v>
      </c>
      <c r="V376" s="5" t="str">
        <f>+VLOOKUP($C376,Pagina!$C:$Q,14,0)</f>
        <v>0,270000</v>
      </c>
      <c r="W376" s="5" t="str">
        <f>+VLOOKUP($C376,Pagina!$C:$Q,15,0)</f>
        <v>0,063000</v>
      </c>
      <c r="X376" s="10">
        <f t="shared" si="32"/>
        <v>0.94499999999999318</v>
      </c>
      <c r="Y376" s="10">
        <f t="shared" si="33"/>
        <v>0.94499999999999318</v>
      </c>
      <c r="Z376" s="10">
        <f t="shared" si="34"/>
        <v>0.89302499999998708</v>
      </c>
      <c r="AA376" s="10">
        <f t="shared" si="35"/>
        <v>0.40653029618635572</v>
      </c>
    </row>
    <row r="377" spans="1:27" x14ac:dyDescent="0.25">
      <c r="A377" s="8">
        <f t="shared" si="30"/>
        <v>46211</v>
      </c>
      <c r="B377" s="9">
        <f t="shared" si="31"/>
        <v>0.79488597222371027</v>
      </c>
      <c r="C377" s="11">
        <v>46211.79488425926</v>
      </c>
      <c r="D377" s="1">
        <v>46211.794885972224</v>
      </c>
      <c r="E377">
        <v>232.39500000000001</v>
      </c>
      <c r="F377">
        <v>232.42500000000001</v>
      </c>
      <c r="G377">
        <v>232.42500000000001</v>
      </c>
      <c r="H377">
        <v>232.43899999999999</v>
      </c>
      <c r="I377">
        <v>293.142</v>
      </c>
      <c r="J377">
        <v>295.43</v>
      </c>
      <c r="K377">
        <v>295.43</v>
      </c>
      <c r="L377">
        <v>298.07</v>
      </c>
      <c r="M377">
        <v>50.076999999999998</v>
      </c>
      <c r="N377">
        <v>50.076999999999998</v>
      </c>
      <c r="O377">
        <v>50.076999999999998</v>
      </c>
      <c r="P377">
        <v>68.262</v>
      </c>
      <c r="Q377">
        <v>0.99399999999999999</v>
      </c>
      <c r="R377" s="5">
        <f>+VLOOKUP(C377,Pagina!C:Q,10,0)</f>
        <v>233.4</v>
      </c>
      <c r="S377" s="5">
        <f>+VLOOKUP($C377,Pagina!$C:$Q,11,0)</f>
        <v>95.246002000000004</v>
      </c>
      <c r="T377" s="5">
        <f>+VLOOKUP($C377,Pagina!$C:$Q,12,0)</f>
        <v>50</v>
      </c>
      <c r="U377" s="5" t="str">
        <f>+VLOOKUP($C377,Pagina!$C:$Q,13,0)</f>
        <v>1</v>
      </c>
      <c r="V377" s="5" t="str">
        <f>+VLOOKUP($C377,Pagina!$C:$Q,14,0)</f>
        <v>0,270000</v>
      </c>
      <c r="W377" s="5" t="str">
        <f>+VLOOKUP($C377,Pagina!$C:$Q,15,0)</f>
        <v>0,062900</v>
      </c>
      <c r="X377" s="10">
        <f t="shared" si="32"/>
        <v>0.97499999999999432</v>
      </c>
      <c r="Y377" s="10">
        <f t="shared" si="33"/>
        <v>0.97499999999999432</v>
      </c>
      <c r="Z377" s="10">
        <f t="shared" si="34"/>
        <v>0.95062499999998895</v>
      </c>
      <c r="AA377" s="10">
        <f t="shared" si="35"/>
        <v>0.41949015811551865</v>
      </c>
    </row>
    <row r="378" spans="1:27" x14ac:dyDescent="0.25">
      <c r="A378" s="8">
        <f t="shared" si="30"/>
        <v>46211</v>
      </c>
      <c r="B378" s="9">
        <f t="shared" si="31"/>
        <v>0.79489752314839279</v>
      </c>
      <c r="C378" s="11">
        <v>46211.794895833336</v>
      </c>
      <c r="D378" s="1">
        <v>46211.794897523148</v>
      </c>
      <c r="E378">
        <v>232.41499999999999</v>
      </c>
      <c r="F378">
        <v>232.43299999999999</v>
      </c>
      <c r="G378">
        <v>232.43299999999999</v>
      </c>
      <c r="H378">
        <v>232.45500000000001</v>
      </c>
      <c r="I378">
        <v>293.43599999999998</v>
      </c>
      <c r="J378">
        <v>296.58</v>
      </c>
      <c r="K378">
        <v>296.58</v>
      </c>
      <c r="L378">
        <v>300.91000000000003</v>
      </c>
      <c r="M378">
        <v>50.075000000000003</v>
      </c>
      <c r="N378">
        <v>50.076000000000001</v>
      </c>
      <c r="O378">
        <v>50.076000000000001</v>
      </c>
      <c r="P378">
        <v>68.295000000000002</v>
      </c>
      <c r="Q378">
        <v>0.99099999999999999</v>
      </c>
      <c r="R378" s="5">
        <f>+VLOOKUP(C378,Pagina!C:Q,10,0)</f>
        <v>233.4</v>
      </c>
      <c r="S378" s="5">
        <f>+VLOOKUP($C378,Pagina!$C:$Q,11,0)</f>
        <v>95.246002000000004</v>
      </c>
      <c r="T378" s="5">
        <f>+VLOOKUP($C378,Pagina!$C:$Q,12,0)</f>
        <v>50</v>
      </c>
      <c r="U378" s="5" t="str">
        <f>+VLOOKUP($C378,Pagina!$C:$Q,13,0)</f>
        <v>1</v>
      </c>
      <c r="V378" s="5" t="str">
        <f>+VLOOKUP($C378,Pagina!$C:$Q,14,0)</f>
        <v>0,270000</v>
      </c>
      <c r="W378" s="5" t="str">
        <f>+VLOOKUP($C378,Pagina!$C:$Q,15,0)</f>
        <v>0,063000</v>
      </c>
      <c r="X378" s="10">
        <f t="shared" si="32"/>
        <v>0.96700000000001296</v>
      </c>
      <c r="Y378" s="10">
        <f t="shared" si="33"/>
        <v>0.96700000000001296</v>
      </c>
      <c r="Z378" s="10">
        <f t="shared" si="34"/>
        <v>0.93508900000002504</v>
      </c>
      <c r="AA378" s="10">
        <f t="shared" si="35"/>
        <v>0.41603386782428181</v>
      </c>
    </row>
    <row r="379" spans="1:27" x14ac:dyDescent="0.25">
      <c r="A379" s="8">
        <f t="shared" si="30"/>
        <v>46211</v>
      </c>
      <c r="B379" s="9">
        <f t="shared" si="31"/>
        <v>0.79490908564912388</v>
      </c>
      <c r="C379" s="11">
        <v>46211.794907407406</v>
      </c>
      <c r="D379" s="1">
        <v>46211.794909085649</v>
      </c>
      <c r="E379">
        <v>232.374</v>
      </c>
      <c r="F379">
        <v>232.44399999999999</v>
      </c>
      <c r="G379">
        <v>232.44399999999999</v>
      </c>
      <c r="H379">
        <v>232.47800000000001</v>
      </c>
      <c r="I379">
        <v>293.60399999999998</v>
      </c>
      <c r="J379">
        <v>296.94</v>
      </c>
      <c r="K379">
        <v>296.94</v>
      </c>
      <c r="L379">
        <v>301.07</v>
      </c>
      <c r="M379">
        <v>50.070999999999998</v>
      </c>
      <c r="N379">
        <v>50.073</v>
      </c>
      <c r="O379">
        <v>50.075000000000003</v>
      </c>
      <c r="P379">
        <v>68.156000000000006</v>
      </c>
      <c r="Q379">
        <v>0.98799999999999999</v>
      </c>
      <c r="R379" s="5">
        <f>+VLOOKUP(C379,Pagina!C:Q,10,0)</f>
        <v>233.4</v>
      </c>
      <c r="S379" s="5">
        <f>+VLOOKUP($C379,Pagina!$C:$Q,11,0)</f>
        <v>95.246002000000004</v>
      </c>
      <c r="T379" s="5">
        <f>+VLOOKUP($C379,Pagina!$C:$Q,12,0)</f>
        <v>50</v>
      </c>
      <c r="U379" s="5" t="str">
        <f>+VLOOKUP($C379,Pagina!$C:$Q,13,0)</f>
        <v>1</v>
      </c>
      <c r="V379" s="5" t="str">
        <f>+VLOOKUP($C379,Pagina!$C:$Q,14,0)</f>
        <v>0,270000</v>
      </c>
      <c r="W379" s="5" t="str">
        <f>+VLOOKUP($C379,Pagina!$C:$Q,15,0)</f>
        <v>0,062900</v>
      </c>
      <c r="X379" s="10">
        <f t="shared" si="32"/>
        <v>0.95600000000001728</v>
      </c>
      <c r="Y379" s="10">
        <f t="shared" si="33"/>
        <v>0.95600000000001728</v>
      </c>
      <c r="Z379" s="10">
        <f t="shared" si="34"/>
        <v>0.91393600000003306</v>
      </c>
      <c r="AA379" s="10">
        <f t="shared" si="35"/>
        <v>0.41128185713548954</v>
      </c>
    </row>
    <row r="380" spans="1:27" x14ac:dyDescent="0.25">
      <c r="A380" s="8">
        <f t="shared" si="30"/>
        <v>46211</v>
      </c>
      <c r="B380" s="9">
        <f t="shared" si="31"/>
        <v>0.79492063657380641</v>
      </c>
      <c r="C380" s="11">
        <v>46211.794918981483</v>
      </c>
      <c r="D380" s="1">
        <v>46211.794920636574</v>
      </c>
      <c r="E380">
        <v>232.38800000000001</v>
      </c>
      <c r="F380">
        <v>232.417</v>
      </c>
      <c r="G380">
        <v>232.417</v>
      </c>
      <c r="H380">
        <v>232.447</v>
      </c>
      <c r="I380">
        <v>296.15600000000001</v>
      </c>
      <c r="J380">
        <v>301.38</v>
      </c>
      <c r="K380">
        <v>301.38</v>
      </c>
      <c r="L380">
        <v>305.55</v>
      </c>
      <c r="M380">
        <v>50.07</v>
      </c>
      <c r="N380">
        <v>50.07</v>
      </c>
      <c r="O380">
        <v>50.070999999999998</v>
      </c>
      <c r="P380">
        <v>68.361000000000004</v>
      </c>
      <c r="Q380">
        <v>0.97599999999999998</v>
      </c>
      <c r="R380" s="5">
        <f>+VLOOKUP(C380,Pagina!C:Q,10,0)</f>
        <v>233.4</v>
      </c>
      <c r="S380" s="5">
        <f>+VLOOKUP($C380,Pagina!$C:$Q,11,0)</f>
        <v>95.246002000000004</v>
      </c>
      <c r="T380" s="5">
        <f>+VLOOKUP($C380,Pagina!$C:$Q,12,0)</f>
        <v>50</v>
      </c>
      <c r="U380" s="5" t="str">
        <f>+VLOOKUP($C380,Pagina!$C:$Q,13,0)</f>
        <v>1</v>
      </c>
      <c r="V380" s="5" t="str">
        <f>+VLOOKUP($C380,Pagina!$C:$Q,14,0)</f>
        <v>0,270000</v>
      </c>
      <c r="W380" s="5" t="str">
        <f>+VLOOKUP($C380,Pagina!$C:$Q,15,0)</f>
        <v>0,062900</v>
      </c>
      <c r="X380" s="10">
        <f t="shared" si="32"/>
        <v>0.98300000000000409</v>
      </c>
      <c r="Y380" s="10">
        <f t="shared" si="33"/>
        <v>0.98300000000000409</v>
      </c>
      <c r="Z380" s="10">
        <f t="shared" si="34"/>
        <v>0.96628900000000806</v>
      </c>
      <c r="AA380" s="10">
        <f t="shared" si="35"/>
        <v>0.42294668634394395</v>
      </c>
    </row>
    <row r="381" spans="1:27" x14ac:dyDescent="0.25">
      <c r="A381" s="8">
        <f t="shared" si="30"/>
        <v>46211</v>
      </c>
      <c r="B381" s="9">
        <f t="shared" si="31"/>
        <v>0.79493219907453749</v>
      </c>
      <c r="C381" s="11">
        <v>46211.794930555552</v>
      </c>
      <c r="D381" s="1">
        <v>46211.794932199075</v>
      </c>
      <c r="E381">
        <v>232.483</v>
      </c>
      <c r="F381">
        <v>232.53</v>
      </c>
      <c r="G381">
        <v>232.53</v>
      </c>
      <c r="H381">
        <v>232.57599999999999</v>
      </c>
      <c r="I381">
        <v>294.31799999999998</v>
      </c>
      <c r="J381">
        <v>294.52</v>
      </c>
      <c r="K381">
        <v>294.52</v>
      </c>
      <c r="L381">
        <v>294.99</v>
      </c>
      <c r="M381">
        <v>50.070999999999998</v>
      </c>
      <c r="N381">
        <v>50.072000000000003</v>
      </c>
      <c r="O381">
        <v>50.073</v>
      </c>
      <c r="P381">
        <v>68.253</v>
      </c>
      <c r="Q381">
        <v>0.997</v>
      </c>
      <c r="R381" s="5">
        <f>+VLOOKUP(C381,Pagina!C:Q,10,0)</f>
        <v>233.3</v>
      </c>
      <c r="S381" s="5">
        <f>+VLOOKUP($C381,Pagina!$C:$Q,11,0)</f>
        <v>95.246002000000004</v>
      </c>
      <c r="T381" s="5">
        <f>+VLOOKUP($C381,Pagina!$C:$Q,12,0)</f>
        <v>50</v>
      </c>
      <c r="U381" s="5" t="str">
        <f>+VLOOKUP($C381,Pagina!$C:$Q,13,0)</f>
        <v>1</v>
      </c>
      <c r="V381" s="5" t="str">
        <f>+VLOOKUP($C381,Pagina!$C:$Q,14,0)</f>
        <v>0,270000</v>
      </c>
      <c r="W381" s="5" t="str">
        <f>+VLOOKUP($C381,Pagina!$C:$Q,15,0)</f>
        <v>0,063000</v>
      </c>
      <c r="X381" s="10">
        <f t="shared" si="32"/>
        <v>0.77000000000001023</v>
      </c>
      <c r="Y381" s="10">
        <f t="shared" si="33"/>
        <v>0.77000000000001023</v>
      </c>
      <c r="Z381" s="10">
        <f t="shared" si="34"/>
        <v>0.59290000000001575</v>
      </c>
      <c r="AA381" s="10">
        <f t="shared" si="35"/>
        <v>0.33114006794822615</v>
      </c>
    </row>
    <row r="382" spans="1:27" x14ac:dyDescent="0.25">
      <c r="A382" s="8">
        <f t="shared" si="30"/>
        <v>46211</v>
      </c>
      <c r="B382" s="9">
        <f t="shared" si="31"/>
        <v>0.79494374999922002</v>
      </c>
      <c r="C382" s="11">
        <v>46211.794942129629</v>
      </c>
      <c r="D382" s="1">
        <v>46211.794943749999</v>
      </c>
      <c r="E382">
        <v>232.536</v>
      </c>
      <c r="F382">
        <v>232.583</v>
      </c>
      <c r="G382">
        <v>232.583</v>
      </c>
      <c r="H382">
        <v>232.60900000000001</v>
      </c>
      <c r="I382">
        <v>293.68799999999999</v>
      </c>
      <c r="J382">
        <v>294.58999999999997</v>
      </c>
      <c r="K382">
        <v>294.58999999999997</v>
      </c>
      <c r="L382">
        <v>296.77999999999997</v>
      </c>
      <c r="M382">
        <v>50.073</v>
      </c>
      <c r="N382">
        <v>50.073999999999998</v>
      </c>
      <c r="O382">
        <v>50.076000000000001</v>
      </c>
      <c r="P382">
        <v>68.251999999999995</v>
      </c>
      <c r="Q382">
        <v>0.996</v>
      </c>
      <c r="R382" s="5">
        <f>+VLOOKUP(C382,Pagina!C:Q,10,0)</f>
        <v>233.3</v>
      </c>
      <c r="S382" s="5">
        <f>+VLOOKUP($C382,Pagina!$C:$Q,11,0)</f>
        <v>95.246002000000004</v>
      </c>
      <c r="T382" s="5">
        <f>+VLOOKUP($C382,Pagina!$C:$Q,12,0)</f>
        <v>50</v>
      </c>
      <c r="U382" s="5" t="str">
        <f>+VLOOKUP($C382,Pagina!$C:$Q,13,0)</f>
        <v>1</v>
      </c>
      <c r="V382" s="5" t="str">
        <f>+VLOOKUP($C382,Pagina!$C:$Q,14,0)</f>
        <v>0,270000</v>
      </c>
      <c r="W382" s="5" t="str">
        <f>+VLOOKUP($C382,Pagina!$C:$Q,15,0)</f>
        <v>0,063000</v>
      </c>
      <c r="X382" s="10">
        <f t="shared" si="32"/>
        <v>0.71700000000001296</v>
      </c>
      <c r="Y382" s="10">
        <f t="shared" si="33"/>
        <v>0.71700000000001296</v>
      </c>
      <c r="Z382" s="10">
        <f t="shared" si="34"/>
        <v>0.51408900000001856</v>
      </c>
      <c r="AA382" s="10">
        <f t="shared" si="35"/>
        <v>0.30827704518387544</v>
      </c>
    </row>
    <row r="383" spans="1:27" x14ac:dyDescent="0.25">
      <c r="A383" s="8">
        <f t="shared" si="30"/>
        <v>46211</v>
      </c>
      <c r="B383" s="9">
        <f t="shared" si="31"/>
        <v>0.79495531249995111</v>
      </c>
      <c r="C383" s="11">
        <v>46211.794953703706</v>
      </c>
      <c r="D383" s="1">
        <v>46211.7949553125</v>
      </c>
      <c r="E383">
        <v>232.54</v>
      </c>
      <c r="F383">
        <v>232.64400000000001</v>
      </c>
      <c r="G383">
        <v>232.64400000000001</v>
      </c>
      <c r="H383">
        <v>232.68899999999999</v>
      </c>
      <c r="I383">
        <v>293.18400000000003</v>
      </c>
      <c r="J383">
        <v>294.58</v>
      </c>
      <c r="K383">
        <v>294.58</v>
      </c>
      <c r="L383">
        <v>295.82</v>
      </c>
      <c r="M383">
        <v>50.076999999999998</v>
      </c>
      <c r="N383">
        <v>50.08</v>
      </c>
      <c r="O383">
        <v>50.082999999999998</v>
      </c>
      <c r="P383">
        <v>68.335999999999999</v>
      </c>
      <c r="Q383">
        <v>0.997</v>
      </c>
      <c r="R383" s="5">
        <f>+VLOOKUP(C383,Pagina!C:Q,10,0)</f>
        <v>233.3</v>
      </c>
      <c r="S383" s="5">
        <f>+VLOOKUP($C383,Pagina!$C:$Q,11,0)</f>
        <v>95.246002000000004</v>
      </c>
      <c r="T383" s="5">
        <f>+VLOOKUP($C383,Pagina!$C:$Q,12,0)</f>
        <v>50</v>
      </c>
      <c r="U383" s="5" t="str">
        <f>+VLOOKUP($C383,Pagina!$C:$Q,13,0)</f>
        <v>1</v>
      </c>
      <c r="V383" s="5" t="str">
        <f>+VLOOKUP($C383,Pagina!$C:$Q,14,0)</f>
        <v>0,270000</v>
      </c>
      <c r="W383" s="5" t="str">
        <f>+VLOOKUP($C383,Pagina!$C:$Q,15,0)</f>
        <v>0,062900</v>
      </c>
      <c r="X383" s="10">
        <f t="shared" si="32"/>
        <v>0.65600000000000591</v>
      </c>
      <c r="Y383" s="10">
        <f t="shared" si="33"/>
        <v>0.65600000000000591</v>
      </c>
      <c r="Z383" s="10">
        <f t="shared" si="34"/>
        <v>0.43033600000000777</v>
      </c>
      <c r="AA383" s="10">
        <f t="shared" si="35"/>
        <v>0.28197589449975324</v>
      </c>
    </row>
    <row r="384" spans="1:27" x14ac:dyDescent="0.25">
      <c r="A384" s="8">
        <f t="shared" si="30"/>
        <v>46211</v>
      </c>
      <c r="B384" s="9">
        <f t="shared" si="31"/>
        <v>0.79496686342463363</v>
      </c>
      <c r="C384" s="11">
        <v>46211.794965277775</v>
      </c>
      <c r="D384" s="1">
        <v>46211.794966863425</v>
      </c>
      <c r="E384">
        <v>232.65</v>
      </c>
      <c r="F384">
        <v>232.66800000000001</v>
      </c>
      <c r="G384">
        <v>232.66800000000001</v>
      </c>
      <c r="H384">
        <v>232.68799999999999</v>
      </c>
      <c r="I384">
        <v>293.52</v>
      </c>
      <c r="J384">
        <v>294.70999999999998</v>
      </c>
      <c r="K384">
        <v>294.70999999999998</v>
      </c>
      <c r="L384">
        <v>296.89999999999998</v>
      </c>
      <c r="M384">
        <v>50.085000000000001</v>
      </c>
      <c r="N384">
        <v>50.088000000000001</v>
      </c>
      <c r="O384">
        <v>50.091999999999999</v>
      </c>
      <c r="P384">
        <v>68.233000000000004</v>
      </c>
      <c r="Q384">
        <v>0.995</v>
      </c>
      <c r="R384" s="5">
        <f>+VLOOKUP(C384,Pagina!C:Q,10,0)</f>
        <v>233.3</v>
      </c>
      <c r="S384" s="5">
        <f>+VLOOKUP($C384,Pagina!$C:$Q,11,0)</f>
        <v>95.246002000000004</v>
      </c>
      <c r="T384" s="5">
        <f>+VLOOKUP($C384,Pagina!$C:$Q,12,0)</f>
        <v>50</v>
      </c>
      <c r="U384" s="5" t="str">
        <f>+VLOOKUP($C384,Pagina!$C:$Q,13,0)</f>
        <v>1</v>
      </c>
      <c r="V384" s="5" t="str">
        <f>+VLOOKUP($C384,Pagina!$C:$Q,14,0)</f>
        <v>0,270000</v>
      </c>
      <c r="W384" s="5" t="str">
        <f>+VLOOKUP($C384,Pagina!$C:$Q,15,0)</f>
        <v>0,062900</v>
      </c>
      <c r="X384" s="10">
        <f t="shared" si="32"/>
        <v>0.632000000000005</v>
      </c>
      <c r="Y384" s="10">
        <f t="shared" si="33"/>
        <v>0.632000000000005</v>
      </c>
      <c r="Z384" s="10">
        <f t="shared" si="34"/>
        <v>0.39942400000000633</v>
      </c>
      <c r="AA384" s="10">
        <f t="shared" si="35"/>
        <v>0.27163168119380621</v>
      </c>
    </row>
    <row r="385" spans="1:27" x14ac:dyDescent="0.25">
      <c r="A385" s="8">
        <f t="shared" si="30"/>
        <v>46211</v>
      </c>
      <c r="B385" s="9">
        <f t="shared" si="31"/>
        <v>0.79497841434931615</v>
      </c>
      <c r="C385" s="11">
        <v>46211.794976851852</v>
      </c>
      <c r="D385" s="1">
        <v>46211.794978414349</v>
      </c>
      <c r="E385">
        <v>232.679</v>
      </c>
      <c r="F385">
        <v>232.73400000000001</v>
      </c>
      <c r="G385">
        <v>232.73400000000001</v>
      </c>
      <c r="H385">
        <v>232.82</v>
      </c>
      <c r="I385">
        <v>292.97300000000001</v>
      </c>
      <c r="J385">
        <v>296.58999999999997</v>
      </c>
      <c r="K385">
        <v>296.58999999999997</v>
      </c>
      <c r="L385">
        <v>302.26</v>
      </c>
      <c r="M385">
        <v>50.093000000000004</v>
      </c>
      <c r="N385">
        <v>50.097000000000001</v>
      </c>
      <c r="O385">
        <v>50.1</v>
      </c>
      <c r="P385">
        <v>68.38</v>
      </c>
      <c r="Q385">
        <v>0.99099999999999999</v>
      </c>
      <c r="R385" s="5">
        <f>+VLOOKUP(C385,Pagina!C:Q,10,0)</f>
        <v>233.3</v>
      </c>
      <c r="S385" s="5">
        <f>+VLOOKUP($C385,Pagina!$C:$Q,11,0)</f>
        <v>95.246002000000004</v>
      </c>
      <c r="T385" s="5">
        <f>+VLOOKUP($C385,Pagina!$C:$Q,12,0)</f>
        <v>50</v>
      </c>
      <c r="U385" s="5" t="str">
        <f>+VLOOKUP($C385,Pagina!$C:$Q,13,0)</f>
        <v>1</v>
      </c>
      <c r="V385" s="5" t="str">
        <f>+VLOOKUP($C385,Pagina!$C:$Q,14,0)</f>
        <v>0,270000</v>
      </c>
      <c r="W385" s="5" t="str">
        <f>+VLOOKUP($C385,Pagina!$C:$Q,15,0)</f>
        <v>0,063000</v>
      </c>
      <c r="X385" s="10">
        <f t="shared" si="32"/>
        <v>0.5660000000000025</v>
      </c>
      <c r="Y385" s="10">
        <f t="shared" si="33"/>
        <v>0.5660000000000025</v>
      </c>
      <c r="Z385" s="10">
        <f t="shared" si="34"/>
        <v>0.32035600000000281</v>
      </c>
      <c r="AA385" s="10">
        <f t="shared" si="35"/>
        <v>0.24319609511287674</v>
      </c>
    </row>
    <row r="386" spans="1:27" x14ac:dyDescent="0.25">
      <c r="A386" s="8">
        <f t="shared" si="30"/>
        <v>46211</v>
      </c>
      <c r="B386" s="9">
        <f t="shared" si="31"/>
        <v>0.79498996528127464</v>
      </c>
      <c r="C386" s="11">
        <v>46211.794988425929</v>
      </c>
      <c r="D386" s="1">
        <v>46211.794989965281</v>
      </c>
      <c r="E386">
        <v>232.61799999999999</v>
      </c>
      <c r="F386">
        <v>232.64500000000001</v>
      </c>
      <c r="G386">
        <v>232.64500000000001</v>
      </c>
      <c r="H386">
        <v>232.666</v>
      </c>
      <c r="I386">
        <v>293.73</v>
      </c>
      <c r="J386">
        <v>294.52</v>
      </c>
      <c r="K386">
        <v>294.52</v>
      </c>
      <c r="L386">
        <v>295.66000000000003</v>
      </c>
      <c r="M386">
        <v>50.100999999999999</v>
      </c>
      <c r="N386">
        <v>50.103000000000002</v>
      </c>
      <c r="O386">
        <v>50.103999999999999</v>
      </c>
      <c r="P386">
        <v>68.283000000000001</v>
      </c>
      <c r="Q386">
        <v>0.997</v>
      </c>
      <c r="R386" s="5">
        <f>+VLOOKUP(C386,Pagina!C:Q,10,0)</f>
        <v>233.3</v>
      </c>
      <c r="S386" s="5">
        <f>+VLOOKUP($C386,Pagina!$C:$Q,11,0)</f>
        <v>95.246002000000004</v>
      </c>
      <c r="T386" s="5">
        <f>+VLOOKUP($C386,Pagina!$C:$Q,12,0)</f>
        <v>50</v>
      </c>
      <c r="U386" s="5" t="str">
        <f>+VLOOKUP($C386,Pagina!$C:$Q,13,0)</f>
        <v>1</v>
      </c>
      <c r="V386" s="5" t="str">
        <f>+VLOOKUP($C386,Pagina!$C:$Q,14,0)</f>
        <v>0,270000</v>
      </c>
      <c r="W386" s="5" t="str">
        <f>+VLOOKUP($C386,Pagina!$C:$Q,15,0)</f>
        <v>0,062900</v>
      </c>
      <c r="X386" s="10">
        <f t="shared" si="32"/>
        <v>0.65500000000000114</v>
      </c>
      <c r="Y386" s="10">
        <f t="shared" si="33"/>
        <v>0.65500000000000114</v>
      </c>
      <c r="Z386" s="10">
        <f t="shared" si="34"/>
        <v>0.42902500000000149</v>
      </c>
      <c r="AA386" s="10">
        <f t="shared" si="35"/>
        <v>0.28154484300113952</v>
      </c>
    </row>
    <row r="387" spans="1:27" x14ac:dyDescent="0.25">
      <c r="A387" s="8">
        <f t="shared" ref="A387:A450" si="36">+INT(D387)</f>
        <v>46211</v>
      </c>
      <c r="B387" s="9">
        <f t="shared" ref="B387:B450" si="37">+MOD(D387,1)</f>
        <v>0.79500151620595716</v>
      </c>
      <c r="C387" s="11">
        <v>46211.794999999998</v>
      </c>
      <c r="D387" s="1">
        <v>46211.795001516206</v>
      </c>
      <c r="E387">
        <v>232.52799999999999</v>
      </c>
      <c r="F387">
        <v>232.589</v>
      </c>
      <c r="G387">
        <v>232.589</v>
      </c>
      <c r="H387">
        <v>232.64500000000001</v>
      </c>
      <c r="I387">
        <v>293.68799999999999</v>
      </c>
      <c r="J387">
        <v>294.60000000000002</v>
      </c>
      <c r="K387">
        <v>294.60000000000002</v>
      </c>
      <c r="L387">
        <v>295.57</v>
      </c>
      <c r="M387">
        <v>50.103000000000002</v>
      </c>
      <c r="N387">
        <v>50.103999999999999</v>
      </c>
      <c r="O387">
        <v>50.103999999999999</v>
      </c>
      <c r="P387">
        <v>68.289000000000001</v>
      </c>
      <c r="Q387">
        <v>0.997</v>
      </c>
      <c r="R387" s="5">
        <f>+VLOOKUP(C387,Pagina!C:Q,10,0)</f>
        <v>233.3</v>
      </c>
      <c r="S387" s="5">
        <f>+VLOOKUP($C387,Pagina!$C:$Q,11,0)</f>
        <v>95.246002000000004</v>
      </c>
      <c r="T387" s="5">
        <f>+VLOOKUP($C387,Pagina!$C:$Q,12,0)</f>
        <v>50</v>
      </c>
      <c r="U387" s="5" t="str">
        <f>+VLOOKUP($C387,Pagina!$C:$Q,13,0)</f>
        <v>1</v>
      </c>
      <c r="V387" s="5" t="str">
        <f>+VLOOKUP($C387,Pagina!$C:$Q,14,0)</f>
        <v>0,270000</v>
      </c>
      <c r="W387" s="5" t="str">
        <f>+VLOOKUP($C387,Pagina!$C:$Q,15,0)</f>
        <v>0,063000</v>
      </c>
      <c r="X387" s="10">
        <f t="shared" ref="X387:X450" si="38">+R387-F387</f>
        <v>0.71100000000001273</v>
      </c>
      <c r="Y387" s="10">
        <f t="shared" ref="Y387:Y450" si="39">+ABS(X387)</f>
        <v>0.71100000000001273</v>
      </c>
      <c r="Z387" s="10">
        <f t="shared" ref="Z387:Z450" si="40">+X387*X387</f>
        <v>0.50552100000001809</v>
      </c>
      <c r="AA387" s="10">
        <f t="shared" ref="AA387:AA450" si="41">+(X387/F387)*100</f>
        <v>0.30568943501197937</v>
      </c>
    </row>
    <row r="388" spans="1:27" x14ac:dyDescent="0.25">
      <c r="A388" s="8">
        <f t="shared" si="36"/>
        <v>46211</v>
      </c>
      <c r="B388" s="9">
        <f t="shared" si="37"/>
        <v>0.79501306713063968</v>
      </c>
      <c r="C388" s="11">
        <v>46211.795011574075</v>
      </c>
      <c r="D388" s="1">
        <v>46211.795013067131</v>
      </c>
      <c r="E388">
        <v>232.51</v>
      </c>
      <c r="F388">
        <v>232.535</v>
      </c>
      <c r="G388">
        <v>232.535</v>
      </c>
      <c r="H388">
        <v>232.559</v>
      </c>
      <c r="I388">
        <v>293.68799999999999</v>
      </c>
      <c r="J388">
        <v>295.26</v>
      </c>
      <c r="K388">
        <v>295.26</v>
      </c>
      <c r="L388">
        <v>296.32</v>
      </c>
      <c r="M388">
        <v>50.103000000000002</v>
      </c>
      <c r="N388">
        <v>50.103000000000002</v>
      </c>
      <c r="O388">
        <v>50.103999999999999</v>
      </c>
      <c r="P388">
        <v>68.268000000000001</v>
      </c>
      <c r="Q388">
        <v>0.99399999999999999</v>
      </c>
      <c r="R388" s="5">
        <f>+VLOOKUP(C388,Pagina!C:Q,10,0)</f>
        <v>233.4</v>
      </c>
      <c r="S388" s="5">
        <f>+VLOOKUP($C388,Pagina!$C:$Q,11,0)</f>
        <v>95.246002000000004</v>
      </c>
      <c r="T388" s="5">
        <f>+VLOOKUP($C388,Pagina!$C:$Q,12,0)</f>
        <v>50</v>
      </c>
      <c r="U388" s="5" t="str">
        <f>+VLOOKUP($C388,Pagina!$C:$Q,13,0)</f>
        <v>1</v>
      </c>
      <c r="V388" s="5" t="str">
        <f>+VLOOKUP($C388,Pagina!$C:$Q,14,0)</f>
        <v>0,270000</v>
      </c>
      <c r="W388" s="5" t="str">
        <f>+VLOOKUP($C388,Pagina!$C:$Q,15,0)</f>
        <v>0,063000</v>
      </c>
      <c r="X388" s="10">
        <f t="shared" si="38"/>
        <v>0.86500000000000909</v>
      </c>
      <c r="Y388" s="10">
        <f t="shared" si="39"/>
        <v>0.86500000000000909</v>
      </c>
      <c r="Z388" s="10">
        <f t="shared" si="40"/>
        <v>0.74822500000001568</v>
      </c>
      <c r="AA388" s="10">
        <f t="shared" si="41"/>
        <v>0.37198701270776835</v>
      </c>
    </row>
    <row r="389" spans="1:27" x14ac:dyDescent="0.25">
      <c r="A389" s="8">
        <f t="shared" si="36"/>
        <v>46211</v>
      </c>
      <c r="B389" s="9">
        <f t="shared" si="37"/>
        <v>0.79502461805532221</v>
      </c>
      <c r="C389" s="11">
        <v>46211.795023148145</v>
      </c>
      <c r="D389" s="1">
        <v>46211.795024618055</v>
      </c>
      <c r="E389">
        <v>232.48699999999999</v>
      </c>
      <c r="F389">
        <v>232.50800000000001</v>
      </c>
      <c r="G389">
        <v>232.50800000000001</v>
      </c>
      <c r="H389">
        <v>232.53299999999999</v>
      </c>
      <c r="I389">
        <v>293.39400000000001</v>
      </c>
      <c r="J389">
        <v>296.10000000000002</v>
      </c>
      <c r="K389">
        <v>296.10000000000002</v>
      </c>
      <c r="L389">
        <v>299.95999999999998</v>
      </c>
      <c r="M389">
        <v>50.101999999999997</v>
      </c>
      <c r="N389">
        <v>50.103000000000002</v>
      </c>
      <c r="O389">
        <v>50.103999999999999</v>
      </c>
      <c r="P389">
        <v>68.218999999999994</v>
      </c>
      <c r="Q389">
        <v>0.99099999999999999</v>
      </c>
      <c r="R389" s="5">
        <f>+VLOOKUP(C389,Pagina!C:Q,10,0)</f>
        <v>233.4</v>
      </c>
      <c r="S389" s="5">
        <f>+VLOOKUP($C389,Pagina!$C:$Q,11,0)</f>
        <v>95.246002000000004</v>
      </c>
      <c r="T389" s="5">
        <f>+VLOOKUP($C389,Pagina!$C:$Q,12,0)</f>
        <v>50</v>
      </c>
      <c r="U389" s="5" t="str">
        <f>+VLOOKUP($C389,Pagina!$C:$Q,13,0)</f>
        <v>1</v>
      </c>
      <c r="V389" s="5" t="str">
        <f>+VLOOKUP($C389,Pagina!$C:$Q,14,0)</f>
        <v>0,270000</v>
      </c>
      <c r="W389" s="5" t="str">
        <f>+VLOOKUP($C389,Pagina!$C:$Q,15,0)</f>
        <v>0,063000</v>
      </c>
      <c r="X389" s="10">
        <f t="shared" si="38"/>
        <v>0.89199999999999591</v>
      </c>
      <c r="Y389" s="10">
        <f t="shared" si="39"/>
        <v>0.89199999999999591</v>
      </c>
      <c r="Z389" s="10">
        <f t="shared" si="40"/>
        <v>0.79566399999999271</v>
      </c>
      <c r="AA389" s="10">
        <f t="shared" si="41"/>
        <v>0.38364271336900058</v>
      </c>
    </row>
    <row r="390" spans="1:27" x14ac:dyDescent="0.25">
      <c r="A390" s="8">
        <f t="shared" si="36"/>
        <v>46211</v>
      </c>
      <c r="B390" s="9">
        <f t="shared" si="37"/>
        <v>0.79503616898000473</v>
      </c>
      <c r="C390" s="11">
        <v>46211.795034722221</v>
      </c>
      <c r="D390" s="1">
        <v>46211.79503616898</v>
      </c>
      <c r="E390">
        <v>232.381</v>
      </c>
      <c r="F390">
        <v>232.42</v>
      </c>
      <c r="G390">
        <v>232.42</v>
      </c>
      <c r="H390">
        <v>232.46600000000001</v>
      </c>
      <c r="I390">
        <v>293.68799999999999</v>
      </c>
      <c r="J390">
        <v>294.91000000000003</v>
      </c>
      <c r="K390">
        <v>294.91000000000003</v>
      </c>
      <c r="L390">
        <v>296.07</v>
      </c>
      <c r="M390">
        <v>50.1</v>
      </c>
      <c r="N390">
        <v>50.100999999999999</v>
      </c>
      <c r="O390">
        <v>50.100999999999999</v>
      </c>
      <c r="P390">
        <v>68.254999999999995</v>
      </c>
      <c r="Q390">
        <v>0.996</v>
      </c>
      <c r="R390" s="5">
        <f>+VLOOKUP(C390,Pagina!C:Q,10,0)</f>
        <v>233.5</v>
      </c>
      <c r="S390" s="5">
        <f>+VLOOKUP($C390,Pagina!$C:$Q,11,0)</f>
        <v>95.246002000000004</v>
      </c>
      <c r="T390" s="5">
        <f>+VLOOKUP($C390,Pagina!$C:$Q,12,0)</f>
        <v>50</v>
      </c>
      <c r="U390" s="5" t="str">
        <f>+VLOOKUP($C390,Pagina!$C:$Q,13,0)</f>
        <v>1</v>
      </c>
      <c r="V390" s="5" t="str">
        <f>+VLOOKUP($C390,Pagina!$C:$Q,14,0)</f>
        <v>0,270000</v>
      </c>
      <c r="W390" s="5" t="str">
        <f>+VLOOKUP($C390,Pagina!$C:$Q,15,0)</f>
        <v>0,063100</v>
      </c>
      <c r="X390" s="10">
        <f t="shared" si="38"/>
        <v>1.0800000000000125</v>
      </c>
      <c r="Y390" s="10">
        <f t="shared" si="39"/>
        <v>1.0800000000000125</v>
      </c>
      <c r="Z390" s="10">
        <f t="shared" si="40"/>
        <v>1.166400000000027</v>
      </c>
      <c r="AA390" s="10">
        <f t="shared" si="41"/>
        <v>0.46467601755443272</v>
      </c>
    </row>
    <row r="391" spans="1:27" x14ac:dyDescent="0.25">
      <c r="A391" s="8">
        <f t="shared" si="36"/>
        <v>46211</v>
      </c>
      <c r="B391" s="9">
        <f t="shared" si="37"/>
        <v>0.79504771990468726</v>
      </c>
      <c r="C391" s="11">
        <v>46211.795046296298</v>
      </c>
      <c r="D391" s="1">
        <v>46211.795047719905</v>
      </c>
      <c r="E391">
        <v>232.376</v>
      </c>
      <c r="F391">
        <v>232.42699999999999</v>
      </c>
      <c r="G391">
        <v>232.42699999999999</v>
      </c>
      <c r="H391">
        <v>232.482</v>
      </c>
      <c r="I391">
        <v>293.89800000000002</v>
      </c>
      <c r="J391">
        <v>294.73</v>
      </c>
      <c r="K391">
        <v>294.73</v>
      </c>
      <c r="L391">
        <v>295.66000000000003</v>
      </c>
      <c r="M391">
        <v>50.097999999999999</v>
      </c>
      <c r="N391">
        <v>50.098999999999997</v>
      </c>
      <c r="O391">
        <v>50.1</v>
      </c>
      <c r="P391">
        <v>68.23</v>
      </c>
      <c r="Q391">
        <v>0.996</v>
      </c>
      <c r="R391" s="5">
        <f>+VLOOKUP(C391,Pagina!C:Q,10,0)</f>
        <v>233.5</v>
      </c>
      <c r="S391" s="5">
        <f>+VLOOKUP($C391,Pagina!$C:$Q,11,0)</f>
        <v>95.246002000000004</v>
      </c>
      <c r="T391" s="5">
        <f>+VLOOKUP($C391,Pagina!$C:$Q,12,0)</f>
        <v>50</v>
      </c>
      <c r="U391" s="5" t="str">
        <f>+VLOOKUP($C391,Pagina!$C:$Q,13,0)</f>
        <v>1</v>
      </c>
      <c r="V391" s="5" t="str">
        <f>+VLOOKUP($C391,Pagina!$C:$Q,14,0)</f>
        <v>0,270000</v>
      </c>
      <c r="W391" s="5" t="str">
        <f>+VLOOKUP($C391,Pagina!$C:$Q,15,0)</f>
        <v>0,063100</v>
      </c>
      <c r="X391" s="10">
        <f t="shared" si="38"/>
        <v>1.0730000000000075</v>
      </c>
      <c r="Y391" s="10">
        <f t="shared" si="39"/>
        <v>1.0730000000000075</v>
      </c>
      <c r="Z391" s="10">
        <f t="shared" si="40"/>
        <v>1.151329000000016</v>
      </c>
      <c r="AA391" s="10">
        <f t="shared" si="41"/>
        <v>0.46165032461805533</v>
      </c>
    </row>
    <row r="392" spans="1:27" x14ac:dyDescent="0.25">
      <c r="A392" s="8">
        <f t="shared" si="36"/>
        <v>46211</v>
      </c>
      <c r="B392" s="9">
        <f t="shared" si="37"/>
        <v>0.79505927083664574</v>
      </c>
      <c r="C392" s="11">
        <v>46211.795057870368</v>
      </c>
      <c r="D392" s="1">
        <v>46211.795059270837</v>
      </c>
      <c r="E392">
        <v>232.452</v>
      </c>
      <c r="F392">
        <v>232.51599999999999</v>
      </c>
      <c r="G392">
        <v>232.51599999999999</v>
      </c>
      <c r="H392">
        <v>232.637</v>
      </c>
      <c r="I392">
        <v>294.108</v>
      </c>
      <c r="J392">
        <v>295.99</v>
      </c>
      <c r="K392">
        <v>295.99</v>
      </c>
      <c r="L392">
        <v>299.8</v>
      </c>
      <c r="M392">
        <v>50.097999999999999</v>
      </c>
      <c r="N392">
        <v>50.097999999999999</v>
      </c>
      <c r="O392">
        <v>50.098999999999997</v>
      </c>
      <c r="P392">
        <v>68.278000000000006</v>
      </c>
      <c r="Q392">
        <v>0.99199999999999999</v>
      </c>
      <c r="R392" s="5">
        <f>+VLOOKUP(C392,Pagina!C:Q,10,0)</f>
        <v>233.6</v>
      </c>
      <c r="S392" s="5">
        <f>+VLOOKUP($C392,Pagina!$C:$Q,11,0)</f>
        <v>95.246002000000004</v>
      </c>
      <c r="T392" s="5">
        <f>+VLOOKUP($C392,Pagina!$C:$Q,12,0)</f>
        <v>50</v>
      </c>
      <c r="U392" s="5" t="str">
        <f>+VLOOKUP($C392,Pagina!$C:$Q,13,0)</f>
        <v>1</v>
      </c>
      <c r="V392" s="5" t="str">
        <f>+VLOOKUP($C392,Pagina!$C:$Q,14,0)</f>
        <v>0,271000</v>
      </c>
      <c r="W392" s="5" t="str">
        <f>+VLOOKUP($C392,Pagina!$C:$Q,15,0)</f>
        <v>0,063200</v>
      </c>
      <c r="X392" s="10">
        <f t="shared" si="38"/>
        <v>1.0840000000000032</v>
      </c>
      <c r="Y392" s="10">
        <f t="shared" si="39"/>
        <v>1.0840000000000032</v>
      </c>
      <c r="Z392" s="10">
        <f t="shared" si="40"/>
        <v>1.175056000000007</v>
      </c>
      <c r="AA392" s="10">
        <f t="shared" si="41"/>
        <v>0.46620447625109812</v>
      </c>
    </row>
    <row r="393" spans="1:27" x14ac:dyDescent="0.25">
      <c r="A393" s="8">
        <f t="shared" si="36"/>
        <v>46211</v>
      </c>
      <c r="B393" s="9">
        <f t="shared" si="37"/>
        <v>0.79507082176132826</v>
      </c>
      <c r="C393" s="11">
        <v>46211.795069444444</v>
      </c>
      <c r="D393" s="1">
        <v>46211.795070821761</v>
      </c>
      <c r="E393">
        <v>232.56700000000001</v>
      </c>
      <c r="F393">
        <v>232.69200000000001</v>
      </c>
      <c r="G393">
        <v>232.69200000000001</v>
      </c>
      <c r="H393">
        <v>232.80199999999999</v>
      </c>
      <c r="I393">
        <v>293.89800000000002</v>
      </c>
      <c r="J393">
        <v>295.27999999999997</v>
      </c>
      <c r="K393">
        <v>295.27999999999997</v>
      </c>
      <c r="L393">
        <v>296.41000000000003</v>
      </c>
      <c r="M393">
        <v>50.097000000000001</v>
      </c>
      <c r="N393">
        <v>50.097999999999999</v>
      </c>
      <c r="O393">
        <v>50.098999999999997</v>
      </c>
      <c r="P393">
        <v>68.372</v>
      </c>
      <c r="Q393">
        <v>0.995</v>
      </c>
      <c r="R393" s="5">
        <f>+VLOOKUP(C393,Pagina!C:Q,10,0)</f>
        <v>233.6</v>
      </c>
      <c r="S393" s="5">
        <f>+VLOOKUP($C393,Pagina!$C:$Q,11,0)</f>
        <v>95.246002000000004</v>
      </c>
      <c r="T393" s="5">
        <f>+VLOOKUP($C393,Pagina!$C:$Q,12,0)</f>
        <v>50</v>
      </c>
      <c r="U393" s="5" t="str">
        <f>+VLOOKUP($C393,Pagina!$C:$Q,13,0)</f>
        <v>1</v>
      </c>
      <c r="V393" s="5" t="str">
        <f>+VLOOKUP($C393,Pagina!$C:$Q,14,0)</f>
        <v>0,271000</v>
      </c>
      <c r="W393" s="5" t="str">
        <f>+VLOOKUP($C393,Pagina!$C:$Q,15,0)</f>
        <v>0,063200</v>
      </c>
      <c r="X393" s="10">
        <f t="shared" si="38"/>
        <v>0.90799999999998704</v>
      </c>
      <c r="Y393" s="10">
        <f t="shared" si="39"/>
        <v>0.90799999999998704</v>
      </c>
      <c r="Z393" s="10">
        <f t="shared" si="40"/>
        <v>0.82446399999997644</v>
      </c>
      <c r="AA393" s="10">
        <f t="shared" si="41"/>
        <v>0.3902153920203475</v>
      </c>
    </row>
    <row r="394" spans="1:27" x14ac:dyDescent="0.25">
      <c r="A394" s="8">
        <f t="shared" si="36"/>
        <v>46211</v>
      </c>
      <c r="B394" s="9">
        <f t="shared" si="37"/>
        <v>0.79508237268601079</v>
      </c>
      <c r="C394" s="11">
        <v>46211.795081018521</v>
      </c>
      <c r="D394" s="1">
        <v>46211.795082372686</v>
      </c>
      <c r="E394">
        <v>232.804</v>
      </c>
      <c r="F394">
        <v>232.87100000000001</v>
      </c>
      <c r="G394">
        <v>232.87100000000001</v>
      </c>
      <c r="H394">
        <v>232.93</v>
      </c>
      <c r="I394">
        <v>295.07100000000003</v>
      </c>
      <c r="J394">
        <v>297.2</v>
      </c>
      <c r="K394">
        <v>297.2</v>
      </c>
      <c r="L394">
        <v>301.36</v>
      </c>
      <c r="M394">
        <v>50.100999999999999</v>
      </c>
      <c r="N394">
        <v>50.103000000000002</v>
      </c>
      <c r="O394">
        <v>50.106999999999999</v>
      </c>
      <c r="P394">
        <v>68.353999999999999</v>
      </c>
      <c r="Q394">
        <v>0.98799999999999999</v>
      </c>
      <c r="R394" s="5">
        <f>+VLOOKUP(C394,Pagina!C:Q,10,0)</f>
        <v>233.5</v>
      </c>
      <c r="S394" s="5">
        <f>+VLOOKUP($C394,Pagina!$C:$Q,11,0)</f>
        <v>95.246002000000004</v>
      </c>
      <c r="T394" s="5">
        <f>+VLOOKUP($C394,Pagina!$C:$Q,12,0)</f>
        <v>50.1</v>
      </c>
      <c r="U394" s="5" t="str">
        <f>+VLOOKUP($C394,Pagina!$C:$Q,13,0)</f>
        <v>1</v>
      </c>
      <c r="V394" s="5" t="str">
        <f>+VLOOKUP($C394,Pagina!$C:$Q,14,0)</f>
        <v>0,270000</v>
      </c>
      <c r="W394" s="5" t="str">
        <f>+VLOOKUP($C394,Pagina!$C:$Q,15,0)</f>
        <v>0,063000</v>
      </c>
      <c r="X394" s="10">
        <f t="shared" si="38"/>
        <v>0.62899999999999068</v>
      </c>
      <c r="Y394" s="10">
        <f t="shared" si="39"/>
        <v>0.62899999999999068</v>
      </c>
      <c r="Z394" s="10">
        <f t="shared" si="40"/>
        <v>0.39564099999998825</v>
      </c>
      <c r="AA394" s="10">
        <f t="shared" si="41"/>
        <v>0.27010662555663467</v>
      </c>
    </row>
    <row r="395" spans="1:27" x14ac:dyDescent="0.25">
      <c r="A395" s="8">
        <f t="shared" si="36"/>
        <v>46211</v>
      </c>
      <c r="B395" s="9">
        <f t="shared" si="37"/>
        <v>0.79509392361069331</v>
      </c>
      <c r="C395" s="11">
        <v>46211.795092592591</v>
      </c>
      <c r="D395" s="1">
        <v>46211.795093923611</v>
      </c>
      <c r="E395">
        <v>232.90100000000001</v>
      </c>
      <c r="F395">
        <v>232.96</v>
      </c>
      <c r="G395">
        <v>232.96</v>
      </c>
      <c r="H395">
        <v>233.00700000000001</v>
      </c>
      <c r="I395">
        <v>294.77800000000002</v>
      </c>
      <c r="J395">
        <v>297.32</v>
      </c>
      <c r="K395">
        <v>297.32</v>
      </c>
      <c r="L395">
        <v>300.20999999999998</v>
      </c>
      <c r="M395">
        <v>50.107999999999997</v>
      </c>
      <c r="N395">
        <v>50.11</v>
      </c>
      <c r="O395">
        <v>50.110999999999997</v>
      </c>
      <c r="P395">
        <v>68.62</v>
      </c>
      <c r="Q395">
        <v>0.99099999999999999</v>
      </c>
      <c r="R395" s="5">
        <f>+VLOOKUP(C395,Pagina!C:Q,10,0)</f>
        <v>233.4</v>
      </c>
      <c r="S395" s="5">
        <f>+VLOOKUP($C395,Pagina!$C:$Q,11,0)</f>
        <v>95.247001999999995</v>
      </c>
      <c r="T395" s="5">
        <f>+VLOOKUP($C395,Pagina!$C:$Q,12,0)</f>
        <v>50</v>
      </c>
      <c r="U395" s="5" t="str">
        <f>+VLOOKUP($C395,Pagina!$C:$Q,13,0)</f>
        <v>1</v>
      </c>
      <c r="V395" s="5" t="str">
        <f>+VLOOKUP($C395,Pagina!$C:$Q,14,0)</f>
        <v>0,271000</v>
      </c>
      <c r="W395" s="5" t="str">
        <f>+VLOOKUP($C395,Pagina!$C:$Q,15,0)</f>
        <v>0,063100</v>
      </c>
      <c r="X395" s="10">
        <f t="shared" si="38"/>
        <v>0.43999999999999773</v>
      </c>
      <c r="Y395" s="10">
        <f t="shared" si="39"/>
        <v>0.43999999999999773</v>
      </c>
      <c r="Z395" s="10">
        <f t="shared" si="40"/>
        <v>0.193599999999998</v>
      </c>
      <c r="AA395" s="10">
        <f t="shared" si="41"/>
        <v>0.1888736263736254</v>
      </c>
    </row>
    <row r="396" spans="1:27" x14ac:dyDescent="0.25">
      <c r="A396" s="8">
        <f t="shared" si="36"/>
        <v>46211</v>
      </c>
      <c r="B396" s="9">
        <f t="shared" si="37"/>
        <v>0.79510547453537583</v>
      </c>
      <c r="C396" s="11">
        <v>46211.795104166667</v>
      </c>
      <c r="D396" s="1">
        <v>46211.795105474535</v>
      </c>
      <c r="E396">
        <v>232.81899999999999</v>
      </c>
      <c r="F396">
        <v>232.874</v>
      </c>
      <c r="G396">
        <v>232.874</v>
      </c>
      <c r="H396">
        <v>232.90600000000001</v>
      </c>
      <c r="I396">
        <v>293.60399999999998</v>
      </c>
      <c r="J396">
        <v>297.49</v>
      </c>
      <c r="K396">
        <v>297.49</v>
      </c>
      <c r="L396">
        <v>300.66000000000003</v>
      </c>
      <c r="M396">
        <v>50.110999999999997</v>
      </c>
      <c r="N396">
        <v>50.110999999999997</v>
      </c>
      <c r="O396">
        <v>50.112000000000002</v>
      </c>
      <c r="P396">
        <v>68.350999999999999</v>
      </c>
      <c r="Q396">
        <v>0.98699999999999999</v>
      </c>
      <c r="R396" s="5">
        <f>+VLOOKUP(C396,Pagina!C:Q,10,0)</f>
        <v>233.4</v>
      </c>
      <c r="S396" s="5">
        <f>+VLOOKUP($C396,Pagina!$C:$Q,11,0)</f>
        <v>95.247001999999995</v>
      </c>
      <c r="T396" s="5">
        <f>+VLOOKUP($C396,Pagina!$C:$Q,12,0)</f>
        <v>50</v>
      </c>
      <c r="U396" s="5" t="str">
        <f>+VLOOKUP($C396,Pagina!$C:$Q,13,0)</f>
        <v>1</v>
      </c>
      <c r="V396" s="5" t="str">
        <f>+VLOOKUP($C396,Pagina!$C:$Q,14,0)</f>
        <v>0,271000</v>
      </c>
      <c r="W396" s="5" t="str">
        <f>+VLOOKUP($C396,Pagina!$C:$Q,15,0)</f>
        <v>0,063100</v>
      </c>
      <c r="X396" s="10">
        <f t="shared" si="38"/>
        <v>0.52600000000001046</v>
      </c>
      <c r="Y396" s="10">
        <f t="shared" si="39"/>
        <v>0.52600000000001046</v>
      </c>
      <c r="Z396" s="10">
        <f t="shared" si="40"/>
        <v>0.27667600000001102</v>
      </c>
      <c r="AA396" s="10">
        <f t="shared" si="41"/>
        <v>0.2258732189939669</v>
      </c>
    </row>
    <row r="397" spans="1:27" x14ac:dyDescent="0.25">
      <c r="A397" s="8">
        <f t="shared" si="36"/>
        <v>46211</v>
      </c>
      <c r="B397" s="9">
        <f t="shared" si="37"/>
        <v>0.79511701389128575</v>
      </c>
      <c r="C397" s="11">
        <v>46211.795115740744</v>
      </c>
      <c r="D397" s="1">
        <v>46211.795117013891</v>
      </c>
      <c r="E397">
        <v>232.86600000000001</v>
      </c>
      <c r="F397">
        <v>232.88200000000001</v>
      </c>
      <c r="G397">
        <v>232.88200000000001</v>
      </c>
      <c r="H397">
        <v>232.90199999999999</v>
      </c>
      <c r="I397">
        <v>294.40199999999999</v>
      </c>
      <c r="J397">
        <v>294.66000000000003</v>
      </c>
      <c r="K397">
        <v>294.66000000000003</v>
      </c>
      <c r="L397">
        <v>295.07</v>
      </c>
      <c r="M397">
        <v>50.113</v>
      </c>
      <c r="N397">
        <v>50.113999999999997</v>
      </c>
      <c r="O397">
        <v>50.115000000000002</v>
      </c>
      <c r="P397">
        <v>68.456999999999994</v>
      </c>
      <c r="Q397">
        <v>0.998</v>
      </c>
      <c r="R397" s="5">
        <f>+VLOOKUP(C397,Pagina!C:Q,10,0)</f>
        <v>233.3</v>
      </c>
      <c r="S397" s="5">
        <f>+VLOOKUP($C397,Pagina!$C:$Q,11,0)</f>
        <v>95.247001999999995</v>
      </c>
      <c r="T397" s="5">
        <f>+VLOOKUP($C397,Pagina!$C:$Q,12,0)</f>
        <v>50</v>
      </c>
      <c r="U397" s="5" t="str">
        <f>+VLOOKUP($C397,Pagina!$C:$Q,13,0)</f>
        <v>1</v>
      </c>
      <c r="V397" s="5" t="str">
        <f>+VLOOKUP($C397,Pagina!$C:$Q,14,0)</f>
        <v>0,270000</v>
      </c>
      <c r="W397" s="5" t="str">
        <f>+VLOOKUP($C397,Pagina!$C:$Q,15,0)</f>
        <v>0,063000</v>
      </c>
      <c r="X397" s="10">
        <f t="shared" si="38"/>
        <v>0.41800000000000637</v>
      </c>
      <c r="Y397" s="10">
        <f t="shared" si="39"/>
        <v>0.41800000000000637</v>
      </c>
      <c r="Z397" s="10">
        <f t="shared" si="40"/>
        <v>0.17472400000000532</v>
      </c>
      <c r="AA397" s="10">
        <f t="shared" si="41"/>
        <v>0.17949004216728057</v>
      </c>
    </row>
    <row r="398" spans="1:27" x14ac:dyDescent="0.25">
      <c r="A398" s="8">
        <f t="shared" si="36"/>
        <v>46211</v>
      </c>
      <c r="B398" s="9">
        <f t="shared" si="37"/>
        <v>0.79512856481596828</v>
      </c>
      <c r="C398" s="11">
        <v>46211.795127314814</v>
      </c>
      <c r="D398" s="1">
        <v>46211.795128564816</v>
      </c>
      <c r="E398">
        <v>232.84399999999999</v>
      </c>
      <c r="F398">
        <v>232.88200000000001</v>
      </c>
      <c r="G398">
        <v>232.88200000000001</v>
      </c>
      <c r="H398">
        <v>232.94900000000001</v>
      </c>
      <c r="I398">
        <v>293.39400000000001</v>
      </c>
      <c r="J398">
        <v>295.27</v>
      </c>
      <c r="K398">
        <v>295.27</v>
      </c>
      <c r="L398">
        <v>296.74</v>
      </c>
      <c r="M398">
        <v>50.113999999999997</v>
      </c>
      <c r="N398">
        <v>50.115000000000002</v>
      </c>
      <c r="O398">
        <v>50.116999999999997</v>
      </c>
      <c r="P398">
        <v>68.358000000000004</v>
      </c>
      <c r="Q398">
        <v>0.99399999999999999</v>
      </c>
      <c r="R398" s="5">
        <f>+VLOOKUP(C398,Pagina!C:Q,10,0)</f>
        <v>233.3</v>
      </c>
      <c r="S398" s="5">
        <f>+VLOOKUP($C398,Pagina!$C:$Q,11,0)</f>
        <v>95.247001999999995</v>
      </c>
      <c r="T398" s="5">
        <f>+VLOOKUP($C398,Pagina!$C:$Q,12,0)</f>
        <v>50</v>
      </c>
      <c r="U398" s="5" t="str">
        <f>+VLOOKUP($C398,Pagina!$C:$Q,13,0)</f>
        <v>1</v>
      </c>
      <c r="V398" s="5" t="str">
        <f>+VLOOKUP($C398,Pagina!$C:$Q,14,0)</f>
        <v>0,270000</v>
      </c>
      <c r="W398" s="5" t="str">
        <f>+VLOOKUP($C398,Pagina!$C:$Q,15,0)</f>
        <v>0,063000</v>
      </c>
      <c r="X398" s="10">
        <f t="shared" si="38"/>
        <v>0.41800000000000637</v>
      </c>
      <c r="Y398" s="10">
        <f t="shared" si="39"/>
        <v>0.41800000000000637</v>
      </c>
      <c r="Z398" s="10">
        <f t="shared" si="40"/>
        <v>0.17472400000000532</v>
      </c>
      <c r="AA398" s="10">
        <f t="shared" si="41"/>
        <v>0.17949004216728057</v>
      </c>
    </row>
    <row r="399" spans="1:27" x14ac:dyDescent="0.25">
      <c r="A399" s="8">
        <f t="shared" si="36"/>
        <v>46211</v>
      </c>
      <c r="B399" s="9">
        <f t="shared" si="37"/>
        <v>0.7951388773144572</v>
      </c>
      <c r="C399" s="11">
        <v>46211.795138888891</v>
      </c>
      <c r="D399" s="1">
        <v>46211.795138877314</v>
      </c>
      <c r="E399">
        <v>232.91399999999999</v>
      </c>
      <c r="F399">
        <v>232.93600000000001</v>
      </c>
      <c r="G399">
        <v>232.93600000000001</v>
      </c>
      <c r="H399">
        <v>232.95400000000001</v>
      </c>
      <c r="I399">
        <v>294.94600000000003</v>
      </c>
      <c r="J399">
        <v>299.26</v>
      </c>
      <c r="K399">
        <v>299.26</v>
      </c>
      <c r="L399">
        <v>305.06</v>
      </c>
      <c r="M399">
        <v>50.116</v>
      </c>
      <c r="N399">
        <v>50.116999999999997</v>
      </c>
      <c r="O399">
        <v>50.119</v>
      </c>
      <c r="P399">
        <v>68.459000000000003</v>
      </c>
      <c r="Q399">
        <v>0.98199999999999998</v>
      </c>
      <c r="R399" s="5">
        <f>+VLOOKUP(C399,Pagina!C:Q,10,0)</f>
        <v>233.3</v>
      </c>
      <c r="S399" s="5">
        <f>+VLOOKUP($C399,Pagina!$C:$Q,11,0)</f>
        <v>95.247001999999995</v>
      </c>
      <c r="T399" s="5">
        <f>+VLOOKUP($C399,Pagina!$C:$Q,12,0)</f>
        <v>50</v>
      </c>
      <c r="U399" s="5" t="str">
        <f>+VLOOKUP($C399,Pagina!$C:$Q,13,0)</f>
        <v>1</v>
      </c>
      <c r="V399" s="5" t="str">
        <f>+VLOOKUP($C399,Pagina!$C:$Q,14,0)</f>
        <v>0,270000</v>
      </c>
      <c r="W399" s="5" t="str">
        <f>+VLOOKUP($C399,Pagina!$C:$Q,15,0)</f>
        <v>0,063000</v>
      </c>
      <c r="X399" s="10">
        <f t="shared" si="38"/>
        <v>0.36400000000000432</v>
      </c>
      <c r="Y399" s="10">
        <f t="shared" si="39"/>
        <v>0.36400000000000432</v>
      </c>
      <c r="Z399" s="10">
        <f t="shared" si="40"/>
        <v>0.13249600000000314</v>
      </c>
      <c r="AA399" s="10">
        <f t="shared" si="41"/>
        <v>0.1562660988426024</v>
      </c>
    </row>
    <row r="400" spans="1:27" x14ac:dyDescent="0.25">
      <c r="A400" s="8">
        <f t="shared" si="36"/>
        <v>46211</v>
      </c>
      <c r="B400" s="9">
        <f t="shared" si="37"/>
        <v>0.79515273147990229</v>
      </c>
      <c r="C400" s="11">
        <v>46211.79515046296</v>
      </c>
      <c r="D400" s="1">
        <v>46211.79515273148</v>
      </c>
      <c r="E400">
        <v>232.768</v>
      </c>
      <c r="F400">
        <v>232.833</v>
      </c>
      <c r="G400">
        <v>232.833</v>
      </c>
      <c r="H400">
        <v>232.935</v>
      </c>
      <c r="I400">
        <v>294.56900000000002</v>
      </c>
      <c r="J400">
        <v>296.5</v>
      </c>
      <c r="K400">
        <v>296.5</v>
      </c>
      <c r="L400">
        <v>298.89</v>
      </c>
      <c r="M400">
        <v>50.118000000000002</v>
      </c>
      <c r="N400">
        <v>50.119</v>
      </c>
      <c r="O400">
        <v>50.12</v>
      </c>
      <c r="P400">
        <v>68.405000000000001</v>
      </c>
      <c r="Q400">
        <v>0.99099999999999999</v>
      </c>
      <c r="R400" s="5">
        <f>+VLOOKUP(C400,Pagina!C:Q,10,0)</f>
        <v>233.5</v>
      </c>
      <c r="S400" s="5">
        <f>+VLOOKUP($C400,Pagina!$C:$Q,11,0)</f>
        <v>95.247001999999995</v>
      </c>
      <c r="T400" s="5">
        <f>+VLOOKUP($C400,Pagina!$C:$Q,12,0)</f>
        <v>50</v>
      </c>
      <c r="U400" s="5" t="str">
        <f>+VLOOKUP($C400,Pagina!$C:$Q,13,0)</f>
        <v>1</v>
      </c>
      <c r="V400" s="5" t="str">
        <f>+VLOOKUP($C400,Pagina!$C:$Q,14,0)</f>
        <v>0,270000</v>
      </c>
      <c r="W400" s="5" t="str">
        <f>+VLOOKUP($C400,Pagina!$C:$Q,15,0)</f>
        <v>0,063100</v>
      </c>
      <c r="X400" s="10">
        <f t="shared" si="38"/>
        <v>0.66700000000000159</v>
      </c>
      <c r="Y400" s="10">
        <f t="shared" si="39"/>
        <v>0.66700000000000159</v>
      </c>
      <c r="Z400" s="10">
        <f t="shared" si="40"/>
        <v>0.44488900000000214</v>
      </c>
      <c r="AA400" s="10">
        <f t="shared" si="41"/>
        <v>0.28647141942937709</v>
      </c>
    </row>
    <row r="401" spans="1:27" x14ac:dyDescent="0.25">
      <c r="A401" s="8">
        <f t="shared" si="36"/>
        <v>46211</v>
      </c>
      <c r="B401" s="9">
        <f t="shared" si="37"/>
        <v>0.79516428240458481</v>
      </c>
      <c r="C401" s="11">
        <v>46211.795162037037</v>
      </c>
      <c r="D401" s="1">
        <v>46211.795164282405</v>
      </c>
      <c r="E401">
        <v>232.797</v>
      </c>
      <c r="F401">
        <v>232.84100000000001</v>
      </c>
      <c r="G401">
        <v>232.84100000000001</v>
      </c>
      <c r="H401">
        <v>232.87899999999999</v>
      </c>
      <c r="I401">
        <v>293.98200000000003</v>
      </c>
      <c r="J401">
        <v>296.67</v>
      </c>
      <c r="K401">
        <v>296.67</v>
      </c>
      <c r="L401">
        <v>298.39999999999998</v>
      </c>
      <c r="M401">
        <v>50.119</v>
      </c>
      <c r="N401">
        <v>50.12</v>
      </c>
      <c r="O401">
        <v>50.121000000000002</v>
      </c>
      <c r="P401">
        <v>68.412999999999997</v>
      </c>
      <c r="Q401">
        <v>0.99</v>
      </c>
      <c r="R401" s="5">
        <f>+VLOOKUP(C401,Pagina!C:Q,10,0)</f>
        <v>233.8</v>
      </c>
      <c r="S401" s="5">
        <f>+VLOOKUP($C401,Pagina!$C:$Q,11,0)</f>
        <v>95.247001999999995</v>
      </c>
      <c r="T401" s="5">
        <f>+VLOOKUP($C401,Pagina!$C:$Q,12,0)</f>
        <v>50</v>
      </c>
      <c r="U401" s="5" t="str">
        <f>+VLOOKUP($C401,Pagina!$C:$Q,13,0)</f>
        <v>1</v>
      </c>
      <c r="V401" s="5" t="str">
        <f>+VLOOKUP($C401,Pagina!$C:$Q,14,0)</f>
        <v>0,270000</v>
      </c>
      <c r="W401" s="5" t="str">
        <f>+VLOOKUP($C401,Pagina!$C:$Q,15,0)</f>
        <v>0,063100</v>
      </c>
      <c r="X401" s="10">
        <f t="shared" si="38"/>
        <v>0.95900000000000318</v>
      </c>
      <c r="Y401" s="10">
        <f t="shared" si="39"/>
        <v>0.95900000000000318</v>
      </c>
      <c r="Z401" s="10">
        <f t="shared" si="40"/>
        <v>0.91968100000000608</v>
      </c>
      <c r="AA401" s="10">
        <f t="shared" si="41"/>
        <v>0.41186904368217075</v>
      </c>
    </row>
    <row r="402" spans="1:27" x14ac:dyDescent="0.25">
      <c r="A402" s="8">
        <f t="shared" si="36"/>
        <v>46211</v>
      </c>
      <c r="B402" s="9">
        <f t="shared" si="37"/>
        <v>0.79517583333654329</v>
      </c>
      <c r="C402" s="11">
        <v>46211.795173611114</v>
      </c>
      <c r="D402" s="1">
        <v>46211.795175833337</v>
      </c>
      <c r="E402">
        <v>232.76400000000001</v>
      </c>
      <c r="F402">
        <v>232.85599999999999</v>
      </c>
      <c r="G402">
        <v>232.85599999999999</v>
      </c>
      <c r="H402">
        <v>232.89500000000001</v>
      </c>
      <c r="I402">
        <v>294.56900000000002</v>
      </c>
      <c r="J402">
        <v>298.39</v>
      </c>
      <c r="K402">
        <v>298.39</v>
      </c>
      <c r="L402">
        <v>303.32</v>
      </c>
      <c r="M402">
        <v>50.122</v>
      </c>
      <c r="N402">
        <v>50.122999999999998</v>
      </c>
      <c r="O402">
        <v>50.125</v>
      </c>
      <c r="P402">
        <v>68.430000000000007</v>
      </c>
      <c r="Q402">
        <v>0.98499999999999999</v>
      </c>
      <c r="R402" s="5">
        <f>+VLOOKUP(C402,Pagina!C:Q,10,0)</f>
        <v>233.8</v>
      </c>
      <c r="S402" s="5">
        <f>+VLOOKUP($C402,Pagina!$C:$Q,11,0)</f>
        <v>95.247001999999995</v>
      </c>
      <c r="T402" s="5">
        <f>+VLOOKUP($C402,Pagina!$C:$Q,12,0)</f>
        <v>50</v>
      </c>
      <c r="U402" s="5" t="str">
        <f>+VLOOKUP($C402,Pagina!$C:$Q,13,0)</f>
        <v>1</v>
      </c>
      <c r="V402" s="5" t="str">
        <f>+VLOOKUP($C402,Pagina!$C:$Q,14,0)</f>
        <v>0,271000</v>
      </c>
      <c r="W402" s="5" t="str">
        <f>+VLOOKUP($C402,Pagina!$C:$Q,15,0)</f>
        <v>0,063300</v>
      </c>
      <c r="X402" s="10">
        <f t="shared" si="38"/>
        <v>0.94400000000001683</v>
      </c>
      <c r="Y402" s="10">
        <f t="shared" si="39"/>
        <v>0.94400000000001683</v>
      </c>
      <c r="Z402" s="10">
        <f t="shared" si="40"/>
        <v>0.89113600000003179</v>
      </c>
      <c r="AA402" s="10">
        <f t="shared" si="41"/>
        <v>0.40540076270313707</v>
      </c>
    </row>
    <row r="403" spans="1:27" x14ac:dyDescent="0.25">
      <c r="A403" s="8">
        <f t="shared" si="36"/>
        <v>46211</v>
      </c>
      <c r="B403" s="9">
        <f t="shared" si="37"/>
        <v>0.79518737268517725</v>
      </c>
      <c r="C403" s="11">
        <v>46211.795185185183</v>
      </c>
      <c r="D403" s="1">
        <v>46211.795187372685</v>
      </c>
      <c r="E403">
        <v>232.77099999999999</v>
      </c>
      <c r="F403">
        <v>232.82400000000001</v>
      </c>
      <c r="G403">
        <v>232.82400000000001</v>
      </c>
      <c r="H403">
        <v>232.86500000000001</v>
      </c>
      <c r="I403">
        <v>294.44299999999998</v>
      </c>
      <c r="J403">
        <v>296.35000000000002</v>
      </c>
      <c r="K403">
        <v>296.35000000000002</v>
      </c>
      <c r="L403">
        <v>298.11</v>
      </c>
      <c r="M403">
        <v>50.125</v>
      </c>
      <c r="N403">
        <v>50.125999999999998</v>
      </c>
      <c r="O403">
        <v>50.125999999999998</v>
      </c>
      <c r="P403">
        <v>68.405000000000001</v>
      </c>
      <c r="Q403">
        <v>0.99099999999999999</v>
      </c>
      <c r="R403" s="5">
        <f>+VLOOKUP(C403,Pagina!C:Q,10,0)</f>
        <v>233.8</v>
      </c>
      <c r="S403" s="5">
        <f>+VLOOKUP($C403,Pagina!$C:$Q,11,0)</f>
        <v>95.247001999999995</v>
      </c>
      <c r="T403" s="5">
        <f>+VLOOKUP($C403,Pagina!$C:$Q,12,0)</f>
        <v>50</v>
      </c>
      <c r="U403" s="5" t="str">
        <f>+VLOOKUP($C403,Pagina!$C:$Q,13,0)</f>
        <v>1</v>
      </c>
      <c r="V403" s="5" t="str">
        <f>+VLOOKUP($C403,Pagina!$C:$Q,14,0)</f>
        <v>0,271000</v>
      </c>
      <c r="W403" s="5" t="str">
        <f>+VLOOKUP($C403,Pagina!$C:$Q,15,0)</f>
        <v>0,063300</v>
      </c>
      <c r="X403" s="10">
        <f t="shared" si="38"/>
        <v>0.97599999999999909</v>
      </c>
      <c r="Y403" s="10">
        <f t="shared" si="39"/>
        <v>0.97599999999999909</v>
      </c>
      <c r="Z403" s="10">
        <f t="shared" si="40"/>
        <v>0.9525759999999982</v>
      </c>
      <c r="AA403" s="10">
        <f t="shared" si="41"/>
        <v>0.41920076968010128</v>
      </c>
    </row>
    <row r="404" spans="1:27" x14ac:dyDescent="0.25">
      <c r="A404" s="8">
        <f t="shared" si="36"/>
        <v>46211</v>
      </c>
      <c r="B404" s="9">
        <f t="shared" si="37"/>
        <v>0.79519892360985978</v>
      </c>
      <c r="C404" s="11">
        <v>46211.79519675926</v>
      </c>
      <c r="D404" s="1">
        <v>46211.79519892361</v>
      </c>
      <c r="E404">
        <v>232.68899999999999</v>
      </c>
      <c r="F404">
        <v>232.73500000000001</v>
      </c>
      <c r="G404">
        <v>232.73500000000001</v>
      </c>
      <c r="H404">
        <v>232.768</v>
      </c>
      <c r="I404">
        <v>294.48500000000001</v>
      </c>
      <c r="J404">
        <v>294.99</v>
      </c>
      <c r="K404">
        <v>294.99</v>
      </c>
      <c r="L404">
        <v>295.7</v>
      </c>
      <c r="M404">
        <v>50.121000000000002</v>
      </c>
      <c r="N404">
        <v>50.122999999999998</v>
      </c>
      <c r="O404">
        <v>50.124000000000002</v>
      </c>
      <c r="P404">
        <v>68.400000000000006</v>
      </c>
      <c r="Q404">
        <v>0.996</v>
      </c>
      <c r="R404" s="5">
        <f>+VLOOKUP(C404,Pagina!C:Q,10,0)</f>
        <v>233.8</v>
      </c>
      <c r="S404" s="5">
        <f>+VLOOKUP($C404,Pagina!$C:$Q,11,0)</f>
        <v>95.247001999999995</v>
      </c>
      <c r="T404" s="5">
        <f>+VLOOKUP($C404,Pagina!$C:$Q,12,0)</f>
        <v>50.1</v>
      </c>
      <c r="U404" s="5" t="str">
        <f>+VLOOKUP($C404,Pagina!$C:$Q,13,0)</f>
        <v>1</v>
      </c>
      <c r="V404" s="5" t="str">
        <f>+VLOOKUP($C404,Pagina!$C:$Q,14,0)</f>
        <v>0,271000</v>
      </c>
      <c r="W404" s="5" t="str">
        <f>+VLOOKUP($C404,Pagina!$C:$Q,15,0)</f>
        <v>0,063200</v>
      </c>
      <c r="X404" s="10">
        <f t="shared" si="38"/>
        <v>1.0649999999999977</v>
      </c>
      <c r="Y404" s="10">
        <f t="shared" si="39"/>
        <v>1.0649999999999977</v>
      </c>
      <c r="Z404" s="10">
        <f t="shared" si="40"/>
        <v>1.1342249999999952</v>
      </c>
      <c r="AA404" s="10">
        <f t="shared" si="41"/>
        <v>0.45760199368380244</v>
      </c>
    </row>
    <row r="405" spans="1:27" x14ac:dyDescent="0.25">
      <c r="A405" s="8">
        <f t="shared" si="36"/>
        <v>46211</v>
      </c>
      <c r="B405" s="9">
        <f t="shared" si="37"/>
        <v>0.79521046296576969</v>
      </c>
      <c r="C405" s="11">
        <v>46211.795208333337</v>
      </c>
      <c r="D405" s="1">
        <v>46211.795210462966</v>
      </c>
      <c r="E405">
        <v>232.64699999999999</v>
      </c>
      <c r="F405">
        <v>232.691</v>
      </c>
      <c r="G405">
        <v>232.691</v>
      </c>
      <c r="H405">
        <v>232.75700000000001</v>
      </c>
      <c r="I405">
        <v>294.52699999999999</v>
      </c>
      <c r="J405">
        <v>295.91000000000003</v>
      </c>
      <c r="K405">
        <v>295.91000000000003</v>
      </c>
      <c r="L405">
        <v>298.52</v>
      </c>
      <c r="M405">
        <v>50.118000000000002</v>
      </c>
      <c r="N405">
        <v>50.119</v>
      </c>
      <c r="O405">
        <v>50.12</v>
      </c>
      <c r="P405">
        <v>68.347999999999999</v>
      </c>
      <c r="Q405">
        <v>0.99299999999999999</v>
      </c>
      <c r="R405" s="5">
        <f>+VLOOKUP(C405,Pagina!C:Q,10,0)</f>
        <v>233.8</v>
      </c>
      <c r="S405" s="5">
        <f>+VLOOKUP($C405,Pagina!$C:$Q,11,0)</f>
        <v>95.247001999999995</v>
      </c>
      <c r="T405" s="5">
        <f>+VLOOKUP($C405,Pagina!$C:$Q,12,0)</f>
        <v>50</v>
      </c>
      <c r="U405" s="5" t="str">
        <f>+VLOOKUP($C405,Pagina!$C:$Q,13,0)</f>
        <v>1</v>
      </c>
      <c r="V405" s="5" t="str">
        <f>+VLOOKUP($C405,Pagina!$C:$Q,14,0)</f>
        <v>0,271000</v>
      </c>
      <c r="W405" s="5" t="str">
        <f>+VLOOKUP($C405,Pagina!$C:$Q,15,0)</f>
        <v>0,063100</v>
      </c>
      <c r="X405" s="10">
        <f t="shared" si="38"/>
        <v>1.1090000000000089</v>
      </c>
      <c r="Y405" s="10">
        <f t="shared" si="39"/>
        <v>1.1090000000000089</v>
      </c>
      <c r="Z405" s="10">
        <f t="shared" si="40"/>
        <v>1.2298810000000198</v>
      </c>
      <c r="AA405" s="10">
        <f t="shared" si="41"/>
        <v>0.47659771972272624</v>
      </c>
    </row>
    <row r="406" spans="1:27" x14ac:dyDescent="0.25">
      <c r="A406" s="8">
        <f t="shared" si="36"/>
        <v>46211</v>
      </c>
      <c r="B406" s="9">
        <f t="shared" si="37"/>
        <v>0.79522201389045222</v>
      </c>
      <c r="C406" s="11">
        <v>46211.795219907406</v>
      </c>
      <c r="D406" s="1">
        <v>46211.79522201389</v>
      </c>
      <c r="E406">
        <v>232.66900000000001</v>
      </c>
      <c r="F406">
        <v>232.71899999999999</v>
      </c>
      <c r="G406">
        <v>232.71899999999999</v>
      </c>
      <c r="H406">
        <v>232.761</v>
      </c>
      <c r="I406">
        <v>293.60399999999998</v>
      </c>
      <c r="J406">
        <v>294.44</v>
      </c>
      <c r="K406">
        <v>294.44</v>
      </c>
      <c r="L406">
        <v>294.89999999999998</v>
      </c>
      <c r="M406">
        <v>50.116</v>
      </c>
      <c r="N406">
        <v>50.116999999999997</v>
      </c>
      <c r="O406">
        <v>50.116999999999997</v>
      </c>
      <c r="P406">
        <v>68.299000000000007</v>
      </c>
      <c r="Q406">
        <v>0.997</v>
      </c>
      <c r="R406" s="5">
        <f>+VLOOKUP(C406,Pagina!C:Q,10,0)</f>
        <v>233.8</v>
      </c>
      <c r="S406" s="5">
        <f>+VLOOKUP($C406,Pagina!$C:$Q,11,0)</f>
        <v>95.247001999999995</v>
      </c>
      <c r="T406" s="5">
        <f>+VLOOKUP($C406,Pagina!$C:$Q,12,0)</f>
        <v>50</v>
      </c>
      <c r="U406" s="5" t="str">
        <f>+VLOOKUP($C406,Pagina!$C:$Q,13,0)</f>
        <v>1</v>
      </c>
      <c r="V406" s="5" t="str">
        <f>+VLOOKUP($C406,Pagina!$C:$Q,14,0)</f>
        <v>0,270000</v>
      </c>
      <c r="W406" s="5" t="str">
        <f>+VLOOKUP($C406,Pagina!$C:$Q,15,0)</f>
        <v>0,063100</v>
      </c>
      <c r="X406" s="10">
        <f t="shared" si="38"/>
        <v>1.0810000000000173</v>
      </c>
      <c r="Y406" s="10">
        <f t="shared" si="39"/>
        <v>1.0810000000000173</v>
      </c>
      <c r="Z406" s="10">
        <f t="shared" si="40"/>
        <v>1.1685610000000373</v>
      </c>
      <c r="AA406" s="10">
        <f t="shared" si="41"/>
        <v>0.46450869933267902</v>
      </c>
    </row>
    <row r="407" spans="1:27" x14ac:dyDescent="0.25">
      <c r="A407" s="8">
        <f t="shared" si="36"/>
        <v>46211</v>
      </c>
      <c r="B407" s="9">
        <f t="shared" si="37"/>
        <v>0.79523356481513474</v>
      </c>
      <c r="C407" s="11">
        <v>46211.795231481483</v>
      </c>
      <c r="D407" s="1">
        <v>46211.795233564815</v>
      </c>
      <c r="E407">
        <v>232.75200000000001</v>
      </c>
      <c r="F407">
        <v>232.80699999999999</v>
      </c>
      <c r="G407">
        <v>232.80699999999999</v>
      </c>
      <c r="H407">
        <v>232.83500000000001</v>
      </c>
      <c r="I407">
        <v>294.31799999999998</v>
      </c>
      <c r="J407">
        <v>295.94</v>
      </c>
      <c r="K407">
        <v>295.94</v>
      </c>
      <c r="L407">
        <v>299.31</v>
      </c>
      <c r="M407">
        <v>50.116</v>
      </c>
      <c r="N407">
        <v>50.116999999999997</v>
      </c>
      <c r="O407">
        <v>50.116999999999997</v>
      </c>
      <c r="P407">
        <v>68.384</v>
      </c>
      <c r="Q407">
        <v>0.99299999999999999</v>
      </c>
      <c r="R407" s="5">
        <f>+VLOOKUP(C407,Pagina!C:Q,10,0)</f>
        <v>233.8</v>
      </c>
      <c r="S407" s="5">
        <f>+VLOOKUP($C407,Pagina!$C:$Q,11,0)</f>
        <v>95.247001999999995</v>
      </c>
      <c r="T407" s="5">
        <f>+VLOOKUP($C407,Pagina!$C:$Q,12,0)</f>
        <v>50.1</v>
      </c>
      <c r="U407" s="5" t="str">
        <f>+VLOOKUP($C407,Pagina!$C:$Q,13,0)</f>
        <v>1</v>
      </c>
      <c r="V407" s="5" t="str">
        <f>+VLOOKUP($C407,Pagina!$C:$Q,14,0)</f>
        <v>0,270000</v>
      </c>
      <c r="W407" s="5" t="str">
        <f>+VLOOKUP($C407,Pagina!$C:$Q,15,0)</f>
        <v>0,063100</v>
      </c>
      <c r="X407" s="10">
        <f t="shared" si="38"/>
        <v>0.99300000000002342</v>
      </c>
      <c r="Y407" s="10">
        <f t="shared" si="39"/>
        <v>0.99300000000002342</v>
      </c>
      <c r="Z407" s="10">
        <f t="shared" si="40"/>
        <v>0.98604900000004647</v>
      </c>
      <c r="AA407" s="10">
        <f t="shared" si="41"/>
        <v>0.42653356643057272</v>
      </c>
    </row>
    <row r="408" spans="1:27" x14ac:dyDescent="0.25">
      <c r="A408" s="8">
        <f t="shared" si="36"/>
        <v>46211</v>
      </c>
      <c r="B408" s="9">
        <f t="shared" si="37"/>
        <v>0.7952451041637687</v>
      </c>
      <c r="C408" s="11">
        <v>46211.795243055552</v>
      </c>
      <c r="D408" s="1">
        <v>46211.795245104164</v>
      </c>
      <c r="E408">
        <v>232.79900000000001</v>
      </c>
      <c r="F408">
        <v>232.83600000000001</v>
      </c>
      <c r="G408">
        <v>232.83600000000001</v>
      </c>
      <c r="H408">
        <v>232.87899999999999</v>
      </c>
      <c r="I408">
        <v>294.904</v>
      </c>
      <c r="J408">
        <v>296.13</v>
      </c>
      <c r="K408">
        <v>296.13</v>
      </c>
      <c r="L408">
        <v>297.98</v>
      </c>
      <c r="M408">
        <v>50.116999999999997</v>
      </c>
      <c r="N408">
        <v>50.118000000000002</v>
      </c>
      <c r="O408">
        <v>50.118000000000002</v>
      </c>
      <c r="P408">
        <v>68.394000000000005</v>
      </c>
      <c r="Q408">
        <v>0.99199999999999999</v>
      </c>
      <c r="R408" s="5">
        <f>+VLOOKUP(C408,Pagina!C:Q,10,0)</f>
        <v>233.7</v>
      </c>
      <c r="S408" s="5">
        <f>+VLOOKUP($C408,Pagina!$C:$Q,11,0)</f>
        <v>95.247001999999995</v>
      </c>
      <c r="T408" s="5">
        <f>+VLOOKUP($C408,Pagina!$C:$Q,12,0)</f>
        <v>50</v>
      </c>
      <c r="U408" s="5" t="str">
        <f>+VLOOKUP($C408,Pagina!$C:$Q,13,0)</f>
        <v>1</v>
      </c>
      <c r="V408" s="5" t="str">
        <f>+VLOOKUP($C408,Pagina!$C:$Q,14,0)</f>
        <v>0,271000</v>
      </c>
      <c r="W408" s="5" t="str">
        <f>+VLOOKUP($C408,Pagina!$C:$Q,15,0)</f>
        <v>0,063200</v>
      </c>
      <c r="X408" s="10">
        <f t="shared" si="38"/>
        <v>0.8639999999999759</v>
      </c>
      <c r="Y408" s="10">
        <f t="shared" si="39"/>
        <v>0.8639999999999759</v>
      </c>
      <c r="Z408" s="10">
        <f t="shared" si="40"/>
        <v>0.7464959999999583</v>
      </c>
      <c r="AA408" s="10">
        <f t="shared" si="41"/>
        <v>0.37107663763334531</v>
      </c>
    </row>
    <row r="409" spans="1:27" x14ac:dyDescent="0.25">
      <c r="A409" s="8">
        <f t="shared" si="36"/>
        <v>46211</v>
      </c>
      <c r="B409" s="9">
        <f t="shared" si="37"/>
        <v>0.79525665509572718</v>
      </c>
      <c r="C409" s="11">
        <v>46211.795254629629</v>
      </c>
      <c r="D409" s="1">
        <v>46211.795256655096</v>
      </c>
      <c r="E409">
        <v>232.63</v>
      </c>
      <c r="F409">
        <v>232.70699999999999</v>
      </c>
      <c r="G409">
        <v>232.70699999999999</v>
      </c>
      <c r="H409">
        <v>232.79300000000001</v>
      </c>
      <c r="I409">
        <v>294.69499999999999</v>
      </c>
      <c r="J409">
        <v>302.48</v>
      </c>
      <c r="K409">
        <v>302.48</v>
      </c>
      <c r="L409">
        <v>313.2</v>
      </c>
      <c r="M409">
        <v>50.112000000000002</v>
      </c>
      <c r="N409">
        <v>50.113999999999997</v>
      </c>
      <c r="O409">
        <v>50.116</v>
      </c>
      <c r="P409">
        <v>68.311000000000007</v>
      </c>
      <c r="Q409">
        <v>0.97099999999999997</v>
      </c>
      <c r="R409" s="5">
        <f>+VLOOKUP(C409,Pagina!C:Q,10,0)</f>
        <v>233.8</v>
      </c>
      <c r="S409" s="5">
        <f>+VLOOKUP($C409,Pagina!$C:$Q,11,0)</f>
        <v>95.247001999999995</v>
      </c>
      <c r="T409" s="5">
        <f>+VLOOKUP($C409,Pagina!$C:$Q,12,0)</f>
        <v>50</v>
      </c>
      <c r="U409" s="5" t="str">
        <f>+VLOOKUP($C409,Pagina!$C:$Q,13,0)</f>
        <v>1</v>
      </c>
      <c r="V409" s="5" t="str">
        <f>+VLOOKUP($C409,Pagina!$C:$Q,14,0)</f>
        <v>0,271000</v>
      </c>
      <c r="W409" s="5" t="str">
        <f>+VLOOKUP($C409,Pagina!$C:$Q,15,0)</f>
        <v>0,063200</v>
      </c>
      <c r="X409" s="10">
        <f t="shared" si="38"/>
        <v>1.0930000000000177</v>
      </c>
      <c r="Y409" s="10">
        <f t="shared" si="39"/>
        <v>1.0930000000000177</v>
      </c>
      <c r="Z409" s="10">
        <f t="shared" si="40"/>
        <v>1.1946490000000387</v>
      </c>
      <c r="AA409" s="10">
        <f t="shared" si="41"/>
        <v>0.46968935184589111</v>
      </c>
    </row>
    <row r="410" spans="1:27" x14ac:dyDescent="0.25">
      <c r="A410" s="8">
        <f t="shared" si="36"/>
        <v>46211</v>
      </c>
      <c r="B410" s="9">
        <f t="shared" si="37"/>
        <v>0.79526820602040971</v>
      </c>
      <c r="C410" s="11">
        <v>46211.795266203706</v>
      </c>
      <c r="D410" s="1">
        <v>46211.79526820602</v>
      </c>
      <c r="E410">
        <v>232.523</v>
      </c>
      <c r="F410">
        <v>232.54900000000001</v>
      </c>
      <c r="G410">
        <v>232.54900000000001</v>
      </c>
      <c r="H410">
        <v>232.59399999999999</v>
      </c>
      <c r="I410">
        <v>295.029</v>
      </c>
      <c r="J410">
        <v>299.62</v>
      </c>
      <c r="K410">
        <v>299.62</v>
      </c>
      <c r="L410">
        <v>303.89</v>
      </c>
      <c r="M410">
        <v>50.104999999999997</v>
      </c>
      <c r="N410">
        <v>50.107999999999997</v>
      </c>
      <c r="O410">
        <v>50.110999999999997</v>
      </c>
      <c r="P410">
        <v>68.283000000000001</v>
      </c>
      <c r="Q410">
        <v>0.98</v>
      </c>
      <c r="R410" s="5">
        <f>+VLOOKUP(C410,Pagina!C:Q,10,0)</f>
        <v>233.7</v>
      </c>
      <c r="S410" s="5">
        <f>+VLOOKUP($C410,Pagina!$C:$Q,11,0)</f>
        <v>95.247001999999995</v>
      </c>
      <c r="T410" s="5">
        <f>+VLOOKUP($C410,Pagina!$C:$Q,12,0)</f>
        <v>50</v>
      </c>
      <c r="U410" s="5" t="str">
        <f>+VLOOKUP($C410,Pagina!$C:$Q,13,0)</f>
        <v>1</v>
      </c>
      <c r="V410" s="5" t="str">
        <f>+VLOOKUP($C410,Pagina!$C:$Q,14,0)</f>
        <v>0,271000</v>
      </c>
      <c r="W410" s="5" t="str">
        <f>+VLOOKUP($C410,Pagina!$C:$Q,15,0)</f>
        <v>0,063200</v>
      </c>
      <c r="X410" s="10">
        <f t="shared" si="38"/>
        <v>1.150999999999982</v>
      </c>
      <c r="Y410" s="10">
        <f t="shared" si="39"/>
        <v>1.150999999999982</v>
      </c>
      <c r="Z410" s="10">
        <f t="shared" si="40"/>
        <v>1.3248009999999586</v>
      </c>
      <c r="AA410" s="10">
        <f t="shared" si="41"/>
        <v>0.49494945151343672</v>
      </c>
    </row>
    <row r="411" spans="1:27" x14ac:dyDescent="0.25">
      <c r="A411" s="8">
        <f t="shared" si="36"/>
        <v>46211</v>
      </c>
      <c r="B411" s="9">
        <f t="shared" si="37"/>
        <v>0.79527975694509223</v>
      </c>
      <c r="C411" s="11">
        <v>46211.795277777775</v>
      </c>
      <c r="D411" s="1">
        <v>46211.795279756945</v>
      </c>
      <c r="E411">
        <v>232.57</v>
      </c>
      <c r="F411">
        <v>232.607</v>
      </c>
      <c r="G411">
        <v>232.607</v>
      </c>
      <c r="H411">
        <v>232.66300000000001</v>
      </c>
      <c r="I411">
        <v>294.19200000000001</v>
      </c>
      <c r="J411">
        <v>296.01</v>
      </c>
      <c r="K411">
        <v>296.01</v>
      </c>
      <c r="L411">
        <v>299.83999999999997</v>
      </c>
      <c r="M411">
        <v>50.097999999999999</v>
      </c>
      <c r="N411">
        <v>50.100999999999999</v>
      </c>
      <c r="O411">
        <v>50.103999999999999</v>
      </c>
      <c r="P411">
        <v>68.295000000000002</v>
      </c>
      <c r="Q411">
        <v>0.99199999999999999</v>
      </c>
      <c r="R411" s="5">
        <f>+VLOOKUP(C411,Pagina!C:Q,10,0)</f>
        <v>233.6</v>
      </c>
      <c r="S411" s="5">
        <f>+VLOOKUP($C411,Pagina!$C:$Q,11,0)</f>
        <v>95.247001999999995</v>
      </c>
      <c r="T411" s="5">
        <f>+VLOOKUP($C411,Pagina!$C:$Q,12,0)</f>
        <v>50.1</v>
      </c>
      <c r="U411" s="5" t="str">
        <f>+VLOOKUP($C411,Pagina!$C:$Q,13,0)</f>
        <v>1</v>
      </c>
      <c r="V411" s="5" t="str">
        <f>+VLOOKUP($C411,Pagina!$C:$Q,14,0)</f>
        <v>0,271000</v>
      </c>
      <c r="W411" s="5" t="str">
        <f>+VLOOKUP($C411,Pagina!$C:$Q,15,0)</f>
        <v>0,063100</v>
      </c>
      <c r="X411" s="10">
        <f t="shared" si="38"/>
        <v>0.992999999999995</v>
      </c>
      <c r="Y411" s="10">
        <f t="shared" si="39"/>
        <v>0.992999999999995</v>
      </c>
      <c r="Z411" s="10">
        <f t="shared" si="40"/>
        <v>0.98604899999999007</v>
      </c>
      <c r="AA411" s="10">
        <f t="shared" si="41"/>
        <v>0.4269003082452355</v>
      </c>
    </row>
    <row r="412" spans="1:27" x14ac:dyDescent="0.25">
      <c r="A412" s="8">
        <f t="shared" si="36"/>
        <v>46211</v>
      </c>
      <c r="B412" s="9">
        <f t="shared" si="37"/>
        <v>0.79529130786977476</v>
      </c>
      <c r="C412" s="11">
        <v>46211.795289351852</v>
      </c>
      <c r="D412" s="1">
        <v>46211.79529130787</v>
      </c>
      <c r="E412">
        <v>232.33</v>
      </c>
      <c r="F412">
        <v>232.43299999999999</v>
      </c>
      <c r="G412">
        <v>232.43299999999999</v>
      </c>
      <c r="H412">
        <v>232.542</v>
      </c>
      <c r="I412">
        <v>293.85599999999999</v>
      </c>
      <c r="J412">
        <v>295.94</v>
      </c>
      <c r="K412">
        <v>295.94</v>
      </c>
      <c r="L412">
        <v>299.39</v>
      </c>
      <c r="M412">
        <v>50.09</v>
      </c>
      <c r="N412">
        <v>50.094000000000001</v>
      </c>
      <c r="O412">
        <v>50.097000000000001</v>
      </c>
      <c r="P412">
        <v>68.215000000000003</v>
      </c>
      <c r="Q412">
        <v>0.99199999999999999</v>
      </c>
      <c r="R412" s="5">
        <f>+VLOOKUP(C412,Pagina!C:Q,10,0)</f>
        <v>233.6</v>
      </c>
      <c r="S412" s="5">
        <f>+VLOOKUP($C412,Pagina!$C:$Q,11,0)</f>
        <v>95.247001999999995</v>
      </c>
      <c r="T412" s="5">
        <f>+VLOOKUP($C412,Pagina!$C:$Q,12,0)</f>
        <v>50</v>
      </c>
      <c r="U412" s="5" t="str">
        <f>+VLOOKUP($C412,Pagina!$C:$Q,13,0)</f>
        <v>1</v>
      </c>
      <c r="V412" s="5" t="str">
        <f>+VLOOKUP($C412,Pagina!$C:$Q,14,0)</f>
        <v>0,271000</v>
      </c>
      <c r="W412" s="5" t="str">
        <f>+VLOOKUP($C412,Pagina!$C:$Q,15,0)</f>
        <v>0,063100</v>
      </c>
      <c r="X412" s="10">
        <f t="shared" si="38"/>
        <v>1.1670000000000016</v>
      </c>
      <c r="Y412" s="10">
        <f t="shared" si="39"/>
        <v>1.1670000000000016</v>
      </c>
      <c r="Z412" s="10">
        <f t="shared" si="40"/>
        <v>1.3618890000000037</v>
      </c>
      <c r="AA412" s="10">
        <f t="shared" si="41"/>
        <v>0.50208016933912203</v>
      </c>
    </row>
    <row r="413" spans="1:27" x14ac:dyDescent="0.25">
      <c r="A413" s="8">
        <f t="shared" si="36"/>
        <v>46211</v>
      </c>
      <c r="B413" s="9">
        <f t="shared" si="37"/>
        <v>0.79530285879445728</v>
      </c>
      <c r="C413" s="11">
        <v>46211.795300925929</v>
      </c>
      <c r="D413" s="1">
        <v>46211.795302858794</v>
      </c>
      <c r="E413">
        <v>232.26599999999999</v>
      </c>
      <c r="F413">
        <v>232.36199999999999</v>
      </c>
      <c r="G413">
        <v>232.36199999999999</v>
      </c>
      <c r="H413">
        <v>232.404</v>
      </c>
      <c r="I413">
        <v>294.27600000000001</v>
      </c>
      <c r="J413">
        <v>295.29000000000002</v>
      </c>
      <c r="K413">
        <v>295.29000000000002</v>
      </c>
      <c r="L413">
        <v>297.86</v>
      </c>
      <c r="M413">
        <v>50.082000000000001</v>
      </c>
      <c r="N413">
        <v>50.085000000000001</v>
      </c>
      <c r="O413">
        <v>50.088999999999999</v>
      </c>
      <c r="P413">
        <v>68.19</v>
      </c>
      <c r="Q413">
        <v>0.99399999999999999</v>
      </c>
      <c r="R413" s="5">
        <f>+VLOOKUP(C413,Pagina!C:Q,10,0)</f>
        <v>233.6</v>
      </c>
      <c r="S413" s="5">
        <f>+VLOOKUP($C413,Pagina!$C:$Q,11,0)</f>
        <v>95.247001999999995</v>
      </c>
      <c r="T413" s="5">
        <f>+VLOOKUP($C413,Pagina!$C:$Q,12,0)</f>
        <v>50.1</v>
      </c>
      <c r="U413" s="5" t="str">
        <f>+VLOOKUP($C413,Pagina!$C:$Q,13,0)</f>
        <v>1</v>
      </c>
      <c r="V413" s="5" t="str">
        <f>+VLOOKUP($C413,Pagina!$C:$Q,14,0)</f>
        <v>0,271000</v>
      </c>
      <c r="W413" s="5" t="str">
        <f>+VLOOKUP($C413,Pagina!$C:$Q,15,0)</f>
        <v>0,063100</v>
      </c>
      <c r="X413" s="10">
        <f t="shared" si="38"/>
        <v>1.2379999999999995</v>
      </c>
      <c r="Y413" s="10">
        <f t="shared" si="39"/>
        <v>1.2379999999999995</v>
      </c>
      <c r="Z413" s="10">
        <f t="shared" si="40"/>
        <v>1.5326439999999988</v>
      </c>
      <c r="AA413" s="10">
        <f t="shared" si="41"/>
        <v>0.53278935454162024</v>
      </c>
    </row>
    <row r="414" spans="1:27" x14ac:dyDescent="0.25">
      <c r="A414" s="8">
        <f t="shared" si="36"/>
        <v>46211</v>
      </c>
      <c r="B414" s="9">
        <f t="shared" si="37"/>
        <v>0.7953144097191398</v>
      </c>
      <c r="C414" s="11">
        <v>46211.795312499999</v>
      </c>
      <c r="D414" s="1">
        <v>46211.795314409719</v>
      </c>
      <c r="E414">
        <v>232.36799999999999</v>
      </c>
      <c r="F414">
        <v>232.38800000000001</v>
      </c>
      <c r="G414">
        <v>232.38800000000001</v>
      </c>
      <c r="H414">
        <v>232.411</v>
      </c>
      <c r="I414">
        <v>293.94</v>
      </c>
      <c r="J414">
        <v>294.7</v>
      </c>
      <c r="K414">
        <v>294.7</v>
      </c>
      <c r="L414">
        <v>295.24</v>
      </c>
      <c r="M414">
        <v>50.075000000000003</v>
      </c>
      <c r="N414">
        <v>50.078000000000003</v>
      </c>
      <c r="O414">
        <v>50.081000000000003</v>
      </c>
      <c r="P414">
        <v>68.197999999999993</v>
      </c>
      <c r="Q414">
        <v>0.996</v>
      </c>
      <c r="R414" s="5">
        <f>+VLOOKUP(C414,Pagina!C:Q,10,0)</f>
        <v>233.6</v>
      </c>
      <c r="S414" s="5">
        <f>+VLOOKUP($C414,Pagina!$C:$Q,11,0)</f>
        <v>95.247001999999995</v>
      </c>
      <c r="T414" s="5">
        <f>+VLOOKUP($C414,Pagina!$C:$Q,12,0)</f>
        <v>50</v>
      </c>
      <c r="U414" s="5" t="str">
        <f>+VLOOKUP($C414,Pagina!$C:$Q,13,0)</f>
        <v>1</v>
      </c>
      <c r="V414" s="5" t="str">
        <f>+VLOOKUP($C414,Pagina!$C:$Q,14,0)</f>
        <v>0,270000</v>
      </c>
      <c r="W414" s="5" t="str">
        <f>+VLOOKUP($C414,Pagina!$C:$Q,15,0)</f>
        <v>0,063100</v>
      </c>
      <c r="X414" s="10">
        <f t="shared" si="38"/>
        <v>1.2119999999999891</v>
      </c>
      <c r="Y414" s="10">
        <f t="shared" si="39"/>
        <v>1.2119999999999891</v>
      </c>
      <c r="Z414" s="10">
        <f t="shared" si="40"/>
        <v>1.4689439999999736</v>
      </c>
      <c r="AA414" s="10">
        <f t="shared" si="41"/>
        <v>0.52154155980514882</v>
      </c>
    </row>
    <row r="415" spans="1:27" x14ac:dyDescent="0.25">
      <c r="A415" s="8">
        <f t="shared" si="36"/>
        <v>46211</v>
      </c>
      <c r="B415" s="9">
        <f t="shared" si="37"/>
        <v>0.79532597221987089</v>
      </c>
      <c r="C415" s="11">
        <v>46211.795324074075</v>
      </c>
      <c r="D415" s="1">
        <v>46211.79532597222</v>
      </c>
      <c r="E415">
        <v>232.33600000000001</v>
      </c>
      <c r="F415">
        <v>232.393</v>
      </c>
      <c r="G415">
        <v>232.393</v>
      </c>
      <c r="H415">
        <v>232.49299999999999</v>
      </c>
      <c r="I415">
        <v>294.23399999999998</v>
      </c>
      <c r="J415">
        <v>294.7</v>
      </c>
      <c r="K415">
        <v>294.7</v>
      </c>
      <c r="L415">
        <v>295.41000000000003</v>
      </c>
      <c r="M415">
        <v>50.067</v>
      </c>
      <c r="N415">
        <v>50.07</v>
      </c>
      <c r="O415">
        <v>50.073999999999998</v>
      </c>
      <c r="P415">
        <v>68.209000000000003</v>
      </c>
      <c r="Q415">
        <v>0.996</v>
      </c>
      <c r="R415" s="5">
        <f>+VLOOKUP(C415,Pagina!C:Q,10,0)</f>
        <v>233.7</v>
      </c>
      <c r="S415" s="5">
        <f>+VLOOKUP($C415,Pagina!$C:$Q,11,0)</f>
        <v>95.247001999999995</v>
      </c>
      <c r="T415" s="5">
        <f>+VLOOKUP($C415,Pagina!$C:$Q,12,0)</f>
        <v>50</v>
      </c>
      <c r="U415" s="5" t="str">
        <f>+VLOOKUP($C415,Pagina!$C:$Q,13,0)</f>
        <v>1</v>
      </c>
      <c r="V415" s="5" t="str">
        <f>+VLOOKUP($C415,Pagina!$C:$Q,14,0)</f>
        <v>0,271000</v>
      </c>
      <c r="W415" s="5" t="str">
        <f>+VLOOKUP($C415,Pagina!$C:$Q,15,0)</f>
        <v>0,063200</v>
      </c>
      <c r="X415" s="10">
        <f t="shared" si="38"/>
        <v>1.3069999999999879</v>
      </c>
      <c r="Y415" s="10">
        <f t="shared" si="39"/>
        <v>1.3069999999999879</v>
      </c>
      <c r="Z415" s="10">
        <f t="shared" si="40"/>
        <v>1.7082489999999686</v>
      </c>
      <c r="AA415" s="10">
        <f t="shared" si="41"/>
        <v>0.5624093668914244</v>
      </c>
    </row>
    <row r="416" spans="1:27" x14ac:dyDescent="0.25">
      <c r="A416" s="8">
        <f t="shared" si="36"/>
        <v>46211</v>
      </c>
      <c r="B416" s="9">
        <f t="shared" si="37"/>
        <v>0.79533753472060198</v>
      </c>
      <c r="C416" s="11">
        <v>46211.795335648145</v>
      </c>
      <c r="D416" s="1">
        <v>46211.795337534721</v>
      </c>
      <c r="E416">
        <v>232.483</v>
      </c>
      <c r="F416">
        <v>232.547</v>
      </c>
      <c r="G416">
        <v>232.547</v>
      </c>
      <c r="H416">
        <v>232.65299999999999</v>
      </c>
      <c r="I416">
        <v>293.89800000000002</v>
      </c>
      <c r="J416">
        <v>296.64</v>
      </c>
      <c r="K416">
        <v>296.64</v>
      </c>
      <c r="L416">
        <v>300.54000000000002</v>
      </c>
      <c r="M416">
        <v>50.061999999999998</v>
      </c>
      <c r="N416">
        <v>50.064</v>
      </c>
      <c r="O416">
        <v>50.066000000000003</v>
      </c>
      <c r="P416">
        <v>68.292000000000002</v>
      </c>
      <c r="Q416">
        <v>0.99</v>
      </c>
      <c r="R416" s="5">
        <f>+VLOOKUP(C416,Pagina!C:Q,10,0)</f>
        <v>233.7</v>
      </c>
      <c r="S416" s="5">
        <f>+VLOOKUP($C416,Pagina!$C:$Q,11,0)</f>
        <v>95.247001999999995</v>
      </c>
      <c r="T416" s="5">
        <f>+VLOOKUP($C416,Pagina!$C:$Q,12,0)</f>
        <v>50.1</v>
      </c>
      <c r="U416" s="5" t="str">
        <f>+VLOOKUP($C416,Pagina!$C:$Q,13,0)</f>
        <v>1</v>
      </c>
      <c r="V416" s="5" t="str">
        <f>+VLOOKUP($C416,Pagina!$C:$Q,14,0)</f>
        <v>0,271000</v>
      </c>
      <c r="W416" s="5" t="str">
        <f>+VLOOKUP($C416,Pagina!$C:$Q,15,0)</f>
        <v>0,063200</v>
      </c>
      <c r="X416" s="10">
        <f t="shared" si="38"/>
        <v>1.1529999999999916</v>
      </c>
      <c r="Y416" s="10">
        <f t="shared" si="39"/>
        <v>1.1529999999999916</v>
      </c>
      <c r="Z416" s="10">
        <f t="shared" si="40"/>
        <v>1.3294089999999805</v>
      </c>
      <c r="AA416" s="10">
        <f t="shared" si="41"/>
        <v>0.49581374947859647</v>
      </c>
    </row>
    <row r="417" spans="1:27" x14ac:dyDescent="0.25">
      <c r="A417" s="8">
        <f t="shared" si="36"/>
        <v>46211</v>
      </c>
      <c r="B417" s="9">
        <f t="shared" si="37"/>
        <v>0.79534909722133307</v>
      </c>
      <c r="C417" s="11">
        <v>46211.795347222222</v>
      </c>
      <c r="D417" s="1">
        <v>46211.795349097221</v>
      </c>
      <c r="E417">
        <v>232.554</v>
      </c>
      <c r="F417">
        <v>232.601</v>
      </c>
      <c r="G417">
        <v>232.601</v>
      </c>
      <c r="H417">
        <v>232.667</v>
      </c>
      <c r="I417">
        <v>294.31799999999998</v>
      </c>
      <c r="J417">
        <v>295.27999999999997</v>
      </c>
      <c r="K417">
        <v>295.27999999999997</v>
      </c>
      <c r="L417">
        <v>296.32</v>
      </c>
      <c r="M417">
        <v>50.06</v>
      </c>
      <c r="N417">
        <v>50.061</v>
      </c>
      <c r="O417">
        <v>50.061999999999998</v>
      </c>
      <c r="P417">
        <v>68.257999999999996</v>
      </c>
      <c r="Q417">
        <v>0.99399999999999999</v>
      </c>
      <c r="R417" s="5">
        <f>+VLOOKUP(C417,Pagina!C:Q,10,0)</f>
        <v>233.5</v>
      </c>
      <c r="S417" s="5">
        <f>+VLOOKUP($C417,Pagina!$C:$Q,11,0)</f>
        <v>95.247001999999995</v>
      </c>
      <c r="T417" s="5">
        <f>+VLOOKUP($C417,Pagina!$C:$Q,12,0)</f>
        <v>50</v>
      </c>
      <c r="U417" s="5" t="str">
        <f>+VLOOKUP($C417,Pagina!$C:$Q,13,0)</f>
        <v>1</v>
      </c>
      <c r="V417" s="5" t="str">
        <f>+VLOOKUP($C417,Pagina!$C:$Q,14,0)</f>
        <v>0,270000</v>
      </c>
      <c r="W417" s="5" t="str">
        <f>+VLOOKUP($C417,Pagina!$C:$Q,15,0)</f>
        <v>0,062900</v>
      </c>
      <c r="X417" s="10">
        <f t="shared" si="38"/>
        <v>0.89900000000000091</v>
      </c>
      <c r="Y417" s="10">
        <f t="shared" si="39"/>
        <v>0.89900000000000091</v>
      </c>
      <c r="Z417" s="10">
        <f t="shared" si="40"/>
        <v>0.80820100000000161</v>
      </c>
      <c r="AA417" s="10">
        <f t="shared" si="41"/>
        <v>0.38649876827700697</v>
      </c>
    </row>
    <row r="418" spans="1:27" x14ac:dyDescent="0.25">
      <c r="A418" s="8">
        <f t="shared" si="36"/>
        <v>46211</v>
      </c>
      <c r="B418" s="9">
        <f t="shared" si="37"/>
        <v>0.79536064814601559</v>
      </c>
      <c r="C418" s="11">
        <v>46211.795358796298</v>
      </c>
      <c r="D418" s="1">
        <v>46211.795360648146</v>
      </c>
      <c r="E418">
        <v>232.61500000000001</v>
      </c>
      <c r="F418">
        <v>232.666</v>
      </c>
      <c r="G418">
        <v>232.666</v>
      </c>
      <c r="H418">
        <v>232.739</v>
      </c>
      <c r="I418">
        <v>296.15600000000001</v>
      </c>
      <c r="J418">
        <v>299.19</v>
      </c>
      <c r="K418">
        <v>299.19</v>
      </c>
      <c r="L418">
        <v>302.67</v>
      </c>
      <c r="M418">
        <v>50.061999999999998</v>
      </c>
      <c r="N418">
        <v>50.063000000000002</v>
      </c>
      <c r="O418">
        <v>50.064</v>
      </c>
      <c r="P418">
        <v>68.253</v>
      </c>
      <c r="Q418">
        <v>0.98099999999999998</v>
      </c>
      <c r="R418" s="5">
        <f>+VLOOKUP(C418,Pagina!C:Q,10,0)</f>
        <v>233.5</v>
      </c>
      <c r="S418" s="5">
        <f>+VLOOKUP($C418,Pagina!$C:$Q,11,0)</f>
        <v>95.247001999999995</v>
      </c>
      <c r="T418" s="5">
        <f>+VLOOKUP($C418,Pagina!$C:$Q,12,0)</f>
        <v>50</v>
      </c>
      <c r="U418" s="5" t="str">
        <f>+VLOOKUP($C418,Pagina!$C:$Q,13,0)</f>
        <v>1</v>
      </c>
      <c r="V418" s="5" t="str">
        <f>+VLOOKUP($C418,Pagina!$C:$Q,14,0)</f>
        <v>0,270000</v>
      </c>
      <c r="W418" s="5" t="str">
        <f>+VLOOKUP($C418,Pagina!$C:$Q,15,0)</f>
        <v>0,063000</v>
      </c>
      <c r="X418" s="10">
        <f t="shared" si="38"/>
        <v>0.83400000000000318</v>
      </c>
      <c r="Y418" s="10">
        <f t="shared" si="39"/>
        <v>0.83400000000000318</v>
      </c>
      <c r="Z418" s="10">
        <f t="shared" si="40"/>
        <v>0.69555600000000528</v>
      </c>
      <c r="AA418" s="10">
        <f t="shared" si="41"/>
        <v>0.35845374915114503</v>
      </c>
    </row>
    <row r="419" spans="1:27" x14ac:dyDescent="0.25">
      <c r="A419" s="8">
        <f t="shared" si="36"/>
        <v>46211</v>
      </c>
      <c r="B419" s="9">
        <f t="shared" si="37"/>
        <v>0.79537221064674668</v>
      </c>
      <c r="C419" s="11">
        <v>46211.795370370368</v>
      </c>
      <c r="D419" s="1">
        <v>46211.795372210647</v>
      </c>
      <c r="E419">
        <v>232.673</v>
      </c>
      <c r="F419">
        <v>232.74199999999999</v>
      </c>
      <c r="G419">
        <v>232.74199999999999</v>
      </c>
      <c r="H419">
        <v>232.77199999999999</v>
      </c>
      <c r="I419">
        <v>294.19200000000001</v>
      </c>
      <c r="J419">
        <v>301.31</v>
      </c>
      <c r="K419">
        <v>301.31</v>
      </c>
      <c r="L419">
        <v>311.38</v>
      </c>
      <c r="M419">
        <v>50.064999999999998</v>
      </c>
      <c r="N419">
        <v>50.067999999999998</v>
      </c>
      <c r="O419">
        <v>50.070999999999998</v>
      </c>
      <c r="P419">
        <v>68.415999999999997</v>
      </c>
      <c r="Q419">
        <v>0.97599999999999998</v>
      </c>
      <c r="R419" s="5">
        <f>+VLOOKUP(C419,Pagina!C:Q,10,0)</f>
        <v>233.4</v>
      </c>
      <c r="S419" s="5">
        <f>+VLOOKUP($C419,Pagina!$C:$Q,11,0)</f>
        <v>95.247001999999995</v>
      </c>
      <c r="T419" s="5">
        <f>+VLOOKUP($C419,Pagina!$C:$Q,12,0)</f>
        <v>50</v>
      </c>
      <c r="U419" s="5" t="str">
        <f>+VLOOKUP($C419,Pagina!$C:$Q,13,0)</f>
        <v>1</v>
      </c>
      <c r="V419" s="5" t="str">
        <f>+VLOOKUP($C419,Pagina!$C:$Q,14,0)</f>
        <v>0,270000</v>
      </c>
      <c r="W419" s="5" t="str">
        <f>+VLOOKUP($C419,Pagina!$C:$Q,15,0)</f>
        <v>0,063000</v>
      </c>
      <c r="X419" s="10">
        <f t="shared" si="38"/>
        <v>0.65800000000001546</v>
      </c>
      <c r="Y419" s="10">
        <f t="shared" si="39"/>
        <v>0.65800000000001546</v>
      </c>
      <c r="Z419" s="10">
        <f t="shared" si="40"/>
        <v>0.43296400000002033</v>
      </c>
      <c r="AA419" s="10">
        <f t="shared" si="41"/>
        <v>0.28271648434748153</v>
      </c>
    </row>
    <row r="420" spans="1:27" x14ac:dyDescent="0.25">
      <c r="A420" s="8">
        <f t="shared" si="36"/>
        <v>46211</v>
      </c>
      <c r="B420" s="9">
        <f t="shared" si="37"/>
        <v>0.7953837615714292</v>
      </c>
      <c r="C420" s="11">
        <v>46211.795381944445</v>
      </c>
      <c r="D420" s="1">
        <v>46211.795383761571</v>
      </c>
      <c r="E420">
        <v>232.71700000000001</v>
      </c>
      <c r="F420">
        <v>232.755</v>
      </c>
      <c r="G420">
        <v>232.755</v>
      </c>
      <c r="H420">
        <v>232.83799999999999</v>
      </c>
      <c r="I420">
        <v>294.14999999999998</v>
      </c>
      <c r="J420">
        <v>294.58999999999997</v>
      </c>
      <c r="K420">
        <v>294.58999999999997</v>
      </c>
      <c r="L420">
        <v>295.41000000000003</v>
      </c>
      <c r="M420">
        <v>50.073</v>
      </c>
      <c r="N420">
        <v>50.073999999999998</v>
      </c>
      <c r="O420">
        <v>50.076000000000001</v>
      </c>
      <c r="P420">
        <v>68.388000000000005</v>
      </c>
      <c r="Q420">
        <v>0.997</v>
      </c>
      <c r="R420" s="5">
        <f>+VLOOKUP(C420,Pagina!C:Q,10,0)</f>
        <v>233.2</v>
      </c>
      <c r="S420" s="5">
        <f>+VLOOKUP($C420,Pagina!$C:$Q,11,0)</f>
        <v>95.247001999999995</v>
      </c>
      <c r="T420" s="5">
        <f>+VLOOKUP($C420,Pagina!$C:$Q,12,0)</f>
        <v>50</v>
      </c>
      <c r="U420" s="5" t="str">
        <f>+VLOOKUP($C420,Pagina!$C:$Q,13,0)</f>
        <v>1</v>
      </c>
      <c r="V420" s="5" t="str">
        <f>+VLOOKUP($C420,Pagina!$C:$Q,14,0)</f>
        <v>0,270000</v>
      </c>
      <c r="W420" s="5" t="str">
        <f>+VLOOKUP($C420,Pagina!$C:$Q,15,0)</f>
        <v>0,062900</v>
      </c>
      <c r="X420" s="10">
        <f t="shared" si="38"/>
        <v>0.44499999999999318</v>
      </c>
      <c r="Y420" s="10">
        <f t="shared" si="39"/>
        <v>0.44499999999999318</v>
      </c>
      <c r="Z420" s="10">
        <f t="shared" si="40"/>
        <v>0.19802499999999393</v>
      </c>
      <c r="AA420" s="10">
        <f t="shared" si="41"/>
        <v>0.19118815922321461</v>
      </c>
    </row>
    <row r="421" spans="1:27" x14ac:dyDescent="0.25">
      <c r="A421" s="8">
        <f t="shared" si="36"/>
        <v>46211</v>
      </c>
      <c r="B421" s="9">
        <f t="shared" si="37"/>
        <v>0.79539532407216029</v>
      </c>
      <c r="C421" s="11">
        <v>46211.795393518521</v>
      </c>
      <c r="D421" s="1">
        <v>46211.795395324072</v>
      </c>
      <c r="E421">
        <v>232.77699999999999</v>
      </c>
      <c r="F421">
        <v>232.85</v>
      </c>
      <c r="G421">
        <v>232.85</v>
      </c>
      <c r="H421">
        <v>232.91</v>
      </c>
      <c r="I421">
        <v>294.14999999999998</v>
      </c>
      <c r="J421">
        <v>295.79000000000002</v>
      </c>
      <c r="K421">
        <v>295.79000000000002</v>
      </c>
      <c r="L421">
        <v>299.22000000000003</v>
      </c>
      <c r="M421">
        <v>50.078000000000003</v>
      </c>
      <c r="N421">
        <v>50.082000000000001</v>
      </c>
      <c r="O421">
        <v>50.085999999999999</v>
      </c>
      <c r="P421">
        <v>68.430999999999997</v>
      </c>
      <c r="Q421">
        <v>0.99399999999999999</v>
      </c>
      <c r="R421" s="5">
        <f>+VLOOKUP(C421,Pagina!C:Q,10,0)</f>
        <v>233.2</v>
      </c>
      <c r="S421" s="5">
        <f>+VLOOKUP($C421,Pagina!$C:$Q,11,0)</f>
        <v>95.247001999999995</v>
      </c>
      <c r="T421" s="5">
        <f>+VLOOKUP($C421,Pagina!$C:$Q,12,0)</f>
        <v>50</v>
      </c>
      <c r="U421" s="5" t="str">
        <f>+VLOOKUP($C421,Pagina!$C:$Q,13,0)</f>
        <v>1</v>
      </c>
      <c r="V421" s="5" t="str">
        <f>+VLOOKUP($C421,Pagina!$C:$Q,14,0)</f>
        <v>0,270000</v>
      </c>
      <c r="W421" s="5" t="str">
        <f>+VLOOKUP($C421,Pagina!$C:$Q,15,0)</f>
        <v>0,062900</v>
      </c>
      <c r="X421" s="10">
        <f t="shared" si="38"/>
        <v>0.34999999999999432</v>
      </c>
      <c r="Y421" s="10">
        <f t="shared" si="39"/>
        <v>0.34999999999999432</v>
      </c>
      <c r="Z421" s="10">
        <f t="shared" si="40"/>
        <v>0.12249999999999601</v>
      </c>
      <c r="AA421" s="10">
        <f t="shared" si="41"/>
        <v>0.15031135924414615</v>
      </c>
    </row>
    <row r="422" spans="1:27" x14ac:dyDescent="0.25">
      <c r="A422" s="8">
        <f t="shared" si="36"/>
        <v>46211</v>
      </c>
      <c r="B422" s="9">
        <f t="shared" si="37"/>
        <v>0.79540687499684282</v>
      </c>
      <c r="C422" s="11">
        <v>46211.795405092591</v>
      </c>
      <c r="D422" s="1">
        <v>46211.795406874997</v>
      </c>
      <c r="E422">
        <v>232.64500000000001</v>
      </c>
      <c r="F422">
        <v>232.76400000000001</v>
      </c>
      <c r="G422">
        <v>232.76400000000001</v>
      </c>
      <c r="H422">
        <v>232.81100000000001</v>
      </c>
      <c r="I422">
        <v>293.85599999999999</v>
      </c>
      <c r="J422">
        <v>295.39</v>
      </c>
      <c r="K422">
        <v>295.39</v>
      </c>
      <c r="L422">
        <v>297.89999999999998</v>
      </c>
      <c r="M422">
        <v>50.088000000000001</v>
      </c>
      <c r="N422">
        <v>50.09</v>
      </c>
      <c r="O422">
        <v>50.091999999999999</v>
      </c>
      <c r="P422">
        <v>68.343999999999994</v>
      </c>
      <c r="Q422">
        <v>0.99399999999999999</v>
      </c>
      <c r="R422" s="5">
        <f>+VLOOKUP(C422,Pagina!C:Q,10,0)</f>
        <v>233.3</v>
      </c>
      <c r="S422" s="5">
        <f>+VLOOKUP($C422,Pagina!$C:$Q,11,0)</f>
        <v>95.247001999999995</v>
      </c>
      <c r="T422" s="5">
        <f>+VLOOKUP($C422,Pagina!$C:$Q,12,0)</f>
        <v>50</v>
      </c>
      <c r="U422" s="5" t="str">
        <f>+VLOOKUP($C422,Pagina!$C:$Q,13,0)</f>
        <v>1</v>
      </c>
      <c r="V422" s="5" t="str">
        <f>+VLOOKUP($C422,Pagina!$C:$Q,14,0)</f>
        <v>0,271000</v>
      </c>
      <c r="W422" s="5" t="str">
        <f>+VLOOKUP($C422,Pagina!$C:$Q,15,0)</f>
        <v>0,063000</v>
      </c>
      <c r="X422" s="10">
        <f t="shared" si="38"/>
        <v>0.53600000000000136</v>
      </c>
      <c r="Y422" s="10">
        <f t="shared" si="39"/>
        <v>0.53600000000000136</v>
      </c>
      <c r="Z422" s="10">
        <f t="shared" si="40"/>
        <v>0.28729600000000144</v>
      </c>
      <c r="AA422" s="10">
        <f t="shared" si="41"/>
        <v>0.23027615954357258</v>
      </c>
    </row>
    <row r="423" spans="1:27" x14ac:dyDescent="0.25">
      <c r="A423" s="8">
        <f t="shared" si="36"/>
        <v>46211</v>
      </c>
      <c r="B423" s="9">
        <f t="shared" si="37"/>
        <v>0.7954184259288013</v>
      </c>
      <c r="C423" s="11">
        <v>46211.795416666668</v>
      </c>
      <c r="D423" s="1">
        <v>46211.795418425929</v>
      </c>
      <c r="E423">
        <v>232.72</v>
      </c>
      <c r="F423">
        <v>232.786</v>
      </c>
      <c r="G423">
        <v>232.786</v>
      </c>
      <c r="H423">
        <v>232.86</v>
      </c>
      <c r="I423">
        <v>294.024</v>
      </c>
      <c r="J423">
        <v>295.33999999999997</v>
      </c>
      <c r="K423">
        <v>295.33999999999997</v>
      </c>
      <c r="L423">
        <v>296.95</v>
      </c>
      <c r="M423">
        <v>50.093000000000004</v>
      </c>
      <c r="N423">
        <v>50.094999999999999</v>
      </c>
      <c r="O423">
        <v>50.097000000000001</v>
      </c>
      <c r="P423">
        <v>68.375</v>
      </c>
      <c r="Q423">
        <v>0.995</v>
      </c>
      <c r="R423" s="5">
        <f>+VLOOKUP(C423,Pagina!C:Q,10,0)</f>
        <v>233.4</v>
      </c>
      <c r="S423" s="5">
        <f>+VLOOKUP($C423,Pagina!$C:$Q,11,0)</f>
        <v>95.247001999999995</v>
      </c>
      <c r="T423" s="5">
        <f>+VLOOKUP($C423,Pagina!$C:$Q,12,0)</f>
        <v>50</v>
      </c>
      <c r="U423" s="5" t="str">
        <f>+VLOOKUP($C423,Pagina!$C:$Q,13,0)</f>
        <v>1</v>
      </c>
      <c r="V423" s="5" t="str">
        <f>+VLOOKUP($C423,Pagina!$C:$Q,14,0)</f>
        <v>0,271000</v>
      </c>
      <c r="W423" s="5" t="str">
        <f>+VLOOKUP($C423,Pagina!$C:$Q,15,0)</f>
        <v>0,063200</v>
      </c>
      <c r="X423" s="10">
        <f t="shared" si="38"/>
        <v>0.61400000000000432</v>
      </c>
      <c r="Y423" s="10">
        <f t="shared" si="39"/>
        <v>0.61400000000000432</v>
      </c>
      <c r="Z423" s="10">
        <f t="shared" si="40"/>
        <v>0.37699600000000533</v>
      </c>
      <c r="AA423" s="10">
        <f t="shared" si="41"/>
        <v>0.26376156641722626</v>
      </c>
    </row>
    <row r="424" spans="1:27" x14ac:dyDescent="0.25">
      <c r="A424" s="8">
        <f t="shared" si="36"/>
        <v>46211</v>
      </c>
      <c r="B424" s="9">
        <f t="shared" si="37"/>
        <v>0.79542997685348382</v>
      </c>
      <c r="C424" s="11">
        <v>46211.795428240737</v>
      </c>
      <c r="D424" s="1">
        <v>46211.795429976853</v>
      </c>
      <c r="E424">
        <v>232.482</v>
      </c>
      <c r="F424">
        <v>232.54599999999999</v>
      </c>
      <c r="G424">
        <v>232.54599999999999</v>
      </c>
      <c r="H424">
        <v>232.69200000000001</v>
      </c>
      <c r="I424">
        <v>293.81400000000002</v>
      </c>
      <c r="J424">
        <v>294.85000000000002</v>
      </c>
      <c r="K424">
        <v>294.85000000000002</v>
      </c>
      <c r="L424">
        <v>296.11</v>
      </c>
      <c r="M424">
        <v>50.097000000000001</v>
      </c>
      <c r="N424">
        <v>50.097000000000001</v>
      </c>
      <c r="O424">
        <v>50.097999999999999</v>
      </c>
      <c r="P424">
        <v>68.245000000000005</v>
      </c>
      <c r="Q424">
        <v>0.995</v>
      </c>
      <c r="R424" s="5">
        <f>+VLOOKUP(C424,Pagina!C:Q,10,0)</f>
        <v>233.5</v>
      </c>
      <c r="S424" s="5">
        <f>+VLOOKUP($C424,Pagina!$C:$Q,11,0)</f>
        <v>95.247001999999995</v>
      </c>
      <c r="T424" s="5">
        <f>+VLOOKUP($C424,Pagina!$C:$Q,12,0)</f>
        <v>50</v>
      </c>
      <c r="U424" s="5" t="str">
        <f>+VLOOKUP($C424,Pagina!$C:$Q,13,0)</f>
        <v>1</v>
      </c>
      <c r="V424" s="5" t="str">
        <f>+VLOOKUP($C424,Pagina!$C:$Q,14,0)</f>
        <v>0,271000</v>
      </c>
      <c r="W424" s="5" t="str">
        <f>+VLOOKUP($C424,Pagina!$C:$Q,15,0)</f>
        <v>0,063100</v>
      </c>
      <c r="X424" s="10">
        <f t="shared" si="38"/>
        <v>0.95400000000000773</v>
      </c>
      <c r="Y424" s="10">
        <f t="shared" si="39"/>
        <v>0.95400000000000773</v>
      </c>
      <c r="Z424" s="10">
        <f t="shared" si="40"/>
        <v>0.9101160000000148</v>
      </c>
      <c r="AA424" s="10">
        <f t="shared" si="41"/>
        <v>0.41024141460184554</v>
      </c>
    </row>
    <row r="425" spans="1:27" x14ac:dyDescent="0.25">
      <c r="A425" s="8">
        <f t="shared" si="36"/>
        <v>46211</v>
      </c>
      <c r="B425" s="9">
        <f t="shared" si="37"/>
        <v>0.79544152777816635</v>
      </c>
      <c r="C425" s="11">
        <v>46211.795439814814</v>
      </c>
      <c r="D425" s="1">
        <v>46211.795441527778</v>
      </c>
      <c r="E425">
        <v>232.523</v>
      </c>
      <c r="F425">
        <v>232.614</v>
      </c>
      <c r="G425">
        <v>232.614</v>
      </c>
      <c r="H425">
        <v>232.702</v>
      </c>
      <c r="I425">
        <v>294.27600000000001</v>
      </c>
      <c r="J425">
        <v>295.36</v>
      </c>
      <c r="K425">
        <v>295.36</v>
      </c>
      <c r="L425">
        <v>296.36</v>
      </c>
      <c r="M425">
        <v>50.097000000000001</v>
      </c>
      <c r="N425">
        <v>50.098999999999997</v>
      </c>
      <c r="O425">
        <v>50.100999999999999</v>
      </c>
      <c r="P425">
        <v>68.281000000000006</v>
      </c>
      <c r="Q425">
        <v>0.99399999999999999</v>
      </c>
      <c r="R425" s="5">
        <f>+VLOOKUP(C425,Pagina!C:Q,10,0)</f>
        <v>233.6</v>
      </c>
      <c r="S425" s="5">
        <f>+VLOOKUP($C425,Pagina!$C:$Q,11,0)</f>
        <v>95.247001999999995</v>
      </c>
      <c r="T425" s="5">
        <f>+VLOOKUP($C425,Pagina!$C:$Q,12,0)</f>
        <v>50</v>
      </c>
      <c r="U425" s="5" t="str">
        <f>+VLOOKUP($C425,Pagina!$C:$Q,13,0)</f>
        <v>1</v>
      </c>
      <c r="V425" s="5" t="str">
        <f>+VLOOKUP($C425,Pagina!$C:$Q,14,0)</f>
        <v>0,271000</v>
      </c>
      <c r="W425" s="5" t="str">
        <f>+VLOOKUP($C425,Pagina!$C:$Q,15,0)</f>
        <v>0,063100</v>
      </c>
      <c r="X425" s="10">
        <f t="shared" si="38"/>
        <v>0.98599999999999</v>
      </c>
      <c r="Y425" s="10">
        <f t="shared" si="39"/>
        <v>0.98599999999999</v>
      </c>
      <c r="Z425" s="10">
        <f t="shared" si="40"/>
        <v>0.9721959999999803</v>
      </c>
      <c r="AA425" s="10">
        <f t="shared" si="41"/>
        <v>0.42387818446008835</v>
      </c>
    </row>
    <row r="426" spans="1:27" x14ac:dyDescent="0.25">
      <c r="A426" s="8">
        <f t="shared" si="36"/>
        <v>46211</v>
      </c>
      <c r="B426" s="9">
        <f t="shared" si="37"/>
        <v>0.79545307870284887</v>
      </c>
      <c r="C426" s="11">
        <v>46211.795451388891</v>
      </c>
      <c r="D426" s="1">
        <v>46211.795453078703</v>
      </c>
      <c r="E426">
        <v>232.68</v>
      </c>
      <c r="F426">
        <v>232.727</v>
      </c>
      <c r="G426">
        <v>232.727</v>
      </c>
      <c r="H426">
        <v>232.8</v>
      </c>
      <c r="I426">
        <v>294.36</v>
      </c>
      <c r="J426">
        <v>298.58</v>
      </c>
      <c r="K426">
        <v>298.58</v>
      </c>
      <c r="L426">
        <v>303.07</v>
      </c>
      <c r="M426">
        <v>50.101999999999997</v>
      </c>
      <c r="N426">
        <v>50.101999999999997</v>
      </c>
      <c r="O426">
        <v>50.103000000000002</v>
      </c>
      <c r="P426">
        <v>68.328000000000003</v>
      </c>
      <c r="Q426">
        <v>0.98399999999999999</v>
      </c>
      <c r="R426" s="5">
        <f>+VLOOKUP(C426,Pagina!C:Q,10,0)</f>
        <v>233.6</v>
      </c>
      <c r="S426" s="5">
        <f>+VLOOKUP($C426,Pagina!$C:$Q,11,0)</f>
        <v>95.247001999999995</v>
      </c>
      <c r="T426" s="5">
        <f>+VLOOKUP($C426,Pagina!$C:$Q,12,0)</f>
        <v>50</v>
      </c>
      <c r="U426" s="5" t="str">
        <f>+VLOOKUP($C426,Pagina!$C:$Q,13,0)</f>
        <v>1</v>
      </c>
      <c r="V426" s="5" t="str">
        <f>+VLOOKUP($C426,Pagina!$C:$Q,14,0)</f>
        <v>0,271000</v>
      </c>
      <c r="W426" s="5" t="str">
        <f>+VLOOKUP($C426,Pagina!$C:$Q,15,0)</f>
        <v>0,063100</v>
      </c>
      <c r="X426" s="10">
        <f t="shared" si="38"/>
        <v>0.87299999999999045</v>
      </c>
      <c r="Y426" s="10">
        <f t="shared" si="39"/>
        <v>0.87299999999999045</v>
      </c>
      <c r="Z426" s="10">
        <f t="shared" si="40"/>
        <v>0.76212899999998329</v>
      </c>
      <c r="AA426" s="10">
        <f t="shared" si="41"/>
        <v>0.37511762709096513</v>
      </c>
    </row>
    <row r="427" spans="1:27" x14ac:dyDescent="0.25">
      <c r="A427" s="8">
        <f t="shared" si="36"/>
        <v>46211</v>
      </c>
      <c r="B427" s="9">
        <f t="shared" si="37"/>
        <v>0.79546462962753139</v>
      </c>
      <c r="C427" s="11">
        <v>46211.79546296296</v>
      </c>
      <c r="D427" s="1">
        <v>46211.795464629628</v>
      </c>
      <c r="E427">
        <v>232.55600000000001</v>
      </c>
      <c r="F427">
        <v>232.69399999999999</v>
      </c>
      <c r="G427">
        <v>232.69399999999999</v>
      </c>
      <c r="H427">
        <v>232.79400000000001</v>
      </c>
      <c r="I427">
        <v>294.77800000000002</v>
      </c>
      <c r="J427">
        <v>299.77</v>
      </c>
      <c r="K427">
        <v>299.77</v>
      </c>
      <c r="L427">
        <v>307.16000000000003</v>
      </c>
      <c r="M427">
        <v>50.1</v>
      </c>
      <c r="N427">
        <v>50.101999999999997</v>
      </c>
      <c r="O427">
        <v>50.103000000000002</v>
      </c>
      <c r="P427">
        <v>68.341999999999999</v>
      </c>
      <c r="Q427">
        <v>0.98</v>
      </c>
      <c r="R427" s="5">
        <f>+VLOOKUP(C427,Pagina!C:Q,10,0)</f>
        <v>233.6</v>
      </c>
      <c r="S427" s="5">
        <f>+VLOOKUP($C427,Pagina!$C:$Q,11,0)</f>
        <v>95.247001999999995</v>
      </c>
      <c r="T427" s="5">
        <f>+VLOOKUP($C427,Pagina!$C:$Q,12,0)</f>
        <v>50</v>
      </c>
      <c r="U427" s="5" t="str">
        <f>+VLOOKUP($C427,Pagina!$C:$Q,13,0)</f>
        <v>1</v>
      </c>
      <c r="V427" s="5" t="str">
        <f>+VLOOKUP($C427,Pagina!$C:$Q,14,0)</f>
        <v>0,270000</v>
      </c>
      <c r="W427" s="5" t="str">
        <f>+VLOOKUP($C427,Pagina!$C:$Q,15,0)</f>
        <v>0,063100</v>
      </c>
      <c r="X427" s="10">
        <f t="shared" si="38"/>
        <v>0.90600000000000591</v>
      </c>
      <c r="Y427" s="10">
        <f t="shared" si="39"/>
        <v>0.90600000000000591</v>
      </c>
      <c r="Z427" s="10">
        <f t="shared" si="40"/>
        <v>0.82083600000001067</v>
      </c>
      <c r="AA427" s="10">
        <f t="shared" si="41"/>
        <v>0.38935254024599086</v>
      </c>
    </row>
    <row r="428" spans="1:27" x14ac:dyDescent="0.25">
      <c r="A428" s="8">
        <f t="shared" si="36"/>
        <v>46211</v>
      </c>
      <c r="B428" s="9">
        <f t="shared" si="37"/>
        <v>0.79547618055221392</v>
      </c>
      <c r="C428" s="11">
        <v>46211.795474537037</v>
      </c>
      <c r="D428" s="1">
        <v>46211.795476180552</v>
      </c>
      <c r="E428">
        <v>232.51599999999999</v>
      </c>
      <c r="F428">
        <v>232.54499999999999</v>
      </c>
      <c r="G428">
        <v>232.54499999999999</v>
      </c>
      <c r="H428">
        <v>232.59800000000001</v>
      </c>
      <c r="I428">
        <v>295.113</v>
      </c>
      <c r="J428">
        <v>298.01</v>
      </c>
      <c r="K428">
        <v>298.01</v>
      </c>
      <c r="L428">
        <v>301.14999999999998</v>
      </c>
      <c r="M428">
        <v>50.097999999999999</v>
      </c>
      <c r="N428">
        <v>50.098999999999997</v>
      </c>
      <c r="O428">
        <v>50.1</v>
      </c>
      <c r="P428">
        <v>68.304000000000002</v>
      </c>
      <c r="Q428">
        <v>0.98599999999999999</v>
      </c>
      <c r="R428" s="5">
        <f>+VLOOKUP(C428,Pagina!C:Q,10,0)</f>
        <v>233.7</v>
      </c>
      <c r="S428" s="5">
        <f>+VLOOKUP($C428,Pagina!$C:$Q,11,0)</f>
        <v>95.247001999999995</v>
      </c>
      <c r="T428" s="5">
        <f>+VLOOKUP($C428,Pagina!$C:$Q,12,0)</f>
        <v>50</v>
      </c>
      <c r="U428" s="5" t="str">
        <f>+VLOOKUP($C428,Pagina!$C:$Q,13,0)</f>
        <v>1</v>
      </c>
      <c r="V428" s="5" t="str">
        <f>+VLOOKUP($C428,Pagina!$C:$Q,14,0)</f>
        <v>0,270000</v>
      </c>
      <c r="W428" s="5" t="str">
        <f>+VLOOKUP($C428,Pagina!$C:$Q,15,0)</f>
        <v>0,062900</v>
      </c>
      <c r="X428" s="10">
        <f t="shared" si="38"/>
        <v>1.1550000000000011</v>
      </c>
      <c r="Y428" s="10">
        <f t="shared" si="39"/>
        <v>1.1550000000000011</v>
      </c>
      <c r="Z428" s="10">
        <f t="shared" si="40"/>
        <v>1.3340250000000027</v>
      </c>
      <c r="AA428" s="10">
        <f t="shared" si="41"/>
        <v>0.49667806231052103</v>
      </c>
    </row>
    <row r="429" spans="1:27" x14ac:dyDescent="0.25">
      <c r="A429" s="8">
        <f t="shared" si="36"/>
        <v>46211</v>
      </c>
      <c r="B429" s="9">
        <f t="shared" si="37"/>
        <v>0.7954877314841724</v>
      </c>
      <c r="C429" s="11">
        <v>46211.795486111114</v>
      </c>
      <c r="D429" s="1">
        <v>46211.795487731484</v>
      </c>
      <c r="E429">
        <v>232.57900000000001</v>
      </c>
      <c r="F429">
        <v>232.62</v>
      </c>
      <c r="G429">
        <v>232.62</v>
      </c>
      <c r="H429">
        <v>232.66499999999999</v>
      </c>
      <c r="I429">
        <v>294.48500000000001</v>
      </c>
      <c r="J429">
        <v>296.16000000000003</v>
      </c>
      <c r="K429">
        <v>296.16000000000003</v>
      </c>
      <c r="L429">
        <v>298.89</v>
      </c>
      <c r="M429">
        <v>50.095999999999997</v>
      </c>
      <c r="N429">
        <v>50.097000000000001</v>
      </c>
      <c r="O429">
        <v>50.098999999999997</v>
      </c>
      <c r="P429">
        <v>68.323999999999998</v>
      </c>
      <c r="Q429">
        <v>0.99199999999999999</v>
      </c>
      <c r="R429" s="5">
        <f>+VLOOKUP(C429,Pagina!C:Q,10,0)</f>
        <v>233.6</v>
      </c>
      <c r="S429" s="5">
        <f>+VLOOKUP($C429,Pagina!$C:$Q,11,0)</f>
        <v>95.247001999999995</v>
      </c>
      <c r="T429" s="5">
        <f>+VLOOKUP($C429,Pagina!$C:$Q,12,0)</f>
        <v>50</v>
      </c>
      <c r="U429" s="5" t="str">
        <f>+VLOOKUP($C429,Pagina!$C:$Q,13,0)</f>
        <v>1</v>
      </c>
      <c r="V429" s="5" t="str">
        <f>+VLOOKUP($C429,Pagina!$C:$Q,14,0)</f>
        <v>0,270000</v>
      </c>
      <c r="W429" s="5" t="str">
        <f>+VLOOKUP($C429,Pagina!$C:$Q,15,0)</f>
        <v>0,063100</v>
      </c>
      <c r="X429" s="10">
        <f t="shared" si="38"/>
        <v>0.97999999999998977</v>
      </c>
      <c r="Y429" s="10">
        <f t="shared" si="39"/>
        <v>0.97999999999998977</v>
      </c>
      <c r="Z429" s="10">
        <f t="shared" si="40"/>
        <v>0.96039999999997994</v>
      </c>
      <c r="AA429" s="10">
        <f t="shared" si="41"/>
        <v>0.42128793740864484</v>
      </c>
    </row>
    <row r="430" spans="1:27" x14ac:dyDescent="0.25">
      <c r="A430" s="8">
        <f t="shared" si="36"/>
        <v>46211</v>
      </c>
      <c r="B430" s="9">
        <f t="shared" si="37"/>
        <v>0.79549928240885492</v>
      </c>
      <c r="C430" s="11">
        <v>46211.795497685183</v>
      </c>
      <c r="D430" s="1">
        <v>46211.795499282409</v>
      </c>
      <c r="E430">
        <v>232.47900000000001</v>
      </c>
      <c r="F430">
        <v>232.536</v>
      </c>
      <c r="G430">
        <v>232.536</v>
      </c>
      <c r="H430">
        <v>232.59700000000001</v>
      </c>
      <c r="I430">
        <v>293.56200000000001</v>
      </c>
      <c r="J430">
        <v>295.73</v>
      </c>
      <c r="K430">
        <v>295.73</v>
      </c>
      <c r="L430">
        <v>298.64</v>
      </c>
      <c r="M430">
        <v>50.094999999999999</v>
      </c>
      <c r="N430">
        <v>50.094999999999999</v>
      </c>
      <c r="O430">
        <v>50.094999999999999</v>
      </c>
      <c r="P430">
        <v>68.206000000000003</v>
      </c>
      <c r="Q430">
        <v>0.99199999999999999</v>
      </c>
      <c r="R430" s="5">
        <f>+VLOOKUP(C430,Pagina!C:Q,10,0)</f>
        <v>233.6</v>
      </c>
      <c r="S430" s="5">
        <f>+VLOOKUP($C430,Pagina!$C:$Q,11,0)</f>
        <v>95.247001999999995</v>
      </c>
      <c r="T430" s="5">
        <f>+VLOOKUP($C430,Pagina!$C:$Q,12,0)</f>
        <v>50</v>
      </c>
      <c r="U430" s="5" t="str">
        <f>+VLOOKUP($C430,Pagina!$C:$Q,13,0)</f>
        <v>1</v>
      </c>
      <c r="V430" s="5" t="str">
        <f>+VLOOKUP($C430,Pagina!$C:$Q,14,0)</f>
        <v>0,270000</v>
      </c>
      <c r="W430" s="5" t="str">
        <f>+VLOOKUP($C430,Pagina!$C:$Q,15,0)</f>
        <v>0,063100</v>
      </c>
      <c r="X430" s="10">
        <f t="shared" si="38"/>
        <v>1.063999999999993</v>
      </c>
      <c r="Y430" s="10">
        <f t="shared" si="39"/>
        <v>1.063999999999993</v>
      </c>
      <c r="Z430" s="10">
        <f t="shared" si="40"/>
        <v>1.1320959999999849</v>
      </c>
      <c r="AA430" s="10">
        <f t="shared" si="41"/>
        <v>0.45756356005091381</v>
      </c>
    </row>
    <row r="431" spans="1:27" x14ac:dyDescent="0.25">
      <c r="A431" s="8">
        <f t="shared" si="36"/>
        <v>46211</v>
      </c>
      <c r="B431" s="9">
        <f t="shared" si="37"/>
        <v>0.79551084490958601</v>
      </c>
      <c r="C431" s="11">
        <v>46211.79550925926</v>
      </c>
      <c r="D431" s="1">
        <v>46211.79551084491</v>
      </c>
      <c r="E431">
        <v>232.47</v>
      </c>
      <c r="F431">
        <v>232.548</v>
      </c>
      <c r="G431">
        <v>232.548</v>
      </c>
      <c r="H431">
        <v>232.60400000000001</v>
      </c>
      <c r="I431">
        <v>293.43599999999998</v>
      </c>
      <c r="J431">
        <v>294.61</v>
      </c>
      <c r="K431">
        <v>294.61</v>
      </c>
      <c r="L431">
        <v>296.61</v>
      </c>
      <c r="M431">
        <v>50.091999999999999</v>
      </c>
      <c r="N431">
        <v>50.091999999999999</v>
      </c>
      <c r="O431">
        <v>50.093000000000004</v>
      </c>
      <c r="P431">
        <v>68.241</v>
      </c>
      <c r="Q431">
        <v>0.996</v>
      </c>
      <c r="R431" s="5">
        <f>+VLOOKUP(C431,Pagina!C:Q,10,0)</f>
        <v>233.6</v>
      </c>
      <c r="S431" s="5">
        <f>+VLOOKUP($C431,Pagina!$C:$Q,11,0)</f>
        <v>95.247001999999995</v>
      </c>
      <c r="T431" s="5">
        <f>+VLOOKUP($C431,Pagina!$C:$Q,12,0)</f>
        <v>50</v>
      </c>
      <c r="U431" s="5" t="str">
        <f>+VLOOKUP($C431,Pagina!$C:$Q,13,0)</f>
        <v>1</v>
      </c>
      <c r="V431" s="5" t="str">
        <f>+VLOOKUP($C431,Pagina!$C:$Q,14,0)</f>
        <v>0,270000</v>
      </c>
      <c r="W431" s="5" t="str">
        <f>+VLOOKUP($C431,Pagina!$C:$Q,15,0)</f>
        <v>0,063000</v>
      </c>
      <c r="X431" s="10">
        <f t="shared" si="38"/>
        <v>1.0519999999999925</v>
      </c>
      <c r="Y431" s="10">
        <f t="shared" si="39"/>
        <v>1.0519999999999925</v>
      </c>
      <c r="Z431" s="10">
        <f t="shared" si="40"/>
        <v>1.1067039999999841</v>
      </c>
      <c r="AA431" s="10">
        <f t="shared" si="41"/>
        <v>0.45237972375595253</v>
      </c>
    </row>
    <row r="432" spans="1:27" x14ac:dyDescent="0.25">
      <c r="A432" s="8">
        <f t="shared" si="36"/>
        <v>46211</v>
      </c>
      <c r="B432" s="9">
        <f t="shared" si="37"/>
        <v>0.79552239583426854</v>
      </c>
      <c r="C432" s="11">
        <v>46211.795520833337</v>
      </c>
      <c r="D432" s="1">
        <v>46211.795522395834</v>
      </c>
      <c r="E432">
        <v>232.53200000000001</v>
      </c>
      <c r="F432">
        <v>232.636</v>
      </c>
      <c r="G432">
        <v>232.636</v>
      </c>
      <c r="H432">
        <v>232.74</v>
      </c>
      <c r="I432">
        <v>294.86200000000002</v>
      </c>
      <c r="J432">
        <v>298.22000000000003</v>
      </c>
      <c r="K432">
        <v>298.22000000000003</v>
      </c>
      <c r="L432">
        <v>303.11</v>
      </c>
      <c r="M432">
        <v>50.093000000000004</v>
      </c>
      <c r="N432">
        <v>50.093000000000004</v>
      </c>
      <c r="O432">
        <v>50.093000000000004</v>
      </c>
      <c r="P432">
        <v>68.316000000000003</v>
      </c>
      <c r="Q432">
        <v>0.98499999999999999</v>
      </c>
      <c r="R432" s="5">
        <f>+VLOOKUP(C432,Pagina!C:Q,10,0)</f>
        <v>233.4</v>
      </c>
      <c r="S432" s="5">
        <f>+VLOOKUP($C432,Pagina!$C:$Q,11,0)</f>
        <v>95.247001999999995</v>
      </c>
      <c r="T432" s="5">
        <f>+VLOOKUP($C432,Pagina!$C:$Q,12,0)</f>
        <v>50</v>
      </c>
      <c r="U432" s="5" t="str">
        <f>+VLOOKUP($C432,Pagina!$C:$Q,13,0)</f>
        <v>1</v>
      </c>
      <c r="V432" s="5" t="str">
        <f>+VLOOKUP($C432,Pagina!$C:$Q,14,0)</f>
        <v>0,270000</v>
      </c>
      <c r="W432" s="5" t="str">
        <f>+VLOOKUP($C432,Pagina!$C:$Q,15,0)</f>
        <v>0,063000</v>
      </c>
      <c r="X432" s="10">
        <f t="shared" si="38"/>
        <v>0.76400000000001</v>
      </c>
      <c r="Y432" s="10">
        <f t="shared" si="39"/>
        <v>0.76400000000001</v>
      </c>
      <c r="Z432" s="10">
        <f t="shared" si="40"/>
        <v>0.58369600000001531</v>
      </c>
      <c r="AA432" s="10">
        <f t="shared" si="41"/>
        <v>0.32841004831582815</v>
      </c>
    </row>
    <row r="433" spans="1:27" x14ac:dyDescent="0.25">
      <c r="A433" s="8">
        <f t="shared" si="36"/>
        <v>46211</v>
      </c>
      <c r="B433" s="9">
        <f t="shared" si="37"/>
        <v>0.79553394675895106</v>
      </c>
      <c r="C433" s="11">
        <v>46211.795532407406</v>
      </c>
      <c r="D433" s="1">
        <v>46211.795533946759</v>
      </c>
      <c r="E433">
        <v>232.74700000000001</v>
      </c>
      <c r="F433">
        <v>232.79400000000001</v>
      </c>
      <c r="G433">
        <v>232.79400000000001</v>
      </c>
      <c r="H433">
        <v>232.874</v>
      </c>
      <c r="I433">
        <v>294.23399999999998</v>
      </c>
      <c r="J433">
        <v>298.64</v>
      </c>
      <c r="K433">
        <v>298.64</v>
      </c>
      <c r="L433">
        <v>301.97000000000003</v>
      </c>
      <c r="M433">
        <v>50.093000000000004</v>
      </c>
      <c r="N433">
        <v>50.094000000000001</v>
      </c>
      <c r="O433">
        <v>50.094000000000001</v>
      </c>
      <c r="P433">
        <v>68.36</v>
      </c>
      <c r="Q433">
        <v>0.98299999999999998</v>
      </c>
      <c r="R433" s="5">
        <f>+VLOOKUP(C433,Pagina!C:Q,10,0)</f>
        <v>233.6</v>
      </c>
      <c r="S433" s="5">
        <f>+VLOOKUP($C433,Pagina!$C:$Q,11,0)</f>
        <v>95.247001999999995</v>
      </c>
      <c r="T433" s="5">
        <f>+VLOOKUP($C433,Pagina!$C:$Q,12,0)</f>
        <v>50</v>
      </c>
      <c r="U433" s="5" t="str">
        <f>+VLOOKUP($C433,Pagina!$C:$Q,13,0)</f>
        <v>1</v>
      </c>
      <c r="V433" s="5" t="str">
        <f>+VLOOKUP($C433,Pagina!$C:$Q,14,0)</f>
        <v>0,271000</v>
      </c>
      <c r="W433" s="5" t="str">
        <f>+VLOOKUP($C433,Pagina!$C:$Q,15,0)</f>
        <v>0,063100</v>
      </c>
      <c r="X433" s="10">
        <f t="shared" si="38"/>
        <v>0.80599999999998317</v>
      </c>
      <c r="Y433" s="10">
        <f t="shared" si="39"/>
        <v>0.80599999999998317</v>
      </c>
      <c r="Z433" s="10">
        <f t="shared" si="40"/>
        <v>0.6496359999999729</v>
      </c>
      <c r="AA433" s="10">
        <f t="shared" si="41"/>
        <v>0.34622885469556047</v>
      </c>
    </row>
    <row r="434" spans="1:27" x14ac:dyDescent="0.25">
      <c r="A434" s="8">
        <f t="shared" si="36"/>
        <v>46211</v>
      </c>
      <c r="B434" s="9">
        <f t="shared" si="37"/>
        <v>0.79554549768363358</v>
      </c>
      <c r="C434" s="11">
        <v>46211.795543981483</v>
      </c>
      <c r="D434" s="1">
        <v>46211.795545497684</v>
      </c>
      <c r="E434">
        <v>232.83099999999999</v>
      </c>
      <c r="F434">
        <v>232.887</v>
      </c>
      <c r="G434">
        <v>232.887</v>
      </c>
      <c r="H434">
        <v>232.95500000000001</v>
      </c>
      <c r="I434">
        <v>294.14999999999998</v>
      </c>
      <c r="J434">
        <v>299.49</v>
      </c>
      <c r="K434">
        <v>299.49</v>
      </c>
      <c r="L434">
        <v>305.47000000000003</v>
      </c>
      <c r="M434">
        <v>50.094999999999999</v>
      </c>
      <c r="N434">
        <v>50.097000000000001</v>
      </c>
      <c r="O434">
        <v>50.098999999999997</v>
      </c>
      <c r="P434">
        <v>68.468000000000004</v>
      </c>
      <c r="Q434">
        <v>0.98199999999999998</v>
      </c>
      <c r="R434" s="5">
        <f>+VLOOKUP(C434,Pagina!C:Q,10,0)</f>
        <v>233.5</v>
      </c>
      <c r="S434" s="5">
        <f>+VLOOKUP($C434,Pagina!$C:$Q,11,0)</f>
        <v>95.247001999999995</v>
      </c>
      <c r="T434" s="5">
        <f>+VLOOKUP($C434,Pagina!$C:$Q,12,0)</f>
        <v>50</v>
      </c>
      <c r="U434" s="5" t="str">
        <f>+VLOOKUP($C434,Pagina!$C:$Q,13,0)</f>
        <v>1</v>
      </c>
      <c r="V434" s="5" t="str">
        <f>+VLOOKUP($C434,Pagina!$C:$Q,14,0)</f>
        <v>0,270000</v>
      </c>
      <c r="W434" s="5" t="str">
        <f>+VLOOKUP($C434,Pagina!$C:$Q,15,0)</f>
        <v>0,063100</v>
      </c>
      <c r="X434" s="10">
        <f t="shared" si="38"/>
        <v>0.61299999999999955</v>
      </c>
      <c r="Y434" s="10">
        <f t="shared" si="39"/>
        <v>0.61299999999999955</v>
      </c>
      <c r="Z434" s="10">
        <f t="shared" si="40"/>
        <v>0.37576899999999946</v>
      </c>
      <c r="AA434" s="10">
        <f t="shared" si="41"/>
        <v>0.26321778373202431</v>
      </c>
    </row>
    <row r="435" spans="1:27" x14ac:dyDescent="0.25">
      <c r="A435" s="8">
        <f t="shared" si="36"/>
        <v>46211</v>
      </c>
      <c r="B435" s="9">
        <f t="shared" si="37"/>
        <v>0.79555704860831611</v>
      </c>
      <c r="C435" s="11">
        <v>46211.795555555553</v>
      </c>
      <c r="D435" s="1">
        <v>46211.795557048608</v>
      </c>
      <c r="E435">
        <v>232.81700000000001</v>
      </c>
      <c r="F435">
        <v>232.869</v>
      </c>
      <c r="G435">
        <v>232.869</v>
      </c>
      <c r="H435">
        <v>232.92500000000001</v>
      </c>
      <c r="I435">
        <v>294.61099999999999</v>
      </c>
      <c r="J435">
        <v>295.26</v>
      </c>
      <c r="K435">
        <v>295.26</v>
      </c>
      <c r="L435">
        <v>295.82</v>
      </c>
      <c r="M435">
        <v>50.098999999999997</v>
      </c>
      <c r="N435">
        <v>50.101999999999997</v>
      </c>
      <c r="O435">
        <v>50.103999999999999</v>
      </c>
      <c r="P435">
        <v>68.445999999999998</v>
      </c>
      <c r="Q435">
        <v>0.995</v>
      </c>
      <c r="R435" s="5">
        <f>+VLOOKUP(C435,Pagina!C:Q,10,0)</f>
        <v>233.5</v>
      </c>
      <c r="S435" s="5">
        <f>+VLOOKUP($C435,Pagina!$C:$Q,11,0)</f>
        <v>95.247001999999995</v>
      </c>
      <c r="T435" s="5">
        <f>+VLOOKUP($C435,Pagina!$C:$Q,12,0)</f>
        <v>50</v>
      </c>
      <c r="U435" s="5" t="str">
        <f>+VLOOKUP($C435,Pagina!$C:$Q,13,0)</f>
        <v>1</v>
      </c>
      <c r="V435" s="5" t="str">
        <f>+VLOOKUP($C435,Pagina!$C:$Q,14,0)</f>
        <v>0,270000</v>
      </c>
      <c r="W435" s="5" t="str">
        <f>+VLOOKUP($C435,Pagina!$C:$Q,15,0)</f>
        <v>0,063100</v>
      </c>
      <c r="X435" s="10">
        <f t="shared" si="38"/>
        <v>0.63100000000000023</v>
      </c>
      <c r="Y435" s="10">
        <f t="shared" si="39"/>
        <v>0.63100000000000023</v>
      </c>
      <c r="Z435" s="10">
        <f t="shared" si="40"/>
        <v>0.39816100000000026</v>
      </c>
      <c r="AA435" s="10">
        <f t="shared" si="41"/>
        <v>0.27096779734528864</v>
      </c>
    </row>
    <row r="436" spans="1:27" x14ac:dyDescent="0.25">
      <c r="A436" s="8">
        <f t="shared" si="36"/>
        <v>46211</v>
      </c>
      <c r="B436" s="9">
        <f t="shared" si="37"/>
        <v>0.79556859954027459</v>
      </c>
      <c r="C436" s="11">
        <v>46211.795567129629</v>
      </c>
      <c r="D436" s="1">
        <v>46211.79556859954</v>
      </c>
      <c r="E436">
        <v>232.82400000000001</v>
      </c>
      <c r="F436">
        <v>232.87200000000001</v>
      </c>
      <c r="G436">
        <v>232.87200000000001</v>
      </c>
      <c r="H436">
        <v>232.958</v>
      </c>
      <c r="I436">
        <v>294.23399999999998</v>
      </c>
      <c r="J436">
        <v>294.79000000000002</v>
      </c>
      <c r="K436">
        <v>294.79000000000002</v>
      </c>
      <c r="L436">
        <v>295.36</v>
      </c>
      <c r="M436">
        <v>50.103999999999999</v>
      </c>
      <c r="N436">
        <v>50.106999999999999</v>
      </c>
      <c r="O436">
        <v>50.109000000000002</v>
      </c>
      <c r="P436">
        <v>68.433000000000007</v>
      </c>
      <c r="Q436">
        <v>0.997</v>
      </c>
      <c r="R436" s="5">
        <f>+VLOOKUP(C436,Pagina!C:Q,10,0)</f>
        <v>233.5</v>
      </c>
      <c r="S436" s="5">
        <f>+VLOOKUP($C436,Pagina!$C:$Q,11,0)</f>
        <v>95.247001999999995</v>
      </c>
      <c r="T436" s="5">
        <f>+VLOOKUP($C436,Pagina!$C:$Q,12,0)</f>
        <v>50</v>
      </c>
      <c r="U436" s="5" t="str">
        <f>+VLOOKUP($C436,Pagina!$C:$Q,13,0)</f>
        <v>1</v>
      </c>
      <c r="V436" s="5" t="str">
        <f>+VLOOKUP($C436,Pagina!$C:$Q,14,0)</f>
        <v>0,270000</v>
      </c>
      <c r="W436" s="5" t="str">
        <f>+VLOOKUP($C436,Pagina!$C:$Q,15,0)</f>
        <v>0,062900</v>
      </c>
      <c r="X436" s="10">
        <f t="shared" si="38"/>
        <v>0.6279999999999859</v>
      </c>
      <c r="Y436" s="10">
        <f t="shared" si="39"/>
        <v>0.6279999999999859</v>
      </c>
      <c r="Z436" s="10">
        <f t="shared" si="40"/>
        <v>0.3943839999999823</v>
      </c>
      <c r="AA436" s="10">
        <f t="shared" si="41"/>
        <v>0.26967604520937932</v>
      </c>
    </row>
    <row r="437" spans="1:27" x14ac:dyDescent="0.25">
      <c r="A437" s="8">
        <f t="shared" si="36"/>
        <v>46211</v>
      </c>
      <c r="B437" s="9">
        <f t="shared" si="37"/>
        <v>0.79558015046495711</v>
      </c>
      <c r="C437" s="11">
        <v>46211.795578703706</v>
      </c>
      <c r="D437" s="1">
        <v>46211.795580150465</v>
      </c>
      <c r="E437">
        <v>232.751</v>
      </c>
      <c r="F437">
        <v>232.816</v>
      </c>
      <c r="G437">
        <v>232.816</v>
      </c>
      <c r="H437">
        <v>232.92099999999999</v>
      </c>
      <c r="I437">
        <v>294.61099999999999</v>
      </c>
      <c r="J437">
        <v>295.39999999999998</v>
      </c>
      <c r="K437">
        <v>295.39999999999998</v>
      </c>
      <c r="L437">
        <v>296.07</v>
      </c>
      <c r="M437">
        <v>50.110999999999997</v>
      </c>
      <c r="N437">
        <v>50.112000000000002</v>
      </c>
      <c r="O437">
        <v>50.113</v>
      </c>
      <c r="P437">
        <v>68.358999999999995</v>
      </c>
      <c r="Q437">
        <v>0.99399999999999999</v>
      </c>
      <c r="R437" s="5">
        <f>+VLOOKUP(C437,Pagina!C:Q,10,0)</f>
        <v>233.4</v>
      </c>
      <c r="S437" s="5">
        <f>+VLOOKUP($C437,Pagina!$C:$Q,11,0)</f>
        <v>95.247001999999995</v>
      </c>
      <c r="T437" s="5">
        <f>+VLOOKUP($C437,Pagina!$C:$Q,12,0)</f>
        <v>50</v>
      </c>
      <c r="U437" s="5" t="str">
        <f>+VLOOKUP($C437,Pagina!$C:$Q,13,0)</f>
        <v>1</v>
      </c>
      <c r="V437" s="5" t="str">
        <f>+VLOOKUP($C437,Pagina!$C:$Q,14,0)</f>
        <v>0,271000</v>
      </c>
      <c r="W437" s="5" t="str">
        <f>+VLOOKUP($C437,Pagina!$C:$Q,15,0)</f>
        <v>0,063100</v>
      </c>
      <c r="X437" s="10">
        <f t="shared" si="38"/>
        <v>0.58400000000000318</v>
      </c>
      <c r="Y437" s="10">
        <f t="shared" si="39"/>
        <v>0.58400000000000318</v>
      </c>
      <c r="Z437" s="10">
        <f t="shared" si="40"/>
        <v>0.34105600000000375</v>
      </c>
      <c r="AA437" s="10">
        <f t="shared" si="41"/>
        <v>0.25084186653838364</v>
      </c>
    </row>
    <row r="438" spans="1:27" x14ac:dyDescent="0.25">
      <c r="A438" s="8">
        <f t="shared" si="36"/>
        <v>46211</v>
      </c>
      <c r="B438" s="9">
        <f t="shared" si="37"/>
        <v>0.79559168981359107</v>
      </c>
      <c r="C438" s="11">
        <v>46211.795590277776</v>
      </c>
      <c r="D438" s="1">
        <v>46211.795591689814</v>
      </c>
      <c r="E438">
        <v>232.601</v>
      </c>
      <c r="F438">
        <v>232.65600000000001</v>
      </c>
      <c r="G438">
        <v>232.65600000000001</v>
      </c>
      <c r="H438">
        <v>232.71299999999999</v>
      </c>
      <c r="I438">
        <v>294.27600000000001</v>
      </c>
      <c r="J438">
        <v>294.58</v>
      </c>
      <c r="K438">
        <v>294.58</v>
      </c>
      <c r="L438">
        <v>295.07</v>
      </c>
      <c r="M438">
        <v>50.109000000000002</v>
      </c>
      <c r="N438">
        <v>50.110999999999997</v>
      </c>
      <c r="O438">
        <v>50.113</v>
      </c>
      <c r="P438">
        <v>68.38</v>
      </c>
      <c r="Q438">
        <v>0.998</v>
      </c>
      <c r="R438" s="5">
        <f>+VLOOKUP(C438,Pagina!C:Q,10,0)</f>
        <v>233.4</v>
      </c>
      <c r="S438" s="5">
        <f>+VLOOKUP($C438,Pagina!$C:$Q,11,0)</f>
        <v>95.247001999999995</v>
      </c>
      <c r="T438" s="5">
        <f>+VLOOKUP($C438,Pagina!$C:$Q,12,0)</f>
        <v>50</v>
      </c>
      <c r="U438" s="5" t="str">
        <f>+VLOOKUP($C438,Pagina!$C:$Q,13,0)</f>
        <v>1</v>
      </c>
      <c r="V438" s="5" t="str">
        <f>+VLOOKUP($C438,Pagina!$C:$Q,14,0)</f>
        <v>0,270000</v>
      </c>
      <c r="W438" s="5" t="str">
        <f>+VLOOKUP($C438,Pagina!$C:$Q,15,0)</f>
        <v>0,063000</v>
      </c>
      <c r="X438" s="10">
        <f t="shared" si="38"/>
        <v>0.74399999999999977</v>
      </c>
      <c r="Y438" s="10">
        <f t="shared" si="39"/>
        <v>0.74399999999999977</v>
      </c>
      <c r="Z438" s="10">
        <f t="shared" si="40"/>
        <v>0.55353599999999969</v>
      </c>
      <c r="AA438" s="10">
        <f t="shared" si="41"/>
        <v>0.31978543428925099</v>
      </c>
    </row>
    <row r="439" spans="1:27" x14ac:dyDescent="0.25">
      <c r="A439" s="8">
        <f t="shared" si="36"/>
        <v>46211</v>
      </c>
      <c r="B439" s="9">
        <f t="shared" si="37"/>
        <v>0.7956032407382736</v>
      </c>
      <c r="C439" s="11">
        <v>46211.795601851853</v>
      </c>
      <c r="D439" s="1">
        <v>46211.795603240738</v>
      </c>
      <c r="E439">
        <v>232.624</v>
      </c>
      <c r="F439">
        <v>232.67699999999999</v>
      </c>
      <c r="G439">
        <v>232.67699999999999</v>
      </c>
      <c r="H439">
        <v>232.73699999999999</v>
      </c>
      <c r="I439">
        <v>294.44299999999998</v>
      </c>
      <c r="J439">
        <v>297.45999999999998</v>
      </c>
      <c r="K439">
        <v>297.45999999999998</v>
      </c>
      <c r="L439">
        <v>300.20999999999998</v>
      </c>
      <c r="M439">
        <v>50.106999999999999</v>
      </c>
      <c r="N439">
        <v>50.107999999999997</v>
      </c>
      <c r="O439">
        <v>50.109000000000002</v>
      </c>
      <c r="P439">
        <v>68.358999999999995</v>
      </c>
      <c r="Q439">
        <v>0.98799999999999999</v>
      </c>
      <c r="R439" s="5">
        <f>+VLOOKUP(C439,Pagina!C:Q,10,0)</f>
        <v>233.4</v>
      </c>
      <c r="S439" s="5">
        <f>+VLOOKUP($C439,Pagina!$C:$Q,11,0)</f>
        <v>95.247001999999995</v>
      </c>
      <c r="T439" s="5">
        <f>+VLOOKUP($C439,Pagina!$C:$Q,12,0)</f>
        <v>50</v>
      </c>
      <c r="U439" s="5" t="str">
        <f>+VLOOKUP($C439,Pagina!$C:$Q,13,0)</f>
        <v>1</v>
      </c>
      <c r="V439" s="5" t="str">
        <f>+VLOOKUP($C439,Pagina!$C:$Q,14,0)</f>
        <v>0,270000</v>
      </c>
      <c r="W439" s="5" t="str">
        <f>+VLOOKUP($C439,Pagina!$C:$Q,15,0)</f>
        <v>0,063000</v>
      </c>
      <c r="X439" s="10">
        <f t="shared" si="38"/>
        <v>0.72300000000001319</v>
      </c>
      <c r="Y439" s="10">
        <f t="shared" si="39"/>
        <v>0.72300000000001319</v>
      </c>
      <c r="Z439" s="10">
        <f t="shared" si="40"/>
        <v>0.5227290000000191</v>
      </c>
      <c r="AA439" s="10">
        <f t="shared" si="41"/>
        <v>0.3107311852912033</v>
      </c>
    </row>
    <row r="440" spans="1:27" x14ac:dyDescent="0.25">
      <c r="A440" s="8">
        <f t="shared" si="36"/>
        <v>46211</v>
      </c>
      <c r="B440" s="9">
        <f t="shared" si="37"/>
        <v>0.79561479167023208</v>
      </c>
      <c r="C440" s="11">
        <v>46211.795613425929</v>
      </c>
      <c r="D440" s="1">
        <v>46211.79561479167</v>
      </c>
      <c r="E440">
        <v>232.63900000000001</v>
      </c>
      <c r="F440">
        <v>232.66499999999999</v>
      </c>
      <c r="G440">
        <v>232.66499999999999</v>
      </c>
      <c r="H440">
        <v>232.715</v>
      </c>
      <c r="I440">
        <v>293.142</v>
      </c>
      <c r="J440">
        <v>294.19</v>
      </c>
      <c r="K440">
        <v>294.19</v>
      </c>
      <c r="L440">
        <v>294.57</v>
      </c>
      <c r="M440">
        <v>50.101999999999997</v>
      </c>
      <c r="N440">
        <v>50.104999999999997</v>
      </c>
      <c r="O440">
        <v>50.106000000000002</v>
      </c>
      <c r="P440">
        <v>68.289000000000001</v>
      </c>
      <c r="Q440">
        <v>0.998</v>
      </c>
      <c r="R440" s="5">
        <f>+VLOOKUP(C440,Pagina!C:Q,10,0)</f>
        <v>233.6</v>
      </c>
      <c r="S440" s="5">
        <f>+VLOOKUP($C440,Pagina!$C:$Q,11,0)</f>
        <v>95.247001999999995</v>
      </c>
      <c r="T440" s="5">
        <f>+VLOOKUP($C440,Pagina!$C:$Q,12,0)</f>
        <v>50</v>
      </c>
      <c r="U440" s="5" t="str">
        <f>+VLOOKUP($C440,Pagina!$C:$Q,13,0)</f>
        <v>1</v>
      </c>
      <c r="V440" s="5" t="str">
        <f>+VLOOKUP($C440,Pagina!$C:$Q,14,0)</f>
        <v>0,270000</v>
      </c>
      <c r="W440" s="5" t="str">
        <f>+VLOOKUP($C440,Pagina!$C:$Q,15,0)</f>
        <v>0,063100</v>
      </c>
      <c r="X440" s="10">
        <f t="shared" si="38"/>
        <v>0.93500000000000227</v>
      </c>
      <c r="Y440" s="10">
        <f t="shared" si="39"/>
        <v>0.93500000000000227</v>
      </c>
      <c r="Z440" s="10">
        <f t="shared" si="40"/>
        <v>0.87422500000000425</v>
      </c>
      <c r="AA440" s="10">
        <f t="shared" si="41"/>
        <v>0.40186534287495002</v>
      </c>
    </row>
    <row r="441" spans="1:27" x14ac:dyDescent="0.25">
      <c r="A441" s="8">
        <f t="shared" si="36"/>
        <v>46211</v>
      </c>
      <c r="B441" s="9">
        <f t="shared" si="37"/>
        <v>0.7956263425949146</v>
      </c>
      <c r="C441" s="11">
        <v>46211.795624999999</v>
      </c>
      <c r="D441" s="1">
        <v>46211.795626342595</v>
      </c>
      <c r="E441">
        <v>232.535</v>
      </c>
      <c r="F441">
        <v>232.62700000000001</v>
      </c>
      <c r="G441">
        <v>232.62700000000001</v>
      </c>
      <c r="H441">
        <v>232.798</v>
      </c>
      <c r="I441">
        <v>293.77199999999999</v>
      </c>
      <c r="J441">
        <v>294.58999999999997</v>
      </c>
      <c r="K441">
        <v>294.58999999999997</v>
      </c>
      <c r="L441">
        <v>295.95</v>
      </c>
      <c r="M441">
        <v>50.097999999999999</v>
      </c>
      <c r="N441">
        <v>50.1</v>
      </c>
      <c r="O441">
        <v>50.101999999999997</v>
      </c>
      <c r="P441">
        <v>68.284999999999997</v>
      </c>
      <c r="Q441">
        <v>0.996</v>
      </c>
      <c r="R441" s="5">
        <f>+VLOOKUP(C441,Pagina!C:Q,10,0)</f>
        <v>233.7</v>
      </c>
      <c r="S441" s="5">
        <f>+VLOOKUP($C441,Pagina!$C:$Q,11,0)</f>
        <v>95.247001999999995</v>
      </c>
      <c r="T441" s="5">
        <f>+VLOOKUP($C441,Pagina!$C:$Q,12,0)</f>
        <v>50</v>
      </c>
      <c r="U441" s="5" t="str">
        <f>+VLOOKUP($C441,Pagina!$C:$Q,13,0)</f>
        <v>1</v>
      </c>
      <c r="V441" s="5" t="str">
        <f>+VLOOKUP($C441,Pagina!$C:$Q,14,0)</f>
        <v>0,271000</v>
      </c>
      <c r="W441" s="5" t="str">
        <f>+VLOOKUP($C441,Pagina!$C:$Q,15,0)</f>
        <v>0,063200</v>
      </c>
      <c r="X441" s="10">
        <f t="shared" si="38"/>
        <v>1.0729999999999791</v>
      </c>
      <c r="Y441" s="10">
        <f t="shared" si="39"/>
        <v>1.0729999999999791</v>
      </c>
      <c r="Z441" s="10">
        <f t="shared" si="40"/>
        <v>1.1513289999999552</v>
      </c>
      <c r="AA441" s="10">
        <f t="shared" si="41"/>
        <v>0.46125342286148169</v>
      </c>
    </row>
    <row r="442" spans="1:27" x14ac:dyDescent="0.25">
      <c r="A442" s="8">
        <f t="shared" si="36"/>
        <v>46211</v>
      </c>
      <c r="B442" s="9">
        <f t="shared" si="37"/>
        <v>0.79563789351959713</v>
      </c>
      <c r="C442" s="11">
        <v>46211.795636574076</v>
      </c>
      <c r="D442" s="1">
        <v>46211.79563789352</v>
      </c>
      <c r="E442">
        <v>232.714</v>
      </c>
      <c r="F442">
        <v>232.798</v>
      </c>
      <c r="G442">
        <v>232.798</v>
      </c>
      <c r="H442">
        <v>232.87799999999999</v>
      </c>
      <c r="I442">
        <v>294.31799999999998</v>
      </c>
      <c r="J442">
        <v>295.60000000000002</v>
      </c>
      <c r="K442">
        <v>295.60000000000002</v>
      </c>
      <c r="L442">
        <v>297.07</v>
      </c>
      <c r="M442">
        <v>50.091000000000001</v>
      </c>
      <c r="N442">
        <v>50.094000000000001</v>
      </c>
      <c r="O442">
        <v>50.095999999999997</v>
      </c>
      <c r="P442">
        <v>68.400999999999996</v>
      </c>
      <c r="Q442">
        <v>0.99399999999999999</v>
      </c>
      <c r="R442" s="5">
        <f>+VLOOKUP(C442,Pagina!C:Q,10,0)</f>
        <v>233.8</v>
      </c>
      <c r="S442" s="5">
        <f>+VLOOKUP($C442,Pagina!$C:$Q,11,0)</f>
        <v>95.247001999999995</v>
      </c>
      <c r="T442" s="5">
        <f>+VLOOKUP($C442,Pagina!$C:$Q,12,0)</f>
        <v>50</v>
      </c>
      <c r="U442" s="5" t="str">
        <f>+VLOOKUP($C442,Pagina!$C:$Q,13,0)</f>
        <v>1</v>
      </c>
      <c r="V442" s="5" t="str">
        <f>+VLOOKUP($C442,Pagina!$C:$Q,14,0)</f>
        <v>0,270000</v>
      </c>
      <c r="W442" s="5" t="str">
        <f>+VLOOKUP($C442,Pagina!$C:$Q,15,0)</f>
        <v>0,063100</v>
      </c>
      <c r="X442" s="10">
        <f t="shared" si="38"/>
        <v>1.0020000000000095</v>
      </c>
      <c r="Y442" s="10">
        <f t="shared" si="39"/>
        <v>1.0020000000000095</v>
      </c>
      <c r="Z442" s="10">
        <f t="shared" si="40"/>
        <v>1.0040040000000192</v>
      </c>
      <c r="AA442" s="10">
        <f t="shared" si="41"/>
        <v>0.43041606886657507</v>
      </c>
    </row>
    <row r="443" spans="1:27" x14ac:dyDescent="0.25">
      <c r="A443" s="8">
        <f t="shared" si="36"/>
        <v>46211</v>
      </c>
      <c r="B443" s="9">
        <f t="shared" si="37"/>
        <v>0.79564944444427965</v>
      </c>
      <c r="C443" s="11">
        <v>46211.795648148145</v>
      </c>
      <c r="D443" s="1">
        <v>46211.795649444444</v>
      </c>
      <c r="E443">
        <v>232.846</v>
      </c>
      <c r="F443">
        <v>232.90799999999999</v>
      </c>
      <c r="G443">
        <v>232.90799999999999</v>
      </c>
      <c r="H443">
        <v>232.95599999999999</v>
      </c>
      <c r="I443">
        <v>294.988</v>
      </c>
      <c r="J443">
        <v>296.47000000000003</v>
      </c>
      <c r="K443">
        <v>296.47000000000003</v>
      </c>
      <c r="L443">
        <v>298.02</v>
      </c>
      <c r="M443">
        <v>50.087000000000003</v>
      </c>
      <c r="N443">
        <v>50.088000000000001</v>
      </c>
      <c r="O443">
        <v>50.091000000000001</v>
      </c>
      <c r="P443">
        <v>68.436000000000007</v>
      </c>
      <c r="Q443">
        <v>0.99099999999999999</v>
      </c>
      <c r="R443" s="5">
        <f>+VLOOKUP(C443,Pagina!C:Q,10,0)</f>
        <v>233.7</v>
      </c>
      <c r="S443" s="5">
        <f>+VLOOKUP($C443,Pagina!$C:$Q,11,0)</f>
        <v>95.247001999999995</v>
      </c>
      <c r="T443" s="5">
        <f>+VLOOKUP($C443,Pagina!$C:$Q,12,0)</f>
        <v>50</v>
      </c>
      <c r="U443" s="5" t="str">
        <f>+VLOOKUP($C443,Pagina!$C:$Q,13,0)</f>
        <v>1</v>
      </c>
      <c r="V443" s="5" t="str">
        <f>+VLOOKUP($C443,Pagina!$C:$Q,14,0)</f>
        <v>0,271000</v>
      </c>
      <c r="W443" s="5" t="str">
        <f>+VLOOKUP($C443,Pagina!$C:$Q,15,0)</f>
        <v>0,063200</v>
      </c>
      <c r="X443" s="10">
        <f t="shared" si="38"/>
        <v>0.79200000000000159</v>
      </c>
      <c r="Y443" s="10">
        <f t="shared" si="39"/>
        <v>0.79200000000000159</v>
      </c>
      <c r="Z443" s="10">
        <f t="shared" si="40"/>
        <v>0.62726400000000249</v>
      </c>
      <c r="AA443" s="10">
        <f t="shared" si="41"/>
        <v>0.3400484311401934</v>
      </c>
    </row>
    <row r="444" spans="1:27" x14ac:dyDescent="0.25">
      <c r="A444" s="8">
        <f t="shared" si="36"/>
        <v>46211</v>
      </c>
      <c r="B444" s="9">
        <f t="shared" si="37"/>
        <v>0.79566100694501074</v>
      </c>
      <c r="C444" s="11">
        <v>46211.795659722222</v>
      </c>
      <c r="D444" s="1">
        <v>46211.795661006945</v>
      </c>
      <c r="E444">
        <v>232.74299999999999</v>
      </c>
      <c r="F444">
        <v>232.79900000000001</v>
      </c>
      <c r="G444">
        <v>232.79900000000001</v>
      </c>
      <c r="H444">
        <v>232.892</v>
      </c>
      <c r="I444">
        <v>295.73899999999998</v>
      </c>
      <c r="J444">
        <v>297.39999999999998</v>
      </c>
      <c r="K444">
        <v>297.39999999999998</v>
      </c>
      <c r="L444">
        <v>299.92</v>
      </c>
      <c r="M444">
        <v>50.081000000000003</v>
      </c>
      <c r="N444">
        <v>50.084000000000003</v>
      </c>
      <c r="O444">
        <v>50.085999999999999</v>
      </c>
      <c r="P444">
        <v>68.38</v>
      </c>
      <c r="Q444">
        <v>0.98799999999999999</v>
      </c>
      <c r="R444" s="5">
        <f>+VLOOKUP(C444,Pagina!C:Q,10,0)</f>
        <v>233.7</v>
      </c>
      <c r="S444" s="5">
        <f>+VLOOKUP($C444,Pagina!$C:$Q,11,0)</f>
        <v>95.247001999999995</v>
      </c>
      <c r="T444" s="5">
        <f>+VLOOKUP($C444,Pagina!$C:$Q,12,0)</f>
        <v>50.1</v>
      </c>
      <c r="U444" s="5" t="str">
        <f>+VLOOKUP($C444,Pagina!$C:$Q,13,0)</f>
        <v>1</v>
      </c>
      <c r="V444" s="5" t="str">
        <f>+VLOOKUP($C444,Pagina!$C:$Q,14,0)</f>
        <v>0,271000</v>
      </c>
      <c r="W444" s="5" t="str">
        <f>+VLOOKUP($C444,Pagina!$C:$Q,15,0)</f>
        <v>0,063200</v>
      </c>
      <c r="X444" s="10">
        <f t="shared" si="38"/>
        <v>0.90099999999998204</v>
      </c>
      <c r="Y444" s="10">
        <f t="shared" si="39"/>
        <v>0.90099999999998204</v>
      </c>
      <c r="Z444" s="10">
        <f t="shared" si="40"/>
        <v>0.81180099999996758</v>
      </c>
      <c r="AA444" s="10">
        <f t="shared" si="41"/>
        <v>0.38702915390529258</v>
      </c>
    </row>
    <row r="445" spans="1:27" x14ac:dyDescent="0.25">
      <c r="A445" s="8">
        <f t="shared" si="36"/>
        <v>46211</v>
      </c>
      <c r="B445" s="9">
        <f t="shared" si="37"/>
        <v>0.79567255786969326</v>
      </c>
      <c r="C445" s="11">
        <v>46211.795671296299</v>
      </c>
      <c r="D445" s="1">
        <v>46211.79567255787</v>
      </c>
      <c r="E445">
        <v>232.804</v>
      </c>
      <c r="F445">
        <v>232.83199999999999</v>
      </c>
      <c r="G445">
        <v>232.83199999999999</v>
      </c>
      <c r="H445">
        <v>232.875</v>
      </c>
      <c r="I445">
        <v>293.85599999999999</v>
      </c>
      <c r="J445">
        <v>296.11</v>
      </c>
      <c r="K445">
        <v>296.11</v>
      </c>
      <c r="L445">
        <v>299.35000000000002</v>
      </c>
      <c r="M445">
        <v>50.075000000000003</v>
      </c>
      <c r="N445">
        <v>50.078000000000003</v>
      </c>
      <c r="O445">
        <v>50.08</v>
      </c>
      <c r="P445">
        <v>68.385999999999996</v>
      </c>
      <c r="Q445">
        <v>0.99199999999999999</v>
      </c>
      <c r="R445" s="5">
        <f>+VLOOKUP(C445,Pagina!C:Q,10,0)</f>
        <v>233.6</v>
      </c>
      <c r="S445" s="5">
        <f>+VLOOKUP($C445,Pagina!$C:$Q,11,0)</f>
        <v>95.247001999999995</v>
      </c>
      <c r="T445" s="5">
        <f>+VLOOKUP($C445,Pagina!$C:$Q,12,0)</f>
        <v>50.1</v>
      </c>
      <c r="U445" s="5" t="str">
        <f>+VLOOKUP($C445,Pagina!$C:$Q,13,0)</f>
        <v>1</v>
      </c>
      <c r="V445" s="5" t="str">
        <f>+VLOOKUP($C445,Pagina!$C:$Q,14,0)</f>
        <v>0,271000</v>
      </c>
      <c r="W445" s="5" t="str">
        <f>+VLOOKUP($C445,Pagina!$C:$Q,15,0)</f>
        <v>0,063200</v>
      </c>
      <c r="X445" s="10">
        <f t="shared" si="38"/>
        <v>0.76800000000000068</v>
      </c>
      <c r="Y445" s="10">
        <f t="shared" si="39"/>
        <v>0.76800000000000068</v>
      </c>
      <c r="Z445" s="10">
        <f t="shared" si="40"/>
        <v>0.58982400000000101</v>
      </c>
      <c r="AA445" s="10">
        <f t="shared" si="41"/>
        <v>0.3298515667949426</v>
      </c>
    </row>
    <row r="446" spans="1:27" x14ac:dyDescent="0.25">
      <c r="A446" s="8">
        <f t="shared" si="36"/>
        <v>46211</v>
      </c>
      <c r="B446" s="9">
        <f t="shared" si="37"/>
        <v>0.79568412037042435</v>
      </c>
      <c r="C446" s="11">
        <v>46211.795682870368</v>
      </c>
      <c r="D446" s="1">
        <v>46211.79568412037</v>
      </c>
      <c r="E446">
        <v>232.88</v>
      </c>
      <c r="F446">
        <v>232.94</v>
      </c>
      <c r="G446">
        <v>232.94</v>
      </c>
      <c r="H446">
        <v>233.02799999999999</v>
      </c>
      <c r="I446">
        <v>295.197</v>
      </c>
      <c r="J446">
        <v>297</v>
      </c>
      <c r="K446">
        <v>297</v>
      </c>
      <c r="L446">
        <v>297.94</v>
      </c>
      <c r="M446">
        <v>50.073999999999998</v>
      </c>
      <c r="N446">
        <v>50.073999999999998</v>
      </c>
      <c r="O446">
        <v>50.073999999999998</v>
      </c>
      <c r="P446">
        <v>68.471000000000004</v>
      </c>
      <c r="Q446">
        <v>0.99</v>
      </c>
      <c r="R446" s="5">
        <f>+VLOOKUP(C446,Pagina!C:Q,10,0)</f>
        <v>233.5</v>
      </c>
      <c r="S446" s="5">
        <f>+VLOOKUP($C446,Pagina!$C:$Q,11,0)</f>
        <v>95.247001999999995</v>
      </c>
      <c r="T446" s="5">
        <f>+VLOOKUP($C446,Pagina!$C:$Q,12,0)</f>
        <v>50</v>
      </c>
      <c r="U446" s="5" t="str">
        <f>+VLOOKUP($C446,Pagina!$C:$Q,13,0)</f>
        <v>1</v>
      </c>
      <c r="V446" s="5" t="str">
        <f>+VLOOKUP($C446,Pagina!$C:$Q,14,0)</f>
        <v>0,270000</v>
      </c>
      <c r="W446" s="5" t="str">
        <f>+VLOOKUP($C446,Pagina!$C:$Q,15,0)</f>
        <v>0,063100</v>
      </c>
      <c r="X446" s="10">
        <f t="shared" si="38"/>
        <v>0.56000000000000227</v>
      </c>
      <c r="Y446" s="10">
        <f t="shared" si="39"/>
        <v>0.56000000000000227</v>
      </c>
      <c r="Z446" s="10">
        <f t="shared" si="40"/>
        <v>0.31360000000000254</v>
      </c>
      <c r="AA446" s="10">
        <f t="shared" si="41"/>
        <v>0.24040525457199377</v>
      </c>
    </row>
    <row r="447" spans="1:27" x14ac:dyDescent="0.25">
      <c r="A447" s="8">
        <f t="shared" si="36"/>
        <v>46211</v>
      </c>
      <c r="B447" s="9">
        <f t="shared" si="37"/>
        <v>0.79569567129510688</v>
      </c>
      <c r="C447" s="11">
        <v>46211.795694444445</v>
      </c>
      <c r="D447" s="1">
        <v>46211.795695671295</v>
      </c>
      <c r="E447">
        <v>232.95099999999999</v>
      </c>
      <c r="F447">
        <v>233.001</v>
      </c>
      <c r="G447">
        <v>233.001</v>
      </c>
      <c r="H447">
        <v>233.03200000000001</v>
      </c>
      <c r="I447">
        <v>294.94600000000003</v>
      </c>
      <c r="J447">
        <v>300.86</v>
      </c>
      <c r="K447">
        <v>300.86</v>
      </c>
      <c r="L447">
        <v>306.27</v>
      </c>
      <c r="M447">
        <v>50.073999999999998</v>
      </c>
      <c r="N447">
        <v>50.075000000000003</v>
      </c>
      <c r="O447">
        <v>50.076000000000001</v>
      </c>
      <c r="P447">
        <v>68.424999999999997</v>
      </c>
      <c r="Q447">
        <v>0.97599999999999998</v>
      </c>
      <c r="R447" s="5">
        <f>+VLOOKUP(C447,Pagina!C:Q,10,0)</f>
        <v>233.5</v>
      </c>
      <c r="S447" s="5">
        <f>+VLOOKUP($C447,Pagina!$C:$Q,11,0)</f>
        <v>95.247001999999995</v>
      </c>
      <c r="T447" s="5">
        <f>+VLOOKUP($C447,Pagina!$C:$Q,12,0)</f>
        <v>50</v>
      </c>
      <c r="U447" s="5" t="str">
        <f>+VLOOKUP($C447,Pagina!$C:$Q,13,0)</f>
        <v>1</v>
      </c>
      <c r="V447" s="5" t="str">
        <f>+VLOOKUP($C447,Pagina!$C:$Q,14,0)</f>
        <v>0,271000</v>
      </c>
      <c r="W447" s="5" t="str">
        <f>+VLOOKUP($C447,Pagina!$C:$Q,15,0)</f>
        <v>0,063200</v>
      </c>
      <c r="X447" s="10">
        <f t="shared" si="38"/>
        <v>0.49899999999999523</v>
      </c>
      <c r="Y447" s="10">
        <f t="shared" si="39"/>
        <v>0.49899999999999523</v>
      </c>
      <c r="Z447" s="10">
        <f t="shared" si="40"/>
        <v>0.24900099999999523</v>
      </c>
      <c r="AA447" s="10">
        <f t="shared" si="41"/>
        <v>0.21416217097780491</v>
      </c>
    </row>
    <row r="448" spans="1:27" x14ac:dyDescent="0.25">
      <c r="A448" s="8">
        <f t="shared" si="36"/>
        <v>46211</v>
      </c>
      <c r="B448" s="9">
        <f t="shared" si="37"/>
        <v>0.79570723379583796</v>
      </c>
      <c r="C448" s="11">
        <v>46211.795706018522</v>
      </c>
      <c r="D448" s="1">
        <v>46211.795707233796</v>
      </c>
      <c r="E448">
        <v>232.89699999999999</v>
      </c>
      <c r="F448">
        <v>232.95699999999999</v>
      </c>
      <c r="G448">
        <v>232.95699999999999</v>
      </c>
      <c r="H448">
        <v>232.99</v>
      </c>
      <c r="I448">
        <v>294.65300000000002</v>
      </c>
      <c r="J448">
        <v>296.22000000000003</v>
      </c>
      <c r="K448">
        <v>296.22000000000003</v>
      </c>
      <c r="L448">
        <v>298.44</v>
      </c>
      <c r="M448">
        <v>50.076000000000001</v>
      </c>
      <c r="N448">
        <v>50.076000000000001</v>
      </c>
      <c r="O448">
        <v>50.076000000000001</v>
      </c>
      <c r="P448">
        <v>68.474000000000004</v>
      </c>
      <c r="Q448">
        <v>0.99199999999999999</v>
      </c>
      <c r="R448" s="5">
        <f>+VLOOKUP(C448,Pagina!C:Q,10,0)</f>
        <v>233.5</v>
      </c>
      <c r="S448" s="5">
        <f>+VLOOKUP($C448,Pagina!$C:$Q,11,0)</f>
        <v>95.248001000000002</v>
      </c>
      <c r="T448" s="5">
        <f>+VLOOKUP($C448,Pagina!$C:$Q,12,0)</f>
        <v>50</v>
      </c>
      <c r="U448" s="5" t="str">
        <f>+VLOOKUP($C448,Pagina!$C:$Q,13,0)</f>
        <v>1</v>
      </c>
      <c r="V448" s="5" t="str">
        <f>+VLOOKUP($C448,Pagina!$C:$Q,14,0)</f>
        <v>0,271000</v>
      </c>
      <c r="W448" s="5" t="str">
        <f>+VLOOKUP($C448,Pagina!$C:$Q,15,0)</f>
        <v>0,063200</v>
      </c>
      <c r="X448" s="10">
        <f t="shared" si="38"/>
        <v>0.54300000000000637</v>
      </c>
      <c r="Y448" s="10">
        <f t="shared" si="39"/>
        <v>0.54300000000000637</v>
      </c>
      <c r="Z448" s="10">
        <f t="shared" si="40"/>
        <v>0.29484900000000691</v>
      </c>
      <c r="AA448" s="10">
        <f t="shared" si="41"/>
        <v>0.23309022695175777</v>
      </c>
    </row>
    <row r="449" spans="1:27" x14ac:dyDescent="0.25">
      <c r="A449" s="8">
        <f t="shared" si="36"/>
        <v>46211</v>
      </c>
      <c r="B449" s="9">
        <f t="shared" si="37"/>
        <v>0.79571878472052049</v>
      </c>
      <c r="C449" s="11">
        <v>46211.795717592591</v>
      </c>
      <c r="D449" s="1">
        <v>46211.795718784721</v>
      </c>
      <c r="E449">
        <v>232.78899999999999</v>
      </c>
      <c r="F449">
        <v>232.821</v>
      </c>
      <c r="G449">
        <v>232.821</v>
      </c>
      <c r="H449">
        <v>232.91499999999999</v>
      </c>
      <c r="I449">
        <v>294.44299999999998</v>
      </c>
      <c r="J449">
        <v>295.93</v>
      </c>
      <c r="K449">
        <v>295.93</v>
      </c>
      <c r="L449">
        <v>298.11</v>
      </c>
      <c r="M449">
        <v>50.075000000000003</v>
      </c>
      <c r="N449">
        <v>50.076000000000001</v>
      </c>
      <c r="O449">
        <v>50.076000000000001</v>
      </c>
      <c r="P449">
        <v>68.436999999999998</v>
      </c>
      <c r="Q449">
        <v>0.99299999999999999</v>
      </c>
      <c r="R449" s="5">
        <f>+VLOOKUP(C449,Pagina!C:Q,10,0)</f>
        <v>233.6</v>
      </c>
      <c r="S449" s="5">
        <f>+VLOOKUP($C449,Pagina!$C:$Q,11,0)</f>
        <v>95.248001000000002</v>
      </c>
      <c r="T449" s="5">
        <f>+VLOOKUP($C449,Pagina!$C:$Q,12,0)</f>
        <v>50</v>
      </c>
      <c r="U449" s="5" t="str">
        <f>+VLOOKUP($C449,Pagina!$C:$Q,13,0)</f>
        <v>1</v>
      </c>
      <c r="V449" s="5" t="str">
        <f>+VLOOKUP($C449,Pagina!$C:$Q,14,0)</f>
        <v>0,271000</v>
      </c>
      <c r="W449" s="5" t="str">
        <f>+VLOOKUP($C449,Pagina!$C:$Q,15,0)</f>
        <v>0,063200</v>
      </c>
      <c r="X449" s="10">
        <f t="shared" si="38"/>
        <v>0.77899999999999636</v>
      </c>
      <c r="Y449" s="10">
        <f t="shared" si="39"/>
        <v>0.77899999999999636</v>
      </c>
      <c r="Z449" s="10">
        <f t="shared" si="40"/>
        <v>0.6068409999999943</v>
      </c>
      <c r="AA449" s="10">
        <f t="shared" si="41"/>
        <v>0.33459181087616507</v>
      </c>
    </row>
    <row r="450" spans="1:27" x14ac:dyDescent="0.25">
      <c r="A450" s="8">
        <f t="shared" si="36"/>
        <v>46211</v>
      </c>
      <c r="B450" s="9">
        <f t="shared" si="37"/>
        <v>0.79573034722125158</v>
      </c>
      <c r="C450" s="11">
        <v>46211.795729166668</v>
      </c>
      <c r="D450" s="1">
        <v>46211.795730347221</v>
      </c>
      <c r="E450">
        <v>232.714</v>
      </c>
      <c r="F450">
        <v>232.79400000000001</v>
      </c>
      <c r="G450">
        <v>232.79400000000001</v>
      </c>
      <c r="H450">
        <v>232.85599999999999</v>
      </c>
      <c r="I450">
        <v>294.56900000000002</v>
      </c>
      <c r="J450">
        <v>296.36</v>
      </c>
      <c r="K450">
        <v>296.36</v>
      </c>
      <c r="L450">
        <v>298.14999999999998</v>
      </c>
      <c r="M450">
        <v>50.073999999999998</v>
      </c>
      <c r="N450">
        <v>50.075000000000003</v>
      </c>
      <c r="O450">
        <v>50.076000000000001</v>
      </c>
      <c r="P450">
        <v>68.426000000000002</v>
      </c>
      <c r="Q450">
        <v>0.99199999999999999</v>
      </c>
      <c r="R450" s="5">
        <f>+VLOOKUP(C450,Pagina!C:Q,10,0)</f>
        <v>233.8</v>
      </c>
      <c r="S450" s="5">
        <f>+VLOOKUP($C450,Pagina!$C:$Q,11,0)</f>
        <v>95.248001000000002</v>
      </c>
      <c r="T450" s="5">
        <f>+VLOOKUP($C450,Pagina!$C:$Q,12,0)</f>
        <v>50</v>
      </c>
      <c r="U450" s="5" t="str">
        <f>+VLOOKUP($C450,Pagina!$C:$Q,13,0)</f>
        <v>1</v>
      </c>
      <c r="V450" s="5" t="str">
        <f>+VLOOKUP($C450,Pagina!$C:$Q,14,0)</f>
        <v>0,271000</v>
      </c>
      <c r="W450" s="5" t="str">
        <f>+VLOOKUP($C450,Pagina!$C:$Q,15,0)</f>
        <v>0,063200</v>
      </c>
      <c r="X450" s="10">
        <f t="shared" si="38"/>
        <v>1.0060000000000002</v>
      </c>
      <c r="Y450" s="10">
        <f t="shared" si="39"/>
        <v>1.0060000000000002</v>
      </c>
      <c r="Z450" s="10">
        <f t="shared" si="40"/>
        <v>1.0120360000000004</v>
      </c>
      <c r="AA450" s="10">
        <f t="shared" si="41"/>
        <v>0.43214172186568395</v>
      </c>
    </row>
    <row r="451" spans="1:27" x14ac:dyDescent="0.25">
      <c r="A451" s="8">
        <f t="shared" ref="A451:A514" si="42">+INT(D451)</f>
        <v>46211</v>
      </c>
      <c r="B451" s="9">
        <f t="shared" ref="B451:B514" si="43">+MOD(D451,1)</f>
        <v>0.7957418981459341</v>
      </c>
      <c r="C451" s="11">
        <v>46211.795740740738</v>
      </c>
      <c r="D451" s="1">
        <v>46211.795741898146</v>
      </c>
      <c r="E451">
        <v>232.67400000000001</v>
      </c>
      <c r="F451">
        <v>232.71</v>
      </c>
      <c r="G451">
        <v>232.71</v>
      </c>
      <c r="H451">
        <v>232.74700000000001</v>
      </c>
      <c r="I451">
        <v>293.77199999999999</v>
      </c>
      <c r="J451">
        <v>294.37</v>
      </c>
      <c r="K451">
        <v>294.37</v>
      </c>
      <c r="L451">
        <v>295.07</v>
      </c>
      <c r="M451">
        <v>50.072000000000003</v>
      </c>
      <c r="N451">
        <v>50.072000000000003</v>
      </c>
      <c r="O451">
        <v>50.073</v>
      </c>
      <c r="P451">
        <v>68.349000000000004</v>
      </c>
      <c r="Q451">
        <v>0.998</v>
      </c>
      <c r="R451" s="5">
        <f>+VLOOKUP(C451,Pagina!C:Q,10,0)</f>
        <v>233.7</v>
      </c>
      <c r="S451" s="5">
        <f>+VLOOKUP($C451,Pagina!$C:$Q,11,0)</f>
        <v>95.248001000000002</v>
      </c>
      <c r="T451" s="5">
        <f>+VLOOKUP($C451,Pagina!$C:$Q,12,0)</f>
        <v>50</v>
      </c>
      <c r="U451" s="5" t="str">
        <f>+VLOOKUP($C451,Pagina!$C:$Q,13,0)</f>
        <v>1</v>
      </c>
      <c r="V451" s="5" t="str">
        <f>+VLOOKUP($C451,Pagina!$C:$Q,14,0)</f>
        <v>0,271000</v>
      </c>
      <c r="W451" s="5" t="str">
        <f>+VLOOKUP($C451,Pagina!$C:$Q,15,0)</f>
        <v>0,063100</v>
      </c>
      <c r="X451" s="10">
        <f t="shared" ref="X451:X514" si="44">+R451-F451</f>
        <v>0.98999999999998067</v>
      </c>
      <c r="Y451" s="10">
        <f t="shared" ref="Y451:Y514" si="45">+ABS(X451)</f>
        <v>0.98999999999998067</v>
      </c>
      <c r="Z451" s="10">
        <f t="shared" ref="Z451:Z514" si="46">+X451*X451</f>
        <v>0.98009999999996178</v>
      </c>
      <c r="AA451" s="10">
        <f t="shared" ref="AA451:AA514" si="47">+(X451/F451)*100</f>
        <v>0.42542219930384628</v>
      </c>
    </row>
    <row r="452" spans="1:27" x14ac:dyDescent="0.25">
      <c r="A452" s="8">
        <f t="shared" si="42"/>
        <v>46211</v>
      </c>
      <c r="B452" s="9">
        <f t="shared" si="43"/>
        <v>0.79575346064666519</v>
      </c>
      <c r="C452" s="11">
        <v>46211.795752314814</v>
      </c>
      <c r="D452" s="1">
        <v>46211.795753460647</v>
      </c>
      <c r="E452">
        <v>232.69900000000001</v>
      </c>
      <c r="F452">
        <v>232.73</v>
      </c>
      <c r="G452">
        <v>232.73</v>
      </c>
      <c r="H452">
        <v>232.774</v>
      </c>
      <c r="I452">
        <v>294.61099999999999</v>
      </c>
      <c r="J452">
        <v>296.22000000000003</v>
      </c>
      <c r="K452">
        <v>296.22000000000003</v>
      </c>
      <c r="L452">
        <v>297.94</v>
      </c>
      <c r="M452">
        <v>50.072000000000003</v>
      </c>
      <c r="N452">
        <v>50.072000000000003</v>
      </c>
      <c r="O452">
        <v>50.073</v>
      </c>
      <c r="P452">
        <v>68.307000000000002</v>
      </c>
      <c r="Q452">
        <v>0.99099999999999999</v>
      </c>
      <c r="R452" s="5">
        <f>+VLOOKUP(C452,Pagina!C:Q,10,0)</f>
        <v>233.7</v>
      </c>
      <c r="S452" s="5">
        <f>+VLOOKUP($C452,Pagina!$C:$Q,11,0)</f>
        <v>95.248001000000002</v>
      </c>
      <c r="T452" s="5">
        <f>+VLOOKUP($C452,Pagina!$C:$Q,12,0)</f>
        <v>50</v>
      </c>
      <c r="U452" s="5" t="str">
        <f>+VLOOKUP($C452,Pagina!$C:$Q,13,0)</f>
        <v>1</v>
      </c>
      <c r="V452" s="5" t="str">
        <f>+VLOOKUP($C452,Pagina!$C:$Q,14,0)</f>
        <v>0,270000</v>
      </c>
      <c r="W452" s="5" t="str">
        <f>+VLOOKUP($C452,Pagina!$C:$Q,15,0)</f>
        <v>0,063100</v>
      </c>
      <c r="X452" s="10">
        <f t="shared" si="44"/>
        <v>0.96999999999999886</v>
      </c>
      <c r="Y452" s="10">
        <f t="shared" si="45"/>
        <v>0.96999999999999886</v>
      </c>
      <c r="Z452" s="10">
        <f t="shared" si="46"/>
        <v>0.94089999999999785</v>
      </c>
      <c r="AA452" s="10">
        <f t="shared" si="47"/>
        <v>0.41679199071885831</v>
      </c>
    </row>
    <row r="453" spans="1:27" x14ac:dyDescent="0.25">
      <c r="A453" s="8">
        <f t="shared" si="42"/>
        <v>46211</v>
      </c>
      <c r="B453" s="9">
        <f t="shared" si="43"/>
        <v>0.79576501157134771</v>
      </c>
      <c r="C453" s="11">
        <v>46211.795763888891</v>
      </c>
      <c r="D453" s="1">
        <v>46211.795765011571</v>
      </c>
      <c r="E453">
        <v>232.762</v>
      </c>
      <c r="F453">
        <v>232.78299999999999</v>
      </c>
      <c r="G453">
        <v>232.78299999999999</v>
      </c>
      <c r="H453">
        <v>232.82599999999999</v>
      </c>
      <c r="I453">
        <v>296.48899999999998</v>
      </c>
      <c r="J453">
        <v>299.22000000000003</v>
      </c>
      <c r="K453">
        <v>299.22000000000003</v>
      </c>
      <c r="L453">
        <v>301.44</v>
      </c>
      <c r="M453">
        <v>50.072000000000003</v>
      </c>
      <c r="N453">
        <v>50.072000000000003</v>
      </c>
      <c r="O453">
        <v>50.072000000000003</v>
      </c>
      <c r="P453">
        <v>68.459999999999994</v>
      </c>
      <c r="Q453">
        <v>0.98299999999999998</v>
      </c>
      <c r="R453" s="5">
        <f>+VLOOKUP(C453,Pagina!C:Q,10,0)</f>
        <v>233.7</v>
      </c>
      <c r="S453" s="5">
        <f>+VLOOKUP($C453,Pagina!$C:$Q,11,0)</f>
        <v>95.248001000000002</v>
      </c>
      <c r="T453" s="5">
        <f>+VLOOKUP($C453,Pagina!$C:$Q,12,0)</f>
        <v>50</v>
      </c>
      <c r="U453" s="5" t="str">
        <f>+VLOOKUP($C453,Pagina!$C:$Q,13,0)</f>
        <v>1</v>
      </c>
      <c r="V453" s="5" t="str">
        <f>+VLOOKUP($C453,Pagina!$C:$Q,14,0)</f>
        <v>0,270000</v>
      </c>
      <c r="W453" s="5" t="str">
        <f>+VLOOKUP($C453,Pagina!$C:$Q,15,0)</f>
        <v>0,063100</v>
      </c>
      <c r="X453" s="10">
        <f t="shared" si="44"/>
        <v>0.91700000000000159</v>
      </c>
      <c r="Y453" s="10">
        <f t="shared" si="45"/>
        <v>0.91700000000000159</v>
      </c>
      <c r="Z453" s="10">
        <f t="shared" si="46"/>
        <v>0.84088900000000288</v>
      </c>
      <c r="AA453" s="10">
        <f t="shared" si="47"/>
        <v>0.3939291099435962</v>
      </c>
    </row>
    <row r="454" spans="1:27" x14ac:dyDescent="0.25">
      <c r="A454" s="8">
        <f t="shared" si="42"/>
        <v>46211</v>
      </c>
      <c r="B454" s="9">
        <f t="shared" si="43"/>
        <v>0.7957765740720788</v>
      </c>
      <c r="C454" s="11">
        <v>46211.795775462961</v>
      </c>
      <c r="D454" s="1">
        <v>46211.795776574072</v>
      </c>
      <c r="E454">
        <v>232.791</v>
      </c>
      <c r="F454">
        <v>232.834</v>
      </c>
      <c r="G454">
        <v>232.834</v>
      </c>
      <c r="H454">
        <v>232.88</v>
      </c>
      <c r="I454">
        <v>294.14999999999998</v>
      </c>
      <c r="J454">
        <v>295.3</v>
      </c>
      <c r="K454">
        <v>295.3</v>
      </c>
      <c r="L454">
        <v>296.86</v>
      </c>
      <c r="M454">
        <v>50.073</v>
      </c>
      <c r="N454">
        <v>50.073</v>
      </c>
      <c r="O454">
        <v>50.073999999999998</v>
      </c>
      <c r="P454">
        <v>68.355999999999995</v>
      </c>
      <c r="Q454">
        <v>0.99399999999999999</v>
      </c>
      <c r="R454" s="5">
        <f>+VLOOKUP(C454,Pagina!C:Q,10,0)</f>
        <v>233.9</v>
      </c>
      <c r="S454" s="5">
        <f>+VLOOKUP($C454,Pagina!$C:$Q,11,0)</f>
        <v>95.248001000000002</v>
      </c>
      <c r="T454" s="5">
        <f>+VLOOKUP($C454,Pagina!$C:$Q,12,0)</f>
        <v>50</v>
      </c>
      <c r="U454" s="5" t="str">
        <f>+VLOOKUP($C454,Pagina!$C:$Q,13,0)</f>
        <v>1</v>
      </c>
      <c r="V454" s="5" t="str">
        <f>+VLOOKUP($C454,Pagina!$C:$Q,14,0)</f>
        <v>0,271000</v>
      </c>
      <c r="W454" s="5" t="str">
        <f>+VLOOKUP($C454,Pagina!$C:$Q,15,0)</f>
        <v>0,063300</v>
      </c>
      <c r="X454" s="10">
        <f t="shared" si="44"/>
        <v>1.0660000000000025</v>
      </c>
      <c r="Y454" s="10">
        <f t="shared" si="45"/>
        <v>1.0660000000000025</v>
      </c>
      <c r="Z454" s="10">
        <f t="shared" si="46"/>
        <v>1.1363560000000053</v>
      </c>
      <c r="AA454" s="10">
        <f t="shared" si="47"/>
        <v>0.45783691385278885</v>
      </c>
    </row>
    <row r="455" spans="1:27" x14ac:dyDescent="0.25">
      <c r="A455" s="8">
        <f t="shared" si="42"/>
        <v>46211</v>
      </c>
      <c r="B455" s="9">
        <f t="shared" si="43"/>
        <v>0.79578812499676133</v>
      </c>
      <c r="C455" s="11">
        <v>46211.795787037037</v>
      </c>
      <c r="D455" s="1">
        <v>46211.795788124997</v>
      </c>
      <c r="E455">
        <v>232.85</v>
      </c>
      <c r="F455">
        <v>232.88</v>
      </c>
      <c r="G455">
        <v>232.88</v>
      </c>
      <c r="H455">
        <v>232.91499999999999</v>
      </c>
      <c r="I455">
        <v>294.904</v>
      </c>
      <c r="J455">
        <v>295.19</v>
      </c>
      <c r="K455">
        <v>295.19</v>
      </c>
      <c r="L455">
        <v>295.57</v>
      </c>
      <c r="M455">
        <v>50.073999999999998</v>
      </c>
      <c r="N455">
        <v>50.073999999999998</v>
      </c>
      <c r="O455">
        <v>50.073999999999998</v>
      </c>
      <c r="P455">
        <v>68.436000000000007</v>
      </c>
      <c r="Q455">
        <v>0.996</v>
      </c>
      <c r="R455" s="5">
        <f>+VLOOKUP(C455,Pagina!C:Q,10,0)</f>
        <v>233.8</v>
      </c>
      <c r="S455" s="5">
        <f>+VLOOKUP($C455,Pagina!$C:$Q,11,0)</f>
        <v>95.248001000000002</v>
      </c>
      <c r="T455" s="5">
        <f>+VLOOKUP($C455,Pagina!$C:$Q,12,0)</f>
        <v>50</v>
      </c>
      <c r="U455" s="5" t="str">
        <f>+VLOOKUP($C455,Pagina!$C:$Q,13,0)</f>
        <v>1</v>
      </c>
      <c r="V455" s="5" t="str">
        <f>+VLOOKUP($C455,Pagina!$C:$Q,14,0)</f>
        <v>0,271000</v>
      </c>
      <c r="W455" s="5" t="str">
        <f>+VLOOKUP($C455,Pagina!$C:$Q,15,0)</f>
        <v>0,063200</v>
      </c>
      <c r="X455" s="10">
        <f t="shared" si="44"/>
        <v>0.92000000000001592</v>
      </c>
      <c r="Y455" s="10">
        <f t="shared" si="45"/>
        <v>0.92000000000001592</v>
      </c>
      <c r="Z455" s="10">
        <f t="shared" si="46"/>
        <v>0.84640000000002924</v>
      </c>
      <c r="AA455" s="10">
        <f t="shared" si="47"/>
        <v>0.3950532463071178</v>
      </c>
    </row>
    <row r="456" spans="1:27" x14ac:dyDescent="0.25">
      <c r="A456" s="8">
        <f t="shared" si="42"/>
        <v>46211</v>
      </c>
      <c r="B456" s="9">
        <f t="shared" si="43"/>
        <v>0.79579968749749241</v>
      </c>
      <c r="C456" s="11">
        <v>46211.795798611114</v>
      </c>
      <c r="D456" s="1">
        <v>46211.795799687497</v>
      </c>
      <c r="E456">
        <v>232.614</v>
      </c>
      <c r="F456">
        <v>232.71700000000001</v>
      </c>
      <c r="G456">
        <v>232.71700000000001</v>
      </c>
      <c r="H456">
        <v>232.87799999999999</v>
      </c>
      <c r="I456">
        <v>294.14999999999998</v>
      </c>
      <c r="J456">
        <v>295.05</v>
      </c>
      <c r="K456">
        <v>295.05</v>
      </c>
      <c r="L456">
        <v>295.77999999999997</v>
      </c>
      <c r="M456">
        <v>50.067999999999998</v>
      </c>
      <c r="N456">
        <v>50.070999999999998</v>
      </c>
      <c r="O456">
        <v>50.073999999999998</v>
      </c>
      <c r="P456">
        <v>68.382000000000005</v>
      </c>
      <c r="Q456">
        <v>0.996</v>
      </c>
      <c r="R456" s="5">
        <f>+VLOOKUP(C456,Pagina!C:Q,10,0)</f>
        <v>233.7</v>
      </c>
      <c r="S456" s="5">
        <f>+VLOOKUP($C456,Pagina!$C:$Q,11,0)</f>
        <v>95.248001000000002</v>
      </c>
      <c r="T456" s="5">
        <f>+VLOOKUP($C456,Pagina!$C:$Q,12,0)</f>
        <v>50</v>
      </c>
      <c r="U456" s="5" t="str">
        <f>+VLOOKUP($C456,Pagina!$C:$Q,13,0)</f>
        <v>1</v>
      </c>
      <c r="V456" s="5" t="str">
        <f>+VLOOKUP($C456,Pagina!$C:$Q,14,0)</f>
        <v>0,271000</v>
      </c>
      <c r="W456" s="5" t="str">
        <f>+VLOOKUP($C456,Pagina!$C:$Q,15,0)</f>
        <v>0,063100</v>
      </c>
      <c r="X456" s="10">
        <f t="shared" si="44"/>
        <v>0.98299999999997567</v>
      </c>
      <c r="Y456" s="10">
        <f t="shared" si="45"/>
        <v>0.98299999999997567</v>
      </c>
      <c r="Z456" s="10">
        <f t="shared" si="46"/>
        <v>0.96628899999995221</v>
      </c>
      <c r="AA456" s="10">
        <f t="shared" si="47"/>
        <v>0.42240145756432734</v>
      </c>
    </row>
    <row r="457" spans="1:27" x14ac:dyDescent="0.25">
      <c r="A457" s="8">
        <f t="shared" si="42"/>
        <v>46211</v>
      </c>
      <c r="B457" s="9">
        <f t="shared" si="43"/>
        <v>0.7958112499982235</v>
      </c>
      <c r="C457" s="11">
        <v>46211.795810185184</v>
      </c>
      <c r="D457" s="1">
        <v>46211.795811249998</v>
      </c>
      <c r="E457">
        <v>232.53899999999999</v>
      </c>
      <c r="F457">
        <v>232.602</v>
      </c>
      <c r="G457">
        <v>232.602</v>
      </c>
      <c r="H457">
        <v>232.673</v>
      </c>
      <c r="I457">
        <v>293.94</v>
      </c>
      <c r="J457">
        <v>295.52999999999997</v>
      </c>
      <c r="K457">
        <v>295.52999999999997</v>
      </c>
      <c r="L457">
        <v>297.14999999999998</v>
      </c>
      <c r="M457">
        <v>50.064</v>
      </c>
      <c r="N457">
        <v>50.064999999999998</v>
      </c>
      <c r="O457">
        <v>50.067</v>
      </c>
      <c r="P457">
        <v>68.241</v>
      </c>
      <c r="Q457">
        <v>0.99299999999999999</v>
      </c>
      <c r="R457" s="5">
        <f>+VLOOKUP(C457,Pagina!C:Q,10,0)</f>
        <v>233.6</v>
      </c>
      <c r="S457" s="5">
        <f>+VLOOKUP($C457,Pagina!$C:$Q,11,0)</f>
        <v>95.248001000000002</v>
      </c>
      <c r="T457" s="5">
        <f>+VLOOKUP($C457,Pagina!$C:$Q,12,0)</f>
        <v>50</v>
      </c>
      <c r="U457" s="5" t="str">
        <f>+VLOOKUP($C457,Pagina!$C:$Q,13,0)</f>
        <v>1</v>
      </c>
      <c r="V457" s="5" t="str">
        <f>+VLOOKUP($C457,Pagina!$C:$Q,14,0)</f>
        <v>0,271000</v>
      </c>
      <c r="W457" s="5" t="str">
        <f>+VLOOKUP($C457,Pagina!$C:$Q,15,0)</f>
        <v>0,063200</v>
      </c>
      <c r="X457" s="10">
        <f t="shared" si="44"/>
        <v>0.99799999999999045</v>
      </c>
      <c r="Y457" s="10">
        <f t="shared" si="45"/>
        <v>0.99799999999999045</v>
      </c>
      <c r="Z457" s="10">
        <f t="shared" si="46"/>
        <v>0.9960039999999809</v>
      </c>
      <c r="AA457" s="10">
        <f t="shared" si="47"/>
        <v>0.42905907945761013</v>
      </c>
    </row>
    <row r="458" spans="1:27" x14ac:dyDescent="0.25">
      <c r="A458" s="8">
        <f t="shared" si="42"/>
        <v>46211</v>
      </c>
      <c r="B458" s="9">
        <f t="shared" si="43"/>
        <v>0.79582280092290603</v>
      </c>
      <c r="C458" s="11">
        <v>46211.79582175926</v>
      </c>
      <c r="D458" s="1">
        <v>46211.795822800923</v>
      </c>
      <c r="E458">
        <v>232.63499999999999</v>
      </c>
      <c r="F458">
        <v>232.672</v>
      </c>
      <c r="G458">
        <v>232.672</v>
      </c>
      <c r="H458">
        <v>232.715</v>
      </c>
      <c r="I458">
        <v>293.56200000000001</v>
      </c>
      <c r="J458">
        <v>294.73</v>
      </c>
      <c r="K458">
        <v>294.73</v>
      </c>
      <c r="L458">
        <v>296.86</v>
      </c>
      <c r="M458">
        <v>50.061999999999998</v>
      </c>
      <c r="N458">
        <v>50.063000000000002</v>
      </c>
      <c r="O458">
        <v>50.064</v>
      </c>
      <c r="P458">
        <v>68.28</v>
      </c>
      <c r="Q458">
        <v>0.996</v>
      </c>
      <c r="R458" s="5">
        <f>+VLOOKUP(C458,Pagina!C:Q,10,0)</f>
        <v>233.6</v>
      </c>
      <c r="S458" s="5">
        <f>+VLOOKUP($C458,Pagina!$C:$Q,11,0)</f>
        <v>95.248001000000002</v>
      </c>
      <c r="T458" s="5">
        <f>+VLOOKUP($C458,Pagina!$C:$Q,12,0)</f>
        <v>50</v>
      </c>
      <c r="U458" s="5" t="str">
        <f>+VLOOKUP($C458,Pagina!$C:$Q,13,0)</f>
        <v>1</v>
      </c>
      <c r="V458" s="5" t="str">
        <f>+VLOOKUP($C458,Pagina!$C:$Q,14,0)</f>
        <v>0,271000</v>
      </c>
      <c r="W458" s="5" t="str">
        <f>+VLOOKUP($C458,Pagina!$C:$Q,15,0)</f>
        <v>0,063200</v>
      </c>
      <c r="X458" s="10">
        <f t="shared" si="44"/>
        <v>0.92799999999999727</v>
      </c>
      <c r="Y458" s="10">
        <f t="shared" si="45"/>
        <v>0.92799999999999727</v>
      </c>
      <c r="Z458" s="10">
        <f t="shared" si="46"/>
        <v>0.86118399999999495</v>
      </c>
      <c r="AA458" s="10">
        <f t="shared" si="47"/>
        <v>0.39884472562233414</v>
      </c>
    </row>
    <row r="459" spans="1:27" x14ac:dyDescent="0.25">
      <c r="A459" s="8">
        <f t="shared" si="42"/>
        <v>46211</v>
      </c>
      <c r="B459" s="9">
        <f t="shared" si="43"/>
        <v>0.79583332176116528</v>
      </c>
      <c r="C459" s="11">
        <v>46211.79583333333</v>
      </c>
      <c r="D459" s="1">
        <v>46211.795833321761</v>
      </c>
      <c r="E459">
        <v>232.71199999999999</v>
      </c>
      <c r="F459">
        <v>232.74700000000001</v>
      </c>
      <c r="G459">
        <v>232.74700000000001</v>
      </c>
      <c r="H459">
        <v>232.80600000000001</v>
      </c>
      <c r="I459">
        <v>294.14999999999998</v>
      </c>
      <c r="J459">
        <v>297.14999999999998</v>
      </c>
      <c r="K459">
        <v>297.14999999999998</v>
      </c>
      <c r="L459">
        <v>298.73</v>
      </c>
      <c r="M459">
        <v>50.061</v>
      </c>
      <c r="N459">
        <v>50.061999999999998</v>
      </c>
      <c r="O459">
        <v>50.061999999999998</v>
      </c>
      <c r="P459">
        <v>68.361999999999995</v>
      </c>
      <c r="Q459">
        <v>0.98899999999999999</v>
      </c>
      <c r="R459" s="5">
        <f>+VLOOKUP(C459,Pagina!C:Q,10,0)</f>
        <v>233.6</v>
      </c>
      <c r="S459" s="5">
        <f>+VLOOKUP($C459,Pagina!$C:$Q,11,0)</f>
        <v>95.248001000000002</v>
      </c>
      <c r="T459" s="5">
        <f>+VLOOKUP($C459,Pagina!$C:$Q,12,0)</f>
        <v>50</v>
      </c>
      <c r="U459" s="5" t="str">
        <f>+VLOOKUP($C459,Pagina!$C:$Q,13,0)</f>
        <v>1</v>
      </c>
      <c r="V459" s="5" t="str">
        <f>+VLOOKUP($C459,Pagina!$C:$Q,14,0)</f>
        <v>0,271000</v>
      </c>
      <c r="W459" s="5" t="str">
        <f>+VLOOKUP($C459,Pagina!$C:$Q,15,0)</f>
        <v>0,063100</v>
      </c>
      <c r="X459" s="10">
        <f t="shared" si="44"/>
        <v>0.85299999999998022</v>
      </c>
      <c r="Y459" s="10">
        <f t="shared" si="45"/>
        <v>0.85299999999998022</v>
      </c>
      <c r="Z459" s="10">
        <f t="shared" si="46"/>
        <v>0.7276089999999662</v>
      </c>
      <c r="AA459" s="10">
        <f t="shared" si="47"/>
        <v>0.3664923715450597</v>
      </c>
    </row>
    <row r="460" spans="1:27" x14ac:dyDescent="0.25">
      <c r="A460" s="8">
        <f t="shared" si="42"/>
        <v>46211</v>
      </c>
      <c r="B460" s="9">
        <f t="shared" si="43"/>
        <v>0.79584719907143153</v>
      </c>
      <c r="C460" s="11">
        <v>46211.795844907407</v>
      </c>
      <c r="D460" s="1">
        <v>46211.795847199071</v>
      </c>
      <c r="E460">
        <v>232.648</v>
      </c>
      <c r="F460">
        <v>232.70699999999999</v>
      </c>
      <c r="G460">
        <v>232.70699999999999</v>
      </c>
      <c r="H460">
        <v>232.76599999999999</v>
      </c>
      <c r="I460">
        <v>294.52699999999999</v>
      </c>
      <c r="J460">
        <v>295.07</v>
      </c>
      <c r="K460">
        <v>295.07</v>
      </c>
      <c r="L460">
        <v>295.74</v>
      </c>
      <c r="M460">
        <v>50.058999999999997</v>
      </c>
      <c r="N460">
        <v>50.06</v>
      </c>
      <c r="O460">
        <v>50.061</v>
      </c>
      <c r="P460">
        <v>68.352999999999994</v>
      </c>
      <c r="Q460">
        <v>0.995</v>
      </c>
      <c r="R460" s="5">
        <f>+VLOOKUP(C460,Pagina!C:Q,10,0)</f>
        <v>233.7</v>
      </c>
      <c r="S460" s="5">
        <f>+VLOOKUP($C460,Pagina!$C:$Q,11,0)</f>
        <v>95.248001000000002</v>
      </c>
      <c r="T460" s="5">
        <f>+VLOOKUP($C460,Pagina!$C:$Q,12,0)</f>
        <v>50</v>
      </c>
      <c r="U460" s="5" t="str">
        <f>+VLOOKUP($C460,Pagina!$C:$Q,13,0)</f>
        <v>1</v>
      </c>
      <c r="V460" s="5" t="str">
        <f>+VLOOKUP($C460,Pagina!$C:$Q,14,0)</f>
        <v>0,270000</v>
      </c>
      <c r="W460" s="5" t="str">
        <f>+VLOOKUP($C460,Pagina!$C:$Q,15,0)</f>
        <v>0,063000</v>
      </c>
      <c r="X460" s="10">
        <f t="shared" si="44"/>
        <v>0.992999999999995</v>
      </c>
      <c r="Y460" s="10">
        <f t="shared" si="45"/>
        <v>0.992999999999995</v>
      </c>
      <c r="Z460" s="10">
        <f t="shared" si="46"/>
        <v>0.98604899999999007</v>
      </c>
      <c r="AA460" s="10">
        <f t="shared" si="47"/>
        <v>0.42671685853884711</v>
      </c>
    </row>
    <row r="461" spans="1:27" x14ac:dyDescent="0.25">
      <c r="A461" s="8">
        <f t="shared" si="42"/>
        <v>46211</v>
      </c>
      <c r="B461" s="9">
        <f t="shared" si="43"/>
        <v>0.79585876157216262</v>
      </c>
      <c r="C461" s="11">
        <v>46211.795856481483</v>
      </c>
      <c r="D461" s="1">
        <v>46211.795858761572</v>
      </c>
      <c r="E461">
        <v>232.60900000000001</v>
      </c>
      <c r="F461">
        <v>232.654</v>
      </c>
      <c r="G461">
        <v>232.654</v>
      </c>
      <c r="H461">
        <v>232.69</v>
      </c>
      <c r="I461">
        <v>293.98200000000003</v>
      </c>
      <c r="J461">
        <v>294.38</v>
      </c>
      <c r="K461">
        <v>294.38</v>
      </c>
      <c r="L461">
        <v>294.69</v>
      </c>
      <c r="M461">
        <v>50.052999999999997</v>
      </c>
      <c r="N461">
        <v>50.055999999999997</v>
      </c>
      <c r="O461">
        <v>50.058999999999997</v>
      </c>
      <c r="P461">
        <v>68.325000000000003</v>
      </c>
      <c r="Q461">
        <v>0.998</v>
      </c>
      <c r="R461" s="5">
        <f>+VLOOKUP(C461,Pagina!C:Q,10,0)</f>
        <v>233.7</v>
      </c>
      <c r="S461" s="5">
        <f>+VLOOKUP($C461,Pagina!$C:$Q,11,0)</f>
        <v>95.248001000000002</v>
      </c>
      <c r="T461" s="5">
        <f>+VLOOKUP($C461,Pagina!$C:$Q,12,0)</f>
        <v>50</v>
      </c>
      <c r="U461" s="5" t="str">
        <f>+VLOOKUP($C461,Pagina!$C:$Q,13,0)</f>
        <v>1</v>
      </c>
      <c r="V461" s="5" t="str">
        <f>+VLOOKUP($C461,Pagina!$C:$Q,14,0)</f>
        <v>0,271000</v>
      </c>
      <c r="W461" s="5" t="str">
        <f>+VLOOKUP($C461,Pagina!$C:$Q,15,0)</f>
        <v>0,063300</v>
      </c>
      <c r="X461" s="10">
        <f t="shared" si="44"/>
        <v>1.0459999999999923</v>
      </c>
      <c r="Y461" s="10">
        <f t="shared" si="45"/>
        <v>1.0459999999999923</v>
      </c>
      <c r="Z461" s="10">
        <f t="shared" si="46"/>
        <v>1.0941159999999839</v>
      </c>
      <c r="AA461" s="10">
        <f t="shared" si="47"/>
        <v>0.44959467707410672</v>
      </c>
    </row>
    <row r="462" spans="1:27" x14ac:dyDescent="0.25">
      <c r="A462" s="8">
        <f t="shared" si="42"/>
        <v>46211</v>
      </c>
      <c r="B462" s="9">
        <f t="shared" si="43"/>
        <v>0.79587032407289371</v>
      </c>
      <c r="C462" s="11">
        <v>46211.795868055553</v>
      </c>
      <c r="D462" s="1">
        <v>46211.795870324073</v>
      </c>
      <c r="E462">
        <v>232.548</v>
      </c>
      <c r="F462">
        <v>232.59800000000001</v>
      </c>
      <c r="G462">
        <v>232.59800000000001</v>
      </c>
      <c r="H462">
        <v>232.624</v>
      </c>
      <c r="I462">
        <v>294.69499999999999</v>
      </c>
      <c r="J462">
        <v>301.10000000000002</v>
      </c>
      <c r="K462">
        <v>301.10000000000002</v>
      </c>
      <c r="L462">
        <v>309.48</v>
      </c>
      <c r="M462">
        <v>50.05</v>
      </c>
      <c r="N462">
        <v>50.051000000000002</v>
      </c>
      <c r="O462">
        <v>50.052999999999997</v>
      </c>
      <c r="P462">
        <v>68.260000000000005</v>
      </c>
      <c r="Q462">
        <v>0.97499999999999998</v>
      </c>
      <c r="R462" s="5">
        <f>+VLOOKUP(C462,Pagina!C:Q,10,0)</f>
        <v>233.7</v>
      </c>
      <c r="S462" s="5">
        <f>+VLOOKUP($C462,Pagina!$C:$Q,11,0)</f>
        <v>95.248001000000002</v>
      </c>
      <c r="T462" s="5">
        <f>+VLOOKUP($C462,Pagina!$C:$Q,12,0)</f>
        <v>50</v>
      </c>
      <c r="U462" s="5" t="str">
        <f>+VLOOKUP($C462,Pagina!$C:$Q,13,0)</f>
        <v>1</v>
      </c>
      <c r="V462" s="5" t="str">
        <f>+VLOOKUP($C462,Pagina!$C:$Q,14,0)</f>
        <v>0,271000</v>
      </c>
      <c r="W462" s="5" t="str">
        <f>+VLOOKUP($C462,Pagina!$C:$Q,15,0)</f>
        <v>0,063300</v>
      </c>
      <c r="X462" s="10">
        <f t="shared" si="44"/>
        <v>1.1019999999999754</v>
      </c>
      <c r="Y462" s="10">
        <f t="shared" si="45"/>
        <v>1.1019999999999754</v>
      </c>
      <c r="Z462" s="10">
        <f t="shared" si="46"/>
        <v>1.2144039999999459</v>
      </c>
      <c r="AA462" s="10">
        <f t="shared" si="47"/>
        <v>0.47377879431464387</v>
      </c>
    </row>
    <row r="463" spans="1:27" x14ac:dyDescent="0.25">
      <c r="A463" s="8">
        <f t="shared" si="42"/>
        <v>46211</v>
      </c>
      <c r="B463" s="9">
        <f t="shared" si="43"/>
        <v>0.7958818865736248</v>
      </c>
      <c r="C463" s="11">
        <v>46211.79587962963</v>
      </c>
      <c r="D463" s="1">
        <v>46211.795881886574</v>
      </c>
      <c r="E463">
        <v>232.631</v>
      </c>
      <c r="F463">
        <v>232.65299999999999</v>
      </c>
      <c r="G463">
        <v>232.65299999999999</v>
      </c>
      <c r="H463">
        <v>232.71799999999999</v>
      </c>
      <c r="I463">
        <v>295.029</v>
      </c>
      <c r="J463">
        <v>299.10000000000002</v>
      </c>
      <c r="K463">
        <v>299.10000000000002</v>
      </c>
      <c r="L463">
        <v>302.22000000000003</v>
      </c>
      <c r="M463">
        <v>50.048000000000002</v>
      </c>
      <c r="N463">
        <v>50.048999999999999</v>
      </c>
      <c r="O463">
        <v>50.05</v>
      </c>
      <c r="P463">
        <v>68.307000000000002</v>
      </c>
      <c r="Q463">
        <v>0.98199999999999998</v>
      </c>
      <c r="R463" s="5">
        <f>+VLOOKUP(C463,Pagina!C:Q,10,0)</f>
        <v>233.7</v>
      </c>
      <c r="S463" s="5">
        <f>+VLOOKUP($C463,Pagina!$C:$Q,11,0)</f>
        <v>95.248001000000002</v>
      </c>
      <c r="T463" s="5">
        <f>+VLOOKUP($C463,Pagina!$C:$Q,12,0)</f>
        <v>50</v>
      </c>
      <c r="U463" s="5" t="str">
        <f>+VLOOKUP($C463,Pagina!$C:$Q,13,0)</f>
        <v>1</v>
      </c>
      <c r="V463" s="5" t="str">
        <f>+VLOOKUP($C463,Pagina!$C:$Q,14,0)</f>
        <v>0,270000</v>
      </c>
      <c r="W463" s="5" t="str">
        <f>+VLOOKUP($C463,Pagina!$C:$Q,15,0)</f>
        <v>0,063100</v>
      </c>
      <c r="X463" s="10">
        <f t="shared" si="44"/>
        <v>1.046999999999997</v>
      </c>
      <c r="Y463" s="10">
        <f t="shared" si="45"/>
        <v>1.046999999999997</v>
      </c>
      <c r="Z463" s="10">
        <f t="shared" si="46"/>
        <v>1.0962089999999938</v>
      </c>
      <c r="AA463" s="10">
        <f t="shared" si="47"/>
        <v>0.4500264342174814</v>
      </c>
    </row>
    <row r="464" spans="1:27" x14ac:dyDescent="0.25">
      <c r="A464" s="8">
        <f t="shared" si="42"/>
        <v>46211</v>
      </c>
      <c r="B464" s="9">
        <f t="shared" si="43"/>
        <v>0.79589344907435589</v>
      </c>
      <c r="C464" s="11">
        <v>46211.795891203707</v>
      </c>
      <c r="D464" s="1">
        <v>46211.795893449074</v>
      </c>
      <c r="E464">
        <v>232.68799999999999</v>
      </c>
      <c r="F464">
        <v>232.74700000000001</v>
      </c>
      <c r="G464">
        <v>232.74700000000001</v>
      </c>
      <c r="H464">
        <v>232.81200000000001</v>
      </c>
      <c r="I464">
        <v>293.81400000000002</v>
      </c>
      <c r="J464">
        <v>296.02999999999997</v>
      </c>
      <c r="K464">
        <v>296.02999999999997</v>
      </c>
      <c r="L464">
        <v>300.83</v>
      </c>
      <c r="M464">
        <v>50.05</v>
      </c>
      <c r="N464">
        <v>50.051000000000002</v>
      </c>
      <c r="O464">
        <v>50.052</v>
      </c>
      <c r="P464">
        <v>68.319999999999993</v>
      </c>
      <c r="Q464">
        <v>0.99199999999999999</v>
      </c>
      <c r="R464" s="5">
        <f>+VLOOKUP(C464,Pagina!C:Q,10,0)</f>
        <v>233.5</v>
      </c>
      <c r="S464" s="5">
        <f>+VLOOKUP($C464,Pagina!$C:$Q,11,0)</f>
        <v>95.248001000000002</v>
      </c>
      <c r="T464" s="5">
        <f>+VLOOKUP($C464,Pagina!$C:$Q,12,0)</f>
        <v>50</v>
      </c>
      <c r="U464" s="5" t="str">
        <f>+VLOOKUP($C464,Pagina!$C:$Q,13,0)</f>
        <v>1</v>
      </c>
      <c r="V464" s="5" t="str">
        <f>+VLOOKUP($C464,Pagina!$C:$Q,14,0)</f>
        <v>0,271000</v>
      </c>
      <c r="W464" s="5" t="str">
        <f>+VLOOKUP($C464,Pagina!$C:$Q,15,0)</f>
        <v>0,063100</v>
      </c>
      <c r="X464" s="10">
        <f t="shared" si="44"/>
        <v>0.7529999999999859</v>
      </c>
      <c r="Y464" s="10">
        <f t="shared" si="45"/>
        <v>0.7529999999999859</v>
      </c>
      <c r="Z464" s="10">
        <f t="shared" si="46"/>
        <v>0.56700899999997878</v>
      </c>
      <c r="AA464" s="10">
        <f t="shared" si="47"/>
        <v>0.32352726350929806</v>
      </c>
    </row>
    <row r="465" spans="1:27" x14ac:dyDescent="0.25">
      <c r="A465" s="8">
        <f t="shared" si="42"/>
        <v>46211</v>
      </c>
      <c r="B465" s="9">
        <f t="shared" si="43"/>
        <v>0.79590501157508697</v>
      </c>
      <c r="C465" s="11">
        <v>46211.795902777776</v>
      </c>
      <c r="D465" s="1">
        <v>46211.795905011575</v>
      </c>
      <c r="E465">
        <v>232.714</v>
      </c>
      <c r="F465">
        <v>232.75700000000001</v>
      </c>
      <c r="G465">
        <v>232.75700000000001</v>
      </c>
      <c r="H465">
        <v>232.81200000000001</v>
      </c>
      <c r="I465">
        <v>294.23399999999998</v>
      </c>
      <c r="J465">
        <v>294.54000000000002</v>
      </c>
      <c r="K465">
        <v>294.54000000000002</v>
      </c>
      <c r="L465">
        <v>295.36</v>
      </c>
      <c r="M465">
        <v>50.051000000000002</v>
      </c>
      <c r="N465">
        <v>50.052</v>
      </c>
      <c r="O465">
        <v>50.052999999999997</v>
      </c>
      <c r="P465">
        <v>68.418000000000006</v>
      </c>
      <c r="Q465">
        <v>0.998</v>
      </c>
      <c r="R465" s="5">
        <f>+VLOOKUP(C465,Pagina!C:Q,10,0)</f>
        <v>233.6</v>
      </c>
      <c r="S465" s="5">
        <f>+VLOOKUP($C465,Pagina!$C:$Q,11,0)</f>
        <v>95.248001000000002</v>
      </c>
      <c r="T465" s="5">
        <f>+VLOOKUP($C465,Pagina!$C:$Q,12,0)</f>
        <v>50</v>
      </c>
      <c r="U465" s="5" t="str">
        <f>+VLOOKUP($C465,Pagina!$C:$Q,13,0)</f>
        <v>1</v>
      </c>
      <c r="V465" s="5" t="str">
        <f>+VLOOKUP($C465,Pagina!$C:$Q,14,0)</f>
        <v>0,271000</v>
      </c>
      <c r="W465" s="5" t="str">
        <f>+VLOOKUP($C465,Pagina!$C:$Q,15,0)</f>
        <v>0,063100</v>
      </c>
      <c r="X465" s="10">
        <f t="shared" si="44"/>
        <v>0.84299999999998931</v>
      </c>
      <c r="Y465" s="10">
        <f t="shared" si="45"/>
        <v>0.84299999999998931</v>
      </c>
      <c r="Z465" s="10">
        <f t="shared" si="46"/>
        <v>0.71064899999998199</v>
      </c>
      <c r="AA465" s="10">
        <f t="shared" si="47"/>
        <v>0.36218029962578541</v>
      </c>
    </row>
    <row r="466" spans="1:27" x14ac:dyDescent="0.25">
      <c r="A466" s="8">
        <f t="shared" si="42"/>
        <v>46211</v>
      </c>
      <c r="B466" s="9">
        <f t="shared" si="43"/>
        <v>0.79591657407581806</v>
      </c>
      <c r="C466" s="11">
        <v>46211.795914351853</v>
      </c>
      <c r="D466" s="1">
        <v>46211.795916574076</v>
      </c>
      <c r="E466">
        <v>232.67</v>
      </c>
      <c r="F466">
        <v>232.739</v>
      </c>
      <c r="G466">
        <v>232.739</v>
      </c>
      <c r="H466">
        <v>232.77</v>
      </c>
      <c r="I466">
        <v>294.61099999999999</v>
      </c>
      <c r="J466">
        <v>299.02</v>
      </c>
      <c r="K466">
        <v>299.02</v>
      </c>
      <c r="L466">
        <v>305.87</v>
      </c>
      <c r="M466">
        <v>50.052999999999997</v>
      </c>
      <c r="N466">
        <v>50.054000000000002</v>
      </c>
      <c r="O466">
        <v>50.054000000000002</v>
      </c>
      <c r="P466">
        <v>68.406999999999996</v>
      </c>
      <c r="Q466">
        <v>0.98299999999999998</v>
      </c>
      <c r="R466" s="5">
        <f>+VLOOKUP(C466,Pagina!C:Q,10,0)</f>
        <v>233.6</v>
      </c>
      <c r="S466" s="5">
        <f>+VLOOKUP($C466,Pagina!$C:$Q,11,0)</f>
        <v>95.248001000000002</v>
      </c>
      <c r="T466" s="5">
        <f>+VLOOKUP($C466,Pagina!$C:$Q,12,0)</f>
        <v>50</v>
      </c>
      <c r="U466" s="5" t="str">
        <f>+VLOOKUP($C466,Pagina!$C:$Q,13,0)</f>
        <v>1</v>
      </c>
      <c r="V466" s="5" t="str">
        <f>+VLOOKUP($C466,Pagina!$C:$Q,14,0)</f>
        <v>0,271000</v>
      </c>
      <c r="W466" s="5" t="str">
        <f>+VLOOKUP($C466,Pagina!$C:$Q,15,0)</f>
        <v>0,063200</v>
      </c>
      <c r="X466" s="10">
        <f t="shared" si="44"/>
        <v>0.86099999999999</v>
      </c>
      <c r="Y466" s="10">
        <f t="shared" si="45"/>
        <v>0.86099999999999</v>
      </c>
      <c r="Z466" s="10">
        <f t="shared" si="46"/>
        <v>0.7413209999999828</v>
      </c>
      <c r="AA466" s="10">
        <f t="shared" si="47"/>
        <v>0.36994229587649252</v>
      </c>
    </row>
    <row r="467" spans="1:27" x14ac:dyDescent="0.25">
      <c r="A467" s="8">
        <f t="shared" si="42"/>
        <v>46211</v>
      </c>
      <c r="B467" s="9">
        <f t="shared" si="43"/>
        <v>0.79592813657654915</v>
      </c>
      <c r="C467" s="11">
        <v>46211.795925925922</v>
      </c>
      <c r="D467" s="1">
        <v>46211.795928136577</v>
      </c>
      <c r="E467">
        <v>232.63800000000001</v>
      </c>
      <c r="F467">
        <v>232.726</v>
      </c>
      <c r="G467">
        <v>232.726</v>
      </c>
      <c r="H467">
        <v>232.792</v>
      </c>
      <c r="I467">
        <v>295.07100000000003</v>
      </c>
      <c r="J467">
        <v>297.44</v>
      </c>
      <c r="K467">
        <v>297.44</v>
      </c>
      <c r="L467">
        <v>299.55</v>
      </c>
      <c r="M467">
        <v>50.054000000000002</v>
      </c>
      <c r="N467">
        <v>50.055</v>
      </c>
      <c r="O467">
        <v>50.055999999999997</v>
      </c>
      <c r="P467">
        <v>68.38</v>
      </c>
      <c r="Q467">
        <v>0.98799999999999999</v>
      </c>
      <c r="R467" s="5">
        <f>+VLOOKUP(C467,Pagina!C:Q,10,0)</f>
        <v>233.6</v>
      </c>
      <c r="S467" s="5">
        <f>+VLOOKUP($C467,Pagina!$C:$Q,11,0)</f>
        <v>95.248001000000002</v>
      </c>
      <c r="T467" s="5">
        <f>+VLOOKUP($C467,Pagina!$C:$Q,12,0)</f>
        <v>50</v>
      </c>
      <c r="U467" s="5" t="str">
        <f>+VLOOKUP($C467,Pagina!$C:$Q,13,0)</f>
        <v>1</v>
      </c>
      <c r="V467" s="5" t="str">
        <f>+VLOOKUP($C467,Pagina!$C:$Q,14,0)</f>
        <v>0,271000</v>
      </c>
      <c r="W467" s="5" t="str">
        <f>+VLOOKUP($C467,Pagina!$C:$Q,15,0)</f>
        <v>0,063200</v>
      </c>
      <c r="X467" s="10">
        <f t="shared" si="44"/>
        <v>0.87399999999999523</v>
      </c>
      <c r="Y467" s="10">
        <f t="shared" si="45"/>
        <v>0.87399999999999523</v>
      </c>
      <c r="Z467" s="10">
        <f t="shared" si="46"/>
        <v>0.76387599999999167</v>
      </c>
      <c r="AA467" s="10">
        <f t="shared" si="47"/>
        <v>0.37554892878320223</v>
      </c>
    </row>
    <row r="468" spans="1:27" x14ac:dyDescent="0.25">
      <c r="A468" s="8">
        <f t="shared" si="42"/>
        <v>46211</v>
      </c>
      <c r="B468" s="9">
        <f t="shared" si="43"/>
        <v>0.79593968750123167</v>
      </c>
      <c r="C468" s="11">
        <v>46211.795937499999</v>
      </c>
      <c r="D468" s="1">
        <v>46211.795939687501</v>
      </c>
      <c r="E468">
        <v>232.71700000000001</v>
      </c>
      <c r="F468">
        <v>232.77600000000001</v>
      </c>
      <c r="G468">
        <v>232.77600000000001</v>
      </c>
      <c r="H468">
        <v>232.85900000000001</v>
      </c>
      <c r="I468">
        <v>294.65300000000002</v>
      </c>
      <c r="J468">
        <v>298.07</v>
      </c>
      <c r="K468">
        <v>298.07</v>
      </c>
      <c r="L468">
        <v>300.13</v>
      </c>
      <c r="M468">
        <v>50.055</v>
      </c>
      <c r="N468">
        <v>50.057000000000002</v>
      </c>
      <c r="O468">
        <v>50.058</v>
      </c>
      <c r="P468">
        <v>68.319000000000003</v>
      </c>
      <c r="Q468">
        <v>0.98499999999999999</v>
      </c>
      <c r="R468" s="5">
        <f>+VLOOKUP(C468,Pagina!C:Q,10,0)</f>
        <v>233.6</v>
      </c>
      <c r="S468" s="5">
        <f>+VLOOKUP($C468,Pagina!$C:$Q,11,0)</f>
        <v>95.248001000000002</v>
      </c>
      <c r="T468" s="5">
        <f>+VLOOKUP($C468,Pagina!$C:$Q,12,0)</f>
        <v>50</v>
      </c>
      <c r="U468" s="5" t="str">
        <f>+VLOOKUP($C468,Pagina!$C:$Q,13,0)</f>
        <v>1</v>
      </c>
      <c r="V468" s="5" t="str">
        <f>+VLOOKUP($C468,Pagina!$C:$Q,14,0)</f>
        <v>0,271000</v>
      </c>
      <c r="W468" s="5" t="str">
        <f>+VLOOKUP($C468,Pagina!$C:$Q,15,0)</f>
        <v>0,063100</v>
      </c>
      <c r="X468" s="10">
        <f t="shared" si="44"/>
        <v>0.82399999999998386</v>
      </c>
      <c r="Y468" s="10">
        <f t="shared" si="45"/>
        <v>0.82399999999998386</v>
      </c>
      <c r="Z468" s="10">
        <f t="shared" si="46"/>
        <v>0.67897599999997338</v>
      </c>
      <c r="AA468" s="10">
        <f t="shared" si="47"/>
        <v>0.35398838368215962</v>
      </c>
    </row>
    <row r="469" spans="1:27" x14ac:dyDescent="0.25">
      <c r="A469" s="8">
        <f t="shared" si="42"/>
        <v>46211</v>
      </c>
      <c r="B469" s="9">
        <f t="shared" si="43"/>
        <v>0.79595125000196276</v>
      </c>
      <c r="C469" s="11">
        <v>46211.795949074076</v>
      </c>
      <c r="D469" s="1">
        <v>46211.795951250002</v>
      </c>
      <c r="E469">
        <v>232.70099999999999</v>
      </c>
      <c r="F469">
        <v>232.76900000000001</v>
      </c>
      <c r="G469">
        <v>232.76900000000001</v>
      </c>
      <c r="H469">
        <v>232.815</v>
      </c>
      <c r="I469">
        <v>294.31799999999998</v>
      </c>
      <c r="J469">
        <v>295.49</v>
      </c>
      <c r="K469">
        <v>295.49</v>
      </c>
      <c r="L469">
        <v>296.24</v>
      </c>
      <c r="M469">
        <v>50.057000000000002</v>
      </c>
      <c r="N469">
        <v>50.058</v>
      </c>
      <c r="O469">
        <v>50.058999999999997</v>
      </c>
      <c r="P469">
        <v>68.334000000000003</v>
      </c>
      <c r="Q469">
        <v>0.99399999999999999</v>
      </c>
      <c r="R469" s="5">
        <f>+VLOOKUP(C469,Pagina!C:Q,10,0)</f>
        <v>233.5</v>
      </c>
      <c r="S469" s="5">
        <f>+VLOOKUP($C469,Pagina!$C:$Q,11,0)</f>
        <v>95.248001000000002</v>
      </c>
      <c r="T469" s="5">
        <f>+VLOOKUP($C469,Pagina!$C:$Q,12,0)</f>
        <v>50</v>
      </c>
      <c r="U469" s="5" t="str">
        <f>+VLOOKUP($C469,Pagina!$C:$Q,13,0)</f>
        <v>1</v>
      </c>
      <c r="V469" s="5" t="str">
        <f>+VLOOKUP($C469,Pagina!$C:$Q,14,0)</f>
        <v>0,270000</v>
      </c>
      <c r="W469" s="5" t="str">
        <f>+VLOOKUP($C469,Pagina!$C:$Q,15,0)</f>
        <v>0,063000</v>
      </c>
      <c r="X469" s="10">
        <f t="shared" si="44"/>
        <v>0.73099999999999454</v>
      </c>
      <c r="Y469" s="10">
        <f t="shared" si="45"/>
        <v>0.73099999999999454</v>
      </c>
      <c r="Z469" s="10">
        <f t="shared" si="46"/>
        <v>0.53436099999999198</v>
      </c>
      <c r="AA469" s="10">
        <f t="shared" si="47"/>
        <v>0.3140452551671376</v>
      </c>
    </row>
    <row r="470" spans="1:27" x14ac:dyDescent="0.25">
      <c r="A470" s="8">
        <f t="shared" si="42"/>
        <v>46211</v>
      </c>
      <c r="B470" s="9">
        <f t="shared" si="43"/>
        <v>0.79596281250269385</v>
      </c>
      <c r="C470" s="11">
        <v>46211.795960648145</v>
      </c>
      <c r="D470" s="1">
        <v>46211.795962812503</v>
      </c>
      <c r="E470">
        <v>232.63200000000001</v>
      </c>
      <c r="F470">
        <v>232.72399999999999</v>
      </c>
      <c r="G470">
        <v>232.72399999999999</v>
      </c>
      <c r="H470">
        <v>232.81700000000001</v>
      </c>
      <c r="I470">
        <v>294.14999999999998</v>
      </c>
      <c r="J470">
        <v>296.13</v>
      </c>
      <c r="K470">
        <v>296.13</v>
      </c>
      <c r="L470">
        <v>298.48</v>
      </c>
      <c r="M470">
        <v>50.058999999999997</v>
      </c>
      <c r="N470">
        <v>50.06</v>
      </c>
      <c r="O470">
        <v>50.061</v>
      </c>
      <c r="P470">
        <v>68.391999999999996</v>
      </c>
      <c r="Q470">
        <v>0.99199999999999999</v>
      </c>
      <c r="R470" s="5">
        <f>+VLOOKUP(C470,Pagina!C:Q,10,0)</f>
        <v>233.5</v>
      </c>
      <c r="S470" s="5">
        <f>+VLOOKUP($C470,Pagina!$C:$Q,11,0)</f>
        <v>95.248001000000002</v>
      </c>
      <c r="T470" s="5">
        <f>+VLOOKUP($C470,Pagina!$C:$Q,12,0)</f>
        <v>50</v>
      </c>
      <c r="U470" s="5" t="str">
        <f>+VLOOKUP($C470,Pagina!$C:$Q,13,0)</f>
        <v>1</v>
      </c>
      <c r="V470" s="5" t="str">
        <f>+VLOOKUP($C470,Pagina!$C:$Q,14,0)</f>
        <v>0,271000</v>
      </c>
      <c r="W470" s="5" t="str">
        <f>+VLOOKUP($C470,Pagina!$C:$Q,15,0)</f>
        <v>0,063200</v>
      </c>
      <c r="X470" s="10">
        <f t="shared" si="44"/>
        <v>0.77600000000001046</v>
      </c>
      <c r="Y470" s="10">
        <f t="shared" si="45"/>
        <v>0.77600000000001046</v>
      </c>
      <c r="Z470" s="10">
        <f t="shared" si="46"/>
        <v>0.60217600000001625</v>
      </c>
      <c r="AA470" s="10">
        <f t="shared" si="47"/>
        <v>0.33344218903078776</v>
      </c>
    </row>
    <row r="471" spans="1:27" x14ac:dyDescent="0.25">
      <c r="A471" s="8">
        <f t="shared" si="42"/>
        <v>46211</v>
      </c>
      <c r="B471" s="9">
        <f t="shared" si="43"/>
        <v>0.79597437500342494</v>
      </c>
      <c r="C471" s="11">
        <v>46211.795972222222</v>
      </c>
      <c r="D471" s="1">
        <v>46211.795974375003</v>
      </c>
      <c r="E471">
        <v>232.77099999999999</v>
      </c>
      <c r="F471">
        <v>232.80500000000001</v>
      </c>
      <c r="G471">
        <v>232.80500000000001</v>
      </c>
      <c r="H471">
        <v>232.83699999999999</v>
      </c>
      <c r="I471">
        <v>294.31799999999998</v>
      </c>
      <c r="J471">
        <v>295.92</v>
      </c>
      <c r="K471">
        <v>295.92</v>
      </c>
      <c r="L471">
        <v>297.2</v>
      </c>
      <c r="M471">
        <v>50.061</v>
      </c>
      <c r="N471">
        <v>50.061</v>
      </c>
      <c r="O471">
        <v>50.061999999999998</v>
      </c>
      <c r="P471">
        <v>68.382999999999996</v>
      </c>
      <c r="Q471">
        <v>0.99299999999999999</v>
      </c>
      <c r="R471" s="5">
        <f>+VLOOKUP(C471,Pagina!C:Q,10,0)</f>
        <v>233.5</v>
      </c>
      <c r="S471" s="5">
        <f>+VLOOKUP($C471,Pagina!$C:$Q,11,0)</f>
        <v>95.248001000000002</v>
      </c>
      <c r="T471" s="5">
        <f>+VLOOKUP($C471,Pagina!$C:$Q,12,0)</f>
        <v>50</v>
      </c>
      <c r="U471" s="5" t="str">
        <f>+VLOOKUP($C471,Pagina!$C:$Q,13,0)</f>
        <v>1</v>
      </c>
      <c r="V471" s="5" t="str">
        <f>+VLOOKUP($C471,Pagina!$C:$Q,14,0)</f>
        <v>0,271000</v>
      </c>
      <c r="W471" s="5" t="str">
        <f>+VLOOKUP($C471,Pagina!$C:$Q,15,0)</f>
        <v>0,063200</v>
      </c>
      <c r="X471" s="10">
        <f t="shared" si="44"/>
        <v>0.69499999999999318</v>
      </c>
      <c r="Y471" s="10">
        <f t="shared" si="45"/>
        <v>0.69499999999999318</v>
      </c>
      <c r="Z471" s="10">
        <f t="shared" si="46"/>
        <v>0.48302499999999055</v>
      </c>
      <c r="AA471" s="10">
        <f t="shared" si="47"/>
        <v>0.2985331071068032</v>
      </c>
    </row>
    <row r="472" spans="1:27" x14ac:dyDescent="0.25">
      <c r="A472" s="8">
        <f t="shared" si="42"/>
        <v>46211</v>
      </c>
      <c r="B472" s="9">
        <f t="shared" si="43"/>
        <v>0.79598593749688007</v>
      </c>
      <c r="C472" s="11">
        <v>46211.795983796299</v>
      </c>
      <c r="D472" s="1">
        <v>46211.795985937497</v>
      </c>
      <c r="E472">
        <v>232.73400000000001</v>
      </c>
      <c r="F472">
        <v>232.767</v>
      </c>
      <c r="G472">
        <v>232.767</v>
      </c>
      <c r="H472">
        <v>232.803</v>
      </c>
      <c r="I472">
        <v>293.52</v>
      </c>
      <c r="J472">
        <v>294.61</v>
      </c>
      <c r="K472">
        <v>294.61</v>
      </c>
      <c r="L472">
        <v>295.99</v>
      </c>
      <c r="M472">
        <v>50.061</v>
      </c>
      <c r="N472">
        <v>50.063000000000002</v>
      </c>
      <c r="O472">
        <v>50.064999999999998</v>
      </c>
      <c r="P472">
        <v>68.319999999999993</v>
      </c>
      <c r="Q472">
        <v>0.996</v>
      </c>
      <c r="R472" s="5">
        <f>+VLOOKUP(C472,Pagina!C:Q,10,0)</f>
        <v>233.6</v>
      </c>
      <c r="S472" s="5">
        <f>+VLOOKUP($C472,Pagina!$C:$Q,11,0)</f>
        <v>95.248001000000002</v>
      </c>
      <c r="T472" s="5">
        <f>+VLOOKUP($C472,Pagina!$C:$Q,12,0)</f>
        <v>50</v>
      </c>
      <c r="U472" s="5" t="str">
        <f>+VLOOKUP($C472,Pagina!$C:$Q,13,0)</f>
        <v>1</v>
      </c>
      <c r="V472" s="5" t="str">
        <f>+VLOOKUP($C472,Pagina!$C:$Q,14,0)</f>
        <v>0,271000</v>
      </c>
      <c r="W472" s="5" t="str">
        <f>+VLOOKUP($C472,Pagina!$C:$Q,15,0)</f>
        <v>0,063100</v>
      </c>
      <c r="X472" s="10">
        <f t="shared" si="44"/>
        <v>0.83299999999999841</v>
      </c>
      <c r="Y472" s="10">
        <f t="shared" si="45"/>
        <v>0.83299999999999841</v>
      </c>
      <c r="Z472" s="10">
        <f t="shared" si="46"/>
        <v>0.69388899999999731</v>
      </c>
      <c r="AA472" s="10">
        <f t="shared" si="47"/>
        <v>0.35786859821194517</v>
      </c>
    </row>
    <row r="473" spans="1:27" x14ac:dyDescent="0.25">
      <c r="A473" s="8">
        <f t="shared" si="42"/>
        <v>46211</v>
      </c>
      <c r="B473" s="9">
        <f t="shared" si="43"/>
        <v>0.79599748842883855</v>
      </c>
      <c r="C473" s="11">
        <v>46211.795995370368</v>
      </c>
      <c r="D473" s="1">
        <v>46211.795997488429</v>
      </c>
      <c r="E473">
        <v>232.738</v>
      </c>
      <c r="F473">
        <v>232.79400000000001</v>
      </c>
      <c r="G473">
        <v>232.79400000000001</v>
      </c>
      <c r="H473">
        <v>232.87200000000001</v>
      </c>
      <c r="I473">
        <v>294.19200000000001</v>
      </c>
      <c r="J473">
        <v>294.52</v>
      </c>
      <c r="K473">
        <v>294.52</v>
      </c>
      <c r="L473">
        <v>295.11</v>
      </c>
      <c r="M473">
        <v>50.066000000000003</v>
      </c>
      <c r="N473">
        <v>50.067</v>
      </c>
      <c r="O473">
        <v>50.069000000000003</v>
      </c>
      <c r="P473">
        <v>68.418000000000006</v>
      </c>
      <c r="Q473">
        <v>0.998</v>
      </c>
      <c r="R473" s="5">
        <f>+VLOOKUP(C473,Pagina!C:Q,10,0)</f>
        <v>233.6</v>
      </c>
      <c r="S473" s="5">
        <f>+VLOOKUP($C473,Pagina!$C:$Q,11,0)</f>
        <v>95.248001000000002</v>
      </c>
      <c r="T473" s="5">
        <f>+VLOOKUP($C473,Pagina!$C:$Q,12,0)</f>
        <v>50</v>
      </c>
      <c r="U473" s="5" t="str">
        <f>+VLOOKUP($C473,Pagina!$C:$Q,13,0)</f>
        <v>1</v>
      </c>
      <c r="V473" s="5" t="str">
        <f>+VLOOKUP($C473,Pagina!$C:$Q,14,0)</f>
        <v>0,270000</v>
      </c>
      <c r="W473" s="5" t="str">
        <f>+VLOOKUP($C473,Pagina!$C:$Q,15,0)</f>
        <v>0,063100</v>
      </c>
      <c r="X473" s="10">
        <f t="shared" si="44"/>
        <v>0.80599999999998317</v>
      </c>
      <c r="Y473" s="10">
        <f t="shared" si="45"/>
        <v>0.80599999999998317</v>
      </c>
      <c r="Z473" s="10">
        <f t="shared" si="46"/>
        <v>0.6496359999999729</v>
      </c>
      <c r="AA473" s="10">
        <f t="shared" si="47"/>
        <v>0.34622885469556047</v>
      </c>
    </row>
    <row r="474" spans="1:27" x14ac:dyDescent="0.25">
      <c r="A474" s="8">
        <f t="shared" si="42"/>
        <v>46211</v>
      </c>
      <c r="B474" s="9">
        <f t="shared" si="43"/>
        <v>0.79600905092229368</v>
      </c>
      <c r="C474" s="11">
        <v>46211.796006944445</v>
      </c>
      <c r="D474" s="1">
        <v>46211.796009050922</v>
      </c>
      <c r="E474">
        <v>232.672</v>
      </c>
      <c r="F474">
        <v>232.721</v>
      </c>
      <c r="G474">
        <v>232.721</v>
      </c>
      <c r="H474">
        <v>232.791</v>
      </c>
      <c r="I474">
        <v>293.89800000000002</v>
      </c>
      <c r="J474">
        <v>295.05</v>
      </c>
      <c r="K474">
        <v>295.05</v>
      </c>
      <c r="L474">
        <v>296.61</v>
      </c>
      <c r="M474">
        <v>50.069000000000003</v>
      </c>
      <c r="N474">
        <v>50.070999999999998</v>
      </c>
      <c r="O474">
        <v>50.072000000000003</v>
      </c>
      <c r="P474">
        <v>68.378</v>
      </c>
      <c r="Q474">
        <v>0.996</v>
      </c>
      <c r="R474" s="5">
        <f>+VLOOKUP(C474,Pagina!C:Q,10,0)</f>
        <v>233.6</v>
      </c>
      <c r="S474" s="5">
        <f>+VLOOKUP($C474,Pagina!$C:$Q,11,0)</f>
        <v>95.248001000000002</v>
      </c>
      <c r="T474" s="5">
        <f>+VLOOKUP($C474,Pagina!$C:$Q,12,0)</f>
        <v>50</v>
      </c>
      <c r="U474" s="5" t="str">
        <f>+VLOOKUP($C474,Pagina!$C:$Q,13,0)</f>
        <v>1</v>
      </c>
      <c r="V474" s="5" t="str">
        <f>+VLOOKUP($C474,Pagina!$C:$Q,14,0)</f>
        <v>0,271000</v>
      </c>
      <c r="W474" s="5" t="str">
        <f>+VLOOKUP($C474,Pagina!$C:$Q,15,0)</f>
        <v>0,063100</v>
      </c>
      <c r="X474" s="10">
        <f t="shared" si="44"/>
        <v>0.87899999999999068</v>
      </c>
      <c r="Y474" s="10">
        <f t="shared" si="45"/>
        <v>0.87899999999999068</v>
      </c>
      <c r="Z474" s="10">
        <f t="shared" si="46"/>
        <v>0.77264099999998359</v>
      </c>
      <c r="AA474" s="10">
        <f t="shared" si="47"/>
        <v>0.3777054928433578</v>
      </c>
    </row>
    <row r="475" spans="1:27" x14ac:dyDescent="0.25">
      <c r="A475" s="8">
        <f t="shared" si="42"/>
        <v>46211</v>
      </c>
      <c r="B475" s="9">
        <f t="shared" si="43"/>
        <v>0.79602060185425216</v>
      </c>
      <c r="C475" s="11">
        <v>46211.796018518522</v>
      </c>
      <c r="D475" s="1">
        <v>46211.796020601854</v>
      </c>
      <c r="E475">
        <v>232.708</v>
      </c>
      <c r="F475">
        <v>232.732</v>
      </c>
      <c r="G475">
        <v>232.732</v>
      </c>
      <c r="H475">
        <v>232.76400000000001</v>
      </c>
      <c r="I475">
        <v>294.31799999999998</v>
      </c>
      <c r="J475">
        <v>295.77</v>
      </c>
      <c r="K475">
        <v>295.77</v>
      </c>
      <c r="L475">
        <v>299.02</v>
      </c>
      <c r="M475">
        <v>50.070999999999998</v>
      </c>
      <c r="N475">
        <v>50.072000000000003</v>
      </c>
      <c r="O475">
        <v>50.073</v>
      </c>
      <c r="P475">
        <v>68.403999999999996</v>
      </c>
      <c r="Q475">
        <v>0.99399999999999999</v>
      </c>
      <c r="R475" s="5">
        <f>+VLOOKUP(C475,Pagina!C:Q,10,0)</f>
        <v>233.7</v>
      </c>
      <c r="S475" s="5">
        <f>+VLOOKUP($C475,Pagina!$C:$Q,11,0)</f>
        <v>95.248001000000002</v>
      </c>
      <c r="T475" s="5">
        <f>+VLOOKUP($C475,Pagina!$C:$Q,12,0)</f>
        <v>50</v>
      </c>
      <c r="U475" s="5" t="str">
        <f>+VLOOKUP($C475,Pagina!$C:$Q,13,0)</f>
        <v>1</v>
      </c>
      <c r="V475" s="5" t="str">
        <f>+VLOOKUP($C475,Pagina!$C:$Q,14,0)</f>
        <v>0,270000</v>
      </c>
      <c r="W475" s="5" t="str">
        <f>+VLOOKUP($C475,Pagina!$C:$Q,15,0)</f>
        <v>0,063100</v>
      </c>
      <c r="X475" s="10">
        <f t="shared" si="44"/>
        <v>0.96799999999998931</v>
      </c>
      <c r="Y475" s="10">
        <f t="shared" si="45"/>
        <v>0.96799999999998931</v>
      </c>
      <c r="Z475" s="10">
        <f t="shared" si="46"/>
        <v>0.93702399999997932</v>
      </c>
      <c r="AA475" s="10">
        <f t="shared" si="47"/>
        <v>0.41592905144113801</v>
      </c>
    </row>
    <row r="476" spans="1:27" x14ac:dyDescent="0.25">
      <c r="A476" s="8">
        <f t="shared" si="42"/>
        <v>46211</v>
      </c>
      <c r="B476" s="9">
        <f t="shared" si="43"/>
        <v>0.79603216435498325</v>
      </c>
      <c r="C476" s="11">
        <v>46211.796030092592</v>
      </c>
      <c r="D476" s="1">
        <v>46211.796032164355</v>
      </c>
      <c r="E476">
        <v>232.65600000000001</v>
      </c>
      <c r="F476">
        <v>232.708</v>
      </c>
      <c r="G476">
        <v>232.708</v>
      </c>
      <c r="H476">
        <v>232.77500000000001</v>
      </c>
      <c r="I476">
        <v>293.89800000000002</v>
      </c>
      <c r="J476">
        <v>294.57</v>
      </c>
      <c r="K476">
        <v>294.57</v>
      </c>
      <c r="L476">
        <v>295.66000000000003</v>
      </c>
      <c r="M476">
        <v>50.073999999999998</v>
      </c>
      <c r="N476">
        <v>50.075000000000003</v>
      </c>
      <c r="O476">
        <v>50.076000000000001</v>
      </c>
      <c r="P476">
        <v>68.307000000000002</v>
      </c>
      <c r="Q476">
        <v>0.996</v>
      </c>
      <c r="R476" s="5">
        <f>+VLOOKUP(C476,Pagina!C:Q,10,0)</f>
        <v>233.7</v>
      </c>
      <c r="S476" s="5">
        <f>+VLOOKUP($C476,Pagina!$C:$Q,11,0)</f>
        <v>95.248001000000002</v>
      </c>
      <c r="T476" s="5">
        <f>+VLOOKUP($C476,Pagina!$C:$Q,12,0)</f>
        <v>50</v>
      </c>
      <c r="U476" s="5" t="str">
        <f>+VLOOKUP($C476,Pagina!$C:$Q,13,0)</f>
        <v>1</v>
      </c>
      <c r="V476" s="5" t="str">
        <f>+VLOOKUP($C476,Pagina!$C:$Q,14,0)</f>
        <v>0,270000</v>
      </c>
      <c r="W476" s="5" t="str">
        <f>+VLOOKUP($C476,Pagina!$C:$Q,15,0)</f>
        <v>0,063100</v>
      </c>
      <c r="X476" s="10">
        <f t="shared" si="44"/>
        <v>0.99199999999999022</v>
      </c>
      <c r="Y476" s="10">
        <f t="shared" si="45"/>
        <v>0.99199999999999022</v>
      </c>
      <c r="Z476" s="10">
        <f t="shared" si="46"/>
        <v>0.98406399999998062</v>
      </c>
      <c r="AA476" s="10">
        <f t="shared" si="47"/>
        <v>0.42628530175154711</v>
      </c>
    </row>
    <row r="477" spans="1:27" x14ac:dyDescent="0.25">
      <c r="A477" s="8">
        <f t="shared" si="42"/>
        <v>46211</v>
      </c>
      <c r="B477" s="9">
        <f t="shared" si="43"/>
        <v>0.79604371527966578</v>
      </c>
      <c r="C477" s="11">
        <v>46211.796041666668</v>
      </c>
      <c r="D477" s="1">
        <v>46211.79604371528</v>
      </c>
      <c r="E477">
        <v>232.67400000000001</v>
      </c>
      <c r="F477">
        <v>232.69300000000001</v>
      </c>
      <c r="G477">
        <v>232.69300000000001</v>
      </c>
      <c r="H477">
        <v>232.726</v>
      </c>
      <c r="I477">
        <v>295.197</v>
      </c>
      <c r="J477">
        <v>296.5</v>
      </c>
      <c r="K477">
        <v>296.5</v>
      </c>
      <c r="L477">
        <v>297.77999999999997</v>
      </c>
      <c r="M477">
        <v>50.076000000000001</v>
      </c>
      <c r="N477">
        <v>50.076000000000001</v>
      </c>
      <c r="O477">
        <v>50.076999999999998</v>
      </c>
      <c r="P477">
        <v>68.314999999999998</v>
      </c>
      <c r="Q477">
        <v>0.99</v>
      </c>
      <c r="R477" s="5">
        <f>+VLOOKUP(C477,Pagina!C:Q,10,0)</f>
        <v>233.6</v>
      </c>
      <c r="S477" s="5">
        <f>+VLOOKUP($C477,Pagina!$C:$Q,11,0)</f>
        <v>95.248001000000002</v>
      </c>
      <c r="T477" s="5">
        <f>+VLOOKUP($C477,Pagina!$C:$Q,12,0)</f>
        <v>50</v>
      </c>
      <c r="U477" s="5" t="str">
        <f>+VLOOKUP($C477,Pagina!$C:$Q,13,0)</f>
        <v>1</v>
      </c>
      <c r="V477" s="5" t="str">
        <f>+VLOOKUP($C477,Pagina!$C:$Q,14,0)</f>
        <v>0,271000</v>
      </c>
      <c r="W477" s="5" t="str">
        <f>+VLOOKUP($C477,Pagina!$C:$Q,15,0)</f>
        <v>0,063100</v>
      </c>
      <c r="X477" s="10">
        <f t="shared" si="44"/>
        <v>0.90699999999998226</v>
      </c>
      <c r="Y477" s="10">
        <f t="shared" si="45"/>
        <v>0.90699999999998226</v>
      </c>
      <c r="Z477" s="10">
        <f t="shared" si="46"/>
        <v>0.82264899999996788</v>
      </c>
      <c r="AA477" s="10">
        <f t="shared" si="47"/>
        <v>0.38978396427910689</v>
      </c>
    </row>
    <row r="478" spans="1:27" x14ac:dyDescent="0.25">
      <c r="A478" s="8">
        <f t="shared" si="42"/>
        <v>46211</v>
      </c>
      <c r="B478" s="9">
        <f t="shared" si="43"/>
        <v>0.79605527778039686</v>
      </c>
      <c r="C478" s="11">
        <v>46211.796053240738</v>
      </c>
      <c r="D478" s="1">
        <v>46211.79605527778</v>
      </c>
      <c r="E478">
        <v>232.64400000000001</v>
      </c>
      <c r="F478">
        <v>232.67400000000001</v>
      </c>
      <c r="G478">
        <v>232.67400000000001</v>
      </c>
      <c r="H478">
        <v>232.71700000000001</v>
      </c>
      <c r="I478">
        <v>294.69499999999999</v>
      </c>
      <c r="J478">
        <v>298.38</v>
      </c>
      <c r="K478">
        <v>298.38</v>
      </c>
      <c r="L478">
        <v>303.02999999999997</v>
      </c>
      <c r="M478">
        <v>50.075000000000003</v>
      </c>
      <c r="N478">
        <v>50.076000000000001</v>
      </c>
      <c r="O478">
        <v>50.076000000000001</v>
      </c>
      <c r="P478">
        <v>68.311000000000007</v>
      </c>
      <c r="Q478">
        <v>0.98399999999999999</v>
      </c>
      <c r="R478" s="5">
        <f>+VLOOKUP(C478,Pagina!C:Q,10,0)</f>
        <v>233.7</v>
      </c>
      <c r="S478" s="5">
        <f>+VLOOKUP($C478,Pagina!$C:$Q,11,0)</f>
        <v>95.248001000000002</v>
      </c>
      <c r="T478" s="5">
        <f>+VLOOKUP($C478,Pagina!$C:$Q,12,0)</f>
        <v>50</v>
      </c>
      <c r="U478" s="5" t="str">
        <f>+VLOOKUP($C478,Pagina!$C:$Q,13,0)</f>
        <v>1</v>
      </c>
      <c r="V478" s="5" t="str">
        <f>+VLOOKUP($C478,Pagina!$C:$Q,14,0)</f>
        <v>0,271000</v>
      </c>
      <c r="W478" s="5" t="str">
        <f>+VLOOKUP($C478,Pagina!$C:$Q,15,0)</f>
        <v>0,063200</v>
      </c>
      <c r="X478" s="10">
        <f t="shared" si="44"/>
        <v>1.025999999999982</v>
      </c>
      <c r="Y478" s="10">
        <f t="shared" si="45"/>
        <v>1.025999999999982</v>
      </c>
      <c r="Z478" s="10">
        <f t="shared" si="46"/>
        <v>1.0526759999999631</v>
      </c>
      <c r="AA478" s="10">
        <f t="shared" si="47"/>
        <v>0.44096031357177079</v>
      </c>
    </row>
    <row r="479" spans="1:27" x14ac:dyDescent="0.25">
      <c r="A479" s="8">
        <f t="shared" si="42"/>
        <v>46211</v>
      </c>
      <c r="B479" s="9">
        <f t="shared" si="43"/>
        <v>0.79606682870507939</v>
      </c>
      <c r="C479" s="11">
        <v>46211.796064814815</v>
      </c>
      <c r="D479" s="1">
        <v>46211.796066828705</v>
      </c>
      <c r="E479">
        <v>232.67</v>
      </c>
      <c r="F479">
        <v>232.69399999999999</v>
      </c>
      <c r="G479">
        <v>232.69399999999999</v>
      </c>
      <c r="H479">
        <v>232.72</v>
      </c>
      <c r="I479">
        <v>294.27600000000001</v>
      </c>
      <c r="J479">
        <v>297.42</v>
      </c>
      <c r="K479">
        <v>297.42</v>
      </c>
      <c r="L479">
        <v>300.33</v>
      </c>
      <c r="M479">
        <v>50.072000000000003</v>
      </c>
      <c r="N479">
        <v>50.073999999999998</v>
      </c>
      <c r="O479">
        <v>50.076000000000001</v>
      </c>
      <c r="P479">
        <v>68.358999999999995</v>
      </c>
      <c r="Q479">
        <v>0.98799999999999999</v>
      </c>
      <c r="R479" s="5">
        <f>+VLOOKUP(C479,Pagina!C:Q,10,0)</f>
        <v>233.6</v>
      </c>
      <c r="S479" s="5">
        <f>+VLOOKUP($C479,Pagina!$C:$Q,11,0)</f>
        <v>95.248001000000002</v>
      </c>
      <c r="T479" s="5">
        <f>+VLOOKUP($C479,Pagina!$C:$Q,12,0)</f>
        <v>50</v>
      </c>
      <c r="U479" s="5" t="str">
        <f>+VLOOKUP($C479,Pagina!$C:$Q,13,0)</f>
        <v>1</v>
      </c>
      <c r="V479" s="5" t="str">
        <f>+VLOOKUP($C479,Pagina!$C:$Q,14,0)</f>
        <v>0,271000</v>
      </c>
      <c r="W479" s="5" t="str">
        <f>+VLOOKUP($C479,Pagina!$C:$Q,15,0)</f>
        <v>0,063300</v>
      </c>
      <c r="X479" s="10">
        <f t="shared" si="44"/>
        <v>0.90600000000000591</v>
      </c>
      <c r="Y479" s="10">
        <f t="shared" si="45"/>
        <v>0.90600000000000591</v>
      </c>
      <c r="Z479" s="10">
        <f t="shared" si="46"/>
        <v>0.82083600000001067</v>
      </c>
      <c r="AA479" s="10">
        <f t="shared" si="47"/>
        <v>0.38935254024599086</v>
      </c>
    </row>
    <row r="480" spans="1:27" x14ac:dyDescent="0.25">
      <c r="A480" s="8">
        <f t="shared" si="42"/>
        <v>46211</v>
      </c>
      <c r="B480" s="9">
        <f t="shared" si="43"/>
        <v>0.79607839120581048</v>
      </c>
      <c r="C480" s="11">
        <v>46211.796076388891</v>
      </c>
      <c r="D480" s="1">
        <v>46211.796078391206</v>
      </c>
      <c r="E480">
        <v>232.57400000000001</v>
      </c>
      <c r="F480">
        <v>232.61699999999999</v>
      </c>
      <c r="G480">
        <v>232.61699999999999</v>
      </c>
      <c r="H480">
        <v>232.655</v>
      </c>
      <c r="I480">
        <v>293.85599999999999</v>
      </c>
      <c r="J480">
        <v>297.73</v>
      </c>
      <c r="K480">
        <v>297.73</v>
      </c>
      <c r="L480">
        <v>302.42</v>
      </c>
      <c r="M480">
        <v>50.067999999999998</v>
      </c>
      <c r="N480">
        <v>50.069000000000003</v>
      </c>
      <c r="O480">
        <v>50.070999999999998</v>
      </c>
      <c r="P480">
        <v>68.245000000000005</v>
      </c>
      <c r="Q480">
        <v>0.98599999999999999</v>
      </c>
      <c r="R480" s="5">
        <f>+VLOOKUP(C480,Pagina!C:Q,10,0)</f>
        <v>233.6</v>
      </c>
      <c r="S480" s="5">
        <f>+VLOOKUP($C480,Pagina!$C:$Q,11,0)</f>
        <v>95.248001000000002</v>
      </c>
      <c r="T480" s="5">
        <f>+VLOOKUP($C480,Pagina!$C:$Q,12,0)</f>
        <v>50</v>
      </c>
      <c r="U480" s="5" t="str">
        <f>+VLOOKUP($C480,Pagina!$C:$Q,13,0)</f>
        <v>1</v>
      </c>
      <c r="V480" s="5" t="str">
        <f>+VLOOKUP($C480,Pagina!$C:$Q,14,0)</f>
        <v>0,271000</v>
      </c>
      <c r="W480" s="5" t="str">
        <f>+VLOOKUP($C480,Pagina!$C:$Q,15,0)</f>
        <v>0,063100</v>
      </c>
      <c r="X480" s="10">
        <f t="shared" si="44"/>
        <v>0.98300000000000409</v>
      </c>
      <c r="Y480" s="10">
        <f t="shared" si="45"/>
        <v>0.98300000000000409</v>
      </c>
      <c r="Z480" s="10">
        <f t="shared" si="46"/>
        <v>0.96628900000000806</v>
      </c>
      <c r="AA480" s="10">
        <f t="shared" si="47"/>
        <v>0.42258304423150683</v>
      </c>
    </row>
    <row r="481" spans="1:27" x14ac:dyDescent="0.25">
      <c r="A481" s="8">
        <f t="shared" si="42"/>
        <v>46211</v>
      </c>
      <c r="B481" s="9">
        <f t="shared" si="43"/>
        <v>0.79608995370654156</v>
      </c>
      <c r="C481" s="11">
        <v>46211.796087962961</v>
      </c>
      <c r="D481" s="1">
        <v>46211.796089953707</v>
      </c>
      <c r="E481">
        <v>232.57400000000001</v>
      </c>
      <c r="F481">
        <v>232.67699999999999</v>
      </c>
      <c r="G481">
        <v>232.67699999999999</v>
      </c>
      <c r="H481">
        <v>232.74700000000001</v>
      </c>
      <c r="I481">
        <v>294.61099999999999</v>
      </c>
      <c r="J481">
        <v>295.27999999999997</v>
      </c>
      <c r="K481">
        <v>295.27999999999997</v>
      </c>
      <c r="L481">
        <v>296.41000000000003</v>
      </c>
      <c r="M481">
        <v>50.063000000000002</v>
      </c>
      <c r="N481">
        <v>50.064999999999998</v>
      </c>
      <c r="O481">
        <v>50.067</v>
      </c>
      <c r="P481">
        <v>68.418999999999997</v>
      </c>
      <c r="Q481">
        <v>0.996</v>
      </c>
      <c r="R481" s="5">
        <f>+VLOOKUP(C481,Pagina!C:Q,10,0)</f>
        <v>233.6</v>
      </c>
      <c r="S481" s="5">
        <f>+VLOOKUP($C481,Pagina!$C:$Q,11,0)</f>
        <v>95.248001000000002</v>
      </c>
      <c r="T481" s="5">
        <f>+VLOOKUP($C481,Pagina!$C:$Q,12,0)</f>
        <v>50</v>
      </c>
      <c r="U481" s="5" t="str">
        <f>+VLOOKUP($C481,Pagina!$C:$Q,13,0)</f>
        <v>1</v>
      </c>
      <c r="V481" s="5" t="str">
        <f>+VLOOKUP($C481,Pagina!$C:$Q,14,0)</f>
        <v>0,271000</v>
      </c>
      <c r="W481" s="5" t="str">
        <f>+VLOOKUP($C481,Pagina!$C:$Q,15,0)</f>
        <v>0,063100</v>
      </c>
      <c r="X481" s="10">
        <f t="shared" si="44"/>
        <v>0.92300000000000182</v>
      </c>
      <c r="Y481" s="10">
        <f t="shared" si="45"/>
        <v>0.92300000000000182</v>
      </c>
      <c r="Z481" s="10">
        <f t="shared" si="46"/>
        <v>0.85192900000000338</v>
      </c>
      <c r="AA481" s="10">
        <f t="shared" si="47"/>
        <v>0.39668725314491837</v>
      </c>
    </row>
    <row r="482" spans="1:27" x14ac:dyDescent="0.25">
      <c r="A482" s="8">
        <f t="shared" si="42"/>
        <v>46211</v>
      </c>
      <c r="B482" s="9">
        <f t="shared" si="43"/>
        <v>0.79610150463122409</v>
      </c>
      <c r="C482" s="11">
        <v>46211.796099537038</v>
      </c>
      <c r="D482" s="1">
        <v>46211.796101504631</v>
      </c>
      <c r="E482">
        <v>232.55199999999999</v>
      </c>
      <c r="F482">
        <v>232.619</v>
      </c>
      <c r="G482">
        <v>232.619</v>
      </c>
      <c r="H482">
        <v>232.65799999999999</v>
      </c>
      <c r="I482">
        <v>293.68799999999999</v>
      </c>
      <c r="J482">
        <v>294.02</v>
      </c>
      <c r="K482">
        <v>294.02</v>
      </c>
      <c r="L482">
        <v>294.52999999999997</v>
      </c>
      <c r="M482">
        <v>50.058999999999997</v>
      </c>
      <c r="N482">
        <v>50.06</v>
      </c>
      <c r="O482">
        <v>50.061999999999998</v>
      </c>
      <c r="P482">
        <v>68.256</v>
      </c>
      <c r="Q482">
        <v>0.998</v>
      </c>
      <c r="R482" s="5">
        <f>+VLOOKUP(C482,Pagina!C:Q,10,0)</f>
        <v>233.6</v>
      </c>
      <c r="S482" s="5">
        <f>+VLOOKUP($C482,Pagina!$C:$Q,11,0)</f>
        <v>95.248001000000002</v>
      </c>
      <c r="T482" s="5">
        <f>+VLOOKUP($C482,Pagina!$C:$Q,12,0)</f>
        <v>50</v>
      </c>
      <c r="U482" s="5" t="str">
        <f>+VLOOKUP($C482,Pagina!$C:$Q,13,0)</f>
        <v>1</v>
      </c>
      <c r="V482" s="5" t="str">
        <f>+VLOOKUP($C482,Pagina!$C:$Q,14,0)</f>
        <v>0,270000</v>
      </c>
      <c r="W482" s="5" t="str">
        <f>+VLOOKUP($C482,Pagina!$C:$Q,15,0)</f>
        <v>0,063100</v>
      </c>
      <c r="X482" s="10">
        <f t="shared" si="44"/>
        <v>0.98099999999999454</v>
      </c>
      <c r="Y482" s="10">
        <f t="shared" si="45"/>
        <v>0.98099999999999454</v>
      </c>
      <c r="Z482" s="10">
        <f t="shared" si="46"/>
        <v>0.96236099999998925</v>
      </c>
      <c r="AA482" s="10">
        <f t="shared" si="47"/>
        <v>0.42171963597126394</v>
      </c>
    </row>
    <row r="483" spans="1:27" x14ac:dyDescent="0.25">
      <c r="A483" s="8">
        <f t="shared" si="42"/>
        <v>46211</v>
      </c>
      <c r="B483" s="9">
        <f t="shared" si="43"/>
        <v>0.79611306713195518</v>
      </c>
      <c r="C483" s="11">
        <v>46211.796111111114</v>
      </c>
      <c r="D483" s="1">
        <v>46211.796113067132</v>
      </c>
      <c r="E483">
        <v>232.602</v>
      </c>
      <c r="F483">
        <v>232.684</v>
      </c>
      <c r="G483">
        <v>232.684</v>
      </c>
      <c r="H483">
        <v>232.732</v>
      </c>
      <c r="I483">
        <v>294.61099999999999</v>
      </c>
      <c r="J483">
        <v>296.23</v>
      </c>
      <c r="K483">
        <v>296.23</v>
      </c>
      <c r="L483">
        <v>298.52</v>
      </c>
      <c r="M483">
        <v>50.057000000000002</v>
      </c>
      <c r="N483">
        <v>50.057000000000002</v>
      </c>
      <c r="O483">
        <v>50.058999999999997</v>
      </c>
      <c r="P483">
        <v>68.331999999999994</v>
      </c>
      <c r="Q483">
        <v>0.99099999999999999</v>
      </c>
      <c r="R483" s="5">
        <f>+VLOOKUP(C483,Pagina!C:Q,10,0)</f>
        <v>233.6</v>
      </c>
      <c r="S483" s="5">
        <f>+VLOOKUP($C483,Pagina!$C:$Q,11,0)</f>
        <v>95.248001000000002</v>
      </c>
      <c r="T483" s="5">
        <f>+VLOOKUP($C483,Pagina!$C:$Q,12,0)</f>
        <v>50</v>
      </c>
      <c r="U483" s="5" t="str">
        <f>+VLOOKUP($C483,Pagina!$C:$Q,13,0)</f>
        <v>1</v>
      </c>
      <c r="V483" s="5" t="str">
        <f>+VLOOKUP($C483,Pagina!$C:$Q,14,0)</f>
        <v>0,271000</v>
      </c>
      <c r="W483" s="5" t="str">
        <f>+VLOOKUP($C483,Pagina!$C:$Q,15,0)</f>
        <v>0,063100</v>
      </c>
      <c r="X483" s="10">
        <f t="shared" si="44"/>
        <v>0.91599999999999682</v>
      </c>
      <c r="Y483" s="10">
        <f t="shared" si="45"/>
        <v>0.91599999999999682</v>
      </c>
      <c r="Z483" s="10">
        <f t="shared" si="46"/>
        <v>0.83905599999999414</v>
      </c>
      <c r="AA483" s="10">
        <f t="shared" si="47"/>
        <v>0.39366694744803982</v>
      </c>
    </row>
    <row r="484" spans="1:27" x14ac:dyDescent="0.25">
      <c r="A484" s="8">
        <f t="shared" si="42"/>
        <v>46211</v>
      </c>
      <c r="B484" s="9">
        <f t="shared" si="43"/>
        <v>0.79612462963268626</v>
      </c>
      <c r="C484" s="11">
        <v>46211.796122685184</v>
      </c>
      <c r="D484" s="1">
        <v>46211.796124629633</v>
      </c>
      <c r="E484">
        <v>232.64400000000001</v>
      </c>
      <c r="F484">
        <v>232.71</v>
      </c>
      <c r="G484">
        <v>232.71</v>
      </c>
      <c r="H484">
        <v>232.74700000000001</v>
      </c>
      <c r="I484">
        <v>293.89800000000002</v>
      </c>
      <c r="J484">
        <v>295.91000000000003</v>
      </c>
      <c r="K484">
        <v>295.91000000000003</v>
      </c>
      <c r="L484">
        <v>298.27</v>
      </c>
      <c r="M484">
        <v>50.054000000000002</v>
      </c>
      <c r="N484">
        <v>50.055</v>
      </c>
      <c r="O484">
        <v>50.055999999999997</v>
      </c>
      <c r="P484">
        <v>68.316000000000003</v>
      </c>
      <c r="Q484">
        <v>0.99199999999999999</v>
      </c>
      <c r="R484" s="5">
        <f>+VLOOKUP(C484,Pagina!C:Q,10,0)</f>
        <v>233.6</v>
      </c>
      <c r="S484" s="5">
        <f>+VLOOKUP($C484,Pagina!$C:$Q,11,0)</f>
        <v>95.248001000000002</v>
      </c>
      <c r="T484" s="5">
        <f>+VLOOKUP($C484,Pagina!$C:$Q,12,0)</f>
        <v>50</v>
      </c>
      <c r="U484" s="5" t="str">
        <f>+VLOOKUP($C484,Pagina!$C:$Q,13,0)</f>
        <v>1</v>
      </c>
      <c r="V484" s="5" t="str">
        <f>+VLOOKUP($C484,Pagina!$C:$Q,14,0)</f>
        <v>0,270000</v>
      </c>
      <c r="W484" s="5" t="str">
        <f>+VLOOKUP($C484,Pagina!$C:$Q,15,0)</f>
        <v>0,063100</v>
      </c>
      <c r="X484" s="10">
        <f t="shared" si="44"/>
        <v>0.88999999999998636</v>
      </c>
      <c r="Y484" s="10">
        <f t="shared" si="45"/>
        <v>0.88999999999998636</v>
      </c>
      <c r="Z484" s="10">
        <f t="shared" si="46"/>
        <v>0.79209999999997571</v>
      </c>
      <c r="AA484" s="10">
        <f t="shared" si="47"/>
        <v>0.38245025998022703</v>
      </c>
    </row>
    <row r="485" spans="1:27" x14ac:dyDescent="0.25">
      <c r="A485" s="8">
        <f t="shared" si="42"/>
        <v>46211</v>
      </c>
      <c r="B485" s="9">
        <f t="shared" si="43"/>
        <v>0.7961361921261414</v>
      </c>
      <c r="C485" s="11">
        <v>46211.796134259261</v>
      </c>
      <c r="D485" s="1">
        <v>46211.796136192126</v>
      </c>
      <c r="E485">
        <v>232.702</v>
      </c>
      <c r="F485">
        <v>232.74</v>
      </c>
      <c r="G485">
        <v>232.74</v>
      </c>
      <c r="H485">
        <v>232.77</v>
      </c>
      <c r="I485">
        <v>293.64600000000002</v>
      </c>
      <c r="J485">
        <v>294.92</v>
      </c>
      <c r="K485">
        <v>294.92</v>
      </c>
      <c r="L485">
        <v>296.2</v>
      </c>
      <c r="M485">
        <v>50.052999999999997</v>
      </c>
      <c r="N485">
        <v>50.054000000000002</v>
      </c>
      <c r="O485">
        <v>50.054000000000002</v>
      </c>
      <c r="P485">
        <v>68.334999999999994</v>
      </c>
      <c r="Q485">
        <v>0.996</v>
      </c>
      <c r="R485" s="5">
        <f>+VLOOKUP(C485,Pagina!C:Q,10,0)</f>
        <v>233.6</v>
      </c>
      <c r="S485" s="5">
        <f>+VLOOKUP($C485,Pagina!$C:$Q,11,0)</f>
        <v>95.248001000000002</v>
      </c>
      <c r="T485" s="5">
        <f>+VLOOKUP($C485,Pagina!$C:$Q,12,0)</f>
        <v>50</v>
      </c>
      <c r="U485" s="5" t="str">
        <f>+VLOOKUP($C485,Pagina!$C:$Q,13,0)</f>
        <v>1</v>
      </c>
      <c r="V485" s="5" t="str">
        <f>+VLOOKUP($C485,Pagina!$C:$Q,14,0)</f>
        <v>0,270000</v>
      </c>
      <c r="W485" s="5" t="str">
        <f>+VLOOKUP($C485,Pagina!$C:$Q,15,0)</f>
        <v>0,063100</v>
      </c>
      <c r="X485" s="10">
        <f t="shared" si="44"/>
        <v>0.85999999999998522</v>
      </c>
      <c r="Y485" s="10">
        <f t="shared" si="45"/>
        <v>0.85999999999998522</v>
      </c>
      <c r="Z485" s="10">
        <f t="shared" si="46"/>
        <v>0.73959999999997461</v>
      </c>
      <c r="AA485" s="10">
        <f t="shared" si="47"/>
        <v>0.36951104236486432</v>
      </c>
    </row>
    <row r="486" spans="1:27" x14ac:dyDescent="0.25">
      <c r="A486" s="8">
        <f t="shared" si="42"/>
        <v>46211</v>
      </c>
      <c r="B486" s="9">
        <f t="shared" si="43"/>
        <v>0.79614775462687248</v>
      </c>
      <c r="C486" s="11">
        <v>46211.79614583333</v>
      </c>
      <c r="D486" s="1">
        <v>46211.796147754627</v>
      </c>
      <c r="E486">
        <v>232.68899999999999</v>
      </c>
      <c r="F486">
        <v>232.708</v>
      </c>
      <c r="G486">
        <v>232.708</v>
      </c>
      <c r="H486">
        <v>232.74299999999999</v>
      </c>
      <c r="I486">
        <v>294.65300000000002</v>
      </c>
      <c r="J486">
        <v>295.27</v>
      </c>
      <c r="K486">
        <v>295.27</v>
      </c>
      <c r="L486">
        <v>297.02999999999997</v>
      </c>
      <c r="M486">
        <v>50.051000000000002</v>
      </c>
      <c r="N486">
        <v>50.052</v>
      </c>
      <c r="O486">
        <v>50.052</v>
      </c>
      <c r="P486">
        <v>68.341999999999999</v>
      </c>
      <c r="Q486">
        <v>0.995</v>
      </c>
      <c r="R486" s="5">
        <f>+VLOOKUP(C486,Pagina!C:Q,10,0)</f>
        <v>233.6</v>
      </c>
      <c r="S486" s="5">
        <f>+VLOOKUP($C486,Pagina!$C:$Q,11,0)</f>
        <v>95.248001000000002</v>
      </c>
      <c r="T486" s="5">
        <f>+VLOOKUP($C486,Pagina!$C:$Q,12,0)</f>
        <v>50</v>
      </c>
      <c r="U486" s="5" t="str">
        <f>+VLOOKUP($C486,Pagina!$C:$Q,13,0)</f>
        <v>1</v>
      </c>
      <c r="V486" s="5" t="str">
        <f>+VLOOKUP($C486,Pagina!$C:$Q,14,0)</f>
        <v>0,271000</v>
      </c>
      <c r="W486" s="5" t="str">
        <f>+VLOOKUP($C486,Pagina!$C:$Q,15,0)</f>
        <v>0,063100</v>
      </c>
      <c r="X486" s="10">
        <f t="shared" si="44"/>
        <v>0.89199999999999591</v>
      </c>
      <c r="Y486" s="10">
        <f t="shared" si="45"/>
        <v>0.89199999999999591</v>
      </c>
      <c r="Z486" s="10">
        <f t="shared" si="46"/>
        <v>0.79566399999999271</v>
      </c>
      <c r="AA486" s="10">
        <f t="shared" si="47"/>
        <v>0.38331299310723993</v>
      </c>
    </row>
    <row r="487" spans="1:27" x14ac:dyDescent="0.25">
      <c r="A487" s="8">
        <f t="shared" si="42"/>
        <v>46211</v>
      </c>
      <c r="B487" s="9">
        <f t="shared" si="43"/>
        <v>0.79615931712760357</v>
      </c>
      <c r="C487" s="11">
        <v>46211.796157407407</v>
      </c>
      <c r="D487" s="1">
        <v>46211.796159317128</v>
      </c>
      <c r="E487">
        <v>232.66</v>
      </c>
      <c r="F487">
        <v>232.78899999999999</v>
      </c>
      <c r="G487">
        <v>232.78899999999999</v>
      </c>
      <c r="H487">
        <v>232.86099999999999</v>
      </c>
      <c r="I487">
        <v>294.108</v>
      </c>
      <c r="J487">
        <v>295.33</v>
      </c>
      <c r="K487">
        <v>295.33</v>
      </c>
      <c r="L487">
        <v>296.95</v>
      </c>
      <c r="M487">
        <v>50.052</v>
      </c>
      <c r="N487">
        <v>50.054000000000002</v>
      </c>
      <c r="O487">
        <v>50.055999999999997</v>
      </c>
      <c r="P487">
        <v>68.363</v>
      </c>
      <c r="Q487">
        <v>0.99399999999999999</v>
      </c>
      <c r="R487" s="5">
        <f>+VLOOKUP(C487,Pagina!C:Q,10,0)</f>
        <v>233.5</v>
      </c>
      <c r="S487" s="5">
        <f>+VLOOKUP($C487,Pagina!$C:$Q,11,0)</f>
        <v>95.248001000000002</v>
      </c>
      <c r="T487" s="5">
        <f>+VLOOKUP($C487,Pagina!$C:$Q,12,0)</f>
        <v>50</v>
      </c>
      <c r="U487" s="5" t="str">
        <f>+VLOOKUP($C487,Pagina!$C:$Q,13,0)</f>
        <v>1</v>
      </c>
      <c r="V487" s="5" t="str">
        <f>+VLOOKUP($C487,Pagina!$C:$Q,14,0)</f>
        <v>0,271000</v>
      </c>
      <c r="W487" s="5" t="str">
        <f>+VLOOKUP($C487,Pagina!$C:$Q,15,0)</f>
        <v>0,063100</v>
      </c>
      <c r="X487" s="10">
        <f t="shared" si="44"/>
        <v>0.71100000000001273</v>
      </c>
      <c r="Y487" s="10">
        <f t="shared" si="45"/>
        <v>0.71100000000001273</v>
      </c>
      <c r="Z487" s="10">
        <f t="shared" si="46"/>
        <v>0.50552100000001809</v>
      </c>
      <c r="AA487" s="10">
        <f t="shared" si="47"/>
        <v>0.30542680281285317</v>
      </c>
    </row>
    <row r="488" spans="1:27" x14ac:dyDescent="0.25">
      <c r="A488" s="8">
        <f t="shared" si="42"/>
        <v>46211</v>
      </c>
      <c r="B488" s="9">
        <f t="shared" si="43"/>
        <v>0.79617087962833466</v>
      </c>
      <c r="C488" s="11">
        <v>46211.796168981484</v>
      </c>
      <c r="D488" s="1">
        <v>46211.796170879628</v>
      </c>
      <c r="E488">
        <v>232.66900000000001</v>
      </c>
      <c r="F488">
        <v>232.71899999999999</v>
      </c>
      <c r="G488">
        <v>232.71899999999999</v>
      </c>
      <c r="H488">
        <v>232.762</v>
      </c>
      <c r="I488">
        <v>294.86200000000002</v>
      </c>
      <c r="J488">
        <v>296.35000000000002</v>
      </c>
      <c r="K488">
        <v>296.35000000000002</v>
      </c>
      <c r="L488">
        <v>298.52</v>
      </c>
      <c r="M488">
        <v>50.058</v>
      </c>
      <c r="N488">
        <v>50.058999999999997</v>
      </c>
      <c r="O488">
        <v>50.06</v>
      </c>
      <c r="P488">
        <v>68.33</v>
      </c>
      <c r="Q488">
        <v>0.99099999999999999</v>
      </c>
      <c r="R488" s="5">
        <f>+VLOOKUP(C488,Pagina!C:Q,10,0)</f>
        <v>233.5</v>
      </c>
      <c r="S488" s="5">
        <f>+VLOOKUP($C488,Pagina!$C:$Q,11,0)</f>
        <v>95.248001000000002</v>
      </c>
      <c r="T488" s="5">
        <f>+VLOOKUP($C488,Pagina!$C:$Q,12,0)</f>
        <v>50</v>
      </c>
      <c r="U488" s="5" t="str">
        <f>+VLOOKUP($C488,Pagina!$C:$Q,13,0)</f>
        <v>1</v>
      </c>
      <c r="V488" s="5" t="str">
        <f>+VLOOKUP($C488,Pagina!$C:$Q,14,0)</f>
        <v>0,271000</v>
      </c>
      <c r="W488" s="5" t="str">
        <f>+VLOOKUP($C488,Pagina!$C:$Q,15,0)</f>
        <v>0,063100</v>
      </c>
      <c r="X488" s="10">
        <f t="shared" si="44"/>
        <v>0.78100000000000591</v>
      </c>
      <c r="Y488" s="10">
        <f t="shared" si="45"/>
        <v>0.78100000000000591</v>
      </c>
      <c r="Z488" s="10">
        <f t="shared" si="46"/>
        <v>0.60996100000000919</v>
      </c>
      <c r="AA488" s="10">
        <f t="shared" si="47"/>
        <v>0.33559786695542948</v>
      </c>
    </row>
    <row r="489" spans="1:27" x14ac:dyDescent="0.25">
      <c r="A489" s="8">
        <f t="shared" si="42"/>
        <v>46211</v>
      </c>
      <c r="B489" s="9">
        <f t="shared" si="43"/>
        <v>0.79618244212906575</v>
      </c>
      <c r="C489" s="11">
        <v>46211.796180555553</v>
      </c>
      <c r="D489" s="1">
        <v>46211.796182442129</v>
      </c>
      <c r="E489">
        <v>232.49299999999999</v>
      </c>
      <c r="F489">
        <v>232.63499999999999</v>
      </c>
      <c r="G489">
        <v>232.63499999999999</v>
      </c>
      <c r="H489">
        <v>232.733</v>
      </c>
      <c r="I489">
        <v>294.108</v>
      </c>
      <c r="J489">
        <v>295.77</v>
      </c>
      <c r="K489">
        <v>295.77</v>
      </c>
      <c r="L489">
        <v>297.32</v>
      </c>
      <c r="M489">
        <v>50.058999999999997</v>
      </c>
      <c r="N489">
        <v>50.061</v>
      </c>
      <c r="O489">
        <v>50.061999999999998</v>
      </c>
      <c r="P489">
        <v>68.346000000000004</v>
      </c>
      <c r="Q489">
        <v>0.99299999999999999</v>
      </c>
      <c r="R489" s="5">
        <f>+VLOOKUP(C489,Pagina!C:Q,10,0)</f>
        <v>233.5</v>
      </c>
      <c r="S489" s="5">
        <f>+VLOOKUP($C489,Pagina!$C:$Q,11,0)</f>
        <v>95.248001000000002</v>
      </c>
      <c r="T489" s="5">
        <f>+VLOOKUP($C489,Pagina!$C:$Q,12,0)</f>
        <v>50</v>
      </c>
      <c r="U489" s="5" t="str">
        <f>+VLOOKUP($C489,Pagina!$C:$Q,13,0)</f>
        <v>1</v>
      </c>
      <c r="V489" s="5" t="str">
        <f>+VLOOKUP($C489,Pagina!$C:$Q,14,0)</f>
        <v>0,271000</v>
      </c>
      <c r="W489" s="5" t="str">
        <f>+VLOOKUP($C489,Pagina!$C:$Q,15,0)</f>
        <v>0,063100</v>
      </c>
      <c r="X489" s="10">
        <f t="shared" si="44"/>
        <v>0.86500000000000909</v>
      </c>
      <c r="Y489" s="10">
        <f t="shared" si="45"/>
        <v>0.86500000000000909</v>
      </c>
      <c r="Z489" s="10">
        <f t="shared" si="46"/>
        <v>0.74822500000001568</v>
      </c>
      <c r="AA489" s="10">
        <f t="shared" si="47"/>
        <v>0.37182711113977224</v>
      </c>
    </row>
    <row r="490" spans="1:27" x14ac:dyDescent="0.25">
      <c r="A490" s="8">
        <f t="shared" si="42"/>
        <v>46211</v>
      </c>
      <c r="B490" s="9">
        <f t="shared" si="43"/>
        <v>0.79619399305374827</v>
      </c>
      <c r="C490" s="11">
        <v>46211.79619212963</v>
      </c>
      <c r="D490" s="1">
        <v>46211.796193993054</v>
      </c>
      <c r="E490">
        <v>232.63800000000001</v>
      </c>
      <c r="F490">
        <v>232.697</v>
      </c>
      <c r="G490">
        <v>232.697</v>
      </c>
      <c r="H490">
        <v>232.745</v>
      </c>
      <c r="I490">
        <v>293.68799999999999</v>
      </c>
      <c r="J490">
        <v>294.01</v>
      </c>
      <c r="K490">
        <v>294.01</v>
      </c>
      <c r="L490">
        <v>294.36</v>
      </c>
      <c r="M490">
        <v>50.06</v>
      </c>
      <c r="N490">
        <v>50.061</v>
      </c>
      <c r="O490">
        <v>50.061999999999998</v>
      </c>
      <c r="P490">
        <v>68.293999999999997</v>
      </c>
      <c r="Q490">
        <v>0.998</v>
      </c>
      <c r="R490" s="5">
        <f>+VLOOKUP(C490,Pagina!C:Q,10,0)</f>
        <v>233.5</v>
      </c>
      <c r="S490" s="5">
        <f>+VLOOKUP($C490,Pagina!$C:$Q,11,0)</f>
        <v>95.248001000000002</v>
      </c>
      <c r="T490" s="5">
        <f>+VLOOKUP($C490,Pagina!$C:$Q,12,0)</f>
        <v>50</v>
      </c>
      <c r="U490" s="5" t="str">
        <f>+VLOOKUP($C490,Pagina!$C:$Q,13,0)</f>
        <v>1</v>
      </c>
      <c r="V490" s="5" t="str">
        <f>+VLOOKUP($C490,Pagina!$C:$Q,14,0)</f>
        <v>0,271000</v>
      </c>
      <c r="W490" s="5" t="str">
        <f>+VLOOKUP($C490,Pagina!$C:$Q,15,0)</f>
        <v>0,063100</v>
      </c>
      <c r="X490" s="10">
        <f t="shared" si="44"/>
        <v>0.80299999999999727</v>
      </c>
      <c r="Y490" s="10">
        <f t="shared" si="45"/>
        <v>0.80299999999999727</v>
      </c>
      <c r="Z490" s="10">
        <f t="shared" si="46"/>
        <v>0.64480899999999564</v>
      </c>
      <c r="AA490" s="10">
        <f t="shared" si="47"/>
        <v>0.34508395037323097</v>
      </c>
    </row>
    <row r="491" spans="1:27" x14ac:dyDescent="0.25">
      <c r="A491" s="8">
        <f t="shared" si="42"/>
        <v>46211</v>
      </c>
      <c r="B491" s="9">
        <f t="shared" si="43"/>
        <v>0.79620555555447936</v>
      </c>
      <c r="C491" s="11">
        <v>46211.796203703707</v>
      </c>
      <c r="D491" s="1">
        <v>46211.796205555554</v>
      </c>
      <c r="E491">
        <v>232.59100000000001</v>
      </c>
      <c r="F491">
        <v>232.637</v>
      </c>
      <c r="G491">
        <v>232.637</v>
      </c>
      <c r="H491">
        <v>232.68899999999999</v>
      </c>
      <c r="I491">
        <v>294.31799999999998</v>
      </c>
      <c r="J491">
        <v>296.49</v>
      </c>
      <c r="K491">
        <v>296.49</v>
      </c>
      <c r="L491">
        <v>298.14999999999998</v>
      </c>
      <c r="M491">
        <v>50.06</v>
      </c>
      <c r="N491">
        <v>50.06</v>
      </c>
      <c r="O491">
        <v>50.061</v>
      </c>
      <c r="P491">
        <v>68.308000000000007</v>
      </c>
      <c r="Q491">
        <v>0.99</v>
      </c>
      <c r="R491" s="5">
        <f>+VLOOKUP(C491,Pagina!C:Q,10,0)</f>
        <v>233.6</v>
      </c>
      <c r="S491" s="5">
        <f>+VLOOKUP($C491,Pagina!$C:$Q,11,0)</f>
        <v>95.248001000000002</v>
      </c>
      <c r="T491" s="5">
        <f>+VLOOKUP($C491,Pagina!$C:$Q,12,0)</f>
        <v>50</v>
      </c>
      <c r="U491" s="5" t="str">
        <f>+VLOOKUP($C491,Pagina!$C:$Q,13,0)</f>
        <v>1</v>
      </c>
      <c r="V491" s="5" t="str">
        <f>+VLOOKUP($C491,Pagina!$C:$Q,14,0)</f>
        <v>0,270000</v>
      </c>
      <c r="W491" s="5" t="str">
        <f>+VLOOKUP($C491,Pagina!$C:$Q,15,0)</f>
        <v>0,063100</v>
      </c>
      <c r="X491" s="10">
        <f t="shared" si="44"/>
        <v>0.96299999999999386</v>
      </c>
      <c r="Y491" s="10">
        <f t="shared" si="45"/>
        <v>0.96299999999999386</v>
      </c>
      <c r="Z491" s="10">
        <f t="shared" si="46"/>
        <v>0.92736899999998823</v>
      </c>
      <c r="AA491" s="10">
        <f t="shared" si="47"/>
        <v>0.41394962968057269</v>
      </c>
    </row>
    <row r="492" spans="1:27" x14ac:dyDescent="0.25">
      <c r="A492" s="8">
        <f t="shared" si="42"/>
        <v>46211</v>
      </c>
      <c r="B492" s="9">
        <f t="shared" si="43"/>
        <v>0.79621711805521045</v>
      </c>
      <c r="C492" s="11">
        <v>46211.796215277776</v>
      </c>
      <c r="D492" s="1">
        <v>46211.796217118055</v>
      </c>
      <c r="E492">
        <v>232.48400000000001</v>
      </c>
      <c r="F492">
        <v>232.59200000000001</v>
      </c>
      <c r="G492">
        <v>232.59200000000001</v>
      </c>
      <c r="H492">
        <v>232.68600000000001</v>
      </c>
      <c r="I492">
        <v>293.94</v>
      </c>
      <c r="J492">
        <v>300.47000000000003</v>
      </c>
      <c r="K492">
        <v>300.47000000000003</v>
      </c>
      <c r="L492">
        <v>304.98</v>
      </c>
      <c r="M492">
        <v>50.057000000000002</v>
      </c>
      <c r="N492">
        <v>50.058999999999997</v>
      </c>
      <c r="O492">
        <v>50.06</v>
      </c>
      <c r="P492">
        <v>68.262</v>
      </c>
      <c r="Q492">
        <v>0.97699999999999998</v>
      </c>
      <c r="R492" s="5">
        <f>+VLOOKUP(C492,Pagina!C:Q,10,0)</f>
        <v>233.6</v>
      </c>
      <c r="S492" s="5">
        <f>+VLOOKUP($C492,Pagina!$C:$Q,11,0)</f>
        <v>95.248001000000002</v>
      </c>
      <c r="T492" s="5">
        <f>+VLOOKUP($C492,Pagina!$C:$Q,12,0)</f>
        <v>50</v>
      </c>
      <c r="U492" s="5" t="str">
        <f>+VLOOKUP($C492,Pagina!$C:$Q,13,0)</f>
        <v>1</v>
      </c>
      <c r="V492" s="5" t="str">
        <f>+VLOOKUP($C492,Pagina!$C:$Q,14,0)</f>
        <v>0,271000</v>
      </c>
      <c r="W492" s="5" t="str">
        <f>+VLOOKUP($C492,Pagina!$C:$Q,15,0)</f>
        <v>0,063100</v>
      </c>
      <c r="X492" s="10">
        <f t="shared" si="44"/>
        <v>1.0079999999999814</v>
      </c>
      <c r="Y492" s="10">
        <f t="shared" si="45"/>
        <v>1.0079999999999814</v>
      </c>
      <c r="Z492" s="10">
        <f t="shared" si="46"/>
        <v>1.0160639999999623</v>
      </c>
      <c r="AA492" s="10">
        <f t="shared" si="47"/>
        <v>0.43337690032330489</v>
      </c>
    </row>
    <row r="493" spans="1:27" x14ac:dyDescent="0.25">
      <c r="A493" s="8">
        <f t="shared" si="42"/>
        <v>46211</v>
      </c>
      <c r="B493" s="9">
        <f t="shared" si="43"/>
        <v>0.79622868055594154</v>
      </c>
      <c r="C493" s="11">
        <v>46211.796226851853</v>
      </c>
      <c r="D493" s="1">
        <v>46211.796228680556</v>
      </c>
      <c r="E493">
        <v>232.44900000000001</v>
      </c>
      <c r="F493">
        <v>232.52600000000001</v>
      </c>
      <c r="G493">
        <v>232.52600000000001</v>
      </c>
      <c r="H493">
        <v>232.56800000000001</v>
      </c>
      <c r="I493">
        <v>294.904</v>
      </c>
      <c r="J493">
        <v>297.87</v>
      </c>
      <c r="K493">
        <v>297.87</v>
      </c>
      <c r="L493">
        <v>304.20999999999998</v>
      </c>
      <c r="M493">
        <v>50.054000000000002</v>
      </c>
      <c r="N493">
        <v>50.055</v>
      </c>
      <c r="O493">
        <v>50.057000000000002</v>
      </c>
      <c r="P493">
        <v>68.313000000000002</v>
      </c>
      <c r="Q493">
        <v>0.98599999999999999</v>
      </c>
      <c r="R493" s="5">
        <f>+VLOOKUP(C493,Pagina!C:Q,10,0)</f>
        <v>233.6</v>
      </c>
      <c r="S493" s="5">
        <f>+VLOOKUP($C493,Pagina!$C:$Q,11,0)</f>
        <v>95.248001000000002</v>
      </c>
      <c r="T493" s="5">
        <f>+VLOOKUP($C493,Pagina!$C:$Q,12,0)</f>
        <v>50</v>
      </c>
      <c r="U493" s="5" t="str">
        <f>+VLOOKUP($C493,Pagina!$C:$Q,13,0)</f>
        <v>1</v>
      </c>
      <c r="V493" s="5" t="str">
        <f>+VLOOKUP($C493,Pagina!$C:$Q,14,0)</f>
        <v>0,271000</v>
      </c>
      <c r="W493" s="5" t="str">
        <f>+VLOOKUP($C493,Pagina!$C:$Q,15,0)</f>
        <v>0,063200</v>
      </c>
      <c r="X493" s="10">
        <f t="shared" si="44"/>
        <v>1.0739999999999839</v>
      </c>
      <c r="Y493" s="10">
        <f t="shared" si="45"/>
        <v>1.0739999999999839</v>
      </c>
      <c r="Z493" s="10">
        <f t="shared" si="46"/>
        <v>1.1534759999999653</v>
      </c>
      <c r="AA493" s="10">
        <f t="shared" si="47"/>
        <v>0.46188383234562325</v>
      </c>
    </row>
    <row r="494" spans="1:27" x14ac:dyDescent="0.25">
      <c r="A494" s="8">
        <f t="shared" si="42"/>
        <v>46211</v>
      </c>
      <c r="B494" s="9">
        <f t="shared" si="43"/>
        <v>0.79624024305667263</v>
      </c>
      <c r="C494" s="11">
        <v>46211.796238425923</v>
      </c>
      <c r="D494" s="1">
        <v>46211.796240243057</v>
      </c>
      <c r="E494">
        <v>232.453</v>
      </c>
      <c r="F494">
        <v>232.495</v>
      </c>
      <c r="G494">
        <v>232.495</v>
      </c>
      <c r="H494">
        <v>232.52</v>
      </c>
      <c r="I494">
        <v>294.69499999999999</v>
      </c>
      <c r="J494">
        <v>295.61</v>
      </c>
      <c r="K494">
        <v>295.61</v>
      </c>
      <c r="L494">
        <v>297.77999999999997</v>
      </c>
      <c r="M494">
        <v>50.051000000000002</v>
      </c>
      <c r="N494">
        <v>50.052</v>
      </c>
      <c r="O494">
        <v>50.052999999999997</v>
      </c>
      <c r="P494">
        <v>68.251999999999995</v>
      </c>
      <c r="Q494">
        <v>0.99299999999999999</v>
      </c>
      <c r="R494" s="5">
        <f>+VLOOKUP(C494,Pagina!C:Q,10,0)</f>
        <v>233.6</v>
      </c>
      <c r="S494" s="5">
        <f>+VLOOKUP($C494,Pagina!$C:$Q,11,0)</f>
        <v>95.248001000000002</v>
      </c>
      <c r="T494" s="5">
        <f>+VLOOKUP($C494,Pagina!$C:$Q,12,0)</f>
        <v>50</v>
      </c>
      <c r="U494" s="5" t="str">
        <f>+VLOOKUP($C494,Pagina!$C:$Q,13,0)</f>
        <v>1</v>
      </c>
      <c r="V494" s="5" t="str">
        <f>+VLOOKUP($C494,Pagina!$C:$Q,14,0)</f>
        <v>0,271000</v>
      </c>
      <c r="W494" s="5" t="str">
        <f>+VLOOKUP($C494,Pagina!$C:$Q,15,0)</f>
        <v>0,063200</v>
      </c>
      <c r="X494" s="10">
        <f t="shared" si="44"/>
        <v>1.1049999999999898</v>
      </c>
      <c r="Y494" s="10">
        <f t="shared" si="45"/>
        <v>1.1049999999999898</v>
      </c>
      <c r="Z494" s="10">
        <f t="shared" si="46"/>
        <v>1.2210249999999774</v>
      </c>
      <c r="AA494" s="10">
        <f t="shared" si="47"/>
        <v>0.47527903825888285</v>
      </c>
    </row>
    <row r="495" spans="1:27" x14ac:dyDescent="0.25">
      <c r="A495" s="8">
        <f t="shared" si="42"/>
        <v>46211</v>
      </c>
      <c r="B495" s="9">
        <f t="shared" si="43"/>
        <v>0.79625180555740371</v>
      </c>
      <c r="C495" s="11">
        <v>46211.796249999999</v>
      </c>
      <c r="D495" s="1">
        <v>46211.796251805557</v>
      </c>
      <c r="E495">
        <v>232.398</v>
      </c>
      <c r="F495">
        <v>232.47</v>
      </c>
      <c r="G495">
        <v>232.47</v>
      </c>
      <c r="H495">
        <v>232.511</v>
      </c>
      <c r="I495">
        <v>293.81400000000002</v>
      </c>
      <c r="J495">
        <v>294.49</v>
      </c>
      <c r="K495">
        <v>294.49</v>
      </c>
      <c r="L495">
        <v>296.61</v>
      </c>
      <c r="M495">
        <v>50.045000000000002</v>
      </c>
      <c r="N495">
        <v>50.048000000000002</v>
      </c>
      <c r="O495">
        <v>50.051000000000002</v>
      </c>
      <c r="P495">
        <v>68.171999999999997</v>
      </c>
      <c r="Q495">
        <v>0.996</v>
      </c>
      <c r="R495" s="5">
        <f>+VLOOKUP(C495,Pagina!C:Q,10,0)</f>
        <v>233.6</v>
      </c>
      <c r="S495" s="5">
        <f>+VLOOKUP($C495,Pagina!$C:$Q,11,0)</f>
        <v>95.248001000000002</v>
      </c>
      <c r="T495" s="5">
        <f>+VLOOKUP($C495,Pagina!$C:$Q,12,0)</f>
        <v>50</v>
      </c>
      <c r="U495" s="5" t="str">
        <f>+VLOOKUP($C495,Pagina!$C:$Q,13,0)</f>
        <v>1</v>
      </c>
      <c r="V495" s="5" t="str">
        <f>+VLOOKUP($C495,Pagina!$C:$Q,14,0)</f>
        <v>0,271000</v>
      </c>
      <c r="W495" s="5" t="str">
        <f>+VLOOKUP($C495,Pagina!$C:$Q,15,0)</f>
        <v>0,063200</v>
      </c>
      <c r="X495" s="10">
        <f t="shared" si="44"/>
        <v>1.1299999999999955</v>
      </c>
      <c r="Y495" s="10">
        <f t="shared" si="45"/>
        <v>1.1299999999999955</v>
      </c>
      <c r="Z495" s="10">
        <f t="shared" si="46"/>
        <v>1.2768999999999897</v>
      </c>
      <c r="AA495" s="10">
        <f t="shared" si="47"/>
        <v>0.48608422592162237</v>
      </c>
    </row>
    <row r="496" spans="1:27" x14ac:dyDescent="0.25">
      <c r="A496" s="8">
        <f t="shared" si="42"/>
        <v>46211</v>
      </c>
      <c r="B496" s="9">
        <f t="shared" si="43"/>
        <v>0.7962633680581348</v>
      </c>
      <c r="C496" s="11">
        <v>46211.796261574076</v>
      </c>
      <c r="D496" s="1">
        <v>46211.796263368058</v>
      </c>
      <c r="E496">
        <v>232.37899999999999</v>
      </c>
      <c r="F496">
        <v>232.428</v>
      </c>
      <c r="G496">
        <v>232.428</v>
      </c>
      <c r="H496">
        <v>232.46700000000001</v>
      </c>
      <c r="I496">
        <v>294.82</v>
      </c>
      <c r="J496">
        <v>297.5</v>
      </c>
      <c r="K496">
        <v>297.5</v>
      </c>
      <c r="L496">
        <v>302.26</v>
      </c>
      <c r="M496">
        <v>50.04</v>
      </c>
      <c r="N496">
        <v>50.040999999999997</v>
      </c>
      <c r="O496">
        <v>50.042999999999999</v>
      </c>
      <c r="P496">
        <v>68.206999999999994</v>
      </c>
      <c r="Q496">
        <v>0.98599999999999999</v>
      </c>
      <c r="R496" s="5">
        <f>+VLOOKUP(C496,Pagina!C:Q,10,0)</f>
        <v>233.5</v>
      </c>
      <c r="S496" s="5">
        <f>+VLOOKUP($C496,Pagina!$C:$Q,11,0)</f>
        <v>95.248001000000002</v>
      </c>
      <c r="T496" s="5">
        <f>+VLOOKUP($C496,Pagina!$C:$Q,12,0)</f>
        <v>50</v>
      </c>
      <c r="U496" s="5" t="str">
        <f>+VLOOKUP($C496,Pagina!$C:$Q,13,0)</f>
        <v>1</v>
      </c>
      <c r="V496" s="5" t="str">
        <f>+VLOOKUP($C496,Pagina!$C:$Q,14,0)</f>
        <v>0,271000</v>
      </c>
      <c r="W496" s="5" t="str">
        <f>+VLOOKUP($C496,Pagina!$C:$Q,15,0)</f>
        <v>0,063100</v>
      </c>
      <c r="X496" s="10">
        <f t="shared" si="44"/>
        <v>1.0720000000000027</v>
      </c>
      <c r="Y496" s="10">
        <f t="shared" si="45"/>
        <v>1.0720000000000027</v>
      </c>
      <c r="Z496" s="10">
        <f t="shared" si="46"/>
        <v>1.1491840000000058</v>
      </c>
      <c r="AA496" s="10">
        <f t="shared" si="47"/>
        <v>0.4612180976474447</v>
      </c>
    </row>
    <row r="497" spans="1:27" x14ac:dyDescent="0.25">
      <c r="A497" s="8">
        <f t="shared" si="42"/>
        <v>46211</v>
      </c>
      <c r="B497" s="9">
        <f t="shared" si="43"/>
        <v>0.79627493055886589</v>
      </c>
      <c r="C497" s="11">
        <v>46211.796273148146</v>
      </c>
      <c r="D497" s="1">
        <v>46211.796274930559</v>
      </c>
      <c r="E497">
        <v>232.386</v>
      </c>
      <c r="F497">
        <v>232.458</v>
      </c>
      <c r="G497">
        <v>232.458</v>
      </c>
      <c r="H497">
        <v>232.54900000000001</v>
      </c>
      <c r="I497">
        <v>294.06599999999997</v>
      </c>
      <c r="J497">
        <v>296.01</v>
      </c>
      <c r="K497">
        <v>296.01</v>
      </c>
      <c r="L497">
        <v>301.14999999999998</v>
      </c>
      <c r="M497">
        <v>50.037999999999997</v>
      </c>
      <c r="N497">
        <v>50.039000000000001</v>
      </c>
      <c r="O497">
        <v>50.04</v>
      </c>
      <c r="P497">
        <v>68.234999999999999</v>
      </c>
      <c r="Q497">
        <v>0.99199999999999999</v>
      </c>
      <c r="R497" s="5">
        <f>+VLOOKUP(C497,Pagina!C:Q,10,0)</f>
        <v>233.6</v>
      </c>
      <c r="S497" s="5">
        <f>+VLOOKUP($C497,Pagina!$C:$Q,11,0)</f>
        <v>95.248001000000002</v>
      </c>
      <c r="T497" s="5">
        <f>+VLOOKUP($C497,Pagina!$C:$Q,12,0)</f>
        <v>50</v>
      </c>
      <c r="U497" s="5" t="str">
        <f>+VLOOKUP($C497,Pagina!$C:$Q,13,0)</f>
        <v>1</v>
      </c>
      <c r="V497" s="5" t="str">
        <f>+VLOOKUP($C497,Pagina!$C:$Q,14,0)</f>
        <v>0,270000</v>
      </c>
      <c r="W497" s="5" t="str">
        <f>+VLOOKUP($C497,Pagina!$C:$Q,15,0)</f>
        <v>0,063100</v>
      </c>
      <c r="X497" s="10">
        <f t="shared" si="44"/>
        <v>1.1419999999999959</v>
      </c>
      <c r="Y497" s="10">
        <f t="shared" si="45"/>
        <v>1.1419999999999959</v>
      </c>
      <c r="Z497" s="10">
        <f t="shared" si="46"/>
        <v>1.3041639999999906</v>
      </c>
      <c r="AA497" s="10">
        <f t="shared" si="47"/>
        <v>0.49127154152577923</v>
      </c>
    </row>
    <row r="498" spans="1:27" x14ac:dyDescent="0.25">
      <c r="A498" s="8">
        <f t="shared" si="42"/>
        <v>46211</v>
      </c>
      <c r="B498" s="9">
        <f t="shared" si="43"/>
        <v>0.79628650462836958</v>
      </c>
      <c r="C498" s="11">
        <v>46211.796284722222</v>
      </c>
      <c r="D498" s="1">
        <v>46211.796286504628</v>
      </c>
      <c r="E498">
        <v>232.34700000000001</v>
      </c>
      <c r="F498">
        <v>232.42500000000001</v>
      </c>
      <c r="G498">
        <v>232.42500000000001</v>
      </c>
      <c r="H498">
        <v>232.495</v>
      </c>
      <c r="I498">
        <v>294.19200000000001</v>
      </c>
      <c r="J498">
        <v>295.58</v>
      </c>
      <c r="K498">
        <v>295.58</v>
      </c>
      <c r="L498">
        <v>297.98</v>
      </c>
      <c r="M498">
        <v>50.031999999999996</v>
      </c>
      <c r="N498">
        <v>50.033999999999999</v>
      </c>
      <c r="O498">
        <v>50.036000000000001</v>
      </c>
      <c r="P498">
        <v>68.203000000000003</v>
      </c>
      <c r="Q498">
        <v>0.99299999999999999</v>
      </c>
      <c r="R498" s="5">
        <f>+VLOOKUP(C498,Pagina!C:Q,10,0)</f>
        <v>233.6</v>
      </c>
      <c r="S498" s="5">
        <f>+VLOOKUP($C498,Pagina!$C:$Q,11,0)</f>
        <v>95.248001000000002</v>
      </c>
      <c r="T498" s="5">
        <f>+VLOOKUP($C498,Pagina!$C:$Q,12,0)</f>
        <v>50</v>
      </c>
      <c r="U498" s="5" t="str">
        <f>+VLOOKUP($C498,Pagina!$C:$Q,13,0)</f>
        <v>1</v>
      </c>
      <c r="V498" s="5" t="str">
        <f>+VLOOKUP($C498,Pagina!$C:$Q,14,0)</f>
        <v>0,270000</v>
      </c>
      <c r="W498" s="5" t="str">
        <f>+VLOOKUP($C498,Pagina!$C:$Q,15,0)</f>
        <v>0,063100</v>
      </c>
      <c r="X498" s="10">
        <f t="shared" si="44"/>
        <v>1.1749999999999829</v>
      </c>
      <c r="Y498" s="10">
        <f t="shared" si="45"/>
        <v>1.1749999999999829</v>
      </c>
      <c r="Z498" s="10">
        <f t="shared" si="46"/>
        <v>1.38062499999996</v>
      </c>
      <c r="AA498" s="10">
        <f t="shared" si="47"/>
        <v>0.50553942131869767</v>
      </c>
    </row>
    <row r="499" spans="1:27" x14ac:dyDescent="0.25">
      <c r="A499" s="8">
        <f t="shared" si="42"/>
        <v>46211</v>
      </c>
      <c r="B499" s="9">
        <f t="shared" si="43"/>
        <v>0.79629806712910067</v>
      </c>
      <c r="C499" s="11">
        <v>46211.796296296299</v>
      </c>
      <c r="D499" s="1">
        <v>46211.796298067129</v>
      </c>
      <c r="E499">
        <v>232.29599999999999</v>
      </c>
      <c r="F499">
        <v>232.4</v>
      </c>
      <c r="G499">
        <v>232.4</v>
      </c>
      <c r="H499">
        <v>232.44300000000001</v>
      </c>
      <c r="I499">
        <v>294.69499999999999</v>
      </c>
      <c r="J499">
        <v>295.74</v>
      </c>
      <c r="K499">
        <v>295.74</v>
      </c>
      <c r="L499">
        <v>296.45</v>
      </c>
      <c r="M499">
        <v>50.027999999999999</v>
      </c>
      <c r="N499">
        <v>50.03</v>
      </c>
      <c r="O499">
        <v>50.030999999999999</v>
      </c>
      <c r="P499">
        <v>68.191000000000003</v>
      </c>
      <c r="Q499">
        <v>0.99199999999999999</v>
      </c>
      <c r="R499" s="5">
        <f>+VLOOKUP(C499,Pagina!C:Q,10,0)</f>
        <v>233.5</v>
      </c>
      <c r="S499" s="5">
        <f>+VLOOKUP($C499,Pagina!$C:$Q,11,0)</f>
        <v>95.248001000000002</v>
      </c>
      <c r="T499" s="5">
        <f>+VLOOKUP($C499,Pagina!$C:$Q,12,0)</f>
        <v>50</v>
      </c>
      <c r="U499" s="5" t="str">
        <f>+VLOOKUP($C499,Pagina!$C:$Q,13,0)</f>
        <v>1</v>
      </c>
      <c r="V499" s="5" t="str">
        <f>+VLOOKUP($C499,Pagina!$C:$Q,14,0)</f>
        <v>0,270000</v>
      </c>
      <c r="W499" s="5" t="str">
        <f>+VLOOKUP($C499,Pagina!$C:$Q,15,0)</f>
        <v>0,063100</v>
      </c>
      <c r="X499" s="10">
        <f t="shared" si="44"/>
        <v>1.0999999999999943</v>
      </c>
      <c r="Y499" s="10">
        <f t="shared" si="45"/>
        <v>1.0999999999999943</v>
      </c>
      <c r="Z499" s="10">
        <f t="shared" si="46"/>
        <v>1.2099999999999875</v>
      </c>
      <c r="AA499" s="10">
        <f t="shared" si="47"/>
        <v>0.47332185886402511</v>
      </c>
    </row>
    <row r="500" spans="1:27" x14ac:dyDescent="0.25">
      <c r="A500" s="8">
        <f t="shared" si="42"/>
        <v>46211</v>
      </c>
      <c r="B500" s="9">
        <f t="shared" si="43"/>
        <v>0.79630962962983176</v>
      </c>
      <c r="C500" s="11">
        <v>46211.796307870369</v>
      </c>
      <c r="D500" s="1">
        <v>46211.79630962963</v>
      </c>
      <c r="E500">
        <v>232.30099999999999</v>
      </c>
      <c r="F500">
        <v>232.36500000000001</v>
      </c>
      <c r="G500">
        <v>232.36500000000001</v>
      </c>
      <c r="H500">
        <v>232.42500000000001</v>
      </c>
      <c r="I500">
        <v>294.44299999999998</v>
      </c>
      <c r="J500">
        <v>297.10000000000002</v>
      </c>
      <c r="K500">
        <v>297.10000000000002</v>
      </c>
      <c r="L500">
        <v>299.8</v>
      </c>
      <c r="M500">
        <v>50.026000000000003</v>
      </c>
      <c r="N500">
        <v>50.026000000000003</v>
      </c>
      <c r="O500">
        <v>50.027000000000001</v>
      </c>
      <c r="P500">
        <v>68.268000000000001</v>
      </c>
      <c r="Q500">
        <v>0.98899999999999999</v>
      </c>
      <c r="R500" s="5">
        <f>+VLOOKUP(C500,Pagina!C:Q,10,0)</f>
        <v>233.4</v>
      </c>
      <c r="S500" s="5">
        <f>+VLOOKUP($C500,Pagina!$C:$Q,11,0)</f>
        <v>95.248001000000002</v>
      </c>
      <c r="T500" s="5">
        <f>+VLOOKUP($C500,Pagina!$C:$Q,12,0)</f>
        <v>50</v>
      </c>
      <c r="U500" s="5" t="str">
        <f>+VLOOKUP($C500,Pagina!$C:$Q,13,0)</f>
        <v>1</v>
      </c>
      <c r="V500" s="5" t="str">
        <f>+VLOOKUP($C500,Pagina!$C:$Q,14,0)</f>
        <v>0,270000</v>
      </c>
      <c r="W500" s="5" t="str">
        <f>+VLOOKUP($C500,Pagina!$C:$Q,15,0)</f>
        <v>0,062900</v>
      </c>
      <c r="X500" s="10">
        <f t="shared" si="44"/>
        <v>1.0349999999999966</v>
      </c>
      <c r="Y500" s="10">
        <f t="shared" si="45"/>
        <v>1.0349999999999966</v>
      </c>
      <c r="Z500" s="10">
        <f t="shared" si="46"/>
        <v>1.071224999999993</v>
      </c>
      <c r="AA500" s="10">
        <f t="shared" si="47"/>
        <v>0.44541992124459218</v>
      </c>
    </row>
    <row r="501" spans="1:27" x14ac:dyDescent="0.25">
      <c r="A501" s="8">
        <f t="shared" si="42"/>
        <v>46211</v>
      </c>
      <c r="B501" s="9">
        <f t="shared" si="43"/>
        <v>0.79632120370661141</v>
      </c>
      <c r="C501" s="11">
        <v>46211.796319444446</v>
      </c>
      <c r="D501" s="1">
        <v>46211.796321203707</v>
      </c>
      <c r="E501">
        <v>232.369</v>
      </c>
      <c r="F501">
        <v>232.423</v>
      </c>
      <c r="G501">
        <v>232.423</v>
      </c>
      <c r="H501">
        <v>232.44900000000001</v>
      </c>
      <c r="I501">
        <v>294.73700000000002</v>
      </c>
      <c r="J501">
        <v>295.25</v>
      </c>
      <c r="K501">
        <v>295.25</v>
      </c>
      <c r="L501">
        <v>295.99</v>
      </c>
      <c r="M501">
        <v>50.027000000000001</v>
      </c>
      <c r="N501">
        <v>50.027999999999999</v>
      </c>
      <c r="O501">
        <v>50.029000000000003</v>
      </c>
      <c r="P501">
        <v>68.23</v>
      </c>
      <c r="Q501">
        <v>0.99399999999999999</v>
      </c>
      <c r="R501" s="5">
        <f>+VLOOKUP(C501,Pagina!C:Q,10,0)</f>
        <v>233.4</v>
      </c>
      <c r="S501" s="5">
        <f>+VLOOKUP($C501,Pagina!$C:$Q,11,0)</f>
        <v>95.248001000000002</v>
      </c>
      <c r="T501" s="5">
        <f>+VLOOKUP($C501,Pagina!$C:$Q,12,0)</f>
        <v>50</v>
      </c>
      <c r="U501" s="5" t="str">
        <f>+VLOOKUP($C501,Pagina!$C:$Q,13,0)</f>
        <v>1</v>
      </c>
      <c r="V501" s="5" t="str">
        <f>+VLOOKUP($C501,Pagina!$C:$Q,14,0)</f>
        <v>0,270000</v>
      </c>
      <c r="W501" s="5" t="str">
        <f>+VLOOKUP($C501,Pagina!$C:$Q,15,0)</f>
        <v>0,062900</v>
      </c>
      <c r="X501" s="10">
        <f t="shared" si="44"/>
        <v>0.97700000000000387</v>
      </c>
      <c r="Y501" s="10">
        <f t="shared" si="45"/>
        <v>0.97700000000000387</v>
      </c>
      <c r="Z501" s="10">
        <f t="shared" si="46"/>
        <v>0.95452900000000751</v>
      </c>
      <c r="AA501" s="10">
        <f t="shared" si="47"/>
        <v>0.42035426786505803</v>
      </c>
    </row>
    <row r="502" spans="1:27" x14ac:dyDescent="0.25">
      <c r="A502" s="8">
        <f t="shared" si="42"/>
        <v>46211</v>
      </c>
      <c r="B502" s="9">
        <f t="shared" si="43"/>
        <v>0.79633276620006654</v>
      </c>
      <c r="C502" s="11">
        <v>46211.796331018515</v>
      </c>
      <c r="D502" s="1">
        <v>46211.7963327662</v>
      </c>
      <c r="E502">
        <v>232.47300000000001</v>
      </c>
      <c r="F502">
        <v>232.53299999999999</v>
      </c>
      <c r="G502">
        <v>232.53299999999999</v>
      </c>
      <c r="H502">
        <v>232.61799999999999</v>
      </c>
      <c r="I502">
        <v>294.108</v>
      </c>
      <c r="J502">
        <v>295.13</v>
      </c>
      <c r="K502">
        <v>295.13</v>
      </c>
      <c r="L502">
        <v>296.2</v>
      </c>
      <c r="M502">
        <v>50.03</v>
      </c>
      <c r="N502">
        <v>50.033000000000001</v>
      </c>
      <c r="O502">
        <v>50.034999999999997</v>
      </c>
      <c r="P502">
        <v>68.257000000000005</v>
      </c>
      <c r="Q502">
        <v>0.995</v>
      </c>
      <c r="R502" s="5">
        <f>+VLOOKUP(C502,Pagina!C:Q,10,0)</f>
        <v>233.3</v>
      </c>
      <c r="S502" s="5">
        <f>+VLOOKUP($C502,Pagina!$C:$Q,11,0)</f>
        <v>95.248001000000002</v>
      </c>
      <c r="T502" s="5">
        <f>+VLOOKUP($C502,Pagina!$C:$Q,12,0)</f>
        <v>50</v>
      </c>
      <c r="U502" s="5" t="str">
        <f>+VLOOKUP($C502,Pagina!$C:$Q,13,0)</f>
        <v>1</v>
      </c>
      <c r="V502" s="5" t="str">
        <f>+VLOOKUP($C502,Pagina!$C:$Q,14,0)</f>
        <v>0,270000</v>
      </c>
      <c r="W502" s="5" t="str">
        <f>+VLOOKUP($C502,Pagina!$C:$Q,15,0)</f>
        <v>0,062900</v>
      </c>
      <c r="X502" s="10">
        <f t="shared" si="44"/>
        <v>0.76700000000002433</v>
      </c>
      <c r="Y502" s="10">
        <f t="shared" si="45"/>
        <v>0.76700000000002433</v>
      </c>
      <c r="Z502" s="10">
        <f t="shared" si="46"/>
        <v>0.58828900000003737</v>
      </c>
      <c r="AA502" s="10">
        <f t="shared" si="47"/>
        <v>0.3298456563154582</v>
      </c>
    </row>
    <row r="503" spans="1:27" x14ac:dyDescent="0.25">
      <c r="A503" s="8">
        <f t="shared" si="42"/>
        <v>46211</v>
      </c>
      <c r="B503" s="9">
        <f t="shared" si="43"/>
        <v>0.79634432870079763</v>
      </c>
      <c r="C503" s="11">
        <v>46211.796342592592</v>
      </c>
      <c r="D503" s="1">
        <v>46211.796344328701</v>
      </c>
      <c r="E503">
        <v>232.51</v>
      </c>
      <c r="F503">
        <v>232.54499999999999</v>
      </c>
      <c r="G503">
        <v>232.54499999999999</v>
      </c>
      <c r="H503">
        <v>232.60400000000001</v>
      </c>
      <c r="I503">
        <v>294.69499999999999</v>
      </c>
      <c r="J503">
        <v>297.42</v>
      </c>
      <c r="K503">
        <v>297.42</v>
      </c>
      <c r="L503">
        <v>301.81</v>
      </c>
      <c r="M503">
        <v>50.036000000000001</v>
      </c>
      <c r="N503">
        <v>50.036999999999999</v>
      </c>
      <c r="O503">
        <v>50.037999999999997</v>
      </c>
      <c r="P503">
        <v>68.209999999999994</v>
      </c>
      <c r="Q503">
        <v>0.98599999999999999</v>
      </c>
      <c r="R503" s="5">
        <f>+VLOOKUP(C503,Pagina!C:Q,10,0)</f>
        <v>233.3</v>
      </c>
      <c r="S503" s="5">
        <f>+VLOOKUP($C503,Pagina!$C:$Q,11,0)</f>
        <v>95.248001000000002</v>
      </c>
      <c r="T503" s="5">
        <f>+VLOOKUP($C503,Pagina!$C:$Q,12,0)</f>
        <v>50</v>
      </c>
      <c r="U503" s="5" t="str">
        <f>+VLOOKUP($C503,Pagina!$C:$Q,13,0)</f>
        <v>1</v>
      </c>
      <c r="V503" s="5" t="str">
        <f>+VLOOKUP($C503,Pagina!$C:$Q,14,0)</f>
        <v>0,270000</v>
      </c>
      <c r="W503" s="5" t="str">
        <f>+VLOOKUP($C503,Pagina!$C:$Q,15,0)</f>
        <v>0,062900</v>
      </c>
      <c r="X503" s="10">
        <f t="shared" si="44"/>
        <v>0.75500000000002387</v>
      </c>
      <c r="Y503" s="10">
        <f t="shared" si="45"/>
        <v>0.75500000000002387</v>
      </c>
      <c r="Z503" s="10">
        <f t="shared" si="46"/>
        <v>0.57002500000003609</v>
      </c>
      <c r="AA503" s="10">
        <f t="shared" si="47"/>
        <v>0.32466834376143283</v>
      </c>
    </row>
    <row r="504" spans="1:27" x14ac:dyDescent="0.25">
      <c r="A504" s="8">
        <f t="shared" si="42"/>
        <v>46211</v>
      </c>
      <c r="B504" s="9">
        <f t="shared" si="43"/>
        <v>0.79635590277757728</v>
      </c>
      <c r="C504" s="11">
        <v>46211.796354166669</v>
      </c>
      <c r="D504" s="1">
        <v>46211.796355902778</v>
      </c>
      <c r="E504">
        <v>232.5</v>
      </c>
      <c r="F504">
        <v>232.56</v>
      </c>
      <c r="G504">
        <v>232.56</v>
      </c>
      <c r="H504">
        <v>232.619</v>
      </c>
      <c r="I504">
        <v>293.85599999999999</v>
      </c>
      <c r="J504">
        <v>295.13</v>
      </c>
      <c r="K504">
        <v>295.13</v>
      </c>
      <c r="L504">
        <v>295.86</v>
      </c>
      <c r="M504">
        <v>50.039000000000001</v>
      </c>
      <c r="N504">
        <v>50.040999999999997</v>
      </c>
      <c r="O504">
        <v>50.042999999999999</v>
      </c>
      <c r="P504">
        <v>68.272000000000006</v>
      </c>
      <c r="Q504">
        <v>0.995</v>
      </c>
      <c r="R504" s="5">
        <f>+VLOOKUP(C504,Pagina!C:Q,10,0)</f>
        <v>233.3</v>
      </c>
      <c r="S504" s="5">
        <f>+VLOOKUP($C504,Pagina!$C:$Q,11,0)</f>
        <v>95.248001000000002</v>
      </c>
      <c r="T504" s="5">
        <f>+VLOOKUP($C504,Pagina!$C:$Q,12,0)</f>
        <v>50</v>
      </c>
      <c r="U504" s="5" t="str">
        <f>+VLOOKUP($C504,Pagina!$C:$Q,13,0)</f>
        <v>1</v>
      </c>
      <c r="V504" s="5" t="str">
        <f>+VLOOKUP($C504,Pagina!$C:$Q,14,0)</f>
        <v>0,270000</v>
      </c>
      <c r="W504" s="5" t="str">
        <f>+VLOOKUP($C504,Pagina!$C:$Q,15,0)</f>
        <v>0,062900</v>
      </c>
      <c r="X504" s="10">
        <f t="shared" si="44"/>
        <v>0.74000000000000909</v>
      </c>
      <c r="Y504" s="10">
        <f t="shared" si="45"/>
        <v>0.74000000000000909</v>
      </c>
      <c r="Z504" s="10">
        <f t="shared" si="46"/>
        <v>0.54760000000001341</v>
      </c>
      <c r="AA504" s="10">
        <f t="shared" si="47"/>
        <v>0.31819745442036851</v>
      </c>
    </row>
    <row r="505" spans="1:27" x14ac:dyDescent="0.25">
      <c r="A505" s="8">
        <f t="shared" si="42"/>
        <v>46211</v>
      </c>
      <c r="B505" s="9">
        <f t="shared" si="43"/>
        <v>0.79636746527830837</v>
      </c>
      <c r="C505" s="11">
        <v>46211.796365740738</v>
      </c>
      <c r="D505" s="1">
        <v>46211.796367465278</v>
      </c>
      <c r="E505">
        <v>232.51</v>
      </c>
      <c r="F505">
        <v>232.524</v>
      </c>
      <c r="G505">
        <v>232.524</v>
      </c>
      <c r="H505">
        <v>232.54300000000001</v>
      </c>
      <c r="I505">
        <v>293.98200000000003</v>
      </c>
      <c r="J505">
        <v>294.77999999999997</v>
      </c>
      <c r="K505">
        <v>294.77999999999997</v>
      </c>
      <c r="L505">
        <v>295.74</v>
      </c>
      <c r="M505">
        <v>50.042999999999999</v>
      </c>
      <c r="N505">
        <v>50.045000000000002</v>
      </c>
      <c r="O505">
        <v>50.045999999999999</v>
      </c>
      <c r="P505">
        <v>68.221999999999994</v>
      </c>
      <c r="Q505">
        <v>0.995</v>
      </c>
      <c r="R505" s="5">
        <f>+VLOOKUP(C505,Pagina!C:Q,10,0)</f>
        <v>233.3</v>
      </c>
      <c r="S505" s="5">
        <f>+VLOOKUP($C505,Pagina!$C:$Q,11,0)</f>
        <v>95.248001000000002</v>
      </c>
      <c r="T505" s="5">
        <f>+VLOOKUP($C505,Pagina!$C:$Q,12,0)</f>
        <v>50</v>
      </c>
      <c r="U505" s="5" t="str">
        <f>+VLOOKUP($C505,Pagina!$C:$Q,13,0)</f>
        <v>1</v>
      </c>
      <c r="V505" s="5" t="str">
        <f>+VLOOKUP($C505,Pagina!$C:$Q,14,0)</f>
        <v>0,270000</v>
      </c>
      <c r="W505" s="5" t="str">
        <f>+VLOOKUP($C505,Pagina!$C:$Q,15,0)</f>
        <v>0,063000</v>
      </c>
      <c r="X505" s="10">
        <f t="shared" si="44"/>
        <v>0.77600000000001046</v>
      </c>
      <c r="Y505" s="10">
        <f t="shared" si="45"/>
        <v>0.77600000000001046</v>
      </c>
      <c r="Z505" s="10">
        <f t="shared" si="46"/>
        <v>0.60217600000001625</v>
      </c>
      <c r="AA505" s="10">
        <f t="shared" si="47"/>
        <v>0.33372899141594436</v>
      </c>
    </row>
    <row r="506" spans="1:27" x14ac:dyDescent="0.25">
      <c r="A506" s="8">
        <f t="shared" si="42"/>
        <v>46211</v>
      </c>
      <c r="B506" s="9">
        <f t="shared" si="43"/>
        <v>0.79637902777903946</v>
      </c>
      <c r="C506" s="11">
        <v>46211.796377314815</v>
      </c>
      <c r="D506" s="1">
        <v>46211.796379027779</v>
      </c>
      <c r="E506">
        <v>232.44200000000001</v>
      </c>
      <c r="F506">
        <v>232.50200000000001</v>
      </c>
      <c r="G506">
        <v>232.50200000000001</v>
      </c>
      <c r="H506">
        <v>232.541</v>
      </c>
      <c r="I506">
        <v>294.44299999999998</v>
      </c>
      <c r="J506">
        <v>300.29000000000002</v>
      </c>
      <c r="K506">
        <v>300.29000000000002</v>
      </c>
      <c r="L506">
        <v>306.51</v>
      </c>
      <c r="M506">
        <v>50.046999999999997</v>
      </c>
      <c r="N506">
        <v>50.048000000000002</v>
      </c>
      <c r="O506">
        <v>50.048999999999999</v>
      </c>
      <c r="P506">
        <v>68.230999999999995</v>
      </c>
      <c r="Q506">
        <v>0.97799999999999998</v>
      </c>
      <c r="R506" s="5">
        <f>+VLOOKUP(C506,Pagina!C:Q,10,0)</f>
        <v>233.3</v>
      </c>
      <c r="S506" s="5">
        <f>+VLOOKUP($C506,Pagina!$C:$Q,11,0)</f>
        <v>95.248001000000002</v>
      </c>
      <c r="T506" s="5">
        <f>+VLOOKUP($C506,Pagina!$C:$Q,12,0)</f>
        <v>50</v>
      </c>
      <c r="U506" s="5" t="str">
        <f>+VLOOKUP($C506,Pagina!$C:$Q,13,0)</f>
        <v>1</v>
      </c>
      <c r="V506" s="5" t="str">
        <f>+VLOOKUP($C506,Pagina!$C:$Q,14,0)</f>
        <v>0,270000</v>
      </c>
      <c r="W506" s="5" t="str">
        <f>+VLOOKUP($C506,Pagina!$C:$Q,15,0)</f>
        <v>0,063000</v>
      </c>
      <c r="X506" s="10">
        <f t="shared" si="44"/>
        <v>0.79800000000000182</v>
      </c>
      <c r="Y506" s="10">
        <f t="shared" si="45"/>
        <v>0.79800000000000182</v>
      </c>
      <c r="Z506" s="10">
        <f t="shared" si="46"/>
        <v>0.63680400000000292</v>
      </c>
      <c r="AA506" s="10">
        <f t="shared" si="47"/>
        <v>0.34322285399695562</v>
      </c>
    </row>
    <row r="507" spans="1:27" x14ac:dyDescent="0.25">
      <c r="A507" s="8">
        <f t="shared" si="42"/>
        <v>46211</v>
      </c>
      <c r="B507" s="9">
        <f t="shared" si="43"/>
        <v>0.79639059027977055</v>
      </c>
      <c r="C507" s="11">
        <v>46211.796388888892</v>
      </c>
      <c r="D507" s="1">
        <v>46211.79639059028</v>
      </c>
      <c r="E507">
        <v>232.221</v>
      </c>
      <c r="F507">
        <v>232.37899999999999</v>
      </c>
      <c r="G507">
        <v>232.37899999999999</v>
      </c>
      <c r="H507">
        <v>232.48400000000001</v>
      </c>
      <c r="I507">
        <v>293.35199999999998</v>
      </c>
      <c r="J507">
        <v>294.33999999999997</v>
      </c>
      <c r="K507">
        <v>294.33999999999997</v>
      </c>
      <c r="L507">
        <v>295.57</v>
      </c>
      <c r="M507">
        <v>50.046999999999997</v>
      </c>
      <c r="N507">
        <v>50.048000000000002</v>
      </c>
      <c r="O507">
        <v>50.048000000000002</v>
      </c>
      <c r="P507">
        <v>68.239999999999995</v>
      </c>
      <c r="Q507">
        <v>0.998</v>
      </c>
      <c r="R507" s="5">
        <f>+VLOOKUP(C507,Pagina!C:Q,10,0)</f>
        <v>233.3</v>
      </c>
      <c r="S507" s="5">
        <f>+VLOOKUP($C507,Pagina!$C:$Q,11,0)</f>
        <v>95.248001000000002</v>
      </c>
      <c r="T507" s="5">
        <f>+VLOOKUP($C507,Pagina!$C:$Q,12,0)</f>
        <v>50</v>
      </c>
      <c r="U507" s="5" t="str">
        <f>+VLOOKUP($C507,Pagina!$C:$Q,13,0)</f>
        <v>1</v>
      </c>
      <c r="V507" s="5" t="str">
        <f>+VLOOKUP($C507,Pagina!$C:$Q,14,0)</f>
        <v>0,270000</v>
      </c>
      <c r="W507" s="5" t="str">
        <f>+VLOOKUP($C507,Pagina!$C:$Q,15,0)</f>
        <v>0,062800</v>
      </c>
      <c r="X507" s="10">
        <f t="shared" si="44"/>
        <v>0.92100000000002069</v>
      </c>
      <c r="Y507" s="10">
        <f t="shared" si="45"/>
        <v>0.92100000000002069</v>
      </c>
      <c r="Z507" s="10">
        <f t="shared" si="46"/>
        <v>0.8482410000000381</v>
      </c>
      <c r="AA507" s="10">
        <f t="shared" si="47"/>
        <v>0.39633529707934917</v>
      </c>
    </row>
    <row r="508" spans="1:27" x14ac:dyDescent="0.25">
      <c r="A508" s="8">
        <f t="shared" si="42"/>
        <v>46211</v>
      </c>
      <c r="B508" s="9">
        <f t="shared" si="43"/>
        <v>0.79640215278050164</v>
      </c>
      <c r="C508" s="11">
        <v>46211.796400462961</v>
      </c>
      <c r="D508" s="1">
        <v>46211.796402152781</v>
      </c>
      <c r="E508">
        <v>232.34299999999999</v>
      </c>
      <c r="F508">
        <v>232.351</v>
      </c>
      <c r="G508">
        <v>232.351</v>
      </c>
      <c r="H508">
        <v>232.36799999999999</v>
      </c>
      <c r="I508">
        <v>294.06599999999997</v>
      </c>
      <c r="J508">
        <v>295.19</v>
      </c>
      <c r="K508">
        <v>295.19</v>
      </c>
      <c r="L508">
        <v>296.86</v>
      </c>
      <c r="M508">
        <v>50.045000000000002</v>
      </c>
      <c r="N508">
        <v>50.045999999999999</v>
      </c>
      <c r="O508">
        <v>50.045999999999999</v>
      </c>
      <c r="P508">
        <v>68.156000000000006</v>
      </c>
      <c r="Q508">
        <v>0.99399999999999999</v>
      </c>
      <c r="R508" s="5">
        <f>+VLOOKUP(C508,Pagina!C:Q,10,0)</f>
        <v>233.3</v>
      </c>
      <c r="S508" s="5">
        <f>+VLOOKUP($C508,Pagina!$C:$Q,11,0)</f>
        <v>95.248001000000002</v>
      </c>
      <c r="T508" s="5">
        <f>+VLOOKUP($C508,Pagina!$C:$Q,12,0)</f>
        <v>50</v>
      </c>
      <c r="U508" s="5" t="str">
        <f>+VLOOKUP($C508,Pagina!$C:$Q,13,0)</f>
        <v>1</v>
      </c>
      <c r="V508" s="5" t="str">
        <f>+VLOOKUP($C508,Pagina!$C:$Q,14,0)</f>
        <v>0,270000</v>
      </c>
      <c r="W508" s="5" t="str">
        <f>+VLOOKUP($C508,Pagina!$C:$Q,15,0)</f>
        <v>0,062800</v>
      </c>
      <c r="X508" s="10">
        <f t="shared" si="44"/>
        <v>0.94900000000001228</v>
      </c>
      <c r="Y508" s="10">
        <f t="shared" si="45"/>
        <v>0.94900000000001228</v>
      </c>
      <c r="Z508" s="10">
        <f t="shared" si="46"/>
        <v>0.9006010000000233</v>
      </c>
      <c r="AA508" s="10">
        <f t="shared" si="47"/>
        <v>0.40843379197852059</v>
      </c>
    </row>
    <row r="509" spans="1:27" x14ac:dyDescent="0.25">
      <c r="A509" s="8">
        <f t="shared" si="42"/>
        <v>46211</v>
      </c>
      <c r="B509" s="9">
        <f t="shared" si="43"/>
        <v>0.79641371528123273</v>
      </c>
      <c r="C509" s="11">
        <v>46211.796412037038</v>
      </c>
      <c r="D509" s="1">
        <v>46211.796413715281</v>
      </c>
      <c r="E509">
        <v>232.09899999999999</v>
      </c>
      <c r="F509">
        <v>232.19399999999999</v>
      </c>
      <c r="G509">
        <v>232.19399999999999</v>
      </c>
      <c r="H509">
        <v>232.27600000000001</v>
      </c>
      <c r="I509">
        <v>294.77800000000002</v>
      </c>
      <c r="J509">
        <v>301.8</v>
      </c>
      <c r="K509">
        <v>301.8</v>
      </c>
      <c r="L509">
        <v>311.14999999999998</v>
      </c>
      <c r="M509">
        <v>50.042000000000002</v>
      </c>
      <c r="N509">
        <v>50.042999999999999</v>
      </c>
      <c r="O509">
        <v>50.043999999999997</v>
      </c>
      <c r="P509">
        <v>68.116</v>
      </c>
      <c r="Q509">
        <v>0.97299999999999998</v>
      </c>
      <c r="R509" s="5">
        <f>+VLOOKUP(C509,Pagina!C:Q,10,0)</f>
        <v>233.3</v>
      </c>
      <c r="S509" s="5">
        <f>+VLOOKUP($C509,Pagina!$C:$Q,11,0)</f>
        <v>95.249001000000007</v>
      </c>
      <c r="T509" s="5">
        <f>+VLOOKUP($C509,Pagina!$C:$Q,12,0)</f>
        <v>50</v>
      </c>
      <c r="U509" s="5" t="str">
        <f>+VLOOKUP($C509,Pagina!$C:$Q,13,0)</f>
        <v>1</v>
      </c>
      <c r="V509" s="5" t="str">
        <f>+VLOOKUP($C509,Pagina!$C:$Q,14,0)</f>
        <v>0,270000</v>
      </c>
      <c r="W509" s="5" t="str">
        <f>+VLOOKUP($C509,Pagina!$C:$Q,15,0)</f>
        <v>0,062900</v>
      </c>
      <c r="X509" s="10">
        <f t="shared" si="44"/>
        <v>1.106000000000023</v>
      </c>
      <c r="Y509" s="10">
        <f t="shared" si="45"/>
        <v>1.106000000000023</v>
      </c>
      <c r="Z509" s="10">
        <f t="shared" si="46"/>
        <v>1.2232360000000508</v>
      </c>
      <c r="AA509" s="10">
        <f t="shared" si="47"/>
        <v>0.4763258309861681</v>
      </c>
    </row>
    <row r="510" spans="1:27" x14ac:dyDescent="0.25">
      <c r="A510" s="8">
        <f t="shared" si="42"/>
        <v>46211</v>
      </c>
      <c r="B510" s="9">
        <f t="shared" si="43"/>
        <v>0.79642527777468786</v>
      </c>
      <c r="C510" s="11">
        <v>46211.796423611115</v>
      </c>
      <c r="D510" s="1">
        <v>46211.796425277775</v>
      </c>
      <c r="E510">
        <v>232.03399999999999</v>
      </c>
      <c r="F510">
        <v>232.066</v>
      </c>
      <c r="G510">
        <v>232.066</v>
      </c>
      <c r="H510">
        <v>232.12100000000001</v>
      </c>
      <c r="I510">
        <v>294.94600000000003</v>
      </c>
      <c r="J510">
        <v>296.39</v>
      </c>
      <c r="K510">
        <v>296.39</v>
      </c>
      <c r="L510">
        <v>298.27</v>
      </c>
      <c r="M510">
        <v>50.037999999999997</v>
      </c>
      <c r="N510">
        <v>50.04</v>
      </c>
      <c r="O510">
        <v>50.042000000000002</v>
      </c>
      <c r="P510">
        <v>68.055000000000007</v>
      </c>
      <c r="Q510">
        <v>0.98899999999999999</v>
      </c>
      <c r="R510" s="5">
        <f>+VLOOKUP(C510,Pagina!C:Q,10,0)</f>
        <v>233.4</v>
      </c>
      <c r="S510" s="5">
        <f>+VLOOKUP($C510,Pagina!$C:$Q,11,0)</f>
        <v>95.249001000000007</v>
      </c>
      <c r="T510" s="5">
        <f>+VLOOKUP($C510,Pagina!$C:$Q,12,0)</f>
        <v>50</v>
      </c>
      <c r="U510" s="5" t="str">
        <f>+VLOOKUP($C510,Pagina!$C:$Q,13,0)</f>
        <v>1</v>
      </c>
      <c r="V510" s="5" t="str">
        <f>+VLOOKUP($C510,Pagina!$C:$Q,14,0)</f>
        <v>0,271000</v>
      </c>
      <c r="W510" s="5" t="str">
        <f>+VLOOKUP($C510,Pagina!$C:$Q,15,0)</f>
        <v>0,063200</v>
      </c>
      <c r="X510" s="10">
        <f t="shared" si="44"/>
        <v>1.3340000000000032</v>
      </c>
      <c r="Y510" s="10">
        <f t="shared" si="45"/>
        <v>1.3340000000000032</v>
      </c>
      <c r="Z510" s="10">
        <f t="shared" si="46"/>
        <v>1.7795560000000086</v>
      </c>
      <c r="AA510" s="10">
        <f t="shared" si="47"/>
        <v>0.57483646893556284</v>
      </c>
    </row>
    <row r="511" spans="1:27" x14ac:dyDescent="0.25">
      <c r="A511" s="8">
        <f t="shared" si="42"/>
        <v>46211</v>
      </c>
      <c r="B511" s="9">
        <f t="shared" si="43"/>
        <v>0.79643685185146751</v>
      </c>
      <c r="C511" s="11">
        <v>46211.796435185184</v>
      </c>
      <c r="D511" s="1">
        <v>46211.796436851851</v>
      </c>
      <c r="E511">
        <v>232.05699999999999</v>
      </c>
      <c r="F511">
        <v>232.07900000000001</v>
      </c>
      <c r="G511">
        <v>232.07900000000001</v>
      </c>
      <c r="H511">
        <v>232.13399999999999</v>
      </c>
      <c r="I511">
        <v>292.88900000000001</v>
      </c>
      <c r="J511">
        <v>293.95999999999998</v>
      </c>
      <c r="K511">
        <v>293.95999999999998</v>
      </c>
      <c r="L511">
        <v>295.07</v>
      </c>
      <c r="M511">
        <v>50.036000000000001</v>
      </c>
      <c r="N511">
        <v>50.036999999999999</v>
      </c>
      <c r="O511">
        <v>50.037999999999997</v>
      </c>
      <c r="P511">
        <v>68.061000000000007</v>
      </c>
      <c r="Q511">
        <v>0.998</v>
      </c>
      <c r="R511" s="5">
        <f>+VLOOKUP(C511,Pagina!C:Q,10,0)</f>
        <v>233.4</v>
      </c>
      <c r="S511" s="5">
        <f>+VLOOKUP($C511,Pagina!$C:$Q,11,0)</f>
        <v>95.249001000000007</v>
      </c>
      <c r="T511" s="5">
        <f>+VLOOKUP($C511,Pagina!$C:$Q,12,0)</f>
        <v>50</v>
      </c>
      <c r="U511" s="5" t="str">
        <f>+VLOOKUP($C511,Pagina!$C:$Q,13,0)</f>
        <v>1</v>
      </c>
      <c r="V511" s="5" t="str">
        <f>+VLOOKUP($C511,Pagina!$C:$Q,14,0)</f>
        <v>0,270000</v>
      </c>
      <c r="W511" s="5" t="str">
        <f>+VLOOKUP($C511,Pagina!$C:$Q,15,0)</f>
        <v>0,063000</v>
      </c>
      <c r="X511" s="10">
        <f t="shared" si="44"/>
        <v>1.320999999999998</v>
      </c>
      <c r="Y511" s="10">
        <f t="shared" si="45"/>
        <v>1.320999999999998</v>
      </c>
      <c r="Z511" s="10">
        <f t="shared" si="46"/>
        <v>1.7450409999999945</v>
      </c>
      <c r="AA511" s="10">
        <f t="shared" si="47"/>
        <v>0.56920272838128305</v>
      </c>
    </row>
    <row r="512" spans="1:27" x14ac:dyDescent="0.25">
      <c r="A512" s="8">
        <f t="shared" si="42"/>
        <v>46211</v>
      </c>
      <c r="B512" s="9">
        <f t="shared" si="43"/>
        <v>0.7964484143521986</v>
      </c>
      <c r="C512" s="11">
        <v>46211.796446759261</v>
      </c>
      <c r="D512" s="1">
        <v>46211.796448414352</v>
      </c>
      <c r="E512">
        <v>232.10300000000001</v>
      </c>
      <c r="F512">
        <v>232.16200000000001</v>
      </c>
      <c r="G512">
        <v>232.16200000000001</v>
      </c>
      <c r="H512">
        <v>232.22800000000001</v>
      </c>
      <c r="I512">
        <v>294.19200000000001</v>
      </c>
      <c r="J512">
        <v>296.51</v>
      </c>
      <c r="K512">
        <v>296.51</v>
      </c>
      <c r="L512">
        <v>300.08999999999997</v>
      </c>
      <c r="M512">
        <v>50.034999999999997</v>
      </c>
      <c r="N512">
        <v>50.034999999999997</v>
      </c>
      <c r="O512">
        <v>50.034999999999997</v>
      </c>
      <c r="P512">
        <v>68.114999999999995</v>
      </c>
      <c r="Q512">
        <v>0.99</v>
      </c>
      <c r="R512" s="5">
        <f>+VLOOKUP(C512,Pagina!C:Q,10,0)</f>
        <v>233.4</v>
      </c>
      <c r="S512" s="5">
        <f>+VLOOKUP($C512,Pagina!$C:$Q,11,0)</f>
        <v>95.249001000000007</v>
      </c>
      <c r="T512" s="5">
        <f>+VLOOKUP($C512,Pagina!$C:$Q,12,0)</f>
        <v>50</v>
      </c>
      <c r="U512" s="5" t="str">
        <f>+VLOOKUP($C512,Pagina!$C:$Q,13,0)</f>
        <v>1</v>
      </c>
      <c r="V512" s="5" t="str">
        <f>+VLOOKUP($C512,Pagina!$C:$Q,14,0)</f>
        <v>0,270000</v>
      </c>
      <c r="W512" s="5" t="str">
        <f>+VLOOKUP($C512,Pagina!$C:$Q,15,0)</f>
        <v>0,063100</v>
      </c>
      <c r="X512" s="10">
        <f t="shared" si="44"/>
        <v>1.2379999999999995</v>
      </c>
      <c r="Y512" s="10">
        <f t="shared" si="45"/>
        <v>1.2379999999999995</v>
      </c>
      <c r="Z512" s="10">
        <f t="shared" si="46"/>
        <v>1.5326439999999988</v>
      </c>
      <c r="AA512" s="10">
        <f t="shared" si="47"/>
        <v>0.53324833521420367</v>
      </c>
    </row>
    <row r="513" spans="1:27" x14ac:dyDescent="0.25">
      <c r="A513" s="8">
        <f t="shared" si="42"/>
        <v>46211</v>
      </c>
      <c r="B513" s="9">
        <f t="shared" si="43"/>
        <v>0.79645997685292969</v>
      </c>
      <c r="C513" s="11">
        <v>46211.796458333331</v>
      </c>
      <c r="D513" s="1">
        <v>46211.796459976853</v>
      </c>
      <c r="E513">
        <v>232.05600000000001</v>
      </c>
      <c r="F513">
        <v>232.20699999999999</v>
      </c>
      <c r="G513">
        <v>232.20699999999999</v>
      </c>
      <c r="H513">
        <v>232.32400000000001</v>
      </c>
      <c r="I513">
        <v>294.82</v>
      </c>
      <c r="J513">
        <v>297.83999999999997</v>
      </c>
      <c r="K513">
        <v>297.83999999999997</v>
      </c>
      <c r="L513">
        <v>300.83</v>
      </c>
      <c r="M513">
        <v>50.033999999999999</v>
      </c>
      <c r="N513">
        <v>50.033999999999999</v>
      </c>
      <c r="O513">
        <v>50.034999999999997</v>
      </c>
      <c r="P513">
        <v>68.162000000000006</v>
      </c>
      <c r="Q513">
        <v>0.98599999999999999</v>
      </c>
      <c r="R513" s="5">
        <f>+VLOOKUP(C513,Pagina!C:Q,10,0)</f>
        <v>233.4</v>
      </c>
      <c r="S513" s="5">
        <f>+VLOOKUP($C513,Pagina!$C:$Q,11,0)</f>
        <v>95.249001000000007</v>
      </c>
      <c r="T513" s="5">
        <f>+VLOOKUP($C513,Pagina!$C:$Q,12,0)</f>
        <v>50</v>
      </c>
      <c r="U513" s="5" t="str">
        <f>+VLOOKUP($C513,Pagina!$C:$Q,13,0)</f>
        <v>1</v>
      </c>
      <c r="V513" s="5" t="str">
        <f>+VLOOKUP($C513,Pagina!$C:$Q,14,0)</f>
        <v>0,270000</v>
      </c>
      <c r="W513" s="5" t="str">
        <f>+VLOOKUP($C513,Pagina!$C:$Q,15,0)</f>
        <v>0,063100</v>
      </c>
      <c r="X513" s="10">
        <f t="shared" si="44"/>
        <v>1.1930000000000121</v>
      </c>
      <c r="Y513" s="10">
        <f t="shared" si="45"/>
        <v>1.1930000000000121</v>
      </c>
      <c r="Z513" s="10">
        <f t="shared" si="46"/>
        <v>1.4232490000000289</v>
      </c>
      <c r="AA513" s="10">
        <f t="shared" si="47"/>
        <v>0.51376573488310517</v>
      </c>
    </row>
    <row r="514" spans="1:27" x14ac:dyDescent="0.25">
      <c r="A514" s="8">
        <f t="shared" si="42"/>
        <v>46211</v>
      </c>
      <c r="B514" s="9">
        <f t="shared" si="43"/>
        <v>0.79647153935366077</v>
      </c>
      <c r="C514" s="11">
        <v>46211.796469907407</v>
      </c>
      <c r="D514" s="1">
        <v>46211.796471539354</v>
      </c>
      <c r="E514">
        <v>232.065</v>
      </c>
      <c r="F514">
        <v>232.12799999999999</v>
      </c>
      <c r="G514">
        <v>232.12799999999999</v>
      </c>
      <c r="H514">
        <v>232.19499999999999</v>
      </c>
      <c r="I514">
        <v>293.60399999999998</v>
      </c>
      <c r="J514">
        <v>295.11</v>
      </c>
      <c r="K514">
        <v>295.11</v>
      </c>
      <c r="L514">
        <v>296.57</v>
      </c>
      <c r="M514">
        <v>50.033000000000001</v>
      </c>
      <c r="N514">
        <v>50.033999999999999</v>
      </c>
      <c r="O514">
        <v>50.033999999999999</v>
      </c>
      <c r="P514">
        <v>68.061999999999998</v>
      </c>
      <c r="Q514">
        <v>0.99399999999999999</v>
      </c>
      <c r="R514" s="5">
        <f>+VLOOKUP(C514,Pagina!C:Q,10,0)</f>
        <v>233.3</v>
      </c>
      <c r="S514" s="5">
        <f>+VLOOKUP($C514,Pagina!$C:$Q,11,0)</f>
        <v>95.249001000000007</v>
      </c>
      <c r="T514" s="5">
        <f>+VLOOKUP($C514,Pagina!$C:$Q,12,0)</f>
        <v>50</v>
      </c>
      <c r="U514" s="5" t="str">
        <f>+VLOOKUP($C514,Pagina!$C:$Q,13,0)</f>
        <v>1</v>
      </c>
      <c r="V514" s="5" t="str">
        <f>+VLOOKUP($C514,Pagina!$C:$Q,14,0)</f>
        <v>0,270000</v>
      </c>
      <c r="W514" s="5" t="str">
        <f>+VLOOKUP($C514,Pagina!$C:$Q,15,0)</f>
        <v>0,062900</v>
      </c>
      <c r="X514" s="10">
        <f t="shared" si="44"/>
        <v>1.1720000000000255</v>
      </c>
      <c r="Y514" s="10">
        <f t="shared" si="45"/>
        <v>1.1720000000000255</v>
      </c>
      <c r="Z514" s="10">
        <f t="shared" si="46"/>
        <v>1.3735840000000596</v>
      </c>
      <c r="AA514" s="10">
        <f t="shared" si="47"/>
        <v>0.50489385166805623</v>
      </c>
    </row>
    <row r="515" spans="1:27" x14ac:dyDescent="0.25">
      <c r="A515" s="8">
        <f t="shared" ref="A515:A578" si="48">+INT(D515)</f>
        <v>46211</v>
      </c>
      <c r="B515" s="9">
        <f t="shared" ref="B515:B578" si="49">+MOD(D515,1)</f>
        <v>0.79648311342316447</v>
      </c>
      <c r="C515" s="11">
        <v>46211.796481481484</v>
      </c>
      <c r="D515" s="1">
        <v>46211.796483113423</v>
      </c>
      <c r="E515">
        <v>232.15600000000001</v>
      </c>
      <c r="F515">
        <v>232.22499999999999</v>
      </c>
      <c r="G515">
        <v>232.22499999999999</v>
      </c>
      <c r="H515">
        <v>232.29400000000001</v>
      </c>
      <c r="I515">
        <v>293.31</v>
      </c>
      <c r="J515">
        <v>298.10000000000002</v>
      </c>
      <c r="K515">
        <v>298.10000000000002</v>
      </c>
      <c r="L515">
        <v>304.37</v>
      </c>
      <c r="M515">
        <v>50.031999999999996</v>
      </c>
      <c r="N515">
        <v>50.033000000000001</v>
      </c>
      <c r="O515">
        <v>50.033999999999999</v>
      </c>
      <c r="P515">
        <v>68.087000000000003</v>
      </c>
      <c r="Q515">
        <v>0.98399999999999999</v>
      </c>
      <c r="R515" s="5">
        <f>+VLOOKUP(C515,Pagina!C:Q,10,0)</f>
        <v>233.2</v>
      </c>
      <c r="S515" s="5">
        <f>+VLOOKUP($C515,Pagina!$C:$Q,11,0)</f>
        <v>95.249001000000007</v>
      </c>
      <c r="T515" s="5">
        <f>+VLOOKUP($C515,Pagina!$C:$Q,12,0)</f>
        <v>50</v>
      </c>
      <c r="U515" s="5" t="str">
        <f>+VLOOKUP($C515,Pagina!$C:$Q,13,0)</f>
        <v>1</v>
      </c>
      <c r="V515" s="5" t="str">
        <f>+VLOOKUP($C515,Pagina!$C:$Q,14,0)</f>
        <v>0,270000</v>
      </c>
      <c r="W515" s="5" t="str">
        <f>+VLOOKUP($C515,Pagina!$C:$Q,15,0)</f>
        <v>0,062900</v>
      </c>
      <c r="X515" s="10">
        <f t="shared" ref="X515:X578" si="50">+R515-F515</f>
        <v>0.97499999999999432</v>
      </c>
      <c r="Y515" s="10">
        <f t="shared" ref="Y515:Y578" si="51">+ABS(X515)</f>
        <v>0.97499999999999432</v>
      </c>
      <c r="Z515" s="10">
        <f t="shared" ref="Z515:Z578" si="52">+X515*X515</f>
        <v>0.95062499999998895</v>
      </c>
      <c r="AA515" s="10">
        <f t="shared" ref="AA515:AA578" si="53">+(X515/F515)*100</f>
        <v>0.41985143718376333</v>
      </c>
    </row>
    <row r="516" spans="1:27" x14ac:dyDescent="0.25">
      <c r="A516" s="8">
        <f t="shared" si="48"/>
        <v>46211</v>
      </c>
      <c r="B516" s="9">
        <f t="shared" si="49"/>
        <v>0.79649467592389556</v>
      </c>
      <c r="C516" s="11">
        <v>46211.796493055554</v>
      </c>
      <c r="D516" s="1">
        <v>46211.796494675924</v>
      </c>
      <c r="E516">
        <v>232.14</v>
      </c>
      <c r="F516">
        <v>232.21600000000001</v>
      </c>
      <c r="G516">
        <v>232.21600000000001</v>
      </c>
      <c r="H516">
        <v>232.31</v>
      </c>
      <c r="I516">
        <v>297.02999999999997</v>
      </c>
      <c r="J516">
        <v>300.64999999999998</v>
      </c>
      <c r="K516">
        <v>300.64999999999998</v>
      </c>
      <c r="L516">
        <v>305.51</v>
      </c>
      <c r="M516">
        <v>50.031999999999996</v>
      </c>
      <c r="N516">
        <v>50.033000000000001</v>
      </c>
      <c r="O516">
        <v>50.033999999999999</v>
      </c>
      <c r="P516">
        <v>68.13</v>
      </c>
      <c r="Q516">
        <v>0.97599999999999998</v>
      </c>
      <c r="R516" s="5">
        <f>+VLOOKUP(C516,Pagina!C:Q,10,0)</f>
        <v>233</v>
      </c>
      <c r="S516" s="5">
        <f>+VLOOKUP($C516,Pagina!$C:$Q,11,0)</f>
        <v>95.249001000000007</v>
      </c>
      <c r="T516" s="5">
        <f>+VLOOKUP($C516,Pagina!$C:$Q,12,0)</f>
        <v>50</v>
      </c>
      <c r="U516" s="5" t="str">
        <f>+VLOOKUP($C516,Pagina!$C:$Q,13,0)</f>
        <v>1</v>
      </c>
      <c r="V516" s="5" t="str">
        <f>+VLOOKUP($C516,Pagina!$C:$Q,14,0)</f>
        <v>0,270000</v>
      </c>
      <c r="W516" s="5" t="str">
        <f>+VLOOKUP($C516,Pagina!$C:$Q,15,0)</f>
        <v>0,062900</v>
      </c>
      <c r="X516" s="10">
        <f t="shared" si="50"/>
        <v>0.78399999999999181</v>
      </c>
      <c r="Y516" s="10">
        <f t="shared" si="51"/>
        <v>0.78399999999999181</v>
      </c>
      <c r="Z516" s="10">
        <f t="shared" si="52"/>
        <v>0.61465599999998721</v>
      </c>
      <c r="AA516" s="10">
        <f t="shared" si="53"/>
        <v>0.33761670169152502</v>
      </c>
    </row>
    <row r="517" spans="1:27" x14ac:dyDescent="0.25">
      <c r="A517" s="8">
        <f t="shared" si="48"/>
        <v>46211</v>
      </c>
      <c r="B517" s="9">
        <f t="shared" si="49"/>
        <v>0.79650625000067521</v>
      </c>
      <c r="C517" s="11">
        <v>46211.79650462963</v>
      </c>
      <c r="D517" s="1">
        <v>46211.796506250001</v>
      </c>
      <c r="E517">
        <v>232.26599999999999</v>
      </c>
      <c r="F517">
        <v>232.304</v>
      </c>
      <c r="G517">
        <v>232.304</v>
      </c>
      <c r="H517">
        <v>232.35300000000001</v>
      </c>
      <c r="I517">
        <v>293.89800000000002</v>
      </c>
      <c r="J517">
        <v>294.58</v>
      </c>
      <c r="K517">
        <v>294.58</v>
      </c>
      <c r="L517">
        <v>295.99</v>
      </c>
      <c r="M517">
        <v>50.033999999999999</v>
      </c>
      <c r="N517">
        <v>50.034999999999997</v>
      </c>
      <c r="O517">
        <v>50.036000000000001</v>
      </c>
      <c r="P517">
        <v>68.162999999999997</v>
      </c>
      <c r="Q517">
        <v>0.996</v>
      </c>
      <c r="R517" s="5">
        <f>+VLOOKUP(C517,Pagina!C:Q,10,0)</f>
        <v>233</v>
      </c>
      <c r="S517" s="5">
        <f>+VLOOKUP($C517,Pagina!$C:$Q,11,0)</f>
        <v>95.249001000000007</v>
      </c>
      <c r="T517" s="5">
        <f>+VLOOKUP($C517,Pagina!$C:$Q,12,0)</f>
        <v>50</v>
      </c>
      <c r="U517" s="5" t="str">
        <f>+VLOOKUP($C517,Pagina!$C:$Q,13,0)</f>
        <v>1</v>
      </c>
      <c r="V517" s="5" t="str">
        <f>+VLOOKUP($C517,Pagina!$C:$Q,14,0)</f>
        <v>0,270000</v>
      </c>
      <c r="W517" s="5" t="str">
        <f>+VLOOKUP($C517,Pagina!$C:$Q,15,0)</f>
        <v>0,062900</v>
      </c>
      <c r="X517" s="10">
        <f t="shared" si="50"/>
        <v>0.69599999999999795</v>
      </c>
      <c r="Y517" s="10">
        <f t="shared" si="51"/>
        <v>0.69599999999999795</v>
      </c>
      <c r="Z517" s="10">
        <f t="shared" si="52"/>
        <v>0.48441599999999713</v>
      </c>
      <c r="AA517" s="10">
        <f t="shared" si="53"/>
        <v>0.29960741097871663</v>
      </c>
    </row>
    <row r="518" spans="1:27" x14ac:dyDescent="0.25">
      <c r="A518" s="8">
        <f t="shared" si="48"/>
        <v>46211</v>
      </c>
      <c r="B518" s="9">
        <f t="shared" si="49"/>
        <v>0.7965178125014063</v>
      </c>
      <c r="C518" s="11">
        <v>46211.796516203707</v>
      </c>
      <c r="D518" s="1">
        <v>46211.796517812501</v>
      </c>
      <c r="E518">
        <v>232.251</v>
      </c>
      <c r="F518">
        <v>232.304</v>
      </c>
      <c r="G518">
        <v>232.304</v>
      </c>
      <c r="H518">
        <v>232.38399999999999</v>
      </c>
      <c r="I518">
        <v>294.108</v>
      </c>
      <c r="J518">
        <v>295.54000000000002</v>
      </c>
      <c r="K518">
        <v>295.54000000000002</v>
      </c>
      <c r="L518">
        <v>298.85000000000002</v>
      </c>
      <c r="M518">
        <v>50.033000000000001</v>
      </c>
      <c r="N518">
        <v>50.033999999999999</v>
      </c>
      <c r="O518">
        <v>50.034999999999997</v>
      </c>
      <c r="P518">
        <v>68.17</v>
      </c>
      <c r="Q518">
        <v>0.99299999999999999</v>
      </c>
      <c r="R518" s="5">
        <f>+VLOOKUP(C518,Pagina!C:Q,10,0)</f>
        <v>232.9</v>
      </c>
      <c r="S518" s="5">
        <f>+VLOOKUP($C518,Pagina!$C:$Q,11,0)</f>
        <v>95.249001000000007</v>
      </c>
      <c r="T518" s="5">
        <f>+VLOOKUP($C518,Pagina!$C:$Q,12,0)</f>
        <v>50</v>
      </c>
      <c r="U518" s="5" t="str">
        <f>+VLOOKUP($C518,Pagina!$C:$Q,13,0)</f>
        <v>1</v>
      </c>
      <c r="V518" s="5" t="str">
        <f>+VLOOKUP($C518,Pagina!$C:$Q,14,0)</f>
        <v>0,270000</v>
      </c>
      <c r="W518" s="5" t="str">
        <f>+VLOOKUP($C518,Pagina!$C:$Q,15,0)</f>
        <v>0,062800</v>
      </c>
      <c r="X518" s="10">
        <f t="shared" si="50"/>
        <v>0.59600000000000364</v>
      </c>
      <c r="Y518" s="10">
        <f t="shared" si="51"/>
        <v>0.59600000000000364</v>
      </c>
      <c r="Z518" s="10">
        <f t="shared" si="52"/>
        <v>0.35521600000000436</v>
      </c>
      <c r="AA518" s="10">
        <f t="shared" si="53"/>
        <v>0.2565603691714321</v>
      </c>
    </row>
    <row r="519" spans="1:27" x14ac:dyDescent="0.25">
      <c r="A519" s="8">
        <f t="shared" si="48"/>
        <v>46211</v>
      </c>
      <c r="B519" s="9">
        <f t="shared" si="49"/>
        <v>0.7965277662005974</v>
      </c>
      <c r="C519" s="11">
        <v>46211.796527777777</v>
      </c>
      <c r="D519" s="1">
        <v>46211.796527766201</v>
      </c>
      <c r="E519">
        <v>232.34399999999999</v>
      </c>
      <c r="F519">
        <v>232.39500000000001</v>
      </c>
      <c r="G519">
        <v>232.39500000000001</v>
      </c>
      <c r="H519">
        <v>232.446</v>
      </c>
      <c r="I519">
        <v>294.82</v>
      </c>
      <c r="J519">
        <v>297.62</v>
      </c>
      <c r="K519">
        <v>297.62</v>
      </c>
      <c r="L519">
        <v>300.05</v>
      </c>
      <c r="M519">
        <v>50.033000000000001</v>
      </c>
      <c r="N519">
        <v>50.033000000000001</v>
      </c>
      <c r="O519">
        <v>50.033999999999999</v>
      </c>
      <c r="P519">
        <v>68.207999999999998</v>
      </c>
      <c r="Q519">
        <v>0.98599999999999999</v>
      </c>
      <c r="R519" s="5">
        <f>+VLOOKUP(C519,Pagina!C:Q,10,0)</f>
        <v>233</v>
      </c>
      <c r="S519" s="5">
        <f>+VLOOKUP($C519,Pagina!$C:$Q,11,0)</f>
        <v>95.249001000000007</v>
      </c>
      <c r="T519" s="5">
        <f>+VLOOKUP($C519,Pagina!$C:$Q,12,0)</f>
        <v>50</v>
      </c>
      <c r="U519" s="5" t="str">
        <f>+VLOOKUP($C519,Pagina!$C:$Q,13,0)</f>
        <v>1</v>
      </c>
      <c r="V519" s="5" t="str">
        <f>+VLOOKUP($C519,Pagina!$C:$Q,14,0)</f>
        <v>0,270000</v>
      </c>
      <c r="W519" s="5" t="str">
        <f>+VLOOKUP($C519,Pagina!$C:$Q,15,0)</f>
        <v>0,062700</v>
      </c>
      <c r="X519" s="10">
        <f t="shared" si="50"/>
        <v>0.60499999999998977</v>
      </c>
      <c r="Y519" s="10">
        <f t="shared" si="51"/>
        <v>0.60499999999998977</v>
      </c>
      <c r="Z519" s="10">
        <f t="shared" si="52"/>
        <v>0.36602499999998761</v>
      </c>
      <c r="AA519" s="10">
        <f t="shared" si="53"/>
        <v>0.2603326233352653</v>
      </c>
    </row>
    <row r="520" spans="1:27" x14ac:dyDescent="0.25">
      <c r="A520" s="8">
        <f t="shared" si="48"/>
        <v>46211</v>
      </c>
      <c r="B520" s="9">
        <f t="shared" si="49"/>
        <v>0.79654165509418817</v>
      </c>
      <c r="C520" s="11">
        <v>46211.796539351853</v>
      </c>
      <c r="D520" s="1">
        <v>46211.796541655094</v>
      </c>
      <c r="E520">
        <v>232.34</v>
      </c>
      <c r="F520">
        <v>232.40700000000001</v>
      </c>
      <c r="G520">
        <v>232.40700000000001</v>
      </c>
      <c r="H520">
        <v>232.471</v>
      </c>
      <c r="I520">
        <v>295.90600000000001</v>
      </c>
      <c r="J520">
        <v>298.91000000000003</v>
      </c>
      <c r="K520">
        <v>298.91000000000003</v>
      </c>
      <c r="L520">
        <v>301.36</v>
      </c>
      <c r="M520">
        <v>50.029000000000003</v>
      </c>
      <c r="N520">
        <v>50.030999999999999</v>
      </c>
      <c r="O520">
        <v>50.033000000000001</v>
      </c>
      <c r="P520">
        <v>68.242000000000004</v>
      </c>
      <c r="Q520">
        <v>0.98199999999999998</v>
      </c>
      <c r="R520" s="5">
        <f>+VLOOKUP(C520,Pagina!C:Q,10,0)</f>
        <v>233.1</v>
      </c>
      <c r="S520" s="5">
        <f>+VLOOKUP($C520,Pagina!$C:$Q,11,0)</f>
        <v>95.249001000000007</v>
      </c>
      <c r="T520" s="5">
        <f>+VLOOKUP($C520,Pagina!$C:$Q,12,0)</f>
        <v>50</v>
      </c>
      <c r="U520" s="5" t="str">
        <f>+VLOOKUP($C520,Pagina!$C:$Q,13,0)</f>
        <v>1</v>
      </c>
      <c r="V520" s="5" t="str">
        <f>+VLOOKUP($C520,Pagina!$C:$Q,14,0)</f>
        <v>0,270000</v>
      </c>
      <c r="W520" s="5" t="str">
        <f>+VLOOKUP($C520,Pagina!$C:$Q,15,0)</f>
        <v>0,062900</v>
      </c>
      <c r="X520" s="10">
        <f t="shared" si="50"/>
        <v>0.69299999999998363</v>
      </c>
      <c r="Y520" s="10">
        <f t="shared" si="51"/>
        <v>0.69299999999998363</v>
      </c>
      <c r="Z520" s="10">
        <f t="shared" si="52"/>
        <v>0.48024899999997733</v>
      </c>
      <c r="AA520" s="10">
        <f t="shared" si="53"/>
        <v>0.29818378964488318</v>
      </c>
    </row>
    <row r="521" spans="1:27" x14ac:dyDescent="0.25">
      <c r="A521" s="8">
        <f t="shared" si="48"/>
        <v>46211</v>
      </c>
      <c r="B521" s="9">
        <f t="shared" si="49"/>
        <v>0.79655321759491926</v>
      </c>
      <c r="C521" s="11">
        <v>46211.796550925923</v>
      </c>
      <c r="D521" s="1">
        <v>46211.796553217595</v>
      </c>
      <c r="E521">
        <v>232.38200000000001</v>
      </c>
      <c r="F521">
        <v>232.44499999999999</v>
      </c>
      <c r="G521">
        <v>232.44499999999999</v>
      </c>
      <c r="H521">
        <v>232.52099999999999</v>
      </c>
      <c r="I521">
        <v>293.98200000000003</v>
      </c>
      <c r="J521">
        <v>297.02999999999997</v>
      </c>
      <c r="K521">
        <v>297.02999999999997</v>
      </c>
      <c r="L521">
        <v>300.54000000000002</v>
      </c>
      <c r="M521">
        <v>50.029000000000003</v>
      </c>
      <c r="N521">
        <v>50.029000000000003</v>
      </c>
      <c r="O521">
        <v>50.03</v>
      </c>
      <c r="P521">
        <v>68.210999999999999</v>
      </c>
      <c r="Q521">
        <v>0.98799999999999999</v>
      </c>
      <c r="R521" s="5">
        <f>+VLOOKUP(C521,Pagina!C:Q,10,0)</f>
        <v>233.1</v>
      </c>
      <c r="S521" s="5">
        <f>+VLOOKUP($C521,Pagina!$C:$Q,11,0)</f>
        <v>95.249001000000007</v>
      </c>
      <c r="T521" s="5">
        <f>+VLOOKUP($C521,Pagina!$C:$Q,12,0)</f>
        <v>50</v>
      </c>
      <c r="U521" s="5" t="str">
        <f>+VLOOKUP($C521,Pagina!$C:$Q,13,0)</f>
        <v>1</v>
      </c>
      <c r="V521" s="5" t="str">
        <f>+VLOOKUP($C521,Pagina!$C:$Q,14,0)</f>
        <v>0,270000</v>
      </c>
      <c r="W521" s="5" t="str">
        <f>+VLOOKUP($C521,Pagina!$C:$Q,15,0)</f>
        <v>0,062900</v>
      </c>
      <c r="X521" s="10">
        <f t="shared" si="50"/>
        <v>0.65500000000000114</v>
      </c>
      <c r="Y521" s="10">
        <f t="shared" si="51"/>
        <v>0.65500000000000114</v>
      </c>
      <c r="Z521" s="10">
        <f t="shared" si="52"/>
        <v>0.42902500000000149</v>
      </c>
      <c r="AA521" s="10">
        <f t="shared" si="53"/>
        <v>0.28178708941900288</v>
      </c>
    </row>
    <row r="522" spans="1:27" x14ac:dyDescent="0.25">
      <c r="A522" s="8">
        <f t="shared" si="48"/>
        <v>46211</v>
      </c>
      <c r="B522" s="9">
        <f t="shared" si="49"/>
        <v>0.79656478009565035</v>
      </c>
      <c r="C522" s="11">
        <v>46211.7965625</v>
      </c>
      <c r="D522" s="1">
        <v>46211.796564780096</v>
      </c>
      <c r="E522">
        <v>232.53</v>
      </c>
      <c r="F522">
        <v>232.589</v>
      </c>
      <c r="G522">
        <v>232.589</v>
      </c>
      <c r="H522">
        <v>232.65299999999999</v>
      </c>
      <c r="I522">
        <v>294.904</v>
      </c>
      <c r="J522">
        <v>298.11</v>
      </c>
      <c r="K522">
        <v>298.11</v>
      </c>
      <c r="L522">
        <v>303.89</v>
      </c>
      <c r="M522">
        <v>50.03</v>
      </c>
      <c r="N522">
        <v>50.031999999999996</v>
      </c>
      <c r="O522">
        <v>50.033000000000001</v>
      </c>
      <c r="P522">
        <v>68.236999999999995</v>
      </c>
      <c r="Q522">
        <v>0.98399999999999999</v>
      </c>
      <c r="R522" s="5">
        <f>+VLOOKUP(C522,Pagina!C:Q,10,0)</f>
        <v>233</v>
      </c>
      <c r="S522" s="5">
        <f>+VLOOKUP($C522,Pagina!$C:$Q,11,0)</f>
        <v>95.249001000000007</v>
      </c>
      <c r="T522" s="5">
        <f>+VLOOKUP($C522,Pagina!$C:$Q,12,0)</f>
        <v>50</v>
      </c>
      <c r="U522" s="5" t="str">
        <f>+VLOOKUP($C522,Pagina!$C:$Q,13,0)</f>
        <v>1</v>
      </c>
      <c r="V522" s="5" t="str">
        <f>+VLOOKUP($C522,Pagina!$C:$Q,14,0)</f>
        <v>0,270000</v>
      </c>
      <c r="W522" s="5" t="str">
        <f>+VLOOKUP($C522,Pagina!$C:$Q,15,0)</f>
        <v>0,062900</v>
      </c>
      <c r="X522" s="10">
        <f t="shared" si="50"/>
        <v>0.41100000000000136</v>
      </c>
      <c r="Y522" s="10">
        <f t="shared" si="51"/>
        <v>0.41100000000000136</v>
      </c>
      <c r="Z522" s="10">
        <f t="shared" si="52"/>
        <v>0.16892100000000113</v>
      </c>
      <c r="AA522" s="10">
        <f t="shared" si="53"/>
        <v>0.17670655104067751</v>
      </c>
    </row>
    <row r="523" spans="1:27" x14ac:dyDescent="0.25">
      <c r="A523" s="8">
        <f t="shared" si="48"/>
        <v>46211</v>
      </c>
      <c r="B523" s="9">
        <f t="shared" si="49"/>
        <v>0.79657635416515404</v>
      </c>
      <c r="C523" s="11">
        <v>46211.796574074076</v>
      </c>
      <c r="D523" s="1">
        <v>46211.796576354165</v>
      </c>
      <c r="E523">
        <v>232.55199999999999</v>
      </c>
      <c r="F523">
        <v>232.59100000000001</v>
      </c>
      <c r="G523">
        <v>232.59100000000001</v>
      </c>
      <c r="H523">
        <v>232.624</v>
      </c>
      <c r="I523">
        <v>294.40199999999999</v>
      </c>
      <c r="J523">
        <v>297.77999999999997</v>
      </c>
      <c r="K523">
        <v>297.77999999999997</v>
      </c>
      <c r="L523">
        <v>303.2</v>
      </c>
      <c r="M523">
        <v>50.034999999999997</v>
      </c>
      <c r="N523">
        <v>50.036000000000001</v>
      </c>
      <c r="O523">
        <v>50.037999999999997</v>
      </c>
      <c r="P523">
        <v>68.322999999999993</v>
      </c>
      <c r="Q523">
        <v>0.98699999999999999</v>
      </c>
      <c r="R523" s="5">
        <f>+VLOOKUP(C523,Pagina!C:Q,10,0)</f>
        <v>233.1</v>
      </c>
      <c r="S523" s="5">
        <f>+VLOOKUP($C523,Pagina!$C:$Q,11,0)</f>
        <v>95.249001000000007</v>
      </c>
      <c r="T523" s="5">
        <f>+VLOOKUP($C523,Pagina!$C:$Q,12,0)</f>
        <v>50</v>
      </c>
      <c r="U523" s="5" t="str">
        <f>+VLOOKUP($C523,Pagina!$C:$Q,13,0)</f>
        <v>1</v>
      </c>
      <c r="V523" s="5" t="str">
        <f>+VLOOKUP($C523,Pagina!$C:$Q,14,0)</f>
        <v>0,270000</v>
      </c>
      <c r="W523" s="5" t="str">
        <f>+VLOOKUP($C523,Pagina!$C:$Q,15,0)</f>
        <v>0,062900</v>
      </c>
      <c r="X523" s="10">
        <f t="shared" si="50"/>
        <v>0.50899999999998613</v>
      </c>
      <c r="Y523" s="10">
        <f t="shared" si="51"/>
        <v>0.50899999999998613</v>
      </c>
      <c r="Z523" s="10">
        <f t="shared" si="52"/>
        <v>0.25908099999998591</v>
      </c>
      <c r="AA523" s="10">
        <f t="shared" si="53"/>
        <v>0.21883907803826722</v>
      </c>
    </row>
    <row r="524" spans="1:27" x14ac:dyDescent="0.25">
      <c r="A524" s="8">
        <f t="shared" si="48"/>
        <v>46211</v>
      </c>
      <c r="B524" s="9">
        <f t="shared" si="49"/>
        <v>0.79658791666588513</v>
      </c>
      <c r="C524" s="11">
        <v>46211.796585648146</v>
      </c>
      <c r="D524" s="1">
        <v>46211.796587916666</v>
      </c>
      <c r="E524">
        <v>232.50800000000001</v>
      </c>
      <c r="F524">
        <v>232.55199999999999</v>
      </c>
      <c r="G524">
        <v>232.55199999999999</v>
      </c>
      <c r="H524">
        <v>232.62</v>
      </c>
      <c r="I524">
        <v>294.108</v>
      </c>
      <c r="J524">
        <v>298.68</v>
      </c>
      <c r="K524">
        <v>298.68</v>
      </c>
      <c r="L524">
        <v>305.99</v>
      </c>
      <c r="M524">
        <v>50.039000000000001</v>
      </c>
      <c r="N524">
        <v>50.042000000000002</v>
      </c>
      <c r="O524">
        <v>50.043999999999997</v>
      </c>
      <c r="P524">
        <v>68.248000000000005</v>
      </c>
      <c r="Q524">
        <v>0.98299999999999998</v>
      </c>
      <c r="R524" s="5">
        <f>+VLOOKUP(C524,Pagina!C:Q,10,0)</f>
        <v>233.2</v>
      </c>
      <c r="S524" s="5">
        <f>+VLOOKUP($C524,Pagina!$C:$Q,11,0)</f>
        <v>95.249001000000007</v>
      </c>
      <c r="T524" s="5">
        <f>+VLOOKUP($C524,Pagina!$C:$Q,12,0)</f>
        <v>50</v>
      </c>
      <c r="U524" s="5" t="str">
        <f>+VLOOKUP($C524,Pagina!$C:$Q,13,0)</f>
        <v>1</v>
      </c>
      <c r="V524" s="5" t="str">
        <f>+VLOOKUP($C524,Pagina!$C:$Q,14,0)</f>
        <v>0,270000</v>
      </c>
      <c r="W524" s="5" t="str">
        <f>+VLOOKUP($C524,Pagina!$C:$Q,15,0)</f>
        <v>0,062900</v>
      </c>
      <c r="X524" s="10">
        <f t="shared" si="50"/>
        <v>0.64799999999999613</v>
      </c>
      <c r="Y524" s="10">
        <f t="shared" si="51"/>
        <v>0.64799999999999613</v>
      </c>
      <c r="Z524" s="10">
        <f t="shared" si="52"/>
        <v>0.419903999999995</v>
      </c>
      <c r="AA524" s="10">
        <f t="shared" si="53"/>
        <v>0.27864735629020443</v>
      </c>
    </row>
    <row r="525" spans="1:27" x14ac:dyDescent="0.25">
      <c r="A525" s="8">
        <f t="shared" si="48"/>
        <v>46211</v>
      </c>
      <c r="B525" s="9">
        <f t="shared" si="49"/>
        <v>0.79659947916661622</v>
      </c>
      <c r="C525" s="11">
        <v>46211.796597222223</v>
      </c>
      <c r="D525" s="1">
        <v>46211.796599479167</v>
      </c>
      <c r="E525">
        <v>232.56700000000001</v>
      </c>
      <c r="F525">
        <v>232.59800000000001</v>
      </c>
      <c r="G525">
        <v>232.59800000000001</v>
      </c>
      <c r="H525">
        <v>232.65</v>
      </c>
      <c r="I525">
        <v>293.98200000000003</v>
      </c>
      <c r="J525">
        <v>295.31</v>
      </c>
      <c r="K525">
        <v>295.31</v>
      </c>
      <c r="L525">
        <v>296.2</v>
      </c>
      <c r="M525">
        <v>50.045999999999999</v>
      </c>
      <c r="N525">
        <v>50.048999999999999</v>
      </c>
      <c r="O525">
        <v>50.052999999999997</v>
      </c>
      <c r="P525">
        <v>68.302999999999997</v>
      </c>
      <c r="Q525">
        <v>0.99399999999999999</v>
      </c>
      <c r="R525" s="5">
        <f>+VLOOKUP(C525,Pagina!C:Q,10,0)</f>
        <v>233.2</v>
      </c>
      <c r="S525" s="5">
        <f>+VLOOKUP($C525,Pagina!$C:$Q,11,0)</f>
        <v>95.249001000000007</v>
      </c>
      <c r="T525" s="5">
        <f>+VLOOKUP($C525,Pagina!$C:$Q,12,0)</f>
        <v>50</v>
      </c>
      <c r="U525" s="5" t="str">
        <f>+VLOOKUP($C525,Pagina!$C:$Q,13,0)</f>
        <v>1</v>
      </c>
      <c r="V525" s="5" t="str">
        <f>+VLOOKUP($C525,Pagina!$C:$Q,14,0)</f>
        <v>0,270000</v>
      </c>
      <c r="W525" s="5" t="str">
        <f>+VLOOKUP($C525,Pagina!$C:$Q,15,0)</f>
        <v>0,062900</v>
      </c>
      <c r="X525" s="10">
        <f t="shared" si="50"/>
        <v>0.60199999999997544</v>
      </c>
      <c r="Y525" s="10">
        <f t="shared" si="51"/>
        <v>0.60199999999997544</v>
      </c>
      <c r="Z525" s="10">
        <f t="shared" si="52"/>
        <v>0.36240399999997042</v>
      </c>
      <c r="AA525" s="10">
        <f t="shared" si="53"/>
        <v>0.25881563899946491</v>
      </c>
    </row>
    <row r="526" spans="1:27" x14ac:dyDescent="0.25">
      <c r="A526" s="8">
        <f t="shared" si="48"/>
        <v>46211</v>
      </c>
      <c r="B526" s="9">
        <f t="shared" si="49"/>
        <v>0.79661104166734731</v>
      </c>
      <c r="C526" s="11">
        <v>46211.7966087963</v>
      </c>
      <c r="D526" s="1">
        <v>46211.796611041667</v>
      </c>
      <c r="E526">
        <v>232.55199999999999</v>
      </c>
      <c r="F526">
        <v>232.601</v>
      </c>
      <c r="G526">
        <v>232.601</v>
      </c>
      <c r="H526">
        <v>232.64400000000001</v>
      </c>
      <c r="I526">
        <v>293.52</v>
      </c>
      <c r="J526">
        <v>296.17</v>
      </c>
      <c r="K526">
        <v>296.17</v>
      </c>
      <c r="L526">
        <v>298.69</v>
      </c>
      <c r="M526">
        <v>50.055</v>
      </c>
      <c r="N526">
        <v>50.058</v>
      </c>
      <c r="O526">
        <v>50.061</v>
      </c>
      <c r="P526">
        <v>68.316000000000003</v>
      </c>
      <c r="Q526">
        <v>0.99199999999999999</v>
      </c>
      <c r="R526" s="5">
        <f>+VLOOKUP(C526,Pagina!C:Q,10,0)</f>
        <v>233.2</v>
      </c>
      <c r="S526" s="5">
        <f>+VLOOKUP($C526,Pagina!$C:$Q,11,0)</f>
        <v>95.249001000000007</v>
      </c>
      <c r="T526" s="5">
        <f>+VLOOKUP($C526,Pagina!$C:$Q,12,0)</f>
        <v>50</v>
      </c>
      <c r="U526" s="5" t="str">
        <f>+VLOOKUP($C526,Pagina!$C:$Q,13,0)</f>
        <v>1</v>
      </c>
      <c r="V526" s="5" t="str">
        <f>+VLOOKUP($C526,Pagina!$C:$Q,14,0)</f>
        <v>0,270000</v>
      </c>
      <c r="W526" s="5" t="str">
        <f>+VLOOKUP($C526,Pagina!$C:$Q,15,0)</f>
        <v>0,062900</v>
      </c>
      <c r="X526" s="10">
        <f t="shared" si="50"/>
        <v>0.59899999999998954</v>
      </c>
      <c r="Y526" s="10">
        <f t="shared" si="51"/>
        <v>0.59899999999998954</v>
      </c>
      <c r="Z526" s="10">
        <f t="shared" si="52"/>
        <v>0.35880099999998749</v>
      </c>
      <c r="AA526" s="10">
        <f t="shared" si="53"/>
        <v>0.25752253859613222</v>
      </c>
    </row>
    <row r="527" spans="1:27" x14ac:dyDescent="0.25">
      <c r="A527" s="8">
        <f t="shared" si="48"/>
        <v>46211</v>
      </c>
      <c r="B527" s="9">
        <f t="shared" si="49"/>
        <v>0.79662259259202983</v>
      </c>
      <c r="C527" s="11">
        <v>46211.796620370369</v>
      </c>
      <c r="D527" s="1">
        <v>46211.796622592592</v>
      </c>
      <c r="E527">
        <v>232.547</v>
      </c>
      <c r="F527">
        <v>232.595</v>
      </c>
      <c r="G527">
        <v>232.595</v>
      </c>
      <c r="H527">
        <v>232.62899999999999</v>
      </c>
      <c r="I527">
        <v>295.197</v>
      </c>
      <c r="J527">
        <v>295.39</v>
      </c>
      <c r="K527">
        <v>295.39</v>
      </c>
      <c r="L527">
        <v>295.99</v>
      </c>
      <c r="M527">
        <v>50.061</v>
      </c>
      <c r="N527">
        <v>50.061999999999998</v>
      </c>
      <c r="O527">
        <v>50.064</v>
      </c>
      <c r="P527">
        <v>68.263999999999996</v>
      </c>
      <c r="Q527">
        <v>0.99399999999999999</v>
      </c>
      <c r="R527" s="5">
        <f>+VLOOKUP(C527,Pagina!C:Q,10,0)</f>
        <v>233.3</v>
      </c>
      <c r="S527" s="5">
        <f>+VLOOKUP($C527,Pagina!$C:$Q,11,0)</f>
        <v>95.249001000000007</v>
      </c>
      <c r="T527" s="5">
        <f>+VLOOKUP($C527,Pagina!$C:$Q,12,0)</f>
        <v>50</v>
      </c>
      <c r="U527" s="5" t="str">
        <f>+VLOOKUP($C527,Pagina!$C:$Q,13,0)</f>
        <v>1</v>
      </c>
      <c r="V527" s="5" t="str">
        <f>+VLOOKUP($C527,Pagina!$C:$Q,14,0)</f>
        <v>0,270000</v>
      </c>
      <c r="W527" s="5" t="str">
        <f>+VLOOKUP($C527,Pagina!$C:$Q,15,0)</f>
        <v>0,062900</v>
      </c>
      <c r="X527" s="10">
        <f t="shared" si="50"/>
        <v>0.70500000000001251</v>
      </c>
      <c r="Y527" s="10">
        <f t="shared" si="51"/>
        <v>0.70500000000001251</v>
      </c>
      <c r="Z527" s="10">
        <f t="shared" si="52"/>
        <v>0.49702500000001765</v>
      </c>
      <c r="AA527" s="10">
        <f t="shared" si="53"/>
        <v>0.30310195833960857</v>
      </c>
    </row>
    <row r="528" spans="1:27" x14ac:dyDescent="0.25">
      <c r="A528" s="8">
        <f t="shared" si="48"/>
        <v>46211</v>
      </c>
      <c r="B528" s="9">
        <f t="shared" si="49"/>
        <v>0.79663415509276092</v>
      </c>
      <c r="C528" s="11">
        <v>46211.796631944446</v>
      </c>
      <c r="D528" s="1">
        <v>46211.796634155093</v>
      </c>
      <c r="E528">
        <v>232.613</v>
      </c>
      <c r="F528">
        <v>232.67699999999999</v>
      </c>
      <c r="G528">
        <v>232.67699999999999</v>
      </c>
      <c r="H528">
        <v>232.72399999999999</v>
      </c>
      <c r="I528">
        <v>293.98200000000003</v>
      </c>
      <c r="J528">
        <v>294.89999999999998</v>
      </c>
      <c r="K528">
        <v>294.89999999999998</v>
      </c>
      <c r="L528">
        <v>296.11</v>
      </c>
      <c r="M528">
        <v>50.064999999999998</v>
      </c>
      <c r="N528">
        <v>50.067999999999998</v>
      </c>
      <c r="O528">
        <v>50.070999999999998</v>
      </c>
      <c r="P528">
        <v>68.331000000000003</v>
      </c>
      <c r="Q528">
        <v>0.996</v>
      </c>
      <c r="R528" s="5">
        <f>+VLOOKUP(C528,Pagina!C:Q,10,0)</f>
        <v>233.3</v>
      </c>
      <c r="S528" s="5">
        <f>+VLOOKUP($C528,Pagina!$C:$Q,11,0)</f>
        <v>95.249001000000007</v>
      </c>
      <c r="T528" s="5">
        <f>+VLOOKUP($C528,Pagina!$C:$Q,12,0)</f>
        <v>50</v>
      </c>
      <c r="U528" s="5" t="str">
        <f>+VLOOKUP($C528,Pagina!$C:$Q,13,0)</f>
        <v>1</v>
      </c>
      <c r="V528" s="5" t="str">
        <f>+VLOOKUP($C528,Pagina!$C:$Q,14,0)</f>
        <v>0,271000</v>
      </c>
      <c r="W528" s="5" t="str">
        <f>+VLOOKUP($C528,Pagina!$C:$Q,15,0)</f>
        <v>0,063100</v>
      </c>
      <c r="X528" s="10">
        <f t="shared" si="50"/>
        <v>0.62300000000001887</v>
      </c>
      <c r="Y528" s="10">
        <f t="shared" si="51"/>
        <v>0.62300000000001887</v>
      </c>
      <c r="Z528" s="10">
        <f t="shared" si="52"/>
        <v>0.38812900000002354</v>
      </c>
      <c r="AA528" s="10">
        <f t="shared" si="53"/>
        <v>0.2677531513643458</v>
      </c>
    </row>
    <row r="529" spans="1:27" x14ac:dyDescent="0.25">
      <c r="A529" s="8">
        <f t="shared" si="48"/>
        <v>46211</v>
      </c>
      <c r="B529" s="9">
        <f t="shared" si="49"/>
        <v>0.79664571759349201</v>
      </c>
      <c r="C529" s="11">
        <v>46211.796643518515</v>
      </c>
      <c r="D529" s="1">
        <v>46211.796645717593</v>
      </c>
      <c r="E529">
        <v>232.66800000000001</v>
      </c>
      <c r="F529">
        <v>232.726</v>
      </c>
      <c r="G529">
        <v>232.726</v>
      </c>
      <c r="H529">
        <v>232.80099999999999</v>
      </c>
      <c r="I529">
        <v>293.47800000000001</v>
      </c>
      <c r="J529">
        <v>294.16000000000003</v>
      </c>
      <c r="K529">
        <v>294.16000000000003</v>
      </c>
      <c r="L529">
        <v>294.49</v>
      </c>
      <c r="M529">
        <v>50.073</v>
      </c>
      <c r="N529">
        <v>50.073</v>
      </c>
      <c r="O529">
        <v>50.073999999999998</v>
      </c>
      <c r="P529">
        <v>68.334000000000003</v>
      </c>
      <c r="Q529">
        <v>0.998</v>
      </c>
      <c r="R529" s="5">
        <f>+VLOOKUP(C529,Pagina!C:Q,10,0)</f>
        <v>233.4</v>
      </c>
      <c r="S529" s="5">
        <f>+VLOOKUP($C529,Pagina!$C:$Q,11,0)</f>
        <v>95.249001000000007</v>
      </c>
      <c r="T529" s="5">
        <f>+VLOOKUP($C529,Pagina!$C:$Q,12,0)</f>
        <v>50</v>
      </c>
      <c r="U529" s="5" t="str">
        <f>+VLOOKUP($C529,Pagina!$C:$Q,13,0)</f>
        <v>1</v>
      </c>
      <c r="V529" s="5" t="str">
        <f>+VLOOKUP($C529,Pagina!$C:$Q,14,0)</f>
        <v>0,271000</v>
      </c>
      <c r="W529" s="5" t="str">
        <f>+VLOOKUP($C529,Pagina!$C:$Q,15,0)</f>
        <v>0,063100</v>
      </c>
      <c r="X529" s="10">
        <f t="shared" si="50"/>
        <v>0.67400000000000659</v>
      </c>
      <c r="Y529" s="10">
        <f t="shared" si="51"/>
        <v>0.67400000000000659</v>
      </c>
      <c r="Z529" s="10">
        <f t="shared" si="52"/>
        <v>0.45427600000000889</v>
      </c>
      <c r="AA529" s="10">
        <f t="shared" si="53"/>
        <v>0.28961095880993382</v>
      </c>
    </row>
    <row r="530" spans="1:27" x14ac:dyDescent="0.25">
      <c r="A530" s="8">
        <f t="shared" si="48"/>
        <v>46211</v>
      </c>
      <c r="B530" s="9">
        <f t="shared" si="49"/>
        <v>0.79665726851817453</v>
      </c>
      <c r="C530" s="11">
        <v>46211.796655092592</v>
      </c>
      <c r="D530" s="1">
        <v>46211.796657268518</v>
      </c>
      <c r="E530">
        <v>232.61099999999999</v>
      </c>
      <c r="F530">
        <v>232.63399999999999</v>
      </c>
      <c r="G530">
        <v>232.63399999999999</v>
      </c>
      <c r="H530">
        <v>232.65299999999999</v>
      </c>
      <c r="I530">
        <v>293.81400000000002</v>
      </c>
      <c r="J530">
        <v>297.20999999999998</v>
      </c>
      <c r="K530">
        <v>297.20999999999998</v>
      </c>
      <c r="L530">
        <v>303.52</v>
      </c>
      <c r="M530">
        <v>50.073999999999998</v>
      </c>
      <c r="N530">
        <v>50.076000000000001</v>
      </c>
      <c r="O530">
        <v>50.078000000000003</v>
      </c>
      <c r="P530">
        <v>68.287000000000006</v>
      </c>
      <c r="Q530">
        <v>0.98799999999999999</v>
      </c>
      <c r="R530" s="5">
        <f>+VLOOKUP(C530,Pagina!C:Q,10,0)</f>
        <v>233.4</v>
      </c>
      <c r="S530" s="5">
        <f>+VLOOKUP($C530,Pagina!$C:$Q,11,0)</f>
        <v>95.249001000000007</v>
      </c>
      <c r="T530" s="5">
        <f>+VLOOKUP($C530,Pagina!$C:$Q,12,0)</f>
        <v>50</v>
      </c>
      <c r="U530" s="5" t="str">
        <f>+VLOOKUP($C530,Pagina!$C:$Q,13,0)</f>
        <v>1</v>
      </c>
      <c r="V530" s="5" t="str">
        <f>+VLOOKUP($C530,Pagina!$C:$Q,14,0)</f>
        <v>0,271000</v>
      </c>
      <c r="W530" s="5" t="str">
        <f>+VLOOKUP($C530,Pagina!$C:$Q,15,0)</f>
        <v>0,063100</v>
      </c>
      <c r="X530" s="10">
        <f t="shared" si="50"/>
        <v>0.76600000000001955</v>
      </c>
      <c r="Y530" s="10">
        <f t="shared" si="51"/>
        <v>0.76600000000001955</v>
      </c>
      <c r="Z530" s="10">
        <f t="shared" si="52"/>
        <v>0.58675600000002992</v>
      </c>
      <c r="AA530" s="10">
        <f t="shared" si="53"/>
        <v>0.32927259128073266</v>
      </c>
    </row>
    <row r="531" spans="1:27" x14ac:dyDescent="0.25">
      <c r="A531" s="8">
        <f t="shared" si="48"/>
        <v>46211</v>
      </c>
      <c r="B531" s="9">
        <f t="shared" si="49"/>
        <v>0.79666883101890562</v>
      </c>
      <c r="C531" s="11">
        <v>46211.796666666669</v>
      </c>
      <c r="D531" s="1">
        <v>46211.796668831019</v>
      </c>
      <c r="E531">
        <v>232.61600000000001</v>
      </c>
      <c r="F531">
        <v>232.63800000000001</v>
      </c>
      <c r="G531">
        <v>232.63800000000001</v>
      </c>
      <c r="H531">
        <v>232.661</v>
      </c>
      <c r="I531">
        <v>294.024</v>
      </c>
      <c r="J531">
        <v>295.17</v>
      </c>
      <c r="K531">
        <v>295.17</v>
      </c>
      <c r="L531">
        <v>296.61</v>
      </c>
      <c r="M531">
        <v>50.078000000000003</v>
      </c>
      <c r="N531">
        <v>50.079000000000001</v>
      </c>
      <c r="O531">
        <v>50.08</v>
      </c>
      <c r="P531">
        <v>68.296000000000006</v>
      </c>
      <c r="Q531">
        <v>0.995</v>
      </c>
      <c r="R531" s="5">
        <f>+VLOOKUP(C531,Pagina!C:Q,10,0)</f>
        <v>233.4</v>
      </c>
      <c r="S531" s="5">
        <f>+VLOOKUP($C531,Pagina!$C:$Q,11,0)</f>
        <v>95.249001000000007</v>
      </c>
      <c r="T531" s="5">
        <f>+VLOOKUP($C531,Pagina!$C:$Q,12,0)</f>
        <v>50</v>
      </c>
      <c r="U531" s="5" t="str">
        <f>+VLOOKUP($C531,Pagina!$C:$Q,13,0)</f>
        <v>1</v>
      </c>
      <c r="V531" s="5" t="str">
        <f>+VLOOKUP($C531,Pagina!$C:$Q,14,0)</f>
        <v>0,270000</v>
      </c>
      <c r="W531" s="5" t="str">
        <f>+VLOOKUP($C531,Pagina!$C:$Q,15,0)</f>
        <v>0,063000</v>
      </c>
      <c r="X531" s="10">
        <f t="shared" si="50"/>
        <v>0.76200000000000045</v>
      </c>
      <c r="Y531" s="10">
        <f t="shared" si="51"/>
        <v>0.76200000000000045</v>
      </c>
      <c r="Z531" s="10">
        <f t="shared" si="52"/>
        <v>0.58064400000000072</v>
      </c>
      <c r="AA531" s="10">
        <f t="shared" si="53"/>
        <v>0.3275475201815698</v>
      </c>
    </row>
    <row r="532" spans="1:27" x14ac:dyDescent="0.25">
      <c r="A532" s="8">
        <f t="shared" si="48"/>
        <v>46211</v>
      </c>
      <c r="B532" s="9">
        <f t="shared" si="49"/>
        <v>0.79668038194358815</v>
      </c>
      <c r="C532" s="11">
        <v>46211.796678240738</v>
      </c>
      <c r="D532" s="1">
        <v>46211.796680381944</v>
      </c>
      <c r="E532">
        <v>232.59800000000001</v>
      </c>
      <c r="F532">
        <v>232.63300000000001</v>
      </c>
      <c r="G532">
        <v>232.63300000000001</v>
      </c>
      <c r="H532">
        <v>232.66300000000001</v>
      </c>
      <c r="I532">
        <v>293.43599999999998</v>
      </c>
      <c r="J532">
        <v>296.20999999999998</v>
      </c>
      <c r="K532">
        <v>296.20999999999998</v>
      </c>
      <c r="L532">
        <v>299.47000000000003</v>
      </c>
      <c r="M532">
        <v>50.081000000000003</v>
      </c>
      <c r="N532">
        <v>50.081000000000003</v>
      </c>
      <c r="O532">
        <v>50.082000000000001</v>
      </c>
      <c r="P532">
        <v>68.263999999999996</v>
      </c>
      <c r="Q532">
        <v>0.99099999999999999</v>
      </c>
      <c r="R532" s="5">
        <f>+VLOOKUP(C532,Pagina!C:Q,10,0)</f>
        <v>233.4</v>
      </c>
      <c r="S532" s="5">
        <f>+VLOOKUP($C532,Pagina!$C:$Q,11,0)</f>
        <v>95.249001000000007</v>
      </c>
      <c r="T532" s="5">
        <f>+VLOOKUP($C532,Pagina!$C:$Q,12,0)</f>
        <v>50</v>
      </c>
      <c r="U532" s="5" t="str">
        <f>+VLOOKUP($C532,Pagina!$C:$Q,13,0)</f>
        <v>1</v>
      </c>
      <c r="V532" s="5" t="str">
        <f>+VLOOKUP($C532,Pagina!$C:$Q,14,0)</f>
        <v>0,271000</v>
      </c>
      <c r="W532" s="5" t="str">
        <f>+VLOOKUP($C532,Pagina!$C:$Q,15,0)</f>
        <v>0,063100</v>
      </c>
      <c r="X532" s="10">
        <f t="shared" si="50"/>
        <v>0.76699999999999591</v>
      </c>
      <c r="Y532" s="10">
        <f t="shared" si="51"/>
        <v>0.76699999999999591</v>
      </c>
      <c r="Z532" s="10">
        <f t="shared" si="52"/>
        <v>0.58828899999999373</v>
      </c>
      <c r="AA532" s="10">
        <f t="shared" si="53"/>
        <v>0.32970386832478449</v>
      </c>
    </row>
    <row r="533" spans="1:27" x14ac:dyDescent="0.25">
      <c r="A533" s="8">
        <f t="shared" si="48"/>
        <v>46211</v>
      </c>
      <c r="B533" s="9">
        <f t="shared" si="49"/>
        <v>0.79669193286827067</v>
      </c>
      <c r="C533" s="11">
        <v>46211.796689814815</v>
      </c>
      <c r="D533" s="1">
        <v>46211.796691932868</v>
      </c>
      <c r="E533">
        <v>232.53299999999999</v>
      </c>
      <c r="F533">
        <v>232.59</v>
      </c>
      <c r="G533">
        <v>232.59</v>
      </c>
      <c r="H533">
        <v>232.626</v>
      </c>
      <c r="I533">
        <v>294.108</v>
      </c>
      <c r="J533">
        <v>296.43</v>
      </c>
      <c r="K533">
        <v>296.43</v>
      </c>
      <c r="L533">
        <v>301.89</v>
      </c>
      <c r="M533">
        <v>50.082000000000001</v>
      </c>
      <c r="N533">
        <v>50.082999999999998</v>
      </c>
      <c r="O533">
        <v>50.082999999999998</v>
      </c>
      <c r="P533">
        <v>68.302000000000007</v>
      </c>
      <c r="Q533">
        <v>0.99099999999999999</v>
      </c>
      <c r="R533" s="5">
        <f>+VLOOKUP(C533,Pagina!C:Q,10,0)</f>
        <v>233.5</v>
      </c>
      <c r="S533" s="5">
        <f>+VLOOKUP($C533,Pagina!$C:$Q,11,0)</f>
        <v>95.249001000000007</v>
      </c>
      <c r="T533" s="5">
        <f>+VLOOKUP($C533,Pagina!$C:$Q,12,0)</f>
        <v>50</v>
      </c>
      <c r="U533" s="5" t="str">
        <f>+VLOOKUP($C533,Pagina!$C:$Q,13,0)</f>
        <v>1</v>
      </c>
      <c r="V533" s="5" t="str">
        <f>+VLOOKUP($C533,Pagina!$C:$Q,14,0)</f>
        <v>0,270000</v>
      </c>
      <c r="W533" s="5" t="str">
        <f>+VLOOKUP($C533,Pagina!$C:$Q,15,0)</f>
        <v>0,063000</v>
      </c>
      <c r="X533" s="10">
        <f t="shared" si="50"/>
        <v>0.90999999999999659</v>
      </c>
      <c r="Y533" s="10">
        <f t="shared" si="51"/>
        <v>0.90999999999999659</v>
      </c>
      <c r="Z533" s="10">
        <f t="shared" si="52"/>
        <v>0.82809999999999384</v>
      </c>
      <c r="AA533" s="10">
        <f t="shared" si="53"/>
        <v>0.39124639924330218</v>
      </c>
    </row>
    <row r="534" spans="1:27" x14ac:dyDescent="0.25">
      <c r="A534" s="8">
        <f t="shared" si="48"/>
        <v>46211</v>
      </c>
      <c r="B534" s="9">
        <f t="shared" si="49"/>
        <v>0.79670349536900176</v>
      </c>
      <c r="C534" s="11">
        <v>46211.796701388892</v>
      </c>
      <c r="D534" s="1">
        <v>46211.796703495369</v>
      </c>
      <c r="E534">
        <v>232.482</v>
      </c>
      <c r="F534">
        <v>232.50200000000001</v>
      </c>
      <c r="G534">
        <v>232.50200000000001</v>
      </c>
      <c r="H534">
        <v>232.52</v>
      </c>
      <c r="I534">
        <v>294.904</v>
      </c>
      <c r="J534">
        <v>298.92</v>
      </c>
      <c r="K534">
        <v>298.92</v>
      </c>
      <c r="L534">
        <v>305.14</v>
      </c>
      <c r="M534">
        <v>50.082999999999998</v>
      </c>
      <c r="N534">
        <v>50.082999999999998</v>
      </c>
      <c r="O534">
        <v>50.084000000000003</v>
      </c>
      <c r="P534">
        <v>68.305000000000007</v>
      </c>
      <c r="Q534">
        <v>0.98299999999999998</v>
      </c>
      <c r="R534" s="5">
        <f>+VLOOKUP(C534,Pagina!C:Q,10,0)</f>
        <v>233.5</v>
      </c>
      <c r="S534" s="5">
        <f>+VLOOKUP($C534,Pagina!$C:$Q,11,0)</f>
        <v>95.249001000000007</v>
      </c>
      <c r="T534" s="5">
        <f>+VLOOKUP($C534,Pagina!$C:$Q,12,0)</f>
        <v>50</v>
      </c>
      <c r="U534" s="5" t="str">
        <f>+VLOOKUP($C534,Pagina!$C:$Q,13,0)</f>
        <v>1</v>
      </c>
      <c r="V534" s="5" t="str">
        <f>+VLOOKUP($C534,Pagina!$C:$Q,14,0)</f>
        <v>0,270000</v>
      </c>
      <c r="W534" s="5" t="str">
        <f>+VLOOKUP($C534,Pagina!$C:$Q,15,0)</f>
        <v>0,063000</v>
      </c>
      <c r="X534" s="10">
        <f t="shared" si="50"/>
        <v>0.99799999999999045</v>
      </c>
      <c r="Y534" s="10">
        <f t="shared" si="51"/>
        <v>0.99799999999999045</v>
      </c>
      <c r="Z534" s="10">
        <f t="shared" si="52"/>
        <v>0.9960039999999809</v>
      </c>
      <c r="AA534" s="10">
        <f t="shared" si="53"/>
        <v>0.42924361940972144</v>
      </c>
    </row>
    <row r="535" spans="1:27" x14ac:dyDescent="0.25">
      <c r="A535" s="8">
        <f t="shared" si="48"/>
        <v>46211</v>
      </c>
      <c r="B535" s="9">
        <f t="shared" si="49"/>
        <v>0.79671504629368428</v>
      </c>
      <c r="C535" s="11">
        <v>46211.796712962961</v>
      </c>
      <c r="D535" s="1">
        <v>46211.796715046294</v>
      </c>
      <c r="E535">
        <v>232.37299999999999</v>
      </c>
      <c r="F535">
        <v>232.46199999999999</v>
      </c>
      <c r="G535">
        <v>232.46199999999999</v>
      </c>
      <c r="H535">
        <v>232.51400000000001</v>
      </c>
      <c r="I535">
        <v>294.27600000000001</v>
      </c>
      <c r="J535">
        <v>295.52</v>
      </c>
      <c r="K535">
        <v>295.52</v>
      </c>
      <c r="L535">
        <v>298.56</v>
      </c>
      <c r="M535">
        <v>50.082999999999998</v>
      </c>
      <c r="N535">
        <v>50.082999999999998</v>
      </c>
      <c r="O535">
        <v>50.084000000000003</v>
      </c>
      <c r="P535">
        <v>68.218999999999994</v>
      </c>
      <c r="Q535">
        <v>0.99299999999999999</v>
      </c>
      <c r="R535" s="5">
        <f>+VLOOKUP(C535,Pagina!C:Q,10,0)</f>
        <v>233.6</v>
      </c>
      <c r="S535" s="5">
        <f>+VLOOKUP($C535,Pagina!$C:$Q,11,0)</f>
        <v>95.249001000000007</v>
      </c>
      <c r="T535" s="5">
        <f>+VLOOKUP($C535,Pagina!$C:$Q,12,0)</f>
        <v>50</v>
      </c>
      <c r="U535" s="5" t="str">
        <f>+VLOOKUP($C535,Pagina!$C:$Q,13,0)</f>
        <v>1</v>
      </c>
      <c r="V535" s="5" t="str">
        <f>+VLOOKUP($C535,Pagina!$C:$Q,14,0)</f>
        <v>0,271000</v>
      </c>
      <c r="W535" s="5" t="str">
        <f>+VLOOKUP($C535,Pagina!$C:$Q,15,0)</f>
        <v>0,063300</v>
      </c>
      <c r="X535" s="10">
        <f t="shared" si="50"/>
        <v>1.1380000000000052</v>
      </c>
      <c r="Y535" s="10">
        <f t="shared" si="51"/>
        <v>1.1380000000000052</v>
      </c>
      <c r="Z535" s="10">
        <f t="shared" si="52"/>
        <v>1.2950440000000119</v>
      </c>
      <c r="AA535" s="10">
        <f t="shared" si="53"/>
        <v>0.48954237681857904</v>
      </c>
    </row>
    <row r="536" spans="1:27" x14ac:dyDescent="0.25">
      <c r="A536" s="8">
        <f t="shared" si="48"/>
        <v>46211</v>
      </c>
      <c r="B536" s="9">
        <f t="shared" si="49"/>
        <v>0.79672659722564276</v>
      </c>
      <c r="C536" s="11">
        <v>46211.796724537038</v>
      </c>
      <c r="D536" s="1">
        <v>46211.796726597226</v>
      </c>
      <c r="E536">
        <v>232.47800000000001</v>
      </c>
      <c r="F536">
        <v>232.50800000000001</v>
      </c>
      <c r="G536">
        <v>232.50800000000001</v>
      </c>
      <c r="H536">
        <v>232.548</v>
      </c>
      <c r="I536">
        <v>294.31799999999998</v>
      </c>
      <c r="J536">
        <v>294.8</v>
      </c>
      <c r="K536">
        <v>294.8</v>
      </c>
      <c r="L536">
        <v>295.45</v>
      </c>
      <c r="M536">
        <v>50.082999999999998</v>
      </c>
      <c r="N536">
        <v>50.084000000000003</v>
      </c>
      <c r="O536">
        <v>50.084000000000003</v>
      </c>
      <c r="P536">
        <v>68.266999999999996</v>
      </c>
      <c r="Q536">
        <v>0.996</v>
      </c>
      <c r="R536" s="5">
        <f>+VLOOKUP(C536,Pagina!C:Q,10,0)</f>
        <v>233.6</v>
      </c>
      <c r="S536" s="5">
        <f>+VLOOKUP($C536,Pagina!$C:$Q,11,0)</f>
        <v>95.249001000000007</v>
      </c>
      <c r="T536" s="5">
        <f>+VLOOKUP($C536,Pagina!$C:$Q,12,0)</f>
        <v>50</v>
      </c>
      <c r="U536" s="5" t="str">
        <f>+VLOOKUP($C536,Pagina!$C:$Q,13,0)</f>
        <v>1</v>
      </c>
      <c r="V536" s="5" t="str">
        <f>+VLOOKUP($C536,Pagina!$C:$Q,14,0)</f>
        <v>0,271000</v>
      </c>
      <c r="W536" s="5" t="str">
        <f>+VLOOKUP($C536,Pagina!$C:$Q,15,0)</f>
        <v>0,063300</v>
      </c>
      <c r="X536" s="10">
        <f t="shared" si="50"/>
        <v>1.0919999999999845</v>
      </c>
      <c r="Y536" s="10">
        <f t="shared" si="51"/>
        <v>1.0919999999999845</v>
      </c>
      <c r="Z536" s="10">
        <f t="shared" si="52"/>
        <v>1.1924639999999662</v>
      </c>
      <c r="AA536" s="10">
        <f t="shared" si="53"/>
        <v>0.46966125896742672</v>
      </c>
    </row>
    <row r="537" spans="1:27" x14ac:dyDescent="0.25">
      <c r="A537" s="8">
        <f t="shared" si="48"/>
        <v>46211</v>
      </c>
      <c r="B537" s="9">
        <f t="shared" si="49"/>
        <v>0.79673815971909789</v>
      </c>
      <c r="C537" s="11">
        <v>46211.796736111108</v>
      </c>
      <c r="D537" s="1">
        <v>46211.796738159719</v>
      </c>
      <c r="E537">
        <v>232.47399999999999</v>
      </c>
      <c r="F537">
        <v>232.52600000000001</v>
      </c>
      <c r="G537">
        <v>232.52600000000001</v>
      </c>
      <c r="H537">
        <v>232.571</v>
      </c>
      <c r="I537">
        <v>294.024</v>
      </c>
      <c r="J537">
        <v>296.26</v>
      </c>
      <c r="K537">
        <v>296.26</v>
      </c>
      <c r="L537">
        <v>301.36</v>
      </c>
      <c r="M537">
        <v>50.084000000000003</v>
      </c>
      <c r="N537">
        <v>50.085000000000001</v>
      </c>
      <c r="O537">
        <v>50.085000000000001</v>
      </c>
      <c r="P537">
        <v>68.236999999999995</v>
      </c>
      <c r="Q537">
        <v>0.99099999999999999</v>
      </c>
      <c r="R537" s="5">
        <f>+VLOOKUP(C537,Pagina!C:Q,10,0)</f>
        <v>233.5</v>
      </c>
      <c r="S537" s="5">
        <f>+VLOOKUP($C537,Pagina!$C:$Q,11,0)</f>
        <v>95.249001000000007</v>
      </c>
      <c r="T537" s="5">
        <f>+VLOOKUP($C537,Pagina!$C:$Q,12,0)</f>
        <v>50</v>
      </c>
      <c r="U537" s="5" t="str">
        <f>+VLOOKUP($C537,Pagina!$C:$Q,13,0)</f>
        <v>1</v>
      </c>
      <c r="V537" s="5" t="str">
        <f>+VLOOKUP($C537,Pagina!$C:$Q,14,0)</f>
        <v>0,271000</v>
      </c>
      <c r="W537" s="5" t="str">
        <f>+VLOOKUP($C537,Pagina!$C:$Q,15,0)</f>
        <v>0,063200</v>
      </c>
      <c r="X537" s="10">
        <f t="shared" si="50"/>
        <v>0.97399999999998954</v>
      </c>
      <c r="Y537" s="10">
        <f t="shared" si="51"/>
        <v>0.97399999999998954</v>
      </c>
      <c r="Z537" s="10">
        <f t="shared" si="52"/>
        <v>0.94867599999997965</v>
      </c>
      <c r="AA537" s="10">
        <f t="shared" si="53"/>
        <v>0.41887788892424488</v>
      </c>
    </row>
    <row r="538" spans="1:27" x14ac:dyDescent="0.25">
      <c r="A538" s="8">
        <f t="shared" si="48"/>
        <v>46211</v>
      </c>
      <c r="B538" s="9">
        <f t="shared" si="49"/>
        <v>0.79674971065105638</v>
      </c>
      <c r="C538" s="11">
        <v>46211.796747685185</v>
      </c>
      <c r="D538" s="1">
        <v>46211.796749710651</v>
      </c>
      <c r="E538">
        <v>232.54499999999999</v>
      </c>
      <c r="F538">
        <v>232.57400000000001</v>
      </c>
      <c r="G538">
        <v>232.57400000000001</v>
      </c>
      <c r="H538">
        <v>232.60300000000001</v>
      </c>
      <c r="I538">
        <v>293.98200000000003</v>
      </c>
      <c r="J538">
        <v>295.06</v>
      </c>
      <c r="K538">
        <v>295.06</v>
      </c>
      <c r="L538">
        <v>298.44</v>
      </c>
      <c r="M538">
        <v>50.084000000000003</v>
      </c>
      <c r="N538">
        <v>50.085000000000001</v>
      </c>
      <c r="O538">
        <v>50.085999999999999</v>
      </c>
      <c r="P538">
        <v>68.207999999999998</v>
      </c>
      <c r="Q538">
        <v>0.99399999999999999</v>
      </c>
      <c r="R538" s="5">
        <f>+VLOOKUP(C538,Pagina!C:Q,10,0)</f>
        <v>233.5</v>
      </c>
      <c r="S538" s="5">
        <f>+VLOOKUP($C538,Pagina!$C:$Q,11,0)</f>
        <v>95.249001000000007</v>
      </c>
      <c r="T538" s="5">
        <f>+VLOOKUP($C538,Pagina!$C:$Q,12,0)</f>
        <v>50</v>
      </c>
      <c r="U538" s="5" t="str">
        <f>+VLOOKUP($C538,Pagina!$C:$Q,13,0)</f>
        <v>1</v>
      </c>
      <c r="V538" s="5" t="str">
        <f>+VLOOKUP($C538,Pagina!$C:$Q,14,0)</f>
        <v>0,271000</v>
      </c>
      <c r="W538" s="5" t="str">
        <f>+VLOOKUP($C538,Pagina!$C:$Q,15,0)</f>
        <v>0,063100</v>
      </c>
      <c r="X538" s="10">
        <f t="shared" si="50"/>
        <v>0.92599999999998772</v>
      </c>
      <c r="Y538" s="10">
        <f t="shared" si="51"/>
        <v>0.92599999999998772</v>
      </c>
      <c r="Z538" s="10">
        <f t="shared" si="52"/>
        <v>0.85747599999997726</v>
      </c>
      <c r="AA538" s="10">
        <f t="shared" si="53"/>
        <v>0.39815284597589912</v>
      </c>
    </row>
    <row r="539" spans="1:27" x14ac:dyDescent="0.25">
      <c r="A539" s="8">
        <f t="shared" si="48"/>
        <v>46211</v>
      </c>
      <c r="B539" s="9">
        <f t="shared" si="49"/>
        <v>0.7967612615757389</v>
      </c>
      <c r="C539" s="11">
        <v>46211.796759259261</v>
      </c>
      <c r="D539" s="1">
        <v>46211.796761261576</v>
      </c>
      <c r="E539">
        <v>232.59399999999999</v>
      </c>
      <c r="F539">
        <v>232.61699999999999</v>
      </c>
      <c r="G539">
        <v>232.61699999999999</v>
      </c>
      <c r="H539">
        <v>232.636</v>
      </c>
      <c r="I539">
        <v>295.238</v>
      </c>
      <c r="J539">
        <v>296.75</v>
      </c>
      <c r="K539">
        <v>296.75</v>
      </c>
      <c r="L539">
        <v>298.98</v>
      </c>
      <c r="M539">
        <v>50.085000000000001</v>
      </c>
      <c r="N539">
        <v>50.085999999999999</v>
      </c>
      <c r="O539">
        <v>50.085999999999999</v>
      </c>
      <c r="P539">
        <v>68.296999999999997</v>
      </c>
      <c r="Q539">
        <v>0.98899999999999999</v>
      </c>
      <c r="R539" s="5">
        <f>+VLOOKUP(C539,Pagina!C:Q,10,0)</f>
        <v>233.5</v>
      </c>
      <c r="S539" s="5">
        <f>+VLOOKUP($C539,Pagina!$C:$Q,11,0)</f>
        <v>95.249001000000007</v>
      </c>
      <c r="T539" s="5">
        <f>+VLOOKUP($C539,Pagina!$C:$Q,12,0)</f>
        <v>50</v>
      </c>
      <c r="U539" s="5" t="str">
        <f>+VLOOKUP($C539,Pagina!$C:$Q,13,0)</f>
        <v>1</v>
      </c>
      <c r="V539" s="5" t="str">
        <f>+VLOOKUP($C539,Pagina!$C:$Q,14,0)</f>
        <v>0,270000</v>
      </c>
      <c r="W539" s="5" t="str">
        <f>+VLOOKUP($C539,Pagina!$C:$Q,15,0)</f>
        <v>0,063000</v>
      </c>
      <c r="X539" s="10">
        <f t="shared" si="50"/>
        <v>0.88300000000000978</v>
      </c>
      <c r="Y539" s="10">
        <f t="shared" si="51"/>
        <v>0.88300000000000978</v>
      </c>
      <c r="Z539" s="10">
        <f t="shared" si="52"/>
        <v>0.77968900000001728</v>
      </c>
      <c r="AA539" s="10">
        <f t="shared" si="53"/>
        <v>0.37959392477764298</v>
      </c>
    </row>
    <row r="540" spans="1:27" x14ac:dyDescent="0.25">
      <c r="A540" s="8">
        <f t="shared" si="48"/>
        <v>46211</v>
      </c>
      <c r="B540" s="9">
        <f t="shared" si="49"/>
        <v>0.79677282407646999</v>
      </c>
      <c r="C540" s="11">
        <v>46211.796770833331</v>
      </c>
      <c r="D540" s="1">
        <v>46211.796772824076</v>
      </c>
      <c r="E540">
        <v>232.56299999999999</v>
      </c>
      <c r="F540">
        <v>232.62299999999999</v>
      </c>
      <c r="G540">
        <v>232.62299999999999</v>
      </c>
      <c r="H540">
        <v>232.649</v>
      </c>
      <c r="I540">
        <v>293.89800000000002</v>
      </c>
      <c r="J540">
        <v>295.14999999999998</v>
      </c>
      <c r="K540">
        <v>295.14999999999998</v>
      </c>
      <c r="L540">
        <v>296.41000000000003</v>
      </c>
      <c r="M540">
        <v>50.085999999999999</v>
      </c>
      <c r="N540">
        <v>50.087000000000003</v>
      </c>
      <c r="O540">
        <v>50.087000000000003</v>
      </c>
      <c r="P540">
        <v>68.25</v>
      </c>
      <c r="Q540">
        <v>0.99399999999999999</v>
      </c>
      <c r="R540" s="5">
        <f>+VLOOKUP(C540,Pagina!C:Q,10,0)</f>
        <v>233.5</v>
      </c>
      <c r="S540" s="5">
        <f>+VLOOKUP($C540,Pagina!$C:$Q,11,0)</f>
        <v>95.249001000000007</v>
      </c>
      <c r="T540" s="5">
        <f>+VLOOKUP($C540,Pagina!$C:$Q,12,0)</f>
        <v>50</v>
      </c>
      <c r="U540" s="5" t="str">
        <f>+VLOOKUP($C540,Pagina!$C:$Q,13,0)</f>
        <v>1</v>
      </c>
      <c r="V540" s="5" t="str">
        <f>+VLOOKUP($C540,Pagina!$C:$Q,14,0)</f>
        <v>0,270000</v>
      </c>
      <c r="W540" s="5" t="str">
        <f>+VLOOKUP($C540,Pagina!$C:$Q,15,0)</f>
        <v>0,063000</v>
      </c>
      <c r="X540" s="10">
        <f t="shared" si="50"/>
        <v>0.87700000000000955</v>
      </c>
      <c r="Y540" s="10">
        <f t="shared" si="51"/>
        <v>0.87700000000000955</v>
      </c>
      <c r="Z540" s="10">
        <f t="shared" si="52"/>
        <v>0.76912900000001672</v>
      </c>
      <c r="AA540" s="10">
        <f t="shared" si="53"/>
        <v>0.37700485334640577</v>
      </c>
    </row>
    <row r="541" spans="1:27" x14ac:dyDescent="0.25">
      <c r="A541" s="8">
        <f t="shared" si="48"/>
        <v>46211</v>
      </c>
      <c r="B541" s="9">
        <f t="shared" si="49"/>
        <v>0.79678437500115251</v>
      </c>
      <c r="C541" s="11">
        <v>46211.796782407408</v>
      </c>
      <c r="D541" s="1">
        <v>46211.796784375001</v>
      </c>
      <c r="E541">
        <v>232.54400000000001</v>
      </c>
      <c r="F541">
        <v>232.56700000000001</v>
      </c>
      <c r="G541">
        <v>232.56700000000001</v>
      </c>
      <c r="H541">
        <v>232.602</v>
      </c>
      <c r="I541">
        <v>293.73</v>
      </c>
      <c r="J541">
        <v>294.55</v>
      </c>
      <c r="K541">
        <v>294.55</v>
      </c>
      <c r="L541">
        <v>294.95</v>
      </c>
      <c r="M541">
        <v>50.082000000000001</v>
      </c>
      <c r="N541">
        <v>50.084000000000003</v>
      </c>
      <c r="O541">
        <v>50.085999999999999</v>
      </c>
      <c r="P541">
        <v>68.287000000000006</v>
      </c>
      <c r="Q541">
        <v>0.997</v>
      </c>
      <c r="R541" s="5">
        <f>+VLOOKUP(C541,Pagina!C:Q,10,0)</f>
        <v>233.4</v>
      </c>
      <c r="S541" s="5">
        <f>+VLOOKUP($C541,Pagina!$C:$Q,11,0)</f>
        <v>95.249001000000007</v>
      </c>
      <c r="T541" s="5">
        <f>+VLOOKUP($C541,Pagina!$C:$Q,12,0)</f>
        <v>50</v>
      </c>
      <c r="U541" s="5" t="str">
        <f>+VLOOKUP($C541,Pagina!$C:$Q,13,0)</f>
        <v>1</v>
      </c>
      <c r="V541" s="5" t="str">
        <f>+VLOOKUP($C541,Pagina!$C:$Q,14,0)</f>
        <v>0,271000</v>
      </c>
      <c r="W541" s="5" t="str">
        <f>+VLOOKUP($C541,Pagina!$C:$Q,15,0)</f>
        <v>0,063100</v>
      </c>
      <c r="X541" s="10">
        <f t="shared" si="50"/>
        <v>0.83299999999999841</v>
      </c>
      <c r="Y541" s="10">
        <f t="shared" si="51"/>
        <v>0.83299999999999841</v>
      </c>
      <c r="Z541" s="10">
        <f t="shared" si="52"/>
        <v>0.69388899999999731</v>
      </c>
      <c r="AA541" s="10">
        <f t="shared" si="53"/>
        <v>0.35817635348093169</v>
      </c>
    </row>
    <row r="542" spans="1:27" x14ac:dyDescent="0.25">
      <c r="A542" s="8">
        <f t="shared" si="48"/>
        <v>46211</v>
      </c>
      <c r="B542" s="9">
        <f t="shared" si="49"/>
        <v>0.79679592592583504</v>
      </c>
      <c r="C542" s="11">
        <v>46211.796793981484</v>
      </c>
      <c r="D542" s="1">
        <v>46211.796795925926</v>
      </c>
      <c r="E542">
        <v>232.50800000000001</v>
      </c>
      <c r="F542">
        <v>232.52500000000001</v>
      </c>
      <c r="G542">
        <v>232.52500000000001</v>
      </c>
      <c r="H542">
        <v>232.541</v>
      </c>
      <c r="I542">
        <v>293.85599999999999</v>
      </c>
      <c r="J542">
        <v>295.05</v>
      </c>
      <c r="K542">
        <v>295.05</v>
      </c>
      <c r="L542">
        <v>298.31</v>
      </c>
      <c r="M542">
        <v>50.076999999999998</v>
      </c>
      <c r="N542">
        <v>50.079000000000001</v>
      </c>
      <c r="O542">
        <v>50.082000000000001</v>
      </c>
      <c r="P542">
        <v>68.253</v>
      </c>
      <c r="Q542">
        <v>0.995</v>
      </c>
      <c r="R542" s="5">
        <f>+VLOOKUP(C542,Pagina!C:Q,10,0)</f>
        <v>233.3</v>
      </c>
      <c r="S542" s="5">
        <f>+VLOOKUP($C542,Pagina!$C:$Q,11,0)</f>
        <v>95.249001000000007</v>
      </c>
      <c r="T542" s="5">
        <f>+VLOOKUP($C542,Pagina!$C:$Q,12,0)</f>
        <v>50</v>
      </c>
      <c r="U542" s="5" t="str">
        <f>+VLOOKUP($C542,Pagina!$C:$Q,13,0)</f>
        <v>1</v>
      </c>
      <c r="V542" s="5" t="str">
        <f>+VLOOKUP($C542,Pagina!$C:$Q,14,0)</f>
        <v>0,270000</v>
      </c>
      <c r="W542" s="5" t="str">
        <f>+VLOOKUP($C542,Pagina!$C:$Q,15,0)</f>
        <v>0,063000</v>
      </c>
      <c r="X542" s="10">
        <f t="shared" si="50"/>
        <v>0.77500000000000568</v>
      </c>
      <c r="Y542" s="10">
        <f t="shared" si="51"/>
        <v>0.77500000000000568</v>
      </c>
      <c r="Z542" s="10">
        <f t="shared" si="52"/>
        <v>0.60062500000000885</v>
      </c>
      <c r="AA542" s="10">
        <f t="shared" si="53"/>
        <v>0.33329749489302468</v>
      </c>
    </row>
    <row r="543" spans="1:27" x14ac:dyDescent="0.25">
      <c r="A543" s="8">
        <f t="shared" si="48"/>
        <v>46211</v>
      </c>
      <c r="B543" s="9">
        <f t="shared" si="49"/>
        <v>0.79680748842656612</v>
      </c>
      <c r="C543" s="11">
        <v>46211.796805555554</v>
      </c>
      <c r="D543" s="1">
        <v>46211.796807488427</v>
      </c>
      <c r="E543">
        <v>232.47499999999999</v>
      </c>
      <c r="F543">
        <v>232.51599999999999</v>
      </c>
      <c r="G543">
        <v>232.51599999999999</v>
      </c>
      <c r="H543">
        <v>232.54</v>
      </c>
      <c r="I543">
        <v>293.64600000000002</v>
      </c>
      <c r="J543">
        <v>294.8</v>
      </c>
      <c r="K543">
        <v>294.8</v>
      </c>
      <c r="L543">
        <v>295.95</v>
      </c>
      <c r="M543">
        <v>50.067999999999998</v>
      </c>
      <c r="N543">
        <v>50.072000000000003</v>
      </c>
      <c r="O543">
        <v>50.075000000000003</v>
      </c>
      <c r="P543">
        <v>68.213999999999999</v>
      </c>
      <c r="Q543">
        <v>0.995</v>
      </c>
      <c r="R543" s="5">
        <f>+VLOOKUP(C543,Pagina!C:Q,10,0)</f>
        <v>233.4</v>
      </c>
      <c r="S543" s="5">
        <f>+VLOOKUP($C543,Pagina!$C:$Q,11,0)</f>
        <v>95.249001000000007</v>
      </c>
      <c r="T543" s="5">
        <f>+VLOOKUP($C543,Pagina!$C:$Q,12,0)</f>
        <v>50</v>
      </c>
      <c r="U543" s="5" t="str">
        <f>+VLOOKUP($C543,Pagina!$C:$Q,13,0)</f>
        <v>1</v>
      </c>
      <c r="V543" s="5" t="str">
        <f>+VLOOKUP($C543,Pagina!$C:$Q,14,0)</f>
        <v>0,271000</v>
      </c>
      <c r="W543" s="5" t="str">
        <f>+VLOOKUP($C543,Pagina!$C:$Q,15,0)</f>
        <v>0,063100</v>
      </c>
      <c r="X543" s="10">
        <f t="shared" si="50"/>
        <v>0.88400000000001455</v>
      </c>
      <c r="Y543" s="10">
        <f t="shared" si="51"/>
        <v>0.88400000000001455</v>
      </c>
      <c r="Z543" s="10">
        <f t="shared" si="52"/>
        <v>0.78145600000002569</v>
      </c>
      <c r="AA543" s="10">
        <f t="shared" si="53"/>
        <v>0.38018889022691538</v>
      </c>
    </row>
    <row r="544" spans="1:27" x14ac:dyDescent="0.25">
      <c r="A544" s="8">
        <f t="shared" si="48"/>
        <v>46211</v>
      </c>
      <c r="B544" s="9">
        <f t="shared" si="49"/>
        <v>0.79681903935124865</v>
      </c>
      <c r="C544" s="11">
        <v>46211.796817129631</v>
      </c>
      <c r="D544" s="1">
        <v>46211.796819039351</v>
      </c>
      <c r="E544">
        <v>232.39500000000001</v>
      </c>
      <c r="F544">
        <v>232.452</v>
      </c>
      <c r="G544">
        <v>232.452</v>
      </c>
      <c r="H544">
        <v>232.52</v>
      </c>
      <c r="I544">
        <v>294.27600000000001</v>
      </c>
      <c r="J544">
        <v>295.10000000000002</v>
      </c>
      <c r="K544">
        <v>295.10000000000002</v>
      </c>
      <c r="L544">
        <v>297.07</v>
      </c>
      <c r="M544">
        <v>50.058999999999997</v>
      </c>
      <c r="N544">
        <v>50.063000000000002</v>
      </c>
      <c r="O544">
        <v>50.067</v>
      </c>
      <c r="P544">
        <v>68.259</v>
      </c>
      <c r="Q544">
        <v>0.995</v>
      </c>
      <c r="R544" s="5">
        <f>+VLOOKUP(C544,Pagina!C:Q,10,0)</f>
        <v>233.4</v>
      </c>
      <c r="S544" s="5">
        <f>+VLOOKUP($C544,Pagina!$C:$Q,11,0)</f>
        <v>95.249001000000007</v>
      </c>
      <c r="T544" s="5">
        <f>+VLOOKUP($C544,Pagina!$C:$Q,12,0)</f>
        <v>50</v>
      </c>
      <c r="U544" s="5" t="str">
        <f>+VLOOKUP($C544,Pagina!$C:$Q,13,0)</f>
        <v>1</v>
      </c>
      <c r="V544" s="5" t="str">
        <f>+VLOOKUP($C544,Pagina!$C:$Q,14,0)</f>
        <v>0,271000</v>
      </c>
      <c r="W544" s="5" t="str">
        <f>+VLOOKUP($C544,Pagina!$C:$Q,15,0)</f>
        <v>0,063100</v>
      </c>
      <c r="X544" s="10">
        <f t="shared" si="50"/>
        <v>0.9480000000000075</v>
      </c>
      <c r="Y544" s="10">
        <f t="shared" si="51"/>
        <v>0.9480000000000075</v>
      </c>
      <c r="Z544" s="10">
        <f t="shared" si="52"/>
        <v>0.89870400000001427</v>
      </c>
      <c r="AA544" s="10">
        <f t="shared" si="53"/>
        <v>0.40782613184657801</v>
      </c>
    </row>
    <row r="545" spans="1:27" x14ac:dyDescent="0.25">
      <c r="A545" s="8">
        <f t="shared" si="48"/>
        <v>46211</v>
      </c>
      <c r="B545" s="9">
        <f t="shared" si="49"/>
        <v>0.79683060185197974</v>
      </c>
      <c r="C545" s="11">
        <v>46211.7968287037</v>
      </c>
      <c r="D545" s="1">
        <v>46211.796830601852</v>
      </c>
      <c r="E545">
        <v>232.40100000000001</v>
      </c>
      <c r="F545">
        <v>232.488</v>
      </c>
      <c r="G545">
        <v>232.488</v>
      </c>
      <c r="H545">
        <v>232.523</v>
      </c>
      <c r="I545">
        <v>295.07100000000003</v>
      </c>
      <c r="J545">
        <v>296.70999999999998</v>
      </c>
      <c r="K545">
        <v>296.70999999999998</v>
      </c>
      <c r="L545">
        <v>300.08999999999997</v>
      </c>
      <c r="M545">
        <v>50.052999999999997</v>
      </c>
      <c r="N545">
        <v>50.055</v>
      </c>
      <c r="O545">
        <v>50.058</v>
      </c>
      <c r="P545">
        <v>68.263000000000005</v>
      </c>
      <c r="Q545">
        <v>0.99</v>
      </c>
      <c r="R545" s="5">
        <f>+VLOOKUP(C545,Pagina!C:Q,10,0)</f>
        <v>233.4</v>
      </c>
      <c r="S545" s="5">
        <f>+VLOOKUP($C545,Pagina!$C:$Q,11,0)</f>
        <v>95.249001000000007</v>
      </c>
      <c r="T545" s="5">
        <f>+VLOOKUP($C545,Pagina!$C:$Q,12,0)</f>
        <v>50</v>
      </c>
      <c r="U545" s="5" t="str">
        <f>+VLOOKUP($C545,Pagina!$C:$Q,13,0)</f>
        <v>1</v>
      </c>
      <c r="V545" s="5" t="str">
        <f>+VLOOKUP($C545,Pagina!$C:$Q,14,0)</f>
        <v>0,271000</v>
      </c>
      <c r="W545" s="5" t="str">
        <f>+VLOOKUP($C545,Pagina!$C:$Q,15,0)</f>
        <v>0,063300</v>
      </c>
      <c r="X545" s="10">
        <f t="shared" si="50"/>
        <v>0.91200000000000614</v>
      </c>
      <c r="Y545" s="10">
        <f t="shared" si="51"/>
        <v>0.91200000000000614</v>
      </c>
      <c r="Z545" s="10">
        <f t="shared" si="52"/>
        <v>0.83174400000001125</v>
      </c>
      <c r="AA545" s="10">
        <f t="shared" si="53"/>
        <v>0.39227831113864209</v>
      </c>
    </row>
    <row r="546" spans="1:27" x14ac:dyDescent="0.25">
      <c r="A546" s="8">
        <f t="shared" si="48"/>
        <v>46211</v>
      </c>
      <c r="B546" s="9">
        <f t="shared" si="49"/>
        <v>0.79684216435271082</v>
      </c>
      <c r="C546" s="11">
        <v>46211.796840277777</v>
      </c>
      <c r="D546" s="1">
        <v>46211.796842164353</v>
      </c>
      <c r="E546">
        <v>232.446</v>
      </c>
      <c r="F546">
        <v>232.529</v>
      </c>
      <c r="G546">
        <v>232.529</v>
      </c>
      <c r="H546">
        <v>232.58500000000001</v>
      </c>
      <c r="I546">
        <v>295.07100000000003</v>
      </c>
      <c r="J546">
        <v>298.79000000000002</v>
      </c>
      <c r="K546">
        <v>298.79000000000002</v>
      </c>
      <c r="L546">
        <v>302.26</v>
      </c>
      <c r="M546">
        <v>50.051000000000002</v>
      </c>
      <c r="N546">
        <v>50.052</v>
      </c>
      <c r="O546">
        <v>50.052999999999997</v>
      </c>
      <c r="P546">
        <v>68.257000000000005</v>
      </c>
      <c r="Q546">
        <v>0.98299999999999998</v>
      </c>
      <c r="R546" s="5">
        <f>+VLOOKUP(C546,Pagina!C:Q,10,0)</f>
        <v>233.5</v>
      </c>
      <c r="S546" s="5">
        <f>+VLOOKUP($C546,Pagina!$C:$Q,11,0)</f>
        <v>95.249001000000007</v>
      </c>
      <c r="T546" s="5">
        <f>+VLOOKUP($C546,Pagina!$C:$Q,12,0)</f>
        <v>50</v>
      </c>
      <c r="U546" s="5" t="str">
        <f>+VLOOKUP($C546,Pagina!$C:$Q,13,0)</f>
        <v>1</v>
      </c>
      <c r="V546" s="5" t="str">
        <f>+VLOOKUP($C546,Pagina!$C:$Q,14,0)</f>
        <v>0,271000</v>
      </c>
      <c r="W546" s="5" t="str">
        <f>+VLOOKUP($C546,Pagina!$C:$Q,15,0)</f>
        <v>0,063100</v>
      </c>
      <c r="X546" s="10">
        <f t="shared" si="50"/>
        <v>0.97100000000000364</v>
      </c>
      <c r="Y546" s="10">
        <f t="shared" si="51"/>
        <v>0.97100000000000364</v>
      </c>
      <c r="Z546" s="10">
        <f t="shared" si="52"/>
        <v>0.94284100000000703</v>
      </c>
      <c r="AA546" s="10">
        <f t="shared" si="53"/>
        <v>0.41758232306508164</v>
      </c>
    </row>
    <row r="547" spans="1:27" x14ac:dyDescent="0.25">
      <c r="A547" s="8">
        <f t="shared" si="48"/>
        <v>46211</v>
      </c>
      <c r="B547" s="9">
        <f t="shared" si="49"/>
        <v>0.79685372685344191</v>
      </c>
      <c r="C547" s="11">
        <v>46211.796851851854</v>
      </c>
      <c r="D547" s="1">
        <v>46211.796853726853</v>
      </c>
      <c r="E547">
        <v>232.58199999999999</v>
      </c>
      <c r="F547">
        <v>232.626</v>
      </c>
      <c r="G547">
        <v>232.626</v>
      </c>
      <c r="H547">
        <v>232.65899999999999</v>
      </c>
      <c r="I547">
        <v>294.48500000000001</v>
      </c>
      <c r="J547">
        <v>299.62</v>
      </c>
      <c r="K547">
        <v>299.62</v>
      </c>
      <c r="L547">
        <v>304.66000000000003</v>
      </c>
      <c r="M547">
        <v>50.048999999999999</v>
      </c>
      <c r="N547">
        <v>50.051000000000002</v>
      </c>
      <c r="O547">
        <v>50.052</v>
      </c>
      <c r="P547">
        <v>68.281000000000006</v>
      </c>
      <c r="Q547">
        <v>0.98</v>
      </c>
      <c r="R547" s="5">
        <f>+VLOOKUP(C547,Pagina!C:Q,10,0)</f>
        <v>233.5</v>
      </c>
      <c r="S547" s="5">
        <f>+VLOOKUP($C547,Pagina!$C:$Q,11,0)</f>
        <v>95.249001000000007</v>
      </c>
      <c r="T547" s="5">
        <f>+VLOOKUP($C547,Pagina!$C:$Q,12,0)</f>
        <v>50</v>
      </c>
      <c r="U547" s="5" t="str">
        <f>+VLOOKUP($C547,Pagina!$C:$Q,13,0)</f>
        <v>1</v>
      </c>
      <c r="V547" s="5" t="str">
        <f>+VLOOKUP($C547,Pagina!$C:$Q,14,0)</f>
        <v>0,271000</v>
      </c>
      <c r="W547" s="5" t="str">
        <f>+VLOOKUP($C547,Pagina!$C:$Q,15,0)</f>
        <v>0,063100</v>
      </c>
      <c r="X547" s="10">
        <f t="shared" si="50"/>
        <v>0.87399999999999523</v>
      </c>
      <c r="Y547" s="10">
        <f t="shared" si="51"/>
        <v>0.87399999999999523</v>
      </c>
      <c r="Z547" s="10">
        <f t="shared" si="52"/>
        <v>0.76387599999999167</v>
      </c>
      <c r="AA547" s="10">
        <f t="shared" si="53"/>
        <v>0.37571036771469879</v>
      </c>
    </row>
    <row r="548" spans="1:27" x14ac:dyDescent="0.25">
      <c r="A548" s="8">
        <f t="shared" si="48"/>
        <v>46211</v>
      </c>
      <c r="B548" s="9">
        <f t="shared" si="49"/>
        <v>0.796865289354173</v>
      </c>
      <c r="C548" s="11">
        <v>46211.796863425923</v>
      </c>
      <c r="D548" s="1">
        <v>46211.796865289354</v>
      </c>
      <c r="E548">
        <v>232.624</v>
      </c>
      <c r="F548">
        <v>232.65700000000001</v>
      </c>
      <c r="G548">
        <v>232.65700000000001</v>
      </c>
      <c r="H548">
        <v>232.69800000000001</v>
      </c>
      <c r="I548">
        <v>297.36200000000002</v>
      </c>
      <c r="J548">
        <v>303.83</v>
      </c>
      <c r="K548">
        <v>303.83</v>
      </c>
      <c r="L548">
        <v>307.83999999999997</v>
      </c>
      <c r="M548">
        <v>50.045999999999999</v>
      </c>
      <c r="N548">
        <v>50.046999999999997</v>
      </c>
      <c r="O548">
        <v>50.048000000000002</v>
      </c>
      <c r="P548">
        <v>68.349999999999994</v>
      </c>
      <c r="Q548">
        <v>0.96699999999999997</v>
      </c>
      <c r="R548" s="5">
        <f>+VLOOKUP(C548,Pagina!C:Q,10,0)</f>
        <v>233.4</v>
      </c>
      <c r="S548" s="5">
        <f>+VLOOKUP($C548,Pagina!$C:$Q,11,0)</f>
        <v>95.249001000000007</v>
      </c>
      <c r="T548" s="5">
        <f>+VLOOKUP($C548,Pagina!$C:$Q,12,0)</f>
        <v>50</v>
      </c>
      <c r="U548" s="5" t="str">
        <f>+VLOOKUP($C548,Pagina!$C:$Q,13,0)</f>
        <v>1</v>
      </c>
      <c r="V548" s="5" t="str">
        <f>+VLOOKUP($C548,Pagina!$C:$Q,14,0)</f>
        <v>0,270000</v>
      </c>
      <c r="W548" s="5" t="str">
        <f>+VLOOKUP($C548,Pagina!$C:$Q,15,0)</f>
        <v>0,063000</v>
      </c>
      <c r="X548" s="10">
        <f t="shared" si="50"/>
        <v>0.742999999999995</v>
      </c>
      <c r="Y548" s="10">
        <f t="shared" si="51"/>
        <v>0.742999999999995</v>
      </c>
      <c r="Z548" s="10">
        <f t="shared" si="52"/>
        <v>0.55204899999999257</v>
      </c>
      <c r="AA548" s="10">
        <f t="shared" si="53"/>
        <v>0.31935424251150618</v>
      </c>
    </row>
    <row r="549" spans="1:27" x14ac:dyDescent="0.25">
      <c r="A549" s="8">
        <f t="shared" si="48"/>
        <v>46211</v>
      </c>
      <c r="B549" s="9">
        <f t="shared" si="49"/>
        <v>0.79687685185490409</v>
      </c>
      <c r="C549" s="11">
        <v>46211.796875</v>
      </c>
      <c r="D549" s="1">
        <v>46211.796876851855</v>
      </c>
      <c r="E549">
        <v>232.62</v>
      </c>
      <c r="F549">
        <v>232.65600000000001</v>
      </c>
      <c r="G549">
        <v>232.65600000000001</v>
      </c>
      <c r="H549">
        <v>232.70599999999999</v>
      </c>
      <c r="I549">
        <v>293.94</v>
      </c>
      <c r="J549">
        <v>306.39</v>
      </c>
      <c r="K549">
        <v>306.39</v>
      </c>
      <c r="L549">
        <v>316.92</v>
      </c>
      <c r="M549">
        <v>50.04</v>
      </c>
      <c r="N549">
        <v>50.042000000000002</v>
      </c>
      <c r="O549">
        <v>50.043999999999997</v>
      </c>
      <c r="P549">
        <v>68.274000000000001</v>
      </c>
      <c r="Q549">
        <v>0.95899999999999996</v>
      </c>
      <c r="R549" s="5">
        <f>+VLOOKUP(C549,Pagina!C:Q,10,0)</f>
        <v>233.4</v>
      </c>
      <c r="S549" s="5">
        <f>+VLOOKUP($C549,Pagina!$C:$Q,11,0)</f>
        <v>95.249001000000007</v>
      </c>
      <c r="T549" s="5">
        <f>+VLOOKUP($C549,Pagina!$C:$Q,12,0)</f>
        <v>50</v>
      </c>
      <c r="U549" s="5" t="str">
        <f>+VLOOKUP($C549,Pagina!$C:$Q,13,0)</f>
        <v>1</v>
      </c>
      <c r="V549" s="5" t="str">
        <f>+VLOOKUP($C549,Pagina!$C:$Q,14,0)</f>
        <v>0,270000</v>
      </c>
      <c r="W549" s="5" t="str">
        <f>+VLOOKUP($C549,Pagina!$C:$Q,15,0)</f>
        <v>0,063000</v>
      </c>
      <c r="X549" s="10">
        <f t="shared" si="50"/>
        <v>0.74399999999999977</v>
      </c>
      <c r="Y549" s="10">
        <f t="shared" si="51"/>
        <v>0.74399999999999977</v>
      </c>
      <c r="Z549" s="10">
        <f t="shared" si="52"/>
        <v>0.55353599999999969</v>
      </c>
      <c r="AA549" s="10">
        <f t="shared" si="53"/>
        <v>0.31978543428925099</v>
      </c>
    </row>
    <row r="550" spans="1:27" x14ac:dyDescent="0.25">
      <c r="A550" s="8">
        <f t="shared" si="48"/>
        <v>46211</v>
      </c>
      <c r="B550" s="9">
        <f t="shared" si="49"/>
        <v>0.79688842592440778</v>
      </c>
      <c r="C550" s="11">
        <v>46211.796886574077</v>
      </c>
      <c r="D550" s="1">
        <v>46211.796888425924</v>
      </c>
      <c r="E550">
        <v>232.65299999999999</v>
      </c>
      <c r="F550">
        <v>232.68199999999999</v>
      </c>
      <c r="G550">
        <v>232.68199999999999</v>
      </c>
      <c r="H550">
        <v>232.745</v>
      </c>
      <c r="I550">
        <v>296.32299999999998</v>
      </c>
      <c r="J550">
        <v>300.04000000000002</v>
      </c>
      <c r="K550">
        <v>300.04000000000002</v>
      </c>
      <c r="L550">
        <v>307.32</v>
      </c>
      <c r="M550">
        <v>50.039000000000001</v>
      </c>
      <c r="N550">
        <v>50.04</v>
      </c>
      <c r="O550">
        <v>50.04</v>
      </c>
      <c r="P550">
        <v>68.331999999999994</v>
      </c>
      <c r="Q550">
        <v>0.97899999999999998</v>
      </c>
      <c r="R550" s="5">
        <f>+VLOOKUP(C550,Pagina!C:Q,10,0)</f>
        <v>233.4</v>
      </c>
      <c r="S550" s="5">
        <f>+VLOOKUP($C550,Pagina!$C:$Q,11,0)</f>
        <v>95.249001000000007</v>
      </c>
      <c r="T550" s="5">
        <f>+VLOOKUP($C550,Pagina!$C:$Q,12,0)</f>
        <v>50</v>
      </c>
      <c r="U550" s="5" t="str">
        <f>+VLOOKUP($C550,Pagina!$C:$Q,13,0)</f>
        <v>1</v>
      </c>
      <c r="V550" s="5" t="str">
        <f>+VLOOKUP($C550,Pagina!$C:$Q,14,0)</f>
        <v>0,270000</v>
      </c>
      <c r="W550" s="5" t="str">
        <f>+VLOOKUP($C550,Pagina!$C:$Q,15,0)</f>
        <v>0,063000</v>
      </c>
      <c r="X550" s="10">
        <f t="shared" si="50"/>
        <v>0.71800000000001774</v>
      </c>
      <c r="Y550" s="10">
        <f t="shared" si="51"/>
        <v>0.71800000000001774</v>
      </c>
      <c r="Z550" s="10">
        <f t="shared" si="52"/>
        <v>0.51552400000002552</v>
      </c>
      <c r="AA550" s="10">
        <f t="shared" si="53"/>
        <v>0.30857565260742892</v>
      </c>
    </row>
    <row r="551" spans="1:27" x14ac:dyDescent="0.25">
      <c r="A551" s="8">
        <f t="shared" si="48"/>
        <v>46211</v>
      </c>
      <c r="B551" s="9">
        <f t="shared" si="49"/>
        <v>0.79689998842513887</v>
      </c>
      <c r="C551" s="11">
        <v>46211.796898148146</v>
      </c>
      <c r="D551" s="1">
        <v>46211.796899988425</v>
      </c>
      <c r="E551">
        <v>232.64599999999999</v>
      </c>
      <c r="F551">
        <v>232.67</v>
      </c>
      <c r="G551">
        <v>232.67</v>
      </c>
      <c r="H551">
        <v>232.72800000000001</v>
      </c>
      <c r="I551">
        <v>295.73899999999998</v>
      </c>
      <c r="J551">
        <v>299.64999999999998</v>
      </c>
      <c r="K551">
        <v>299.64999999999998</v>
      </c>
      <c r="L551">
        <v>305.33999999999997</v>
      </c>
      <c r="M551">
        <v>50.039000000000001</v>
      </c>
      <c r="N551">
        <v>50.04</v>
      </c>
      <c r="O551">
        <v>50.040999999999997</v>
      </c>
      <c r="P551">
        <v>68.373999999999995</v>
      </c>
      <c r="Q551">
        <v>0.98099999999999998</v>
      </c>
      <c r="R551" s="5">
        <f>+VLOOKUP(C551,Pagina!C:Q,10,0)</f>
        <v>233.3</v>
      </c>
      <c r="S551" s="5">
        <f>+VLOOKUP($C551,Pagina!$C:$Q,11,0)</f>
        <v>95.249001000000007</v>
      </c>
      <c r="T551" s="5">
        <f>+VLOOKUP($C551,Pagina!$C:$Q,12,0)</f>
        <v>50</v>
      </c>
      <c r="U551" s="5" t="str">
        <f>+VLOOKUP($C551,Pagina!$C:$Q,13,0)</f>
        <v>1</v>
      </c>
      <c r="V551" s="5" t="str">
        <f>+VLOOKUP($C551,Pagina!$C:$Q,14,0)</f>
        <v>0,270000</v>
      </c>
      <c r="W551" s="5" t="str">
        <f>+VLOOKUP($C551,Pagina!$C:$Q,15,0)</f>
        <v>0,062900</v>
      </c>
      <c r="X551" s="10">
        <f t="shared" si="50"/>
        <v>0.63000000000002387</v>
      </c>
      <c r="Y551" s="10">
        <f t="shared" si="51"/>
        <v>0.63000000000002387</v>
      </c>
      <c r="Z551" s="10">
        <f t="shared" si="52"/>
        <v>0.39690000000003006</v>
      </c>
      <c r="AA551" s="10">
        <f t="shared" si="53"/>
        <v>0.27076975974557266</v>
      </c>
    </row>
    <row r="552" spans="1:27" x14ac:dyDescent="0.25">
      <c r="A552" s="8">
        <f t="shared" si="48"/>
        <v>46211</v>
      </c>
      <c r="B552" s="9">
        <f t="shared" si="49"/>
        <v>0.79691155092586996</v>
      </c>
      <c r="C552" s="11">
        <v>46211.796909722223</v>
      </c>
      <c r="D552" s="1">
        <v>46211.796911550926</v>
      </c>
      <c r="E552">
        <v>232.62200000000001</v>
      </c>
      <c r="F552">
        <v>232.66800000000001</v>
      </c>
      <c r="G552">
        <v>232.66800000000001</v>
      </c>
      <c r="H552">
        <v>232.73500000000001</v>
      </c>
      <c r="I552">
        <v>294.36</v>
      </c>
      <c r="J552">
        <v>296.52999999999997</v>
      </c>
      <c r="K552">
        <v>296.52999999999997</v>
      </c>
      <c r="L552">
        <v>300.13</v>
      </c>
      <c r="M552">
        <v>50.037999999999997</v>
      </c>
      <c r="N552">
        <v>50.039000000000001</v>
      </c>
      <c r="O552">
        <v>50.04</v>
      </c>
      <c r="P552">
        <v>68.245999999999995</v>
      </c>
      <c r="Q552">
        <v>0.98899999999999999</v>
      </c>
      <c r="R552" s="5">
        <f>+VLOOKUP(C552,Pagina!C:Q,10,0)</f>
        <v>233.4</v>
      </c>
      <c r="S552" s="5">
        <f>+VLOOKUP($C552,Pagina!$C:$Q,11,0)</f>
        <v>95.249001000000007</v>
      </c>
      <c r="T552" s="5">
        <f>+VLOOKUP($C552,Pagina!$C:$Q,12,0)</f>
        <v>50</v>
      </c>
      <c r="U552" s="5" t="str">
        <f>+VLOOKUP($C552,Pagina!$C:$Q,13,0)</f>
        <v>1</v>
      </c>
      <c r="V552" s="5" t="str">
        <f>+VLOOKUP($C552,Pagina!$C:$Q,14,0)</f>
        <v>0,270000</v>
      </c>
      <c r="W552" s="5" t="str">
        <f>+VLOOKUP($C552,Pagina!$C:$Q,15,0)</f>
        <v>0,063000</v>
      </c>
      <c r="X552" s="10">
        <f t="shared" si="50"/>
        <v>0.73199999999999932</v>
      </c>
      <c r="Y552" s="10">
        <f t="shared" si="51"/>
        <v>0.73199999999999932</v>
      </c>
      <c r="Z552" s="10">
        <f t="shared" si="52"/>
        <v>0.53582399999999897</v>
      </c>
      <c r="AA552" s="10">
        <f t="shared" si="53"/>
        <v>0.31461137758522839</v>
      </c>
    </row>
    <row r="553" spans="1:27" x14ac:dyDescent="0.25">
      <c r="A553" s="8">
        <f t="shared" si="48"/>
        <v>46211</v>
      </c>
      <c r="B553" s="9">
        <f t="shared" si="49"/>
        <v>0.79692311342660105</v>
      </c>
      <c r="C553" s="11">
        <v>46211.7969212963</v>
      </c>
      <c r="D553" s="1">
        <v>46211.796923113427</v>
      </c>
      <c r="E553">
        <v>232.62700000000001</v>
      </c>
      <c r="F553">
        <v>232.66</v>
      </c>
      <c r="G553">
        <v>232.66</v>
      </c>
      <c r="H553">
        <v>232.73599999999999</v>
      </c>
      <c r="I553">
        <v>294.65300000000002</v>
      </c>
      <c r="J553">
        <v>297.70999999999998</v>
      </c>
      <c r="K553">
        <v>297.70999999999998</v>
      </c>
      <c r="L553">
        <v>302.63</v>
      </c>
      <c r="M553">
        <v>50.039000000000001</v>
      </c>
      <c r="N553">
        <v>50.039000000000001</v>
      </c>
      <c r="O553">
        <v>50.04</v>
      </c>
      <c r="P553">
        <v>68.352000000000004</v>
      </c>
      <c r="Q553">
        <v>0.98699999999999999</v>
      </c>
      <c r="R553" s="5">
        <f>+VLOOKUP(C553,Pagina!C:Q,10,0)</f>
        <v>233.4</v>
      </c>
      <c r="S553" s="5">
        <f>+VLOOKUP($C553,Pagina!$C:$Q,11,0)</f>
        <v>95.249001000000007</v>
      </c>
      <c r="T553" s="5">
        <f>+VLOOKUP($C553,Pagina!$C:$Q,12,0)</f>
        <v>50</v>
      </c>
      <c r="U553" s="5" t="str">
        <f>+VLOOKUP($C553,Pagina!$C:$Q,13,0)</f>
        <v>1</v>
      </c>
      <c r="V553" s="5" t="str">
        <f>+VLOOKUP($C553,Pagina!$C:$Q,14,0)</f>
        <v>0,270000</v>
      </c>
      <c r="W553" s="5" t="str">
        <f>+VLOOKUP($C553,Pagina!$C:$Q,15,0)</f>
        <v>0,063000</v>
      </c>
      <c r="X553" s="10">
        <f t="shared" si="50"/>
        <v>0.74000000000000909</v>
      </c>
      <c r="Y553" s="10">
        <f t="shared" si="51"/>
        <v>0.74000000000000909</v>
      </c>
      <c r="Z553" s="10">
        <f t="shared" si="52"/>
        <v>0.54760000000001341</v>
      </c>
      <c r="AA553" s="10">
        <f t="shared" si="53"/>
        <v>0.31806068941803878</v>
      </c>
    </row>
    <row r="554" spans="1:27" x14ac:dyDescent="0.25">
      <c r="A554" s="8">
        <f t="shared" si="48"/>
        <v>46211</v>
      </c>
      <c r="B554" s="9">
        <f t="shared" si="49"/>
        <v>0.79693467592733214</v>
      </c>
      <c r="C554" s="11">
        <v>46211.796932870369</v>
      </c>
      <c r="D554" s="1">
        <v>46211.796934675927</v>
      </c>
      <c r="E554">
        <v>232.62</v>
      </c>
      <c r="F554">
        <v>232.66399999999999</v>
      </c>
      <c r="G554">
        <v>232.66399999999999</v>
      </c>
      <c r="H554">
        <v>232.697</v>
      </c>
      <c r="I554">
        <v>295.238</v>
      </c>
      <c r="J554">
        <v>301.89</v>
      </c>
      <c r="K554">
        <v>301.89</v>
      </c>
      <c r="L554">
        <v>312.10000000000002</v>
      </c>
      <c r="M554">
        <v>50.040999999999997</v>
      </c>
      <c r="N554">
        <v>50.042999999999999</v>
      </c>
      <c r="O554">
        <v>50.045000000000002</v>
      </c>
      <c r="P554">
        <v>68.325999999999993</v>
      </c>
      <c r="Q554">
        <v>0.97399999999999998</v>
      </c>
      <c r="R554" s="5">
        <f>+VLOOKUP(C554,Pagina!C:Q,10,0)</f>
        <v>233.4</v>
      </c>
      <c r="S554" s="5">
        <f>+VLOOKUP($C554,Pagina!$C:$Q,11,0)</f>
        <v>95.249001000000007</v>
      </c>
      <c r="T554" s="5">
        <f>+VLOOKUP($C554,Pagina!$C:$Q,12,0)</f>
        <v>50</v>
      </c>
      <c r="U554" s="5" t="str">
        <f>+VLOOKUP($C554,Pagina!$C:$Q,13,0)</f>
        <v>1</v>
      </c>
      <c r="V554" s="5" t="str">
        <f>+VLOOKUP($C554,Pagina!$C:$Q,14,0)</f>
        <v>0,270000</v>
      </c>
      <c r="W554" s="5" t="str">
        <f>+VLOOKUP($C554,Pagina!$C:$Q,15,0)</f>
        <v>0,062800</v>
      </c>
      <c r="X554" s="10">
        <f t="shared" si="50"/>
        <v>0.73600000000001842</v>
      </c>
      <c r="Y554" s="10">
        <f t="shared" si="51"/>
        <v>0.73600000000001842</v>
      </c>
      <c r="Z554" s="10">
        <f t="shared" si="52"/>
        <v>0.54169600000002716</v>
      </c>
      <c r="AA554" s="10">
        <f t="shared" si="53"/>
        <v>0.31633600385105493</v>
      </c>
    </row>
    <row r="555" spans="1:27" x14ac:dyDescent="0.25">
      <c r="A555" s="8">
        <f t="shared" si="48"/>
        <v>46211</v>
      </c>
      <c r="B555" s="9">
        <f t="shared" si="49"/>
        <v>0.79694623842806323</v>
      </c>
      <c r="C555" s="11">
        <v>46211.796944444446</v>
      </c>
      <c r="D555" s="1">
        <v>46211.796946238428</v>
      </c>
      <c r="E555">
        <v>232.65899999999999</v>
      </c>
      <c r="F555">
        <v>232.697</v>
      </c>
      <c r="G555">
        <v>232.697</v>
      </c>
      <c r="H555">
        <v>232.73</v>
      </c>
      <c r="I555">
        <v>295.197</v>
      </c>
      <c r="J555">
        <v>298.57</v>
      </c>
      <c r="K555">
        <v>298.57</v>
      </c>
      <c r="L555">
        <v>302.54000000000002</v>
      </c>
      <c r="M555">
        <v>50.045999999999999</v>
      </c>
      <c r="N555">
        <v>50.048000000000002</v>
      </c>
      <c r="O555">
        <v>50.048999999999999</v>
      </c>
      <c r="P555">
        <v>68.3</v>
      </c>
      <c r="Q555">
        <v>0.98299999999999998</v>
      </c>
      <c r="R555" s="5">
        <f>+VLOOKUP(C555,Pagina!C:Q,10,0)</f>
        <v>233.5</v>
      </c>
      <c r="S555" s="5">
        <f>+VLOOKUP($C555,Pagina!$C:$Q,11,0)</f>
        <v>95.249001000000007</v>
      </c>
      <c r="T555" s="5">
        <f>+VLOOKUP($C555,Pagina!$C:$Q,12,0)</f>
        <v>50</v>
      </c>
      <c r="U555" s="5" t="str">
        <f>+VLOOKUP($C555,Pagina!$C:$Q,13,0)</f>
        <v>1</v>
      </c>
      <c r="V555" s="5" t="str">
        <f>+VLOOKUP($C555,Pagina!$C:$Q,14,0)</f>
        <v>0,270000</v>
      </c>
      <c r="W555" s="5" t="str">
        <f>+VLOOKUP($C555,Pagina!$C:$Q,15,0)</f>
        <v>0,063100</v>
      </c>
      <c r="X555" s="10">
        <f t="shared" si="50"/>
        <v>0.80299999999999727</v>
      </c>
      <c r="Y555" s="10">
        <f t="shared" si="51"/>
        <v>0.80299999999999727</v>
      </c>
      <c r="Z555" s="10">
        <f t="shared" si="52"/>
        <v>0.64480899999999564</v>
      </c>
      <c r="AA555" s="10">
        <f t="shared" si="53"/>
        <v>0.34508395037323097</v>
      </c>
    </row>
    <row r="556" spans="1:27" x14ac:dyDescent="0.25">
      <c r="A556" s="8">
        <f t="shared" si="48"/>
        <v>46211</v>
      </c>
      <c r="B556" s="9">
        <f t="shared" si="49"/>
        <v>0.79695781249756692</v>
      </c>
      <c r="C556" s="11">
        <v>46211.796956018516</v>
      </c>
      <c r="D556" s="1">
        <v>46211.796957812498</v>
      </c>
      <c r="E556">
        <v>232.66900000000001</v>
      </c>
      <c r="F556">
        <v>232.69399999999999</v>
      </c>
      <c r="G556">
        <v>232.69399999999999</v>
      </c>
      <c r="H556">
        <v>232.709</v>
      </c>
      <c r="I556">
        <v>296.28100000000001</v>
      </c>
      <c r="J556">
        <v>300.97000000000003</v>
      </c>
      <c r="K556">
        <v>300.97000000000003</v>
      </c>
      <c r="L556">
        <v>303.27999999999997</v>
      </c>
      <c r="M556">
        <v>50.048999999999999</v>
      </c>
      <c r="N556">
        <v>50.051000000000002</v>
      </c>
      <c r="O556">
        <v>50.052999999999997</v>
      </c>
      <c r="P556">
        <v>68.284000000000006</v>
      </c>
      <c r="Q556">
        <v>0.97499999999999998</v>
      </c>
      <c r="R556" s="5">
        <f>+VLOOKUP(C556,Pagina!C:Q,10,0)</f>
        <v>233.5</v>
      </c>
      <c r="S556" s="5">
        <f>+VLOOKUP($C556,Pagina!$C:$Q,11,0)</f>
        <v>95.249001000000007</v>
      </c>
      <c r="T556" s="5">
        <f>+VLOOKUP($C556,Pagina!$C:$Q,12,0)</f>
        <v>50</v>
      </c>
      <c r="U556" s="5" t="str">
        <f>+VLOOKUP($C556,Pagina!$C:$Q,13,0)</f>
        <v>1</v>
      </c>
      <c r="V556" s="5" t="str">
        <f>+VLOOKUP($C556,Pagina!$C:$Q,14,0)</f>
        <v>0,270000</v>
      </c>
      <c r="W556" s="5" t="str">
        <f>+VLOOKUP($C556,Pagina!$C:$Q,15,0)</f>
        <v>0,063000</v>
      </c>
      <c r="X556" s="10">
        <f t="shared" si="50"/>
        <v>0.8060000000000116</v>
      </c>
      <c r="Y556" s="10">
        <f t="shared" si="51"/>
        <v>0.8060000000000116</v>
      </c>
      <c r="Z556" s="10">
        <f t="shared" si="52"/>
        <v>0.64963600000001864</v>
      </c>
      <c r="AA556" s="10">
        <f t="shared" si="53"/>
        <v>0.34637764617910716</v>
      </c>
    </row>
    <row r="557" spans="1:27" x14ac:dyDescent="0.25">
      <c r="A557" s="8">
        <f t="shared" si="48"/>
        <v>46211</v>
      </c>
      <c r="B557" s="9">
        <f t="shared" si="49"/>
        <v>0.7969693634295254</v>
      </c>
      <c r="C557" s="11">
        <v>46211.796967592592</v>
      </c>
      <c r="D557" s="1">
        <v>46211.79696936343</v>
      </c>
      <c r="E557">
        <v>232.62</v>
      </c>
      <c r="F557">
        <v>232.715</v>
      </c>
      <c r="G557">
        <v>232.715</v>
      </c>
      <c r="H557">
        <v>232.76900000000001</v>
      </c>
      <c r="I557">
        <v>294.024</v>
      </c>
      <c r="J557">
        <v>294.85000000000002</v>
      </c>
      <c r="K557">
        <v>294.85000000000002</v>
      </c>
      <c r="L557">
        <v>296.16000000000003</v>
      </c>
      <c r="M557">
        <v>50.055999999999997</v>
      </c>
      <c r="N557">
        <v>50.057000000000002</v>
      </c>
      <c r="O557">
        <v>50.06</v>
      </c>
      <c r="P557">
        <v>68.275999999999996</v>
      </c>
      <c r="Q557">
        <v>0.995</v>
      </c>
      <c r="R557" s="5">
        <f>+VLOOKUP(C557,Pagina!C:Q,10,0)</f>
        <v>233.5</v>
      </c>
      <c r="S557" s="5">
        <f>+VLOOKUP($C557,Pagina!$C:$Q,11,0)</f>
        <v>95.249001000000007</v>
      </c>
      <c r="T557" s="5">
        <f>+VLOOKUP($C557,Pagina!$C:$Q,12,0)</f>
        <v>50</v>
      </c>
      <c r="U557" s="5" t="str">
        <f>+VLOOKUP($C557,Pagina!$C:$Q,13,0)</f>
        <v>1</v>
      </c>
      <c r="V557" s="5" t="str">
        <f>+VLOOKUP($C557,Pagina!$C:$Q,14,0)</f>
        <v>0,271000</v>
      </c>
      <c r="W557" s="5" t="str">
        <f>+VLOOKUP($C557,Pagina!$C:$Q,15,0)</f>
        <v>0,063100</v>
      </c>
      <c r="X557" s="10">
        <f t="shared" si="50"/>
        <v>0.78499999999999659</v>
      </c>
      <c r="Y557" s="10">
        <f t="shared" si="51"/>
        <v>0.78499999999999659</v>
      </c>
      <c r="Z557" s="10">
        <f t="shared" si="52"/>
        <v>0.61622499999999469</v>
      </c>
      <c r="AA557" s="10">
        <f t="shared" si="53"/>
        <v>0.3373224759899433</v>
      </c>
    </row>
    <row r="558" spans="1:27" x14ac:dyDescent="0.25">
      <c r="A558" s="8">
        <f t="shared" si="48"/>
        <v>46211</v>
      </c>
      <c r="B558" s="9">
        <f t="shared" si="49"/>
        <v>0.79698092592298053</v>
      </c>
      <c r="C558" s="11">
        <v>46211.796979166669</v>
      </c>
      <c r="D558" s="1">
        <v>46211.796980925923</v>
      </c>
      <c r="E558">
        <v>232.70699999999999</v>
      </c>
      <c r="F558">
        <v>232.74199999999999</v>
      </c>
      <c r="G558">
        <v>232.74199999999999</v>
      </c>
      <c r="H558">
        <v>232.773</v>
      </c>
      <c r="I558">
        <v>295.07100000000003</v>
      </c>
      <c r="J558">
        <v>296.37</v>
      </c>
      <c r="K558">
        <v>296.37</v>
      </c>
      <c r="L558">
        <v>298.27</v>
      </c>
      <c r="M558">
        <v>50.061</v>
      </c>
      <c r="N558">
        <v>50.063000000000002</v>
      </c>
      <c r="O558">
        <v>50.064999999999998</v>
      </c>
      <c r="P558">
        <v>68.340999999999994</v>
      </c>
      <c r="Q558">
        <v>0.99099999999999999</v>
      </c>
      <c r="R558" s="5">
        <f>+VLOOKUP(C558,Pagina!C:Q,10,0)</f>
        <v>233.5</v>
      </c>
      <c r="S558" s="5">
        <f>+VLOOKUP($C558,Pagina!$C:$Q,11,0)</f>
        <v>95.249001000000007</v>
      </c>
      <c r="T558" s="5">
        <f>+VLOOKUP($C558,Pagina!$C:$Q,12,0)</f>
        <v>50</v>
      </c>
      <c r="U558" s="5" t="str">
        <f>+VLOOKUP($C558,Pagina!$C:$Q,13,0)</f>
        <v>1</v>
      </c>
      <c r="V558" s="5" t="str">
        <f>+VLOOKUP($C558,Pagina!$C:$Q,14,0)</f>
        <v>0,271000</v>
      </c>
      <c r="W558" s="5" t="str">
        <f>+VLOOKUP($C558,Pagina!$C:$Q,15,0)</f>
        <v>0,063100</v>
      </c>
      <c r="X558" s="10">
        <f t="shared" si="50"/>
        <v>0.75800000000000978</v>
      </c>
      <c r="Y558" s="10">
        <f t="shared" si="51"/>
        <v>0.75800000000000978</v>
      </c>
      <c r="Z558" s="10">
        <f t="shared" si="52"/>
        <v>0.57456400000001484</v>
      </c>
      <c r="AA558" s="10">
        <f t="shared" si="53"/>
        <v>0.32568251540332638</v>
      </c>
    </row>
    <row r="559" spans="1:27" x14ac:dyDescent="0.25">
      <c r="A559" s="8">
        <f t="shared" si="48"/>
        <v>46211</v>
      </c>
      <c r="B559" s="9">
        <f t="shared" si="49"/>
        <v>0.79699248842371162</v>
      </c>
      <c r="C559" s="11">
        <v>46211.796990740739</v>
      </c>
      <c r="D559" s="1">
        <v>46211.796992488424</v>
      </c>
      <c r="E559">
        <v>232.661</v>
      </c>
      <c r="F559">
        <v>232.71700000000001</v>
      </c>
      <c r="G559">
        <v>232.71700000000001</v>
      </c>
      <c r="H559">
        <v>232.767</v>
      </c>
      <c r="I559">
        <v>293.98200000000003</v>
      </c>
      <c r="J559">
        <v>295.45999999999998</v>
      </c>
      <c r="K559">
        <v>295.45999999999998</v>
      </c>
      <c r="L559">
        <v>298.56</v>
      </c>
      <c r="M559">
        <v>50.064999999999998</v>
      </c>
      <c r="N559">
        <v>50.066000000000003</v>
      </c>
      <c r="O559">
        <v>50.067999999999998</v>
      </c>
      <c r="P559">
        <v>68.364000000000004</v>
      </c>
      <c r="Q559">
        <v>0.99399999999999999</v>
      </c>
      <c r="R559" s="5">
        <f>+VLOOKUP(C559,Pagina!C:Q,10,0)</f>
        <v>233.5</v>
      </c>
      <c r="S559" s="5">
        <f>+VLOOKUP($C559,Pagina!$C:$Q,11,0)</f>
        <v>95.249001000000007</v>
      </c>
      <c r="T559" s="5">
        <f>+VLOOKUP($C559,Pagina!$C:$Q,12,0)</f>
        <v>50</v>
      </c>
      <c r="U559" s="5" t="str">
        <f>+VLOOKUP($C559,Pagina!$C:$Q,13,0)</f>
        <v>1</v>
      </c>
      <c r="V559" s="5" t="str">
        <f>+VLOOKUP($C559,Pagina!$C:$Q,14,0)</f>
        <v>0,271000</v>
      </c>
      <c r="W559" s="5" t="str">
        <f>+VLOOKUP($C559,Pagina!$C:$Q,15,0)</f>
        <v>0,063200</v>
      </c>
      <c r="X559" s="10">
        <f t="shared" si="50"/>
        <v>0.78299999999998704</v>
      </c>
      <c r="Y559" s="10">
        <f t="shared" si="51"/>
        <v>0.78299999999998704</v>
      </c>
      <c r="Z559" s="10">
        <f t="shared" si="52"/>
        <v>0.61308899999997968</v>
      </c>
      <c r="AA559" s="10">
        <f t="shared" si="53"/>
        <v>0.33646016406192369</v>
      </c>
    </row>
    <row r="560" spans="1:27" x14ac:dyDescent="0.25">
      <c r="A560" s="8">
        <f t="shared" si="48"/>
        <v>46211</v>
      </c>
      <c r="B560" s="9">
        <f t="shared" si="49"/>
        <v>0.79700403934839414</v>
      </c>
      <c r="C560" s="11">
        <v>46211.797002314815</v>
      </c>
      <c r="D560" s="1">
        <v>46211.797004039348</v>
      </c>
      <c r="E560">
        <v>232.62</v>
      </c>
      <c r="F560">
        <v>232.68700000000001</v>
      </c>
      <c r="G560">
        <v>232.68700000000001</v>
      </c>
      <c r="H560">
        <v>232.75800000000001</v>
      </c>
      <c r="I560">
        <v>293.64600000000002</v>
      </c>
      <c r="J560">
        <v>294.2</v>
      </c>
      <c r="K560">
        <v>294.2</v>
      </c>
      <c r="L560">
        <v>294.77999999999997</v>
      </c>
      <c r="M560">
        <v>50.069000000000003</v>
      </c>
      <c r="N560">
        <v>50.07</v>
      </c>
      <c r="O560">
        <v>50.070999999999998</v>
      </c>
      <c r="P560">
        <v>68.305000000000007</v>
      </c>
      <c r="Q560">
        <v>0.998</v>
      </c>
      <c r="R560" s="5">
        <f>+VLOOKUP(C560,Pagina!C:Q,10,0)</f>
        <v>233.5</v>
      </c>
      <c r="S560" s="5">
        <f>+VLOOKUP($C560,Pagina!$C:$Q,11,0)</f>
        <v>95.249001000000007</v>
      </c>
      <c r="T560" s="5">
        <f>+VLOOKUP($C560,Pagina!$C:$Q,12,0)</f>
        <v>50</v>
      </c>
      <c r="U560" s="5" t="str">
        <f>+VLOOKUP($C560,Pagina!$C:$Q,13,0)</f>
        <v>1</v>
      </c>
      <c r="V560" s="5" t="str">
        <f>+VLOOKUP($C560,Pagina!$C:$Q,14,0)</f>
        <v>0,271000</v>
      </c>
      <c r="W560" s="5" t="str">
        <f>+VLOOKUP($C560,Pagina!$C:$Q,15,0)</f>
        <v>0,063100</v>
      </c>
      <c r="X560" s="10">
        <f t="shared" si="50"/>
        <v>0.81299999999998818</v>
      </c>
      <c r="Y560" s="10">
        <f t="shared" si="51"/>
        <v>0.81299999999998818</v>
      </c>
      <c r="Z560" s="10">
        <f t="shared" si="52"/>
        <v>0.66096899999998082</v>
      </c>
      <c r="AA560" s="10">
        <f t="shared" si="53"/>
        <v>0.34939639945505685</v>
      </c>
    </row>
    <row r="561" spans="1:27" x14ac:dyDescent="0.25">
      <c r="A561" s="8">
        <f t="shared" si="48"/>
        <v>46211</v>
      </c>
      <c r="B561" s="9">
        <f t="shared" si="49"/>
        <v>0.79701560184912523</v>
      </c>
      <c r="C561" s="11">
        <v>46211.797013888892</v>
      </c>
      <c r="D561" s="1">
        <v>46211.797015601849</v>
      </c>
      <c r="E561">
        <v>232.566</v>
      </c>
      <c r="F561">
        <v>232.62</v>
      </c>
      <c r="G561">
        <v>232.62</v>
      </c>
      <c r="H561">
        <v>232.70400000000001</v>
      </c>
      <c r="I561">
        <v>294.48500000000001</v>
      </c>
      <c r="J561">
        <v>295.66000000000003</v>
      </c>
      <c r="K561">
        <v>295.66000000000003</v>
      </c>
      <c r="L561">
        <v>296.74</v>
      </c>
      <c r="M561">
        <v>50.07</v>
      </c>
      <c r="N561">
        <v>50.070999999999998</v>
      </c>
      <c r="O561">
        <v>50.070999999999998</v>
      </c>
      <c r="P561">
        <v>68.376999999999995</v>
      </c>
      <c r="Q561">
        <v>0.99399999999999999</v>
      </c>
      <c r="R561" s="5">
        <f>+VLOOKUP(C561,Pagina!C:Q,10,0)</f>
        <v>233.5</v>
      </c>
      <c r="S561" s="5">
        <f>+VLOOKUP($C561,Pagina!$C:$Q,11,0)</f>
        <v>95.249001000000007</v>
      </c>
      <c r="T561" s="5">
        <f>+VLOOKUP($C561,Pagina!$C:$Q,12,0)</f>
        <v>50</v>
      </c>
      <c r="U561" s="5" t="str">
        <f>+VLOOKUP($C561,Pagina!$C:$Q,13,0)</f>
        <v>1</v>
      </c>
      <c r="V561" s="5" t="str">
        <f>+VLOOKUP($C561,Pagina!$C:$Q,14,0)</f>
        <v>0,271000</v>
      </c>
      <c r="W561" s="5" t="str">
        <f>+VLOOKUP($C561,Pagina!$C:$Q,15,0)</f>
        <v>0,063100</v>
      </c>
      <c r="X561" s="10">
        <f t="shared" si="50"/>
        <v>0.87999999999999545</v>
      </c>
      <c r="Y561" s="10">
        <f t="shared" si="51"/>
        <v>0.87999999999999545</v>
      </c>
      <c r="Z561" s="10">
        <f t="shared" si="52"/>
        <v>0.77439999999999198</v>
      </c>
      <c r="AA561" s="10">
        <f t="shared" si="53"/>
        <v>0.37829937236694844</v>
      </c>
    </row>
    <row r="562" spans="1:27" x14ac:dyDescent="0.25">
      <c r="A562" s="8">
        <f t="shared" si="48"/>
        <v>46211</v>
      </c>
      <c r="B562" s="9">
        <f t="shared" si="49"/>
        <v>0.79702716434985632</v>
      </c>
      <c r="C562" s="11">
        <v>46211.797025462962</v>
      </c>
      <c r="D562" s="1">
        <v>46211.79702716435</v>
      </c>
      <c r="E562">
        <v>232.565</v>
      </c>
      <c r="F562">
        <v>232.6</v>
      </c>
      <c r="G562">
        <v>232.6</v>
      </c>
      <c r="H562">
        <v>232.661</v>
      </c>
      <c r="I562">
        <v>293.94</v>
      </c>
      <c r="J562">
        <v>296.11</v>
      </c>
      <c r="K562">
        <v>296.11</v>
      </c>
      <c r="L562">
        <v>300.29000000000002</v>
      </c>
      <c r="M562">
        <v>50.072000000000003</v>
      </c>
      <c r="N562">
        <v>50.073</v>
      </c>
      <c r="O562">
        <v>50.073999999999998</v>
      </c>
      <c r="P562">
        <v>68.262</v>
      </c>
      <c r="Q562">
        <v>0.99099999999999999</v>
      </c>
      <c r="R562" s="5">
        <f>+VLOOKUP(C562,Pagina!C:Q,10,0)</f>
        <v>233.6</v>
      </c>
      <c r="S562" s="5">
        <f>+VLOOKUP($C562,Pagina!$C:$Q,11,0)</f>
        <v>95.25</v>
      </c>
      <c r="T562" s="5">
        <f>+VLOOKUP($C562,Pagina!$C:$Q,12,0)</f>
        <v>50</v>
      </c>
      <c r="U562" s="5" t="str">
        <f>+VLOOKUP($C562,Pagina!$C:$Q,13,0)</f>
        <v>1</v>
      </c>
      <c r="V562" s="5" t="str">
        <f>+VLOOKUP($C562,Pagina!$C:$Q,14,0)</f>
        <v>0,271000</v>
      </c>
      <c r="W562" s="5" t="str">
        <f>+VLOOKUP($C562,Pagina!$C:$Q,15,0)</f>
        <v>0,063100</v>
      </c>
      <c r="X562" s="10">
        <f t="shared" si="50"/>
        <v>1</v>
      </c>
      <c r="Y562" s="10">
        <f t="shared" si="51"/>
        <v>1</v>
      </c>
      <c r="Z562" s="10">
        <f t="shared" si="52"/>
        <v>1</v>
      </c>
      <c r="AA562" s="10">
        <f t="shared" si="53"/>
        <v>0.42992261392949271</v>
      </c>
    </row>
    <row r="563" spans="1:27" x14ac:dyDescent="0.25">
      <c r="A563" s="8">
        <f t="shared" si="48"/>
        <v>46211</v>
      </c>
      <c r="B563" s="9">
        <f t="shared" si="49"/>
        <v>0.79703871527453884</v>
      </c>
      <c r="C563" s="11">
        <v>46211.797037037039</v>
      </c>
      <c r="D563" s="1">
        <v>46211.797038715275</v>
      </c>
      <c r="E563">
        <v>232.495</v>
      </c>
      <c r="F563">
        <v>232.56899999999999</v>
      </c>
      <c r="G563">
        <v>232.56899999999999</v>
      </c>
      <c r="H563">
        <v>232.624</v>
      </c>
      <c r="I563">
        <v>294.14999999999998</v>
      </c>
      <c r="J563">
        <v>302.08999999999997</v>
      </c>
      <c r="K563">
        <v>302.08999999999997</v>
      </c>
      <c r="L563">
        <v>315.91000000000003</v>
      </c>
      <c r="M563">
        <v>50.072000000000003</v>
      </c>
      <c r="N563">
        <v>50.072000000000003</v>
      </c>
      <c r="O563">
        <v>50.073999999999998</v>
      </c>
      <c r="P563">
        <v>68.245000000000005</v>
      </c>
      <c r="Q563">
        <v>0.97299999999999998</v>
      </c>
      <c r="R563" s="5">
        <f>+VLOOKUP(C563,Pagina!C:Q,10,0)</f>
        <v>233.6</v>
      </c>
      <c r="S563" s="5">
        <f>+VLOOKUP($C563,Pagina!$C:$Q,11,0)</f>
        <v>95.25</v>
      </c>
      <c r="T563" s="5">
        <f>+VLOOKUP($C563,Pagina!$C:$Q,12,0)</f>
        <v>50</v>
      </c>
      <c r="U563" s="5" t="str">
        <f>+VLOOKUP($C563,Pagina!$C:$Q,13,0)</f>
        <v>1</v>
      </c>
      <c r="V563" s="5" t="str">
        <f>+VLOOKUP($C563,Pagina!$C:$Q,14,0)</f>
        <v>0,271000</v>
      </c>
      <c r="W563" s="5" t="str">
        <f>+VLOOKUP($C563,Pagina!$C:$Q,15,0)</f>
        <v>0,063100</v>
      </c>
      <c r="X563" s="10">
        <f t="shared" si="50"/>
        <v>1.0310000000000059</v>
      </c>
      <c r="Y563" s="10">
        <f t="shared" si="51"/>
        <v>1.0310000000000059</v>
      </c>
      <c r="Z563" s="10">
        <f t="shared" si="52"/>
        <v>1.0629610000000123</v>
      </c>
      <c r="AA563" s="10">
        <f t="shared" si="53"/>
        <v>0.44330929745581132</v>
      </c>
    </row>
    <row r="564" spans="1:27" x14ac:dyDescent="0.25">
      <c r="A564" s="8">
        <f t="shared" si="48"/>
        <v>46211</v>
      </c>
      <c r="B564" s="9">
        <f t="shared" si="49"/>
        <v>0.79705027777526993</v>
      </c>
      <c r="C564" s="11">
        <v>46211.797048611108</v>
      </c>
      <c r="D564" s="1">
        <v>46211.797050277775</v>
      </c>
      <c r="E564">
        <v>232.43</v>
      </c>
      <c r="F564">
        <v>232.47</v>
      </c>
      <c r="G564">
        <v>232.47</v>
      </c>
      <c r="H564">
        <v>232.53100000000001</v>
      </c>
      <c r="I564">
        <v>294.904</v>
      </c>
      <c r="J564">
        <v>296.31</v>
      </c>
      <c r="K564">
        <v>296.31</v>
      </c>
      <c r="L564">
        <v>297.32</v>
      </c>
      <c r="M564">
        <v>50.067999999999998</v>
      </c>
      <c r="N564">
        <v>50.07</v>
      </c>
      <c r="O564">
        <v>50.072000000000003</v>
      </c>
      <c r="P564">
        <v>68.174999999999997</v>
      </c>
      <c r="Q564">
        <v>0.99</v>
      </c>
      <c r="R564" s="5">
        <f>+VLOOKUP(C564,Pagina!C:Q,10,0)</f>
        <v>233.6</v>
      </c>
      <c r="S564" s="5">
        <f>+VLOOKUP($C564,Pagina!$C:$Q,11,0)</f>
        <v>95.25</v>
      </c>
      <c r="T564" s="5">
        <f>+VLOOKUP($C564,Pagina!$C:$Q,12,0)</f>
        <v>50</v>
      </c>
      <c r="U564" s="5" t="str">
        <f>+VLOOKUP($C564,Pagina!$C:$Q,13,0)</f>
        <v>1</v>
      </c>
      <c r="V564" s="5" t="str">
        <f>+VLOOKUP($C564,Pagina!$C:$Q,14,0)</f>
        <v>0,270000</v>
      </c>
      <c r="W564" s="5" t="str">
        <f>+VLOOKUP($C564,Pagina!$C:$Q,15,0)</f>
        <v>0,063100</v>
      </c>
      <c r="X564" s="10">
        <f t="shared" si="50"/>
        <v>1.1299999999999955</v>
      </c>
      <c r="Y564" s="10">
        <f t="shared" si="51"/>
        <v>1.1299999999999955</v>
      </c>
      <c r="Z564" s="10">
        <f t="shared" si="52"/>
        <v>1.2768999999999897</v>
      </c>
      <c r="AA564" s="10">
        <f t="shared" si="53"/>
        <v>0.48608422592162237</v>
      </c>
    </row>
    <row r="565" spans="1:27" x14ac:dyDescent="0.25">
      <c r="A565" s="8">
        <f t="shared" si="48"/>
        <v>46211</v>
      </c>
      <c r="B565" s="9">
        <f t="shared" si="49"/>
        <v>0.79706182870722841</v>
      </c>
      <c r="C565" s="11">
        <v>46211.797060185185</v>
      </c>
      <c r="D565" s="1">
        <v>46211.797061828707</v>
      </c>
      <c r="E565">
        <v>232.35900000000001</v>
      </c>
      <c r="F565">
        <v>232.434</v>
      </c>
      <c r="G565">
        <v>232.434</v>
      </c>
      <c r="H565">
        <v>232.47499999999999</v>
      </c>
      <c r="I565">
        <v>293.81400000000002</v>
      </c>
      <c r="J565">
        <v>296.16000000000003</v>
      </c>
      <c r="K565">
        <v>296.16000000000003</v>
      </c>
      <c r="L565">
        <v>300.95</v>
      </c>
      <c r="M565">
        <v>50.06</v>
      </c>
      <c r="N565">
        <v>50.063000000000002</v>
      </c>
      <c r="O565">
        <v>50.066000000000003</v>
      </c>
      <c r="P565">
        <v>68.183999999999997</v>
      </c>
      <c r="Q565">
        <v>0.99099999999999999</v>
      </c>
      <c r="R565" s="5">
        <f>+VLOOKUP(C565,Pagina!C:Q,10,0)</f>
        <v>233.6</v>
      </c>
      <c r="S565" s="5">
        <f>+VLOOKUP($C565,Pagina!$C:$Q,11,0)</f>
        <v>95.25</v>
      </c>
      <c r="T565" s="5">
        <f>+VLOOKUP($C565,Pagina!$C:$Q,12,0)</f>
        <v>50</v>
      </c>
      <c r="U565" s="5" t="str">
        <f>+VLOOKUP($C565,Pagina!$C:$Q,13,0)</f>
        <v>1</v>
      </c>
      <c r="V565" s="5" t="str">
        <f>+VLOOKUP($C565,Pagina!$C:$Q,14,0)</f>
        <v>0,271000</v>
      </c>
      <c r="W565" s="5" t="str">
        <f>+VLOOKUP($C565,Pagina!$C:$Q,15,0)</f>
        <v>0,063200</v>
      </c>
      <c r="X565" s="10">
        <f t="shared" si="50"/>
        <v>1.1659999999999968</v>
      </c>
      <c r="Y565" s="10">
        <f t="shared" si="51"/>
        <v>1.1659999999999968</v>
      </c>
      <c r="Z565" s="10">
        <f t="shared" si="52"/>
        <v>1.3595559999999927</v>
      </c>
      <c r="AA565" s="10">
        <f t="shared" si="53"/>
        <v>0.50164777958474094</v>
      </c>
    </row>
    <row r="566" spans="1:27" x14ac:dyDescent="0.25">
      <c r="A566" s="8">
        <f t="shared" si="48"/>
        <v>46211</v>
      </c>
      <c r="B566" s="9">
        <f t="shared" si="49"/>
        <v>0.79707339120068355</v>
      </c>
      <c r="C566" s="11">
        <v>46211.797071759262</v>
      </c>
      <c r="D566" s="1">
        <v>46211.797073391201</v>
      </c>
      <c r="E566">
        <v>232.262</v>
      </c>
      <c r="F566">
        <v>232.346</v>
      </c>
      <c r="G566">
        <v>232.346</v>
      </c>
      <c r="H566">
        <v>232.4</v>
      </c>
      <c r="I566">
        <v>293.43599999999998</v>
      </c>
      <c r="J566">
        <v>294.02999999999997</v>
      </c>
      <c r="K566">
        <v>294.02999999999997</v>
      </c>
      <c r="L566">
        <v>294.61</v>
      </c>
      <c r="M566">
        <v>50.052</v>
      </c>
      <c r="N566">
        <v>50.055</v>
      </c>
      <c r="O566">
        <v>50.058</v>
      </c>
      <c r="P566">
        <v>68.147999999999996</v>
      </c>
      <c r="Q566">
        <v>0.998</v>
      </c>
      <c r="R566" s="5">
        <f>+VLOOKUP(C566,Pagina!C:Q,10,0)</f>
        <v>233.6</v>
      </c>
      <c r="S566" s="5">
        <f>+VLOOKUP($C566,Pagina!$C:$Q,11,0)</f>
        <v>95.25</v>
      </c>
      <c r="T566" s="5">
        <f>+VLOOKUP($C566,Pagina!$C:$Q,12,0)</f>
        <v>50</v>
      </c>
      <c r="U566" s="5" t="str">
        <f>+VLOOKUP($C566,Pagina!$C:$Q,13,0)</f>
        <v>1</v>
      </c>
      <c r="V566" s="5" t="str">
        <f>+VLOOKUP($C566,Pagina!$C:$Q,14,0)</f>
        <v>0,270000</v>
      </c>
      <c r="W566" s="5" t="str">
        <f>+VLOOKUP($C566,Pagina!$C:$Q,15,0)</f>
        <v>0,063000</v>
      </c>
      <c r="X566" s="10">
        <f t="shared" si="50"/>
        <v>1.2539999999999907</v>
      </c>
      <c r="Y566" s="10">
        <f t="shared" si="51"/>
        <v>1.2539999999999907</v>
      </c>
      <c r="Z566" s="10">
        <f t="shared" si="52"/>
        <v>1.5725159999999767</v>
      </c>
      <c r="AA566" s="10">
        <f t="shared" si="53"/>
        <v>0.5397123255833931</v>
      </c>
    </row>
    <row r="567" spans="1:27" x14ac:dyDescent="0.25">
      <c r="A567" s="8">
        <f t="shared" si="48"/>
        <v>46211</v>
      </c>
      <c r="B567" s="9">
        <f t="shared" si="49"/>
        <v>0.79708495370141463</v>
      </c>
      <c r="C567" s="11">
        <v>46211.797083333331</v>
      </c>
      <c r="D567" s="1">
        <v>46211.797084953701</v>
      </c>
      <c r="E567">
        <v>232.333</v>
      </c>
      <c r="F567">
        <v>232.35499999999999</v>
      </c>
      <c r="G567">
        <v>232.35499999999999</v>
      </c>
      <c r="H567">
        <v>232.374</v>
      </c>
      <c r="I567">
        <v>295.447</v>
      </c>
      <c r="J567">
        <v>296.31</v>
      </c>
      <c r="K567">
        <v>296.31</v>
      </c>
      <c r="L567">
        <v>298.48</v>
      </c>
      <c r="M567">
        <v>50.045999999999999</v>
      </c>
      <c r="N567">
        <v>50.048999999999999</v>
      </c>
      <c r="O567">
        <v>50.051000000000002</v>
      </c>
      <c r="P567">
        <v>68.239000000000004</v>
      </c>
      <c r="Q567">
        <v>0.99099999999999999</v>
      </c>
      <c r="R567" s="5">
        <f>+VLOOKUP(C567,Pagina!C:Q,10,0)</f>
        <v>233.6</v>
      </c>
      <c r="S567" s="5">
        <f>+VLOOKUP($C567,Pagina!$C:$Q,11,0)</f>
        <v>95.25</v>
      </c>
      <c r="T567" s="5">
        <f>+VLOOKUP($C567,Pagina!$C:$Q,12,0)</f>
        <v>50</v>
      </c>
      <c r="U567" s="5" t="str">
        <f>+VLOOKUP($C567,Pagina!$C:$Q,13,0)</f>
        <v>1</v>
      </c>
      <c r="V567" s="5" t="str">
        <f>+VLOOKUP($C567,Pagina!$C:$Q,14,0)</f>
        <v>0,270000</v>
      </c>
      <c r="W567" s="5" t="str">
        <f>+VLOOKUP($C567,Pagina!$C:$Q,15,0)</f>
        <v>0,063000</v>
      </c>
      <c r="X567" s="10">
        <f t="shared" si="50"/>
        <v>1.2450000000000045</v>
      </c>
      <c r="Y567" s="10">
        <f t="shared" si="51"/>
        <v>1.2450000000000045</v>
      </c>
      <c r="Z567" s="10">
        <f t="shared" si="52"/>
        <v>1.5500250000000113</v>
      </c>
      <c r="AA567" s="10">
        <f t="shared" si="53"/>
        <v>0.5358180370553699</v>
      </c>
    </row>
    <row r="568" spans="1:27" x14ac:dyDescent="0.25">
      <c r="A568" s="8">
        <f t="shared" si="48"/>
        <v>46211</v>
      </c>
      <c r="B568" s="9">
        <f t="shared" si="49"/>
        <v>0.79709651620214572</v>
      </c>
      <c r="C568" s="11">
        <v>46211.797094907408</v>
      </c>
      <c r="D568" s="1">
        <v>46211.797096516202</v>
      </c>
      <c r="E568">
        <v>232.31</v>
      </c>
      <c r="F568">
        <v>232.34700000000001</v>
      </c>
      <c r="G568">
        <v>232.34700000000001</v>
      </c>
      <c r="H568">
        <v>232.39099999999999</v>
      </c>
      <c r="I568">
        <v>294.23399999999998</v>
      </c>
      <c r="J568">
        <v>297.99</v>
      </c>
      <c r="K568">
        <v>297.99</v>
      </c>
      <c r="L568">
        <v>303.11</v>
      </c>
      <c r="M568">
        <v>50.039000000000001</v>
      </c>
      <c r="N568">
        <v>50.042000000000002</v>
      </c>
      <c r="O568">
        <v>50.043999999999997</v>
      </c>
      <c r="P568">
        <v>68.153999999999996</v>
      </c>
      <c r="Q568">
        <v>0.98499999999999999</v>
      </c>
      <c r="R568" s="5">
        <f>+VLOOKUP(C568,Pagina!C:Q,10,0)</f>
        <v>233.5</v>
      </c>
      <c r="S568" s="5">
        <f>+VLOOKUP($C568,Pagina!$C:$Q,11,0)</f>
        <v>95.25</v>
      </c>
      <c r="T568" s="5">
        <f>+VLOOKUP($C568,Pagina!$C:$Q,12,0)</f>
        <v>50</v>
      </c>
      <c r="U568" s="5" t="str">
        <f>+VLOOKUP($C568,Pagina!$C:$Q,13,0)</f>
        <v>1</v>
      </c>
      <c r="V568" s="5" t="str">
        <f>+VLOOKUP($C568,Pagina!$C:$Q,14,0)</f>
        <v>0,270000</v>
      </c>
      <c r="W568" s="5" t="str">
        <f>+VLOOKUP($C568,Pagina!$C:$Q,15,0)</f>
        <v>0,063100</v>
      </c>
      <c r="X568" s="10">
        <f t="shared" si="50"/>
        <v>1.1529999999999916</v>
      </c>
      <c r="Y568" s="10">
        <f t="shared" si="51"/>
        <v>1.1529999999999916</v>
      </c>
      <c r="Z568" s="10">
        <f t="shared" si="52"/>
        <v>1.3294089999999805</v>
      </c>
      <c r="AA568" s="10">
        <f t="shared" si="53"/>
        <v>0.49624053678334196</v>
      </c>
    </row>
    <row r="569" spans="1:27" x14ac:dyDescent="0.25">
      <c r="A569" s="8">
        <f t="shared" si="48"/>
        <v>46211</v>
      </c>
      <c r="B569" s="9">
        <f t="shared" si="49"/>
        <v>0.79710809027892537</v>
      </c>
      <c r="C569" s="11">
        <v>46211.797106481485</v>
      </c>
      <c r="D569" s="1">
        <v>46211.797108090279</v>
      </c>
      <c r="E569">
        <v>232.30699999999999</v>
      </c>
      <c r="F569">
        <v>232.34899999999999</v>
      </c>
      <c r="G569">
        <v>232.34899999999999</v>
      </c>
      <c r="H569">
        <v>232.40299999999999</v>
      </c>
      <c r="I569">
        <v>294.56900000000002</v>
      </c>
      <c r="J569">
        <v>296.89</v>
      </c>
      <c r="K569">
        <v>296.89</v>
      </c>
      <c r="L569">
        <v>298.98</v>
      </c>
      <c r="M569">
        <v>50.036000000000001</v>
      </c>
      <c r="N569">
        <v>50.037999999999997</v>
      </c>
      <c r="O569">
        <v>50.039000000000001</v>
      </c>
      <c r="P569">
        <v>68.186000000000007</v>
      </c>
      <c r="Q569">
        <v>0.98799999999999999</v>
      </c>
      <c r="R569" s="5">
        <f>+VLOOKUP(C569,Pagina!C:Q,10,0)</f>
        <v>233.4</v>
      </c>
      <c r="S569" s="5">
        <f>+VLOOKUP($C569,Pagina!$C:$Q,11,0)</f>
        <v>95.25</v>
      </c>
      <c r="T569" s="5">
        <f>+VLOOKUP($C569,Pagina!$C:$Q,12,0)</f>
        <v>50</v>
      </c>
      <c r="U569" s="5" t="str">
        <f>+VLOOKUP($C569,Pagina!$C:$Q,13,0)</f>
        <v>1</v>
      </c>
      <c r="V569" s="5" t="str">
        <f>+VLOOKUP($C569,Pagina!$C:$Q,14,0)</f>
        <v>0,271000</v>
      </c>
      <c r="W569" s="5" t="str">
        <f>+VLOOKUP($C569,Pagina!$C:$Q,15,0)</f>
        <v>0,063200</v>
      </c>
      <c r="X569" s="10">
        <f t="shared" si="50"/>
        <v>1.0510000000000161</v>
      </c>
      <c r="Y569" s="10">
        <f t="shared" si="51"/>
        <v>1.0510000000000161</v>
      </c>
      <c r="Z569" s="10">
        <f t="shared" si="52"/>
        <v>1.1046010000000339</v>
      </c>
      <c r="AA569" s="10">
        <f t="shared" si="53"/>
        <v>0.45233678647208125</v>
      </c>
    </row>
    <row r="570" spans="1:27" x14ac:dyDescent="0.25">
      <c r="A570" s="8">
        <f t="shared" si="48"/>
        <v>46211</v>
      </c>
      <c r="B570" s="9">
        <f t="shared" si="49"/>
        <v>0.79711965277965646</v>
      </c>
      <c r="C570" s="11">
        <v>46211.797118055554</v>
      </c>
      <c r="D570" s="1">
        <v>46211.79711965278</v>
      </c>
      <c r="E570">
        <v>232.33099999999999</v>
      </c>
      <c r="F570">
        <v>232.35400000000001</v>
      </c>
      <c r="G570">
        <v>232.35400000000001</v>
      </c>
      <c r="H570">
        <v>232.387</v>
      </c>
      <c r="I570">
        <v>293.98200000000003</v>
      </c>
      <c r="J570">
        <v>297.38</v>
      </c>
      <c r="K570">
        <v>297.38</v>
      </c>
      <c r="L570">
        <v>302.33999999999997</v>
      </c>
      <c r="M570">
        <v>50.031999999999996</v>
      </c>
      <c r="N570">
        <v>50.033000000000001</v>
      </c>
      <c r="O570">
        <v>50.033999999999999</v>
      </c>
      <c r="P570">
        <v>68.182000000000002</v>
      </c>
      <c r="Q570">
        <v>0.98699999999999999</v>
      </c>
      <c r="R570" s="5">
        <f>+VLOOKUP(C570,Pagina!C:Q,10,0)</f>
        <v>233.4</v>
      </c>
      <c r="S570" s="5">
        <f>+VLOOKUP($C570,Pagina!$C:$Q,11,0)</f>
        <v>95.25</v>
      </c>
      <c r="T570" s="5">
        <f>+VLOOKUP($C570,Pagina!$C:$Q,12,0)</f>
        <v>50</v>
      </c>
      <c r="U570" s="5" t="str">
        <f>+VLOOKUP($C570,Pagina!$C:$Q,13,0)</f>
        <v>1</v>
      </c>
      <c r="V570" s="5" t="str">
        <f>+VLOOKUP($C570,Pagina!$C:$Q,14,0)</f>
        <v>0,271000</v>
      </c>
      <c r="W570" s="5" t="str">
        <f>+VLOOKUP($C570,Pagina!$C:$Q,15,0)</f>
        <v>0,063100</v>
      </c>
      <c r="X570" s="10">
        <f t="shared" si="50"/>
        <v>1.0459999999999923</v>
      </c>
      <c r="Y570" s="10">
        <f t="shared" si="51"/>
        <v>1.0459999999999923</v>
      </c>
      <c r="Z570" s="10">
        <f t="shared" si="52"/>
        <v>1.0941159999999839</v>
      </c>
      <c r="AA570" s="10">
        <f t="shared" si="53"/>
        <v>0.45017516375874406</v>
      </c>
    </row>
    <row r="571" spans="1:27" x14ac:dyDescent="0.25">
      <c r="A571" s="8">
        <f t="shared" si="48"/>
        <v>46211</v>
      </c>
      <c r="B571" s="9">
        <f t="shared" si="49"/>
        <v>0.79713121528038755</v>
      </c>
      <c r="C571" s="11">
        <v>46211.797129629631</v>
      </c>
      <c r="D571" s="1">
        <v>46211.79713121528</v>
      </c>
      <c r="E571">
        <v>232.28299999999999</v>
      </c>
      <c r="F571">
        <v>232.39099999999999</v>
      </c>
      <c r="G571">
        <v>232.39099999999999</v>
      </c>
      <c r="H571">
        <v>232.43600000000001</v>
      </c>
      <c r="I571">
        <v>294.48500000000001</v>
      </c>
      <c r="J571">
        <v>296.12</v>
      </c>
      <c r="K571">
        <v>296.12</v>
      </c>
      <c r="L571">
        <v>297.98</v>
      </c>
      <c r="M571">
        <v>50.030999999999999</v>
      </c>
      <c r="N571">
        <v>50.031999999999996</v>
      </c>
      <c r="O571">
        <v>50.033000000000001</v>
      </c>
      <c r="P571">
        <v>68.188000000000002</v>
      </c>
      <c r="Q571">
        <v>0.99099999999999999</v>
      </c>
      <c r="R571" s="5">
        <f>+VLOOKUP(C571,Pagina!C:Q,10,0)</f>
        <v>233.3</v>
      </c>
      <c r="S571" s="5">
        <f>+VLOOKUP($C571,Pagina!$C:$Q,11,0)</f>
        <v>95.25</v>
      </c>
      <c r="T571" s="5">
        <f>+VLOOKUP($C571,Pagina!$C:$Q,12,0)</f>
        <v>50</v>
      </c>
      <c r="U571" s="5" t="str">
        <f>+VLOOKUP($C571,Pagina!$C:$Q,13,0)</f>
        <v>1</v>
      </c>
      <c r="V571" s="5" t="str">
        <f>+VLOOKUP($C571,Pagina!$C:$Q,14,0)</f>
        <v>0,270000</v>
      </c>
      <c r="W571" s="5" t="str">
        <f>+VLOOKUP($C571,Pagina!$C:$Q,15,0)</f>
        <v>0,062900</v>
      </c>
      <c r="X571" s="10">
        <f t="shared" si="50"/>
        <v>0.90900000000002024</v>
      </c>
      <c r="Y571" s="10">
        <f t="shared" si="51"/>
        <v>0.90900000000002024</v>
      </c>
      <c r="Z571" s="10">
        <f t="shared" si="52"/>
        <v>0.82628100000003679</v>
      </c>
      <c r="AA571" s="10">
        <f t="shared" si="53"/>
        <v>0.39115112031017563</v>
      </c>
    </row>
    <row r="572" spans="1:27" x14ac:dyDescent="0.25">
      <c r="A572" s="8">
        <f t="shared" si="48"/>
        <v>46211</v>
      </c>
      <c r="B572" s="9">
        <f t="shared" si="49"/>
        <v>0.79714278934989125</v>
      </c>
      <c r="C572" s="11">
        <v>46211.7971412037</v>
      </c>
      <c r="D572" s="1">
        <v>46211.79714278935</v>
      </c>
      <c r="E572">
        <v>232.41800000000001</v>
      </c>
      <c r="F572">
        <v>232.47399999999999</v>
      </c>
      <c r="G572">
        <v>232.47399999999999</v>
      </c>
      <c r="H572">
        <v>232.51900000000001</v>
      </c>
      <c r="I572">
        <v>294.14999999999998</v>
      </c>
      <c r="J572">
        <v>295.99</v>
      </c>
      <c r="K572">
        <v>295.99</v>
      </c>
      <c r="L572">
        <v>299.14</v>
      </c>
      <c r="M572">
        <v>50.026000000000003</v>
      </c>
      <c r="N572">
        <v>50.029000000000003</v>
      </c>
      <c r="O572">
        <v>50.030999999999999</v>
      </c>
      <c r="P572">
        <v>68.201999999999998</v>
      </c>
      <c r="Q572">
        <v>0.99099999999999999</v>
      </c>
      <c r="R572" s="5">
        <f>+VLOOKUP(C572,Pagina!C:Q,10,0)</f>
        <v>233.3</v>
      </c>
      <c r="S572" s="5">
        <f>+VLOOKUP($C572,Pagina!$C:$Q,11,0)</f>
        <v>95.25</v>
      </c>
      <c r="T572" s="5">
        <f>+VLOOKUP($C572,Pagina!$C:$Q,12,0)</f>
        <v>50</v>
      </c>
      <c r="U572" s="5" t="str">
        <f>+VLOOKUP($C572,Pagina!$C:$Q,13,0)</f>
        <v>1</v>
      </c>
      <c r="V572" s="5" t="str">
        <f>+VLOOKUP($C572,Pagina!$C:$Q,14,0)</f>
        <v>0,270000</v>
      </c>
      <c r="W572" s="5" t="str">
        <f>+VLOOKUP($C572,Pagina!$C:$Q,15,0)</f>
        <v>0,062900</v>
      </c>
      <c r="X572" s="10">
        <f t="shared" si="50"/>
        <v>0.82600000000002183</v>
      </c>
      <c r="Y572" s="10">
        <f t="shared" si="51"/>
        <v>0.82600000000002183</v>
      </c>
      <c r="Z572" s="10">
        <f t="shared" si="52"/>
        <v>0.68227600000003608</v>
      </c>
      <c r="AA572" s="10">
        <f t="shared" si="53"/>
        <v>0.35530855063362865</v>
      </c>
    </row>
    <row r="573" spans="1:27" x14ac:dyDescent="0.25">
      <c r="A573" s="8">
        <f t="shared" si="48"/>
        <v>46211</v>
      </c>
      <c r="B573" s="9">
        <f t="shared" si="49"/>
        <v>0.79715435185062233</v>
      </c>
      <c r="C573" s="11">
        <v>46211.797152777777</v>
      </c>
      <c r="D573" s="1">
        <v>46211.797154351851</v>
      </c>
      <c r="E573">
        <v>232.43799999999999</v>
      </c>
      <c r="F573">
        <v>232.499</v>
      </c>
      <c r="G573">
        <v>232.499</v>
      </c>
      <c r="H573">
        <v>232.554</v>
      </c>
      <c r="I573">
        <v>294.31799999999998</v>
      </c>
      <c r="J573">
        <v>296.89</v>
      </c>
      <c r="K573">
        <v>296.89</v>
      </c>
      <c r="L573">
        <v>300.05</v>
      </c>
      <c r="M573">
        <v>50.024999999999999</v>
      </c>
      <c r="N573">
        <v>50.026000000000003</v>
      </c>
      <c r="O573">
        <v>50.026000000000003</v>
      </c>
      <c r="P573">
        <v>68.284999999999997</v>
      </c>
      <c r="Q573">
        <v>0.98899999999999999</v>
      </c>
      <c r="R573" s="5">
        <f>+VLOOKUP(C573,Pagina!C:Q,10,0)</f>
        <v>233.3</v>
      </c>
      <c r="S573" s="5">
        <f>+VLOOKUP($C573,Pagina!$C:$Q,11,0)</f>
        <v>95.25</v>
      </c>
      <c r="T573" s="5">
        <f>+VLOOKUP($C573,Pagina!$C:$Q,12,0)</f>
        <v>50</v>
      </c>
      <c r="U573" s="5" t="str">
        <f>+VLOOKUP($C573,Pagina!$C:$Q,13,0)</f>
        <v>1</v>
      </c>
      <c r="V573" s="5" t="str">
        <f>+VLOOKUP($C573,Pagina!$C:$Q,14,0)</f>
        <v>0,271000</v>
      </c>
      <c r="W573" s="5" t="str">
        <f>+VLOOKUP($C573,Pagina!$C:$Q,15,0)</f>
        <v>0,063100</v>
      </c>
      <c r="X573" s="10">
        <f t="shared" si="50"/>
        <v>0.80100000000001614</v>
      </c>
      <c r="Y573" s="10">
        <f t="shared" si="51"/>
        <v>0.80100000000001614</v>
      </c>
      <c r="Z573" s="10">
        <f t="shared" si="52"/>
        <v>0.64160100000002585</v>
      </c>
      <c r="AA573" s="10">
        <f t="shared" si="53"/>
        <v>0.34451761082844062</v>
      </c>
    </row>
    <row r="574" spans="1:27" x14ac:dyDescent="0.25">
      <c r="A574" s="8">
        <f t="shared" si="48"/>
        <v>46211</v>
      </c>
      <c r="B574" s="9">
        <f t="shared" si="49"/>
        <v>0.79716592592740199</v>
      </c>
      <c r="C574" s="11">
        <v>46211.797164351854</v>
      </c>
      <c r="D574" s="1">
        <v>46211.797165925927</v>
      </c>
      <c r="E574">
        <v>232.44200000000001</v>
      </c>
      <c r="F574">
        <v>232.47200000000001</v>
      </c>
      <c r="G574">
        <v>232.47200000000001</v>
      </c>
      <c r="H574">
        <v>232.501</v>
      </c>
      <c r="I574">
        <v>295.48899999999998</v>
      </c>
      <c r="J574">
        <v>296.95999999999998</v>
      </c>
      <c r="K574">
        <v>296.95999999999998</v>
      </c>
      <c r="L574">
        <v>299.88</v>
      </c>
      <c r="M574">
        <v>50.02</v>
      </c>
      <c r="N574">
        <v>50.021999999999998</v>
      </c>
      <c r="O574">
        <v>50.023000000000003</v>
      </c>
      <c r="P574">
        <v>68.313999999999993</v>
      </c>
      <c r="Q574">
        <v>0.99</v>
      </c>
      <c r="R574" s="5">
        <f>+VLOOKUP(C574,Pagina!C:Q,10,0)</f>
        <v>233.2</v>
      </c>
      <c r="S574" s="5">
        <f>+VLOOKUP($C574,Pagina!$C:$Q,11,0)</f>
        <v>95.25</v>
      </c>
      <c r="T574" s="5">
        <f>+VLOOKUP($C574,Pagina!$C:$Q,12,0)</f>
        <v>50</v>
      </c>
      <c r="U574" s="5" t="str">
        <f>+VLOOKUP($C574,Pagina!$C:$Q,13,0)</f>
        <v>1</v>
      </c>
      <c r="V574" s="5" t="str">
        <f>+VLOOKUP($C574,Pagina!$C:$Q,14,0)</f>
        <v>0,270000</v>
      </c>
      <c r="W574" s="5" t="str">
        <f>+VLOOKUP($C574,Pagina!$C:$Q,15,0)</f>
        <v>0,062900</v>
      </c>
      <c r="X574" s="10">
        <f t="shared" si="50"/>
        <v>0.72799999999998022</v>
      </c>
      <c r="Y574" s="10">
        <f t="shared" si="51"/>
        <v>0.72799999999998022</v>
      </c>
      <c r="Z574" s="10">
        <f t="shared" si="52"/>
        <v>0.52998399999997114</v>
      </c>
      <c r="AA574" s="10">
        <f t="shared" si="53"/>
        <v>0.31315599297979124</v>
      </c>
    </row>
    <row r="575" spans="1:27" x14ac:dyDescent="0.25">
      <c r="A575" s="8">
        <f t="shared" si="48"/>
        <v>46211</v>
      </c>
      <c r="B575" s="9">
        <f t="shared" si="49"/>
        <v>0.79717748842813307</v>
      </c>
      <c r="C575" s="11">
        <v>46211.797175925924</v>
      </c>
      <c r="D575" s="1">
        <v>46211.797177488428</v>
      </c>
      <c r="E575">
        <v>232.41499999999999</v>
      </c>
      <c r="F575">
        <v>232.44800000000001</v>
      </c>
      <c r="G575">
        <v>232.44800000000001</v>
      </c>
      <c r="H575">
        <v>232.50399999999999</v>
      </c>
      <c r="I575">
        <v>294.73700000000002</v>
      </c>
      <c r="J575">
        <v>296.79000000000002</v>
      </c>
      <c r="K575">
        <v>296.79000000000002</v>
      </c>
      <c r="L575">
        <v>299.22000000000003</v>
      </c>
      <c r="M575">
        <v>50.017000000000003</v>
      </c>
      <c r="N575">
        <v>50.018000000000001</v>
      </c>
      <c r="O575">
        <v>50.02</v>
      </c>
      <c r="P575">
        <v>68.278000000000006</v>
      </c>
      <c r="Q575">
        <v>0.99</v>
      </c>
      <c r="R575" s="5">
        <f>+VLOOKUP(C575,Pagina!C:Q,10,0)</f>
        <v>233.2</v>
      </c>
      <c r="S575" s="5">
        <f>+VLOOKUP($C575,Pagina!$C:$Q,11,0)</f>
        <v>95.25</v>
      </c>
      <c r="T575" s="5">
        <f>+VLOOKUP($C575,Pagina!$C:$Q,12,0)</f>
        <v>50</v>
      </c>
      <c r="U575" s="5" t="str">
        <f>+VLOOKUP($C575,Pagina!$C:$Q,13,0)</f>
        <v>1</v>
      </c>
      <c r="V575" s="5" t="str">
        <f>+VLOOKUP($C575,Pagina!$C:$Q,14,0)</f>
        <v>0,270000</v>
      </c>
      <c r="W575" s="5" t="str">
        <f>+VLOOKUP($C575,Pagina!$C:$Q,15,0)</f>
        <v>0,063000</v>
      </c>
      <c r="X575" s="10">
        <f t="shared" si="50"/>
        <v>0.75199999999998113</v>
      </c>
      <c r="Y575" s="10">
        <f t="shared" si="51"/>
        <v>0.75199999999998113</v>
      </c>
      <c r="Z575" s="10">
        <f t="shared" si="52"/>
        <v>0.56550399999997158</v>
      </c>
      <c r="AA575" s="10">
        <f t="shared" si="53"/>
        <v>0.32351321585902271</v>
      </c>
    </row>
    <row r="576" spans="1:27" x14ac:dyDescent="0.25">
      <c r="A576" s="8">
        <f t="shared" si="48"/>
        <v>46211</v>
      </c>
      <c r="B576" s="9">
        <f t="shared" si="49"/>
        <v>0.79718906249763677</v>
      </c>
      <c r="C576" s="11">
        <v>46211.7971875</v>
      </c>
      <c r="D576" s="1">
        <v>46211.797189062498</v>
      </c>
      <c r="E576">
        <v>232.392</v>
      </c>
      <c r="F576">
        <v>232.44499999999999</v>
      </c>
      <c r="G576">
        <v>232.44499999999999</v>
      </c>
      <c r="H576">
        <v>232.49</v>
      </c>
      <c r="I576">
        <v>294.108</v>
      </c>
      <c r="J576">
        <v>296.16000000000003</v>
      </c>
      <c r="K576">
        <v>296.16000000000003</v>
      </c>
      <c r="L576">
        <v>300.58</v>
      </c>
      <c r="M576">
        <v>50.015000000000001</v>
      </c>
      <c r="N576">
        <v>50.015999999999998</v>
      </c>
      <c r="O576">
        <v>50.017000000000003</v>
      </c>
      <c r="P576">
        <v>68.215000000000003</v>
      </c>
      <c r="Q576">
        <v>0.99099999999999999</v>
      </c>
      <c r="R576" s="5">
        <f>+VLOOKUP(C576,Pagina!C:Q,10,0)</f>
        <v>233.2</v>
      </c>
      <c r="S576" s="5">
        <f>+VLOOKUP($C576,Pagina!$C:$Q,11,0)</f>
        <v>95.25</v>
      </c>
      <c r="T576" s="5">
        <f>+VLOOKUP($C576,Pagina!$C:$Q,12,0)</f>
        <v>50</v>
      </c>
      <c r="U576" s="5" t="str">
        <f>+VLOOKUP($C576,Pagina!$C:$Q,13,0)</f>
        <v>1</v>
      </c>
      <c r="V576" s="5" t="str">
        <f>+VLOOKUP($C576,Pagina!$C:$Q,14,0)</f>
        <v>0,270000</v>
      </c>
      <c r="W576" s="5" t="str">
        <f>+VLOOKUP($C576,Pagina!$C:$Q,15,0)</f>
        <v>0,063000</v>
      </c>
      <c r="X576" s="10">
        <f t="shared" si="50"/>
        <v>0.75499999999999545</v>
      </c>
      <c r="Y576" s="10">
        <f t="shared" si="51"/>
        <v>0.75499999999999545</v>
      </c>
      <c r="Z576" s="10">
        <f t="shared" si="52"/>
        <v>0.57002499999999312</v>
      </c>
      <c r="AA576" s="10">
        <f t="shared" si="53"/>
        <v>0.32480801910129081</v>
      </c>
    </row>
    <row r="577" spans="1:27" x14ac:dyDescent="0.25">
      <c r="A577" s="8">
        <f t="shared" si="48"/>
        <v>46211</v>
      </c>
      <c r="B577" s="9">
        <f t="shared" si="49"/>
        <v>0.79720063657441642</v>
      </c>
      <c r="C577" s="11">
        <v>46211.797199074077</v>
      </c>
      <c r="D577" s="1">
        <v>46211.797200636574</v>
      </c>
      <c r="E577">
        <v>232.50399999999999</v>
      </c>
      <c r="F577">
        <v>232.56399999999999</v>
      </c>
      <c r="G577">
        <v>232.56399999999999</v>
      </c>
      <c r="H577">
        <v>232.625</v>
      </c>
      <c r="I577">
        <v>294.108</v>
      </c>
      <c r="J577">
        <v>297.83</v>
      </c>
      <c r="K577">
        <v>297.83</v>
      </c>
      <c r="L577">
        <v>306.55</v>
      </c>
      <c r="M577">
        <v>50.018000000000001</v>
      </c>
      <c r="N577">
        <v>50.02</v>
      </c>
      <c r="O577">
        <v>50.021000000000001</v>
      </c>
      <c r="P577">
        <v>68.289000000000001</v>
      </c>
      <c r="Q577">
        <v>0.98599999999999999</v>
      </c>
      <c r="R577" s="5">
        <f>+VLOOKUP(C577,Pagina!C:Q,10,0)</f>
        <v>233.2</v>
      </c>
      <c r="S577" s="5">
        <f>+VLOOKUP($C577,Pagina!$C:$Q,11,0)</f>
        <v>95.25</v>
      </c>
      <c r="T577" s="5">
        <f>+VLOOKUP($C577,Pagina!$C:$Q,12,0)</f>
        <v>50</v>
      </c>
      <c r="U577" s="5" t="str">
        <f>+VLOOKUP($C577,Pagina!$C:$Q,13,0)</f>
        <v>1</v>
      </c>
      <c r="V577" s="5" t="str">
        <f>+VLOOKUP($C577,Pagina!$C:$Q,14,0)</f>
        <v>0,271000</v>
      </c>
      <c r="W577" s="5" t="str">
        <f>+VLOOKUP($C577,Pagina!$C:$Q,15,0)</f>
        <v>0,063000</v>
      </c>
      <c r="X577" s="10">
        <f t="shared" si="50"/>
        <v>0.63599999999999568</v>
      </c>
      <c r="Y577" s="10">
        <f t="shared" si="51"/>
        <v>0.63599999999999568</v>
      </c>
      <c r="Z577" s="10">
        <f t="shared" si="52"/>
        <v>0.40449599999999453</v>
      </c>
      <c r="AA577" s="10">
        <f t="shared" si="53"/>
        <v>0.27347310847766454</v>
      </c>
    </row>
    <row r="578" spans="1:27" x14ac:dyDescent="0.25">
      <c r="A578" s="8">
        <f t="shared" si="48"/>
        <v>46211</v>
      </c>
      <c r="B578" s="9">
        <f t="shared" si="49"/>
        <v>0.79721219907514751</v>
      </c>
      <c r="C578" s="11">
        <v>46211.797210648147</v>
      </c>
      <c r="D578" s="1">
        <v>46211.797212199075</v>
      </c>
      <c r="E578">
        <v>232.48500000000001</v>
      </c>
      <c r="F578">
        <v>232.56299999999999</v>
      </c>
      <c r="G578">
        <v>232.56299999999999</v>
      </c>
      <c r="H578">
        <v>232.589</v>
      </c>
      <c r="I578">
        <v>293.73</v>
      </c>
      <c r="J578">
        <v>294.62</v>
      </c>
      <c r="K578">
        <v>294.62</v>
      </c>
      <c r="L578">
        <v>296.41000000000003</v>
      </c>
      <c r="M578">
        <v>50.021999999999998</v>
      </c>
      <c r="N578">
        <v>50.023000000000003</v>
      </c>
      <c r="O578">
        <v>50.024000000000001</v>
      </c>
      <c r="P578">
        <v>68.266000000000005</v>
      </c>
      <c r="Q578">
        <v>0.996</v>
      </c>
      <c r="R578" s="5">
        <f>+VLOOKUP(C578,Pagina!C:Q,10,0)</f>
        <v>233.2</v>
      </c>
      <c r="S578" s="5">
        <f>+VLOOKUP($C578,Pagina!$C:$Q,11,0)</f>
        <v>95.25</v>
      </c>
      <c r="T578" s="5">
        <f>+VLOOKUP($C578,Pagina!$C:$Q,12,0)</f>
        <v>50</v>
      </c>
      <c r="U578" s="5" t="str">
        <f>+VLOOKUP($C578,Pagina!$C:$Q,13,0)</f>
        <v>1</v>
      </c>
      <c r="V578" s="5" t="str">
        <f>+VLOOKUP($C578,Pagina!$C:$Q,14,0)</f>
        <v>0,270000</v>
      </c>
      <c r="W578" s="5" t="str">
        <f>+VLOOKUP($C578,Pagina!$C:$Q,15,0)</f>
        <v>0,063000</v>
      </c>
      <c r="X578" s="10">
        <f t="shared" si="50"/>
        <v>0.63700000000000045</v>
      </c>
      <c r="Y578" s="10">
        <f t="shared" si="51"/>
        <v>0.63700000000000045</v>
      </c>
      <c r="Z578" s="10">
        <f t="shared" si="52"/>
        <v>0.4057690000000006</v>
      </c>
      <c r="AA578" s="10">
        <f t="shared" si="53"/>
        <v>0.27390427540064433</v>
      </c>
    </row>
    <row r="579" spans="1:27" x14ac:dyDescent="0.25">
      <c r="A579" s="8">
        <f t="shared" ref="A579:A602" si="54">+INT(D579)</f>
        <v>46211</v>
      </c>
      <c r="B579" s="9">
        <f t="shared" ref="B579:B602" si="55">+MOD(D579,1)</f>
        <v>0.79722221064730547</v>
      </c>
      <c r="C579" s="11">
        <v>46211.797222222223</v>
      </c>
      <c r="D579" s="1">
        <v>46211.797222210647</v>
      </c>
      <c r="E579">
        <v>232.52199999999999</v>
      </c>
      <c r="F579">
        <v>232.608</v>
      </c>
      <c r="G579">
        <v>232.608</v>
      </c>
      <c r="H579">
        <v>232.67400000000001</v>
      </c>
      <c r="I579">
        <v>294.23399999999998</v>
      </c>
      <c r="J579">
        <v>296.61</v>
      </c>
      <c r="K579">
        <v>296.61</v>
      </c>
      <c r="L579">
        <v>300.20999999999998</v>
      </c>
      <c r="M579">
        <v>50.024000000000001</v>
      </c>
      <c r="N579">
        <v>50.026000000000003</v>
      </c>
      <c r="O579">
        <v>50.027000000000001</v>
      </c>
      <c r="P579">
        <v>68.292000000000002</v>
      </c>
      <c r="Q579">
        <v>0.99</v>
      </c>
      <c r="R579" s="5">
        <f>+VLOOKUP(C579,Pagina!C:Q,10,0)</f>
        <v>233.3</v>
      </c>
      <c r="S579" s="5">
        <f>+VLOOKUP($C579,Pagina!$C:$Q,11,0)</f>
        <v>95.25</v>
      </c>
      <c r="T579" s="5">
        <f>+VLOOKUP($C579,Pagina!$C:$Q,12,0)</f>
        <v>50</v>
      </c>
      <c r="U579" s="5" t="str">
        <f>+VLOOKUP($C579,Pagina!$C:$Q,13,0)</f>
        <v>1</v>
      </c>
      <c r="V579" s="5" t="str">
        <f>+VLOOKUP($C579,Pagina!$C:$Q,14,0)</f>
        <v>0,270000</v>
      </c>
      <c r="W579" s="5" t="str">
        <f>+VLOOKUP($C579,Pagina!$C:$Q,15,0)</f>
        <v>0,063000</v>
      </c>
      <c r="X579" s="10">
        <f t="shared" ref="X579:X602" si="56">+R579-F579</f>
        <v>0.69200000000000728</v>
      </c>
      <c r="Y579" s="10">
        <f t="shared" ref="Y579:Y602" si="57">+ABS(X579)</f>
        <v>0.69200000000000728</v>
      </c>
      <c r="Z579" s="10">
        <f t="shared" ref="Z579:Z602" si="58">+X579*X579</f>
        <v>0.47886400000001006</v>
      </c>
      <c r="AA579" s="10">
        <f t="shared" ref="AA579:AA602" si="59">+(X579/F579)*100</f>
        <v>0.29749621681111882</v>
      </c>
    </row>
    <row r="580" spans="1:27" x14ac:dyDescent="0.25">
      <c r="A580" s="8">
        <f t="shared" si="54"/>
        <v>46211</v>
      </c>
      <c r="B580" s="9">
        <f t="shared" si="55"/>
        <v>0.79723609953362029</v>
      </c>
      <c r="C580" s="11">
        <v>46211.797233796293</v>
      </c>
      <c r="D580" s="1">
        <v>46211.797236099534</v>
      </c>
      <c r="E580">
        <v>232.53299999999999</v>
      </c>
      <c r="F580">
        <v>232.584</v>
      </c>
      <c r="G580">
        <v>232.584</v>
      </c>
      <c r="H580">
        <v>232.673</v>
      </c>
      <c r="I580">
        <v>293.68799999999999</v>
      </c>
      <c r="J580">
        <v>295.93</v>
      </c>
      <c r="K580">
        <v>295.93</v>
      </c>
      <c r="L580">
        <v>297.32</v>
      </c>
      <c r="M580">
        <v>50.027999999999999</v>
      </c>
      <c r="N580">
        <v>50.027999999999999</v>
      </c>
      <c r="O580">
        <v>50.029000000000003</v>
      </c>
      <c r="P580">
        <v>68.344999999999999</v>
      </c>
      <c r="Q580">
        <v>0.99299999999999999</v>
      </c>
      <c r="R580" s="5">
        <f>+VLOOKUP(C580,Pagina!C:Q,10,0)</f>
        <v>233.4</v>
      </c>
      <c r="S580" s="5">
        <f>+VLOOKUP($C580,Pagina!$C:$Q,11,0)</f>
        <v>95.25</v>
      </c>
      <c r="T580" s="5">
        <f>+VLOOKUP($C580,Pagina!$C:$Q,12,0)</f>
        <v>50</v>
      </c>
      <c r="U580" s="5" t="str">
        <f>+VLOOKUP($C580,Pagina!$C:$Q,13,0)</f>
        <v>1</v>
      </c>
      <c r="V580" s="5" t="str">
        <f>+VLOOKUP($C580,Pagina!$C:$Q,14,0)</f>
        <v>0,271000</v>
      </c>
      <c r="W580" s="5" t="str">
        <f>+VLOOKUP($C580,Pagina!$C:$Q,15,0)</f>
        <v>0,063100</v>
      </c>
      <c r="X580" s="10">
        <f t="shared" si="56"/>
        <v>0.8160000000000025</v>
      </c>
      <c r="Y580" s="10">
        <f t="shared" si="57"/>
        <v>0.8160000000000025</v>
      </c>
      <c r="Z580" s="10">
        <f t="shared" si="58"/>
        <v>0.66585600000000411</v>
      </c>
      <c r="AA580" s="10">
        <f t="shared" si="59"/>
        <v>0.35084098648230422</v>
      </c>
    </row>
    <row r="581" spans="1:27" x14ac:dyDescent="0.25">
      <c r="A581" s="8">
        <f t="shared" si="54"/>
        <v>46211</v>
      </c>
      <c r="B581" s="9">
        <f t="shared" si="55"/>
        <v>0.79724766203435138</v>
      </c>
      <c r="C581" s="11">
        <v>46211.79724537037</v>
      </c>
      <c r="D581" s="1">
        <v>46211.797247662034</v>
      </c>
      <c r="E581">
        <v>232.49799999999999</v>
      </c>
      <c r="F581">
        <v>232.517</v>
      </c>
      <c r="G581">
        <v>232.517</v>
      </c>
      <c r="H581">
        <v>232.55199999999999</v>
      </c>
      <c r="I581">
        <v>293.60399999999998</v>
      </c>
      <c r="J581">
        <v>297.2</v>
      </c>
      <c r="K581">
        <v>297.2</v>
      </c>
      <c r="L581">
        <v>299.06</v>
      </c>
      <c r="M581">
        <v>50.027000000000001</v>
      </c>
      <c r="N581">
        <v>50.027999999999999</v>
      </c>
      <c r="O581">
        <v>50.029000000000003</v>
      </c>
      <c r="P581">
        <v>68.234999999999999</v>
      </c>
      <c r="Q581">
        <v>0.98799999999999999</v>
      </c>
      <c r="R581" s="5">
        <f>+VLOOKUP(C581,Pagina!C:Q,10,0)</f>
        <v>233.4</v>
      </c>
      <c r="S581" s="5">
        <f>+VLOOKUP($C581,Pagina!$C:$Q,11,0)</f>
        <v>95.25</v>
      </c>
      <c r="T581" s="5">
        <f>+VLOOKUP($C581,Pagina!$C:$Q,12,0)</f>
        <v>50</v>
      </c>
      <c r="U581" s="5" t="str">
        <f>+VLOOKUP($C581,Pagina!$C:$Q,13,0)</f>
        <v>1</v>
      </c>
      <c r="V581" s="5" t="str">
        <f>+VLOOKUP($C581,Pagina!$C:$Q,14,0)</f>
        <v>0,271000</v>
      </c>
      <c r="W581" s="5" t="str">
        <f>+VLOOKUP($C581,Pagina!$C:$Q,15,0)</f>
        <v>0,063100</v>
      </c>
      <c r="X581" s="10">
        <f t="shared" si="56"/>
        <v>0.88300000000000978</v>
      </c>
      <c r="Y581" s="10">
        <f t="shared" si="57"/>
        <v>0.88300000000000978</v>
      </c>
      <c r="Z581" s="10">
        <f t="shared" si="58"/>
        <v>0.77968900000001728</v>
      </c>
      <c r="AA581" s="10">
        <f t="shared" si="59"/>
        <v>0.37975717904497724</v>
      </c>
    </row>
    <row r="582" spans="1:27" x14ac:dyDescent="0.25">
      <c r="A582" s="8">
        <f t="shared" si="54"/>
        <v>46211</v>
      </c>
      <c r="B582" s="9">
        <f t="shared" si="55"/>
        <v>0.79725922453508247</v>
      </c>
      <c r="C582" s="11">
        <v>46211.797256944446</v>
      </c>
      <c r="D582" s="1">
        <v>46211.797259224535</v>
      </c>
      <c r="E582">
        <v>232.45699999999999</v>
      </c>
      <c r="F582">
        <v>232.50800000000001</v>
      </c>
      <c r="G582">
        <v>232.50800000000001</v>
      </c>
      <c r="H582">
        <v>232.55699999999999</v>
      </c>
      <c r="I582">
        <v>293.64600000000002</v>
      </c>
      <c r="J582">
        <v>295.42</v>
      </c>
      <c r="K582">
        <v>295.42</v>
      </c>
      <c r="L582">
        <v>299.63</v>
      </c>
      <c r="M582">
        <v>50.029000000000003</v>
      </c>
      <c r="N582">
        <v>50.03</v>
      </c>
      <c r="O582">
        <v>50.031999999999996</v>
      </c>
      <c r="P582">
        <v>68.165999999999997</v>
      </c>
      <c r="Q582">
        <v>0.99199999999999999</v>
      </c>
      <c r="R582" s="5">
        <f>+VLOOKUP(C582,Pagina!C:Q,10,0)</f>
        <v>233.3</v>
      </c>
      <c r="S582" s="5">
        <f>+VLOOKUP($C582,Pagina!$C:$Q,11,0)</f>
        <v>95.25</v>
      </c>
      <c r="T582" s="5">
        <f>+VLOOKUP($C582,Pagina!$C:$Q,12,0)</f>
        <v>50</v>
      </c>
      <c r="U582" s="5" t="str">
        <f>+VLOOKUP($C582,Pagina!$C:$Q,13,0)</f>
        <v>1</v>
      </c>
      <c r="V582" s="5" t="str">
        <f>+VLOOKUP($C582,Pagina!$C:$Q,14,0)</f>
        <v>0,271000</v>
      </c>
      <c r="W582" s="5" t="str">
        <f>+VLOOKUP($C582,Pagina!$C:$Q,15,0)</f>
        <v>0,063100</v>
      </c>
      <c r="X582" s="10">
        <f t="shared" si="56"/>
        <v>0.79200000000000159</v>
      </c>
      <c r="Y582" s="10">
        <f t="shared" si="57"/>
        <v>0.79200000000000159</v>
      </c>
      <c r="Z582" s="10">
        <f t="shared" si="58"/>
        <v>0.62726400000000249</v>
      </c>
      <c r="AA582" s="10">
        <f t="shared" si="59"/>
        <v>0.3406334405697875</v>
      </c>
    </row>
    <row r="583" spans="1:27" x14ac:dyDescent="0.25">
      <c r="A583" s="8">
        <f t="shared" si="54"/>
        <v>46211</v>
      </c>
      <c r="B583" s="9">
        <f t="shared" si="55"/>
        <v>0.79727079861186212</v>
      </c>
      <c r="C583" s="11">
        <v>46211.797268518516</v>
      </c>
      <c r="D583" s="1">
        <v>46211.797270798612</v>
      </c>
      <c r="E583">
        <v>232.46700000000001</v>
      </c>
      <c r="F583">
        <v>232.53700000000001</v>
      </c>
      <c r="G583">
        <v>232.53700000000001</v>
      </c>
      <c r="H583">
        <v>232.62799999999999</v>
      </c>
      <c r="I583">
        <v>296.48899999999998</v>
      </c>
      <c r="J583">
        <v>301.01</v>
      </c>
      <c r="K583">
        <v>301.01</v>
      </c>
      <c r="L583">
        <v>309.08</v>
      </c>
      <c r="M583">
        <v>50.030999999999999</v>
      </c>
      <c r="N583">
        <v>50.030999999999999</v>
      </c>
      <c r="O583">
        <v>50.031999999999996</v>
      </c>
      <c r="P583">
        <v>68.286000000000001</v>
      </c>
      <c r="Q583">
        <v>0.97599999999999998</v>
      </c>
      <c r="R583" s="5">
        <f>+VLOOKUP(C583,Pagina!C:Q,10,0)</f>
        <v>233.3</v>
      </c>
      <c r="S583" s="5">
        <f>+VLOOKUP($C583,Pagina!$C:$Q,11,0)</f>
        <v>95.25</v>
      </c>
      <c r="T583" s="5">
        <f>+VLOOKUP($C583,Pagina!$C:$Q,12,0)</f>
        <v>50</v>
      </c>
      <c r="U583" s="5" t="str">
        <f>+VLOOKUP($C583,Pagina!$C:$Q,13,0)</f>
        <v>1</v>
      </c>
      <c r="V583" s="5" t="str">
        <f>+VLOOKUP($C583,Pagina!$C:$Q,14,0)</f>
        <v>0,271000</v>
      </c>
      <c r="W583" s="5" t="str">
        <f>+VLOOKUP($C583,Pagina!$C:$Q,15,0)</f>
        <v>0,063000</v>
      </c>
      <c r="X583" s="10">
        <f t="shared" si="56"/>
        <v>0.76300000000000523</v>
      </c>
      <c r="Y583" s="10">
        <f t="shared" si="57"/>
        <v>0.76300000000000523</v>
      </c>
      <c r="Z583" s="10">
        <f t="shared" si="58"/>
        <v>0.58216900000000793</v>
      </c>
      <c r="AA583" s="10">
        <f t="shared" si="59"/>
        <v>0.32811982609219403</v>
      </c>
    </row>
    <row r="584" spans="1:27" x14ac:dyDescent="0.25">
      <c r="A584" s="8">
        <f t="shared" si="54"/>
        <v>46211</v>
      </c>
      <c r="B584" s="9">
        <f t="shared" si="55"/>
        <v>0.79728236111259321</v>
      </c>
      <c r="C584" s="11">
        <v>46211.797280092593</v>
      </c>
      <c r="D584" s="1">
        <v>46211.797282361113</v>
      </c>
      <c r="E584">
        <v>232.584</v>
      </c>
      <c r="F584">
        <v>232.631</v>
      </c>
      <c r="G584">
        <v>232.631</v>
      </c>
      <c r="H584">
        <v>232.66900000000001</v>
      </c>
      <c r="I584">
        <v>295.86500000000001</v>
      </c>
      <c r="J584">
        <v>298.64999999999998</v>
      </c>
      <c r="K584">
        <v>298.64999999999998</v>
      </c>
      <c r="L584">
        <v>300.08999999999997</v>
      </c>
      <c r="M584">
        <v>50.030999999999999</v>
      </c>
      <c r="N584">
        <v>50.031999999999996</v>
      </c>
      <c r="O584">
        <v>50.033000000000001</v>
      </c>
      <c r="P584">
        <v>68.328000000000003</v>
      </c>
      <c r="Q584">
        <v>0.98399999999999999</v>
      </c>
      <c r="R584" s="5">
        <f>+VLOOKUP(C584,Pagina!C:Q,10,0)</f>
        <v>233.4</v>
      </c>
      <c r="S584" s="5">
        <f>+VLOOKUP($C584,Pagina!$C:$Q,11,0)</f>
        <v>95.25</v>
      </c>
      <c r="T584" s="5">
        <f>+VLOOKUP($C584,Pagina!$C:$Q,12,0)</f>
        <v>50</v>
      </c>
      <c r="U584" s="5" t="str">
        <f>+VLOOKUP($C584,Pagina!$C:$Q,13,0)</f>
        <v>1</v>
      </c>
      <c r="V584" s="5" t="str">
        <f>+VLOOKUP($C584,Pagina!$C:$Q,14,0)</f>
        <v>0,270000</v>
      </c>
      <c r="W584" s="5" t="str">
        <f>+VLOOKUP($C584,Pagina!$C:$Q,15,0)</f>
        <v>0,062900</v>
      </c>
      <c r="X584" s="10">
        <f t="shared" si="56"/>
        <v>0.76900000000000546</v>
      </c>
      <c r="Y584" s="10">
        <f t="shared" si="57"/>
        <v>0.76900000000000546</v>
      </c>
      <c r="Z584" s="10">
        <f t="shared" si="58"/>
        <v>0.59136100000000835</v>
      </c>
      <c r="AA584" s="10">
        <f t="shared" si="59"/>
        <v>0.33056643353637538</v>
      </c>
    </row>
    <row r="585" spans="1:27" x14ac:dyDescent="0.25">
      <c r="A585" s="8">
        <f t="shared" si="54"/>
        <v>46211</v>
      </c>
      <c r="B585" s="9">
        <f t="shared" si="55"/>
        <v>0.7972939351820969</v>
      </c>
      <c r="C585" s="11">
        <v>46211.797291666669</v>
      </c>
      <c r="D585" s="1">
        <v>46211.797293935182</v>
      </c>
      <c r="E585">
        <v>232.51400000000001</v>
      </c>
      <c r="F585">
        <v>232.595</v>
      </c>
      <c r="G585">
        <v>232.595</v>
      </c>
      <c r="H585">
        <v>232.66300000000001</v>
      </c>
      <c r="I585">
        <v>294.61099999999999</v>
      </c>
      <c r="J585">
        <v>298.31</v>
      </c>
      <c r="K585">
        <v>298.31</v>
      </c>
      <c r="L585">
        <v>303.24</v>
      </c>
      <c r="M585">
        <v>50.033999999999999</v>
      </c>
      <c r="N585">
        <v>50.034999999999997</v>
      </c>
      <c r="O585">
        <v>50.036000000000001</v>
      </c>
      <c r="P585">
        <v>68.287000000000006</v>
      </c>
      <c r="Q585">
        <v>0.98399999999999999</v>
      </c>
      <c r="R585" s="5">
        <f>+VLOOKUP(C585,Pagina!C:Q,10,0)</f>
        <v>233.4</v>
      </c>
      <c r="S585" s="5">
        <f>+VLOOKUP($C585,Pagina!$C:$Q,11,0)</f>
        <v>95.25</v>
      </c>
      <c r="T585" s="5">
        <f>+VLOOKUP($C585,Pagina!$C:$Q,12,0)</f>
        <v>50</v>
      </c>
      <c r="U585" s="5" t="str">
        <f>+VLOOKUP($C585,Pagina!$C:$Q,13,0)</f>
        <v>1</v>
      </c>
      <c r="V585" s="5" t="str">
        <f>+VLOOKUP($C585,Pagina!$C:$Q,14,0)</f>
        <v>0,270000</v>
      </c>
      <c r="W585" s="5" t="str">
        <f>+VLOOKUP($C585,Pagina!$C:$Q,15,0)</f>
        <v>0,062900</v>
      </c>
      <c r="X585" s="10">
        <f t="shared" si="56"/>
        <v>0.80500000000000682</v>
      </c>
      <c r="Y585" s="10">
        <f t="shared" si="57"/>
        <v>0.80500000000000682</v>
      </c>
      <c r="Z585" s="10">
        <f t="shared" si="58"/>
        <v>0.64802500000001095</v>
      </c>
      <c r="AA585" s="10">
        <f t="shared" si="59"/>
        <v>0.34609514391969165</v>
      </c>
    </row>
    <row r="586" spans="1:27" x14ac:dyDescent="0.25">
      <c r="A586" s="8">
        <f t="shared" si="54"/>
        <v>46211</v>
      </c>
      <c r="B586" s="9">
        <f t="shared" si="55"/>
        <v>0.79730549768282799</v>
      </c>
      <c r="C586" s="11">
        <v>46211.797303240739</v>
      </c>
      <c r="D586" s="1">
        <v>46211.797305497683</v>
      </c>
      <c r="E586">
        <v>232.54</v>
      </c>
      <c r="F586">
        <v>232.613</v>
      </c>
      <c r="G586">
        <v>232.613</v>
      </c>
      <c r="H586">
        <v>232.666</v>
      </c>
      <c r="I586">
        <v>294.61099999999999</v>
      </c>
      <c r="J586">
        <v>297.93</v>
      </c>
      <c r="K586">
        <v>297.93</v>
      </c>
      <c r="L586">
        <v>302.67</v>
      </c>
      <c r="M586">
        <v>50.037999999999997</v>
      </c>
      <c r="N586">
        <v>50.04</v>
      </c>
      <c r="O586">
        <v>50.040999999999997</v>
      </c>
      <c r="P586">
        <v>68.337000000000003</v>
      </c>
      <c r="Q586">
        <v>0.98599999999999999</v>
      </c>
      <c r="R586" s="5">
        <f>+VLOOKUP(C586,Pagina!C:Q,10,0)</f>
        <v>233.4</v>
      </c>
      <c r="S586" s="5">
        <f>+VLOOKUP($C586,Pagina!$C:$Q,11,0)</f>
        <v>95.25</v>
      </c>
      <c r="T586" s="5">
        <f>+VLOOKUP($C586,Pagina!$C:$Q,12,0)</f>
        <v>50</v>
      </c>
      <c r="U586" s="5" t="str">
        <f>+VLOOKUP($C586,Pagina!$C:$Q,13,0)</f>
        <v>1</v>
      </c>
      <c r="V586" s="5" t="str">
        <f>+VLOOKUP($C586,Pagina!$C:$Q,14,0)</f>
        <v>0,270000</v>
      </c>
      <c r="W586" s="5" t="str">
        <f>+VLOOKUP($C586,Pagina!$C:$Q,15,0)</f>
        <v>0,062900</v>
      </c>
      <c r="X586" s="10">
        <f t="shared" si="56"/>
        <v>0.78700000000000614</v>
      </c>
      <c r="Y586" s="10">
        <f t="shared" si="57"/>
        <v>0.78700000000000614</v>
      </c>
      <c r="Z586" s="10">
        <f t="shared" si="58"/>
        <v>0.61936900000000972</v>
      </c>
      <c r="AA586" s="10">
        <f t="shared" si="59"/>
        <v>0.33833018790867503</v>
      </c>
    </row>
    <row r="587" spans="1:27" x14ac:dyDescent="0.25">
      <c r="A587" s="8">
        <f t="shared" si="54"/>
        <v>46211</v>
      </c>
      <c r="B587" s="9">
        <f t="shared" si="55"/>
        <v>0.79731706018355908</v>
      </c>
      <c r="C587" s="11">
        <v>46211.797314814816</v>
      </c>
      <c r="D587" s="1">
        <v>46211.797317060184</v>
      </c>
      <c r="E587">
        <v>232.572</v>
      </c>
      <c r="F587">
        <v>232.61799999999999</v>
      </c>
      <c r="G587">
        <v>232.61799999999999</v>
      </c>
      <c r="H587">
        <v>232.678</v>
      </c>
      <c r="I587">
        <v>293.64600000000002</v>
      </c>
      <c r="J587">
        <v>298.12</v>
      </c>
      <c r="K587">
        <v>298.12</v>
      </c>
      <c r="L587">
        <v>301.77</v>
      </c>
      <c r="M587">
        <v>50.040999999999997</v>
      </c>
      <c r="N587">
        <v>50.042000000000002</v>
      </c>
      <c r="O587">
        <v>50.042000000000002</v>
      </c>
      <c r="P587">
        <v>68.265000000000001</v>
      </c>
      <c r="Q587">
        <v>0.98499999999999999</v>
      </c>
      <c r="R587" s="5">
        <f>+VLOOKUP(C587,Pagina!C:Q,10,0)</f>
        <v>233.5</v>
      </c>
      <c r="S587" s="5">
        <f>+VLOOKUP($C587,Pagina!$C:$Q,11,0)</f>
        <v>95.25</v>
      </c>
      <c r="T587" s="5">
        <f>+VLOOKUP($C587,Pagina!$C:$Q,12,0)</f>
        <v>50</v>
      </c>
      <c r="U587" s="5" t="str">
        <f>+VLOOKUP($C587,Pagina!$C:$Q,13,0)</f>
        <v>1</v>
      </c>
      <c r="V587" s="5" t="str">
        <f>+VLOOKUP($C587,Pagina!$C:$Q,14,0)</f>
        <v>0,271000</v>
      </c>
      <c r="W587" s="5" t="str">
        <f>+VLOOKUP($C587,Pagina!$C:$Q,15,0)</f>
        <v>0,063300</v>
      </c>
      <c r="X587" s="10">
        <f t="shared" si="56"/>
        <v>0.882000000000005</v>
      </c>
      <c r="Y587" s="10">
        <f t="shared" si="57"/>
        <v>0.882000000000005</v>
      </c>
      <c r="Z587" s="10">
        <f t="shared" si="58"/>
        <v>0.77792400000000883</v>
      </c>
      <c r="AA587" s="10">
        <f t="shared" si="59"/>
        <v>0.37916240359731618</v>
      </c>
    </row>
    <row r="588" spans="1:27" x14ac:dyDescent="0.25">
      <c r="A588" s="8">
        <f t="shared" si="54"/>
        <v>46211</v>
      </c>
      <c r="B588" s="9">
        <f t="shared" si="55"/>
        <v>0.79732862268429017</v>
      </c>
      <c r="C588" s="11">
        <v>46211.797326388885</v>
      </c>
      <c r="D588" s="1">
        <v>46211.797328622684</v>
      </c>
      <c r="E588">
        <v>232.57599999999999</v>
      </c>
      <c r="F588">
        <v>232.60400000000001</v>
      </c>
      <c r="G588">
        <v>232.60400000000001</v>
      </c>
      <c r="H588">
        <v>232.62799999999999</v>
      </c>
      <c r="I588">
        <v>293.35199999999998</v>
      </c>
      <c r="J588">
        <v>296.8</v>
      </c>
      <c r="K588">
        <v>296.8</v>
      </c>
      <c r="L588">
        <v>300.33</v>
      </c>
      <c r="M588">
        <v>50.042000000000002</v>
      </c>
      <c r="N588">
        <v>50.042000000000002</v>
      </c>
      <c r="O588">
        <v>50.042999999999999</v>
      </c>
      <c r="P588">
        <v>68.296000000000006</v>
      </c>
      <c r="Q588">
        <v>0.98899999999999999</v>
      </c>
      <c r="R588" s="5">
        <f>+VLOOKUP(C588,Pagina!C:Q,10,0)</f>
        <v>233.4</v>
      </c>
      <c r="S588" s="5">
        <f>+VLOOKUP($C588,Pagina!$C:$Q,11,0)</f>
        <v>95.25</v>
      </c>
      <c r="T588" s="5">
        <f>+VLOOKUP($C588,Pagina!$C:$Q,12,0)</f>
        <v>50</v>
      </c>
      <c r="U588" s="5" t="str">
        <f>+VLOOKUP($C588,Pagina!$C:$Q,13,0)</f>
        <v>1</v>
      </c>
      <c r="V588" s="5" t="str">
        <f>+VLOOKUP($C588,Pagina!$C:$Q,14,0)</f>
        <v>0,270000</v>
      </c>
      <c r="W588" s="5" t="str">
        <f>+VLOOKUP($C588,Pagina!$C:$Q,15,0)</f>
        <v>0,062900</v>
      </c>
      <c r="X588" s="10">
        <f t="shared" si="56"/>
        <v>0.79599999999999227</v>
      </c>
      <c r="Y588" s="10">
        <f t="shared" si="57"/>
        <v>0.79599999999999227</v>
      </c>
      <c r="Z588" s="10">
        <f t="shared" si="58"/>
        <v>0.63361599999998774</v>
      </c>
      <c r="AA588" s="10">
        <f t="shared" si="59"/>
        <v>0.34221251569190225</v>
      </c>
    </row>
    <row r="589" spans="1:27" x14ac:dyDescent="0.25">
      <c r="A589" s="8">
        <f t="shared" si="54"/>
        <v>46211</v>
      </c>
      <c r="B589" s="9">
        <f t="shared" si="55"/>
        <v>0.79734018518502126</v>
      </c>
      <c r="C589" s="11">
        <v>46211.797337962962</v>
      </c>
      <c r="D589" s="1">
        <v>46211.797340185185</v>
      </c>
      <c r="E589">
        <v>232.536</v>
      </c>
      <c r="F589">
        <v>232.59200000000001</v>
      </c>
      <c r="G589">
        <v>232.59200000000001</v>
      </c>
      <c r="H589">
        <v>232.65700000000001</v>
      </c>
      <c r="I589">
        <v>295.238</v>
      </c>
      <c r="J589">
        <v>297.10000000000002</v>
      </c>
      <c r="K589">
        <v>297.10000000000002</v>
      </c>
      <c r="L589">
        <v>300.33</v>
      </c>
      <c r="M589">
        <v>50.040999999999997</v>
      </c>
      <c r="N589">
        <v>50.042000000000002</v>
      </c>
      <c r="O589">
        <v>50.042999999999999</v>
      </c>
      <c r="P589">
        <v>68.319000000000003</v>
      </c>
      <c r="Q589">
        <v>0.98899999999999999</v>
      </c>
      <c r="R589" s="5">
        <f>+VLOOKUP(C589,Pagina!C:Q,10,0)</f>
        <v>233.4</v>
      </c>
      <c r="S589" s="5">
        <f>+VLOOKUP($C589,Pagina!$C:$Q,11,0)</f>
        <v>95.25</v>
      </c>
      <c r="T589" s="5">
        <f>+VLOOKUP($C589,Pagina!$C:$Q,12,0)</f>
        <v>50</v>
      </c>
      <c r="U589" s="5" t="str">
        <f>+VLOOKUP($C589,Pagina!$C:$Q,13,0)</f>
        <v>1</v>
      </c>
      <c r="V589" s="5" t="str">
        <f>+VLOOKUP($C589,Pagina!$C:$Q,14,0)</f>
        <v>0,270000</v>
      </c>
      <c r="W589" s="5" t="str">
        <f>+VLOOKUP($C589,Pagina!$C:$Q,15,0)</f>
        <v>0,063000</v>
      </c>
      <c r="X589" s="10">
        <f t="shared" si="56"/>
        <v>0.80799999999999272</v>
      </c>
      <c r="Y589" s="10">
        <f t="shared" si="57"/>
        <v>0.80799999999999272</v>
      </c>
      <c r="Z589" s="10">
        <f t="shared" si="58"/>
        <v>0.65286399999998823</v>
      </c>
      <c r="AA589" s="10">
        <f t="shared" si="59"/>
        <v>0.34738942010043022</v>
      </c>
    </row>
    <row r="590" spans="1:27" x14ac:dyDescent="0.25">
      <c r="A590" s="8">
        <f t="shared" si="54"/>
        <v>46211</v>
      </c>
      <c r="B590" s="9">
        <f t="shared" si="55"/>
        <v>0.79735174768575234</v>
      </c>
      <c r="C590" s="11">
        <v>46211.797349537039</v>
      </c>
      <c r="D590" s="1">
        <v>46211.797351747686</v>
      </c>
      <c r="E590">
        <v>232.57300000000001</v>
      </c>
      <c r="F590">
        <v>232.595</v>
      </c>
      <c r="G590">
        <v>232.595</v>
      </c>
      <c r="H590">
        <v>232.63</v>
      </c>
      <c r="I590">
        <v>293.26799999999997</v>
      </c>
      <c r="J590">
        <v>302.57</v>
      </c>
      <c r="K590">
        <v>302.57</v>
      </c>
      <c r="L590">
        <v>310.11</v>
      </c>
      <c r="M590">
        <v>50.040999999999997</v>
      </c>
      <c r="N590">
        <v>50.040999999999997</v>
      </c>
      <c r="O590">
        <v>50.040999999999997</v>
      </c>
      <c r="P590">
        <v>68.28</v>
      </c>
      <c r="Q590">
        <v>0.97099999999999997</v>
      </c>
      <c r="R590" s="5">
        <f>+VLOOKUP(C590,Pagina!C:Q,10,0)</f>
        <v>233.4</v>
      </c>
      <c r="S590" s="5">
        <f>+VLOOKUP($C590,Pagina!$C:$Q,11,0)</f>
        <v>95.25</v>
      </c>
      <c r="T590" s="5">
        <f>+VLOOKUP($C590,Pagina!$C:$Q,12,0)</f>
        <v>50</v>
      </c>
      <c r="U590" s="5" t="str">
        <f>+VLOOKUP($C590,Pagina!$C:$Q,13,0)</f>
        <v>1</v>
      </c>
      <c r="V590" s="5" t="str">
        <f>+VLOOKUP($C590,Pagina!$C:$Q,14,0)</f>
        <v>0,270000</v>
      </c>
      <c r="W590" s="5" t="str">
        <f>+VLOOKUP($C590,Pagina!$C:$Q,15,0)</f>
        <v>0,063000</v>
      </c>
      <c r="X590" s="10">
        <f t="shared" si="56"/>
        <v>0.80500000000000682</v>
      </c>
      <c r="Y590" s="10">
        <f t="shared" si="57"/>
        <v>0.80500000000000682</v>
      </c>
      <c r="Z590" s="10">
        <f t="shared" si="58"/>
        <v>0.64802500000001095</v>
      </c>
      <c r="AA590" s="10">
        <f t="shared" si="59"/>
        <v>0.34609514391969165</v>
      </c>
    </row>
    <row r="591" spans="1:27" x14ac:dyDescent="0.25">
      <c r="A591" s="8">
        <f t="shared" si="54"/>
        <v>46211</v>
      </c>
      <c r="B591" s="9">
        <f t="shared" si="55"/>
        <v>0.797363321762532</v>
      </c>
      <c r="C591" s="11">
        <v>46211.797361111108</v>
      </c>
      <c r="D591" s="1">
        <v>46211.797363321763</v>
      </c>
      <c r="E591">
        <v>232.61099999999999</v>
      </c>
      <c r="F591">
        <v>232.62700000000001</v>
      </c>
      <c r="G591">
        <v>232.62700000000001</v>
      </c>
      <c r="H591">
        <v>232.63399999999999</v>
      </c>
      <c r="I591">
        <v>294.23399999999998</v>
      </c>
      <c r="J591">
        <v>296.83999999999997</v>
      </c>
      <c r="K591">
        <v>296.83999999999997</v>
      </c>
      <c r="L591">
        <v>300.08999999999997</v>
      </c>
      <c r="M591">
        <v>50.040999999999997</v>
      </c>
      <c r="N591">
        <v>50.042000000000002</v>
      </c>
      <c r="O591">
        <v>50.042999999999999</v>
      </c>
      <c r="P591">
        <v>68.334000000000003</v>
      </c>
      <c r="Q591">
        <v>0.99</v>
      </c>
      <c r="R591" s="5">
        <f>+VLOOKUP(C591,Pagina!C:Q,10,0)</f>
        <v>233.4</v>
      </c>
      <c r="S591" s="5">
        <f>+VLOOKUP($C591,Pagina!$C:$Q,11,0)</f>
        <v>95.25</v>
      </c>
      <c r="T591" s="5">
        <f>+VLOOKUP($C591,Pagina!$C:$Q,12,0)</f>
        <v>50</v>
      </c>
      <c r="U591" s="5" t="str">
        <f>+VLOOKUP($C591,Pagina!$C:$Q,13,0)</f>
        <v>1</v>
      </c>
      <c r="V591" s="5" t="str">
        <f>+VLOOKUP($C591,Pagina!$C:$Q,14,0)</f>
        <v>0,270000</v>
      </c>
      <c r="W591" s="5" t="str">
        <f>+VLOOKUP($C591,Pagina!$C:$Q,15,0)</f>
        <v>0,062900</v>
      </c>
      <c r="X591" s="10">
        <f t="shared" si="56"/>
        <v>0.77299999999999613</v>
      </c>
      <c r="Y591" s="10">
        <f t="shared" si="57"/>
        <v>0.77299999999999613</v>
      </c>
      <c r="Z591" s="10">
        <f t="shared" si="58"/>
        <v>0.59752899999999398</v>
      </c>
      <c r="AA591" s="10">
        <f t="shared" si="59"/>
        <v>0.33229160845473488</v>
      </c>
    </row>
    <row r="592" spans="1:27" x14ac:dyDescent="0.25">
      <c r="A592" s="8">
        <f t="shared" si="54"/>
        <v>46211</v>
      </c>
      <c r="B592" s="9">
        <f t="shared" si="55"/>
        <v>0.79737488425598713</v>
      </c>
      <c r="C592" s="11">
        <v>46211.797372685185</v>
      </c>
      <c r="D592" s="1">
        <v>46211.797374884256</v>
      </c>
      <c r="E592">
        <v>232.70400000000001</v>
      </c>
      <c r="F592">
        <v>232.71799999999999</v>
      </c>
      <c r="G592">
        <v>232.71799999999999</v>
      </c>
      <c r="H592">
        <v>232.745</v>
      </c>
      <c r="I592">
        <v>293.98200000000003</v>
      </c>
      <c r="J592">
        <v>294.24</v>
      </c>
      <c r="K592">
        <v>294.24</v>
      </c>
      <c r="L592">
        <v>294.52999999999997</v>
      </c>
      <c r="M592">
        <v>50.045000000000002</v>
      </c>
      <c r="N592">
        <v>50.045000000000002</v>
      </c>
      <c r="O592">
        <v>50.046999999999997</v>
      </c>
      <c r="P592">
        <v>68.334000000000003</v>
      </c>
      <c r="Q592">
        <v>0.998</v>
      </c>
      <c r="R592" s="5">
        <f>+VLOOKUP(C592,Pagina!C:Q,10,0)</f>
        <v>233.5</v>
      </c>
      <c r="S592" s="5">
        <f>+VLOOKUP($C592,Pagina!$C:$Q,11,0)</f>
        <v>95.25</v>
      </c>
      <c r="T592" s="5">
        <f>+VLOOKUP($C592,Pagina!$C:$Q,12,0)</f>
        <v>50</v>
      </c>
      <c r="U592" s="5" t="str">
        <f>+VLOOKUP($C592,Pagina!$C:$Q,13,0)</f>
        <v>1</v>
      </c>
      <c r="V592" s="5" t="str">
        <f>+VLOOKUP($C592,Pagina!$C:$Q,14,0)</f>
        <v>0,270000</v>
      </c>
      <c r="W592" s="5" t="str">
        <f>+VLOOKUP($C592,Pagina!$C:$Q,15,0)</f>
        <v>0,063000</v>
      </c>
      <c r="X592" s="10">
        <f t="shared" si="56"/>
        <v>0.78200000000001069</v>
      </c>
      <c r="Y592" s="10">
        <f t="shared" si="57"/>
        <v>0.78200000000001069</v>
      </c>
      <c r="Z592" s="10">
        <f t="shared" si="58"/>
        <v>0.61152400000001672</v>
      </c>
      <c r="AA592" s="10">
        <f t="shared" si="59"/>
        <v>0.33602901365601745</v>
      </c>
    </row>
    <row r="593" spans="1:27" x14ac:dyDescent="0.25">
      <c r="A593" s="8">
        <f t="shared" si="54"/>
        <v>46211</v>
      </c>
      <c r="B593" s="9">
        <f t="shared" si="55"/>
        <v>0.79738644675671821</v>
      </c>
      <c r="C593" s="11">
        <v>46211.797384259262</v>
      </c>
      <c r="D593" s="1">
        <v>46211.797386446757</v>
      </c>
      <c r="E593">
        <v>232.69900000000001</v>
      </c>
      <c r="F593">
        <v>232.755</v>
      </c>
      <c r="G593">
        <v>232.755</v>
      </c>
      <c r="H593">
        <v>232.78100000000001</v>
      </c>
      <c r="I593">
        <v>293.81400000000002</v>
      </c>
      <c r="J593">
        <v>295.76</v>
      </c>
      <c r="K593">
        <v>295.76</v>
      </c>
      <c r="L593">
        <v>298.56</v>
      </c>
      <c r="M593">
        <v>50.046999999999997</v>
      </c>
      <c r="N593">
        <v>50.048999999999999</v>
      </c>
      <c r="O593">
        <v>50.05</v>
      </c>
      <c r="P593">
        <v>68.394000000000005</v>
      </c>
      <c r="Q593">
        <v>0.99399999999999999</v>
      </c>
      <c r="R593" s="5">
        <f>+VLOOKUP(C593,Pagina!C:Q,10,0)</f>
        <v>233.5</v>
      </c>
      <c r="S593" s="5">
        <f>+VLOOKUP($C593,Pagina!$C:$Q,11,0)</f>
        <v>95.25</v>
      </c>
      <c r="T593" s="5">
        <f>+VLOOKUP($C593,Pagina!$C:$Q,12,0)</f>
        <v>50</v>
      </c>
      <c r="U593" s="5" t="str">
        <f>+VLOOKUP($C593,Pagina!$C:$Q,13,0)</f>
        <v>1</v>
      </c>
      <c r="V593" s="5" t="str">
        <f>+VLOOKUP($C593,Pagina!$C:$Q,14,0)</f>
        <v>0,270000</v>
      </c>
      <c r="W593" s="5" t="str">
        <f>+VLOOKUP($C593,Pagina!$C:$Q,15,0)</f>
        <v>0,063000</v>
      </c>
      <c r="X593" s="10">
        <f t="shared" si="56"/>
        <v>0.74500000000000455</v>
      </c>
      <c r="Y593" s="10">
        <f t="shared" si="57"/>
        <v>0.74500000000000455</v>
      </c>
      <c r="Z593" s="10">
        <f t="shared" si="58"/>
        <v>0.55502500000000676</v>
      </c>
      <c r="AA593" s="10">
        <f t="shared" si="59"/>
        <v>0.32007905308156842</v>
      </c>
    </row>
    <row r="594" spans="1:27" x14ac:dyDescent="0.25">
      <c r="A594" s="8">
        <f t="shared" si="54"/>
        <v>46211</v>
      </c>
      <c r="B594" s="9">
        <f t="shared" si="55"/>
        <v>0.7973980092574493</v>
      </c>
      <c r="C594" s="11">
        <v>46211.797395833331</v>
      </c>
      <c r="D594" s="1">
        <v>46211.797398009257</v>
      </c>
      <c r="E594">
        <v>232.63200000000001</v>
      </c>
      <c r="F594">
        <v>232.667</v>
      </c>
      <c r="G594">
        <v>232.667</v>
      </c>
      <c r="H594">
        <v>232.74700000000001</v>
      </c>
      <c r="I594">
        <v>294.36</v>
      </c>
      <c r="J594">
        <v>295.64</v>
      </c>
      <c r="K594">
        <v>295.64</v>
      </c>
      <c r="L594">
        <v>297.07</v>
      </c>
      <c r="M594">
        <v>50.051000000000002</v>
      </c>
      <c r="N594">
        <v>50.051000000000002</v>
      </c>
      <c r="O594">
        <v>50.052</v>
      </c>
      <c r="P594">
        <v>68.366</v>
      </c>
      <c r="Q594">
        <v>0.99399999999999999</v>
      </c>
      <c r="R594" s="5">
        <f>+VLOOKUP(C594,Pagina!C:Q,10,0)</f>
        <v>233.5</v>
      </c>
      <c r="S594" s="5">
        <f>+VLOOKUP($C594,Pagina!$C:$Q,11,0)</f>
        <v>95.25</v>
      </c>
      <c r="T594" s="5">
        <f>+VLOOKUP($C594,Pagina!$C:$Q,12,0)</f>
        <v>50</v>
      </c>
      <c r="U594" s="5" t="str">
        <f>+VLOOKUP($C594,Pagina!$C:$Q,13,0)</f>
        <v>1</v>
      </c>
      <c r="V594" s="5" t="str">
        <f>+VLOOKUP($C594,Pagina!$C:$Q,14,0)</f>
        <v>0,271000</v>
      </c>
      <c r="W594" s="5" t="str">
        <f>+VLOOKUP($C594,Pagina!$C:$Q,15,0)</f>
        <v>0,063100</v>
      </c>
      <c r="X594" s="10">
        <f t="shared" si="56"/>
        <v>0.83299999999999841</v>
      </c>
      <c r="Y594" s="10">
        <f t="shared" si="57"/>
        <v>0.83299999999999841</v>
      </c>
      <c r="Z594" s="10">
        <f t="shared" si="58"/>
        <v>0.69388899999999731</v>
      </c>
      <c r="AA594" s="10">
        <f t="shared" si="59"/>
        <v>0.35802240971001409</v>
      </c>
    </row>
    <row r="595" spans="1:27" x14ac:dyDescent="0.25">
      <c r="A595" s="8">
        <f t="shared" si="54"/>
        <v>46211</v>
      </c>
      <c r="B595" s="9">
        <f t="shared" si="55"/>
        <v>0.79740957175818039</v>
      </c>
      <c r="C595" s="11">
        <v>46211.797407407408</v>
      </c>
      <c r="D595" s="1">
        <v>46211.797409571758</v>
      </c>
      <c r="E595">
        <v>232.61</v>
      </c>
      <c r="F595">
        <v>232.62</v>
      </c>
      <c r="G595">
        <v>232.62</v>
      </c>
      <c r="H595">
        <v>232.63800000000001</v>
      </c>
      <c r="I595">
        <v>294.48500000000001</v>
      </c>
      <c r="J595">
        <v>297.3</v>
      </c>
      <c r="K595">
        <v>297.3</v>
      </c>
      <c r="L595">
        <v>301.52</v>
      </c>
      <c r="M595">
        <v>50.052</v>
      </c>
      <c r="N595">
        <v>50.052999999999997</v>
      </c>
      <c r="O595">
        <v>50.054000000000002</v>
      </c>
      <c r="P595">
        <v>68.266999999999996</v>
      </c>
      <c r="Q595">
        <v>0.98699999999999999</v>
      </c>
      <c r="R595" s="5">
        <f>+VLOOKUP(C595,Pagina!C:Q,10,0)</f>
        <v>233.5</v>
      </c>
      <c r="S595" s="5">
        <f>+VLOOKUP($C595,Pagina!$C:$Q,11,0)</f>
        <v>95.25</v>
      </c>
      <c r="T595" s="5">
        <f>+VLOOKUP($C595,Pagina!$C:$Q,12,0)</f>
        <v>50</v>
      </c>
      <c r="U595" s="5" t="str">
        <f>+VLOOKUP($C595,Pagina!$C:$Q,13,0)</f>
        <v>1</v>
      </c>
      <c r="V595" s="5" t="str">
        <f>+VLOOKUP($C595,Pagina!$C:$Q,14,0)</f>
        <v>0,271000</v>
      </c>
      <c r="W595" s="5" t="str">
        <f>+VLOOKUP($C595,Pagina!$C:$Q,15,0)</f>
        <v>0,063100</v>
      </c>
      <c r="X595" s="10">
        <f t="shared" si="56"/>
        <v>0.87999999999999545</v>
      </c>
      <c r="Y595" s="10">
        <f t="shared" si="57"/>
        <v>0.87999999999999545</v>
      </c>
      <c r="Z595" s="10">
        <f t="shared" si="58"/>
        <v>0.77439999999999198</v>
      </c>
      <c r="AA595" s="10">
        <f t="shared" si="59"/>
        <v>0.37829937236694844</v>
      </c>
    </row>
    <row r="596" spans="1:27" x14ac:dyDescent="0.25">
      <c r="A596" s="8">
        <f t="shared" si="54"/>
        <v>46211</v>
      </c>
      <c r="B596" s="9">
        <f t="shared" si="55"/>
        <v>0.79742113425891148</v>
      </c>
      <c r="C596" s="11">
        <v>46211.797418981485</v>
      </c>
      <c r="D596" s="1">
        <v>46211.797421134259</v>
      </c>
      <c r="E596">
        <v>232.499</v>
      </c>
      <c r="F596">
        <v>232.55799999999999</v>
      </c>
      <c r="G596">
        <v>232.55799999999999</v>
      </c>
      <c r="H596">
        <v>232.62200000000001</v>
      </c>
      <c r="I596">
        <v>293.31</v>
      </c>
      <c r="J596">
        <v>293.95999999999998</v>
      </c>
      <c r="K596">
        <v>293.95999999999998</v>
      </c>
      <c r="L596">
        <v>294.49</v>
      </c>
      <c r="M596">
        <v>50.055</v>
      </c>
      <c r="N596">
        <v>50.055999999999997</v>
      </c>
      <c r="O596">
        <v>50.058</v>
      </c>
      <c r="P596">
        <v>68.183999999999997</v>
      </c>
      <c r="Q596">
        <v>0.997</v>
      </c>
      <c r="R596" s="5">
        <f>+VLOOKUP(C596,Pagina!C:Q,10,0)</f>
        <v>233.5</v>
      </c>
      <c r="S596" s="5">
        <f>+VLOOKUP($C596,Pagina!$C:$Q,11,0)</f>
        <v>95.25</v>
      </c>
      <c r="T596" s="5">
        <f>+VLOOKUP($C596,Pagina!$C:$Q,12,0)</f>
        <v>50</v>
      </c>
      <c r="U596" s="5" t="str">
        <f>+VLOOKUP($C596,Pagina!$C:$Q,13,0)</f>
        <v>1</v>
      </c>
      <c r="V596" s="5" t="str">
        <f>+VLOOKUP($C596,Pagina!$C:$Q,14,0)</f>
        <v>0,270000</v>
      </c>
      <c r="W596" s="5" t="str">
        <f>+VLOOKUP($C596,Pagina!$C:$Q,15,0)</f>
        <v>0,063100</v>
      </c>
      <c r="X596" s="10">
        <f t="shared" si="56"/>
        <v>0.94200000000000728</v>
      </c>
      <c r="Y596" s="10">
        <f t="shared" si="57"/>
        <v>0.94200000000000728</v>
      </c>
      <c r="Z596" s="10">
        <f t="shared" si="58"/>
        <v>0.8873640000000137</v>
      </c>
      <c r="AA596" s="10">
        <f t="shared" si="59"/>
        <v>0.40506024303614896</v>
      </c>
    </row>
    <row r="597" spans="1:27" x14ac:dyDescent="0.25">
      <c r="A597" s="8">
        <f t="shared" si="54"/>
        <v>46211</v>
      </c>
      <c r="B597" s="9">
        <f t="shared" si="55"/>
        <v>0.797432685183594</v>
      </c>
      <c r="C597" s="11">
        <v>46211.797430555554</v>
      </c>
      <c r="D597" s="1">
        <v>46211.797432685184</v>
      </c>
      <c r="E597">
        <v>232.482</v>
      </c>
      <c r="F597">
        <v>232.53299999999999</v>
      </c>
      <c r="G597">
        <v>232.53299999999999</v>
      </c>
      <c r="H597">
        <v>232.56</v>
      </c>
      <c r="I597">
        <v>294.82</v>
      </c>
      <c r="J597">
        <v>297.3</v>
      </c>
      <c r="K597">
        <v>297.3</v>
      </c>
      <c r="L597">
        <v>300.20999999999998</v>
      </c>
      <c r="M597">
        <v>50.058</v>
      </c>
      <c r="N597">
        <v>50.058999999999997</v>
      </c>
      <c r="O597">
        <v>50.058999999999997</v>
      </c>
      <c r="P597">
        <v>68.316999999999993</v>
      </c>
      <c r="Q597">
        <v>0.98799999999999999</v>
      </c>
      <c r="R597" s="5">
        <f>+VLOOKUP(C597,Pagina!C:Q,10,0)</f>
        <v>233.5</v>
      </c>
      <c r="S597" s="5">
        <f>+VLOOKUP($C597,Pagina!$C:$Q,11,0)</f>
        <v>95.25</v>
      </c>
      <c r="T597" s="5">
        <f>+VLOOKUP($C597,Pagina!$C:$Q,12,0)</f>
        <v>50</v>
      </c>
      <c r="U597" s="5" t="str">
        <f>+VLOOKUP($C597,Pagina!$C:$Q,13,0)</f>
        <v>1</v>
      </c>
      <c r="V597" s="5" t="str">
        <f>+VLOOKUP($C597,Pagina!$C:$Q,14,0)</f>
        <v>0,270000</v>
      </c>
      <c r="W597" s="5" t="str">
        <f>+VLOOKUP($C597,Pagina!$C:$Q,15,0)</f>
        <v>0,063000</v>
      </c>
      <c r="X597" s="10">
        <f t="shared" si="56"/>
        <v>0.96700000000001296</v>
      </c>
      <c r="Y597" s="10">
        <f t="shared" si="57"/>
        <v>0.96700000000001296</v>
      </c>
      <c r="Z597" s="10">
        <f t="shared" si="58"/>
        <v>0.93508900000002504</v>
      </c>
      <c r="AA597" s="10">
        <f t="shared" si="59"/>
        <v>0.41585495392052441</v>
      </c>
    </row>
    <row r="598" spans="1:27" x14ac:dyDescent="0.25">
      <c r="A598" s="8">
        <f t="shared" si="54"/>
        <v>46211</v>
      </c>
      <c r="B598" s="9">
        <f t="shared" si="55"/>
        <v>0.79744424768432509</v>
      </c>
      <c r="C598" s="11">
        <v>46211.797442129631</v>
      </c>
      <c r="D598" s="1">
        <v>46211.797444247684</v>
      </c>
      <c r="E598">
        <v>232.46299999999999</v>
      </c>
      <c r="F598">
        <v>232.48699999999999</v>
      </c>
      <c r="G598">
        <v>232.48699999999999</v>
      </c>
      <c r="H598">
        <v>232.52500000000001</v>
      </c>
      <c r="I598">
        <v>294.23399999999998</v>
      </c>
      <c r="J598">
        <v>299.98</v>
      </c>
      <c r="K598">
        <v>299.98</v>
      </c>
      <c r="L598">
        <v>308.44</v>
      </c>
      <c r="M598">
        <v>50.058</v>
      </c>
      <c r="N598">
        <v>50.058999999999997</v>
      </c>
      <c r="O598">
        <v>50.06</v>
      </c>
      <c r="P598">
        <v>68.215999999999994</v>
      </c>
      <c r="Q598">
        <v>0.97899999999999998</v>
      </c>
      <c r="R598" s="5">
        <f>+VLOOKUP(C598,Pagina!C:Q,10,0)</f>
        <v>233.5</v>
      </c>
      <c r="S598" s="5">
        <f>+VLOOKUP($C598,Pagina!$C:$Q,11,0)</f>
        <v>95.25</v>
      </c>
      <c r="T598" s="5">
        <f>+VLOOKUP($C598,Pagina!$C:$Q,12,0)</f>
        <v>50</v>
      </c>
      <c r="U598" s="5" t="str">
        <f>+VLOOKUP($C598,Pagina!$C:$Q,13,0)</f>
        <v>1</v>
      </c>
      <c r="V598" s="5" t="str">
        <f>+VLOOKUP($C598,Pagina!$C:$Q,14,0)</f>
        <v>0,270000</v>
      </c>
      <c r="W598" s="5" t="str">
        <f>+VLOOKUP($C598,Pagina!$C:$Q,15,0)</f>
        <v>0,062900</v>
      </c>
      <c r="X598" s="10">
        <f t="shared" si="56"/>
        <v>1.0130000000000052</v>
      </c>
      <c r="Y598" s="10">
        <f t="shared" si="57"/>
        <v>1.0130000000000052</v>
      </c>
      <c r="Z598" s="10">
        <f t="shared" si="58"/>
        <v>1.0261690000000105</v>
      </c>
      <c r="AA598" s="10">
        <f t="shared" si="59"/>
        <v>0.43572328775372615</v>
      </c>
    </row>
    <row r="599" spans="1:27" x14ac:dyDescent="0.25">
      <c r="A599" s="8">
        <f t="shared" si="54"/>
        <v>46211</v>
      </c>
      <c r="B599" s="9">
        <f t="shared" si="55"/>
        <v>0.79745581018505618</v>
      </c>
      <c r="C599" s="11">
        <v>46211.797453703701</v>
      </c>
      <c r="D599" s="1">
        <v>46211.797455810185</v>
      </c>
      <c r="E599">
        <v>232.34700000000001</v>
      </c>
      <c r="F599">
        <v>232.41300000000001</v>
      </c>
      <c r="G599">
        <v>232.41300000000001</v>
      </c>
      <c r="H599">
        <v>232.48599999999999</v>
      </c>
      <c r="I599">
        <v>294.86200000000002</v>
      </c>
      <c r="J599">
        <v>298.67</v>
      </c>
      <c r="K599">
        <v>298.67</v>
      </c>
      <c r="L599">
        <v>304.86</v>
      </c>
      <c r="M599">
        <v>50.06</v>
      </c>
      <c r="N599">
        <v>50.061</v>
      </c>
      <c r="O599">
        <v>50.061999999999998</v>
      </c>
      <c r="P599">
        <v>68.052000000000007</v>
      </c>
      <c r="Q599">
        <v>0.98099999999999998</v>
      </c>
      <c r="R599" s="5">
        <f>+VLOOKUP(C599,Pagina!C:Q,10,0)</f>
        <v>233.5</v>
      </c>
      <c r="S599" s="5">
        <f>+VLOOKUP($C599,Pagina!$C:$Q,11,0)</f>
        <v>95.25</v>
      </c>
      <c r="T599" s="5">
        <f>+VLOOKUP($C599,Pagina!$C:$Q,12,0)</f>
        <v>50</v>
      </c>
      <c r="U599" s="5" t="str">
        <f>+VLOOKUP($C599,Pagina!$C:$Q,13,0)</f>
        <v>1</v>
      </c>
      <c r="V599" s="5" t="str">
        <f>+VLOOKUP($C599,Pagina!$C:$Q,14,0)</f>
        <v>0,270000</v>
      </c>
      <c r="W599" s="5" t="str">
        <f>+VLOOKUP($C599,Pagina!$C:$Q,15,0)</f>
        <v>0,062900</v>
      </c>
      <c r="X599" s="10">
        <f t="shared" si="56"/>
        <v>1.0869999999999891</v>
      </c>
      <c r="Y599" s="10">
        <f t="shared" si="57"/>
        <v>1.0869999999999891</v>
      </c>
      <c r="Z599" s="10">
        <f t="shared" si="58"/>
        <v>1.1815689999999763</v>
      </c>
      <c r="AA599" s="10">
        <f t="shared" si="59"/>
        <v>0.46770189275126134</v>
      </c>
    </row>
    <row r="600" spans="1:27" x14ac:dyDescent="0.25">
      <c r="A600" s="8">
        <f t="shared" si="54"/>
        <v>46211</v>
      </c>
      <c r="B600" s="9">
        <f t="shared" si="55"/>
        <v>0.79746737268578727</v>
      </c>
      <c r="C600" s="11">
        <v>46211.797465277778</v>
      </c>
      <c r="D600" s="1">
        <v>46211.797467372686</v>
      </c>
      <c r="E600">
        <v>232.298</v>
      </c>
      <c r="F600">
        <v>232.33199999999999</v>
      </c>
      <c r="G600">
        <v>232.33199999999999</v>
      </c>
      <c r="H600">
        <v>232.38800000000001</v>
      </c>
      <c r="I600">
        <v>294.61099999999999</v>
      </c>
      <c r="J600">
        <v>305.31</v>
      </c>
      <c r="K600">
        <v>305.31</v>
      </c>
      <c r="L600">
        <v>316.83999999999997</v>
      </c>
      <c r="M600">
        <v>50.061</v>
      </c>
      <c r="N600">
        <v>50.061999999999998</v>
      </c>
      <c r="O600">
        <v>50.061999999999998</v>
      </c>
      <c r="P600">
        <v>68.263999999999996</v>
      </c>
      <c r="Q600">
        <v>0.96299999999999997</v>
      </c>
      <c r="R600" s="5">
        <f>+VLOOKUP(C600,Pagina!C:Q,10,0)</f>
        <v>233.6</v>
      </c>
      <c r="S600" s="5">
        <f>+VLOOKUP($C600,Pagina!$C:$Q,11,0)</f>
        <v>95.25</v>
      </c>
      <c r="T600" s="5">
        <f>+VLOOKUP($C600,Pagina!$C:$Q,12,0)</f>
        <v>50</v>
      </c>
      <c r="U600" s="5" t="str">
        <f>+VLOOKUP($C600,Pagina!$C:$Q,13,0)</f>
        <v>1</v>
      </c>
      <c r="V600" s="5" t="str">
        <f>+VLOOKUP($C600,Pagina!$C:$Q,14,0)</f>
        <v>0,271000</v>
      </c>
      <c r="W600" s="5" t="str">
        <f>+VLOOKUP($C600,Pagina!$C:$Q,15,0)</f>
        <v>0,063200</v>
      </c>
      <c r="X600" s="10">
        <f t="shared" si="56"/>
        <v>1.2680000000000007</v>
      </c>
      <c r="Y600" s="10">
        <f t="shared" si="57"/>
        <v>1.2680000000000007</v>
      </c>
      <c r="Z600" s="10">
        <f t="shared" si="58"/>
        <v>1.6078240000000017</v>
      </c>
      <c r="AA600" s="10">
        <f t="shared" si="59"/>
        <v>0.54577070743591105</v>
      </c>
    </row>
    <row r="601" spans="1:27" x14ac:dyDescent="0.25">
      <c r="A601" s="8">
        <f t="shared" si="54"/>
        <v>46211</v>
      </c>
      <c r="B601" s="9">
        <f t="shared" si="55"/>
        <v>0.79747893518651836</v>
      </c>
      <c r="C601" s="11">
        <v>46211.797476851854</v>
      </c>
      <c r="D601" s="1">
        <v>46211.797478935187</v>
      </c>
      <c r="E601">
        <v>232.13200000000001</v>
      </c>
      <c r="F601">
        <v>232.24100000000001</v>
      </c>
      <c r="G601">
        <v>232.24100000000001</v>
      </c>
      <c r="H601">
        <v>232.417</v>
      </c>
      <c r="I601">
        <v>294.40199999999999</v>
      </c>
      <c r="J601">
        <v>296.25</v>
      </c>
      <c r="K601">
        <v>296.25</v>
      </c>
      <c r="L601">
        <v>298.27</v>
      </c>
      <c r="M601">
        <v>50.061</v>
      </c>
      <c r="N601">
        <v>50.061</v>
      </c>
      <c r="O601">
        <v>50.061999999999998</v>
      </c>
      <c r="P601">
        <v>68.218000000000004</v>
      </c>
      <c r="Q601">
        <v>0.99199999999999999</v>
      </c>
      <c r="R601" s="5">
        <f>+VLOOKUP(C601,Pagina!C:Q,10,0)</f>
        <v>233.6</v>
      </c>
      <c r="S601" s="5">
        <f>+VLOOKUP($C601,Pagina!$C:$Q,11,0)</f>
        <v>95.25</v>
      </c>
      <c r="T601" s="5">
        <f>+VLOOKUP($C601,Pagina!$C:$Q,12,0)</f>
        <v>50</v>
      </c>
      <c r="U601" s="5" t="str">
        <f>+VLOOKUP($C601,Pagina!$C:$Q,13,0)</f>
        <v>1</v>
      </c>
      <c r="V601" s="5" t="str">
        <f>+VLOOKUP($C601,Pagina!$C:$Q,14,0)</f>
        <v>0,270000</v>
      </c>
      <c r="W601" s="5" t="str">
        <f>+VLOOKUP($C601,Pagina!$C:$Q,15,0)</f>
        <v>0,063100</v>
      </c>
      <c r="X601" s="10">
        <f t="shared" si="56"/>
        <v>1.3589999999999804</v>
      </c>
      <c r="Y601" s="10">
        <f t="shared" si="57"/>
        <v>1.3589999999999804</v>
      </c>
      <c r="Z601" s="10">
        <f t="shared" si="58"/>
        <v>1.8468809999999469</v>
      </c>
      <c r="AA601" s="10">
        <f t="shared" si="59"/>
        <v>0.58516799359285421</v>
      </c>
    </row>
    <row r="602" spans="1:27" x14ac:dyDescent="0.25">
      <c r="A602" s="8">
        <f t="shared" si="54"/>
        <v>46211</v>
      </c>
      <c r="B602" s="9">
        <f t="shared" si="55"/>
        <v>0.79749048611120088</v>
      </c>
      <c r="C602" s="11">
        <v>46211.797488425924</v>
      </c>
      <c r="D602" s="1">
        <v>46211.797490486111</v>
      </c>
      <c r="E602">
        <v>232.40899999999999</v>
      </c>
      <c r="F602">
        <v>232.48400000000001</v>
      </c>
      <c r="G602">
        <v>232.48400000000001</v>
      </c>
      <c r="H602">
        <v>232.54</v>
      </c>
      <c r="I602">
        <v>293.56200000000001</v>
      </c>
      <c r="J602">
        <v>294.77</v>
      </c>
      <c r="K602">
        <v>294.77</v>
      </c>
      <c r="L602">
        <v>295.74</v>
      </c>
      <c r="M602">
        <v>50.058999999999997</v>
      </c>
      <c r="N602">
        <v>50.06</v>
      </c>
      <c r="O602">
        <v>50.061</v>
      </c>
      <c r="P602">
        <v>68.180000000000007</v>
      </c>
      <c r="Q602">
        <v>0.995</v>
      </c>
      <c r="R602" s="5">
        <f>+VLOOKUP(C602,Pagina!C:Q,10,0)</f>
        <v>233.5</v>
      </c>
      <c r="S602" s="5">
        <f>+VLOOKUP($C602,Pagina!$C:$Q,11,0)</f>
        <v>95.25</v>
      </c>
      <c r="T602" s="5">
        <f>+VLOOKUP($C602,Pagina!$C:$Q,12,0)</f>
        <v>50</v>
      </c>
      <c r="U602" s="5" t="str">
        <f>+VLOOKUP($C602,Pagina!$C:$Q,13,0)</f>
        <v>1</v>
      </c>
      <c r="V602" s="5" t="str">
        <f>+VLOOKUP($C602,Pagina!$C:$Q,14,0)</f>
        <v>0,271000</v>
      </c>
      <c r="W602" s="5" t="str">
        <f>+VLOOKUP($C602,Pagina!$C:$Q,15,0)</f>
        <v>0,063100</v>
      </c>
      <c r="X602" s="10">
        <f t="shared" si="56"/>
        <v>1.0159999999999911</v>
      </c>
      <c r="Y602" s="10">
        <f t="shared" si="57"/>
        <v>1.0159999999999911</v>
      </c>
      <c r="Z602" s="10">
        <f t="shared" si="58"/>
        <v>1.0322559999999821</v>
      </c>
      <c r="AA602" s="10">
        <f t="shared" si="59"/>
        <v>0.4370193217597732</v>
      </c>
    </row>
    <row r="604" spans="1:27" x14ac:dyDescent="0.25">
      <c r="AA604" s="10" t="s">
        <v>10551</v>
      </c>
    </row>
    <row r="605" spans="1:27" x14ac:dyDescent="0.25">
      <c r="Z605" s="10" t="s">
        <v>11717</v>
      </c>
      <c r="AA605" s="10">
        <f>+AVERAGE(Y1:Y602)</f>
        <v>0.8718618968386026</v>
      </c>
    </row>
    <row r="606" spans="1:27" x14ac:dyDescent="0.25">
      <c r="Z606" s="10" t="s">
        <v>11718</v>
      </c>
      <c r="AA606" s="10">
        <f>+SQRT(AVERAGE(Z2:Z602))</f>
        <v>0.89228447017033574</v>
      </c>
    </row>
    <row r="607" spans="1:27" x14ac:dyDescent="0.25">
      <c r="Z607" s="10" t="s">
        <v>11719</v>
      </c>
      <c r="AA607" s="10">
        <f>+AVERAGE(AA2:AA602)</f>
        <v>0.37490895581288858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6BF7-5082-4799-AD43-748BD7A1FB0D}">
  <dimension ref="A1:Z607"/>
  <sheetViews>
    <sheetView topLeftCell="F193" workbookViewId="0">
      <selection activeCell="N244" sqref="N244"/>
    </sheetView>
  </sheetViews>
  <sheetFormatPr baseColWidth="10" defaultRowHeight="15" x14ac:dyDescent="0.25"/>
  <cols>
    <col min="3" max="3" width="11" bestFit="1" customWidth="1"/>
    <col min="4" max="4" width="10.28515625" bestFit="1" customWidth="1"/>
    <col min="5" max="5" width="10.7109375" bestFit="1" customWidth="1"/>
    <col min="6" max="6" width="11.140625" bestFit="1" customWidth="1"/>
    <col min="7" max="7" width="13.140625" bestFit="1" customWidth="1"/>
    <col min="8" max="8" width="11" bestFit="1" customWidth="1"/>
    <col min="9" max="9" width="10" bestFit="1" customWidth="1"/>
    <col min="10" max="10" width="10.42578125" bestFit="1" customWidth="1"/>
    <col min="11" max="11" width="12.42578125" bestFit="1" customWidth="1"/>
    <col min="12" max="12" width="10.28515625" bestFit="1" customWidth="1"/>
    <col min="13" max="13" width="10" bestFit="1" customWidth="1"/>
    <col min="14" max="14" width="12.42578125" bestFit="1" customWidth="1"/>
    <col min="15" max="15" width="10.28515625" bestFit="1" customWidth="1"/>
    <col min="16" max="16" width="17.28515625" bestFit="1" customWidth="1"/>
    <col min="17" max="17" width="7.140625" bestFit="1" customWidth="1"/>
    <col min="18" max="18" width="12" bestFit="1" customWidth="1"/>
    <col min="19" max="19" width="10.7109375" bestFit="1" customWidth="1"/>
    <col min="20" max="20" width="15.140625" bestFit="1" customWidth="1"/>
    <col min="21" max="21" width="9" bestFit="1" customWidth="1"/>
    <col min="22" max="22" width="12" bestFit="1" customWidth="1"/>
    <col min="23" max="23" width="17.140625" bestFit="1" customWidth="1"/>
    <col min="24" max="24" width="9" bestFit="1" customWidth="1"/>
    <col min="25" max="25" width="14.42578125" bestFit="1" customWidth="1"/>
    <col min="26" max="26" width="19.140625" bestFit="1" customWidth="1"/>
  </cols>
  <sheetData>
    <row r="1" spans="1:26" x14ac:dyDescent="0.25">
      <c r="A1" t="s">
        <v>11710</v>
      </c>
      <c r="B1" t="s">
        <v>11711</v>
      </c>
      <c r="C1" s="10" t="s">
        <v>11712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14</v>
      </c>
      <c r="J1" t="s">
        <v>15</v>
      </c>
      <c r="K1" t="s">
        <v>16</v>
      </c>
      <c r="L1" t="s">
        <v>17</v>
      </c>
      <c r="M1" t="s">
        <v>9</v>
      </c>
      <c r="N1" t="s">
        <v>10</v>
      </c>
      <c r="O1" t="s">
        <v>11</v>
      </c>
      <c r="P1" t="s">
        <v>13</v>
      </c>
      <c r="Q1" s="5" t="s">
        <v>10551</v>
      </c>
      <c r="R1" s="6" t="s">
        <v>25</v>
      </c>
      <c r="S1" s="5" t="s">
        <v>10552</v>
      </c>
      <c r="T1" s="5" t="s">
        <v>10553</v>
      </c>
      <c r="U1" s="5" t="s">
        <v>23</v>
      </c>
      <c r="V1" s="5" t="s">
        <v>24</v>
      </c>
      <c r="W1" s="10" t="s">
        <v>11713</v>
      </c>
      <c r="X1" s="10" t="s">
        <v>11714</v>
      </c>
      <c r="Y1" s="10" t="s">
        <v>11715</v>
      </c>
      <c r="Z1" s="10" t="s">
        <v>11716</v>
      </c>
    </row>
    <row r="2" spans="1:26" x14ac:dyDescent="0.25">
      <c r="A2" s="8">
        <f>+INT(D2)</f>
        <v>46211</v>
      </c>
      <c r="B2" s="9">
        <f>+MOD(D2,1)</f>
        <v>0.78185376157489372</v>
      </c>
      <c r="C2" s="11">
        <v>46211.781851851854</v>
      </c>
      <c r="D2" s="1">
        <v>46211.781853761575</v>
      </c>
      <c r="E2">
        <v>230.18899999999999</v>
      </c>
      <c r="F2">
        <v>230.215</v>
      </c>
      <c r="G2">
        <v>230.215</v>
      </c>
      <c r="H2">
        <v>230.24799999999999</v>
      </c>
      <c r="I2">
        <v>8.5399999999999991</v>
      </c>
      <c r="J2">
        <v>8.5399999999999991</v>
      </c>
      <c r="K2">
        <v>8.5399999999999991</v>
      </c>
      <c r="L2">
        <v>8.5399999999999991</v>
      </c>
      <c r="M2">
        <v>49.988</v>
      </c>
      <c r="N2">
        <v>49.988</v>
      </c>
      <c r="O2">
        <v>49.988</v>
      </c>
      <c r="P2">
        <v>0.99099999999999999</v>
      </c>
      <c r="Q2" s="5">
        <f>+VLOOKUP($C2,Pagina!$C:$Q,10,0)</f>
        <v>231</v>
      </c>
      <c r="R2" s="5">
        <f>+VLOOKUP($C2,Pagina!$C:$Q,11,0)</f>
        <v>95.058998000000003</v>
      </c>
      <c r="S2" s="5">
        <f>+VLOOKUP($C2,Pagina!$C:$Q,12,0)</f>
        <v>50</v>
      </c>
      <c r="T2" s="5" t="str">
        <f>+VLOOKUP($C2,Pagina!$C:$Q,13,0)</f>
        <v>0,990000</v>
      </c>
      <c r="U2" s="5" t="str">
        <f>+VLOOKUP($C2,Pagina!$C:$Q,14,0)</f>
        <v>8166000</v>
      </c>
      <c r="V2" s="5" t="str">
        <f>+VLOOKUP($C2,Pagina!$C:$Q,15,0)</f>
        <v>1868200</v>
      </c>
      <c r="W2" s="10">
        <f>+Q2-E2</f>
        <v>0.81100000000000705</v>
      </c>
      <c r="X2" s="10">
        <f>+ABS(W2)</f>
        <v>0.81100000000000705</v>
      </c>
      <c r="Y2" s="10">
        <f>+W2*W2</f>
        <v>0.65772100000001144</v>
      </c>
      <c r="Z2" s="10">
        <f>+(W2/E2)*100</f>
        <v>0.35231918119458666</v>
      </c>
    </row>
    <row r="3" spans="1:26" x14ac:dyDescent="0.25">
      <c r="A3" s="8">
        <f t="shared" ref="A3:A66" si="0">+INT(D3)</f>
        <v>46211</v>
      </c>
      <c r="B3" s="9">
        <f t="shared" ref="B3:B66" si="1">+MOD(D3,1)</f>
        <v>0.78186534722044598</v>
      </c>
      <c r="C3" s="11">
        <v>46211.781863425924</v>
      </c>
      <c r="D3" s="1">
        <v>46211.78186534722</v>
      </c>
      <c r="E3">
        <v>230.172</v>
      </c>
      <c r="F3">
        <v>230.221</v>
      </c>
      <c r="G3">
        <v>230.221</v>
      </c>
      <c r="H3">
        <v>230.292</v>
      </c>
      <c r="I3">
        <v>8.5299999999999994</v>
      </c>
      <c r="J3">
        <v>8.5299999999999994</v>
      </c>
      <c r="K3">
        <v>8.5299999999999994</v>
      </c>
      <c r="L3">
        <v>8.5399999999999991</v>
      </c>
      <c r="M3">
        <v>49.988</v>
      </c>
      <c r="N3">
        <v>49.988</v>
      </c>
      <c r="O3">
        <v>49.988999999999997</v>
      </c>
      <c r="P3">
        <v>0.99099999999999999</v>
      </c>
      <c r="Q3" s="5">
        <f>+VLOOKUP($C3,Pagina!$C:$Q,10,0)</f>
        <v>230.9</v>
      </c>
      <c r="R3" s="5">
        <f>+VLOOKUP($C3,Pagina!$C:$Q,11,0)</f>
        <v>95.058998000000003</v>
      </c>
      <c r="S3" s="5">
        <f>+VLOOKUP($C3,Pagina!$C:$Q,12,0)</f>
        <v>50</v>
      </c>
      <c r="T3" s="5" t="str">
        <f>+VLOOKUP($C3,Pagina!$C:$Q,13,0)</f>
        <v>0,990000</v>
      </c>
      <c r="U3" s="5" t="str">
        <f>+VLOOKUP($C3,Pagina!$C:$Q,14,0)</f>
        <v>8166000</v>
      </c>
      <c r="V3" s="5" t="str">
        <f>+VLOOKUP($C3,Pagina!$C:$Q,15,0)</f>
        <v>1867300</v>
      </c>
      <c r="W3" s="10">
        <f t="shared" ref="W3:W66" si="2">+Q3-E3</f>
        <v>0.72800000000000864</v>
      </c>
      <c r="X3" s="10">
        <f t="shared" ref="X3:X66" si="3">+ABS(W3)</f>
        <v>0.72800000000000864</v>
      </c>
      <c r="Y3" s="10">
        <f t="shared" ref="Y3:Y66" si="4">+W3*W3</f>
        <v>0.52998400000001256</v>
      </c>
      <c r="Z3" s="10">
        <f t="shared" ref="Z3:Z66" si="5">+(W3/E3)*100</f>
        <v>0.31628521279739003</v>
      </c>
    </row>
    <row r="4" spans="1:26" x14ac:dyDescent="0.25">
      <c r="A4" s="8">
        <f t="shared" si="0"/>
        <v>46211</v>
      </c>
      <c r="B4" s="9">
        <f t="shared" si="1"/>
        <v>0.78187692129722564</v>
      </c>
      <c r="C4" s="11">
        <v>46211.781875000001</v>
      </c>
      <c r="D4" s="1">
        <v>46211.781876921297</v>
      </c>
      <c r="E4">
        <v>230.172</v>
      </c>
      <c r="F4">
        <v>230.18600000000001</v>
      </c>
      <c r="G4">
        <v>230.18600000000001</v>
      </c>
      <c r="H4">
        <v>230.20599999999999</v>
      </c>
      <c r="I4">
        <v>8.5299999999999994</v>
      </c>
      <c r="J4">
        <v>8.5299999999999994</v>
      </c>
      <c r="K4">
        <v>8.5299999999999994</v>
      </c>
      <c r="L4">
        <v>8.5299999999999994</v>
      </c>
      <c r="M4">
        <v>49.988</v>
      </c>
      <c r="N4">
        <v>49.988999999999997</v>
      </c>
      <c r="O4">
        <v>49.99</v>
      </c>
      <c r="P4">
        <v>0.99099999999999999</v>
      </c>
      <c r="Q4" s="5">
        <f>+VLOOKUP($C4,Pagina!$C:$Q,10,0)</f>
        <v>230.9</v>
      </c>
      <c r="R4" s="5">
        <f>+VLOOKUP($C4,Pagina!$C:$Q,11,0)</f>
        <v>95.059997999999993</v>
      </c>
      <c r="S4" s="5">
        <f>+VLOOKUP($C4,Pagina!$C:$Q,12,0)</f>
        <v>50</v>
      </c>
      <c r="T4" s="5" t="str">
        <f>+VLOOKUP($C4,Pagina!$C:$Q,13,0)</f>
        <v>0,990000</v>
      </c>
      <c r="U4" s="5" t="str">
        <f>+VLOOKUP($C4,Pagina!$C:$Q,14,0)</f>
        <v>8166000</v>
      </c>
      <c r="V4" s="5" t="str">
        <f>+VLOOKUP($C4,Pagina!$C:$Q,15,0)</f>
        <v>1866800</v>
      </c>
      <c r="W4" s="10">
        <f t="shared" si="2"/>
        <v>0.72800000000000864</v>
      </c>
      <c r="X4" s="10">
        <f t="shared" si="3"/>
        <v>0.72800000000000864</v>
      </c>
      <c r="Y4" s="10">
        <f t="shared" si="4"/>
        <v>0.52998400000001256</v>
      </c>
      <c r="Z4" s="10">
        <f t="shared" si="5"/>
        <v>0.31628521279739003</v>
      </c>
    </row>
    <row r="5" spans="1:26" x14ac:dyDescent="0.25">
      <c r="A5" s="8">
        <f t="shared" si="0"/>
        <v>46211</v>
      </c>
      <c r="B5" s="9">
        <f t="shared" si="1"/>
        <v>0.78188849537400529</v>
      </c>
      <c r="C5" s="11">
        <v>46211.781886574077</v>
      </c>
      <c r="D5" s="1">
        <v>46211.781888495374</v>
      </c>
      <c r="E5">
        <v>230.155</v>
      </c>
      <c r="F5">
        <v>230.178</v>
      </c>
      <c r="G5">
        <v>230.178</v>
      </c>
      <c r="H5">
        <v>230.20500000000001</v>
      </c>
      <c r="I5">
        <v>8.5299999999999994</v>
      </c>
      <c r="J5">
        <v>8.5299999999999994</v>
      </c>
      <c r="K5">
        <v>8.5299999999999994</v>
      </c>
      <c r="L5">
        <v>8.5299999999999994</v>
      </c>
      <c r="M5">
        <v>49.99</v>
      </c>
      <c r="N5">
        <v>49.991999999999997</v>
      </c>
      <c r="O5">
        <v>49.993000000000002</v>
      </c>
      <c r="P5">
        <v>0.99099999999999999</v>
      </c>
      <c r="Q5" s="5">
        <f>+VLOOKUP($C5,Pagina!$C:$Q,10,0)</f>
        <v>230.9</v>
      </c>
      <c r="R5" s="5">
        <f>+VLOOKUP($C5,Pagina!$C:$Q,11,0)</f>
        <v>95.059997999999993</v>
      </c>
      <c r="S5" s="5">
        <f>+VLOOKUP($C5,Pagina!$C:$Q,12,0)</f>
        <v>50</v>
      </c>
      <c r="T5" s="5" t="str">
        <f>+VLOOKUP($C5,Pagina!$C:$Q,13,0)</f>
        <v>0,990000</v>
      </c>
      <c r="U5" s="5" t="str">
        <f>+VLOOKUP($C5,Pagina!$C:$Q,14,0)</f>
        <v>8164000</v>
      </c>
      <c r="V5" s="5" t="str">
        <f>+VLOOKUP($C5,Pagina!$C:$Q,15,0)</f>
        <v>1866200</v>
      </c>
      <c r="W5" s="10">
        <f t="shared" si="2"/>
        <v>0.74500000000000455</v>
      </c>
      <c r="X5" s="10">
        <f t="shared" si="3"/>
        <v>0.74500000000000455</v>
      </c>
      <c r="Y5" s="10">
        <f t="shared" si="4"/>
        <v>0.55502500000000676</v>
      </c>
      <c r="Z5" s="10">
        <f t="shared" si="5"/>
        <v>0.32369490126219486</v>
      </c>
    </row>
    <row r="6" spans="1:26" x14ac:dyDescent="0.25">
      <c r="A6" s="8">
        <f t="shared" si="0"/>
        <v>46211</v>
      </c>
      <c r="B6" s="9">
        <f t="shared" si="1"/>
        <v>0.78190006944350898</v>
      </c>
      <c r="C6" s="11">
        <v>46211.781898148147</v>
      </c>
      <c r="D6" s="1">
        <v>46211.781900069444</v>
      </c>
      <c r="E6">
        <v>230.15899999999999</v>
      </c>
      <c r="F6">
        <v>230.21899999999999</v>
      </c>
      <c r="G6">
        <v>230.21899999999999</v>
      </c>
      <c r="H6">
        <v>230.29499999999999</v>
      </c>
      <c r="I6">
        <v>8.5299999999999994</v>
      </c>
      <c r="J6">
        <v>8.5399999999999991</v>
      </c>
      <c r="K6">
        <v>8.5399999999999991</v>
      </c>
      <c r="L6">
        <v>8.5399999999999991</v>
      </c>
      <c r="M6">
        <v>49.994</v>
      </c>
      <c r="N6">
        <v>49.997</v>
      </c>
      <c r="O6">
        <v>49.999000000000002</v>
      </c>
      <c r="P6">
        <v>0.99099999999999999</v>
      </c>
      <c r="Q6" s="5">
        <f>+VLOOKUP($C6,Pagina!$C:$Q,10,0)</f>
        <v>230.9</v>
      </c>
      <c r="R6" s="5">
        <f>+VLOOKUP($C6,Pagina!$C:$Q,11,0)</f>
        <v>95.060997</v>
      </c>
      <c r="S6" s="5">
        <f>+VLOOKUP($C6,Pagina!$C:$Q,12,0)</f>
        <v>50</v>
      </c>
      <c r="T6" s="5" t="str">
        <f>+VLOOKUP($C6,Pagina!$C:$Q,13,0)</f>
        <v>0,990000</v>
      </c>
      <c r="U6" s="5" t="str">
        <f>+VLOOKUP($C6,Pagina!$C:$Q,14,0)</f>
        <v>8164000</v>
      </c>
      <c r="V6" s="5" t="str">
        <f>+VLOOKUP($C6,Pagina!$C:$Q,15,0)</f>
        <v>1866200</v>
      </c>
      <c r="W6" s="10">
        <f t="shared" si="2"/>
        <v>0.74100000000001387</v>
      </c>
      <c r="X6" s="10">
        <f t="shared" si="3"/>
        <v>0.74100000000001387</v>
      </c>
      <c r="Y6" s="10">
        <f t="shared" si="4"/>
        <v>0.54908100000002058</v>
      </c>
      <c r="Z6" s="10">
        <f t="shared" si="5"/>
        <v>0.3219513466777375</v>
      </c>
    </row>
    <row r="7" spans="1:26" x14ac:dyDescent="0.25">
      <c r="A7" s="8">
        <f t="shared" si="0"/>
        <v>46211</v>
      </c>
      <c r="B7" s="9">
        <f t="shared" si="1"/>
        <v>0.78191164352028864</v>
      </c>
      <c r="C7" s="11">
        <v>46211.781909722224</v>
      </c>
      <c r="D7" s="1">
        <v>46211.78191164352</v>
      </c>
      <c r="E7">
        <v>230.25800000000001</v>
      </c>
      <c r="F7">
        <v>230.291</v>
      </c>
      <c r="G7">
        <v>230.291</v>
      </c>
      <c r="H7">
        <v>230.327</v>
      </c>
      <c r="I7">
        <v>8.5399999999999991</v>
      </c>
      <c r="J7">
        <v>8.5399999999999991</v>
      </c>
      <c r="K7">
        <v>8.5399999999999991</v>
      </c>
      <c r="L7">
        <v>8.5399999999999991</v>
      </c>
      <c r="M7">
        <v>50</v>
      </c>
      <c r="N7">
        <v>50.003</v>
      </c>
      <c r="O7">
        <v>50.006999999999998</v>
      </c>
      <c r="P7">
        <v>0.99099999999999999</v>
      </c>
      <c r="Q7" s="5">
        <f>+VLOOKUP($C7,Pagina!$C:$Q,10,0)</f>
        <v>230.9</v>
      </c>
      <c r="R7" s="5">
        <f>+VLOOKUP($C7,Pagina!$C:$Q,11,0)</f>
        <v>95.060997</v>
      </c>
      <c r="S7" s="5">
        <f>+VLOOKUP($C7,Pagina!$C:$Q,12,0)</f>
        <v>50</v>
      </c>
      <c r="T7" s="5" t="str">
        <f>+VLOOKUP($C7,Pagina!$C:$Q,13,0)</f>
        <v>0,990000</v>
      </c>
      <c r="U7" s="5" t="str">
        <f>+VLOOKUP($C7,Pagina!$C:$Q,14,0)</f>
        <v>8161000</v>
      </c>
      <c r="V7" s="5" t="str">
        <f>+VLOOKUP($C7,Pagina!$C:$Q,15,0)</f>
        <v>1866000</v>
      </c>
      <c r="W7" s="10">
        <f t="shared" si="2"/>
        <v>0.64199999999999591</v>
      </c>
      <c r="X7" s="10">
        <f t="shared" si="3"/>
        <v>0.64199999999999591</v>
      </c>
      <c r="Y7" s="10">
        <f t="shared" si="4"/>
        <v>0.41216399999999476</v>
      </c>
      <c r="Z7" s="10">
        <f t="shared" si="5"/>
        <v>0.27881767408732633</v>
      </c>
    </row>
    <row r="8" spans="1:26" x14ac:dyDescent="0.25">
      <c r="A8" s="8">
        <f t="shared" si="0"/>
        <v>46211</v>
      </c>
      <c r="B8" s="9">
        <f t="shared" si="1"/>
        <v>0.78192321758979233</v>
      </c>
      <c r="C8" s="11">
        <v>46211.781921296293</v>
      </c>
      <c r="D8" s="1">
        <v>46211.78192321759</v>
      </c>
      <c r="E8">
        <v>230.333</v>
      </c>
      <c r="F8">
        <v>230.38900000000001</v>
      </c>
      <c r="G8">
        <v>230.38900000000001</v>
      </c>
      <c r="H8">
        <v>230.416</v>
      </c>
      <c r="I8">
        <v>8.5399999999999991</v>
      </c>
      <c r="J8">
        <v>8.5399999999999991</v>
      </c>
      <c r="K8">
        <v>8.5399999999999991</v>
      </c>
      <c r="L8">
        <v>8.5399999999999991</v>
      </c>
      <c r="M8">
        <v>50.008000000000003</v>
      </c>
      <c r="N8">
        <v>50.012</v>
      </c>
      <c r="O8">
        <v>50.015999999999998</v>
      </c>
      <c r="P8">
        <v>0.99099999999999999</v>
      </c>
      <c r="Q8" s="5">
        <f>+VLOOKUP($C8,Pagina!$C:$Q,10,0)</f>
        <v>231</v>
      </c>
      <c r="R8" s="5">
        <f>+VLOOKUP($C8,Pagina!$C:$Q,11,0)</f>
        <v>95.061995999999994</v>
      </c>
      <c r="S8" s="5">
        <f>+VLOOKUP($C8,Pagina!$C:$Q,12,0)</f>
        <v>49.9</v>
      </c>
      <c r="T8" s="5" t="str">
        <f>+VLOOKUP($C8,Pagina!$C:$Q,13,0)</f>
        <v>0,990000</v>
      </c>
      <c r="U8" s="5" t="str">
        <f>+VLOOKUP($C8,Pagina!$C:$Q,14,0)</f>
        <v>8164000</v>
      </c>
      <c r="V8" s="5" t="str">
        <f>+VLOOKUP($C8,Pagina!$C:$Q,15,0)</f>
        <v>1866900</v>
      </c>
      <c r="W8" s="10">
        <f t="shared" si="2"/>
        <v>0.66700000000000159</v>
      </c>
      <c r="X8" s="10">
        <f t="shared" si="3"/>
        <v>0.66700000000000159</v>
      </c>
      <c r="Y8" s="10">
        <f t="shared" si="4"/>
        <v>0.44488900000000214</v>
      </c>
      <c r="Z8" s="10">
        <f t="shared" si="5"/>
        <v>0.28958073745403462</v>
      </c>
    </row>
    <row r="9" spans="1:26" x14ac:dyDescent="0.25">
      <c r="A9" s="8">
        <f t="shared" si="0"/>
        <v>46211</v>
      </c>
      <c r="B9" s="9">
        <f t="shared" si="1"/>
        <v>0.78193478009052342</v>
      </c>
      <c r="C9" s="11">
        <v>46211.78193287037</v>
      </c>
      <c r="D9" s="1">
        <v>46211.781934780091</v>
      </c>
      <c r="E9">
        <v>230.41399999999999</v>
      </c>
      <c r="F9">
        <v>230.44</v>
      </c>
      <c r="G9">
        <v>230.44</v>
      </c>
      <c r="H9">
        <v>230.458</v>
      </c>
      <c r="I9">
        <v>8.5399999999999991</v>
      </c>
      <c r="J9">
        <v>8.5399999999999991</v>
      </c>
      <c r="K9">
        <v>8.5399999999999991</v>
      </c>
      <c r="L9">
        <v>8.5399999999999991</v>
      </c>
      <c r="M9">
        <v>50.018000000000001</v>
      </c>
      <c r="N9">
        <v>50.021999999999998</v>
      </c>
      <c r="O9">
        <v>50.024999999999999</v>
      </c>
      <c r="P9">
        <v>0.99099999999999999</v>
      </c>
      <c r="Q9" s="5">
        <f>+VLOOKUP($C9,Pagina!$C:$Q,10,0)</f>
        <v>231.1</v>
      </c>
      <c r="R9" s="5">
        <f>+VLOOKUP($C9,Pagina!$C:$Q,11,0)</f>
        <v>95.061995999999994</v>
      </c>
      <c r="S9" s="5">
        <f>+VLOOKUP($C9,Pagina!$C:$Q,12,0)</f>
        <v>50</v>
      </c>
      <c r="T9" s="5" t="str">
        <f>+VLOOKUP($C9,Pagina!$C:$Q,13,0)</f>
        <v>0,990000</v>
      </c>
      <c r="U9" s="5" t="str">
        <f>+VLOOKUP($C9,Pagina!$C:$Q,14,0)</f>
        <v>8166000</v>
      </c>
      <c r="V9" s="5" t="str">
        <f>+VLOOKUP($C9,Pagina!$C:$Q,15,0)</f>
        <v>1868200</v>
      </c>
      <c r="W9" s="10">
        <f t="shared" si="2"/>
        <v>0.68600000000000705</v>
      </c>
      <c r="X9" s="10">
        <f t="shared" si="3"/>
        <v>0.68600000000000705</v>
      </c>
      <c r="Y9" s="10">
        <f t="shared" si="4"/>
        <v>0.47059600000000967</v>
      </c>
      <c r="Z9" s="10">
        <f t="shared" si="5"/>
        <v>0.29772496462888848</v>
      </c>
    </row>
    <row r="10" spans="1:26" x14ac:dyDescent="0.25">
      <c r="A10" s="8">
        <f t="shared" si="0"/>
        <v>46211</v>
      </c>
      <c r="B10" s="9">
        <f t="shared" si="1"/>
        <v>0.78194443287065951</v>
      </c>
      <c r="C10" s="11">
        <v>46211.781944444447</v>
      </c>
      <c r="D10" s="1">
        <v>46211.781944432871</v>
      </c>
      <c r="E10">
        <v>230.441</v>
      </c>
      <c r="F10">
        <v>230.446</v>
      </c>
      <c r="G10">
        <v>230.446</v>
      </c>
      <c r="H10">
        <v>230.452</v>
      </c>
      <c r="I10">
        <v>8.5299999999999994</v>
      </c>
      <c r="J10">
        <v>8.5299999999999994</v>
      </c>
      <c r="K10">
        <v>8.5299999999999994</v>
      </c>
      <c r="L10">
        <v>8.5399999999999991</v>
      </c>
      <c r="M10">
        <v>50.027999999999999</v>
      </c>
      <c r="N10">
        <v>50.031999999999996</v>
      </c>
      <c r="O10">
        <v>50.034999999999997</v>
      </c>
      <c r="P10">
        <v>0.99099999999999999</v>
      </c>
      <c r="Q10" s="5">
        <f>+VLOOKUP($C10,Pagina!$C:$Q,10,0)</f>
        <v>231.1</v>
      </c>
      <c r="R10" s="5">
        <f>+VLOOKUP($C10,Pagina!$C:$Q,11,0)</f>
        <v>95.063004000000006</v>
      </c>
      <c r="S10" s="5">
        <f>+VLOOKUP($C10,Pagina!$C:$Q,12,0)</f>
        <v>50</v>
      </c>
      <c r="T10" s="5" t="str">
        <f>+VLOOKUP($C10,Pagina!$C:$Q,13,0)</f>
        <v>0,990000</v>
      </c>
      <c r="U10" s="5" t="str">
        <f>+VLOOKUP($C10,Pagina!$C:$Q,14,0)</f>
        <v>8166000</v>
      </c>
      <c r="V10" s="5" t="str">
        <f>+VLOOKUP($C10,Pagina!$C:$Q,15,0)</f>
        <v>1868200</v>
      </c>
      <c r="W10" s="10">
        <f t="shared" si="2"/>
        <v>0.65899999999999181</v>
      </c>
      <c r="X10" s="10">
        <f t="shared" si="3"/>
        <v>0.65899999999999181</v>
      </c>
      <c r="Y10" s="10">
        <f t="shared" si="4"/>
        <v>0.4342809999999892</v>
      </c>
      <c r="Z10" s="10">
        <f t="shared" si="5"/>
        <v>0.28597341618895589</v>
      </c>
    </row>
    <row r="11" spans="1:26" x14ac:dyDescent="0.25">
      <c r="A11" s="8">
        <f t="shared" si="0"/>
        <v>46211</v>
      </c>
      <c r="B11" s="9">
        <f t="shared" si="1"/>
        <v>0.78195831018820172</v>
      </c>
      <c r="C11" s="11">
        <v>46211.781956018516</v>
      </c>
      <c r="D11" s="1">
        <v>46211.781958310188</v>
      </c>
      <c r="E11">
        <v>230.392</v>
      </c>
      <c r="F11">
        <v>230.43899999999999</v>
      </c>
      <c r="G11">
        <v>230.43899999999999</v>
      </c>
      <c r="H11">
        <v>230.48</v>
      </c>
      <c r="I11">
        <v>8.5299999999999994</v>
      </c>
      <c r="J11">
        <v>8.5299999999999994</v>
      </c>
      <c r="K11">
        <v>8.5299999999999994</v>
      </c>
      <c r="L11">
        <v>8.5399999999999991</v>
      </c>
      <c r="M11">
        <v>50.036000000000001</v>
      </c>
      <c r="N11">
        <v>50.037999999999997</v>
      </c>
      <c r="O11">
        <v>50.040999999999997</v>
      </c>
      <c r="P11">
        <v>0.99099999999999999</v>
      </c>
      <c r="Q11" s="5">
        <f>+VLOOKUP($C11,Pagina!$C:$Q,10,0)</f>
        <v>231</v>
      </c>
      <c r="R11" s="5">
        <f>+VLOOKUP($C11,Pagina!$C:$Q,11,0)</f>
        <v>95.063004000000006</v>
      </c>
      <c r="S11" s="5">
        <f>+VLOOKUP($C11,Pagina!$C:$Q,12,0)</f>
        <v>49.9</v>
      </c>
      <c r="T11" s="5" t="str">
        <f>+VLOOKUP($C11,Pagina!$C:$Q,13,0)</f>
        <v>0,990000</v>
      </c>
      <c r="U11" s="5" t="str">
        <f>+VLOOKUP($C11,Pagina!$C:$Q,14,0)</f>
        <v>8165000</v>
      </c>
      <c r="V11" s="5" t="str">
        <f>+VLOOKUP($C11,Pagina!$C:$Q,15,0)</f>
        <v>1867900</v>
      </c>
      <c r="W11" s="10">
        <f t="shared" si="2"/>
        <v>0.60800000000000409</v>
      </c>
      <c r="X11" s="10">
        <f t="shared" si="3"/>
        <v>0.60800000000000409</v>
      </c>
      <c r="Y11" s="10">
        <f t="shared" si="4"/>
        <v>0.36966400000000499</v>
      </c>
      <c r="Z11" s="10">
        <f t="shared" si="5"/>
        <v>0.26389805201569677</v>
      </c>
    </row>
    <row r="12" spans="1:26" x14ac:dyDescent="0.25">
      <c r="A12" s="8">
        <f t="shared" si="0"/>
        <v>46211</v>
      </c>
      <c r="B12" s="9">
        <f t="shared" si="1"/>
        <v>0.78196987268165685</v>
      </c>
      <c r="C12" s="11">
        <v>46211.781967592593</v>
      </c>
      <c r="D12" s="1">
        <v>46211.781969872682</v>
      </c>
      <c r="E12">
        <v>230.35400000000001</v>
      </c>
      <c r="F12">
        <v>230.37</v>
      </c>
      <c r="G12">
        <v>230.37</v>
      </c>
      <c r="H12">
        <v>230.399</v>
      </c>
      <c r="I12">
        <v>8.5299999999999994</v>
      </c>
      <c r="J12">
        <v>8.5299999999999994</v>
      </c>
      <c r="K12">
        <v>8.5299999999999994</v>
      </c>
      <c r="L12">
        <v>8.5399999999999991</v>
      </c>
      <c r="M12">
        <v>50.040999999999997</v>
      </c>
      <c r="N12">
        <v>50.042999999999999</v>
      </c>
      <c r="O12">
        <v>50.045999999999999</v>
      </c>
      <c r="P12">
        <v>0.99099999999999999</v>
      </c>
      <c r="Q12" s="5">
        <f>+VLOOKUP($C12,Pagina!$C:$Q,10,0)</f>
        <v>231</v>
      </c>
      <c r="R12" s="5">
        <f>+VLOOKUP($C12,Pagina!$C:$Q,11,0)</f>
        <v>95.064003</v>
      </c>
      <c r="S12" s="5">
        <f>+VLOOKUP($C12,Pagina!$C:$Q,12,0)</f>
        <v>50</v>
      </c>
      <c r="T12" s="5" t="str">
        <f>+VLOOKUP($C12,Pagina!$C:$Q,13,0)</f>
        <v>0,990000</v>
      </c>
      <c r="U12" s="5" t="str">
        <f>+VLOOKUP($C12,Pagina!$C:$Q,14,0)</f>
        <v>8163000</v>
      </c>
      <c r="V12" s="5" t="str">
        <f>+VLOOKUP($C12,Pagina!$C:$Q,15,0)</f>
        <v>1867300</v>
      </c>
      <c r="W12" s="10">
        <f t="shared" si="2"/>
        <v>0.64599999999998658</v>
      </c>
      <c r="X12" s="10">
        <f t="shared" si="3"/>
        <v>0.64599999999998658</v>
      </c>
      <c r="Y12" s="10">
        <f t="shared" si="4"/>
        <v>0.41731599999998265</v>
      </c>
      <c r="Z12" s="10">
        <f t="shared" si="5"/>
        <v>0.28043793465708716</v>
      </c>
    </row>
    <row r="13" spans="1:26" x14ac:dyDescent="0.25">
      <c r="A13" s="8">
        <f t="shared" si="0"/>
        <v>46211</v>
      </c>
      <c r="B13" s="9">
        <f t="shared" si="1"/>
        <v>0.7819814467584365</v>
      </c>
      <c r="C13" s="11">
        <v>46211.78197916667</v>
      </c>
      <c r="D13" s="1">
        <v>46211.781981446758</v>
      </c>
      <c r="E13">
        <v>230.32499999999999</v>
      </c>
      <c r="F13">
        <v>230.36500000000001</v>
      </c>
      <c r="G13">
        <v>230.36500000000001</v>
      </c>
      <c r="H13">
        <v>230.39599999999999</v>
      </c>
      <c r="I13">
        <v>8.5299999999999994</v>
      </c>
      <c r="J13">
        <v>8.5299999999999994</v>
      </c>
      <c r="K13">
        <v>8.5299999999999994</v>
      </c>
      <c r="L13">
        <v>8.5399999999999991</v>
      </c>
      <c r="M13">
        <v>50.046999999999997</v>
      </c>
      <c r="N13">
        <v>50.048000000000002</v>
      </c>
      <c r="O13">
        <v>50.048999999999999</v>
      </c>
      <c r="P13">
        <v>0.99099999999999999</v>
      </c>
      <c r="Q13" s="5">
        <f>+VLOOKUP($C13,Pagina!$C:$Q,10,0)</f>
        <v>231</v>
      </c>
      <c r="R13" s="5">
        <f>+VLOOKUP($C13,Pagina!$C:$Q,11,0)</f>
        <v>95.064003</v>
      </c>
      <c r="S13" s="5">
        <f>+VLOOKUP($C13,Pagina!$C:$Q,12,0)</f>
        <v>50</v>
      </c>
      <c r="T13" s="5" t="str">
        <f>+VLOOKUP($C13,Pagina!$C:$Q,13,0)</f>
        <v>0,990000</v>
      </c>
      <c r="U13" s="5" t="str">
        <f>+VLOOKUP($C13,Pagina!$C:$Q,14,0)</f>
        <v>8165000</v>
      </c>
      <c r="V13" s="5" t="str">
        <f>+VLOOKUP($C13,Pagina!$C:$Q,15,0)</f>
        <v>1868000</v>
      </c>
      <c r="W13" s="10">
        <f t="shared" si="2"/>
        <v>0.67500000000001137</v>
      </c>
      <c r="X13" s="10">
        <f t="shared" si="3"/>
        <v>0.67500000000001137</v>
      </c>
      <c r="Y13" s="10">
        <f t="shared" si="4"/>
        <v>0.45562500000001532</v>
      </c>
      <c r="Z13" s="10">
        <f t="shared" si="5"/>
        <v>0.29306414848584023</v>
      </c>
    </row>
    <row r="14" spans="1:26" x14ac:dyDescent="0.25">
      <c r="A14" s="8">
        <f t="shared" si="0"/>
        <v>46211</v>
      </c>
      <c r="B14" s="9">
        <f t="shared" si="1"/>
        <v>0.78199300925916759</v>
      </c>
      <c r="C14" s="11">
        <v>46211.781990740739</v>
      </c>
      <c r="D14" s="1">
        <v>46211.781993009259</v>
      </c>
      <c r="E14">
        <v>230.34899999999999</v>
      </c>
      <c r="F14">
        <v>230.376</v>
      </c>
      <c r="G14">
        <v>230.376</v>
      </c>
      <c r="H14">
        <v>230.39400000000001</v>
      </c>
      <c r="I14">
        <v>8.5399999999999991</v>
      </c>
      <c r="J14">
        <v>8.5399999999999991</v>
      </c>
      <c r="K14">
        <v>8.5399999999999991</v>
      </c>
      <c r="L14">
        <v>8.5399999999999991</v>
      </c>
      <c r="M14">
        <v>50.05</v>
      </c>
      <c r="N14">
        <v>50.052</v>
      </c>
      <c r="O14">
        <v>50.054000000000002</v>
      </c>
      <c r="P14">
        <v>0.99099999999999999</v>
      </c>
      <c r="Q14" s="5">
        <f>+VLOOKUP($C14,Pagina!$C:$Q,10,0)</f>
        <v>231.1</v>
      </c>
      <c r="R14" s="5">
        <f>+VLOOKUP($C14,Pagina!$C:$Q,11,0)</f>
        <v>95.065002000000007</v>
      </c>
      <c r="S14" s="5">
        <f>+VLOOKUP($C14,Pagina!$C:$Q,12,0)</f>
        <v>50</v>
      </c>
      <c r="T14" s="5" t="str">
        <f>+VLOOKUP($C14,Pagina!$C:$Q,13,0)</f>
        <v>0,990000</v>
      </c>
      <c r="U14" s="5" t="str">
        <f>+VLOOKUP($C14,Pagina!$C:$Q,14,0)</f>
        <v>8169000</v>
      </c>
      <c r="V14" s="5" t="str">
        <f>+VLOOKUP($C14,Pagina!$C:$Q,15,0)</f>
        <v>1869500</v>
      </c>
      <c r="W14" s="10">
        <f t="shared" si="2"/>
        <v>0.75100000000000477</v>
      </c>
      <c r="X14" s="10">
        <f t="shared" si="3"/>
        <v>0.75100000000000477</v>
      </c>
      <c r="Y14" s="10">
        <f t="shared" si="4"/>
        <v>0.56400100000000719</v>
      </c>
      <c r="Z14" s="10">
        <f t="shared" si="5"/>
        <v>0.32602702855232923</v>
      </c>
    </row>
    <row r="15" spans="1:26" x14ac:dyDescent="0.25">
      <c r="A15" s="8">
        <f t="shared" si="0"/>
        <v>46211</v>
      </c>
      <c r="B15" s="9">
        <f t="shared" si="1"/>
        <v>0.78200457175989868</v>
      </c>
      <c r="C15" s="11">
        <v>46211.782002314816</v>
      </c>
      <c r="D15" s="1">
        <v>46211.78200457176</v>
      </c>
      <c r="E15">
        <v>230.285</v>
      </c>
      <c r="F15">
        <v>230.36699999999999</v>
      </c>
      <c r="G15">
        <v>230.36699999999999</v>
      </c>
      <c r="H15">
        <v>230.41800000000001</v>
      </c>
      <c r="I15">
        <v>8.5299999999999994</v>
      </c>
      <c r="J15">
        <v>8.5299999999999994</v>
      </c>
      <c r="K15">
        <v>8.5299999999999994</v>
      </c>
      <c r="L15">
        <v>8.5399999999999991</v>
      </c>
      <c r="M15">
        <v>50.055</v>
      </c>
      <c r="N15">
        <v>50.055</v>
      </c>
      <c r="O15">
        <v>50.055999999999997</v>
      </c>
      <c r="P15">
        <v>0.99099999999999999</v>
      </c>
      <c r="Q15" s="5">
        <f>+VLOOKUP($C15,Pagina!$C:$Q,10,0)</f>
        <v>231.1</v>
      </c>
      <c r="R15" s="5">
        <f>+VLOOKUP($C15,Pagina!$C:$Q,11,0)</f>
        <v>95.066001999999997</v>
      </c>
      <c r="S15" s="5">
        <f>+VLOOKUP($C15,Pagina!$C:$Q,12,0)</f>
        <v>50</v>
      </c>
      <c r="T15" s="5" t="str">
        <f>+VLOOKUP($C15,Pagina!$C:$Q,13,0)</f>
        <v>0,990000</v>
      </c>
      <c r="U15" s="5" t="str">
        <f>+VLOOKUP($C15,Pagina!$C:$Q,14,0)</f>
        <v>8169000</v>
      </c>
      <c r="V15" s="5" t="str">
        <f>+VLOOKUP($C15,Pagina!$C:$Q,15,0)</f>
        <v>1870600</v>
      </c>
      <c r="W15" s="10">
        <f t="shared" si="2"/>
        <v>0.81499999999999773</v>
      </c>
      <c r="X15" s="10">
        <f t="shared" si="3"/>
        <v>0.81499999999999773</v>
      </c>
      <c r="Y15" s="10">
        <f t="shared" si="4"/>
        <v>0.66422499999999629</v>
      </c>
      <c r="Z15" s="10">
        <f t="shared" si="5"/>
        <v>0.35390928631912533</v>
      </c>
    </row>
    <row r="16" spans="1:26" x14ac:dyDescent="0.25">
      <c r="A16" s="8">
        <f t="shared" si="0"/>
        <v>46211</v>
      </c>
      <c r="B16" s="9">
        <f t="shared" si="1"/>
        <v>0.78201612268458121</v>
      </c>
      <c r="C16" s="11">
        <v>46211.782013888886</v>
      </c>
      <c r="D16" s="1">
        <v>46211.782016122685</v>
      </c>
      <c r="E16">
        <v>230.245</v>
      </c>
      <c r="F16">
        <v>230.3</v>
      </c>
      <c r="G16">
        <v>230.3</v>
      </c>
      <c r="H16">
        <v>230.34800000000001</v>
      </c>
      <c r="I16">
        <v>8.5299999999999994</v>
      </c>
      <c r="J16">
        <v>8.5299999999999994</v>
      </c>
      <c r="K16">
        <v>8.5299999999999994</v>
      </c>
      <c r="L16">
        <v>8.5299999999999994</v>
      </c>
      <c r="M16">
        <v>50.055999999999997</v>
      </c>
      <c r="N16">
        <v>50.058</v>
      </c>
      <c r="O16">
        <v>50.058</v>
      </c>
      <c r="P16">
        <v>0.99099999999999999</v>
      </c>
      <c r="Q16" s="5">
        <f>+VLOOKUP($C16,Pagina!$C:$Q,10,0)</f>
        <v>231.3</v>
      </c>
      <c r="R16" s="5">
        <f>+VLOOKUP($C16,Pagina!$C:$Q,11,0)</f>
        <v>95.066001999999997</v>
      </c>
      <c r="S16" s="5">
        <f>+VLOOKUP($C16,Pagina!$C:$Q,12,0)</f>
        <v>50</v>
      </c>
      <c r="T16" s="5" t="str">
        <f>+VLOOKUP($C16,Pagina!$C:$Q,13,0)</f>
        <v>0,990000</v>
      </c>
      <c r="U16" s="5" t="str">
        <f>+VLOOKUP($C16,Pagina!$C:$Q,14,0)</f>
        <v>8169000</v>
      </c>
      <c r="V16" s="5" t="str">
        <f>+VLOOKUP($C16,Pagina!$C:$Q,15,0)</f>
        <v>1870600</v>
      </c>
      <c r="W16" s="10">
        <f t="shared" si="2"/>
        <v>1.0550000000000068</v>
      </c>
      <c r="X16" s="10">
        <f t="shared" si="3"/>
        <v>1.0550000000000068</v>
      </c>
      <c r="Y16" s="10">
        <f t="shared" si="4"/>
        <v>1.1130250000000144</v>
      </c>
      <c r="Z16" s="10">
        <f t="shared" si="5"/>
        <v>0.4582075615105678</v>
      </c>
    </row>
    <row r="17" spans="1:26" x14ac:dyDescent="0.25">
      <c r="A17" s="8">
        <f t="shared" si="0"/>
        <v>46211</v>
      </c>
      <c r="B17" s="9">
        <f t="shared" si="1"/>
        <v>0.78202768518531229</v>
      </c>
      <c r="C17" s="11">
        <v>46211.782025462962</v>
      </c>
      <c r="D17" s="1">
        <v>46211.782027685185</v>
      </c>
      <c r="E17">
        <v>230.27600000000001</v>
      </c>
      <c r="F17">
        <v>230.376</v>
      </c>
      <c r="G17">
        <v>230.376</v>
      </c>
      <c r="H17">
        <v>230.654</v>
      </c>
      <c r="I17">
        <v>7.85</v>
      </c>
      <c r="J17">
        <v>8.4</v>
      </c>
      <c r="K17">
        <v>8.4</v>
      </c>
      <c r="L17">
        <v>8.5299999999999994</v>
      </c>
      <c r="M17">
        <v>50.055</v>
      </c>
      <c r="N17">
        <v>50.057000000000002</v>
      </c>
      <c r="O17">
        <v>50.057000000000002</v>
      </c>
      <c r="P17">
        <v>0.99099999999999999</v>
      </c>
      <c r="Q17" s="5">
        <f>+VLOOKUP($C17,Pagina!$C:$Q,10,0)</f>
        <v>231.3</v>
      </c>
      <c r="R17" s="5">
        <f>+VLOOKUP($C17,Pagina!$C:$Q,11,0)</f>
        <v>95.067001000000005</v>
      </c>
      <c r="S17" s="5">
        <f>+VLOOKUP($C17,Pagina!$C:$Q,12,0)</f>
        <v>50</v>
      </c>
      <c r="T17" s="5" t="str">
        <f>+VLOOKUP($C17,Pagina!$C:$Q,13,0)</f>
        <v>0,990000</v>
      </c>
      <c r="U17" s="5" t="str">
        <f>+VLOOKUP($C17,Pagina!$C:$Q,14,0)</f>
        <v>8165000</v>
      </c>
      <c r="V17" s="5" t="str">
        <f>+VLOOKUP($C17,Pagina!$C:$Q,15,0)</f>
        <v>1869900</v>
      </c>
      <c r="W17" s="10">
        <f t="shared" si="2"/>
        <v>1.0240000000000009</v>
      </c>
      <c r="X17" s="10">
        <f t="shared" si="3"/>
        <v>1.0240000000000009</v>
      </c>
      <c r="Y17" s="10">
        <f t="shared" si="4"/>
        <v>1.048576000000002</v>
      </c>
      <c r="Z17" s="10">
        <f t="shared" si="5"/>
        <v>0.4446837707794129</v>
      </c>
    </row>
    <row r="18" spans="1:26" x14ac:dyDescent="0.25">
      <c r="A18" s="8">
        <f t="shared" si="0"/>
        <v>46211</v>
      </c>
      <c r="B18" s="9">
        <f t="shared" si="1"/>
        <v>0.78203924768604338</v>
      </c>
      <c r="C18" s="11">
        <v>46211.782037037039</v>
      </c>
      <c r="D18" s="1">
        <v>46211.782039247686</v>
      </c>
      <c r="E18">
        <v>232.92400000000001</v>
      </c>
      <c r="F18">
        <v>232.97200000000001</v>
      </c>
      <c r="G18">
        <v>232.97200000000001</v>
      </c>
      <c r="H18">
        <v>233.00800000000001</v>
      </c>
      <c r="I18">
        <v>0.05</v>
      </c>
      <c r="J18">
        <v>7.0000000000000007E-2</v>
      </c>
      <c r="K18" t="s">
        <v>18</v>
      </c>
      <c r="L18">
        <v>0.09</v>
      </c>
      <c r="M18">
        <v>50.052999999999997</v>
      </c>
      <c r="N18">
        <v>50.055</v>
      </c>
      <c r="O18">
        <v>50.058</v>
      </c>
      <c r="P18" t="s">
        <v>18</v>
      </c>
      <c r="Q18" s="5">
        <f>+VLOOKUP($C18,Pagina!$C:$Q,10,0)</f>
        <v>231.3</v>
      </c>
      <c r="R18" s="5">
        <f>+VLOOKUP($C18,Pagina!$C:$Q,11,0)</f>
        <v>95.067001000000005</v>
      </c>
      <c r="S18" s="5">
        <f>+VLOOKUP($C18,Pagina!$C:$Q,12,0)</f>
        <v>50</v>
      </c>
      <c r="T18" s="5" t="str">
        <f>+VLOOKUP($C18,Pagina!$C:$Q,13,0)</f>
        <v>0,990000</v>
      </c>
      <c r="U18" s="5" t="str">
        <f>+VLOOKUP($C18,Pagina!$C:$Q,14,0)</f>
        <v>8164000</v>
      </c>
      <c r="V18" s="5" t="str">
        <f>+VLOOKUP($C18,Pagina!$C:$Q,15,0)</f>
        <v>1869600</v>
      </c>
      <c r="W18" s="10">
        <f t="shared" si="2"/>
        <v>-1.6239999999999952</v>
      </c>
      <c r="X18" s="10">
        <f t="shared" si="3"/>
        <v>1.6239999999999952</v>
      </c>
      <c r="Y18" s="10">
        <f t="shared" si="4"/>
        <v>2.6373759999999846</v>
      </c>
      <c r="Z18" s="10">
        <f>+(W18/E18)*100</f>
        <v>-0.69722312857412505</v>
      </c>
    </row>
    <row r="19" spans="1:26" x14ac:dyDescent="0.25">
      <c r="A19" s="8">
        <f t="shared" si="0"/>
        <v>46211</v>
      </c>
      <c r="B19" s="9">
        <f t="shared" si="1"/>
        <v>0.78205081018677447</v>
      </c>
      <c r="C19" s="11">
        <v>46211.782048611109</v>
      </c>
      <c r="D19" s="1">
        <v>46211.782050810187</v>
      </c>
      <c r="E19">
        <v>232.87200000000001</v>
      </c>
      <c r="F19">
        <v>232.92400000000001</v>
      </c>
      <c r="G19">
        <v>232.92400000000001</v>
      </c>
      <c r="H19">
        <v>232.97399999999999</v>
      </c>
      <c r="I19">
        <v>0.02</v>
      </c>
      <c r="J19">
        <v>0.05</v>
      </c>
      <c r="K19" t="s">
        <v>18</v>
      </c>
      <c r="L19">
        <v>0.08</v>
      </c>
      <c r="M19">
        <v>50.043999999999997</v>
      </c>
      <c r="N19">
        <v>50.048000000000002</v>
      </c>
      <c r="O19">
        <v>50.052</v>
      </c>
      <c r="P19" t="s">
        <v>18</v>
      </c>
      <c r="Q19" s="5">
        <f>+VLOOKUP($C19,Pagina!$C:$Q,10,0)</f>
        <v>231.2</v>
      </c>
      <c r="R19" s="5">
        <f>+VLOOKUP($C19,Pagina!$C:$Q,11,0)</f>
        <v>95.068000999999995</v>
      </c>
      <c r="S19" s="5">
        <f>+VLOOKUP($C19,Pagina!$C:$Q,12,0)</f>
        <v>50</v>
      </c>
      <c r="T19" s="5" t="str">
        <f>+VLOOKUP($C19,Pagina!$C:$Q,13,0)</f>
        <v>0,990000</v>
      </c>
      <c r="U19" s="5" t="str">
        <f>+VLOOKUP($C19,Pagina!$C:$Q,14,0)</f>
        <v>8163000</v>
      </c>
      <c r="V19" s="5" t="str">
        <f>+VLOOKUP($C19,Pagina!$C:$Q,15,0)</f>
        <v>1869000</v>
      </c>
      <c r="W19" s="10">
        <f t="shared" si="2"/>
        <v>-1.6720000000000255</v>
      </c>
      <c r="X19" s="10">
        <f t="shared" si="3"/>
        <v>1.6720000000000255</v>
      </c>
      <c r="Y19" s="10">
        <f t="shared" si="4"/>
        <v>2.7955840000000851</v>
      </c>
      <c r="Z19" s="10">
        <f t="shared" si="5"/>
        <v>-0.71799099934729171</v>
      </c>
    </row>
    <row r="20" spans="1:26" x14ac:dyDescent="0.25">
      <c r="A20" s="8">
        <f t="shared" si="0"/>
        <v>46211</v>
      </c>
      <c r="B20" s="9">
        <f t="shared" si="1"/>
        <v>0.78206237268750556</v>
      </c>
      <c r="C20" s="11">
        <v>46211.782060185185</v>
      </c>
      <c r="D20" s="1">
        <v>46211.782062372688</v>
      </c>
      <c r="E20">
        <v>232.80199999999999</v>
      </c>
      <c r="F20">
        <v>232.83500000000001</v>
      </c>
      <c r="G20">
        <v>232.83500000000001</v>
      </c>
      <c r="H20">
        <v>232.87700000000001</v>
      </c>
      <c r="I20">
        <v>0.02</v>
      </c>
      <c r="J20">
        <v>0.03</v>
      </c>
      <c r="K20" t="s">
        <v>18</v>
      </c>
      <c r="L20">
        <v>0.05</v>
      </c>
      <c r="M20">
        <v>50.033999999999999</v>
      </c>
      <c r="N20">
        <v>50.039000000000001</v>
      </c>
      <c r="O20">
        <v>50.042000000000002</v>
      </c>
      <c r="P20" t="s">
        <v>18</v>
      </c>
      <c r="Q20" s="5">
        <f>+VLOOKUP($C20,Pagina!$C:$Q,10,0)</f>
        <v>231.2</v>
      </c>
      <c r="R20" s="5">
        <f>+VLOOKUP($C20,Pagina!$C:$Q,11,0)</f>
        <v>95.068000999999995</v>
      </c>
      <c r="S20" s="5">
        <f>+VLOOKUP($C20,Pagina!$C:$Q,12,0)</f>
        <v>50</v>
      </c>
      <c r="T20" s="5" t="str">
        <f>+VLOOKUP($C20,Pagina!$C:$Q,13,0)</f>
        <v>0,990000</v>
      </c>
      <c r="U20" s="5" t="str">
        <f>+VLOOKUP($C20,Pagina!$C:$Q,14,0)</f>
        <v>8163000</v>
      </c>
      <c r="V20" s="5" t="str">
        <f>+VLOOKUP($C20,Pagina!$C:$Q,15,0)</f>
        <v>1869000</v>
      </c>
      <c r="W20" s="10">
        <f t="shared" si="2"/>
        <v>-1.6020000000000039</v>
      </c>
      <c r="X20" s="10">
        <f t="shared" si="3"/>
        <v>1.6020000000000039</v>
      </c>
      <c r="Y20" s="10">
        <f t="shared" si="4"/>
        <v>2.5664040000000123</v>
      </c>
      <c r="Z20" s="10">
        <f t="shared" si="5"/>
        <v>-0.68813841805482945</v>
      </c>
    </row>
    <row r="21" spans="1:26" x14ac:dyDescent="0.25">
      <c r="A21" s="8">
        <f t="shared" si="0"/>
        <v>46211</v>
      </c>
      <c r="B21" s="9">
        <f t="shared" si="1"/>
        <v>0.78207394675700925</v>
      </c>
      <c r="C21" s="11">
        <v>46211.782071759262</v>
      </c>
      <c r="D21" s="1">
        <v>46211.782073946757</v>
      </c>
      <c r="E21">
        <v>232.70599999999999</v>
      </c>
      <c r="F21">
        <v>232.756</v>
      </c>
      <c r="G21">
        <v>232.756</v>
      </c>
      <c r="H21">
        <v>232.79900000000001</v>
      </c>
      <c r="I21">
        <v>0.02</v>
      </c>
      <c r="J21">
        <v>0.03</v>
      </c>
      <c r="K21" t="s">
        <v>18</v>
      </c>
      <c r="L21">
        <v>0.03</v>
      </c>
      <c r="M21">
        <v>50.021000000000001</v>
      </c>
      <c r="N21">
        <v>50.026000000000003</v>
      </c>
      <c r="O21">
        <v>50.030999999999999</v>
      </c>
      <c r="P21" t="s">
        <v>18</v>
      </c>
      <c r="Q21" s="5">
        <f>+VLOOKUP($C21,Pagina!$C:$Q,10,0)</f>
        <v>231.2</v>
      </c>
      <c r="R21" s="5">
        <f>+VLOOKUP($C21,Pagina!$C:$Q,11,0)</f>
        <v>95.069000000000003</v>
      </c>
      <c r="S21" s="5">
        <f>+VLOOKUP($C21,Pagina!$C:$Q,12,0)</f>
        <v>50</v>
      </c>
      <c r="T21" s="5" t="str">
        <f>+VLOOKUP($C21,Pagina!$C:$Q,13,0)</f>
        <v>0,990000</v>
      </c>
      <c r="U21" s="5" t="str">
        <f>+VLOOKUP($C21,Pagina!$C:$Q,14,0)</f>
        <v>8165000</v>
      </c>
      <c r="V21" s="5" t="str">
        <f>+VLOOKUP($C21,Pagina!$C:$Q,15,0)</f>
        <v>1869100</v>
      </c>
      <c r="W21" s="10">
        <f t="shared" si="2"/>
        <v>-1.5060000000000002</v>
      </c>
      <c r="X21" s="10">
        <f t="shared" si="3"/>
        <v>1.5060000000000002</v>
      </c>
      <c r="Y21" s="10">
        <f t="shared" si="4"/>
        <v>2.2680360000000008</v>
      </c>
      <c r="Z21" s="10">
        <f t="shared" si="5"/>
        <v>-0.64716853024846821</v>
      </c>
    </row>
    <row r="22" spans="1:26" x14ac:dyDescent="0.25">
      <c r="A22" s="8">
        <f t="shared" si="0"/>
        <v>46211</v>
      </c>
      <c r="B22" s="9">
        <f t="shared" si="1"/>
        <v>0.78208550925774034</v>
      </c>
      <c r="C22" s="11">
        <v>46211.782083333332</v>
      </c>
      <c r="D22" s="1">
        <v>46211.782085509258</v>
      </c>
      <c r="E22">
        <v>232.708</v>
      </c>
      <c r="F22">
        <v>232.71899999999999</v>
      </c>
      <c r="G22">
        <v>232.71899999999999</v>
      </c>
      <c r="H22">
        <v>232.74100000000001</v>
      </c>
      <c r="I22">
        <v>0.02</v>
      </c>
      <c r="J22">
        <v>0.02</v>
      </c>
      <c r="K22" t="s">
        <v>18</v>
      </c>
      <c r="L22">
        <v>0.03</v>
      </c>
      <c r="M22">
        <v>50.009</v>
      </c>
      <c r="N22">
        <v>50.012999999999998</v>
      </c>
      <c r="O22">
        <v>50.018000000000001</v>
      </c>
      <c r="P22" t="s">
        <v>18</v>
      </c>
      <c r="Q22" s="5">
        <f>+VLOOKUP($C22,Pagina!$C:$Q,10,0)</f>
        <v>231.2</v>
      </c>
      <c r="R22" s="5">
        <f>+VLOOKUP($C22,Pagina!$C:$Q,11,0)</f>
        <v>95.069000000000003</v>
      </c>
      <c r="S22" s="5">
        <f>+VLOOKUP($C22,Pagina!$C:$Q,12,0)</f>
        <v>50</v>
      </c>
      <c r="T22" s="5" t="str">
        <f>+VLOOKUP($C22,Pagina!$C:$Q,13,0)</f>
        <v>0,990000</v>
      </c>
      <c r="U22" s="5" t="str">
        <f>+VLOOKUP($C22,Pagina!$C:$Q,14,0)</f>
        <v>8163000</v>
      </c>
      <c r="V22" s="5" t="str">
        <f>+VLOOKUP($C22,Pagina!$C:$Q,15,0)</f>
        <v>1869100</v>
      </c>
      <c r="W22" s="10">
        <f t="shared" si="2"/>
        <v>-1.5080000000000098</v>
      </c>
      <c r="X22" s="10">
        <f t="shared" si="3"/>
        <v>1.5080000000000098</v>
      </c>
      <c r="Y22" s="10">
        <f t="shared" si="4"/>
        <v>2.2740640000000294</v>
      </c>
      <c r="Z22" s="10">
        <f t="shared" si="5"/>
        <v>-0.64802241435619312</v>
      </c>
    </row>
    <row r="23" spans="1:26" x14ac:dyDescent="0.25">
      <c r="A23" s="8">
        <f t="shared" si="0"/>
        <v>46211</v>
      </c>
      <c r="B23" s="9">
        <f t="shared" si="1"/>
        <v>0.78209708333451999</v>
      </c>
      <c r="C23" s="11">
        <v>46211.782094907408</v>
      </c>
      <c r="D23" s="1">
        <v>46211.782097083335</v>
      </c>
      <c r="E23">
        <v>232.714</v>
      </c>
      <c r="F23">
        <v>232.732</v>
      </c>
      <c r="G23">
        <v>232.732</v>
      </c>
      <c r="H23">
        <v>232.79400000000001</v>
      </c>
      <c r="I23">
        <v>0.03</v>
      </c>
      <c r="J23">
        <v>0.05</v>
      </c>
      <c r="K23" t="s">
        <v>18</v>
      </c>
      <c r="L23">
        <v>7.0000000000000007E-2</v>
      </c>
      <c r="M23">
        <v>50.003</v>
      </c>
      <c r="N23">
        <v>50.005000000000003</v>
      </c>
      <c r="O23">
        <v>50.008000000000003</v>
      </c>
      <c r="P23" t="s">
        <v>18</v>
      </c>
      <c r="Q23" s="5">
        <f>+VLOOKUP($C23,Pagina!$C:$Q,10,0)</f>
        <v>231.2</v>
      </c>
      <c r="R23" s="5">
        <f>+VLOOKUP($C23,Pagina!$C:$Q,11,0)</f>
        <v>95.07</v>
      </c>
      <c r="S23" s="5">
        <f>+VLOOKUP($C23,Pagina!$C:$Q,12,0)</f>
        <v>50</v>
      </c>
      <c r="T23" s="5" t="str">
        <f>+VLOOKUP($C23,Pagina!$C:$Q,13,0)</f>
        <v>0,990000</v>
      </c>
      <c r="U23" s="5" t="str">
        <f>+VLOOKUP($C23,Pagina!$C:$Q,14,0)</f>
        <v>8160000</v>
      </c>
      <c r="V23" s="5" t="str">
        <f>+VLOOKUP($C23,Pagina!$C:$Q,15,0)</f>
        <v>1867600</v>
      </c>
      <c r="W23" s="10">
        <f t="shared" si="2"/>
        <v>-1.51400000000001</v>
      </c>
      <c r="X23" s="10">
        <f t="shared" si="3"/>
        <v>1.51400000000001</v>
      </c>
      <c r="Y23" s="10">
        <f t="shared" si="4"/>
        <v>2.2921960000000303</v>
      </c>
      <c r="Z23" s="10">
        <f t="shared" si="5"/>
        <v>-0.65058397861753481</v>
      </c>
    </row>
    <row r="24" spans="1:26" x14ac:dyDescent="0.25">
      <c r="A24" s="8">
        <f t="shared" si="0"/>
        <v>46211</v>
      </c>
      <c r="B24" s="9">
        <f t="shared" si="1"/>
        <v>0.78210865740402369</v>
      </c>
      <c r="C24" s="11">
        <v>46211.782106481478</v>
      </c>
      <c r="D24" s="1">
        <v>46211.782108657404</v>
      </c>
      <c r="E24">
        <v>232.732</v>
      </c>
      <c r="F24">
        <v>232.78</v>
      </c>
      <c r="G24">
        <v>232.78</v>
      </c>
      <c r="H24">
        <v>232.82</v>
      </c>
      <c r="I24">
        <v>0.02</v>
      </c>
      <c r="J24">
        <v>0.03</v>
      </c>
      <c r="K24" t="s">
        <v>18</v>
      </c>
      <c r="L24">
        <v>0.05</v>
      </c>
      <c r="M24">
        <v>49.997</v>
      </c>
      <c r="N24">
        <v>49.999000000000002</v>
      </c>
      <c r="O24">
        <v>50.002000000000002</v>
      </c>
      <c r="P24" t="s">
        <v>18</v>
      </c>
      <c r="Q24" s="5">
        <f>+VLOOKUP($C24,Pagina!$C:$Q,10,0)</f>
        <v>232</v>
      </c>
      <c r="R24" s="5">
        <f>+VLOOKUP($C24,Pagina!$C:$Q,11,0)</f>
        <v>95.07</v>
      </c>
      <c r="S24" s="5">
        <f>+VLOOKUP($C24,Pagina!$C:$Q,12,0)</f>
        <v>50</v>
      </c>
      <c r="T24" s="5" t="str">
        <f>+VLOOKUP($C24,Pagina!$C:$Q,13,0)</f>
        <v>1</v>
      </c>
      <c r="U24" s="5" t="str">
        <f>+VLOOKUP($C24,Pagina!$C:$Q,14,0)</f>
        <v>5482000</v>
      </c>
      <c r="V24" s="5" t="str">
        <f>+VLOOKUP($C24,Pagina!$C:$Q,15,0)</f>
        <v>1294800</v>
      </c>
      <c r="W24" s="10">
        <f t="shared" si="2"/>
        <v>-0.73199999999999932</v>
      </c>
      <c r="X24" s="10">
        <f t="shared" si="3"/>
        <v>0.73199999999999932</v>
      </c>
      <c r="Y24" s="10">
        <f t="shared" si="4"/>
        <v>0.53582399999999897</v>
      </c>
      <c r="Z24" s="10">
        <f t="shared" si="5"/>
        <v>-0.31452486121375633</v>
      </c>
    </row>
    <row r="25" spans="1:26" x14ac:dyDescent="0.25">
      <c r="A25" s="8">
        <f t="shared" si="0"/>
        <v>46211</v>
      </c>
      <c r="B25" s="9">
        <f t="shared" si="1"/>
        <v>0.78212023148080334</v>
      </c>
      <c r="C25" s="11">
        <v>46211.782118055555</v>
      </c>
      <c r="D25" s="1">
        <v>46211.782120231481</v>
      </c>
      <c r="E25">
        <v>232.78800000000001</v>
      </c>
      <c r="F25">
        <v>232.85499999999999</v>
      </c>
      <c r="G25">
        <v>232.85499999999999</v>
      </c>
      <c r="H25">
        <v>232.934</v>
      </c>
      <c r="I25">
        <v>0.04</v>
      </c>
      <c r="J25">
        <v>0.05</v>
      </c>
      <c r="K25" t="s">
        <v>18</v>
      </c>
      <c r="L25">
        <v>7.0000000000000007E-2</v>
      </c>
      <c r="M25">
        <v>49.991999999999997</v>
      </c>
      <c r="N25">
        <v>49.993000000000002</v>
      </c>
      <c r="O25">
        <v>49.994999999999997</v>
      </c>
      <c r="P25" t="s">
        <v>18</v>
      </c>
      <c r="Q25" s="5">
        <f>+VLOOKUP($C25,Pagina!$C:$Q,10,0)</f>
        <v>232</v>
      </c>
      <c r="R25" s="5">
        <f>+VLOOKUP($C25,Pagina!$C:$Q,11,0)</f>
        <v>95.07</v>
      </c>
      <c r="S25" s="5">
        <f>+VLOOKUP($C25,Pagina!$C:$Q,12,0)</f>
        <v>50</v>
      </c>
      <c r="T25" s="5" t="str">
        <f>+VLOOKUP($C25,Pagina!$C:$Q,13,0)</f>
        <v>1</v>
      </c>
      <c r="U25" s="5" t="str">
        <f>+VLOOKUP($C25,Pagina!$C:$Q,14,0)</f>
        <v>5482000</v>
      </c>
      <c r="V25" s="5" t="str">
        <f>+VLOOKUP($C25,Pagina!$C:$Q,15,0)</f>
        <v>1294800</v>
      </c>
      <c r="W25" s="10">
        <f t="shared" si="2"/>
        <v>-0.78800000000001091</v>
      </c>
      <c r="X25" s="10">
        <f t="shared" si="3"/>
        <v>0.78800000000001091</v>
      </c>
      <c r="Y25" s="10">
        <f t="shared" si="4"/>
        <v>0.62094400000001715</v>
      </c>
      <c r="Z25" s="10">
        <f t="shared" si="5"/>
        <v>-0.33850542124164945</v>
      </c>
    </row>
    <row r="26" spans="1:26" x14ac:dyDescent="0.25">
      <c r="A26" s="8">
        <f t="shared" si="0"/>
        <v>46211</v>
      </c>
      <c r="B26" s="9">
        <f t="shared" si="1"/>
        <v>0.7821318171263556</v>
      </c>
      <c r="C26" s="11">
        <v>46211.782129629632</v>
      </c>
      <c r="D26" s="1">
        <v>46211.782131817126</v>
      </c>
      <c r="E26">
        <v>232.899</v>
      </c>
      <c r="F26">
        <v>232.95599999999999</v>
      </c>
      <c r="G26">
        <v>232.95599999999999</v>
      </c>
      <c r="H26">
        <v>232.99600000000001</v>
      </c>
      <c r="I26">
        <v>0.04</v>
      </c>
      <c r="J26">
        <v>0.05</v>
      </c>
      <c r="K26" t="s">
        <v>18</v>
      </c>
      <c r="L26">
        <v>0.08</v>
      </c>
      <c r="M26">
        <v>49.988</v>
      </c>
      <c r="N26">
        <v>49.988999999999997</v>
      </c>
      <c r="O26">
        <v>49.99</v>
      </c>
      <c r="P26" t="s">
        <v>18</v>
      </c>
      <c r="Q26" s="5">
        <f>+VLOOKUP($C26,Pagina!$C:$Q,10,0)</f>
        <v>233.8</v>
      </c>
      <c r="R26" s="5">
        <f>+VLOOKUP($C26,Pagina!$C:$Q,11,0)</f>
        <v>95.07</v>
      </c>
      <c r="S26" s="5">
        <f>+VLOOKUP($C26,Pagina!$C:$Q,12,0)</f>
        <v>50</v>
      </c>
      <c r="T26" s="5" t="str">
        <f>+VLOOKUP($C26,Pagina!$C:$Q,13,0)</f>
        <v>0,000000</v>
      </c>
      <c r="U26" s="5" t="str">
        <f>+VLOOKUP($C26,Pagina!$C:$Q,14,0)</f>
        <v>0,000000</v>
      </c>
      <c r="V26" s="5" t="str">
        <f>+VLOOKUP($C26,Pagina!$C:$Q,15,0)</f>
        <v>0,000000</v>
      </c>
      <c r="W26" s="10">
        <f t="shared" si="2"/>
        <v>0.90100000000001046</v>
      </c>
      <c r="X26" s="10">
        <f t="shared" si="3"/>
        <v>0.90100000000001046</v>
      </c>
      <c r="Y26" s="10">
        <f t="shared" si="4"/>
        <v>0.81180100000001887</v>
      </c>
      <c r="Z26" s="10">
        <f t="shared" si="5"/>
        <v>0.38686297493763838</v>
      </c>
    </row>
    <row r="27" spans="1:26" x14ac:dyDescent="0.25">
      <c r="A27" s="8">
        <f t="shared" si="0"/>
        <v>46211</v>
      </c>
      <c r="B27" s="9">
        <f t="shared" si="1"/>
        <v>0.78214339120313525</v>
      </c>
      <c r="C27" s="11">
        <v>46211.782141203701</v>
      </c>
      <c r="D27" s="1">
        <v>46211.782143391203</v>
      </c>
      <c r="E27">
        <v>232.904</v>
      </c>
      <c r="F27">
        <v>232.93700000000001</v>
      </c>
      <c r="G27">
        <v>232.93700000000001</v>
      </c>
      <c r="H27">
        <v>232.983</v>
      </c>
      <c r="I27">
        <v>0.02</v>
      </c>
      <c r="J27">
        <v>0.03</v>
      </c>
      <c r="K27" t="s">
        <v>18</v>
      </c>
      <c r="L27">
        <v>0.04</v>
      </c>
      <c r="M27">
        <v>49.982999999999997</v>
      </c>
      <c r="N27">
        <v>49.984999999999999</v>
      </c>
      <c r="O27">
        <v>49.988</v>
      </c>
      <c r="P27" t="s">
        <v>18</v>
      </c>
      <c r="Q27" s="5">
        <f>+VLOOKUP($C27,Pagina!$C:$Q,10,0)</f>
        <v>233.7</v>
      </c>
      <c r="R27" s="5">
        <f>+VLOOKUP($C27,Pagina!$C:$Q,11,0)</f>
        <v>95.07</v>
      </c>
      <c r="S27" s="5">
        <f>+VLOOKUP($C27,Pagina!$C:$Q,12,0)</f>
        <v>50</v>
      </c>
      <c r="T27" s="5" t="str">
        <f>+VLOOKUP($C27,Pagina!$C:$Q,13,0)</f>
        <v>0,000000</v>
      </c>
      <c r="U27" s="5" t="str">
        <f>+VLOOKUP($C27,Pagina!$C:$Q,14,0)</f>
        <v>0,000000</v>
      </c>
      <c r="V27" s="5" t="str">
        <f>+VLOOKUP($C27,Pagina!$C:$Q,15,0)</f>
        <v>0,000000</v>
      </c>
      <c r="W27" s="10">
        <f t="shared" si="2"/>
        <v>0.79599999999999227</v>
      </c>
      <c r="X27" s="10">
        <f t="shared" si="3"/>
        <v>0.79599999999999227</v>
      </c>
      <c r="Y27" s="10">
        <f t="shared" si="4"/>
        <v>0.63361599999998774</v>
      </c>
      <c r="Z27" s="10">
        <f t="shared" si="5"/>
        <v>0.34177171710232213</v>
      </c>
    </row>
    <row r="28" spans="1:26" x14ac:dyDescent="0.25">
      <c r="A28" s="8">
        <f t="shared" si="0"/>
        <v>46211</v>
      </c>
      <c r="B28" s="9">
        <f t="shared" si="1"/>
        <v>0.7821549652799149</v>
      </c>
      <c r="C28" s="11">
        <v>46211.782152777778</v>
      </c>
      <c r="D28" s="1">
        <v>46211.78215496528</v>
      </c>
      <c r="E28">
        <v>232.89</v>
      </c>
      <c r="F28">
        <v>232.93299999999999</v>
      </c>
      <c r="G28">
        <v>232.93299999999999</v>
      </c>
      <c r="H28">
        <v>232.95500000000001</v>
      </c>
      <c r="I28">
        <v>0.02</v>
      </c>
      <c r="J28">
        <v>0.04</v>
      </c>
      <c r="K28" t="s">
        <v>18</v>
      </c>
      <c r="L28">
        <v>0.05</v>
      </c>
      <c r="M28">
        <v>49.981000000000002</v>
      </c>
      <c r="N28">
        <v>49.981999999999999</v>
      </c>
      <c r="O28">
        <v>49.982999999999997</v>
      </c>
      <c r="P28" t="s">
        <v>18</v>
      </c>
      <c r="Q28" s="5">
        <f>+VLOOKUP($C28,Pagina!$C:$Q,10,0)</f>
        <v>233.6</v>
      </c>
      <c r="R28" s="5">
        <f>+VLOOKUP($C28,Pagina!$C:$Q,11,0)</f>
        <v>95.07</v>
      </c>
      <c r="S28" s="5">
        <f>+VLOOKUP($C28,Pagina!$C:$Q,12,0)</f>
        <v>50</v>
      </c>
      <c r="T28" s="5" t="str">
        <f>+VLOOKUP($C28,Pagina!$C:$Q,13,0)</f>
        <v>0,000000</v>
      </c>
      <c r="U28" s="5" t="str">
        <f>+VLOOKUP($C28,Pagina!$C:$Q,14,0)</f>
        <v>0,000000</v>
      </c>
      <c r="V28" s="5" t="str">
        <f>+VLOOKUP($C28,Pagina!$C:$Q,15,0)</f>
        <v>0,000000</v>
      </c>
      <c r="W28" s="10">
        <f t="shared" si="2"/>
        <v>0.71000000000000796</v>
      </c>
      <c r="X28" s="10">
        <f t="shared" si="3"/>
        <v>0.71000000000000796</v>
      </c>
      <c r="Y28" s="10">
        <f t="shared" si="4"/>
        <v>0.50410000000001132</v>
      </c>
      <c r="Z28" s="10">
        <f t="shared" si="5"/>
        <v>0.30486495770535793</v>
      </c>
    </row>
    <row r="29" spans="1:26" x14ac:dyDescent="0.25">
      <c r="A29" s="8">
        <f t="shared" si="0"/>
        <v>46211</v>
      </c>
      <c r="B29" s="9">
        <f t="shared" si="1"/>
        <v>0.78216655092546716</v>
      </c>
      <c r="C29" s="11">
        <v>46211.782164351855</v>
      </c>
      <c r="D29" s="1">
        <v>46211.782166550925</v>
      </c>
      <c r="E29">
        <v>232.928</v>
      </c>
      <c r="F29">
        <v>232.96700000000001</v>
      </c>
      <c r="G29">
        <v>232.96700000000001</v>
      </c>
      <c r="H29">
        <v>233.03800000000001</v>
      </c>
      <c r="I29">
        <v>0.03</v>
      </c>
      <c r="J29">
        <v>7.0000000000000007E-2</v>
      </c>
      <c r="K29" t="s">
        <v>18</v>
      </c>
      <c r="L29">
        <v>0.09</v>
      </c>
      <c r="M29">
        <v>49.98</v>
      </c>
      <c r="N29">
        <v>49.98</v>
      </c>
      <c r="O29">
        <v>49.98</v>
      </c>
      <c r="P29" t="s">
        <v>18</v>
      </c>
      <c r="Q29" s="5">
        <f>+VLOOKUP($C29,Pagina!$C:$Q,10,0)</f>
        <v>233.6</v>
      </c>
      <c r="R29" s="5">
        <f>+VLOOKUP($C29,Pagina!$C:$Q,11,0)</f>
        <v>95.07</v>
      </c>
      <c r="S29" s="5">
        <f>+VLOOKUP($C29,Pagina!$C:$Q,12,0)</f>
        <v>50</v>
      </c>
      <c r="T29" s="5" t="str">
        <f>+VLOOKUP($C29,Pagina!$C:$Q,13,0)</f>
        <v>0,000000</v>
      </c>
      <c r="U29" s="5" t="str">
        <f>+VLOOKUP($C29,Pagina!$C:$Q,14,0)</f>
        <v>0,000000</v>
      </c>
      <c r="V29" s="5" t="str">
        <f>+VLOOKUP($C29,Pagina!$C:$Q,15,0)</f>
        <v>0,000000</v>
      </c>
      <c r="W29" s="10">
        <f t="shared" si="2"/>
        <v>0.67199999999999704</v>
      </c>
      <c r="X29" s="10">
        <f t="shared" si="3"/>
        <v>0.67199999999999704</v>
      </c>
      <c r="Y29" s="10">
        <f t="shared" si="4"/>
        <v>0.45158399999999604</v>
      </c>
      <c r="Z29" s="10">
        <f t="shared" si="5"/>
        <v>0.28850116774282053</v>
      </c>
    </row>
    <row r="30" spans="1:26" x14ac:dyDescent="0.25">
      <c r="A30" s="8">
        <f t="shared" si="0"/>
        <v>46211</v>
      </c>
      <c r="B30" s="9">
        <f t="shared" si="1"/>
        <v>0.78217812500224682</v>
      </c>
      <c r="C30" s="11">
        <v>46211.782175925924</v>
      </c>
      <c r="D30" s="1">
        <v>46211.782178125002</v>
      </c>
      <c r="E30">
        <v>232.85900000000001</v>
      </c>
      <c r="F30">
        <v>232.95500000000001</v>
      </c>
      <c r="G30">
        <v>232.95500000000001</v>
      </c>
      <c r="H30">
        <v>232.99799999999999</v>
      </c>
      <c r="I30">
        <v>0.02</v>
      </c>
      <c r="J30">
        <v>0.05</v>
      </c>
      <c r="K30" t="s">
        <v>18</v>
      </c>
      <c r="L30">
        <v>0.09</v>
      </c>
      <c r="M30">
        <v>49.978999999999999</v>
      </c>
      <c r="N30">
        <v>49.98</v>
      </c>
      <c r="O30">
        <v>49.98</v>
      </c>
      <c r="P30" t="s">
        <v>18</v>
      </c>
      <c r="Q30" s="5">
        <f>+VLOOKUP($C30,Pagina!$C:$Q,10,0)</f>
        <v>233.6</v>
      </c>
      <c r="R30" s="5">
        <f>+VLOOKUP($C30,Pagina!$C:$Q,11,0)</f>
        <v>95.07</v>
      </c>
      <c r="S30" s="5">
        <f>+VLOOKUP($C30,Pagina!$C:$Q,12,0)</f>
        <v>50</v>
      </c>
      <c r="T30" s="5" t="str">
        <f>+VLOOKUP($C30,Pagina!$C:$Q,13,0)</f>
        <v>0,000000</v>
      </c>
      <c r="U30" s="5" t="str">
        <f>+VLOOKUP($C30,Pagina!$C:$Q,14,0)</f>
        <v>0,000000</v>
      </c>
      <c r="V30" s="5" t="str">
        <f>+VLOOKUP($C30,Pagina!$C:$Q,15,0)</f>
        <v>0,000000</v>
      </c>
      <c r="W30" s="10">
        <f t="shared" si="2"/>
        <v>0.74099999999998545</v>
      </c>
      <c r="X30" s="10">
        <f t="shared" si="3"/>
        <v>0.74099999999998545</v>
      </c>
      <c r="Y30" s="10">
        <f t="shared" si="4"/>
        <v>0.54908099999997839</v>
      </c>
      <c r="Z30" s="10">
        <f t="shared" si="5"/>
        <v>0.31821832095817015</v>
      </c>
    </row>
    <row r="31" spans="1:26" x14ac:dyDescent="0.25">
      <c r="A31" s="8">
        <f t="shared" si="0"/>
        <v>46211</v>
      </c>
      <c r="B31" s="9">
        <f t="shared" si="1"/>
        <v>0.78218969907175051</v>
      </c>
      <c r="C31" s="11">
        <v>46211.782187500001</v>
      </c>
      <c r="D31" s="1">
        <v>46211.782189699072</v>
      </c>
      <c r="E31">
        <v>232.905</v>
      </c>
      <c r="F31">
        <v>232.94800000000001</v>
      </c>
      <c r="G31">
        <v>232.94800000000001</v>
      </c>
      <c r="H31">
        <v>233.00399999999999</v>
      </c>
      <c r="I31">
        <v>0.02</v>
      </c>
      <c r="J31">
        <v>0.03</v>
      </c>
      <c r="K31" t="s">
        <v>18</v>
      </c>
      <c r="L31">
        <v>0.05</v>
      </c>
      <c r="M31">
        <v>49.976999999999997</v>
      </c>
      <c r="N31">
        <v>49.978000000000002</v>
      </c>
      <c r="O31">
        <v>49.98</v>
      </c>
      <c r="P31" t="s">
        <v>18</v>
      </c>
      <c r="Q31" s="5">
        <f>+VLOOKUP($C31,Pagina!$C:$Q,10,0)</f>
        <v>233.6</v>
      </c>
      <c r="R31" s="5">
        <f>+VLOOKUP($C31,Pagina!$C:$Q,11,0)</f>
        <v>95.07</v>
      </c>
      <c r="S31" s="5">
        <f>+VLOOKUP($C31,Pagina!$C:$Q,12,0)</f>
        <v>50</v>
      </c>
      <c r="T31" s="5" t="str">
        <f>+VLOOKUP($C31,Pagina!$C:$Q,13,0)</f>
        <v>0,000000</v>
      </c>
      <c r="U31" s="5" t="str">
        <f>+VLOOKUP($C31,Pagina!$C:$Q,14,0)</f>
        <v>0,000000</v>
      </c>
      <c r="V31" s="5" t="str">
        <f>+VLOOKUP($C31,Pagina!$C:$Q,15,0)</f>
        <v>0,000000</v>
      </c>
      <c r="W31" s="10">
        <f t="shared" si="2"/>
        <v>0.69499999999999318</v>
      </c>
      <c r="X31" s="10">
        <f t="shared" si="3"/>
        <v>0.69499999999999318</v>
      </c>
      <c r="Y31" s="10">
        <f t="shared" si="4"/>
        <v>0.48302499999999055</v>
      </c>
      <c r="Z31" s="10">
        <f t="shared" si="5"/>
        <v>0.2984049290483215</v>
      </c>
    </row>
    <row r="32" spans="1:26" x14ac:dyDescent="0.25">
      <c r="A32" s="8">
        <f t="shared" si="0"/>
        <v>46211</v>
      </c>
      <c r="B32" s="9">
        <f t="shared" si="1"/>
        <v>0.78220128472457873</v>
      </c>
      <c r="C32" s="11">
        <v>46211.782199074078</v>
      </c>
      <c r="D32" s="1">
        <v>46211.782201284725</v>
      </c>
      <c r="E32">
        <v>232.88499999999999</v>
      </c>
      <c r="F32">
        <v>232.93199999999999</v>
      </c>
      <c r="G32">
        <v>232.93199999999999</v>
      </c>
      <c r="H32">
        <v>232.982</v>
      </c>
      <c r="I32">
        <v>0.03</v>
      </c>
      <c r="J32">
        <v>1.2</v>
      </c>
      <c r="K32">
        <v>2.67</v>
      </c>
      <c r="L32">
        <v>2.67</v>
      </c>
      <c r="M32">
        <v>49.975999999999999</v>
      </c>
      <c r="N32">
        <v>49.976999999999997</v>
      </c>
      <c r="O32">
        <v>49.976999999999997</v>
      </c>
      <c r="P32">
        <v>6.2E-2</v>
      </c>
      <c r="Q32" s="5">
        <f>+VLOOKUP($C32,Pagina!$C:$Q,10,0)</f>
        <v>233.7</v>
      </c>
      <c r="R32" s="5">
        <f>+VLOOKUP($C32,Pagina!$C:$Q,11,0)</f>
        <v>95.07</v>
      </c>
      <c r="S32" s="5">
        <f>+VLOOKUP($C32,Pagina!$C:$Q,12,0)</f>
        <v>50</v>
      </c>
      <c r="T32" s="5" t="str">
        <f>+VLOOKUP($C32,Pagina!$C:$Q,13,0)</f>
        <v>0,000000</v>
      </c>
      <c r="U32" s="5" t="str">
        <f>+VLOOKUP($C32,Pagina!$C:$Q,14,0)</f>
        <v>0,000000</v>
      </c>
      <c r="V32" s="5" t="str">
        <f>+VLOOKUP($C32,Pagina!$C:$Q,15,0)</f>
        <v>0,000000</v>
      </c>
      <c r="W32" s="10">
        <f t="shared" si="2"/>
        <v>0.81499999999999773</v>
      </c>
      <c r="X32" s="10">
        <f t="shared" si="3"/>
        <v>0.81499999999999773</v>
      </c>
      <c r="Y32" s="10">
        <f t="shared" si="4"/>
        <v>0.66422499999999629</v>
      </c>
      <c r="Z32" s="10">
        <f t="shared" si="5"/>
        <v>0.34995813384288288</v>
      </c>
    </row>
    <row r="33" spans="1:26" x14ac:dyDescent="0.25">
      <c r="A33" s="8">
        <f t="shared" si="0"/>
        <v>46211</v>
      </c>
      <c r="B33" s="9">
        <f t="shared" si="1"/>
        <v>0.78221285879408242</v>
      </c>
      <c r="C33" s="11">
        <v>46211.782210648147</v>
      </c>
      <c r="D33" s="1">
        <v>46211.782212858794</v>
      </c>
      <c r="E33">
        <v>232.905</v>
      </c>
      <c r="F33">
        <v>232.97200000000001</v>
      </c>
      <c r="G33">
        <v>232.97200000000001</v>
      </c>
      <c r="H33">
        <v>233.04599999999999</v>
      </c>
      <c r="I33">
        <v>0.14000000000000001</v>
      </c>
      <c r="J33">
        <v>0.28000000000000003</v>
      </c>
      <c r="K33">
        <v>0.35</v>
      </c>
      <c r="L33">
        <v>0.4</v>
      </c>
      <c r="M33">
        <v>49.975999999999999</v>
      </c>
      <c r="N33">
        <v>49.976999999999997</v>
      </c>
      <c r="O33">
        <v>49.976999999999997</v>
      </c>
      <c r="P33">
        <v>0.441</v>
      </c>
      <c r="Q33" s="5">
        <f>+VLOOKUP($C33,Pagina!$C:$Q,10,0)</f>
        <v>233.7</v>
      </c>
      <c r="R33" s="5">
        <f>+VLOOKUP($C33,Pagina!$C:$Q,11,0)</f>
        <v>95.07</v>
      </c>
      <c r="S33" s="5">
        <f>+VLOOKUP($C33,Pagina!$C:$Q,12,0)</f>
        <v>50</v>
      </c>
      <c r="T33" s="5" t="str">
        <f>+VLOOKUP($C33,Pagina!$C:$Q,13,0)</f>
        <v>0,000000</v>
      </c>
      <c r="U33" s="5" t="str">
        <f>+VLOOKUP($C33,Pagina!$C:$Q,14,0)</f>
        <v>0,000000</v>
      </c>
      <c r="V33" s="5" t="str">
        <f>+VLOOKUP($C33,Pagina!$C:$Q,15,0)</f>
        <v>0,000000</v>
      </c>
      <c r="W33" s="10">
        <f t="shared" si="2"/>
        <v>0.79499999999998749</v>
      </c>
      <c r="X33" s="10">
        <f t="shared" si="3"/>
        <v>0.79499999999998749</v>
      </c>
      <c r="Y33" s="10">
        <f t="shared" si="4"/>
        <v>0.63202499999998007</v>
      </c>
      <c r="Z33" s="10">
        <f t="shared" si="5"/>
        <v>0.34134089006246643</v>
      </c>
    </row>
    <row r="34" spans="1:26" x14ac:dyDescent="0.25">
      <c r="A34" s="8">
        <f t="shared" si="0"/>
        <v>46211</v>
      </c>
      <c r="B34" s="9">
        <f t="shared" si="1"/>
        <v>0.78222444444691064</v>
      </c>
      <c r="C34" s="11">
        <v>46211.782222222224</v>
      </c>
      <c r="D34" s="1">
        <v>46211.782224444447</v>
      </c>
      <c r="E34">
        <v>232.92</v>
      </c>
      <c r="F34">
        <v>232.99600000000001</v>
      </c>
      <c r="G34">
        <v>232.99600000000001</v>
      </c>
      <c r="H34">
        <v>233.06800000000001</v>
      </c>
      <c r="I34">
        <v>0.22</v>
      </c>
      <c r="J34">
        <v>0.3</v>
      </c>
      <c r="K34">
        <v>0.3</v>
      </c>
      <c r="L34">
        <v>0.4</v>
      </c>
      <c r="M34">
        <v>49.975999999999999</v>
      </c>
      <c r="N34">
        <v>49.975999999999999</v>
      </c>
      <c r="O34">
        <v>49.976999999999997</v>
      </c>
      <c r="P34">
        <v>0.434</v>
      </c>
      <c r="Q34" s="5">
        <f>+VLOOKUP($C34,Pagina!$C:$Q,10,0)</f>
        <v>233.8</v>
      </c>
      <c r="R34" s="5">
        <f>+VLOOKUP($C34,Pagina!$C:$Q,11,0)</f>
        <v>95.07</v>
      </c>
      <c r="S34" s="5">
        <f>+VLOOKUP($C34,Pagina!$C:$Q,12,0)</f>
        <v>50</v>
      </c>
      <c r="T34" s="5" t="str">
        <f>+VLOOKUP($C34,Pagina!$C:$Q,13,0)</f>
        <v>0,000000</v>
      </c>
      <c r="U34" s="5" t="str">
        <f>+VLOOKUP($C34,Pagina!$C:$Q,14,0)</f>
        <v>0,000000</v>
      </c>
      <c r="V34" s="5" t="str">
        <f>+VLOOKUP($C34,Pagina!$C:$Q,15,0)</f>
        <v>0,000000</v>
      </c>
      <c r="W34" s="10">
        <f t="shared" si="2"/>
        <v>0.88000000000002387</v>
      </c>
      <c r="X34" s="10">
        <f t="shared" si="3"/>
        <v>0.88000000000002387</v>
      </c>
      <c r="Y34" s="10">
        <f t="shared" si="4"/>
        <v>0.77440000000004205</v>
      </c>
      <c r="Z34" s="10">
        <f t="shared" si="5"/>
        <v>0.3778121243345457</v>
      </c>
    </row>
    <row r="35" spans="1:26" x14ac:dyDescent="0.25">
      <c r="A35" s="8">
        <f t="shared" si="0"/>
        <v>46211</v>
      </c>
      <c r="B35" s="9">
        <f t="shared" si="1"/>
        <v>0.78223601851641433</v>
      </c>
      <c r="C35" s="11">
        <v>46211.782233796293</v>
      </c>
      <c r="D35" s="1">
        <v>46211.782236018516</v>
      </c>
      <c r="E35">
        <v>232.94900000000001</v>
      </c>
      <c r="F35">
        <v>232.98500000000001</v>
      </c>
      <c r="G35">
        <v>232.98500000000001</v>
      </c>
      <c r="H35">
        <v>233.053</v>
      </c>
      <c r="I35">
        <v>0.23</v>
      </c>
      <c r="J35">
        <v>0.28000000000000003</v>
      </c>
      <c r="K35">
        <v>0.28000000000000003</v>
      </c>
      <c r="L35">
        <v>0.33</v>
      </c>
      <c r="M35">
        <v>49.975999999999999</v>
      </c>
      <c r="N35">
        <v>49.975999999999999</v>
      </c>
      <c r="O35">
        <v>49.976999999999997</v>
      </c>
      <c r="P35" t="s">
        <v>18</v>
      </c>
      <c r="Q35" s="5">
        <f>+VLOOKUP($C35,Pagina!$C:$Q,10,0)</f>
        <v>233.8</v>
      </c>
      <c r="R35" s="5">
        <f>+VLOOKUP($C35,Pagina!$C:$Q,11,0)</f>
        <v>95.07</v>
      </c>
      <c r="S35" s="5">
        <f>+VLOOKUP($C35,Pagina!$C:$Q,12,0)</f>
        <v>49.9</v>
      </c>
      <c r="T35" s="5" t="str">
        <f>+VLOOKUP($C35,Pagina!$C:$Q,13,0)</f>
        <v>0,000000</v>
      </c>
      <c r="U35" s="5" t="str">
        <f>+VLOOKUP($C35,Pagina!$C:$Q,14,0)</f>
        <v>0,000000</v>
      </c>
      <c r="V35" s="5" t="str">
        <f>+VLOOKUP($C35,Pagina!$C:$Q,15,0)</f>
        <v>0,000000</v>
      </c>
      <c r="W35" s="10">
        <f t="shared" si="2"/>
        <v>0.85099999999999909</v>
      </c>
      <c r="X35" s="10">
        <f t="shared" si="3"/>
        <v>0.85099999999999909</v>
      </c>
      <c r="Y35" s="10">
        <f t="shared" si="4"/>
        <v>0.72420099999999843</v>
      </c>
      <c r="Z35" s="10">
        <f t="shared" si="5"/>
        <v>0.36531601337631803</v>
      </c>
    </row>
    <row r="36" spans="1:26" x14ac:dyDescent="0.25">
      <c r="A36" s="8">
        <f t="shared" si="0"/>
        <v>46211</v>
      </c>
      <c r="B36" s="9">
        <f t="shared" si="1"/>
        <v>0.78224760416924255</v>
      </c>
      <c r="C36" s="11">
        <v>46211.78224537037</v>
      </c>
      <c r="D36" s="1">
        <v>46211.782247604169</v>
      </c>
      <c r="E36">
        <v>232.86</v>
      </c>
      <c r="F36">
        <v>232.95699999999999</v>
      </c>
      <c r="G36">
        <v>232.95699999999999</v>
      </c>
      <c r="H36">
        <v>233.012</v>
      </c>
      <c r="I36">
        <v>0.31</v>
      </c>
      <c r="J36">
        <v>0.33</v>
      </c>
      <c r="K36">
        <v>0.33</v>
      </c>
      <c r="L36">
        <v>0.36</v>
      </c>
      <c r="M36">
        <v>49.976999999999997</v>
      </c>
      <c r="N36">
        <v>49.981999999999999</v>
      </c>
      <c r="O36">
        <v>49.987000000000002</v>
      </c>
      <c r="P36">
        <v>0.439</v>
      </c>
      <c r="Q36" s="5">
        <f>+VLOOKUP($C36,Pagina!$C:$Q,10,0)</f>
        <v>233.8</v>
      </c>
      <c r="R36" s="5">
        <f>+VLOOKUP($C36,Pagina!$C:$Q,11,0)</f>
        <v>95.07</v>
      </c>
      <c r="S36" s="5">
        <f>+VLOOKUP($C36,Pagina!$C:$Q,12,0)</f>
        <v>49.9</v>
      </c>
      <c r="T36" s="5" t="str">
        <f>+VLOOKUP($C36,Pagina!$C:$Q,13,0)</f>
        <v>0,000000</v>
      </c>
      <c r="U36" s="5" t="str">
        <f>+VLOOKUP($C36,Pagina!$C:$Q,14,0)</f>
        <v>0,000000</v>
      </c>
      <c r="V36" s="5" t="str">
        <f>+VLOOKUP($C36,Pagina!$C:$Q,15,0)</f>
        <v>0,000000</v>
      </c>
      <c r="W36" s="10">
        <f t="shared" si="2"/>
        <v>0.93999999999999773</v>
      </c>
      <c r="X36" s="10">
        <f t="shared" si="3"/>
        <v>0.93999999999999773</v>
      </c>
      <c r="Y36" s="10">
        <f t="shared" si="4"/>
        <v>0.88359999999999572</v>
      </c>
      <c r="Z36" s="10">
        <f t="shared" si="5"/>
        <v>0.40367602851498657</v>
      </c>
    </row>
    <row r="37" spans="1:26" x14ac:dyDescent="0.25">
      <c r="A37" s="8">
        <f t="shared" si="0"/>
        <v>46211</v>
      </c>
      <c r="B37" s="9">
        <f t="shared" si="1"/>
        <v>0.78225917823874624</v>
      </c>
      <c r="C37" s="11">
        <v>46211.782256944447</v>
      </c>
      <c r="D37" s="1">
        <v>46211.782259178239</v>
      </c>
      <c r="E37">
        <v>232.82300000000001</v>
      </c>
      <c r="F37">
        <v>232.874</v>
      </c>
      <c r="G37">
        <v>232.874</v>
      </c>
      <c r="H37">
        <v>232.90600000000001</v>
      </c>
      <c r="I37">
        <v>0.33</v>
      </c>
      <c r="J37">
        <v>0.35</v>
      </c>
      <c r="K37">
        <v>0.35</v>
      </c>
      <c r="L37">
        <v>0.37</v>
      </c>
      <c r="M37">
        <v>49.988</v>
      </c>
      <c r="N37">
        <v>49.988999999999997</v>
      </c>
      <c r="O37">
        <v>49.991</v>
      </c>
      <c r="P37">
        <v>0.438</v>
      </c>
      <c r="Q37" s="5">
        <f>+VLOOKUP($C37,Pagina!$C:$Q,10,0)</f>
        <v>233.8</v>
      </c>
      <c r="R37" s="5">
        <f>+VLOOKUP($C37,Pagina!$C:$Q,11,0)</f>
        <v>95.07</v>
      </c>
      <c r="S37" s="5">
        <f>+VLOOKUP($C37,Pagina!$C:$Q,12,0)</f>
        <v>50</v>
      </c>
      <c r="T37" s="5" t="str">
        <f>+VLOOKUP($C37,Pagina!$C:$Q,13,0)</f>
        <v>0,000000</v>
      </c>
      <c r="U37" s="5" t="str">
        <f>+VLOOKUP($C37,Pagina!$C:$Q,14,0)</f>
        <v>0,000000</v>
      </c>
      <c r="V37" s="5" t="str">
        <f>+VLOOKUP($C37,Pagina!$C:$Q,15,0)</f>
        <v>0,000000</v>
      </c>
      <c r="W37" s="10">
        <f t="shared" si="2"/>
        <v>0.97700000000000387</v>
      </c>
      <c r="X37" s="10">
        <f t="shared" si="3"/>
        <v>0.97700000000000387</v>
      </c>
      <c r="Y37" s="10">
        <f t="shared" si="4"/>
        <v>0.95452900000000751</v>
      </c>
      <c r="Z37" s="10">
        <f t="shared" si="5"/>
        <v>0.41963208102292465</v>
      </c>
    </row>
    <row r="38" spans="1:26" x14ac:dyDescent="0.25">
      <c r="A38" s="8">
        <f t="shared" si="0"/>
        <v>46211</v>
      </c>
      <c r="B38" s="9">
        <f t="shared" si="1"/>
        <v>0.7822707523155259</v>
      </c>
      <c r="C38" s="11">
        <v>46211.782268518517</v>
      </c>
      <c r="D38" s="1">
        <v>46211.782270752316</v>
      </c>
      <c r="E38">
        <v>232.095</v>
      </c>
      <c r="F38">
        <v>232.685</v>
      </c>
      <c r="G38">
        <v>232.685</v>
      </c>
      <c r="H38">
        <v>232.905</v>
      </c>
      <c r="I38">
        <v>0.35</v>
      </c>
      <c r="J38">
        <v>0.37</v>
      </c>
      <c r="K38">
        <v>0.37</v>
      </c>
      <c r="L38">
        <v>0.39</v>
      </c>
      <c r="M38">
        <v>49.993000000000002</v>
      </c>
      <c r="N38">
        <v>49.997999999999998</v>
      </c>
      <c r="O38">
        <v>50.003999999999998</v>
      </c>
      <c r="P38">
        <v>0.439</v>
      </c>
      <c r="Q38" s="5">
        <f>+VLOOKUP($C38,Pagina!$C:$Q,10,0)</f>
        <v>233.8</v>
      </c>
      <c r="R38" s="5">
        <f>+VLOOKUP($C38,Pagina!$C:$Q,11,0)</f>
        <v>95.07</v>
      </c>
      <c r="S38" s="5">
        <f>+VLOOKUP($C38,Pagina!$C:$Q,12,0)</f>
        <v>49.9</v>
      </c>
      <c r="T38" s="5" t="str">
        <f>+VLOOKUP($C38,Pagina!$C:$Q,13,0)</f>
        <v>0,000000</v>
      </c>
      <c r="U38" s="5" t="str">
        <f>+VLOOKUP($C38,Pagina!$C:$Q,14,0)</f>
        <v>0,000000</v>
      </c>
      <c r="V38" s="5" t="str">
        <f>+VLOOKUP($C38,Pagina!$C:$Q,15,0)</f>
        <v>0,000000</v>
      </c>
      <c r="W38" s="10">
        <f t="shared" si="2"/>
        <v>1.7050000000000125</v>
      </c>
      <c r="X38" s="10">
        <f t="shared" si="3"/>
        <v>1.7050000000000125</v>
      </c>
      <c r="Y38" s="10">
        <f t="shared" si="4"/>
        <v>2.9070250000000426</v>
      </c>
      <c r="Z38" s="10">
        <f t="shared" si="5"/>
        <v>0.7346129817531668</v>
      </c>
    </row>
    <row r="39" spans="1:26" x14ac:dyDescent="0.25">
      <c r="A39" s="8">
        <f t="shared" si="0"/>
        <v>46211</v>
      </c>
      <c r="B39" s="9">
        <f t="shared" si="1"/>
        <v>0.78228232639230555</v>
      </c>
      <c r="C39" s="11">
        <v>46211.782280092593</v>
      </c>
      <c r="D39" s="1">
        <v>46211.782282326392</v>
      </c>
      <c r="E39">
        <v>232.654</v>
      </c>
      <c r="F39">
        <v>232.69499999999999</v>
      </c>
      <c r="G39">
        <v>232.69499999999999</v>
      </c>
      <c r="H39">
        <v>232.76900000000001</v>
      </c>
      <c r="I39">
        <v>0.38</v>
      </c>
      <c r="J39">
        <v>0.39</v>
      </c>
      <c r="K39">
        <v>0.39</v>
      </c>
      <c r="L39">
        <v>0.39</v>
      </c>
      <c r="M39">
        <v>50.003</v>
      </c>
      <c r="N39">
        <v>50.005000000000003</v>
      </c>
      <c r="O39">
        <v>50.009</v>
      </c>
      <c r="P39">
        <v>0.443</v>
      </c>
      <c r="Q39" s="5">
        <f>+VLOOKUP($C39,Pagina!$C:$Q,10,0)</f>
        <v>233.8</v>
      </c>
      <c r="R39" s="5">
        <f>+VLOOKUP($C39,Pagina!$C:$Q,11,0)</f>
        <v>95.07</v>
      </c>
      <c r="S39" s="5">
        <f>+VLOOKUP($C39,Pagina!$C:$Q,12,0)</f>
        <v>50</v>
      </c>
      <c r="T39" s="5" t="str">
        <f>+VLOOKUP($C39,Pagina!$C:$Q,13,0)</f>
        <v>0,030000</v>
      </c>
      <c r="U39" s="5" t="str">
        <f>+VLOOKUP($C39,Pagina!$C:$Q,14,0)</f>
        <v>0,136000</v>
      </c>
      <c r="V39" s="5" t="str">
        <f>+VLOOKUP($C39,Pagina!$C:$Q,15,0)</f>
        <v>0,001100</v>
      </c>
      <c r="W39" s="10">
        <f t="shared" si="2"/>
        <v>1.146000000000015</v>
      </c>
      <c r="X39" s="10">
        <f t="shared" si="3"/>
        <v>1.146000000000015</v>
      </c>
      <c r="Y39" s="10">
        <f t="shared" si="4"/>
        <v>1.3133160000000343</v>
      </c>
      <c r="Z39" s="10">
        <f t="shared" si="5"/>
        <v>0.4925769597771863</v>
      </c>
    </row>
    <row r="40" spans="1:26" x14ac:dyDescent="0.25">
      <c r="A40" s="8">
        <f t="shared" si="0"/>
        <v>46211</v>
      </c>
      <c r="B40" s="9">
        <f t="shared" si="1"/>
        <v>0.78229390046180924</v>
      </c>
      <c r="C40" s="11">
        <v>46211.78229166667</v>
      </c>
      <c r="D40" s="1">
        <v>46211.782293900462</v>
      </c>
      <c r="E40">
        <v>232.648</v>
      </c>
      <c r="F40">
        <v>232.66800000000001</v>
      </c>
      <c r="G40">
        <v>232.66800000000001</v>
      </c>
      <c r="H40">
        <v>232.696</v>
      </c>
      <c r="I40">
        <v>0.39</v>
      </c>
      <c r="J40">
        <v>0.39</v>
      </c>
      <c r="K40">
        <v>0.39</v>
      </c>
      <c r="L40">
        <v>0.4</v>
      </c>
      <c r="M40">
        <v>50.011000000000003</v>
      </c>
      <c r="N40">
        <v>50.014000000000003</v>
      </c>
      <c r="O40">
        <v>50.015999999999998</v>
      </c>
      <c r="P40">
        <v>0.442</v>
      </c>
      <c r="Q40" s="5">
        <f>+VLOOKUP($C40,Pagina!$C:$Q,10,0)</f>
        <v>233.8</v>
      </c>
      <c r="R40" s="5">
        <f>+VLOOKUP($C40,Pagina!$C:$Q,11,0)</f>
        <v>95.07</v>
      </c>
      <c r="S40" s="5">
        <f>+VLOOKUP($C40,Pagina!$C:$Q,12,0)</f>
        <v>49.9</v>
      </c>
      <c r="T40" s="5" t="str">
        <f>+VLOOKUP($C40,Pagina!$C:$Q,13,0)</f>
        <v>0,240000</v>
      </c>
      <c r="U40" s="5" t="str">
        <f>+VLOOKUP($C40,Pagina!$C:$Q,14,0)</f>
        <v>0,172000</v>
      </c>
      <c r="V40" s="5" t="str">
        <f>+VLOOKUP($C40,Pagina!$C:$Q,15,0)</f>
        <v>0,009600</v>
      </c>
      <c r="W40" s="10">
        <f t="shared" si="2"/>
        <v>1.1520000000000152</v>
      </c>
      <c r="X40" s="10">
        <f t="shared" si="3"/>
        <v>1.1520000000000152</v>
      </c>
      <c r="Y40" s="10">
        <f t="shared" si="4"/>
        <v>1.3271040000000351</v>
      </c>
      <c r="Z40" s="10">
        <f t="shared" si="5"/>
        <v>0.49516866682714455</v>
      </c>
    </row>
    <row r="41" spans="1:26" x14ac:dyDescent="0.25">
      <c r="A41" s="8">
        <f t="shared" si="0"/>
        <v>46211</v>
      </c>
      <c r="B41" s="9">
        <f t="shared" si="1"/>
        <v>0.78230546296254033</v>
      </c>
      <c r="C41" s="11">
        <v>46211.78230324074</v>
      </c>
      <c r="D41" s="1">
        <v>46211.782305462963</v>
      </c>
      <c r="E41">
        <v>232.69</v>
      </c>
      <c r="F41">
        <v>232.76499999999999</v>
      </c>
      <c r="G41">
        <v>232.76499999999999</v>
      </c>
      <c r="H41">
        <v>232.82300000000001</v>
      </c>
      <c r="I41">
        <v>0.35</v>
      </c>
      <c r="J41">
        <v>0.38</v>
      </c>
      <c r="K41">
        <v>0.38</v>
      </c>
      <c r="L41">
        <v>0.4</v>
      </c>
      <c r="M41">
        <v>50.018999999999998</v>
      </c>
      <c r="N41">
        <v>50.024999999999999</v>
      </c>
      <c r="O41">
        <v>50.03</v>
      </c>
      <c r="P41">
        <v>0.441</v>
      </c>
      <c r="Q41" s="5">
        <f>+VLOOKUP($C41,Pagina!$C:$Q,10,0)</f>
        <v>233.8</v>
      </c>
      <c r="R41" s="5">
        <f>+VLOOKUP($C41,Pagina!$C:$Q,11,0)</f>
        <v>95.07</v>
      </c>
      <c r="S41" s="5">
        <f>+VLOOKUP($C41,Pagina!$C:$Q,12,0)</f>
        <v>50</v>
      </c>
      <c r="T41" s="5" t="str">
        <f>+VLOOKUP($C41,Pagina!$C:$Q,13,0)</f>
        <v>0,400000</v>
      </c>
      <c r="U41" s="5" t="str">
        <f>+VLOOKUP($C41,Pagina!$C:$Q,14,0)</f>
        <v>0,287000</v>
      </c>
      <c r="V41" s="5" t="str">
        <f>+VLOOKUP($C41,Pagina!$C:$Q,15,0)</f>
        <v>0,027000</v>
      </c>
      <c r="W41" s="10">
        <f t="shared" si="2"/>
        <v>1.1100000000000136</v>
      </c>
      <c r="X41" s="10">
        <f t="shared" si="3"/>
        <v>1.1100000000000136</v>
      </c>
      <c r="Y41" s="10">
        <f t="shared" si="4"/>
        <v>1.2321000000000304</v>
      </c>
      <c r="Z41" s="10">
        <f t="shared" si="5"/>
        <v>0.47702952425975065</v>
      </c>
    </row>
    <row r="42" spans="1:26" x14ac:dyDescent="0.25">
      <c r="A42" s="8">
        <f t="shared" si="0"/>
        <v>46211</v>
      </c>
      <c r="B42" s="9">
        <f t="shared" si="1"/>
        <v>0.78231703703931998</v>
      </c>
      <c r="C42" s="11">
        <v>46211.782314814816</v>
      </c>
      <c r="D42" s="1">
        <v>46211.782317037039</v>
      </c>
      <c r="E42">
        <v>232.74199999999999</v>
      </c>
      <c r="F42">
        <v>232.8</v>
      </c>
      <c r="G42">
        <v>232.8</v>
      </c>
      <c r="H42">
        <v>232.858</v>
      </c>
      <c r="I42">
        <v>0.37</v>
      </c>
      <c r="J42">
        <v>0.38</v>
      </c>
      <c r="K42">
        <v>0.38</v>
      </c>
      <c r="L42">
        <v>0.39</v>
      </c>
      <c r="M42">
        <v>50.031999999999996</v>
      </c>
      <c r="N42">
        <v>50.034999999999997</v>
      </c>
      <c r="O42">
        <v>50.039000000000001</v>
      </c>
      <c r="P42">
        <v>0.437</v>
      </c>
      <c r="Q42" s="5">
        <f>+VLOOKUP($C42,Pagina!$C:$Q,10,0)</f>
        <v>233.8</v>
      </c>
      <c r="R42" s="5">
        <f>+VLOOKUP($C42,Pagina!$C:$Q,11,0)</f>
        <v>95.07</v>
      </c>
      <c r="S42" s="5">
        <f>+VLOOKUP($C42,Pagina!$C:$Q,12,0)</f>
        <v>49.9</v>
      </c>
      <c r="T42" s="5" t="str">
        <f>+VLOOKUP($C42,Pagina!$C:$Q,13,0)</f>
        <v>0,390000</v>
      </c>
      <c r="U42" s="5" t="str">
        <f>+VLOOKUP($C42,Pagina!$C:$Q,14,0)</f>
        <v>0,266000</v>
      </c>
      <c r="V42" s="5" t="str">
        <f>+VLOOKUP($C42,Pagina!$C:$Q,15,0)</f>
        <v>0,024200</v>
      </c>
      <c r="W42" s="10">
        <f t="shared" si="2"/>
        <v>1.0580000000000211</v>
      </c>
      <c r="X42" s="10">
        <f t="shared" si="3"/>
        <v>1.0580000000000211</v>
      </c>
      <c r="Y42" s="10">
        <f t="shared" si="4"/>
        <v>1.1193640000000447</v>
      </c>
      <c r="Z42" s="10">
        <f t="shared" si="5"/>
        <v>0.45458060857087296</v>
      </c>
    </row>
    <row r="43" spans="1:26" x14ac:dyDescent="0.25">
      <c r="A43" s="8">
        <f t="shared" si="0"/>
        <v>46211</v>
      </c>
      <c r="B43" s="9">
        <f t="shared" si="1"/>
        <v>0.78232859954005107</v>
      </c>
      <c r="C43" s="11">
        <v>46211.782326388886</v>
      </c>
      <c r="D43" s="1">
        <v>46211.78232859954</v>
      </c>
      <c r="E43">
        <v>232.62700000000001</v>
      </c>
      <c r="F43">
        <v>232.66900000000001</v>
      </c>
      <c r="G43">
        <v>232.66900000000001</v>
      </c>
      <c r="H43">
        <v>232.72399999999999</v>
      </c>
      <c r="I43">
        <v>0.38</v>
      </c>
      <c r="J43">
        <v>0.39</v>
      </c>
      <c r="K43">
        <v>0.39</v>
      </c>
      <c r="L43">
        <v>0.4</v>
      </c>
      <c r="M43">
        <v>50.040999999999997</v>
      </c>
      <c r="N43">
        <v>50.043999999999997</v>
      </c>
      <c r="O43">
        <v>50.045999999999999</v>
      </c>
      <c r="P43">
        <v>0.441</v>
      </c>
      <c r="Q43" s="5">
        <f>+VLOOKUP($C43,Pagina!$C:$Q,10,0)</f>
        <v>233.8</v>
      </c>
      <c r="R43" s="5">
        <f>+VLOOKUP($C43,Pagina!$C:$Q,11,0)</f>
        <v>95.07</v>
      </c>
      <c r="S43" s="5">
        <f>+VLOOKUP($C43,Pagina!$C:$Q,12,0)</f>
        <v>49.9</v>
      </c>
      <c r="T43" s="5" t="str">
        <f>+VLOOKUP($C43,Pagina!$C:$Q,13,0)</f>
        <v>0,390000</v>
      </c>
      <c r="U43" s="5" t="str">
        <f>+VLOOKUP($C43,Pagina!$C:$Q,14,0)</f>
        <v>0,266000</v>
      </c>
      <c r="V43" s="5" t="str">
        <f>+VLOOKUP($C43,Pagina!$C:$Q,15,0)</f>
        <v>0,024200</v>
      </c>
      <c r="W43" s="10">
        <f t="shared" si="2"/>
        <v>1.1730000000000018</v>
      </c>
      <c r="X43" s="10">
        <f t="shared" si="3"/>
        <v>1.1730000000000018</v>
      </c>
      <c r="Y43" s="10">
        <f t="shared" si="4"/>
        <v>1.3759290000000042</v>
      </c>
      <c r="Z43" s="10">
        <f t="shared" si="5"/>
        <v>0.50424069433040952</v>
      </c>
    </row>
    <row r="44" spans="1:26" x14ac:dyDescent="0.25">
      <c r="A44" s="8">
        <f t="shared" si="0"/>
        <v>46211</v>
      </c>
      <c r="B44" s="9">
        <f t="shared" si="1"/>
        <v>0.7823401620335062</v>
      </c>
      <c r="C44" s="11">
        <v>46211.782337962963</v>
      </c>
      <c r="D44" s="1">
        <v>46211.782340162034</v>
      </c>
      <c r="E44">
        <v>232.619</v>
      </c>
      <c r="F44">
        <v>232.643</v>
      </c>
      <c r="G44">
        <v>232.643</v>
      </c>
      <c r="H44">
        <v>232.70699999999999</v>
      </c>
      <c r="I44">
        <v>0.39</v>
      </c>
      <c r="J44">
        <v>0.39</v>
      </c>
      <c r="K44">
        <v>0.39</v>
      </c>
      <c r="L44">
        <v>0.39</v>
      </c>
      <c r="M44">
        <v>50.045999999999999</v>
      </c>
      <c r="N44">
        <v>50.048999999999999</v>
      </c>
      <c r="O44">
        <v>50.051000000000002</v>
      </c>
      <c r="P44">
        <v>0.44400000000000001</v>
      </c>
      <c r="Q44" s="5">
        <f>+VLOOKUP($C44,Pagina!$C:$Q,10,0)</f>
        <v>233.8</v>
      </c>
      <c r="R44" s="5">
        <f>+VLOOKUP($C44,Pagina!$C:$Q,11,0)</f>
        <v>95.07</v>
      </c>
      <c r="S44" s="5">
        <f>+VLOOKUP($C44,Pagina!$C:$Q,12,0)</f>
        <v>50</v>
      </c>
      <c r="T44" s="5" t="str">
        <f>+VLOOKUP($C44,Pagina!$C:$Q,13,0)</f>
        <v>0,400000</v>
      </c>
      <c r="U44" s="5" t="str">
        <f>+VLOOKUP($C44,Pagina!$C:$Q,14,0)</f>
        <v>0,314000</v>
      </c>
      <c r="V44" s="5" t="str">
        <f>+VLOOKUP($C44,Pagina!$C:$Q,15,0)</f>
        <v>0,029400</v>
      </c>
      <c r="W44" s="10">
        <f t="shared" si="2"/>
        <v>1.1810000000000116</v>
      </c>
      <c r="X44" s="10">
        <f t="shared" si="3"/>
        <v>1.1810000000000116</v>
      </c>
      <c r="Y44" s="10">
        <f t="shared" si="4"/>
        <v>1.3947610000000275</v>
      </c>
      <c r="Z44" s="10">
        <f t="shared" si="5"/>
        <v>0.50769713565960284</v>
      </c>
    </row>
    <row r="45" spans="1:26" x14ac:dyDescent="0.25">
      <c r="A45" s="8">
        <f t="shared" si="0"/>
        <v>46211</v>
      </c>
      <c r="B45" s="9">
        <f t="shared" si="1"/>
        <v>0.78235172453423729</v>
      </c>
      <c r="C45" s="11">
        <v>46211.782349537039</v>
      </c>
      <c r="D45" s="1">
        <v>46211.782351724534</v>
      </c>
      <c r="E45">
        <v>232.57</v>
      </c>
      <c r="F45">
        <v>232.61</v>
      </c>
      <c r="G45">
        <v>232.61</v>
      </c>
      <c r="H45">
        <v>232.66399999999999</v>
      </c>
      <c r="I45">
        <v>0.39</v>
      </c>
      <c r="J45">
        <v>0.4</v>
      </c>
      <c r="K45">
        <v>0.4</v>
      </c>
      <c r="L45">
        <v>0.41</v>
      </c>
      <c r="M45">
        <v>50.048999999999999</v>
      </c>
      <c r="N45">
        <v>50.051000000000002</v>
      </c>
      <c r="O45">
        <v>50.052999999999997</v>
      </c>
      <c r="P45">
        <v>0.59099999999999997</v>
      </c>
      <c r="Q45" s="5">
        <f>+VLOOKUP($C45,Pagina!$C:$Q,10,0)</f>
        <v>233.6</v>
      </c>
      <c r="R45" s="5">
        <f>+VLOOKUP($C45,Pagina!$C:$Q,11,0)</f>
        <v>95.07</v>
      </c>
      <c r="S45" s="5">
        <f>+VLOOKUP($C45,Pagina!$C:$Q,12,0)</f>
        <v>50</v>
      </c>
      <c r="T45" s="5" t="str">
        <f>+VLOOKUP($C45,Pagina!$C:$Q,13,0)</f>
        <v>0,410000</v>
      </c>
      <c r="U45" s="5" t="str">
        <f>+VLOOKUP($C45,Pagina!$C:$Q,14,0)</f>
        <v>0,344000</v>
      </c>
      <c r="V45" s="5" t="str">
        <f>+VLOOKUP($C45,Pagina!$C:$Q,15,0)</f>
        <v>0,032800</v>
      </c>
      <c r="W45" s="10">
        <f t="shared" si="2"/>
        <v>1.0300000000000011</v>
      </c>
      <c r="X45" s="10">
        <f t="shared" si="3"/>
        <v>1.0300000000000011</v>
      </c>
      <c r="Y45" s="10">
        <f t="shared" si="4"/>
        <v>1.0609000000000024</v>
      </c>
      <c r="Z45" s="10">
        <f t="shared" si="5"/>
        <v>0.44287741325192465</v>
      </c>
    </row>
    <row r="46" spans="1:26" x14ac:dyDescent="0.25">
      <c r="A46" s="8">
        <f t="shared" si="0"/>
        <v>46211</v>
      </c>
      <c r="B46" s="9">
        <f t="shared" si="1"/>
        <v>0.78236328703496838</v>
      </c>
      <c r="C46" s="11">
        <v>46211.782361111109</v>
      </c>
      <c r="D46" s="1">
        <v>46211.782363287035</v>
      </c>
      <c r="E46">
        <v>229.077</v>
      </c>
      <c r="F46">
        <v>230.999</v>
      </c>
      <c r="G46">
        <v>230.999</v>
      </c>
      <c r="H46">
        <v>232.715</v>
      </c>
      <c r="I46">
        <v>0.41</v>
      </c>
      <c r="J46">
        <v>7.69</v>
      </c>
      <c r="K46">
        <v>7.69</v>
      </c>
      <c r="L46">
        <v>12.06</v>
      </c>
      <c r="M46">
        <v>50.055</v>
      </c>
      <c r="N46">
        <v>50.055999999999997</v>
      </c>
      <c r="O46">
        <v>50.058</v>
      </c>
      <c r="P46">
        <v>0.68</v>
      </c>
      <c r="Q46" s="5">
        <f>+VLOOKUP($C46,Pagina!$C:$Q,10,0)</f>
        <v>233.6</v>
      </c>
      <c r="R46" s="5">
        <f>+VLOOKUP($C46,Pagina!$C:$Q,11,0)</f>
        <v>95.07</v>
      </c>
      <c r="S46" s="5">
        <f>+VLOOKUP($C46,Pagina!$C:$Q,12,0)</f>
        <v>50</v>
      </c>
      <c r="T46" s="5" t="str">
        <f>+VLOOKUP($C46,Pagina!$C:$Q,13,0)</f>
        <v>0,410000</v>
      </c>
      <c r="U46" s="5" t="str">
        <f>+VLOOKUP($C46,Pagina!$C:$Q,14,0)</f>
        <v>0,362000</v>
      </c>
      <c r="V46" s="5" t="str">
        <f>+VLOOKUP($C46,Pagina!$C:$Q,15,0)</f>
        <v>0,034700</v>
      </c>
      <c r="W46" s="10">
        <f t="shared" si="2"/>
        <v>4.5229999999999961</v>
      </c>
      <c r="X46" s="10">
        <f t="shared" si="3"/>
        <v>4.5229999999999961</v>
      </c>
      <c r="Y46" s="10">
        <f t="shared" si="4"/>
        <v>20.457528999999965</v>
      </c>
      <c r="Z46" s="10">
        <f t="shared" si="5"/>
        <v>1.9744452738598797</v>
      </c>
    </row>
    <row r="47" spans="1:26" x14ac:dyDescent="0.25">
      <c r="A47" s="8">
        <f t="shared" si="0"/>
        <v>46211</v>
      </c>
      <c r="B47" s="9">
        <f t="shared" si="1"/>
        <v>0.78237484953569947</v>
      </c>
      <c r="C47" s="11">
        <v>46211.782372685186</v>
      </c>
      <c r="D47" s="1">
        <v>46211.782374849536</v>
      </c>
      <c r="E47">
        <v>228.92599999999999</v>
      </c>
      <c r="F47">
        <v>228.99600000000001</v>
      </c>
      <c r="G47">
        <v>228.99600000000001</v>
      </c>
      <c r="H47">
        <v>229.13499999999999</v>
      </c>
      <c r="I47">
        <v>11.53</v>
      </c>
      <c r="J47">
        <v>12.02</v>
      </c>
      <c r="K47">
        <v>12.02</v>
      </c>
      <c r="L47">
        <v>12.28</v>
      </c>
      <c r="M47">
        <v>50.058999999999997</v>
      </c>
      <c r="N47">
        <v>50.06</v>
      </c>
      <c r="O47">
        <v>50.061</v>
      </c>
      <c r="P47">
        <v>0.996</v>
      </c>
      <c r="Q47" s="5">
        <f>+VLOOKUP($C47,Pagina!$C:$Q,10,0)</f>
        <v>233.5</v>
      </c>
      <c r="R47" s="5">
        <f>+VLOOKUP($C47,Pagina!$C:$Q,11,0)</f>
        <v>95.07</v>
      </c>
      <c r="S47" s="5">
        <f>+VLOOKUP($C47,Pagina!$C:$Q,12,0)</f>
        <v>50</v>
      </c>
      <c r="T47" s="5" t="str">
        <f>+VLOOKUP($C47,Pagina!$C:$Q,13,0)</f>
        <v>0,410000</v>
      </c>
      <c r="U47" s="5" t="str">
        <f>+VLOOKUP($C47,Pagina!$C:$Q,14,0)</f>
        <v>0,368000</v>
      </c>
      <c r="V47" s="5" t="str">
        <f>+VLOOKUP($C47,Pagina!$C:$Q,15,0)</f>
        <v>0,035600</v>
      </c>
      <c r="W47" s="10">
        <f t="shared" si="2"/>
        <v>4.5740000000000123</v>
      </c>
      <c r="X47" s="10">
        <f t="shared" si="3"/>
        <v>4.5740000000000123</v>
      </c>
      <c r="Y47" s="10">
        <f t="shared" si="4"/>
        <v>20.921476000000112</v>
      </c>
      <c r="Z47" s="10">
        <f t="shared" si="5"/>
        <v>1.9980255628456411</v>
      </c>
    </row>
    <row r="48" spans="1:26" x14ac:dyDescent="0.25">
      <c r="A48" s="8">
        <f t="shared" si="0"/>
        <v>46211</v>
      </c>
      <c r="B48" s="9">
        <f t="shared" si="1"/>
        <v>0.78238640046038199</v>
      </c>
      <c r="C48" s="11">
        <v>46211.782384259262</v>
      </c>
      <c r="D48" s="1">
        <v>46211.78238640046</v>
      </c>
      <c r="E48">
        <v>229.24100000000001</v>
      </c>
      <c r="F48">
        <v>229.44200000000001</v>
      </c>
      <c r="G48">
        <v>229.44200000000001</v>
      </c>
      <c r="H48">
        <v>229.58099999999999</v>
      </c>
      <c r="I48">
        <v>10.130000000000001</v>
      </c>
      <c r="J48">
        <v>10.57</v>
      </c>
      <c r="K48">
        <v>10.57</v>
      </c>
      <c r="L48">
        <v>11.11</v>
      </c>
      <c r="M48">
        <v>50.057000000000002</v>
      </c>
      <c r="N48">
        <v>50.058999999999997</v>
      </c>
      <c r="O48">
        <v>50.061</v>
      </c>
      <c r="P48">
        <v>0.99399999999999999</v>
      </c>
      <c r="Q48" s="5">
        <f>+VLOOKUP($C48,Pagina!$C:$Q,10,0)</f>
        <v>233.5</v>
      </c>
      <c r="R48" s="5">
        <f>+VLOOKUP($C48,Pagina!$C:$Q,11,0)</f>
        <v>95.07</v>
      </c>
      <c r="S48" s="5">
        <f>+VLOOKUP($C48,Pagina!$C:$Q,12,0)</f>
        <v>50</v>
      </c>
      <c r="T48" s="5" t="str">
        <f>+VLOOKUP($C48,Pagina!$C:$Q,13,0)</f>
        <v>0,410000</v>
      </c>
      <c r="U48" s="5" t="str">
        <f>+VLOOKUP($C48,Pagina!$C:$Q,14,0)</f>
        <v>0,368000</v>
      </c>
      <c r="V48" s="5" t="str">
        <f>+VLOOKUP($C48,Pagina!$C:$Q,15,0)</f>
        <v>0,035600</v>
      </c>
      <c r="W48" s="10">
        <f t="shared" si="2"/>
        <v>4.2589999999999861</v>
      </c>
      <c r="X48" s="10">
        <f t="shared" si="3"/>
        <v>4.2589999999999861</v>
      </c>
      <c r="Y48" s="10">
        <f t="shared" si="4"/>
        <v>18.13908099999988</v>
      </c>
      <c r="Z48" s="10">
        <f t="shared" si="5"/>
        <v>1.8578701017706194</v>
      </c>
    </row>
    <row r="49" spans="1:26" x14ac:dyDescent="0.25">
      <c r="A49" s="8">
        <f t="shared" si="0"/>
        <v>46211</v>
      </c>
      <c r="B49" s="9">
        <f t="shared" si="1"/>
        <v>0.78239796296111308</v>
      </c>
      <c r="C49" s="11">
        <v>46211.782395833332</v>
      </c>
      <c r="D49" s="1">
        <v>46211.782397962961</v>
      </c>
      <c r="E49">
        <v>229.61799999999999</v>
      </c>
      <c r="F49">
        <v>229.68100000000001</v>
      </c>
      <c r="G49">
        <v>229.68100000000001</v>
      </c>
      <c r="H49">
        <v>229.721</v>
      </c>
      <c r="I49">
        <v>9.6300000000000008</v>
      </c>
      <c r="J49">
        <v>9.8000000000000007</v>
      </c>
      <c r="K49">
        <v>9.8000000000000007</v>
      </c>
      <c r="L49">
        <v>9.99</v>
      </c>
      <c r="M49">
        <v>50.051000000000002</v>
      </c>
      <c r="N49">
        <v>50.052999999999997</v>
      </c>
      <c r="O49">
        <v>50.055999999999997</v>
      </c>
      <c r="P49">
        <v>0.99299999999999999</v>
      </c>
      <c r="Q49" s="5">
        <f>+VLOOKUP($C49,Pagina!$C:$Q,10,0)</f>
        <v>233.7</v>
      </c>
      <c r="R49" s="5">
        <f>+VLOOKUP($C49,Pagina!$C:$Q,11,0)</f>
        <v>95.07</v>
      </c>
      <c r="S49" s="5">
        <f>+VLOOKUP($C49,Pagina!$C:$Q,12,0)</f>
        <v>50</v>
      </c>
      <c r="T49" s="5" t="str">
        <f>+VLOOKUP($C49,Pagina!$C:$Q,13,0)</f>
        <v>0,410000</v>
      </c>
      <c r="U49" s="5" t="str">
        <f>+VLOOKUP($C49,Pagina!$C:$Q,14,0)</f>
        <v>0,349000</v>
      </c>
      <c r="V49" s="5" t="str">
        <f>+VLOOKUP($C49,Pagina!$C:$Q,15,0)</f>
        <v>0,033500</v>
      </c>
      <c r="W49" s="10">
        <f t="shared" si="2"/>
        <v>4.0819999999999936</v>
      </c>
      <c r="X49" s="10">
        <f t="shared" si="3"/>
        <v>4.0819999999999936</v>
      </c>
      <c r="Y49" s="10">
        <f t="shared" si="4"/>
        <v>16.662723999999947</v>
      </c>
      <c r="Z49" s="10">
        <f t="shared" si="5"/>
        <v>1.777735194976001</v>
      </c>
    </row>
    <row r="50" spans="1:26" x14ac:dyDescent="0.25">
      <c r="A50" s="8">
        <f t="shared" si="0"/>
        <v>46211</v>
      </c>
      <c r="B50" s="9">
        <f t="shared" si="1"/>
        <v>0.78240952546184417</v>
      </c>
      <c r="C50" s="11">
        <v>46211.782407407409</v>
      </c>
      <c r="D50" s="1">
        <v>46211.782409525462</v>
      </c>
      <c r="E50">
        <v>229.72399999999999</v>
      </c>
      <c r="F50">
        <v>229.785</v>
      </c>
      <c r="G50">
        <v>229.785</v>
      </c>
      <c r="H50">
        <v>229.86</v>
      </c>
      <c r="I50">
        <v>9.36</v>
      </c>
      <c r="J50">
        <v>9.4499999999999993</v>
      </c>
      <c r="K50">
        <v>9.4499999999999993</v>
      </c>
      <c r="L50">
        <v>9.56</v>
      </c>
      <c r="M50">
        <v>50.043999999999997</v>
      </c>
      <c r="N50">
        <v>50.046999999999997</v>
      </c>
      <c r="O50">
        <v>50.048999999999999</v>
      </c>
      <c r="P50">
        <v>0.99299999999999999</v>
      </c>
      <c r="Q50" s="5">
        <f>+VLOOKUP($C50,Pagina!$C:$Q,10,0)</f>
        <v>233.6</v>
      </c>
      <c r="R50" s="5">
        <f>+VLOOKUP($C50,Pagina!$C:$Q,11,0)</f>
        <v>95.07</v>
      </c>
      <c r="S50" s="5">
        <f>+VLOOKUP($C50,Pagina!$C:$Q,12,0)</f>
        <v>50</v>
      </c>
      <c r="T50" s="5" t="str">
        <f>+VLOOKUP($C50,Pagina!$C:$Q,13,0)</f>
        <v>0,410000</v>
      </c>
      <c r="U50" s="5" t="str">
        <f>+VLOOKUP($C50,Pagina!$C:$Q,14,0)</f>
        <v>0,361000</v>
      </c>
      <c r="V50" s="5" t="str">
        <f>+VLOOKUP($C50,Pagina!$C:$Q,15,0)</f>
        <v>0,034700</v>
      </c>
      <c r="W50" s="10">
        <f t="shared" si="2"/>
        <v>3.8760000000000048</v>
      </c>
      <c r="X50" s="10">
        <f t="shared" si="3"/>
        <v>3.8760000000000048</v>
      </c>
      <c r="Y50" s="10">
        <f t="shared" si="4"/>
        <v>15.023376000000036</v>
      </c>
      <c r="Z50" s="10">
        <f t="shared" si="5"/>
        <v>1.6872420818025129</v>
      </c>
    </row>
    <row r="51" spans="1:26" x14ac:dyDescent="0.25">
      <c r="A51" s="8">
        <f t="shared" si="0"/>
        <v>46211</v>
      </c>
      <c r="B51" s="9">
        <f t="shared" si="1"/>
        <v>0.78242108796257526</v>
      </c>
      <c r="C51" s="11">
        <v>46211.782418981478</v>
      </c>
      <c r="D51" s="1">
        <v>46211.782421087963</v>
      </c>
      <c r="E51">
        <v>229.82300000000001</v>
      </c>
      <c r="F51">
        <v>229.887</v>
      </c>
      <c r="G51">
        <v>229.887</v>
      </c>
      <c r="H51">
        <v>229.95500000000001</v>
      </c>
      <c r="I51">
        <v>9.18</v>
      </c>
      <c r="J51">
        <v>9.25</v>
      </c>
      <c r="K51">
        <v>9.25</v>
      </c>
      <c r="L51">
        <v>9.32</v>
      </c>
      <c r="M51">
        <v>50.04</v>
      </c>
      <c r="N51">
        <v>50.042000000000002</v>
      </c>
      <c r="O51">
        <v>50.043999999999997</v>
      </c>
      <c r="P51">
        <v>0.99199999999999999</v>
      </c>
      <c r="Q51" s="5">
        <f>+VLOOKUP($C51,Pagina!$C:$Q,10,0)</f>
        <v>233.5</v>
      </c>
      <c r="R51" s="5">
        <f>+VLOOKUP($C51,Pagina!$C:$Q,11,0)</f>
        <v>95.07</v>
      </c>
      <c r="S51" s="5">
        <f>+VLOOKUP($C51,Pagina!$C:$Q,12,0)</f>
        <v>50</v>
      </c>
      <c r="T51" s="5" t="str">
        <f>+VLOOKUP($C51,Pagina!$C:$Q,13,0)</f>
        <v>0,420000</v>
      </c>
      <c r="U51" s="5" t="str">
        <f>+VLOOKUP($C51,Pagina!$C:$Q,14,0)</f>
        <v>0,367000</v>
      </c>
      <c r="V51" s="5" t="str">
        <f>+VLOOKUP($C51,Pagina!$C:$Q,15,0)</f>
        <v>0,035700</v>
      </c>
      <c r="W51" s="10">
        <f t="shared" si="2"/>
        <v>3.6769999999999925</v>
      </c>
      <c r="X51" s="10">
        <f t="shared" si="3"/>
        <v>3.6769999999999925</v>
      </c>
      <c r="Y51" s="10">
        <f t="shared" si="4"/>
        <v>13.520328999999945</v>
      </c>
      <c r="Z51" s="10">
        <f t="shared" si="5"/>
        <v>1.5999269002667238</v>
      </c>
    </row>
    <row r="52" spans="1:26" x14ac:dyDescent="0.25">
      <c r="A52" s="8">
        <f t="shared" si="0"/>
        <v>46211</v>
      </c>
      <c r="B52" s="9">
        <f t="shared" si="1"/>
        <v>0.78243266203935491</v>
      </c>
      <c r="C52" s="11">
        <v>46211.782430555555</v>
      </c>
      <c r="D52" s="1">
        <v>46211.782432662039</v>
      </c>
      <c r="E52">
        <v>229.863</v>
      </c>
      <c r="F52">
        <v>229.892</v>
      </c>
      <c r="G52">
        <v>229.892</v>
      </c>
      <c r="H52">
        <v>229.95500000000001</v>
      </c>
      <c r="I52">
        <v>9.0500000000000007</v>
      </c>
      <c r="J52">
        <v>9.1</v>
      </c>
      <c r="K52">
        <v>9.1</v>
      </c>
      <c r="L52">
        <v>9.15</v>
      </c>
      <c r="M52">
        <v>50.036999999999999</v>
      </c>
      <c r="N52">
        <v>50.037999999999997</v>
      </c>
      <c r="O52">
        <v>50.04</v>
      </c>
      <c r="P52">
        <v>0.99199999999999999</v>
      </c>
      <c r="Q52" s="5">
        <f>+VLOOKUP($C52,Pagina!$C:$Q,10,0)</f>
        <v>233.5</v>
      </c>
      <c r="R52" s="5">
        <f>+VLOOKUP($C52,Pagina!$C:$Q,11,0)</f>
        <v>95.07</v>
      </c>
      <c r="S52" s="5">
        <f>+VLOOKUP($C52,Pagina!$C:$Q,12,0)</f>
        <v>50</v>
      </c>
      <c r="T52" s="5" t="str">
        <f>+VLOOKUP($C52,Pagina!$C:$Q,13,0)</f>
        <v>0,420000</v>
      </c>
      <c r="U52" s="5" t="str">
        <f>+VLOOKUP($C52,Pagina!$C:$Q,14,0)</f>
        <v>0,367000</v>
      </c>
      <c r="V52" s="5" t="str">
        <f>+VLOOKUP($C52,Pagina!$C:$Q,15,0)</f>
        <v>0,035700</v>
      </c>
      <c r="W52" s="10">
        <f t="shared" si="2"/>
        <v>3.6370000000000005</v>
      </c>
      <c r="X52" s="10">
        <f t="shared" si="3"/>
        <v>3.6370000000000005</v>
      </c>
      <c r="Y52" s="10">
        <f t="shared" si="4"/>
        <v>13.227769000000004</v>
      </c>
      <c r="Z52" s="10">
        <f t="shared" si="5"/>
        <v>1.5822468165820514</v>
      </c>
    </row>
    <row r="53" spans="1:26" x14ac:dyDescent="0.25">
      <c r="A53" s="8">
        <f t="shared" si="0"/>
        <v>46211</v>
      </c>
      <c r="B53" s="9">
        <f t="shared" si="1"/>
        <v>0.782444224540086</v>
      </c>
      <c r="C53" s="11">
        <v>46211.782442129632</v>
      </c>
      <c r="D53" s="1">
        <v>46211.78244422454</v>
      </c>
      <c r="E53">
        <v>229.88499999999999</v>
      </c>
      <c r="F53">
        <v>229.93</v>
      </c>
      <c r="G53">
        <v>229.93</v>
      </c>
      <c r="H53">
        <v>229.98400000000001</v>
      </c>
      <c r="I53">
        <v>8.9600000000000009</v>
      </c>
      <c r="J53">
        <v>8.99</v>
      </c>
      <c r="K53">
        <v>8.99</v>
      </c>
      <c r="L53">
        <v>9.0299999999999994</v>
      </c>
      <c r="M53">
        <v>50.033000000000001</v>
      </c>
      <c r="N53">
        <v>50.033999999999999</v>
      </c>
      <c r="O53">
        <v>50.036000000000001</v>
      </c>
      <c r="P53">
        <v>0.99199999999999999</v>
      </c>
      <c r="Q53" s="5">
        <f>+VLOOKUP($C53,Pagina!$C:$Q,10,0)</f>
        <v>233.3</v>
      </c>
      <c r="R53" s="5">
        <f>+VLOOKUP($C53,Pagina!$C:$Q,11,0)</f>
        <v>95.070999</v>
      </c>
      <c r="S53" s="5">
        <f>+VLOOKUP($C53,Pagina!$C:$Q,12,0)</f>
        <v>50</v>
      </c>
      <c r="T53" s="5" t="str">
        <f>+VLOOKUP($C53,Pagina!$C:$Q,13,0)</f>
        <v>0,740000</v>
      </c>
      <c r="U53" s="5" t="str">
        <f>+VLOOKUP($C53,Pagina!$C:$Q,14,0)</f>
        <v>1107000</v>
      </c>
      <c r="V53" s="5" t="str">
        <f>+VLOOKUP($C53,Pagina!$C:$Q,15,0)</f>
        <v>0,191600</v>
      </c>
      <c r="W53" s="10">
        <f t="shared" si="2"/>
        <v>3.4150000000000205</v>
      </c>
      <c r="X53" s="10">
        <f t="shared" si="3"/>
        <v>3.4150000000000205</v>
      </c>
      <c r="Y53" s="10">
        <f t="shared" si="4"/>
        <v>11.66222500000014</v>
      </c>
      <c r="Z53" s="10">
        <f t="shared" si="5"/>
        <v>1.4855253713813517</v>
      </c>
    </row>
    <row r="54" spans="1:26" x14ac:dyDescent="0.25">
      <c r="A54" s="8">
        <f t="shared" si="0"/>
        <v>46211</v>
      </c>
      <c r="B54" s="9">
        <f t="shared" si="1"/>
        <v>0.78245578703354113</v>
      </c>
      <c r="C54" s="11">
        <v>46211.782453703701</v>
      </c>
      <c r="D54" s="1">
        <v>46211.782455787034</v>
      </c>
      <c r="E54">
        <v>229.92500000000001</v>
      </c>
      <c r="F54">
        <v>229.95400000000001</v>
      </c>
      <c r="G54">
        <v>229.95400000000001</v>
      </c>
      <c r="H54">
        <v>229.994</v>
      </c>
      <c r="I54">
        <v>8.8800000000000008</v>
      </c>
      <c r="J54">
        <v>8.91</v>
      </c>
      <c r="K54">
        <v>8.91</v>
      </c>
      <c r="L54">
        <v>8.94</v>
      </c>
      <c r="M54">
        <v>50.03</v>
      </c>
      <c r="N54">
        <v>50.030999999999999</v>
      </c>
      <c r="O54">
        <v>50.033000000000001</v>
      </c>
      <c r="P54">
        <v>0.99199999999999999</v>
      </c>
      <c r="Q54" s="5">
        <f>+VLOOKUP($C54,Pagina!$C:$Q,10,0)</f>
        <v>230</v>
      </c>
      <c r="R54" s="5">
        <f>+VLOOKUP($C54,Pagina!$C:$Q,11,0)</f>
        <v>95.071999000000005</v>
      </c>
      <c r="S54" s="5">
        <f>+VLOOKUP($C54,Pagina!$C:$Q,12,0)</f>
        <v>50</v>
      </c>
      <c r="T54" s="5" t="str">
        <f>+VLOOKUP($C54,Pagina!$C:$Q,13,0)</f>
        <v>0,980000</v>
      </c>
      <c r="U54" s="5" t="str">
        <f>+VLOOKUP($C54,Pagina!$C:$Q,14,0)</f>
        <v>11149000</v>
      </c>
      <c r="V54" s="5" t="str">
        <f>+VLOOKUP($C54,Pagina!$C:$Q,15,0)</f>
        <v>2516600</v>
      </c>
      <c r="W54" s="10">
        <f t="shared" si="2"/>
        <v>7.4999999999988631E-2</v>
      </c>
      <c r="X54" s="10">
        <f t="shared" si="3"/>
        <v>7.4999999999988631E-2</v>
      </c>
      <c r="Y54" s="10">
        <f t="shared" si="4"/>
        <v>5.6249999999982946E-3</v>
      </c>
      <c r="Z54" s="10">
        <f t="shared" si="5"/>
        <v>3.2619332390992122E-2</v>
      </c>
    </row>
    <row r="55" spans="1:26" x14ac:dyDescent="0.25">
      <c r="A55" s="8">
        <f t="shared" si="0"/>
        <v>46211</v>
      </c>
      <c r="B55" s="9">
        <f t="shared" si="1"/>
        <v>0.78246736111032078</v>
      </c>
      <c r="C55" s="11">
        <v>46211.782465277778</v>
      </c>
      <c r="D55" s="1">
        <v>46211.78246736111</v>
      </c>
      <c r="E55">
        <v>229.90100000000001</v>
      </c>
      <c r="F55">
        <v>229.959</v>
      </c>
      <c r="G55">
        <v>229.959</v>
      </c>
      <c r="H55">
        <v>230.02</v>
      </c>
      <c r="I55">
        <v>8.83</v>
      </c>
      <c r="J55">
        <v>8.84</v>
      </c>
      <c r="K55">
        <v>8.84</v>
      </c>
      <c r="L55">
        <v>8.8699999999999992</v>
      </c>
      <c r="M55">
        <v>50.03</v>
      </c>
      <c r="N55">
        <v>50.030999999999999</v>
      </c>
      <c r="O55">
        <v>50.031999999999996</v>
      </c>
      <c r="P55">
        <v>0.99099999999999999</v>
      </c>
      <c r="Q55" s="5">
        <f>+VLOOKUP($C55,Pagina!$C:$Q,10,0)</f>
        <v>230.3</v>
      </c>
      <c r="R55" s="5">
        <f>+VLOOKUP($C55,Pagina!$C:$Q,11,0)</f>
        <v>95.071999000000005</v>
      </c>
      <c r="S55" s="5">
        <f>+VLOOKUP($C55,Pagina!$C:$Q,12,0)</f>
        <v>50</v>
      </c>
      <c r="T55" s="5" t="str">
        <f>+VLOOKUP($C55,Pagina!$C:$Q,13,0)</f>
        <v>1</v>
      </c>
      <c r="U55" s="5" t="str">
        <f>+VLOOKUP($C55,Pagina!$C:$Q,14,0)</f>
        <v>10163000</v>
      </c>
      <c r="V55" s="5" t="str">
        <f>+VLOOKUP($C55,Pagina!$C:$Q,15,0)</f>
        <v>2336100</v>
      </c>
      <c r="W55" s="10">
        <f t="shared" si="2"/>
        <v>0.39900000000000091</v>
      </c>
      <c r="X55" s="10">
        <f t="shared" si="3"/>
        <v>0.39900000000000091</v>
      </c>
      <c r="Y55" s="10">
        <f t="shared" si="4"/>
        <v>0.15920100000000073</v>
      </c>
      <c r="Z55" s="10">
        <f t="shared" si="5"/>
        <v>0.17355296410193993</v>
      </c>
    </row>
    <row r="56" spans="1:26" x14ac:dyDescent="0.25">
      <c r="A56" s="8">
        <f t="shared" si="0"/>
        <v>46211</v>
      </c>
      <c r="B56" s="9">
        <f t="shared" si="1"/>
        <v>0.78247892361105187</v>
      </c>
      <c r="C56" s="11">
        <v>46211.782476851855</v>
      </c>
      <c r="D56" s="1">
        <v>46211.782478923611</v>
      </c>
      <c r="E56">
        <v>229.96199999999999</v>
      </c>
      <c r="F56">
        <v>230.00299999999999</v>
      </c>
      <c r="G56">
        <v>230.00299999999999</v>
      </c>
      <c r="H56">
        <v>230.05199999999999</v>
      </c>
      <c r="I56">
        <v>8.77</v>
      </c>
      <c r="J56">
        <v>8.7899999999999991</v>
      </c>
      <c r="K56">
        <v>8.7899999999999991</v>
      </c>
      <c r="L56">
        <v>8.81</v>
      </c>
      <c r="M56">
        <v>50.031999999999996</v>
      </c>
      <c r="N56">
        <v>50.031999999999996</v>
      </c>
      <c r="O56">
        <v>50.033000000000001</v>
      </c>
      <c r="P56">
        <v>0.99099999999999999</v>
      </c>
      <c r="Q56" s="5">
        <f>+VLOOKUP($C56,Pagina!$C:$Q,10,0)</f>
        <v>230.3</v>
      </c>
      <c r="R56" s="5">
        <f>+VLOOKUP($C56,Pagina!$C:$Q,11,0)</f>
        <v>95.072997999999998</v>
      </c>
      <c r="S56" s="5">
        <f>+VLOOKUP($C56,Pagina!$C:$Q,12,0)</f>
        <v>50</v>
      </c>
      <c r="T56" s="5" t="str">
        <f>+VLOOKUP($C56,Pagina!$C:$Q,13,0)</f>
        <v>1</v>
      </c>
      <c r="U56" s="5" t="str">
        <f>+VLOOKUP($C56,Pagina!$C:$Q,14,0)</f>
        <v>10163000</v>
      </c>
      <c r="V56" s="5" t="str">
        <f>+VLOOKUP($C56,Pagina!$C:$Q,15,0)</f>
        <v>2336100</v>
      </c>
      <c r="W56" s="10">
        <f t="shared" si="2"/>
        <v>0.33800000000002228</v>
      </c>
      <c r="X56" s="10">
        <f t="shared" si="3"/>
        <v>0.33800000000002228</v>
      </c>
      <c r="Y56" s="10">
        <f t="shared" si="4"/>
        <v>0.11424400000001507</v>
      </c>
      <c r="Z56" s="10">
        <f t="shared" si="5"/>
        <v>0.14698080552440068</v>
      </c>
    </row>
    <row r="57" spans="1:26" x14ac:dyDescent="0.25">
      <c r="A57" s="8">
        <f t="shared" si="0"/>
        <v>46211</v>
      </c>
      <c r="B57" s="9">
        <f t="shared" si="1"/>
        <v>0.78249048611178296</v>
      </c>
      <c r="C57" s="11">
        <v>46211.782488425924</v>
      </c>
      <c r="D57" s="1">
        <v>46211.782490486112</v>
      </c>
      <c r="E57">
        <v>229.91499999999999</v>
      </c>
      <c r="F57">
        <v>229.96700000000001</v>
      </c>
      <c r="G57">
        <v>229.96700000000001</v>
      </c>
      <c r="H57">
        <v>230.02099999999999</v>
      </c>
      <c r="I57">
        <v>8.73</v>
      </c>
      <c r="J57">
        <v>8.75</v>
      </c>
      <c r="K57">
        <v>8.75</v>
      </c>
      <c r="L57">
        <v>8.76</v>
      </c>
      <c r="M57">
        <v>50.030999999999999</v>
      </c>
      <c r="N57">
        <v>50.031999999999996</v>
      </c>
      <c r="O57">
        <v>50.033000000000001</v>
      </c>
      <c r="P57">
        <v>0.99099999999999999</v>
      </c>
      <c r="Q57" s="5">
        <f>+VLOOKUP($C57,Pagina!$C:$Q,10,0)</f>
        <v>230.6</v>
      </c>
      <c r="R57" s="5">
        <f>+VLOOKUP($C57,Pagina!$C:$Q,11,0)</f>
        <v>95.072997999999998</v>
      </c>
      <c r="S57" s="5">
        <f>+VLOOKUP($C57,Pagina!$C:$Q,12,0)</f>
        <v>50</v>
      </c>
      <c r="T57" s="5" t="str">
        <f>+VLOOKUP($C57,Pagina!$C:$Q,13,0)</f>
        <v>0,990000</v>
      </c>
      <c r="U57" s="5" t="str">
        <f>+VLOOKUP($C57,Pagina!$C:$Q,14,0)</f>
        <v>9273000</v>
      </c>
      <c r="V57" s="5" t="str">
        <f>+VLOOKUP($C57,Pagina!$C:$Q,15,0)</f>
        <v>2125200</v>
      </c>
      <c r="W57" s="10">
        <f t="shared" si="2"/>
        <v>0.68500000000000227</v>
      </c>
      <c r="X57" s="10">
        <f t="shared" si="3"/>
        <v>0.68500000000000227</v>
      </c>
      <c r="Y57" s="10">
        <f t="shared" si="4"/>
        <v>0.46922500000000311</v>
      </c>
      <c r="Z57" s="10">
        <f t="shared" si="5"/>
        <v>0.29793619381075714</v>
      </c>
    </row>
    <row r="58" spans="1:26" x14ac:dyDescent="0.25">
      <c r="A58" s="8">
        <f t="shared" si="0"/>
        <v>46211</v>
      </c>
      <c r="B58" s="9">
        <f t="shared" si="1"/>
        <v>0.78250206018856261</v>
      </c>
      <c r="C58" s="11">
        <v>46211.782500000001</v>
      </c>
      <c r="D58" s="1">
        <v>46211.782502060189</v>
      </c>
      <c r="E58">
        <v>229.827</v>
      </c>
      <c r="F58">
        <v>229.87</v>
      </c>
      <c r="G58">
        <v>229.87</v>
      </c>
      <c r="H58">
        <v>229.94</v>
      </c>
      <c r="I58">
        <v>8.6999999999999993</v>
      </c>
      <c r="J58">
        <v>8.7200000000000006</v>
      </c>
      <c r="K58">
        <v>8.7200000000000006</v>
      </c>
      <c r="L58">
        <v>8.73</v>
      </c>
      <c r="M58">
        <v>50.027000000000001</v>
      </c>
      <c r="N58">
        <v>50.027999999999999</v>
      </c>
      <c r="O58">
        <v>50.029000000000003</v>
      </c>
      <c r="P58">
        <v>0.99099999999999999</v>
      </c>
      <c r="Q58" s="5">
        <f>+VLOOKUP($C58,Pagina!$C:$Q,10,0)</f>
        <v>230.7</v>
      </c>
      <c r="R58" s="5">
        <f>+VLOOKUP($C58,Pagina!$C:$Q,11,0)</f>
        <v>95.073997000000006</v>
      </c>
      <c r="S58" s="5">
        <f>+VLOOKUP($C58,Pagina!$C:$Q,12,0)</f>
        <v>50</v>
      </c>
      <c r="T58" s="5" t="str">
        <f>+VLOOKUP($C58,Pagina!$C:$Q,13,0)</f>
        <v>0,990000</v>
      </c>
      <c r="U58" s="5" t="str">
        <f>+VLOOKUP($C58,Pagina!$C:$Q,14,0)</f>
        <v>8929000</v>
      </c>
      <c r="V58" s="5" t="str">
        <f>+VLOOKUP($C58,Pagina!$C:$Q,15,0)</f>
        <v>2045100</v>
      </c>
      <c r="W58" s="10">
        <f t="shared" si="2"/>
        <v>0.87299999999999045</v>
      </c>
      <c r="X58" s="10">
        <f t="shared" si="3"/>
        <v>0.87299999999999045</v>
      </c>
      <c r="Y58" s="10">
        <f t="shared" si="4"/>
        <v>0.76212899999998329</v>
      </c>
      <c r="Z58" s="10">
        <f t="shared" si="5"/>
        <v>0.37985093135270898</v>
      </c>
    </row>
    <row r="59" spans="1:26" x14ac:dyDescent="0.25">
      <c r="A59" s="8">
        <f t="shared" si="0"/>
        <v>46211</v>
      </c>
      <c r="B59" s="9">
        <f t="shared" si="1"/>
        <v>0.78251362268201774</v>
      </c>
      <c r="C59" s="11">
        <v>46211.782511574071</v>
      </c>
      <c r="D59" s="1">
        <v>46211.782513622682</v>
      </c>
      <c r="E59">
        <v>229.82400000000001</v>
      </c>
      <c r="F59">
        <v>229.876</v>
      </c>
      <c r="G59">
        <v>229.876</v>
      </c>
      <c r="H59">
        <v>229.9</v>
      </c>
      <c r="I59">
        <v>8.68</v>
      </c>
      <c r="J59">
        <v>8.69</v>
      </c>
      <c r="K59">
        <v>8.69</v>
      </c>
      <c r="L59">
        <v>8.6999999999999993</v>
      </c>
      <c r="M59">
        <v>50.023000000000003</v>
      </c>
      <c r="N59">
        <v>50.024000000000001</v>
      </c>
      <c r="O59">
        <v>50.026000000000003</v>
      </c>
      <c r="P59">
        <v>0.99099999999999999</v>
      </c>
      <c r="Q59" s="5">
        <f>+VLOOKUP($C59,Pagina!$C:$Q,10,0)</f>
        <v>230.7</v>
      </c>
      <c r="R59" s="5">
        <f>+VLOOKUP($C59,Pagina!$C:$Q,11,0)</f>
        <v>95.073997000000006</v>
      </c>
      <c r="S59" s="5">
        <f>+VLOOKUP($C59,Pagina!$C:$Q,12,0)</f>
        <v>50</v>
      </c>
      <c r="T59" s="5" t="str">
        <f>+VLOOKUP($C59,Pagina!$C:$Q,13,0)</f>
        <v>0,990000</v>
      </c>
      <c r="U59" s="5" t="str">
        <f>+VLOOKUP($C59,Pagina!$C:$Q,14,0)</f>
        <v>8728000</v>
      </c>
      <c r="V59" s="5" t="str">
        <f>+VLOOKUP($C59,Pagina!$C:$Q,15,0)</f>
        <v>1998100</v>
      </c>
      <c r="W59" s="10">
        <f t="shared" si="2"/>
        <v>0.87599999999997635</v>
      </c>
      <c r="X59" s="10">
        <f t="shared" si="3"/>
        <v>0.87599999999997635</v>
      </c>
      <c r="Y59" s="10">
        <f t="shared" si="4"/>
        <v>0.76737599999995854</v>
      </c>
      <c r="Z59" s="10">
        <f t="shared" si="5"/>
        <v>0.38116123642438404</v>
      </c>
    </row>
    <row r="60" spans="1:26" x14ac:dyDescent="0.25">
      <c r="A60" s="8">
        <f t="shared" si="0"/>
        <v>46211</v>
      </c>
      <c r="B60" s="9">
        <f t="shared" si="1"/>
        <v>0.78252519675879739</v>
      </c>
      <c r="C60" s="11">
        <v>46211.782523148147</v>
      </c>
      <c r="D60" s="1">
        <v>46211.782525196759</v>
      </c>
      <c r="E60">
        <v>229.83500000000001</v>
      </c>
      <c r="F60">
        <v>229.89500000000001</v>
      </c>
      <c r="G60">
        <v>229.89500000000001</v>
      </c>
      <c r="H60">
        <v>229.95099999999999</v>
      </c>
      <c r="I60">
        <v>8.66</v>
      </c>
      <c r="J60">
        <v>8.67</v>
      </c>
      <c r="K60">
        <v>8.67</v>
      </c>
      <c r="L60">
        <v>8.67</v>
      </c>
      <c r="M60">
        <v>50.021000000000001</v>
      </c>
      <c r="N60">
        <v>50.021999999999998</v>
      </c>
      <c r="O60">
        <v>50.024000000000001</v>
      </c>
      <c r="P60">
        <v>0.99099999999999999</v>
      </c>
      <c r="Q60" s="5">
        <f>+VLOOKUP($C60,Pagina!$C:$Q,10,0)</f>
        <v>230.8</v>
      </c>
      <c r="R60" s="5">
        <f>+VLOOKUP($C60,Pagina!$C:$Q,11,0)</f>
        <v>95.074996999999996</v>
      </c>
      <c r="S60" s="5">
        <f>+VLOOKUP($C60,Pagina!$C:$Q,12,0)</f>
        <v>50</v>
      </c>
      <c r="T60" s="5" t="str">
        <f>+VLOOKUP($C60,Pagina!$C:$Q,13,0)</f>
        <v>0,990000</v>
      </c>
      <c r="U60" s="5" t="str">
        <f>+VLOOKUP($C60,Pagina!$C:$Q,14,0)</f>
        <v>8594000</v>
      </c>
      <c r="V60" s="5" t="str">
        <f>+VLOOKUP($C60,Pagina!$C:$Q,15,0)</f>
        <v>1966900</v>
      </c>
      <c r="W60" s="10">
        <f t="shared" si="2"/>
        <v>0.96500000000000341</v>
      </c>
      <c r="X60" s="10">
        <f t="shared" si="3"/>
        <v>0.96500000000000341</v>
      </c>
      <c r="Y60" s="10">
        <f t="shared" si="4"/>
        <v>0.93122500000000663</v>
      </c>
      <c r="Z60" s="10">
        <f t="shared" si="5"/>
        <v>0.41986642591424433</v>
      </c>
    </row>
    <row r="61" spans="1:26" x14ac:dyDescent="0.25">
      <c r="A61" s="8">
        <f t="shared" si="0"/>
        <v>46211</v>
      </c>
      <c r="B61" s="9">
        <f t="shared" si="1"/>
        <v>0.78253675925952848</v>
      </c>
      <c r="C61" s="11">
        <v>46211.782534722224</v>
      </c>
      <c r="D61" s="1">
        <v>46211.78253675926</v>
      </c>
      <c r="E61">
        <v>229.87100000000001</v>
      </c>
      <c r="F61">
        <v>229.91399999999999</v>
      </c>
      <c r="G61">
        <v>229.91399999999999</v>
      </c>
      <c r="H61">
        <v>229.95099999999999</v>
      </c>
      <c r="I61">
        <v>8.64</v>
      </c>
      <c r="J61">
        <v>8.65</v>
      </c>
      <c r="K61">
        <v>8.65</v>
      </c>
      <c r="L61">
        <v>8.65</v>
      </c>
      <c r="M61">
        <v>50.021000000000001</v>
      </c>
      <c r="N61">
        <v>50.021000000000001</v>
      </c>
      <c r="O61">
        <v>50.021000000000001</v>
      </c>
      <c r="P61">
        <v>0.99099999999999999</v>
      </c>
      <c r="Q61" s="5">
        <f>+VLOOKUP($C61,Pagina!$C:$Q,10,0)</f>
        <v>230.8</v>
      </c>
      <c r="R61" s="5">
        <f>+VLOOKUP($C61,Pagina!$C:$Q,11,0)</f>
        <v>95.074996999999996</v>
      </c>
      <c r="S61" s="5">
        <f>+VLOOKUP($C61,Pagina!$C:$Q,12,0)</f>
        <v>50</v>
      </c>
      <c r="T61" s="5" t="str">
        <f>+VLOOKUP($C61,Pagina!$C:$Q,13,0)</f>
        <v>0,990000</v>
      </c>
      <c r="U61" s="5" t="str">
        <f>+VLOOKUP($C61,Pagina!$C:$Q,14,0)</f>
        <v>8594000</v>
      </c>
      <c r="V61" s="5" t="str">
        <f>+VLOOKUP($C61,Pagina!$C:$Q,15,0)</f>
        <v>1966900</v>
      </c>
      <c r="W61" s="10">
        <f t="shared" si="2"/>
        <v>0.92900000000000205</v>
      </c>
      <c r="X61" s="10">
        <f t="shared" si="3"/>
        <v>0.92900000000000205</v>
      </c>
      <c r="Y61" s="10">
        <f t="shared" si="4"/>
        <v>0.86304100000000383</v>
      </c>
      <c r="Z61" s="10">
        <f t="shared" si="5"/>
        <v>0.40413971314345964</v>
      </c>
    </row>
    <row r="62" spans="1:26" x14ac:dyDescent="0.25">
      <c r="A62" s="8">
        <f t="shared" si="0"/>
        <v>46211</v>
      </c>
      <c r="B62" s="9">
        <f t="shared" si="1"/>
        <v>0.78254833333630813</v>
      </c>
      <c r="C62" s="11">
        <v>46211.782546296294</v>
      </c>
      <c r="D62" s="1">
        <v>46211.782548333336</v>
      </c>
      <c r="E62">
        <v>229.94300000000001</v>
      </c>
      <c r="F62">
        <v>229.97399999999999</v>
      </c>
      <c r="G62">
        <v>229.97399999999999</v>
      </c>
      <c r="H62">
        <v>230.02600000000001</v>
      </c>
      <c r="I62">
        <v>8.6300000000000008</v>
      </c>
      <c r="J62">
        <v>8.64</v>
      </c>
      <c r="K62">
        <v>8.64</v>
      </c>
      <c r="L62">
        <v>8.64</v>
      </c>
      <c r="M62">
        <v>50.02</v>
      </c>
      <c r="N62">
        <v>50.021000000000001</v>
      </c>
      <c r="O62">
        <v>50.021000000000001</v>
      </c>
      <c r="P62">
        <v>0.99099999999999999</v>
      </c>
      <c r="Q62" s="5">
        <f>+VLOOKUP($C62,Pagina!$C:$Q,10,0)</f>
        <v>230.8</v>
      </c>
      <c r="R62" s="5">
        <f>+VLOOKUP($C62,Pagina!$C:$Q,11,0)</f>
        <v>95.075996000000004</v>
      </c>
      <c r="S62" s="5">
        <f>+VLOOKUP($C62,Pagina!$C:$Q,12,0)</f>
        <v>50</v>
      </c>
      <c r="T62" s="5" t="str">
        <f>+VLOOKUP($C62,Pagina!$C:$Q,13,0)</f>
        <v>0,990000</v>
      </c>
      <c r="U62" s="5" t="str">
        <f>+VLOOKUP($C62,Pagina!$C:$Q,14,0)</f>
        <v>8498000</v>
      </c>
      <c r="V62" s="5" t="str">
        <f>+VLOOKUP($C62,Pagina!$C:$Q,15,0)</f>
        <v>1944400</v>
      </c>
      <c r="W62" s="10">
        <f t="shared" si="2"/>
        <v>0.85699999999999932</v>
      </c>
      <c r="X62" s="10">
        <f t="shared" si="3"/>
        <v>0.85699999999999932</v>
      </c>
      <c r="Y62" s="10">
        <f t="shared" si="4"/>
        <v>0.7344489999999988</v>
      </c>
      <c r="Z62" s="10">
        <f t="shared" si="5"/>
        <v>0.37270106069765085</v>
      </c>
    </row>
    <row r="63" spans="1:26" x14ac:dyDescent="0.25">
      <c r="A63" s="8">
        <f t="shared" si="0"/>
        <v>46211</v>
      </c>
      <c r="B63" s="9">
        <f t="shared" si="1"/>
        <v>0.78255990740581183</v>
      </c>
      <c r="C63" s="11">
        <v>46211.782557870371</v>
      </c>
      <c r="D63" s="1">
        <v>46211.782559907406</v>
      </c>
      <c r="E63">
        <v>229.92599999999999</v>
      </c>
      <c r="F63">
        <v>229.98099999999999</v>
      </c>
      <c r="G63">
        <v>229.98099999999999</v>
      </c>
      <c r="H63">
        <v>230.012</v>
      </c>
      <c r="I63">
        <v>8.6199999999999992</v>
      </c>
      <c r="J63">
        <v>8.6199999999999992</v>
      </c>
      <c r="K63">
        <v>8.6199999999999992</v>
      </c>
      <c r="L63">
        <v>8.6300000000000008</v>
      </c>
      <c r="M63">
        <v>50.018999999999998</v>
      </c>
      <c r="N63">
        <v>50.02</v>
      </c>
      <c r="O63">
        <v>50.02</v>
      </c>
      <c r="P63">
        <v>0.99099999999999999</v>
      </c>
      <c r="Q63" s="5">
        <f>+VLOOKUP($C63,Pagina!$C:$Q,10,0)</f>
        <v>230.8</v>
      </c>
      <c r="R63" s="5">
        <f>+VLOOKUP($C63,Pagina!$C:$Q,11,0)</f>
        <v>95.077003000000005</v>
      </c>
      <c r="S63" s="5">
        <f>+VLOOKUP($C63,Pagina!$C:$Q,12,0)</f>
        <v>50</v>
      </c>
      <c r="T63" s="5" t="str">
        <f>+VLOOKUP($C63,Pagina!$C:$Q,13,0)</f>
        <v>0,990000</v>
      </c>
      <c r="U63" s="5" t="str">
        <f>+VLOOKUP($C63,Pagina!$C:$Q,14,0)</f>
        <v>8428000</v>
      </c>
      <c r="V63" s="5" t="str">
        <f>+VLOOKUP($C63,Pagina!$C:$Q,15,0)</f>
        <v>1928200</v>
      </c>
      <c r="W63" s="10">
        <f t="shared" si="2"/>
        <v>0.87400000000002365</v>
      </c>
      <c r="X63" s="10">
        <f t="shared" si="3"/>
        <v>0.87400000000002365</v>
      </c>
      <c r="Y63" s="10">
        <f t="shared" si="4"/>
        <v>0.7638760000000413</v>
      </c>
      <c r="Z63" s="10">
        <f t="shared" si="5"/>
        <v>0.38012230021834142</v>
      </c>
    </row>
    <row r="64" spans="1:26" x14ac:dyDescent="0.25">
      <c r="A64" s="8">
        <f t="shared" si="0"/>
        <v>46211</v>
      </c>
      <c r="B64" s="9">
        <f t="shared" si="1"/>
        <v>0.78257146990654292</v>
      </c>
      <c r="C64" s="11">
        <v>46211.782569444447</v>
      </c>
      <c r="D64" s="1">
        <v>46211.782571469907</v>
      </c>
      <c r="E64">
        <v>229.92099999999999</v>
      </c>
      <c r="F64">
        <v>229.97300000000001</v>
      </c>
      <c r="G64">
        <v>229.97300000000001</v>
      </c>
      <c r="H64">
        <v>230.00800000000001</v>
      </c>
      <c r="I64">
        <v>8.61</v>
      </c>
      <c r="J64">
        <v>8.61</v>
      </c>
      <c r="K64">
        <v>8.61</v>
      </c>
      <c r="L64">
        <v>8.6199999999999992</v>
      </c>
      <c r="M64">
        <v>50.02</v>
      </c>
      <c r="N64">
        <v>50.02</v>
      </c>
      <c r="O64">
        <v>50.021000000000001</v>
      </c>
      <c r="P64">
        <v>0.99099999999999999</v>
      </c>
      <c r="Q64" s="5">
        <f>+VLOOKUP($C64,Pagina!$C:$Q,10,0)</f>
        <v>230.8</v>
      </c>
      <c r="R64" s="5">
        <f>+VLOOKUP($C64,Pagina!$C:$Q,11,0)</f>
        <v>95.077003000000005</v>
      </c>
      <c r="S64" s="5">
        <f>+VLOOKUP($C64,Pagina!$C:$Q,12,0)</f>
        <v>50</v>
      </c>
      <c r="T64" s="5" t="str">
        <f>+VLOOKUP($C64,Pagina!$C:$Q,13,0)</f>
        <v>0,990000</v>
      </c>
      <c r="U64" s="5" t="str">
        <f>+VLOOKUP($C64,Pagina!$C:$Q,14,0)</f>
        <v>8372000</v>
      </c>
      <c r="V64" s="5" t="str">
        <f>+VLOOKUP($C64,Pagina!$C:$Q,15,0)</f>
        <v>1915000</v>
      </c>
      <c r="W64" s="10">
        <f t="shared" si="2"/>
        <v>0.8790000000000191</v>
      </c>
      <c r="X64" s="10">
        <f t="shared" si="3"/>
        <v>0.8790000000000191</v>
      </c>
      <c r="Y64" s="10">
        <f t="shared" si="4"/>
        <v>0.77264100000003355</v>
      </c>
      <c r="Z64" s="10">
        <f t="shared" si="5"/>
        <v>0.38230522657783284</v>
      </c>
    </row>
    <row r="65" spans="1:26" x14ac:dyDescent="0.25">
      <c r="A65" s="8">
        <f t="shared" si="0"/>
        <v>46211</v>
      </c>
      <c r="B65" s="9">
        <f t="shared" si="1"/>
        <v>0.78258304398332257</v>
      </c>
      <c r="C65" s="11">
        <v>46211.782581018517</v>
      </c>
      <c r="D65" s="1">
        <v>46211.782583043983</v>
      </c>
      <c r="E65">
        <v>229.92599999999999</v>
      </c>
      <c r="F65">
        <v>229.97300000000001</v>
      </c>
      <c r="G65">
        <v>229.97300000000001</v>
      </c>
      <c r="H65">
        <v>230.006</v>
      </c>
      <c r="I65">
        <v>8.6</v>
      </c>
      <c r="J65">
        <v>8.6</v>
      </c>
      <c r="K65">
        <v>8.6</v>
      </c>
      <c r="L65">
        <v>8.61</v>
      </c>
      <c r="M65">
        <v>50.018000000000001</v>
      </c>
      <c r="N65">
        <v>50.018999999999998</v>
      </c>
      <c r="O65">
        <v>50.02</v>
      </c>
      <c r="P65">
        <v>0.99099999999999999</v>
      </c>
      <c r="Q65" s="5">
        <f>+VLOOKUP($C65,Pagina!$C:$Q,10,0)</f>
        <v>230.8</v>
      </c>
      <c r="R65" s="5">
        <f>+VLOOKUP($C65,Pagina!$C:$Q,11,0)</f>
        <v>95.078002999999995</v>
      </c>
      <c r="S65" s="5">
        <f>+VLOOKUP($C65,Pagina!$C:$Q,12,0)</f>
        <v>50</v>
      </c>
      <c r="T65" s="5" t="str">
        <f>+VLOOKUP($C65,Pagina!$C:$Q,13,0)</f>
        <v>0,990000</v>
      </c>
      <c r="U65" s="5" t="str">
        <f>+VLOOKUP($C65,Pagina!$C:$Q,14,0)</f>
        <v>8372000</v>
      </c>
      <c r="V65" s="5" t="str">
        <f>+VLOOKUP($C65,Pagina!$C:$Q,15,0)</f>
        <v>1915000</v>
      </c>
      <c r="W65" s="10">
        <f t="shared" si="2"/>
        <v>0.87400000000002365</v>
      </c>
      <c r="X65" s="10">
        <f t="shared" si="3"/>
        <v>0.87400000000002365</v>
      </c>
      <c r="Y65" s="10">
        <f t="shared" si="4"/>
        <v>0.7638760000000413</v>
      </c>
      <c r="Z65" s="10">
        <f t="shared" si="5"/>
        <v>0.38012230021834142</v>
      </c>
    </row>
    <row r="66" spans="1:26" x14ac:dyDescent="0.25">
      <c r="A66" s="8">
        <f t="shared" si="0"/>
        <v>46211</v>
      </c>
      <c r="B66" s="9">
        <f t="shared" si="1"/>
        <v>0.78259461805282626</v>
      </c>
      <c r="C66" s="11">
        <v>46211.782592592594</v>
      </c>
      <c r="D66" s="1">
        <v>46211.782594618053</v>
      </c>
      <c r="E66">
        <v>229.91</v>
      </c>
      <c r="F66">
        <v>229.983</v>
      </c>
      <c r="G66">
        <v>229.983</v>
      </c>
      <c r="H66">
        <v>230.036</v>
      </c>
      <c r="I66">
        <v>8.6</v>
      </c>
      <c r="J66">
        <v>8.6</v>
      </c>
      <c r="K66">
        <v>8.6</v>
      </c>
      <c r="L66">
        <v>8.6</v>
      </c>
      <c r="M66">
        <v>50.017000000000003</v>
      </c>
      <c r="N66">
        <v>50.018000000000001</v>
      </c>
      <c r="O66">
        <v>50.018000000000001</v>
      </c>
      <c r="P66">
        <v>0.99099999999999999</v>
      </c>
      <c r="Q66" s="5">
        <f>+VLOOKUP($C66,Pagina!$C:$Q,10,0)</f>
        <v>230.7</v>
      </c>
      <c r="R66" s="5">
        <f>+VLOOKUP($C66,Pagina!$C:$Q,11,0)</f>
        <v>95.078002999999995</v>
      </c>
      <c r="S66" s="5">
        <f>+VLOOKUP($C66,Pagina!$C:$Q,12,0)</f>
        <v>50</v>
      </c>
      <c r="T66" s="5" t="str">
        <f>+VLOOKUP($C66,Pagina!$C:$Q,13,0)</f>
        <v>0,990000</v>
      </c>
      <c r="U66" s="5" t="str">
        <f>+VLOOKUP($C66,Pagina!$C:$Q,14,0)</f>
        <v>8332000</v>
      </c>
      <c r="V66" s="5" t="str">
        <f>+VLOOKUP($C66,Pagina!$C:$Q,15,0)</f>
        <v>1904800</v>
      </c>
      <c r="W66" s="10">
        <f t="shared" si="2"/>
        <v>0.78999999999999204</v>
      </c>
      <c r="X66" s="10">
        <f t="shared" si="3"/>
        <v>0.78999999999999204</v>
      </c>
      <c r="Y66" s="10">
        <f t="shared" si="4"/>
        <v>0.62409999999998744</v>
      </c>
      <c r="Z66" s="10">
        <f t="shared" si="5"/>
        <v>0.34361271802009141</v>
      </c>
    </row>
    <row r="67" spans="1:26" x14ac:dyDescent="0.25">
      <c r="A67" s="8">
        <f t="shared" ref="A67:A130" si="6">+INT(D67)</f>
        <v>46211</v>
      </c>
      <c r="B67" s="9">
        <f t="shared" ref="B67:B130" si="7">+MOD(D67,1)</f>
        <v>0.78260618055355735</v>
      </c>
      <c r="C67" s="11">
        <v>46211.782604166663</v>
      </c>
      <c r="D67" s="1">
        <v>46211.782606180554</v>
      </c>
      <c r="E67">
        <v>230.035</v>
      </c>
      <c r="F67">
        <v>230.191</v>
      </c>
      <c r="G67">
        <v>230.191</v>
      </c>
      <c r="H67">
        <v>230.29900000000001</v>
      </c>
      <c r="I67">
        <v>8.59</v>
      </c>
      <c r="J67">
        <v>8.59</v>
      </c>
      <c r="K67">
        <v>8.59</v>
      </c>
      <c r="L67">
        <v>8.6</v>
      </c>
      <c r="M67">
        <v>50.018000000000001</v>
      </c>
      <c r="N67">
        <v>50.018000000000001</v>
      </c>
      <c r="O67">
        <v>50.018999999999998</v>
      </c>
      <c r="P67">
        <v>0.99099999999999999</v>
      </c>
      <c r="Q67" s="5">
        <f>+VLOOKUP($C67,Pagina!$C:$Q,10,0)</f>
        <v>230.7</v>
      </c>
      <c r="R67" s="5">
        <f>+VLOOKUP($C67,Pagina!$C:$Q,11,0)</f>
        <v>95.079002000000003</v>
      </c>
      <c r="S67" s="5">
        <f>+VLOOKUP($C67,Pagina!$C:$Q,12,0)</f>
        <v>50</v>
      </c>
      <c r="T67" s="5" t="str">
        <f>+VLOOKUP($C67,Pagina!$C:$Q,13,0)</f>
        <v>0,990000</v>
      </c>
      <c r="U67" s="5" t="str">
        <f>+VLOOKUP($C67,Pagina!$C:$Q,14,0)</f>
        <v>8299000</v>
      </c>
      <c r="V67" s="5" t="str">
        <f>+VLOOKUP($C67,Pagina!$C:$Q,15,0)</f>
        <v>1897300</v>
      </c>
      <c r="W67" s="10">
        <f t="shared" ref="W67:W130" si="8">+Q67-E67</f>
        <v>0.66499999999999204</v>
      </c>
      <c r="X67" s="10">
        <f t="shared" ref="X67:X130" si="9">+ABS(W67)</f>
        <v>0.66499999999999204</v>
      </c>
      <c r="Y67" s="10">
        <f t="shared" ref="Y67:Y130" si="10">+W67*W67</f>
        <v>0.44222499999998943</v>
      </c>
      <c r="Z67" s="10">
        <f t="shared" ref="Z67:Z130" si="11">+(W67/E67)*100</f>
        <v>0.28908644336731021</v>
      </c>
    </row>
    <row r="68" spans="1:26" x14ac:dyDescent="0.25">
      <c r="A68" s="8">
        <f t="shared" si="6"/>
        <v>46211</v>
      </c>
      <c r="B68" s="9">
        <f t="shared" si="7"/>
        <v>0.782617754630337</v>
      </c>
      <c r="C68" s="11">
        <v>46211.78261574074</v>
      </c>
      <c r="D68" s="1">
        <v>46211.78261775463</v>
      </c>
      <c r="E68">
        <v>230.09899999999999</v>
      </c>
      <c r="F68">
        <v>230.18600000000001</v>
      </c>
      <c r="G68">
        <v>230.18600000000001</v>
      </c>
      <c r="H68">
        <v>230.28800000000001</v>
      </c>
      <c r="I68">
        <v>8.58</v>
      </c>
      <c r="J68">
        <v>8.58</v>
      </c>
      <c r="K68">
        <v>8.58</v>
      </c>
      <c r="L68">
        <v>8.59</v>
      </c>
      <c r="M68">
        <v>50.018999999999998</v>
      </c>
      <c r="N68">
        <v>50.02</v>
      </c>
      <c r="O68">
        <v>50.021000000000001</v>
      </c>
      <c r="P68">
        <v>0.99099999999999999</v>
      </c>
      <c r="Q68" s="5">
        <f>+VLOOKUP($C68,Pagina!$C:$Q,10,0)</f>
        <v>230.8</v>
      </c>
      <c r="R68" s="5">
        <f>+VLOOKUP($C68,Pagina!$C:$Q,11,0)</f>
        <v>95.079002000000003</v>
      </c>
      <c r="S68" s="5">
        <f>+VLOOKUP($C68,Pagina!$C:$Q,12,0)</f>
        <v>50</v>
      </c>
      <c r="T68" s="5" t="str">
        <f>+VLOOKUP($C68,Pagina!$C:$Q,13,0)</f>
        <v>0,990000</v>
      </c>
      <c r="U68" s="5" t="str">
        <f>+VLOOKUP($C68,Pagina!$C:$Q,14,0)</f>
        <v>8276000</v>
      </c>
      <c r="V68" s="5" t="str">
        <f>+VLOOKUP($C68,Pagina!$C:$Q,15,0)</f>
        <v>1892000</v>
      </c>
      <c r="W68" s="10">
        <f t="shared" si="8"/>
        <v>0.70100000000002183</v>
      </c>
      <c r="X68" s="10">
        <f t="shared" si="9"/>
        <v>0.70100000000002183</v>
      </c>
      <c r="Y68" s="10">
        <f t="shared" si="10"/>
        <v>0.49140100000003062</v>
      </c>
      <c r="Z68" s="10">
        <f t="shared" si="11"/>
        <v>0.30465147610377352</v>
      </c>
    </row>
    <row r="69" spans="1:26" x14ac:dyDescent="0.25">
      <c r="A69" s="8">
        <f t="shared" si="6"/>
        <v>46211</v>
      </c>
      <c r="B69" s="9">
        <f t="shared" si="7"/>
        <v>0.78262931713106809</v>
      </c>
      <c r="C69" s="11">
        <v>46211.782627314817</v>
      </c>
      <c r="D69" s="1">
        <v>46211.782629317131</v>
      </c>
      <c r="E69">
        <v>230.16200000000001</v>
      </c>
      <c r="F69">
        <v>230.23400000000001</v>
      </c>
      <c r="G69">
        <v>230.23400000000001</v>
      </c>
      <c r="H69">
        <v>230.279</v>
      </c>
      <c r="I69">
        <v>8.57</v>
      </c>
      <c r="J69">
        <v>8.57</v>
      </c>
      <c r="K69">
        <v>8.57</v>
      </c>
      <c r="L69">
        <v>8.58</v>
      </c>
      <c r="M69">
        <v>50.023000000000003</v>
      </c>
      <c r="N69">
        <v>50.026000000000003</v>
      </c>
      <c r="O69">
        <v>50.03</v>
      </c>
      <c r="P69">
        <v>0.99099999999999999</v>
      </c>
      <c r="Q69" s="5">
        <f>+VLOOKUP($C69,Pagina!$C:$Q,10,0)</f>
        <v>230.8</v>
      </c>
      <c r="R69" s="5">
        <f>+VLOOKUP($C69,Pagina!$C:$Q,11,0)</f>
        <v>95.080001999999993</v>
      </c>
      <c r="S69" s="5">
        <f>+VLOOKUP($C69,Pagina!$C:$Q,12,0)</f>
        <v>50</v>
      </c>
      <c r="T69" s="5" t="str">
        <f>+VLOOKUP($C69,Pagina!$C:$Q,13,0)</f>
        <v>0,990000</v>
      </c>
      <c r="U69" s="5" t="str">
        <f>+VLOOKUP($C69,Pagina!$C:$Q,14,0)</f>
        <v>8259000</v>
      </c>
      <c r="V69" s="5" t="str">
        <f>+VLOOKUP($C69,Pagina!$C:$Q,15,0)</f>
        <v>1888400</v>
      </c>
      <c r="W69" s="10">
        <f t="shared" si="8"/>
        <v>0.63800000000000523</v>
      </c>
      <c r="X69" s="10">
        <f t="shared" si="9"/>
        <v>0.63800000000000523</v>
      </c>
      <c r="Y69" s="10">
        <f t="shared" si="10"/>
        <v>0.40704400000000668</v>
      </c>
      <c r="Z69" s="10">
        <f t="shared" si="11"/>
        <v>0.27719606190422624</v>
      </c>
    </row>
    <row r="70" spans="1:26" x14ac:dyDescent="0.25">
      <c r="A70" s="8">
        <f t="shared" si="6"/>
        <v>46211</v>
      </c>
      <c r="B70" s="9">
        <f t="shared" si="7"/>
        <v>0.78263887731736759</v>
      </c>
      <c r="C70" s="11">
        <v>46211.782638888886</v>
      </c>
      <c r="D70" s="1">
        <v>46211.782638877317</v>
      </c>
      <c r="E70">
        <v>230.21600000000001</v>
      </c>
      <c r="F70">
        <v>230.28899999999999</v>
      </c>
      <c r="G70">
        <v>230.28899999999999</v>
      </c>
      <c r="H70">
        <v>230.375</v>
      </c>
      <c r="I70">
        <v>8.56</v>
      </c>
      <c r="J70">
        <v>8.57</v>
      </c>
      <c r="K70">
        <v>8.57</v>
      </c>
      <c r="L70">
        <v>8.58</v>
      </c>
      <c r="M70">
        <v>50.030999999999999</v>
      </c>
      <c r="N70">
        <v>50.033000000000001</v>
      </c>
      <c r="O70">
        <v>50.036000000000001</v>
      </c>
      <c r="P70">
        <v>0.99099999999999999</v>
      </c>
      <c r="Q70" s="5">
        <f>+VLOOKUP($C70,Pagina!$C:$Q,10,0)</f>
        <v>230.8</v>
      </c>
      <c r="R70" s="5">
        <f>+VLOOKUP($C70,Pagina!$C:$Q,11,0)</f>
        <v>95.080001999999993</v>
      </c>
      <c r="S70" s="5">
        <f>+VLOOKUP($C70,Pagina!$C:$Q,12,0)</f>
        <v>50</v>
      </c>
      <c r="T70" s="5" t="str">
        <f>+VLOOKUP($C70,Pagina!$C:$Q,13,0)</f>
        <v>0,990000</v>
      </c>
      <c r="U70" s="5" t="str">
        <f>+VLOOKUP($C70,Pagina!$C:$Q,14,0)</f>
        <v>8259000</v>
      </c>
      <c r="V70" s="5" t="str">
        <f>+VLOOKUP($C70,Pagina!$C:$Q,15,0)</f>
        <v>1888400</v>
      </c>
      <c r="W70" s="10">
        <f t="shared" si="8"/>
        <v>0.58400000000000318</v>
      </c>
      <c r="X70" s="10">
        <f t="shared" si="9"/>
        <v>0.58400000000000318</v>
      </c>
      <c r="Y70" s="10">
        <f t="shared" si="10"/>
        <v>0.34105600000000375</v>
      </c>
      <c r="Z70" s="10">
        <f t="shared" si="11"/>
        <v>0.25367480974389406</v>
      </c>
    </row>
    <row r="71" spans="1:26" x14ac:dyDescent="0.25">
      <c r="A71" s="8">
        <f t="shared" si="6"/>
        <v>46211</v>
      </c>
      <c r="B71" s="9">
        <f t="shared" si="7"/>
        <v>0.78265275462763384</v>
      </c>
      <c r="C71" s="11">
        <v>46211.782650462963</v>
      </c>
      <c r="D71" s="1">
        <v>46211.782652754628</v>
      </c>
      <c r="E71">
        <v>230.17400000000001</v>
      </c>
      <c r="F71">
        <v>230.23500000000001</v>
      </c>
      <c r="G71">
        <v>230.23500000000001</v>
      </c>
      <c r="H71">
        <v>230.29499999999999</v>
      </c>
      <c r="I71">
        <v>8.56</v>
      </c>
      <c r="J71">
        <v>8.56</v>
      </c>
      <c r="K71">
        <v>8.56</v>
      </c>
      <c r="L71">
        <v>8.56</v>
      </c>
      <c r="M71">
        <v>50.036000000000001</v>
      </c>
      <c r="N71">
        <v>50.037999999999997</v>
      </c>
      <c r="O71">
        <v>50.04</v>
      </c>
      <c r="P71">
        <v>0.99099999999999999</v>
      </c>
      <c r="Q71" s="5">
        <f>+VLOOKUP($C71,Pagina!$C:$Q,10,0)</f>
        <v>230.8</v>
      </c>
      <c r="R71" s="5">
        <f>+VLOOKUP($C71,Pagina!$C:$Q,11,0)</f>
        <v>95.081001000000001</v>
      </c>
      <c r="S71" s="5">
        <f>+VLOOKUP($C71,Pagina!$C:$Q,12,0)</f>
        <v>50</v>
      </c>
      <c r="T71" s="5" t="str">
        <f>+VLOOKUP($C71,Pagina!$C:$Q,13,0)</f>
        <v>0,990000</v>
      </c>
      <c r="U71" s="5" t="str">
        <f>+VLOOKUP($C71,Pagina!$C:$Q,14,0)</f>
        <v>8246000</v>
      </c>
      <c r="V71" s="5" t="str">
        <f>+VLOOKUP($C71,Pagina!$C:$Q,15,0)</f>
        <v>1885300</v>
      </c>
      <c r="W71" s="10">
        <f t="shared" si="8"/>
        <v>0.62600000000000477</v>
      </c>
      <c r="X71" s="10">
        <f t="shared" si="9"/>
        <v>0.62600000000000477</v>
      </c>
      <c r="Y71" s="10">
        <f t="shared" si="10"/>
        <v>0.391876000000006</v>
      </c>
      <c r="Z71" s="10">
        <f t="shared" si="11"/>
        <v>0.27196816321565631</v>
      </c>
    </row>
    <row r="72" spans="1:26" x14ac:dyDescent="0.25">
      <c r="A72" s="8">
        <f t="shared" si="6"/>
        <v>46211</v>
      </c>
      <c r="B72" s="9">
        <f t="shared" si="7"/>
        <v>0.78266432870441349</v>
      </c>
      <c r="C72" s="11">
        <v>46211.78266203704</v>
      </c>
      <c r="D72" s="1">
        <v>46211.782664328704</v>
      </c>
      <c r="E72">
        <v>230.173</v>
      </c>
      <c r="F72">
        <v>230.18899999999999</v>
      </c>
      <c r="G72">
        <v>230.18899999999999</v>
      </c>
      <c r="H72">
        <v>230.20400000000001</v>
      </c>
      <c r="I72">
        <v>8.5500000000000007</v>
      </c>
      <c r="J72">
        <v>8.56</v>
      </c>
      <c r="K72">
        <v>8.56</v>
      </c>
      <c r="L72">
        <v>8.56</v>
      </c>
      <c r="M72">
        <v>50.04</v>
      </c>
      <c r="N72">
        <v>50.040999999999997</v>
      </c>
      <c r="O72">
        <v>50.042000000000002</v>
      </c>
      <c r="P72">
        <v>0.99099999999999999</v>
      </c>
      <c r="Q72" s="5">
        <f>+VLOOKUP($C72,Pagina!$C:$Q,10,0)</f>
        <v>230.8</v>
      </c>
      <c r="R72" s="5">
        <f>+VLOOKUP($C72,Pagina!$C:$Q,11,0)</f>
        <v>95.081001000000001</v>
      </c>
      <c r="S72" s="5">
        <f>+VLOOKUP($C72,Pagina!$C:$Q,12,0)</f>
        <v>50</v>
      </c>
      <c r="T72" s="5" t="str">
        <f>+VLOOKUP($C72,Pagina!$C:$Q,13,0)</f>
        <v>0,990000</v>
      </c>
      <c r="U72" s="5" t="str">
        <f>+VLOOKUP($C72,Pagina!$C:$Q,14,0)</f>
        <v>8232000</v>
      </c>
      <c r="V72" s="5" t="str">
        <f>+VLOOKUP($C72,Pagina!$C:$Q,15,0)</f>
        <v>1882200</v>
      </c>
      <c r="W72" s="10">
        <f t="shared" si="8"/>
        <v>0.62700000000000955</v>
      </c>
      <c r="X72" s="10">
        <f t="shared" si="9"/>
        <v>0.62700000000000955</v>
      </c>
      <c r="Y72" s="10">
        <f t="shared" si="10"/>
        <v>0.393129000000012</v>
      </c>
      <c r="Z72" s="10">
        <f t="shared" si="11"/>
        <v>0.27240380061953817</v>
      </c>
    </row>
    <row r="73" spans="1:26" x14ac:dyDescent="0.25">
      <c r="A73" s="8">
        <f t="shared" si="6"/>
        <v>46211</v>
      </c>
      <c r="B73" s="9">
        <f t="shared" si="7"/>
        <v>0.78267589120514458</v>
      </c>
      <c r="C73" s="11">
        <v>46211.782673611109</v>
      </c>
      <c r="D73" s="1">
        <v>46211.782675891205</v>
      </c>
      <c r="E73">
        <v>230.22499999999999</v>
      </c>
      <c r="F73">
        <v>230.26499999999999</v>
      </c>
      <c r="G73">
        <v>230.26499999999999</v>
      </c>
      <c r="H73">
        <v>230.29400000000001</v>
      </c>
      <c r="I73">
        <v>8.5500000000000007</v>
      </c>
      <c r="J73">
        <v>8.5500000000000007</v>
      </c>
      <c r="K73">
        <v>8.5500000000000007</v>
      </c>
      <c r="L73">
        <v>8.56</v>
      </c>
      <c r="M73">
        <v>50.042000000000002</v>
      </c>
      <c r="N73">
        <v>50.043999999999997</v>
      </c>
      <c r="O73">
        <v>50.045000000000002</v>
      </c>
      <c r="P73">
        <v>0.99099999999999999</v>
      </c>
      <c r="Q73" s="5">
        <f>+VLOOKUP($C73,Pagina!$C:$Q,10,0)</f>
        <v>230.8</v>
      </c>
      <c r="R73" s="5">
        <f>+VLOOKUP($C73,Pagina!$C:$Q,11,0)</f>
        <v>95.082001000000005</v>
      </c>
      <c r="S73" s="5">
        <f>+VLOOKUP($C73,Pagina!$C:$Q,12,0)</f>
        <v>50</v>
      </c>
      <c r="T73" s="5" t="str">
        <f>+VLOOKUP($C73,Pagina!$C:$Q,13,0)</f>
        <v>0,990000</v>
      </c>
      <c r="U73" s="5" t="str">
        <f>+VLOOKUP($C73,Pagina!$C:$Q,14,0)</f>
        <v>8225000</v>
      </c>
      <c r="V73" s="5" t="str">
        <f>+VLOOKUP($C73,Pagina!$C:$Q,15,0)</f>
        <v>1880400</v>
      </c>
      <c r="W73" s="10">
        <f t="shared" si="8"/>
        <v>0.57500000000001705</v>
      </c>
      <c r="X73" s="10">
        <f t="shared" si="9"/>
        <v>0.57500000000001705</v>
      </c>
      <c r="Y73" s="10">
        <f t="shared" si="10"/>
        <v>0.3306250000000196</v>
      </c>
      <c r="Z73" s="10">
        <f t="shared" si="11"/>
        <v>0.24975567379737956</v>
      </c>
    </row>
    <row r="74" spans="1:26" x14ac:dyDescent="0.25">
      <c r="A74" s="8">
        <f t="shared" si="6"/>
        <v>46211</v>
      </c>
      <c r="B74" s="9">
        <f t="shared" si="7"/>
        <v>0.78268745370587567</v>
      </c>
      <c r="C74" s="11">
        <v>46211.782685185186</v>
      </c>
      <c r="D74" s="1">
        <v>46211.782687453706</v>
      </c>
      <c r="E74">
        <v>230.30600000000001</v>
      </c>
      <c r="F74">
        <v>230.333</v>
      </c>
      <c r="G74">
        <v>230.333</v>
      </c>
      <c r="H74">
        <v>230.36</v>
      </c>
      <c r="I74">
        <v>8.5500000000000007</v>
      </c>
      <c r="J74">
        <v>8.5500000000000007</v>
      </c>
      <c r="K74">
        <v>8.5500000000000007</v>
      </c>
      <c r="L74">
        <v>8.56</v>
      </c>
      <c r="M74">
        <v>50.046999999999997</v>
      </c>
      <c r="N74">
        <v>50.05</v>
      </c>
      <c r="O74">
        <v>50.052999999999997</v>
      </c>
      <c r="P74">
        <v>0.99099999999999999</v>
      </c>
      <c r="Q74" s="5">
        <f>+VLOOKUP($C74,Pagina!$C:$Q,10,0)</f>
        <v>231.1</v>
      </c>
      <c r="R74" s="5">
        <f>+VLOOKUP($C74,Pagina!$C:$Q,11,0)</f>
        <v>95.082001000000005</v>
      </c>
      <c r="S74" s="5">
        <f>+VLOOKUP($C74,Pagina!$C:$Q,12,0)</f>
        <v>50</v>
      </c>
      <c r="T74" s="5" t="str">
        <f>+VLOOKUP($C74,Pagina!$C:$Q,13,0)</f>
        <v>0,990000</v>
      </c>
      <c r="U74" s="5" t="str">
        <f>+VLOOKUP($C74,Pagina!$C:$Q,14,0)</f>
        <v>8218000</v>
      </c>
      <c r="V74" s="5" t="str">
        <f>+VLOOKUP($C74,Pagina!$C:$Q,15,0)</f>
        <v>1880700</v>
      </c>
      <c r="W74" s="10">
        <f t="shared" si="8"/>
        <v>0.79399999999998272</v>
      </c>
      <c r="X74" s="10">
        <f t="shared" si="9"/>
        <v>0.79399999999998272</v>
      </c>
      <c r="Y74" s="10">
        <f t="shared" si="10"/>
        <v>0.63043599999997257</v>
      </c>
      <c r="Z74" s="10">
        <f t="shared" si="11"/>
        <v>0.34475871232185989</v>
      </c>
    </row>
    <row r="75" spans="1:26" x14ac:dyDescent="0.25">
      <c r="A75" s="8">
        <f t="shared" si="6"/>
        <v>46211</v>
      </c>
      <c r="B75" s="9">
        <f t="shared" si="7"/>
        <v>0.78269901620660676</v>
      </c>
      <c r="C75" s="11">
        <v>46211.782696759263</v>
      </c>
      <c r="D75" s="1">
        <v>46211.782699016207</v>
      </c>
      <c r="E75">
        <v>230.29900000000001</v>
      </c>
      <c r="F75">
        <v>230.34</v>
      </c>
      <c r="G75">
        <v>230.34</v>
      </c>
      <c r="H75">
        <v>230.35499999999999</v>
      </c>
      <c r="I75">
        <v>8.5500000000000007</v>
      </c>
      <c r="J75">
        <v>8.5500000000000007</v>
      </c>
      <c r="K75">
        <v>8.5500000000000007</v>
      </c>
      <c r="L75">
        <v>8.5500000000000007</v>
      </c>
      <c r="M75">
        <v>50.054000000000002</v>
      </c>
      <c r="N75">
        <v>50.057000000000002</v>
      </c>
      <c r="O75">
        <v>50.058999999999997</v>
      </c>
      <c r="P75">
        <v>0.99099999999999999</v>
      </c>
      <c r="Q75" s="5">
        <f>+VLOOKUP($C75,Pagina!$C:$Q,10,0)</f>
        <v>231.1</v>
      </c>
      <c r="R75" s="5">
        <f>+VLOOKUP($C75,Pagina!$C:$Q,11,0)</f>
        <v>95.082999999999998</v>
      </c>
      <c r="S75" s="5">
        <f>+VLOOKUP($C75,Pagina!$C:$Q,12,0)</f>
        <v>50</v>
      </c>
      <c r="T75" s="5" t="str">
        <f>+VLOOKUP($C75,Pagina!$C:$Q,13,0)</f>
        <v>0,990000</v>
      </c>
      <c r="U75" s="5" t="str">
        <f>+VLOOKUP($C75,Pagina!$C:$Q,14,0)</f>
        <v>8218000</v>
      </c>
      <c r="V75" s="5" t="str">
        <f>+VLOOKUP($C75,Pagina!$C:$Q,15,0)</f>
        <v>1880700</v>
      </c>
      <c r="W75" s="10">
        <f t="shared" si="8"/>
        <v>0.80099999999998772</v>
      </c>
      <c r="X75" s="10">
        <f t="shared" si="9"/>
        <v>0.80099999999998772</v>
      </c>
      <c r="Y75" s="10">
        <f t="shared" si="10"/>
        <v>0.64160099999998033</v>
      </c>
      <c r="Z75" s="10">
        <f t="shared" si="11"/>
        <v>0.3478087182315111</v>
      </c>
    </row>
    <row r="76" spans="1:26" x14ac:dyDescent="0.25">
      <c r="A76" s="8">
        <f t="shared" si="6"/>
        <v>46211</v>
      </c>
      <c r="B76" s="9">
        <f t="shared" si="7"/>
        <v>0.78271056713128928</v>
      </c>
      <c r="C76" s="11">
        <v>46211.782708333332</v>
      </c>
      <c r="D76" s="1">
        <v>46211.782710567131</v>
      </c>
      <c r="E76">
        <v>230.20699999999999</v>
      </c>
      <c r="F76">
        <v>230.31899999999999</v>
      </c>
      <c r="G76">
        <v>230.31899999999999</v>
      </c>
      <c r="H76">
        <v>230.35599999999999</v>
      </c>
      <c r="I76">
        <v>8.5399999999999991</v>
      </c>
      <c r="J76">
        <v>8.5399999999999991</v>
      </c>
      <c r="K76">
        <v>8.5399999999999991</v>
      </c>
      <c r="L76">
        <v>8.5500000000000007</v>
      </c>
      <c r="M76">
        <v>50.058999999999997</v>
      </c>
      <c r="N76">
        <v>50.06</v>
      </c>
      <c r="O76">
        <v>50.061</v>
      </c>
      <c r="P76">
        <v>0.99099999999999999</v>
      </c>
      <c r="Q76" s="5">
        <f>+VLOOKUP($C76,Pagina!$C:$Q,10,0)</f>
        <v>231.1</v>
      </c>
      <c r="R76" s="5">
        <f>+VLOOKUP($C76,Pagina!$C:$Q,11,0)</f>
        <v>95.082999999999998</v>
      </c>
      <c r="S76" s="5">
        <f>+VLOOKUP($C76,Pagina!$C:$Q,12,0)</f>
        <v>50</v>
      </c>
      <c r="T76" s="5" t="str">
        <f>+VLOOKUP($C76,Pagina!$C:$Q,13,0)</f>
        <v>0,990000</v>
      </c>
      <c r="U76" s="5" t="str">
        <f>+VLOOKUP($C76,Pagina!$C:$Q,14,0)</f>
        <v>8205000</v>
      </c>
      <c r="V76" s="5" t="str">
        <f>+VLOOKUP($C76,Pagina!$C:$Q,15,0)</f>
        <v>1877600</v>
      </c>
      <c r="W76" s="10">
        <f t="shared" si="8"/>
        <v>0.89300000000000068</v>
      </c>
      <c r="X76" s="10">
        <f t="shared" si="9"/>
        <v>0.89300000000000068</v>
      </c>
      <c r="Y76" s="10">
        <f t="shared" si="10"/>
        <v>0.79744900000000118</v>
      </c>
      <c r="Z76" s="10">
        <f t="shared" si="11"/>
        <v>0.38791174899112568</v>
      </c>
    </row>
    <row r="77" spans="1:26" x14ac:dyDescent="0.25">
      <c r="A77" s="8">
        <f t="shared" si="6"/>
        <v>46211</v>
      </c>
      <c r="B77" s="9">
        <f t="shared" si="7"/>
        <v>0.78272212963202037</v>
      </c>
      <c r="C77" s="11">
        <v>46211.782719907409</v>
      </c>
      <c r="D77" s="1">
        <v>46211.782722129632</v>
      </c>
      <c r="E77">
        <v>230.14500000000001</v>
      </c>
      <c r="F77">
        <v>230.21899999999999</v>
      </c>
      <c r="G77">
        <v>230.21899999999999</v>
      </c>
      <c r="H77">
        <v>230.29599999999999</v>
      </c>
      <c r="I77">
        <v>8.5399999999999991</v>
      </c>
      <c r="J77">
        <v>8.5399999999999991</v>
      </c>
      <c r="K77">
        <v>8.5399999999999991</v>
      </c>
      <c r="L77">
        <v>8.5399999999999991</v>
      </c>
      <c r="M77">
        <v>50.058</v>
      </c>
      <c r="N77">
        <v>50.06</v>
      </c>
      <c r="O77">
        <v>50.061</v>
      </c>
      <c r="P77">
        <v>0.99099999999999999</v>
      </c>
      <c r="Q77" s="5">
        <f>+VLOOKUP($C77,Pagina!$C:$Q,10,0)</f>
        <v>231.1</v>
      </c>
      <c r="R77" s="5">
        <f>+VLOOKUP($C77,Pagina!$C:$Q,11,0)</f>
        <v>95.084000000000003</v>
      </c>
      <c r="S77" s="5">
        <f>+VLOOKUP($C77,Pagina!$C:$Q,12,0)</f>
        <v>50</v>
      </c>
      <c r="T77" s="5" t="str">
        <f>+VLOOKUP($C77,Pagina!$C:$Q,13,0)</f>
        <v>0,990000</v>
      </c>
      <c r="U77" s="5" t="str">
        <f>+VLOOKUP($C77,Pagina!$C:$Q,14,0)</f>
        <v>8198000</v>
      </c>
      <c r="V77" s="5" t="str">
        <f>+VLOOKUP($C77,Pagina!$C:$Q,15,0)</f>
        <v>1876200</v>
      </c>
      <c r="W77" s="10">
        <f t="shared" si="8"/>
        <v>0.95499999999998408</v>
      </c>
      <c r="X77" s="10">
        <f t="shared" si="9"/>
        <v>0.95499999999998408</v>
      </c>
      <c r="Y77" s="10">
        <f t="shared" si="10"/>
        <v>0.91202499999996955</v>
      </c>
      <c r="Z77" s="10">
        <f t="shared" si="11"/>
        <v>0.41495578874187322</v>
      </c>
    </row>
    <row r="78" spans="1:26" x14ac:dyDescent="0.25">
      <c r="A78" s="8">
        <f t="shared" si="6"/>
        <v>46211</v>
      </c>
      <c r="B78" s="9">
        <f t="shared" si="7"/>
        <v>0.78273369213275146</v>
      </c>
      <c r="C78" s="11">
        <v>46211.782731481479</v>
      </c>
      <c r="D78" s="1">
        <v>46211.782733692133</v>
      </c>
      <c r="E78">
        <v>230.11099999999999</v>
      </c>
      <c r="F78">
        <v>230.12899999999999</v>
      </c>
      <c r="G78">
        <v>230.12899999999999</v>
      </c>
      <c r="H78">
        <v>230.15100000000001</v>
      </c>
      <c r="I78">
        <v>8.5399999999999991</v>
      </c>
      <c r="J78">
        <v>8.5399999999999991</v>
      </c>
      <c r="K78">
        <v>8.5399999999999991</v>
      </c>
      <c r="L78">
        <v>8.5399999999999991</v>
      </c>
      <c r="M78">
        <v>50.052999999999997</v>
      </c>
      <c r="N78">
        <v>50.055</v>
      </c>
      <c r="O78">
        <v>50.057000000000002</v>
      </c>
      <c r="P78">
        <v>0.99099999999999999</v>
      </c>
      <c r="Q78" s="5">
        <f>+VLOOKUP($C78,Pagina!$C:$Q,10,0)</f>
        <v>231.1</v>
      </c>
      <c r="R78" s="5">
        <f>+VLOOKUP($C78,Pagina!$C:$Q,11,0)</f>
        <v>95.084000000000003</v>
      </c>
      <c r="S78" s="5">
        <f>+VLOOKUP($C78,Pagina!$C:$Q,12,0)</f>
        <v>50</v>
      </c>
      <c r="T78" s="5" t="str">
        <f>+VLOOKUP($C78,Pagina!$C:$Q,13,0)</f>
        <v>0,990000</v>
      </c>
      <c r="U78" s="5" t="str">
        <f>+VLOOKUP($C78,Pagina!$C:$Q,14,0)</f>
        <v>8188000</v>
      </c>
      <c r="V78" s="5" t="str">
        <f>+VLOOKUP($C78,Pagina!$C:$Q,15,0)</f>
        <v>1873700</v>
      </c>
      <c r="W78" s="10">
        <f t="shared" si="8"/>
        <v>0.98900000000000432</v>
      </c>
      <c r="X78" s="10">
        <f t="shared" si="9"/>
        <v>0.98900000000000432</v>
      </c>
      <c r="Y78" s="10">
        <f t="shared" si="10"/>
        <v>0.97812100000000857</v>
      </c>
      <c r="Z78" s="10">
        <f t="shared" si="11"/>
        <v>0.42979257836435653</v>
      </c>
    </row>
    <row r="79" spans="1:26" x14ac:dyDescent="0.25">
      <c r="A79" s="8">
        <f t="shared" si="6"/>
        <v>46211</v>
      </c>
      <c r="B79" s="9">
        <f t="shared" si="7"/>
        <v>0.78274525462620659</v>
      </c>
      <c r="C79" s="11">
        <v>46211.782743055555</v>
      </c>
      <c r="D79" s="1">
        <v>46211.782745254626</v>
      </c>
      <c r="E79">
        <v>230.13300000000001</v>
      </c>
      <c r="F79">
        <v>230.18100000000001</v>
      </c>
      <c r="G79">
        <v>230.18100000000001</v>
      </c>
      <c r="H79">
        <v>230.238</v>
      </c>
      <c r="I79">
        <v>8.5399999999999991</v>
      </c>
      <c r="J79">
        <v>8.5500000000000007</v>
      </c>
      <c r="K79">
        <v>8.5500000000000007</v>
      </c>
      <c r="L79">
        <v>8.5500000000000007</v>
      </c>
      <c r="M79">
        <v>50.048999999999999</v>
      </c>
      <c r="N79">
        <v>50.05</v>
      </c>
      <c r="O79">
        <v>50.051000000000002</v>
      </c>
      <c r="P79">
        <v>0.99099999999999999</v>
      </c>
      <c r="Q79" s="5">
        <f>+VLOOKUP($C79,Pagina!$C:$Q,10,0)</f>
        <v>231.1</v>
      </c>
      <c r="R79" s="5">
        <f>+VLOOKUP($C79,Pagina!$C:$Q,11,0)</f>
        <v>95.084998999999996</v>
      </c>
      <c r="S79" s="5">
        <f>+VLOOKUP($C79,Pagina!$C:$Q,12,0)</f>
        <v>50</v>
      </c>
      <c r="T79" s="5" t="str">
        <f>+VLOOKUP($C79,Pagina!$C:$Q,13,0)</f>
        <v>0,990000</v>
      </c>
      <c r="U79" s="5" t="str">
        <f>+VLOOKUP($C79,Pagina!$C:$Q,14,0)</f>
        <v>8186000</v>
      </c>
      <c r="V79" s="5" t="str">
        <f>+VLOOKUP($C79,Pagina!$C:$Q,15,0)</f>
        <v>1873000</v>
      </c>
      <c r="W79" s="10">
        <f t="shared" si="8"/>
        <v>0.96699999999998454</v>
      </c>
      <c r="X79" s="10">
        <f t="shared" si="9"/>
        <v>0.96699999999998454</v>
      </c>
      <c r="Y79" s="10">
        <f t="shared" si="10"/>
        <v>0.93508899999997008</v>
      </c>
      <c r="Z79" s="10">
        <f t="shared" si="11"/>
        <v>0.42019180213180402</v>
      </c>
    </row>
    <row r="80" spans="1:26" x14ac:dyDescent="0.25">
      <c r="A80" s="8">
        <f t="shared" si="6"/>
        <v>46211</v>
      </c>
      <c r="B80" s="9">
        <f t="shared" si="7"/>
        <v>0.78275681712693768</v>
      </c>
      <c r="C80" s="11">
        <v>46211.782754629632</v>
      </c>
      <c r="D80" s="1">
        <v>46211.782756817127</v>
      </c>
      <c r="E80">
        <v>230.214</v>
      </c>
      <c r="F80">
        <v>230.251</v>
      </c>
      <c r="G80">
        <v>230.251</v>
      </c>
      <c r="H80">
        <v>230.273</v>
      </c>
      <c r="I80">
        <v>8.5399999999999991</v>
      </c>
      <c r="J80">
        <v>8.5399999999999991</v>
      </c>
      <c r="K80">
        <v>8.5399999999999991</v>
      </c>
      <c r="L80">
        <v>8.5399999999999991</v>
      </c>
      <c r="M80">
        <v>50.045000000000002</v>
      </c>
      <c r="N80">
        <v>50.046999999999997</v>
      </c>
      <c r="O80">
        <v>50.048000000000002</v>
      </c>
      <c r="P80">
        <v>0.99099999999999999</v>
      </c>
      <c r="Q80" s="5">
        <f>+VLOOKUP($C80,Pagina!$C:$Q,10,0)</f>
        <v>231.1</v>
      </c>
      <c r="R80" s="5">
        <f>+VLOOKUP($C80,Pagina!$C:$Q,11,0)</f>
        <v>95.084998999999996</v>
      </c>
      <c r="S80" s="5">
        <f>+VLOOKUP($C80,Pagina!$C:$Q,12,0)</f>
        <v>50</v>
      </c>
      <c r="T80" s="5" t="str">
        <f>+VLOOKUP($C80,Pagina!$C:$Q,13,0)</f>
        <v>0,990000</v>
      </c>
      <c r="U80" s="5" t="str">
        <f>+VLOOKUP($C80,Pagina!$C:$Q,14,0)</f>
        <v>8186000</v>
      </c>
      <c r="V80" s="5" t="str">
        <f>+VLOOKUP($C80,Pagina!$C:$Q,15,0)</f>
        <v>1873000</v>
      </c>
      <c r="W80" s="10">
        <f t="shared" si="8"/>
        <v>0.88599999999999568</v>
      </c>
      <c r="X80" s="10">
        <f t="shared" si="9"/>
        <v>0.88599999999999568</v>
      </c>
      <c r="Y80" s="10">
        <f t="shared" si="10"/>
        <v>0.78499599999999237</v>
      </c>
      <c r="Z80" s="10">
        <f t="shared" si="11"/>
        <v>0.38485930482073016</v>
      </c>
    </row>
    <row r="81" spans="1:26" x14ac:dyDescent="0.25">
      <c r="A81" s="8">
        <f t="shared" si="6"/>
        <v>46211</v>
      </c>
      <c r="B81" s="9">
        <f t="shared" si="7"/>
        <v>0.78276837962766876</v>
      </c>
      <c r="C81" s="11">
        <v>46211.782766203702</v>
      </c>
      <c r="D81" s="1">
        <v>46211.782768379628</v>
      </c>
      <c r="E81">
        <v>230.279</v>
      </c>
      <c r="F81">
        <v>230.29</v>
      </c>
      <c r="G81">
        <v>230.29</v>
      </c>
      <c r="H81">
        <v>230.32</v>
      </c>
      <c r="I81">
        <v>8.5399999999999991</v>
      </c>
      <c r="J81">
        <v>8.5399999999999991</v>
      </c>
      <c r="K81">
        <v>8.5399999999999991</v>
      </c>
      <c r="L81">
        <v>8.5399999999999991</v>
      </c>
      <c r="M81">
        <v>50.042000000000002</v>
      </c>
      <c r="N81">
        <v>50.043999999999997</v>
      </c>
      <c r="O81">
        <v>50.045000000000002</v>
      </c>
      <c r="P81">
        <v>0.99099999999999999</v>
      </c>
      <c r="Q81" s="5">
        <f>+VLOOKUP($C81,Pagina!$C:$Q,10,0)</f>
        <v>231.2</v>
      </c>
      <c r="R81" s="5">
        <f>+VLOOKUP($C81,Pagina!$C:$Q,11,0)</f>
        <v>95.085999000000001</v>
      </c>
      <c r="S81" s="5">
        <f>+VLOOKUP($C81,Pagina!$C:$Q,12,0)</f>
        <v>50</v>
      </c>
      <c r="T81" s="5" t="str">
        <f>+VLOOKUP($C81,Pagina!$C:$Q,13,0)</f>
        <v>0,990000</v>
      </c>
      <c r="U81" s="5" t="str">
        <f>+VLOOKUP($C81,Pagina!$C:$Q,14,0)</f>
        <v>8182000</v>
      </c>
      <c r="V81" s="5" t="str">
        <f>+VLOOKUP($C81,Pagina!$C:$Q,15,0)</f>
        <v>1872900</v>
      </c>
      <c r="W81" s="10">
        <f t="shared" si="8"/>
        <v>0.92099999999999227</v>
      </c>
      <c r="X81" s="10">
        <f t="shared" si="9"/>
        <v>0.92099999999999227</v>
      </c>
      <c r="Y81" s="10">
        <f t="shared" si="10"/>
        <v>0.84824099999998581</v>
      </c>
      <c r="Z81" s="10">
        <f t="shared" si="11"/>
        <v>0.39994962632284847</v>
      </c>
    </row>
    <row r="82" spans="1:26" x14ac:dyDescent="0.25">
      <c r="A82" s="8">
        <f t="shared" si="6"/>
        <v>46211</v>
      </c>
      <c r="B82" s="9">
        <f t="shared" si="7"/>
        <v>0.78277995370444842</v>
      </c>
      <c r="C82" s="11">
        <v>46211.782777777778</v>
      </c>
      <c r="D82" s="1">
        <v>46211.782779953704</v>
      </c>
      <c r="E82">
        <v>230.209</v>
      </c>
      <c r="F82">
        <v>230.226</v>
      </c>
      <c r="G82">
        <v>230.226</v>
      </c>
      <c r="H82">
        <v>230.24199999999999</v>
      </c>
      <c r="I82">
        <v>8.5399999999999991</v>
      </c>
      <c r="J82">
        <v>8.5399999999999991</v>
      </c>
      <c r="K82">
        <v>8.5399999999999991</v>
      </c>
      <c r="L82">
        <v>8.5399999999999991</v>
      </c>
      <c r="M82">
        <v>50.036999999999999</v>
      </c>
      <c r="N82">
        <v>50.039000000000001</v>
      </c>
      <c r="O82">
        <v>50.040999999999997</v>
      </c>
      <c r="P82">
        <v>0.99099999999999999</v>
      </c>
      <c r="Q82" s="5">
        <f>+VLOOKUP($C82,Pagina!$C:$Q,10,0)</f>
        <v>231.2</v>
      </c>
      <c r="R82" s="5">
        <f>+VLOOKUP($C82,Pagina!$C:$Q,11,0)</f>
        <v>95.085999000000001</v>
      </c>
      <c r="S82" s="5">
        <f>+VLOOKUP($C82,Pagina!$C:$Q,12,0)</f>
        <v>50</v>
      </c>
      <c r="T82" s="5" t="str">
        <f>+VLOOKUP($C82,Pagina!$C:$Q,13,0)</f>
        <v>0,990000</v>
      </c>
      <c r="U82" s="5" t="str">
        <f>+VLOOKUP($C82,Pagina!$C:$Q,14,0)</f>
        <v>8177000</v>
      </c>
      <c r="V82" s="5" t="str">
        <f>+VLOOKUP($C82,Pagina!$C:$Q,15,0)</f>
        <v>1872100</v>
      </c>
      <c r="W82" s="10">
        <f t="shared" si="8"/>
        <v>0.99099999999998545</v>
      </c>
      <c r="X82" s="10">
        <f t="shared" si="9"/>
        <v>0.99099999999998545</v>
      </c>
      <c r="Y82" s="10">
        <f t="shared" si="10"/>
        <v>0.98208099999997112</v>
      </c>
      <c r="Z82" s="10">
        <f t="shared" si="11"/>
        <v>0.43047839137478788</v>
      </c>
    </row>
    <row r="83" spans="1:26" x14ac:dyDescent="0.25">
      <c r="A83" s="8">
        <f t="shared" si="6"/>
        <v>46211</v>
      </c>
      <c r="B83" s="9">
        <f t="shared" si="7"/>
        <v>0.78279151620517951</v>
      </c>
      <c r="C83" s="11">
        <v>46211.782789351855</v>
      </c>
      <c r="D83" s="1">
        <v>46211.782791516205</v>
      </c>
      <c r="E83">
        <v>230.232</v>
      </c>
      <c r="F83">
        <v>230.256</v>
      </c>
      <c r="G83">
        <v>230.256</v>
      </c>
      <c r="H83">
        <v>230.27199999999999</v>
      </c>
      <c r="I83">
        <v>8.5399999999999991</v>
      </c>
      <c r="J83">
        <v>8.5399999999999991</v>
      </c>
      <c r="K83">
        <v>8.5399999999999991</v>
      </c>
      <c r="L83">
        <v>8.5399999999999991</v>
      </c>
      <c r="M83">
        <v>50.036000000000001</v>
      </c>
      <c r="N83">
        <v>50.036000000000001</v>
      </c>
      <c r="O83">
        <v>50.036000000000001</v>
      </c>
      <c r="P83">
        <v>0.99099999999999999</v>
      </c>
      <c r="Q83" s="5">
        <f>+VLOOKUP($C83,Pagina!$C:$Q,10,0)</f>
        <v>231.2</v>
      </c>
      <c r="R83" s="5">
        <f>+VLOOKUP($C83,Pagina!$C:$Q,11,0)</f>
        <v>95.086997999999994</v>
      </c>
      <c r="S83" s="5">
        <f>+VLOOKUP($C83,Pagina!$C:$Q,12,0)</f>
        <v>50</v>
      </c>
      <c r="T83" s="5" t="str">
        <f>+VLOOKUP($C83,Pagina!$C:$Q,13,0)</f>
        <v>0,990000</v>
      </c>
      <c r="U83" s="5" t="str">
        <f>+VLOOKUP($C83,Pagina!$C:$Q,14,0)</f>
        <v>8173000</v>
      </c>
      <c r="V83" s="5" t="str">
        <f>+VLOOKUP($C83,Pagina!$C:$Q,15,0)</f>
        <v>1870900</v>
      </c>
      <c r="W83" s="10">
        <f t="shared" si="8"/>
        <v>0.96799999999998931</v>
      </c>
      <c r="X83" s="10">
        <f t="shared" si="9"/>
        <v>0.96799999999998931</v>
      </c>
      <c r="Y83" s="10">
        <f t="shared" si="10"/>
        <v>0.93702399999997932</v>
      </c>
      <c r="Z83" s="10">
        <f t="shared" si="11"/>
        <v>0.42044546370617003</v>
      </c>
    </row>
    <row r="84" spans="1:26" x14ac:dyDescent="0.25">
      <c r="A84" s="8">
        <f t="shared" si="6"/>
        <v>46211</v>
      </c>
      <c r="B84" s="9">
        <f t="shared" si="7"/>
        <v>0.78280307870591059</v>
      </c>
      <c r="C84" s="11">
        <v>46211.782800925925</v>
      </c>
      <c r="D84" s="1">
        <v>46211.782803078706</v>
      </c>
      <c r="E84">
        <v>230.23400000000001</v>
      </c>
      <c r="F84">
        <v>230.261</v>
      </c>
      <c r="G84">
        <v>230.261</v>
      </c>
      <c r="H84">
        <v>230.28399999999999</v>
      </c>
      <c r="I84">
        <v>8.5399999999999991</v>
      </c>
      <c r="J84">
        <v>8.5399999999999991</v>
      </c>
      <c r="K84">
        <v>8.5399999999999991</v>
      </c>
      <c r="L84">
        <v>8.5399999999999991</v>
      </c>
      <c r="M84">
        <v>50.030999999999999</v>
      </c>
      <c r="N84">
        <v>50.033000000000001</v>
      </c>
      <c r="O84">
        <v>50.034999999999997</v>
      </c>
      <c r="P84">
        <v>0.99099999999999999</v>
      </c>
      <c r="Q84" s="5">
        <f>+VLOOKUP($C84,Pagina!$C:$Q,10,0)</f>
        <v>231.2</v>
      </c>
      <c r="R84" s="5">
        <f>+VLOOKUP($C84,Pagina!$C:$Q,11,0)</f>
        <v>95.087997000000001</v>
      </c>
      <c r="S84" s="5">
        <f>+VLOOKUP($C84,Pagina!$C:$Q,12,0)</f>
        <v>50</v>
      </c>
      <c r="T84" s="5" t="str">
        <f>+VLOOKUP($C84,Pagina!$C:$Q,13,0)</f>
        <v>0,990000</v>
      </c>
      <c r="U84" s="5" t="str">
        <f>+VLOOKUP($C84,Pagina!$C:$Q,14,0)</f>
        <v>8173000</v>
      </c>
      <c r="V84" s="5" t="str">
        <f>+VLOOKUP($C84,Pagina!$C:$Q,15,0)</f>
        <v>1870900</v>
      </c>
      <c r="W84" s="10">
        <f t="shared" si="8"/>
        <v>0.96599999999997976</v>
      </c>
      <c r="X84" s="10">
        <f t="shared" si="9"/>
        <v>0.96599999999997976</v>
      </c>
      <c r="Y84" s="10">
        <f t="shared" si="10"/>
        <v>0.93315599999996091</v>
      </c>
      <c r="Z84" s="10">
        <f t="shared" si="11"/>
        <v>0.41957312994604612</v>
      </c>
    </row>
    <row r="85" spans="1:26" x14ac:dyDescent="0.25">
      <c r="A85" s="8">
        <f t="shared" si="6"/>
        <v>46211</v>
      </c>
      <c r="B85" s="9">
        <f t="shared" si="7"/>
        <v>0.78281464120664168</v>
      </c>
      <c r="C85" s="11">
        <v>46211.782812500001</v>
      </c>
      <c r="D85" s="1">
        <v>46211.782814641207</v>
      </c>
      <c r="E85">
        <v>230.19</v>
      </c>
      <c r="F85">
        <v>230.24299999999999</v>
      </c>
      <c r="G85">
        <v>230.24299999999999</v>
      </c>
      <c r="H85">
        <v>230.29300000000001</v>
      </c>
      <c r="I85">
        <v>8.5399999999999991</v>
      </c>
      <c r="J85">
        <v>8.5399999999999991</v>
      </c>
      <c r="K85">
        <v>8.5399999999999991</v>
      </c>
      <c r="L85">
        <v>8.5399999999999991</v>
      </c>
      <c r="M85">
        <v>50.029000000000003</v>
      </c>
      <c r="N85">
        <v>50.030999999999999</v>
      </c>
      <c r="O85">
        <v>50.031999999999996</v>
      </c>
      <c r="P85">
        <v>0.99099999999999999</v>
      </c>
      <c r="Q85" s="5">
        <f>+VLOOKUP($C85,Pagina!$C:$Q,10,0)</f>
        <v>231</v>
      </c>
      <c r="R85" s="5">
        <f>+VLOOKUP($C85,Pagina!$C:$Q,11,0)</f>
        <v>95.087997000000001</v>
      </c>
      <c r="S85" s="5">
        <f>+VLOOKUP($C85,Pagina!$C:$Q,12,0)</f>
        <v>50</v>
      </c>
      <c r="T85" s="5" t="str">
        <f>+VLOOKUP($C85,Pagina!$C:$Q,13,0)</f>
        <v>0,990000</v>
      </c>
      <c r="U85" s="5" t="str">
        <f>+VLOOKUP($C85,Pagina!$C:$Q,14,0)</f>
        <v>8170000</v>
      </c>
      <c r="V85" s="5" t="str">
        <f>+VLOOKUP($C85,Pagina!$C:$Q,15,0)</f>
        <v>1868900</v>
      </c>
      <c r="W85" s="10">
        <f t="shared" si="8"/>
        <v>0.81000000000000227</v>
      </c>
      <c r="X85" s="10">
        <f t="shared" si="9"/>
        <v>0.81000000000000227</v>
      </c>
      <c r="Y85" s="10">
        <f t="shared" si="10"/>
        <v>0.65610000000000368</v>
      </c>
      <c r="Z85" s="10">
        <f t="shared" si="11"/>
        <v>0.35188322689951879</v>
      </c>
    </row>
    <row r="86" spans="1:26" x14ac:dyDescent="0.25">
      <c r="A86" s="8">
        <f t="shared" si="6"/>
        <v>46211</v>
      </c>
      <c r="B86" s="9">
        <f t="shared" si="7"/>
        <v>0.78282621527614538</v>
      </c>
      <c r="C86" s="11">
        <v>46211.782824074071</v>
      </c>
      <c r="D86" s="1">
        <v>46211.782826215276</v>
      </c>
      <c r="E86">
        <v>230.13900000000001</v>
      </c>
      <c r="F86">
        <v>230.17</v>
      </c>
      <c r="G86">
        <v>230.17</v>
      </c>
      <c r="H86">
        <v>230.21100000000001</v>
      </c>
      <c r="I86">
        <v>8.5399999999999991</v>
      </c>
      <c r="J86">
        <v>8.5399999999999991</v>
      </c>
      <c r="K86">
        <v>8.5399999999999991</v>
      </c>
      <c r="L86">
        <v>8.5399999999999991</v>
      </c>
      <c r="M86">
        <v>50.024000000000001</v>
      </c>
      <c r="N86">
        <v>50.026000000000003</v>
      </c>
      <c r="O86">
        <v>50.027999999999999</v>
      </c>
      <c r="P86">
        <v>0.99099999999999999</v>
      </c>
      <c r="Q86" s="5">
        <f>+VLOOKUP($C86,Pagina!$C:$Q,10,0)</f>
        <v>231</v>
      </c>
      <c r="R86" s="5">
        <f>+VLOOKUP($C86,Pagina!$C:$Q,11,0)</f>
        <v>95.088997000000006</v>
      </c>
      <c r="S86" s="5">
        <f>+VLOOKUP($C86,Pagina!$C:$Q,12,0)</f>
        <v>50</v>
      </c>
      <c r="T86" s="5" t="str">
        <f>+VLOOKUP($C86,Pagina!$C:$Q,13,0)</f>
        <v>0,990000</v>
      </c>
      <c r="U86" s="5" t="str">
        <f>+VLOOKUP($C86,Pagina!$C:$Q,14,0)</f>
        <v>8172000</v>
      </c>
      <c r="V86" s="5" t="str">
        <f>+VLOOKUP($C86,Pagina!$C:$Q,15,0)</f>
        <v>1869300</v>
      </c>
      <c r="W86" s="10">
        <f t="shared" si="8"/>
        <v>0.86099999999999</v>
      </c>
      <c r="X86" s="10">
        <f t="shared" si="9"/>
        <v>0.86099999999999</v>
      </c>
      <c r="Y86" s="10">
        <f t="shared" si="10"/>
        <v>0.7413209999999828</v>
      </c>
      <c r="Z86" s="10">
        <f t="shared" si="11"/>
        <v>0.37412172643488933</v>
      </c>
    </row>
    <row r="87" spans="1:26" x14ac:dyDescent="0.25">
      <c r="A87" s="8">
        <f t="shared" si="6"/>
        <v>46211</v>
      </c>
      <c r="B87" s="9">
        <f t="shared" si="7"/>
        <v>0.78283778935292503</v>
      </c>
      <c r="C87" s="11">
        <v>46211.782835648148</v>
      </c>
      <c r="D87" s="1">
        <v>46211.782837789353</v>
      </c>
      <c r="E87">
        <v>230.07499999999999</v>
      </c>
      <c r="F87">
        <v>230.08099999999999</v>
      </c>
      <c r="G87">
        <v>230.08099999999999</v>
      </c>
      <c r="H87">
        <v>230.089</v>
      </c>
      <c r="I87">
        <v>8.5399999999999991</v>
      </c>
      <c r="J87">
        <v>8.5399999999999991</v>
      </c>
      <c r="K87">
        <v>8.5399999999999991</v>
      </c>
      <c r="L87">
        <v>8.5399999999999991</v>
      </c>
      <c r="M87">
        <v>50.017000000000003</v>
      </c>
      <c r="N87">
        <v>50.02</v>
      </c>
      <c r="O87">
        <v>50.021999999999998</v>
      </c>
      <c r="P87">
        <v>0.99099999999999999</v>
      </c>
      <c r="Q87" s="5">
        <f>+VLOOKUP($C87,Pagina!$C:$Q,10,0)</f>
        <v>231.1</v>
      </c>
      <c r="R87" s="5">
        <f>+VLOOKUP($C87,Pagina!$C:$Q,11,0)</f>
        <v>95.088997000000006</v>
      </c>
      <c r="S87" s="5">
        <f>+VLOOKUP($C87,Pagina!$C:$Q,12,0)</f>
        <v>50</v>
      </c>
      <c r="T87" s="5" t="str">
        <f>+VLOOKUP($C87,Pagina!$C:$Q,13,0)</f>
        <v>0,990000</v>
      </c>
      <c r="U87" s="5" t="str">
        <f>+VLOOKUP($C87,Pagina!$C:$Q,14,0)</f>
        <v>8173000</v>
      </c>
      <c r="V87" s="5" t="str">
        <f>+VLOOKUP($C87,Pagina!$C:$Q,15,0)</f>
        <v>1870200</v>
      </c>
      <c r="W87" s="10">
        <f t="shared" si="8"/>
        <v>1.0250000000000057</v>
      </c>
      <c r="X87" s="10">
        <f t="shared" si="9"/>
        <v>1.0250000000000057</v>
      </c>
      <c r="Y87" s="10">
        <f t="shared" si="10"/>
        <v>1.0506250000000117</v>
      </c>
      <c r="Z87" s="10">
        <f t="shared" si="11"/>
        <v>0.44550689992394032</v>
      </c>
    </row>
    <row r="88" spans="1:26" x14ac:dyDescent="0.25">
      <c r="A88" s="8">
        <f t="shared" si="6"/>
        <v>46211</v>
      </c>
      <c r="B88" s="9">
        <f t="shared" si="7"/>
        <v>0.78284935185365612</v>
      </c>
      <c r="C88" s="11">
        <v>46211.782847222225</v>
      </c>
      <c r="D88" s="1">
        <v>46211.782849351854</v>
      </c>
      <c r="E88">
        <v>230.07300000000001</v>
      </c>
      <c r="F88">
        <v>230.11799999999999</v>
      </c>
      <c r="G88">
        <v>230.11799999999999</v>
      </c>
      <c r="H88">
        <v>230.178</v>
      </c>
      <c r="I88">
        <v>8.5399999999999991</v>
      </c>
      <c r="J88">
        <v>8.5399999999999991</v>
      </c>
      <c r="K88">
        <v>8.5399999999999991</v>
      </c>
      <c r="L88">
        <v>8.5399999999999991</v>
      </c>
      <c r="M88">
        <v>50.011000000000003</v>
      </c>
      <c r="N88">
        <v>50.012999999999998</v>
      </c>
      <c r="O88">
        <v>50.015999999999998</v>
      </c>
      <c r="P88">
        <v>0.99099999999999999</v>
      </c>
      <c r="Q88" s="5">
        <f>+VLOOKUP($C88,Pagina!$C:$Q,10,0)</f>
        <v>231.1</v>
      </c>
      <c r="R88" s="5">
        <f>+VLOOKUP($C88,Pagina!$C:$Q,11,0)</f>
        <v>95.089995999999999</v>
      </c>
      <c r="S88" s="5">
        <f>+VLOOKUP($C88,Pagina!$C:$Q,12,0)</f>
        <v>50</v>
      </c>
      <c r="T88" s="5" t="str">
        <f>+VLOOKUP($C88,Pagina!$C:$Q,13,0)</f>
        <v>0,990000</v>
      </c>
      <c r="U88" s="5" t="str">
        <f>+VLOOKUP($C88,Pagina!$C:$Q,14,0)</f>
        <v>8173000</v>
      </c>
      <c r="V88" s="5" t="str">
        <f>+VLOOKUP($C88,Pagina!$C:$Q,15,0)</f>
        <v>1870200</v>
      </c>
      <c r="W88" s="10">
        <f t="shared" si="8"/>
        <v>1.0269999999999868</v>
      </c>
      <c r="X88" s="10">
        <f t="shared" si="9"/>
        <v>1.0269999999999868</v>
      </c>
      <c r="Y88" s="10">
        <f t="shared" si="10"/>
        <v>1.0547289999999729</v>
      </c>
      <c r="Z88" s="10">
        <f t="shared" si="11"/>
        <v>0.44638006198032221</v>
      </c>
    </row>
    <row r="89" spans="1:26" x14ac:dyDescent="0.25">
      <c r="A89" s="8">
        <f t="shared" si="6"/>
        <v>46211</v>
      </c>
      <c r="B89" s="9">
        <f t="shared" si="7"/>
        <v>0.78286092592315981</v>
      </c>
      <c r="C89" s="11">
        <v>46211.782858796294</v>
      </c>
      <c r="D89" s="1">
        <v>46211.782860925923</v>
      </c>
      <c r="E89">
        <v>230.13300000000001</v>
      </c>
      <c r="F89">
        <v>230.15899999999999</v>
      </c>
      <c r="G89">
        <v>230.15899999999999</v>
      </c>
      <c r="H89">
        <v>230.18100000000001</v>
      </c>
      <c r="I89">
        <v>8.5399999999999991</v>
      </c>
      <c r="J89">
        <v>8.5399999999999991</v>
      </c>
      <c r="K89">
        <v>8.5399999999999991</v>
      </c>
      <c r="L89">
        <v>8.5399999999999991</v>
      </c>
      <c r="M89">
        <v>50.006999999999998</v>
      </c>
      <c r="N89">
        <v>50.008000000000003</v>
      </c>
      <c r="O89">
        <v>50.01</v>
      </c>
      <c r="P89">
        <v>0.99099999999999999</v>
      </c>
      <c r="Q89" s="5">
        <f>+VLOOKUP($C89,Pagina!$C:$Q,10,0)</f>
        <v>231.1</v>
      </c>
      <c r="R89" s="5">
        <f>+VLOOKUP($C89,Pagina!$C:$Q,11,0)</f>
        <v>95.089995999999999</v>
      </c>
      <c r="S89" s="5">
        <f>+VLOOKUP($C89,Pagina!$C:$Q,12,0)</f>
        <v>50</v>
      </c>
      <c r="T89" s="5" t="str">
        <f>+VLOOKUP($C89,Pagina!$C:$Q,13,0)</f>
        <v>0,990000</v>
      </c>
      <c r="U89" s="5" t="str">
        <f>+VLOOKUP($C89,Pagina!$C:$Q,14,0)</f>
        <v>8168000</v>
      </c>
      <c r="V89" s="5" t="str">
        <f>+VLOOKUP($C89,Pagina!$C:$Q,15,0)</f>
        <v>1869400</v>
      </c>
      <c r="W89" s="10">
        <f t="shared" si="8"/>
        <v>0.96699999999998454</v>
      </c>
      <c r="X89" s="10">
        <f t="shared" si="9"/>
        <v>0.96699999999998454</v>
      </c>
      <c r="Y89" s="10">
        <f t="shared" si="10"/>
        <v>0.93508899999997008</v>
      </c>
      <c r="Z89" s="10">
        <f t="shared" si="11"/>
        <v>0.42019180213180402</v>
      </c>
    </row>
    <row r="90" spans="1:26" x14ac:dyDescent="0.25">
      <c r="A90" s="8">
        <f t="shared" si="6"/>
        <v>46211</v>
      </c>
      <c r="B90" s="9">
        <f t="shared" si="7"/>
        <v>0.78287249999993946</v>
      </c>
      <c r="C90" s="11">
        <v>46211.782870370371</v>
      </c>
      <c r="D90" s="1">
        <v>46211.7828725</v>
      </c>
      <c r="E90">
        <v>230.07599999999999</v>
      </c>
      <c r="F90">
        <v>230.15600000000001</v>
      </c>
      <c r="G90">
        <v>230.15600000000001</v>
      </c>
      <c r="H90">
        <v>230.19499999999999</v>
      </c>
      <c r="I90">
        <v>8.5299999999999994</v>
      </c>
      <c r="J90">
        <v>8.5399999999999991</v>
      </c>
      <c r="K90">
        <v>8.5399999999999991</v>
      </c>
      <c r="L90">
        <v>8.5399999999999991</v>
      </c>
      <c r="M90">
        <v>50.002000000000002</v>
      </c>
      <c r="N90">
        <v>50.003999999999998</v>
      </c>
      <c r="O90">
        <v>50.006</v>
      </c>
      <c r="P90">
        <v>0.99099999999999999</v>
      </c>
      <c r="Q90" s="5">
        <f>+VLOOKUP($C90,Pagina!$C:$Q,10,0)</f>
        <v>231.1</v>
      </c>
      <c r="R90" s="5">
        <f>+VLOOKUP($C90,Pagina!$C:$Q,11,0)</f>
        <v>95.091003000000001</v>
      </c>
      <c r="S90" s="5">
        <f>+VLOOKUP($C90,Pagina!$C:$Q,12,0)</f>
        <v>50</v>
      </c>
      <c r="T90" s="5" t="str">
        <f>+VLOOKUP($C90,Pagina!$C:$Q,13,0)</f>
        <v>0,990000</v>
      </c>
      <c r="U90" s="5" t="str">
        <f>+VLOOKUP($C90,Pagina!$C:$Q,14,0)</f>
        <v>8171000</v>
      </c>
      <c r="V90" s="5" t="str">
        <f>+VLOOKUP($C90,Pagina!$C:$Q,15,0)</f>
        <v>1869700</v>
      </c>
      <c r="W90" s="10">
        <f t="shared" si="8"/>
        <v>1.0240000000000009</v>
      </c>
      <c r="X90" s="10">
        <f t="shared" si="9"/>
        <v>1.0240000000000009</v>
      </c>
      <c r="Y90" s="10">
        <f t="shared" si="10"/>
        <v>1.048576000000002</v>
      </c>
      <c r="Z90" s="10">
        <f t="shared" si="11"/>
        <v>0.44507032458839735</v>
      </c>
    </row>
    <row r="91" spans="1:26" x14ac:dyDescent="0.25">
      <c r="A91" s="8">
        <f t="shared" si="6"/>
        <v>46211</v>
      </c>
      <c r="B91" s="9">
        <f t="shared" si="7"/>
        <v>0.78288407407671912</v>
      </c>
      <c r="C91" s="11">
        <v>46211.782881944448</v>
      </c>
      <c r="D91" s="1">
        <v>46211.782884074077</v>
      </c>
      <c r="E91">
        <v>230.124</v>
      </c>
      <c r="F91">
        <v>231.66</v>
      </c>
      <c r="G91">
        <v>231.66</v>
      </c>
      <c r="H91">
        <v>232.68700000000001</v>
      </c>
      <c r="I91">
        <v>0.04</v>
      </c>
      <c r="J91">
        <v>5.38</v>
      </c>
      <c r="K91">
        <v>8.5</v>
      </c>
      <c r="L91">
        <v>8.5299999999999994</v>
      </c>
      <c r="M91">
        <v>49.996000000000002</v>
      </c>
      <c r="N91">
        <v>49.997999999999998</v>
      </c>
      <c r="O91">
        <v>50.000999999999998</v>
      </c>
      <c r="P91">
        <v>0.98899999999999999</v>
      </c>
      <c r="Q91" s="5">
        <f>+VLOOKUP($C91,Pagina!$C:$Q,10,0)</f>
        <v>231.1</v>
      </c>
      <c r="R91" s="5">
        <f>+VLOOKUP($C91,Pagina!$C:$Q,11,0)</f>
        <v>95.091003000000001</v>
      </c>
      <c r="S91" s="5">
        <f>+VLOOKUP($C91,Pagina!$C:$Q,12,0)</f>
        <v>50</v>
      </c>
      <c r="T91" s="5" t="str">
        <f>+VLOOKUP($C91,Pagina!$C:$Q,13,0)</f>
        <v>0,990000</v>
      </c>
      <c r="U91" s="5" t="str">
        <f>+VLOOKUP($C91,Pagina!$C:$Q,14,0)</f>
        <v>8168000</v>
      </c>
      <c r="V91" s="5" t="str">
        <f>+VLOOKUP($C91,Pagina!$C:$Q,15,0)</f>
        <v>1869300</v>
      </c>
      <c r="W91" s="10">
        <f t="shared" si="8"/>
        <v>0.97599999999999909</v>
      </c>
      <c r="X91" s="10">
        <f t="shared" si="9"/>
        <v>0.97599999999999909</v>
      </c>
      <c r="Y91" s="10">
        <f t="shared" si="10"/>
        <v>0.9525759999999982</v>
      </c>
      <c r="Z91" s="10">
        <f t="shared" si="11"/>
        <v>0.42411917053414638</v>
      </c>
    </row>
    <row r="92" spans="1:26" x14ac:dyDescent="0.25">
      <c r="A92" s="8">
        <f t="shared" si="6"/>
        <v>46211</v>
      </c>
      <c r="B92" s="9">
        <f t="shared" si="7"/>
        <v>0.78289564814622281</v>
      </c>
      <c r="C92" s="11">
        <v>46211.782893518517</v>
      </c>
      <c r="D92" s="1">
        <v>46211.782895648146</v>
      </c>
      <c r="E92">
        <v>232.61600000000001</v>
      </c>
      <c r="F92">
        <v>232.678</v>
      </c>
      <c r="G92">
        <v>232.678</v>
      </c>
      <c r="H92">
        <v>232.73099999999999</v>
      </c>
      <c r="I92">
        <v>0.02</v>
      </c>
      <c r="J92">
        <v>0.04</v>
      </c>
      <c r="K92" t="s">
        <v>18</v>
      </c>
      <c r="L92">
        <v>7.0000000000000007E-2</v>
      </c>
      <c r="M92">
        <v>49.991999999999997</v>
      </c>
      <c r="N92">
        <v>49.993000000000002</v>
      </c>
      <c r="O92">
        <v>49.994</v>
      </c>
      <c r="P92" t="s">
        <v>18</v>
      </c>
      <c r="Q92" s="5">
        <f>+VLOOKUP($C92,Pagina!$C:$Q,10,0)</f>
        <v>231.1</v>
      </c>
      <c r="R92" s="5">
        <f>+VLOOKUP($C92,Pagina!$C:$Q,11,0)</f>
        <v>95.092003000000005</v>
      </c>
      <c r="S92" s="5">
        <f>+VLOOKUP($C92,Pagina!$C:$Q,12,0)</f>
        <v>50</v>
      </c>
      <c r="T92" s="5" t="str">
        <f>+VLOOKUP($C92,Pagina!$C:$Q,13,0)</f>
        <v>0,990000</v>
      </c>
      <c r="U92" s="5" t="str">
        <f>+VLOOKUP($C92,Pagina!$C:$Q,14,0)</f>
        <v>8167000</v>
      </c>
      <c r="V92" s="5" t="str">
        <f>+VLOOKUP($C92,Pagina!$C:$Q,15,0)</f>
        <v>1868900</v>
      </c>
      <c r="W92" s="10">
        <f t="shared" si="8"/>
        <v>-1.5160000000000196</v>
      </c>
      <c r="X92" s="10">
        <f t="shared" si="9"/>
        <v>1.5160000000000196</v>
      </c>
      <c r="Y92" s="10">
        <f t="shared" si="10"/>
        <v>2.2982560000000594</v>
      </c>
      <c r="Z92" s="10">
        <f t="shared" si="11"/>
        <v>-0.65171785259828197</v>
      </c>
    </row>
    <row r="93" spans="1:26" x14ac:dyDescent="0.25">
      <c r="A93" s="8">
        <f t="shared" si="6"/>
        <v>46211</v>
      </c>
      <c r="B93" s="9">
        <f t="shared" si="7"/>
        <v>0.78290722222300246</v>
      </c>
      <c r="C93" s="11">
        <v>46211.782905092594</v>
      </c>
      <c r="D93" s="1">
        <v>46211.782907222223</v>
      </c>
      <c r="E93">
        <v>232.749</v>
      </c>
      <c r="F93">
        <v>232.76599999999999</v>
      </c>
      <c r="G93">
        <v>232.76599999999999</v>
      </c>
      <c r="H93">
        <v>232.79499999999999</v>
      </c>
      <c r="I93">
        <v>0.02</v>
      </c>
      <c r="J93">
        <v>0.05</v>
      </c>
      <c r="K93" t="s">
        <v>18</v>
      </c>
      <c r="L93">
        <v>0.06</v>
      </c>
      <c r="M93">
        <v>49.988</v>
      </c>
      <c r="N93">
        <v>49.99</v>
      </c>
      <c r="O93">
        <v>49.991</v>
      </c>
      <c r="P93" t="s">
        <v>18</v>
      </c>
      <c r="Q93" s="5">
        <f>+VLOOKUP($C93,Pagina!$C:$Q,10,0)</f>
        <v>231.1</v>
      </c>
      <c r="R93" s="5">
        <f>+VLOOKUP($C93,Pagina!$C:$Q,11,0)</f>
        <v>95.092003000000005</v>
      </c>
      <c r="S93" s="5">
        <f>+VLOOKUP($C93,Pagina!$C:$Q,12,0)</f>
        <v>50</v>
      </c>
      <c r="T93" s="5" t="str">
        <f>+VLOOKUP($C93,Pagina!$C:$Q,13,0)</f>
        <v>0,990000</v>
      </c>
      <c r="U93" s="5" t="str">
        <f>+VLOOKUP($C93,Pagina!$C:$Q,14,0)</f>
        <v>8167000</v>
      </c>
      <c r="V93" s="5" t="str">
        <f>+VLOOKUP($C93,Pagina!$C:$Q,15,0)</f>
        <v>1868900</v>
      </c>
      <c r="W93" s="10">
        <f t="shared" si="8"/>
        <v>-1.6490000000000009</v>
      </c>
      <c r="X93" s="10">
        <f t="shared" si="9"/>
        <v>1.6490000000000009</v>
      </c>
      <c r="Y93" s="10">
        <f t="shared" si="10"/>
        <v>2.7192010000000031</v>
      </c>
      <c r="Z93" s="10">
        <f t="shared" si="11"/>
        <v>-0.70848854345238899</v>
      </c>
    </row>
    <row r="94" spans="1:26" x14ac:dyDescent="0.25">
      <c r="A94" s="8">
        <f t="shared" si="6"/>
        <v>46211</v>
      </c>
      <c r="B94" s="9">
        <f t="shared" si="7"/>
        <v>0.78291880786855472</v>
      </c>
      <c r="C94" s="11">
        <v>46211.782916666663</v>
      </c>
      <c r="D94" s="1">
        <v>46211.782918807869</v>
      </c>
      <c r="E94">
        <v>232.72</v>
      </c>
      <c r="F94">
        <v>232.74799999999999</v>
      </c>
      <c r="G94">
        <v>232.74799999999999</v>
      </c>
      <c r="H94">
        <v>232.77699999999999</v>
      </c>
      <c r="I94">
        <v>0.02</v>
      </c>
      <c r="J94">
        <v>0.02</v>
      </c>
      <c r="K94" t="s">
        <v>18</v>
      </c>
      <c r="L94">
        <v>0.02</v>
      </c>
      <c r="M94">
        <v>49.982999999999997</v>
      </c>
      <c r="N94">
        <v>49.984999999999999</v>
      </c>
      <c r="O94">
        <v>49.987000000000002</v>
      </c>
      <c r="P94" t="s">
        <v>18</v>
      </c>
      <c r="Q94" s="5">
        <f>+VLOOKUP($C94,Pagina!$C:$Q,10,0)</f>
        <v>231</v>
      </c>
      <c r="R94" s="5">
        <f>+VLOOKUP($C94,Pagina!$C:$Q,11,0)</f>
        <v>95.093001999999998</v>
      </c>
      <c r="S94" s="5">
        <f>+VLOOKUP($C94,Pagina!$C:$Q,12,0)</f>
        <v>50</v>
      </c>
      <c r="T94" s="5" t="str">
        <f>+VLOOKUP($C94,Pagina!$C:$Q,13,0)</f>
        <v>0,990000</v>
      </c>
      <c r="U94" s="5" t="str">
        <f>+VLOOKUP($C94,Pagina!$C:$Q,14,0)</f>
        <v>8167000</v>
      </c>
      <c r="V94" s="5" t="str">
        <f>+VLOOKUP($C94,Pagina!$C:$Q,15,0)</f>
        <v>1868100</v>
      </c>
      <c r="W94" s="10">
        <f t="shared" si="8"/>
        <v>-1.7199999999999989</v>
      </c>
      <c r="X94" s="10">
        <f t="shared" si="9"/>
        <v>1.7199999999999989</v>
      </c>
      <c r="Y94" s="10">
        <f t="shared" si="10"/>
        <v>2.9583999999999961</v>
      </c>
      <c r="Z94" s="10">
        <f t="shared" si="11"/>
        <v>-0.7390855964248878</v>
      </c>
    </row>
    <row r="95" spans="1:26" x14ac:dyDescent="0.25">
      <c r="A95" s="8">
        <f t="shared" si="6"/>
        <v>46211</v>
      </c>
      <c r="B95" s="9">
        <f t="shared" si="7"/>
        <v>0.78293038194533437</v>
      </c>
      <c r="C95" s="11">
        <v>46211.78292824074</v>
      </c>
      <c r="D95" s="1">
        <v>46211.782930381945</v>
      </c>
      <c r="E95">
        <v>232.77199999999999</v>
      </c>
      <c r="F95">
        <v>232.785</v>
      </c>
      <c r="G95">
        <v>232.785</v>
      </c>
      <c r="H95">
        <v>232.809</v>
      </c>
      <c r="I95">
        <v>0.02</v>
      </c>
      <c r="J95">
        <v>0.03</v>
      </c>
      <c r="K95" t="s">
        <v>18</v>
      </c>
      <c r="L95">
        <v>0.04</v>
      </c>
      <c r="M95">
        <v>49.975999999999999</v>
      </c>
      <c r="N95">
        <v>49.978999999999999</v>
      </c>
      <c r="O95">
        <v>49.981000000000002</v>
      </c>
      <c r="P95" t="s">
        <v>18</v>
      </c>
      <c r="Q95" s="5">
        <f>+VLOOKUP($C95,Pagina!$C:$Q,10,0)</f>
        <v>230.9</v>
      </c>
      <c r="R95" s="5">
        <f>+VLOOKUP($C95,Pagina!$C:$Q,11,0)</f>
        <v>95.093001999999998</v>
      </c>
      <c r="S95" s="5">
        <f>+VLOOKUP($C95,Pagina!$C:$Q,12,0)</f>
        <v>50</v>
      </c>
      <c r="T95" s="5" t="str">
        <f>+VLOOKUP($C95,Pagina!$C:$Q,13,0)</f>
        <v>0,990000</v>
      </c>
      <c r="U95" s="5" t="str">
        <f>+VLOOKUP($C95,Pagina!$C:$Q,14,0)</f>
        <v>8168000</v>
      </c>
      <c r="V95" s="5" t="str">
        <f>+VLOOKUP($C95,Pagina!$C:$Q,15,0)</f>
        <v>1868000</v>
      </c>
      <c r="W95" s="10">
        <f t="shared" si="8"/>
        <v>-1.8719999999999857</v>
      </c>
      <c r="X95" s="10">
        <f t="shared" si="9"/>
        <v>1.8719999999999857</v>
      </c>
      <c r="Y95" s="10">
        <f t="shared" si="10"/>
        <v>3.5043839999999462</v>
      </c>
      <c r="Z95" s="10">
        <f t="shared" si="11"/>
        <v>-0.80422043888439576</v>
      </c>
    </row>
    <row r="96" spans="1:26" x14ac:dyDescent="0.25">
      <c r="A96" s="8">
        <f t="shared" si="6"/>
        <v>46211</v>
      </c>
      <c r="B96" s="9">
        <f t="shared" si="7"/>
        <v>0.78294195602211403</v>
      </c>
      <c r="C96" s="11">
        <v>46211.782939814817</v>
      </c>
      <c r="D96" s="1">
        <v>46211.782941956022</v>
      </c>
      <c r="E96">
        <v>232.78299999999999</v>
      </c>
      <c r="F96">
        <v>232.816</v>
      </c>
      <c r="G96">
        <v>232.816</v>
      </c>
      <c r="H96">
        <v>232.833</v>
      </c>
      <c r="I96">
        <v>0.02</v>
      </c>
      <c r="J96">
        <v>0.04</v>
      </c>
      <c r="K96" t="s">
        <v>18</v>
      </c>
      <c r="L96">
        <v>7.0000000000000007E-2</v>
      </c>
      <c r="M96">
        <v>49.973999999999997</v>
      </c>
      <c r="N96">
        <v>49.975000000000001</v>
      </c>
      <c r="O96">
        <v>49.975999999999999</v>
      </c>
      <c r="P96" t="s">
        <v>18</v>
      </c>
      <c r="Q96" s="5">
        <f>+VLOOKUP($C96,Pagina!$C:$Q,10,0)</f>
        <v>231</v>
      </c>
      <c r="R96" s="5">
        <f>+VLOOKUP($C96,Pagina!$C:$Q,11,0)</f>
        <v>95.094002000000003</v>
      </c>
      <c r="S96" s="5">
        <f>+VLOOKUP($C96,Pagina!$C:$Q,12,0)</f>
        <v>50</v>
      </c>
      <c r="T96" s="5" t="str">
        <f>+VLOOKUP($C96,Pagina!$C:$Q,13,0)</f>
        <v>0,990000</v>
      </c>
      <c r="U96" s="5" t="str">
        <f>+VLOOKUP($C96,Pagina!$C:$Q,14,0)</f>
        <v>8169000</v>
      </c>
      <c r="V96" s="5" t="str">
        <f>+VLOOKUP($C96,Pagina!$C:$Q,15,0)</f>
        <v>1868700</v>
      </c>
      <c r="W96" s="10">
        <f t="shared" si="8"/>
        <v>-1.782999999999987</v>
      </c>
      <c r="X96" s="10">
        <f t="shared" si="9"/>
        <v>1.782999999999987</v>
      </c>
      <c r="Y96" s="10">
        <f t="shared" si="10"/>
        <v>3.1790889999999536</v>
      </c>
      <c r="Z96" s="10">
        <f t="shared" si="11"/>
        <v>-0.76594940352172924</v>
      </c>
    </row>
    <row r="97" spans="1:26" x14ac:dyDescent="0.25">
      <c r="A97" s="8">
        <f t="shared" si="6"/>
        <v>46211</v>
      </c>
      <c r="B97" s="9">
        <f t="shared" si="7"/>
        <v>0.78295354166766629</v>
      </c>
      <c r="C97" s="11">
        <v>46211.782951388886</v>
      </c>
      <c r="D97" s="1">
        <v>46211.782953541668</v>
      </c>
      <c r="E97">
        <v>232.786</v>
      </c>
      <c r="F97">
        <v>232.82</v>
      </c>
      <c r="G97">
        <v>232.82</v>
      </c>
      <c r="H97">
        <v>232.84299999999999</v>
      </c>
      <c r="I97">
        <v>0.02</v>
      </c>
      <c r="J97">
        <v>0.04</v>
      </c>
      <c r="K97" t="s">
        <v>18</v>
      </c>
      <c r="L97">
        <v>7.0000000000000007E-2</v>
      </c>
      <c r="M97">
        <v>49.970999999999997</v>
      </c>
      <c r="N97">
        <v>49.972999999999999</v>
      </c>
      <c r="O97">
        <v>49.973999999999997</v>
      </c>
      <c r="P97" t="s">
        <v>18</v>
      </c>
      <c r="Q97" s="5">
        <f>+VLOOKUP($C97,Pagina!$C:$Q,10,0)</f>
        <v>231</v>
      </c>
      <c r="R97" s="5">
        <f>+VLOOKUP($C97,Pagina!$C:$Q,11,0)</f>
        <v>95.094002000000003</v>
      </c>
      <c r="S97" s="5">
        <f>+VLOOKUP($C97,Pagina!$C:$Q,12,0)</f>
        <v>50</v>
      </c>
      <c r="T97" s="5" t="str">
        <f>+VLOOKUP($C97,Pagina!$C:$Q,13,0)</f>
        <v>0,990000</v>
      </c>
      <c r="U97" s="5" t="str">
        <f>+VLOOKUP($C97,Pagina!$C:$Q,14,0)</f>
        <v>8165000</v>
      </c>
      <c r="V97" s="5" t="str">
        <f>+VLOOKUP($C97,Pagina!$C:$Q,15,0)</f>
        <v>1867700</v>
      </c>
      <c r="W97" s="10">
        <f t="shared" si="8"/>
        <v>-1.7860000000000014</v>
      </c>
      <c r="X97" s="10">
        <f t="shared" si="9"/>
        <v>1.7860000000000014</v>
      </c>
      <c r="Y97" s="10">
        <f t="shared" si="10"/>
        <v>3.1897960000000047</v>
      </c>
      <c r="Z97" s="10">
        <f t="shared" si="11"/>
        <v>-0.76722826974130798</v>
      </c>
    </row>
    <row r="98" spans="1:26" x14ac:dyDescent="0.25">
      <c r="A98" s="8">
        <f t="shared" si="6"/>
        <v>46211</v>
      </c>
      <c r="B98" s="9">
        <f t="shared" si="7"/>
        <v>0.78296512731321855</v>
      </c>
      <c r="C98" s="11">
        <v>46211.782962962963</v>
      </c>
      <c r="D98" s="1">
        <v>46211.782965127313</v>
      </c>
      <c r="E98">
        <v>232.74299999999999</v>
      </c>
      <c r="F98">
        <v>232.77699999999999</v>
      </c>
      <c r="G98">
        <v>232.77699999999999</v>
      </c>
      <c r="H98">
        <v>232.79599999999999</v>
      </c>
      <c r="I98">
        <v>0.02</v>
      </c>
      <c r="J98">
        <v>0.03</v>
      </c>
      <c r="K98" t="s">
        <v>18</v>
      </c>
      <c r="L98">
        <v>0.03</v>
      </c>
      <c r="M98">
        <v>49.966999999999999</v>
      </c>
      <c r="N98">
        <v>49.969000000000001</v>
      </c>
      <c r="O98">
        <v>49.970999999999997</v>
      </c>
      <c r="P98" t="s">
        <v>18</v>
      </c>
      <c r="Q98" s="5">
        <f>+VLOOKUP($C98,Pagina!$C:$Q,10,0)</f>
        <v>231</v>
      </c>
      <c r="R98" s="5">
        <f>+VLOOKUP($C98,Pagina!$C:$Q,11,0)</f>
        <v>95.094002000000003</v>
      </c>
      <c r="S98" s="5">
        <f>+VLOOKUP($C98,Pagina!$C:$Q,12,0)</f>
        <v>50</v>
      </c>
      <c r="T98" s="5" t="str">
        <f>+VLOOKUP($C98,Pagina!$C:$Q,13,0)</f>
        <v>0,990000</v>
      </c>
      <c r="U98" s="5" t="str">
        <f>+VLOOKUP($C98,Pagina!$C:$Q,14,0)</f>
        <v>8165000</v>
      </c>
      <c r="V98" s="5" t="str">
        <f>+VLOOKUP($C98,Pagina!$C:$Q,15,0)</f>
        <v>1867700</v>
      </c>
      <c r="W98" s="10">
        <f t="shared" si="8"/>
        <v>-1.742999999999995</v>
      </c>
      <c r="X98" s="10">
        <f t="shared" si="9"/>
        <v>1.742999999999995</v>
      </c>
      <c r="Y98" s="10">
        <f t="shared" si="10"/>
        <v>3.0380489999999827</v>
      </c>
      <c r="Z98" s="10">
        <f t="shared" si="11"/>
        <v>-0.74889470360010613</v>
      </c>
    </row>
    <row r="99" spans="1:26" x14ac:dyDescent="0.25">
      <c r="A99" s="8">
        <f t="shared" si="6"/>
        <v>46211</v>
      </c>
      <c r="B99" s="9">
        <f t="shared" si="7"/>
        <v>0.7829767013899982</v>
      </c>
      <c r="C99" s="11">
        <v>46211.78297453704</v>
      </c>
      <c r="D99" s="1">
        <v>46211.78297670139</v>
      </c>
      <c r="E99">
        <v>232.71</v>
      </c>
      <c r="F99">
        <v>232.733</v>
      </c>
      <c r="G99">
        <v>232.733</v>
      </c>
      <c r="H99">
        <v>232.75899999999999</v>
      </c>
      <c r="I99">
        <v>0.02</v>
      </c>
      <c r="J99">
        <v>0.05</v>
      </c>
      <c r="K99" t="s">
        <v>18</v>
      </c>
      <c r="L99">
        <v>0.06</v>
      </c>
      <c r="M99">
        <v>49.963000000000001</v>
      </c>
      <c r="N99">
        <v>49.965000000000003</v>
      </c>
      <c r="O99">
        <v>49.966999999999999</v>
      </c>
      <c r="P99" t="s">
        <v>18</v>
      </c>
      <c r="Q99" s="5">
        <f>+VLOOKUP($C99,Pagina!$C:$Q,10,0)</f>
        <v>233.5</v>
      </c>
      <c r="R99" s="5">
        <f>+VLOOKUP($C99,Pagina!$C:$Q,11,0)</f>
        <v>95.094002000000003</v>
      </c>
      <c r="S99" s="5">
        <f>+VLOOKUP($C99,Pagina!$C:$Q,12,0)</f>
        <v>50</v>
      </c>
      <c r="T99" s="5" t="str">
        <f>+VLOOKUP($C99,Pagina!$C:$Q,13,0)</f>
        <v>1</v>
      </c>
      <c r="U99" s="5" t="str">
        <f>+VLOOKUP($C99,Pagina!$C:$Q,14,0)</f>
        <v>0,239000</v>
      </c>
      <c r="V99" s="5" t="str">
        <f>+VLOOKUP($C99,Pagina!$C:$Q,15,0)</f>
        <v>0,092500</v>
      </c>
      <c r="W99" s="10">
        <f t="shared" si="8"/>
        <v>0.78999999999999204</v>
      </c>
      <c r="X99" s="10">
        <f t="shared" si="9"/>
        <v>0.78999999999999204</v>
      </c>
      <c r="Y99" s="10">
        <f t="shared" si="10"/>
        <v>0.62409999999998744</v>
      </c>
      <c r="Z99" s="10">
        <f t="shared" si="11"/>
        <v>0.33947832065660782</v>
      </c>
    </row>
    <row r="100" spans="1:26" x14ac:dyDescent="0.25">
      <c r="A100" s="8">
        <f t="shared" si="6"/>
        <v>46211</v>
      </c>
      <c r="B100" s="9">
        <f t="shared" si="7"/>
        <v>0.78298828703555046</v>
      </c>
      <c r="C100" s="11">
        <v>46211.782986111109</v>
      </c>
      <c r="D100" s="1">
        <v>46211.782988287036</v>
      </c>
      <c r="E100">
        <v>232.68899999999999</v>
      </c>
      <c r="F100">
        <v>232.7</v>
      </c>
      <c r="G100">
        <v>232.7</v>
      </c>
      <c r="H100">
        <v>232.71199999999999</v>
      </c>
      <c r="I100">
        <v>0.02</v>
      </c>
      <c r="J100">
        <v>0.05</v>
      </c>
      <c r="K100" t="s">
        <v>18</v>
      </c>
      <c r="L100">
        <v>7.0000000000000007E-2</v>
      </c>
      <c r="M100">
        <v>49.959000000000003</v>
      </c>
      <c r="N100">
        <v>49.96</v>
      </c>
      <c r="O100">
        <v>49.962000000000003</v>
      </c>
      <c r="P100" t="s">
        <v>18</v>
      </c>
      <c r="Q100" s="5">
        <f>+VLOOKUP($C100,Pagina!$C:$Q,10,0)</f>
        <v>233.6</v>
      </c>
      <c r="R100" s="5">
        <f>+VLOOKUP($C100,Pagina!$C:$Q,11,0)</f>
        <v>95.094002000000003</v>
      </c>
      <c r="S100" s="5">
        <f>+VLOOKUP($C100,Pagina!$C:$Q,12,0)</f>
        <v>49.9</v>
      </c>
      <c r="T100" s="5" t="str">
        <f>+VLOOKUP($C100,Pagina!$C:$Q,13,0)</f>
        <v>0,000000</v>
      </c>
      <c r="U100" s="5" t="str">
        <f>+VLOOKUP($C100,Pagina!$C:$Q,14,0)</f>
        <v>0,000000</v>
      </c>
      <c r="V100" s="5" t="str">
        <f>+VLOOKUP($C100,Pagina!$C:$Q,15,0)</f>
        <v>0,000000</v>
      </c>
      <c r="W100" s="10">
        <f t="shared" si="8"/>
        <v>0.91100000000000136</v>
      </c>
      <c r="X100" s="10">
        <f t="shared" si="9"/>
        <v>0.91100000000000136</v>
      </c>
      <c r="Y100" s="10">
        <f t="shared" si="10"/>
        <v>0.82992100000000246</v>
      </c>
      <c r="Z100" s="10">
        <f t="shared" si="11"/>
        <v>0.39150969749322112</v>
      </c>
    </row>
    <row r="101" spans="1:26" x14ac:dyDescent="0.25">
      <c r="A101" s="8">
        <f t="shared" si="6"/>
        <v>46211</v>
      </c>
      <c r="B101" s="9">
        <f t="shared" si="7"/>
        <v>0.78299987268837867</v>
      </c>
      <c r="C101" s="11">
        <v>46211.782997685186</v>
      </c>
      <c r="D101" s="1">
        <v>46211.782999872688</v>
      </c>
      <c r="E101">
        <v>232.72</v>
      </c>
      <c r="F101">
        <v>232.74</v>
      </c>
      <c r="G101">
        <v>232.74</v>
      </c>
      <c r="H101">
        <v>232.75800000000001</v>
      </c>
      <c r="I101">
        <v>0.04</v>
      </c>
      <c r="J101">
        <v>0.06</v>
      </c>
      <c r="K101" t="s">
        <v>18</v>
      </c>
      <c r="L101">
        <v>0.09</v>
      </c>
      <c r="M101">
        <v>49.957999999999998</v>
      </c>
      <c r="N101">
        <v>49.959000000000003</v>
      </c>
      <c r="O101">
        <v>49.959000000000003</v>
      </c>
      <c r="P101" t="s">
        <v>18</v>
      </c>
      <c r="Q101" s="5">
        <f>+VLOOKUP($C101,Pagina!$C:$Q,10,0)</f>
        <v>233.6</v>
      </c>
      <c r="R101" s="5">
        <f>+VLOOKUP($C101,Pagina!$C:$Q,11,0)</f>
        <v>95.094002000000003</v>
      </c>
      <c r="S101" s="5">
        <f>+VLOOKUP($C101,Pagina!$C:$Q,12,0)</f>
        <v>49.9</v>
      </c>
      <c r="T101" s="5" t="str">
        <f>+VLOOKUP($C101,Pagina!$C:$Q,13,0)</f>
        <v>0,000000</v>
      </c>
      <c r="U101" s="5" t="str">
        <f>+VLOOKUP($C101,Pagina!$C:$Q,14,0)</f>
        <v>0,000000</v>
      </c>
      <c r="V101" s="5" t="str">
        <f>+VLOOKUP($C101,Pagina!$C:$Q,15,0)</f>
        <v>0,000000</v>
      </c>
      <c r="W101" s="10">
        <f t="shared" si="8"/>
        <v>0.87999999999999545</v>
      </c>
      <c r="X101" s="10">
        <f t="shared" si="9"/>
        <v>0.87999999999999545</v>
      </c>
      <c r="Y101" s="10">
        <f t="shared" si="10"/>
        <v>0.77439999999999198</v>
      </c>
      <c r="Z101" s="10">
        <f t="shared" si="11"/>
        <v>0.37813681677552224</v>
      </c>
    </row>
    <row r="102" spans="1:26" x14ac:dyDescent="0.25">
      <c r="A102" s="8">
        <f t="shared" si="6"/>
        <v>46211</v>
      </c>
      <c r="B102" s="9">
        <f t="shared" si="7"/>
        <v>0.78301145833393093</v>
      </c>
      <c r="C102" s="11">
        <v>46211.783009259256</v>
      </c>
      <c r="D102" s="1">
        <v>46211.783011458334</v>
      </c>
      <c r="E102">
        <v>232.74199999999999</v>
      </c>
      <c r="F102">
        <v>232.82</v>
      </c>
      <c r="G102">
        <v>232.82</v>
      </c>
      <c r="H102">
        <v>232.875</v>
      </c>
      <c r="I102">
        <v>0.04</v>
      </c>
      <c r="J102">
        <v>7.0000000000000007E-2</v>
      </c>
      <c r="K102" t="s">
        <v>18</v>
      </c>
      <c r="L102">
        <v>0.1</v>
      </c>
      <c r="M102">
        <v>49.959000000000003</v>
      </c>
      <c r="N102">
        <v>49.96</v>
      </c>
      <c r="O102">
        <v>49.962000000000003</v>
      </c>
      <c r="P102" t="s">
        <v>18</v>
      </c>
      <c r="Q102" s="5">
        <f>+VLOOKUP($C102,Pagina!$C:$Q,10,0)</f>
        <v>233.6</v>
      </c>
      <c r="R102" s="5">
        <f>+VLOOKUP($C102,Pagina!$C:$Q,11,0)</f>
        <v>95.094002000000003</v>
      </c>
      <c r="S102" s="5">
        <f>+VLOOKUP($C102,Pagina!$C:$Q,12,0)</f>
        <v>49.9</v>
      </c>
      <c r="T102" s="5" t="str">
        <f>+VLOOKUP($C102,Pagina!$C:$Q,13,0)</f>
        <v>0,000000</v>
      </c>
      <c r="U102" s="5" t="str">
        <f>+VLOOKUP($C102,Pagina!$C:$Q,14,0)</f>
        <v>0,000000</v>
      </c>
      <c r="V102" s="5" t="str">
        <f>+VLOOKUP($C102,Pagina!$C:$Q,15,0)</f>
        <v>0,000000</v>
      </c>
      <c r="W102" s="10">
        <f t="shared" si="8"/>
        <v>0.85800000000000409</v>
      </c>
      <c r="X102" s="10">
        <f t="shared" si="9"/>
        <v>0.85800000000000409</v>
      </c>
      <c r="Y102" s="10">
        <f t="shared" si="10"/>
        <v>0.73616400000000703</v>
      </c>
      <c r="Z102" s="10">
        <f t="shared" si="11"/>
        <v>0.36864854645917117</v>
      </c>
    </row>
    <row r="103" spans="1:26" x14ac:dyDescent="0.25">
      <c r="A103" s="8">
        <f t="shared" si="6"/>
        <v>46211</v>
      </c>
      <c r="B103" s="9">
        <f t="shared" si="7"/>
        <v>0.78302303241071058</v>
      </c>
      <c r="C103" s="11">
        <v>46211.783020833333</v>
      </c>
      <c r="D103" s="1">
        <v>46211.783023032411</v>
      </c>
      <c r="E103">
        <v>232.81100000000001</v>
      </c>
      <c r="F103">
        <v>232.83</v>
      </c>
      <c r="G103">
        <v>232.83</v>
      </c>
      <c r="H103">
        <v>232.84200000000001</v>
      </c>
      <c r="I103">
        <v>0.03</v>
      </c>
      <c r="J103">
        <v>0.06</v>
      </c>
      <c r="K103" t="s">
        <v>18</v>
      </c>
      <c r="L103">
        <v>0.11</v>
      </c>
      <c r="M103">
        <v>49.962000000000003</v>
      </c>
      <c r="N103">
        <v>49.963000000000001</v>
      </c>
      <c r="O103">
        <v>49.963999999999999</v>
      </c>
      <c r="P103" t="s">
        <v>18</v>
      </c>
      <c r="Q103" s="5">
        <f>+VLOOKUP($C103,Pagina!$C:$Q,10,0)</f>
        <v>233.7</v>
      </c>
      <c r="R103" s="5">
        <f>+VLOOKUP($C103,Pagina!$C:$Q,11,0)</f>
        <v>95.094002000000003</v>
      </c>
      <c r="S103" s="5">
        <f>+VLOOKUP($C103,Pagina!$C:$Q,12,0)</f>
        <v>49.9</v>
      </c>
      <c r="T103" s="5" t="str">
        <f>+VLOOKUP($C103,Pagina!$C:$Q,13,0)</f>
        <v>0,000000</v>
      </c>
      <c r="U103" s="5" t="str">
        <f>+VLOOKUP($C103,Pagina!$C:$Q,14,0)</f>
        <v>0,000000</v>
      </c>
      <c r="V103" s="5" t="str">
        <f>+VLOOKUP($C103,Pagina!$C:$Q,15,0)</f>
        <v>0,000000</v>
      </c>
      <c r="W103" s="10">
        <f t="shared" si="8"/>
        <v>0.88899999999998158</v>
      </c>
      <c r="X103" s="10">
        <f t="shared" si="9"/>
        <v>0.88899999999998158</v>
      </c>
      <c r="Y103" s="10">
        <f t="shared" si="10"/>
        <v>0.7903209999999673</v>
      </c>
      <c r="Z103" s="10">
        <f t="shared" si="11"/>
        <v>0.38185480926587728</v>
      </c>
    </row>
    <row r="104" spans="1:26" x14ac:dyDescent="0.25">
      <c r="A104" s="8">
        <f t="shared" si="6"/>
        <v>46211</v>
      </c>
      <c r="B104" s="9">
        <f t="shared" si="7"/>
        <v>0.78303461805626284</v>
      </c>
      <c r="C104" s="11">
        <v>46211.783032407409</v>
      </c>
      <c r="D104" s="1">
        <v>46211.783034618056</v>
      </c>
      <c r="E104">
        <v>232.77099999999999</v>
      </c>
      <c r="F104">
        <v>232.80699999999999</v>
      </c>
      <c r="G104">
        <v>232.80699999999999</v>
      </c>
      <c r="H104">
        <v>232.834</v>
      </c>
      <c r="I104">
        <v>0.02</v>
      </c>
      <c r="J104">
        <v>0.04</v>
      </c>
      <c r="K104" t="s">
        <v>18</v>
      </c>
      <c r="L104">
        <v>0.05</v>
      </c>
      <c r="M104">
        <v>49.965000000000003</v>
      </c>
      <c r="N104">
        <v>49.966999999999999</v>
      </c>
      <c r="O104">
        <v>49.968000000000004</v>
      </c>
      <c r="P104" t="s">
        <v>18</v>
      </c>
      <c r="Q104" s="5">
        <f>+VLOOKUP($C104,Pagina!$C:$Q,10,0)</f>
        <v>233.7</v>
      </c>
      <c r="R104" s="5">
        <f>+VLOOKUP($C104,Pagina!$C:$Q,11,0)</f>
        <v>95.094002000000003</v>
      </c>
      <c r="S104" s="5">
        <f>+VLOOKUP($C104,Pagina!$C:$Q,12,0)</f>
        <v>49.9</v>
      </c>
      <c r="T104" s="5" t="str">
        <f>+VLOOKUP($C104,Pagina!$C:$Q,13,0)</f>
        <v>0,000000</v>
      </c>
      <c r="U104" s="5" t="str">
        <f>+VLOOKUP($C104,Pagina!$C:$Q,14,0)</f>
        <v>0,000000</v>
      </c>
      <c r="V104" s="5" t="str">
        <f>+VLOOKUP($C104,Pagina!$C:$Q,15,0)</f>
        <v>0,000000</v>
      </c>
      <c r="W104" s="10">
        <f t="shared" si="8"/>
        <v>0.92900000000000205</v>
      </c>
      <c r="X104" s="10">
        <f t="shared" si="9"/>
        <v>0.92900000000000205</v>
      </c>
      <c r="Y104" s="10">
        <f t="shared" si="10"/>
        <v>0.86304100000000383</v>
      </c>
      <c r="Z104" s="10">
        <f t="shared" si="11"/>
        <v>0.3991046994685773</v>
      </c>
    </row>
    <row r="105" spans="1:26" x14ac:dyDescent="0.25">
      <c r="A105" s="8">
        <f t="shared" si="6"/>
        <v>46211</v>
      </c>
      <c r="B105" s="9">
        <f t="shared" si="7"/>
        <v>0.7830462037018151</v>
      </c>
      <c r="C105" s="11">
        <v>46211.783043981479</v>
      </c>
      <c r="D105" s="1">
        <v>46211.783046203702</v>
      </c>
      <c r="E105">
        <v>232.73500000000001</v>
      </c>
      <c r="F105">
        <v>232.749</v>
      </c>
      <c r="G105">
        <v>232.749</v>
      </c>
      <c r="H105">
        <v>232.77500000000001</v>
      </c>
      <c r="I105">
        <v>0.02</v>
      </c>
      <c r="J105">
        <v>0.03</v>
      </c>
      <c r="K105" t="s">
        <v>18</v>
      </c>
      <c r="L105">
        <v>0.04</v>
      </c>
      <c r="M105">
        <v>49.968000000000004</v>
      </c>
      <c r="N105">
        <v>49.969000000000001</v>
      </c>
      <c r="O105">
        <v>49.97</v>
      </c>
      <c r="P105" t="s">
        <v>18</v>
      </c>
      <c r="Q105" s="5">
        <f>+VLOOKUP($C105,Pagina!$C:$Q,10,0)</f>
        <v>233.6</v>
      </c>
      <c r="R105" s="5">
        <f>+VLOOKUP($C105,Pagina!$C:$Q,11,0)</f>
        <v>95.094002000000003</v>
      </c>
      <c r="S105" s="5">
        <f>+VLOOKUP($C105,Pagina!$C:$Q,12,0)</f>
        <v>49.9</v>
      </c>
      <c r="T105" s="5" t="str">
        <f>+VLOOKUP($C105,Pagina!$C:$Q,13,0)</f>
        <v>0,000000</v>
      </c>
      <c r="U105" s="5" t="str">
        <f>+VLOOKUP($C105,Pagina!$C:$Q,14,0)</f>
        <v>0,000000</v>
      </c>
      <c r="V105" s="5" t="str">
        <f>+VLOOKUP($C105,Pagina!$C:$Q,15,0)</f>
        <v>0,000000</v>
      </c>
      <c r="W105" s="10">
        <f t="shared" si="8"/>
        <v>0.86499999999998067</v>
      </c>
      <c r="X105" s="10">
        <f t="shared" si="9"/>
        <v>0.86499999999998067</v>
      </c>
      <c r="Y105" s="10">
        <f t="shared" si="10"/>
        <v>0.74822499999996661</v>
      </c>
      <c r="Z105" s="10">
        <f t="shared" si="11"/>
        <v>0.37166734698261139</v>
      </c>
    </row>
    <row r="106" spans="1:26" x14ac:dyDescent="0.25">
      <c r="A106" s="8">
        <f t="shared" si="6"/>
        <v>46211</v>
      </c>
      <c r="B106" s="9">
        <f t="shared" si="7"/>
        <v>0.78305777777859475</v>
      </c>
      <c r="C106" s="11">
        <v>46211.783055555556</v>
      </c>
      <c r="D106" s="1">
        <v>46211.783057777779</v>
      </c>
      <c r="E106">
        <v>232.68899999999999</v>
      </c>
      <c r="F106">
        <v>232.70699999999999</v>
      </c>
      <c r="G106">
        <v>232.70699999999999</v>
      </c>
      <c r="H106">
        <v>232.73</v>
      </c>
      <c r="I106">
        <v>0.02</v>
      </c>
      <c r="J106">
        <v>0.03</v>
      </c>
      <c r="K106" t="s">
        <v>18</v>
      </c>
      <c r="L106">
        <v>0.04</v>
      </c>
      <c r="M106">
        <v>49.97</v>
      </c>
      <c r="N106">
        <v>49.97</v>
      </c>
      <c r="O106">
        <v>49.970999999999997</v>
      </c>
      <c r="P106" t="s">
        <v>18</v>
      </c>
      <c r="Q106" s="5">
        <f>+VLOOKUP($C106,Pagina!$C:$Q,10,0)</f>
        <v>233.6</v>
      </c>
      <c r="R106" s="5">
        <f>+VLOOKUP($C106,Pagina!$C:$Q,11,0)</f>
        <v>95.094002000000003</v>
      </c>
      <c r="S106" s="5">
        <f>+VLOOKUP($C106,Pagina!$C:$Q,12,0)</f>
        <v>49.9</v>
      </c>
      <c r="T106" s="5" t="str">
        <f>+VLOOKUP($C106,Pagina!$C:$Q,13,0)</f>
        <v>0,000000</v>
      </c>
      <c r="U106" s="5" t="str">
        <f>+VLOOKUP($C106,Pagina!$C:$Q,14,0)</f>
        <v>0,000000</v>
      </c>
      <c r="V106" s="5" t="str">
        <f>+VLOOKUP($C106,Pagina!$C:$Q,15,0)</f>
        <v>0,000000</v>
      </c>
      <c r="W106" s="10">
        <f t="shared" si="8"/>
        <v>0.91100000000000136</v>
      </c>
      <c r="X106" s="10">
        <f t="shared" si="9"/>
        <v>0.91100000000000136</v>
      </c>
      <c r="Y106" s="10">
        <f t="shared" si="10"/>
        <v>0.82992100000000246</v>
      </c>
      <c r="Z106" s="10">
        <f t="shared" si="11"/>
        <v>0.39150969749322112</v>
      </c>
    </row>
    <row r="107" spans="1:26" x14ac:dyDescent="0.25">
      <c r="A107" s="8">
        <f t="shared" si="6"/>
        <v>46211</v>
      </c>
      <c r="B107" s="9">
        <f t="shared" si="7"/>
        <v>0.78306936342414701</v>
      </c>
      <c r="C107" s="11">
        <v>46211.783067129632</v>
      </c>
      <c r="D107" s="1">
        <v>46211.783069363424</v>
      </c>
      <c r="E107">
        <v>232.566</v>
      </c>
      <c r="F107">
        <v>232.672</v>
      </c>
      <c r="G107">
        <v>232.672</v>
      </c>
      <c r="H107">
        <v>232.72300000000001</v>
      </c>
      <c r="I107">
        <v>0.02</v>
      </c>
      <c r="J107">
        <v>0.03</v>
      </c>
      <c r="K107" t="s">
        <v>18</v>
      </c>
      <c r="L107">
        <v>0.03</v>
      </c>
      <c r="M107">
        <v>49.969000000000001</v>
      </c>
      <c r="N107">
        <v>49.97</v>
      </c>
      <c r="O107">
        <v>49.97</v>
      </c>
      <c r="P107" t="s">
        <v>18</v>
      </c>
      <c r="Q107" s="5">
        <f>+VLOOKUP($C107,Pagina!$C:$Q,10,0)</f>
        <v>233.6</v>
      </c>
      <c r="R107" s="5">
        <f>+VLOOKUP($C107,Pagina!$C:$Q,11,0)</f>
        <v>95.094002000000003</v>
      </c>
      <c r="S107" s="5">
        <f>+VLOOKUP($C107,Pagina!$C:$Q,12,0)</f>
        <v>49.9</v>
      </c>
      <c r="T107" s="5" t="str">
        <f>+VLOOKUP($C107,Pagina!$C:$Q,13,0)</f>
        <v>0,000000</v>
      </c>
      <c r="U107" s="5" t="str">
        <f>+VLOOKUP($C107,Pagina!$C:$Q,14,0)</f>
        <v>0,000000</v>
      </c>
      <c r="V107" s="5" t="str">
        <f>+VLOOKUP($C107,Pagina!$C:$Q,15,0)</f>
        <v>0,000000</v>
      </c>
      <c r="W107" s="10">
        <f t="shared" si="8"/>
        <v>1.0339999999999918</v>
      </c>
      <c r="X107" s="10">
        <f t="shared" si="9"/>
        <v>1.0339999999999918</v>
      </c>
      <c r="Y107" s="10">
        <f t="shared" si="10"/>
        <v>1.0691559999999831</v>
      </c>
      <c r="Z107" s="10">
        <f t="shared" si="11"/>
        <v>0.44460497235193103</v>
      </c>
    </row>
    <row r="108" spans="1:26" x14ac:dyDescent="0.25">
      <c r="A108" s="8">
        <f t="shared" si="6"/>
        <v>46211</v>
      </c>
      <c r="B108" s="9">
        <f t="shared" si="7"/>
        <v>0.78308094907697523</v>
      </c>
      <c r="C108" s="11">
        <v>46211.783078703702</v>
      </c>
      <c r="D108" s="1">
        <v>46211.783080949077</v>
      </c>
      <c r="E108">
        <v>232.75299999999999</v>
      </c>
      <c r="F108">
        <v>232.79400000000001</v>
      </c>
      <c r="G108">
        <v>232.79400000000001</v>
      </c>
      <c r="H108">
        <v>232.82400000000001</v>
      </c>
      <c r="I108">
        <v>0.03</v>
      </c>
      <c r="J108">
        <v>0.04</v>
      </c>
      <c r="K108" t="s">
        <v>18</v>
      </c>
      <c r="L108">
        <v>0.05</v>
      </c>
      <c r="M108">
        <v>49.969000000000001</v>
      </c>
      <c r="N108">
        <v>49.969000000000001</v>
      </c>
      <c r="O108">
        <v>49.97</v>
      </c>
      <c r="P108" t="s">
        <v>18</v>
      </c>
      <c r="Q108" s="5">
        <f>+VLOOKUP($C108,Pagina!$C:$Q,10,0)</f>
        <v>233.6</v>
      </c>
      <c r="R108" s="5">
        <f>+VLOOKUP($C108,Pagina!$C:$Q,11,0)</f>
        <v>95.094002000000003</v>
      </c>
      <c r="S108" s="5">
        <f>+VLOOKUP($C108,Pagina!$C:$Q,12,0)</f>
        <v>49.9</v>
      </c>
      <c r="T108" s="5" t="str">
        <f>+VLOOKUP($C108,Pagina!$C:$Q,13,0)</f>
        <v>0,000000</v>
      </c>
      <c r="U108" s="5" t="str">
        <f>+VLOOKUP($C108,Pagina!$C:$Q,14,0)</f>
        <v>0,000000</v>
      </c>
      <c r="V108" s="5" t="str">
        <f>+VLOOKUP($C108,Pagina!$C:$Q,15,0)</f>
        <v>0,000000</v>
      </c>
      <c r="W108" s="10">
        <f t="shared" si="8"/>
        <v>0.84700000000000841</v>
      </c>
      <c r="X108" s="10">
        <f t="shared" si="9"/>
        <v>0.84700000000000841</v>
      </c>
      <c r="Y108" s="10">
        <f t="shared" si="10"/>
        <v>0.71740900000001429</v>
      </c>
      <c r="Z108" s="10">
        <f t="shared" si="11"/>
        <v>0.36390508393017856</v>
      </c>
    </row>
    <row r="109" spans="1:26" x14ac:dyDescent="0.25">
      <c r="A109" s="8">
        <f t="shared" si="6"/>
        <v>46211</v>
      </c>
      <c r="B109" s="9">
        <f t="shared" si="7"/>
        <v>0.78309252314647892</v>
      </c>
      <c r="C109" s="11">
        <v>46211.783090277779</v>
      </c>
      <c r="D109" s="1">
        <v>46211.783092523146</v>
      </c>
      <c r="E109">
        <v>232.79300000000001</v>
      </c>
      <c r="F109">
        <v>232.798</v>
      </c>
      <c r="G109">
        <v>232.798</v>
      </c>
      <c r="H109">
        <v>232.81100000000001</v>
      </c>
      <c r="I109">
        <v>0.02</v>
      </c>
      <c r="J109">
        <v>0.03</v>
      </c>
      <c r="K109" t="s">
        <v>18</v>
      </c>
      <c r="L109">
        <v>0.04</v>
      </c>
      <c r="M109">
        <v>49.969000000000001</v>
      </c>
      <c r="N109">
        <v>49.969000000000001</v>
      </c>
      <c r="O109">
        <v>49.97</v>
      </c>
      <c r="P109" t="s">
        <v>18</v>
      </c>
      <c r="Q109" s="5">
        <f>+VLOOKUP($C109,Pagina!$C:$Q,10,0)</f>
        <v>233.6</v>
      </c>
      <c r="R109" s="5">
        <f>+VLOOKUP($C109,Pagina!$C:$Q,11,0)</f>
        <v>95.094002000000003</v>
      </c>
      <c r="S109" s="5">
        <f>+VLOOKUP($C109,Pagina!$C:$Q,12,0)</f>
        <v>49.9</v>
      </c>
      <c r="T109" s="5" t="str">
        <f>+VLOOKUP($C109,Pagina!$C:$Q,13,0)</f>
        <v>0,000000</v>
      </c>
      <c r="U109" s="5" t="str">
        <f>+VLOOKUP($C109,Pagina!$C:$Q,14,0)</f>
        <v>0,000000</v>
      </c>
      <c r="V109" s="5" t="str">
        <f>+VLOOKUP($C109,Pagina!$C:$Q,15,0)</f>
        <v>0,000000</v>
      </c>
      <c r="W109" s="10">
        <f t="shared" si="8"/>
        <v>0.80699999999998795</v>
      </c>
      <c r="X109" s="10">
        <f t="shared" si="9"/>
        <v>0.80699999999998795</v>
      </c>
      <c r="Y109" s="10">
        <f t="shared" si="10"/>
        <v>0.65124899999998054</v>
      </c>
      <c r="Z109" s="10">
        <f t="shared" si="11"/>
        <v>0.34665990815874526</v>
      </c>
    </row>
    <row r="110" spans="1:26" x14ac:dyDescent="0.25">
      <c r="A110" s="8">
        <f t="shared" si="6"/>
        <v>46211</v>
      </c>
      <c r="B110" s="9">
        <f t="shared" si="7"/>
        <v>0.78310410879930714</v>
      </c>
      <c r="C110" s="11">
        <v>46211.783101851855</v>
      </c>
      <c r="D110" s="1">
        <v>46211.783104108799</v>
      </c>
      <c r="E110">
        <v>232.76300000000001</v>
      </c>
      <c r="F110">
        <v>232.833</v>
      </c>
      <c r="G110">
        <v>232.833</v>
      </c>
      <c r="H110">
        <v>232.91399999999999</v>
      </c>
      <c r="I110">
        <v>0.14000000000000001</v>
      </c>
      <c r="J110">
        <v>0.57999999999999996</v>
      </c>
      <c r="K110">
        <v>1.27</v>
      </c>
      <c r="L110">
        <v>1.27</v>
      </c>
      <c r="M110">
        <v>49.97</v>
      </c>
      <c r="N110">
        <v>49.970999999999997</v>
      </c>
      <c r="O110">
        <v>49.970999999999997</v>
      </c>
      <c r="P110" t="s">
        <v>18</v>
      </c>
      <c r="Q110" s="5">
        <f>+VLOOKUP($C110,Pagina!$C:$Q,10,0)</f>
        <v>233.7</v>
      </c>
      <c r="R110" s="5">
        <f>+VLOOKUP($C110,Pagina!$C:$Q,11,0)</f>
        <v>95.094002000000003</v>
      </c>
      <c r="S110" s="5">
        <f>+VLOOKUP($C110,Pagina!$C:$Q,12,0)</f>
        <v>49.9</v>
      </c>
      <c r="T110" s="5" t="str">
        <f>+VLOOKUP($C110,Pagina!$C:$Q,13,0)</f>
        <v>0,000000</v>
      </c>
      <c r="U110" s="5" t="str">
        <f>+VLOOKUP($C110,Pagina!$C:$Q,14,0)</f>
        <v>0,000000</v>
      </c>
      <c r="V110" s="5" t="str">
        <f>+VLOOKUP($C110,Pagina!$C:$Q,15,0)</f>
        <v>0,000000</v>
      </c>
      <c r="W110" s="10">
        <f t="shared" si="8"/>
        <v>0.9369999999999834</v>
      </c>
      <c r="X110" s="10">
        <f t="shared" si="9"/>
        <v>0.9369999999999834</v>
      </c>
      <c r="Y110" s="10">
        <f t="shared" si="10"/>
        <v>0.87796899999996891</v>
      </c>
      <c r="Z110" s="10">
        <f t="shared" si="11"/>
        <v>0.40255538895785986</v>
      </c>
    </row>
    <row r="111" spans="1:26" x14ac:dyDescent="0.25">
      <c r="A111" s="8">
        <f t="shared" si="6"/>
        <v>46211</v>
      </c>
      <c r="B111" s="9">
        <f t="shared" si="7"/>
        <v>0.78311568286881084</v>
      </c>
      <c r="C111" s="11">
        <v>46211.783113425925</v>
      </c>
      <c r="D111" s="1">
        <v>46211.783115682869</v>
      </c>
      <c r="E111">
        <v>232.833</v>
      </c>
      <c r="F111">
        <v>232.875</v>
      </c>
      <c r="G111">
        <v>232.875</v>
      </c>
      <c r="H111">
        <v>232.917</v>
      </c>
      <c r="I111">
        <v>0.14000000000000001</v>
      </c>
      <c r="J111">
        <v>0.23</v>
      </c>
      <c r="K111">
        <v>0.24</v>
      </c>
      <c r="L111">
        <v>0.34</v>
      </c>
      <c r="M111">
        <v>49.969000000000001</v>
      </c>
      <c r="N111">
        <v>49.97</v>
      </c>
      <c r="O111">
        <v>49.970999999999997</v>
      </c>
      <c r="P111" t="s">
        <v>18</v>
      </c>
      <c r="Q111" s="5">
        <f>+VLOOKUP($C111,Pagina!$C:$Q,10,0)</f>
        <v>233.7</v>
      </c>
      <c r="R111" s="5">
        <f>+VLOOKUP($C111,Pagina!$C:$Q,11,0)</f>
        <v>95.094002000000003</v>
      </c>
      <c r="S111" s="5">
        <f>+VLOOKUP($C111,Pagina!$C:$Q,12,0)</f>
        <v>49.9</v>
      </c>
      <c r="T111" s="5" t="str">
        <f>+VLOOKUP($C111,Pagina!$C:$Q,13,0)</f>
        <v>0,000000</v>
      </c>
      <c r="U111" s="5" t="str">
        <f>+VLOOKUP($C111,Pagina!$C:$Q,14,0)</f>
        <v>0,000000</v>
      </c>
      <c r="V111" s="5" t="str">
        <f>+VLOOKUP($C111,Pagina!$C:$Q,15,0)</f>
        <v>0,000000</v>
      </c>
      <c r="W111" s="10">
        <f t="shared" si="8"/>
        <v>0.86699999999999022</v>
      </c>
      <c r="X111" s="10">
        <f t="shared" si="9"/>
        <v>0.86699999999999022</v>
      </c>
      <c r="Y111" s="10">
        <f t="shared" si="10"/>
        <v>0.75168899999998307</v>
      </c>
      <c r="Z111" s="10">
        <f t="shared" si="11"/>
        <v>0.3723698960198899</v>
      </c>
    </row>
    <row r="112" spans="1:26" x14ac:dyDescent="0.25">
      <c r="A112" s="8">
        <f t="shared" si="6"/>
        <v>46211</v>
      </c>
      <c r="B112" s="9">
        <f t="shared" si="7"/>
        <v>0.78312726852163905</v>
      </c>
      <c r="C112" s="11">
        <v>46211.783125000002</v>
      </c>
      <c r="D112" s="1">
        <v>46211.783127268522</v>
      </c>
      <c r="E112">
        <v>232.751</v>
      </c>
      <c r="F112">
        <v>232.77099999999999</v>
      </c>
      <c r="G112">
        <v>232.77099999999999</v>
      </c>
      <c r="H112">
        <v>232.79</v>
      </c>
      <c r="I112">
        <v>0.21</v>
      </c>
      <c r="J112">
        <v>0.23</v>
      </c>
      <c r="K112">
        <v>0.23</v>
      </c>
      <c r="L112">
        <v>0.25</v>
      </c>
      <c r="M112">
        <v>49.966999999999999</v>
      </c>
      <c r="N112">
        <v>49.968000000000004</v>
      </c>
      <c r="O112">
        <v>49.968000000000004</v>
      </c>
      <c r="P112" t="s">
        <v>18</v>
      </c>
      <c r="Q112" s="5">
        <f>+VLOOKUP($C112,Pagina!$C:$Q,10,0)</f>
        <v>233.6</v>
      </c>
      <c r="R112" s="5">
        <f>+VLOOKUP($C112,Pagina!$C:$Q,11,0)</f>
        <v>95.094002000000003</v>
      </c>
      <c r="S112" s="5">
        <f>+VLOOKUP($C112,Pagina!$C:$Q,12,0)</f>
        <v>49.9</v>
      </c>
      <c r="T112" s="5" t="str">
        <f>+VLOOKUP($C112,Pagina!$C:$Q,13,0)</f>
        <v>0,000000</v>
      </c>
      <c r="U112" s="5" t="str">
        <f>+VLOOKUP($C112,Pagina!$C:$Q,14,0)</f>
        <v>0,000000</v>
      </c>
      <c r="V112" s="5" t="str">
        <f>+VLOOKUP($C112,Pagina!$C:$Q,15,0)</f>
        <v>0,000000</v>
      </c>
      <c r="W112" s="10">
        <f t="shared" si="8"/>
        <v>0.84899999999998954</v>
      </c>
      <c r="X112" s="10">
        <f t="shared" si="9"/>
        <v>0.84899999999998954</v>
      </c>
      <c r="Y112" s="10">
        <f t="shared" si="10"/>
        <v>0.72080099999998226</v>
      </c>
      <c r="Z112" s="10">
        <f t="shared" si="11"/>
        <v>0.36476749831364397</v>
      </c>
    </row>
    <row r="113" spans="1:26" x14ac:dyDescent="0.25">
      <c r="A113" s="8">
        <f t="shared" si="6"/>
        <v>46211</v>
      </c>
      <c r="B113" s="9">
        <f t="shared" si="7"/>
        <v>0.78313885416719131</v>
      </c>
      <c r="C113" s="11">
        <v>46211.783136574071</v>
      </c>
      <c r="D113" s="1">
        <v>46211.783138854167</v>
      </c>
      <c r="E113">
        <v>232.756</v>
      </c>
      <c r="F113">
        <v>232.76400000000001</v>
      </c>
      <c r="G113">
        <v>232.76400000000001</v>
      </c>
      <c r="H113">
        <v>232.77799999999999</v>
      </c>
      <c r="I113">
        <v>0.25</v>
      </c>
      <c r="J113">
        <v>0.28999999999999998</v>
      </c>
      <c r="K113">
        <v>0.28999999999999998</v>
      </c>
      <c r="L113">
        <v>0.31</v>
      </c>
      <c r="M113">
        <v>49.965000000000003</v>
      </c>
      <c r="N113">
        <v>49.966000000000001</v>
      </c>
      <c r="O113">
        <v>49.968000000000004</v>
      </c>
      <c r="P113">
        <v>0.69699999999999995</v>
      </c>
      <c r="Q113" s="5">
        <f>+VLOOKUP($C113,Pagina!$C:$Q,10,0)</f>
        <v>233.6</v>
      </c>
      <c r="R113" s="5">
        <f>+VLOOKUP($C113,Pagina!$C:$Q,11,0)</f>
        <v>95.094002000000003</v>
      </c>
      <c r="S113" s="5">
        <f>+VLOOKUP($C113,Pagina!$C:$Q,12,0)</f>
        <v>49.9</v>
      </c>
      <c r="T113" s="5" t="str">
        <f>+VLOOKUP($C113,Pagina!$C:$Q,13,0)</f>
        <v>0,000000</v>
      </c>
      <c r="U113" s="5" t="str">
        <f>+VLOOKUP($C113,Pagina!$C:$Q,14,0)</f>
        <v>0,000000</v>
      </c>
      <c r="V113" s="5" t="str">
        <f>+VLOOKUP($C113,Pagina!$C:$Q,15,0)</f>
        <v>0,000000</v>
      </c>
      <c r="W113" s="10">
        <f t="shared" si="8"/>
        <v>0.84399999999999409</v>
      </c>
      <c r="X113" s="10">
        <f t="shared" si="9"/>
        <v>0.84399999999999409</v>
      </c>
      <c r="Y113" s="10">
        <f t="shared" si="10"/>
        <v>0.71233599999998998</v>
      </c>
      <c r="Z113" s="10">
        <f t="shared" si="11"/>
        <v>0.36261149014418281</v>
      </c>
    </row>
    <row r="114" spans="1:26" x14ac:dyDescent="0.25">
      <c r="A114" s="8">
        <f t="shared" si="6"/>
        <v>46211</v>
      </c>
      <c r="B114" s="9">
        <f t="shared" si="7"/>
        <v>0.78315042824397096</v>
      </c>
      <c r="C114" s="11">
        <v>46211.783148148148</v>
      </c>
      <c r="D114" s="1">
        <v>46211.783150428244</v>
      </c>
      <c r="E114">
        <v>231.15199999999999</v>
      </c>
      <c r="F114">
        <v>232.268</v>
      </c>
      <c r="G114">
        <v>232.268</v>
      </c>
      <c r="H114">
        <v>232.83099999999999</v>
      </c>
      <c r="I114">
        <v>0.3</v>
      </c>
      <c r="J114">
        <v>3.29</v>
      </c>
      <c r="K114">
        <v>3.29</v>
      </c>
      <c r="L114">
        <v>5.79</v>
      </c>
      <c r="M114">
        <v>49.962000000000003</v>
      </c>
      <c r="N114">
        <v>49.963999999999999</v>
      </c>
      <c r="O114">
        <v>49.966000000000001</v>
      </c>
      <c r="P114">
        <v>0.74399999999999999</v>
      </c>
      <c r="Q114" s="5">
        <f>+VLOOKUP($C114,Pagina!$C:$Q,10,0)</f>
        <v>233.5</v>
      </c>
      <c r="R114" s="5">
        <f>+VLOOKUP($C114,Pagina!$C:$Q,11,0)</f>
        <v>95.094002000000003</v>
      </c>
      <c r="S114" s="5">
        <f>+VLOOKUP($C114,Pagina!$C:$Q,12,0)</f>
        <v>49.9</v>
      </c>
      <c r="T114" s="5" t="str">
        <f>+VLOOKUP($C114,Pagina!$C:$Q,13,0)</f>
        <v>0,000000</v>
      </c>
      <c r="U114" s="5" t="str">
        <f>+VLOOKUP($C114,Pagina!$C:$Q,14,0)</f>
        <v>0,000000</v>
      </c>
      <c r="V114" s="5" t="str">
        <f>+VLOOKUP($C114,Pagina!$C:$Q,15,0)</f>
        <v>0,000000</v>
      </c>
      <c r="W114" s="10">
        <f t="shared" si="8"/>
        <v>2.3480000000000132</v>
      </c>
      <c r="X114" s="10">
        <f t="shared" si="9"/>
        <v>2.3480000000000132</v>
      </c>
      <c r="Y114" s="10">
        <f t="shared" si="10"/>
        <v>5.5131040000000615</v>
      </c>
      <c r="Z114" s="10">
        <f t="shared" si="11"/>
        <v>1.0157818232158984</v>
      </c>
    </row>
    <row r="115" spans="1:26" x14ac:dyDescent="0.25">
      <c r="A115" s="8">
        <f t="shared" si="6"/>
        <v>46211</v>
      </c>
      <c r="B115" s="9">
        <f t="shared" si="7"/>
        <v>0.78316201388952322</v>
      </c>
      <c r="C115" s="11">
        <v>46211.783159722225</v>
      </c>
      <c r="D115" s="1">
        <v>46211.78316201389</v>
      </c>
      <c r="E115">
        <v>229.18</v>
      </c>
      <c r="F115">
        <v>229.321</v>
      </c>
      <c r="G115">
        <v>229.321</v>
      </c>
      <c r="H115">
        <v>229.77600000000001</v>
      </c>
      <c r="I115">
        <v>10.65</v>
      </c>
      <c r="J115">
        <v>11.82</v>
      </c>
      <c r="K115">
        <v>11.82</v>
      </c>
      <c r="L115">
        <v>12.17</v>
      </c>
      <c r="M115">
        <v>49.963000000000001</v>
      </c>
      <c r="N115">
        <v>49.963999999999999</v>
      </c>
      <c r="O115">
        <v>49.965000000000003</v>
      </c>
      <c r="P115">
        <v>0.98599999999999999</v>
      </c>
      <c r="Q115" s="5">
        <f>+VLOOKUP($C115,Pagina!$C:$Q,10,0)</f>
        <v>233.7</v>
      </c>
      <c r="R115" s="5">
        <f>+VLOOKUP($C115,Pagina!$C:$Q,11,0)</f>
        <v>95.094002000000003</v>
      </c>
      <c r="S115" s="5">
        <f>+VLOOKUP($C115,Pagina!$C:$Q,12,0)</f>
        <v>49.9</v>
      </c>
      <c r="T115" s="5" t="str">
        <f>+VLOOKUP($C115,Pagina!$C:$Q,13,0)</f>
        <v>0,000000</v>
      </c>
      <c r="U115" s="5" t="str">
        <f>+VLOOKUP($C115,Pagina!$C:$Q,14,0)</f>
        <v>0,000000</v>
      </c>
      <c r="V115" s="5" t="str">
        <f>+VLOOKUP($C115,Pagina!$C:$Q,15,0)</f>
        <v>0,000000</v>
      </c>
      <c r="W115" s="10">
        <f t="shared" si="8"/>
        <v>4.5199999999999818</v>
      </c>
      <c r="X115" s="10">
        <f t="shared" si="9"/>
        <v>4.5199999999999818</v>
      </c>
      <c r="Y115" s="10">
        <f t="shared" si="10"/>
        <v>20.430399999999835</v>
      </c>
      <c r="Z115" s="10">
        <f t="shared" si="11"/>
        <v>1.972248887337456</v>
      </c>
    </row>
    <row r="116" spans="1:26" x14ac:dyDescent="0.25">
      <c r="A116" s="8">
        <f t="shared" si="6"/>
        <v>46211</v>
      </c>
      <c r="B116" s="9">
        <f t="shared" si="7"/>
        <v>0.78317359953507548</v>
      </c>
      <c r="C116" s="11">
        <v>46211.783171296294</v>
      </c>
      <c r="D116" s="1">
        <v>46211.783173599535</v>
      </c>
      <c r="E116">
        <v>229.238</v>
      </c>
      <c r="F116">
        <v>229.429</v>
      </c>
      <c r="G116">
        <v>229.429</v>
      </c>
      <c r="H116">
        <v>229.59899999999999</v>
      </c>
      <c r="I116">
        <v>10.63</v>
      </c>
      <c r="J116">
        <v>11.24</v>
      </c>
      <c r="K116">
        <v>11.24</v>
      </c>
      <c r="L116">
        <v>11.86</v>
      </c>
      <c r="M116">
        <v>49.965000000000003</v>
      </c>
      <c r="N116">
        <v>49.965000000000003</v>
      </c>
      <c r="O116">
        <v>49.965000000000003</v>
      </c>
      <c r="P116">
        <v>0.995</v>
      </c>
      <c r="Q116" s="5">
        <f>+VLOOKUP($C116,Pagina!$C:$Q,10,0)</f>
        <v>233.7</v>
      </c>
      <c r="R116" s="5">
        <f>+VLOOKUP($C116,Pagina!$C:$Q,11,0)</f>
        <v>95.094002000000003</v>
      </c>
      <c r="S116" s="5">
        <f>+VLOOKUP($C116,Pagina!$C:$Q,12,0)</f>
        <v>49.9</v>
      </c>
      <c r="T116" s="5" t="str">
        <f>+VLOOKUP($C116,Pagina!$C:$Q,13,0)</f>
        <v>0,000000</v>
      </c>
      <c r="U116" s="5" t="str">
        <f>+VLOOKUP($C116,Pagina!$C:$Q,14,0)</f>
        <v>0,000000</v>
      </c>
      <c r="V116" s="5" t="str">
        <f>+VLOOKUP($C116,Pagina!$C:$Q,15,0)</f>
        <v>0,000000</v>
      </c>
      <c r="W116" s="10">
        <f t="shared" si="8"/>
        <v>4.4619999999999891</v>
      </c>
      <c r="X116" s="10">
        <f t="shared" si="9"/>
        <v>4.4619999999999891</v>
      </c>
      <c r="Y116" s="10">
        <f t="shared" si="10"/>
        <v>19.909443999999901</v>
      </c>
      <c r="Z116" s="10">
        <f t="shared" si="11"/>
        <v>1.9464486690688232</v>
      </c>
    </row>
    <row r="117" spans="1:26" x14ac:dyDescent="0.25">
      <c r="A117" s="8">
        <f t="shared" si="6"/>
        <v>46211</v>
      </c>
      <c r="B117" s="9">
        <f t="shared" si="7"/>
        <v>0.78318285879504401</v>
      </c>
      <c r="C117" s="11">
        <v>46211.783182870371</v>
      </c>
      <c r="D117" s="1">
        <v>46211.783182858795</v>
      </c>
      <c r="E117">
        <v>229.65600000000001</v>
      </c>
      <c r="F117">
        <v>229.72300000000001</v>
      </c>
      <c r="G117">
        <v>229.72300000000001</v>
      </c>
      <c r="H117">
        <v>229.78899999999999</v>
      </c>
      <c r="I117">
        <v>10.029999999999999</v>
      </c>
      <c r="J117">
        <v>10.220000000000001</v>
      </c>
      <c r="K117">
        <v>10.220000000000001</v>
      </c>
      <c r="L117">
        <v>10.43</v>
      </c>
      <c r="M117">
        <v>49.966000000000001</v>
      </c>
      <c r="N117">
        <v>49.966000000000001</v>
      </c>
      <c r="O117">
        <v>49.966000000000001</v>
      </c>
      <c r="P117">
        <v>0.99399999999999999</v>
      </c>
      <c r="Q117" s="5">
        <f>+VLOOKUP($C117,Pagina!$C:$Q,10,0)</f>
        <v>233.7</v>
      </c>
      <c r="R117" s="5">
        <f>+VLOOKUP($C117,Pagina!$C:$Q,11,0)</f>
        <v>95.094002000000003</v>
      </c>
      <c r="S117" s="5">
        <f>+VLOOKUP($C117,Pagina!$C:$Q,12,0)</f>
        <v>50</v>
      </c>
      <c r="T117" s="5" t="str">
        <f>+VLOOKUP($C117,Pagina!$C:$Q,13,0)</f>
        <v>0,160000</v>
      </c>
      <c r="U117" s="5" t="str">
        <f>+VLOOKUP($C117,Pagina!$C:$Q,14,0)</f>
        <v>0,110000</v>
      </c>
      <c r="V117" s="5" t="str">
        <f>+VLOOKUP($C117,Pagina!$C:$Q,15,0)</f>
        <v>0,004100</v>
      </c>
      <c r="W117" s="10">
        <f t="shared" si="8"/>
        <v>4.0439999999999827</v>
      </c>
      <c r="X117" s="10">
        <f t="shared" si="9"/>
        <v>4.0439999999999827</v>
      </c>
      <c r="Y117" s="10">
        <f t="shared" si="10"/>
        <v>16.353935999999859</v>
      </c>
      <c r="Z117" s="10">
        <f t="shared" si="11"/>
        <v>1.760894555334928</v>
      </c>
    </row>
    <row r="118" spans="1:26" x14ac:dyDescent="0.25">
      <c r="A118" s="8">
        <f t="shared" si="6"/>
        <v>46211</v>
      </c>
      <c r="B118" s="9">
        <f t="shared" si="7"/>
        <v>0.78319444444787223</v>
      </c>
      <c r="C118" s="11">
        <v>46211.783194444448</v>
      </c>
      <c r="D118" s="1">
        <v>46211.783194444448</v>
      </c>
      <c r="E118">
        <v>229.82300000000001</v>
      </c>
      <c r="F118">
        <v>229.86500000000001</v>
      </c>
      <c r="G118">
        <v>229.86500000000001</v>
      </c>
      <c r="H118">
        <v>229.91200000000001</v>
      </c>
      <c r="I118">
        <v>9.64</v>
      </c>
      <c r="J118">
        <v>9.7799999999999994</v>
      </c>
      <c r="K118">
        <v>9.7799999999999994</v>
      </c>
      <c r="L118">
        <v>9.93</v>
      </c>
      <c r="M118">
        <v>49.966000000000001</v>
      </c>
      <c r="N118">
        <v>49.966999999999999</v>
      </c>
      <c r="O118">
        <v>49.968000000000004</v>
      </c>
      <c r="P118">
        <v>0.99299999999999999</v>
      </c>
      <c r="Q118" s="5">
        <f>+VLOOKUP($C118,Pagina!$C:$Q,10,0)</f>
        <v>233.7</v>
      </c>
      <c r="R118" s="5">
        <f>+VLOOKUP($C118,Pagina!$C:$Q,11,0)</f>
        <v>95.094002000000003</v>
      </c>
      <c r="S118" s="5">
        <f>+VLOOKUP($C118,Pagina!$C:$Q,12,0)</f>
        <v>49.9</v>
      </c>
      <c r="T118" s="5" t="str">
        <f>+VLOOKUP($C118,Pagina!$C:$Q,13,0)</f>
        <v>0,230000</v>
      </c>
      <c r="U118" s="5" t="str">
        <f>+VLOOKUP($C118,Pagina!$C:$Q,14,0)</f>
        <v>0,170000</v>
      </c>
      <c r="V118" s="5" t="str">
        <f>+VLOOKUP($C118,Pagina!$C:$Q,15,0)</f>
        <v>0,009200</v>
      </c>
      <c r="W118" s="10">
        <f t="shared" si="8"/>
        <v>3.8769999999999811</v>
      </c>
      <c r="X118" s="10">
        <f t="shared" si="9"/>
        <v>3.8769999999999811</v>
      </c>
      <c r="Y118" s="10">
        <f t="shared" si="10"/>
        <v>15.031128999999854</v>
      </c>
      <c r="Z118" s="10">
        <f t="shared" si="11"/>
        <v>1.6869503922583819</v>
      </c>
    </row>
    <row r="119" spans="1:26" x14ac:dyDescent="0.25">
      <c r="A119" s="8">
        <f t="shared" si="6"/>
        <v>46211</v>
      </c>
      <c r="B119" s="9">
        <f t="shared" si="7"/>
        <v>0.78320603009342449</v>
      </c>
      <c r="C119" s="11">
        <v>46211.783206018517</v>
      </c>
      <c r="D119" s="1">
        <v>46211.783206030093</v>
      </c>
      <c r="E119">
        <v>229.91</v>
      </c>
      <c r="F119">
        <v>229.947</v>
      </c>
      <c r="G119">
        <v>229.947</v>
      </c>
      <c r="H119">
        <v>230.00800000000001</v>
      </c>
      <c r="I119">
        <v>9.4</v>
      </c>
      <c r="J119">
        <v>9.49</v>
      </c>
      <c r="K119">
        <v>9.49</v>
      </c>
      <c r="L119">
        <v>9.58</v>
      </c>
      <c r="M119">
        <v>49.969000000000001</v>
      </c>
      <c r="N119">
        <v>49.969000000000001</v>
      </c>
      <c r="O119">
        <v>49.970999999999997</v>
      </c>
      <c r="P119">
        <v>0.99299999999999999</v>
      </c>
      <c r="Q119" s="5">
        <f>+VLOOKUP($C119,Pagina!$C:$Q,10,0)</f>
        <v>233.6</v>
      </c>
      <c r="R119" s="5">
        <f>+VLOOKUP($C119,Pagina!$C:$Q,11,0)</f>
        <v>95.094002000000003</v>
      </c>
      <c r="S119" s="5">
        <f>+VLOOKUP($C119,Pagina!$C:$Q,12,0)</f>
        <v>49.9</v>
      </c>
      <c r="T119" s="5" t="str">
        <f>+VLOOKUP($C119,Pagina!$C:$Q,13,0)</f>
        <v>0,390000</v>
      </c>
      <c r="U119" s="5" t="str">
        <f>+VLOOKUP($C119,Pagina!$C:$Q,14,0)</f>
        <v>0,205000</v>
      </c>
      <c r="V119" s="5" t="str">
        <f>+VLOOKUP($C119,Pagina!$C:$Q,15,0)</f>
        <v>0,018500</v>
      </c>
      <c r="W119" s="10">
        <f t="shared" si="8"/>
        <v>3.6899999999999977</v>
      </c>
      <c r="X119" s="10">
        <f t="shared" si="9"/>
        <v>3.6899999999999977</v>
      </c>
      <c r="Y119" s="10">
        <f t="shared" si="10"/>
        <v>13.616099999999983</v>
      </c>
      <c r="Z119" s="10">
        <f t="shared" si="11"/>
        <v>1.6049758601191759</v>
      </c>
    </row>
    <row r="120" spans="1:26" x14ac:dyDescent="0.25">
      <c r="A120" s="8">
        <f t="shared" si="6"/>
        <v>46211</v>
      </c>
      <c r="B120" s="9">
        <f t="shared" si="7"/>
        <v>0.78321760417020414</v>
      </c>
      <c r="C120" s="11">
        <v>46211.783217592594</v>
      </c>
      <c r="D120" s="1">
        <v>46211.78321760417</v>
      </c>
      <c r="E120">
        <v>230.017</v>
      </c>
      <c r="F120">
        <v>230.06</v>
      </c>
      <c r="G120">
        <v>230.06</v>
      </c>
      <c r="H120">
        <v>230.11600000000001</v>
      </c>
      <c r="I120">
        <v>9.2100000000000009</v>
      </c>
      <c r="J120">
        <v>9.2799999999999994</v>
      </c>
      <c r="K120">
        <v>9.2799999999999994</v>
      </c>
      <c r="L120">
        <v>9.36</v>
      </c>
      <c r="M120">
        <v>49.970999999999997</v>
      </c>
      <c r="N120">
        <v>49.972000000000001</v>
      </c>
      <c r="O120">
        <v>49.972000000000001</v>
      </c>
      <c r="P120">
        <v>0.99199999999999999</v>
      </c>
      <c r="Q120" s="5">
        <f>+VLOOKUP($C120,Pagina!$C:$Q,10,0)</f>
        <v>233.6</v>
      </c>
      <c r="R120" s="5">
        <f>+VLOOKUP($C120,Pagina!$C:$Q,11,0)</f>
        <v>95.094002000000003</v>
      </c>
      <c r="S120" s="5">
        <f>+VLOOKUP($C120,Pagina!$C:$Q,12,0)</f>
        <v>49.9</v>
      </c>
      <c r="T120" s="5" t="str">
        <f>+VLOOKUP($C120,Pagina!$C:$Q,13,0)</f>
        <v>0,390000</v>
      </c>
      <c r="U120" s="5" t="str">
        <f>+VLOOKUP($C120,Pagina!$C:$Q,14,0)</f>
        <v>0,205000</v>
      </c>
      <c r="V120" s="5" t="str">
        <f>+VLOOKUP($C120,Pagina!$C:$Q,15,0)</f>
        <v>0,018500</v>
      </c>
      <c r="W120" s="10">
        <f t="shared" si="8"/>
        <v>3.5829999999999984</v>
      </c>
      <c r="X120" s="10">
        <f t="shared" si="9"/>
        <v>3.5829999999999984</v>
      </c>
      <c r="Y120" s="10">
        <f t="shared" si="10"/>
        <v>12.837888999999988</v>
      </c>
      <c r="Z120" s="10">
        <f t="shared" si="11"/>
        <v>1.557710951799214</v>
      </c>
    </row>
    <row r="121" spans="1:26" x14ac:dyDescent="0.25">
      <c r="A121" s="8">
        <f t="shared" si="6"/>
        <v>46211</v>
      </c>
      <c r="B121" s="9">
        <f t="shared" si="7"/>
        <v>0.7832291898157564</v>
      </c>
      <c r="C121" s="11">
        <v>46211.783229166664</v>
      </c>
      <c r="D121" s="1">
        <v>46211.783229189816</v>
      </c>
      <c r="E121">
        <v>230.119</v>
      </c>
      <c r="F121">
        <v>230.18199999999999</v>
      </c>
      <c r="G121">
        <v>230.18199999999999</v>
      </c>
      <c r="H121">
        <v>230.22</v>
      </c>
      <c r="I121">
        <v>9.09</v>
      </c>
      <c r="J121">
        <v>9.1300000000000008</v>
      </c>
      <c r="K121">
        <v>9.1300000000000008</v>
      </c>
      <c r="L121">
        <v>9.17</v>
      </c>
      <c r="M121">
        <v>49.972999999999999</v>
      </c>
      <c r="N121">
        <v>49.973999999999997</v>
      </c>
      <c r="O121">
        <v>49.975999999999999</v>
      </c>
      <c r="P121">
        <v>0.99199999999999999</v>
      </c>
      <c r="Q121" s="5">
        <f>+VLOOKUP($C121,Pagina!$C:$Q,10,0)</f>
        <v>233.6</v>
      </c>
      <c r="R121" s="5">
        <f>+VLOOKUP($C121,Pagina!$C:$Q,11,0)</f>
        <v>95.095000999999996</v>
      </c>
      <c r="S121" s="5">
        <f>+VLOOKUP($C121,Pagina!$C:$Q,12,0)</f>
        <v>49.9</v>
      </c>
      <c r="T121" s="5" t="str">
        <f>+VLOOKUP($C121,Pagina!$C:$Q,13,0)</f>
        <v>0,670000</v>
      </c>
      <c r="U121" s="5" t="str">
        <f>+VLOOKUP($C121,Pagina!$C:$Q,14,0)</f>
        <v>0,269000</v>
      </c>
      <c r="V121" s="5" t="str">
        <f>+VLOOKUP($C121,Pagina!$C:$Q,15,0)</f>
        <v>0,042100</v>
      </c>
      <c r="W121" s="10">
        <f t="shared" si="8"/>
        <v>3.4809999999999945</v>
      </c>
      <c r="X121" s="10">
        <f t="shared" si="9"/>
        <v>3.4809999999999945</v>
      </c>
      <c r="Y121" s="10">
        <f t="shared" si="10"/>
        <v>12.117360999999962</v>
      </c>
      <c r="Z121" s="10">
        <f t="shared" si="11"/>
        <v>1.5126956053172465</v>
      </c>
    </row>
    <row r="122" spans="1:26" x14ac:dyDescent="0.25">
      <c r="A122" s="8">
        <f t="shared" si="6"/>
        <v>46211</v>
      </c>
      <c r="B122" s="9">
        <f t="shared" si="7"/>
        <v>0.78324076388526009</v>
      </c>
      <c r="C122" s="11">
        <v>46211.78324074074</v>
      </c>
      <c r="D122" s="1">
        <v>46211.783240763885</v>
      </c>
      <c r="E122">
        <v>229.98699999999999</v>
      </c>
      <c r="F122">
        <v>230.05799999999999</v>
      </c>
      <c r="G122">
        <v>230.05799999999999</v>
      </c>
      <c r="H122">
        <v>230.09100000000001</v>
      </c>
      <c r="I122">
        <v>8.98</v>
      </c>
      <c r="J122">
        <v>9.02</v>
      </c>
      <c r="K122">
        <v>9.02</v>
      </c>
      <c r="L122">
        <v>9.0500000000000007</v>
      </c>
      <c r="M122">
        <v>49.975000000000001</v>
      </c>
      <c r="N122">
        <v>49.975999999999999</v>
      </c>
      <c r="O122">
        <v>49.975999999999999</v>
      </c>
      <c r="P122">
        <v>0.99199999999999999</v>
      </c>
      <c r="Q122" s="5">
        <f>+VLOOKUP($C122,Pagina!$C:$Q,10,0)</f>
        <v>231.4</v>
      </c>
      <c r="R122" s="5">
        <f>+VLOOKUP($C122,Pagina!$C:$Q,11,0)</f>
        <v>95.095000999999996</v>
      </c>
      <c r="S122" s="5">
        <f>+VLOOKUP($C122,Pagina!$C:$Q,12,0)</f>
        <v>50</v>
      </c>
      <c r="T122" s="5" t="str">
        <f>+VLOOKUP($C122,Pagina!$C:$Q,13,0)</f>
        <v>0,940000</v>
      </c>
      <c r="U122" s="5" t="str">
        <f>+VLOOKUP($C122,Pagina!$C:$Q,14,0)</f>
        <v>7326000</v>
      </c>
      <c r="V122" s="5" t="str">
        <f>+VLOOKUP($C122,Pagina!$C:$Q,15,0)</f>
        <v>1601100</v>
      </c>
      <c r="W122" s="10">
        <f t="shared" si="8"/>
        <v>1.4130000000000109</v>
      </c>
      <c r="X122" s="10">
        <f t="shared" si="9"/>
        <v>1.4130000000000109</v>
      </c>
      <c r="Y122" s="10">
        <f t="shared" si="10"/>
        <v>1.9965690000000309</v>
      </c>
      <c r="Z122" s="10">
        <f t="shared" si="11"/>
        <v>0.61438255205729497</v>
      </c>
    </row>
    <row r="123" spans="1:26" x14ac:dyDescent="0.25">
      <c r="A123" s="8">
        <f t="shared" si="6"/>
        <v>46211</v>
      </c>
      <c r="B123" s="9">
        <f t="shared" si="7"/>
        <v>0.78325234953808831</v>
      </c>
      <c r="C123" s="11">
        <v>46211.783252314817</v>
      </c>
      <c r="D123" s="1">
        <v>46211.783252349538</v>
      </c>
      <c r="E123">
        <v>229.90600000000001</v>
      </c>
      <c r="F123">
        <v>229.929</v>
      </c>
      <c r="G123">
        <v>229.929</v>
      </c>
      <c r="H123">
        <v>229.96899999999999</v>
      </c>
      <c r="I123">
        <v>8.91</v>
      </c>
      <c r="J123">
        <v>8.94</v>
      </c>
      <c r="K123">
        <v>8.94</v>
      </c>
      <c r="L123">
        <v>8.9700000000000006</v>
      </c>
      <c r="M123">
        <v>49.973999999999997</v>
      </c>
      <c r="N123">
        <v>49.975000000000001</v>
      </c>
      <c r="O123">
        <v>49.975999999999999</v>
      </c>
      <c r="P123">
        <v>0.99199999999999999</v>
      </c>
      <c r="Q123" s="5">
        <f>+VLOOKUP($C123,Pagina!$C:$Q,10,0)</f>
        <v>230.2</v>
      </c>
      <c r="R123" s="5">
        <f>+VLOOKUP($C123,Pagina!$C:$Q,11,0)</f>
        <v>95.096001000000001</v>
      </c>
      <c r="S123" s="5">
        <f>+VLOOKUP($C123,Pagina!$C:$Q,12,0)</f>
        <v>50</v>
      </c>
      <c r="T123" s="5" t="str">
        <f>+VLOOKUP($C123,Pagina!$C:$Q,13,0)</f>
        <v>1</v>
      </c>
      <c r="U123" s="5" t="str">
        <f>+VLOOKUP($C123,Pagina!$C:$Q,14,0)</f>
        <v>10982000</v>
      </c>
      <c r="V123" s="5" t="str">
        <f>+VLOOKUP($C123,Pagina!$C:$Q,15,0)</f>
        <v>2524800</v>
      </c>
      <c r="W123" s="10">
        <f t="shared" si="8"/>
        <v>0.29399999999998272</v>
      </c>
      <c r="X123" s="10">
        <f t="shared" si="9"/>
        <v>0.29399999999998272</v>
      </c>
      <c r="Y123" s="10">
        <f t="shared" si="10"/>
        <v>8.643599999998984E-2</v>
      </c>
      <c r="Z123" s="10">
        <f t="shared" si="11"/>
        <v>0.12787835028228176</v>
      </c>
    </row>
    <row r="124" spans="1:26" x14ac:dyDescent="0.25">
      <c r="A124" s="8">
        <f t="shared" si="6"/>
        <v>46211</v>
      </c>
      <c r="B124" s="9">
        <f t="shared" si="7"/>
        <v>0.78326392360759201</v>
      </c>
      <c r="C124" s="11">
        <v>46211.783263888887</v>
      </c>
      <c r="D124" s="1">
        <v>46211.783263923608</v>
      </c>
      <c r="E124">
        <v>229.845</v>
      </c>
      <c r="F124">
        <v>229.86199999999999</v>
      </c>
      <c r="G124">
        <v>229.86199999999999</v>
      </c>
      <c r="H124">
        <v>229.90199999999999</v>
      </c>
      <c r="I124">
        <v>8.85</v>
      </c>
      <c r="J124">
        <v>8.8699999999999992</v>
      </c>
      <c r="K124">
        <v>8.8699999999999992</v>
      </c>
      <c r="L124">
        <v>8.9</v>
      </c>
      <c r="M124">
        <v>49.969000000000001</v>
      </c>
      <c r="N124">
        <v>49.970999999999997</v>
      </c>
      <c r="O124">
        <v>49.972999999999999</v>
      </c>
      <c r="P124">
        <v>0.99099999999999999</v>
      </c>
      <c r="Q124" s="5">
        <f>+VLOOKUP($C124,Pagina!$C:$Q,10,0)</f>
        <v>230.6</v>
      </c>
      <c r="R124" s="5">
        <f>+VLOOKUP($C124,Pagina!$C:$Q,11,0)</f>
        <v>95.096999999999994</v>
      </c>
      <c r="S124" s="5">
        <f>+VLOOKUP($C124,Pagina!$C:$Q,12,0)</f>
        <v>50</v>
      </c>
      <c r="T124" s="5" t="str">
        <f>+VLOOKUP($C124,Pagina!$C:$Q,13,0)</f>
        <v>1</v>
      </c>
      <c r="U124" s="5" t="str">
        <f>+VLOOKUP($C124,Pagina!$C:$Q,14,0)</f>
        <v>9679000</v>
      </c>
      <c r="V124" s="5" t="str">
        <f>+VLOOKUP($C124,Pagina!$C:$Q,15,0)</f>
        <v>2221700</v>
      </c>
      <c r="W124" s="10">
        <f t="shared" si="8"/>
        <v>0.75499999999999545</v>
      </c>
      <c r="X124" s="10">
        <f t="shared" si="9"/>
        <v>0.75499999999999545</v>
      </c>
      <c r="Y124" s="10">
        <f t="shared" si="10"/>
        <v>0.57002499999999312</v>
      </c>
      <c r="Z124" s="10">
        <f t="shared" si="11"/>
        <v>0.32848223802997478</v>
      </c>
    </row>
    <row r="125" spans="1:26" x14ac:dyDescent="0.25">
      <c r="A125" s="8">
        <f t="shared" si="6"/>
        <v>46211</v>
      </c>
      <c r="B125" s="9">
        <f t="shared" si="7"/>
        <v>0.78327550926042022</v>
      </c>
      <c r="C125" s="11">
        <v>46211.783275462964</v>
      </c>
      <c r="D125" s="1">
        <v>46211.78327550926</v>
      </c>
      <c r="E125">
        <v>229.83</v>
      </c>
      <c r="F125">
        <v>229.85300000000001</v>
      </c>
      <c r="G125">
        <v>229.85300000000001</v>
      </c>
      <c r="H125">
        <v>229.87799999999999</v>
      </c>
      <c r="I125">
        <v>8.8000000000000007</v>
      </c>
      <c r="J125">
        <v>8.82</v>
      </c>
      <c r="K125">
        <v>8.82</v>
      </c>
      <c r="L125">
        <v>8.84</v>
      </c>
      <c r="M125">
        <v>49.963000000000001</v>
      </c>
      <c r="N125">
        <v>49.966000000000001</v>
      </c>
      <c r="O125">
        <v>49.968000000000004</v>
      </c>
      <c r="P125">
        <v>0.99099999999999999</v>
      </c>
      <c r="Q125" s="5">
        <f>+VLOOKUP($C125,Pagina!$C:$Q,10,0)</f>
        <v>230.6</v>
      </c>
      <c r="R125" s="5">
        <f>+VLOOKUP($C125,Pagina!$C:$Q,11,0)</f>
        <v>95.096999999999994</v>
      </c>
      <c r="S125" s="5">
        <f>+VLOOKUP($C125,Pagina!$C:$Q,12,0)</f>
        <v>50</v>
      </c>
      <c r="T125" s="5" t="str">
        <f>+VLOOKUP($C125,Pagina!$C:$Q,13,0)</f>
        <v>1</v>
      </c>
      <c r="U125" s="5" t="str">
        <f>+VLOOKUP($C125,Pagina!$C:$Q,14,0)</f>
        <v>9679000</v>
      </c>
      <c r="V125" s="5" t="str">
        <f>+VLOOKUP($C125,Pagina!$C:$Q,15,0)</f>
        <v>2221700</v>
      </c>
      <c r="W125" s="10">
        <f t="shared" si="8"/>
        <v>0.76999999999998181</v>
      </c>
      <c r="X125" s="10">
        <f t="shared" si="9"/>
        <v>0.76999999999998181</v>
      </c>
      <c r="Y125" s="10">
        <f t="shared" si="10"/>
        <v>0.592899999999972</v>
      </c>
      <c r="Z125" s="10">
        <f t="shared" si="11"/>
        <v>0.33503023974241042</v>
      </c>
    </row>
    <row r="126" spans="1:26" x14ac:dyDescent="0.25">
      <c r="A126" s="8">
        <f t="shared" si="6"/>
        <v>46211</v>
      </c>
      <c r="B126" s="9">
        <f t="shared" si="7"/>
        <v>0.78328709490597248</v>
      </c>
      <c r="C126" s="11">
        <v>46211.78328703704</v>
      </c>
      <c r="D126" s="1">
        <v>46211.783287094906</v>
      </c>
      <c r="E126">
        <v>229.86500000000001</v>
      </c>
      <c r="F126">
        <v>229.911</v>
      </c>
      <c r="G126">
        <v>229.911</v>
      </c>
      <c r="H126">
        <v>229.94900000000001</v>
      </c>
      <c r="I126">
        <v>8.77</v>
      </c>
      <c r="J126">
        <v>8.7799999999999994</v>
      </c>
      <c r="K126">
        <v>8.7799999999999994</v>
      </c>
      <c r="L126">
        <v>8.8000000000000007</v>
      </c>
      <c r="M126">
        <v>49.954999999999998</v>
      </c>
      <c r="N126">
        <v>49.957999999999998</v>
      </c>
      <c r="O126">
        <v>49.962000000000003</v>
      </c>
      <c r="P126">
        <v>0.99099999999999999</v>
      </c>
      <c r="Q126" s="5">
        <f>+VLOOKUP($C126,Pagina!$C:$Q,10,0)</f>
        <v>230.7</v>
      </c>
      <c r="R126" s="5">
        <f>+VLOOKUP($C126,Pagina!$C:$Q,11,0)</f>
        <v>95.097999999999999</v>
      </c>
      <c r="S126" s="5">
        <f>+VLOOKUP($C126,Pagina!$C:$Q,12,0)</f>
        <v>49.9</v>
      </c>
      <c r="T126" s="5" t="str">
        <f>+VLOOKUP($C126,Pagina!$C:$Q,13,0)</f>
        <v>0,990000</v>
      </c>
      <c r="U126" s="5" t="str">
        <f>+VLOOKUP($C126,Pagina!$C:$Q,14,0)</f>
        <v>9185000</v>
      </c>
      <c r="V126" s="5" t="str">
        <f>+VLOOKUP($C126,Pagina!$C:$Q,15,0)</f>
        <v>2105500</v>
      </c>
      <c r="W126" s="10">
        <f t="shared" si="8"/>
        <v>0.83499999999997954</v>
      </c>
      <c r="X126" s="10">
        <f t="shared" si="9"/>
        <v>0.83499999999997954</v>
      </c>
      <c r="Y126" s="10">
        <f t="shared" si="10"/>
        <v>0.69722499999996579</v>
      </c>
      <c r="Z126" s="10">
        <f t="shared" si="11"/>
        <v>0.36325669414655537</v>
      </c>
    </row>
    <row r="127" spans="1:26" x14ac:dyDescent="0.25">
      <c r="A127" s="8">
        <f t="shared" si="6"/>
        <v>46211</v>
      </c>
      <c r="B127" s="9">
        <f t="shared" si="7"/>
        <v>0.7832986805588007</v>
      </c>
      <c r="C127" s="11">
        <v>46211.78329861111</v>
      </c>
      <c r="D127" s="1">
        <v>46211.783298680559</v>
      </c>
      <c r="E127">
        <v>229.91800000000001</v>
      </c>
      <c r="F127">
        <v>229.93299999999999</v>
      </c>
      <c r="G127">
        <v>229.93299999999999</v>
      </c>
      <c r="H127">
        <v>229.958</v>
      </c>
      <c r="I127">
        <v>8.73</v>
      </c>
      <c r="J127">
        <v>8.74</v>
      </c>
      <c r="K127">
        <v>8.74</v>
      </c>
      <c r="L127">
        <v>8.76</v>
      </c>
      <c r="M127">
        <v>49.948</v>
      </c>
      <c r="N127">
        <v>49.951000000000001</v>
      </c>
      <c r="O127">
        <v>49.953000000000003</v>
      </c>
      <c r="P127">
        <v>0.99099999999999999</v>
      </c>
      <c r="Q127" s="5">
        <f>+VLOOKUP($C127,Pagina!$C:$Q,10,0)</f>
        <v>230.9</v>
      </c>
      <c r="R127" s="5">
        <f>+VLOOKUP($C127,Pagina!$C:$Q,11,0)</f>
        <v>95.097999999999999</v>
      </c>
      <c r="S127" s="5">
        <f>+VLOOKUP($C127,Pagina!$C:$Q,12,0)</f>
        <v>50</v>
      </c>
      <c r="T127" s="5" t="str">
        <f>+VLOOKUP($C127,Pagina!$C:$Q,13,0)</f>
        <v>0,990000</v>
      </c>
      <c r="U127" s="5" t="str">
        <f>+VLOOKUP($C127,Pagina!$C:$Q,14,0)</f>
        <v>8908000</v>
      </c>
      <c r="V127" s="5" t="str">
        <f>+VLOOKUP($C127,Pagina!$C:$Q,15,0)</f>
        <v>2041700</v>
      </c>
      <c r="W127" s="10">
        <f t="shared" si="8"/>
        <v>0.98199999999999932</v>
      </c>
      <c r="X127" s="10">
        <f t="shared" si="9"/>
        <v>0.98199999999999932</v>
      </c>
      <c r="Y127" s="10">
        <f t="shared" si="10"/>
        <v>0.96432399999999863</v>
      </c>
      <c r="Z127" s="10">
        <f t="shared" si="11"/>
        <v>0.42710879530963181</v>
      </c>
    </row>
    <row r="128" spans="1:26" x14ac:dyDescent="0.25">
      <c r="A128" s="8">
        <f t="shared" si="6"/>
        <v>46211</v>
      </c>
      <c r="B128" s="9">
        <f t="shared" si="7"/>
        <v>0.78331026620435296</v>
      </c>
      <c r="C128" s="11">
        <v>46211.783310185187</v>
      </c>
      <c r="D128" s="1">
        <v>46211.783310266204</v>
      </c>
      <c r="E128">
        <v>229.91800000000001</v>
      </c>
      <c r="F128">
        <v>229.935</v>
      </c>
      <c r="G128">
        <v>229.935</v>
      </c>
      <c r="H128">
        <v>229.958</v>
      </c>
      <c r="I128">
        <v>8.6999999999999993</v>
      </c>
      <c r="J128">
        <v>8.7100000000000009</v>
      </c>
      <c r="K128">
        <v>8.7100000000000009</v>
      </c>
      <c r="L128">
        <v>8.73</v>
      </c>
      <c r="M128">
        <v>49.944000000000003</v>
      </c>
      <c r="N128">
        <v>49.945999999999998</v>
      </c>
      <c r="O128">
        <v>49.947000000000003</v>
      </c>
      <c r="P128">
        <v>0.99099999999999999</v>
      </c>
      <c r="Q128" s="5">
        <f>+VLOOKUP($C128,Pagina!$C:$Q,10,0)</f>
        <v>231</v>
      </c>
      <c r="R128" s="5">
        <f>+VLOOKUP($C128,Pagina!$C:$Q,11,0)</f>
        <v>95.098999000000006</v>
      </c>
      <c r="S128" s="5">
        <f>+VLOOKUP($C128,Pagina!$C:$Q,12,0)</f>
        <v>50</v>
      </c>
      <c r="T128" s="5" t="str">
        <f>+VLOOKUP($C128,Pagina!$C:$Q,13,0)</f>
        <v>0,990000</v>
      </c>
      <c r="U128" s="5" t="str">
        <f>+VLOOKUP($C128,Pagina!$C:$Q,14,0)</f>
        <v>8716000</v>
      </c>
      <c r="V128" s="5" t="str">
        <f>+VLOOKUP($C128,Pagina!$C:$Q,15,0)</f>
        <v>1997700</v>
      </c>
      <c r="W128" s="10">
        <f t="shared" si="8"/>
        <v>1.0819999999999936</v>
      </c>
      <c r="X128" s="10">
        <f t="shared" si="9"/>
        <v>1.0819999999999936</v>
      </c>
      <c r="Y128" s="10">
        <f t="shared" si="10"/>
        <v>1.1707239999999863</v>
      </c>
      <c r="Z128" s="10">
        <f t="shared" si="11"/>
        <v>0.47060256265276906</v>
      </c>
    </row>
    <row r="129" spans="1:26" x14ac:dyDescent="0.25">
      <c r="A129" s="8">
        <f t="shared" si="6"/>
        <v>46211</v>
      </c>
      <c r="B129" s="9">
        <f t="shared" si="7"/>
        <v>0.78332185184990522</v>
      </c>
      <c r="C129" s="11">
        <v>46211.783321759256</v>
      </c>
      <c r="D129" s="1">
        <v>46211.78332185185</v>
      </c>
      <c r="E129">
        <v>229.93</v>
      </c>
      <c r="F129">
        <v>229.952</v>
      </c>
      <c r="G129">
        <v>229.952</v>
      </c>
      <c r="H129">
        <v>229.96799999999999</v>
      </c>
      <c r="I129">
        <v>8.68</v>
      </c>
      <c r="J129">
        <v>8.69</v>
      </c>
      <c r="K129">
        <v>8.69</v>
      </c>
      <c r="L129">
        <v>8.6999999999999993</v>
      </c>
      <c r="M129">
        <v>49.941000000000003</v>
      </c>
      <c r="N129">
        <v>49.942999999999998</v>
      </c>
      <c r="O129">
        <v>49.944000000000003</v>
      </c>
      <c r="P129">
        <v>0.99099999999999999</v>
      </c>
      <c r="Q129" s="5">
        <f>+VLOOKUP($C129,Pagina!$C:$Q,10,0)</f>
        <v>230.8</v>
      </c>
      <c r="R129" s="5">
        <f>+VLOOKUP($C129,Pagina!$C:$Q,11,0)</f>
        <v>95.099997999999999</v>
      </c>
      <c r="S129" s="5">
        <f>+VLOOKUP($C129,Pagina!$C:$Q,12,0)</f>
        <v>50</v>
      </c>
      <c r="T129" s="5" t="str">
        <f>+VLOOKUP($C129,Pagina!$C:$Q,13,0)</f>
        <v>0,990000</v>
      </c>
      <c r="U129" s="5" t="str">
        <f>+VLOOKUP($C129,Pagina!$C:$Q,14,0)</f>
        <v>8596000</v>
      </c>
      <c r="V129" s="5" t="str">
        <f>+VLOOKUP($C129,Pagina!$C:$Q,15,0)</f>
        <v>1967800</v>
      </c>
      <c r="W129" s="10">
        <f t="shared" si="8"/>
        <v>0.87000000000000455</v>
      </c>
      <c r="X129" s="10">
        <f t="shared" si="9"/>
        <v>0.87000000000000455</v>
      </c>
      <c r="Y129" s="10">
        <f t="shared" si="10"/>
        <v>0.7569000000000079</v>
      </c>
      <c r="Z129" s="10">
        <f t="shared" si="11"/>
        <v>0.3783760274866283</v>
      </c>
    </row>
    <row r="130" spans="1:26" x14ac:dyDescent="0.25">
      <c r="A130" s="8">
        <f t="shared" si="6"/>
        <v>46211</v>
      </c>
      <c r="B130" s="9">
        <f t="shared" si="7"/>
        <v>0.78333332175679971</v>
      </c>
      <c r="C130" s="11">
        <v>46211.783333333333</v>
      </c>
      <c r="D130" s="1">
        <v>46211.783333321757</v>
      </c>
      <c r="E130">
        <v>229.93899999999999</v>
      </c>
      <c r="F130">
        <v>229.977</v>
      </c>
      <c r="G130">
        <v>229.977</v>
      </c>
      <c r="H130">
        <v>230.03100000000001</v>
      </c>
      <c r="I130">
        <v>8.66</v>
      </c>
      <c r="J130">
        <v>8.67</v>
      </c>
      <c r="K130">
        <v>8.67</v>
      </c>
      <c r="L130">
        <v>8.68</v>
      </c>
      <c r="M130">
        <v>49.939</v>
      </c>
      <c r="N130">
        <v>49.94</v>
      </c>
      <c r="O130">
        <v>49.941000000000003</v>
      </c>
      <c r="P130">
        <v>0.99099999999999999</v>
      </c>
      <c r="Q130" s="5">
        <f>+VLOOKUP($C130,Pagina!$C:$Q,10,0)</f>
        <v>230.8</v>
      </c>
      <c r="R130" s="5">
        <f>+VLOOKUP($C130,Pagina!$C:$Q,11,0)</f>
        <v>95.099997999999999</v>
      </c>
      <c r="S130" s="5">
        <f>+VLOOKUP($C130,Pagina!$C:$Q,12,0)</f>
        <v>49.9</v>
      </c>
      <c r="T130" s="5" t="str">
        <f>+VLOOKUP($C130,Pagina!$C:$Q,13,0)</f>
        <v>0,990000</v>
      </c>
      <c r="U130" s="5" t="str">
        <f>+VLOOKUP($C130,Pagina!$C:$Q,14,0)</f>
        <v>8596000</v>
      </c>
      <c r="V130" s="5" t="str">
        <f>+VLOOKUP($C130,Pagina!$C:$Q,15,0)</f>
        <v>1967800</v>
      </c>
      <c r="W130" s="10">
        <f t="shared" si="8"/>
        <v>0.86100000000001842</v>
      </c>
      <c r="X130" s="10">
        <f t="shared" si="9"/>
        <v>0.86100000000001842</v>
      </c>
      <c r="Y130" s="10">
        <f t="shared" si="10"/>
        <v>0.74132100000003176</v>
      </c>
      <c r="Z130" s="10">
        <f t="shared" si="11"/>
        <v>0.37444713597955043</v>
      </c>
    </row>
    <row r="131" spans="1:26" x14ac:dyDescent="0.25">
      <c r="A131" s="8">
        <f t="shared" ref="A131:A194" si="12">+INT(D131)</f>
        <v>46211</v>
      </c>
      <c r="B131" s="9">
        <f t="shared" ref="B131:B194" si="13">+MOD(D131,1)</f>
        <v>0.78334490740962792</v>
      </c>
      <c r="C131" s="11">
        <v>46211.78334490741</v>
      </c>
      <c r="D131" s="1">
        <v>46211.78334490741</v>
      </c>
      <c r="E131">
        <v>230.006</v>
      </c>
      <c r="F131">
        <v>230.07400000000001</v>
      </c>
      <c r="G131">
        <v>230.07400000000001</v>
      </c>
      <c r="H131">
        <v>230.13499999999999</v>
      </c>
      <c r="I131">
        <v>8.64</v>
      </c>
      <c r="J131">
        <v>8.65</v>
      </c>
      <c r="K131">
        <v>8.65</v>
      </c>
      <c r="L131">
        <v>8.65</v>
      </c>
      <c r="M131">
        <v>49.939</v>
      </c>
      <c r="N131">
        <v>49.939</v>
      </c>
      <c r="O131">
        <v>49.939</v>
      </c>
      <c r="P131">
        <v>0.99099999999999999</v>
      </c>
      <c r="Q131" s="5">
        <f>+VLOOKUP($C131,Pagina!$C:$Q,10,0)</f>
        <v>230.7</v>
      </c>
      <c r="R131" s="5">
        <f>+VLOOKUP($C131,Pagina!$C:$Q,11,0)</f>
        <v>95.100998000000004</v>
      </c>
      <c r="S131" s="5">
        <f>+VLOOKUP($C131,Pagina!$C:$Q,12,0)</f>
        <v>49.9</v>
      </c>
      <c r="T131" s="5" t="str">
        <f>+VLOOKUP($C131,Pagina!$C:$Q,13,0)</f>
        <v>0,990000</v>
      </c>
      <c r="U131" s="5" t="str">
        <f>+VLOOKUP($C131,Pagina!$C:$Q,14,0)</f>
        <v>8508000</v>
      </c>
      <c r="V131" s="5" t="str">
        <f>+VLOOKUP($C131,Pagina!$C:$Q,15,0)</f>
        <v>1945900</v>
      </c>
      <c r="W131" s="10">
        <f t="shared" ref="W131:W194" si="14">+Q131-E131</f>
        <v>0.6939999999999884</v>
      </c>
      <c r="X131" s="10">
        <f t="shared" ref="X131:X194" si="15">+ABS(W131)</f>
        <v>0.6939999999999884</v>
      </c>
      <c r="Y131" s="10">
        <f t="shared" ref="Y131:Y194" si="16">+W131*W131</f>
        <v>0.48163599999998391</v>
      </c>
      <c r="Z131" s="10">
        <f t="shared" ref="Z131:Z194" si="17">+(W131/E131)*100</f>
        <v>0.30173125918453797</v>
      </c>
    </row>
    <row r="132" spans="1:26" x14ac:dyDescent="0.25">
      <c r="A132" s="8">
        <f t="shared" si="12"/>
        <v>46211</v>
      </c>
      <c r="B132" s="9">
        <f t="shared" si="13"/>
        <v>0.78335650463122874</v>
      </c>
      <c r="C132" s="11">
        <v>46211.783356481479</v>
      </c>
      <c r="D132" s="1">
        <v>46211.783356504631</v>
      </c>
      <c r="E132">
        <v>230.13900000000001</v>
      </c>
      <c r="F132">
        <v>230.17099999999999</v>
      </c>
      <c r="G132">
        <v>230.17099999999999</v>
      </c>
      <c r="H132">
        <v>230.2</v>
      </c>
      <c r="I132">
        <v>8.6199999999999992</v>
      </c>
      <c r="J132">
        <v>8.6300000000000008</v>
      </c>
      <c r="K132">
        <v>8.6300000000000008</v>
      </c>
      <c r="L132">
        <v>8.64</v>
      </c>
      <c r="M132">
        <v>49.939</v>
      </c>
      <c r="N132">
        <v>49.94</v>
      </c>
      <c r="O132">
        <v>49.942</v>
      </c>
      <c r="P132">
        <v>0.99099999999999999</v>
      </c>
      <c r="Q132" s="5">
        <f>+VLOOKUP($C132,Pagina!$C:$Q,10,0)</f>
        <v>230.7</v>
      </c>
      <c r="R132" s="5">
        <f>+VLOOKUP($C132,Pagina!$C:$Q,11,0)</f>
        <v>95.100998000000004</v>
      </c>
      <c r="S132" s="5">
        <f>+VLOOKUP($C132,Pagina!$C:$Q,12,0)</f>
        <v>50</v>
      </c>
      <c r="T132" s="5" t="str">
        <f>+VLOOKUP($C132,Pagina!$C:$Q,13,0)</f>
        <v>0,990000</v>
      </c>
      <c r="U132" s="5" t="str">
        <f>+VLOOKUP($C132,Pagina!$C:$Q,14,0)</f>
        <v>8441000</v>
      </c>
      <c r="V132" s="5" t="str">
        <f>+VLOOKUP($C132,Pagina!$C:$Q,15,0)</f>
        <v>1930100</v>
      </c>
      <c r="W132" s="10">
        <f t="shared" si="14"/>
        <v>0.56099999999997863</v>
      </c>
      <c r="X132" s="10">
        <f t="shared" si="15"/>
        <v>0.56099999999997863</v>
      </c>
      <c r="Y132" s="10">
        <f t="shared" si="16"/>
        <v>0.31472099999997599</v>
      </c>
      <c r="Z132" s="10">
        <f t="shared" si="17"/>
        <v>0.24376572419276113</v>
      </c>
    </row>
    <row r="133" spans="1:26" x14ac:dyDescent="0.25">
      <c r="A133" s="8">
        <f t="shared" si="12"/>
        <v>46211</v>
      </c>
      <c r="B133" s="9">
        <f t="shared" si="13"/>
        <v>0.783368090276781</v>
      </c>
      <c r="C133" s="11">
        <v>46211.783368055556</v>
      </c>
      <c r="D133" s="1">
        <v>46211.783368090277</v>
      </c>
      <c r="E133">
        <v>230.20699999999999</v>
      </c>
      <c r="F133">
        <v>230.239</v>
      </c>
      <c r="G133">
        <v>230.239</v>
      </c>
      <c r="H133">
        <v>230.27799999999999</v>
      </c>
      <c r="I133">
        <v>8.61</v>
      </c>
      <c r="J133">
        <v>8.61</v>
      </c>
      <c r="K133">
        <v>8.61</v>
      </c>
      <c r="L133">
        <v>8.6199999999999992</v>
      </c>
      <c r="M133">
        <v>49.942999999999998</v>
      </c>
      <c r="N133">
        <v>49.945999999999998</v>
      </c>
      <c r="O133">
        <v>49.948</v>
      </c>
      <c r="P133">
        <v>0.99099999999999999</v>
      </c>
      <c r="Q133" s="5">
        <f>+VLOOKUP($C133,Pagina!$C:$Q,10,0)</f>
        <v>230.8</v>
      </c>
      <c r="R133" s="5">
        <f>+VLOOKUP($C133,Pagina!$C:$Q,11,0)</f>
        <v>95.101996999999997</v>
      </c>
      <c r="S133" s="5">
        <f>+VLOOKUP($C133,Pagina!$C:$Q,12,0)</f>
        <v>49.9</v>
      </c>
      <c r="T133" s="5" t="str">
        <f>+VLOOKUP($C133,Pagina!$C:$Q,13,0)</f>
        <v>0,990000</v>
      </c>
      <c r="U133" s="5" t="str">
        <f>+VLOOKUP($C133,Pagina!$C:$Q,14,0)</f>
        <v>8392000</v>
      </c>
      <c r="V133" s="5" t="str">
        <f>+VLOOKUP($C133,Pagina!$C:$Q,15,0)</f>
        <v>1919000</v>
      </c>
      <c r="W133" s="10">
        <f t="shared" si="14"/>
        <v>0.59300000000001774</v>
      </c>
      <c r="X133" s="10">
        <f t="shared" si="15"/>
        <v>0.59300000000001774</v>
      </c>
      <c r="Y133" s="10">
        <f t="shared" si="16"/>
        <v>0.35164900000002103</v>
      </c>
      <c r="Z133" s="10">
        <f t="shared" si="17"/>
        <v>0.25759425212961279</v>
      </c>
    </row>
    <row r="134" spans="1:26" x14ac:dyDescent="0.25">
      <c r="A134" s="8">
        <f t="shared" si="12"/>
        <v>46211</v>
      </c>
      <c r="B134" s="9">
        <f t="shared" si="13"/>
        <v>0.78337967592233326</v>
      </c>
      <c r="C134" s="11">
        <v>46211.783379629633</v>
      </c>
      <c r="D134" s="1">
        <v>46211.783379675922</v>
      </c>
      <c r="E134">
        <v>230.25299999999999</v>
      </c>
      <c r="F134">
        <v>230.28700000000001</v>
      </c>
      <c r="G134">
        <v>230.28700000000001</v>
      </c>
      <c r="H134">
        <v>230.34100000000001</v>
      </c>
      <c r="I134">
        <v>8.59</v>
      </c>
      <c r="J134">
        <v>8.6</v>
      </c>
      <c r="K134">
        <v>8.6</v>
      </c>
      <c r="L134">
        <v>8.61</v>
      </c>
      <c r="M134">
        <v>49.95</v>
      </c>
      <c r="N134">
        <v>49.951999999999998</v>
      </c>
      <c r="O134">
        <v>49.954000000000001</v>
      </c>
      <c r="P134">
        <v>0.99099999999999999</v>
      </c>
      <c r="Q134" s="5">
        <f>+VLOOKUP($C134,Pagina!$C:$Q,10,0)</f>
        <v>230.8</v>
      </c>
      <c r="R134" s="5">
        <f>+VLOOKUP($C134,Pagina!$C:$Q,11,0)</f>
        <v>95.101996999999997</v>
      </c>
      <c r="S134" s="5">
        <f>+VLOOKUP($C134,Pagina!$C:$Q,12,0)</f>
        <v>49.9</v>
      </c>
      <c r="T134" s="5" t="str">
        <f>+VLOOKUP($C134,Pagina!$C:$Q,13,0)</f>
        <v>0,990000</v>
      </c>
      <c r="U134" s="5" t="str">
        <f>+VLOOKUP($C134,Pagina!$C:$Q,14,0)</f>
        <v>8392000</v>
      </c>
      <c r="V134" s="5" t="str">
        <f>+VLOOKUP($C134,Pagina!$C:$Q,15,0)</f>
        <v>1919000</v>
      </c>
      <c r="W134" s="10">
        <f t="shared" si="14"/>
        <v>0.54700000000002547</v>
      </c>
      <c r="X134" s="10">
        <f t="shared" si="15"/>
        <v>0.54700000000002547</v>
      </c>
      <c r="Y134" s="10">
        <f t="shared" si="16"/>
        <v>0.29920900000002787</v>
      </c>
      <c r="Z134" s="10">
        <f t="shared" si="17"/>
        <v>0.23756476571424714</v>
      </c>
    </row>
    <row r="135" spans="1:26" x14ac:dyDescent="0.25">
      <c r="A135" s="8">
        <f t="shared" si="12"/>
        <v>46211</v>
      </c>
      <c r="B135" s="9">
        <f t="shared" si="13"/>
        <v>0.78339126157516148</v>
      </c>
      <c r="C135" s="11">
        <v>46211.783391203702</v>
      </c>
      <c r="D135" s="1">
        <v>46211.783391261575</v>
      </c>
      <c r="E135">
        <v>230.20599999999999</v>
      </c>
      <c r="F135">
        <v>230.23699999999999</v>
      </c>
      <c r="G135">
        <v>230.23699999999999</v>
      </c>
      <c r="H135">
        <v>230.27600000000001</v>
      </c>
      <c r="I135">
        <v>8.59</v>
      </c>
      <c r="J135">
        <v>8.59</v>
      </c>
      <c r="K135">
        <v>8.59</v>
      </c>
      <c r="L135">
        <v>8.59</v>
      </c>
      <c r="M135">
        <v>49.954000000000001</v>
      </c>
      <c r="N135">
        <v>49.956000000000003</v>
      </c>
      <c r="O135">
        <v>49.957999999999998</v>
      </c>
      <c r="P135">
        <v>0.99099999999999999</v>
      </c>
      <c r="Q135" s="5">
        <f>+VLOOKUP($C135,Pagina!$C:$Q,10,0)</f>
        <v>230.8</v>
      </c>
      <c r="R135" s="5">
        <f>+VLOOKUP($C135,Pagina!$C:$Q,11,0)</f>
        <v>95.102997000000002</v>
      </c>
      <c r="S135" s="5">
        <f>+VLOOKUP($C135,Pagina!$C:$Q,12,0)</f>
        <v>49.9</v>
      </c>
      <c r="T135" s="5" t="str">
        <f>+VLOOKUP($C135,Pagina!$C:$Q,13,0)</f>
        <v>0,990000</v>
      </c>
      <c r="U135" s="5" t="str">
        <f>+VLOOKUP($C135,Pagina!$C:$Q,14,0)</f>
        <v>8349000</v>
      </c>
      <c r="V135" s="5" t="str">
        <f>+VLOOKUP($C135,Pagina!$C:$Q,15,0)</f>
        <v>1909100</v>
      </c>
      <c r="W135" s="10">
        <f t="shared" si="14"/>
        <v>0.59400000000002251</v>
      </c>
      <c r="X135" s="10">
        <f t="shared" si="15"/>
        <v>0.59400000000002251</v>
      </c>
      <c r="Y135" s="10">
        <f t="shared" si="16"/>
        <v>0.35283600000002674</v>
      </c>
      <c r="Z135" s="10">
        <f t="shared" si="17"/>
        <v>0.25802976464558813</v>
      </c>
    </row>
    <row r="136" spans="1:26" x14ac:dyDescent="0.25">
      <c r="A136" s="8">
        <f t="shared" si="12"/>
        <v>46211</v>
      </c>
      <c r="B136" s="9">
        <f t="shared" si="13"/>
        <v>0.78340283564466517</v>
      </c>
      <c r="C136" s="11">
        <v>46211.783402777779</v>
      </c>
      <c r="D136" s="1">
        <v>46211.783402835645</v>
      </c>
      <c r="E136">
        <v>230.226</v>
      </c>
      <c r="F136">
        <v>230.30199999999999</v>
      </c>
      <c r="G136">
        <v>230.30199999999999</v>
      </c>
      <c r="H136">
        <v>230.364</v>
      </c>
      <c r="I136">
        <v>8.58</v>
      </c>
      <c r="J136">
        <v>8.58</v>
      </c>
      <c r="K136">
        <v>8.58</v>
      </c>
      <c r="L136">
        <v>8.58</v>
      </c>
      <c r="M136">
        <v>49.959000000000003</v>
      </c>
      <c r="N136">
        <v>49.963000000000001</v>
      </c>
      <c r="O136">
        <v>49.968000000000004</v>
      </c>
      <c r="P136">
        <v>0.99099999999999999</v>
      </c>
      <c r="Q136" s="5">
        <f>+VLOOKUP($C136,Pagina!$C:$Q,10,0)</f>
        <v>230.8</v>
      </c>
      <c r="R136" s="5">
        <f>+VLOOKUP($C136,Pagina!$C:$Q,11,0)</f>
        <v>95.102997000000002</v>
      </c>
      <c r="S136" s="5">
        <f>+VLOOKUP($C136,Pagina!$C:$Q,12,0)</f>
        <v>49.9</v>
      </c>
      <c r="T136" s="5" t="str">
        <f>+VLOOKUP($C136,Pagina!$C:$Q,13,0)</f>
        <v>0,990000</v>
      </c>
      <c r="U136" s="5" t="str">
        <f>+VLOOKUP($C136,Pagina!$C:$Q,14,0)</f>
        <v>8317000</v>
      </c>
      <c r="V136" s="5" t="str">
        <f>+VLOOKUP($C136,Pagina!$C:$Q,15,0)</f>
        <v>1901800</v>
      </c>
      <c r="W136" s="10">
        <f t="shared" si="14"/>
        <v>0.57400000000001228</v>
      </c>
      <c r="X136" s="10">
        <f t="shared" si="15"/>
        <v>0.57400000000001228</v>
      </c>
      <c r="Y136" s="10">
        <f t="shared" si="16"/>
        <v>0.32947600000001409</v>
      </c>
      <c r="Z136" s="10">
        <f t="shared" si="17"/>
        <v>0.24932023316220248</v>
      </c>
    </row>
    <row r="137" spans="1:26" x14ac:dyDescent="0.25">
      <c r="A137" s="8">
        <f t="shared" si="12"/>
        <v>46211</v>
      </c>
      <c r="B137" s="9">
        <f t="shared" si="13"/>
        <v>0.78341442129749339</v>
      </c>
      <c r="C137" s="11">
        <v>46211.783414351848</v>
      </c>
      <c r="D137" s="1">
        <v>46211.783414421297</v>
      </c>
      <c r="E137">
        <v>230.34899999999999</v>
      </c>
      <c r="F137">
        <v>230.37700000000001</v>
      </c>
      <c r="G137">
        <v>230.37700000000001</v>
      </c>
      <c r="H137">
        <v>230.405</v>
      </c>
      <c r="I137">
        <v>8.57</v>
      </c>
      <c r="J137">
        <v>8.57</v>
      </c>
      <c r="K137">
        <v>8.57</v>
      </c>
      <c r="L137">
        <v>8.58</v>
      </c>
      <c r="M137">
        <v>49.97</v>
      </c>
      <c r="N137">
        <v>49.973999999999997</v>
      </c>
      <c r="O137">
        <v>49.975999999999999</v>
      </c>
      <c r="P137">
        <v>0.99099999999999999</v>
      </c>
      <c r="Q137" s="5">
        <f>+VLOOKUP($C137,Pagina!$C:$Q,10,0)</f>
        <v>230.8</v>
      </c>
      <c r="R137" s="5">
        <f>+VLOOKUP($C137,Pagina!$C:$Q,11,0)</f>
        <v>95.103995999999995</v>
      </c>
      <c r="S137" s="5">
        <f>+VLOOKUP($C137,Pagina!$C:$Q,12,0)</f>
        <v>49.9</v>
      </c>
      <c r="T137" s="5" t="str">
        <f>+VLOOKUP($C137,Pagina!$C:$Q,13,0)</f>
        <v>0,990000</v>
      </c>
      <c r="U137" s="5" t="str">
        <f>+VLOOKUP($C137,Pagina!$C:$Q,14,0)</f>
        <v>8291000</v>
      </c>
      <c r="V137" s="5" t="str">
        <f>+VLOOKUP($C137,Pagina!$C:$Q,15,0)</f>
        <v>1895800</v>
      </c>
      <c r="W137" s="10">
        <f t="shared" si="14"/>
        <v>0.45100000000002183</v>
      </c>
      <c r="X137" s="10">
        <f t="shared" si="15"/>
        <v>0.45100000000002183</v>
      </c>
      <c r="Y137" s="10">
        <f t="shared" si="16"/>
        <v>0.20340100000001968</v>
      </c>
      <c r="Z137" s="10">
        <f t="shared" si="17"/>
        <v>0.19578986668056811</v>
      </c>
    </row>
    <row r="138" spans="1:26" x14ac:dyDescent="0.25">
      <c r="A138" s="8">
        <f t="shared" si="12"/>
        <v>46211</v>
      </c>
      <c r="B138" s="9">
        <f t="shared" si="13"/>
        <v>0.78342599536699709</v>
      </c>
      <c r="C138" s="11">
        <v>46211.783425925925</v>
      </c>
      <c r="D138" s="1">
        <v>46211.783425995367</v>
      </c>
      <c r="E138">
        <v>230.339</v>
      </c>
      <c r="F138">
        <v>230.36</v>
      </c>
      <c r="G138">
        <v>230.36</v>
      </c>
      <c r="H138">
        <v>230.37899999999999</v>
      </c>
      <c r="I138">
        <v>8.56</v>
      </c>
      <c r="J138">
        <v>8.57</v>
      </c>
      <c r="K138">
        <v>8.57</v>
      </c>
      <c r="L138">
        <v>8.57</v>
      </c>
      <c r="M138">
        <v>49.978000000000002</v>
      </c>
      <c r="N138">
        <v>49.981000000000002</v>
      </c>
      <c r="O138">
        <v>49.984999999999999</v>
      </c>
      <c r="P138">
        <v>0.99099999999999999</v>
      </c>
      <c r="Q138" s="5">
        <f>+VLOOKUP($C138,Pagina!$C:$Q,10,0)</f>
        <v>231</v>
      </c>
      <c r="R138" s="5">
        <f>+VLOOKUP($C138,Pagina!$C:$Q,11,0)</f>
        <v>95.103995999999995</v>
      </c>
      <c r="S138" s="5">
        <f>+VLOOKUP($C138,Pagina!$C:$Q,12,0)</f>
        <v>49.9</v>
      </c>
      <c r="T138" s="5" t="str">
        <f>+VLOOKUP($C138,Pagina!$C:$Q,13,0)</f>
        <v>0,990000</v>
      </c>
      <c r="U138" s="5" t="str">
        <f>+VLOOKUP($C138,Pagina!$C:$Q,14,0)</f>
        <v>8269000</v>
      </c>
      <c r="V138" s="5" t="str">
        <f>+VLOOKUP($C138,Pagina!$C:$Q,15,0)</f>
        <v>1891800</v>
      </c>
      <c r="W138" s="10">
        <f t="shared" si="14"/>
        <v>0.66100000000000136</v>
      </c>
      <c r="X138" s="10">
        <f t="shared" si="15"/>
        <v>0.66100000000000136</v>
      </c>
      <c r="Y138" s="10">
        <f t="shared" si="16"/>
        <v>0.43692100000000178</v>
      </c>
      <c r="Z138" s="10">
        <f t="shared" si="17"/>
        <v>0.28696833797142529</v>
      </c>
    </row>
    <row r="139" spans="1:26" x14ac:dyDescent="0.25">
      <c r="A139" s="8">
        <f t="shared" si="12"/>
        <v>46211</v>
      </c>
      <c r="B139" s="9">
        <f t="shared" si="13"/>
        <v>0.7834375810198253</v>
      </c>
      <c r="C139" s="11">
        <v>46211.783437500002</v>
      </c>
      <c r="D139" s="1">
        <v>46211.78343758102</v>
      </c>
      <c r="E139">
        <v>230.27099999999999</v>
      </c>
      <c r="F139">
        <v>230.304</v>
      </c>
      <c r="G139">
        <v>230.304</v>
      </c>
      <c r="H139">
        <v>230.33</v>
      </c>
      <c r="I139">
        <v>8.56</v>
      </c>
      <c r="J139">
        <v>8.57</v>
      </c>
      <c r="K139">
        <v>8.57</v>
      </c>
      <c r="L139">
        <v>8.57</v>
      </c>
      <c r="M139">
        <v>49.987000000000002</v>
      </c>
      <c r="N139">
        <v>49.988</v>
      </c>
      <c r="O139">
        <v>49.99</v>
      </c>
      <c r="P139">
        <v>0.99099999999999999</v>
      </c>
      <c r="Q139" s="5">
        <f>+VLOOKUP($C139,Pagina!$C:$Q,10,0)</f>
        <v>231</v>
      </c>
      <c r="R139" s="5">
        <f>+VLOOKUP($C139,Pagina!$C:$Q,11,0)</f>
        <v>95.105002999999996</v>
      </c>
      <c r="S139" s="5">
        <f>+VLOOKUP($C139,Pagina!$C:$Q,12,0)</f>
        <v>49.9</v>
      </c>
      <c r="T139" s="5" t="str">
        <f>+VLOOKUP($C139,Pagina!$C:$Q,13,0)</f>
        <v>0,990000</v>
      </c>
      <c r="U139" s="5" t="str">
        <f>+VLOOKUP($C139,Pagina!$C:$Q,14,0)</f>
        <v>8269000</v>
      </c>
      <c r="V139" s="5" t="str">
        <f>+VLOOKUP($C139,Pagina!$C:$Q,15,0)</f>
        <v>1891800</v>
      </c>
      <c r="W139" s="10">
        <f t="shared" si="14"/>
        <v>0.72900000000001342</v>
      </c>
      <c r="X139" s="10">
        <f t="shared" si="15"/>
        <v>0.72900000000001342</v>
      </c>
      <c r="Y139" s="10">
        <f t="shared" si="16"/>
        <v>0.53144100000001959</v>
      </c>
      <c r="Z139" s="10">
        <f t="shared" si="17"/>
        <v>0.31658350378467698</v>
      </c>
    </row>
    <row r="140" spans="1:26" x14ac:dyDescent="0.25">
      <c r="A140" s="8">
        <f t="shared" si="12"/>
        <v>46211</v>
      </c>
      <c r="B140" s="9">
        <f t="shared" si="13"/>
        <v>0.783449155089329</v>
      </c>
      <c r="C140" s="11">
        <v>46211.783449074072</v>
      </c>
      <c r="D140" s="1">
        <v>46211.783449155089</v>
      </c>
      <c r="E140">
        <v>230.435</v>
      </c>
      <c r="F140">
        <v>230.488</v>
      </c>
      <c r="G140">
        <v>230.488</v>
      </c>
      <c r="H140">
        <v>230.524</v>
      </c>
      <c r="I140">
        <v>8.57</v>
      </c>
      <c r="J140">
        <v>8.58</v>
      </c>
      <c r="K140">
        <v>8.58</v>
      </c>
      <c r="L140">
        <v>8.58</v>
      </c>
      <c r="M140">
        <v>49.991</v>
      </c>
      <c r="N140">
        <v>49.994</v>
      </c>
      <c r="O140">
        <v>49.997</v>
      </c>
      <c r="P140">
        <v>0.99099999999999999</v>
      </c>
      <c r="Q140" s="5">
        <f>+VLOOKUP($C140,Pagina!$C:$Q,10,0)</f>
        <v>231.1</v>
      </c>
      <c r="R140" s="5">
        <f>+VLOOKUP($C140,Pagina!$C:$Q,11,0)</f>
        <v>95.105002999999996</v>
      </c>
      <c r="S140" s="5">
        <f>+VLOOKUP($C140,Pagina!$C:$Q,12,0)</f>
        <v>49.9</v>
      </c>
      <c r="T140" s="5" t="str">
        <f>+VLOOKUP($C140,Pagina!$C:$Q,13,0)</f>
        <v>0,990000</v>
      </c>
      <c r="U140" s="5" t="str">
        <f>+VLOOKUP($C140,Pagina!$C:$Q,14,0)</f>
        <v>8244000</v>
      </c>
      <c r="V140" s="5" t="str">
        <f>+VLOOKUP($C140,Pagina!$C:$Q,15,0)</f>
        <v>1886700</v>
      </c>
      <c r="W140" s="10">
        <f t="shared" si="14"/>
        <v>0.66499999999999204</v>
      </c>
      <c r="X140" s="10">
        <f t="shared" si="15"/>
        <v>0.66499999999999204</v>
      </c>
      <c r="Y140" s="10">
        <f t="shared" si="16"/>
        <v>0.44222499999998943</v>
      </c>
      <c r="Z140" s="10">
        <f t="shared" si="17"/>
        <v>0.28858463341071972</v>
      </c>
    </row>
    <row r="141" spans="1:26" x14ac:dyDescent="0.25">
      <c r="A141" s="8">
        <f t="shared" si="12"/>
        <v>46211</v>
      </c>
      <c r="B141" s="9">
        <f t="shared" si="13"/>
        <v>0.78346072916610865</v>
      </c>
      <c r="C141" s="11">
        <v>46211.783460648148</v>
      </c>
      <c r="D141" s="1">
        <v>46211.783460729166</v>
      </c>
      <c r="E141">
        <v>230.53200000000001</v>
      </c>
      <c r="F141">
        <v>230.57</v>
      </c>
      <c r="G141">
        <v>230.57</v>
      </c>
      <c r="H141">
        <v>230.62200000000001</v>
      </c>
      <c r="I141">
        <v>8.57</v>
      </c>
      <c r="J141">
        <v>8.57</v>
      </c>
      <c r="K141">
        <v>8.57</v>
      </c>
      <c r="L141">
        <v>8.57</v>
      </c>
      <c r="M141">
        <v>49.999000000000002</v>
      </c>
      <c r="N141">
        <v>50.003</v>
      </c>
      <c r="O141">
        <v>50.008000000000003</v>
      </c>
      <c r="P141">
        <v>0.99099999999999999</v>
      </c>
      <c r="Q141" s="5">
        <f>+VLOOKUP($C141,Pagina!$C:$Q,10,0)</f>
        <v>231.1</v>
      </c>
      <c r="R141" s="5">
        <f>+VLOOKUP($C141,Pagina!$C:$Q,11,0)</f>
        <v>95.106003000000001</v>
      </c>
      <c r="S141" s="5">
        <f>+VLOOKUP($C141,Pagina!$C:$Q,12,0)</f>
        <v>49.9</v>
      </c>
      <c r="T141" s="5" t="str">
        <f>+VLOOKUP($C141,Pagina!$C:$Q,13,0)</f>
        <v>0,990000</v>
      </c>
      <c r="U141" s="5" t="str">
        <f>+VLOOKUP($C141,Pagina!$C:$Q,14,0)</f>
        <v>8226000</v>
      </c>
      <c r="V141" s="5" t="str">
        <f>+VLOOKUP($C141,Pagina!$C:$Q,15,0)</f>
        <v>1883100</v>
      </c>
      <c r="W141" s="10">
        <f t="shared" si="14"/>
        <v>0.56799999999998363</v>
      </c>
      <c r="X141" s="10">
        <f t="shared" si="15"/>
        <v>0.56799999999998363</v>
      </c>
      <c r="Y141" s="10">
        <f t="shared" si="16"/>
        <v>0.32262399999998143</v>
      </c>
      <c r="Z141" s="10">
        <f t="shared" si="17"/>
        <v>0.24638661877742943</v>
      </c>
    </row>
    <row r="142" spans="1:26" x14ac:dyDescent="0.25">
      <c r="A142" s="8">
        <f t="shared" si="12"/>
        <v>46211</v>
      </c>
      <c r="B142" s="9">
        <f t="shared" si="13"/>
        <v>0.7834723032428883</v>
      </c>
      <c r="C142" s="11">
        <v>46211.783472222225</v>
      </c>
      <c r="D142" s="1">
        <v>46211.783472303243</v>
      </c>
      <c r="E142">
        <v>230.59899999999999</v>
      </c>
      <c r="F142">
        <v>230.614</v>
      </c>
      <c r="G142">
        <v>230.614</v>
      </c>
      <c r="H142">
        <v>230.624</v>
      </c>
      <c r="I142">
        <v>8.56</v>
      </c>
      <c r="J142">
        <v>8.56</v>
      </c>
      <c r="K142">
        <v>8.56</v>
      </c>
      <c r="L142">
        <v>8.56</v>
      </c>
      <c r="M142">
        <v>50.01</v>
      </c>
      <c r="N142">
        <v>50.012999999999998</v>
      </c>
      <c r="O142">
        <v>50.017000000000003</v>
      </c>
      <c r="P142">
        <v>0.99099999999999999</v>
      </c>
      <c r="Q142" s="5">
        <f>+VLOOKUP($C142,Pagina!$C:$Q,10,0)</f>
        <v>231.1</v>
      </c>
      <c r="R142" s="5">
        <f>+VLOOKUP($C142,Pagina!$C:$Q,11,0)</f>
        <v>95.106003000000001</v>
      </c>
      <c r="S142" s="5">
        <f>+VLOOKUP($C142,Pagina!$C:$Q,12,0)</f>
        <v>49.9</v>
      </c>
      <c r="T142" s="5" t="str">
        <f>+VLOOKUP($C142,Pagina!$C:$Q,13,0)</f>
        <v>0,990000</v>
      </c>
      <c r="U142" s="5" t="str">
        <f>+VLOOKUP($C142,Pagina!$C:$Q,14,0)</f>
        <v>8214000</v>
      </c>
      <c r="V142" s="5" t="str">
        <f>+VLOOKUP($C142,Pagina!$C:$Q,15,0)</f>
        <v>1879900</v>
      </c>
      <c r="W142" s="10">
        <f t="shared" si="14"/>
        <v>0.50100000000000477</v>
      </c>
      <c r="X142" s="10">
        <f t="shared" si="15"/>
        <v>0.50100000000000477</v>
      </c>
      <c r="Y142" s="10">
        <f t="shared" si="16"/>
        <v>0.2510010000000048</v>
      </c>
      <c r="Z142" s="10">
        <f t="shared" si="17"/>
        <v>0.21726026565596765</v>
      </c>
    </row>
    <row r="143" spans="1:26" x14ac:dyDescent="0.25">
      <c r="A143" s="8">
        <f t="shared" si="12"/>
        <v>46211</v>
      </c>
      <c r="B143" s="9">
        <f t="shared" si="13"/>
        <v>0.78348386574361939</v>
      </c>
      <c r="C143" s="11">
        <v>46211.783483796295</v>
      </c>
      <c r="D143" s="1">
        <v>46211.783483865744</v>
      </c>
      <c r="E143">
        <v>230.56399999999999</v>
      </c>
      <c r="F143">
        <v>230.59899999999999</v>
      </c>
      <c r="G143">
        <v>230.59899999999999</v>
      </c>
      <c r="H143">
        <v>230.666</v>
      </c>
      <c r="I143">
        <v>8.5500000000000007</v>
      </c>
      <c r="J143">
        <v>8.5500000000000007</v>
      </c>
      <c r="K143">
        <v>8.5500000000000007</v>
      </c>
      <c r="L143">
        <v>8.56</v>
      </c>
      <c r="M143">
        <v>50.018000000000001</v>
      </c>
      <c r="N143">
        <v>50.021000000000001</v>
      </c>
      <c r="O143">
        <v>50.024000000000001</v>
      </c>
      <c r="P143">
        <v>0.99099999999999999</v>
      </c>
      <c r="Q143" s="5">
        <f>+VLOOKUP($C143,Pagina!$C:$Q,10,0)</f>
        <v>231.1</v>
      </c>
      <c r="R143" s="5">
        <f>+VLOOKUP($C143,Pagina!$C:$Q,11,0)</f>
        <v>95.107001999999994</v>
      </c>
      <c r="S143" s="5">
        <f>+VLOOKUP($C143,Pagina!$C:$Q,12,0)</f>
        <v>50</v>
      </c>
      <c r="T143" s="5" t="str">
        <f>+VLOOKUP($C143,Pagina!$C:$Q,13,0)</f>
        <v>0,990000</v>
      </c>
      <c r="U143" s="5" t="str">
        <f>+VLOOKUP($C143,Pagina!$C:$Q,14,0)</f>
        <v>8214000</v>
      </c>
      <c r="V143" s="5" t="str">
        <f>+VLOOKUP($C143,Pagina!$C:$Q,15,0)</f>
        <v>1879900</v>
      </c>
      <c r="W143" s="10">
        <f t="shared" si="14"/>
        <v>0.53600000000000136</v>
      </c>
      <c r="X143" s="10">
        <f t="shared" si="15"/>
        <v>0.53600000000000136</v>
      </c>
      <c r="Y143" s="10">
        <f t="shared" si="16"/>
        <v>0.28729600000000144</v>
      </c>
      <c r="Z143" s="10">
        <f t="shared" si="17"/>
        <v>0.23247341302198146</v>
      </c>
    </row>
    <row r="144" spans="1:26" x14ac:dyDescent="0.25">
      <c r="A144" s="8">
        <f t="shared" si="12"/>
        <v>46211</v>
      </c>
      <c r="B144" s="9">
        <f t="shared" si="13"/>
        <v>0.78349543981312308</v>
      </c>
      <c r="C144" s="11">
        <v>46211.783495370371</v>
      </c>
      <c r="D144" s="1">
        <v>46211.783495439813</v>
      </c>
      <c r="E144">
        <v>230.61799999999999</v>
      </c>
      <c r="F144">
        <v>230.65799999999999</v>
      </c>
      <c r="G144">
        <v>230.65799999999999</v>
      </c>
      <c r="H144">
        <v>230.71700000000001</v>
      </c>
      <c r="I144">
        <v>8.5500000000000007</v>
      </c>
      <c r="J144">
        <v>8.5500000000000007</v>
      </c>
      <c r="K144">
        <v>8.5500000000000007</v>
      </c>
      <c r="L144">
        <v>8.5500000000000007</v>
      </c>
      <c r="M144">
        <v>50.023000000000003</v>
      </c>
      <c r="N144">
        <v>50.024999999999999</v>
      </c>
      <c r="O144">
        <v>50.027000000000001</v>
      </c>
      <c r="P144">
        <v>0.99099999999999999</v>
      </c>
      <c r="Q144" s="5">
        <f>+VLOOKUP($C144,Pagina!$C:$Q,10,0)</f>
        <v>231.2</v>
      </c>
      <c r="R144" s="5">
        <f>+VLOOKUP($C144,Pagina!$C:$Q,11,0)</f>
        <v>95.107001999999994</v>
      </c>
      <c r="S144" s="5">
        <f>+VLOOKUP($C144,Pagina!$C:$Q,12,0)</f>
        <v>49.9</v>
      </c>
      <c r="T144" s="5" t="str">
        <f>+VLOOKUP($C144,Pagina!$C:$Q,13,0)</f>
        <v>0,990000</v>
      </c>
      <c r="U144" s="5" t="str">
        <f>+VLOOKUP($C144,Pagina!$C:$Q,14,0)</f>
        <v>8205000</v>
      </c>
      <c r="V144" s="5" t="str">
        <f>+VLOOKUP($C144,Pagina!$C:$Q,15,0)</f>
        <v>1878800</v>
      </c>
      <c r="W144" s="10">
        <f t="shared" si="14"/>
        <v>0.58199999999999363</v>
      </c>
      <c r="X144" s="10">
        <f t="shared" si="15"/>
        <v>0.58199999999999363</v>
      </c>
      <c r="Y144" s="10">
        <f t="shared" si="16"/>
        <v>0.33872399999999259</v>
      </c>
      <c r="Z144" s="10">
        <f t="shared" si="17"/>
        <v>0.25236538344795012</v>
      </c>
    </row>
    <row r="145" spans="1:26" x14ac:dyDescent="0.25">
      <c r="A145" s="8">
        <f t="shared" si="12"/>
        <v>46211</v>
      </c>
      <c r="B145" s="9">
        <f t="shared" si="13"/>
        <v>0.78350700231385417</v>
      </c>
      <c r="C145" s="11">
        <v>46211.783506944441</v>
      </c>
      <c r="D145" s="1">
        <v>46211.783507002314</v>
      </c>
      <c r="E145">
        <v>230.69900000000001</v>
      </c>
      <c r="F145">
        <v>230.72300000000001</v>
      </c>
      <c r="G145">
        <v>230.72300000000001</v>
      </c>
      <c r="H145">
        <v>230.74799999999999</v>
      </c>
      <c r="I145">
        <v>8.5500000000000007</v>
      </c>
      <c r="J145">
        <v>8.5500000000000007</v>
      </c>
      <c r="K145">
        <v>8.5500000000000007</v>
      </c>
      <c r="L145">
        <v>8.5500000000000007</v>
      </c>
      <c r="M145">
        <v>50.029000000000003</v>
      </c>
      <c r="N145">
        <v>50.03</v>
      </c>
      <c r="O145">
        <v>50.030999999999999</v>
      </c>
      <c r="P145">
        <v>0.99099999999999999</v>
      </c>
      <c r="Q145" s="5">
        <f>+VLOOKUP($C145,Pagina!$C:$Q,10,0)</f>
        <v>231.2</v>
      </c>
      <c r="R145" s="5">
        <f>+VLOOKUP($C145,Pagina!$C:$Q,11,0)</f>
        <v>95.108001999999999</v>
      </c>
      <c r="S145" s="5">
        <f>+VLOOKUP($C145,Pagina!$C:$Q,12,0)</f>
        <v>49.9</v>
      </c>
      <c r="T145" s="5" t="str">
        <f>+VLOOKUP($C145,Pagina!$C:$Q,13,0)</f>
        <v>0,990000</v>
      </c>
      <c r="U145" s="5" t="str">
        <f>+VLOOKUP($C145,Pagina!$C:$Q,14,0)</f>
        <v>8197000</v>
      </c>
      <c r="V145" s="5" t="str">
        <f>+VLOOKUP($C145,Pagina!$C:$Q,15,0)</f>
        <v>1876900</v>
      </c>
      <c r="W145" s="10">
        <f t="shared" si="14"/>
        <v>0.50099999999997635</v>
      </c>
      <c r="X145" s="10">
        <f t="shared" si="15"/>
        <v>0.50099999999997635</v>
      </c>
      <c r="Y145" s="10">
        <f t="shared" si="16"/>
        <v>0.25100099999997633</v>
      </c>
      <c r="Z145" s="10">
        <f t="shared" si="17"/>
        <v>0.21716609088031433</v>
      </c>
    </row>
    <row r="146" spans="1:26" x14ac:dyDescent="0.25">
      <c r="A146" s="8">
        <f t="shared" si="12"/>
        <v>46211</v>
      </c>
      <c r="B146" s="9">
        <f t="shared" si="13"/>
        <v>0.78351856481458526</v>
      </c>
      <c r="C146" s="11">
        <v>46211.783518518518</v>
      </c>
      <c r="D146" s="1">
        <v>46211.783518564815</v>
      </c>
      <c r="E146">
        <v>230.67</v>
      </c>
      <c r="F146">
        <v>230.69900000000001</v>
      </c>
      <c r="G146">
        <v>230.69900000000001</v>
      </c>
      <c r="H146">
        <v>230.72499999999999</v>
      </c>
      <c r="I146">
        <v>8.5500000000000007</v>
      </c>
      <c r="J146">
        <v>8.5500000000000007</v>
      </c>
      <c r="K146">
        <v>8.5500000000000007</v>
      </c>
      <c r="L146">
        <v>8.5500000000000007</v>
      </c>
      <c r="M146">
        <v>50.030999999999999</v>
      </c>
      <c r="N146">
        <v>50.031999999999996</v>
      </c>
      <c r="O146">
        <v>50.033000000000001</v>
      </c>
      <c r="P146">
        <v>0.99099999999999999</v>
      </c>
      <c r="Q146" s="5">
        <f>+VLOOKUP($C146,Pagina!$C:$Q,10,0)</f>
        <v>231.2</v>
      </c>
      <c r="R146" s="5">
        <f>+VLOOKUP($C146,Pagina!$C:$Q,11,0)</f>
        <v>95.108001999999999</v>
      </c>
      <c r="S146" s="5">
        <f>+VLOOKUP($C146,Pagina!$C:$Q,12,0)</f>
        <v>50</v>
      </c>
      <c r="T146" s="5" t="str">
        <f>+VLOOKUP($C146,Pagina!$C:$Q,13,0)</f>
        <v>0,990000</v>
      </c>
      <c r="U146" s="5" t="str">
        <f>+VLOOKUP($C146,Pagina!$C:$Q,14,0)</f>
        <v>8197000</v>
      </c>
      <c r="V146" s="5" t="str">
        <f>+VLOOKUP($C146,Pagina!$C:$Q,15,0)</f>
        <v>1876500</v>
      </c>
      <c r="W146" s="10">
        <f t="shared" si="14"/>
        <v>0.53000000000000114</v>
      </c>
      <c r="X146" s="10">
        <f t="shared" si="15"/>
        <v>0.53000000000000114</v>
      </c>
      <c r="Y146" s="10">
        <f t="shared" si="16"/>
        <v>0.2809000000000012</v>
      </c>
      <c r="Z146" s="10">
        <f t="shared" si="17"/>
        <v>0.22976546581696847</v>
      </c>
    </row>
    <row r="147" spans="1:26" x14ac:dyDescent="0.25">
      <c r="A147" s="8">
        <f t="shared" si="12"/>
        <v>46211</v>
      </c>
      <c r="B147" s="9">
        <f t="shared" si="13"/>
        <v>0.78353013889136491</v>
      </c>
      <c r="C147" s="11">
        <v>46211.783530092594</v>
      </c>
      <c r="D147" s="1">
        <v>46211.783530138891</v>
      </c>
      <c r="E147">
        <v>230.738</v>
      </c>
      <c r="F147">
        <v>230.76</v>
      </c>
      <c r="G147">
        <v>230.76</v>
      </c>
      <c r="H147">
        <v>230.78800000000001</v>
      </c>
      <c r="I147">
        <v>8.5500000000000007</v>
      </c>
      <c r="J147">
        <v>8.5500000000000007</v>
      </c>
      <c r="K147">
        <v>8.5500000000000007</v>
      </c>
      <c r="L147">
        <v>8.5500000000000007</v>
      </c>
      <c r="M147">
        <v>50.033000000000001</v>
      </c>
      <c r="N147">
        <v>50.034999999999997</v>
      </c>
      <c r="O147">
        <v>50.036000000000001</v>
      </c>
      <c r="P147">
        <v>0.99099999999999999</v>
      </c>
      <c r="Q147" s="5">
        <f>+VLOOKUP($C147,Pagina!$C:$Q,10,0)</f>
        <v>231.4</v>
      </c>
      <c r="R147" s="5">
        <f>+VLOOKUP($C147,Pagina!$C:$Q,11,0)</f>
        <v>95.109001000000006</v>
      </c>
      <c r="S147" s="5">
        <f>+VLOOKUP($C147,Pagina!$C:$Q,12,0)</f>
        <v>50</v>
      </c>
      <c r="T147" s="5" t="str">
        <f>+VLOOKUP($C147,Pagina!$C:$Q,13,0)</f>
        <v>0,990000</v>
      </c>
      <c r="U147" s="5" t="str">
        <f>+VLOOKUP($C147,Pagina!$C:$Q,14,0)</f>
        <v>8201000</v>
      </c>
      <c r="V147" s="5" t="str">
        <f>+VLOOKUP($C147,Pagina!$C:$Q,15,0)</f>
        <v>1879000</v>
      </c>
      <c r="W147" s="10">
        <f t="shared" si="14"/>
        <v>0.66200000000000614</v>
      </c>
      <c r="X147" s="10">
        <f t="shared" si="15"/>
        <v>0.66200000000000614</v>
      </c>
      <c r="Y147" s="10">
        <f t="shared" si="16"/>
        <v>0.43824400000000813</v>
      </c>
      <c r="Z147" s="10">
        <f t="shared" si="17"/>
        <v>0.28690549454359759</v>
      </c>
    </row>
    <row r="148" spans="1:26" x14ac:dyDescent="0.25">
      <c r="A148" s="8">
        <f t="shared" si="12"/>
        <v>46211</v>
      </c>
      <c r="B148" s="9">
        <f t="shared" si="13"/>
        <v>0.783541701392096</v>
      </c>
      <c r="C148" s="11">
        <v>46211.783541666664</v>
      </c>
      <c r="D148" s="1">
        <v>46211.783541701392</v>
      </c>
      <c r="E148">
        <v>230.60499999999999</v>
      </c>
      <c r="F148">
        <v>230.67</v>
      </c>
      <c r="G148">
        <v>230.67</v>
      </c>
      <c r="H148">
        <v>230.78700000000001</v>
      </c>
      <c r="I148">
        <v>8.5399999999999991</v>
      </c>
      <c r="J148">
        <v>8.5500000000000007</v>
      </c>
      <c r="K148">
        <v>8.5500000000000007</v>
      </c>
      <c r="L148">
        <v>8.5500000000000007</v>
      </c>
      <c r="M148">
        <v>50.036000000000001</v>
      </c>
      <c r="N148">
        <v>50.036999999999999</v>
      </c>
      <c r="O148">
        <v>50.037999999999997</v>
      </c>
      <c r="P148">
        <v>0.99099999999999999</v>
      </c>
      <c r="Q148" s="5">
        <f>+VLOOKUP($C148,Pagina!$C:$Q,10,0)</f>
        <v>231.4</v>
      </c>
      <c r="R148" s="5">
        <f>+VLOOKUP($C148,Pagina!$C:$Q,11,0)</f>
        <v>95.110000999999997</v>
      </c>
      <c r="S148" s="5">
        <f>+VLOOKUP($C148,Pagina!$C:$Q,12,0)</f>
        <v>50</v>
      </c>
      <c r="T148" s="5" t="str">
        <f>+VLOOKUP($C148,Pagina!$C:$Q,13,0)</f>
        <v>0,990000</v>
      </c>
      <c r="U148" s="5" t="str">
        <f>+VLOOKUP($C148,Pagina!$C:$Q,14,0)</f>
        <v>8201000</v>
      </c>
      <c r="V148" s="5" t="str">
        <f>+VLOOKUP($C148,Pagina!$C:$Q,15,0)</f>
        <v>1879000</v>
      </c>
      <c r="W148" s="10">
        <f t="shared" si="14"/>
        <v>0.79500000000001592</v>
      </c>
      <c r="X148" s="10">
        <f t="shared" si="15"/>
        <v>0.79500000000001592</v>
      </c>
      <c r="Y148" s="10">
        <f t="shared" si="16"/>
        <v>0.63202500000002526</v>
      </c>
      <c r="Z148" s="10">
        <f t="shared" si="17"/>
        <v>0.34474534376965632</v>
      </c>
    </row>
    <row r="149" spans="1:26" x14ac:dyDescent="0.25">
      <c r="A149" s="8">
        <f t="shared" si="12"/>
        <v>46211</v>
      </c>
      <c r="B149" s="9">
        <f t="shared" si="13"/>
        <v>0.78355326388555113</v>
      </c>
      <c r="C149" s="11">
        <v>46211.783553240741</v>
      </c>
      <c r="D149" s="1">
        <v>46211.783553263886</v>
      </c>
      <c r="E149">
        <v>230.55699999999999</v>
      </c>
      <c r="F149">
        <v>230.59200000000001</v>
      </c>
      <c r="G149">
        <v>230.59200000000001</v>
      </c>
      <c r="H149">
        <v>230.64</v>
      </c>
      <c r="I149">
        <v>8.5500000000000007</v>
      </c>
      <c r="J149">
        <v>8.5500000000000007</v>
      </c>
      <c r="K149">
        <v>8.5500000000000007</v>
      </c>
      <c r="L149">
        <v>8.5500000000000007</v>
      </c>
      <c r="M149">
        <v>50.036000000000001</v>
      </c>
      <c r="N149">
        <v>50.036999999999999</v>
      </c>
      <c r="O149">
        <v>50.036999999999999</v>
      </c>
      <c r="P149">
        <v>0.99099999999999999</v>
      </c>
      <c r="Q149" s="5">
        <f>+VLOOKUP($C149,Pagina!$C:$Q,10,0)</f>
        <v>231.4</v>
      </c>
      <c r="R149" s="5">
        <f>+VLOOKUP($C149,Pagina!$C:$Q,11,0)</f>
        <v>95.110000999999997</v>
      </c>
      <c r="S149" s="5">
        <f>+VLOOKUP($C149,Pagina!$C:$Q,12,0)</f>
        <v>50</v>
      </c>
      <c r="T149" s="5" t="str">
        <f>+VLOOKUP($C149,Pagina!$C:$Q,13,0)</f>
        <v>0,990000</v>
      </c>
      <c r="U149" s="5" t="str">
        <f>+VLOOKUP($C149,Pagina!$C:$Q,14,0)</f>
        <v>8191000</v>
      </c>
      <c r="V149" s="5" t="str">
        <f>+VLOOKUP($C149,Pagina!$C:$Q,15,0)</f>
        <v>1877400</v>
      </c>
      <c r="W149" s="10">
        <f t="shared" si="14"/>
        <v>0.84300000000001774</v>
      </c>
      <c r="X149" s="10">
        <f t="shared" si="15"/>
        <v>0.84300000000001774</v>
      </c>
      <c r="Y149" s="10">
        <f t="shared" si="16"/>
        <v>0.71064900000002995</v>
      </c>
      <c r="Z149" s="10">
        <f t="shared" si="17"/>
        <v>0.36563626348365813</v>
      </c>
    </row>
    <row r="150" spans="1:26" x14ac:dyDescent="0.25">
      <c r="A150" s="8">
        <f t="shared" si="12"/>
        <v>46211</v>
      </c>
      <c r="B150" s="9">
        <f t="shared" si="13"/>
        <v>0.78356483796233078</v>
      </c>
      <c r="C150" s="11">
        <v>46211.783564814818</v>
      </c>
      <c r="D150" s="1">
        <v>46211.783564837962</v>
      </c>
      <c r="E150">
        <v>230.595</v>
      </c>
      <c r="F150">
        <v>230.63800000000001</v>
      </c>
      <c r="G150">
        <v>230.63800000000001</v>
      </c>
      <c r="H150">
        <v>230.66800000000001</v>
      </c>
      <c r="I150">
        <v>8.5399999999999991</v>
      </c>
      <c r="J150">
        <v>8.5500000000000007</v>
      </c>
      <c r="K150">
        <v>8.5500000000000007</v>
      </c>
      <c r="L150">
        <v>8.5500000000000007</v>
      </c>
      <c r="M150">
        <v>50.033000000000001</v>
      </c>
      <c r="N150">
        <v>50.033999999999999</v>
      </c>
      <c r="O150">
        <v>50.034999999999997</v>
      </c>
      <c r="P150">
        <v>0.99099999999999999</v>
      </c>
      <c r="Q150" s="5">
        <f>+VLOOKUP($C150,Pagina!$C:$Q,10,0)</f>
        <v>231.5</v>
      </c>
      <c r="R150" s="5">
        <f>+VLOOKUP($C150,Pagina!$C:$Q,11,0)</f>
        <v>95.110000999999997</v>
      </c>
      <c r="S150" s="5">
        <f>+VLOOKUP($C150,Pagina!$C:$Q,12,0)</f>
        <v>50</v>
      </c>
      <c r="T150" s="5" t="str">
        <f>+VLOOKUP($C150,Pagina!$C:$Q,13,0)</f>
        <v>0,990000</v>
      </c>
      <c r="U150" s="5" t="str">
        <f>+VLOOKUP($C150,Pagina!$C:$Q,14,0)</f>
        <v>8183000</v>
      </c>
      <c r="V150" s="5" t="str">
        <f>+VLOOKUP($C150,Pagina!$C:$Q,15,0)</f>
        <v>1875300</v>
      </c>
      <c r="W150" s="10">
        <f t="shared" si="14"/>
        <v>0.90500000000000114</v>
      </c>
      <c r="X150" s="10">
        <f t="shared" si="15"/>
        <v>0.90500000000000114</v>
      </c>
      <c r="Y150" s="10">
        <f t="shared" si="16"/>
        <v>0.81902500000000211</v>
      </c>
      <c r="Z150" s="10">
        <f t="shared" si="17"/>
        <v>0.39246297621370851</v>
      </c>
    </row>
    <row r="151" spans="1:26" x14ac:dyDescent="0.25">
      <c r="A151" s="8">
        <f t="shared" si="12"/>
        <v>46211</v>
      </c>
      <c r="B151" s="9">
        <f t="shared" si="13"/>
        <v>0.78357640046306187</v>
      </c>
      <c r="C151" s="11">
        <v>46211.783576388887</v>
      </c>
      <c r="D151" s="1">
        <v>46211.783576400463</v>
      </c>
      <c r="E151">
        <v>230.45400000000001</v>
      </c>
      <c r="F151">
        <v>230.61799999999999</v>
      </c>
      <c r="G151">
        <v>230.61799999999999</v>
      </c>
      <c r="H151">
        <v>230.68600000000001</v>
      </c>
      <c r="I151">
        <v>8.5399999999999991</v>
      </c>
      <c r="J151">
        <v>8.5399999999999991</v>
      </c>
      <c r="K151">
        <v>8.5399999999999991</v>
      </c>
      <c r="L151">
        <v>8.5500000000000007</v>
      </c>
      <c r="M151">
        <v>50.031999999999996</v>
      </c>
      <c r="N151">
        <v>50.033000000000001</v>
      </c>
      <c r="O151">
        <v>50.033999999999999</v>
      </c>
      <c r="P151">
        <v>0.99099999999999999</v>
      </c>
      <c r="Q151" s="5">
        <f>+VLOOKUP($C151,Pagina!$C:$Q,10,0)</f>
        <v>231.5</v>
      </c>
      <c r="R151" s="5">
        <f>+VLOOKUP($C151,Pagina!$C:$Q,11,0)</f>
        <v>95.111000000000004</v>
      </c>
      <c r="S151" s="5">
        <f>+VLOOKUP($C151,Pagina!$C:$Q,12,0)</f>
        <v>50</v>
      </c>
      <c r="T151" s="5" t="str">
        <f>+VLOOKUP($C151,Pagina!$C:$Q,13,0)</f>
        <v>0,990000</v>
      </c>
      <c r="U151" s="5" t="str">
        <f>+VLOOKUP($C151,Pagina!$C:$Q,14,0)</f>
        <v>8180000</v>
      </c>
      <c r="V151" s="5" t="str">
        <f>+VLOOKUP($C151,Pagina!$C:$Q,15,0)</f>
        <v>1875300</v>
      </c>
      <c r="W151" s="10">
        <f t="shared" si="14"/>
        <v>1.0459999999999923</v>
      </c>
      <c r="X151" s="10">
        <f t="shared" si="15"/>
        <v>1.0459999999999923</v>
      </c>
      <c r="Y151" s="10">
        <f t="shared" si="16"/>
        <v>1.0941159999999839</v>
      </c>
      <c r="Z151" s="10">
        <f t="shared" si="17"/>
        <v>0.45388667586589609</v>
      </c>
    </row>
    <row r="152" spans="1:26" x14ac:dyDescent="0.25">
      <c r="A152" s="8">
        <f t="shared" si="12"/>
        <v>46211</v>
      </c>
      <c r="B152" s="9">
        <f t="shared" si="13"/>
        <v>0.78358796296379296</v>
      </c>
      <c r="C152" s="11">
        <v>46211.783587962964</v>
      </c>
      <c r="D152" s="1">
        <v>46211.783587962964</v>
      </c>
      <c r="E152">
        <v>230.59</v>
      </c>
      <c r="F152">
        <v>230.61699999999999</v>
      </c>
      <c r="G152">
        <v>230.61699999999999</v>
      </c>
      <c r="H152">
        <v>230.642</v>
      </c>
      <c r="I152">
        <v>8.5399999999999991</v>
      </c>
      <c r="J152">
        <v>8.5399999999999991</v>
      </c>
      <c r="K152">
        <v>8.5399999999999991</v>
      </c>
      <c r="L152">
        <v>8.5500000000000007</v>
      </c>
      <c r="M152">
        <v>50.03</v>
      </c>
      <c r="N152">
        <v>50.030999999999999</v>
      </c>
      <c r="O152">
        <v>50.031999999999996</v>
      </c>
      <c r="P152">
        <v>0.99099999999999999</v>
      </c>
      <c r="Q152" s="5">
        <f>+VLOOKUP($C152,Pagina!$C:$Q,10,0)</f>
        <v>231.5</v>
      </c>
      <c r="R152" s="5">
        <f>+VLOOKUP($C152,Pagina!$C:$Q,11,0)</f>
        <v>95.111999999999995</v>
      </c>
      <c r="S152" s="5">
        <f>+VLOOKUP($C152,Pagina!$C:$Q,12,0)</f>
        <v>50</v>
      </c>
      <c r="T152" s="5" t="str">
        <f>+VLOOKUP($C152,Pagina!$C:$Q,13,0)</f>
        <v>0,990000</v>
      </c>
      <c r="U152" s="5" t="str">
        <f>+VLOOKUP($C152,Pagina!$C:$Q,14,0)</f>
        <v>8180000</v>
      </c>
      <c r="V152" s="5" t="str">
        <f>+VLOOKUP($C152,Pagina!$C:$Q,15,0)</f>
        <v>1875100</v>
      </c>
      <c r="W152" s="10">
        <f t="shared" si="14"/>
        <v>0.90999999999999659</v>
      </c>
      <c r="X152" s="10">
        <f t="shared" si="15"/>
        <v>0.90999999999999659</v>
      </c>
      <c r="Y152" s="10">
        <f t="shared" si="16"/>
        <v>0.82809999999999384</v>
      </c>
      <c r="Z152" s="10">
        <f t="shared" si="17"/>
        <v>0.39463983694002192</v>
      </c>
    </row>
    <row r="153" spans="1:26" x14ac:dyDescent="0.25">
      <c r="A153" s="8">
        <f t="shared" si="12"/>
        <v>46211</v>
      </c>
      <c r="B153" s="9">
        <f t="shared" si="13"/>
        <v>0.78359953704057261</v>
      </c>
      <c r="C153" s="11">
        <v>46211.783599537041</v>
      </c>
      <c r="D153" s="1">
        <v>46211.783599537041</v>
      </c>
      <c r="E153">
        <v>230.602</v>
      </c>
      <c r="F153">
        <v>230.62200000000001</v>
      </c>
      <c r="G153">
        <v>230.62200000000001</v>
      </c>
      <c r="H153">
        <v>230.65</v>
      </c>
      <c r="I153">
        <v>8.5399999999999991</v>
      </c>
      <c r="J153">
        <v>8.5399999999999991</v>
      </c>
      <c r="K153">
        <v>8.5399999999999991</v>
      </c>
      <c r="L153">
        <v>8.5399999999999991</v>
      </c>
      <c r="M153">
        <v>50.029000000000003</v>
      </c>
      <c r="N153">
        <v>50.03</v>
      </c>
      <c r="O153">
        <v>50.030999999999999</v>
      </c>
      <c r="P153">
        <v>0.99099999999999999</v>
      </c>
      <c r="Q153" s="5">
        <f>+VLOOKUP($C153,Pagina!$C:$Q,10,0)</f>
        <v>231.6</v>
      </c>
      <c r="R153" s="5">
        <f>+VLOOKUP($C153,Pagina!$C:$Q,11,0)</f>
        <v>95.111999999999995</v>
      </c>
      <c r="S153" s="5">
        <f>+VLOOKUP($C153,Pagina!$C:$Q,12,0)</f>
        <v>50</v>
      </c>
      <c r="T153" s="5" t="str">
        <f>+VLOOKUP($C153,Pagina!$C:$Q,13,0)</f>
        <v>0,990000</v>
      </c>
      <c r="U153" s="5" t="str">
        <f>+VLOOKUP($C153,Pagina!$C:$Q,14,0)</f>
        <v>8178000</v>
      </c>
      <c r="V153" s="5" t="str">
        <f>+VLOOKUP($C153,Pagina!$C:$Q,15,0)</f>
        <v>1875100</v>
      </c>
      <c r="W153" s="10">
        <f t="shared" si="14"/>
        <v>0.99799999999999045</v>
      </c>
      <c r="X153" s="10">
        <f t="shared" si="15"/>
        <v>0.99799999999999045</v>
      </c>
      <c r="Y153" s="10">
        <f t="shared" si="16"/>
        <v>0.9960039999999809</v>
      </c>
      <c r="Z153" s="10">
        <f t="shared" si="17"/>
        <v>0.43278028811545022</v>
      </c>
    </row>
    <row r="154" spans="1:26" x14ac:dyDescent="0.25">
      <c r="A154" s="8">
        <f t="shared" si="12"/>
        <v>46211</v>
      </c>
      <c r="B154" s="9">
        <f t="shared" si="13"/>
        <v>0.78361341435083887</v>
      </c>
      <c r="C154" s="11">
        <v>46211.78361111111</v>
      </c>
      <c r="D154" s="1">
        <v>46211.783613414351</v>
      </c>
      <c r="E154">
        <v>230.53100000000001</v>
      </c>
      <c r="F154">
        <v>230.56399999999999</v>
      </c>
      <c r="G154">
        <v>230.56399999999999</v>
      </c>
      <c r="H154">
        <v>230.59299999999999</v>
      </c>
      <c r="I154">
        <v>8.5399999999999991</v>
      </c>
      <c r="J154">
        <v>8.5399999999999991</v>
      </c>
      <c r="K154">
        <v>8.5399999999999991</v>
      </c>
      <c r="L154">
        <v>8.5399999999999991</v>
      </c>
      <c r="M154">
        <v>50.027999999999999</v>
      </c>
      <c r="N154">
        <v>50.029000000000003</v>
      </c>
      <c r="O154">
        <v>50.03</v>
      </c>
      <c r="P154">
        <v>0.99099999999999999</v>
      </c>
      <c r="Q154" s="5">
        <f>+VLOOKUP($C154,Pagina!$C:$Q,10,0)</f>
        <v>231.6</v>
      </c>
      <c r="R154" s="5">
        <f>+VLOOKUP($C154,Pagina!$C:$Q,11,0)</f>
        <v>95.112999000000002</v>
      </c>
      <c r="S154" s="5">
        <f>+VLOOKUP($C154,Pagina!$C:$Q,12,0)</f>
        <v>50</v>
      </c>
      <c r="T154" s="5" t="str">
        <f>+VLOOKUP($C154,Pagina!$C:$Q,13,0)</f>
        <v>0,990000</v>
      </c>
      <c r="U154" s="5" t="str">
        <f>+VLOOKUP($C154,Pagina!$C:$Q,14,0)</f>
        <v>8178000</v>
      </c>
      <c r="V154" s="5" t="str">
        <f>+VLOOKUP($C154,Pagina!$C:$Q,15,0)</f>
        <v>1875300</v>
      </c>
      <c r="W154" s="10">
        <f t="shared" si="14"/>
        <v>1.0689999999999884</v>
      </c>
      <c r="X154" s="10">
        <f t="shared" si="15"/>
        <v>1.0689999999999884</v>
      </c>
      <c r="Y154" s="10">
        <f t="shared" si="16"/>
        <v>1.1427609999999753</v>
      </c>
      <c r="Z154" s="10">
        <f t="shared" si="17"/>
        <v>0.46371203872797517</v>
      </c>
    </row>
    <row r="155" spans="1:26" x14ac:dyDescent="0.25">
      <c r="A155" s="8">
        <f t="shared" si="12"/>
        <v>46211</v>
      </c>
      <c r="B155" s="9">
        <f t="shared" si="13"/>
        <v>0.78362497685156995</v>
      </c>
      <c r="C155" s="11">
        <v>46211.783622685187</v>
      </c>
      <c r="D155" s="1">
        <v>46211.783624976852</v>
      </c>
      <c r="E155">
        <v>230.6</v>
      </c>
      <c r="F155">
        <v>230.63499999999999</v>
      </c>
      <c r="G155">
        <v>230.63499999999999</v>
      </c>
      <c r="H155">
        <v>230.68199999999999</v>
      </c>
      <c r="I155">
        <v>8.5399999999999991</v>
      </c>
      <c r="J155">
        <v>8.5399999999999991</v>
      </c>
      <c r="K155">
        <v>8.5399999999999991</v>
      </c>
      <c r="L155">
        <v>8.5399999999999991</v>
      </c>
      <c r="M155">
        <v>50.03</v>
      </c>
      <c r="N155">
        <v>50.030999999999999</v>
      </c>
      <c r="O155">
        <v>50.031999999999996</v>
      </c>
      <c r="P155">
        <v>0.99099999999999999</v>
      </c>
      <c r="Q155" s="5">
        <f>+VLOOKUP($C155,Pagina!$C:$Q,10,0)</f>
        <v>231.5</v>
      </c>
      <c r="R155" s="5">
        <f>+VLOOKUP($C155,Pagina!$C:$Q,11,0)</f>
        <v>95.112999000000002</v>
      </c>
      <c r="S155" s="5">
        <f>+VLOOKUP($C155,Pagina!$C:$Q,12,0)</f>
        <v>50</v>
      </c>
      <c r="T155" s="5" t="str">
        <f>+VLOOKUP($C155,Pagina!$C:$Q,13,0)</f>
        <v>0,990000</v>
      </c>
      <c r="U155" s="5" t="str">
        <f>+VLOOKUP($C155,Pagina!$C:$Q,14,0)</f>
        <v>8175000</v>
      </c>
      <c r="V155" s="5" t="str">
        <f>+VLOOKUP($C155,Pagina!$C:$Q,15,0)</f>
        <v>1874200</v>
      </c>
      <c r="W155" s="10">
        <f t="shared" si="14"/>
        <v>0.90000000000000568</v>
      </c>
      <c r="X155" s="10">
        <f t="shared" si="15"/>
        <v>0.90000000000000568</v>
      </c>
      <c r="Y155" s="10">
        <f t="shared" si="16"/>
        <v>0.81000000000001027</v>
      </c>
      <c r="Z155" s="10">
        <f t="shared" si="17"/>
        <v>0.3902862098872531</v>
      </c>
    </row>
    <row r="156" spans="1:26" x14ac:dyDescent="0.25">
      <c r="A156" s="8">
        <f t="shared" si="12"/>
        <v>46211</v>
      </c>
      <c r="B156" s="9">
        <f t="shared" si="13"/>
        <v>0.78363655092834961</v>
      </c>
      <c r="C156" s="11">
        <v>46211.783634259256</v>
      </c>
      <c r="D156" s="1">
        <v>46211.783636550928</v>
      </c>
      <c r="E156">
        <v>230.703</v>
      </c>
      <c r="F156">
        <v>230.71600000000001</v>
      </c>
      <c r="G156">
        <v>230.71600000000001</v>
      </c>
      <c r="H156">
        <v>230.732</v>
      </c>
      <c r="I156">
        <v>8.5399999999999991</v>
      </c>
      <c r="J156">
        <v>8.5399999999999991</v>
      </c>
      <c r="K156">
        <v>8.5399999999999991</v>
      </c>
      <c r="L156">
        <v>8.5399999999999991</v>
      </c>
      <c r="M156">
        <v>50.031999999999996</v>
      </c>
      <c r="N156">
        <v>50.033999999999999</v>
      </c>
      <c r="O156">
        <v>50.036000000000001</v>
      </c>
      <c r="P156">
        <v>0.99099999999999999</v>
      </c>
      <c r="Q156" s="5">
        <f>+VLOOKUP($C156,Pagina!$C:$Q,10,0)</f>
        <v>231.5</v>
      </c>
      <c r="R156" s="5">
        <f>+VLOOKUP($C156,Pagina!$C:$Q,11,0)</f>
        <v>95.113997999999995</v>
      </c>
      <c r="S156" s="5">
        <f>+VLOOKUP($C156,Pagina!$C:$Q,12,0)</f>
        <v>50</v>
      </c>
      <c r="T156" s="5" t="str">
        <f>+VLOOKUP($C156,Pagina!$C:$Q,13,0)</f>
        <v>0,990000</v>
      </c>
      <c r="U156" s="5" t="str">
        <f>+VLOOKUP($C156,Pagina!$C:$Q,14,0)</f>
        <v>8177000</v>
      </c>
      <c r="V156" s="5" t="str">
        <f>+VLOOKUP($C156,Pagina!$C:$Q,15,0)</f>
        <v>1874200</v>
      </c>
      <c r="W156" s="10">
        <f t="shared" si="14"/>
        <v>0.79699999999999704</v>
      </c>
      <c r="X156" s="10">
        <f t="shared" si="15"/>
        <v>0.79699999999999704</v>
      </c>
      <c r="Y156" s="10">
        <f t="shared" si="16"/>
        <v>0.63520899999999525</v>
      </c>
      <c r="Z156" s="10">
        <f t="shared" si="17"/>
        <v>0.34546581535567245</v>
      </c>
    </row>
    <row r="157" spans="1:26" x14ac:dyDescent="0.25">
      <c r="A157" s="8">
        <f t="shared" si="12"/>
        <v>46211</v>
      </c>
      <c r="B157" s="9">
        <f t="shared" si="13"/>
        <v>0.78364811342908069</v>
      </c>
      <c r="C157" s="11">
        <v>46211.783645833333</v>
      </c>
      <c r="D157" s="1">
        <v>46211.783648113429</v>
      </c>
      <c r="E157">
        <v>230.69399999999999</v>
      </c>
      <c r="F157">
        <v>230.70699999999999</v>
      </c>
      <c r="G157">
        <v>230.70699999999999</v>
      </c>
      <c r="H157">
        <v>230.744</v>
      </c>
      <c r="I157">
        <v>8.5399999999999991</v>
      </c>
      <c r="J157">
        <v>8.5399999999999991</v>
      </c>
      <c r="K157">
        <v>8.5399999999999991</v>
      </c>
      <c r="L157">
        <v>8.5399999999999991</v>
      </c>
      <c r="M157">
        <v>50.036999999999999</v>
      </c>
      <c r="N157">
        <v>50.037999999999997</v>
      </c>
      <c r="O157">
        <v>50.037999999999997</v>
      </c>
      <c r="P157">
        <v>0.99099999999999999</v>
      </c>
      <c r="Q157" s="5">
        <f>+VLOOKUP($C157,Pagina!$C:$Q,10,0)</f>
        <v>231.5</v>
      </c>
      <c r="R157" s="5">
        <f>+VLOOKUP($C157,Pagina!$C:$Q,11,0)</f>
        <v>95.113997999999995</v>
      </c>
      <c r="S157" s="5">
        <f>+VLOOKUP($C157,Pagina!$C:$Q,12,0)</f>
        <v>50</v>
      </c>
      <c r="T157" s="5" t="str">
        <f>+VLOOKUP($C157,Pagina!$C:$Q,13,0)</f>
        <v>0,990000</v>
      </c>
      <c r="U157" s="5" t="str">
        <f>+VLOOKUP($C157,Pagina!$C:$Q,14,0)</f>
        <v>8177000</v>
      </c>
      <c r="V157" s="5" t="str">
        <f>+VLOOKUP($C157,Pagina!$C:$Q,15,0)</f>
        <v>1874200</v>
      </c>
      <c r="W157" s="10">
        <f t="shared" si="14"/>
        <v>0.8060000000000116</v>
      </c>
      <c r="X157" s="10">
        <f t="shared" si="15"/>
        <v>0.8060000000000116</v>
      </c>
      <c r="Y157" s="10">
        <f t="shared" si="16"/>
        <v>0.64963600000001864</v>
      </c>
      <c r="Z157" s="10">
        <f t="shared" si="17"/>
        <v>0.34938056473077395</v>
      </c>
    </row>
    <row r="158" spans="1:26" x14ac:dyDescent="0.25">
      <c r="A158" s="8">
        <f t="shared" si="12"/>
        <v>46211</v>
      </c>
      <c r="B158" s="9">
        <f t="shared" si="13"/>
        <v>0.78365967592253583</v>
      </c>
      <c r="C158" s="11">
        <v>46211.78365740741</v>
      </c>
      <c r="D158" s="1">
        <v>46211.783659675923</v>
      </c>
      <c r="E158">
        <v>230.661</v>
      </c>
      <c r="F158">
        <v>230.69200000000001</v>
      </c>
      <c r="G158">
        <v>230.69200000000001</v>
      </c>
      <c r="H158">
        <v>230.72499999999999</v>
      </c>
      <c r="I158">
        <v>8.5299999999999994</v>
      </c>
      <c r="J158">
        <v>8.5399999999999991</v>
      </c>
      <c r="K158">
        <v>8.5399999999999991</v>
      </c>
      <c r="L158">
        <v>8.5399999999999991</v>
      </c>
      <c r="M158">
        <v>50.036999999999999</v>
      </c>
      <c r="N158">
        <v>50.036999999999999</v>
      </c>
      <c r="O158">
        <v>50.037999999999997</v>
      </c>
      <c r="P158">
        <v>0.99099999999999999</v>
      </c>
      <c r="Q158" s="5">
        <f>+VLOOKUP($C158,Pagina!$C:$Q,10,0)</f>
        <v>231.5</v>
      </c>
      <c r="R158" s="5">
        <f>+VLOOKUP($C158,Pagina!$C:$Q,11,0)</f>
        <v>95.114998</v>
      </c>
      <c r="S158" s="5">
        <f>+VLOOKUP($C158,Pagina!$C:$Q,12,0)</f>
        <v>50</v>
      </c>
      <c r="T158" s="5" t="str">
        <f>+VLOOKUP($C158,Pagina!$C:$Q,13,0)</f>
        <v>0,990000</v>
      </c>
      <c r="U158" s="5" t="str">
        <f>+VLOOKUP($C158,Pagina!$C:$Q,14,0)</f>
        <v>8174000</v>
      </c>
      <c r="V158" s="5" t="str">
        <f>+VLOOKUP($C158,Pagina!$C:$Q,15,0)</f>
        <v>1873900</v>
      </c>
      <c r="W158" s="10">
        <f t="shared" si="14"/>
        <v>0.83899999999999864</v>
      </c>
      <c r="X158" s="10">
        <f t="shared" si="15"/>
        <v>0.83899999999999864</v>
      </c>
      <c r="Y158" s="10">
        <f t="shared" si="16"/>
        <v>0.70392099999999769</v>
      </c>
      <c r="Z158" s="10">
        <f t="shared" si="17"/>
        <v>0.36373725944134405</v>
      </c>
    </row>
    <row r="159" spans="1:26" x14ac:dyDescent="0.25">
      <c r="A159" s="8">
        <f t="shared" si="12"/>
        <v>46211</v>
      </c>
      <c r="B159" s="9">
        <f t="shared" si="13"/>
        <v>0.78367124999931548</v>
      </c>
      <c r="C159" s="11">
        <v>46211.783668981479</v>
      </c>
      <c r="D159" s="1">
        <v>46211.783671249999</v>
      </c>
      <c r="E159">
        <v>230.655</v>
      </c>
      <c r="F159">
        <v>230.68</v>
      </c>
      <c r="G159">
        <v>230.68</v>
      </c>
      <c r="H159">
        <v>230.72300000000001</v>
      </c>
      <c r="I159">
        <v>8.5299999999999994</v>
      </c>
      <c r="J159">
        <v>8.5399999999999991</v>
      </c>
      <c r="K159">
        <v>8.5399999999999991</v>
      </c>
      <c r="L159">
        <v>8.5399999999999991</v>
      </c>
      <c r="M159">
        <v>50.033999999999999</v>
      </c>
      <c r="N159">
        <v>50.036000000000001</v>
      </c>
      <c r="O159">
        <v>50.036999999999999</v>
      </c>
      <c r="P159">
        <v>0.99099999999999999</v>
      </c>
      <c r="Q159" s="5">
        <f>+VLOOKUP($C159,Pagina!$C:$Q,10,0)</f>
        <v>231.4</v>
      </c>
      <c r="R159" s="5">
        <f>+VLOOKUP($C159,Pagina!$C:$Q,11,0)</f>
        <v>95.114998</v>
      </c>
      <c r="S159" s="5">
        <f>+VLOOKUP($C159,Pagina!$C:$Q,12,0)</f>
        <v>50</v>
      </c>
      <c r="T159" s="5" t="str">
        <f>+VLOOKUP($C159,Pagina!$C:$Q,13,0)</f>
        <v>0,990000</v>
      </c>
      <c r="U159" s="5" t="str">
        <f>+VLOOKUP($C159,Pagina!$C:$Q,14,0)</f>
        <v>8171000</v>
      </c>
      <c r="V159" s="5" t="str">
        <f>+VLOOKUP($C159,Pagina!$C:$Q,15,0)</f>
        <v>1872600</v>
      </c>
      <c r="W159" s="10">
        <f t="shared" si="14"/>
        <v>0.74500000000000455</v>
      </c>
      <c r="X159" s="10">
        <f t="shared" si="15"/>
        <v>0.74500000000000455</v>
      </c>
      <c r="Y159" s="10">
        <f t="shared" si="16"/>
        <v>0.55502500000000676</v>
      </c>
      <c r="Z159" s="10">
        <f t="shared" si="17"/>
        <v>0.32299321497474781</v>
      </c>
    </row>
    <row r="160" spans="1:26" x14ac:dyDescent="0.25">
      <c r="A160" s="8">
        <f t="shared" si="12"/>
        <v>46211</v>
      </c>
      <c r="B160" s="9">
        <f t="shared" si="13"/>
        <v>0.78368281250004657</v>
      </c>
      <c r="C160" s="11">
        <v>46211.783680555556</v>
      </c>
      <c r="D160" s="1">
        <v>46211.7836828125</v>
      </c>
      <c r="E160">
        <v>230.654</v>
      </c>
      <c r="F160">
        <v>230.68100000000001</v>
      </c>
      <c r="G160">
        <v>230.68100000000001</v>
      </c>
      <c r="H160">
        <v>230.72399999999999</v>
      </c>
      <c r="I160">
        <v>8.5399999999999991</v>
      </c>
      <c r="J160">
        <v>8.5399999999999991</v>
      </c>
      <c r="K160">
        <v>8.5399999999999991</v>
      </c>
      <c r="L160">
        <v>8.5399999999999991</v>
      </c>
      <c r="M160">
        <v>50.033999999999999</v>
      </c>
      <c r="N160">
        <v>50.034999999999997</v>
      </c>
      <c r="O160">
        <v>50.036000000000001</v>
      </c>
      <c r="P160">
        <v>0.99099999999999999</v>
      </c>
      <c r="Q160" s="5">
        <f>+VLOOKUP($C160,Pagina!$C:$Q,10,0)</f>
        <v>231.5</v>
      </c>
      <c r="R160" s="5">
        <f>+VLOOKUP($C160,Pagina!$C:$Q,11,0)</f>
        <v>95.115996999999993</v>
      </c>
      <c r="S160" s="5">
        <f>+VLOOKUP($C160,Pagina!$C:$Q,12,0)</f>
        <v>50</v>
      </c>
      <c r="T160" s="5" t="str">
        <f>+VLOOKUP($C160,Pagina!$C:$Q,13,0)</f>
        <v>0,990000</v>
      </c>
      <c r="U160" s="5" t="str">
        <f>+VLOOKUP($C160,Pagina!$C:$Q,14,0)</f>
        <v>8168000</v>
      </c>
      <c r="V160" s="5" t="str">
        <f>+VLOOKUP($C160,Pagina!$C:$Q,15,0)</f>
        <v>1872100</v>
      </c>
      <c r="W160" s="10">
        <f t="shared" si="14"/>
        <v>0.84600000000000364</v>
      </c>
      <c r="X160" s="10">
        <f t="shared" si="15"/>
        <v>0.84600000000000364</v>
      </c>
      <c r="Y160" s="10">
        <f t="shared" si="16"/>
        <v>0.71571600000000613</v>
      </c>
      <c r="Z160" s="10">
        <f t="shared" si="17"/>
        <v>0.36678314705142928</v>
      </c>
    </row>
    <row r="161" spans="1:26" x14ac:dyDescent="0.25">
      <c r="A161" s="8">
        <f t="shared" si="12"/>
        <v>46211</v>
      </c>
      <c r="B161" s="9">
        <f t="shared" si="13"/>
        <v>0.78369437500077765</v>
      </c>
      <c r="C161" s="11">
        <v>46211.783692129633</v>
      </c>
      <c r="D161" s="1">
        <v>46211.783694375001</v>
      </c>
      <c r="E161">
        <v>230.62799999999999</v>
      </c>
      <c r="F161">
        <v>230.66399999999999</v>
      </c>
      <c r="G161">
        <v>230.66399999999999</v>
      </c>
      <c r="H161">
        <v>230.691</v>
      </c>
      <c r="I161">
        <v>8.5399999999999991</v>
      </c>
      <c r="J161">
        <v>8.5399999999999991</v>
      </c>
      <c r="K161">
        <v>8.5399999999999991</v>
      </c>
      <c r="L161">
        <v>8.5399999999999991</v>
      </c>
      <c r="M161">
        <v>50.031999999999996</v>
      </c>
      <c r="N161">
        <v>50.033000000000001</v>
      </c>
      <c r="O161">
        <v>50.033999999999999</v>
      </c>
      <c r="P161">
        <v>0.99099999999999999</v>
      </c>
      <c r="Q161" s="5">
        <f>+VLOOKUP($C161,Pagina!$C:$Q,10,0)</f>
        <v>231.4</v>
      </c>
      <c r="R161" s="5">
        <f>+VLOOKUP($C161,Pagina!$C:$Q,11,0)</f>
        <v>95.115996999999993</v>
      </c>
      <c r="S161" s="5">
        <f>+VLOOKUP($C161,Pagina!$C:$Q,12,0)</f>
        <v>50</v>
      </c>
      <c r="T161" s="5" t="str">
        <f>+VLOOKUP($C161,Pagina!$C:$Q,13,0)</f>
        <v>0,990000</v>
      </c>
      <c r="U161" s="5" t="str">
        <f>+VLOOKUP($C161,Pagina!$C:$Q,14,0)</f>
        <v>8169000</v>
      </c>
      <c r="V161" s="5" t="str">
        <f>+VLOOKUP($C161,Pagina!$C:$Q,15,0)</f>
        <v>1872000</v>
      </c>
      <c r="W161" s="10">
        <f t="shared" si="14"/>
        <v>0.77200000000001978</v>
      </c>
      <c r="X161" s="10">
        <f t="shared" si="15"/>
        <v>0.77200000000001978</v>
      </c>
      <c r="Y161" s="10">
        <f t="shared" si="16"/>
        <v>0.59598400000003049</v>
      </c>
      <c r="Z161" s="10">
        <f t="shared" si="17"/>
        <v>0.33473819310752373</v>
      </c>
    </row>
    <row r="162" spans="1:26" x14ac:dyDescent="0.25">
      <c r="A162" s="8">
        <f t="shared" si="12"/>
        <v>46211</v>
      </c>
      <c r="B162" s="9">
        <f t="shared" si="13"/>
        <v>0.78370594907755731</v>
      </c>
      <c r="C162" s="11">
        <v>46211.783703703702</v>
      </c>
      <c r="D162" s="1">
        <v>46211.783705949078</v>
      </c>
      <c r="E162">
        <v>230.59299999999999</v>
      </c>
      <c r="F162">
        <v>230.642</v>
      </c>
      <c r="G162">
        <v>230.642</v>
      </c>
      <c r="H162">
        <v>230.7</v>
      </c>
      <c r="I162">
        <v>8.5399999999999991</v>
      </c>
      <c r="J162">
        <v>8.5399999999999991</v>
      </c>
      <c r="K162">
        <v>8.5399999999999991</v>
      </c>
      <c r="L162">
        <v>8.5399999999999991</v>
      </c>
      <c r="M162">
        <v>50.031999999999996</v>
      </c>
      <c r="N162">
        <v>50.031999999999996</v>
      </c>
      <c r="O162">
        <v>50.033000000000001</v>
      </c>
      <c r="P162">
        <v>0.99099999999999999</v>
      </c>
      <c r="Q162" s="5">
        <f>+VLOOKUP($C162,Pagina!$C:$Q,10,0)</f>
        <v>231.4</v>
      </c>
      <c r="R162" s="5">
        <f>+VLOOKUP($C162,Pagina!$C:$Q,11,0)</f>
        <v>95.116996999999998</v>
      </c>
      <c r="S162" s="5">
        <f>+VLOOKUP($C162,Pagina!$C:$Q,12,0)</f>
        <v>50</v>
      </c>
      <c r="T162" s="5" t="str">
        <f>+VLOOKUP($C162,Pagina!$C:$Q,13,0)</f>
        <v>0,990000</v>
      </c>
      <c r="U162" s="5" t="str">
        <f>+VLOOKUP($C162,Pagina!$C:$Q,14,0)</f>
        <v>8169000</v>
      </c>
      <c r="V162" s="5" t="str">
        <f>+VLOOKUP($C162,Pagina!$C:$Q,15,0)</f>
        <v>1872000</v>
      </c>
      <c r="W162" s="10">
        <f t="shared" si="14"/>
        <v>0.80700000000001637</v>
      </c>
      <c r="X162" s="10">
        <f t="shared" si="15"/>
        <v>0.80700000000001637</v>
      </c>
      <c r="Y162" s="10">
        <f t="shared" si="16"/>
        <v>0.65124900000002639</v>
      </c>
      <c r="Z162" s="10">
        <f t="shared" si="17"/>
        <v>0.34996725832961817</v>
      </c>
    </row>
    <row r="163" spans="1:26" x14ac:dyDescent="0.25">
      <c r="A163" s="8">
        <f t="shared" si="12"/>
        <v>46211</v>
      </c>
      <c r="B163" s="9">
        <f t="shared" si="13"/>
        <v>0.78371751157101244</v>
      </c>
      <c r="C163" s="11">
        <v>46211.783715277779</v>
      </c>
      <c r="D163" s="1">
        <v>46211.783717511571</v>
      </c>
      <c r="E163">
        <v>230.67099999999999</v>
      </c>
      <c r="F163">
        <v>230.697</v>
      </c>
      <c r="G163">
        <v>230.697</v>
      </c>
      <c r="H163">
        <v>230.72</v>
      </c>
      <c r="I163">
        <v>8.5399999999999991</v>
      </c>
      <c r="J163">
        <v>8.5399999999999991</v>
      </c>
      <c r="K163">
        <v>8.5399999999999991</v>
      </c>
      <c r="L163">
        <v>8.5399999999999991</v>
      </c>
      <c r="M163">
        <v>50.030999999999999</v>
      </c>
      <c r="N163">
        <v>50.030999999999999</v>
      </c>
      <c r="O163">
        <v>50.031999999999996</v>
      </c>
      <c r="P163">
        <v>0.99099999999999999</v>
      </c>
      <c r="Q163" s="5">
        <f>+VLOOKUP($C163,Pagina!$C:$Q,10,0)</f>
        <v>231.5</v>
      </c>
      <c r="R163" s="5">
        <f>+VLOOKUP($C163,Pagina!$C:$Q,11,0)</f>
        <v>95.116996999999998</v>
      </c>
      <c r="S163" s="5">
        <f>+VLOOKUP($C163,Pagina!$C:$Q,12,0)</f>
        <v>50</v>
      </c>
      <c r="T163" s="5" t="str">
        <f>+VLOOKUP($C163,Pagina!$C:$Q,13,0)</f>
        <v>0,990000</v>
      </c>
      <c r="U163" s="5" t="str">
        <f>+VLOOKUP($C163,Pagina!$C:$Q,14,0)</f>
        <v>8168000</v>
      </c>
      <c r="V163" s="5" t="str">
        <f>+VLOOKUP($C163,Pagina!$C:$Q,15,0)</f>
        <v>1872600</v>
      </c>
      <c r="W163" s="10">
        <f t="shared" si="14"/>
        <v>0.82900000000000773</v>
      </c>
      <c r="X163" s="10">
        <f t="shared" si="15"/>
        <v>0.82900000000000773</v>
      </c>
      <c r="Y163" s="10">
        <f t="shared" si="16"/>
        <v>0.68724100000001287</v>
      </c>
      <c r="Z163" s="10">
        <f t="shared" si="17"/>
        <v>0.35938631210685684</v>
      </c>
    </row>
    <row r="164" spans="1:26" x14ac:dyDescent="0.25">
      <c r="A164" s="8">
        <f t="shared" si="12"/>
        <v>46211</v>
      </c>
      <c r="B164" s="9">
        <f t="shared" si="13"/>
        <v>0.78372907407174353</v>
      </c>
      <c r="C164" s="11">
        <v>46211.783726851849</v>
      </c>
      <c r="D164" s="1">
        <v>46211.783729074072</v>
      </c>
      <c r="E164">
        <v>230.59899999999999</v>
      </c>
      <c r="F164">
        <v>230.643</v>
      </c>
      <c r="G164">
        <v>230.643</v>
      </c>
      <c r="H164">
        <v>230.68899999999999</v>
      </c>
      <c r="I164">
        <v>8.5399999999999991</v>
      </c>
      <c r="J164">
        <v>8.5399999999999991</v>
      </c>
      <c r="K164">
        <v>8.5399999999999991</v>
      </c>
      <c r="L164">
        <v>8.5399999999999991</v>
      </c>
      <c r="M164">
        <v>50.03</v>
      </c>
      <c r="N164">
        <v>50.03</v>
      </c>
      <c r="O164">
        <v>50.030999999999999</v>
      </c>
      <c r="P164">
        <v>0.99099999999999999</v>
      </c>
      <c r="Q164" s="5">
        <f>+VLOOKUP($C164,Pagina!$C:$Q,10,0)</f>
        <v>231.6</v>
      </c>
      <c r="R164" s="5">
        <f>+VLOOKUP($C164,Pagina!$C:$Q,11,0)</f>
        <v>95.117996000000005</v>
      </c>
      <c r="S164" s="5">
        <f>+VLOOKUP($C164,Pagina!$C:$Q,12,0)</f>
        <v>50</v>
      </c>
      <c r="T164" s="5" t="str">
        <f>+VLOOKUP($C164,Pagina!$C:$Q,13,0)</f>
        <v>0,990000</v>
      </c>
      <c r="U164" s="5" t="str">
        <f>+VLOOKUP($C164,Pagina!$C:$Q,14,0)</f>
        <v>8166000</v>
      </c>
      <c r="V164" s="5" t="str">
        <f>+VLOOKUP($C164,Pagina!$C:$Q,15,0)</f>
        <v>1872500</v>
      </c>
      <c r="W164" s="10">
        <f t="shared" si="14"/>
        <v>1.0010000000000048</v>
      </c>
      <c r="X164" s="10">
        <f t="shared" si="15"/>
        <v>1.0010000000000048</v>
      </c>
      <c r="Y164" s="10">
        <f t="shared" si="16"/>
        <v>1.0020010000000095</v>
      </c>
      <c r="Z164" s="10">
        <f t="shared" si="17"/>
        <v>0.43408687808707097</v>
      </c>
    </row>
    <row r="165" spans="1:26" x14ac:dyDescent="0.25">
      <c r="A165" s="8">
        <f t="shared" si="12"/>
        <v>46211</v>
      </c>
      <c r="B165" s="9">
        <f t="shared" si="13"/>
        <v>0.78374064814852318</v>
      </c>
      <c r="C165" s="11">
        <v>46211.783738425926</v>
      </c>
      <c r="D165" s="1">
        <v>46211.783740648149</v>
      </c>
      <c r="E165">
        <v>230.50800000000001</v>
      </c>
      <c r="F165">
        <v>230.57300000000001</v>
      </c>
      <c r="G165">
        <v>230.57300000000001</v>
      </c>
      <c r="H165">
        <v>230.63300000000001</v>
      </c>
      <c r="I165">
        <v>8.5399999999999991</v>
      </c>
      <c r="J165">
        <v>8.5399999999999991</v>
      </c>
      <c r="K165">
        <v>8.5399999999999991</v>
      </c>
      <c r="L165">
        <v>8.5399999999999991</v>
      </c>
      <c r="M165">
        <v>50.029000000000003</v>
      </c>
      <c r="N165">
        <v>50.029000000000003</v>
      </c>
      <c r="O165">
        <v>50.029000000000003</v>
      </c>
      <c r="P165">
        <v>0.99099999999999999</v>
      </c>
      <c r="Q165" s="5">
        <f>+VLOOKUP($C165,Pagina!$C:$Q,10,0)</f>
        <v>231.5</v>
      </c>
      <c r="R165" s="5">
        <f>+VLOOKUP($C165,Pagina!$C:$Q,11,0)</f>
        <v>95.117996000000005</v>
      </c>
      <c r="S165" s="5">
        <f>+VLOOKUP($C165,Pagina!$C:$Q,12,0)</f>
        <v>50</v>
      </c>
      <c r="T165" s="5" t="str">
        <f>+VLOOKUP($C165,Pagina!$C:$Q,13,0)</f>
        <v>0,990000</v>
      </c>
      <c r="U165" s="5" t="str">
        <f>+VLOOKUP($C165,Pagina!$C:$Q,14,0)</f>
        <v>8166000</v>
      </c>
      <c r="V165" s="5" t="str">
        <f>+VLOOKUP($C165,Pagina!$C:$Q,15,0)</f>
        <v>1872300</v>
      </c>
      <c r="W165" s="10">
        <f t="shared" si="14"/>
        <v>0.99199999999999022</v>
      </c>
      <c r="X165" s="10">
        <f t="shared" si="15"/>
        <v>0.99199999999999022</v>
      </c>
      <c r="Y165" s="10">
        <f t="shared" si="16"/>
        <v>0.98406399999998062</v>
      </c>
      <c r="Z165" s="10">
        <f t="shared" si="17"/>
        <v>0.4303538271990518</v>
      </c>
    </row>
    <row r="166" spans="1:26" x14ac:dyDescent="0.25">
      <c r="A166" s="8">
        <f t="shared" si="12"/>
        <v>46211</v>
      </c>
      <c r="B166" s="9">
        <f t="shared" si="13"/>
        <v>0.78375221064925427</v>
      </c>
      <c r="C166" s="11">
        <v>46211.783750000002</v>
      </c>
      <c r="D166" s="1">
        <v>46211.783752210649</v>
      </c>
      <c r="E166">
        <v>230.261</v>
      </c>
      <c r="F166">
        <v>230.381</v>
      </c>
      <c r="G166">
        <v>230.381</v>
      </c>
      <c r="H166">
        <v>230.47399999999999</v>
      </c>
      <c r="I166">
        <v>8.5299999999999994</v>
      </c>
      <c r="J166">
        <v>8.5399999999999991</v>
      </c>
      <c r="K166">
        <v>8.5399999999999991</v>
      </c>
      <c r="L166">
        <v>8.5500000000000007</v>
      </c>
      <c r="M166">
        <v>50.027999999999999</v>
      </c>
      <c r="N166">
        <v>50.029000000000003</v>
      </c>
      <c r="O166">
        <v>50.03</v>
      </c>
      <c r="P166">
        <v>0.99099999999999999</v>
      </c>
      <c r="Q166" s="5">
        <f>+VLOOKUP($C166,Pagina!$C:$Q,10,0)</f>
        <v>231.5</v>
      </c>
      <c r="R166" s="5">
        <f>+VLOOKUP($C166,Pagina!$C:$Q,11,0)</f>
        <v>95.119003000000006</v>
      </c>
      <c r="S166" s="5">
        <f>+VLOOKUP($C166,Pagina!$C:$Q,12,0)</f>
        <v>50</v>
      </c>
      <c r="T166" s="5" t="str">
        <f>+VLOOKUP($C166,Pagina!$C:$Q,13,0)</f>
        <v>0,990000</v>
      </c>
      <c r="U166" s="5" t="str">
        <f>+VLOOKUP($C166,Pagina!$C:$Q,14,0)</f>
        <v>8166000</v>
      </c>
      <c r="V166" s="5" t="str">
        <f>+VLOOKUP($C166,Pagina!$C:$Q,15,0)</f>
        <v>1872300</v>
      </c>
      <c r="W166" s="10">
        <f t="shared" si="14"/>
        <v>1.2390000000000043</v>
      </c>
      <c r="X166" s="10">
        <f t="shared" si="15"/>
        <v>1.2390000000000043</v>
      </c>
      <c r="Y166" s="10">
        <f t="shared" si="16"/>
        <v>1.5351210000000106</v>
      </c>
      <c r="Z166" s="10">
        <f t="shared" si="17"/>
        <v>0.53808504262554424</v>
      </c>
    </row>
    <row r="167" spans="1:26" x14ac:dyDescent="0.25">
      <c r="A167" s="8">
        <f t="shared" si="12"/>
        <v>46211</v>
      </c>
      <c r="B167" s="9">
        <f t="shared" si="13"/>
        <v>0.78376378471875796</v>
      </c>
      <c r="C167" s="11">
        <v>46211.783761574072</v>
      </c>
      <c r="D167" s="1">
        <v>46211.783763784719</v>
      </c>
      <c r="E167">
        <v>230.41499999999999</v>
      </c>
      <c r="F167">
        <v>230.441</v>
      </c>
      <c r="G167">
        <v>230.441</v>
      </c>
      <c r="H167">
        <v>230.465</v>
      </c>
      <c r="I167">
        <v>8.5500000000000007</v>
      </c>
      <c r="J167">
        <v>8.5500000000000007</v>
      </c>
      <c r="K167">
        <v>8.5500000000000007</v>
      </c>
      <c r="L167">
        <v>8.5500000000000007</v>
      </c>
      <c r="M167">
        <v>50.027999999999999</v>
      </c>
      <c r="N167">
        <v>50.027999999999999</v>
      </c>
      <c r="O167">
        <v>50.029000000000003</v>
      </c>
      <c r="P167">
        <v>0.99099999999999999</v>
      </c>
      <c r="Q167" s="5">
        <f>+VLOOKUP($C167,Pagina!$C:$Q,10,0)</f>
        <v>231.5</v>
      </c>
      <c r="R167" s="5">
        <f>+VLOOKUP($C167,Pagina!$C:$Q,11,0)</f>
        <v>95.119003000000006</v>
      </c>
      <c r="S167" s="5">
        <f>+VLOOKUP($C167,Pagina!$C:$Q,12,0)</f>
        <v>50</v>
      </c>
      <c r="T167" s="5" t="str">
        <f>+VLOOKUP($C167,Pagina!$C:$Q,13,0)</f>
        <v>0,990000</v>
      </c>
      <c r="U167" s="5" t="str">
        <f>+VLOOKUP($C167,Pagina!$C:$Q,14,0)</f>
        <v>8168000</v>
      </c>
      <c r="V167" s="5" t="str">
        <f>+VLOOKUP($C167,Pagina!$C:$Q,15,0)</f>
        <v>1872600</v>
      </c>
      <c r="W167" s="10">
        <f t="shared" si="14"/>
        <v>1.085000000000008</v>
      </c>
      <c r="X167" s="10">
        <f t="shared" si="15"/>
        <v>1.085000000000008</v>
      </c>
      <c r="Y167" s="10">
        <f t="shared" si="16"/>
        <v>1.1772250000000173</v>
      </c>
      <c r="Z167" s="10">
        <f t="shared" si="17"/>
        <v>0.47088948202157321</v>
      </c>
    </row>
    <row r="168" spans="1:26" x14ac:dyDescent="0.25">
      <c r="A168" s="8">
        <f t="shared" si="12"/>
        <v>46211</v>
      </c>
      <c r="B168" s="9">
        <f t="shared" si="13"/>
        <v>0.78377534721948905</v>
      </c>
      <c r="C168" s="11">
        <v>46211.783773148149</v>
      </c>
      <c r="D168" s="1">
        <v>46211.783775347219</v>
      </c>
      <c r="E168">
        <v>230.37700000000001</v>
      </c>
      <c r="F168">
        <v>230.40899999999999</v>
      </c>
      <c r="G168">
        <v>230.40899999999999</v>
      </c>
      <c r="H168">
        <v>230.44900000000001</v>
      </c>
      <c r="I168">
        <v>8.5399999999999991</v>
      </c>
      <c r="J168">
        <v>8.5500000000000007</v>
      </c>
      <c r="K168">
        <v>8.5500000000000007</v>
      </c>
      <c r="L168">
        <v>8.5500000000000007</v>
      </c>
      <c r="M168">
        <v>50.027000000000001</v>
      </c>
      <c r="N168">
        <v>50.027000000000001</v>
      </c>
      <c r="O168">
        <v>50.027999999999999</v>
      </c>
      <c r="P168">
        <v>0.99099999999999999</v>
      </c>
      <c r="Q168" s="5">
        <f>+VLOOKUP($C168,Pagina!$C:$Q,10,0)</f>
        <v>231.5</v>
      </c>
      <c r="R168" s="5">
        <f>+VLOOKUP($C168,Pagina!$C:$Q,11,0)</f>
        <v>95.120002999999997</v>
      </c>
      <c r="S168" s="5">
        <f>+VLOOKUP($C168,Pagina!$C:$Q,12,0)</f>
        <v>50</v>
      </c>
      <c r="T168" s="5" t="str">
        <f>+VLOOKUP($C168,Pagina!$C:$Q,13,0)</f>
        <v>0,990000</v>
      </c>
      <c r="U168" s="5" t="str">
        <f>+VLOOKUP($C168,Pagina!$C:$Q,14,0)</f>
        <v>8170000</v>
      </c>
      <c r="V168" s="5" t="str">
        <f>+VLOOKUP($C168,Pagina!$C:$Q,15,0)</f>
        <v>1872900</v>
      </c>
      <c r="W168" s="10">
        <f t="shared" si="14"/>
        <v>1.1229999999999905</v>
      </c>
      <c r="X168" s="10">
        <f t="shared" si="15"/>
        <v>1.1229999999999905</v>
      </c>
      <c r="Y168" s="10">
        <f t="shared" si="16"/>
        <v>1.2611289999999786</v>
      </c>
      <c r="Z168" s="10">
        <f t="shared" si="17"/>
        <v>0.48746185600124597</v>
      </c>
    </row>
    <row r="169" spans="1:26" x14ac:dyDescent="0.25">
      <c r="A169" s="8">
        <f t="shared" si="12"/>
        <v>46211</v>
      </c>
      <c r="B169" s="9">
        <f t="shared" si="13"/>
        <v>0.78378690972022014</v>
      </c>
      <c r="C169" s="11">
        <v>46211.783784722225</v>
      </c>
      <c r="D169" s="1">
        <v>46211.78378690972</v>
      </c>
      <c r="E169">
        <v>230.38499999999999</v>
      </c>
      <c r="F169">
        <v>230.42699999999999</v>
      </c>
      <c r="G169">
        <v>230.42699999999999</v>
      </c>
      <c r="H169">
        <v>230.44499999999999</v>
      </c>
      <c r="I169">
        <v>8.5500000000000007</v>
      </c>
      <c r="J169">
        <v>8.5500000000000007</v>
      </c>
      <c r="K169">
        <v>8.5500000000000007</v>
      </c>
      <c r="L169">
        <v>8.5500000000000007</v>
      </c>
      <c r="M169">
        <v>50.027000000000001</v>
      </c>
      <c r="N169">
        <v>50.027000000000001</v>
      </c>
      <c r="O169">
        <v>50.027999999999999</v>
      </c>
      <c r="P169">
        <v>0.99099999999999999</v>
      </c>
      <c r="Q169" s="5">
        <f>+VLOOKUP($C169,Pagina!$C:$Q,10,0)</f>
        <v>231.5</v>
      </c>
      <c r="R169" s="5">
        <f>+VLOOKUP($C169,Pagina!$C:$Q,11,0)</f>
        <v>95.120002999999997</v>
      </c>
      <c r="S169" s="5">
        <f>+VLOOKUP($C169,Pagina!$C:$Q,12,0)</f>
        <v>50</v>
      </c>
      <c r="T169" s="5" t="str">
        <f>+VLOOKUP($C169,Pagina!$C:$Q,13,0)</f>
        <v>0,990000</v>
      </c>
      <c r="U169" s="5" t="str">
        <f>+VLOOKUP($C169,Pagina!$C:$Q,14,0)</f>
        <v>8171000</v>
      </c>
      <c r="V169" s="5" t="str">
        <f>+VLOOKUP($C169,Pagina!$C:$Q,15,0)</f>
        <v>1872900</v>
      </c>
      <c r="W169" s="10">
        <f t="shared" si="14"/>
        <v>1.1150000000000091</v>
      </c>
      <c r="X169" s="10">
        <f t="shared" si="15"/>
        <v>1.1150000000000091</v>
      </c>
      <c r="Y169" s="10">
        <f t="shared" si="16"/>
        <v>1.2432250000000202</v>
      </c>
      <c r="Z169" s="10">
        <f t="shared" si="17"/>
        <v>0.48397248084728128</v>
      </c>
    </row>
    <row r="170" spans="1:26" x14ac:dyDescent="0.25">
      <c r="A170" s="8">
        <f t="shared" si="12"/>
        <v>46211</v>
      </c>
      <c r="B170" s="9">
        <f t="shared" si="13"/>
        <v>0.78379848379699979</v>
      </c>
      <c r="C170" s="11">
        <v>46211.783796296295</v>
      </c>
      <c r="D170" s="1">
        <v>46211.783798483797</v>
      </c>
      <c r="E170">
        <v>230.30600000000001</v>
      </c>
      <c r="F170">
        <v>230.38</v>
      </c>
      <c r="G170">
        <v>230.38</v>
      </c>
      <c r="H170">
        <v>230.44300000000001</v>
      </c>
      <c r="I170">
        <v>8.5399999999999991</v>
      </c>
      <c r="J170">
        <v>8.5399999999999991</v>
      </c>
      <c r="K170">
        <v>8.5399999999999991</v>
      </c>
      <c r="L170">
        <v>8.5500000000000007</v>
      </c>
      <c r="M170">
        <v>50.026000000000003</v>
      </c>
      <c r="N170">
        <v>50.026000000000003</v>
      </c>
      <c r="O170">
        <v>50.027999999999999</v>
      </c>
      <c r="P170">
        <v>0.99099999999999999</v>
      </c>
      <c r="Q170" s="5">
        <f>+VLOOKUP($C170,Pagina!$C:$Q,10,0)</f>
        <v>231.5</v>
      </c>
      <c r="R170" s="5">
        <f>+VLOOKUP($C170,Pagina!$C:$Q,11,0)</f>
        <v>95.121002000000004</v>
      </c>
      <c r="S170" s="5">
        <f>+VLOOKUP($C170,Pagina!$C:$Q,12,0)</f>
        <v>50</v>
      </c>
      <c r="T170" s="5" t="str">
        <f>+VLOOKUP($C170,Pagina!$C:$Q,13,0)</f>
        <v>0,990000</v>
      </c>
      <c r="U170" s="5" t="str">
        <f>+VLOOKUP($C170,Pagina!$C:$Q,14,0)</f>
        <v>8173000</v>
      </c>
      <c r="V170" s="5" t="str">
        <f>+VLOOKUP($C170,Pagina!$C:$Q,15,0)</f>
        <v>1873700</v>
      </c>
      <c r="W170" s="10">
        <f t="shared" si="14"/>
        <v>1.1939999999999884</v>
      </c>
      <c r="X170" s="10">
        <f t="shared" si="15"/>
        <v>1.1939999999999884</v>
      </c>
      <c r="Y170" s="10">
        <f t="shared" si="16"/>
        <v>1.4256359999999724</v>
      </c>
      <c r="Z170" s="10">
        <f t="shared" si="17"/>
        <v>0.51844068326486858</v>
      </c>
    </row>
    <row r="171" spans="1:26" x14ac:dyDescent="0.25">
      <c r="A171" s="8">
        <f t="shared" si="12"/>
        <v>46211</v>
      </c>
      <c r="B171" s="9">
        <f t="shared" si="13"/>
        <v>0.78381004629773088</v>
      </c>
      <c r="C171" s="11">
        <v>46211.783807870372</v>
      </c>
      <c r="D171" s="1">
        <v>46211.783810046298</v>
      </c>
      <c r="E171">
        <v>230.48099999999999</v>
      </c>
      <c r="F171">
        <v>230.50200000000001</v>
      </c>
      <c r="G171">
        <v>230.50200000000001</v>
      </c>
      <c r="H171">
        <v>230.535</v>
      </c>
      <c r="I171">
        <v>8.5399999999999991</v>
      </c>
      <c r="J171">
        <v>8.5399999999999991</v>
      </c>
      <c r="K171">
        <v>8.5399999999999991</v>
      </c>
      <c r="L171">
        <v>8.5500000000000007</v>
      </c>
      <c r="M171">
        <v>50.029000000000003</v>
      </c>
      <c r="N171">
        <v>50.03</v>
      </c>
      <c r="O171">
        <v>50.033000000000001</v>
      </c>
      <c r="P171">
        <v>0.99099999999999999</v>
      </c>
      <c r="Q171" s="5">
        <f>+VLOOKUP($C171,Pagina!$C:$Q,10,0)</f>
        <v>231.5</v>
      </c>
      <c r="R171" s="5">
        <f>+VLOOKUP($C171,Pagina!$C:$Q,11,0)</f>
        <v>95.122001999999995</v>
      </c>
      <c r="S171" s="5">
        <f>+VLOOKUP($C171,Pagina!$C:$Q,12,0)</f>
        <v>50</v>
      </c>
      <c r="T171" s="5" t="str">
        <f>+VLOOKUP($C171,Pagina!$C:$Q,13,0)</f>
        <v>0,990000</v>
      </c>
      <c r="U171" s="5" t="str">
        <f>+VLOOKUP($C171,Pagina!$C:$Q,14,0)</f>
        <v>8173000</v>
      </c>
      <c r="V171" s="5" t="str">
        <f>+VLOOKUP($C171,Pagina!$C:$Q,15,0)</f>
        <v>1873700</v>
      </c>
      <c r="W171" s="10">
        <f t="shared" si="14"/>
        <v>1.0190000000000055</v>
      </c>
      <c r="X171" s="10">
        <f t="shared" si="15"/>
        <v>1.0190000000000055</v>
      </c>
      <c r="Y171" s="10">
        <f t="shared" si="16"/>
        <v>1.0383610000000112</v>
      </c>
      <c r="Z171" s="10">
        <f t="shared" si="17"/>
        <v>0.44211887313921988</v>
      </c>
    </row>
    <row r="172" spans="1:26" x14ac:dyDescent="0.25">
      <c r="A172" s="8">
        <f t="shared" si="12"/>
        <v>46211</v>
      </c>
      <c r="B172" s="9">
        <f t="shared" si="13"/>
        <v>0.78382162036723457</v>
      </c>
      <c r="C172" s="11">
        <v>46211.783819444441</v>
      </c>
      <c r="D172" s="1">
        <v>46211.783821620367</v>
      </c>
      <c r="E172">
        <v>230.44499999999999</v>
      </c>
      <c r="F172">
        <v>230.488</v>
      </c>
      <c r="G172">
        <v>230.488</v>
      </c>
      <c r="H172">
        <v>230.52699999999999</v>
      </c>
      <c r="I172">
        <v>8.5399999999999991</v>
      </c>
      <c r="J172">
        <v>8.5399999999999991</v>
      </c>
      <c r="K172">
        <v>8.5399999999999991</v>
      </c>
      <c r="L172">
        <v>8.5399999999999991</v>
      </c>
      <c r="M172">
        <v>50.033000000000001</v>
      </c>
      <c r="N172">
        <v>50.033999999999999</v>
      </c>
      <c r="O172">
        <v>50.036000000000001</v>
      </c>
      <c r="P172">
        <v>0.99099999999999999</v>
      </c>
      <c r="Q172" s="5">
        <f>+VLOOKUP($C172,Pagina!$C:$Q,10,0)</f>
        <v>231.5</v>
      </c>
      <c r="R172" s="5">
        <f>+VLOOKUP($C172,Pagina!$C:$Q,11,0)</f>
        <v>95.122001999999995</v>
      </c>
      <c r="S172" s="5">
        <f>+VLOOKUP($C172,Pagina!$C:$Q,12,0)</f>
        <v>50</v>
      </c>
      <c r="T172" s="5" t="str">
        <f>+VLOOKUP($C172,Pagina!$C:$Q,13,0)</f>
        <v>0,990000</v>
      </c>
      <c r="U172" s="5" t="str">
        <f>+VLOOKUP($C172,Pagina!$C:$Q,14,0)</f>
        <v>8171000</v>
      </c>
      <c r="V172" s="5" t="str">
        <f>+VLOOKUP($C172,Pagina!$C:$Q,15,0)</f>
        <v>1872800</v>
      </c>
      <c r="W172" s="10">
        <f t="shared" si="14"/>
        <v>1.0550000000000068</v>
      </c>
      <c r="X172" s="10">
        <f t="shared" si="15"/>
        <v>1.0550000000000068</v>
      </c>
      <c r="Y172" s="10">
        <f t="shared" si="16"/>
        <v>1.1130250000000144</v>
      </c>
      <c r="Z172" s="10">
        <f t="shared" si="17"/>
        <v>0.45780988956150354</v>
      </c>
    </row>
    <row r="173" spans="1:26" x14ac:dyDescent="0.25">
      <c r="A173" s="8">
        <f t="shared" si="12"/>
        <v>46211</v>
      </c>
      <c r="B173" s="9">
        <f t="shared" si="13"/>
        <v>0.78383318286796566</v>
      </c>
      <c r="C173" s="11">
        <v>46211.783831018518</v>
      </c>
      <c r="D173" s="1">
        <v>46211.783833182868</v>
      </c>
      <c r="E173">
        <v>230.39500000000001</v>
      </c>
      <c r="F173">
        <v>230.42099999999999</v>
      </c>
      <c r="G173">
        <v>230.42099999999999</v>
      </c>
      <c r="H173">
        <v>230.483</v>
      </c>
      <c r="I173">
        <v>8.5399999999999991</v>
      </c>
      <c r="J173">
        <v>8.5399999999999991</v>
      </c>
      <c r="K173">
        <v>8.5399999999999991</v>
      </c>
      <c r="L173">
        <v>8.5399999999999991</v>
      </c>
      <c r="M173">
        <v>50.033999999999999</v>
      </c>
      <c r="N173">
        <v>50.034999999999997</v>
      </c>
      <c r="O173">
        <v>50.036000000000001</v>
      </c>
      <c r="P173">
        <v>0.99099999999999999</v>
      </c>
      <c r="Q173" s="5">
        <f>+VLOOKUP($C173,Pagina!$C:$Q,10,0)</f>
        <v>231.3</v>
      </c>
      <c r="R173" s="5">
        <f>+VLOOKUP($C173,Pagina!$C:$Q,11,0)</f>
        <v>95.122001999999995</v>
      </c>
      <c r="S173" s="5">
        <f>+VLOOKUP($C173,Pagina!$C:$Q,12,0)</f>
        <v>50</v>
      </c>
      <c r="T173" s="5" t="str">
        <f>+VLOOKUP($C173,Pagina!$C:$Q,13,0)</f>
        <v>0,990000</v>
      </c>
      <c r="U173" s="5" t="str">
        <f>+VLOOKUP($C173,Pagina!$C:$Q,14,0)</f>
        <v>8172000</v>
      </c>
      <c r="V173" s="5" t="str">
        <f>+VLOOKUP($C173,Pagina!$C:$Q,15,0)</f>
        <v>1871300</v>
      </c>
      <c r="W173" s="10">
        <f t="shared" si="14"/>
        <v>0.90500000000000114</v>
      </c>
      <c r="X173" s="10">
        <f t="shared" si="15"/>
        <v>0.90500000000000114</v>
      </c>
      <c r="Y173" s="10">
        <f t="shared" si="16"/>
        <v>0.81902500000000211</v>
      </c>
      <c r="Z173" s="10">
        <f t="shared" si="17"/>
        <v>0.39280366327394306</v>
      </c>
    </row>
    <row r="174" spans="1:26" x14ac:dyDescent="0.25">
      <c r="A174" s="8">
        <f t="shared" si="12"/>
        <v>46211</v>
      </c>
      <c r="B174" s="9">
        <f t="shared" si="13"/>
        <v>0.78384474536869675</v>
      </c>
      <c r="C174" s="11">
        <v>46211.783842592595</v>
      </c>
      <c r="D174" s="1">
        <v>46211.783844745369</v>
      </c>
      <c r="E174">
        <v>230.33099999999999</v>
      </c>
      <c r="F174">
        <v>230.36799999999999</v>
      </c>
      <c r="G174">
        <v>230.36799999999999</v>
      </c>
      <c r="H174">
        <v>230.399</v>
      </c>
      <c r="I174">
        <v>8.5399999999999991</v>
      </c>
      <c r="J174">
        <v>8.5399999999999991</v>
      </c>
      <c r="K174">
        <v>8.5399999999999991</v>
      </c>
      <c r="L174">
        <v>8.5399999999999991</v>
      </c>
      <c r="M174">
        <v>50.033000000000001</v>
      </c>
      <c r="N174">
        <v>50.033000000000001</v>
      </c>
      <c r="O174">
        <v>50.033999999999999</v>
      </c>
      <c r="P174">
        <v>0.99099999999999999</v>
      </c>
      <c r="Q174" s="5">
        <f>+VLOOKUP($C174,Pagina!$C:$Q,10,0)</f>
        <v>231.3</v>
      </c>
      <c r="R174" s="5">
        <f>+VLOOKUP($C174,Pagina!$C:$Q,11,0)</f>
        <v>95.123001000000002</v>
      </c>
      <c r="S174" s="5">
        <f>+VLOOKUP($C174,Pagina!$C:$Q,12,0)</f>
        <v>50</v>
      </c>
      <c r="T174" s="5" t="str">
        <f>+VLOOKUP($C174,Pagina!$C:$Q,13,0)</f>
        <v>0,990000</v>
      </c>
      <c r="U174" s="5" t="str">
        <f>+VLOOKUP($C174,Pagina!$C:$Q,14,0)</f>
        <v>8177000</v>
      </c>
      <c r="V174" s="5" t="str">
        <f>+VLOOKUP($C174,Pagina!$C:$Q,15,0)</f>
        <v>1872700</v>
      </c>
      <c r="W174" s="10">
        <f t="shared" si="14"/>
        <v>0.96900000000002251</v>
      </c>
      <c r="X174" s="10">
        <f t="shared" si="15"/>
        <v>0.96900000000002251</v>
      </c>
      <c r="Y174" s="10">
        <f t="shared" si="16"/>
        <v>0.93896100000004368</v>
      </c>
      <c r="Z174" s="10">
        <f t="shared" si="17"/>
        <v>0.42069890722482972</v>
      </c>
    </row>
    <row r="175" spans="1:26" x14ac:dyDescent="0.25">
      <c r="A175" s="8">
        <f t="shared" si="12"/>
        <v>46211</v>
      </c>
      <c r="B175" s="9">
        <f t="shared" si="13"/>
        <v>0.7838563194454764</v>
      </c>
      <c r="C175" s="11">
        <v>46211.783854166664</v>
      </c>
      <c r="D175" s="1">
        <v>46211.783856319445</v>
      </c>
      <c r="E175">
        <v>230.339</v>
      </c>
      <c r="F175">
        <v>230.35900000000001</v>
      </c>
      <c r="G175">
        <v>230.35900000000001</v>
      </c>
      <c r="H175">
        <v>230.39</v>
      </c>
      <c r="I175">
        <v>8.5399999999999991</v>
      </c>
      <c r="J175">
        <v>8.5399999999999991</v>
      </c>
      <c r="K175">
        <v>8.5399999999999991</v>
      </c>
      <c r="L175">
        <v>8.5399999999999991</v>
      </c>
      <c r="M175">
        <v>50.031999999999996</v>
      </c>
      <c r="N175">
        <v>50.031999999999996</v>
      </c>
      <c r="O175">
        <v>50.033000000000001</v>
      </c>
      <c r="P175">
        <v>0.99099999999999999</v>
      </c>
      <c r="Q175" s="5">
        <f>+VLOOKUP($C175,Pagina!$C:$Q,10,0)</f>
        <v>231.3</v>
      </c>
      <c r="R175" s="5">
        <f>+VLOOKUP($C175,Pagina!$C:$Q,11,0)</f>
        <v>95.124001000000007</v>
      </c>
      <c r="S175" s="5">
        <f>+VLOOKUP($C175,Pagina!$C:$Q,12,0)</f>
        <v>50</v>
      </c>
      <c r="T175" s="5" t="str">
        <f>+VLOOKUP($C175,Pagina!$C:$Q,13,0)</f>
        <v>0,990000</v>
      </c>
      <c r="U175" s="5" t="str">
        <f>+VLOOKUP($C175,Pagina!$C:$Q,14,0)</f>
        <v>8177000</v>
      </c>
      <c r="V175" s="5" t="str">
        <f>+VLOOKUP($C175,Pagina!$C:$Q,15,0)</f>
        <v>1872700</v>
      </c>
      <c r="W175" s="10">
        <f t="shared" si="14"/>
        <v>0.96100000000001273</v>
      </c>
      <c r="X175" s="10">
        <f t="shared" si="15"/>
        <v>0.96100000000001273</v>
      </c>
      <c r="Y175" s="10">
        <f t="shared" si="16"/>
        <v>0.92352100000002446</v>
      </c>
      <c r="Z175" s="10">
        <f t="shared" si="17"/>
        <v>0.41721115399476977</v>
      </c>
    </row>
    <row r="176" spans="1:26" x14ac:dyDescent="0.25">
      <c r="A176" s="8">
        <f t="shared" si="12"/>
        <v>46211</v>
      </c>
      <c r="B176" s="9">
        <f t="shared" si="13"/>
        <v>0.78386788194620749</v>
      </c>
      <c r="C176" s="11">
        <v>46211.783865740741</v>
      </c>
      <c r="D176" s="1">
        <v>46211.783867881946</v>
      </c>
      <c r="E176">
        <v>230.304</v>
      </c>
      <c r="F176">
        <v>230.352</v>
      </c>
      <c r="G176">
        <v>230.352</v>
      </c>
      <c r="H176">
        <v>230.41300000000001</v>
      </c>
      <c r="I176">
        <v>8.5399999999999991</v>
      </c>
      <c r="J176">
        <v>8.5399999999999991</v>
      </c>
      <c r="K176">
        <v>8.5399999999999991</v>
      </c>
      <c r="L176">
        <v>8.5500000000000007</v>
      </c>
      <c r="M176">
        <v>50.030999999999999</v>
      </c>
      <c r="N176">
        <v>50.031999999999996</v>
      </c>
      <c r="O176">
        <v>50.031999999999996</v>
      </c>
      <c r="P176">
        <v>0.99099999999999999</v>
      </c>
      <c r="Q176" s="5">
        <f>+VLOOKUP($C176,Pagina!$C:$Q,10,0)</f>
        <v>231.3</v>
      </c>
      <c r="R176" s="5">
        <f>+VLOOKUP($C176,Pagina!$C:$Q,11,0)</f>
        <v>95.124001000000007</v>
      </c>
      <c r="S176" s="5">
        <f>+VLOOKUP($C176,Pagina!$C:$Q,12,0)</f>
        <v>50</v>
      </c>
      <c r="T176" s="5" t="str">
        <f>+VLOOKUP($C176,Pagina!$C:$Q,13,0)</f>
        <v>0,990000</v>
      </c>
      <c r="U176" s="5" t="str">
        <f>+VLOOKUP($C176,Pagina!$C:$Q,14,0)</f>
        <v>8177000</v>
      </c>
      <c r="V176" s="5" t="str">
        <f>+VLOOKUP($C176,Pagina!$C:$Q,15,0)</f>
        <v>1872600</v>
      </c>
      <c r="W176" s="10">
        <f t="shared" si="14"/>
        <v>0.99600000000000932</v>
      </c>
      <c r="X176" s="10">
        <f t="shared" si="15"/>
        <v>0.99600000000000932</v>
      </c>
      <c r="Y176" s="10">
        <f t="shared" si="16"/>
        <v>0.99201600000001855</v>
      </c>
      <c r="Z176" s="10">
        <f t="shared" si="17"/>
        <v>0.43247186327636922</v>
      </c>
    </row>
    <row r="177" spans="1:26" x14ac:dyDescent="0.25">
      <c r="A177" s="8">
        <f t="shared" si="12"/>
        <v>46211</v>
      </c>
      <c r="B177" s="9">
        <f t="shared" si="13"/>
        <v>0.78387944444693858</v>
      </c>
      <c r="C177" s="11">
        <v>46211.783877314818</v>
      </c>
      <c r="D177" s="1">
        <v>46211.783879444447</v>
      </c>
      <c r="E177">
        <v>230.19900000000001</v>
      </c>
      <c r="F177">
        <v>230.238</v>
      </c>
      <c r="G177">
        <v>230.238</v>
      </c>
      <c r="H177">
        <v>230.25800000000001</v>
      </c>
      <c r="I177">
        <v>8.5399999999999991</v>
      </c>
      <c r="J177">
        <v>8.5399999999999991</v>
      </c>
      <c r="K177">
        <v>8.5399999999999991</v>
      </c>
      <c r="L177">
        <v>8.5399999999999991</v>
      </c>
      <c r="M177">
        <v>50.027000000000001</v>
      </c>
      <c r="N177">
        <v>50.029000000000003</v>
      </c>
      <c r="O177">
        <v>50.030999999999999</v>
      </c>
      <c r="P177">
        <v>0.99099999999999999</v>
      </c>
      <c r="Q177" s="5">
        <f>+VLOOKUP($C177,Pagina!$C:$Q,10,0)</f>
        <v>231.2</v>
      </c>
      <c r="R177" s="5">
        <f>+VLOOKUP($C177,Pagina!$C:$Q,11,0)</f>
        <v>95.125</v>
      </c>
      <c r="S177" s="5">
        <f>+VLOOKUP($C177,Pagina!$C:$Q,12,0)</f>
        <v>50</v>
      </c>
      <c r="T177" s="5" t="str">
        <f>+VLOOKUP($C177,Pagina!$C:$Q,13,0)</f>
        <v>0,990000</v>
      </c>
      <c r="U177" s="5" t="str">
        <f>+VLOOKUP($C177,Pagina!$C:$Q,14,0)</f>
        <v>8174000</v>
      </c>
      <c r="V177" s="5" t="str">
        <f>+VLOOKUP($C177,Pagina!$C:$Q,15,0)</f>
        <v>1871600</v>
      </c>
      <c r="W177" s="10">
        <f t="shared" si="14"/>
        <v>1.0009999999999764</v>
      </c>
      <c r="X177" s="10">
        <f t="shared" si="15"/>
        <v>1.0009999999999764</v>
      </c>
      <c r="Y177" s="10">
        <f t="shared" si="16"/>
        <v>1.0020009999999526</v>
      </c>
      <c r="Z177" s="10">
        <f t="shared" si="17"/>
        <v>0.43484115917096788</v>
      </c>
    </row>
    <row r="178" spans="1:26" x14ac:dyDescent="0.25">
      <c r="A178" s="8">
        <f t="shared" si="12"/>
        <v>46211</v>
      </c>
      <c r="B178" s="9">
        <f t="shared" si="13"/>
        <v>0.78389101851644227</v>
      </c>
      <c r="C178" s="11">
        <v>46211.783888888887</v>
      </c>
      <c r="D178" s="1">
        <v>46211.783891018516</v>
      </c>
      <c r="E178">
        <v>230.15100000000001</v>
      </c>
      <c r="F178">
        <v>230.18600000000001</v>
      </c>
      <c r="G178">
        <v>230.18600000000001</v>
      </c>
      <c r="H178">
        <v>230.232</v>
      </c>
      <c r="I178">
        <v>8.5399999999999991</v>
      </c>
      <c r="J178">
        <v>8.5399999999999991</v>
      </c>
      <c r="K178">
        <v>8.5399999999999991</v>
      </c>
      <c r="L178">
        <v>8.5500000000000007</v>
      </c>
      <c r="M178">
        <v>50.023000000000003</v>
      </c>
      <c r="N178">
        <v>50.024999999999999</v>
      </c>
      <c r="O178">
        <v>50.026000000000003</v>
      </c>
      <c r="P178">
        <v>0.99099999999999999</v>
      </c>
      <c r="Q178" s="5">
        <f>+VLOOKUP($C178,Pagina!$C:$Q,10,0)</f>
        <v>231.3</v>
      </c>
      <c r="R178" s="5">
        <f>+VLOOKUP($C178,Pagina!$C:$Q,11,0)</f>
        <v>95.125</v>
      </c>
      <c r="S178" s="5">
        <f>+VLOOKUP($C178,Pagina!$C:$Q,12,0)</f>
        <v>50</v>
      </c>
      <c r="T178" s="5" t="str">
        <f>+VLOOKUP($C178,Pagina!$C:$Q,13,0)</f>
        <v>0,990000</v>
      </c>
      <c r="U178" s="5" t="str">
        <f>+VLOOKUP($C178,Pagina!$C:$Q,14,0)</f>
        <v>8174000</v>
      </c>
      <c r="V178" s="5" t="str">
        <f>+VLOOKUP($C178,Pagina!$C:$Q,15,0)</f>
        <v>1872400</v>
      </c>
      <c r="W178" s="10">
        <f t="shared" si="14"/>
        <v>1.1490000000000009</v>
      </c>
      <c r="X178" s="10">
        <f t="shared" si="15"/>
        <v>1.1490000000000009</v>
      </c>
      <c r="Y178" s="10">
        <f t="shared" si="16"/>
        <v>1.3202010000000022</v>
      </c>
      <c r="Z178" s="10">
        <f t="shared" si="17"/>
        <v>0.49923745714769907</v>
      </c>
    </row>
    <row r="179" spans="1:26" x14ac:dyDescent="0.25">
      <c r="A179" s="8">
        <f t="shared" si="12"/>
        <v>46211</v>
      </c>
      <c r="B179" s="9">
        <f t="shared" si="13"/>
        <v>0.78390258101717336</v>
      </c>
      <c r="C179" s="11">
        <v>46211.783900462964</v>
      </c>
      <c r="D179" s="1">
        <v>46211.783902581017</v>
      </c>
      <c r="E179">
        <v>230.196</v>
      </c>
      <c r="F179">
        <v>230.215</v>
      </c>
      <c r="G179">
        <v>230.215</v>
      </c>
      <c r="H179">
        <v>230.22800000000001</v>
      </c>
      <c r="I179">
        <v>8.5500000000000007</v>
      </c>
      <c r="J179">
        <v>8.5500000000000007</v>
      </c>
      <c r="K179">
        <v>8.5500000000000007</v>
      </c>
      <c r="L179">
        <v>8.5500000000000007</v>
      </c>
      <c r="M179">
        <v>50.018000000000001</v>
      </c>
      <c r="N179">
        <v>50.02</v>
      </c>
      <c r="O179">
        <v>50.021999999999998</v>
      </c>
      <c r="P179">
        <v>0.99099999999999999</v>
      </c>
      <c r="Q179" s="5">
        <f>+VLOOKUP($C179,Pagina!$C:$Q,10,0)</f>
        <v>231.3</v>
      </c>
      <c r="R179" s="5">
        <f>+VLOOKUP($C179,Pagina!$C:$Q,11,0)</f>
        <v>95.125998999999993</v>
      </c>
      <c r="S179" s="5">
        <f>+VLOOKUP($C179,Pagina!$C:$Q,12,0)</f>
        <v>50</v>
      </c>
      <c r="T179" s="5" t="str">
        <f>+VLOOKUP($C179,Pagina!$C:$Q,13,0)</f>
        <v>0,990000</v>
      </c>
      <c r="U179" s="5" t="str">
        <f>+VLOOKUP($C179,Pagina!$C:$Q,14,0)</f>
        <v>8171000</v>
      </c>
      <c r="V179" s="5" t="str">
        <f>+VLOOKUP($C179,Pagina!$C:$Q,15,0)</f>
        <v>1871600</v>
      </c>
      <c r="W179" s="10">
        <f t="shared" si="14"/>
        <v>1.1040000000000134</v>
      </c>
      <c r="X179" s="10">
        <f t="shared" si="15"/>
        <v>1.1040000000000134</v>
      </c>
      <c r="Y179" s="10">
        <f t="shared" si="16"/>
        <v>1.2188160000000297</v>
      </c>
      <c r="Z179" s="10">
        <f t="shared" si="17"/>
        <v>0.47959130480113188</v>
      </c>
    </row>
    <row r="180" spans="1:26" x14ac:dyDescent="0.25">
      <c r="A180" s="8">
        <f t="shared" si="12"/>
        <v>46211</v>
      </c>
      <c r="B180" s="9">
        <f t="shared" si="13"/>
        <v>0.78391415509395301</v>
      </c>
      <c r="C180" s="11">
        <v>46211.783912037034</v>
      </c>
      <c r="D180" s="1">
        <v>46211.783914155094</v>
      </c>
      <c r="E180">
        <v>230.25299999999999</v>
      </c>
      <c r="F180">
        <v>230.33600000000001</v>
      </c>
      <c r="G180">
        <v>230.33600000000001</v>
      </c>
      <c r="H180">
        <v>230.423</v>
      </c>
      <c r="I180">
        <v>8.5500000000000007</v>
      </c>
      <c r="J180">
        <v>8.5500000000000007</v>
      </c>
      <c r="K180">
        <v>8.5500000000000007</v>
      </c>
      <c r="L180">
        <v>8.5500000000000007</v>
      </c>
      <c r="M180">
        <v>50.015000000000001</v>
      </c>
      <c r="N180">
        <v>50.015999999999998</v>
      </c>
      <c r="O180">
        <v>50.018000000000001</v>
      </c>
      <c r="P180">
        <v>0.99099999999999999</v>
      </c>
      <c r="Q180" s="5">
        <f>+VLOOKUP($C180,Pagina!$C:$Q,10,0)</f>
        <v>231.3</v>
      </c>
      <c r="R180" s="5">
        <f>+VLOOKUP($C180,Pagina!$C:$Q,11,0)</f>
        <v>95.125998999999993</v>
      </c>
      <c r="S180" s="5">
        <f>+VLOOKUP($C180,Pagina!$C:$Q,12,0)</f>
        <v>50</v>
      </c>
      <c r="T180" s="5" t="str">
        <f>+VLOOKUP($C180,Pagina!$C:$Q,13,0)</f>
        <v>0,990000</v>
      </c>
      <c r="U180" s="5" t="str">
        <f>+VLOOKUP($C180,Pagina!$C:$Q,14,0)</f>
        <v>8171000</v>
      </c>
      <c r="V180" s="5" t="str">
        <f>+VLOOKUP($C180,Pagina!$C:$Q,15,0)</f>
        <v>1871600</v>
      </c>
      <c r="W180" s="10">
        <f t="shared" si="14"/>
        <v>1.0470000000000255</v>
      </c>
      <c r="X180" s="10">
        <f t="shared" si="15"/>
        <v>1.0470000000000255</v>
      </c>
      <c r="Y180" s="10">
        <f t="shared" si="16"/>
        <v>1.0962090000000533</v>
      </c>
      <c r="Z180" s="10">
        <f t="shared" si="17"/>
        <v>0.45471720238173902</v>
      </c>
    </row>
    <row r="181" spans="1:26" x14ac:dyDescent="0.25">
      <c r="A181" s="8">
        <f t="shared" si="12"/>
        <v>46211</v>
      </c>
      <c r="B181" s="9">
        <f t="shared" si="13"/>
        <v>0.78392572916345671</v>
      </c>
      <c r="C181" s="11">
        <v>46211.78392361111</v>
      </c>
      <c r="D181" s="1">
        <v>46211.783925729163</v>
      </c>
      <c r="E181">
        <v>230.47800000000001</v>
      </c>
      <c r="F181">
        <v>230.518</v>
      </c>
      <c r="G181">
        <v>230.518</v>
      </c>
      <c r="H181">
        <v>230.55600000000001</v>
      </c>
      <c r="I181">
        <v>8.5500000000000007</v>
      </c>
      <c r="J181">
        <v>8.5500000000000007</v>
      </c>
      <c r="K181">
        <v>8.5500000000000007</v>
      </c>
      <c r="L181">
        <v>8.5500000000000007</v>
      </c>
      <c r="M181">
        <v>50.015999999999998</v>
      </c>
      <c r="N181">
        <v>50.017000000000003</v>
      </c>
      <c r="O181">
        <v>50.018000000000001</v>
      </c>
      <c r="P181">
        <v>0.99099999999999999</v>
      </c>
      <c r="Q181" s="5">
        <f>+VLOOKUP($C181,Pagina!$C:$Q,10,0)</f>
        <v>231.2</v>
      </c>
      <c r="R181" s="5">
        <f>+VLOOKUP($C181,Pagina!$C:$Q,11,0)</f>
        <v>95.126998999999998</v>
      </c>
      <c r="S181" s="5">
        <f>+VLOOKUP($C181,Pagina!$C:$Q,12,0)</f>
        <v>50</v>
      </c>
      <c r="T181" s="5" t="str">
        <f>+VLOOKUP($C181,Pagina!$C:$Q,13,0)</f>
        <v>0,990000</v>
      </c>
      <c r="U181" s="5" t="str">
        <f>+VLOOKUP($C181,Pagina!$C:$Q,14,0)</f>
        <v>8170000</v>
      </c>
      <c r="V181" s="5" t="str">
        <f>+VLOOKUP($C181,Pagina!$C:$Q,15,0)</f>
        <v>1870700</v>
      </c>
      <c r="W181" s="10">
        <f t="shared" si="14"/>
        <v>0.72199999999997999</v>
      </c>
      <c r="X181" s="10">
        <f t="shared" si="15"/>
        <v>0.72199999999997999</v>
      </c>
      <c r="Y181" s="10">
        <f t="shared" si="16"/>
        <v>0.5212839999999711</v>
      </c>
      <c r="Z181" s="10">
        <f t="shared" si="17"/>
        <v>0.31326200331484133</v>
      </c>
    </row>
    <row r="182" spans="1:26" x14ac:dyDescent="0.25">
      <c r="A182" s="8">
        <f t="shared" si="12"/>
        <v>46211</v>
      </c>
      <c r="B182" s="9">
        <f t="shared" si="13"/>
        <v>0.7839372916641878</v>
      </c>
      <c r="C182" s="11">
        <v>46211.783935185187</v>
      </c>
      <c r="D182" s="1">
        <v>46211.783937291664</v>
      </c>
      <c r="E182">
        <v>230.5</v>
      </c>
      <c r="F182">
        <v>230.53700000000001</v>
      </c>
      <c r="G182">
        <v>230.53700000000001</v>
      </c>
      <c r="H182">
        <v>230.55699999999999</v>
      </c>
      <c r="I182">
        <v>8.5500000000000007</v>
      </c>
      <c r="J182">
        <v>8.5500000000000007</v>
      </c>
      <c r="K182">
        <v>8.5500000000000007</v>
      </c>
      <c r="L182">
        <v>8.5500000000000007</v>
      </c>
      <c r="M182">
        <v>50.018000000000001</v>
      </c>
      <c r="N182">
        <v>50.018999999999998</v>
      </c>
      <c r="O182">
        <v>50.02</v>
      </c>
      <c r="P182">
        <v>0.99099999999999999</v>
      </c>
      <c r="Q182" s="5">
        <f>+VLOOKUP($C182,Pagina!$C:$Q,10,0)</f>
        <v>231.2</v>
      </c>
      <c r="R182" s="5">
        <f>+VLOOKUP($C182,Pagina!$C:$Q,11,0)</f>
        <v>95.126998999999998</v>
      </c>
      <c r="S182" s="5">
        <f>+VLOOKUP($C182,Pagina!$C:$Q,12,0)</f>
        <v>50</v>
      </c>
      <c r="T182" s="5" t="str">
        <f>+VLOOKUP($C182,Pagina!$C:$Q,13,0)</f>
        <v>0,990000</v>
      </c>
      <c r="U182" s="5" t="str">
        <f>+VLOOKUP($C182,Pagina!$C:$Q,14,0)</f>
        <v>8172000</v>
      </c>
      <c r="V182" s="5" t="str">
        <f>+VLOOKUP($C182,Pagina!$C:$Q,15,0)</f>
        <v>1870900</v>
      </c>
      <c r="W182" s="10">
        <f t="shared" si="14"/>
        <v>0.69999999999998863</v>
      </c>
      <c r="X182" s="10">
        <f t="shared" si="15"/>
        <v>0.69999999999998863</v>
      </c>
      <c r="Y182" s="10">
        <f t="shared" si="16"/>
        <v>0.48999999999998406</v>
      </c>
      <c r="Z182" s="10">
        <f t="shared" si="17"/>
        <v>0.30368763557483236</v>
      </c>
    </row>
    <row r="183" spans="1:26" x14ac:dyDescent="0.25">
      <c r="A183" s="8">
        <f t="shared" si="12"/>
        <v>46211</v>
      </c>
      <c r="B183" s="9">
        <f t="shared" si="13"/>
        <v>0.78394886574096745</v>
      </c>
      <c r="C183" s="11">
        <v>46211.783946759257</v>
      </c>
      <c r="D183" s="1">
        <v>46211.783948865741</v>
      </c>
      <c r="E183">
        <v>230.50700000000001</v>
      </c>
      <c r="F183">
        <v>230.523</v>
      </c>
      <c r="G183">
        <v>230.523</v>
      </c>
      <c r="H183">
        <v>230.53299999999999</v>
      </c>
      <c r="I183">
        <v>8.5500000000000007</v>
      </c>
      <c r="J183">
        <v>8.5500000000000007</v>
      </c>
      <c r="K183">
        <v>8.5500000000000007</v>
      </c>
      <c r="L183">
        <v>8.5500000000000007</v>
      </c>
      <c r="M183">
        <v>50.021000000000001</v>
      </c>
      <c r="N183">
        <v>50.021999999999998</v>
      </c>
      <c r="O183">
        <v>50.024000000000001</v>
      </c>
      <c r="P183">
        <v>0.99099999999999999</v>
      </c>
      <c r="Q183" s="5">
        <f>+VLOOKUP($C183,Pagina!$C:$Q,10,0)</f>
        <v>231.2</v>
      </c>
      <c r="R183" s="5">
        <f>+VLOOKUP($C183,Pagina!$C:$Q,11,0)</f>
        <v>95.127998000000005</v>
      </c>
      <c r="S183" s="5">
        <f>+VLOOKUP($C183,Pagina!$C:$Q,12,0)</f>
        <v>50</v>
      </c>
      <c r="T183" s="5" t="str">
        <f>+VLOOKUP($C183,Pagina!$C:$Q,13,0)</f>
        <v>0,990000</v>
      </c>
      <c r="U183" s="5" t="str">
        <f>+VLOOKUP($C183,Pagina!$C:$Q,14,0)</f>
        <v>8173000</v>
      </c>
      <c r="V183" s="5" t="str">
        <f>+VLOOKUP($C183,Pagina!$C:$Q,15,0)</f>
        <v>1871000</v>
      </c>
      <c r="W183" s="10">
        <f t="shared" si="14"/>
        <v>0.69299999999998363</v>
      </c>
      <c r="X183" s="10">
        <f t="shared" si="15"/>
        <v>0.69299999999998363</v>
      </c>
      <c r="Y183" s="10">
        <f t="shared" si="16"/>
        <v>0.48024899999997733</v>
      </c>
      <c r="Z183" s="10">
        <f t="shared" si="17"/>
        <v>0.30064162910453202</v>
      </c>
    </row>
    <row r="184" spans="1:26" x14ac:dyDescent="0.25">
      <c r="A184" s="8">
        <f t="shared" si="12"/>
        <v>46211</v>
      </c>
      <c r="B184" s="9">
        <f t="shared" si="13"/>
        <v>0.78396042824169854</v>
      </c>
      <c r="C184" s="11">
        <v>46211.783958333333</v>
      </c>
      <c r="D184" s="1">
        <v>46211.783960428242</v>
      </c>
      <c r="E184">
        <v>230.46100000000001</v>
      </c>
      <c r="F184">
        <v>230.505</v>
      </c>
      <c r="G184">
        <v>230.505</v>
      </c>
      <c r="H184">
        <v>230.536</v>
      </c>
      <c r="I184">
        <v>8.5399999999999991</v>
      </c>
      <c r="J184">
        <v>8.5399999999999991</v>
      </c>
      <c r="K184">
        <v>8.5399999999999991</v>
      </c>
      <c r="L184">
        <v>8.5500000000000007</v>
      </c>
      <c r="M184">
        <v>50.024999999999999</v>
      </c>
      <c r="N184">
        <v>50.027000000000001</v>
      </c>
      <c r="O184">
        <v>50.03</v>
      </c>
      <c r="P184">
        <v>0.99099999999999999</v>
      </c>
      <c r="Q184" s="5">
        <f>+VLOOKUP($C184,Pagina!$C:$Q,10,0)</f>
        <v>231.1</v>
      </c>
      <c r="R184" s="5">
        <f>+VLOOKUP($C184,Pagina!$C:$Q,11,0)</f>
        <v>95.127998000000005</v>
      </c>
      <c r="S184" s="5">
        <f>+VLOOKUP($C184,Pagina!$C:$Q,12,0)</f>
        <v>50</v>
      </c>
      <c r="T184" s="5" t="str">
        <f>+VLOOKUP($C184,Pagina!$C:$Q,13,0)</f>
        <v>0,990000</v>
      </c>
      <c r="U184" s="5" t="str">
        <f>+VLOOKUP($C184,Pagina!$C:$Q,14,0)</f>
        <v>8173000</v>
      </c>
      <c r="V184" s="5" t="str">
        <f>+VLOOKUP($C184,Pagina!$C:$Q,15,0)</f>
        <v>1870000</v>
      </c>
      <c r="W184" s="10">
        <f t="shared" si="14"/>
        <v>0.63899999999998158</v>
      </c>
      <c r="X184" s="10">
        <f t="shared" si="15"/>
        <v>0.63899999999998158</v>
      </c>
      <c r="Y184" s="10">
        <f t="shared" si="16"/>
        <v>0.40832099999997645</v>
      </c>
      <c r="Z184" s="10">
        <f t="shared" si="17"/>
        <v>0.27727034075178947</v>
      </c>
    </row>
    <row r="185" spans="1:26" x14ac:dyDescent="0.25">
      <c r="A185" s="8">
        <f t="shared" si="12"/>
        <v>46211</v>
      </c>
      <c r="B185" s="9">
        <f t="shared" si="13"/>
        <v>0.78397200231120223</v>
      </c>
      <c r="C185" s="11">
        <v>46211.78396990741</v>
      </c>
      <c r="D185" s="1">
        <v>46211.783972002311</v>
      </c>
      <c r="E185">
        <v>230.453</v>
      </c>
      <c r="F185">
        <v>230.48599999999999</v>
      </c>
      <c r="G185">
        <v>230.48599999999999</v>
      </c>
      <c r="H185">
        <v>230.506</v>
      </c>
      <c r="I185">
        <v>8.5399999999999991</v>
      </c>
      <c r="J185">
        <v>8.5399999999999991</v>
      </c>
      <c r="K185">
        <v>8.5399999999999991</v>
      </c>
      <c r="L185">
        <v>8.5399999999999991</v>
      </c>
      <c r="M185">
        <v>50.027999999999999</v>
      </c>
      <c r="N185">
        <v>50.029000000000003</v>
      </c>
      <c r="O185">
        <v>50.029000000000003</v>
      </c>
      <c r="P185">
        <v>0.99099999999999999</v>
      </c>
      <c r="Q185" s="5">
        <f>+VLOOKUP($C185,Pagina!$C:$Q,10,0)</f>
        <v>231.1</v>
      </c>
      <c r="R185" s="5">
        <f>+VLOOKUP($C185,Pagina!$C:$Q,11,0)</f>
        <v>95.128997999999996</v>
      </c>
      <c r="S185" s="5">
        <f>+VLOOKUP($C185,Pagina!$C:$Q,12,0)</f>
        <v>50</v>
      </c>
      <c r="T185" s="5" t="str">
        <f>+VLOOKUP($C185,Pagina!$C:$Q,13,0)</f>
        <v>0,990000</v>
      </c>
      <c r="U185" s="5" t="str">
        <f>+VLOOKUP($C185,Pagina!$C:$Q,14,0)</f>
        <v>8173000</v>
      </c>
      <c r="V185" s="5" t="str">
        <f>+VLOOKUP($C185,Pagina!$C:$Q,15,0)</f>
        <v>1870000</v>
      </c>
      <c r="W185" s="10">
        <f t="shared" si="14"/>
        <v>0.64699999999999136</v>
      </c>
      <c r="X185" s="10">
        <f t="shared" si="15"/>
        <v>0.64699999999999136</v>
      </c>
      <c r="Y185" s="10">
        <f t="shared" si="16"/>
        <v>0.4186089999999888</v>
      </c>
      <c r="Z185" s="10">
        <f t="shared" si="17"/>
        <v>0.28075138965428581</v>
      </c>
    </row>
    <row r="186" spans="1:26" x14ac:dyDescent="0.25">
      <c r="A186" s="8">
        <f t="shared" si="12"/>
        <v>46211</v>
      </c>
      <c r="B186" s="9">
        <f t="shared" si="13"/>
        <v>0.78398356481193332</v>
      </c>
      <c r="C186" s="11">
        <v>46211.78398148148</v>
      </c>
      <c r="D186" s="1">
        <v>46211.783983564812</v>
      </c>
      <c r="E186">
        <v>230.47200000000001</v>
      </c>
      <c r="F186">
        <v>230.51900000000001</v>
      </c>
      <c r="G186">
        <v>230.51900000000001</v>
      </c>
      <c r="H186">
        <v>230.553</v>
      </c>
      <c r="I186">
        <v>8.5399999999999991</v>
      </c>
      <c r="J186">
        <v>8.5500000000000007</v>
      </c>
      <c r="K186">
        <v>8.5500000000000007</v>
      </c>
      <c r="L186">
        <v>8.5500000000000007</v>
      </c>
      <c r="M186">
        <v>50.029000000000003</v>
      </c>
      <c r="N186">
        <v>50.03</v>
      </c>
      <c r="O186">
        <v>50.03</v>
      </c>
      <c r="P186">
        <v>0.99099999999999999</v>
      </c>
      <c r="Q186" s="5">
        <f>+VLOOKUP($C186,Pagina!$C:$Q,10,0)</f>
        <v>231</v>
      </c>
      <c r="R186" s="5">
        <f>+VLOOKUP($C186,Pagina!$C:$Q,11,0)</f>
        <v>95.128997999999996</v>
      </c>
      <c r="S186" s="5">
        <f>+VLOOKUP($C186,Pagina!$C:$Q,12,0)</f>
        <v>50</v>
      </c>
      <c r="T186" s="5" t="str">
        <f>+VLOOKUP($C186,Pagina!$C:$Q,13,0)</f>
        <v>0,990000</v>
      </c>
      <c r="U186" s="5" t="str">
        <f>+VLOOKUP($C186,Pagina!$C:$Q,14,0)</f>
        <v>8175000</v>
      </c>
      <c r="V186" s="5" t="str">
        <f>+VLOOKUP($C186,Pagina!$C:$Q,15,0)</f>
        <v>1870200</v>
      </c>
      <c r="W186" s="10">
        <f t="shared" si="14"/>
        <v>0.52799999999999159</v>
      </c>
      <c r="X186" s="10">
        <f t="shared" si="15"/>
        <v>0.52799999999999159</v>
      </c>
      <c r="Y186" s="10">
        <f t="shared" si="16"/>
        <v>0.27878399999999109</v>
      </c>
      <c r="Z186" s="10">
        <f t="shared" si="17"/>
        <v>0.22909507445589553</v>
      </c>
    </row>
    <row r="187" spans="1:26" x14ac:dyDescent="0.25">
      <c r="A187" s="8">
        <f t="shared" si="12"/>
        <v>46211</v>
      </c>
      <c r="B187" s="9">
        <f t="shared" si="13"/>
        <v>0.78399513888871297</v>
      </c>
      <c r="C187" s="11">
        <v>46211.783993055556</v>
      </c>
      <c r="D187" s="1">
        <v>46211.783995138889</v>
      </c>
      <c r="E187">
        <v>230.51400000000001</v>
      </c>
      <c r="F187">
        <v>230.53100000000001</v>
      </c>
      <c r="G187">
        <v>230.53100000000001</v>
      </c>
      <c r="H187">
        <v>230.55199999999999</v>
      </c>
      <c r="I187">
        <v>8.5500000000000007</v>
      </c>
      <c r="J187">
        <v>8.5500000000000007</v>
      </c>
      <c r="K187">
        <v>8.5500000000000007</v>
      </c>
      <c r="L187">
        <v>8.5500000000000007</v>
      </c>
      <c r="M187">
        <v>50.027999999999999</v>
      </c>
      <c r="N187">
        <v>50.029000000000003</v>
      </c>
      <c r="O187">
        <v>50.03</v>
      </c>
      <c r="P187">
        <v>0.99099999999999999</v>
      </c>
      <c r="Q187" s="5">
        <f>+VLOOKUP($C187,Pagina!$C:$Q,10,0)</f>
        <v>231.2</v>
      </c>
      <c r="R187" s="5">
        <f>+VLOOKUP($C187,Pagina!$C:$Q,11,0)</f>
        <v>95.129997000000003</v>
      </c>
      <c r="S187" s="5">
        <f>+VLOOKUP($C187,Pagina!$C:$Q,12,0)</f>
        <v>50</v>
      </c>
      <c r="T187" s="5" t="str">
        <f>+VLOOKUP($C187,Pagina!$C:$Q,13,0)</f>
        <v>0,990000</v>
      </c>
      <c r="U187" s="5" t="str">
        <f>+VLOOKUP($C187,Pagina!$C:$Q,14,0)</f>
        <v>8180000</v>
      </c>
      <c r="V187" s="5" t="str">
        <f>+VLOOKUP($C187,Pagina!$C:$Q,15,0)</f>
        <v>1872300</v>
      </c>
      <c r="W187" s="10">
        <f t="shared" si="14"/>
        <v>0.68599999999997863</v>
      </c>
      <c r="X187" s="10">
        <f t="shared" si="15"/>
        <v>0.68599999999997863</v>
      </c>
      <c r="Y187" s="10">
        <f t="shared" si="16"/>
        <v>0.47059599999997065</v>
      </c>
      <c r="Z187" s="10">
        <f t="shared" si="17"/>
        <v>0.29759580762989607</v>
      </c>
    </row>
    <row r="188" spans="1:26" x14ac:dyDescent="0.25">
      <c r="A188" s="8">
        <f t="shared" si="12"/>
        <v>46211</v>
      </c>
      <c r="B188" s="9">
        <f t="shared" si="13"/>
        <v>0.78400670138944406</v>
      </c>
      <c r="C188" s="11">
        <v>46211.784004629626</v>
      </c>
      <c r="D188" s="1">
        <v>46211.784006701389</v>
      </c>
      <c r="E188">
        <v>230.54</v>
      </c>
      <c r="F188">
        <v>230.571</v>
      </c>
      <c r="G188">
        <v>230.571</v>
      </c>
      <c r="H188">
        <v>230.62200000000001</v>
      </c>
      <c r="I188">
        <v>8.5500000000000007</v>
      </c>
      <c r="J188">
        <v>8.5500000000000007</v>
      </c>
      <c r="K188">
        <v>8.5500000000000007</v>
      </c>
      <c r="L188">
        <v>8.5500000000000007</v>
      </c>
      <c r="M188">
        <v>50.027000000000001</v>
      </c>
      <c r="N188">
        <v>50.027000000000001</v>
      </c>
      <c r="O188">
        <v>50.027999999999999</v>
      </c>
      <c r="P188">
        <v>0.99099999999999999</v>
      </c>
      <c r="Q188" s="5">
        <f>+VLOOKUP($C188,Pagina!$C:$Q,10,0)</f>
        <v>231.4</v>
      </c>
      <c r="R188" s="5">
        <f>+VLOOKUP($C188,Pagina!$C:$Q,11,0)</f>
        <v>95.129997000000003</v>
      </c>
      <c r="S188" s="5">
        <f>+VLOOKUP($C188,Pagina!$C:$Q,12,0)</f>
        <v>50</v>
      </c>
      <c r="T188" s="5" t="str">
        <f>+VLOOKUP($C188,Pagina!$C:$Q,13,0)</f>
        <v>0,990000</v>
      </c>
      <c r="U188" s="5" t="str">
        <f>+VLOOKUP($C188,Pagina!$C:$Q,14,0)</f>
        <v>8179000</v>
      </c>
      <c r="V188" s="5" t="str">
        <f>+VLOOKUP($C188,Pagina!$C:$Q,15,0)</f>
        <v>1873800</v>
      </c>
      <c r="W188" s="10">
        <f t="shared" si="14"/>
        <v>0.86000000000001364</v>
      </c>
      <c r="X188" s="10">
        <f t="shared" si="15"/>
        <v>0.86000000000001364</v>
      </c>
      <c r="Y188" s="10">
        <f t="shared" si="16"/>
        <v>0.73960000000002346</v>
      </c>
      <c r="Z188" s="10">
        <f t="shared" si="17"/>
        <v>0.37303721696886166</v>
      </c>
    </row>
    <row r="189" spans="1:26" x14ac:dyDescent="0.25">
      <c r="A189" s="8">
        <f t="shared" si="12"/>
        <v>46211</v>
      </c>
      <c r="B189" s="9">
        <f t="shared" si="13"/>
        <v>0.78401827546622371</v>
      </c>
      <c r="C189" s="11">
        <v>46211.784016203703</v>
      </c>
      <c r="D189" s="1">
        <v>46211.784018275466</v>
      </c>
      <c r="E189">
        <v>230.65899999999999</v>
      </c>
      <c r="F189">
        <v>230.69900000000001</v>
      </c>
      <c r="G189">
        <v>230.69900000000001</v>
      </c>
      <c r="H189">
        <v>230.73500000000001</v>
      </c>
      <c r="I189">
        <v>8.5500000000000007</v>
      </c>
      <c r="J189">
        <v>8.5500000000000007</v>
      </c>
      <c r="K189">
        <v>8.5500000000000007</v>
      </c>
      <c r="L189">
        <v>8.5500000000000007</v>
      </c>
      <c r="M189">
        <v>50.027999999999999</v>
      </c>
      <c r="N189">
        <v>50.029000000000003</v>
      </c>
      <c r="O189">
        <v>50.030999999999999</v>
      </c>
      <c r="P189">
        <v>0.99099999999999999</v>
      </c>
      <c r="Q189" s="5">
        <f>+VLOOKUP($C189,Pagina!$C:$Q,10,0)</f>
        <v>231.4</v>
      </c>
      <c r="R189" s="5">
        <f>+VLOOKUP($C189,Pagina!$C:$Q,11,0)</f>
        <v>95.130996999999994</v>
      </c>
      <c r="S189" s="5">
        <f>+VLOOKUP($C189,Pagina!$C:$Q,12,0)</f>
        <v>50</v>
      </c>
      <c r="T189" s="5" t="str">
        <f>+VLOOKUP($C189,Pagina!$C:$Q,13,0)</f>
        <v>0,990000</v>
      </c>
      <c r="U189" s="5" t="str">
        <f>+VLOOKUP($C189,Pagina!$C:$Q,14,0)</f>
        <v>8179000</v>
      </c>
      <c r="V189" s="5" t="str">
        <f>+VLOOKUP($C189,Pagina!$C:$Q,15,0)</f>
        <v>1873800</v>
      </c>
      <c r="W189" s="10">
        <f t="shared" si="14"/>
        <v>0.74100000000001387</v>
      </c>
      <c r="X189" s="10">
        <f t="shared" si="15"/>
        <v>0.74100000000001387</v>
      </c>
      <c r="Y189" s="10">
        <f t="shared" si="16"/>
        <v>0.54908100000002058</v>
      </c>
      <c r="Z189" s="10">
        <f t="shared" si="17"/>
        <v>0.32125345206560935</v>
      </c>
    </row>
    <row r="190" spans="1:26" x14ac:dyDescent="0.25">
      <c r="A190" s="8">
        <f t="shared" si="12"/>
        <v>46211</v>
      </c>
      <c r="B190" s="9">
        <f t="shared" si="13"/>
        <v>0.78402776620350778</v>
      </c>
      <c r="C190" s="11">
        <v>46211.78402777778</v>
      </c>
      <c r="D190" s="1">
        <v>46211.784027766204</v>
      </c>
      <c r="E190">
        <v>230.738</v>
      </c>
      <c r="F190">
        <v>230.75899999999999</v>
      </c>
      <c r="G190">
        <v>230.75899999999999</v>
      </c>
      <c r="H190">
        <v>230.798</v>
      </c>
      <c r="I190">
        <v>8.5500000000000007</v>
      </c>
      <c r="J190">
        <v>8.5500000000000007</v>
      </c>
      <c r="K190">
        <v>8.5500000000000007</v>
      </c>
      <c r="L190">
        <v>8.5500000000000007</v>
      </c>
      <c r="M190">
        <v>50.031999999999996</v>
      </c>
      <c r="N190">
        <v>50.033000000000001</v>
      </c>
      <c r="O190">
        <v>50.034999999999997</v>
      </c>
      <c r="P190">
        <v>0.99099999999999999</v>
      </c>
      <c r="Q190" s="5">
        <f>+VLOOKUP($C190,Pagina!$C:$Q,10,0)</f>
        <v>231.4</v>
      </c>
      <c r="R190" s="5">
        <f>+VLOOKUP($C190,Pagina!$C:$Q,11,0)</f>
        <v>95.130996999999994</v>
      </c>
      <c r="S190" s="5">
        <f>+VLOOKUP($C190,Pagina!$C:$Q,12,0)</f>
        <v>50</v>
      </c>
      <c r="T190" s="5" t="str">
        <f>+VLOOKUP($C190,Pagina!$C:$Q,13,0)</f>
        <v>0,990000</v>
      </c>
      <c r="U190" s="5" t="str">
        <f>+VLOOKUP($C190,Pagina!$C:$Q,14,0)</f>
        <v>8178000</v>
      </c>
      <c r="V190" s="5" t="str">
        <f>+VLOOKUP($C190,Pagina!$C:$Q,15,0)</f>
        <v>1873600</v>
      </c>
      <c r="W190" s="10">
        <f t="shared" si="14"/>
        <v>0.66200000000000614</v>
      </c>
      <c r="X190" s="10">
        <f t="shared" si="15"/>
        <v>0.66200000000000614</v>
      </c>
      <c r="Y190" s="10">
        <f t="shared" si="16"/>
        <v>0.43824400000000813</v>
      </c>
      <c r="Z190" s="10">
        <f t="shared" si="17"/>
        <v>0.28690549454359759</v>
      </c>
    </row>
    <row r="191" spans="1:26" x14ac:dyDescent="0.25">
      <c r="A191" s="8">
        <f t="shared" si="12"/>
        <v>46211</v>
      </c>
      <c r="B191" s="9">
        <f t="shared" si="13"/>
        <v>0.78404164352104999</v>
      </c>
      <c r="C191" s="11">
        <v>46211.784039351849</v>
      </c>
      <c r="D191" s="1">
        <v>46211.784041643521</v>
      </c>
      <c r="E191">
        <v>230.571</v>
      </c>
      <c r="F191">
        <v>230.68100000000001</v>
      </c>
      <c r="G191">
        <v>230.68100000000001</v>
      </c>
      <c r="H191">
        <v>230.762</v>
      </c>
      <c r="I191">
        <v>8.5500000000000007</v>
      </c>
      <c r="J191">
        <v>8.5500000000000007</v>
      </c>
      <c r="K191">
        <v>8.5500000000000007</v>
      </c>
      <c r="L191">
        <v>8.5500000000000007</v>
      </c>
      <c r="M191">
        <v>50.033000000000001</v>
      </c>
      <c r="N191">
        <v>50.033999999999999</v>
      </c>
      <c r="O191">
        <v>50.034999999999997</v>
      </c>
      <c r="P191">
        <v>0.99099999999999999</v>
      </c>
      <c r="Q191" s="5">
        <f>+VLOOKUP($C191,Pagina!$C:$Q,10,0)</f>
        <v>231.4</v>
      </c>
      <c r="R191" s="5">
        <f>+VLOOKUP($C191,Pagina!$C:$Q,11,0)</f>
        <v>95.132003999999995</v>
      </c>
      <c r="S191" s="5">
        <f>+VLOOKUP($C191,Pagina!$C:$Q,12,0)</f>
        <v>50</v>
      </c>
      <c r="T191" s="5" t="str">
        <f>+VLOOKUP($C191,Pagina!$C:$Q,13,0)</f>
        <v>0,990000</v>
      </c>
      <c r="U191" s="5" t="str">
        <f>+VLOOKUP($C191,Pagina!$C:$Q,14,0)</f>
        <v>8174000</v>
      </c>
      <c r="V191" s="5" t="str">
        <f>+VLOOKUP($C191,Pagina!$C:$Q,15,0)</f>
        <v>1872700</v>
      </c>
      <c r="W191" s="10">
        <f t="shared" si="14"/>
        <v>0.82900000000000773</v>
      </c>
      <c r="X191" s="10">
        <f t="shared" si="15"/>
        <v>0.82900000000000773</v>
      </c>
      <c r="Y191" s="10">
        <f t="shared" si="16"/>
        <v>0.68724100000001287</v>
      </c>
      <c r="Z191" s="10">
        <f t="shared" si="17"/>
        <v>0.35954218006601341</v>
      </c>
    </row>
    <row r="192" spans="1:26" x14ac:dyDescent="0.25">
      <c r="A192" s="8">
        <f t="shared" si="12"/>
        <v>46211</v>
      </c>
      <c r="B192" s="9">
        <f t="shared" si="13"/>
        <v>0.78405321759055369</v>
      </c>
      <c r="C192" s="11">
        <v>46211.784050925926</v>
      </c>
      <c r="D192" s="1">
        <v>46211.784053217591</v>
      </c>
      <c r="E192">
        <v>230.435</v>
      </c>
      <c r="F192">
        <v>230.494</v>
      </c>
      <c r="G192">
        <v>230.494</v>
      </c>
      <c r="H192">
        <v>230.56899999999999</v>
      </c>
      <c r="I192">
        <v>8.5399999999999991</v>
      </c>
      <c r="J192">
        <v>8.5500000000000007</v>
      </c>
      <c r="K192">
        <v>8.5500000000000007</v>
      </c>
      <c r="L192">
        <v>8.5500000000000007</v>
      </c>
      <c r="M192">
        <v>50.027999999999999</v>
      </c>
      <c r="N192">
        <v>50.03</v>
      </c>
      <c r="O192">
        <v>50.031999999999996</v>
      </c>
      <c r="P192">
        <v>0.99099999999999999</v>
      </c>
      <c r="Q192" s="5">
        <f>+VLOOKUP($C192,Pagina!$C:$Q,10,0)</f>
        <v>231.3</v>
      </c>
      <c r="R192" s="5">
        <f>+VLOOKUP($C192,Pagina!$C:$Q,11,0)</f>
        <v>95.132003999999995</v>
      </c>
      <c r="S192" s="5">
        <f>+VLOOKUP($C192,Pagina!$C:$Q,12,0)</f>
        <v>50</v>
      </c>
      <c r="T192" s="5" t="str">
        <f>+VLOOKUP($C192,Pagina!$C:$Q,13,0)</f>
        <v>0,990000</v>
      </c>
      <c r="U192" s="5" t="str">
        <f>+VLOOKUP($C192,Pagina!$C:$Q,14,0)</f>
        <v>8173000</v>
      </c>
      <c r="V192" s="5" t="str">
        <f>+VLOOKUP($C192,Pagina!$C:$Q,15,0)</f>
        <v>1872100</v>
      </c>
      <c r="W192" s="10">
        <f t="shared" si="14"/>
        <v>0.86500000000000909</v>
      </c>
      <c r="X192" s="10">
        <f t="shared" si="15"/>
        <v>0.86500000000000909</v>
      </c>
      <c r="Y192" s="10">
        <f t="shared" si="16"/>
        <v>0.74822500000001568</v>
      </c>
      <c r="Z192" s="10">
        <f t="shared" si="17"/>
        <v>0.3753770043613206</v>
      </c>
    </row>
    <row r="193" spans="1:26" x14ac:dyDescent="0.25">
      <c r="A193" s="8">
        <f t="shared" si="12"/>
        <v>46211</v>
      </c>
      <c r="B193" s="9">
        <f t="shared" si="13"/>
        <v>0.78406478009128477</v>
      </c>
      <c r="C193" s="11">
        <v>46211.784062500003</v>
      </c>
      <c r="D193" s="1">
        <v>46211.784064780091</v>
      </c>
      <c r="E193">
        <v>230.38300000000001</v>
      </c>
      <c r="F193">
        <v>230.44200000000001</v>
      </c>
      <c r="G193">
        <v>230.44200000000001</v>
      </c>
      <c r="H193">
        <v>230.47200000000001</v>
      </c>
      <c r="I193">
        <v>8.5399999999999991</v>
      </c>
      <c r="J193">
        <v>8.5500000000000007</v>
      </c>
      <c r="K193">
        <v>8.5500000000000007</v>
      </c>
      <c r="L193">
        <v>8.5500000000000007</v>
      </c>
      <c r="M193">
        <v>50.023000000000003</v>
      </c>
      <c r="N193">
        <v>50.024999999999999</v>
      </c>
      <c r="O193">
        <v>50.026000000000003</v>
      </c>
      <c r="P193">
        <v>0.99099999999999999</v>
      </c>
      <c r="Q193" s="5">
        <f>+VLOOKUP($C193,Pagina!$C:$Q,10,0)</f>
        <v>231.4</v>
      </c>
      <c r="R193" s="5">
        <f>+VLOOKUP($C193,Pagina!$C:$Q,11,0)</f>
        <v>95.133003000000002</v>
      </c>
      <c r="S193" s="5">
        <f>+VLOOKUP($C193,Pagina!$C:$Q,12,0)</f>
        <v>50</v>
      </c>
      <c r="T193" s="5" t="str">
        <f>+VLOOKUP($C193,Pagina!$C:$Q,13,0)</f>
        <v>0,990000</v>
      </c>
      <c r="U193" s="5" t="str">
        <f>+VLOOKUP($C193,Pagina!$C:$Q,14,0)</f>
        <v>8175000</v>
      </c>
      <c r="V193" s="5" t="str">
        <f>+VLOOKUP($C193,Pagina!$C:$Q,15,0)</f>
        <v>1873000</v>
      </c>
      <c r="W193" s="10">
        <f t="shared" si="14"/>
        <v>1.0169999999999959</v>
      </c>
      <c r="X193" s="10">
        <f t="shared" si="15"/>
        <v>1.0169999999999959</v>
      </c>
      <c r="Y193" s="10">
        <f t="shared" si="16"/>
        <v>1.0342889999999916</v>
      </c>
      <c r="Z193" s="10">
        <f t="shared" si="17"/>
        <v>0.44143882144081631</v>
      </c>
    </row>
    <row r="194" spans="1:26" x14ac:dyDescent="0.25">
      <c r="A194" s="8">
        <f t="shared" si="12"/>
        <v>46211</v>
      </c>
      <c r="B194" s="9">
        <f t="shared" si="13"/>
        <v>0.78407635416806443</v>
      </c>
      <c r="C194" s="11">
        <v>46211.784074074072</v>
      </c>
      <c r="D194" s="1">
        <v>46211.784076354168</v>
      </c>
      <c r="E194">
        <v>230.38900000000001</v>
      </c>
      <c r="F194">
        <v>230.44200000000001</v>
      </c>
      <c r="G194">
        <v>230.44200000000001</v>
      </c>
      <c r="H194">
        <v>230.476</v>
      </c>
      <c r="I194">
        <v>8.5399999999999991</v>
      </c>
      <c r="J194">
        <v>8.5500000000000007</v>
      </c>
      <c r="K194">
        <v>8.5500000000000007</v>
      </c>
      <c r="L194">
        <v>8.5500000000000007</v>
      </c>
      <c r="M194">
        <v>50.018999999999998</v>
      </c>
      <c r="N194">
        <v>50.021000000000001</v>
      </c>
      <c r="O194">
        <v>50.023000000000003</v>
      </c>
      <c r="P194">
        <v>0.99099999999999999</v>
      </c>
      <c r="Q194" s="5">
        <f>+VLOOKUP($C194,Pagina!$C:$Q,10,0)</f>
        <v>231.4</v>
      </c>
      <c r="R194" s="5">
        <f>+VLOOKUP($C194,Pagina!$C:$Q,11,0)</f>
        <v>95.134003000000007</v>
      </c>
      <c r="S194" s="5">
        <f>+VLOOKUP($C194,Pagina!$C:$Q,12,0)</f>
        <v>50</v>
      </c>
      <c r="T194" s="5" t="str">
        <f>+VLOOKUP($C194,Pagina!$C:$Q,13,0)</f>
        <v>0,990000</v>
      </c>
      <c r="U194" s="5" t="str">
        <f>+VLOOKUP($C194,Pagina!$C:$Q,14,0)</f>
        <v>8175000</v>
      </c>
      <c r="V194" s="5" t="str">
        <f>+VLOOKUP($C194,Pagina!$C:$Q,15,0)</f>
        <v>1873000</v>
      </c>
      <c r="W194" s="10">
        <f t="shared" si="14"/>
        <v>1.0109999999999957</v>
      </c>
      <c r="X194" s="10">
        <f t="shared" si="15"/>
        <v>1.0109999999999957</v>
      </c>
      <c r="Y194" s="10">
        <f t="shared" si="16"/>
        <v>1.0221209999999912</v>
      </c>
      <c r="Z194" s="10">
        <f t="shared" si="17"/>
        <v>0.43882303408582685</v>
      </c>
    </row>
    <row r="195" spans="1:26" x14ac:dyDescent="0.25">
      <c r="A195" s="8">
        <f t="shared" ref="A195:A258" si="18">+INT(D195)</f>
        <v>46211</v>
      </c>
      <c r="B195" s="9">
        <f t="shared" ref="B195:B258" si="19">+MOD(D195,1)</f>
        <v>0.78408791666879551</v>
      </c>
      <c r="C195" s="11">
        <v>46211.784085648149</v>
      </c>
      <c r="D195" s="1">
        <v>46211.784087916669</v>
      </c>
      <c r="E195">
        <v>230.304</v>
      </c>
      <c r="F195">
        <v>230.37799999999999</v>
      </c>
      <c r="G195">
        <v>230.37799999999999</v>
      </c>
      <c r="H195">
        <v>230.42099999999999</v>
      </c>
      <c r="I195">
        <v>8.5399999999999991</v>
      </c>
      <c r="J195">
        <v>8.5500000000000007</v>
      </c>
      <c r="K195">
        <v>8.5500000000000007</v>
      </c>
      <c r="L195">
        <v>8.5500000000000007</v>
      </c>
      <c r="M195">
        <v>50.015000000000001</v>
      </c>
      <c r="N195">
        <v>50.017000000000003</v>
      </c>
      <c r="O195">
        <v>50.018000000000001</v>
      </c>
      <c r="P195">
        <v>0.99099999999999999</v>
      </c>
      <c r="Q195" s="5">
        <f>+VLOOKUP($C195,Pagina!$C:$Q,10,0)</f>
        <v>231.4</v>
      </c>
      <c r="R195" s="5">
        <f>+VLOOKUP($C195,Pagina!$C:$Q,11,0)</f>
        <v>95.134003000000007</v>
      </c>
      <c r="S195" s="5">
        <f>+VLOOKUP($C195,Pagina!$C:$Q,12,0)</f>
        <v>50</v>
      </c>
      <c r="T195" s="5" t="str">
        <f>+VLOOKUP($C195,Pagina!$C:$Q,13,0)</f>
        <v>0,990000</v>
      </c>
      <c r="U195" s="5" t="str">
        <f>+VLOOKUP($C195,Pagina!$C:$Q,14,0)</f>
        <v>8177000</v>
      </c>
      <c r="V195" s="5" t="str">
        <f>+VLOOKUP($C195,Pagina!$C:$Q,15,0)</f>
        <v>1873400</v>
      </c>
      <c r="W195" s="10">
        <f t="shared" ref="W195:W258" si="20">+Q195-E195</f>
        <v>1.0960000000000036</v>
      </c>
      <c r="X195" s="10">
        <f t="shared" ref="X195:X258" si="21">+ABS(W195)</f>
        <v>1.0960000000000036</v>
      </c>
      <c r="Y195" s="10">
        <f t="shared" ref="Y195:Y258" si="22">+W195*W195</f>
        <v>1.2012160000000081</v>
      </c>
      <c r="Z195" s="10">
        <f t="shared" ref="Z195:Z258" si="23">+(W195/E195)*100</f>
        <v>0.47589273308323071</v>
      </c>
    </row>
    <row r="196" spans="1:26" x14ac:dyDescent="0.25">
      <c r="A196" s="8">
        <f t="shared" si="18"/>
        <v>46211</v>
      </c>
      <c r="B196" s="9">
        <f t="shared" si="19"/>
        <v>0.78409949073829921</v>
      </c>
      <c r="C196" s="11">
        <v>46211.784097222226</v>
      </c>
      <c r="D196" s="1">
        <v>46211.784099490738</v>
      </c>
      <c r="E196">
        <v>230.262</v>
      </c>
      <c r="F196">
        <v>230.30699999999999</v>
      </c>
      <c r="G196">
        <v>230.30699999999999</v>
      </c>
      <c r="H196">
        <v>230.35499999999999</v>
      </c>
      <c r="I196">
        <v>8.5500000000000007</v>
      </c>
      <c r="J196">
        <v>8.5500000000000007</v>
      </c>
      <c r="K196">
        <v>8.5500000000000007</v>
      </c>
      <c r="L196">
        <v>8.5500000000000007</v>
      </c>
      <c r="M196">
        <v>50.009</v>
      </c>
      <c r="N196">
        <v>50.011000000000003</v>
      </c>
      <c r="O196">
        <v>50.014000000000003</v>
      </c>
      <c r="P196">
        <v>0.99099999999999999</v>
      </c>
      <c r="Q196" s="5">
        <f>+VLOOKUP($C196,Pagina!$C:$Q,10,0)</f>
        <v>231.5</v>
      </c>
      <c r="R196" s="5">
        <f>+VLOOKUP($C196,Pagina!$C:$Q,11,0)</f>
        <v>95.134003000000007</v>
      </c>
      <c r="S196" s="5">
        <f>+VLOOKUP($C196,Pagina!$C:$Q,12,0)</f>
        <v>50</v>
      </c>
      <c r="T196" s="5" t="str">
        <f>+VLOOKUP($C196,Pagina!$C:$Q,13,0)</f>
        <v>0,990000</v>
      </c>
      <c r="U196" s="5" t="str">
        <f>+VLOOKUP($C196,Pagina!$C:$Q,14,0)</f>
        <v>8182000</v>
      </c>
      <c r="V196" s="5" t="str">
        <f>+VLOOKUP($C196,Pagina!$C:$Q,15,0)</f>
        <v>1875800</v>
      </c>
      <c r="W196" s="10">
        <f t="shared" si="20"/>
        <v>1.2379999999999995</v>
      </c>
      <c r="X196" s="10">
        <f t="shared" si="21"/>
        <v>1.2379999999999995</v>
      </c>
      <c r="Y196" s="10">
        <f t="shared" si="22"/>
        <v>1.5326439999999988</v>
      </c>
      <c r="Z196" s="10">
        <f t="shared" si="23"/>
        <v>0.53764841788918694</v>
      </c>
    </row>
    <row r="197" spans="1:26" x14ac:dyDescent="0.25">
      <c r="A197" s="8">
        <f t="shared" si="18"/>
        <v>46211</v>
      </c>
      <c r="B197" s="9">
        <f t="shared" si="19"/>
        <v>0.78411106481507886</v>
      </c>
      <c r="C197" s="11">
        <v>46211.784108796295</v>
      </c>
      <c r="D197" s="1">
        <v>46211.784111064815</v>
      </c>
      <c r="E197">
        <v>230.21899999999999</v>
      </c>
      <c r="F197">
        <v>230.25299999999999</v>
      </c>
      <c r="G197">
        <v>230.25299999999999</v>
      </c>
      <c r="H197">
        <v>230.309</v>
      </c>
      <c r="I197">
        <v>8.5500000000000007</v>
      </c>
      <c r="J197">
        <v>8.5500000000000007</v>
      </c>
      <c r="K197">
        <v>8.5500000000000007</v>
      </c>
      <c r="L197">
        <v>8.5500000000000007</v>
      </c>
      <c r="M197">
        <v>50.003999999999998</v>
      </c>
      <c r="N197">
        <v>50.006</v>
      </c>
      <c r="O197">
        <v>50.008000000000003</v>
      </c>
      <c r="P197">
        <v>0.99099999999999999</v>
      </c>
      <c r="Q197" s="5">
        <f>+VLOOKUP($C197,Pagina!$C:$Q,10,0)</f>
        <v>231.6</v>
      </c>
      <c r="R197" s="5">
        <f>+VLOOKUP($C197,Pagina!$C:$Q,11,0)</f>
        <v>95.135002</v>
      </c>
      <c r="S197" s="5">
        <f>+VLOOKUP($C197,Pagina!$C:$Q,12,0)</f>
        <v>50</v>
      </c>
      <c r="T197" s="5" t="str">
        <f>+VLOOKUP($C197,Pagina!$C:$Q,13,0)</f>
        <v>0,990000</v>
      </c>
      <c r="U197" s="5" t="str">
        <f>+VLOOKUP($C197,Pagina!$C:$Q,14,0)</f>
        <v>8182000</v>
      </c>
      <c r="V197" s="5" t="str">
        <f>+VLOOKUP($C197,Pagina!$C:$Q,15,0)</f>
        <v>1876300</v>
      </c>
      <c r="W197" s="10">
        <f t="shared" si="20"/>
        <v>1.3810000000000002</v>
      </c>
      <c r="X197" s="10">
        <f t="shared" si="21"/>
        <v>1.3810000000000002</v>
      </c>
      <c r="Y197" s="10">
        <f t="shared" si="22"/>
        <v>1.9071610000000006</v>
      </c>
      <c r="Z197" s="10">
        <f t="shared" si="23"/>
        <v>0.59986360812965056</v>
      </c>
    </row>
    <row r="198" spans="1:26" x14ac:dyDescent="0.25">
      <c r="A198" s="8">
        <f t="shared" si="18"/>
        <v>46211</v>
      </c>
      <c r="B198" s="9">
        <f t="shared" si="19"/>
        <v>0.78412263889185851</v>
      </c>
      <c r="C198" s="11">
        <v>46211.784120370372</v>
      </c>
      <c r="D198" s="1">
        <v>46211.784122638892</v>
      </c>
      <c r="E198">
        <v>230.19300000000001</v>
      </c>
      <c r="F198">
        <v>230.24299999999999</v>
      </c>
      <c r="G198">
        <v>230.24299999999999</v>
      </c>
      <c r="H198">
        <v>230.31399999999999</v>
      </c>
      <c r="I198">
        <v>8.5399999999999991</v>
      </c>
      <c r="J198">
        <v>8.5500000000000007</v>
      </c>
      <c r="K198">
        <v>8.5500000000000007</v>
      </c>
      <c r="L198">
        <v>8.5500000000000007</v>
      </c>
      <c r="M198">
        <v>50.000999999999998</v>
      </c>
      <c r="N198">
        <v>50.003</v>
      </c>
      <c r="O198">
        <v>50.003999999999998</v>
      </c>
      <c r="P198">
        <v>0.99099999999999999</v>
      </c>
      <c r="Q198" s="5">
        <f>+VLOOKUP($C198,Pagina!$C:$Q,10,0)</f>
        <v>231.6</v>
      </c>
      <c r="R198" s="5">
        <f>+VLOOKUP($C198,Pagina!$C:$Q,11,0)</f>
        <v>95.136002000000005</v>
      </c>
      <c r="S198" s="5">
        <f>+VLOOKUP($C198,Pagina!$C:$Q,12,0)</f>
        <v>50</v>
      </c>
      <c r="T198" s="5" t="str">
        <f>+VLOOKUP($C198,Pagina!$C:$Q,13,0)</f>
        <v>0,990000</v>
      </c>
      <c r="U198" s="5" t="str">
        <f>+VLOOKUP($C198,Pagina!$C:$Q,14,0)</f>
        <v>8182000</v>
      </c>
      <c r="V198" s="5" t="str">
        <f>+VLOOKUP($C198,Pagina!$C:$Q,15,0)</f>
        <v>1876300</v>
      </c>
      <c r="W198" s="10">
        <f t="shared" si="20"/>
        <v>1.4069999999999823</v>
      </c>
      <c r="X198" s="10">
        <f t="shared" si="21"/>
        <v>1.4069999999999823</v>
      </c>
      <c r="Y198" s="10">
        <f t="shared" si="22"/>
        <v>1.97964899999995</v>
      </c>
      <c r="Z198" s="10">
        <f t="shared" si="23"/>
        <v>0.61122623190104919</v>
      </c>
    </row>
    <row r="199" spans="1:26" x14ac:dyDescent="0.25">
      <c r="A199" s="8">
        <f t="shared" si="18"/>
        <v>46211</v>
      </c>
      <c r="B199" s="9">
        <f t="shared" si="19"/>
        <v>0.78413421296136221</v>
      </c>
      <c r="C199" s="11">
        <v>46211.784131944441</v>
      </c>
      <c r="D199" s="1">
        <v>46211.784134212961</v>
      </c>
      <c r="E199">
        <v>230.20599999999999</v>
      </c>
      <c r="F199">
        <v>230.25299999999999</v>
      </c>
      <c r="G199">
        <v>230.25299999999999</v>
      </c>
      <c r="H199">
        <v>230.292</v>
      </c>
      <c r="I199">
        <v>8.5500000000000007</v>
      </c>
      <c r="J199">
        <v>8.5500000000000007</v>
      </c>
      <c r="K199">
        <v>8.5500000000000007</v>
      </c>
      <c r="L199">
        <v>8.5500000000000007</v>
      </c>
      <c r="M199">
        <v>49.993000000000002</v>
      </c>
      <c r="N199">
        <v>49.996000000000002</v>
      </c>
      <c r="O199">
        <v>49.999000000000002</v>
      </c>
      <c r="P199">
        <v>0.99099999999999999</v>
      </c>
      <c r="Q199" s="5">
        <f>+VLOOKUP($C199,Pagina!$C:$Q,10,0)</f>
        <v>231.5</v>
      </c>
      <c r="R199" s="5">
        <f>+VLOOKUP($C199,Pagina!$C:$Q,11,0)</f>
        <v>95.136002000000005</v>
      </c>
      <c r="S199" s="5">
        <f>+VLOOKUP($C199,Pagina!$C:$Q,12,0)</f>
        <v>50</v>
      </c>
      <c r="T199" s="5" t="str">
        <f>+VLOOKUP($C199,Pagina!$C:$Q,13,0)</f>
        <v>0,990000</v>
      </c>
      <c r="U199" s="5" t="str">
        <f>+VLOOKUP($C199,Pagina!$C:$Q,14,0)</f>
        <v>8178000</v>
      </c>
      <c r="V199" s="5" t="str">
        <f>+VLOOKUP($C199,Pagina!$C:$Q,15,0)</f>
        <v>1874200</v>
      </c>
      <c r="W199" s="10">
        <f t="shared" si="20"/>
        <v>1.2940000000000111</v>
      </c>
      <c r="X199" s="10">
        <f t="shared" si="21"/>
        <v>1.2940000000000111</v>
      </c>
      <c r="Y199" s="10">
        <f t="shared" si="22"/>
        <v>1.6744360000000289</v>
      </c>
      <c r="Z199" s="10">
        <f t="shared" si="23"/>
        <v>0.56210524486764513</v>
      </c>
    </row>
    <row r="200" spans="1:26" x14ac:dyDescent="0.25">
      <c r="A200" s="8">
        <f t="shared" si="18"/>
        <v>46211</v>
      </c>
      <c r="B200" s="9">
        <f t="shared" si="19"/>
        <v>0.78414578703814186</v>
      </c>
      <c r="C200" s="11">
        <v>46211.784143518518</v>
      </c>
      <c r="D200" s="1">
        <v>46211.784145787038</v>
      </c>
      <c r="E200">
        <v>230.191</v>
      </c>
      <c r="F200">
        <v>230.22399999999999</v>
      </c>
      <c r="G200">
        <v>230.22399999999999</v>
      </c>
      <c r="H200">
        <v>230.27799999999999</v>
      </c>
      <c r="I200">
        <v>8.5399999999999991</v>
      </c>
      <c r="J200">
        <v>8.5500000000000007</v>
      </c>
      <c r="K200">
        <v>8.5500000000000007</v>
      </c>
      <c r="L200">
        <v>8.5500000000000007</v>
      </c>
      <c r="M200">
        <v>49.984999999999999</v>
      </c>
      <c r="N200">
        <v>49.988</v>
      </c>
      <c r="O200">
        <v>49.991999999999997</v>
      </c>
      <c r="P200">
        <v>0.99099999999999999</v>
      </c>
      <c r="Q200" s="5">
        <f>+VLOOKUP($C200,Pagina!$C:$Q,10,0)</f>
        <v>231.3</v>
      </c>
      <c r="R200" s="5">
        <f>+VLOOKUP($C200,Pagina!$C:$Q,11,0)</f>
        <v>95.137000999999998</v>
      </c>
      <c r="S200" s="5">
        <f>+VLOOKUP($C200,Pagina!$C:$Q,12,0)</f>
        <v>50</v>
      </c>
      <c r="T200" s="5" t="str">
        <f>+VLOOKUP($C200,Pagina!$C:$Q,13,0)</f>
        <v>0,990000</v>
      </c>
      <c r="U200" s="5" t="str">
        <f>+VLOOKUP($C200,Pagina!$C:$Q,14,0)</f>
        <v>8178000</v>
      </c>
      <c r="V200" s="5" t="str">
        <f>+VLOOKUP($C200,Pagina!$C:$Q,15,0)</f>
        <v>1873100</v>
      </c>
      <c r="W200" s="10">
        <f t="shared" si="20"/>
        <v>1.1090000000000089</v>
      </c>
      <c r="X200" s="10">
        <f t="shared" si="21"/>
        <v>1.1090000000000089</v>
      </c>
      <c r="Y200" s="10">
        <f t="shared" si="22"/>
        <v>1.2298810000000198</v>
      </c>
      <c r="Z200" s="10">
        <f t="shared" si="23"/>
        <v>0.48177383129662277</v>
      </c>
    </row>
    <row r="201" spans="1:26" x14ac:dyDescent="0.25">
      <c r="A201" s="8">
        <f t="shared" si="18"/>
        <v>46211</v>
      </c>
      <c r="B201" s="9">
        <f t="shared" si="19"/>
        <v>0.78415737268369412</v>
      </c>
      <c r="C201" s="11">
        <v>46211.784155092595</v>
      </c>
      <c r="D201" s="1">
        <v>46211.784157372684</v>
      </c>
      <c r="E201">
        <v>230.221</v>
      </c>
      <c r="F201">
        <v>230.251</v>
      </c>
      <c r="G201">
        <v>230.251</v>
      </c>
      <c r="H201">
        <v>230.28100000000001</v>
      </c>
      <c r="I201">
        <v>8.5500000000000007</v>
      </c>
      <c r="J201">
        <v>8.5500000000000007</v>
      </c>
      <c r="K201">
        <v>8.5500000000000007</v>
      </c>
      <c r="L201">
        <v>8.5500000000000007</v>
      </c>
      <c r="M201">
        <v>49.978999999999999</v>
      </c>
      <c r="N201">
        <v>49.981000000000002</v>
      </c>
      <c r="O201">
        <v>49.981999999999999</v>
      </c>
      <c r="P201">
        <v>0.99099999999999999</v>
      </c>
      <c r="Q201" s="5">
        <f>+VLOOKUP($C201,Pagina!$C:$Q,10,0)</f>
        <v>231.3</v>
      </c>
      <c r="R201" s="5">
        <f>+VLOOKUP($C201,Pagina!$C:$Q,11,0)</f>
        <v>95.137000999999998</v>
      </c>
      <c r="S201" s="5">
        <f>+VLOOKUP($C201,Pagina!$C:$Q,12,0)</f>
        <v>50</v>
      </c>
      <c r="T201" s="5" t="str">
        <f>+VLOOKUP($C201,Pagina!$C:$Q,13,0)</f>
        <v>0,990000</v>
      </c>
      <c r="U201" s="5" t="str">
        <f>+VLOOKUP($C201,Pagina!$C:$Q,14,0)</f>
        <v>8178000</v>
      </c>
      <c r="V201" s="5" t="str">
        <f>+VLOOKUP($C201,Pagina!$C:$Q,15,0)</f>
        <v>1872900</v>
      </c>
      <c r="W201" s="10">
        <f t="shared" si="20"/>
        <v>1.0790000000000077</v>
      </c>
      <c r="X201" s="10">
        <f t="shared" si="21"/>
        <v>1.0790000000000077</v>
      </c>
      <c r="Y201" s="10">
        <f t="shared" si="22"/>
        <v>1.1642410000000167</v>
      </c>
      <c r="Z201" s="10">
        <f t="shared" si="23"/>
        <v>0.4686800943441336</v>
      </c>
    </row>
    <row r="202" spans="1:26" x14ac:dyDescent="0.25">
      <c r="A202" s="8">
        <f t="shared" si="18"/>
        <v>46211</v>
      </c>
      <c r="B202" s="9">
        <f t="shared" si="19"/>
        <v>0.78416894676047377</v>
      </c>
      <c r="C202" s="11">
        <v>46211.784166666665</v>
      </c>
      <c r="D202" s="1">
        <v>46211.78416894676</v>
      </c>
      <c r="E202">
        <v>230.24799999999999</v>
      </c>
      <c r="F202">
        <v>230.267</v>
      </c>
      <c r="G202">
        <v>230.267</v>
      </c>
      <c r="H202">
        <v>230.31399999999999</v>
      </c>
      <c r="I202">
        <v>8.5500000000000007</v>
      </c>
      <c r="J202">
        <v>8.5500000000000007</v>
      </c>
      <c r="K202">
        <v>8.5500000000000007</v>
      </c>
      <c r="L202">
        <v>8.5500000000000007</v>
      </c>
      <c r="M202">
        <v>49.972000000000001</v>
      </c>
      <c r="N202">
        <v>49.975000000000001</v>
      </c>
      <c r="O202">
        <v>49.976999999999997</v>
      </c>
      <c r="P202">
        <v>0.99099999999999999</v>
      </c>
      <c r="Q202" s="5">
        <f>+VLOOKUP($C202,Pagina!$C:$Q,10,0)</f>
        <v>231.2</v>
      </c>
      <c r="R202" s="5">
        <f>+VLOOKUP($C202,Pagina!$C:$Q,11,0)</f>
        <v>95.138000000000005</v>
      </c>
      <c r="S202" s="5">
        <f>+VLOOKUP($C202,Pagina!$C:$Q,12,0)</f>
        <v>50</v>
      </c>
      <c r="T202" s="5" t="str">
        <f>+VLOOKUP($C202,Pagina!$C:$Q,13,0)</f>
        <v>0,990000</v>
      </c>
      <c r="U202" s="5" t="str">
        <f>+VLOOKUP($C202,Pagina!$C:$Q,14,0)</f>
        <v>8178000</v>
      </c>
      <c r="V202" s="5" t="str">
        <f>+VLOOKUP($C202,Pagina!$C:$Q,15,0)</f>
        <v>1872500</v>
      </c>
      <c r="W202" s="10">
        <f t="shared" si="20"/>
        <v>0.95199999999999818</v>
      </c>
      <c r="X202" s="10">
        <f t="shared" si="21"/>
        <v>0.95199999999999818</v>
      </c>
      <c r="Y202" s="10">
        <f t="shared" si="22"/>
        <v>0.90630399999999656</v>
      </c>
      <c r="Z202" s="10">
        <f t="shared" si="23"/>
        <v>0.41346721795628982</v>
      </c>
    </row>
    <row r="203" spans="1:26" x14ac:dyDescent="0.25">
      <c r="A203" s="8">
        <f t="shared" si="18"/>
        <v>46211</v>
      </c>
      <c r="B203" s="9">
        <f t="shared" si="19"/>
        <v>0.78418053240602603</v>
      </c>
      <c r="C203" s="11">
        <v>46211.784178240741</v>
      </c>
      <c r="D203" s="1">
        <v>46211.784180532406</v>
      </c>
      <c r="E203">
        <v>230.24199999999999</v>
      </c>
      <c r="F203">
        <v>230.28100000000001</v>
      </c>
      <c r="G203">
        <v>230.28100000000001</v>
      </c>
      <c r="H203">
        <v>230.36199999999999</v>
      </c>
      <c r="I203">
        <v>8.5500000000000007</v>
      </c>
      <c r="J203">
        <v>8.5500000000000007</v>
      </c>
      <c r="K203">
        <v>8.5500000000000007</v>
      </c>
      <c r="L203">
        <v>8.5500000000000007</v>
      </c>
      <c r="M203">
        <v>49.965000000000003</v>
      </c>
      <c r="N203">
        <v>49.968000000000004</v>
      </c>
      <c r="O203">
        <v>49.970999999999997</v>
      </c>
      <c r="P203">
        <v>0.99099999999999999</v>
      </c>
      <c r="Q203" s="5">
        <f>+VLOOKUP($C203,Pagina!$C:$Q,10,0)</f>
        <v>231.2</v>
      </c>
      <c r="R203" s="5">
        <f>+VLOOKUP($C203,Pagina!$C:$Q,11,0)</f>
        <v>95.138000000000005</v>
      </c>
      <c r="S203" s="5">
        <f>+VLOOKUP($C203,Pagina!$C:$Q,12,0)</f>
        <v>50</v>
      </c>
      <c r="T203" s="5" t="str">
        <f>+VLOOKUP($C203,Pagina!$C:$Q,13,0)</f>
        <v>0,990000</v>
      </c>
      <c r="U203" s="5" t="str">
        <f>+VLOOKUP($C203,Pagina!$C:$Q,14,0)</f>
        <v>8178000</v>
      </c>
      <c r="V203" s="5" t="str">
        <f>+VLOOKUP($C203,Pagina!$C:$Q,15,0)</f>
        <v>1872500</v>
      </c>
      <c r="W203" s="10">
        <f t="shared" si="20"/>
        <v>0.95799999999999841</v>
      </c>
      <c r="X203" s="10">
        <f t="shared" si="21"/>
        <v>0.95799999999999841</v>
      </c>
      <c r="Y203" s="10">
        <f t="shared" si="22"/>
        <v>0.91776399999999692</v>
      </c>
      <c r="Z203" s="10">
        <f t="shared" si="23"/>
        <v>0.41608394645633656</v>
      </c>
    </row>
    <row r="204" spans="1:26" x14ac:dyDescent="0.25">
      <c r="A204" s="8">
        <f t="shared" si="18"/>
        <v>46211</v>
      </c>
      <c r="B204" s="9">
        <f t="shared" si="19"/>
        <v>0.78419210648280568</v>
      </c>
      <c r="C204" s="11">
        <v>46211.784189814818</v>
      </c>
      <c r="D204" s="1">
        <v>46211.784192106483</v>
      </c>
      <c r="E204">
        <v>230.333</v>
      </c>
      <c r="F204">
        <v>230.41300000000001</v>
      </c>
      <c r="G204">
        <v>230.41300000000001</v>
      </c>
      <c r="H204">
        <v>230.459</v>
      </c>
      <c r="I204">
        <v>8.5500000000000007</v>
      </c>
      <c r="J204">
        <v>8.5500000000000007</v>
      </c>
      <c r="K204">
        <v>8.5500000000000007</v>
      </c>
      <c r="L204">
        <v>8.56</v>
      </c>
      <c r="M204">
        <v>49.962000000000003</v>
      </c>
      <c r="N204">
        <v>49.963000000000001</v>
      </c>
      <c r="O204">
        <v>49.963999999999999</v>
      </c>
      <c r="P204">
        <v>0.99099999999999999</v>
      </c>
      <c r="Q204" s="5">
        <f>+VLOOKUP($C204,Pagina!$C:$Q,10,0)</f>
        <v>231.1</v>
      </c>
      <c r="R204" s="5">
        <f>+VLOOKUP($C204,Pagina!$C:$Q,11,0)</f>
        <v>95.138999999999996</v>
      </c>
      <c r="S204" s="5">
        <f>+VLOOKUP($C204,Pagina!$C:$Q,12,0)</f>
        <v>50</v>
      </c>
      <c r="T204" s="5" t="str">
        <f>+VLOOKUP($C204,Pagina!$C:$Q,13,0)</f>
        <v>0,990000</v>
      </c>
      <c r="U204" s="5" t="str">
        <f>+VLOOKUP($C204,Pagina!$C:$Q,14,0)</f>
        <v>8177000</v>
      </c>
      <c r="V204" s="5" t="str">
        <f>+VLOOKUP($C204,Pagina!$C:$Q,15,0)</f>
        <v>1871500</v>
      </c>
      <c r="W204" s="10">
        <f t="shared" si="20"/>
        <v>0.76699999999999591</v>
      </c>
      <c r="X204" s="10">
        <f t="shared" si="21"/>
        <v>0.76699999999999591</v>
      </c>
      <c r="Y204" s="10">
        <f t="shared" si="22"/>
        <v>0.58828899999999373</v>
      </c>
      <c r="Z204" s="10">
        <f t="shared" si="23"/>
        <v>0.33299614037067893</v>
      </c>
    </row>
    <row r="205" spans="1:26" x14ac:dyDescent="0.25">
      <c r="A205" s="8">
        <f t="shared" si="18"/>
        <v>46211</v>
      </c>
      <c r="B205" s="9">
        <f t="shared" si="19"/>
        <v>0.78420369212835794</v>
      </c>
      <c r="C205" s="11">
        <v>46211.784201388888</v>
      </c>
      <c r="D205" s="1">
        <v>46211.784203692128</v>
      </c>
      <c r="E205">
        <v>230.48500000000001</v>
      </c>
      <c r="F205">
        <v>230.553</v>
      </c>
      <c r="G205">
        <v>230.553</v>
      </c>
      <c r="H205">
        <v>230.578</v>
      </c>
      <c r="I205">
        <v>8.5500000000000007</v>
      </c>
      <c r="J205">
        <v>8.5500000000000007</v>
      </c>
      <c r="K205">
        <v>8.5500000000000007</v>
      </c>
      <c r="L205">
        <v>8.56</v>
      </c>
      <c r="M205">
        <v>49.963000000000001</v>
      </c>
      <c r="N205">
        <v>49.965000000000003</v>
      </c>
      <c r="O205">
        <v>49.966000000000001</v>
      </c>
      <c r="P205">
        <v>0.99099999999999999</v>
      </c>
      <c r="Q205" s="5">
        <f>+VLOOKUP($C205,Pagina!$C:$Q,10,0)</f>
        <v>231.1</v>
      </c>
      <c r="R205" s="5">
        <f>+VLOOKUP($C205,Pagina!$C:$Q,11,0)</f>
        <v>95.138999999999996</v>
      </c>
      <c r="S205" s="5">
        <f>+VLOOKUP($C205,Pagina!$C:$Q,12,0)</f>
        <v>50</v>
      </c>
      <c r="T205" s="5" t="str">
        <f>+VLOOKUP($C205,Pagina!$C:$Q,13,0)</f>
        <v>0,990000</v>
      </c>
      <c r="U205" s="5" t="str">
        <f>+VLOOKUP($C205,Pagina!$C:$Q,14,0)</f>
        <v>8177000</v>
      </c>
      <c r="V205" s="5" t="str">
        <f>+VLOOKUP($C205,Pagina!$C:$Q,15,0)</f>
        <v>1871300</v>
      </c>
      <c r="W205" s="10">
        <f t="shared" si="20"/>
        <v>0.61499999999998067</v>
      </c>
      <c r="X205" s="10">
        <f t="shared" si="21"/>
        <v>0.61499999999998067</v>
      </c>
      <c r="Y205" s="10">
        <f t="shared" si="22"/>
        <v>0.37822499999997622</v>
      </c>
      <c r="Z205" s="10">
        <f t="shared" si="23"/>
        <v>0.26682864394645234</v>
      </c>
    </row>
    <row r="206" spans="1:26" x14ac:dyDescent="0.25">
      <c r="A206" s="8">
        <f t="shared" si="18"/>
        <v>46211</v>
      </c>
      <c r="B206" s="9">
        <f t="shared" si="19"/>
        <v>0.78421296296437504</v>
      </c>
      <c r="C206" s="11">
        <v>46211.784212962964</v>
      </c>
      <c r="D206" s="1">
        <v>46211.784212962964</v>
      </c>
      <c r="E206">
        <v>230.65799999999999</v>
      </c>
      <c r="F206">
        <v>230.69399999999999</v>
      </c>
      <c r="G206">
        <v>230.69399999999999</v>
      </c>
      <c r="H206">
        <v>230.74100000000001</v>
      </c>
      <c r="I206">
        <v>8.5500000000000007</v>
      </c>
      <c r="J206">
        <v>8.56</v>
      </c>
      <c r="K206">
        <v>8.56</v>
      </c>
      <c r="L206">
        <v>8.56</v>
      </c>
      <c r="M206">
        <v>49.969000000000001</v>
      </c>
      <c r="N206">
        <v>49.970999999999997</v>
      </c>
      <c r="O206">
        <v>49.973999999999997</v>
      </c>
      <c r="P206">
        <v>0.99099999999999999</v>
      </c>
      <c r="Q206" s="5">
        <f>+VLOOKUP($C206,Pagina!$C:$Q,10,0)</f>
        <v>231.1</v>
      </c>
      <c r="R206" s="5">
        <f>+VLOOKUP($C206,Pagina!$C:$Q,11,0)</f>
        <v>95.139999000000003</v>
      </c>
      <c r="S206" s="5">
        <f>+VLOOKUP($C206,Pagina!$C:$Q,12,0)</f>
        <v>50</v>
      </c>
      <c r="T206" s="5" t="str">
        <f>+VLOOKUP($C206,Pagina!$C:$Q,13,0)</f>
        <v>0,990000</v>
      </c>
      <c r="U206" s="5" t="str">
        <f>+VLOOKUP($C206,Pagina!$C:$Q,14,0)</f>
        <v>8177000</v>
      </c>
      <c r="V206" s="5" t="str">
        <f>+VLOOKUP($C206,Pagina!$C:$Q,15,0)</f>
        <v>1871400</v>
      </c>
      <c r="W206" s="10">
        <f t="shared" si="20"/>
        <v>0.44200000000000728</v>
      </c>
      <c r="X206" s="10">
        <f t="shared" si="21"/>
        <v>0.44200000000000728</v>
      </c>
      <c r="Y206" s="10">
        <f t="shared" si="22"/>
        <v>0.19536400000000642</v>
      </c>
      <c r="Z206" s="10">
        <f t="shared" si="23"/>
        <v>0.19162569691925158</v>
      </c>
    </row>
    <row r="207" spans="1:26" x14ac:dyDescent="0.25">
      <c r="A207" s="8">
        <f t="shared" si="18"/>
        <v>46211</v>
      </c>
      <c r="B207" s="9">
        <f t="shared" si="19"/>
        <v>0.78422453703387873</v>
      </c>
      <c r="C207" s="11">
        <v>46211.784224537034</v>
      </c>
      <c r="D207" s="1">
        <v>46211.784224537034</v>
      </c>
      <c r="E207">
        <v>230.71199999999999</v>
      </c>
      <c r="F207">
        <v>230.73</v>
      </c>
      <c r="G207">
        <v>230.73</v>
      </c>
      <c r="H207">
        <v>230.76599999999999</v>
      </c>
      <c r="I207">
        <v>8.5500000000000007</v>
      </c>
      <c r="J207">
        <v>8.5500000000000007</v>
      </c>
      <c r="K207">
        <v>8.5500000000000007</v>
      </c>
      <c r="L207">
        <v>8.5500000000000007</v>
      </c>
      <c r="M207">
        <v>49.975000000000001</v>
      </c>
      <c r="N207">
        <v>49.978000000000002</v>
      </c>
      <c r="O207">
        <v>49.981000000000002</v>
      </c>
      <c r="P207">
        <v>0.99099999999999999</v>
      </c>
      <c r="Q207" s="5">
        <f>+VLOOKUP($C207,Pagina!$C:$Q,10,0)</f>
        <v>231.1</v>
      </c>
      <c r="R207" s="5">
        <f>+VLOOKUP($C207,Pagina!$C:$Q,11,0)</f>
        <v>95.139999000000003</v>
      </c>
      <c r="S207" s="5">
        <f>+VLOOKUP($C207,Pagina!$C:$Q,12,0)</f>
        <v>50</v>
      </c>
      <c r="T207" s="5" t="str">
        <f>+VLOOKUP($C207,Pagina!$C:$Q,13,0)</f>
        <v>0,990000</v>
      </c>
      <c r="U207" s="5" t="str">
        <f>+VLOOKUP($C207,Pagina!$C:$Q,14,0)</f>
        <v>8177000</v>
      </c>
      <c r="V207" s="5" t="str">
        <f>+VLOOKUP($C207,Pagina!$C:$Q,15,0)</f>
        <v>1871400</v>
      </c>
      <c r="W207" s="10">
        <f t="shared" si="20"/>
        <v>0.38800000000000523</v>
      </c>
      <c r="X207" s="10">
        <f t="shared" si="21"/>
        <v>0.38800000000000523</v>
      </c>
      <c r="Y207" s="10">
        <f t="shared" si="22"/>
        <v>0.15054400000000406</v>
      </c>
      <c r="Z207" s="10">
        <f t="shared" si="23"/>
        <v>0.16817504074344</v>
      </c>
    </row>
    <row r="208" spans="1:26" x14ac:dyDescent="0.25">
      <c r="A208" s="8">
        <f t="shared" si="18"/>
        <v>46211</v>
      </c>
      <c r="B208" s="9">
        <f t="shared" si="19"/>
        <v>0.78423611111065838</v>
      </c>
      <c r="C208" s="11">
        <v>46211.784236111111</v>
      </c>
      <c r="D208" s="1">
        <v>46211.784236111111</v>
      </c>
      <c r="E208">
        <v>230.50899999999999</v>
      </c>
      <c r="F208">
        <v>230.57599999999999</v>
      </c>
      <c r="G208">
        <v>230.57599999999999</v>
      </c>
      <c r="H208">
        <v>230.64500000000001</v>
      </c>
      <c r="I208">
        <v>8.5500000000000007</v>
      </c>
      <c r="J208">
        <v>8.5500000000000007</v>
      </c>
      <c r="K208">
        <v>8.5500000000000007</v>
      </c>
      <c r="L208">
        <v>8.5500000000000007</v>
      </c>
      <c r="M208">
        <v>49.981000000000002</v>
      </c>
      <c r="N208">
        <v>49.984999999999999</v>
      </c>
      <c r="O208">
        <v>49.988</v>
      </c>
      <c r="P208">
        <v>0.99099999999999999</v>
      </c>
      <c r="Q208" s="5">
        <f>+VLOOKUP($C208,Pagina!$C:$Q,10,0)</f>
        <v>231.1</v>
      </c>
      <c r="R208" s="5">
        <f>+VLOOKUP($C208,Pagina!$C:$Q,11,0)</f>
        <v>95.140998999999994</v>
      </c>
      <c r="S208" s="5">
        <f>+VLOOKUP($C208,Pagina!$C:$Q,12,0)</f>
        <v>49.9</v>
      </c>
      <c r="T208" s="5" t="str">
        <f>+VLOOKUP($C208,Pagina!$C:$Q,13,0)</f>
        <v>0,990000</v>
      </c>
      <c r="U208" s="5" t="str">
        <f>+VLOOKUP($C208,Pagina!$C:$Q,14,0)</f>
        <v>8179000</v>
      </c>
      <c r="V208" s="5" t="str">
        <f>+VLOOKUP($C208,Pagina!$C:$Q,15,0)</f>
        <v>1871500</v>
      </c>
      <c r="W208" s="10">
        <f t="shared" si="20"/>
        <v>0.59100000000000819</v>
      </c>
      <c r="X208" s="10">
        <f t="shared" si="21"/>
        <v>0.59100000000000819</v>
      </c>
      <c r="Y208" s="10">
        <f t="shared" si="22"/>
        <v>0.34928100000000967</v>
      </c>
      <c r="Z208" s="10">
        <f t="shared" si="23"/>
        <v>0.2563891214659767</v>
      </c>
    </row>
    <row r="209" spans="1:26" x14ac:dyDescent="0.25">
      <c r="A209" s="8">
        <f t="shared" si="18"/>
        <v>46211</v>
      </c>
      <c r="B209" s="9">
        <f t="shared" si="19"/>
        <v>0.78424769675621064</v>
      </c>
      <c r="C209" s="11">
        <v>46211.784247685187</v>
      </c>
      <c r="D209" s="1">
        <v>46211.784247696756</v>
      </c>
      <c r="E209">
        <v>230.435</v>
      </c>
      <c r="F209">
        <v>230.501</v>
      </c>
      <c r="G209">
        <v>230.501</v>
      </c>
      <c r="H209">
        <v>230.566</v>
      </c>
      <c r="I209">
        <v>8.5500000000000007</v>
      </c>
      <c r="J209">
        <v>8.5500000000000007</v>
      </c>
      <c r="K209">
        <v>8.5500000000000007</v>
      </c>
      <c r="L209">
        <v>8.5500000000000007</v>
      </c>
      <c r="M209">
        <v>49.988</v>
      </c>
      <c r="N209">
        <v>49.988999999999997</v>
      </c>
      <c r="O209">
        <v>49.99</v>
      </c>
      <c r="P209">
        <v>0.99099999999999999</v>
      </c>
      <c r="Q209" s="5">
        <f>+VLOOKUP($C209,Pagina!$C:$Q,10,0)</f>
        <v>231.1</v>
      </c>
      <c r="R209" s="5">
        <f>+VLOOKUP($C209,Pagina!$C:$Q,11,0)</f>
        <v>95.140998999999994</v>
      </c>
      <c r="S209" s="5">
        <f>+VLOOKUP($C209,Pagina!$C:$Q,12,0)</f>
        <v>50</v>
      </c>
      <c r="T209" s="5" t="str">
        <f>+VLOOKUP($C209,Pagina!$C:$Q,13,0)</f>
        <v>0,990000</v>
      </c>
      <c r="U209" s="5" t="str">
        <f>+VLOOKUP($C209,Pagina!$C:$Q,14,0)</f>
        <v>8182000</v>
      </c>
      <c r="V209" s="5" t="str">
        <f>+VLOOKUP($C209,Pagina!$C:$Q,15,0)</f>
        <v>1872500</v>
      </c>
      <c r="W209" s="10">
        <f t="shared" si="20"/>
        <v>0.66499999999999204</v>
      </c>
      <c r="X209" s="10">
        <f t="shared" si="21"/>
        <v>0.66499999999999204</v>
      </c>
      <c r="Y209" s="10">
        <f t="shared" si="22"/>
        <v>0.44222499999998943</v>
      </c>
      <c r="Z209" s="10">
        <f t="shared" si="23"/>
        <v>0.28858463341071972</v>
      </c>
    </row>
    <row r="210" spans="1:26" x14ac:dyDescent="0.25">
      <c r="A210" s="8">
        <f t="shared" si="18"/>
        <v>46211</v>
      </c>
      <c r="B210" s="9">
        <f t="shared" si="19"/>
        <v>0.7842592708329903</v>
      </c>
      <c r="C210" s="11">
        <v>46211.784259259257</v>
      </c>
      <c r="D210" s="1">
        <v>46211.784259270833</v>
      </c>
      <c r="E210">
        <v>230.404</v>
      </c>
      <c r="F210">
        <v>230.477</v>
      </c>
      <c r="G210">
        <v>230.477</v>
      </c>
      <c r="H210">
        <v>230.51300000000001</v>
      </c>
      <c r="I210">
        <v>8.5399999999999991</v>
      </c>
      <c r="J210">
        <v>8.5500000000000007</v>
      </c>
      <c r="K210">
        <v>8.5500000000000007</v>
      </c>
      <c r="L210">
        <v>8.5500000000000007</v>
      </c>
      <c r="M210">
        <v>49.99</v>
      </c>
      <c r="N210">
        <v>49.99</v>
      </c>
      <c r="O210">
        <v>49.99</v>
      </c>
      <c r="P210">
        <v>0.99099999999999999</v>
      </c>
      <c r="Q210" s="5">
        <f>+VLOOKUP($C210,Pagina!$C:$Q,10,0)</f>
        <v>231.1</v>
      </c>
      <c r="R210" s="5">
        <f>+VLOOKUP($C210,Pagina!$C:$Q,11,0)</f>
        <v>95.141998000000001</v>
      </c>
      <c r="S210" s="5">
        <f>+VLOOKUP($C210,Pagina!$C:$Q,12,0)</f>
        <v>49.9</v>
      </c>
      <c r="T210" s="5" t="str">
        <f>+VLOOKUP($C210,Pagina!$C:$Q,13,0)</f>
        <v>0,990000</v>
      </c>
      <c r="U210" s="5" t="str">
        <f>+VLOOKUP($C210,Pagina!$C:$Q,14,0)</f>
        <v>8181000</v>
      </c>
      <c r="V210" s="5" t="str">
        <f>+VLOOKUP($C210,Pagina!$C:$Q,15,0)</f>
        <v>1872500</v>
      </c>
      <c r="W210" s="10">
        <f t="shared" si="20"/>
        <v>0.69599999999999795</v>
      </c>
      <c r="X210" s="10">
        <f t="shared" si="21"/>
        <v>0.69599999999999795</v>
      </c>
      <c r="Y210" s="10">
        <f t="shared" si="22"/>
        <v>0.48441599999999713</v>
      </c>
      <c r="Z210" s="10">
        <f t="shared" si="23"/>
        <v>0.30207808892206645</v>
      </c>
    </row>
    <row r="211" spans="1:26" x14ac:dyDescent="0.25">
      <c r="A211" s="8">
        <f t="shared" si="18"/>
        <v>46211</v>
      </c>
      <c r="B211" s="9">
        <f t="shared" si="19"/>
        <v>0.78427084490976995</v>
      </c>
      <c r="C211" s="11">
        <v>46211.784270833334</v>
      </c>
      <c r="D211" s="1">
        <v>46211.78427084491</v>
      </c>
      <c r="E211">
        <v>230.499</v>
      </c>
      <c r="F211">
        <v>230.53299999999999</v>
      </c>
      <c r="G211">
        <v>230.53299999999999</v>
      </c>
      <c r="H211">
        <v>230.589</v>
      </c>
      <c r="I211">
        <v>8.5399999999999991</v>
      </c>
      <c r="J211">
        <v>8.5500000000000007</v>
      </c>
      <c r="K211">
        <v>8.5500000000000007</v>
      </c>
      <c r="L211">
        <v>8.5500000000000007</v>
      </c>
      <c r="M211">
        <v>49.988</v>
      </c>
      <c r="N211">
        <v>49.988999999999997</v>
      </c>
      <c r="O211">
        <v>49.99</v>
      </c>
      <c r="P211">
        <v>0.99099999999999999</v>
      </c>
      <c r="Q211" s="5">
        <f>+VLOOKUP($C211,Pagina!$C:$Q,10,0)</f>
        <v>231.3</v>
      </c>
      <c r="R211" s="5">
        <f>+VLOOKUP($C211,Pagina!$C:$Q,11,0)</f>
        <v>95.141998000000001</v>
      </c>
      <c r="S211" s="5">
        <f>+VLOOKUP($C211,Pagina!$C:$Q,12,0)</f>
        <v>49.9</v>
      </c>
      <c r="T211" s="5" t="str">
        <f>+VLOOKUP($C211,Pagina!$C:$Q,13,0)</f>
        <v>0,990000</v>
      </c>
      <c r="U211" s="5" t="str">
        <f>+VLOOKUP($C211,Pagina!$C:$Q,14,0)</f>
        <v>8183000</v>
      </c>
      <c r="V211" s="5" t="str">
        <f>+VLOOKUP($C211,Pagina!$C:$Q,15,0)</f>
        <v>1874300</v>
      </c>
      <c r="W211" s="10">
        <f t="shared" si="20"/>
        <v>0.80100000000001614</v>
      </c>
      <c r="X211" s="10">
        <f t="shared" si="21"/>
        <v>0.80100000000001614</v>
      </c>
      <c r="Y211" s="10">
        <f t="shared" si="22"/>
        <v>0.64160100000002585</v>
      </c>
      <c r="Z211" s="10">
        <f t="shared" si="23"/>
        <v>0.34750693061575805</v>
      </c>
    </row>
    <row r="212" spans="1:26" x14ac:dyDescent="0.25">
      <c r="A212" s="8">
        <f t="shared" si="18"/>
        <v>46211</v>
      </c>
      <c r="B212" s="9">
        <f t="shared" si="19"/>
        <v>0.78428241897927364</v>
      </c>
      <c r="C212" s="11">
        <v>46211.784282407411</v>
      </c>
      <c r="D212" s="1">
        <v>46211.784282418979</v>
      </c>
      <c r="E212">
        <v>230.50399999999999</v>
      </c>
      <c r="F212">
        <v>230.58099999999999</v>
      </c>
      <c r="G212">
        <v>230.58099999999999</v>
      </c>
      <c r="H212">
        <v>230.62</v>
      </c>
      <c r="I212">
        <v>8.5399999999999991</v>
      </c>
      <c r="J212">
        <v>8.5399999999999991</v>
      </c>
      <c r="K212">
        <v>8.5399999999999991</v>
      </c>
      <c r="L212">
        <v>8.5500000000000007</v>
      </c>
      <c r="M212">
        <v>49.987000000000002</v>
      </c>
      <c r="N212">
        <v>49.988</v>
      </c>
      <c r="O212">
        <v>49.988</v>
      </c>
      <c r="P212">
        <v>0.99099999999999999</v>
      </c>
      <c r="Q212" s="5">
        <f>+VLOOKUP($C212,Pagina!$C:$Q,10,0)</f>
        <v>231.3</v>
      </c>
      <c r="R212" s="5">
        <f>+VLOOKUP($C212,Pagina!$C:$Q,11,0)</f>
        <v>95.142998000000006</v>
      </c>
      <c r="S212" s="5">
        <f>+VLOOKUP($C212,Pagina!$C:$Q,12,0)</f>
        <v>49.9</v>
      </c>
      <c r="T212" s="5" t="str">
        <f>+VLOOKUP($C212,Pagina!$C:$Q,13,0)</f>
        <v>0,990000</v>
      </c>
      <c r="U212" s="5" t="str">
        <f>+VLOOKUP($C212,Pagina!$C:$Q,14,0)</f>
        <v>8183000</v>
      </c>
      <c r="V212" s="5" t="str">
        <f>+VLOOKUP($C212,Pagina!$C:$Q,15,0)</f>
        <v>1874300</v>
      </c>
      <c r="W212" s="10">
        <f t="shared" si="20"/>
        <v>0.79600000000002069</v>
      </c>
      <c r="X212" s="10">
        <f t="shared" si="21"/>
        <v>0.79600000000002069</v>
      </c>
      <c r="Y212" s="10">
        <f t="shared" si="22"/>
        <v>0.63361600000003293</v>
      </c>
      <c r="Z212" s="10">
        <f t="shared" si="23"/>
        <v>0.34533023288100018</v>
      </c>
    </row>
    <row r="213" spans="1:26" x14ac:dyDescent="0.25">
      <c r="A213" s="8">
        <f t="shared" si="18"/>
        <v>46211</v>
      </c>
      <c r="B213" s="9">
        <f t="shared" si="19"/>
        <v>0.78429400463210186</v>
      </c>
      <c r="C213" s="11">
        <v>46211.78429398148</v>
      </c>
      <c r="D213" s="1">
        <v>46211.784294004632</v>
      </c>
      <c r="E213">
        <v>230.59800000000001</v>
      </c>
      <c r="F213">
        <v>230.62</v>
      </c>
      <c r="G213">
        <v>230.62</v>
      </c>
      <c r="H213">
        <v>230.63399999999999</v>
      </c>
      <c r="I213">
        <v>8.5399999999999991</v>
      </c>
      <c r="J213">
        <v>8.5500000000000007</v>
      </c>
      <c r="K213">
        <v>8.5500000000000007</v>
      </c>
      <c r="L213">
        <v>8.5500000000000007</v>
      </c>
      <c r="M213">
        <v>49.988</v>
      </c>
      <c r="N213">
        <v>49.988999999999997</v>
      </c>
      <c r="O213">
        <v>49.99</v>
      </c>
      <c r="P213">
        <v>0.99099999999999999</v>
      </c>
      <c r="Q213" s="5">
        <f>+VLOOKUP($C213,Pagina!$C:$Q,10,0)</f>
        <v>231.5</v>
      </c>
      <c r="R213" s="5">
        <f>+VLOOKUP($C213,Pagina!$C:$Q,11,0)</f>
        <v>95.142998000000006</v>
      </c>
      <c r="S213" s="5">
        <f>+VLOOKUP($C213,Pagina!$C:$Q,12,0)</f>
        <v>49.9</v>
      </c>
      <c r="T213" s="5" t="str">
        <f>+VLOOKUP($C213,Pagina!$C:$Q,13,0)</f>
        <v>0,990000</v>
      </c>
      <c r="U213" s="5" t="str">
        <f>+VLOOKUP($C213,Pagina!$C:$Q,14,0)</f>
        <v>8183000</v>
      </c>
      <c r="V213" s="5" t="str">
        <f>+VLOOKUP($C213,Pagina!$C:$Q,15,0)</f>
        <v>1875400</v>
      </c>
      <c r="W213" s="10">
        <f t="shared" si="20"/>
        <v>0.90199999999998681</v>
      </c>
      <c r="X213" s="10">
        <f t="shared" si="21"/>
        <v>0.90199999999998681</v>
      </c>
      <c r="Y213" s="10">
        <f t="shared" si="22"/>
        <v>0.81360399999997624</v>
      </c>
      <c r="Z213" s="10">
        <f t="shared" si="23"/>
        <v>0.39115690509023787</v>
      </c>
    </row>
    <row r="214" spans="1:26" x14ac:dyDescent="0.25">
      <c r="A214" s="8">
        <f t="shared" si="18"/>
        <v>46211</v>
      </c>
      <c r="B214" s="9">
        <f t="shared" si="19"/>
        <v>0.78430557870160555</v>
      </c>
      <c r="C214" s="11">
        <v>46211.784305555557</v>
      </c>
      <c r="D214" s="1">
        <v>46211.784305578702</v>
      </c>
      <c r="E214">
        <v>230.61600000000001</v>
      </c>
      <c r="F214">
        <v>230.66499999999999</v>
      </c>
      <c r="G214">
        <v>230.66499999999999</v>
      </c>
      <c r="H214">
        <v>230.70500000000001</v>
      </c>
      <c r="I214">
        <v>8.5399999999999991</v>
      </c>
      <c r="J214">
        <v>8.5399999999999991</v>
      </c>
      <c r="K214">
        <v>8.5399999999999991</v>
      </c>
      <c r="L214">
        <v>8.5500000000000007</v>
      </c>
      <c r="M214">
        <v>49.99</v>
      </c>
      <c r="N214">
        <v>49.991</v>
      </c>
      <c r="O214">
        <v>49.991999999999997</v>
      </c>
      <c r="P214">
        <v>0.99099999999999999</v>
      </c>
      <c r="Q214" s="5">
        <f>+VLOOKUP($C214,Pagina!$C:$Q,10,0)</f>
        <v>231.6</v>
      </c>
      <c r="R214" s="5">
        <f>+VLOOKUP($C214,Pagina!$C:$Q,11,0)</f>
        <v>95.143996999999999</v>
      </c>
      <c r="S214" s="5">
        <f>+VLOOKUP($C214,Pagina!$C:$Q,12,0)</f>
        <v>50</v>
      </c>
      <c r="T214" s="5" t="str">
        <f>+VLOOKUP($C214,Pagina!$C:$Q,13,0)</f>
        <v>0,990000</v>
      </c>
      <c r="U214" s="5" t="str">
        <f>+VLOOKUP($C214,Pagina!$C:$Q,14,0)</f>
        <v>8180000</v>
      </c>
      <c r="V214" s="5" t="str">
        <f>+VLOOKUP($C214,Pagina!$C:$Q,15,0)</f>
        <v>1875800</v>
      </c>
      <c r="W214" s="10">
        <f t="shared" si="20"/>
        <v>0.98399999999998045</v>
      </c>
      <c r="X214" s="10">
        <f t="shared" si="21"/>
        <v>0.98399999999998045</v>
      </c>
      <c r="Y214" s="10">
        <f t="shared" si="22"/>
        <v>0.96825599999996148</v>
      </c>
      <c r="Z214" s="10">
        <f t="shared" si="23"/>
        <v>0.42668331772295959</v>
      </c>
    </row>
    <row r="215" spans="1:26" x14ac:dyDescent="0.25">
      <c r="A215" s="8">
        <f t="shared" si="18"/>
        <v>46211</v>
      </c>
      <c r="B215" s="9">
        <f t="shared" si="19"/>
        <v>0.78431715277838521</v>
      </c>
      <c r="C215" s="11">
        <v>46211.784317129626</v>
      </c>
      <c r="D215" s="1">
        <v>46211.784317152778</v>
      </c>
      <c r="E215">
        <v>230.56700000000001</v>
      </c>
      <c r="F215">
        <v>230.63499999999999</v>
      </c>
      <c r="G215">
        <v>230.63499999999999</v>
      </c>
      <c r="H215">
        <v>230.69499999999999</v>
      </c>
      <c r="I215">
        <v>8.5399999999999991</v>
      </c>
      <c r="J215">
        <v>8.5399999999999991</v>
      </c>
      <c r="K215">
        <v>8.5399999999999991</v>
      </c>
      <c r="L215">
        <v>8.5399999999999991</v>
      </c>
      <c r="M215">
        <v>49.991999999999997</v>
      </c>
      <c r="N215">
        <v>49.994999999999997</v>
      </c>
      <c r="O215">
        <v>49.997</v>
      </c>
      <c r="P215">
        <v>0.99099999999999999</v>
      </c>
      <c r="Q215" s="5">
        <f>+VLOOKUP($C215,Pagina!$C:$Q,10,0)</f>
        <v>231.4</v>
      </c>
      <c r="R215" s="5">
        <f>+VLOOKUP($C215,Pagina!$C:$Q,11,0)</f>
        <v>95.143996999999999</v>
      </c>
      <c r="S215" s="5">
        <f>+VLOOKUP($C215,Pagina!$C:$Q,12,0)</f>
        <v>50</v>
      </c>
      <c r="T215" s="5" t="str">
        <f>+VLOOKUP($C215,Pagina!$C:$Q,13,0)</f>
        <v>0,990000</v>
      </c>
      <c r="U215" s="5" t="str">
        <f>+VLOOKUP($C215,Pagina!$C:$Q,14,0)</f>
        <v>8177000</v>
      </c>
      <c r="V215" s="5" t="str">
        <f>+VLOOKUP($C215,Pagina!$C:$Q,15,0)</f>
        <v>1873600</v>
      </c>
      <c r="W215" s="10">
        <f t="shared" si="20"/>
        <v>0.83299999999999841</v>
      </c>
      <c r="X215" s="10">
        <f t="shared" si="21"/>
        <v>0.83299999999999841</v>
      </c>
      <c r="Y215" s="10">
        <f t="shared" si="22"/>
        <v>0.69388899999999731</v>
      </c>
      <c r="Z215" s="10">
        <f t="shared" si="23"/>
        <v>0.36128327124002929</v>
      </c>
    </row>
    <row r="216" spans="1:26" x14ac:dyDescent="0.25">
      <c r="A216" s="8">
        <f t="shared" si="18"/>
        <v>46211</v>
      </c>
      <c r="B216" s="9">
        <f t="shared" si="19"/>
        <v>0.78432872685516486</v>
      </c>
      <c r="C216" s="11">
        <v>46211.784328703703</v>
      </c>
      <c r="D216" s="1">
        <v>46211.784328726855</v>
      </c>
      <c r="E216">
        <v>230.61199999999999</v>
      </c>
      <c r="F216">
        <v>230.66900000000001</v>
      </c>
      <c r="G216">
        <v>230.66900000000001</v>
      </c>
      <c r="H216">
        <v>230.71899999999999</v>
      </c>
      <c r="I216">
        <v>8.5399999999999991</v>
      </c>
      <c r="J216">
        <v>8.5399999999999991</v>
      </c>
      <c r="K216">
        <v>8.5399999999999991</v>
      </c>
      <c r="L216">
        <v>8.5500000000000007</v>
      </c>
      <c r="M216">
        <v>49.997999999999998</v>
      </c>
      <c r="N216">
        <v>49.997999999999998</v>
      </c>
      <c r="O216">
        <v>49.997999999999998</v>
      </c>
      <c r="P216">
        <v>0.99099999999999999</v>
      </c>
      <c r="Q216" s="5">
        <f>+VLOOKUP($C216,Pagina!$C:$Q,10,0)</f>
        <v>231.3</v>
      </c>
      <c r="R216" s="5">
        <f>+VLOOKUP($C216,Pagina!$C:$Q,11,0)</f>
        <v>95.144997000000004</v>
      </c>
      <c r="S216" s="5">
        <f>+VLOOKUP($C216,Pagina!$C:$Q,12,0)</f>
        <v>50</v>
      </c>
      <c r="T216" s="5" t="str">
        <f>+VLOOKUP($C216,Pagina!$C:$Q,13,0)</f>
        <v>0,990000</v>
      </c>
      <c r="U216" s="5" t="str">
        <f>+VLOOKUP($C216,Pagina!$C:$Q,14,0)</f>
        <v>8178000</v>
      </c>
      <c r="V216" s="5" t="str">
        <f>+VLOOKUP($C216,Pagina!$C:$Q,15,0)</f>
        <v>1873100</v>
      </c>
      <c r="W216" s="10">
        <f t="shared" si="20"/>
        <v>0.6880000000000166</v>
      </c>
      <c r="X216" s="10">
        <f t="shared" si="21"/>
        <v>0.6880000000000166</v>
      </c>
      <c r="Y216" s="10">
        <f t="shared" si="22"/>
        <v>0.47334400000002286</v>
      </c>
      <c r="Z216" s="10">
        <f t="shared" si="23"/>
        <v>0.29833660000347623</v>
      </c>
    </row>
    <row r="217" spans="1:26" x14ac:dyDescent="0.25">
      <c r="A217" s="8">
        <f t="shared" si="18"/>
        <v>46211</v>
      </c>
      <c r="B217" s="9">
        <f t="shared" si="19"/>
        <v>0.78434030092466855</v>
      </c>
      <c r="C217" s="11">
        <v>46211.78434027778</v>
      </c>
      <c r="D217" s="1">
        <v>46211.784340300925</v>
      </c>
      <c r="E217">
        <v>230.55799999999999</v>
      </c>
      <c r="F217">
        <v>230.61699999999999</v>
      </c>
      <c r="G217">
        <v>230.61699999999999</v>
      </c>
      <c r="H217">
        <v>230.648</v>
      </c>
      <c r="I217">
        <v>8.5399999999999991</v>
      </c>
      <c r="J217">
        <v>8.5399999999999991</v>
      </c>
      <c r="K217">
        <v>8.5399999999999991</v>
      </c>
      <c r="L217">
        <v>8.5399999999999991</v>
      </c>
      <c r="M217">
        <v>49.997</v>
      </c>
      <c r="N217">
        <v>49.997999999999998</v>
      </c>
      <c r="O217">
        <v>49.999000000000002</v>
      </c>
      <c r="P217">
        <v>0.99099999999999999</v>
      </c>
      <c r="Q217" s="5">
        <f>+VLOOKUP($C217,Pagina!$C:$Q,10,0)</f>
        <v>231.3</v>
      </c>
      <c r="R217" s="5">
        <f>+VLOOKUP($C217,Pagina!$C:$Q,11,0)</f>
        <v>95.146004000000005</v>
      </c>
      <c r="S217" s="5">
        <f>+VLOOKUP($C217,Pagina!$C:$Q,12,0)</f>
        <v>50</v>
      </c>
      <c r="T217" s="5" t="str">
        <f>+VLOOKUP($C217,Pagina!$C:$Q,13,0)</f>
        <v>0,990000</v>
      </c>
      <c r="U217" s="5" t="str">
        <f>+VLOOKUP($C217,Pagina!$C:$Q,14,0)</f>
        <v>8178000</v>
      </c>
      <c r="V217" s="5" t="str">
        <f>+VLOOKUP($C217,Pagina!$C:$Q,15,0)</f>
        <v>1873100</v>
      </c>
      <c r="W217" s="10">
        <f t="shared" si="20"/>
        <v>0.74200000000001864</v>
      </c>
      <c r="X217" s="10">
        <f t="shared" si="21"/>
        <v>0.74200000000001864</v>
      </c>
      <c r="Y217" s="10">
        <f t="shared" si="22"/>
        <v>0.5505640000000277</v>
      </c>
      <c r="Z217" s="10">
        <f t="shared" si="23"/>
        <v>0.3218279131498446</v>
      </c>
    </row>
    <row r="218" spans="1:26" x14ac:dyDescent="0.25">
      <c r="A218" s="8">
        <f t="shared" si="18"/>
        <v>46211</v>
      </c>
      <c r="B218" s="9">
        <f t="shared" si="19"/>
        <v>0.78435187500144821</v>
      </c>
      <c r="C218" s="11">
        <v>46211.784351851849</v>
      </c>
      <c r="D218" s="1">
        <v>46211.784351875001</v>
      </c>
      <c r="E218">
        <v>230.47800000000001</v>
      </c>
      <c r="F218">
        <v>230.51400000000001</v>
      </c>
      <c r="G218">
        <v>230.51400000000001</v>
      </c>
      <c r="H218">
        <v>230.54599999999999</v>
      </c>
      <c r="I218">
        <v>8.5299999999999994</v>
      </c>
      <c r="J218">
        <v>8.5399999999999991</v>
      </c>
      <c r="K218">
        <v>8.5399999999999991</v>
      </c>
      <c r="L218">
        <v>8.5399999999999991</v>
      </c>
      <c r="M218">
        <v>49.996000000000002</v>
      </c>
      <c r="N218">
        <v>49.996000000000002</v>
      </c>
      <c r="O218">
        <v>49.996000000000002</v>
      </c>
      <c r="P218">
        <v>0.99099999999999999</v>
      </c>
      <c r="Q218" s="5">
        <f>+VLOOKUP($C218,Pagina!$C:$Q,10,0)</f>
        <v>231.4</v>
      </c>
      <c r="R218" s="5">
        <f>+VLOOKUP($C218,Pagina!$C:$Q,11,0)</f>
        <v>95.146004000000005</v>
      </c>
      <c r="S218" s="5">
        <f>+VLOOKUP($C218,Pagina!$C:$Q,12,0)</f>
        <v>50</v>
      </c>
      <c r="T218" s="5" t="str">
        <f>+VLOOKUP($C218,Pagina!$C:$Q,13,0)</f>
        <v>0,990000</v>
      </c>
      <c r="U218" s="5" t="str">
        <f>+VLOOKUP($C218,Pagina!$C:$Q,14,0)</f>
        <v>8174000</v>
      </c>
      <c r="V218" s="5" t="str">
        <f>+VLOOKUP($C218,Pagina!$C:$Q,15,0)</f>
        <v>1872500</v>
      </c>
      <c r="W218" s="10">
        <f t="shared" si="20"/>
        <v>0.92199999999999704</v>
      </c>
      <c r="X218" s="10">
        <f t="shared" si="21"/>
        <v>0.92199999999999704</v>
      </c>
      <c r="Y218" s="10">
        <f t="shared" si="22"/>
        <v>0.85008399999999451</v>
      </c>
      <c r="Z218" s="10">
        <f t="shared" si="23"/>
        <v>0.40003818151840825</v>
      </c>
    </row>
    <row r="219" spans="1:26" x14ac:dyDescent="0.25">
      <c r="A219" s="8">
        <f t="shared" si="18"/>
        <v>46211</v>
      </c>
      <c r="B219" s="9">
        <f t="shared" si="19"/>
        <v>0.7843634490709519</v>
      </c>
      <c r="C219" s="11">
        <v>46211.784363425926</v>
      </c>
      <c r="D219" s="1">
        <v>46211.784363449071</v>
      </c>
      <c r="E219">
        <v>230.51</v>
      </c>
      <c r="F219">
        <v>230.54300000000001</v>
      </c>
      <c r="G219">
        <v>230.54300000000001</v>
      </c>
      <c r="H219">
        <v>230.583</v>
      </c>
      <c r="I219">
        <v>8.5399999999999991</v>
      </c>
      <c r="J219">
        <v>8.5399999999999991</v>
      </c>
      <c r="K219">
        <v>8.5399999999999991</v>
      </c>
      <c r="L219">
        <v>8.5399999999999991</v>
      </c>
      <c r="M219">
        <v>49.991999999999997</v>
      </c>
      <c r="N219">
        <v>49.993000000000002</v>
      </c>
      <c r="O219">
        <v>49.994999999999997</v>
      </c>
      <c r="P219">
        <v>0.99099999999999999</v>
      </c>
      <c r="Q219" s="5">
        <f>+VLOOKUP($C219,Pagina!$C:$Q,10,0)</f>
        <v>231.4</v>
      </c>
      <c r="R219" s="5">
        <f>+VLOOKUP($C219,Pagina!$C:$Q,11,0)</f>
        <v>95.146004000000005</v>
      </c>
      <c r="S219" s="5">
        <f>+VLOOKUP($C219,Pagina!$C:$Q,12,0)</f>
        <v>49.9</v>
      </c>
      <c r="T219" s="5" t="str">
        <f>+VLOOKUP($C219,Pagina!$C:$Q,13,0)</f>
        <v>0,990000</v>
      </c>
      <c r="U219" s="5" t="str">
        <f>+VLOOKUP($C219,Pagina!$C:$Q,14,0)</f>
        <v>8175000</v>
      </c>
      <c r="V219" s="5" t="str">
        <f>+VLOOKUP($C219,Pagina!$C:$Q,15,0)</f>
        <v>1873300</v>
      </c>
      <c r="W219" s="10">
        <f t="shared" si="20"/>
        <v>0.89000000000001478</v>
      </c>
      <c r="X219" s="10">
        <f t="shared" si="21"/>
        <v>0.89000000000001478</v>
      </c>
      <c r="Y219" s="10">
        <f t="shared" si="22"/>
        <v>0.79210000000002634</v>
      </c>
      <c r="Z219" s="10">
        <f t="shared" si="23"/>
        <v>0.38610038610039255</v>
      </c>
    </row>
    <row r="220" spans="1:26" x14ac:dyDescent="0.25">
      <c r="A220" s="8">
        <f t="shared" si="18"/>
        <v>46211</v>
      </c>
      <c r="B220" s="9">
        <f t="shared" si="19"/>
        <v>0.78437502314773155</v>
      </c>
      <c r="C220" s="11">
        <v>46211.784375000003</v>
      </c>
      <c r="D220" s="1">
        <v>46211.784375023148</v>
      </c>
      <c r="E220">
        <v>230.43899999999999</v>
      </c>
      <c r="F220">
        <v>230.518</v>
      </c>
      <c r="G220">
        <v>230.518</v>
      </c>
      <c r="H220">
        <v>230.571</v>
      </c>
      <c r="I220">
        <v>8.5399999999999991</v>
      </c>
      <c r="J220">
        <v>8.5399999999999991</v>
      </c>
      <c r="K220">
        <v>8.5399999999999991</v>
      </c>
      <c r="L220">
        <v>8.5500000000000007</v>
      </c>
      <c r="M220">
        <v>49.99</v>
      </c>
      <c r="N220">
        <v>49.991</v>
      </c>
      <c r="O220">
        <v>49.991</v>
      </c>
      <c r="P220">
        <v>0.99099999999999999</v>
      </c>
      <c r="Q220" s="5">
        <f>+VLOOKUP($C220,Pagina!$C:$Q,10,0)</f>
        <v>231.5</v>
      </c>
      <c r="R220" s="5">
        <f>+VLOOKUP($C220,Pagina!$C:$Q,11,0)</f>
        <v>95.147002999999998</v>
      </c>
      <c r="S220" s="5">
        <f>+VLOOKUP($C220,Pagina!$C:$Q,12,0)</f>
        <v>50</v>
      </c>
      <c r="T220" s="5" t="str">
        <f>+VLOOKUP($C220,Pagina!$C:$Q,13,0)</f>
        <v>0,990000</v>
      </c>
      <c r="U220" s="5" t="str">
        <f>+VLOOKUP($C220,Pagina!$C:$Q,14,0)</f>
        <v>8174000</v>
      </c>
      <c r="V220" s="5" t="str">
        <f>+VLOOKUP($C220,Pagina!$C:$Q,15,0)</f>
        <v>1873400</v>
      </c>
      <c r="W220" s="10">
        <f t="shared" si="20"/>
        <v>1.061000000000007</v>
      </c>
      <c r="X220" s="10">
        <f t="shared" si="21"/>
        <v>1.061000000000007</v>
      </c>
      <c r="Y220" s="10">
        <f t="shared" si="22"/>
        <v>1.1257210000000148</v>
      </c>
      <c r="Z220" s="10">
        <f t="shared" si="23"/>
        <v>0.46042553560812494</v>
      </c>
    </row>
    <row r="221" spans="1:26" x14ac:dyDescent="0.25">
      <c r="A221" s="8">
        <f t="shared" si="18"/>
        <v>46211</v>
      </c>
      <c r="B221" s="9">
        <f t="shared" si="19"/>
        <v>0.78438660879328381</v>
      </c>
      <c r="C221" s="11">
        <v>46211.784386574072</v>
      </c>
      <c r="D221" s="1">
        <v>46211.784386608793</v>
      </c>
      <c r="E221">
        <v>230.58500000000001</v>
      </c>
      <c r="F221">
        <v>230.643</v>
      </c>
      <c r="G221">
        <v>230.643</v>
      </c>
      <c r="H221">
        <v>230.67699999999999</v>
      </c>
      <c r="I221">
        <v>8.5399999999999991</v>
      </c>
      <c r="J221">
        <v>8.5500000000000007</v>
      </c>
      <c r="K221">
        <v>8.5500000000000007</v>
      </c>
      <c r="L221">
        <v>8.5500000000000007</v>
      </c>
      <c r="M221">
        <v>49.988999999999997</v>
      </c>
      <c r="N221">
        <v>49.99</v>
      </c>
      <c r="O221">
        <v>49.991999999999997</v>
      </c>
      <c r="P221">
        <v>0.99099999999999999</v>
      </c>
      <c r="Q221" s="5">
        <f>+VLOOKUP($C221,Pagina!$C:$Q,10,0)</f>
        <v>231.5</v>
      </c>
      <c r="R221" s="5">
        <f>+VLOOKUP($C221,Pagina!$C:$Q,11,0)</f>
        <v>95.148003000000003</v>
      </c>
      <c r="S221" s="5">
        <f>+VLOOKUP($C221,Pagina!$C:$Q,12,0)</f>
        <v>50</v>
      </c>
      <c r="T221" s="5" t="str">
        <f>+VLOOKUP($C221,Pagina!$C:$Q,13,0)</f>
        <v>0,990000</v>
      </c>
      <c r="U221" s="5" t="str">
        <f>+VLOOKUP($C221,Pagina!$C:$Q,14,0)</f>
        <v>8174000</v>
      </c>
      <c r="V221" s="5" t="str">
        <f>+VLOOKUP($C221,Pagina!$C:$Q,15,0)</f>
        <v>1873400</v>
      </c>
      <c r="W221" s="10">
        <f t="shared" si="20"/>
        <v>0.91499999999999204</v>
      </c>
      <c r="X221" s="10">
        <f t="shared" si="21"/>
        <v>0.91499999999999204</v>
      </c>
      <c r="Y221" s="10">
        <f t="shared" si="22"/>
        <v>0.83722499999998545</v>
      </c>
      <c r="Z221" s="10">
        <f t="shared" si="23"/>
        <v>0.39681679207233428</v>
      </c>
    </row>
    <row r="222" spans="1:26" x14ac:dyDescent="0.25">
      <c r="A222" s="8">
        <f t="shared" si="18"/>
        <v>46211</v>
      </c>
      <c r="B222" s="9">
        <f t="shared" si="19"/>
        <v>0.78439818287006347</v>
      </c>
      <c r="C222" s="11">
        <v>46211.784398148149</v>
      </c>
      <c r="D222" s="1">
        <v>46211.78439818287</v>
      </c>
      <c r="E222">
        <v>230.57300000000001</v>
      </c>
      <c r="F222">
        <v>230.619</v>
      </c>
      <c r="G222">
        <v>230.619</v>
      </c>
      <c r="H222">
        <v>230.68100000000001</v>
      </c>
      <c r="I222">
        <v>8.5399999999999991</v>
      </c>
      <c r="J222">
        <v>8.5500000000000007</v>
      </c>
      <c r="K222">
        <v>8.5500000000000007</v>
      </c>
      <c r="L222">
        <v>8.5500000000000007</v>
      </c>
      <c r="M222">
        <v>49.988</v>
      </c>
      <c r="N222">
        <v>49.988999999999997</v>
      </c>
      <c r="O222">
        <v>49.99</v>
      </c>
      <c r="P222">
        <v>0.99099999999999999</v>
      </c>
      <c r="Q222" s="5">
        <f>+VLOOKUP($C222,Pagina!$C:$Q,10,0)</f>
        <v>231.5</v>
      </c>
      <c r="R222" s="5">
        <f>+VLOOKUP($C222,Pagina!$C:$Q,11,0)</f>
        <v>95.148003000000003</v>
      </c>
      <c r="S222" s="5">
        <f>+VLOOKUP($C222,Pagina!$C:$Q,12,0)</f>
        <v>50</v>
      </c>
      <c r="T222" s="5" t="str">
        <f>+VLOOKUP($C222,Pagina!$C:$Q,13,0)</f>
        <v>0,990000</v>
      </c>
      <c r="U222" s="5" t="str">
        <f>+VLOOKUP($C222,Pagina!$C:$Q,14,0)</f>
        <v>8171000</v>
      </c>
      <c r="V222" s="5" t="str">
        <f>+VLOOKUP($C222,Pagina!$C:$Q,15,0)</f>
        <v>1873000</v>
      </c>
      <c r="W222" s="10">
        <f t="shared" si="20"/>
        <v>0.9269999999999925</v>
      </c>
      <c r="X222" s="10">
        <f t="shared" si="21"/>
        <v>0.9269999999999925</v>
      </c>
      <c r="Y222" s="10">
        <f t="shared" si="22"/>
        <v>0.85932899999998613</v>
      </c>
      <c r="Z222" s="10">
        <f t="shared" si="23"/>
        <v>0.40204186960311594</v>
      </c>
    </row>
    <row r="223" spans="1:26" x14ac:dyDescent="0.25">
      <c r="A223" s="8">
        <f t="shared" si="18"/>
        <v>46211</v>
      </c>
      <c r="B223" s="9">
        <f t="shared" si="19"/>
        <v>0.78440975694684312</v>
      </c>
      <c r="C223" s="11">
        <v>46211.784409722219</v>
      </c>
      <c r="D223" s="1">
        <v>46211.784409756947</v>
      </c>
      <c r="E223">
        <v>230.542</v>
      </c>
      <c r="F223">
        <v>230.58099999999999</v>
      </c>
      <c r="G223">
        <v>230.58099999999999</v>
      </c>
      <c r="H223">
        <v>230.607</v>
      </c>
      <c r="I223">
        <v>8.5399999999999991</v>
      </c>
      <c r="J223">
        <v>8.5500000000000007</v>
      </c>
      <c r="K223">
        <v>8.5500000000000007</v>
      </c>
      <c r="L223">
        <v>8.5500000000000007</v>
      </c>
      <c r="M223">
        <v>49.987000000000002</v>
      </c>
      <c r="N223">
        <v>49.988</v>
      </c>
      <c r="O223">
        <v>49.988</v>
      </c>
      <c r="P223">
        <v>0.99099999999999999</v>
      </c>
      <c r="Q223" s="5">
        <f>+VLOOKUP($C223,Pagina!$C:$Q,10,0)</f>
        <v>231.5</v>
      </c>
      <c r="R223" s="5">
        <f>+VLOOKUP($C223,Pagina!$C:$Q,11,0)</f>
        <v>95.149001999999996</v>
      </c>
      <c r="S223" s="5">
        <f>+VLOOKUP($C223,Pagina!$C:$Q,12,0)</f>
        <v>50</v>
      </c>
      <c r="T223" s="5" t="str">
        <f>+VLOOKUP($C223,Pagina!$C:$Q,13,0)</f>
        <v>0,990000</v>
      </c>
      <c r="U223" s="5" t="str">
        <f>+VLOOKUP($C223,Pagina!$C:$Q,14,0)</f>
        <v>8171000</v>
      </c>
      <c r="V223" s="5" t="str">
        <f>+VLOOKUP($C223,Pagina!$C:$Q,15,0)</f>
        <v>1873000</v>
      </c>
      <c r="W223" s="10">
        <f t="shared" si="20"/>
        <v>0.95799999999999841</v>
      </c>
      <c r="X223" s="10">
        <f t="shared" si="21"/>
        <v>0.95799999999999841</v>
      </c>
      <c r="Y223" s="10">
        <f t="shared" si="22"/>
        <v>0.91776399999999692</v>
      </c>
      <c r="Z223" s="10">
        <f t="shared" si="23"/>
        <v>0.41554250418578753</v>
      </c>
    </row>
    <row r="224" spans="1:26" x14ac:dyDescent="0.25">
      <c r="A224" s="8">
        <f t="shared" si="18"/>
        <v>46211</v>
      </c>
      <c r="B224" s="9">
        <f t="shared" si="19"/>
        <v>0.78442133101634681</v>
      </c>
      <c r="C224" s="11">
        <v>46211.784421296295</v>
      </c>
      <c r="D224" s="1">
        <v>46211.784421331016</v>
      </c>
      <c r="E224">
        <v>230.523</v>
      </c>
      <c r="F224">
        <v>230.57300000000001</v>
      </c>
      <c r="G224">
        <v>230.57300000000001</v>
      </c>
      <c r="H224">
        <v>230.61199999999999</v>
      </c>
      <c r="I224">
        <v>8.5399999999999991</v>
      </c>
      <c r="J224">
        <v>8.5399999999999991</v>
      </c>
      <c r="K224">
        <v>8.5399999999999991</v>
      </c>
      <c r="L224">
        <v>8.5500000000000007</v>
      </c>
      <c r="M224">
        <v>49.988999999999997</v>
      </c>
      <c r="N224">
        <v>49.988999999999997</v>
      </c>
      <c r="O224">
        <v>49.99</v>
      </c>
      <c r="P224">
        <v>0.99099999999999999</v>
      </c>
      <c r="Q224" s="5">
        <f>+VLOOKUP($C224,Pagina!$C:$Q,10,0)</f>
        <v>231.4</v>
      </c>
      <c r="R224" s="5">
        <f>+VLOOKUP($C224,Pagina!$C:$Q,11,0)</f>
        <v>95.149001999999996</v>
      </c>
      <c r="S224" s="5">
        <f>+VLOOKUP($C224,Pagina!$C:$Q,12,0)</f>
        <v>49.9</v>
      </c>
      <c r="T224" s="5" t="str">
        <f>+VLOOKUP($C224,Pagina!$C:$Q,13,0)</f>
        <v>0,990000</v>
      </c>
      <c r="U224" s="5" t="str">
        <f>+VLOOKUP($C224,Pagina!$C:$Q,14,0)</f>
        <v>8169000</v>
      </c>
      <c r="V224" s="5" t="str">
        <f>+VLOOKUP($C224,Pagina!$C:$Q,15,0)</f>
        <v>1872100</v>
      </c>
      <c r="W224" s="10">
        <f t="shared" si="20"/>
        <v>0.87700000000000955</v>
      </c>
      <c r="X224" s="10">
        <f t="shared" si="21"/>
        <v>0.87700000000000955</v>
      </c>
      <c r="Y224" s="10">
        <f t="shared" si="22"/>
        <v>0.76912900000001672</v>
      </c>
      <c r="Z224" s="10">
        <f t="shared" si="23"/>
        <v>0.38043926202591916</v>
      </c>
    </row>
    <row r="225" spans="1:26" x14ac:dyDescent="0.25">
      <c r="A225" s="8">
        <f t="shared" si="18"/>
        <v>46211</v>
      </c>
      <c r="B225" s="9">
        <f t="shared" si="19"/>
        <v>0.78443291666917503</v>
      </c>
      <c r="C225" s="11">
        <v>46211.784432870372</v>
      </c>
      <c r="D225" s="1">
        <v>46211.784432916669</v>
      </c>
      <c r="E225">
        <v>230.38900000000001</v>
      </c>
      <c r="F225">
        <v>230.45599999999999</v>
      </c>
      <c r="G225">
        <v>230.45599999999999</v>
      </c>
      <c r="H225">
        <v>230.51</v>
      </c>
      <c r="I225">
        <v>8.5399999999999991</v>
      </c>
      <c r="J225">
        <v>8.5399999999999991</v>
      </c>
      <c r="K225">
        <v>8.5399999999999991</v>
      </c>
      <c r="L225">
        <v>8.5399999999999991</v>
      </c>
      <c r="M225">
        <v>49.984999999999999</v>
      </c>
      <c r="N225">
        <v>49.985999999999997</v>
      </c>
      <c r="O225">
        <v>49.988</v>
      </c>
      <c r="P225">
        <v>0.99099999999999999</v>
      </c>
      <c r="Q225" s="5">
        <f>+VLOOKUP($C225,Pagina!$C:$Q,10,0)</f>
        <v>231.4</v>
      </c>
      <c r="R225" s="5">
        <f>+VLOOKUP($C225,Pagina!$C:$Q,11,0)</f>
        <v>95.150002000000001</v>
      </c>
      <c r="S225" s="5">
        <f>+VLOOKUP($C225,Pagina!$C:$Q,12,0)</f>
        <v>50</v>
      </c>
      <c r="T225" s="5" t="str">
        <f>+VLOOKUP($C225,Pagina!$C:$Q,13,0)</f>
        <v>0,990000</v>
      </c>
      <c r="U225" s="5" t="str">
        <f>+VLOOKUP($C225,Pagina!$C:$Q,14,0)</f>
        <v>8170000</v>
      </c>
      <c r="V225" s="5" t="str">
        <f>+VLOOKUP($C225,Pagina!$C:$Q,15,0)</f>
        <v>1871700</v>
      </c>
      <c r="W225" s="10">
        <f t="shared" si="20"/>
        <v>1.0109999999999957</v>
      </c>
      <c r="X225" s="10">
        <f t="shared" si="21"/>
        <v>1.0109999999999957</v>
      </c>
      <c r="Y225" s="10">
        <f t="shared" si="22"/>
        <v>1.0221209999999912</v>
      </c>
      <c r="Z225" s="10">
        <f t="shared" si="23"/>
        <v>0.43882303408582685</v>
      </c>
    </row>
    <row r="226" spans="1:26" x14ac:dyDescent="0.25">
      <c r="A226" s="8">
        <f t="shared" si="18"/>
        <v>46211</v>
      </c>
      <c r="B226" s="9">
        <f t="shared" si="19"/>
        <v>0.78444449073867872</v>
      </c>
      <c r="C226" s="11">
        <v>46211.784444444442</v>
      </c>
      <c r="D226" s="1">
        <v>46211.784444490739</v>
      </c>
      <c r="E226">
        <v>230.286</v>
      </c>
      <c r="F226">
        <v>230.34800000000001</v>
      </c>
      <c r="G226">
        <v>230.34800000000001</v>
      </c>
      <c r="H226">
        <v>230.38800000000001</v>
      </c>
      <c r="I226">
        <v>8.5399999999999991</v>
      </c>
      <c r="J226">
        <v>8.5399999999999991</v>
      </c>
      <c r="K226">
        <v>8.5399999999999991</v>
      </c>
      <c r="L226">
        <v>8.5399999999999991</v>
      </c>
      <c r="M226">
        <v>49.976999999999997</v>
      </c>
      <c r="N226">
        <v>49.981000000000002</v>
      </c>
      <c r="O226">
        <v>49.984000000000002</v>
      </c>
      <c r="P226">
        <v>0.99099999999999999</v>
      </c>
      <c r="Q226" s="5">
        <f>+VLOOKUP($C226,Pagina!$C:$Q,10,0)</f>
        <v>231.4</v>
      </c>
      <c r="R226" s="5">
        <f>+VLOOKUP($C226,Pagina!$C:$Q,11,0)</f>
        <v>95.150002000000001</v>
      </c>
      <c r="S226" s="5">
        <f>+VLOOKUP($C226,Pagina!$C:$Q,12,0)</f>
        <v>50</v>
      </c>
      <c r="T226" s="5" t="str">
        <f>+VLOOKUP($C226,Pagina!$C:$Q,13,0)</f>
        <v>0,990000</v>
      </c>
      <c r="U226" s="5" t="str">
        <f>+VLOOKUP($C226,Pagina!$C:$Q,14,0)</f>
        <v>8170000</v>
      </c>
      <c r="V226" s="5" t="str">
        <f>+VLOOKUP($C226,Pagina!$C:$Q,15,0)</f>
        <v>1871700</v>
      </c>
      <c r="W226" s="10">
        <f t="shared" si="20"/>
        <v>1.1140000000000043</v>
      </c>
      <c r="X226" s="10">
        <f t="shared" si="21"/>
        <v>1.1140000000000043</v>
      </c>
      <c r="Y226" s="10">
        <f t="shared" si="22"/>
        <v>1.2409960000000095</v>
      </c>
      <c r="Z226" s="10">
        <f t="shared" si="23"/>
        <v>0.48374629808151787</v>
      </c>
    </row>
    <row r="227" spans="1:26" x14ac:dyDescent="0.25">
      <c r="A227" s="8">
        <f t="shared" si="18"/>
        <v>46211</v>
      </c>
      <c r="B227" s="9">
        <f t="shared" si="19"/>
        <v>0.78445606481545838</v>
      </c>
      <c r="C227" s="11">
        <v>46211.784456018519</v>
      </c>
      <c r="D227" s="1">
        <v>46211.784456064815</v>
      </c>
      <c r="E227">
        <v>230.18100000000001</v>
      </c>
      <c r="F227">
        <v>230.24299999999999</v>
      </c>
      <c r="G227">
        <v>230.24299999999999</v>
      </c>
      <c r="H227">
        <v>230.35300000000001</v>
      </c>
      <c r="I227">
        <v>8.5399999999999991</v>
      </c>
      <c r="J227">
        <v>8.5399999999999991</v>
      </c>
      <c r="K227">
        <v>8.5399999999999991</v>
      </c>
      <c r="L227">
        <v>8.5500000000000007</v>
      </c>
      <c r="M227">
        <v>49.972999999999999</v>
      </c>
      <c r="N227">
        <v>49.973999999999997</v>
      </c>
      <c r="O227">
        <v>49.978000000000002</v>
      </c>
      <c r="P227">
        <v>0.99099999999999999</v>
      </c>
      <c r="Q227" s="5">
        <f>+VLOOKUP($C227,Pagina!$C:$Q,10,0)</f>
        <v>231.4</v>
      </c>
      <c r="R227" s="5">
        <f>+VLOOKUP($C227,Pagina!$C:$Q,11,0)</f>
        <v>95.151000999999994</v>
      </c>
      <c r="S227" s="5">
        <f>+VLOOKUP($C227,Pagina!$C:$Q,12,0)</f>
        <v>50</v>
      </c>
      <c r="T227" s="5" t="str">
        <f>+VLOOKUP($C227,Pagina!$C:$Q,13,0)</f>
        <v>0,990000</v>
      </c>
      <c r="U227" s="5" t="str">
        <f>+VLOOKUP($C227,Pagina!$C:$Q,14,0)</f>
        <v>8172000</v>
      </c>
      <c r="V227" s="5" t="str">
        <f>+VLOOKUP($C227,Pagina!$C:$Q,15,0)</f>
        <v>1872200</v>
      </c>
      <c r="W227" s="10">
        <f t="shared" si="20"/>
        <v>1.2189999999999941</v>
      </c>
      <c r="X227" s="10">
        <f t="shared" si="21"/>
        <v>1.2189999999999941</v>
      </c>
      <c r="Y227" s="10">
        <f t="shared" si="22"/>
        <v>1.4859609999999857</v>
      </c>
      <c r="Z227" s="10">
        <f t="shared" si="23"/>
        <v>0.52958324101467724</v>
      </c>
    </row>
    <row r="228" spans="1:26" x14ac:dyDescent="0.25">
      <c r="A228" s="8">
        <f t="shared" si="18"/>
        <v>46211</v>
      </c>
      <c r="B228" s="9">
        <f t="shared" si="19"/>
        <v>0.78446765046101063</v>
      </c>
      <c r="C228" s="11">
        <v>46211.784467592595</v>
      </c>
      <c r="D228" s="1">
        <v>46211.784467650461</v>
      </c>
      <c r="E228">
        <v>230.24</v>
      </c>
      <c r="F228">
        <v>230.27199999999999</v>
      </c>
      <c r="G228">
        <v>230.27199999999999</v>
      </c>
      <c r="H228">
        <v>230.32599999999999</v>
      </c>
      <c r="I228">
        <v>8.5399999999999991</v>
      </c>
      <c r="J228">
        <v>8.5500000000000007</v>
      </c>
      <c r="K228">
        <v>8.5500000000000007</v>
      </c>
      <c r="L228">
        <v>8.5500000000000007</v>
      </c>
      <c r="M228">
        <v>49.97</v>
      </c>
      <c r="N228">
        <v>49.970999999999997</v>
      </c>
      <c r="O228">
        <v>49.970999999999997</v>
      </c>
      <c r="P228">
        <v>0.99099999999999999</v>
      </c>
      <c r="Q228" s="5">
        <f>+VLOOKUP($C228,Pagina!$C:$Q,10,0)</f>
        <v>231.5</v>
      </c>
      <c r="R228" s="5">
        <f>+VLOOKUP($C228,Pagina!$C:$Q,11,0)</f>
        <v>95.151000999999994</v>
      </c>
      <c r="S228" s="5">
        <f>+VLOOKUP($C228,Pagina!$C:$Q,12,0)</f>
        <v>50</v>
      </c>
      <c r="T228" s="5" t="str">
        <f>+VLOOKUP($C228,Pagina!$C:$Q,13,0)</f>
        <v>0,990000</v>
      </c>
      <c r="U228" s="5" t="str">
        <f>+VLOOKUP($C228,Pagina!$C:$Q,14,0)</f>
        <v>8176000</v>
      </c>
      <c r="V228" s="5" t="str">
        <f>+VLOOKUP($C228,Pagina!$C:$Q,15,0)</f>
        <v>1873900</v>
      </c>
      <c r="W228" s="10">
        <f t="shared" si="20"/>
        <v>1.2599999999999909</v>
      </c>
      <c r="X228" s="10">
        <f t="shared" si="21"/>
        <v>1.2599999999999909</v>
      </c>
      <c r="Y228" s="10">
        <f t="shared" si="22"/>
        <v>1.587599999999977</v>
      </c>
      <c r="Z228" s="10">
        <f t="shared" si="23"/>
        <v>0.54725503822098287</v>
      </c>
    </row>
    <row r="229" spans="1:26" x14ac:dyDescent="0.25">
      <c r="A229" s="8">
        <f t="shared" si="18"/>
        <v>46211</v>
      </c>
      <c r="B229" s="9">
        <f t="shared" si="19"/>
        <v>0.78447923611383885</v>
      </c>
      <c r="C229" s="11">
        <v>46211.784479166665</v>
      </c>
      <c r="D229" s="1">
        <v>46211.784479236114</v>
      </c>
      <c r="E229">
        <v>230.24799999999999</v>
      </c>
      <c r="F229">
        <v>230.30600000000001</v>
      </c>
      <c r="G229">
        <v>230.30600000000001</v>
      </c>
      <c r="H229">
        <v>230.35900000000001</v>
      </c>
      <c r="I229">
        <v>8.5399999999999991</v>
      </c>
      <c r="J229">
        <v>8.5500000000000007</v>
      </c>
      <c r="K229">
        <v>8.5500000000000007</v>
      </c>
      <c r="L229">
        <v>8.5500000000000007</v>
      </c>
      <c r="M229">
        <v>49.968000000000004</v>
      </c>
      <c r="N229">
        <v>49.969000000000001</v>
      </c>
      <c r="O229">
        <v>49.969000000000001</v>
      </c>
      <c r="P229">
        <v>0.99099999999999999</v>
      </c>
      <c r="Q229" s="5">
        <f>+VLOOKUP($C229,Pagina!$C:$Q,10,0)</f>
        <v>231.5</v>
      </c>
      <c r="R229" s="5">
        <f>+VLOOKUP($C229,Pagina!$C:$Q,11,0)</f>
        <v>95.152000000000001</v>
      </c>
      <c r="S229" s="5">
        <f>+VLOOKUP($C229,Pagina!$C:$Q,12,0)</f>
        <v>49.9</v>
      </c>
      <c r="T229" s="5" t="str">
        <f>+VLOOKUP($C229,Pagina!$C:$Q,13,0)</f>
        <v>0,990000</v>
      </c>
      <c r="U229" s="5" t="str">
        <f>+VLOOKUP($C229,Pagina!$C:$Q,14,0)</f>
        <v>8175000</v>
      </c>
      <c r="V229" s="5" t="str">
        <f>+VLOOKUP($C229,Pagina!$C:$Q,15,0)</f>
        <v>1873600</v>
      </c>
      <c r="W229" s="10">
        <f t="shared" si="20"/>
        <v>1.2520000000000095</v>
      </c>
      <c r="X229" s="10">
        <f t="shared" si="21"/>
        <v>1.2520000000000095</v>
      </c>
      <c r="Y229" s="10">
        <f t="shared" si="22"/>
        <v>1.567504000000024</v>
      </c>
      <c r="Z229" s="10">
        <f t="shared" si="23"/>
        <v>0.54376150932907541</v>
      </c>
    </row>
    <row r="230" spans="1:26" x14ac:dyDescent="0.25">
      <c r="A230" s="8">
        <f t="shared" si="18"/>
        <v>46211</v>
      </c>
      <c r="B230" s="9">
        <f t="shared" si="19"/>
        <v>0.78449081018334255</v>
      </c>
      <c r="C230" s="11">
        <v>46211.784490740742</v>
      </c>
      <c r="D230" s="1">
        <v>46211.784490810183</v>
      </c>
      <c r="E230">
        <v>230.27699999999999</v>
      </c>
      <c r="F230">
        <v>230.322</v>
      </c>
      <c r="G230">
        <v>230.322</v>
      </c>
      <c r="H230">
        <v>230.375</v>
      </c>
      <c r="I230">
        <v>8.5399999999999991</v>
      </c>
      <c r="J230">
        <v>8.5399999999999991</v>
      </c>
      <c r="K230">
        <v>8.5399999999999991</v>
      </c>
      <c r="L230">
        <v>8.5399999999999991</v>
      </c>
      <c r="M230">
        <v>49.968000000000004</v>
      </c>
      <c r="N230">
        <v>49.968000000000004</v>
      </c>
      <c r="O230">
        <v>49.969000000000001</v>
      </c>
      <c r="P230">
        <v>0.99099999999999999</v>
      </c>
      <c r="Q230" s="5">
        <f>+VLOOKUP($C230,Pagina!$C:$Q,10,0)</f>
        <v>231.5</v>
      </c>
      <c r="R230" s="5">
        <f>+VLOOKUP($C230,Pagina!$C:$Q,11,0)</f>
        <v>95.152000000000001</v>
      </c>
      <c r="S230" s="5">
        <f>+VLOOKUP($C230,Pagina!$C:$Q,12,0)</f>
        <v>50</v>
      </c>
      <c r="T230" s="5" t="str">
        <f>+VLOOKUP($C230,Pagina!$C:$Q,13,0)</f>
        <v>0,990000</v>
      </c>
      <c r="U230" s="5" t="str">
        <f>+VLOOKUP($C230,Pagina!$C:$Q,14,0)</f>
        <v>8175000</v>
      </c>
      <c r="V230" s="5" t="str">
        <f>+VLOOKUP($C230,Pagina!$C:$Q,15,0)</f>
        <v>1873600</v>
      </c>
      <c r="W230" s="10">
        <f t="shared" si="20"/>
        <v>1.2230000000000132</v>
      </c>
      <c r="X230" s="10">
        <f t="shared" si="21"/>
        <v>1.2230000000000132</v>
      </c>
      <c r="Y230" s="10">
        <f t="shared" si="22"/>
        <v>1.4957290000000323</v>
      </c>
      <c r="Z230" s="10">
        <f t="shared" si="23"/>
        <v>0.53109950190423416</v>
      </c>
    </row>
    <row r="231" spans="1:26" x14ac:dyDescent="0.25">
      <c r="A231" s="8">
        <f t="shared" si="18"/>
        <v>46211</v>
      </c>
      <c r="B231" s="9">
        <f t="shared" si="19"/>
        <v>0.78450239583617076</v>
      </c>
      <c r="C231" s="11">
        <v>46211.784502314818</v>
      </c>
      <c r="D231" s="1">
        <v>46211.784502395836</v>
      </c>
      <c r="E231">
        <v>230.20599999999999</v>
      </c>
      <c r="F231">
        <v>230.249</v>
      </c>
      <c r="G231">
        <v>230.249</v>
      </c>
      <c r="H231">
        <v>230.29900000000001</v>
      </c>
      <c r="I231">
        <v>8.5399999999999991</v>
      </c>
      <c r="J231">
        <v>8.5399999999999991</v>
      </c>
      <c r="K231">
        <v>8.5399999999999991</v>
      </c>
      <c r="L231">
        <v>8.5399999999999991</v>
      </c>
      <c r="M231">
        <v>49.966000000000001</v>
      </c>
      <c r="N231">
        <v>49.966999999999999</v>
      </c>
      <c r="O231">
        <v>49.966999999999999</v>
      </c>
      <c r="P231">
        <v>0.99099999999999999</v>
      </c>
      <c r="Q231" s="5">
        <f>+VLOOKUP($C231,Pagina!$C:$Q,10,0)</f>
        <v>231.4</v>
      </c>
      <c r="R231" s="5">
        <f>+VLOOKUP($C231,Pagina!$C:$Q,11,0)</f>
        <v>95.153000000000006</v>
      </c>
      <c r="S231" s="5">
        <f>+VLOOKUP($C231,Pagina!$C:$Q,12,0)</f>
        <v>50</v>
      </c>
      <c r="T231" s="5" t="str">
        <f>+VLOOKUP($C231,Pagina!$C:$Q,13,0)</f>
        <v>0,990000</v>
      </c>
      <c r="U231" s="5" t="str">
        <f>+VLOOKUP($C231,Pagina!$C:$Q,14,0)</f>
        <v>8174000</v>
      </c>
      <c r="V231" s="5" t="str">
        <f>+VLOOKUP($C231,Pagina!$C:$Q,15,0)</f>
        <v>1873300</v>
      </c>
      <c r="W231" s="10">
        <f t="shared" si="20"/>
        <v>1.1940000000000168</v>
      </c>
      <c r="X231" s="10">
        <f t="shared" si="21"/>
        <v>1.1940000000000168</v>
      </c>
      <c r="Y231" s="10">
        <f t="shared" si="22"/>
        <v>1.4256360000000401</v>
      </c>
      <c r="Z231" s="10">
        <f t="shared" si="23"/>
        <v>0.51866589055021028</v>
      </c>
    </row>
    <row r="232" spans="1:26" x14ac:dyDescent="0.25">
      <c r="A232" s="8">
        <f t="shared" si="18"/>
        <v>46211</v>
      </c>
      <c r="B232" s="9">
        <f t="shared" si="19"/>
        <v>0.78451398148172302</v>
      </c>
      <c r="C232" s="11">
        <v>46211.784513888888</v>
      </c>
      <c r="D232" s="1">
        <v>46211.784513981482</v>
      </c>
      <c r="E232">
        <v>230.286</v>
      </c>
      <c r="F232">
        <v>230.32</v>
      </c>
      <c r="G232">
        <v>230.32</v>
      </c>
      <c r="H232">
        <v>230.36799999999999</v>
      </c>
      <c r="I232">
        <v>8.5399999999999991</v>
      </c>
      <c r="J232">
        <v>8.5399999999999991</v>
      </c>
      <c r="K232">
        <v>8.5399999999999991</v>
      </c>
      <c r="L232">
        <v>8.5500000000000007</v>
      </c>
      <c r="M232">
        <v>49.966999999999999</v>
      </c>
      <c r="N232">
        <v>49.966999999999999</v>
      </c>
      <c r="O232">
        <v>49.968000000000004</v>
      </c>
      <c r="P232">
        <v>0.99099999999999999</v>
      </c>
      <c r="Q232" s="5">
        <f>+VLOOKUP($C232,Pagina!$C:$Q,10,0)</f>
        <v>231.3</v>
      </c>
      <c r="R232" s="5">
        <f>+VLOOKUP($C232,Pagina!$C:$Q,11,0)</f>
        <v>95.153000000000006</v>
      </c>
      <c r="S232" s="5">
        <f>+VLOOKUP($C232,Pagina!$C:$Q,12,0)</f>
        <v>50</v>
      </c>
      <c r="T232" s="5" t="str">
        <f>+VLOOKUP($C232,Pagina!$C:$Q,13,0)</f>
        <v>0,990000</v>
      </c>
      <c r="U232" s="5" t="str">
        <f>+VLOOKUP($C232,Pagina!$C:$Q,14,0)</f>
        <v>8171000</v>
      </c>
      <c r="V232" s="5" t="str">
        <f>+VLOOKUP($C232,Pagina!$C:$Q,15,0)</f>
        <v>1871800</v>
      </c>
      <c r="W232" s="10">
        <f t="shared" si="20"/>
        <v>1.01400000000001</v>
      </c>
      <c r="X232" s="10">
        <f t="shared" si="21"/>
        <v>1.01400000000001</v>
      </c>
      <c r="Y232" s="10">
        <f t="shared" si="22"/>
        <v>1.0281960000000203</v>
      </c>
      <c r="Z232" s="10">
        <f t="shared" si="23"/>
        <v>0.44032203433991213</v>
      </c>
    </row>
    <row r="233" spans="1:26" x14ac:dyDescent="0.25">
      <c r="A233" s="8">
        <f t="shared" si="18"/>
        <v>46211</v>
      </c>
      <c r="B233" s="9">
        <f t="shared" si="19"/>
        <v>0.78452555555850267</v>
      </c>
      <c r="C233" s="11">
        <v>46211.784525462965</v>
      </c>
      <c r="D233" s="1">
        <v>46211.784525555559</v>
      </c>
      <c r="E233">
        <v>230.31100000000001</v>
      </c>
      <c r="F233">
        <v>230.345</v>
      </c>
      <c r="G233">
        <v>230.345</v>
      </c>
      <c r="H233">
        <v>230.404</v>
      </c>
      <c r="I233">
        <v>8.5399999999999991</v>
      </c>
      <c r="J233">
        <v>8.5399999999999991</v>
      </c>
      <c r="K233">
        <v>8.5399999999999991</v>
      </c>
      <c r="L233">
        <v>8.5500000000000007</v>
      </c>
      <c r="M233">
        <v>49.968000000000004</v>
      </c>
      <c r="N233">
        <v>49.969000000000001</v>
      </c>
      <c r="O233">
        <v>49.97</v>
      </c>
      <c r="P233">
        <v>0.99099999999999999</v>
      </c>
      <c r="Q233" s="5">
        <f>+VLOOKUP($C233,Pagina!$C:$Q,10,0)</f>
        <v>231.2</v>
      </c>
      <c r="R233" s="5">
        <f>+VLOOKUP($C233,Pagina!$C:$Q,11,0)</f>
        <v>95.153998999999999</v>
      </c>
      <c r="S233" s="5">
        <f>+VLOOKUP($C233,Pagina!$C:$Q,12,0)</f>
        <v>50</v>
      </c>
      <c r="T233" s="5" t="str">
        <f>+VLOOKUP($C233,Pagina!$C:$Q,13,0)</f>
        <v>0,990000</v>
      </c>
      <c r="U233" s="5" t="str">
        <f>+VLOOKUP($C233,Pagina!$C:$Q,14,0)</f>
        <v>8171000</v>
      </c>
      <c r="V233" s="5" t="str">
        <f>+VLOOKUP($C233,Pagina!$C:$Q,15,0)</f>
        <v>1870700</v>
      </c>
      <c r="W233" s="10">
        <f t="shared" si="20"/>
        <v>0.88899999999998158</v>
      </c>
      <c r="X233" s="10">
        <f t="shared" si="21"/>
        <v>0.88899999999998158</v>
      </c>
      <c r="Y233" s="10">
        <f t="shared" si="22"/>
        <v>0.7903209999999673</v>
      </c>
      <c r="Z233" s="10">
        <f t="shared" si="23"/>
        <v>0.38599980027006159</v>
      </c>
    </row>
    <row r="234" spans="1:26" x14ac:dyDescent="0.25">
      <c r="A234" s="8">
        <f t="shared" si="18"/>
        <v>46211</v>
      </c>
      <c r="B234" s="9">
        <f t="shared" si="19"/>
        <v>0.78453714120405493</v>
      </c>
      <c r="C234" s="11">
        <v>46211.784537037034</v>
      </c>
      <c r="D234" s="1">
        <v>46211.784537141204</v>
      </c>
      <c r="E234">
        <v>230.37299999999999</v>
      </c>
      <c r="F234">
        <v>230.40299999999999</v>
      </c>
      <c r="G234">
        <v>230.40299999999999</v>
      </c>
      <c r="H234">
        <v>230.44200000000001</v>
      </c>
      <c r="I234">
        <v>8.5399999999999991</v>
      </c>
      <c r="J234">
        <v>8.5399999999999991</v>
      </c>
      <c r="K234">
        <v>8.5399999999999991</v>
      </c>
      <c r="L234">
        <v>8.5500000000000007</v>
      </c>
      <c r="M234">
        <v>49.97</v>
      </c>
      <c r="N234">
        <v>49.97</v>
      </c>
      <c r="O234">
        <v>49.970999999999997</v>
      </c>
      <c r="P234">
        <v>0.99099999999999999</v>
      </c>
      <c r="Q234" s="5">
        <f>+VLOOKUP($C234,Pagina!$C:$Q,10,0)</f>
        <v>231.1</v>
      </c>
      <c r="R234" s="5">
        <f>+VLOOKUP($C234,Pagina!$C:$Q,11,0)</f>
        <v>95.153998999999999</v>
      </c>
      <c r="S234" s="5">
        <f>+VLOOKUP($C234,Pagina!$C:$Q,12,0)</f>
        <v>50</v>
      </c>
      <c r="T234" s="5" t="str">
        <f>+VLOOKUP($C234,Pagina!$C:$Q,13,0)</f>
        <v>0,990000</v>
      </c>
      <c r="U234" s="5" t="str">
        <f>+VLOOKUP($C234,Pagina!$C:$Q,14,0)</f>
        <v>8173000</v>
      </c>
      <c r="V234" s="5" t="str">
        <f>+VLOOKUP($C234,Pagina!$C:$Q,15,0)</f>
        <v>1870400</v>
      </c>
      <c r="W234" s="10">
        <f t="shared" si="20"/>
        <v>0.72700000000000387</v>
      </c>
      <c r="X234" s="10">
        <f t="shared" si="21"/>
        <v>0.72700000000000387</v>
      </c>
      <c r="Y234" s="10">
        <f t="shared" si="22"/>
        <v>0.52852900000000558</v>
      </c>
      <c r="Z234" s="10">
        <f t="shared" si="23"/>
        <v>0.31557517591037315</v>
      </c>
    </row>
    <row r="235" spans="1:26" x14ac:dyDescent="0.25">
      <c r="A235" s="8">
        <f t="shared" si="18"/>
        <v>46211</v>
      </c>
      <c r="B235" s="9">
        <f t="shared" si="19"/>
        <v>0.78454871528083459</v>
      </c>
      <c r="C235" s="11">
        <v>46211.784548611111</v>
      </c>
      <c r="D235" s="1">
        <v>46211.784548715281</v>
      </c>
      <c r="E235">
        <v>230.34800000000001</v>
      </c>
      <c r="F235">
        <v>230.399</v>
      </c>
      <c r="G235">
        <v>230.399</v>
      </c>
      <c r="H235">
        <v>230.46600000000001</v>
      </c>
      <c r="I235">
        <v>8.5399999999999991</v>
      </c>
      <c r="J235">
        <v>8.5399999999999991</v>
      </c>
      <c r="K235">
        <v>8.5399999999999991</v>
      </c>
      <c r="L235">
        <v>8.5399999999999991</v>
      </c>
      <c r="M235">
        <v>49.969000000000001</v>
      </c>
      <c r="N235">
        <v>49.97</v>
      </c>
      <c r="O235">
        <v>49.97</v>
      </c>
      <c r="P235">
        <v>0.99099999999999999</v>
      </c>
      <c r="Q235" s="5">
        <f>+VLOOKUP($C235,Pagina!$C:$Q,10,0)</f>
        <v>231.1</v>
      </c>
      <c r="R235" s="5">
        <f>+VLOOKUP($C235,Pagina!$C:$Q,11,0)</f>
        <v>95.154999000000004</v>
      </c>
      <c r="S235" s="5">
        <f>+VLOOKUP($C235,Pagina!$C:$Q,12,0)</f>
        <v>50</v>
      </c>
      <c r="T235" s="5" t="str">
        <f>+VLOOKUP($C235,Pagina!$C:$Q,13,0)</f>
        <v>0,990000</v>
      </c>
      <c r="U235" s="5" t="str">
        <f>+VLOOKUP($C235,Pagina!$C:$Q,14,0)</f>
        <v>8173000</v>
      </c>
      <c r="V235" s="5" t="str">
        <f>+VLOOKUP($C235,Pagina!$C:$Q,15,0)</f>
        <v>1870400</v>
      </c>
      <c r="W235" s="10">
        <f t="shared" si="20"/>
        <v>0.75199999999998113</v>
      </c>
      <c r="X235" s="10">
        <f t="shared" si="21"/>
        <v>0.75199999999998113</v>
      </c>
      <c r="Y235" s="10">
        <f t="shared" si="22"/>
        <v>0.56550399999997158</v>
      </c>
      <c r="Z235" s="10">
        <f t="shared" si="23"/>
        <v>0.32646256967717591</v>
      </c>
    </row>
    <row r="236" spans="1:26" x14ac:dyDescent="0.25">
      <c r="A236" s="8">
        <f t="shared" si="18"/>
        <v>46211</v>
      </c>
      <c r="B236" s="9">
        <f t="shared" si="19"/>
        <v>0.78456030092638684</v>
      </c>
      <c r="C236" s="11">
        <v>46211.784560185188</v>
      </c>
      <c r="D236" s="1">
        <v>46211.784560300926</v>
      </c>
      <c r="E236">
        <v>230.297</v>
      </c>
      <c r="F236">
        <v>230.327</v>
      </c>
      <c r="G236">
        <v>230.327</v>
      </c>
      <c r="H236">
        <v>230.376</v>
      </c>
      <c r="I236">
        <v>8.5399999999999991</v>
      </c>
      <c r="J236">
        <v>8.5399999999999991</v>
      </c>
      <c r="K236">
        <v>8.5399999999999991</v>
      </c>
      <c r="L236">
        <v>8.5399999999999991</v>
      </c>
      <c r="M236">
        <v>49.969000000000001</v>
      </c>
      <c r="N236">
        <v>49.969000000000001</v>
      </c>
      <c r="O236">
        <v>49.969000000000001</v>
      </c>
      <c r="P236">
        <v>0.99099999999999999</v>
      </c>
      <c r="Q236" s="5">
        <f>+VLOOKUP($C236,Pagina!$C:$Q,10,0)</f>
        <v>231.1</v>
      </c>
      <c r="R236" s="5">
        <f>+VLOOKUP($C236,Pagina!$C:$Q,11,0)</f>
        <v>95.154999000000004</v>
      </c>
      <c r="S236" s="5">
        <f>+VLOOKUP($C236,Pagina!$C:$Q,12,0)</f>
        <v>50</v>
      </c>
      <c r="T236" s="5" t="str">
        <f>+VLOOKUP($C236,Pagina!$C:$Q,13,0)</f>
        <v>0,990000</v>
      </c>
      <c r="U236" s="5" t="str">
        <f>+VLOOKUP($C236,Pagina!$C:$Q,14,0)</f>
        <v>8176000</v>
      </c>
      <c r="V236" s="5" t="str">
        <f>+VLOOKUP($C236,Pagina!$C:$Q,15,0)</f>
        <v>1871400</v>
      </c>
      <c r="W236" s="10">
        <f t="shared" si="20"/>
        <v>0.80299999999999727</v>
      </c>
      <c r="X236" s="10">
        <f t="shared" si="21"/>
        <v>0.80299999999999727</v>
      </c>
      <c r="Y236" s="10">
        <f t="shared" si="22"/>
        <v>0.64480899999999564</v>
      </c>
      <c r="Z236" s="10">
        <f t="shared" si="23"/>
        <v>0.34868018254688393</v>
      </c>
    </row>
    <row r="237" spans="1:26" x14ac:dyDescent="0.25">
      <c r="A237" s="8">
        <f t="shared" si="18"/>
        <v>46211</v>
      </c>
      <c r="B237" s="9">
        <f t="shared" si="19"/>
        <v>0.7845718865719391</v>
      </c>
      <c r="C237" s="11">
        <v>46211.784571759257</v>
      </c>
      <c r="D237" s="1">
        <v>46211.784571886572</v>
      </c>
      <c r="E237">
        <v>230.12700000000001</v>
      </c>
      <c r="F237">
        <v>230.273</v>
      </c>
      <c r="G237">
        <v>230.273</v>
      </c>
      <c r="H237">
        <v>230.375</v>
      </c>
      <c r="I237">
        <v>8.5299999999999994</v>
      </c>
      <c r="J237">
        <v>8.5399999999999991</v>
      </c>
      <c r="K237">
        <v>8.5399999999999991</v>
      </c>
      <c r="L237">
        <v>8.5399999999999991</v>
      </c>
      <c r="M237">
        <v>49.963000000000001</v>
      </c>
      <c r="N237">
        <v>49.965000000000003</v>
      </c>
      <c r="O237">
        <v>49.966999999999999</v>
      </c>
      <c r="P237">
        <v>0.99099999999999999</v>
      </c>
      <c r="Q237" s="5">
        <f>+VLOOKUP($C237,Pagina!$C:$Q,10,0)</f>
        <v>231.2</v>
      </c>
      <c r="R237" s="5">
        <f>+VLOOKUP($C237,Pagina!$C:$Q,11,0)</f>
        <v>95.155997999999997</v>
      </c>
      <c r="S237" s="5">
        <f>+VLOOKUP($C237,Pagina!$C:$Q,12,0)</f>
        <v>50</v>
      </c>
      <c r="T237" s="5" t="str">
        <f>+VLOOKUP($C237,Pagina!$C:$Q,13,0)</f>
        <v>0,990000</v>
      </c>
      <c r="U237" s="5" t="str">
        <f>+VLOOKUP($C237,Pagina!$C:$Q,14,0)</f>
        <v>8171000</v>
      </c>
      <c r="V237" s="5" t="str">
        <f>+VLOOKUP($C237,Pagina!$C:$Q,15,0)</f>
        <v>1870600</v>
      </c>
      <c r="W237" s="10">
        <f t="shared" si="20"/>
        <v>1.0729999999999791</v>
      </c>
      <c r="X237" s="10">
        <f t="shared" si="21"/>
        <v>1.0729999999999791</v>
      </c>
      <c r="Y237" s="10">
        <f t="shared" si="22"/>
        <v>1.1513289999999552</v>
      </c>
      <c r="Z237" s="10">
        <f t="shared" si="23"/>
        <v>0.46626428015833821</v>
      </c>
    </row>
    <row r="238" spans="1:26" x14ac:dyDescent="0.25">
      <c r="A238" s="8">
        <f t="shared" si="18"/>
        <v>46211</v>
      </c>
      <c r="B238" s="9">
        <f t="shared" si="19"/>
        <v>0.78458346064871876</v>
      </c>
      <c r="C238" s="11">
        <v>46211.784583333334</v>
      </c>
      <c r="D238" s="1">
        <v>46211.784583460649</v>
      </c>
      <c r="E238">
        <v>230.178</v>
      </c>
      <c r="F238">
        <v>230.24100000000001</v>
      </c>
      <c r="G238">
        <v>230.24100000000001</v>
      </c>
      <c r="H238">
        <v>230.315</v>
      </c>
      <c r="I238">
        <v>8.5399999999999991</v>
      </c>
      <c r="J238">
        <v>8.5399999999999991</v>
      </c>
      <c r="K238">
        <v>8.5399999999999991</v>
      </c>
      <c r="L238">
        <v>8.5500000000000007</v>
      </c>
      <c r="M238">
        <v>49.959000000000003</v>
      </c>
      <c r="N238">
        <v>49.960999999999999</v>
      </c>
      <c r="O238">
        <v>49.962000000000003</v>
      </c>
      <c r="P238">
        <v>0.99099999999999999</v>
      </c>
      <c r="Q238" s="5">
        <f>+VLOOKUP($C238,Pagina!$C:$Q,10,0)</f>
        <v>231.1</v>
      </c>
      <c r="R238" s="5">
        <f>+VLOOKUP($C238,Pagina!$C:$Q,11,0)</f>
        <v>95.155997999999997</v>
      </c>
      <c r="S238" s="5">
        <f>+VLOOKUP($C238,Pagina!$C:$Q,12,0)</f>
        <v>49.9</v>
      </c>
      <c r="T238" s="5" t="str">
        <f>+VLOOKUP($C238,Pagina!$C:$Q,13,0)</f>
        <v>0,990000</v>
      </c>
      <c r="U238" s="5" t="str">
        <f>+VLOOKUP($C238,Pagina!$C:$Q,14,0)</f>
        <v>8169000</v>
      </c>
      <c r="V238" s="5" t="str">
        <f>+VLOOKUP($C238,Pagina!$C:$Q,15,0)</f>
        <v>1869500</v>
      </c>
      <c r="W238" s="10">
        <f t="shared" si="20"/>
        <v>0.92199999999999704</v>
      </c>
      <c r="X238" s="10">
        <f t="shared" si="21"/>
        <v>0.92199999999999704</v>
      </c>
      <c r="Y238" s="10">
        <f t="shared" si="22"/>
        <v>0.85008399999999451</v>
      </c>
      <c r="Z238" s="10">
        <f t="shared" si="23"/>
        <v>0.4005595669438422</v>
      </c>
    </row>
    <row r="239" spans="1:26" x14ac:dyDescent="0.25">
      <c r="A239" s="8">
        <f t="shared" si="18"/>
        <v>46211</v>
      </c>
      <c r="B239" s="9">
        <f t="shared" si="19"/>
        <v>0.78459504629427101</v>
      </c>
      <c r="C239" s="11">
        <v>46211.784594907411</v>
      </c>
      <c r="D239" s="1">
        <v>46211.784595046294</v>
      </c>
      <c r="E239">
        <v>230.39099999999999</v>
      </c>
      <c r="F239">
        <v>230.405</v>
      </c>
      <c r="G239">
        <v>230.405</v>
      </c>
      <c r="H239">
        <v>230.42400000000001</v>
      </c>
      <c r="I239">
        <v>8.5399999999999991</v>
      </c>
      <c r="J239">
        <v>8.5399999999999991</v>
      </c>
      <c r="K239">
        <v>8.5399999999999991</v>
      </c>
      <c r="L239">
        <v>8.5500000000000007</v>
      </c>
      <c r="M239">
        <v>49.957000000000001</v>
      </c>
      <c r="N239">
        <v>49.957999999999998</v>
      </c>
      <c r="O239">
        <v>49.957999999999998</v>
      </c>
      <c r="P239">
        <v>0.99099999999999999</v>
      </c>
      <c r="Q239" s="5">
        <f>+VLOOKUP($C239,Pagina!$C:$Q,10,0)</f>
        <v>231.2</v>
      </c>
      <c r="R239" s="5">
        <f>+VLOOKUP($C239,Pagina!$C:$Q,11,0)</f>
        <v>95.156998000000002</v>
      </c>
      <c r="S239" s="5">
        <f>+VLOOKUP($C239,Pagina!$C:$Q,12,0)</f>
        <v>49.9</v>
      </c>
      <c r="T239" s="5" t="str">
        <f>+VLOOKUP($C239,Pagina!$C:$Q,13,0)</f>
        <v>0,990000</v>
      </c>
      <c r="U239" s="5" t="str">
        <f>+VLOOKUP($C239,Pagina!$C:$Q,14,0)</f>
        <v>8175000</v>
      </c>
      <c r="V239" s="5" t="str">
        <f>+VLOOKUP($C239,Pagina!$C:$Q,15,0)</f>
        <v>1871300</v>
      </c>
      <c r="W239" s="10">
        <f t="shared" si="20"/>
        <v>0.8089999999999975</v>
      </c>
      <c r="X239" s="10">
        <f t="shared" si="21"/>
        <v>0.8089999999999975</v>
      </c>
      <c r="Y239" s="10">
        <f t="shared" si="22"/>
        <v>0.65448099999999598</v>
      </c>
      <c r="Z239" s="10">
        <f t="shared" si="23"/>
        <v>0.3511421887139678</v>
      </c>
    </row>
    <row r="240" spans="1:26" x14ac:dyDescent="0.25">
      <c r="A240" s="8">
        <f t="shared" si="18"/>
        <v>46211</v>
      </c>
      <c r="B240" s="9">
        <f t="shared" si="19"/>
        <v>0.78460663194709923</v>
      </c>
      <c r="C240" s="11">
        <v>46211.78460648148</v>
      </c>
      <c r="D240" s="1">
        <v>46211.784606631947</v>
      </c>
      <c r="E240">
        <v>230.26400000000001</v>
      </c>
      <c r="F240">
        <v>230.33799999999999</v>
      </c>
      <c r="G240">
        <v>230.33799999999999</v>
      </c>
      <c r="H240">
        <v>230.417</v>
      </c>
      <c r="I240">
        <v>8.5399999999999991</v>
      </c>
      <c r="J240">
        <v>8.5399999999999991</v>
      </c>
      <c r="K240">
        <v>8.5399999999999991</v>
      </c>
      <c r="L240">
        <v>8.5399999999999991</v>
      </c>
      <c r="M240">
        <v>49.954999999999998</v>
      </c>
      <c r="N240">
        <v>49.956000000000003</v>
      </c>
      <c r="O240">
        <v>49.957999999999998</v>
      </c>
      <c r="P240">
        <v>0.99099999999999999</v>
      </c>
      <c r="Q240" s="5">
        <f>+VLOOKUP($C240,Pagina!$C:$Q,10,0)</f>
        <v>231.2</v>
      </c>
      <c r="R240" s="5">
        <f>+VLOOKUP($C240,Pagina!$C:$Q,11,0)</f>
        <v>95.157996999999995</v>
      </c>
      <c r="S240" s="5">
        <f>+VLOOKUP($C240,Pagina!$C:$Q,12,0)</f>
        <v>49.9</v>
      </c>
      <c r="T240" s="5" t="str">
        <f>+VLOOKUP($C240,Pagina!$C:$Q,13,0)</f>
        <v>0,990000</v>
      </c>
      <c r="U240" s="5" t="str">
        <f>+VLOOKUP($C240,Pagina!$C:$Q,14,0)</f>
        <v>8175000</v>
      </c>
      <c r="V240" s="5" t="str">
        <f>+VLOOKUP($C240,Pagina!$C:$Q,15,0)</f>
        <v>1871300</v>
      </c>
      <c r="W240" s="10">
        <f t="shared" si="20"/>
        <v>0.93599999999997863</v>
      </c>
      <c r="X240" s="10">
        <f t="shared" si="21"/>
        <v>0.93599999999997863</v>
      </c>
      <c r="Y240" s="10">
        <f t="shared" si="22"/>
        <v>0.87609599999996002</v>
      </c>
      <c r="Z240" s="10">
        <f t="shared" si="23"/>
        <v>0.40648994197963145</v>
      </c>
    </row>
    <row r="241" spans="1:26" x14ac:dyDescent="0.25">
      <c r="A241" s="8">
        <f t="shared" si="18"/>
        <v>46211</v>
      </c>
      <c r="B241" s="9">
        <f t="shared" si="19"/>
        <v>0.78461821759265149</v>
      </c>
      <c r="C241" s="11">
        <v>46211.784618055557</v>
      </c>
      <c r="D241" s="1">
        <v>46211.784618217593</v>
      </c>
      <c r="E241">
        <v>230.286</v>
      </c>
      <c r="F241">
        <v>230.34</v>
      </c>
      <c r="G241">
        <v>230.34</v>
      </c>
      <c r="H241">
        <v>230.37200000000001</v>
      </c>
      <c r="I241">
        <v>8.5399999999999991</v>
      </c>
      <c r="J241">
        <v>8.5399999999999991</v>
      </c>
      <c r="K241">
        <v>8.5399999999999991</v>
      </c>
      <c r="L241">
        <v>8.5399999999999991</v>
      </c>
      <c r="M241">
        <v>49.956000000000003</v>
      </c>
      <c r="N241">
        <v>49.957999999999998</v>
      </c>
      <c r="O241">
        <v>49.959000000000003</v>
      </c>
      <c r="P241">
        <v>0.99099999999999999</v>
      </c>
      <c r="Q241" s="5">
        <f>+VLOOKUP($C241,Pagina!$C:$Q,10,0)</f>
        <v>231.2</v>
      </c>
      <c r="R241" s="5">
        <f>+VLOOKUP($C241,Pagina!$C:$Q,11,0)</f>
        <v>95.157996999999995</v>
      </c>
      <c r="S241" s="5">
        <f>+VLOOKUP($C241,Pagina!$C:$Q,12,0)</f>
        <v>50</v>
      </c>
      <c r="T241" s="5" t="str">
        <f>+VLOOKUP($C241,Pagina!$C:$Q,13,0)</f>
        <v>0,990000</v>
      </c>
      <c r="U241" s="5" t="str">
        <f>+VLOOKUP($C241,Pagina!$C:$Q,14,0)</f>
        <v>8172000</v>
      </c>
      <c r="V241" s="5" t="str">
        <f>+VLOOKUP($C241,Pagina!$C:$Q,15,0)</f>
        <v>1871200</v>
      </c>
      <c r="W241" s="10">
        <f t="shared" si="20"/>
        <v>0.91399999999998727</v>
      </c>
      <c r="X241" s="10">
        <f t="shared" si="21"/>
        <v>0.91399999999998727</v>
      </c>
      <c r="Y241" s="10">
        <f t="shared" si="22"/>
        <v>0.83539599999997671</v>
      </c>
      <c r="Z241" s="10">
        <f t="shared" si="23"/>
        <v>0.39689777059829401</v>
      </c>
    </row>
    <row r="242" spans="1:26" x14ac:dyDescent="0.25">
      <c r="A242" s="8">
        <f t="shared" si="18"/>
        <v>46211</v>
      </c>
      <c r="B242" s="9">
        <f t="shared" si="19"/>
        <v>0.78462980323820375</v>
      </c>
      <c r="C242" s="11">
        <v>46211.784629629627</v>
      </c>
      <c r="D242" s="1">
        <v>46211.784629803238</v>
      </c>
      <c r="E242">
        <v>230.40799999999999</v>
      </c>
      <c r="F242">
        <v>230.44800000000001</v>
      </c>
      <c r="G242">
        <v>230.44800000000001</v>
      </c>
      <c r="H242">
        <v>230.512</v>
      </c>
      <c r="I242">
        <v>8.5399999999999991</v>
      </c>
      <c r="J242">
        <v>8.5399999999999991</v>
      </c>
      <c r="K242">
        <v>8.5399999999999991</v>
      </c>
      <c r="L242">
        <v>8.5500000000000007</v>
      </c>
      <c r="M242">
        <v>49.959000000000003</v>
      </c>
      <c r="N242">
        <v>49.959000000000003</v>
      </c>
      <c r="O242">
        <v>49.96</v>
      </c>
      <c r="P242">
        <v>0.99099999999999999</v>
      </c>
      <c r="Q242" s="5">
        <f>+VLOOKUP($C242,Pagina!$C:$Q,10,0)</f>
        <v>231.2</v>
      </c>
      <c r="R242" s="5">
        <f>+VLOOKUP($C242,Pagina!$C:$Q,11,0)</f>
        <v>95.157996999999995</v>
      </c>
      <c r="S242" s="5">
        <f>+VLOOKUP($C242,Pagina!$C:$Q,12,0)</f>
        <v>50</v>
      </c>
      <c r="T242" s="5" t="str">
        <f>+VLOOKUP($C242,Pagina!$C:$Q,13,0)</f>
        <v>0,990000</v>
      </c>
      <c r="U242" s="5" t="str">
        <f>+VLOOKUP($C242,Pagina!$C:$Q,14,0)</f>
        <v>8170000</v>
      </c>
      <c r="V242" s="5" t="str">
        <f>+VLOOKUP($C242,Pagina!$C:$Q,15,0)</f>
        <v>1870700</v>
      </c>
      <c r="W242" s="10">
        <f t="shared" si="20"/>
        <v>0.79200000000000159</v>
      </c>
      <c r="X242" s="10">
        <f t="shared" si="21"/>
        <v>0.79200000000000159</v>
      </c>
      <c r="Y242" s="10">
        <f t="shared" si="22"/>
        <v>0.62726400000000249</v>
      </c>
      <c r="Z242" s="10">
        <f t="shared" si="23"/>
        <v>0.34373806465053369</v>
      </c>
    </row>
    <row r="243" spans="1:26" x14ac:dyDescent="0.25">
      <c r="A243" s="8">
        <f t="shared" si="18"/>
        <v>46211</v>
      </c>
      <c r="B243" s="9">
        <f t="shared" si="19"/>
        <v>0.78464138889103197</v>
      </c>
      <c r="C243" s="11">
        <v>46211.784641203703</v>
      </c>
      <c r="D243" s="1">
        <v>46211.784641388891</v>
      </c>
      <c r="E243">
        <v>230.352</v>
      </c>
      <c r="F243">
        <v>230.39699999999999</v>
      </c>
      <c r="G243">
        <v>230.39699999999999</v>
      </c>
      <c r="H243">
        <v>230.42500000000001</v>
      </c>
      <c r="I243">
        <v>8.5399999999999991</v>
      </c>
      <c r="J243">
        <v>8.5399999999999991</v>
      </c>
      <c r="K243">
        <v>8.5399999999999991</v>
      </c>
      <c r="L243">
        <v>8.5399999999999991</v>
      </c>
      <c r="M243">
        <v>49.959000000000003</v>
      </c>
      <c r="N243">
        <v>49.959000000000003</v>
      </c>
      <c r="O243">
        <v>49.960999999999999</v>
      </c>
      <c r="P243">
        <v>0.99099999999999999</v>
      </c>
      <c r="Q243" s="5">
        <f>+VLOOKUP($C243,Pagina!$C:$Q,10,0)</f>
        <v>231.2</v>
      </c>
      <c r="R243" s="5">
        <f>+VLOOKUP($C243,Pagina!$C:$Q,11,0)</f>
        <v>95.158996999999999</v>
      </c>
      <c r="S243" s="5">
        <f>+VLOOKUP($C243,Pagina!$C:$Q,12,0)</f>
        <v>50</v>
      </c>
      <c r="T243" s="5" t="str">
        <f>+VLOOKUP($C243,Pagina!$C:$Q,13,0)</f>
        <v>0,990000</v>
      </c>
      <c r="U243" s="5" t="str">
        <f>+VLOOKUP($C243,Pagina!$C:$Q,14,0)</f>
        <v>8167000</v>
      </c>
      <c r="V243" s="5" t="str">
        <f>+VLOOKUP($C243,Pagina!$C:$Q,15,0)</f>
        <v>1869600</v>
      </c>
      <c r="W243" s="10">
        <f t="shared" si="20"/>
        <v>0.84799999999998477</v>
      </c>
      <c r="X243" s="10">
        <f t="shared" si="21"/>
        <v>0.84799999999998477</v>
      </c>
      <c r="Y243" s="10">
        <f t="shared" si="22"/>
        <v>0.71910399999997421</v>
      </c>
      <c r="Z243" s="10">
        <f t="shared" si="23"/>
        <v>0.36813224977425191</v>
      </c>
    </row>
    <row r="244" spans="1:26" x14ac:dyDescent="0.25">
      <c r="A244" s="8">
        <f t="shared" si="18"/>
        <v>46211</v>
      </c>
      <c r="B244" s="9">
        <f t="shared" si="19"/>
        <v>0.78465296296053566</v>
      </c>
      <c r="C244" s="11">
        <v>46211.78465277778</v>
      </c>
      <c r="D244" s="1">
        <v>46211.784652962961</v>
      </c>
      <c r="E244">
        <v>230.31100000000001</v>
      </c>
      <c r="F244">
        <v>230.35900000000001</v>
      </c>
      <c r="G244">
        <v>230.35900000000001</v>
      </c>
      <c r="H244">
        <v>230.404</v>
      </c>
      <c r="I244">
        <v>8.5399999999999991</v>
      </c>
      <c r="J244">
        <v>8.5399999999999991</v>
      </c>
      <c r="K244">
        <v>8.5399999999999991</v>
      </c>
      <c r="L244">
        <v>8.5399999999999991</v>
      </c>
      <c r="M244">
        <v>49.960999999999999</v>
      </c>
      <c r="N244">
        <v>49.962000000000003</v>
      </c>
      <c r="O244">
        <v>49.963000000000001</v>
      </c>
      <c r="P244">
        <v>0.99099999999999999</v>
      </c>
      <c r="Q244" s="5">
        <f>+VLOOKUP($C244,Pagina!$C:$Q,10,0)</f>
        <v>231.2</v>
      </c>
      <c r="R244" s="5">
        <f>+VLOOKUP($C244,Pagina!$C:$Q,11,0)</f>
        <v>95.160004000000001</v>
      </c>
      <c r="S244" s="5">
        <f>+VLOOKUP($C244,Pagina!$C:$Q,12,0)</f>
        <v>49.9</v>
      </c>
      <c r="T244" s="5" t="str">
        <f>+VLOOKUP($C244,Pagina!$C:$Q,13,0)</f>
        <v>0,990000</v>
      </c>
      <c r="U244" s="5" t="str">
        <f>+VLOOKUP($C244,Pagina!$C:$Q,14,0)</f>
        <v>8167000</v>
      </c>
      <c r="V244" s="5" t="str">
        <f>+VLOOKUP($C244,Pagina!$C:$Q,15,0)</f>
        <v>1869600</v>
      </c>
      <c r="W244" s="10">
        <f t="shared" si="20"/>
        <v>0.88899999999998158</v>
      </c>
      <c r="X244" s="10">
        <f t="shared" si="21"/>
        <v>0.88899999999998158</v>
      </c>
      <c r="Y244" s="10">
        <f t="shared" si="22"/>
        <v>0.7903209999999673</v>
      </c>
      <c r="Z244" s="10">
        <f t="shared" si="23"/>
        <v>0.38599980027006159</v>
      </c>
    </row>
    <row r="245" spans="1:26" x14ac:dyDescent="0.25">
      <c r="A245" s="8">
        <f t="shared" si="18"/>
        <v>46211</v>
      </c>
      <c r="B245" s="9">
        <f t="shared" si="19"/>
        <v>0.78466454861336388</v>
      </c>
      <c r="C245" s="11">
        <v>46211.78466435185</v>
      </c>
      <c r="D245" s="1">
        <v>46211.784664548613</v>
      </c>
      <c r="E245">
        <v>230.27600000000001</v>
      </c>
      <c r="F245">
        <v>230.309</v>
      </c>
      <c r="G245">
        <v>230.309</v>
      </c>
      <c r="H245">
        <v>230.33199999999999</v>
      </c>
      <c r="I245">
        <v>8.5299999999999994</v>
      </c>
      <c r="J245">
        <v>8.5299999999999994</v>
      </c>
      <c r="K245">
        <v>8.5299999999999994</v>
      </c>
      <c r="L245">
        <v>8.5399999999999991</v>
      </c>
      <c r="M245">
        <v>49.962000000000003</v>
      </c>
      <c r="N245">
        <v>49.963000000000001</v>
      </c>
      <c r="O245">
        <v>49.965000000000003</v>
      </c>
      <c r="P245">
        <v>0.99099999999999999</v>
      </c>
      <c r="Q245" s="5">
        <f>+VLOOKUP($C245,Pagina!$C:$Q,10,0)</f>
        <v>231.1</v>
      </c>
      <c r="R245" s="5">
        <f>+VLOOKUP($C245,Pagina!$C:$Q,11,0)</f>
        <v>95.160004000000001</v>
      </c>
      <c r="S245" s="5">
        <f>+VLOOKUP($C245,Pagina!$C:$Q,12,0)</f>
        <v>50</v>
      </c>
      <c r="T245" s="5" t="str">
        <f>+VLOOKUP($C245,Pagina!$C:$Q,13,0)</f>
        <v>0,990000</v>
      </c>
      <c r="U245" s="5" t="str">
        <f>+VLOOKUP($C245,Pagina!$C:$Q,14,0)</f>
        <v>8169000</v>
      </c>
      <c r="V245" s="5" t="str">
        <f>+VLOOKUP($C245,Pagina!$C:$Q,15,0)</f>
        <v>1869000</v>
      </c>
      <c r="W245" s="10">
        <f t="shared" si="20"/>
        <v>0.82399999999998386</v>
      </c>
      <c r="X245" s="10">
        <f t="shared" si="21"/>
        <v>0.82399999999998386</v>
      </c>
      <c r="Y245" s="10">
        <f t="shared" si="22"/>
        <v>0.67897599999997338</v>
      </c>
      <c r="Z245" s="10">
        <f t="shared" si="23"/>
        <v>0.3578314717990515</v>
      </c>
    </row>
    <row r="246" spans="1:26" x14ac:dyDescent="0.25">
      <c r="A246" s="8">
        <f t="shared" si="18"/>
        <v>46211</v>
      </c>
      <c r="B246" s="9">
        <f t="shared" si="19"/>
        <v>0.78467613425891614</v>
      </c>
      <c r="C246" s="11">
        <v>46211.784675925926</v>
      </c>
      <c r="D246" s="1">
        <v>46211.784676134259</v>
      </c>
      <c r="E246">
        <v>230.28100000000001</v>
      </c>
      <c r="F246">
        <v>230.327</v>
      </c>
      <c r="G246">
        <v>230.327</v>
      </c>
      <c r="H246">
        <v>230.38</v>
      </c>
      <c r="I246">
        <v>8.5299999999999994</v>
      </c>
      <c r="J246">
        <v>8.5399999999999991</v>
      </c>
      <c r="K246">
        <v>8.5399999999999991</v>
      </c>
      <c r="L246">
        <v>8.5399999999999991</v>
      </c>
      <c r="M246">
        <v>49.963999999999999</v>
      </c>
      <c r="N246">
        <v>49.965000000000003</v>
      </c>
      <c r="O246">
        <v>49.965000000000003</v>
      </c>
      <c r="P246">
        <v>0.99099999999999999</v>
      </c>
      <c r="Q246" s="5">
        <f>+VLOOKUP($C246,Pagina!$C:$Q,10,0)</f>
        <v>231.2</v>
      </c>
      <c r="R246" s="5">
        <f>+VLOOKUP($C246,Pagina!$C:$Q,11,0)</f>
        <v>95.161002999999994</v>
      </c>
      <c r="S246" s="5">
        <f>+VLOOKUP($C246,Pagina!$C:$Q,12,0)</f>
        <v>49.9</v>
      </c>
      <c r="T246" s="5" t="str">
        <f>+VLOOKUP($C246,Pagina!$C:$Q,13,0)</f>
        <v>0,990000</v>
      </c>
      <c r="U246" s="5" t="str">
        <f>+VLOOKUP($C246,Pagina!$C:$Q,14,0)</f>
        <v>8174000</v>
      </c>
      <c r="V246" s="5" t="str">
        <f>+VLOOKUP($C246,Pagina!$C:$Q,15,0)</f>
        <v>1871600</v>
      </c>
      <c r="W246" s="10">
        <f t="shared" si="20"/>
        <v>0.91899999999998272</v>
      </c>
      <c r="X246" s="10">
        <f t="shared" si="21"/>
        <v>0.91899999999998272</v>
      </c>
      <c r="Y246" s="10">
        <f t="shared" si="22"/>
        <v>0.84456099999996825</v>
      </c>
      <c r="Z246" s="10">
        <f t="shared" si="23"/>
        <v>0.39907764861190581</v>
      </c>
    </row>
    <row r="247" spans="1:26" x14ac:dyDescent="0.25">
      <c r="A247" s="8">
        <f t="shared" si="18"/>
        <v>46211</v>
      </c>
      <c r="B247" s="9">
        <f t="shared" si="19"/>
        <v>0.78468771990446839</v>
      </c>
      <c r="C247" s="11">
        <v>46211.784687500003</v>
      </c>
      <c r="D247" s="1">
        <v>46211.784687719904</v>
      </c>
      <c r="E247">
        <v>230.274</v>
      </c>
      <c r="F247">
        <v>230.316</v>
      </c>
      <c r="G247">
        <v>230.316</v>
      </c>
      <c r="H247">
        <v>230.34899999999999</v>
      </c>
      <c r="I247">
        <v>8.5399999999999991</v>
      </c>
      <c r="J247">
        <v>8.5399999999999991</v>
      </c>
      <c r="K247">
        <v>8.5399999999999991</v>
      </c>
      <c r="L247">
        <v>8.5399999999999991</v>
      </c>
      <c r="M247">
        <v>49.965000000000003</v>
      </c>
      <c r="N247">
        <v>49.966000000000001</v>
      </c>
      <c r="O247">
        <v>49.966000000000001</v>
      </c>
      <c r="P247">
        <v>0.99099999999999999</v>
      </c>
      <c r="Q247" s="5">
        <f>+VLOOKUP($C247,Pagina!$C:$Q,10,0)</f>
        <v>231.2</v>
      </c>
      <c r="R247" s="5">
        <f>+VLOOKUP($C247,Pagina!$C:$Q,11,0)</f>
        <v>95.161002999999994</v>
      </c>
      <c r="S247" s="5">
        <f>+VLOOKUP($C247,Pagina!$C:$Q,12,0)</f>
        <v>49.9</v>
      </c>
      <c r="T247" s="5" t="str">
        <f>+VLOOKUP($C247,Pagina!$C:$Q,13,0)</f>
        <v>0,990000</v>
      </c>
      <c r="U247" s="5" t="str">
        <f>+VLOOKUP($C247,Pagina!$C:$Q,14,0)</f>
        <v>8170000</v>
      </c>
      <c r="V247" s="5" t="str">
        <f>+VLOOKUP($C247,Pagina!$C:$Q,15,0)</f>
        <v>1870400</v>
      </c>
      <c r="W247" s="10">
        <f t="shared" si="20"/>
        <v>0.92599999999998772</v>
      </c>
      <c r="X247" s="10">
        <f t="shared" si="21"/>
        <v>0.92599999999998772</v>
      </c>
      <c r="Y247" s="10">
        <f t="shared" si="22"/>
        <v>0.85747599999997726</v>
      </c>
      <c r="Z247" s="10">
        <f t="shared" si="23"/>
        <v>0.40212963686737874</v>
      </c>
    </row>
    <row r="248" spans="1:26" x14ac:dyDescent="0.25">
      <c r="A248" s="8">
        <f t="shared" si="18"/>
        <v>46211</v>
      </c>
      <c r="B248" s="9">
        <f t="shared" si="19"/>
        <v>0.78469929398124805</v>
      </c>
      <c r="C248" s="11">
        <v>46211.784699074073</v>
      </c>
      <c r="D248" s="1">
        <v>46211.784699293981</v>
      </c>
      <c r="E248">
        <v>230.29499999999999</v>
      </c>
      <c r="F248">
        <v>230.36</v>
      </c>
      <c r="G248">
        <v>230.36</v>
      </c>
      <c r="H248">
        <v>230.429</v>
      </c>
      <c r="I248">
        <v>8.5399999999999991</v>
      </c>
      <c r="J248">
        <v>8.5399999999999991</v>
      </c>
      <c r="K248">
        <v>8.5399999999999991</v>
      </c>
      <c r="L248">
        <v>8.5399999999999991</v>
      </c>
      <c r="M248">
        <v>49.965000000000003</v>
      </c>
      <c r="N248">
        <v>49.965000000000003</v>
      </c>
      <c r="O248">
        <v>49.965000000000003</v>
      </c>
      <c r="P248">
        <v>0.99099999999999999</v>
      </c>
      <c r="Q248" s="5">
        <f>+VLOOKUP($C248,Pagina!$C:$Q,10,0)</f>
        <v>231.2</v>
      </c>
      <c r="R248" s="5">
        <f>+VLOOKUP($C248,Pagina!$C:$Q,11,0)</f>
        <v>95.162002999999999</v>
      </c>
      <c r="S248" s="5">
        <f>+VLOOKUP($C248,Pagina!$C:$Q,12,0)</f>
        <v>49.9</v>
      </c>
      <c r="T248" s="5" t="str">
        <f>+VLOOKUP($C248,Pagina!$C:$Q,13,0)</f>
        <v>0,990000</v>
      </c>
      <c r="U248" s="5" t="str">
        <f>+VLOOKUP($C248,Pagina!$C:$Q,14,0)</f>
        <v>8170000</v>
      </c>
      <c r="V248" s="5" t="str">
        <f>+VLOOKUP($C248,Pagina!$C:$Q,15,0)</f>
        <v>1870400</v>
      </c>
      <c r="W248" s="10">
        <f t="shared" si="20"/>
        <v>0.90500000000000114</v>
      </c>
      <c r="X248" s="10">
        <f t="shared" si="21"/>
        <v>0.90500000000000114</v>
      </c>
      <c r="Y248" s="10">
        <f t="shared" si="22"/>
        <v>0.81902500000000211</v>
      </c>
      <c r="Z248" s="10">
        <f t="shared" si="23"/>
        <v>0.39297422870665938</v>
      </c>
    </row>
    <row r="249" spans="1:26" x14ac:dyDescent="0.25">
      <c r="A249" s="8">
        <f t="shared" si="18"/>
        <v>46211</v>
      </c>
      <c r="B249" s="9">
        <f t="shared" si="19"/>
        <v>0.78471087962680031</v>
      </c>
      <c r="C249" s="11">
        <v>46211.784710648149</v>
      </c>
      <c r="D249" s="1">
        <v>46211.784710879627</v>
      </c>
      <c r="E249">
        <v>230.387</v>
      </c>
      <c r="F249">
        <v>230.45099999999999</v>
      </c>
      <c r="G249">
        <v>230.45099999999999</v>
      </c>
      <c r="H249">
        <v>230.494</v>
      </c>
      <c r="I249">
        <v>8.5399999999999991</v>
      </c>
      <c r="J249">
        <v>8.5399999999999991</v>
      </c>
      <c r="K249">
        <v>8.5399999999999991</v>
      </c>
      <c r="L249">
        <v>8.5500000000000007</v>
      </c>
      <c r="M249">
        <v>49.965000000000003</v>
      </c>
      <c r="N249">
        <v>49.966000000000001</v>
      </c>
      <c r="O249">
        <v>49.968000000000004</v>
      </c>
      <c r="P249">
        <v>0.99099999999999999</v>
      </c>
      <c r="Q249" s="5">
        <f>+VLOOKUP($C249,Pagina!$C:$Q,10,0)</f>
        <v>231.2</v>
      </c>
      <c r="R249" s="5">
        <f>+VLOOKUP($C249,Pagina!$C:$Q,11,0)</f>
        <v>95.162002999999999</v>
      </c>
      <c r="S249" s="5">
        <f>+VLOOKUP($C249,Pagina!$C:$Q,12,0)</f>
        <v>49.9</v>
      </c>
      <c r="T249" s="5" t="str">
        <f>+VLOOKUP($C249,Pagina!$C:$Q,13,0)</f>
        <v>0,990000</v>
      </c>
      <c r="U249" s="5" t="str">
        <f>+VLOOKUP($C249,Pagina!$C:$Q,14,0)</f>
        <v>8173000</v>
      </c>
      <c r="V249" s="5" t="str">
        <f>+VLOOKUP($C249,Pagina!$C:$Q,15,0)</f>
        <v>1871500</v>
      </c>
      <c r="W249" s="10">
        <f t="shared" si="20"/>
        <v>0.81299999999998818</v>
      </c>
      <c r="X249" s="10">
        <f t="shared" si="21"/>
        <v>0.81299999999998818</v>
      </c>
      <c r="Y249" s="10">
        <f t="shared" si="22"/>
        <v>0.66096899999998082</v>
      </c>
      <c r="Z249" s="10">
        <f t="shared" si="23"/>
        <v>0.3528844943508046</v>
      </c>
    </row>
    <row r="250" spans="1:26" x14ac:dyDescent="0.25">
      <c r="A250" s="8">
        <f t="shared" si="18"/>
        <v>46211</v>
      </c>
      <c r="B250" s="9">
        <f t="shared" si="19"/>
        <v>0.78472221065021586</v>
      </c>
      <c r="C250" s="11">
        <v>46211.784722222219</v>
      </c>
      <c r="D250" s="1">
        <v>46211.78472221065</v>
      </c>
      <c r="E250">
        <v>230.459</v>
      </c>
      <c r="F250">
        <v>230.50399999999999</v>
      </c>
      <c r="G250">
        <v>230.50399999999999</v>
      </c>
      <c r="H250">
        <v>230.56299999999999</v>
      </c>
      <c r="I250">
        <v>8.5399999999999991</v>
      </c>
      <c r="J250">
        <v>8.5399999999999991</v>
      </c>
      <c r="K250">
        <v>8.5399999999999991</v>
      </c>
      <c r="L250">
        <v>8.5500000000000007</v>
      </c>
      <c r="M250">
        <v>49.968000000000004</v>
      </c>
      <c r="N250">
        <v>49.969000000000001</v>
      </c>
      <c r="O250">
        <v>49.970999999999997</v>
      </c>
      <c r="P250">
        <v>0.99099999999999999</v>
      </c>
      <c r="Q250" s="5">
        <f>+VLOOKUP($C250,Pagina!$C:$Q,10,0)</f>
        <v>231.3</v>
      </c>
      <c r="R250" s="5">
        <f>+VLOOKUP($C250,Pagina!$C:$Q,11,0)</f>
        <v>95.163002000000006</v>
      </c>
      <c r="S250" s="5">
        <f>+VLOOKUP($C250,Pagina!$C:$Q,12,0)</f>
        <v>49.9</v>
      </c>
      <c r="T250" s="5" t="str">
        <f>+VLOOKUP($C250,Pagina!$C:$Q,13,0)</f>
        <v>0,990000</v>
      </c>
      <c r="U250" s="5" t="str">
        <f>+VLOOKUP($C250,Pagina!$C:$Q,14,0)</f>
        <v>8169000</v>
      </c>
      <c r="V250" s="5" t="str">
        <f>+VLOOKUP($C250,Pagina!$C:$Q,15,0)</f>
        <v>1870600</v>
      </c>
      <c r="W250" s="10">
        <f t="shared" si="20"/>
        <v>0.84100000000000819</v>
      </c>
      <c r="X250" s="10">
        <f t="shared" si="21"/>
        <v>0.84100000000000819</v>
      </c>
      <c r="Y250" s="10">
        <f t="shared" si="22"/>
        <v>0.70728100000001382</v>
      </c>
      <c r="Z250" s="10">
        <f t="shared" si="23"/>
        <v>0.3649239127133278</v>
      </c>
    </row>
    <row r="251" spans="1:26" x14ac:dyDescent="0.25">
      <c r="A251" s="8">
        <f t="shared" si="18"/>
        <v>46211</v>
      </c>
      <c r="B251" s="9">
        <f t="shared" si="19"/>
        <v>0.78473379629576812</v>
      </c>
      <c r="C251" s="11">
        <v>46211.784733796296</v>
      </c>
      <c r="D251" s="1">
        <v>46211.784733796296</v>
      </c>
      <c r="E251">
        <v>230.55600000000001</v>
      </c>
      <c r="F251">
        <v>230.583</v>
      </c>
      <c r="G251">
        <v>230.583</v>
      </c>
      <c r="H251">
        <v>230.61099999999999</v>
      </c>
      <c r="I251">
        <v>8.5399999999999991</v>
      </c>
      <c r="J251">
        <v>8.5399999999999991</v>
      </c>
      <c r="K251">
        <v>8.5399999999999991</v>
      </c>
      <c r="L251">
        <v>8.5399999999999991</v>
      </c>
      <c r="M251">
        <v>49.970999999999997</v>
      </c>
      <c r="N251">
        <v>49.972999999999999</v>
      </c>
      <c r="O251">
        <v>49.975999999999999</v>
      </c>
      <c r="P251">
        <v>0.99099999999999999</v>
      </c>
      <c r="Q251" s="5">
        <f>+VLOOKUP($C251,Pagina!$C:$Q,10,0)</f>
        <v>231.2</v>
      </c>
      <c r="R251" s="5">
        <f>+VLOOKUP($C251,Pagina!$C:$Q,11,0)</f>
        <v>95.163002000000006</v>
      </c>
      <c r="S251" s="5">
        <f>+VLOOKUP($C251,Pagina!$C:$Q,12,0)</f>
        <v>49.9</v>
      </c>
      <c r="T251" s="5" t="str">
        <f>+VLOOKUP($C251,Pagina!$C:$Q,13,0)</f>
        <v>0,990000</v>
      </c>
      <c r="U251" s="5" t="str">
        <f>+VLOOKUP($C251,Pagina!$C:$Q,14,0)</f>
        <v>8167000</v>
      </c>
      <c r="V251" s="5" t="str">
        <f>+VLOOKUP($C251,Pagina!$C:$Q,15,0)</f>
        <v>1869700</v>
      </c>
      <c r="W251" s="10">
        <f t="shared" si="20"/>
        <v>0.64399999999997704</v>
      </c>
      <c r="X251" s="10">
        <f t="shared" si="21"/>
        <v>0.64399999999997704</v>
      </c>
      <c r="Y251" s="10">
        <f t="shared" si="22"/>
        <v>0.41473599999997041</v>
      </c>
      <c r="Z251" s="10">
        <f t="shared" si="23"/>
        <v>0.27932476274743534</v>
      </c>
    </row>
    <row r="252" spans="1:26" x14ac:dyDescent="0.25">
      <c r="A252" s="8">
        <f t="shared" si="18"/>
        <v>46211</v>
      </c>
      <c r="B252" s="9">
        <f t="shared" si="19"/>
        <v>0.78474537037254777</v>
      </c>
      <c r="C252" s="11">
        <v>46211.784745370373</v>
      </c>
      <c r="D252" s="1">
        <v>46211.784745370373</v>
      </c>
      <c r="E252">
        <v>230.54599999999999</v>
      </c>
      <c r="F252">
        <v>230.58199999999999</v>
      </c>
      <c r="G252">
        <v>230.58199999999999</v>
      </c>
      <c r="H252">
        <v>230.60900000000001</v>
      </c>
      <c r="I252">
        <v>8.5399999999999991</v>
      </c>
      <c r="J252">
        <v>8.5399999999999991</v>
      </c>
      <c r="K252">
        <v>8.5399999999999991</v>
      </c>
      <c r="L252">
        <v>8.5399999999999991</v>
      </c>
      <c r="M252">
        <v>49.976999999999997</v>
      </c>
      <c r="N252">
        <v>49.978999999999999</v>
      </c>
      <c r="O252">
        <v>49.981000000000002</v>
      </c>
      <c r="P252">
        <v>0.99099999999999999</v>
      </c>
      <c r="Q252" s="5">
        <f>+VLOOKUP($C252,Pagina!$C:$Q,10,0)</f>
        <v>231.2</v>
      </c>
      <c r="R252" s="5">
        <f>+VLOOKUP($C252,Pagina!$C:$Q,11,0)</f>
        <v>95.164000999999999</v>
      </c>
      <c r="S252" s="5">
        <f>+VLOOKUP($C252,Pagina!$C:$Q,12,0)</f>
        <v>50</v>
      </c>
      <c r="T252" s="5" t="str">
        <f>+VLOOKUP($C252,Pagina!$C:$Q,13,0)</f>
        <v>0,990000</v>
      </c>
      <c r="U252" s="5" t="str">
        <f>+VLOOKUP($C252,Pagina!$C:$Q,14,0)</f>
        <v>8164000</v>
      </c>
      <c r="V252" s="5" t="str">
        <f>+VLOOKUP($C252,Pagina!$C:$Q,15,0)</f>
        <v>1868800</v>
      </c>
      <c r="W252" s="10">
        <f t="shared" si="20"/>
        <v>0.65399999999999636</v>
      </c>
      <c r="X252" s="10">
        <f t="shared" si="21"/>
        <v>0.65399999999999636</v>
      </c>
      <c r="Y252" s="10">
        <f t="shared" si="22"/>
        <v>0.42771599999999527</v>
      </c>
      <c r="Z252" s="10">
        <f t="shared" si="23"/>
        <v>0.28367440771039026</v>
      </c>
    </row>
    <row r="253" spans="1:26" x14ac:dyDescent="0.25">
      <c r="A253" s="8">
        <f t="shared" si="18"/>
        <v>46211</v>
      </c>
      <c r="B253" s="9">
        <f t="shared" si="19"/>
        <v>0.78475695601810003</v>
      </c>
      <c r="C253" s="11">
        <v>46211.784756944442</v>
      </c>
      <c r="D253" s="1">
        <v>46211.784756956018</v>
      </c>
      <c r="E253">
        <v>230.529</v>
      </c>
      <c r="F253">
        <v>230.56800000000001</v>
      </c>
      <c r="G253">
        <v>230.56800000000001</v>
      </c>
      <c r="H253">
        <v>230.61199999999999</v>
      </c>
      <c r="I253">
        <v>8.5399999999999991</v>
      </c>
      <c r="J253">
        <v>8.5399999999999991</v>
      </c>
      <c r="K253">
        <v>8.5399999999999991</v>
      </c>
      <c r="L253">
        <v>8.5399999999999991</v>
      </c>
      <c r="M253">
        <v>49.98</v>
      </c>
      <c r="N253">
        <v>49.981999999999999</v>
      </c>
      <c r="O253">
        <v>49.982999999999997</v>
      </c>
      <c r="P253">
        <v>0.99099999999999999</v>
      </c>
      <c r="Q253" s="5">
        <f>+VLOOKUP($C253,Pagina!$C:$Q,10,0)</f>
        <v>231.2</v>
      </c>
      <c r="R253" s="5">
        <f>+VLOOKUP($C253,Pagina!$C:$Q,11,0)</f>
        <v>95.164000999999999</v>
      </c>
      <c r="S253" s="5">
        <f>+VLOOKUP($C253,Pagina!$C:$Q,12,0)</f>
        <v>49.9</v>
      </c>
      <c r="T253" s="5" t="str">
        <f>+VLOOKUP($C253,Pagina!$C:$Q,13,0)</f>
        <v>0,990000</v>
      </c>
      <c r="U253" s="5" t="str">
        <f>+VLOOKUP($C253,Pagina!$C:$Q,14,0)</f>
        <v>8164000</v>
      </c>
      <c r="V253" s="5" t="str">
        <f>+VLOOKUP($C253,Pagina!$C:$Q,15,0)</f>
        <v>1868800</v>
      </c>
      <c r="W253" s="10">
        <f t="shared" si="20"/>
        <v>0.67099999999999227</v>
      </c>
      <c r="X253" s="10">
        <f t="shared" si="21"/>
        <v>0.67099999999999227</v>
      </c>
      <c r="Y253" s="10">
        <f t="shared" si="22"/>
        <v>0.45024099999998962</v>
      </c>
      <c r="Z253" s="10">
        <f t="shared" si="23"/>
        <v>0.29106967019333463</v>
      </c>
    </row>
    <row r="254" spans="1:26" x14ac:dyDescent="0.25">
      <c r="A254" s="8">
        <f t="shared" si="18"/>
        <v>46211</v>
      </c>
      <c r="B254" s="9">
        <f t="shared" si="19"/>
        <v>0.78476853009487968</v>
      </c>
      <c r="C254" s="11">
        <v>46211.784768518519</v>
      </c>
      <c r="D254" s="1">
        <v>46211.784768530095</v>
      </c>
      <c r="E254">
        <v>230.578</v>
      </c>
      <c r="F254">
        <v>230.625</v>
      </c>
      <c r="G254">
        <v>230.625</v>
      </c>
      <c r="H254">
        <v>230.64699999999999</v>
      </c>
      <c r="I254">
        <v>8.5399999999999991</v>
      </c>
      <c r="J254">
        <v>8.5399999999999991</v>
      </c>
      <c r="K254">
        <v>8.5399999999999991</v>
      </c>
      <c r="L254">
        <v>8.5399999999999991</v>
      </c>
      <c r="M254">
        <v>49.984000000000002</v>
      </c>
      <c r="N254">
        <v>49.984999999999999</v>
      </c>
      <c r="O254">
        <v>49.985999999999997</v>
      </c>
      <c r="P254">
        <v>0.99099999999999999</v>
      </c>
      <c r="Q254" s="5">
        <f>+VLOOKUP($C254,Pagina!$C:$Q,10,0)</f>
        <v>231.2</v>
      </c>
      <c r="R254" s="5">
        <f>+VLOOKUP($C254,Pagina!$C:$Q,11,0)</f>
        <v>95.165001000000004</v>
      </c>
      <c r="S254" s="5">
        <f>+VLOOKUP($C254,Pagina!$C:$Q,12,0)</f>
        <v>49.9</v>
      </c>
      <c r="T254" s="5" t="str">
        <f>+VLOOKUP($C254,Pagina!$C:$Q,13,0)</f>
        <v>0,990000</v>
      </c>
      <c r="U254" s="5" t="str">
        <f>+VLOOKUP($C254,Pagina!$C:$Q,14,0)</f>
        <v>8168000</v>
      </c>
      <c r="V254" s="5" t="str">
        <f>+VLOOKUP($C254,Pagina!$C:$Q,15,0)</f>
        <v>1869700</v>
      </c>
      <c r="W254" s="10">
        <f t="shared" si="20"/>
        <v>0.62199999999998568</v>
      </c>
      <c r="X254" s="10">
        <f t="shared" si="21"/>
        <v>0.62199999999998568</v>
      </c>
      <c r="Y254" s="10">
        <f t="shared" si="22"/>
        <v>0.38688399999998219</v>
      </c>
      <c r="Z254" s="10">
        <f t="shared" si="23"/>
        <v>0.26975687186114272</v>
      </c>
    </row>
    <row r="255" spans="1:26" x14ac:dyDescent="0.25">
      <c r="A255" s="8">
        <f t="shared" si="18"/>
        <v>46211</v>
      </c>
      <c r="B255" s="9">
        <f t="shared" si="19"/>
        <v>0.78478010416438337</v>
      </c>
      <c r="C255" s="11">
        <v>46211.784780092596</v>
      </c>
      <c r="D255" s="1">
        <v>46211.784780104164</v>
      </c>
      <c r="E255">
        <v>230.523</v>
      </c>
      <c r="F255">
        <v>230.54300000000001</v>
      </c>
      <c r="G255">
        <v>230.54300000000001</v>
      </c>
      <c r="H255">
        <v>230.58099999999999</v>
      </c>
      <c r="I255">
        <v>8.5399999999999991</v>
      </c>
      <c r="J255">
        <v>8.5399999999999991</v>
      </c>
      <c r="K255">
        <v>8.5399999999999991</v>
      </c>
      <c r="L255">
        <v>8.5399999999999991</v>
      </c>
      <c r="M255">
        <v>49.985999999999997</v>
      </c>
      <c r="N255">
        <v>49.988</v>
      </c>
      <c r="O255">
        <v>49.99</v>
      </c>
      <c r="P255">
        <v>0.99099999999999999</v>
      </c>
      <c r="Q255" s="5">
        <f>+VLOOKUP($C255,Pagina!$C:$Q,10,0)</f>
        <v>231.2</v>
      </c>
      <c r="R255" s="5">
        <f>+VLOOKUP($C255,Pagina!$C:$Q,11,0)</f>
        <v>95.165001000000004</v>
      </c>
      <c r="S255" s="5">
        <f>+VLOOKUP($C255,Pagina!$C:$Q,12,0)</f>
        <v>49.9</v>
      </c>
      <c r="T255" s="5" t="str">
        <f>+VLOOKUP($C255,Pagina!$C:$Q,13,0)</f>
        <v>0,990000</v>
      </c>
      <c r="U255" s="5" t="str">
        <f>+VLOOKUP($C255,Pagina!$C:$Q,14,0)</f>
        <v>8171000</v>
      </c>
      <c r="V255" s="5" t="str">
        <f>+VLOOKUP($C255,Pagina!$C:$Q,15,0)</f>
        <v>1870500</v>
      </c>
      <c r="W255" s="10">
        <f t="shared" si="20"/>
        <v>0.6769999999999925</v>
      </c>
      <c r="X255" s="10">
        <f t="shared" si="21"/>
        <v>0.6769999999999925</v>
      </c>
      <c r="Y255" s="10">
        <f t="shared" si="22"/>
        <v>0.45832899999998983</v>
      </c>
      <c r="Z255" s="10">
        <f t="shared" si="23"/>
        <v>0.29368002325147274</v>
      </c>
    </row>
    <row r="256" spans="1:26" x14ac:dyDescent="0.25">
      <c r="A256" s="8">
        <f t="shared" si="18"/>
        <v>46211</v>
      </c>
      <c r="B256" s="9">
        <f t="shared" si="19"/>
        <v>0.78479167824116303</v>
      </c>
      <c r="C256" s="11">
        <v>46211.784791666665</v>
      </c>
      <c r="D256" s="1">
        <v>46211.784791678241</v>
      </c>
      <c r="E256">
        <v>230.54</v>
      </c>
      <c r="F256">
        <v>230.58199999999999</v>
      </c>
      <c r="G256">
        <v>230.58199999999999</v>
      </c>
      <c r="H256">
        <v>230.61799999999999</v>
      </c>
      <c r="I256">
        <v>8.5399999999999991</v>
      </c>
      <c r="J256">
        <v>8.5399999999999991</v>
      </c>
      <c r="K256">
        <v>8.5399999999999991</v>
      </c>
      <c r="L256">
        <v>8.5399999999999991</v>
      </c>
      <c r="M256">
        <v>49.991</v>
      </c>
      <c r="N256">
        <v>49.993000000000002</v>
      </c>
      <c r="O256">
        <v>49.994999999999997</v>
      </c>
      <c r="P256">
        <v>0.99099999999999999</v>
      </c>
      <c r="Q256" s="5">
        <f>+VLOOKUP($C256,Pagina!$C:$Q,10,0)</f>
        <v>231.3</v>
      </c>
      <c r="R256" s="5">
        <f>+VLOOKUP($C256,Pagina!$C:$Q,11,0)</f>
        <v>95.165999999999997</v>
      </c>
      <c r="S256" s="5">
        <f>+VLOOKUP($C256,Pagina!$C:$Q,12,0)</f>
        <v>49.9</v>
      </c>
      <c r="T256" s="5" t="str">
        <f>+VLOOKUP($C256,Pagina!$C:$Q,13,0)</f>
        <v>0,990000</v>
      </c>
      <c r="U256" s="5" t="str">
        <f>+VLOOKUP($C256,Pagina!$C:$Q,14,0)</f>
        <v>8172000</v>
      </c>
      <c r="V256" s="5" t="str">
        <f>+VLOOKUP($C256,Pagina!$C:$Q,15,0)</f>
        <v>1871800</v>
      </c>
      <c r="W256" s="10">
        <f t="shared" si="20"/>
        <v>0.76000000000001933</v>
      </c>
      <c r="X256" s="10">
        <f t="shared" si="21"/>
        <v>0.76000000000001933</v>
      </c>
      <c r="Y256" s="10">
        <f t="shared" si="22"/>
        <v>0.57760000000002942</v>
      </c>
      <c r="Z256" s="10">
        <f t="shared" si="23"/>
        <v>0.32966079639109019</v>
      </c>
    </row>
    <row r="257" spans="1:26" x14ac:dyDescent="0.25">
      <c r="A257" s="8">
        <f t="shared" si="18"/>
        <v>46211</v>
      </c>
      <c r="B257" s="9">
        <f t="shared" si="19"/>
        <v>0.78480325231794268</v>
      </c>
      <c r="C257" s="11">
        <v>46211.784803240742</v>
      </c>
      <c r="D257" s="1">
        <v>46211.784803252318</v>
      </c>
      <c r="E257">
        <v>230.60599999999999</v>
      </c>
      <c r="F257">
        <v>230.654</v>
      </c>
      <c r="G257">
        <v>230.654</v>
      </c>
      <c r="H257">
        <v>230.696</v>
      </c>
      <c r="I257">
        <v>8.5399999999999991</v>
      </c>
      <c r="J257">
        <v>8.5399999999999991</v>
      </c>
      <c r="K257">
        <v>8.5399999999999991</v>
      </c>
      <c r="L257">
        <v>8.5399999999999991</v>
      </c>
      <c r="M257">
        <v>49.997</v>
      </c>
      <c r="N257">
        <v>50</v>
      </c>
      <c r="O257">
        <v>50.005000000000003</v>
      </c>
      <c r="P257">
        <v>0.99099999999999999</v>
      </c>
      <c r="Q257" s="5">
        <f>+VLOOKUP($C257,Pagina!$C:$Q,10,0)</f>
        <v>231.3</v>
      </c>
      <c r="R257" s="5">
        <f>+VLOOKUP($C257,Pagina!$C:$Q,11,0)</f>
        <v>95.165999999999997</v>
      </c>
      <c r="S257" s="5">
        <f>+VLOOKUP($C257,Pagina!$C:$Q,12,0)</f>
        <v>49.9</v>
      </c>
      <c r="T257" s="5" t="str">
        <f>+VLOOKUP($C257,Pagina!$C:$Q,13,0)</f>
        <v>0,990000</v>
      </c>
      <c r="U257" s="5" t="str">
        <f>+VLOOKUP($C257,Pagina!$C:$Q,14,0)</f>
        <v>8172000</v>
      </c>
      <c r="V257" s="5" t="str">
        <f>+VLOOKUP($C257,Pagina!$C:$Q,15,0)</f>
        <v>1871800</v>
      </c>
      <c r="W257" s="10">
        <f t="shared" si="20"/>
        <v>0.69400000000001683</v>
      </c>
      <c r="X257" s="10">
        <f t="shared" si="21"/>
        <v>0.69400000000001683</v>
      </c>
      <c r="Y257" s="10">
        <f t="shared" si="22"/>
        <v>0.48163600000002338</v>
      </c>
      <c r="Z257" s="10">
        <f t="shared" si="23"/>
        <v>0.30094620261398958</v>
      </c>
    </row>
    <row r="258" spans="1:26" x14ac:dyDescent="0.25">
      <c r="A258" s="8">
        <f t="shared" si="18"/>
        <v>46211</v>
      </c>
      <c r="B258" s="9">
        <f t="shared" si="19"/>
        <v>0.78481482638744637</v>
      </c>
      <c r="C258" s="11">
        <v>46211.784814814811</v>
      </c>
      <c r="D258" s="1">
        <v>46211.784814826387</v>
      </c>
      <c r="E258">
        <v>230.70599999999999</v>
      </c>
      <c r="F258">
        <v>230.71299999999999</v>
      </c>
      <c r="G258">
        <v>230.71299999999999</v>
      </c>
      <c r="H258">
        <v>230.726</v>
      </c>
      <c r="I258">
        <v>8.5399999999999991</v>
      </c>
      <c r="J258">
        <v>8.5399999999999991</v>
      </c>
      <c r="K258">
        <v>8.5399999999999991</v>
      </c>
      <c r="L258">
        <v>8.5399999999999991</v>
      </c>
      <c r="M258">
        <v>50.008000000000003</v>
      </c>
      <c r="N258">
        <v>50.012</v>
      </c>
      <c r="O258">
        <v>50.017000000000003</v>
      </c>
      <c r="P258">
        <v>0.99099999999999999</v>
      </c>
      <c r="Q258" s="5">
        <f>+VLOOKUP($C258,Pagina!$C:$Q,10,0)</f>
        <v>231.4</v>
      </c>
      <c r="R258" s="5">
        <f>+VLOOKUP($C258,Pagina!$C:$Q,11,0)</f>
        <v>95.167000000000002</v>
      </c>
      <c r="S258" s="5">
        <f>+VLOOKUP($C258,Pagina!$C:$Q,12,0)</f>
        <v>49.9</v>
      </c>
      <c r="T258" s="5" t="str">
        <f>+VLOOKUP($C258,Pagina!$C:$Q,13,0)</f>
        <v>0,990000</v>
      </c>
      <c r="U258" s="5" t="str">
        <f>+VLOOKUP($C258,Pagina!$C:$Q,14,0)</f>
        <v>8173000</v>
      </c>
      <c r="V258" s="5" t="str">
        <f>+VLOOKUP($C258,Pagina!$C:$Q,15,0)</f>
        <v>1872400</v>
      </c>
      <c r="W258" s="10">
        <f t="shared" si="20"/>
        <v>0.69400000000001683</v>
      </c>
      <c r="X258" s="10">
        <f t="shared" si="21"/>
        <v>0.69400000000001683</v>
      </c>
      <c r="Y258" s="10">
        <f t="shared" si="22"/>
        <v>0.48163600000002338</v>
      </c>
      <c r="Z258" s="10">
        <f t="shared" si="23"/>
        <v>0.30081575685071776</v>
      </c>
    </row>
    <row r="259" spans="1:26" x14ac:dyDescent="0.25">
      <c r="A259" s="8">
        <f t="shared" ref="A259:A322" si="24">+INT(D259)</f>
        <v>46211</v>
      </c>
      <c r="B259" s="9">
        <f t="shared" ref="B259:B322" si="25">+MOD(D259,1)</f>
        <v>0.78482640046422603</v>
      </c>
      <c r="C259" s="11">
        <v>46211.784826388888</v>
      </c>
      <c r="D259" s="1">
        <v>46211.784826400464</v>
      </c>
      <c r="E259">
        <v>230.721</v>
      </c>
      <c r="F259">
        <v>230.73099999999999</v>
      </c>
      <c r="G259">
        <v>230.73099999999999</v>
      </c>
      <c r="H259">
        <v>230.738</v>
      </c>
      <c r="I259">
        <v>8.5399999999999991</v>
      </c>
      <c r="J259">
        <v>8.5399999999999991</v>
      </c>
      <c r="K259">
        <v>8.5399999999999991</v>
      </c>
      <c r="L259">
        <v>8.5399999999999991</v>
      </c>
      <c r="M259">
        <v>50.018999999999998</v>
      </c>
      <c r="N259">
        <v>50.024000000000001</v>
      </c>
      <c r="O259">
        <v>50.027999999999999</v>
      </c>
      <c r="P259">
        <v>0.99099999999999999</v>
      </c>
      <c r="Q259" s="5">
        <f>+VLOOKUP($C259,Pagina!$C:$Q,10,0)</f>
        <v>231.4</v>
      </c>
      <c r="R259" s="5">
        <f>+VLOOKUP($C259,Pagina!$C:$Q,11,0)</f>
        <v>95.167000000000002</v>
      </c>
      <c r="S259" s="5">
        <f>+VLOOKUP($C259,Pagina!$C:$Q,12,0)</f>
        <v>49.9</v>
      </c>
      <c r="T259" s="5" t="str">
        <f>+VLOOKUP($C259,Pagina!$C:$Q,13,0)</f>
        <v>0,990000</v>
      </c>
      <c r="U259" s="5" t="str">
        <f>+VLOOKUP($C259,Pagina!$C:$Q,14,0)</f>
        <v>8169000</v>
      </c>
      <c r="V259" s="5" t="str">
        <f>+VLOOKUP($C259,Pagina!$C:$Q,15,0)</f>
        <v>1872300</v>
      </c>
      <c r="W259" s="10">
        <f t="shared" ref="W259:W322" si="26">+Q259-E259</f>
        <v>0.67900000000000205</v>
      </c>
      <c r="X259" s="10">
        <f t="shared" ref="X259:X322" si="27">+ABS(W259)</f>
        <v>0.67900000000000205</v>
      </c>
      <c r="Y259" s="10">
        <f t="shared" ref="Y259:Y322" si="28">+W259*W259</f>
        <v>0.46104100000000275</v>
      </c>
      <c r="Z259" s="10">
        <f t="shared" ref="Z259:Z322" si="29">+(W259/E259)*100</f>
        <v>0.29429484095509384</v>
      </c>
    </row>
    <row r="260" spans="1:26" x14ac:dyDescent="0.25">
      <c r="A260" s="8">
        <f t="shared" si="24"/>
        <v>46211</v>
      </c>
      <c r="B260" s="9">
        <f t="shared" si="25"/>
        <v>0.78483796296495711</v>
      </c>
      <c r="C260" s="11">
        <v>46211.784837962965</v>
      </c>
      <c r="D260" s="1">
        <v>46211.784837962965</v>
      </c>
      <c r="E260">
        <v>230.648</v>
      </c>
      <c r="F260">
        <v>230.71799999999999</v>
      </c>
      <c r="G260">
        <v>230.71799999999999</v>
      </c>
      <c r="H260">
        <v>230.773</v>
      </c>
      <c r="I260">
        <v>8.5299999999999994</v>
      </c>
      <c r="J260">
        <v>8.5399999999999991</v>
      </c>
      <c r="K260">
        <v>8.5399999999999991</v>
      </c>
      <c r="L260">
        <v>8.5399999999999991</v>
      </c>
      <c r="M260">
        <v>50.031999999999996</v>
      </c>
      <c r="N260">
        <v>50.033999999999999</v>
      </c>
      <c r="O260">
        <v>50.036000000000001</v>
      </c>
      <c r="P260">
        <v>0.99099999999999999</v>
      </c>
      <c r="Q260" s="5">
        <f>+VLOOKUP($C260,Pagina!$C:$Q,10,0)</f>
        <v>231.4</v>
      </c>
      <c r="R260" s="5">
        <f>+VLOOKUP($C260,Pagina!$C:$Q,11,0)</f>
        <v>95.167998999999995</v>
      </c>
      <c r="S260" s="5">
        <f>+VLOOKUP($C260,Pagina!$C:$Q,12,0)</f>
        <v>50</v>
      </c>
      <c r="T260" s="5" t="str">
        <f>+VLOOKUP($C260,Pagina!$C:$Q,13,0)</f>
        <v>0,990000</v>
      </c>
      <c r="U260" s="5" t="str">
        <f>+VLOOKUP($C260,Pagina!$C:$Q,14,0)</f>
        <v>8169000</v>
      </c>
      <c r="V260" s="5" t="str">
        <f>+VLOOKUP($C260,Pagina!$C:$Q,15,0)</f>
        <v>1871800</v>
      </c>
      <c r="W260" s="10">
        <f t="shared" si="26"/>
        <v>0.75200000000000955</v>
      </c>
      <c r="X260" s="10">
        <f t="shared" si="27"/>
        <v>0.75200000000000955</v>
      </c>
      <c r="Y260" s="10">
        <f t="shared" si="28"/>
        <v>0.56550400000001433</v>
      </c>
      <c r="Z260" s="10">
        <f t="shared" si="29"/>
        <v>0.32603794526725122</v>
      </c>
    </row>
    <row r="261" spans="1:26" x14ac:dyDescent="0.25">
      <c r="A261" s="8">
        <f t="shared" si="24"/>
        <v>46211</v>
      </c>
      <c r="B261" s="9">
        <f t="shared" si="25"/>
        <v>0.7848495254656882</v>
      </c>
      <c r="C261" s="11">
        <v>46211.784849537034</v>
      </c>
      <c r="D261" s="1">
        <v>46211.784849525466</v>
      </c>
      <c r="E261">
        <v>230.56100000000001</v>
      </c>
      <c r="F261">
        <v>230.61099999999999</v>
      </c>
      <c r="G261">
        <v>230.61099999999999</v>
      </c>
      <c r="H261">
        <v>230.66</v>
      </c>
      <c r="I261">
        <v>8.5299999999999994</v>
      </c>
      <c r="J261">
        <v>8.5299999999999994</v>
      </c>
      <c r="K261">
        <v>8.5299999999999994</v>
      </c>
      <c r="L261">
        <v>8.5399999999999991</v>
      </c>
      <c r="M261">
        <v>50.036999999999999</v>
      </c>
      <c r="N261">
        <v>50.037999999999997</v>
      </c>
      <c r="O261">
        <v>50.039000000000001</v>
      </c>
      <c r="P261">
        <v>0.99099999999999999</v>
      </c>
      <c r="Q261" s="5">
        <f>+VLOOKUP($C261,Pagina!$C:$Q,10,0)</f>
        <v>231.4</v>
      </c>
      <c r="R261" s="5">
        <f>+VLOOKUP($C261,Pagina!$C:$Q,11,0)</f>
        <v>95.167998999999995</v>
      </c>
      <c r="S261" s="5">
        <f>+VLOOKUP($C261,Pagina!$C:$Q,12,0)</f>
        <v>50</v>
      </c>
      <c r="T261" s="5" t="str">
        <f>+VLOOKUP($C261,Pagina!$C:$Q,13,0)</f>
        <v>0,990000</v>
      </c>
      <c r="U261" s="5" t="str">
        <f>+VLOOKUP($C261,Pagina!$C:$Q,14,0)</f>
        <v>8169000</v>
      </c>
      <c r="V261" s="5" t="str">
        <f>+VLOOKUP($C261,Pagina!$C:$Q,15,0)</f>
        <v>1872000</v>
      </c>
      <c r="W261" s="10">
        <f t="shared" si="26"/>
        <v>0.83899999999999864</v>
      </c>
      <c r="X261" s="10">
        <f t="shared" si="27"/>
        <v>0.83899999999999864</v>
      </c>
      <c r="Y261" s="10">
        <f t="shared" si="28"/>
        <v>0.70392099999999769</v>
      </c>
      <c r="Z261" s="10">
        <f t="shared" si="29"/>
        <v>0.36389502127419582</v>
      </c>
    </row>
    <row r="262" spans="1:26" x14ac:dyDescent="0.25">
      <c r="A262" s="8">
        <f t="shared" si="24"/>
        <v>46211</v>
      </c>
      <c r="B262" s="9">
        <f t="shared" si="25"/>
        <v>0.78486340277595446</v>
      </c>
      <c r="C262" s="11">
        <v>46211.784861111111</v>
      </c>
      <c r="D262" s="1">
        <v>46211.784863402776</v>
      </c>
      <c r="E262">
        <v>230.46799999999999</v>
      </c>
      <c r="F262">
        <v>230.49199999999999</v>
      </c>
      <c r="G262">
        <v>230.49199999999999</v>
      </c>
      <c r="H262">
        <v>230.52799999999999</v>
      </c>
      <c r="I262">
        <v>8.5299999999999994</v>
      </c>
      <c r="J262">
        <v>8.5299999999999994</v>
      </c>
      <c r="K262">
        <v>8.5299999999999994</v>
      </c>
      <c r="L262">
        <v>8.5399999999999991</v>
      </c>
      <c r="M262">
        <v>50.039000000000001</v>
      </c>
      <c r="N262">
        <v>50.04</v>
      </c>
      <c r="O262">
        <v>50.040999999999997</v>
      </c>
      <c r="P262">
        <v>0.99099999999999999</v>
      </c>
      <c r="Q262" s="5">
        <f>+VLOOKUP($C262,Pagina!$C:$Q,10,0)</f>
        <v>231.4</v>
      </c>
      <c r="R262" s="5">
        <f>+VLOOKUP($C262,Pagina!$C:$Q,11,0)</f>
        <v>95.168998999999999</v>
      </c>
      <c r="S262" s="5">
        <f>+VLOOKUP($C262,Pagina!$C:$Q,12,0)</f>
        <v>50</v>
      </c>
      <c r="T262" s="5" t="str">
        <f>+VLOOKUP($C262,Pagina!$C:$Q,13,0)</f>
        <v>0,990000</v>
      </c>
      <c r="U262" s="5" t="str">
        <f>+VLOOKUP($C262,Pagina!$C:$Q,14,0)</f>
        <v>8169000</v>
      </c>
      <c r="V262" s="5" t="str">
        <f>+VLOOKUP($C262,Pagina!$C:$Q,15,0)</f>
        <v>1872000</v>
      </c>
      <c r="W262" s="10">
        <f t="shared" si="26"/>
        <v>0.93200000000001637</v>
      </c>
      <c r="X262" s="10">
        <f t="shared" si="27"/>
        <v>0.93200000000001637</v>
      </c>
      <c r="Y262" s="10">
        <f t="shared" si="28"/>
        <v>0.86862400000003048</v>
      </c>
      <c r="Z262" s="10">
        <f t="shared" si="29"/>
        <v>0.40439453633476941</v>
      </c>
    </row>
    <row r="263" spans="1:26" x14ac:dyDescent="0.25">
      <c r="A263" s="8">
        <f t="shared" si="24"/>
        <v>46211</v>
      </c>
      <c r="B263" s="9">
        <f t="shared" si="25"/>
        <v>0.78487497685273411</v>
      </c>
      <c r="C263" s="11">
        <v>46211.784872685188</v>
      </c>
      <c r="D263" s="1">
        <v>46211.784874976853</v>
      </c>
      <c r="E263">
        <v>230.43799999999999</v>
      </c>
      <c r="F263">
        <v>230.46199999999999</v>
      </c>
      <c r="G263">
        <v>230.46199999999999</v>
      </c>
      <c r="H263">
        <v>230.50200000000001</v>
      </c>
      <c r="I263">
        <v>8.5299999999999994</v>
      </c>
      <c r="J263">
        <v>8.5399999999999991</v>
      </c>
      <c r="K263">
        <v>8.5399999999999991</v>
      </c>
      <c r="L263">
        <v>8.5399999999999991</v>
      </c>
      <c r="M263">
        <v>50.040999999999997</v>
      </c>
      <c r="N263">
        <v>50.042000000000002</v>
      </c>
      <c r="O263">
        <v>50.042000000000002</v>
      </c>
      <c r="P263">
        <v>0.99099999999999999</v>
      </c>
      <c r="Q263" s="5">
        <f>+VLOOKUP($C263,Pagina!$C:$Q,10,0)</f>
        <v>231.4</v>
      </c>
      <c r="R263" s="5">
        <f>+VLOOKUP($C263,Pagina!$C:$Q,11,0)</f>
        <v>95.169998000000007</v>
      </c>
      <c r="S263" s="5">
        <f>+VLOOKUP($C263,Pagina!$C:$Q,12,0)</f>
        <v>50</v>
      </c>
      <c r="T263" s="5" t="str">
        <f>+VLOOKUP($C263,Pagina!$C:$Q,13,0)</f>
        <v>0,990000</v>
      </c>
      <c r="U263" s="5" t="str">
        <f>+VLOOKUP($C263,Pagina!$C:$Q,14,0)</f>
        <v>8169000</v>
      </c>
      <c r="V263" s="5" t="str">
        <f>+VLOOKUP($C263,Pagina!$C:$Q,15,0)</f>
        <v>1871800</v>
      </c>
      <c r="W263" s="10">
        <f t="shared" si="26"/>
        <v>0.96200000000001751</v>
      </c>
      <c r="X263" s="10">
        <f t="shared" si="27"/>
        <v>0.96200000000001751</v>
      </c>
      <c r="Y263" s="10">
        <f t="shared" si="28"/>
        <v>0.92544400000003368</v>
      </c>
      <c r="Z263" s="10">
        <f t="shared" si="29"/>
        <v>0.41746586934447333</v>
      </c>
    </row>
    <row r="264" spans="1:26" x14ac:dyDescent="0.25">
      <c r="A264" s="8">
        <f t="shared" si="24"/>
        <v>46211</v>
      </c>
      <c r="B264" s="9">
        <f t="shared" si="25"/>
        <v>0.7848865393534652</v>
      </c>
      <c r="C264" s="11">
        <v>46211.784884259258</v>
      </c>
      <c r="D264" s="1">
        <v>46211.784886539353</v>
      </c>
      <c r="E264">
        <v>230.32400000000001</v>
      </c>
      <c r="F264">
        <v>230.38</v>
      </c>
      <c r="G264">
        <v>230.38</v>
      </c>
      <c r="H264">
        <v>230.42500000000001</v>
      </c>
      <c r="I264">
        <v>8.5299999999999994</v>
      </c>
      <c r="J264">
        <v>8.5299999999999994</v>
      </c>
      <c r="K264">
        <v>8.5299999999999994</v>
      </c>
      <c r="L264">
        <v>8.5299999999999994</v>
      </c>
      <c r="M264">
        <v>50.039000000000001</v>
      </c>
      <c r="N264">
        <v>50.040999999999997</v>
      </c>
      <c r="O264">
        <v>50.042000000000002</v>
      </c>
      <c r="P264">
        <v>0.99099999999999999</v>
      </c>
      <c r="Q264" s="5">
        <f>+VLOOKUP($C264,Pagina!$C:$Q,10,0)</f>
        <v>231.5</v>
      </c>
      <c r="R264" s="5">
        <f>+VLOOKUP($C264,Pagina!$C:$Q,11,0)</f>
        <v>95.169998000000007</v>
      </c>
      <c r="S264" s="5">
        <f>+VLOOKUP($C264,Pagina!$C:$Q,12,0)</f>
        <v>50</v>
      </c>
      <c r="T264" s="5" t="str">
        <f>+VLOOKUP($C264,Pagina!$C:$Q,13,0)</f>
        <v>0,990000</v>
      </c>
      <c r="U264" s="5" t="str">
        <f>+VLOOKUP($C264,Pagina!$C:$Q,14,0)</f>
        <v>8169000</v>
      </c>
      <c r="V264" s="5" t="str">
        <f>+VLOOKUP($C264,Pagina!$C:$Q,15,0)</f>
        <v>1872400</v>
      </c>
      <c r="W264" s="10">
        <f t="shared" si="26"/>
        <v>1.1759999999999877</v>
      </c>
      <c r="X264" s="10">
        <f t="shared" si="27"/>
        <v>1.1759999999999877</v>
      </c>
      <c r="Y264" s="10">
        <f t="shared" si="28"/>
        <v>1.3829759999999711</v>
      </c>
      <c r="Z264" s="10">
        <f t="shared" si="29"/>
        <v>0.51058508883137999</v>
      </c>
    </row>
    <row r="265" spans="1:26" x14ac:dyDescent="0.25">
      <c r="A265" s="8">
        <f t="shared" si="24"/>
        <v>46211</v>
      </c>
      <c r="B265" s="9">
        <f t="shared" si="25"/>
        <v>0.78489810185419628</v>
      </c>
      <c r="C265" s="11">
        <v>46211.784895833334</v>
      </c>
      <c r="D265" s="1">
        <v>46211.784898101854</v>
      </c>
      <c r="E265">
        <v>230.31299999999999</v>
      </c>
      <c r="F265">
        <v>232.36199999999999</v>
      </c>
      <c r="G265">
        <v>232.36199999999999</v>
      </c>
      <c r="H265">
        <v>232.97</v>
      </c>
      <c r="I265">
        <v>0.06</v>
      </c>
      <c r="J265">
        <v>3.99</v>
      </c>
      <c r="K265">
        <v>6.31</v>
      </c>
      <c r="L265">
        <v>8.5299999999999994</v>
      </c>
      <c r="M265">
        <v>50.034999999999997</v>
      </c>
      <c r="N265">
        <v>50.036999999999999</v>
      </c>
      <c r="O265">
        <v>50.04</v>
      </c>
      <c r="P265">
        <v>0.99099999999999999</v>
      </c>
      <c r="Q265" s="5">
        <f>+VLOOKUP($C265,Pagina!$C:$Q,10,0)</f>
        <v>231.6</v>
      </c>
      <c r="R265" s="5">
        <f>+VLOOKUP($C265,Pagina!$C:$Q,11,0)</f>
        <v>95.169998000000007</v>
      </c>
      <c r="S265" s="5">
        <f>+VLOOKUP($C265,Pagina!$C:$Q,12,0)</f>
        <v>50</v>
      </c>
      <c r="T265" s="5" t="str">
        <f>+VLOOKUP($C265,Pagina!$C:$Q,13,0)</f>
        <v>0,990000</v>
      </c>
      <c r="U265" s="5" t="str">
        <f>+VLOOKUP($C265,Pagina!$C:$Q,14,0)</f>
        <v>8169000</v>
      </c>
      <c r="V265" s="5" t="str">
        <f>+VLOOKUP($C265,Pagina!$C:$Q,15,0)</f>
        <v>1873100</v>
      </c>
      <c r="W265" s="10">
        <f t="shared" si="26"/>
        <v>1.2870000000000061</v>
      </c>
      <c r="X265" s="10">
        <f t="shared" si="27"/>
        <v>1.2870000000000061</v>
      </c>
      <c r="Y265" s="10">
        <f t="shared" si="28"/>
        <v>1.6563690000000157</v>
      </c>
      <c r="Z265" s="10">
        <f t="shared" si="29"/>
        <v>0.55880475700460075</v>
      </c>
    </row>
    <row r="266" spans="1:26" x14ac:dyDescent="0.25">
      <c r="A266" s="8">
        <f t="shared" si="24"/>
        <v>46211</v>
      </c>
      <c r="B266" s="9">
        <f t="shared" si="25"/>
        <v>0.78490966435492737</v>
      </c>
      <c r="C266" s="11">
        <v>46211.784907407404</v>
      </c>
      <c r="D266" s="1">
        <v>46211.784909664355</v>
      </c>
      <c r="E266">
        <v>233.00200000000001</v>
      </c>
      <c r="F266">
        <v>233.03299999999999</v>
      </c>
      <c r="G266">
        <v>233.03299999999999</v>
      </c>
      <c r="H266">
        <v>233.053</v>
      </c>
      <c r="I266">
        <v>0.02</v>
      </c>
      <c r="J266">
        <v>0.04</v>
      </c>
      <c r="K266" t="s">
        <v>18</v>
      </c>
      <c r="L266">
        <v>0.06</v>
      </c>
      <c r="M266">
        <v>50.033999999999999</v>
      </c>
      <c r="N266">
        <v>50.034999999999997</v>
      </c>
      <c r="O266">
        <v>50.036000000000001</v>
      </c>
      <c r="P266" t="s">
        <v>18</v>
      </c>
      <c r="Q266" s="5">
        <f>+VLOOKUP($C266,Pagina!$C:$Q,10,0)</f>
        <v>231.6</v>
      </c>
      <c r="R266" s="5">
        <f>+VLOOKUP($C266,Pagina!$C:$Q,11,0)</f>
        <v>95.170997999999997</v>
      </c>
      <c r="S266" s="5">
        <f>+VLOOKUP($C266,Pagina!$C:$Q,12,0)</f>
        <v>50</v>
      </c>
      <c r="T266" s="5" t="str">
        <f>+VLOOKUP($C266,Pagina!$C:$Q,13,0)</f>
        <v>0,990000</v>
      </c>
      <c r="U266" s="5" t="str">
        <f>+VLOOKUP($C266,Pagina!$C:$Q,14,0)</f>
        <v>8168000</v>
      </c>
      <c r="V266" s="5" t="str">
        <f>+VLOOKUP($C266,Pagina!$C:$Q,15,0)</f>
        <v>1873000</v>
      </c>
      <c r="W266" s="10">
        <f t="shared" si="26"/>
        <v>-1.4020000000000152</v>
      </c>
      <c r="X266" s="10">
        <f t="shared" si="27"/>
        <v>1.4020000000000152</v>
      </c>
      <c r="Y266" s="10">
        <f t="shared" si="28"/>
        <v>1.9656040000000428</v>
      </c>
      <c r="Z266" s="10">
        <f t="shared" si="29"/>
        <v>-0.60171157329122293</v>
      </c>
    </row>
    <row r="267" spans="1:26" x14ac:dyDescent="0.25">
      <c r="A267" s="8">
        <f t="shared" si="24"/>
        <v>46211</v>
      </c>
      <c r="B267" s="9">
        <f t="shared" si="25"/>
        <v>0.78492123842443107</v>
      </c>
      <c r="C267" s="11">
        <v>46211.784918981481</v>
      </c>
      <c r="D267" s="1">
        <v>46211.784921238424</v>
      </c>
      <c r="E267">
        <v>233.07499999999999</v>
      </c>
      <c r="F267">
        <v>233.09</v>
      </c>
      <c r="G267">
        <v>233.09</v>
      </c>
      <c r="H267">
        <v>233.119</v>
      </c>
      <c r="I267">
        <v>0.03</v>
      </c>
      <c r="J267">
        <v>7.0000000000000007E-2</v>
      </c>
      <c r="K267" t="s">
        <v>18</v>
      </c>
      <c r="L267">
        <v>0.09</v>
      </c>
      <c r="M267">
        <v>50.034999999999997</v>
      </c>
      <c r="N267">
        <v>50.036000000000001</v>
      </c>
      <c r="O267">
        <v>50.036000000000001</v>
      </c>
      <c r="P267" t="s">
        <v>18</v>
      </c>
      <c r="Q267" s="5">
        <f>+VLOOKUP($C267,Pagina!$C:$Q,10,0)</f>
        <v>231.6</v>
      </c>
      <c r="R267" s="5">
        <f>+VLOOKUP($C267,Pagina!$C:$Q,11,0)</f>
        <v>95.171997000000005</v>
      </c>
      <c r="S267" s="5">
        <f>+VLOOKUP($C267,Pagina!$C:$Q,12,0)</f>
        <v>50</v>
      </c>
      <c r="T267" s="5" t="str">
        <f>+VLOOKUP($C267,Pagina!$C:$Q,13,0)</f>
        <v>0,990000</v>
      </c>
      <c r="U267" s="5" t="str">
        <f>+VLOOKUP($C267,Pagina!$C:$Q,14,0)</f>
        <v>8168000</v>
      </c>
      <c r="V267" s="5" t="str">
        <f>+VLOOKUP($C267,Pagina!$C:$Q,15,0)</f>
        <v>1873000</v>
      </c>
      <c r="W267" s="10">
        <f t="shared" si="26"/>
        <v>-1.4749999999999943</v>
      </c>
      <c r="X267" s="10">
        <f t="shared" si="27"/>
        <v>1.4749999999999943</v>
      </c>
      <c r="Y267" s="10">
        <f t="shared" si="28"/>
        <v>2.1756249999999833</v>
      </c>
      <c r="Z267" s="10">
        <f t="shared" si="29"/>
        <v>-0.63284350530944733</v>
      </c>
    </row>
    <row r="268" spans="1:26" x14ac:dyDescent="0.25">
      <c r="A268" s="8">
        <f t="shared" si="24"/>
        <v>46211</v>
      </c>
      <c r="B268" s="9">
        <f t="shared" si="25"/>
        <v>0.78493280092516216</v>
      </c>
      <c r="C268" s="11">
        <v>46211.784930555557</v>
      </c>
      <c r="D268" s="1">
        <v>46211.784932800925</v>
      </c>
      <c r="E268">
        <v>233.02099999999999</v>
      </c>
      <c r="F268">
        <v>233.05199999999999</v>
      </c>
      <c r="G268">
        <v>233.05199999999999</v>
      </c>
      <c r="H268">
        <v>233.08500000000001</v>
      </c>
      <c r="I268">
        <v>0.03</v>
      </c>
      <c r="J268">
        <v>0.06</v>
      </c>
      <c r="K268" t="s">
        <v>18</v>
      </c>
      <c r="L268">
        <v>0.09</v>
      </c>
      <c r="M268">
        <v>50.034999999999997</v>
      </c>
      <c r="N268">
        <v>50.036000000000001</v>
      </c>
      <c r="O268">
        <v>50.036999999999999</v>
      </c>
      <c r="P268" t="s">
        <v>18</v>
      </c>
      <c r="Q268" s="5">
        <f>+VLOOKUP($C268,Pagina!$C:$Q,10,0)</f>
        <v>231.5</v>
      </c>
      <c r="R268" s="5">
        <f>+VLOOKUP($C268,Pagina!$C:$Q,11,0)</f>
        <v>95.171997000000005</v>
      </c>
      <c r="S268" s="5">
        <f>+VLOOKUP($C268,Pagina!$C:$Q,12,0)</f>
        <v>50</v>
      </c>
      <c r="T268" s="5" t="str">
        <f>+VLOOKUP($C268,Pagina!$C:$Q,13,0)</f>
        <v>0,990000</v>
      </c>
      <c r="U268" s="5" t="str">
        <f>+VLOOKUP($C268,Pagina!$C:$Q,14,0)</f>
        <v>8165000</v>
      </c>
      <c r="V268" s="5" t="str">
        <f>+VLOOKUP($C268,Pagina!$C:$Q,15,0)</f>
        <v>1871600</v>
      </c>
      <c r="W268" s="10">
        <f t="shared" si="26"/>
        <v>-1.5209999999999866</v>
      </c>
      <c r="X268" s="10">
        <f t="shared" si="27"/>
        <v>1.5209999999999866</v>
      </c>
      <c r="Y268" s="10">
        <f t="shared" si="28"/>
        <v>2.3134409999999592</v>
      </c>
      <c r="Z268" s="10">
        <f t="shared" si="29"/>
        <v>-0.652730869749931</v>
      </c>
    </row>
    <row r="269" spans="1:26" x14ac:dyDescent="0.25">
      <c r="A269" s="8">
        <f t="shared" si="24"/>
        <v>46211</v>
      </c>
      <c r="B269" s="9">
        <f t="shared" si="25"/>
        <v>0.78494436342589324</v>
      </c>
      <c r="C269" s="11">
        <v>46211.784942129627</v>
      </c>
      <c r="D269" s="1">
        <v>46211.784944363426</v>
      </c>
      <c r="E269">
        <v>233.08099999999999</v>
      </c>
      <c r="F269">
        <v>233.114</v>
      </c>
      <c r="G269">
        <v>233.114</v>
      </c>
      <c r="H269">
        <v>233.148</v>
      </c>
      <c r="I269">
        <v>0.02</v>
      </c>
      <c r="J269">
        <v>0.04</v>
      </c>
      <c r="K269" t="s">
        <v>18</v>
      </c>
      <c r="L269">
        <v>0.05</v>
      </c>
      <c r="M269">
        <v>50.037999999999997</v>
      </c>
      <c r="N269">
        <v>50.037999999999997</v>
      </c>
      <c r="O269">
        <v>50.039000000000001</v>
      </c>
      <c r="P269" t="s">
        <v>18</v>
      </c>
      <c r="Q269" s="5">
        <f>+VLOOKUP($C269,Pagina!$C:$Q,10,0)</f>
        <v>231.4</v>
      </c>
      <c r="R269" s="5">
        <f>+VLOOKUP($C269,Pagina!$C:$Q,11,0)</f>
        <v>95.172996999999995</v>
      </c>
      <c r="S269" s="5">
        <f>+VLOOKUP($C269,Pagina!$C:$Q,12,0)</f>
        <v>50</v>
      </c>
      <c r="T269" s="5" t="str">
        <f>+VLOOKUP($C269,Pagina!$C:$Q,13,0)</f>
        <v>0,990000</v>
      </c>
      <c r="U269" s="5" t="str">
        <f>+VLOOKUP($C269,Pagina!$C:$Q,14,0)</f>
        <v>8163000</v>
      </c>
      <c r="V269" s="5" t="str">
        <f>+VLOOKUP($C269,Pagina!$C:$Q,15,0)</f>
        <v>1870100</v>
      </c>
      <c r="W269" s="10">
        <f t="shared" si="26"/>
        <v>-1.6809999999999832</v>
      </c>
      <c r="X269" s="10">
        <f t="shared" si="27"/>
        <v>1.6809999999999832</v>
      </c>
      <c r="Y269" s="10">
        <f t="shared" si="28"/>
        <v>2.8257609999999436</v>
      </c>
      <c r="Z269" s="10">
        <f t="shared" si="29"/>
        <v>-0.72120850691389826</v>
      </c>
    </row>
    <row r="270" spans="1:26" x14ac:dyDescent="0.25">
      <c r="A270" s="8">
        <f t="shared" si="24"/>
        <v>46211</v>
      </c>
      <c r="B270" s="9">
        <f t="shared" si="25"/>
        <v>0.78495592592662433</v>
      </c>
      <c r="C270" s="11">
        <v>46211.784953703704</v>
      </c>
      <c r="D270" s="1">
        <v>46211.784955925927</v>
      </c>
      <c r="E270">
        <v>233.04</v>
      </c>
      <c r="F270">
        <v>233.072</v>
      </c>
      <c r="G270">
        <v>233.072</v>
      </c>
      <c r="H270">
        <v>233.101</v>
      </c>
      <c r="I270">
        <v>0.02</v>
      </c>
      <c r="J270">
        <v>0.03</v>
      </c>
      <c r="K270" t="s">
        <v>18</v>
      </c>
      <c r="L270">
        <v>0.04</v>
      </c>
      <c r="M270">
        <v>50.033999999999999</v>
      </c>
      <c r="N270">
        <v>50.034999999999997</v>
      </c>
      <c r="O270">
        <v>50.036999999999999</v>
      </c>
      <c r="P270" t="s">
        <v>18</v>
      </c>
      <c r="Q270" s="5">
        <f>+VLOOKUP($C270,Pagina!$C:$Q,10,0)</f>
        <v>231.3</v>
      </c>
      <c r="R270" s="5">
        <f>+VLOOKUP($C270,Pagina!$C:$Q,11,0)</f>
        <v>95.172996999999995</v>
      </c>
      <c r="S270" s="5">
        <f>+VLOOKUP($C270,Pagina!$C:$Q,12,0)</f>
        <v>50</v>
      </c>
      <c r="T270" s="5" t="str">
        <f>+VLOOKUP($C270,Pagina!$C:$Q,13,0)</f>
        <v>0,990000</v>
      </c>
      <c r="U270" s="5" t="str">
        <f>+VLOOKUP($C270,Pagina!$C:$Q,14,0)</f>
        <v>8166000</v>
      </c>
      <c r="V270" s="5" t="str">
        <f>+VLOOKUP($C270,Pagina!$C:$Q,15,0)</f>
        <v>1870400</v>
      </c>
      <c r="W270" s="10">
        <f t="shared" si="26"/>
        <v>-1.7399999999999807</v>
      </c>
      <c r="X270" s="10">
        <f t="shared" si="27"/>
        <v>1.7399999999999807</v>
      </c>
      <c r="Y270" s="10">
        <f t="shared" si="28"/>
        <v>3.0275999999999326</v>
      </c>
      <c r="Z270" s="10">
        <f t="shared" si="29"/>
        <v>-0.74665293511842634</v>
      </c>
    </row>
    <row r="271" spans="1:26" x14ac:dyDescent="0.25">
      <c r="A271" s="8">
        <f t="shared" si="24"/>
        <v>46211</v>
      </c>
      <c r="B271" s="9">
        <f t="shared" si="25"/>
        <v>0.78496750000340398</v>
      </c>
      <c r="C271" s="11">
        <v>46211.78496527778</v>
      </c>
      <c r="D271" s="1">
        <v>46211.784967500003</v>
      </c>
      <c r="E271">
        <v>233.08099999999999</v>
      </c>
      <c r="F271">
        <v>233.11199999999999</v>
      </c>
      <c r="G271">
        <v>233.11199999999999</v>
      </c>
      <c r="H271">
        <v>233.131</v>
      </c>
      <c r="I271">
        <v>0.02</v>
      </c>
      <c r="J271">
        <v>0.03</v>
      </c>
      <c r="K271" t="s">
        <v>18</v>
      </c>
      <c r="L271">
        <v>0.04</v>
      </c>
      <c r="M271">
        <v>50.031999999999996</v>
      </c>
      <c r="N271">
        <v>50.033000000000001</v>
      </c>
      <c r="O271">
        <v>50.033999999999999</v>
      </c>
      <c r="P271" t="s">
        <v>18</v>
      </c>
      <c r="Q271" s="5">
        <f>+VLOOKUP($C271,Pagina!$C:$Q,10,0)</f>
        <v>231.6</v>
      </c>
      <c r="R271" s="5">
        <f>+VLOOKUP($C271,Pagina!$C:$Q,11,0)</f>
        <v>95.174003999999996</v>
      </c>
      <c r="S271" s="5">
        <f>+VLOOKUP($C271,Pagina!$C:$Q,12,0)</f>
        <v>50</v>
      </c>
      <c r="T271" s="5" t="str">
        <f>+VLOOKUP($C271,Pagina!$C:$Q,13,0)</f>
        <v>1</v>
      </c>
      <c r="U271" s="5" t="str">
        <f>+VLOOKUP($C271,Pagina!$C:$Q,14,0)</f>
        <v>6827000</v>
      </c>
      <c r="V271" s="5" t="str">
        <f>+VLOOKUP($C271,Pagina!$C:$Q,15,0)</f>
        <v>1602100</v>
      </c>
      <c r="W271" s="10">
        <f t="shared" si="26"/>
        <v>-1.4809999999999945</v>
      </c>
      <c r="X271" s="10">
        <f t="shared" si="27"/>
        <v>1.4809999999999945</v>
      </c>
      <c r="Y271" s="10">
        <f t="shared" si="28"/>
        <v>2.1933609999999839</v>
      </c>
      <c r="Z271" s="10">
        <f t="shared" si="29"/>
        <v>-0.63540142697173718</v>
      </c>
    </row>
    <row r="272" spans="1:26" x14ac:dyDescent="0.25">
      <c r="A272" s="8">
        <f t="shared" si="24"/>
        <v>46211</v>
      </c>
      <c r="B272" s="9">
        <f t="shared" si="25"/>
        <v>0.78497906249685911</v>
      </c>
      <c r="C272" s="11">
        <v>46211.78497685185</v>
      </c>
      <c r="D272" s="1">
        <v>46211.784979062497</v>
      </c>
      <c r="E272">
        <v>233.02</v>
      </c>
      <c r="F272">
        <v>233.05600000000001</v>
      </c>
      <c r="G272">
        <v>233.05600000000001</v>
      </c>
      <c r="H272">
        <v>233.12200000000001</v>
      </c>
      <c r="I272">
        <v>0.03</v>
      </c>
      <c r="J272">
        <v>0.04</v>
      </c>
      <c r="K272" t="s">
        <v>18</v>
      </c>
      <c r="L272">
        <v>0.06</v>
      </c>
      <c r="M272">
        <v>50.027999999999999</v>
      </c>
      <c r="N272">
        <v>50.03</v>
      </c>
      <c r="O272">
        <v>50.030999999999999</v>
      </c>
      <c r="P272" t="s">
        <v>18</v>
      </c>
      <c r="Q272" s="5">
        <f>+VLOOKUP($C272,Pagina!$C:$Q,10,0)</f>
        <v>231.6</v>
      </c>
      <c r="R272" s="5">
        <f>+VLOOKUP($C272,Pagina!$C:$Q,11,0)</f>
        <v>95.174003999999996</v>
      </c>
      <c r="S272" s="5">
        <f>+VLOOKUP($C272,Pagina!$C:$Q,12,0)</f>
        <v>50</v>
      </c>
      <c r="T272" s="5" t="str">
        <f>+VLOOKUP($C272,Pagina!$C:$Q,13,0)</f>
        <v>1</v>
      </c>
      <c r="U272" s="5" t="str">
        <f>+VLOOKUP($C272,Pagina!$C:$Q,14,0)</f>
        <v>6827000</v>
      </c>
      <c r="V272" s="5" t="str">
        <f>+VLOOKUP($C272,Pagina!$C:$Q,15,0)</f>
        <v>1602100</v>
      </c>
      <c r="W272" s="10">
        <f t="shared" si="26"/>
        <v>-1.4200000000000159</v>
      </c>
      <c r="X272" s="10">
        <f t="shared" si="27"/>
        <v>1.4200000000000159</v>
      </c>
      <c r="Y272" s="10">
        <f t="shared" si="28"/>
        <v>2.0164000000000453</v>
      </c>
      <c r="Z272" s="10">
        <f t="shared" si="29"/>
        <v>-0.6093897519526289</v>
      </c>
    </row>
    <row r="273" spans="1:26" x14ac:dyDescent="0.25">
      <c r="A273" s="8">
        <f t="shared" si="24"/>
        <v>46211</v>
      </c>
      <c r="B273" s="9">
        <f t="shared" si="25"/>
        <v>0.78499063657363877</v>
      </c>
      <c r="C273" s="11">
        <v>46211.784988425927</v>
      </c>
      <c r="D273" s="1">
        <v>46211.784990636574</v>
      </c>
      <c r="E273">
        <v>232.85599999999999</v>
      </c>
      <c r="F273">
        <v>232.922</v>
      </c>
      <c r="G273">
        <v>232.922</v>
      </c>
      <c r="H273">
        <v>232.96299999999999</v>
      </c>
      <c r="I273">
        <v>0.02</v>
      </c>
      <c r="J273">
        <v>0.03</v>
      </c>
      <c r="K273" t="s">
        <v>18</v>
      </c>
      <c r="L273">
        <v>0.05</v>
      </c>
      <c r="M273">
        <v>50.018000000000001</v>
      </c>
      <c r="N273">
        <v>50.021999999999998</v>
      </c>
      <c r="O273">
        <v>50.026000000000003</v>
      </c>
      <c r="P273" t="s">
        <v>18</v>
      </c>
      <c r="Q273" s="5">
        <f>+VLOOKUP($C273,Pagina!$C:$Q,10,0)</f>
        <v>233.9</v>
      </c>
      <c r="R273" s="5">
        <f>+VLOOKUP($C273,Pagina!$C:$Q,11,0)</f>
        <v>95.174003999999996</v>
      </c>
      <c r="S273" s="5">
        <f>+VLOOKUP($C273,Pagina!$C:$Q,12,0)</f>
        <v>50</v>
      </c>
      <c r="T273" s="5" t="str">
        <f>+VLOOKUP($C273,Pagina!$C:$Q,13,0)</f>
        <v>0,000000</v>
      </c>
      <c r="U273" s="5" t="str">
        <f>+VLOOKUP($C273,Pagina!$C:$Q,14,0)</f>
        <v>0,000000</v>
      </c>
      <c r="V273" s="5" t="str">
        <f>+VLOOKUP($C273,Pagina!$C:$Q,15,0)</f>
        <v>0,000000</v>
      </c>
      <c r="W273" s="10">
        <f t="shared" si="26"/>
        <v>1.0440000000000111</v>
      </c>
      <c r="X273" s="10">
        <f t="shared" si="27"/>
        <v>1.0440000000000111</v>
      </c>
      <c r="Y273" s="10">
        <f t="shared" si="28"/>
        <v>1.0899360000000233</v>
      </c>
      <c r="Z273" s="10">
        <f t="shared" si="29"/>
        <v>0.44834575875219501</v>
      </c>
    </row>
    <row r="274" spans="1:26" x14ac:dyDescent="0.25">
      <c r="A274" s="8">
        <f t="shared" si="24"/>
        <v>46211</v>
      </c>
      <c r="B274" s="9">
        <f t="shared" si="25"/>
        <v>0.78500219907436986</v>
      </c>
      <c r="C274" s="11">
        <v>46211.785000000003</v>
      </c>
      <c r="D274" s="1">
        <v>46211.785002199074</v>
      </c>
      <c r="E274">
        <v>232.791</v>
      </c>
      <c r="F274">
        <v>232.82400000000001</v>
      </c>
      <c r="G274">
        <v>232.82400000000001</v>
      </c>
      <c r="H274">
        <v>232.87700000000001</v>
      </c>
      <c r="I274">
        <v>0.02</v>
      </c>
      <c r="J274">
        <v>0.02</v>
      </c>
      <c r="K274" t="s">
        <v>18</v>
      </c>
      <c r="L274">
        <v>0.02</v>
      </c>
      <c r="M274">
        <v>50.006999999999998</v>
      </c>
      <c r="N274">
        <v>50.012</v>
      </c>
      <c r="O274">
        <v>50.017000000000003</v>
      </c>
      <c r="P274" t="s">
        <v>18</v>
      </c>
      <c r="Q274" s="5">
        <f>+VLOOKUP($C274,Pagina!$C:$Q,10,0)</f>
        <v>233.9</v>
      </c>
      <c r="R274" s="5">
        <f>+VLOOKUP($C274,Pagina!$C:$Q,11,0)</f>
        <v>95.174003999999996</v>
      </c>
      <c r="S274" s="5">
        <f>+VLOOKUP($C274,Pagina!$C:$Q,12,0)</f>
        <v>50</v>
      </c>
      <c r="T274" s="5" t="str">
        <f>+VLOOKUP($C274,Pagina!$C:$Q,13,0)</f>
        <v>0,000000</v>
      </c>
      <c r="U274" s="5" t="str">
        <f>+VLOOKUP($C274,Pagina!$C:$Q,14,0)</f>
        <v>0,000000</v>
      </c>
      <c r="V274" s="5" t="str">
        <f>+VLOOKUP($C274,Pagina!$C:$Q,15,0)</f>
        <v>0,000000</v>
      </c>
      <c r="W274" s="10">
        <f t="shared" si="26"/>
        <v>1.1090000000000089</v>
      </c>
      <c r="X274" s="10">
        <f t="shared" si="27"/>
        <v>1.1090000000000089</v>
      </c>
      <c r="Y274" s="10">
        <f t="shared" si="28"/>
        <v>1.2298810000000198</v>
      </c>
      <c r="Z274" s="10">
        <f t="shared" si="29"/>
        <v>0.47639298770141836</v>
      </c>
    </row>
    <row r="275" spans="1:26" x14ac:dyDescent="0.25">
      <c r="A275" s="8">
        <f t="shared" si="24"/>
        <v>46211</v>
      </c>
      <c r="B275" s="9">
        <f t="shared" si="25"/>
        <v>0.78501377315114951</v>
      </c>
      <c r="C275" s="11">
        <v>46211.785011574073</v>
      </c>
      <c r="D275" s="1">
        <v>46211.785013773151</v>
      </c>
      <c r="E275">
        <v>232.65700000000001</v>
      </c>
      <c r="F275">
        <v>232.684</v>
      </c>
      <c r="G275">
        <v>232.684</v>
      </c>
      <c r="H275">
        <v>232.73400000000001</v>
      </c>
      <c r="I275">
        <v>0.02</v>
      </c>
      <c r="J275">
        <v>0.03</v>
      </c>
      <c r="K275" t="s">
        <v>18</v>
      </c>
      <c r="L275">
        <v>0.04</v>
      </c>
      <c r="M275">
        <v>49.994</v>
      </c>
      <c r="N275">
        <v>49.999000000000002</v>
      </c>
      <c r="O275">
        <v>50.003</v>
      </c>
      <c r="P275" t="s">
        <v>18</v>
      </c>
      <c r="Q275" s="5">
        <f>+VLOOKUP($C275,Pagina!$C:$Q,10,0)</f>
        <v>233.9</v>
      </c>
      <c r="R275" s="5">
        <f>+VLOOKUP($C275,Pagina!$C:$Q,11,0)</f>
        <v>95.174003999999996</v>
      </c>
      <c r="S275" s="5">
        <f>+VLOOKUP($C275,Pagina!$C:$Q,12,0)</f>
        <v>50</v>
      </c>
      <c r="T275" s="5" t="str">
        <f>+VLOOKUP($C275,Pagina!$C:$Q,13,0)</f>
        <v>0,000000</v>
      </c>
      <c r="U275" s="5" t="str">
        <f>+VLOOKUP($C275,Pagina!$C:$Q,14,0)</f>
        <v>0,000000</v>
      </c>
      <c r="V275" s="5" t="str">
        <f>+VLOOKUP($C275,Pagina!$C:$Q,15,0)</f>
        <v>0,000000</v>
      </c>
      <c r="W275" s="10">
        <f t="shared" si="26"/>
        <v>1.242999999999995</v>
      </c>
      <c r="X275" s="10">
        <f t="shared" si="27"/>
        <v>1.242999999999995</v>
      </c>
      <c r="Y275" s="10">
        <f t="shared" si="28"/>
        <v>1.5450489999999875</v>
      </c>
      <c r="Z275" s="10">
        <f t="shared" si="29"/>
        <v>0.53426288484764906</v>
      </c>
    </row>
    <row r="276" spans="1:26" x14ac:dyDescent="0.25">
      <c r="A276" s="8">
        <f t="shared" si="24"/>
        <v>46211</v>
      </c>
      <c r="B276" s="9">
        <f t="shared" si="25"/>
        <v>0.7850253472206532</v>
      </c>
      <c r="C276" s="11">
        <v>46211.78502314815</v>
      </c>
      <c r="D276" s="1">
        <v>46211.785025347221</v>
      </c>
      <c r="E276">
        <v>232.678</v>
      </c>
      <c r="F276">
        <v>232.71</v>
      </c>
      <c r="G276">
        <v>232.71</v>
      </c>
      <c r="H276">
        <v>232.74799999999999</v>
      </c>
      <c r="I276">
        <v>0.02</v>
      </c>
      <c r="J276">
        <v>0.02</v>
      </c>
      <c r="K276" t="s">
        <v>18</v>
      </c>
      <c r="L276">
        <v>0.03</v>
      </c>
      <c r="M276">
        <v>49.982999999999997</v>
      </c>
      <c r="N276">
        <v>49.988</v>
      </c>
      <c r="O276">
        <v>49.993000000000002</v>
      </c>
      <c r="P276" t="s">
        <v>18</v>
      </c>
      <c r="Q276" s="5">
        <f>+VLOOKUP($C276,Pagina!$C:$Q,10,0)</f>
        <v>233.9</v>
      </c>
      <c r="R276" s="5">
        <f>+VLOOKUP($C276,Pagina!$C:$Q,11,0)</f>
        <v>95.174003999999996</v>
      </c>
      <c r="S276" s="5">
        <f>+VLOOKUP($C276,Pagina!$C:$Q,12,0)</f>
        <v>50</v>
      </c>
      <c r="T276" s="5" t="str">
        <f>+VLOOKUP($C276,Pagina!$C:$Q,13,0)</f>
        <v>0,000000</v>
      </c>
      <c r="U276" s="5" t="str">
        <f>+VLOOKUP($C276,Pagina!$C:$Q,14,0)</f>
        <v>0,000000</v>
      </c>
      <c r="V276" s="5" t="str">
        <f>+VLOOKUP($C276,Pagina!$C:$Q,15,0)</f>
        <v>0,000000</v>
      </c>
      <c r="W276" s="10">
        <f t="shared" si="26"/>
        <v>1.2220000000000084</v>
      </c>
      <c r="X276" s="10">
        <f t="shared" si="27"/>
        <v>1.2220000000000084</v>
      </c>
      <c r="Y276" s="10">
        <f t="shared" si="28"/>
        <v>1.4932840000000205</v>
      </c>
      <c r="Z276" s="10">
        <f t="shared" si="29"/>
        <v>0.52518931742580233</v>
      </c>
    </row>
    <row r="277" spans="1:26" x14ac:dyDescent="0.25">
      <c r="A277" s="8">
        <f t="shared" si="24"/>
        <v>46211</v>
      </c>
      <c r="B277" s="9">
        <f t="shared" si="25"/>
        <v>0.78503693287348142</v>
      </c>
      <c r="C277" s="11">
        <v>46211.785034722219</v>
      </c>
      <c r="D277" s="1">
        <v>46211.785036932873</v>
      </c>
      <c r="E277">
        <v>232.68799999999999</v>
      </c>
      <c r="F277">
        <v>232.714</v>
      </c>
      <c r="G277">
        <v>232.714</v>
      </c>
      <c r="H277">
        <v>232.74</v>
      </c>
      <c r="I277">
        <v>0.02</v>
      </c>
      <c r="J277">
        <v>0.03</v>
      </c>
      <c r="K277" t="s">
        <v>18</v>
      </c>
      <c r="L277">
        <v>0.06</v>
      </c>
      <c r="M277">
        <v>49.97</v>
      </c>
      <c r="N277">
        <v>49.973999999999997</v>
      </c>
      <c r="O277">
        <v>49.978999999999999</v>
      </c>
      <c r="P277" t="s">
        <v>18</v>
      </c>
      <c r="Q277" s="5">
        <f>+VLOOKUP($C277,Pagina!$C:$Q,10,0)</f>
        <v>234</v>
      </c>
      <c r="R277" s="5">
        <f>+VLOOKUP($C277,Pagina!$C:$Q,11,0)</f>
        <v>95.174003999999996</v>
      </c>
      <c r="S277" s="5">
        <f>+VLOOKUP($C277,Pagina!$C:$Q,12,0)</f>
        <v>50</v>
      </c>
      <c r="T277" s="5" t="str">
        <f>+VLOOKUP($C277,Pagina!$C:$Q,13,0)</f>
        <v>0,000000</v>
      </c>
      <c r="U277" s="5" t="str">
        <f>+VLOOKUP($C277,Pagina!$C:$Q,14,0)</f>
        <v>0,000000</v>
      </c>
      <c r="V277" s="5" t="str">
        <f>+VLOOKUP($C277,Pagina!$C:$Q,15,0)</f>
        <v>0,000000</v>
      </c>
      <c r="W277" s="10">
        <f t="shared" si="26"/>
        <v>1.3120000000000118</v>
      </c>
      <c r="X277" s="10">
        <f t="shared" si="27"/>
        <v>1.3120000000000118</v>
      </c>
      <c r="Y277" s="10">
        <f t="shared" si="28"/>
        <v>1.7213440000000311</v>
      </c>
      <c r="Z277" s="10">
        <f t="shared" si="29"/>
        <v>0.56384514886887671</v>
      </c>
    </row>
    <row r="278" spans="1:26" x14ac:dyDescent="0.25">
      <c r="A278" s="8">
        <f t="shared" si="24"/>
        <v>46211</v>
      </c>
      <c r="B278" s="9">
        <f t="shared" si="25"/>
        <v>0.78504851851903368</v>
      </c>
      <c r="C278" s="11">
        <v>46211.785046296296</v>
      </c>
      <c r="D278" s="1">
        <v>46211.785048518519</v>
      </c>
      <c r="E278">
        <v>232.74299999999999</v>
      </c>
      <c r="F278">
        <v>232.76300000000001</v>
      </c>
      <c r="G278">
        <v>232.76300000000001</v>
      </c>
      <c r="H278">
        <v>232.786</v>
      </c>
      <c r="I278">
        <v>0.02</v>
      </c>
      <c r="J278">
        <v>0.05</v>
      </c>
      <c r="K278" t="s">
        <v>18</v>
      </c>
      <c r="L278">
        <v>7.0000000000000007E-2</v>
      </c>
      <c r="M278">
        <v>49.96</v>
      </c>
      <c r="N278">
        <v>49.963000000000001</v>
      </c>
      <c r="O278">
        <v>49.968000000000004</v>
      </c>
      <c r="P278" t="s">
        <v>18</v>
      </c>
      <c r="Q278" s="5">
        <f>+VLOOKUP($C278,Pagina!$C:$Q,10,0)</f>
        <v>234</v>
      </c>
      <c r="R278" s="5">
        <f>+VLOOKUP($C278,Pagina!$C:$Q,11,0)</f>
        <v>95.174003999999996</v>
      </c>
      <c r="S278" s="5">
        <f>+VLOOKUP($C278,Pagina!$C:$Q,12,0)</f>
        <v>50</v>
      </c>
      <c r="T278" s="5" t="str">
        <f>+VLOOKUP($C278,Pagina!$C:$Q,13,0)</f>
        <v>0,000000</v>
      </c>
      <c r="U278" s="5" t="str">
        <f>+VLOOKUP($C278,Pagina!$C:$Q,14,0)</f>
        <v>0,000000</v>
      </c>
      <c r="V278" s="5" t="str">
        <f>+VLOOKUP($C278,Pagina!$C:$Q,15,0)</f>
        <v>0,000000</v>
      </c>
      <c r="W278" s="10">
        <f t="shared" si="26"/>
        <v>1.257000000000005</v>
      </c>
      <c r="X278" s="10">
        <f t="shared" si="27"/>
        <v>1.257000000000005</v>
      </c>
      <c r="Y278" s="10">
        <f t="shared" si="28"/>
        <v>1.5800490000000125</v>
      </c>
      <c r="Z278" s="10">
        <f t="shared" si="29"/>
        <v>0.54008068985963276</v>
      </c>
    </row>
    <row r="279" spans="1:26" x14ac:dyDescent="0.25">
      <c r="A279" s="8">
        <f t="shared" si="24"/>
        <v>46211</v>
      </c>
      <c r="B279" s="9">
        <f t="shared" si="25"/>
        <v>0.78506009259581333</v>
      </c>
      <c r="C279" s="11">
        <v>46211.785057870373</v>
      </c>
      <c r="D279" s="1">
        <v>46211.785060092596</v>
      </c>
      <c r="E279">
        <v>232.8</v>
      </c>
      <c r="F279">
        <v>232.85</v>
      </c>
      <c r="G279">
        <v>232.85</v>
      </c>
      <c r="H279">
        <v>232.88499999999999</v>
      </c>
      <c r="I279">
        <v>0.02</v>
      </c>
      <c r="J279">
        <v>0.03</v>
      </c>
      <c r="K279" t="s">
        <v>18</v>
      </c>
      <c r="L279">
        <v>0.04</v>
      </c>
      <c r="M279">
        <v>49.954000000000001</v>
      </c>
      <c r="N279">
        <v>49.957000000000001</v>
      </c>
      <c r="O279">
        <v>49.957999999999998</v>
      </c>
      <c r="P279" t="s">
        <v>18</v>
      </c>
      <c r="Q279" s="5">
        <f>+VLOOKUP($C279,Pagina!$C:$Q,10,0)</f>
        <v>233.9</v>
      </c>
      <c r="R279" s="5">
        <f>+VLOOKUP($C279,Pagina!$C:$Q,11,0)</f>
        <v>95.174003999999996</v>
      </c>
      <c r="S279" s="5">
        <f>+VLOOKUP($C279,Pagina!$C:$Q,12,0)</f>
        <v>50</v>
      </c>
      <c r="T279" s="5" t="str">
        <f>+VLOOKUP($C279,Pagina!$C:$Q,13,0)</f>
        <v>0,000000</v>
      </c>
      <c r="U279" s="5" t="str">
        <f>+VLOOKUP($C279,Pagina!$C:$Q,14,0)</f>
        <v>0,000000</v>
      </c>
      <c r="V279" s="5" t="str">
        <f>+VLOOKUP($C279,Pagina!$C:$Q,15,0)</f>
        <v>0,000000</v>
      </c>
      <c r="W279" s="10">
        <f t="shared" si="26"/>
        <v>1.0999999999999943</v>
      </c>
      <c r="X279" s="10">
        <f t="shared" si="27"/>
        <v>1.0999999999999943</v>
      </c>
      <c r="Y279" s="10">
        <f t="shared" si="28"/>
        <v>1.2099999999999875</v>
      </c>
      <c r="Z279" s="10">
        <f t="shared" si="29"/>
        <v>0.47250859106528964</v>
      </c>
    </row>
    <row r="280" spans="1:26" x14ac:dyDescent="0.25">
      <c r="A280" s="8">
        <f t="shared" si="24"/>
        <v>46211</v>
      </c>
      <c r="B280" s="9">
        <f t="shared" si="25"/>
        <v>0.78507167824136559</v>
      </c>
      <c r="C280" s="11">
        <v>46211.785069444442</v>
      </c>
      <c r="D280" s="1">
        <v>46211.785071678241</v>
      </c>
      <c r="E280">
        <v>232.827</v>
      </c>
      <c r="F280">
        <v>232.86</v>
      </c>
      <c r="G280">
        <v>232.86</v>
      </c>
      <c r="H280">
        <v>232.881</v>
      </c>
      <c r="I280">
        <v>0.02</v>
      </c>
      <c r="J280">
        <v>0.06</v>
      </c>
      <c r="K280" t="s">
        <v>18</v>
      </c>
      <c r="L280">
        <v>0.08</v>
      </c>
      <c r="M280">
        <v>49.948</v>
      </c>
      <c r="N280">
        <v>49.95</v>
      </c>
      <c r="O280">
        <v>49.951999999999998</v>
      </c>
      <c r="P280" t="s">
        <v>18</v>
      </c>
      <c r="Q280" s="5">
        <f>+VLOOKUP($C280,Pagina!$C:$Q,10,0)</f>
        <v>233.9</v>
      </c>
      <c r="R280" s="5">
        <f>+VLOOKUP($C280,Pagina!$C:$Q,11,0)</f>
        <v>95.174003999999996</v>
      </c>
      <c r="S280" s="5">
        <f>+VLOOKUP($C280,Pagina!$C:$Q,12,0)</f>
        <v>50</v>
      </c>
      <c r="T280" s="5" t="str">
        <f>+VLOOKUP($C280,Pagina!$C:$Q,13,0)</f>
        <v>0,000000</v>
      </c>
      <c r="U280" s="5" t="str">
        <f>+VLOOKUP($C280,Pagina!$C:$Q,14,0)</f>
        <v>0,000000</v>
      </c>
      <c r="V280" s="5" t="str">
        <f>+VLOOKUP($C280,Pagina!$C:$Q,15,0)</f>
        <v>0,000000</v>
      </c>
      <c r="W280" s="10">
        <f t="shared" si="26"/>
        <v>1.0730000000000075</v>
      </c>
      <c r="X280" s="10">
        <f t="shared" si="27"/>
        <v>1.0730000000000075</v>
      </c>
      <c r="Y280" s="10">
        <f t="shared" si="28"/>
        <v>1.151329000000016</v>
      </c>
      <c r="Z280" s="10">
        <f t="shared" si="29"/>
        <v>0.46085720298762922</v>
      </c>
    </row>
    <row r="281" spans="1:26" x14ac:dyDescent="0.25">
      <c r="A281" s="8">
        <f t="shared" si="24"/>
        <v>46211</v>
      </c>
      <c r="B281" s="9">
        <f t="shared" si="25"/>
        <v>0.78508326388691785</v>
      </c>
      <c r="C281" s="11">
        <v>46211.785081018519</v>
      </c>
      <c r="D281" s="1">
        <v>46211.785083263887</v>
      </c>
      <c r="E281">
        <v>232.84100000000001</v>
      </c>
      <c r="F281">
        <v>232.85900000000001</v>
      </c>
      <c r="G281">
        <v>232.85900000000001</v>
      </c>
      <c r="H281">
        <v>232.893</v>
      </c>
      <c r="I281">
        <v>0.04</v>
      </c>
      <c r="J281">
        <v>0.08</v>
      </c>
      <c r="K281" t="s">
        <v>18</v>
      </c>
      <c r="L281">
        <v>0.12</v>
      </c>
      <c r="M281">
        <v>49.944000000000003</v>
      </c>
      <c r="N281">
        <v>49.945999999999998</v>
      </c>
      <c r="O281">
        <v>49.947000000000003</v>
      </c>
      <c r="P281" t="s">
        <v>18</v>
      </c>
      <c r="Q281" s="5">
        <f>+VLOOKUP($C281,Pagina!$C:$Q,10,0)</f>
        <v>233.8</v>
      </c>
      <c r="R281" s="5">
        <f>+VLOOKUP($C281,Pagina!$C:$Q,11,0)</f>
        <v>95.174003999999996</v>
      </c>
      <c r="S281" s="5">
        <f>+VLOOKUP($C281,Pagina!$C:$Q,12,0)</f>
        <v>50</v>
      </c>
      <c r="T281" s="5" t="str">
        <f>+VLOOKUP($C281,Pagina!$C:$Q,13,0)</f>
        <v>0,000000</v>
      </c>
      <c r="U281" s="5" t="str">
        <f>+VLOOKUP($C281,Pagina!$C:$Q,14,0)</f>
        <v>0,000000</v>
      </c>
      <c r="V281" s="5" t="str">
        <f>+VLOOKUP($C281,Pagina!$C:$Q,15,0)</f>
        <v>0,000000</v>
      </c>
      <c r="W281" s="10">
        <f t="shared" si="26"/>
        <v>0.95900000000000318</v>
      </c>
      <c r="X281" s="10">
        <f t="shared" si="27"/>
        <v>0.95900000000000318</v>
      </c>
      <c r="Y281" s="10">
        <f t="shared" si="28"/>
        <v>0.91968100000000608</v>
      </c>
      <c r="Z281" s="10">
        <f t="shared" si="29"/>
        <v>0.41186904368217075</v>
      </c>
    </row>
    <row r="282" spans="1:26" x14ac:dyDescent="0.25">
      <c r="A282" s="8">
        <f t="shared" si="24"/>
        <v>46211</v>
      </c>
      <c r="B282" s="9">
        <f t="shared" si="25"/>
        <v>0.78509486110851867</v>
      </c>
      <c r="C282" s="11">
        <v>46211.785092592596</v>
      </c>
      <c r="D282" s="1">
        <v>46211.785094861109</v>
      </c>
      <c r="E282">
        <v>232.87899999999999</v>
      </c>
      <c r="F282">
        <v>232.91499999999999</v>
      </c>
      <c r="G282">
        <v>232.91499999999999</v>
      </c>
      <c r="H282">
        <v>232.93700000000001</v>
      </c>
      <c r="I282">
        <v>0.02</v>
      </c>
      <c r="J282">
        <v>0.06</v>
      </c>
      <c r="K282" t="s">
        <v>18</v>
      </c>
      <c r="L282">
        <v>0.1</v>
      </c>
      <c r="M282">
        <v>49.942</v>
      </c>
      <c r="N282">
        <v>49.942999999999998</v>
      </c>
      <c r="O282">
        <v>49.944000000000003</v>
      </c>
      <c r="P282" t="s">
        <v>18</v>
      </c>
      <c r="Q282" s="5">
        <f>+VLOOKUP($C282,Pagina!$C:$Q,10,0)</f>
        <v>233.6</v>
      </c>
      <c r="R282" s="5">
        <f>+VLOOKUP($C282,Pagina!$C:$Q,11,0)</f>
        <v>95.174003999999996</v>
      </c>
      <c r="S282" s="5">
        <f>+VLOOKUP($C282,Pagina!$C:$Q,12,0)</f>
        <v>50</v>
      </c>
      <c r="T282" s="5" t="str">
        <f>+VLOOKUP($C282,Pagina!$C:$Q,13,0)</f>
        <v>0,000000</v>
      </c>
      <c r="U282" s="5" t="str">
        <f>+VLOOKUP($C282,Pagina!$C:$Q,14,0)</f>
        <v>0,000000</v>
      </c>
      <c r="V282" s="5" t="str">
        <f>+VLOOKUP($C282,Pagina!$C:$Q,15,0)</f>
        <v>0,000000</v>
      </c>
      <c r="W282" s="10">
        <f t="shared" si="26"/>
        <v>0.72100000000000364</v>
      </c>
      <c r="X282" s="10">
        <f t="shared" si="27"/>
        <v>0.72100000000000364</v>
      </c>
      <c r="Y282" s="10">
        <f t="shared" si="28"/>
        <v>0.51984100000000522</v>
      </c>
      <c r="Z282" s="10">
        <f t="shared" si="29"/>
        <v>0.30960284096032858</v>
      </c>
    </row>
    <row r="283" spans="1:26" x14ac:dyDescent="0.25">
      <c r="A283" s="8">
        <f t="shared" si="24"/>
        <v>46211</v>
      </c>
      <c r="B283" s="9">
        <f t="shared" si="25"/>
        <v>0.78510644676134689</v>
      </c>
      <c r="C283" s="11">
        <v>46211.785104166665</v>
      </c>
      <c r="D283" s="1">
        <v>46211.785106446761</v>
      </c>
      <c r="E283">
        <v>232.988</v>
      </c>
      <c r="F283">
        <v>233.04400000000001</v>
      </c>
      <c r="G283">
        <v>233.04400000000001</v>
      </c>
      <c r="H283">
        <v>233.09899999999999</v>
      </c>
      <c r="I283">
        <v>0.03</v>
      </c>
      <c r="J283">
        <v>0.05</v>
      </c>
      <c r="K283" t="s">
        <v>18</v>
      </c>
      <c r="L283">
        <v>0.08</v>
      </c>
      <c r="M283">
        <v>49.942</v>
      </c>
      <c r="N283">
        <v>49.944000000000003</v>
      </c>
      <c r="O283">
        <v>49.945999999999998</v>
      </c>
      <c r="P283" t="s">
        <v>18</v>
      </c>
      <c r="Q283" s="5">
        <f>+VLOOKUP($C283,Pagina!$C:$Q,10,0)</f>
        <v>233.6</v>
      </c>
      <c r="R283" s="5">
        <f>+VLOOKUP($C283,Pagina!$C:$Q,11,0)</f>
        <v>95.174003999999996</v>
      </c>
      <c r="S283" s="5">
        <f>+VLOOKUP($C283,Pagina!$C:$Q,12,0)</f>
        <v>50</v>
      </c>
      <c r="T283" s="5" t="str">
        <f>+VLOOKUP($C283,Pagina!$C:$Q,13,0)</f>
        <v>0,000000</v>
      </c>
      <c r="U283" s="5" t="str">
        <f>+VLOOKUP($C283,Pagina!$C:$Q,14,0)</f>
        <v>0,000000</v>
      </c>
      <c r="V283" s="5" t="str">
        <f>+VLOOKUP($C283,Pagina!$C:$Q,15,0)</f>
        <v>0,000000</v>
      </c>
      <c r="W283" s="10">
        <f t="shared" si="26"/>
        <v>0.61199999999999477</v>
      </c>
      <c r="X283" s="10">
        <f t="shared" si="27"/>
        <v>0.61199999999999477</v>
      </c>
      <c r="Y283" s="10">
        <f t="shared" si="28"/>
        <v>0.3745439999999936</v>
      </c>
      <c r="Z283" s="10">
        <f t="shared" si="29"/>
        <v>0.26267447250501946</v>
      </c>
    </row>
    <row r="284" spans="1:26" x14ac:dyDescent="0.25">
      <c r="A284" s="8">
        <f t="shared" si="24"/>
        <v>46211</v>
      </c>
      <c r="B284" s="9">
        <f t="shared" si="25"/>
        <v>0.78511803240689915</v>
      </c>
      <c r="C284" s="11">
        <v>46211.785115740742</v>
      </c>
      <c r="D284" s="1">
        <v>46211.785118032407</v>
      </c>
      <c r="E284">
        <v>233.095</v>
      </c>
      <c r="F284">
        <v>233.10400000000001</v>
      </c>
      <c r="G284">
        <v>233.10400000000001</v>
      </c>
      <c r="H284">
        <v>233.11699999999999</v>
      </c>
      <c r="I284">
        <v>0.03</v>
      </c>
      <c r="J284">
        <v>0.06</v>
      </c>
      <c r="K284" t="s">
        <v>18</v>
      </c>
      <c r="L284">
        <v>0.1</v>
      </c>
      <c r="M284">
        <v>49.945999999999998</v>
      </c>
      <c r="N284">
        <v>49.948</v>
      </c>
      <c r="O284">
        <v>49.95</v>
      </c>
      <c r="P284" t="s">
        <v>18</v>
      </c>
      <c r="Q284" s="5">
        <f>+VLOOKUP($C284,Pagina!$C:$Q,10,0)</f>
        <v>233.6</v>
      </c>
      <c r="R284" s="5">
        <f>+VLOOKUP($C284,Pagina!$C:$Q,11,0)</f>
        <v>95.174003999999996</v>
      </c>
      <c r="S284" s="5">
        <f>+VLOOKUP($C284,Pagina!$C:$Q,12,0)</f>
        <v>49.9</v>
      </c>
      <c r="T284" s="5" t="str">
        <f>+VLOOKUP($C284,Pagina!$C:$Q,13,0)</f>
        <v>0,000000</v>
      </c>
      <c r="U284" s="5" t="str">
        <f>+VLOOKUP($C284,Pagina!$C:$Q,14,0)</f>
        <v>0,000000</v>
      </c>
      <c r="V284" s="5" t="str">
        <f>+VLOOKUP($C284,Pagina!$C:$Q,15,0)</f>
        <v>0,000000</v>
      </c>
      <c r="W284" s="10">
        <f t="shared" si="26"/>
        <v>0.50499999999999545</v>
      </c>
      <c r="X284" s="10">
        <f t="shared" si="27"/>
        <v>0.50499999999999545</v>
      </c>
      <c r="Y284" s="10">
        <f t="shared" si="28"/>
        <v>0.25502499999999539</v>
      </c>
      <c r="Z284" s="10">
        <f t="shared" si="29"/>
        <v>0.21664986378944012</v>
      </c>
    </row>
    <row r="285" spans="1:26" x14ac:dyDescent="0.25">
      <c r="A285" s="8">
        <f t="shared" si="24"/>
        <v>46211</v>
      </c>
      <c r="B285" s="9">
        <f t="shared" si="25"/>
        <v>0.78512961805245141</v>
      </c>
      <c r="C285" s="11">
        <v>46211.785127314812</v>
      </c>
      <c r="D285" s="1">
        <v>46211.785129618052</v>
      </c>
      <c r="E285">
        <v>233.035</v>
      </c>
      <c r="F285">
        <v>233.07300000000001</v>
      </c>
      <c r="G285">
        <v>233.07300000000001</v>
      </c>
      <c r="H285">
        <v>233.119</v>
      </c>
      <c r="I285">
        <v>0.02</v>
      </c>
      <c r="J285">
        <v>7.0000000000000007E-2</v>
      </c>
      <c r="K285" t="s">
        <v>18</v>
      </c>
      <c r="L285">
        <v>0.09</v>
      </c>
      <c r="M285">
        <v>49.95</v>
      </c>
      <c r="N285">
        <v>49.951000000000001</v>
      </c>
      <c r="O285">
        <v>49.951999999999998</v>
      </c>
      <c r="P285" t="s">
        <v>18</v>
      </c>
      <c r="Q285" s="5">
        <f>+VLOOKUP($C285,Pagina!$C:$Q,10,0)</f>
        <v>233.6</v>
      </c>
      <c r="R285" s="5">
        <f>+VLOOKUP($C285,Pagina!$C:$Q,11,0)</f>
        <v>95.174003999999996</v>
      </c>
      <c r="S285" s="5">
        <f>+VLOOKUP($C285,Pagina!$C:$Q,12,0)</f>
        <v>49.9</v>
      </c>
      <c r="T285" s="5" t="str">
        <f>+VLOOKUP($C285,Pagina!$C:$Q,13,0)</f>
        <v>0,000000</v>
      </c>
      <c r="U285" s="5" t="str">
        <f>+VLOOKUP($C285,Pagina!$C:$Q,14,0)</f>
        <v>0,000000</v>
      </c>
      <c r="V285" s="5" t="str">
        <f>+VLOOKUP($C285,Pagina!$C:$Q,15,0)</f>
        <v>0,000000</v>
      </c>
      <c r="W285" s="10">
        <f t="shared" si="26"/>
        <v>0.56499999999999773</v>
      </c>
      <c r="X285" s="10">
        <f t="shared" si="27"/>
        <v>0.56499999999999773</v>
      </c>
      <c r="Y285" s="10">
        <f t="shared" si="28"/>
        <v>0.31922499999999743</v>
      </c>
      <c r="Z285" s="10">
        <f t="shared" si="29"/>
        <v>0.24245285043019194</v>
      </c>
    </row>
    <row r="286" spans="1:26" x14ac:dyDescent="0.25">
      <c r="A286" s="8">
        <f t="shared" si="24"/>
        <v>46211</v>
      </c>
      <c r="B286" s="9">
        <f t="shared" si="25"/>
        <v>0.7851388888884685</v>
      </c>
      <c r="C286" s="11">
        <v>46211.785138888888</v>
      </c>
      <c r="D286" s="1">
        <v>46211.785138888888</v>
      </c>
      <c r="E286">
        <v>232.99600000000001</v>
      </c>
      <c r="F286">
        <v>233.00800000000001</v>
      </c>
      <c r="G286">
        <v>233.00800000000001</v>
      </c>
      <c r="H286">
        <v>233.023</v>
      </c>
      <c r="I286">
        <v>0.06</v>
      </c>
      <c r="J286">
        <v>0.08</v>
      </c>
      <c r="K286" t="s">
        <v>18</v>
      </c>
      <c r="L286">
        <v>0.09</v>
      </c>
      <c r="M286">
        <v>49.951999999999998</v>
      </c>
      <c r="N286">
        <v>49.953000000000003</v>
      </c>
      <c r="O286">
        <v>49.953000000000003</v>
      </c>
      <c r="P286" t="s">
        <v>18</v>
      </c>
      <c r="Q286" s="5">
        <f>+VLOOKUP($C286,Pagina!$C:$Q,10,0)</f>
        <v>233.7</v>
      </c>
      <c r="R286" s="5">
        <f>+VLOOKUP($C286,Pagina!$C:$Q,11,0)</f>
        <v>95.174003999999996</v>
      </c>
      <c r="S286" s="5">
        <f>+VLOOKUP($C286,Pagina!$C:$Q,12,0)</f>
        <v>49.9</v>
      </c>
      <c r="T286" s="5" t="str">
        <f>+VLOOKUP($C286,Pagina!$C:$Q,13,0)</f>
        <v>0,000000</v>
      </c>
      <c r="U286" s="5" t="str">
        <f>+VLOOKUP($C286,Pagina!$C:$Q,14,0)</f>
        <v>0,000000</v>
      </c>
      <c r="V286" s="5" t="str">
        <f>+VLOOKUP($C286,Pagina!$C:$Q,15,0)</f>
        <v>0,000000</v>
      </c>
      <c r="W286" s="10">
        <f t="shared" si="26"/>
        <v>0.70399999999997931</v>
      </c>
      <c r="X286" s="10">
        <f t="shared" si="27"/>
        <v>0.70399999999997931</v>
      </c>
      <c r="Y286" s="10">
        <f t="shared" si="28"/>
        <v>0.49561599999997086</v>
      </c>
      <c r="Z286" s="10">
        <f t="shared" si="29"/>
        <v>0.30215110989028965</v>
      </c>
    </row>
    <row r="287" spans="1:26" x14ac:dyDescent="0.25">
      <c r="A287" s="8">
        <f t="shared" si="24"/>
        <v>46211</v>
      </c>
      <c r="B287" s="9">
        <f t="shared" si="25"/>
        <v>0.78515047453402076</v>
      </c>
      <c r="C287" s="11">
        <v>46211.785150462965</v>
      </c>
      <c r="D287" s="1">
        <v>46211.785150474534</v>
      </c>
      <c r="E287">
        <v>232.92099999999999</v>
      </c>
      <c r="F287">
        <v>232.947</v>
      </c>
      <c r="G287">
        <v>232.947</v>
      </c>
      <c r="H287">
        <v>232.995</v>
      </c>
      <c r="I287">
        <v>0.03</v>
      </c>
      <c r="J287">
        <v>0.03</v>
      </c>
      <c r="K287" t="s">
        <v>18</v>
      </c>
      <c r="L287">
        <v>0.03</v>
      </c>
      <c r="M287">
        <v>49.951999999999998</v>
      </c>
      <c r="N287">
        <v>49.954000000000001</v>
      </c>
      <c r="O287">
        <v>49.954999999999998</v>
      </c>
      <c r="P287" t="s">
        <v>18</v>
      </c>
      <c r="Q287" s="5">
        <f>+VLOOKUP($C287,Pagina!$C:$Q,10,0)</f>
        <v>233.7</v>
      </c>
      <c r="R287" s="5">
        <f>+VLOOKUP($C287,Pagina!$C:$Q,11,0)</f>
        <v>95.174003999999996</v>
      </c>
      <c r="S287" s="5">
        <f>+VLOOKUP($C287,Pagina!$C:$Q,12,0)</f>
        <v>49.9</v>
      </c>
      <c r="T287" s="5" t="str">
        <f>+VLOOKUP($C287,Pagina!$C:$Q,13,0)</f>
        <v>0,000000</v>
      </c>
      <c r="U287" s="5" t="str">
        <f>+VLOOKUP($C287,Pagina!$C:$Q,14,0)</f>
        <v>0,000000</v>
      </c>
      <c r="V287" s="5" t="str">
        <f>+VLOOKUP($C287,Pagina!$C:$Q,15,0)</f>
        <v>0,000000</v>
      </c>
      <c r="W287" s="10">
        <f t="shared" si="26"/>
        <v>0.77899999999999636</v>
      </c>
      <c r="X287" s="10">
        <f t="shared" si="27"/>
        <v>0.77899999999999636</v>
      </c>
      <c r="Y287" s="10">
        <f t="shared" si="28"/>
        <v>0.6068409999999943</v>
      </c>
      <c r="Z287" s="10">
        <f t="shared" si="29"/>
        <v>0.3344481605351155</v>
      </c>
    </row>
    <row r="288" spans="1:26" x14ac:dyDescent="0.25">
      <c r="A288" s="8">
        <f t="shared" si="24"/>
        <v>46211</v>
      </c>
      <c r="B288" s="9">
        <f t="shared" si="25"/>
        <v>0.78516204861080041</v>
      </c>
      <c r="C288" s="11">
        <v>46211.785162037035</v>
      </c>
      <c r="D288" s="1">
        <v>46211.785162048611</v>
      </c>
      <c r="E288">
        <v>232.738</v>
      </c>
      <c r="F288">
        <v>232.81100000000001</v>
      </c>
      <c r="G288">
        <v>232.81100000000001</v>
      </c>
      <c r="H288">
        <v>232.88300000000001</v>
      </c>
      <c r="I288">
        <v>0.02</v>
      </c>
      <c r="J288">
        <v>0.04</v>
      </c>
      <c r="K288" t="s">
        <v>18</v>
      </c>
      <c r="L288">
        <v>0.06</v>
      </c>
      <c r="M288">
        <v>49.954000000000001</v>
      </c>
      <c r="N288">
        <v>49.954000000000001</v>
      </c>
      <c r="O288">
        <v>49.954000000000001</v>
      </c>
      <c r="P288" t="s">
        <v>18</v>
      </c>
      <c r="Q288" s="5">
        <f>+VLOOKUP($C288,Pagina!$C:$Q,10,0)</f>
        <v>233.7</v>
      </c>
      <c r="R288" s="5">
        <f>+VLOOKUP($C288,Pagina!$C:$Q,11,0)</f>
        <v>95.174003999999996</v>
      </c>
      <c r="S288" s="5">
        <f>+VLOOKUP($C288,Pagina!$C:$Q,12,0)</f>
        <v>49.9</v>
      </c>
      <c r="T288" s="5" t="str">
        <f>+VLOOKUP($C288,Pagina!$C:$Q,13,0)</f>
        <v>0,000000</v>
      </c>
      <c r="U288" s="5" t="str">
        <f>+VLOOKUP($C288,Pagina!$C:$Q,14,0)</f>
        <v>0,000000</v>
      </c>
      <c r="V288" s="5" t="str">
        <f>+VLOOKUP($C288,Pagina!$C:$Q,15,0)</f>
        <v>0,000000</v>
      </c>
      <c r="W288" s="10">
        <f t="shared" si="26"/>
        <v>0.96199999999998909</v>
      </c>
      <c r="X288" s="10">
        <f t="shared" si="27"/>
        <v>0.96199999999998909</v>
      </c>
      <c r="Y288" s="10">
        <f t="shared" si="28"/>
        <v>0.92544399999997895</v>
      </c>
      <c r="Z288" s="10">
        <f t="shared" si="29"/>
        <v>0.41334032259450076</v>
      </c>
    </row>
    <row r="289" spans="1:26" x14ac:dyDescent="0.25">
      <c r="A289" s="8">
        <f t="shared" si="24"/>
        <v>46211</v>
      </c>
      <c r="B289" s="9">
        <f t="shared" si="25"/>
        <v>0.78517363425635267</v>
      </c>
      <c r="C289" s="11">
        <v>46211.785173611112</v>
      </c>
      <c r="D289" s="1">
        <v>46211.785173634256</v>
      </c>
      <c r="E289">
        <v>232.68600000000001</v>
      </c>
      <c r="F289">
        <v>232.702</v>
      </c>
      <c r="G289">
        <v>232.702</v>
      </c>
      <c r="H289">
        <v>232.71799999999999</v>
      </c>
      <c r="I289">
        <v>0.02</v>
      </c>
      <c r="J289">
        <v>0.04</v>
      </c>
      <c r="K289" t="s">
        <v>18</v>
      </c>
      <c r="L289">
        <v>0.08</v>
      </c>
      <c r="M289">
        <v>49.953000000000003</v>
      </c>
      <c r="N289">
        <v>49.954000000000001</v>
      </c>
      <c r="O289">
        <v>49.954999999999998</v>
      </c>
      <c r="P289" t="s">
        <v>18</v>
      </c>
      <c r="Q289" s="5">
        <f>+VLOOKUP($C289,Pagina!$C:$Q,10,0)</f>
        <v>233.7</v>
      </c>
      <c r="R289" s="5">
        <f>+VLOOKUP($C289,Pagina!$C:$Q,11,0)</f>
        <v>95.174003999999996</v>
      </c>
      <c r="S289" s="5">
        <f>+VLOOKUP($C289,Pagina!$C:$Q,12,0)</f>
        <v>49.9</v>
      </c>
      <c r="T289" s="5" t="str">
        <f>+VLOOKUP($C289,Pagina!$C:$Q,13,0)</f>
        <v>0,000000</v>
      </c>
      <c r="U289" s="5" t="str">
        <f>+VLOOKUP($C289,Pagina!$C:$Q,14,0)</f>
        <v>0,000000</v>
      </c>
      <c r="V289" s="5" t="str">
        <f>+VLOOKUP($C289,Pagina!$C:$Q,15,0)</f>
        <v>0,000000</v>
      </c>
      <c r="W289" s="10">
        <f t="shared" si="26"/>
        <v>1.0139999999999816</v>
      </c>
      <c r="X289" s="10">
        <f t="shared" si="27"/>
        <v>1.0139999999999816</v>
      </c>
      <c r="Y289" s="10">
        <f t="shared" si="28"/>
        <v>1.0281959999999626</v>
      </c>
      <c r="Z289" s="10">
        <f t="shared" si="29"/>
        <v>0.43578040793171119</v>
      </c>
    </row>
    <row r="290" spans="1:26" x14ac:dyDescent="0.25">
      <c r="A290" s="8">
        <f t="shared" si="24"/>
        <v>46211</v>
      </c>
      <c r="B290" s="9">
        <f t="shared" si="25"/>
        <v>0.78518521990918089</v>
      </c>
      <c r="C290" s="11">
        <v>46211.785185185188</v>
      </c>
      <c r="D290" s="1">
        <v>46211.785185219909</v>
      </c>
      <c r="E290">
        <v>232.71899999999999</v>
      </c>
      <c r="F290">
        <v>232.727</v>
      </c>
      <c r="G290">
        <v>232.727</v>
      </c>
      <c r="H290">
        <v>232.74</v>
      </c>
      <c r="I290">
        <v>0.02</v>
      </c>
      <c r="J290">
        <v>0.06</v>
      </c>
      <c r="K290" t="s">
        <v>18</v>
      </c>
      <c r="L290">
        <v>7.0000000000000007E-2</v>
      </c>
      <c r="M290">
        <v>49.95</v>
      </c>
      <c r="N290">
        <v>49.951000000000001</v>
      </c>
      <c r="O290">
        <v>49.951999999999998</v>
      </c>
      <c r="P290" t="s">
        <v>18</v>
      </c>
      <c r="Q290" s="5">
        <f>+VLOOKUP($C290,Pagina!$C:$Q,10,0)</f>
        <v>233.8</v>
      </c>
      <c r="R290" s="5">
        <f>+VLOOKUP($C290,Pagina!$C:$Q,11,0)</f>
        <v>95.174003999999996</v>
      </c>
      <c r="S290" s="5">
        <f>+VLOOKUP($C290,Pagina!$C:$Q,12,0)</f>
        <v>49.9</v>
      </c>
      <c r="T290" s="5" t="str">
        <f>+VLOOKUP($C290,Pagina!$C:$Q,13,0)</f>
        <v>0,000000</v>
      </c>
      <c r="U290" s="5" t="str">
        <f>+VLOOKUP($C290,Pagina!$C:$Q,14,0)</f>
        <v>0,000000</v>
      </c>
      <c r="V290" s="5" t="str">
        <f>+VLOOKUP($C290,Pagina!$C:$Q,15,0)</f>
        <v>0,000000</v>
      </c>
      <c r="W290" s="10">
        <f t="shared" si="26"/>
        <v>1.0810000000000173</v>
      </c>
      <c r="X290" s="10">
        <f t="shared" si="27"/>
        <v>1.0810000000000173</v>
      </c>
      <c r="Y290" s="10">
        <f t="shared" si="28"/>
        <v>1.1685610000000373</v>
      </c>
      <c r="Z290" s="10">
        <f t="shared" si="29"/>
        <v>0.46450869933267902</v>
      </c>
    </row>
    <row r="291" spans="1:26" x14ac:dyDescent="0.25">
      <c r="A291" s="8">
        <f t="shared" si="24"/>
        <v>46211</v>
      </c>
      <c r="B291" s="9">
        <f t="shared" si="25"/>
        <v>0.78519680555473315</v>
      </c>
      <c r="C291" s="11">
        <v>46211.785196759258</v>
      </c>
      <c r="D291" s="1">
        <v>46211.785196805555</v>
      </c>
      <c r="E291">
        <v>232.74700000000001</v>
      </c>
      <c r="F291">
        <v>232.77500000000001</v>
      </c>
      <c r="G291">
        <v>232.77500000000001</v>
      </c>
      <c r="H291">
        <v>232.79</v>
      </c>
      <c r="I291">
        <v>0.03</v>
      </c>
      <c r="J291">
        <v>0.03</v>
      </c>
      <c r="K291" t="s">
        <v>18</v>
      </c>
      <c r="L291">
        <v>0.04</v>
      </c>
      <c r="M291">
        <v>49.951000000000001</v>
      </c>
      <c r="N291">
        <v>49.951000000000001</v>
      </c>
      <c r="O291">
        <v>49.951999999999998</v>
      </c>
      <c r="P291" t="s">
        <v>18</v>
      </c>
      <c r="Q291" s="5">
        <f>+VLOOKUP($C291,Pagina!$C:$Q,10,0)</f>
        <v>233.9</v>
      </c>
      <c r="R291" s="5">
        <f>+VLOOKUP($C291,Pagina!$C:$Q,11,0)</f>
        <v>95.174003999999996</v>
      </c>
      <c r="S291" s="5">
        <f>+VLOOKUP($C291,Pagina!$C:$Q,12,0)</f>
        <v>49.9</v>
      </c>
      <c r="T291" s="5" t="str">
        <f>+VLOOKUP($C291,Pagina!$C:$Q,13,0)</f>
        <v>0,000000</v>
      </c>
      <c r="U291" s="5" t="str">
        <f>+VLOOKUP($C291,Pagina!$C:$Q,14,0)</f>
        <v>0,000000</v>
      </c>
      <c r="V291" s="5" t="str">
        <f>+VLOOKUP($C291,Pagina!$C:$Q,15,0)</f>
        <v>0,000000</v>
      </c>
      <c r="W291" s="10">
        <f t="shared" si="26"/>
        <v>1.1529999999999916</v>
      </c>
      <c r="X291" s="10">
        <f t="shared" si="27"/>
        <v>1.1529999999999916</v>
      </c>
      <c r="Y291" s="10">
        <f t="shared" si="28"/>
        <v>1.3294089999999805</v>
      </c>
      <c r="Z291" s="10">
        <f t="shared" si="29"/>
        <v>0.49538769565235707</v>
      </c>
    </row>
    <row r="292" spans="1:26" x14ac:dyDescent="0.25">
      <c r="A292" s="8">
        <f t="shared" si="24"/>
        <v>46211</v>
      </c>
      <c r="B292" s="9">
        <f t="shared" si="25"/>
        <v>0.7852083912002854</v>
      </c>
      <c r="C292" s="11">
        <v>46211.785208333335</v>
      </c>
      <c r="D292" s="1">
        <v>46211.7852083912</v>
      </c>
      <c r="E292">
        <v>232.68799999999999</v>
      </c>
      <c r="F292">
        <v>232.76</v>
      </c>
      <c r="G292">
        <v>232.76</v>
      </c>
      <c r="H292">
        <v>232.82400000000001</v>
      </c>
      <c r="I292">
        <v>0.02</v>
      </c>
      <c r="J292">
        <v>0.04</v>
      </c>
      <c r="K292" t="s">
        <v>18</v>
      </c>
      <c r="L292">
        <v>0.06</v>
      </c>
      <c r="M292">
        <v>49.951000000000001</v>
      </c>
      <c r="N292">
        <v>49.951999999999998</v>
      </c>
      <c r="O292">
        <v>49.953000000000003</v>
      </c>
      <c r="P292" t="s">
        <v>18</v>
      </c>
      <c r="Q292" s="5">
        <f>+VLOOKUP($C292,Pagina!$C:$Q,10,0)</f>
        <v>234</v>
      </c>
      <c r="R292" s="5">
        <f>+VLOOKUP($C292,Pagina!$C:$Q,11,0)</f>
        <v>95.174003999999996</v>
      </c>
      <c r="S292" s="5">
        <f>+VLOOKUP($C292,Pagina!$C:$Q,12,0)</f>
        <v>49.9</v>
      </c>
      <c r="T292" s="5" t="str">
        <f>+VLOOKUP($C292,Pagina!$C:$Q,13,0)</f>
        <v>0,000000</v>
      </c>
      <c r="U292" s="5" t="str">
        <f>+VLOOKUP($C292,Pagina!$C:$Q,14,0)</f>
        <v>0,000000</v>
      </c>
      <c r="V292" s="5" t="str">
        <f>+VLOOKUP($C292,Pagina!$C:$Q,15,0)</f>
        <v>0,000000</v>
      </c>
      <c r="W292" s="10">
        <f t="shared" si="26"/>
        <v>1.3120000000000118</v>
      </c>
      <c r="X292" s="10">
        <f t="shared" si="27"/>
        <v>1.3120000000000118</v>
      </c>
      <c r="Y292" s="10">
        <f t="shared" si="28"/>
        <v>1.7213440000000311</v>
      </c>
      <c r="Z292" s="10">
        <f t="shared" si="29"/>
        <v>0.56384514886887671</v>
      </c>
    </row>
    <row r="293" spans="1:26" x14ac:dyDescent="0.25">
      <c r="A293" s="8">
        <f t="shared" si="24"/>
        <v>46211</v>
      </c>
      <c r="B293" s="9">
        <f t="shared" si="25"/>
        <v>0.78521997685311362</v>
      </c>
      <c r="C293" s="11">
        <v>46211.785219907404</v>
      </c>
      <c r="D293" s="1">
        <v>46211.785219976853</v>
      </c>
      <c r="E293">
        <v>232.81</v>
      </c>
      <c r="F293">
        <v>232.833</v>
      </c>
      <c r="G293">
        <v>232.833</v>
      </c>
      <c r="H293">
        <v>232.88499999999999</v>
      </c>
      <c r="I293">
        <v>0.03</v>
      </c>
      <c r="J293">
        <v>0.04</v>
      </c>
      <c r="K293" t="s">
        <v>18</v>
      </c>
      <c r="L293">
        <v>0.05</v>
      </c>
      <c r="M293">
        <v>49.953000000000003</v>
      </c>
      <c r="N293">
        <v>49.954000000000001</v>
      </c>
      <c r="O293">
        <v>49.956000000000003</v>
      </c>
      <c r="P293" t="s">
        <v>18</v>
      </c>
      <c r="Q293" s="5">
        <f>+VLOOKUP($C293,Pagina!$C:$Q,10,0)</f>
        <v>233.9</v>
      </c>
      <c r="R293" s="5">
        <f>+VLOOKUP($C293,Pagina!$C:$Q,11,0)</f>
        <v>95.174003999999996</v>
      </c>
      <c r="S293" s="5">
        <f>+VLOOKUP($C293,Pagina!$C:$Q,12,0)</f>
        <v>49.9</v>
      </c>
      <c r="T293" s="5" t="str">
        <f>+VLOOKUP($C293,Pagina!$C:$Q,13,0)</f>
        <v>0,000000</v>
      </c>
      <c r="U293" s="5" t="str">
        <f>+VLOOKUP($C293,Pagina!$C:$Q,14,0)</f>
        <v>0,000000</v>
      </c>
      <c r="V293" s="5" t="str">
        <f>+VLOOKUP($C293,Pagina!$C:$Q,15,0)</f>
        <v>0,000000</v>
      </c>
      <c r="W293" s="10">
        <f t="shared" si="26"/>
        <v>1.0900000000000034</v>
      </c>
      <c r="X293" s="10">
        <f t="shared" si="27"/>
        <v>1.0900000000000034</v>
      </c>
      <c r="Y293" s="10">
        <f t="shared" si="28"/>
        <v>1.1881000000000075</v>
      </c>
      <c r="Z293" s="10">
        <f t="shared" si="29"/>
        <v>0.46819294703835895</v>
      </c>
    </row>
    <row r="294" spans="1:26" x14ac:dyDescent="0.25">
      <c r="A294" s="8">
        <f t="shared" si="24"/>
        <v>46211</v>
      </c>
      <c r="B294" s="9">
        <f t="shared" si="25"/>
        <v>0.78523156249866588</v>
      </c>
      <c r="C294" s="11">
        <v>46211.785231481481</v>
      </c>
      <c r="D294" s="1">
        <v>46211.785231562499</v>
      </c>
      <c r="E294">
        <v>232.887</v>
      </c>
      <c r="F294">
        <v>232.90799999999999</v>
      </c>
      <c r="G294">
        <v>232.90799999999999</v>
      </c>
      <c r="H294">
        <v>232.92099999999999</v>
      </c>
      <c r="I294">
        <v>0.02</v>
      </c>
      <c r="J294">
        <v>0.81</v>
      </c>
      <c r="K294">
        <v>1.8</v>
      </c>
      <c r="L294">
        <v>1.8</v>
      </c>
      <c r="M294">
        <v>49.956000000000003</v>
      </c>
      <c r="N294">
        <v>49.957000000000001</v>
      </c>
      <c r="O294">
        <v>49.959000000000003</v>
      </c>
      <c r="P294" t="s">
        <v>18</v>
      </c>
      <c r="Q294" s="5">
        <f>+VLOOKUP($C294,Pagina!$C:$Q,10,0)</f>
        <v>233.7</v>
      </c>
      <c r="R294" s="5">
        <f>+VLOOKUP($C294,Pagina!$C:$Q,11,0)</f>
        <v>95.174003999999996</v>
      </c>
      <c r="S294" s="5">
        <f>+VLOOKUP($C294,Pagina!$C:$Q,12,0)</f>
        <v>49.9</v>
      </c>
      <c r="T294" s="5" t="str">
        <f>+VLOOKUP($C294,Pagina!$C:$Q,13,0)</f>
        <v>0,000000</v>
      </c>
      <c r="U294" s="5" t="str">
        <f>+VLOOKUP($C294,Pagina!$C:$Q,14,0)</f>
        <v>0,000000</v>
      </c>
      <c r="V294" s="5" t="str">
        <f>+VLOOKUP($C294,Pagina!$C:$Q,15,0)</f>
        <v>0,000000</v>
      </c>
      <c r="W294" s="10">
        <f t="shared" si="26"/>
        <v>0.81299999999998818</v>
      </c>
      <c r="X294" s="10">
        <f t="shared" si="27"/>
        <v>0.81299999999998818</v>
      </c>
      <c r="Y294" s="10">
        <f t="shared" si="28"/>
        <v>0.66096899999998082</v>
      </c>
      <c r="Z294" s="10">
        <f t="shared" si="29"/>
        <v>0.34909634286155439</v>
      </c>
    </row>
    <row r="295" spans="1:26" x14ac:dyDescent="0.25">
      <c r="A295" s="8">
        <f t="shared" si="24"/>
        <v>46211</v>
      </c>
      <c r="B295" s="9">
        <f t="shared" si="25"/>
        <v>0.7852431481514941</v>
      </c>
      <c r="C295" s="11">
        <v>46211.785243055558</v>
      </c>
      <c r="D295" s="1">
        <v>46211.785243148151</v>
      </c>
      <c r="E295">
        <v>232.90100000000001</v>
      </c>
      <c r="F295">
        <v>232.93899999999999</v>
      </c>
      <c r="G295">
        <v>232.93899999999999</v>
      </c>
      <c r="H295">
        <v>232.97</v>
      </c>
      <c r="I295">
        <v>0.14000000000000001</v>
      </c>
      <c r="J295">
        <v>0.23</v>
      </c>
      <c r="K295">
        <v>0.33</v>
      </c>
      <c r="L295">
        <v>0.41</v>
      </c>
      <c r="M295">
        <v>49.96</v>
      </c>
      <c r="N295">
        <v>49.960999999999999</v>
      </c>
      <c r="O295">
        <v>49.962000000000003</v>
      </c>
      <c r="P295">
        <v>0.434</v>
      </c>
      <c r="Q295" s="5">
        <f>+VLOOKUP($C295,Pagina!$C:$Q,10,0)</f>
        <v>233.7</v>
      </c>
      <c r="R295" s="5">
        <f>+VLOOKUP($C295,Pagina!$C:$Q,11,0)</f>
        <v>95.174003999999996</v>
      </c>
      <c r="S295" s="5">
        <f>+VLOOKUP($C295,Pagina!$C:$Q,12,0)</f>
        <v>49.9</v>
      </c>
      <c r="T295" s="5" t="str">
        <f>+VLOOKUP($C295,Pagina!$C:$Q,13,0)</f>
        <v>0,000000</v>
      </c>
      <c r="U295" s="5" t="str">
        <f>+VLOOKUP($C295,Pagina!$C:$Q,14,0)</f>
        <v>0,000000</v>
      </c>
      <c r="V295" s="5" t="str">
        <f>+VLOOKUP($C295,Pagina!$C:$Q,15,0)</f>
        <v>0,000000</v>
      </c>
      <c r="W295" s="10">
        <f t="shared" si="26"/>
        <v>0.79899999999997817</v>
      </c>
      <c r="X295" s="10">
        <f t="shared" si="27"/>
        <v>0.79899999999997817</v>
      </c>
      <c r="Y295" s="10">
        <f t="shared" si="28"/>
        <v>0.63840099999996514</v>
      </c>
      <c r="Z295" s="10">
        <f t="shared" si="29"/>
        <v>0.34306422041982565</v>
      </c>
    </row>
    <row r="296" spans="1:26" x14ac:dyDescent="0.25">
      <c r="A296" s="8">
        <f t="shared" si="24"/>
        <v>46211</v>
      </c>
      <c r="B296" s="9">
        <f t="shared" si="25"/>
        <v>0.78525473379704636</v>
      </c>
      <c r="C296" s="11">
        <v>46211.785254629627</v>
      </c>
      <c r="D296" s="1">
        <v>46211.785254733797</v>
      </c>
      <c r="E296">
        <v>232.92</v>
      </c>
      <c r="F296">
        <v>232.96100000000001</v>
      </c>
      <c r="G296">
        <v>232.96100000000001</v>
      </c>
      <c r="H296">
        <v>233.01</v>
      </c>
      <c r="I296">
        <v>0.23</v>
      </c>
      <c r="J296">
        <v>0.34</v>
      </c>
      <c r="K296">
        <v>0.34</v>
      </c>
      <c r="L296">
        <v>0.4</v>
      </c>
      <c r="M296">
        <v>49.963999999999999</v>
      </c>
      <c r="N296">
        <v>49.966000000000001</v>
      </c>
      <c r="O296">
        <v>49.968000000000004</v>
      </c>
      <c r="P296">
        <v>0.432</v>
      </c>
      <c r="Q296" s="5">
        <f>+VLOOKUP($C296,Pagina!$C:$Q,10,0)</f>
        <v>233.6</v>
      </c>
      <c r="R296" s="5">
        <f>+VLOOKUP($C296,Pagina!$C:$Q,11,0)</f>
        <v>95.174003999999996</v>
      </c>
      <c r="S296" s="5">
        <f>+VLOOKUP($C296,Pagina!$C:$Q,12,0)</f>
        <v>49.9</v>
      </c>
      <c r="T296" s="5" t="str">
        <f>+VLOOKUP($C296,Pagina!$C:$Q,13,0)</f>
        <v>0,000000</v>
      </c>
      <c r="U296" s="5" t="str">
        <f>+VLOOKUP($C296,Pagina!$C:$Q,14,0)</f>
        <v>0,000000</v>
      </c>
      <c r="V296" s="5" t="str">
        <f>+VLOOKUP($C296,Pagina!$C:$Q,15,0)</f>
        <v>0,000000</v>
      </c>
      <c r="W296" s="10">
        <f t="shared" si="26"/>
        <v>0.68000000000000682</v>
      </c>
      <c r="X296" s="10">
        <f t="shared" si="27"/>
        <v>0.68000000000000682</v>
      </c>
      <c r="Y296" s="10">
        <f t="shared" si="28"/>
        <v>0.4624000000000093</v>
      </c>
      <c r="Z296" s="10">
        <f t="shared" si="29"/>
        <v>0.29194573244032579</v>
      </c>
    </row>
    <row r="297" spans="1:26" x14ac:dyDescent="0.25">
      <c r="A297" s="8">
        <f t="shared" si="24"/>
        <v>46211</v>
      </c>
      <c r="B297" s="9">
        <f t="shared" si="25"/>
        <v>0.78526630787382601</v>
      </c>
      <c r="C297" s="11">
        <v>46211.785266203704</v>
      </c>
      <c r="D297" s="1">
        <v>46211.785266307874</v>
      </c>
      <c r="E297">
        <v>232.95099999999999</v>
      </c>
      <c r="F297">
        <v>233.00200000000001</v>
      </c>
      <c r="G297">
        <v>233.00200000000001</v>
      </c>
      <c r="H297">
        <v>233.04400000000001</v>
      </c>
      <c r="I297">
        <v>0.24</v>
      </c>
      <c r="J297">
        <v>0.28000000000000003</v>
      </c>
      <c r="K297">
        <v>0.28000000000000003</v>
      </c>
      <c r="L297">
        <v>0.32</v>
      </c>
      <c r="M297">
        <v>49.97</v>
      </c>
      <c r="N297">
        <v>49.972000000000001</v>
      </c>
      <c r="O297">
        <v>49.975000000000001</v>
      </c>
      <c r="P297" t="s">
        <v>18</v>
      </c>
      <c r="Q297" s="5">
        <f>+VLOOKUP($C297,Pagina!$C:$Q,10,0)</f>
        <v>233.6</v>
      </c>
      <c r="R297" s="5">
        <f>+VLOOKUP($C297,Pagina!$C:$Q,11,0)</f>
        <v>95.174003999999996</v>
      </c>
      <c r="S297" s="5">
        <f>+VLOOKUP($C297,Pagina!$C:$Q,12,0)</f>
        <v>49.9</v>
      </c>
      <c r="T297" s="5" t="str">
        <f>+VLOOKUP($C297,Pagina!$C:$Q,13,0)</f>
        <v>0,000000</v>
      </c>
      <c r="U297" s="5" t="str">
        <f>+VLOOKUP($C297,Pagina!$C:$Q,14,0)</f>
        <v>0,000000</v>
      </c>
      <c r="V297" s="5" t="str">
        <f>+VLOOKUP($C297,Pagina!$C:$Q,15,0)</f>
        <v>0,000000</v>
      </c>
      <c r="W297" s="10">
        <f t="shared" si="26"/>
        <v>0.64900000000000091</v>
      </c>
      <c r="X297" s="10">
        <f t="shared" si="27"/>
        <v>0.64900000000000091</v>
      </c>
      <c r="Y297" s="10">
        <f t="shared" si="28"/>
        <v>0.42120100000000116</v>
      </c>
      <c r="Z297" s="10">
        <f t="shared" si="29"/>
        <v>0.27859936209760894</v>
      </c>
    </row>
    <row r="298" spans="1:26" x14ac:dyDescent="0.25">
      <c r="A298" s="8">
        <f t="shared" si="24"/>
        <v>46211</v>
      </c>
      <c r="B298" s="9">
        <f t="shared" si="25"/>
        <v>0.78527789351937827</v>
      </c>
      <c r="C298" s="11">
        <v>46211.785277777781</v>
      </c>
      <c r="D298" s="1">
        <v>46211.785277893519</v>
      </c>
      <c r="E298">
        <v>233.06800000000001</v>
      </c>
      <c r="F298">
        <v>233.095</v>
      </c>
      <c r="G298">
        <v>233.095</v>
      </c>
      <c r="H298">
        <v>233.13300000000001</v>
      </c>
      <c r="I298">
        <v>0.28999999999999998</v>
      </c>
      <c r="J298">
        <v>0.32</v>
      </c>
      <c r="K298">
        <v>0.32</v>
      </c>
      <c r="L298">
        <v>0.37</v>
      </c>
      <c r="M298">
        <v>49.978000000000002</v>
      </c>
      <c r="N298">
        <v>49.981000000000002</v>
      </c>
      <c r="O298">
        <v>49.984999999999999</v>
      </c>
      <c r="P298">
        <v>0.438</v>
      </c>
      <c r="Q298" s="5">
        <f>+VLOOKUP($C298,Pagina!$C:$Q,10,0)</f>
        <v>233.6</v>
      </c>
      <c r="R298" s="5">
        <f>+VLOOKUP($C298,Pagina!$C:$Q,11,0)</f>
        <v>95.174003999999996</v>
      </c>
      <c r="S298" s="5">
        <f>+VLOOKUP($C298,Pagina!$C:$Q,12,0)</f>
        <v>49.9</v>
      </c>
      <c r="T298" s="5" t="str">
        <f>+VLOOKUP($C298,Pagina!$C:$Q,13,0)</f>
        <v>0,000000</v>
      </c>
      <c r="U298" s="5" t="str">
        <f>+VLOOKUP($C298,Pagina!$C:$Q,14,0)</f>
        <v>0,000000</v>
      </c>
      <c r="V298" s="5" t="str">
        <f>+VLOOKUP($C298,Pagina!$C:$Q,15,0)</f>
        <v>0,000000</v>
      </c>
      <c r="W298" s="10">
        <f t="shared" si="26"/>
        <v>0.53199999999998226</v>
      </c>
      <c r="X298" s="10">
        <f t="shared" si="27"/>
        <v>0.53199999999998226</v>
      </c>
      <c r="Y298" s="10">
        <f t="shared" si="28"/>
        <v>0.28302399999998112</v>
      </c>
      <c r="Z298" s="10">
        <f t="shared" si="29"/>
        <v>0.22825956373246531</v>
      </c>
    </row>
    <row r="299" spans="1:26" x14ac:dyDescent="0.25">
      <c r="A299" s="8">
        <f t="shared" si="24"/>
        <v>46211</v>
      </c>
      <c r="B299" s="9">
        <f t="shared" si="25"/>
        <v>0.78528946759615792</v>
      </c>
      <c r="C299" s="11">
        <v>46211.78528935185</v>
      </c>
      <c r="D299" s="1">
        <v>46211.785289467596</v>
      </c>
      <c r="E299">
        <v>233.00800000000001</v>
      </c>
      <c r="F299">
        <v>233.071</v>
      </c>
      <c r="G299">
        <v>233.071</v>
      </c>
      <c r="H299">
        <v>233.15700000000001</v>
      </c>
      <c r="I299">
        <v>0.33</v>
      </c>
      <c r="J299">
        <v>0.35</v>
      </c>
      <c r="K299">
        <v>0.35</v>
      </c>
      <c r="L299">
        <v>0.37</v>
      </c>
      <c r="M299">
        <v>49.987000000000002</v>
      </c>
      <c r="N299">
        <v>49.99</v>
      </c>
      <c r="O299">
        <v>49.993000000000002</v>
      </c>
      <c r="P299">
        <v>0.433</v>
      </c>
      <c r="Q299" s="5">
        <f>+VLOOKUP($C299,Pagina!$C:$Q,10,0)</f>
        <v>233.6</v>
      </c>
      <c r="R299" s="5">
        <f>+VLOOKUP($C299,Pagina!$C:$Q,11,0)</f>
        <v>95.174003999999996</v>
      </c>
      <c r="S299" s="5">
        <f>+VLOOKUP($C299,Pagina!$C:$Q,12,0)</f>
        <v>49.9</v>
      </c>
      <c r="T299" s="5" t="str">
        <f>+VLOOKUP($C299,Pagina!$C:$Q,13,0)</f>
        <v>0,000000</v>
      </c>
      <c r="U299" s="5" t="str">
        <f>+VLOOKUP($C299,Pagina!$C:$Q,14,0)</f>
        <v>0,000000</v>
      </c>
      <c r="V299" s="5" t="str">
        <f>+VLOOKUP($C299,Pagina!$C:$Q,15,0)</f>
        <v>0,000000</v>
      </c>
      <c r="W299" s="10">
        <f t="shared" si="26"/>
        <v>0.59199999999998454</v>
      </c>
      <c r="X299" s="10">
        <f t="shared" si="27"/>
        <v>0.59199999999998454</v>
      </c>
      <c r="Y299" s="10">
        <f t="shared" si="28"/>
        <v>0.35046399999998168</v>
      </c>
      <c r="Z299" s="10">
        <f t="shared" si="29"/>
        <v>0.2540685298358788</v>
      </c>
    </row>
    <row r="300" spans="1:26" x14ac:dyDescent="0.25">
      <c r="A300" s="8">
        <f t="shared" si="24"/>
        <v>46211</v>
      </c>
      <c r="B300" s="9">
        <f t="shared" si="25"/>
        <v>0.78530104166566161</v>
      </c>
      <c r="C300" s="11">
        <v>46211.785300925927</v>
      </c>
      <c r="D300" s="1">
        <v>46211.785301041666</v>
      </c>
      <c r="E300">
        <v>232.94900000000001</v>
      </c>
      <c r="F300">
        <v>232.964</v>
      </c>
      <c r="G300">
        <v>232.964</v>
      </c>
      <c r="H300">
        <v>232.98</v>
      </c>
      <c r="I300">
        <v>0.35</v>
      </c>
      <c r="J300">
        <v>0.36</v>
      </c>
      <c r="K300">
        <v>0.36</v>
      </c>
      <c r="L300">
        <v>0.38</v>
      </c>
      <c r="M300">
        <v>49.994</v>
      </c>
      <c r="N300">
        <v>49.996000000000002</v>
      </c>
      <c r="O300">
        <v>49.997</v>
      </c>
      <c r="P300">
        <v>0.437</v>
      </c>
      <c r="Q300" s="5">
        <f>+VLOOKUP($C300,Pagina!$C:$Q,10,0)</f>
        <v>233.7</v>
      </c>
      <c r="R300" s="5">
        <f>+VLOOKUP($C300,Pagina!$C:$Q,11,0)</f>
        <v>95.174003999999996</v>
      </c>
      <c r="S300" s="5">
        <f>+VLOOKUP($C300,Pagina!$C:$Q,12,0)</f>
        <v>49.9</v>
      </c>
      <c r="T300" s="5" t="str">
        <f>+VLOOKUP($C300,Pagina!$C:$Q,13,0)</f>
        <v>0,000000</v>
      </c>
      <c r="U300" s="5" t="str">
        <f>+VLOOKUP($C300,Pagina!$C:$Q,14,0)</f>
        <v>0,000000</v>
      </c>
      <c r="V300" s="5" t="str">
        <f>+VLOOKUP($C300,Pagina!$C:$Q,15,0)</f>
        <v>0,000000</v>
      </c>
      <c r="W300" s="10">
        <f t="shared" si="26"/>
        <v>0.75099999999997635</v>
      </c>
      <c r="X300" s="10">
        <f t="shared" si="27"/>
        <v>0.75099999999997635</v>
      </c>
      <c r="Y300" s="10">
        <f t="shared" si="28"/>
        <v>0.56400099999996445</v>
      </c>
      <c r="Z300" s="10">
        <f t="shared" si="29"/>
        <v>0.32238816221575378</v>
      </c>
    </row>
    <row r="301" spans="1:26" x14ac:dyDescent="0.25">
      <c r="A301" s="8">
        <f t="shared" si="24"/>
        <v>46211</v>
      </c>
      <c r="B301" s="9">
        <f t="shared" si="25"/>
        <v>0.78531261574244127</v>
      </c>
      <c r="C301" s="11">
        <v>46211.785312499997</v>
      </c>
      <c r="D301" s="1">
        <v>46211.785312615742</v>
      </c>
      <c r="E301">
        <v>232.87899999999999</v>
      </c>
      <c r="F301">
        <v>232.899</v>
      </c>
      <c r="G301">
        <v>232.899</v>
      </c>
      <c r="H301">
        <v>232.922</v>
      </c>
      <c r="I301">
        <v>0.35</v>
      </c>
      <c r="J301">
        <v>0.36</v>
      </c>
      <c r="K301">
        <v>0.36</v>
      </c>
      <c r="L301">
        <v>0.37</v>
      </c>
      <c r="M301">
        <v>49.997999999999998</v>
      </c>
      <c r="N301">
        <v>50</v>
      </c>
      <c r="O301">
        <v>50.000999999999998</v>
      </c>
      <c r="P301">
        <v>0.439</v>
      </c>
      <c r="Q301" s="5">
        <f>+VLOOKUP($C301,Pagina!$C:$Q,10,0)</f>
        <v>233.8</v>
      </c>
      <c r="R301" s="5">
        <f>+VLOOKUP($C301,Pagina!$C:$Q,11,0)</f>
        <v>95.174003999999996</v>
      </c>
      <c r="S301" s="5">
        <f>+VLOOKUP($C301,Pagina!$C:$Q,12,0)</f>
        <v>49.9</v>
      </c>
      <c r="T301" s="5" t="str">
        <f>+VLOOKUP($C301,Pagina!$C:$Q,13,0)</f>
        <v>0,140000</v>
      </c>
      <c r="U301" s="5" t="str">
        <f>+VLOOKUP($C301,Pagina!$C:$Q,14,0)</f>
        <v>0,140000</v>
      </c>
      <c r="V301" s="5" t="str">
        <f>+VLOOKUP($C301,Pagina!$C:$Q,15,0)</f>
        <v>0,004500</v>
      </c>
      <c r="W301" s="10">
        <f t="shared" si="26"/>
        <v>0.92100000000002069</v>
      </c>
      <c r="X301" s="10">
        <f t="shared" si="27"/>
        <v>0.92100000000002069</v>
      </c>
      <c r="Y301" s="10">
        <f t="shared" si="28"/>
        <v>0.8482410000000381</v>
      </c>
      <c r="Z301" s="10">
        <f t="shared" si="29"/>
        <v>0.39548435024198009</v>
      </c>
    </row>
    <row r="302" spans="1:26" x14ac:dyDescent="0.25">
      <c r="A302" s="8">
        <f t="shared" si="24"/>
        <v>46211</v>
      </c>
      <c r="B302" s="9">
        <f t="shared" si="25"/>
        <v>0.78532418981194496</v>
      </c>
      <c r="C302" s="11">
        <v>46211.785324074073</v>
      </c>
      <c r="D302" s="1">
        <v>46211.785324189812</v>
      </c>
      <c r="E302">
        <v>232.857</v>
      </c>
      <c r="F302">
        <v>232.887</v>
      </c>
      <c r="G302">
        <v>232.887</v>
      </c>
      <c r="H302">
        <v>232.91800000000001</v>
      </c>
      <c r="I302">
        <v>0.37</v>
      </c>
      <c r="J302">
        <v>0.37</v>
      </c>
      <c r="K302">
        <v>0.37</v>
      </c>
      <c r="L302">
        <v>0.38</v>
      </c>
      <c r="M302">
        <v>50.002000000000002</v>
      </c>
      <c r="N302">
        <v>50.005000000000003</v>
      </c>
      <c r="O302">
        <v>50.008000000000003</v>
      </c>
      <c r="P302">
        <v>0.441</v>
      </c>
      <c r="Q302" s="5">
        <f>+VLOOKUP($C302,Pagina!$C:$Q,10,0)</f>
        <v>233.8</v>
      </c>
      <c r="R302" s="5">
        <f>+VLOOKUP($C302,Pagina!$C:$Q,11,0)</f>
        <v>95.174003999999996</v>
      </c>
      <c r="S302" s="5">
        <f>+VLOOKUP($C302,Pagina!$C:$Q,12,0)</f>
        <v>49.9</v>
      </c>
      <c r="T302" s="5" t="str">
        <f>+VLOOKUP($C302,Pagina!$C:$Q,13,0)</f>
        <v>0,290000</v>
      </c>
      <c r="U302" s="5" t="str">
        <f>+VLOOKUP($C302,Pagina!$C:$Q,14,0)</f>
        <v>0,240000</v>
      </c>
      <c r="V302" s="5" t="str">
        <f>+VLOOKUP($C302,Pagina!$C:$Q,15,0)</f>
        <v>0,016500</v>
      </c>
      <c r="W302" s="10">
        <f t="shared" si="26"/>
        <v>0.94300000000001205</v>
      </c>
      <c r="X302" s="10">
        <f t="shared" si="27"/>
        <v>0.94300000000001205</v>
      </c>
      <c r="Y302" s="10">
        <f t="shared" si="28"/>
        <v>0.88924900000002272</v>
      </c>
      <c r="Z302" s="10">
        <f t="shared" si="29"/>
        <v>0.40496957360097063</v>
      </c>
    </row>
    <row r="303" spans="1:26" x14ac:dyDescent="0.25">
      <c r="A303" s="8">
        <f t="shared" si="24"/>
        <v>46211</v>
      </c>
      <c r="B303" s="9">
        <f t="shared" si="25"/>
        <v>0.78533576388872461</v>
      </c>
      <c r="C303" s="11">
        <v>46211.78533564815</v>
      </c>
      <c r="D303" s="1">
        <v>46211.785335763889</v>
      </c>
      <c r="E303">
        <v>232.886</v>
      </c>
      <c r="F303">
        <v>232.893</v>
      </c>
      <c r="G303">
        <v>232.893</v>
      </c>
      <c r="H303">
        <v>232.90100000000001</v>
      </c>
      <c r="I303">
        <v>0.37</v>
      </c>
      <c r="J303">
        <v>0.38</v>
      </c>
      <c r="K303">
        <v>0.38</v>
      </c>
      <c r="L303">
        <v>0.38</v>
      </c>
      <c r="M303">
        <v>50.009</v>
      </c>
      <c r="N303">
        <v>50.012</v>
      </c>
      <c r="O303">
        <v>50.015000000000001</v>
      </c>
      <c r="P303">
        <v>0.44</v>
      </c>
      <c r="Q303" s="5">
        <f>+VLOOKUP($C303,Pagina!$C:$Q,10,0)</f>
        <v>233.8</v>
      </c>
      <c r="R303" s="5">
        <f>+VLOOKUP($C303,Pagina!$C:$Q,11,0)</f>
        <v>95.174003999999996</v>
      </c>
      <c r="S303" s="5">
        <f>+VLOOKUP($C303,Pagina!$C:$Q,12,0)</f>
        <v>50</v>
      </c>
      <c r="T303" s="5" t="str">
        <f>+VLOOKUP($C303,Pagina!$C:$Q,13,0)</f>
        <v>0,290000</v>
      </c>
      <c r="U303" s="5" t="str">
        <f>+VLOOKUP($C303,Pagina!$C:$Q,14,0)</f>
        <v>0,240000</v>
      </c>
      <c r="V303" s="5" t="str">
        <f>+VLOOKUP($C303,Pagina!$C:$Q,15,0)</f>
        <v>0,016500</v>
      </c>
      <c r="W303" s="10">
        <f t="shared" si="26"/>
        <v>0.91400000000001569</v>
      </c>
      <c r="X303" s="10">
        <f t="shared" si="27"/>
        <v>0.91400000000001569</v>
      </c>
      <c r="Y303" s="10">
        <f t="shared" si="28"/>
        <v>0.83539600000002867</v>
      </c>
      <c r="Z303" s="10">
        <f t="shared" si="29"/>
        <v>0.39246670044571835</v>
      </c>
    </row>
    <row r="304" spans="1:26" x14ac:dyDescent="0.25">
      <c r="A304" s="8">
        <f t="shared" si="24"/>
        <v>46211</v>
      </c>
      <c r="B304" s="9">
        <f t="shared" si="25"/>
        <v>0.7853473263894557</v>
      </c>
      <c r="C304" s="11">
        <v>46211.78534722222</v>
      </c>
      <c r="D304" s="1">
        <v>46211.785347326389</v>
      </c>
      <c r="E304">
        <v>232.893</v>
      </c>
      <c r="F304">
        <v>232.904</v>
      </c>
      <c r="G304">
        <v>232.904</v>
      </c>
      <c r="H304">
        <v>232.91200000000001</v>
      </c>
      <c r="I304">
        <v>0.37</v>
      </c>
      <c r="J304">
        <v>0.38</v>
      </c>
      <c r="K304">
        <v>0.38</v>
      </c>
      <c r="L304">
        <v>0.39</v>
      </c>
      <c r="M304">
        <v>50.015999999999998</v>
      </c>
      <c r="N304">
        <v>50.018999999999998</v>
      </c>
      <c r="O304">
        <v>50.021000000000001</v>
      </c>
      <c r="P304">
        <v>0.44600000000000001</v>
      </c>
      <c r="Q304" s="5">
        <f>+VLOOKUP($C304,Pagina!$C:$Q,10,0)</f>
        <v>233.9</v>
      </c>
      <c r="R304" s="5">
        <f>+VLOOKUP($C304,Pagina!$C:$Q,11,0)</f>
        <v>95.174003999999996</v>
      </c>
      <c r="S304" s="5">
        <f>+VLOOKUP($C304,Pagina!$C:$Q,12,0)</f>
        <v>49.9</v>
      </c>
      <c r="T304" s="5" t="str">
        <f>+VLOOKUP($C304,Pagina!$C:$Q,13,0)</f>
        <v>0,380000</v>
      </c>
      <c r="U304" s="5" t="str">
        <f>+VLOOKUP($C304,Pagina!$C:$Q,14,0)</f>
        <v>0,252000</v>
      </c>
      <c r="V304" s="5" t="str">
        <f>+VLOOKUP($C304,Pagina!$C:$Q,15,0)</f>
        <v>0,022300</v>
      </c>
      <c r="W304" s="10">
        <f t="shared" si="26"/>
        <v>1.007000000000005</v>
      </c>
      <c r="X304" s="10">
        <f t="shared" si="27"/>
        <v>1.007000000000005</v>
      </c>
      <c r="Y304" s="10">
        <f t="shared" si="28"/>
        <v>1.01404900000001</v>
      </c>
      <c r="Z304" s="10">
        <f t="shared" si="29"/>
        <v>0.4323874053750027</v>
      </c>
    </row>
    <row r="305" spans="1:26" x14ac:dyDescent="0.25">
      <c r="A305" s="8">
        <f t="shared" si="24"/>
        <v>46211</v>
      </c>
      <c r="B305" s="9">
        <f t="shared" si="25"/>
        <v>0.78535890046623535</v>
      </c>
      <c r="C305" s="11">
        <v>46211.785358796296</v>
      </c>
      <c r="D305" s="1">
        <v>46211.785358900466</v>
      </c>
      <c r="E305">
        <v>232.84700000000001</v>
      </c>
      <c r="F305">
        <v>232.89</v>
      </c>
      <c r="G305">
        <v>232.89</v>
      </c>
      <c r="H305">
        <v>232.91800000000001</v>
      </c>
      <c r="I305">
        <v>0.36</v>
      </c>
      <c r="J305">
        <v>0.37</v>
      </c>
      <c r="K305">
        <v>0.37</v>
      </c>
      <c r="L305">
        <v>0.38</v>
      </c>
      <c r="M305">
        <v>50.021000000000001</v>
      </c>
      <c r="N305">
        <v>50.021999999999998</v>
      </c>
      <c r="O305">
        <v>50.024000000000001</v>
      </c>
      <c r="P305">
        <v>0.44500000000000001</v>
      </c>
      <c r="Q305" s="5">
        <f>+VLOOKUP($C305,Pagina!$C:$Q,10,0)</f>
        <v>233.9</v>
      </c>
      <c r="R305" s="5">
        <f>+VLOOKUP($C305,Pagina!$C:$Q,11,0)</f>
        <v>95.174003999999996</v>
      </c>
      <c r="S305" s="5">
        <f>+VLOOKUP($C305,Pagina!$C:$Q,12,0)</f>
        <v>49.9</v>
      </c>
      <c r="T305" s="5" t="str">
        <f>+VLOOKUP($C305,Pagina!$C:$Q,13,0)</f>
        <v>0,380000</v>
      </c>
      <c r="U305" s="5" t="str">
        <f>+VLOOKUP($C305,Pagina!$C:$Q,14,0)</f>
        <v>0,275000</v>
      </c>
      <c r="V305" s="5" t="str">
        <f>+VLOOKUP($C305,Pagina!$C:$Q,15,0)</f>
        <v>0,024700</v>
      </c>
      <c r="W305" s="10">
        <f t="shared" si="26"/>
        <v>1.0529999999999973</v>
      </c>
      <c r="X305" s="10">
        <f t="shared" si="27"/>
        <v>1.0529999999999973</v>
      </c>
      <c r="Y305" s="10">
        <f t="shared" si="28"/>
        <v>1.1088089999999942</v>
      </c>
      <c r="Z305" s="10">
        <f t="shared" si="29"/>
        <v>0.45222828724441255</v>
      </c>
    </row>
    <row r="306" spans="1:26" x14ac:dyDescent="0.25">
      <c r="A306" s="8">
        <f t="shared" si="24"/>
        <v>46211</v>
      </c>
      <c r="B306" s="9">
        <f t="shared" si="25"/>
        <v>0.78537046295969049</v>
      </c>
      <c r="C306" s="11">
        <v>46211.785370370373</v>
      </c>
      <c r="D306" s="1">
        <v>46211.78537046296</v>
      </c>
      <c r="E306">
        <v>232.946</v>
      </c>
      <c r="F306">
        <v>232.96</v>
      </c>
      <c r="G306">
        <v>232.96</v>
      </c>
      <c r="H306">
        <v>232.977</v>
      </c>
      <c r="I306">
        <v>0.38</v>
      </c>
      <c r="J306">
        <v>0.38</v>
      </c>
      <c r="K306">
        <v>0.38</v>
      </c>
      <c r="L306">
        <v>0.39</v>
      </c>
      <c r="M306">
        <v>50.024999999999999</v>
      </c>
      <c r="N306">
        <v>50.026000000000003</v>
      </c>
      <c r="O306">
        <v>50.027000000000001</v>
      </c>
      <c r="P306">
        <v>0.44400000000000001</v>
      </c>
      <c r="Q306" s="5">
        <f>+VLOOKUP($C306,Pagina!$C:$Q,10,0)</f>
        <v>233.9</v>
      </c>
      <c r="R306" s="5">
        <f>+VLOOKUP($C306,Pagina!$C:$Q,11,0)</f>
        <v>95.174003999999996</v>
      </c>
      <c r="S306" s="5">
        <f>+VLOOKUP($C306,Pagina!$C:$Q,12,0)</f>
        <v>50</v>
      </c>
      <c r="T306" s="5" t="str">
        <f>+VLOOKUP($C306,Pagina!$C:$Q,13,0)</f>
        <v>0,400000</v>
      </c>
      <c r="U306" s="5" t="str">
        <f>+VLOOKUP($C306,Pagina!$C:$Q,14,0)</f>
        <v>0,326000</v>
      </c>
      <c r="V306" s="5" t="str">
        <f>+VLOOKUP($C306,Pagina!$C:$Q,15,0)</f>
        <v>0,030800</v>
      </c>
      <c r="W306" s="10">
        <f t="shared" si="26"/>
        <v>0.95400000000000773</v>
      </c>
      <c r="X306" s="10">
        <f t="shared" si="27"/>
        <v>0.95400000000000773</v>
      </c>
      <c r="Y306" s="10">
        <f t="shared" si="28"/>
        <v>0.9101160000000148</v>
      </c>
      <c r="Z306" s="10">
        <f t="shared" si="29"/>
        <v>0.40953697423437524</v>
      </c>
    </row>
    <row r="307" spans="1:26" x14ac:dyDescent="0.25">
      <c r="A307" s="8">
        <f t="shared" si="24"/>
        <v>46211</v>
      </c>
      <c r="B307" s="9">
        <f t="shared" si="25"/>
        <v>0.78538203703647014</v>
      </c>
      <c r="C307" s="11">
        <v>46211.785381944443</v>
      </c>
      <c r="D307" s="1">
        <v>46211.785382037036</v>
      </c>
      <c r="E307">
        <v>232.91800000000001</v>
      </c>
      <c r="F307">
        <v>232.96199999999999</v>
      </c>
      <c r="G307">
        <v>232.96199999999999</v>
      </c>
      <c r="H307">
        <v>233.006</v>
      </c>
      <c r="I307">
        <v>0.37</v>
      </c>
      <c r="J307">
        <v>0.38</v>
      </c>
      <c r="K307">
        <v>0.38</v>
      </c>
      <c r="L307">
        <v>0.38</v>
      </c>
      <c r="M307">
        <v>50.027000000000001</v>
      </c>
      <c r="N307">
        <v>50.027999999999999</v>
      </c>
      <c r="O307">
        <v>50.030999999999999</v>
      </c>
      <c r="P307">
        <v>0.44500000000000001</v>
      </c>
      <c r="Q307" s="5">
        <f>+VLOOKUP($C307,Pagina!$C:$Q,10,0)</f>
        <v>233.8</v>
      </c>
      <c r="R307" s="5">
        <f>+VLOOKUP($C307,Pagina!$C:$Q,11,0)</f>
        <v>95.174003999999996</v>
      </c>
      <c r="S307" s="5">
        <f>+VLOOKUP($C307,Pagina!$C:$Q,12,0)</f>
        <v>50</v>
      </c>
      <c r="T307" s="5" t="str">
        <f>+VLOOKUP($C307,Pagina!$C:$Q,13,0)</f>
        <v>0,410000</v>
      </c>
      <c r="U307" s="5" t="str">
        <f>+VLOOKUP($C307,Pagina!$C:$Q,14,0)</f>
        <v>0,336000</v>
      </c>
      <c r="V307" s="5" t="str">
        <f>+VLOOKUP($C307,Pagina!$C:$Q,15,0)</f>
        <v>0,032100</v>
      </c>
      <c r="W307" s="10">
        <f t="shared" si="26"/>
        <v>0.882000000000005</v>
      </c>
      <c r="X307" s="10">
        <f t="shared" si="27"/>
        <v>0.882000000000005</v>
      </c>
      <c r="Y307" s="10">
        <f t="shared" si="28"/>
        <v>0.77792400000000883</v>
      </c>
      <c r="Z307" s="10">
        <f t="shared" si="29"/>
        <v>0.37867403979082981</v>
      </c>
    </row>
    <row r="308" spans="1:26" x14ac:dyDescent="0.25">
      <c r="A308" s="8">
        <f t="shared" si="24"/>
        <v>46211</v>
      </c>
      <c r="B308" s="9">
        <f t="shared" si="25"/>
        <v>0.78539359953720123</v>
      </c>
      <c r="C308" s="11">
        <v>46211.785393518519</v>
      </c>
      <c r="D308" s="1">
        <v>46211.785393599537</v>
      </c>
      <c r="E308">
        <v>233.00399999999999</v>
      </c>
      <c r="F308">
        <v>233.03200000000001</v>
      </c>
      <c r="G308">
        <v>233.03200000000001</v>
      </c>
      <c r="H308">
        <v>233.07400000000001</v>
      </c>
      <c r="I308">
        <v>0.38</v>
      </c>
      <c r="J308">
        <v>0.39</v>
      </c>
      <c r="K308">
        <v>0.39</v>
      </c>
      <c r="L308">
        <v>0.4</v>
      </c>
      <c r="M308">
        <v>50.031999999999996</v>
      </c>
      <c r="N308">
        <v>50.033999999999999</v>
      </c>
      <c r="O308">
        <v>50.036999999999999</v>
      </c>
      <c r="P308">
        <v>0.44400000000000001</v>
      </c>
      <c r="Q308" s="5">
        <f>+VLOOKUP($C308,Pagina!$C:$Q,10,0)</f>
        <v>233.8</v>
      </c>
      <c r="R308" s="5">
        <f>+VLOOKUP($C308,Pagina!$C:$Q,11,0)</f>
        <v>95.174003999999996</v>
      </c>
      <c r="S308" s="5">
        <f>+VLOOKUP($C308,Pagina!$C:$Q,12,0)</f>
        <v>50</v>
      </c>
      <c r="T308" s="5" t="str">
        <f>+VLOOKUP($C308,Pagina!$C:$Q,13,0)</f>
        <v>0,410000</v>
      </c>
      <c r="U308" s="5" t="str">
        <f>+VLOOKUP($C308,Pagina!$C:$Q,14,0)</f>
        <v>0,336000</v>
      </c>
      <c r="V308" s="5" t="str">
        <f>+VLOOKUP($C308,Pagina!$C:$Q,15,0)</f>
        <v>0,032100</v>
      </c>
      <c r="W308" s="10">
        <f t="shared" si="26"/>
        <v>0.79600000000002069</v>
      </c>
      <c r="X308" s="10">
        <f t="shared" si="27"/>
        <v>0.79600000000002069</v>
      </c>
      <c r="Y308" s="10">
        <f t="shared" si="28"/>
        <v>0.63361600000003293</v>
      </c>
      <c r="Z308" s="10">
        <f t="shared" si="29"/>
        <v>0.34162503648006931</v>
      </c>
    </row>
    <row r="309" spans="1:26" x14ac:dyDescent="0.25">
      <c r="A309" s="8">
        <f t="shared" si="24"/>
        <v>46211</v>
      </c>
      <c r="B309" s="9">
        <f t="shared" si="25"/>
        <v>0.78540516203793231</v>
      </c>
      <c r="C309" s="11">
        <v>46211.785405092596</v>
      </c>
      <c r="D309" s="1">
        <v>46211.785405162038</v>
      </c>
      <c r="E309">
        <v>233.01400000000001</v>
      </c>
      <c r="F309">
        <v>233.04</v>
      </c>
      <c r="G309">
        <v>233.04</v>
      </c>
      <c r="H309">
        <v>233.066</v>
      </c>
      <c r="I309">
        <v>0.39</v>
      </c>
      <c r="J309">
        <v>0.39</v>
      </c>
      <c r="K309">
        <v>0.39</v>
      </c>
      <c r="L309">
        <v>0.4</v>
      </c>
      <c r="M309">
        <v>50.037999999999997</v>
      </c>
      <c r="N309">
        <v>50.040999999999997</v>
      </c>
      <c r="O309">
        <v>50.042999999999999</v>
      </c>
      <c r="P309">
        <v>0.44700000000000001</v>
      </c>
      <c r="Q309" s="5">
        <f>+VLOOKUP($C309,Pagina!$C:$Q,10,0)</f>
        <v>233.8</v>
      </c>
      <c r="R309" s="5">
        <f>+VLOOKUP($C309,Pagina!$C:$Q,11,0)</f>
        <v>95.174003999999996</v>
      </c>
      <c r="S309" s="5">
        <f>+VLOOKUP($C309,Pagina!$C:$Q,12,0)</f>
        <v>50</v>
      </c>
      <c r="T309" s="5" t="str">
        <f>+VLOOKUP($C309,Pagina!$C:$Q,13,0)</f>
        <v>0,410000</v>
      </c>
      <c r="U309" s="5" t="str">
        <f>+VLOOKUP($C309,Pagina!$C:$Q,14,0)</f>
        <v>0,342000</v>
      </c>
      <c r="V309" s="5" t="str">
        <f>+VLOOKUP($C309,Pagina!$C:$Q,15,0)</f>
        <v>0,032800</v>
      </c>
      <c r="W309" s="10">
        <f t="shared" si="26"/>
        <v>0.78600000000000136</v>
      </c>
      <c r="X309" s="10">
        <f t="shared" si="27"/>
        <v>0.78600000000000136</v>
      </c>
      <c r="Y309" s="10">
        <f t="shared" si="28"/>
        <v>0.61779600000000212</v>
      </c>
      <c r="Z309" s="10">
        <f t="shared" si="29"/>
        <v>0.33731878771232687</v>
      </c>
    </row>
    <row r="310" spans="1:26" x14ac:dyDescent="0.25">
      <c r="A310" s="8">
        <f t="shared" si="24"/>
        <v>46211</v>
      </c>
      <c r="B310" s="9">
        <f t="shared" si="25"/>
        <v>0.78541665508964797</v>
      </c>
      <c r="C310" s="11">
        <v>46211.785416666666</v>
      </c>
      <c r="D310" s="1">
        <v>46211.78541665509</v>
      </c>
      <c r="E310">
        <v>232.98699999999999</v>
      </c>
      <c r="F310">
        <v>233.018</v>
      </c>
      <c r="G310">
        <v>233.018</v>
      </c>
      <c r="H310">
        <v>233.06399999999999</v>
      </c>
      <c r="I310">
        <v>0.39</v>
      </c>
      <c r="J310">
        <v>0.4</v>
      </c>
      <c r="K310">
        <v>0.4</v>
      </c>
      <c r="L310">
        <v>0.4</v>
      </c>
      <c r="M310">
        <v>50.042999999999999</v>
      </c>
      <c r="N310">
        <v>50.043999999999997</v>
      </c>
      <c r="O310">
        <v>50.045000000000002</v>
      </c>
      <c r="P310">
        <v>0.44700000000000001</v>
      </c>
      <c r="Q310" s="5">
        <f>+VLOOKUP($C310,Pagina!$C:$Q,10,0)</f>
        <v>233.7</v>
      </c>
      <c r="R310" s="5">
        <f>+VLOOKUP($C310,Pagina!$C:$Q,11,0)</f>
        <v>95.174003999999996</v>
      </c>
      <c r="S310" s="5">
        <f>+VLOOKUP($C310,Pagina!$C:$Q,12,0)</f>
        <v>50</v>
      </c>
      <c r="T310" s="5" t="str">
        <f>+VLOOKUP($C310,Pagina!$C:$Q,13,0)</f>
        <v>0,410000</v>
      </c>
      <c r="U310" s="5" t="str">
        <f>+VLOOKUP($C310,Pagina!$C:$Q,14,0)</f>
        <v>0,349000</v>
      </c>
      <c r="V310" s="5" t="str">
        <f>+VLOOKUP($C310,Pagina!$C:$Q,15,0)</f>
        <v>0,033800</v>
      </c>
      <c r="W310" s="10">
        <f t="shared" si="26"/>
        <v>0.71299999999999386</v>
      </c>
      <c r="X310" s="10">
        <f t="shared" si="27"/>
        <v>0.71299999999999386</v>
      </c>
      <c r="Y310" s="10">
        <f t="shared" si="28"/>
        <v>0.5083689999999913</v>
      </c>
      <c r="Z310" s="10">
        <f t="shared" si="29"/>
        <v>0.30602565808392479</v>
      </c>
    </row>
    <row r="311" spans="1:26" x14ac:dyDescent="0.25">
      <c r="A311" s="8">
        <f t="shared" si="24"/>
        <v>46211</v>
      </c>
      <c r="B311" s="9">
        <f t="shared" si="25"/>
        <v>0.78543053240719019</v>
      </c>
      <c r="C311" s="11">
        <v>46211.785428240742</v>
      </c>
      <c r="D311" s="1">
        <v>46211.785430532407</v>
      </c>
      <c r="E311">
        <v>232.91</v>
      </c>
      <c r="F311">
        <v>232.947</v>
      </c>
      <c r="G311">
        <v>232.947</v>
      </c>
      <c r="H311">
        <v>232.988</v>
      </c>
      <c r="I311">
        <v>0.39</v>
      </c>
      <c r="J311">
        <v>0.4</v>
      </c>
      <c r="K311">
        <v>0.4</v>
      </c>
      <c r="L311">
        <v>0.4</v>
      </c>
      <c r="M311">
        <v>50.045000000000002</v>
      </c>
      <c r="N311">
        <v>50.045999999999999</v>
      </c>
      <c r="O311">
        <v>50.046999999999997</v>
      </c>
      <c r="P311">
        <v>0.44400000000000001</v>
      </c>
      <c r="Q311" s="5">
        <f>+VLOOKUP($C311,Pagina!$C:$Q,10,0)</f>
        <v>233.8</v>
      </c>
      <c r="R311" s="5">
        <f>+VLOOKUP($C311,Pagina!$C:$Q,11,0)</f>
        <v>95.174003999999996</v>
      </c>
      <c r="S311" s="5">
        <f>+VLOOKUP($C311,Pagina!$C:$Q,12,0)</f>
        <v>50</v>
      </c>
      <c r="T311" s="5" t="str">
        <f>+VLOOKUP($C311,Pagina!$C:$Q,13,0)</f>
        <v>0,420000</v>
      </c>
      <c r="U311" s="5" t="str">
        <f>+VLOOKUP($C311,Pagina!$C:$Q,14,0)</f>
        <v>0,354000</v>
      </c>
      <c r="V311" s="5" t="str">
        <f>+VLOOKUP($C311,Pagina!$C:$Q,15,0)</f>
        <v>0,034400</v>
      </c>
      <c r="W311" s="10">
        <f t="shared" si="26"/>
        <v>0.89000000000001478</v>
      </c>
      <c r="X311" s="10">
        <f t="shared" si="27"/>
        <v>0.89000000000001478</v>
      </c>
      <c r="Y311" s="10">
        <f t="shared" si="28"/>
        <v>0.79210000000002634</v>
      </c>
      <c r="Z311" s="10">
        <f t="shared" si="29"/>
        <v>0.38212184964149876</v>
      </c>
    </row>
    <row r="312" spans="1:26" x14ac:dyDescent="0.25">
      <c r="A312" s="8">
        <f t="shared" si="24"/>
        <v>46211</v>
      </c>
      <c r="B312" s="9">
        <f t="shared" si="25"/>
        <v>0.78544209490792127</v>
      </c>
      <c r="C312" s="11">
        <v>46211.785439814812</v>
      </c>
      <c r="D312" s="1">
        <v>46211.785442094908</v>
      </c>
      <c r="E312">
        <v>232.90600000000001</v>
      </c>
      <c r="F312">
        <v>232.92699999999999</v>
      </c>
      <c r="G312">
        <v>232.92699999999999</v>
      </c>
      <c r="H312">
        <v>232.94900000000001</v>
      </c>
      <c r="I312">
        <v>0.39</v>
      </c>
      <c r="J312">
        <v>0.4</v>
      </c>
      <c r="K312">
        <v>0.4</v>
      </c>
      <c r="L312">
        <v>0.4</v>
      </c>
      <c r="M312">
        <v>50.045000000000002</v>
      </c>
      <c r="N312">
        <v>50.045000000000002</v>
      </c>
      <c r="O312">
        <v>50.045000000000002</v>
      </c>
      <c r="P312">
        <v>0.44700000000000001</v>
      </c>
      <c r="Q312" s="5">
        <f>+VLOOKUP($C312,Pagina!$C:$Q,10,0)</f>
        <v>233.8</v>
      </c>
      <c r="R312" s="5">
        <f>+VLOOKUP($C312,Pagina!$C:$Q,11,0)</f>
        <v>95.174003999999996</v>
      </c>
      <c r="S312" s="5">
        <f>+VLOOKUP($C312,Pagina!$C:$Q,12,0)</f>
        <v>50</v>
      </c>
      <c r="T312" s="5" t="str">
        <f>+VLOOKUP($C312,Pagina!$C:$Q,13,0)</f>
        <v>0,420000</v>
      </c>
      <c r="U312" s="5" t="str">
        <f>+VLOOKUP($C312,Pagina!$C:$Q,14,0)</f>
        <v>0,354000</v>
      </c>
      <c r="V312" s="5" t="str">
        <f>+VLOOKUP($C312,Pagina!$C:$Q,15,0)</f>
        <v>0,034400</v>
      </c>
      <c r="W312" s="10">
        <f t="shared" si="26"/>
        <v>0.89400000000000546</v>
      </c>
      <c r="X312" s="10">
        <f t="shared" si="27"/>
        <v>0.89400000000000546</v>
      </c>
      <c r="Y312" s="10">
        <f t="shared" si="28"/>
        <v>0.79923600000000972</v>
      </c>
      <c r="Z312" s="10">
        <f t="shared" si="29"/>
        <v>0.38384584338746336</v>
      </c>
    </row>
    <row r="313" spans="1:26" x14ac:dyDescent="0.25">
      <c r="A313" s="8">
        <f t="shared" si="24"/>
        <v>46211</v>
      </c>
      <c r="B313" s="9">
        <f t="shared" si="25"/>
        <v>0.78545365740865236</v>
      </c>
      <c r="C313" s="11">
        <v>46211.785451388889</v>
      </c>
      <c r="D313" s="1">
        <v>46211.785453657409</v>
      </c>
      <c r="E313">
        <v>232.85499999999999</v>
      </c>
      <c r="F313">
        <v>232.887</v>
      </c>
      <c r="G313">
        <v>232.887</v>
      </c>
      <c r="H313">
        <v>232.911</v>
      </c>
      <c r="I313">
        <v>0.39</v>
      </c>
      <c r="J313">
        <v>0.4</v>
      </c>
      <c r="K313">
        <v>0.4</v>
      </c>
      <c r="L313">
        <v>0.4</v>
      </c>
      <c r="M313">
        <v>50.043999999999997</v>
      </c>
      <c r="N313">
        <v>50.045000000000002</v>
      </c>
      <c r="O313">
        <v>50.045999999999999</v>
      </c>
      <c r="P313">
        <v>0.44700000000000001</v>
      </c>
      <c r="Q313" s="5">
        <f>+VLOOKUP($C313,Pagina!$C:$Q,10,0)</f>
        <v>233.8</v>
      </c>
      <c r="R313" s="5">
        <f>+VLOOKUP($C313,Pagina!$C:$Q,11,0)</f>
        <v>95.174003999999996</v>
      </c>
      <c r="S313" s="5">
        <f>+VLOOKUP($C313,Pagina!$C:$Q,12,0)</f>
        <v>50</v>
      </c>
      <c r="T313" s="5" t="str">
        <f>+VLOOKUP($C313,Pagina!$C:$Q,13,0)</f>
        <v>0,410000</v>
      </c>
      <c r="U313" s="5" t="str">
        <f>+VLOOKUP($C313,Pagina!$C:$Q,14,0)</f>
        <v>0,353000</v>
      </c>
      <c r="V313" s="5" t="str">
        <f>+VLOOKUP($C313,Pagina!$C:$Q,15,0)</f>
        <v>0,034100</v>
      </c>
      <c r="W313" s="10">
        <f t="shared" si="26"/>
        <v>0.9450000000000216</v>
      </c>
      <c r="X313" s="10">
        <f t="shared" si="27"/>
        <v>0.9450000000000216</v>
      </c>
      <c r="Y313" s="10">
        <f t="shared" si="28"/>
        <v>0.89302500000004081</v>
      </c>
      <c r="Z313" s="10">
        <f t="shared" si="29"/>
        <v>0.40583195550880236</v>
      </c>
    </row>
    <row r="314" spans="1:26" x14ac:dyDescent="0.25">
      <c r="A314" s="8">
        <f t="shared" si="24"/>
        <v>46211</v>
      </c>
      <c r="B314" s="9">
        <f t="shared" si="25"/>
        <v>0.78546523147815606</v>
      </c>
      <c r="C314" s="11">
        <v>46211.785462962966</v>
      </c>
      <c r="D314" s="1">
        <v>46211.785465231478</v>
      </c>
      <c r="E314">
        <v>232.88499999999999</v>
      </c>
      <c r="F314">
        <v>232.905</v>
      </c>
      <c r="G314">
        <v>232.905</v>
      </c>
      <c r="H314">
        <v>232.929</v>
      </c>
      <c r="I314">
        <v>0.39</v>
      </c>
      <c r="J314">
        <v>0.4</v>
      </c>
      <c r="K314">
        <v>0.4</v>
      </c>
      <c r="L314">
        <v>0.4</v>
      </c>
      <c r="M314">
        <v>50.039000000000001</v>
      </c>
      <c r="N314">
        <v>50.040999999999997</v>
      </c>
      <c r="O314">
        <v>50.042000000000002</v>
      </c>
      <c r="P314">
        <v>0.44600000000000001</v>
      </c>
      <c r="Q314" s="5">
        <f>+VLOOKUP($C314,Pagina!$C:$Q,10,0)</f>
        <v>233.8</v>
      </c>
      <c r="R314" s="5">
        <f>+VLOOKUP($C314,Pagina!$C:$Q,11,0)</f>
        <v>95.174003999999996</v>
      </c>
      <c r="S314" s="5">
        <f>+VLOOKUP($C314,Pagina!$C:$Q,12,0)</f>
        <v>50</v>
      </c>
      <c r="T314" s="5" t="str">
        <f>+VLOOKUP($C314,Pagina!$C:$Q,13,0)</f>
        <v>0,410000</v>
      </c>
      <c r="U314" s="5" t="str">
        <f>+VLOOKUP($C314,Pagina!$C:$Q,14,0)</f>
        <v>0,353000</v>
      </c>
      <c r="V314" s="5" t="str">
        <f>+VLOOKUP($C314,Pagina!$C:$Q,15,0)</f>
        <v>0,034200</v>
      </c>
      <c r="W314" s="10">
        <f t="shared" si="26"/>
        <v>0.91500000000002046</v>
      </c>
      <c r="X314" s="10">
        <f t="shared" si="27"/>
        <v>0.91500000000002046</v>
      </c>
      <c r="Y314" s="10">
        <f t="shared" si="28"/>
        <v>0.83722500000003741</v>
      </c>
      <c r="Z314" s="10">
        <f t="shared" si="29"/>
        <v>0.3928977821671728</v>
      </c>
    </row>
    <row r="315" spans="1:26" x14ac:dyDescent="0.25">
      <c r="A315" s="8">
        <f t="shared" si="24"/>
        <v>46211</v>
      </c>
      <c r="B315" s="9">
        <f t="shared" si="25"/>
        <v>0.78547679397888714</v>
      </c>
      <c r="C315" s="11">
        <v>46211.785474537035</v>
      </c>
      <c r="D315" s="1">
        <v>46211.785476793979</v>
      </c>
      <c r="E315">
        <v>232.88499999999999</v>
      </c>
      <c r="F315">
        <v>232.89699999999999</v>
      </c>
      <c r="G315">
        <v>232.89699999999999</v>
      </c>
      <c r="H315">
        <v>232.935</v>
      </c>
      <c r="I315">
        <v>0.4</v>
      </c>
      <c r="J315">
        <v>0.4</v>
      </c>
      <c r="K315">
        <v>0.4</v>
      </c>
      <c r="L315">
        <v>0.4</v>
      </c>
      <c r="M315">
        <v>50.036999999999999</v>
      </c>
      <c r="N315">
        <v>50.037999999999997</v>
      </c>
      <c r="O315">
        <v>50.039000000000001</v>
      </c>
      <c r="P315">
        <v>0.44600000000000001</v>
      </c>
      <c r="Q315" s="5">
        <f>+VLOOKUP($C315,Pagina!$C:$Q,10,0)</f>
        <v>233.9</v>
      </c>
      <c r="R315" s="5">
        <f>+VLOOKUP($C315,Pagina!$C:$Q,11,0)</f>
        <v>95.174003999999996</v>
      </c>
      <c r="S315" s="5">
        <f>+VLOOKUP($C315,Pagina!$C:$Q,12,0)</f>
        <v>50</v>
      </c>
      <c r="T315" s="5" t="str">
        <f>+VLOOKUP($C315,Pagina!$C:$Q,13,0)</f>
        <v>0,420000</v>
      </c>
      <c r="U315" s="5" t="str">
        <f>+VLOOKUP($C315,Pagina!$C:$Q,14,0)</f>
        <v>0,360000</v>
      </c>
      <c r="V315" s="5" t="str">
        <f>+VLOOKUP($C315,Pagina!$C:$Q,15,0)</f>
        <v>0,035000</v>
      </c>
      <c r="W315" s="10">
        <f t="shared" si="26"/>
        <v>1.0150000000000148</v>
      </c>
      <c r="X315" s="10">
        <f t="shared" si="27"/>
        <v>1.0150000000000148</v>
      </c>
      <c r="Y315" s="10">
        <f t="shared" si="28"/>
        <v>1.0302250000000299</v>
      </c>
      <c r="Z315" s="10">
        <f t="shared" si="29"/>
        <v>0.43583743049145068</v>
      </c>
    </row>
    <row r="316" spans="1:26" x14ac:dyDescent="0.25">
      <c r="A316" s="8">
        <f t="shared" si="24"/>
        <v>46211</v>
      </c>
      <c r="B316" s="9">
        <f t="shared" si="25"/>
        <v>0.78548835647961823</v>
      </c>
      <c r="C316" s="11">
        <v>46211.785486111112</v>
      </c>
      <c r="D316" s="1">
        <v>46211.78548835648</v>
      </c>
      <c r="E316">
        <v>232.86799999999999</v>
      </c>
      <c r="F316">
        <v>232.89099999999999</v>
      </c>
      <c r="G316">
        <v>232.89099999999999</v>
      </c>
      <c r="H316">
        <v>232.92</v>
      </c>
      <c r="I316">
        <v>0.4</v>
      </c>
      <c r="J316">
        <v>0.4</v>
      </c>
      <c r="K316">
        <v>0.4</v>
      </c>
      <c r="L316">
        <v>0.4</v>
      </c>
      <c r="M316">
        <v>50.03</v>
      </c>
      <c r="N316">
        <v>50.033000000000001</v>
      </c>
      <c r="O316">
        <v>50.036000000000001</v>
      </c>
      <c r="P316">
        <v>0.44500000000000001</v>
      </c>
      <c r="Q316" s="5">
        <f>+VLOOKUP($C316,Pagina!$C:$Q,10,0)</f>
        <v>233.9</v>
      </c>
      <c r="R316" s="5">
        <f>+VLOOKUP($C316,Pagina!$C:$Q,11,0)</f>
        <v>95.174003999999996</v>
      </c>
      <c r="S316" s="5">
        <f>+VLOOKUP($C316,Pagina!$C:$Q,12,0)</f>
        <v>50</v>
      </c>
      <c r="T316" s="5" t="str">
        <f>+VLOOKUP($C316,Pagina!$C:$Q,13,0)</f>
        <v>0,420000</v>
      </c>
      <c r="U316" s="5" t="str">
        <f>+VLOOKUP($C316,Pagina!$C:$Q,14,0)</f>
        <v>0,368000</v>
      </c>
      <c r="V316" s="5" t="str">
        <f>+VLOOKUP($C316,Pagina!$C:$Q,15,0)</f>
        <v>0,036100</v>
      </c>
      <c r="W316" s="10">
        <f t="shared" si="26"/>
        <v>1.0320000000000107</v>
      </c>
      <c r="X316" s="10">
        <f t="shared" si="27"/>
        <v>1.0320000000000107</v>
      </c>
      <c r="Y316" s="10">
        <f t="shared" si="28"/>
        <v>1.065024000000022</v>
      </c>
      <c r="Z316" s="10">
        <f t="shared" si="29"/>
        <v>0.44316952093031703</v>
      </c>
    </row>
    <row r="317" spans="1:26" x14ac:dyDescent="0.25">
      <c r="A317" s="8">
        <f t="shared" si="24"/>
        <v>46211</v>
      </c>
      <c r="B317" s="9">
        <f t="shared" si="25"/>
        <v>0.78549993055639789</v>
      </c>
      <c r="C317" s="11">
        <v>46211.785497685189</v>
      </c>
      <c r="D317" s="1">
        <v>46211.785499930556</v>
      </c>
      <c r="E317">
        <v>232.696</v>
      </c>
      <c r="F317">
        <v>232.779</v>
      </c>
      <c r="G317">
        <v>232.779</v>
      </c>
      <c r="H317">
        <v>232.857</v>
      </c>
      <c r="I317">
        <v>0.4</v>
      </c>
      <c r="J317">
        <v>0.4</v>
      </c>
      <c r="K317">
        <v>0.4</v>
      </c>
      <c r="L317">
        <v>0.4</v>
      </c>
      <c r="M317">
        <v>50.023000000000003</v>
      </c>
      <c r="N317">
        <v>50.026000000000003</v>
      </c>
      <c r="O317">
        <v>50.027999999999999</v>
      </c>
      <c r="P317">
        <v>0.44500000000000001</v>
      </c>
      <c r="Q317" s="5">
        <f>+VLOOKUP($C317,Pagina!$C:$Q,10,0)</f>
        <v>233.9</v>
      </c>
      <c r="R317" s="5">
        <f>+VLOOKUP($C317,Pagina!$C:$Q,11,0)</f>
        <v>95.174003999999996</v>
      </c>
      <c r="S317" s="5">
        <f>+VLOOKUP($C317,Pagina!$C:$Q,12,0)</f>
        <v>50</v>
      </c>
      <c r="T317" s="5" t="str">
        <f>+VLOOKUP($C317,Pagina!$C:$Q,13,0)</f>
        <v>0,420000</v>
      </c>
      <c r="U317" s="5" t="str">
        <f>+VLOOKUP($C317,Pagina!$C:$Q,14,0)</f>
        <v>0,368000</v>
      </c>
      <c r="V317" s="5" t="str">
        <f>+VLOOKUP($C317,Pagina!$C:$Q,15,0)</f>
        <v>0,036100</v>
      </c>
      <c r="W317" s="10">
        <f t="shared" si="26"/>
        <v>1.2040000000000077</v>
      </c>
      <c r="X317" s="10">
        <f t="shared" si="27"/>
        <v>1.2040000000000077</v>
      </c>
      <c r="Y317" s="10">
        <f t="shared" si="28"/>
        <v>1.4496160000000187</v>
      </c>
      <c r="Z317" s="10">
        <f t="shared" si="29"/>
        <v>0.51741327740915521</v>
      </c>
    </row>
    <row r="318" spans="1:26" x14ac:dyDescent="0.25">
      <c r="A318" s="8">
        <f t="shared" si="24"/>
        <v>46211</v>
      </c>
      <c r="B318" s="9">
        <f t="shared" si="25"/>
        <v>0.78551149305712897</v>
      </c>
      <c r="C318" s="11">
        <v>46211.785509259258</v>
      </c>
      <c r="D318" s="1">
        <v>46211.785511493057</v>
      </c>
      <c r="E318">
        <v>232.69800000000001</v>
      </c>
      <c r="F318">
        <v>232.75800000000001</v>
      </c>
      <c r="G318">
        <v>232.75800000000001</v>
      </c>
      <c r="H318">
        <v>232.80099999999999</v>
      </c>
      <c r="I318">
        <v>0.4</v>
      </c>
      <c r="J318">
        <v>0.4</v>
      </c>
      <c r="K318">
        <v>0.4</v>
      </c>
      <c r="L318">
        <v>0.4</v>
      </c>
      <c r="M318">
        <v>50.015000000000001</v>
      </c>
      <c r="N318">
        <v>50.018999999999998</v>
      </c>
      <c r="O318">
        <v>50.021999999999998</v>
      </c>
      <c r="P318">
        <v>0.44400000000000001</v>
      </c>
      <c r="Q318" s="5">
        <f>+VLOOKUP($C318,Pagina!$C:$Q,10,0)</f>
        <v>233.8</v>
      </c>
      <c r="R318" s="5">
        <f>+VLOOKUP($C318,Pagina!$C:$Q,11,0)</f>
        <v>95.174003999999996</v>
      </c>
      <c r="S318" s="5">
        <f>+VLOOKUP($C318,Pagina!$C:$Q,12,0)</f>
        <v>50</v>
      </c>
      <c r="T318" s="5" t="str">
        <f>+VLOOKUP($C318,Pagina!$C:$Q,13,0)</f>
        <v>0,420000</v>
      </c>
      <c r="U318" s="5" t="str">
        <f>+VLOOKUP($C318,Pagina!$C:$Q,14,0)</f>
        <v>0,370000</v>
      </c>
      <c r="V318" s="5" t="str">
        <f>+VLOOKUP($C318,Pagina!$C:$Q,15,0)</f>
        <v>0,036100</v>
      </c>
      <c r="W318" s="10">
        <f t="shared" si="26"/>
        <v>1.1020000000000039</v>
      </c>
      <c r="X318" s="10">
        <f t="shared" si="27"/>
        <v>1.1020000000000039</v>
      </c>
      <c r="Y318" s="10">
        <f t="shared" si="28"/>
        <v>1.2144040000000085</v>
      </c>
      <c r="Z318" s="10">
        <f t="shared" si="29"/>
        <v>0.47357519187960523</v>
      </c>
    </row>
    <row r="319" spans="1:26" x14ac:dyDescent="0.25">
      <c r="A319" s="8">
        <f t="shared" si="24"/>
        <v>46211</v>
      </c>
      <c r="B319" s="9">
        <f t="shared" si="25"/>
        <v>0.78552306712663267</v>
      </c>
      <c r="C319" s="11">
        <v>46211.785520833335</v>
      </c>
      <c r="D319" s="1">
        <v>46211.785523067127</v>
      </c>
      <c r="E319">
        <v>232.78100000000001</v>
      </c>
      <c r="F319">
        <v>232.85499999999999</v>
      </c>
      <c r="G319">
        <v>232.85499999999999</v>
      </c>
      <c r="H319">
        <v>232.929</v>
      </c>
      <c r="I319">
        <v>0.4</v>
      </c>
      <c r="J319">
        <v>0.4</v>
      </c>
      <c r="K319">
        <v>0.4</v>
      </c>
      <c r="L319">
        <v>0.4</v>
      </c>
      <c r="M319">
        <v>50.011000000000003</v>
      </c>
      <c r="N319">
        <v>50.012999999999998</v>
      </c>
      <c r="O319">
        <v>50.014000000000003</v>
      </c>
      <c r="P319">
        <v>0.44400000000000001</v>
      </c>
      <c r="Q319" s="5">
        <f>+VLOOKUP($C319,Pagina!$C:$Q,10,0)</f>
        <v>233.8</v>
      </c>
      <c r="R319" s="5">
        <f>+VLOOKUP($C319,Pagina!$C:$Q,11,0)</f>
        <v>95.174003999999996</v>
      </c>
      <c r="S319" s="5">
        <f>+VLOOKUP($C319,Pagina!$C:$Q,12,0)</f>
        <v>50</v>
      </c>
      <c r="T319" s="5" t="str">
        <f>+VLOOKUP($C319,Pagina!$C:$Q,13,0)</f>
        <v>0,420000</v>
      </c>
      <c r="U319" s="5" t="str">
        <f>+VLOOKUP($C319,Pagina!$C:$Q,14,0)</f>
        <v>0,369000</v>
      </c>
      <c r="V319" s="5" t="str">
        <f>+VLOOKUP($C319,Pagina!$C:$Q,15,0)</f>
        <v>0,036000</v>
      </c>
      <c r="W319" s="10">
        <f t="shared" si="26"/>
        <v>1.0190000000000055</v>
      </c>
      <c r="X319" s="10">
        <f t="shared" si="27"/>
        <v>1.0190000000000055</v>
      </c>
      <c r="Y319" s="10">
        <f t="shared" si="28"/>
        <v>1.0383610000000112</v>
      </c>
      <c r="Z319" s="10">
        <f t="shared" si="29"/>
        <v>0.437750503692314</v>
      </c>
    </row>
    <row r="320" spans="1:26" x14ac:dyDescent="0.25">
      <c r="A320" s="8">
        <f t="shared" si="24"/>
        <v>46211</v>
      </c>
      <c r="B320" s="9">
        <f t="shared" si="25"/>
        <v>0.78553464120341232</v>
      </c>
      <c r="C320" s="11">
        <v>46211.785532407404</v>
      </c>
      <c r="D320" s="1">
        <v>46211.785534641203</v>
      </c>
      <c r="E320">
        <v>232.84200000000001</v>
      </c>
      <c r="F320">
        <v>232.863</v>
      </c>
      <c r="G320">
        <v>232.863</v>
      </c>
      <c r="H320">
        <v>232.898</v>
      </c>
      <c r="I320">
        <v>0.4</v>
      </c>
      <c r="J320">
        <v>0.4</v>
      </c>
      <c r="K320">
        <v>0.4</v>
      </c>
      <c r="L320">
        <v>0.4</v>
      </c>
      <c r="M320">
        <v>50.005000000000003</v>
      </c>
      <c r="N320">
        <v>50.006999999999998</v>
      </c>
      <c r="O320">
        <v>50.009</v>
      </c>
      <c r="P320">
        <v>0.44500000000000001</v>
      </c>
      <c r="Q320" s="5">
        <f>+VLOOKUP($C320,Pagina!$C:$Q,10,0)</f>
        <v>233.8</v>
      </c>
      <c r="R320" s="5">
        <f>+VLOOKUP($C320,Pagina!$C:$Q,11,0)</f>
        <v>95.174003999999996</v>
      </c>
      <c r="S320" s="5">
        <f>+VLOOKUP($C320,Pagina!$C:$Q,12,0)</f>
        <v>50</v>
      </c>
      <c r="T320" s="5" t="str">
        <f>+VLOOKUP($C320,Pagina!$C:$Q,13,0)</f>
        <v>0,420000</v>
      </c>
      <c r="U320" s="5" t="str">
        <f>+VLOOKUP($C320,Pagina!$C:$Q,14,0)</f>
        <v>0,370000</v>
      </c>
      <c r="V320" s="5" t="str">
        <f>+VLOOKUP($C320,Pagina!$C:$Q,15,0)</f>
        <v>0,036300</v>
      </c>
      <c r="W320" s="10">
        <f t="shared" si="26"/>
        <v>0.95799999999999841</v>
      </c>
      <c r="X320" s="10">
        <f t="shared" si="27"/>
        <v>0.95799999999999841</v>
      </c>
      <c r="Y320" s="10">
        <f t="shared" si="28"/>
        <v>0.91776399999999692</v>
      </c>
      <c r="Z320" s="10">
        <f t="shared" si="29"/>
        <v>0.41143779902251237</v>
      </c>
    </row>
    <row r="321" spans="1:26" x14ac:dyDescent="0.25">
      <c r="A321" s="8">
        <f t="shared" si="24"/>
        <v>46211</v>
      </c>
      <c r="B321" s="9">
        <f t="shared" si="25"/>
        <v>0.78554621528019197</v>
      </c>
      <c r="C321" s="11">
        <v>46211.785543981481</v>
      </c>
      <c r="D321" s="1">
        <v>46211.78554621528</v>
      </c>
      <c r="E321">
        <v>232.73699999999999</v>
      </c>
      <c r="F321">
        <v>232.82499999999999</v>
      </c>
      <c r="G321">
        <v>232.82499999999999</v>
      </c>
      <c r="H321">
        <v>232.87799999999999</v>
      </c>
      <c r="I321">
        <v>0.39</v>
      </c>
      <c r="J321">
        <v>0.4</v>
      </c>
      <c r="K321">
        <v>0.4</v>
      </c>
      <c r="L321">
        <v>0.4</v>
      </c>
      <c r="M321">
        <v>50</v>
      </c>
      <c r="N321">
        <v>50.002000000000002</v>
      </c>
      <c r="O321">
        <v>50.003999999999998</v>
      </c>
      <c r="P321">
        <v>0.44700000000000001</v>
      </c>
      <c r="Q321" s="5">
        <f>+VLOOKUP($C321,Pagina!$C:$Q,10,0)</f>
        <v>233.8</v>
      </c>
      <c r="R321" s="5">
        <f>+VLOOKUP($C321,Pagina!$C:$Q,11,0)</f>
        <v>95.174003999999996</v>
      </c>
      <c r="S321" s="5">
        <f>+VLOOKUP($C321,Pagina!$C:$Q,12,0)</f>
        <v>50</v>
      </c>
      <c r="T321" s="5" t="str">
        <f>+VLOOKUP($C321,Pagina!$C:$Q,13,0)</f>
        <v>0,420000</v>
      </c>
      <c r="U321" s="5" t="str">
        <f>+VLOOKUP($C321,Pagina!$C:$Q,14,0)</f>
        <v>0,369000</v>
      </c>
      <c r="V321" s="5" t="str">
        <f>+VLOOKUP($C321,Pagina!$C:$Q,15,0)</f>
        <v>0,036100</v>
      </c>
      <c r="W321" s="10">
        <f t="shared" si="26"/>
        <v>1.0630000000000166</v>
      </c>
      <c r="X321" s="10">
        <f t="shared" si="27"/>
        <v>1.0630000000000166</v>
      </c>
      <c r="Y321" s="10">
        <f t="shared" si="28"/>
        <v>1.1299690000000353</v>
      </c>
      <c r="Z321" s="10">
        <f t="shared" si="29"/>
        <v>0.45673872224872569</v>
      </c>
    </row>
    <row r="322" spans="1:26" x14ac:dyDescent="0.25">
      <c r="A322" s="8">
        <f t="shared" si="24"/>
        <v>46211</v>
      </c>
      <c r="B322" s="9">
        <f t="shared" si="25"/>
        <v>0.78555778934969567</v>
      </c>
      <c r="C322" s="11">
        <v>46211.785555555558</v>
      </c>
      <c r="D322" s="1">
        <v>46211.78555778935</v>
      </c>
      <c r="E322">
        <v>232.50299999999999</v>
      </c>
      <c r="F322">
        <v>232.64</v>
      </c>
      <c r="G322">
        <v>232.64</v>
      </c>
      <c r="H322">
        <v>232.82300000000001</v>
      </c>
      <c r="I322">
        <v>0.4</v>
      </c>
      <c r="J322">
        <v>0.4</v>
      </c>
      <c r="K322">
        <v>0.4</v>
      </c>
      <c r="L322">
        <v>0.4</v>
      </c>
      <c r="M322">
        <v>49.99</v>
      </c>
      <c r="N322">
        <v>49.994</v>
      </c>
      <c r="O322">
        <v>49.997999999999998</v>
      </c>
      <c r="P322">
        <v>0.44500000000000001</v>
      </c>
      <c r="Q322" s="5">
        <f>+VLOOKUP($C322,Pagina!$C:$Q,10,0)</f>
        <v>233.8</v>
      </c>
      <c r="R322" s="5">
        <f>+VLOOKUP($C322,Pagina!$C:$Q,11,0)</f>
        <v>95.174003999999996</v>
      </c>
      <c r="S322" s="5">
        <f>+VLOOKUP($C322,Pagina!$C:$Q,12,0)</f>
        <v>50</v>
      </c>
      <c r="T322" s="5" t="str">
        <f>+VLOOKUP($C322,Pagina!$C:$Q,13,0)</f>
        <v>0,420000</v>
      </c>
      <c r="U322" s="5" t="str">
        <f>+VLOOKUP($C322,Pagina!$C:$Q,14,0)</f>
        <v>0,369000</v>
      </c>
      <c r="V322" s="5" t="str">
        <f>+VLOOKUP($C322,Pagina!$C:$Q,15,0)</f>
        <v>0,036100</v>
      </c>
      <c r="W322" s="10">
        <f t="shared" si="26"/>
        <v>1.2970000000000255</v>
      </c>
      <c r="X322" s="10">
        <f t="shared" si="27"/>
        <v>1.2970000000000255</v>
      </c>
      <c r="Y322" s="10">
        <f t="shared" si="28"/>
        <v>1.682209000000066</v>
      </c>
      <c r="Z322" s="10">
        <f t="shared" si="29"/>
        <v>0.55784226440090046</v>
      </c>
    </row>
    <row r="323" spans="1:26" x14ac:dyDescent="0.25">
      <c r="A323" s="8">
        <f t="shared" ref="A323:A386" si="30">+INT(D323)</f>
        <v>46211</v>
      </c>
      <c r="B323" s="9">
        <f t="shared" ref="B323:B386" si="31">+MOD(D323,1)</f>
        <v>0.78556936342647532</v>
      </c>
      <c r="C323" s="11">
        <v>46211.785567129627</v>
      </c>
      <c r="D323" s="1">
        <v>46211.785569363426</v>
      </c>
      <c r="E323">
        <v>232.352</v>
      </c>
      <c r="F323">
        <v>232.40600000000001</v>
      </c>
      <c r="G323">
        <v>232.40600000000001</v>
      </c>
      <c r="H323">
        <v>232.43899999999999</v>
      </c>
      <c r="I323">
        <v>0.4</v>
      </c>
      <c r="J323">
        <v>0.4</v>
      </c>
      <c r="K323">
        <v>0.4</v>
      </c>
      <c r="L323">
        <v>0.4</v>
      </c>
      <c r="M323">
        <v>49.984000000000002</v>
      </c>
      <c r="N323">
        <v>49.987000000000002</v>
      </c>
      <c r="O323">
        <v>49.99</v>
      </c>
      <c r="P323">
        <v>0.443</v>
      </c>
      <c r="Q323" s="5">
        <f>+VLOOKUP($C323,Pagina!$C:$Q,10,0)</f>
        <v>233.8</v>
      </c>
      <c r="R323" s="5">
        <f>+VLOOKUP($C323,Pagina!$C:$Q,11,0)</f>
        <v>95.174003999999996</v>
      </c>
      <c r="S323" s="5">
        <f>+VLOOKUP($C323,Pagina!$C:$Q,12,0)</f>
        <v>50</v>
      </c>
      <c r="T323" s="5" t="str">
        <f>+VLOOKUP($C323,Pagina!$C:$Q,13,0)</f>
        <v>0,420000</v>
      </c>
      <c r="U323" s="5" t="str">
        <f>+VLOOKUP($C323,Pagina!$C:$Q,14,0)</f>
        <v>0,372000</v>
      </c>
      <c r="V323" s="5" t="str">
        <f>+VLOOKUP($C323,Pagina!$C:$Q,15,0)</f>
        <v>0,036100</v>
      </c>
      <c r="W323" s="10">
        <f t="shared" ref="W323:W386" si="32">+Q323-E323</f>
        <v>1.4480000000000075</v>
      </c>
      <c r="X323" s="10">
        <f t="shared" ref="X323:X386" si="33">+ABS(W323)</f>
        <v>1.4480000000000075</v>
      </c>
      <c r="Y323" s="10">
        <f t="shared" ref="Y323:Y386" si="34">+W323*W323</f>
        <v>2.0967040000000217</v>
      </c>
      <c r="Z323" s="10">
        <f t="shared" ref="Z323:Z386" si="35">+(W323/E323)*100</f>
        <v>0.62319239774136115</v>
      </c>
    </row>
    <row r="324" spans="1:26" x14ac:dyDescent="0.25">
      <c r="A324" s="8">
        <f t="shared" si="30"/>
        <v>46211</v>
      </c>
      <c r="B324" s="9">
        <f t="shared" si="31"/>
        <v>0.78558093750325497</v>
      </c>
      <c r="C324" s="11">
        <v>46211.785578703704</v>
      </c>
      <c r="D324" s="1">
        <v>46211.785580937503</v>
      </c>
      <c r="E324">
        <v>232.392</v>
      </c>
      <c r="F324">
        <v>232.46600000000001</v>
      </c>
      <c r="G324">
        <v>232.46600000000001</v>
      </c>
      <c r="H324">
        <v>232.49600000000001</v>
      </c>
      <c r="I324">
        <v>0.4</v>
      </c>
      <c r="J324">
        <v>0.4</v>
      </c>
      <c r="K324">
        <v>0.4</v>
      </c>
      <c r="L324">
        <v>0.41</v>
      </c>
      <c r="M324">
        <v>49.978000000000002</v>
      </c>
      <c r="N324">
        <v>49.978999999999999</v>
      </c>
      <c r="O324">
        <v>49.981000000000002</v>
      </c>
      <c r="P324">
        <v>0.439</v>
      </c>
      <c r="Q324" s="5">
        <f>+VLOOKUP($C324,Pagina!$C:$Q,10,0)</f>
        <v>233.7</v>
      </c>
      <c r="R324" s="5">
        <f>+VLOOKUP($C324,Pagina!$C:$Q,11,0)</f>
        <v>95.174003999999996</v>
      </c>
      <c r="S324" s="5">
        <f>+VLOOKUP($C324,Pagina!$C:$Q,12,0)</f>
        <v>50</v>
      </c>
      <c r="T324" s="5" t="str">
        <f>+VLOOKUP($C324,Pagina!$C:$Q,13,0)</f>
        <v>0,410000</v>
      </c>
      <c r="U324" s="5" t="str">
        <f>+VLOOKUP($C324,Pagina!$C:$Q,14,0)</f>
        <v>0,372000</v>
      </c>
      <c r="V324" s="5" t="str">
        <f>+VLOOKUP($C324,Pagina!$C:$Q,15,0)</f>
        <v>0,036000</v>
      </c>
      <c r="W324" s="10">
        <f t="shared" si="32"/>
        <v>1.3079999999999927</v>
      </c>
      <c r="X324" s="10">
        <f t="shared" si="33"/>
        <v>1.3079999999999927</v>
      </c>
      <c r="Y324" s="10">
        <f t="shared" si="34"/>
        <v>1.7108639999999811</v>
      </c>
      <c r="Z324" s="10">
        <f t="shared" si="35"/>
        <v>0.56284209439223065</v>
      </c>
    </row>
    <row r="325" spans="1:26" x14ac:dyDescent="0.25">
      <c r="A325" s="8">
        <f t="shared" si="30"/>
        <v>46211</v>
      </c>
      <c r="B325" s="9">
        <f t="shared" si="31"/>
        <v>0.78559252314880723</v>
      </c>
      <c r="C325" s="11">
        <v>46211.785590277781</v>
      </c>
      <c r="D325" s="1">
        <v>46211.785592523149</v>
      </c>
      <c r="E325">
        <v>232.49700000000001</v>
      </c>
      <c r="F325">
        <v>232.52500000000001</v>
      </c>
      <c r="G325">
        <v>232.52500000000001</v>
      </c>
      <c r="H325">
        <v>232.602</v>
      </c>
      <c r="I325">
        <v>0.4</v>
      </c>
      <c r="J325">
        <v>0.4</v>
      </c>
      <c r="K325">
        <v>0.4</v>
      </c>
      <c r="L325">
        <v>0.41</v>
      </c>
      <c r="M325">
        <v>49.975000000000001</v>
      </c>
      <c r="N325">
        <v>49.975999999999999</v>
      </c>
      <c r="O325">
        <v>49.978000000000002</v>
      </c>
      <c r="P325">
        <v>0.437</v>
      </c>
      <c r="Q325" s="5">
        <f>+VLOOKUP($C325,Pagina!$C:$Q,10,0)</f>
        <v>233.6</v>
      </c>
      <c r="R325" s="5">
        <f>+VLOOKUP($C325,Pagina!$C:$Q,11,0)</f>
        <v>95.174003999999996</v>
      </c>
      <c r="S325" s="5">
        <f>+VLOOKUP($C325,Pagina!$C:$Q,12,0)</f>
        <v>50</v>
      </c>
      <c r="T325" s="5" t="str">
        <f>+VLOOKUP($C325,Pagina!$C:$Q,13,0)</f>
        <v>0,420000</v>
      </c>
      <c r="U325" s="5" t="str">
        <f>+VLOOKUP($C325,Pagina!$C:$Q,14,0)</f>
        <v>0,371000</v>
      </c>
      <c r="V325" s="5" t="str">
        <f>+VLOOKUP($C325,Pagina!$C:$Q,15,0)</f>
        <v>0,036100</v>
      </c>
      <c r="W325" s="10">
        <f t="shared" si="32"/>
        <v>1.1029999999999802</v>
      </c>
      <c r="X325" s="10">
        <f t="shared" si="33"/>
        <v>1.1029999999999802</v>
      </c>
      <c r="Y325" s="10">
        <f t="shared" si="34"/>
        <v>1.2166089999999563</v>
      </c>
      <c r="Z325" s="10">
        <f t="shared" si="35"/>
        <v>0.47441472363083398</v>
      </c>
    </row>
    <row r="326" spans="1:26" x14ac:dyDescent="0.25">
      <c r="A326" s="8">
        <f t="shared" si="30"/>
        <v>46211</v>
      </c>
      <c r="B326" s="9">
        <f t="shared" si="31"/>
        <v>0.78560409722558688</v>
      </c>
      <c r="C326" s="11">
        <v>46211.785601851851</v>
      </c>
      <c r="D326" s="1">
        <v>46211.785604097226</v>
      </c>
      <c r="E326">
        <v>232.48</v>
      </c>
      <c r="F326">
        <v>232.51400000000001</v>
      </c>
      <c r="G326">
        <v>232.51400000000001</v>
      </c>
      <c r="H326">
        <v>232.559</v>
      </c>
      <c r="I326">
        <v>0.4</v>
      </c>
      <c r="J326">
        <v>0.4</v>
      </c>
      <c r="K326">
        <v>0.4</v>
      </c>
      <c r="L326">
        <v>0.41</v>
      </c>
      <c r="M326">
        <v>49.972000000000001</v>
      </c>
      <c r="N326">
        <v>49.972999999999999</v>
      </c>
      <c r="O326">
        <v>49.975000000000001</v>
      </c>
      <c r="P326">
        <v>0.441</v>
      </c>
      <c r="Q326" s="5">
        <f>+VLOOKUP($C326,Pagina!$C:$Q,10,0)</f>
        <v>233.6</v>
      </c>
      <c r="R326" s="5">
        <f>+VLOOKUP($C326,Pagina!$C:$Q,11,0)</f>
        <v>95.174003999999996</v>
      </c>
      <c r="S326" s="5">
        <f>+VLOOKUP($C326,Pagina!$C:$Q,12,0)</f>
        <v>50</v>
      </c>
      <c r="T326" s="5" t="str">
        <f>+VLOOKUP($C326,Pagina!$C:$Q,13,0)</f>
        <v>0,420000</v>
      </c>
      <c r="U326" s="5" t="str">
        <f>+VLOOKUP($C326,Pagina!$C:$Q,14,0)</f>
        <v>0,371000</v>
      </c>
      <c r="V326" s="5" t="str">
        <f>+VLOOKUP($C326,Pagina!$C:$Q,15,0)</f>
        <v>0,036100</v>
      </c>
      <c r="W326" s="10">
        <f t="shared" si="32"/>
        <v>1.1200000000000045</v>
      </c>
      <c r="X326" s="10">
        <f t="shared" si="33"/>
        <v>1.1200000000000045</v>
      </c>
      <c r="Y326" s="10">
        <f t="shared" si="34"/>
        <v>1.2544000000000102</v>
      </c>
      <c r="Z326" s="10">
        <f t="shared" si="35"/>
        <v>0.48176187198899029</v>
      </c>
    </row>
    <row r="327" spans="1:26" x14ac:dyDescent="0.25">
      <c r="A327" s="8">
        <f t="shared" si="30"/>
        <v>46211</v>
      </c>
      <c r="B327" s="9">
        <f t="shared" si="31"/>
        <v>0.78561568287113914</v>
      </c>
      <c r="C327" s="11">
        <v>46211.785613425927</v>
      </c>
      <c r="D327" s="1">
        <v>46211.785615682871</v>
      </c>
      <c r="E327">
        <v>232.34399999999999</v>
      </c>
      <c r="F327">
        <v>232.404</v>
      </c>
      <c r="G327">
        <v>232.404</v>
      </c>
      <c r="H327">
        <v>232.489</v>
      </c>
      <c r="I327">
        <v>0.4</v>
      </c>
      <c r="J327">
        <v>0.41</v>
      </c>
      <c r="K327">
        <v>0.41</v>
      </c>
      <c r="L327">
        <v>0.42</v>
      </c>
      <c r="M327">
        <v>49.966999999999999</v>
      </c>
      <c r="N327">
        <v>49.969000000000001</v>
      </c>
      <c r="O327">
        <v>49.970999999999997</v>
      </c>
      <c r="P327">
        <v>0.55900000000000005</v>
      </c>
      <c r="Q327" s="5">
        <f>+VLOOKUP($C327,Pagina!$C:$Q,10,0)</f>
        <v>233.7</v>
      </c>
      <c r="R327" s="5">
        <f>+VLOOKUP($C327,Pagina!$C:$Q,11,0)</f>
        <v>95.174003999999996</v>
      </c>
      <c r="S327" s="5">
        <f>+VLOOKUP($C327,Pagina!$C:$Q,12,0)</f>
        <v>50</v>
      </c>
      <c r="T327" s="5" t="str">
        <f>+VLOOKUP($C327,Pagina!$C:$Q,13,0)</f>
        <v>0,420000</v>
      </c>
      <c r="U327" s="5" t="str">
        <f>+VLOOKUP($C327,Pagina!$C:$Q,14,0)</f>
        <v>0,371000</v>
      </c>
      <c r="V327" s="5" t="str">
        <f>+VLOOKUP($C327,Pagina!$C:$Q,15,0)</f>
        <v>0,036200</v>
      </c>
      <c r="W327" s="10">
        <f t="shared" si="32"/>
        <v>1.3559999999999945</v>
      </c>
      <c r="X327" s="10">
        <f t="shared" si="33"/>
        <v>1.3559999999999945</v>
      </c>
      <c r="Y327" s="10">
        <f t="shared" si="34"/>
        <v>1.8387359999999853</v>
      </c>
      <c r="Z327" s="10">
        <f t="shared" si="35"/>
        <v>0.58361739489721898</v>
      </c>
    </row>
    <row r="328" spans="1:26" x14ac:dyDescent="0.25">
      <c r="A328" s="8">
        <f t="shared" si="30"/>
        <v>46211</v>
      </c>
      <c r="B328" s="9">
        <f t="shared" si="31"/>
        <v>0.7856272685166914</v>
      </c>
      <c r="C328" s="11">
        <v>46211.785624999997</v>
      </c>
      <c r="D328" s="1">
        <v>46211.785627268517</v>
      </c>
      <c r="E328">
        <v>228.88200000000001</v>
      </c>
      <c r="F328">
        <v>230.251</v>
      </c>
      <c r="G328">
        <v>230.251</v>
      </c>
      <c r="H328">
        <v>232.37200000000001</v>
      </c>
      <c r="I328">
        <v>0.42</v>
      </c>
      <c r="J328">
        <v>8.42</v>
      </c>
      <c r="K328">
        <v>8.42</v>
      </c>
      <c r="L328">
        <v>11.69</v>
      </c>
      <c r="M328">
        <v>49.963999999999999</v>
      </c>
      <c r="N328">
        <v>49.965000000000003</v>
      </c>
      <c r="O328">
        <v>49.966000000000001</v>
      </c>
      <c r="P328">
        <v>0.83299999999999996</v>
      </c>
      <c r="Q328" s="5">
        <f>+VLOOKUP($C328,Pagina!$C:$Q,10,0)</f>
        <v>233.7</v>
      </c>
      <c r="R328" s="5">
        <f>+VLOOKUP($C328,Pagina!$C:$Q,11,0)</f>
        <v>95.174003999999996</v>
      </c>
      <c r="S328" s="5">
        <f>+VLOOKUP($C328,Pagina!$C:$Q,12,0)</f>
        <v>50</v>
      </c>
      <c r="T328" s="5" t="str">
        <f>+VLOOKUP($C328,Pagina!$C:$Q,13,0)</f>
        <v>0,410000</v>
      </c>
      <c r="U328" s="5" t="str">
        <f>+VLOOKUP($C328,Pagina!$C:$Q,14,0)</f>
        <v>0,373000</v>
      </c>
      <c r="V328" s="5" t="str">
        <f>+VLOOKUP($C328,Pagina!$C:$Q,15,0)</f>
        <v>0,036000</v>
      </c>
      <c r="W328" s="10">
        <f t="shared" si="32"/>
        <v>4.8179999999999836</v>
      </c>
      <c r="X328" s="10">
        <f t="shared" si="33"/>
        <v>4.8179999999999836</v>
      </c>
      <c r="Y328" s="10">
        <f t="shared" si="34"/>
        <v>23.213123999999841</v>
      </c>
      <c r="Z328" s="10">
        <f t="shared" si="35"/>
        <v>2.1050148111253759</v>
      </c>
    </row>
    <row r="329" spans="1:26" x14ac:dyDescent="0.25">
      <c r="A329" s="8">
        <f t="shared" si="30"/>
        <v>46211</v>
      </c>
      <c r="B329" s="9">
        <f t="shared" si="31"/>
        <v>0.78563884259347105</v>
      </c>
      <c r="C329" s="11">
        <v>46211.785636574074</v>
      </c>
      <c r="D329" s="1">
        <v>46211.785638842593</v>
      </c>
      <c r="E329">
        <v>228.75700000000001</v>
      </c>
      <c r="F329">
        <v>228.83500000000001</v>
      </c>
      <c r="G329">
        <v>228.83500000000001</v>
      </c>
      <c r="H329">
        <v>228.9</v>
      </c>
      <c r="I329">
        <v>11.66</v>
      </c>
      <c r="J329">
        <v>11.9</v>
      </c>
      <c r="K329">
        <v>11.9</v>
      </c>
      <c r="L329">
        <v>12.03</v>
      </c>
      <c r="M329">
        <v>49.963000000000001</v>
      </c>
      <c r="N329">
        <v>49.965000000000003</v>
      </c>
      <c r="O329">
        <v>49.966000000000001</v>
      </c>
      <c r="P329">
        <v>0.996</v>
      </c>
      <c r="Q329" s="5">
        <f>+VLOOKUP($C329,Pagina!$C:$Q,10,0)</f>
        <v>233.5</v>
      </c>
      <c r="R329" s="5">
        <f>+VLOOKUP($C329,Pagina!$C:$Q,11,0)</f>
        <v>95.174003999999996</v>
      </c>
      <c r="S329" s="5">
        <f>+VLOOKUP($C329,Pagina!$C:$Q,12,0)</f>
        <v>50</v>
      </c>
      <c r="T329" s="5" t="str">
        <f>+VLOOKUP($C329,Pagina!$C:$Q,13,0)</f>
        <v>0,410000</v>
      </c>
      <c r="U329" s="5" t="str">
        <f>+VLOOKUP($C329,Pagina!$C:$Q,14,0)</f>
        <v>0,373000</v>
      </c>
      <c r="V329" s="5" t="str">
        <f>+VLOOKUP($C329,Pagina!$C:$Q,15,0)</f>
        <v>0,036100</v>
      </c>
      <c r="W329" s="10">
        <f t="shared" si="32"/>
        <v>4.742999999999995</v>
      </c>
      <c r="X329" s="10">
        <f t="shared" si="33"/>
        <v>4.742999999999995</v>
      </c>
      <c r="Y329" s="10">
        <f t="shared" si="34"/>
        <v>22.496048999999953</v>
      </c>
      <c r="Z329" s="10">
        <f t="shared" si="35"/>
        <v>2.0733791752820658</v>
      </c>
    </row>
    <row r="330" spans="1:26" x14ac:dyDescent="0.25">
      <c r="A330" s="8">
        <f t="shared" si="30"/>
        <v>46211</v>
      </c>
      <c r="B330" s="9">
        <f t="shared" si="31"/>
        <v>0.78565042823902331</v>
      </c>
      <c r="C330" s="11">
        <v>46211.78564814815</v>
      </c>
      <c r="D330" s="1">
        <v>46211.785650428239</v>
      </c>
      <c r="E330">
        <v>228.96700000000001</v>
      </c>
      <c r="F330">
        <v>229.29900000000001</v>
      </c>
      <c r="G330">
        <v>229.29900000000001</v>
      </c>
      <c r="H330">
        <v>229.488</v>
      </c>
      <c r="I330">
        <v>10.45</v>
      </c>
      <c r="J330">
        <v>10.86</v>
      </c>
      <c r="K330">
        <v>10.86</v>
      </c>
      <c r="L330">
        <v>11.36</v>
      </c>
      <c r="M330">
        <v>49.963999999999999</v>
      </c>
      <c r="N330">
        <v>49.963999999999999</v>
      </c>
      <c r="O330">
        <v>49.963999999999999</v>
      </c>
      <c r="P330">
        <v>0.995</v>
      </c>
      <c r="Q330" s="5">
        <f>+VLOOKUP($C330,Pagina!$C:$Q,10,0)</f>
        <v>233.3</v>
      </c>
      <c r="R330" s="5">
        <f>+VLOOKUP($C330,Pagina!$C:$Q,11,0)</f>
        <v>95.174003999999996</v>
      </c>
      <c r="S330" s="5">
        <f>+VLOOKUP($C330,Pagina!$C:$Q,12,0)</f>
        <v>50</v>
      </c>
      <c r="T330" s="5" t="str">
        <f>+VLOOKUP($C330,Pagina!$C:$Q,13,0)</f>
        <v>0,410000</v>
      </c>
      <c r="U330" s="5" t="str">
        <f>+VLOOKUP($C330,Pagina!$C:$Q,14,0)</f>
        <v>0,373000</v>
      </c>
      <c r="V330" s="5" t="str">
        <f>+VLOOKUP($C330,Pagina!$C:$Q,15,0)</f>
        <v>0,036000</v>
      </c>
      <c r="W330" s="10">
        <f t="shared" si="32"/>
        <v>4.3329999999999984</v>
      </c>
      <c r="X330" s="10">
        <f t="shared" si="33"/>
        <v>4.3329999999999984</v>
      </c>
      <c r="Y330" s="10">
        <f t="shared" si="34"/>
        <v>18.774888999999988</v>
      </c>
      <c r="Z330" s="10">
        <f t="shared" si="35"/>
        <v>1.8924124437145955</v>
      </c>
    </row>
    <row r="331" spans="1:26" x14ac:dyDescent="0.25">
      <c r="A331" s="8">
        <f t="shared" si="30"/>
        <v>46211</v>
      </c>
      <c r="B331" s="9">
        <f t="shared" si="31"/>
        <v>0.78566201389185153</v>
      </c>
      <c r="C331" s="11">
        <v>46211.78565972222</v>
      </c>
      <c r="D331" s="1">
        <v>46211.785662013892</v>
      </c>
      <c r="E331">
        <v>229.489</v>
      </c>
      <c r="F331">
        <v>229.55799999999999</v>
      </c>
      <c r="G331">
        <v>229.55799999999999</v>
      </c>
      <c r="H331">
        <v>229.655</v>
      </c>
      <c r="I331">
        <v>9.9499999999999993</v>
      </c>
      <c r="J331">
        <v>10.119999999999999</v>
      </c>
      <c r="K331">
        <v>10.119999999999999</v>
      </c>
      <c r="L331">
        <v>10.32</v>
      </c>
      <c r="M331">
        <v>49.963000000000001</v>
      </c>
      <c r="N331">
        <v>49.963999999999999</v>
      </c>
      <c r="O331">
        <v>49.963999999999999</v>
      </c>
      <c r="P331">
        <v>0.99399999999999999</v>
      </c>
      <c r="Q331" s="5">
        <f>+VLOOKUP($C331,Pagina!$C:$Q,10,0)</f>
        <v>233.3</v>
      </c>
      <c r="R331" s="5">
        <f>+VLOOKUP($C331,Pagina!$C:$Q,11,0)</f>
        <v>95.174003999999996</v>
      </c>
      <c r="S331" s="5">
        <f>+VLOOKUP($C331,Pagina!$C:$Q,12,0)</f>
        <v>50</v>
      </c>
      <c r="T331" s="5" t="str">
        <f>+VLOOKUP($C331,Pagina!$C:$Q,13,0)</f>
        <v>0,410000</v>
      </c>
      <c r="U331" s="5" t="str">
        <f>+VLOOKUP($C331,Pagina!$C:$Q,14,0)</f>
        <v>0,373000</v>
      </c>
      <c r="V331" s="5" t="str">
        <f>+VLOOKUP($C331,Pagina!$C:$Q,15,0)</f>
        <v>0,036000</v>
      </c>
      <c r="W331" s="10">
        <f t="shared" si="32"/>
        <v>3.811000000000007</v>
      </c>
      <c r="X331" s="10">
        <f t="shared" si="33"/>
        <v>3.811000000000007</v>
      </c>
      <c r="Y331" s="10">
        <f t="shared" si="34"/>
        <v>14.523721000000053</v>
      </c>
      <c r="Z331" s="10">
        <f t="shared" si="35"/>
        <v>1.6606460440369719</v>
      </c>
    </row>
    <row r="332" spans="1:26" x14ac:dyDescent="0.25">
      <c r="A332" s="8">
        <f t="shared" si="30"/>
        <v>46211</v>
      </c>
      <c r="B332" s="9">
        <f t="shared" si="31"/>
        <v>0.78567358796135522</v>
      </c>
      <c r="C332" s="11">
        <v>46211.785671296297</v>
      </c>
      <c r="D332" s="1">
        <v>46211.785673587961</v>
      </c>
      <c r="E332">
        <v>229.62299999999999</v>
      </c>
      <c r="F332">
        <v>229.65199999999999</v>
      </c>
      <c r="G332">
        <v>229.65199999999999</v>
      </c>
      <c r="H332">
        <v>229.708</v>
      </c>
      <c r="I332">
        <v>9.65</v>
      </c>
      <c r="J332">
        <v>9.76</v>
      </c>
      <c r="K332">
        <v>9.76</v>
      </c>
      <c r="L332">
        <v>9.8800000000000008</v>
      </c>
      <c r="M332">
        <v>49.963999999999999</v>
      </c>
      <c r="N332">
        <v>49.965000000000003</v>
      </c>
      <c r="O332">
        <v>49.966000000000001</v>
      </c>
      <c r="P332">
        <v>0.99299999999999999</v>
      </c>
      <c r="Q332" s="5">
        <f>+VLOOKUP($C332,Pagina!$C:$Q,10,0)</f>
        <v>233.4</v>
      </c>
      <c r="R332" s="5">
        <f>+VLOOKUP($C332,Pagina!$C:$Q,11,0)</f>
        <v>95.174003999999996</v>
      </c>
      <c r="S332" s="5">
        <f>+VLOOKUP($C332,Pagina!$C:$Q,12,0)</f>
        <v>49.9</v>
      </c>
      <c r="T332" s="5" t="str">
        <f>+VLOOKUP($C332,Pagina!$C:$Q,13,0)</f>
        <v>0,410000</v>
      </c>
      <c r="U332" s="5" t="str">
        <f>+VLOOKUP($C332,Pagina!$C:$Q,14,0)</f>
        <v>0,373000</v>
      </c>
      <c r="V332" s="5" t="str">
        <f>+VLOOKUP($C332,Pagina!$C:$Q,15,0)</f>
        <v>0,036000</v>
      </c>
      <c r="W332" s="10">
        <f t="shared" si="32"/>
        <v>3.7770000000000152</v>
      </c>
      <c r="X332" s="10">
        <f t="shared" si="33"/>
        <v>3.7770000000000152</v>
      </c>
      <c r="Y332" s="10">
        <f t="shared" si="34"/>
        <v>14.265729000000116</v>
      </c>
      <c r="Z332" s="10">
        <f t="shared" si="35"/>
        <v>1.644870069635888</v>
      </c>
    </row>
    <row r="333" spans="1:26" x14ac:dyDescent="0.25">
      <c r="A333" s="8">
        <f t="shared" si="30"/>
        <v>46211</v>
      </c>
      <c r="B333" s="9">
        <f t="shared" si="31"/>
        <v>0.78568517361418344</v>
      </c>
      <c r="C333" s="11">
        <v>46211.785682870373</v>
      </c>
      <c r="D333" s="1">
        <v>46211.785685173614</v>
      </c>
      <c r="E333">
        <v>229.529</v>
      </c>
      <c r="F333">
        <v>229.59399999999999</v>
      </c>
      <c r="G333">
        <v>229.59399999999999</v>
      </c>
      <c r="H333">
        <v>229.64599999999999</v>
      </c>
      <c r="I333">
        <v>9.43</v>
      </c>
      <c r="J333">
        <v>9.51</v>
      </c>
      <c r="K333">
        <v>9.51</v>
      </c>
      <c r="L333">
        <v>9.6</v>
      </c>
      <c r="M333">
        <v>49.960999999999999</v>
      </c>
      <c r="N333">
        <v>49.962000000000003</v>
      </c>
      <c r="O333">
        <v>49.962000000000003</v>
      </c>
      <c r="P333">
        <v>0.99299999999999999</v>
      </c>
      <c r="Q333" s="5">
        <f>+VLOOKUP($C333,Pagina!$C:$Q,10,0)</f>
        <v>233.4</v>
      </c>
      <c r="R333" s="5">
        <f>+VLOOKUP($C333,Pagina!$C:$Q,11,0)</f>
        <v>95.174003999999996</v>
      </c>
      <c r="S333" s="5">
        <f>+VLOOKUP($C333,Pagina!$C:$Q,12,0)</f>
        <v>50</v>
      </c>
      <c r="T333" s="5" t="str">
        <f>+VLOOKUP($C333,Pagina!$C:$Q,13,0)</f>
        <v>0,410000</v>
      </c>
      <c r="U333" s="5" t="str">
        <f>+VLOOKUP($C333,Pagina!$C:$Q,14,0)</f>
        <v>0,373000</v>
      </c>
      <c r="V333" s="5" t="str">
        <f>+VLOOKUP($C333,Pagina!$C:$Q,15,0)</f>
        <v>0,036100</v>
      </c>
      <c r="W333" s="10">
        <f t="shared" si="32"/>
        <v>3.8710000000000093</v>
      </c>
      <c r="X333" s="10">
        <f t="shared" si="33"/>
        <v>3.8710000000000093</v>
      </c>
      <c r="Y333" s="10">
        <f t="shared" si="34"/>
        <v>14.984641000000073</v>
      </c>
      <c r="Z333" s="10">
        <f t="shared" si="35"/>
        <v>1.6864971310814796</v>
      </c>
    </row>
    <row r="334" spans="1:26" x14ac:dyDescent="0.25">
      <c r="A334" s="8">
        <f t="shared" si="30"/>
        <v>46211</v>
      </c>
      <c r="B334" s="9">
        <f t="shared" si="31"/>
        <v>0.78569444444292458</v>
      </c>
      <c r="C334" s="11">
        <v>46211.785694444443</v>
      </c>
      <c r="D334" s="1">
        <v>46211.785694444443</v>
      </c>
      <c r="E334">
        <v>229.76499999999999</v>
      </c>
      <c r="F334">
        <v>229.79400000000001</v>
      </c>
      <c r="G334">
        <v>229.79400000000001</v>
      </c>
      <c r="H334">
        <v>229.83</v>
      </c>
      <c r="I334">
        <v>9.2899999999999991</v>
      </c>
      <c r="J334">
        <v>9.34</v>
      </c>
      <c r="K334">
        <v>9.34</v>
      </c>
      <c r="L334">
        <v>9.39</v>
      </c>
      <c r="M334">
        <v>49.960999999999999</v>
      </c>
      <c r="N334">
        <v>49.960999999999999</v>
      </c>
      <c r="O334">
        <v>49.962000000000003</v>
      </c>
      <c r="P334">
        <v>0.99199999999999999</v>
      </c>
      <c r="Q334" s="5">
        <f>+VLOOKUP($C334,Pagina!$C:$Q,10,0)</f>
        <v>233.3</v>
      </c>
      <c r="R334" s="5">
        <f>+VLOOKUP($C334,Pagina!$C:$Q,11,0)</f>
        <v>95.174003999999996</v>
      </c>
      <c r="S334" s="5">
        <f>+VLOOKUP($C334,Pagina!$C:$Q,12,0)</f>
        <v>49.9</v>
      </c>
      <c r="T334" s="5" t="str">
        <f>+VLOOKUP($C334,Pagina!$C:$Q,13,0)</f>
        <v>0,530000</v>
      </c>
      <c r="U334" s="5" t="str">
        <f>+VLOOKUP($C334,Pagina!$C:$Q,14,0)</f>
        <v>0,384000</v>
      </c>
      <c r="V334" s="5" t="str">
        <f>+VLOOKUP($C334,Pagina!$C:$Q,15,0)</f>
        <v>0,047600</v>
      </c>
      <c r="W334" s="10">
        <f t="shared" si="32"/>
        <v>3.535000000000025</v>
      </c>
      <c r="X334" s="10">
        <f t="shared" si="33"/>
        <v>3.535000000000025</v>
      </c>
      <c r="Y334" s="10">
        <f t="shared" si="34"/>
        <v>12.496225000000177</v>
      </c>
      <c r="Z334" s="10">
        <f t="shared" si="35"/>
        <v>1.538528496507312</v>
      </c>
    </row>
    <row r="335" spans="1:26" x14ac:dyDescent="0.25">
      <c r="A335" s="8">
        <f t="shared" si="30"/>
        <v>46211</v>
      </c>
      <c r="B335" s="9">
        <f t="shared" si="31"/>
        <v>0.78570603009575279</v>
      </c>
      <c r="C335" s="11">
        <v>46211.78570601852</v>
      </c>
      <c r="D335" s="1">
        <v>46211.785706030096</v>
      </c>
      <c r="E335">
        <v>229.81700000000001</v>
      </c>
      <c r="F335">
        <v>229.86600000000001</v>
      </c>
      <c r="G335">
        <v>229.86600000000001</v>
      </c>
      <c r="H335">
        <v>229.93600000000001</v>
      </c>
      <c r="I335">
        <v>9.16</v>
      </c>
      <c r="J335">
        <v>9.2100000000000009</v>
      </c>
      <c r="K335">
        <v>9.2100000000000009</v>
      </c>
      <c r="L335">
        <v>9.26</v>
      </c>
      <c r="M335">
        <v>49.962000000000003</v>
      </c>
      <c r="N335">
        <v>49.963999999999999</v>
      </c>
      <c r="O335">
        <v>49.966000000000001</v>
      </c>
      <c r="P335">
        <v>0.99199999999999999</v>
      </c>
      <c r="Q335" s="5">
        <f>+VLOOKUP($C335,Pagina!$C:$Q,10,0)</f>
        <v>233.3</v>
      </c>
      <c r="R335" s="5">
        <f>+VLOOKUP($C335,Pagina!$C:$Q,11,0)</f>
        <v>95.174003999999996</v>
      </c>
      <c r="S335" s="5">
        <f>+VLOOKUP($C335,Pagina!$C:$Q,12,0)</f>
        <v>49.9</v>
      </c>
      <c r="T335" s="5" t="str">
        <f>+VLOOKUP($C335,Pagina!$C:$Q,13,0)</f>
        <v>0,530000</v>
      </c>
      <c r="U335" s="5" t="str">
        <f>+VLOOKUP($C335,Pagina!$C:$Q,14,0)</f>
        <v>0,384000</v>
      </c>
      <c r="V335" s="5" t="str">
        <f>+VLOOKUP($C335,Pagina!$C:$Q,15,0)</f>
        <v>0,047600</v>
      </c>
      <c r="W335" s="10">
        <f t="shared" si="32"/>
        <v>3.4830000000000041</v>
      </c>
      <c r="X335" s="10">
        <f t="shared" si="33"/>
        <v>3.4830000000000041</v>
      </c>
      <c r="Y335" s="10">
        <f t="shared" si="34"/>
        <v>12.131289000000029</v>
      </c>
      <c r="Z335" s="10">
        <f t="shared" si="35"/>
        <v>1.5155536796668672</v>
      </c>
    </row>
    <row r="336" spans="1:26" x14ac:dyDescent="0.25">
      <c r="A336" s="8">
        <f t="shared" si="30"/>
        <v>46211</v>
      </c>
      <c r="B336" s="9">
        <f t="shared" si="31"/>
        <v>0.78571760416525649</v>
      </c>
      <c r="C336" s="11">
        <v>46211.785717592589</v>
      </c>
      <c r="D336" s="1">
        <v>46211.785717604165</v>
      </c>
      <c r="E336">
        <v>229.88399999999999</v>
      </c>
      <c r="F336">
        <v>229.92500000000001</v>
      </c>
      <c r="G336">
        <v>229.92500000000001</v>
      </c>
      <c r="H336">
        <v>229.982</v>
      </c>
      <c r="I336">
        <v>9.0500000000000007</v>
      </c>
      <c r="J336">
        <v>9.09</v>
      </c>
      <c r="K336">
        <v>9.09</v>
      </c>
      <c r="L336">
        <v>9.1300000000000008</v>
      </c>
      <c r="M336">
        <v>49.966999999999999</v>
      </c>
      <c r="N336">
        <v>49.969000000000001</v>
      </c>
      <c r="O336">
        <v>49.970999999999997</v>
      </c>
      <c r="P336">
        <v>0.99199999999999999</v>
      </c>
      <c r="Q336" s="5">
        <f>+VLOOKUP($C336,Pagina!$C:$Q,10,0)</f>
        <v>230.4</v>
      </c>
      <c r="R336" s="5">
        <f>+VLOOKUP($C336,Pagina!$C:$Q,11,0)</f>
        <v>95.175003000000004</v>
      </c>
      <c r="S336" s="5">
        <f>+VLOOKUP($C336,Pagina!$C:$Q,12,0)</f>
        <v>50</v>
      </c>
      <c r="T336" s="5" t="str">
        <f>+VLOOKUP($C336,Pagina!$C:$Q,13,0)</f>
        <v>0,960000</v>
      </c>
      <c r="U336" s="5" t="str">
        <f>+VLOOKUP($C336,Pagina!$C:$Q,14,0)</f>
        <v>9195000</v>
      </c>
      <c r="V336" s="5" t="str">
        <f>+VLOOKUP($C336,Pagina!$C:$Q,15,0)</f>
        <v>2030700</v>
      </c>
      <c r="W336" s="10">
        <f t="shared" si="32"/>
        <v>0.51600000000001955</v>
      </c>
      <c r="X336" s="10">
        <f t="shared" si="33"/>
        <v>0.51600000000001955</v>
      </c>
      <c r="Y336" s="10">
        <f t="shared" si="34"/>
        <v>0.2662560000000202</v>
      </c>
      <c r="Z336" s="10">
        <f t="shared" si="35"/>
        <v>0.22446103252075811</v>
      </c>
    </row>
    <row r="337" spans="1:26" x14ac:dyDescent="0.25">
      <c r="A337" s="8">
        <f t="shared" si="30"/>
        <v>46211</v>
      </c>
      <c r="B337" s="9">
        <f t="shared" si="31"/>
        <v>0.78572918981808471</v>
      </c>
      <c r="C337" s="11">
        <v>46211.785729166666</v>
      </c>
      <c r="D337" s="1">
        <v>46211.785729189818</v>
      </c>
      <c r="E337">
        <v>229.88300000000001</v>
      </c>
      <c r="F337">
        <v>229.93299999999999</v>
      </c>
      <c r="G337">
        <v>229.93299999999999</v>
      </c>
      <c r="H337">
        <v>229.971</v>
      </c>
      <c r="I337">
        <v>8.9700000000000006</v>
      </c>
      <c r="J337">
        <v>8.99</v>
      </c>
      <c r="K337">
        <v>8.99</v>
      </c>
      <c r="L337">
        <v>9.0299999999999994</v>
      </c>
      <c r="M337">
        <v>49.970999999999997</v>
      </c>
      <c r="N337">
        <v>49.972000000000001</v>
      </c>
      <c r="O337">
        <v>49.972999999999999</v>
      </c>
      <c r="P337">
        <v>0.99199999999999999</v>
      </c>
      <c r="Q337" s="5">
        <f>+VLOOKUP($C337,Pagina!$C:$Q,10,0)</f>
        <v>229.9</v>
      </c>
      <c r="R337" s="5">
        <f>+VLOOKUP($C337,Pagina!$C:$Q,11,0)</f>
        <v>95.176002999999994</v>
      </c>
      <c r="S337" s="5">
        <f>+VLOOKUP($C337,Pagina!$C:$Q,12,0)</f>
        <v>49.9</v>
      </c>
      <c r="T337" s="5" t="str">
        <f>+VLOOKUP($C337,Pagina!$C:$Q,13,0)</f>
        <v>1</v>
      </c>
      <c r="U337" s="5" t="str">
        <f>+VLOOKUP($C337,Pagina!$C:$Q,14,0)</f>
        <v>10889000</v>
      </c>
      <c r="V337" s="5" t="str">
        <f>+VLOOKUP($C337,Pagina!$C:$Q,15,0)</f>
        <v>2499100</v>
      </c>
      <c r="W337" s="10">
        <f t="shared" si="32"/>
        <v>1.6999999999995907E-2</v>
      </c>
      <c r="X337" s="10">
        <f t="shared" si="33"/>
        <v>1.6999999999995907E-2</v>
      </c>
      <c r="Y337" s="10">
        <f t="shared" si="34"/>
        <v>2.8899999999986087E-4</v>
      </c>
      <c r="Z337" s="10">
        <f t="shared" si="35"/>
        <v>7.395066185840583E-3</v>
      </c>
    </row>
    <row r="338" spans="1:26" x14ac:dyDescent="0.25">
      <c r="A338" s="8">
        <f t="shared" si="30"/>
        <v>46211</v>
      </c>
      <c r="B338" s="9">
        <f t="shared" si="31"/>
        <v>0.7857407638875884</v>
      </c>
      <c r="C338" s="11">
        <v>46211.785740740743</v>
      </c>
      <c r="D338" s="1">
        <v>46211.785740763888</v>
      </c>
      <c r="E338">
        <v>229.94</v>
      </c>
      <c r="F338">
        <v>229.958</v>
      </c>
      <c r="G338">
        <v>229.958</v>
      </c>
      <c r="H338">
        <v>229.999</v>
      </c>
      <c r="I338">
        <v>8.9</v>
      </c>
      <c r="J338">
        <v>8.92</v>
      </c>
      <c r="K338">
        <v>8.92</v>
      </c>
      <c r="L338">
        <v>8.9499999999999993</v>
      </c>
      <c r="M338">
        <v>49.970999999999997</v>
      </c>
      <c r="N338">
        <v>49.972000000000001</v>
      </c>
      <c r="O338">
        <v>49.973999999999997</v>
      </c>
      <c r="P338">
        <v>0.99199999999999999</v>
      </c>
      <c r="Q338" s="5">
        <f>+VLOOKUP($C338,Pagina!$C:$Q,10,0)</f>
        <v>230.4</v>
      </c>
      <c r="R338" s="5">
        <f>+VLOOKUP($C338,Pagina!$C:$Q,11,0)</f>
        <v>95.177002000000002</v>
      </c>
      <c r="S338" s="5">
        <f>+VLOOKUP($C338,Pagina!$C:$Q,12,0)</f>
        <v>49.9</v>
      </c>
      <c r="T338" s="5" t="str">
        <f>+VLOOKUP($C338,Pagina!$C:$Q,13,0)</f>
        <v>1</v>
      </c>
      <c r="U338" s="5" t="str">
        <f>+VLOOKUP($C338,Pagina!$C:$Q,14,0)</f>
        <v>9764000</v>
      </c>
      <c r="V338" s="5" t="str">
        <f>+VLOOKUP($C338,Pagina!$C:$Q,15,0)</f>
        <v>2239300</v>
      </c>
      <c r="W338" s="10">
        <f t="shared" si="32"/>
        <v>0.46000000000000796</v>
      </c>
      <c r="X338" s="10">
        <f t="shared" si="33"/>
        <v>0.46000000000000796</v>
      </c>
      <c r="Y338" s="10">
        <f t="shared" si="34"/>
        <v>0.21160000000000731</v>
      </c>
      <c r="Z338" s="10">
        <f t="shared" si="35"/>
        <v>0.20005218752718446</v>
      </c>
    </row>
    <row r="339" spans="1:26" x14ac:dyDescent="0.25">
      <c r="A339" s="8">
        <f t="shared" si="30"/>
        <v>46211</v>
      </c>
      <c r="B339" s="9">
        <f t="shared" si="31"/>
        <v>0.78575234954041662</v>
      </c>
      <c r="C339" s="11">
        <v>46211.785752314812</v>
      </c>
      <c r="D339" s="1">
        <v>46211.78575234954</v>
      </c>
      <c r="E339">
        <v>229.97900000000001</v>
      </c>
      <c r="F339">
        <v>230.01599999999999</v>
      </c>
      <c r="G339">
        <v>230.01599999999999</v>
      </c>
      <c r="H339">
        <v>230.089</v>
      </c>
      <c r="I339">
        <v>8.85</v>
      </c>
      <c r="J339">
        <v>8.86</v>
      </c>
      <c r="K339">
        <v>8.86</v>
      </c>
      <c r="L339">
        <v>8.89</v>
      </c>
      <c r="M339">
        <v>49.972000000000001</v>
      </c>
      <c r="N339">
        <v>49.972000000000001</v>
      </c>
      <c r="O339">
        <v>49.972000000000001</v>
      </c>
      <c r="P339">
        <v>0.99099999999999999</v>
      </c>
      <c r="Q339" s="5">
        <f>+VLOOKUP($C339,Pagina!$C:$Q,10,0)</f>
        <v>230.5</v>
      </c>
      <c r="R339" s="5">
        <f>+VLOOKUP($C339,Pagina!$C:$Q,11,0)</f>
        <v>95.177002000000002</v>
      </c>
      <c r="S339" s="5">
        <f>+VLOOKUP($C339,Pagina!$C:$Q,12,0)</f>
        <v>49.9</v>
      </c>
      <c r="T339" s="5" t="str">
        <f>+VLOOKUP($C339,Pagina!$C:$Q,13,0)</f>
        <v>0,990000</v>
      </c>
      <c r="U339" s="5" t="str">
        <f>+VLOOKUP($C339,Pagina!$C:$Q,14,0)</f>
        <v>9304000</v>
      </c>
      <c r="V339" s="5" t="str">
        <f>+VLOOKUP($C339,Pagina!$C:$Q,15,0)</f>
        <v>2131200</v>
      </c>
      <c r="W339" s="10">
        <f t="shared" si="32"/>
        <v>0.52099999999998658</v>
      </c>
      <c r="X339" s="10">
        <f t="shared" si="33"/>
        <v>0.52099999999998658</v>
      </c>
      <c r="Y339" s="10">
        <f t="shared" si="34"/>
        <v>0.271440999999986</v>
      </c>
      <c r="Z339" s="10">
        <f t="shared" si="35"/>
        <v>0.22654242343865594</v>
      </c>
    </row>
    <row r="340" spans="1:26" x14ac:dyDescent="0.25">
      <c r="A340" s="8">
        <f t="shared" si="30"/>
        <v>46211</v>
      </c>
      <c r="B340" s="9">
        <f t="shared" si="31"/>
        <v>0.78576393518596888</v>
      </c>
      <c r="C340" s="11">
        <v>46211.785763888889</v>
      </c>
      <c r="D340" s="1">
        <v>46211.785763935186</v>
      </c>
      <c r="E340">
        <v>229.916</v>
      </c>
      <c r="F340">
        <v>229.976</v>
      </c>
      <c r="G340">
        <v>229.976</v>
      </c>
      <c r="H340">
        <v>230.02099999999999</v>
      </c>
      <c r="I340">
        <v>8.8000000000000007</v>
      </c>
      <c r="J340">
        <v>8.81</v>
      </c>
      <c r="K340">
        <v>8.81</v>
      </c>
      <c r="L340">
        <v>8.83</v>
      </c>
      <c r="M340">
        <v>49.966999999999999</v>
      </c>
      <c r="N340">
        <v>49.969000000000001</v>
      </c>
      <c r="O340">
        <v>49.970999999999997</v>
      </c>
      <c r="P340">
        <v>0.99099999999999999</v>
      </c>
      <c r="Q340" s="5">
        <f>+VLOOKUP($C340,Pagina!$C:$Q,10,0)</f>
        <v>230.5</v>
      </c>
      <c r="R340" s="5">
        <f>+VLOOKUP($C340,Pagina!$C:$Q,11,0)</f>
        <v>95.178000999999995</v>
      </c>
      <c r="S340" s="5">
        <f>+VLOOKUP($C340,Pagina!$C:$Q,12,0)</f>
        <v>49.9</v>
      </c>
      <c r="T340" s="5" t="str">
        <f>+VLOOKUP($C340,Pagina!$C:$Q,13,0)</f>
        <v>0,990000</v>
      </c>
      <c r="U340" s="5" t="str">
        <f>+VLOOKUP($C340,Pagina!$C:$Q,14,0)</f>
        <v>9304000</v>
      </c>
      <c r="V340" s="5" t="str">
        <f>+VLOOKUP($C340,Pagina!$C:$Q,15,0)</f>
        <v>2131200</v>
      </c>
      <c r="W340" s="10">
        <f t="shared" si="32"/>
        <v>0.58400000000000318</v>
      </c>
      <c r="X340" s="10">
        <f t="shared" si="33"/>
        <v>0.58400000000000318</v>
      </c>
      <c r="Y340" s="10">
        <f t="shared" si="34"/>
        <v>0.34105600000000375</v>
      </c>
      <c r="Z340" s="10">
        <f t="shared" si="35"/>
        <v>0.25400581081786533</v>
      </c>
    </row>
    <row r="341" spans="1:26" x14ac:dyDescent="0.25">
      <c r="A341" s="8">
        <f t="shared" si="30"/>
        <v>46211</v>
      </c>
      <c r="B341" s="9">
        <f t="shared" si="31"/>
        <v>0.78577550926274853</v>
      </c>
      <c r="C341" s="11">
        <v>46211.785775462966</v>
      </c>
      <c r="D341" s="1">
        <v>46211.785775509263</v>
      </c>
      <c r="E341">
        <v>229.816</v>
      </c>
      <c r="F341">
        <v>229.87100000000001</v>
      </c>
      <c r="G341">
        <v>229.87100000000001</v>
      </c>
      <c r="H341">
        <v>229.9</v>
      </c>
      <c r="I341">
        <v>8.76</v>
      </c>
      <c r="J341">
        <v>8.77</v>
      </c>
      <c r="K341">
        <v>8.77</v>
      </c>
      <c r="L341">
        <v>8.7899999999999991</v>
      </c>
      <c r="M341">
        <v>49.963999999999999</v>
      </c>
      <c r="N341">
        <v>49.965000000000003</v>
      </c>
      <c r="O341">
        <v>49.966999999999999</v>
      </c>
      <c r="P341">
        <v>0.99099999999999999</v>
      </c>
      <c r="Q341" s="5">
        <f>+VLOOKUP($C341,Pagina!$C:$Q,10,0)</f>
        <v>230.5</v>
      </c>
      <c r="R341" s="5">
        <f>+VLOOKUP($C341,Pagina!$C:$Q,11,0)</f>
        <v>95.178000999999995</v>
      </c>
      <c r="S341" s="5">
        <f>+VLOOKUP($C341,Pagina!$C:$Q,12,0)</f>
        <v>49.9</v>
      </c>
      <c r="T341" s="5" t="str">
        <f>+VLOOKUP($C341,Pagina!$C:$Q,13,0)</f>
        <v>0,990000</v>
      </c>
      <c r="U341" s="5" t="str">
        <f>+VLOOKUP($C341,Pagina!$C:$Q,14,0)</f>
        <v>9021000</v>
      </c>
      <c r="V341" s="5" t="str">
        <f>+VLOOKUP($C341,Pagina!$C:$Q,15,0)</f>
        <v>2064900</v>
      </c>
      <c r="W341" s="10">
        <f t="shared" si="32"/>
        <v>0.6839999999999975</v>
      </c>
      <c r="X341" s="10">
        <f t="shared" si="33"/>
        <v>0.6839999999999975</v>
      </c>
      <c r="Y341" s="10">
        <f t="shared" si="34"/>
        <v>0.46785599999999655</v>
      </c>
      <c r="Z341" s="10">
        <f t="shared" si="35"/>
        <v>0.29762940787412429</v>
      </c>
    </row>
    <row r="342" spans="1:26" x14ac:dyDescent="0.25">
      <c r="A342" s="8">
        <f t="shared" si="30"/>
        <v>46211</v>
      </c>
      <c r="B342" s="9">
        <f t="shared" si="31"/>
        <v>0.78578709490830079</v>
      </c>
      <c r="C342" s="11">
        <v>46211.785787037035</v>
      </c>
      <c r="D342" s="1">
        <v>46211.785787094908</v>
      </c>
      <c r="E342">
        <v>229.78899999999999</v>
      </c>
      <c r="F342">
        <v>229.85300000000001</v>
      </c>
      <c r="G342">
        <v>229.85300000000001</v>
      </c>
      <c r="H342">
        <v>229.892</v>
      </c>
      <c r="I342">
        <v>8.73</v>
      </c>
      <c r="J342">
        <v>8.74</v>
      </c>
      <c r="K342">
        <v>8.74</v>
      </c>
      <c r="L342">
        <v>8.76</v>
      </c>
      <c r="M342">
        <v>49.960999999999999</v>
      </c>
      <c r="N342">
        <v>49.963000000000001</v>
      </c>
      <c r="O342">
        <v>49.963999999999999</v>
      </c>
      <c r="P342">
        <v>0.99099999999999999</v>
      </c>
      <c r="Q342" s="5">
        <f>+VLOOKUP($C342,Pagina!$C:$Q,10,0)</f>
        <v>230.7</v>
      </c>
      <c r="R342" s="5">
        <f>+VLOOKUP($C342,Pagina!$C:$Q,11,0)</f>
        <v>95.179001</v>
      </c>
      <c r="S342" s="5">
        <f>+VLOOKUP($C342,Pagina!$C:$Q,12,0)</f>
        <v>50</v>
      </c>
      <c r="T342" s="5" t="str">
        <f>+VLOOKUP($C342,Pagina!$C:$Q,13,0)</f>
        <v>0,990000</v>
      </c>
      <c r="U342" s="5" t="str">
        <f>+VLOOKUP($C342,Pagina!$C:$Q,14,0)</f>
        <v>8823000</v>
      </c>
      <c r="V342" s="5" t="str">
        <f>+VLOOKUP($C342,Pagina!$C:$Q,15,0)</f>
        <v>2019900</v>
      </c>
      <c r="W342" s="10">
        <f t="shared" si="32"/>
        <v>0.91100000000000136</v>
      </c>
      <c r="X342" s="10">
        <f t="shared" si="33"/>
        <v>0.91100000000000136</v>
      </c>
      <c r="Y342" s="10">
        <f t="shared" si="34"/>
        <v>0.82992100000000246</v>
      </c>
      <c r="Z342" s="10">
        <f t="shared" si="35"/>
        <v>0.39645065690698922</v>
      </c>
    </row>
    <row r="343" spans="1:26" x14ac:dyDescent="0.25">
      <c r="A343" s="8">
        <f t="shared" si="30"/>
        <v>46211</v>
      </c>
      <c r="B343" s="9">
        <f t="shared" si="31"/>
        <v>0.78579868055385305</v>
      </c>
      <c r="C343" s="11">
        <v>46211.785798611112</v>
      </c>
      <c r="D343" s="1">
        <v>46211.785798680554</v>
      </c>
      <c r="E343">
        <v>229.79900000000001</v>
      </c>
      <c r="F343">
        <v>229.846</v>
      </c>
      <c r="G343">
        <v>229.846</v>
      </c>
      <c r="H343">
        <v>229.89500000000001</v>
      </c>
      <c r="I343">
        <v>8.7100000000000009</v>
      </c>
      <c r="J343">
        <v>8.7200000000000006</v>
      </c>
      <c r="K343">
        <v>8.7200000000000006</v>
      </c>
      <c r="L343">
        <v>8.73</v>
      </c>
      <c r="M343">
        <v>49.957000000000001</v>
      </c>
      <c r="N343">
        <v>49.959000000000003</v>
      </c>
      <c r="O343">
        <v>49.960999999999999</v>
      </c>
      <c r="P343">
        <v>0.99099999999999999</v>
      </c>
      <c r="Q343" s="5">
        <f>+VLOOKUP($C343,Pagina!$C:$Q,10,0)</f>
        <v>230.8</v>
      </c>
      <c r="R343" s="5">
        <f>+VLOOKUP($C343,Pagina!$C:$Q,11,0)</f>
        <v>95.179001</v>
      </c>
      <c r="S343" s="5">
        <f>+VLOOKUP($C343,Pagina!$C:$Q,12,0)</f>
        <v>50</v>
      </c>
      <c r="T343" s="5" t="str">
        <f>+VLOOKUP($C343,Pagina!$C:$Q,13,0)</f>
        <v>0,990000</v>
      </c>
      <c r="U343" s="5" t="str">
        <f>+VLOOKUP($C343,Pagina!$C:$Q,14,0)</f>
        <v>8679000</v>
      </c>
      <c r="V343" s="5" t="str">
        <f>+VLOOKUP($C343,Pagina!$C:$Q,15,0)</f>
        <v>1986700</v>
      </c>
      <c r="W343" s="10">
        <f t="shared" si="32"/>
        <v>1.0010000000000048</v>
      </c>
      <c r="X343" s="10">
        <f t="shared" si="33"/>
        <v>1.0010000000000048</v>
      </c>
      <c r="Y343" s="10">
        <f t="shared" si="34"/>
        <v>1.0020010000000095</v>
      </c>
      <c r="Z343" s="10">
        <f t="shared" si="35"/>
        <v>0.43559806613606006</v>
      </c>
    </row>
    <row r="344" spans="1:26" x14ac:dyDescent="0.25">
      <c r="A344" s="8">
        <f t="shared" si="30"/>
        <v>46211</v>
      </c>
      <c r="B344" s="9">
        <f t="shared" si="31"/>
        <v>0.78581026620668126</v>
      </c>
      <c r="C344" s="11">
        <v>46211.785810185182</v>
      </c>
      <c r="D344" s="1">
        <v>46211.785810266207</v>
      </c>
      <c r="E344">
        <v>229.89</v>
      </c>
      <c r="F344">
        <v>229.92</v>
      </c>
      <c r="G344">
        <v>229.92</v>
      </c>
      <c r="H344">
        <v>229.97800000000001</v>
      </c>
      <c r="I344">
        <v>8.69</v>
      </c>
      <c r="J344">
        <v>8.6999999999999993</v>
      </c>
      <c r="K344">
        <v>8.6999999999999993</v>
      </c>
      <c r="L344">
        <v>8.6999999999999993</v>
      </c>
      <c r="M344">
        <v>49.953000000000003</v>
      </c>
      <c r="N344">
        <v>49.954999999999998</v>
      </c>
      <c r="O344">
        <v>49.956000000000003</v>
      </c>
      <c r="P344">
        <v>0.99099999999999999</v>
      </c>
      <c r="Q344" s="5">
        <f>+VLOOKUP($C344,Pagina!$C:$Q,10,0)</f>
        <v>230.8</v>
      </c>
      <c r="R344" s="5">
        <f>+VLOOKUP($C344,Pagina!$C:$Q,11,0)</f>
        <v>95.18</v>
      </c>
      <c r="S344" s="5">
        <f>+VLOOKUP($C344,Pagina!$C:$Q,12,0)</f>
        <v>49.9</v>
      </c>
      <c r="T344" s="5" t="str">
        <f>+VLOOKUP($C344,Pagina!$C:$Q,13,0)</f>
        <v>0,990000</v>
      </c>
      <c r="U344" s="5" t="str">
        <f>+VLOOKUP($C344,Pagina!$C:$Q,14,0)</f>
        <v>8679000</v>
      </c>
      <c r="V344" s="5" t="str">
        <f>+VLOOKUP($C344,Pagina!$C:$Q,15,0)</f>
        <v>1986700</v>
      </c>
      <c r="W344" s="10">
        <f t="shared" si="32"/>
        <v>0.91000000000002501</v>
      </c>
      <c r="X344" s="10">
        <f t="shared" si="33"/>
        <v>0.91000000000002501</v>
      </c>
      <c r="Y344" s="10">
        <f t="shared" si="34"/>
        <v>0.82810000000004547</v>
      </c>
      <c r="Z344" s="10">
        <f t="shared" si="35"/>
        <v>0.39584148940798858</v>
      </c>
    </row>
    <row r="345" spans="1:26" x14ac:dyDescent="0.25">
      <c r="A345" s="8">
        <f t="shared" si="30"/>
        <v>46211</v>
      </c>
      <c r="B345" s="9">
        <f t="shared" si="31"/>
        <v>0.78582185185223352</v>
      </c>
      <c r="C345" s="11">
        <v>46211.785821759258</v>
      </c>
      <c r="D345" s="1">
        <v>46211.785821851852</v>
      </c>
      <c r="E345">
        <v>230.01599999999999</v>
      </c>
      <c r="F345">
        <v>230.07300000000001</v>
      </c>
      <c r="G345">
        <v>230.07300000000001</v>
      </c>
      <c r="H345">
        <v>230.124</v>
      </c>
      <c r="I345">
        <v>8.67</v>
      </c>
      <c r="J345">
        <v>8.68</v>
      </c>
      <c r="K345">
        <v>8.68</v>
      </c>
      <c r="L345">
        <v>8.69</v>
      </c>
      <c r="M345">
        <v>49.953000000000003</v>
      </c>
      <c r="N345">
        <v>49.954999999999998</v>
      </c>
      <c r="O345">
        <v>49.956000000000003</v>
      </c>
      <c r="P345">
        <v>0.99099999999999999</v>
      </c>
      <c r="Q345" s="5">
        <f>+VLOOKUP($C345,Pagina!$C:$Q,10,0)</f>
        <v>230.8</v>
      </c>
      <c r="R345" s="5">
        <f>+VLOOKUP($C345,Pagina!$C:$Q,11,0)</f>
        <v>95.18</v>
      </c>
      <c r="S345" s="5">
        <f>+VLOOKUP($C345,Pagina!$C:$Q,12,0)</f>
        <v>49.9</v>
      </c>
      <c r="T345" s="5" t="str">
        <f>+VLOOKUP($C345,Pagina!$C:$Q,13,0)</f>
        <v>0,990000</v>
      </c>
      <c r="U345" s="5" t="str">
        <f>+VLOOKUP($C345,Pagina!$C:$Q,14,0)</f>
        <v>8572000</v>
      </c>
      <c r="V345" s="5" t="str">
        <f>+VLOOKUP($C345,Pagina!$C:$Q,15,0)</f>
        <v>1961700</v>
      </c>
      <c r="W345" s="10">
        <f t="shared" si="32"/>
        <v>0.78400000000002024</v>
      </c>
      <c r="X345" s="10">
        <f t="shared" si="33"/>
        <v>0.78400000000002024</v>
      </c>
      <c r="Y345" s="10">
        <f t="shared" si="34"/>
        <v>0.61465600000003173</v>
      </c>
      <c r="Z345" s="10">
        <f t="shared" si="35"/>
        <v>0.34084585420145563</v>
      </c>
    </row>
    <row r="346" spans="1:26" x14ac:dyDescent="0.25">
      <c r="A346" s="8">
        <f t="shared" si="30"/>
        <v>46211</v>
      </c>
      <c r="B346" s="9">
        <f t="shared" si="31"/>
        <v>0.78583342592901317</v>
      </c>
      <c r="C346" s="11">
        <v>46211.785833333335</v>
      </c>
      <c r="D346" s="1">
        <v>46211.785833425929</v>
      </c>
      <c r="E346">
        <v>230.06299999999999</v>
      </c>
      <c r="F346">
        <v>230.10400000000001</v>
      </c>
      <c r="G346">
        <v>230.10400000000001</v>
      </c>
      <c r="H346">
        <v>230.15</v>
      </c>
      <c r="I346">
        <v>8.65</v>
      </c>
      <c r="J346">
        <v>8.66</v>
      </c>
      <c r="K346">
        <v>8.66</v>
      </c>
      <c r="L346">
        <v>8.67</v>
      </c>
      <c r="M346">
        <v>49.957000000000001</v>
      </c>
      <c r="N346">
        <v>49.957999999999998</v>
      </c>
      <c r="O346">
        <v>49.96</v>
      </c>
      <c r="P346">
        <v>0.99099999999999999</v>
      </c>
      <c r="Q346" s="5">
        <f>+VLOOKUP($C346,Pagina!$C:$Q,10,0)</f>
        <v>230.8</v>
      </c>
      <c r="R346" s="5">
        <f>+VLOOKUP($C346,Pagina!$C:$Q,11,0)</f>
        <v>95.180999999999997</v>
      </c>
      <c r="S346" s="5">
        <f>+VLOOKUP($C346,Pagina!$C:$Q,12,0)</f>
        <v>49.9</v>
      </c>
      <c r="T346" s="5" t="str">
        <f>+VLOOKUP($C346,Pagina!$C:$Q,13,0)</f>
        <v>0,990000</v>
      </c>
      <c r="U346" s="5" t="str">
        <f>+VLOOKUP($C346,Pagina!$C:$Q,14,0)</f>
        <v>8494000</v>
      </c>
      <c r="V346" s="5" t="str">
        <f>+VLOOKUP($C346,Pagina!$C:$Q,15,0)</f>
        <v>1943900</v>
      </c>
      <c r="W346" s="10">
        <f t="shared" si="32"/>
        <v>0.73700000000002319</v>
      </c>
      <c r="X346" s="10">
        <f t="shared" si="33"/>
        <v>0.73700000000002319</v>
      </c>
      <c r="Y346" s="10">
        <f t="shared" si="34"/>
        <v>0.54316900000003421</v>
      </c>
      <c r="Z346" s="10">
        <f t="shared" si="35"/>
        <v>0.32034703537727632</v>
      </c>
    </row>
    <row r="347" spans="1:26" x14ac:dyDescent="0.25">
      <c r="A347" s="8">
        <f t="shared" si="30"/>
        <v>46211</v>
      </c>
      <c r="B347" s="9">
        <f t="shared" si="31"/>
        <v>0.78584501157456543</v>
      </c>
      <c r="C347" s="11">
        <v>46211.785844907405</v>
      </c>
      <c r="D347" s="1">
        <v>46211.785845011575</v>
      </c>
      <c r="E347">
        <v>230.13</v>
      </c>
      <c r="F347">
        <v>230.17099999999999</v>
      </c>
      <c r="G347">
        <v>230.17099999999999</v>
      </c>
      <c r="H347">
        <v>230.21899999999999</v>
      </c>
      <c r="I347">
        <v>8.64</v>
      </c>
      <c r="J347">
        <v>8.65</v>
      </c>
      <c r="K347">
        <v>8.65</v>
      </c>
      <c r="L347">
        <v>8.65</v>
      </c>
      <c r="M347">
        <v>49.960999999999999</v>
      </c>
      <c r="N347">
        <v>49.963999999999999</v>
      </c>
      <c r="O347">
        <v>49.966000000000001</v>
      </c>
      <c r="P347">
        <v>0.99099999999999999</v>
      </c>
      <c r="Q347" s="5">
        <f>+VLOOKUP($C347,Pagina!$C:$Q,10,0)</f>
        <v>230.8</v>
      </c>
      <c r="R347" s="5">
        <f>+VLOOKUP($C347,Pagina!$C:$Q,11,0)</f>
        <v>95.181999000000005</v>
      </c>
      <c r="S347" s="5">
        <f>+VLOOKUP($C347,Pagina!$C:$Q,12,0)</f>
        <v>49.9</v>
      </c>
      <c r="T347" s="5" t="str">
        <f>+VLOOKUP($C347,Pagina!$C:$Q,13,0)</f>
        <v>0,990000</v>
      </c>
      <c r="U347" s="5" t="str">
        <f>+VLOOKUP($C347,Pagina!$C:$Q,14,0)</f>
        <v>8432000</v>
      </c>
      <c r="V347" s="5" t="str">
        <f>+VLOOKUP($C347,Pagina!$C:$Q,15,0)</f>
        <v>1929100</v>
      </c>
      <c r="W347" s="10">
        <f t="shared" si="32"/>
        <v>0.67000000000001592</v>
      </c>
      <c r="X347" s="10">
        <f t="shared" si="33"/>
        <v>0.67000000000001592</v>
      </c>
      <c r="Y347" s="10">
        <f t="shared" si="34"/>
        <v>0.44890000000002134</v>
      </c>
      <c r="Z347" s="10">
        <f t="shared" si="35"/>
        <v>0.29113979055317252</v>
      </c>
    </row>
    <row r="348" spans="1:26" x14ac:dyDescent="0.25">
      <c r="A348" s="8">
        <f t="shared" si="30"/>
        <v>46211</v>
      </c>
      <c r="B348" s="9">
        <f t="shared" si="31"/>
        <v>0.78585659722011769</v>
      </c>
      <c r="C348" s="11">
        <v>46211.785856481481</v>
      </c>
      <c r="D348" s="1">
        <v>46211.78585659722</v>
      </c>
      <c r="E348">
        <v>230.185</v>
      </c>
      <c r="F348">
        <v>230.256</v>
      </c>
      <c r="G348">
        <v>230.256</v>
      </c>
      <c r="H348">
        <v>230.30600000000001</v>
      </c>
      <c r="I348">
        <v>8.6300000000000008</v>
      </c>
      <c r="J348">
        <v>8.6300000000000008</v>
      </c>
      <c r="K348">
        <v>8.6300000000000008</v>
      </c>
      <c r="L348">
        <v>8.64</v>
      </c>
      <c r="M348">
        <v>49.966000000000001</v>
      </c>
      <c r="N348">
        <v>49.969000000000001</v>
      </c>
      <c r="O348">
        <v>49.972000000000001</v>
      </c>
      <c r="P348">
        <v>0.99099999999999999</v>
      </c>
      <c r="Q348" s="5">
        <f>+VLOOKUP($C348,Pagina!$C:$Q,10,0)</f>
        <v>230.7</v>
      </c>
      <c r="R348" s="5">
        <f>+VLOOKUP($C348,Pagina!$C:$Q,11,0)</f>
        <v>95.181999000000005</v>
      </c>
      <c r="S348" s="5">
        <f>+VLOOKUP($C348,Pagina!$C:$Q,12,0)</f>
        <v>49.9</v>
      </c>
      <c r="T348" s="5" t="str">
        <f>+VLOOKUP($C348,Pagina!$C:$Q,13,0)</f>
        <v>0,990000</v>
      </c>
      <c r="U348" s="5" t="str">
        <f>+VLOOKUP($C348,Pagina!$C:$Q,14,0)</f>
        <v>8386000</v>
      </c>
      <c r="V348" s="5" t="str">
        <f>+VLOOKUP($C348,Pagina!$C:$Q,15,0)</f>
        <v>1917400</v>
      </c>
      <c r="W348" s="10">
        <f t="shared" si="32"/>
        <v>0.51499999999998636</v>
      </c>
      <c r="X348" s="10">
        <f t="shared" si="33"/>
        <v>0.51499999999998636</v>
      </c>
      <c r="Y348" s="10">
        <f t="shared" si="34"/>
        <v>0.26522499999998594</v>
      </c>
      <c r="Z348" s="10">
        <f t="shared" si="35"/>
        <v>0.22373308425830801</v>
      </c>
    </row>
    <row r="349" spans="1:26" x14ac:dyDescent="0.25">
      <c r="A349" s="8">
        <f t="shared" si="30"/>
        <v>46211</v>
      </c>
      <c r="B349" s="9">
        <f t="shared" si="31"/>
        <v>0.78586817129689734</v>
      </c>
      <c r="C349" s="11">
        <v>46211.785868055558</v>
      </c>
      <c r="D349" s="1">
        <v>46211.785868171297</v>
      </c>
      <c r="E349">
        <v>230.32300000000001</v>
      </c>
      <c r="F349">
        <v>230.36500000000001</v>
      </c>
      <c r="G349">
        <v>230.36500000000001</v>
      </c>
      <c r="H349">
        <v>230.441</v>
      </c>
      <c r="I349">
        <v>8.6199999999999992</v>
      </c>
      <c r="J349">
        <v>8.6199999999999992</v>
      </c>
      <c r="K349">
        <v>8.6199999999999992</v>
      </c>
      <c r="L349">
        <v>8.6300000000000008</v>
      </c>
      <c r="M349">
        <v>49.973999999999997</v>
      </c>
      <c r="N349">
        <v>49.976999999999997</v>
      </c>
      <c r="O349">
        <v>49.98</v>
      </c>
      <c r="P349">
        <v>0.99099999999999999</v>
      </c>
      <c r="Q349" s="5">
        <f>+VLOOKUP($C349,Pagina!$C:$Q,10,0)</f>
        <v>230.7</v>
      </c>
      <c r="R349" s="5">
        <f>+VLOOKUP($C349,Pagina!$C:$Q,11,0)</f>
        <v>95.182998999999995</v>
      </c>
      <c r="S349" s="5">
        <f>+VLOOKUP($C349,Pagina!$C:$Q,12,0)</f>
        <v>50</v>
      </c>
      <c r="T349" s="5" t="str">
        <f>+VLOOKUP($C349,Pagina!$C:$Q,13,0)</f>
        <v>0,990000</v>
      </c>
      <c r="U349" s="5" t="str">
        <f>+VLOOKUP($C349,Pagina!$C:$Q,14,0)</f>
        <v>8386000</v>
      </c>
      <c r="V349" s="5" t="str">
        <f>+VLOOKUP($C349,Pagina!$C:$Q,15,0)</f>
        <v>1917400</v>
      </c>
      <c r="W349" s="10">
        <f t="shared" si="32"/>
        <v>0.37699999999998113</v>
      </c>
      <c r="X349" s="10">
        <f t="shared" si="33"/>
        <v>0.37699999999998113</v>
      </c>
      <c r="Y349" s="10">
        <f t="shared" si="34"/>
        <v>0.14212899999998577</v>
      </c>
      <c r="Z349" s="10">
        <f t="shared" si="35"/>
        <v>0.16368317536675933</v>
      </c>
    </row>
    <row r="350" spans="1:26" x14ac:dyDescent="0.25">
      <c r="A350" s="8">
        <f t="shared" si="30"/>
        <v>46211</v>
      </c>
      <c r="B350" s="9">
        <f t="shared" si="31"/>
        <v>0.7858797569424496</v>
      </c>
      <c r="C350" s="11">
        <v>46211.785879629628</v>
      </c>
      <c r="D350" s="1">
        <v>46211.785879756942</v>
      </c>
      <c r="E350">
        <v>230.28</v>
      </c>
      <c r="F350">
        <v>230.33699999999999</v>
      </c>
      <c r="G350">
        <v>230.33699999999999</v>
      </c>
      <c r="H350">
        <v>230.41</v>
      </c>
      <c r="I350">
        <v>8.6</v>
      </c>
      <c r="J350">
        <v>8.61</v>
      </c>
      <c r="K350">
        <v>8.61</v>
      </c>
      <c r="L350">
        <v>8.61</v>
      </c>
      <c r="M350">
        <v>49.981000000000002</v>
      </c>
      <c r="N350">
        <v>49.981999999999999</v>
      </c>
      <c r="O350">
        <v>49.984000000000002</v>
      </c>
      <c r="P350">
        <v>0.99099999999999999</v>
      </c>
      <c r="Q350" s="5">
        <f>+VLOOKUP($C350,Pagina!$C:$Q,10,0)</f>
        <v>230.7</v>
      </c>
      <c r="R350" s="5">
        <f>+VLOOKUP($C350,Pagina!$C:$Q,11,0)</f>
        <v>95.182998999999995</v>
      </c>
      <c r="S350" s="5">
        <f>+VLOOKUP($C350,Pagina!$C:$Q,12,0)</f>
        <v>49.9</v>
      </c>
      <c r="T350" s="5" t="str">
        <f>+VLOOKUP($C350,Pagina!$C:$Q,13,0)</f>
        <v>0,990000</v>
      </c>
      <c r="U350" s="5" t="str">
        <f>+VLOOKUP($C350,Pagina!$C:$Q,14,0)</f>
        <v>8350000</v>
      </c>
      <c r="V350" s="5" t="str">
        <f>+VLOOKUP($C350,Pagina!$C:$Q,15,0)</f>
        <v>1908800</v>
      </c>
      <c r="W350" s="10">
        <f t="shared" si="32"/>
        <v>0.41999999999998749</v>
      </c>
      <c r="X350" s="10">
        <f t="shared" si="33"/>
        <v>0.41999999999998749</v>
      </c>
      <c r="Y350" s="10">
        <f t="shared" si="34"/>
        <v>0.17639999999998948</v>
      </c>
      <c r="Z350" s="10">
        <f t="shared" si="35"/>
        <v>0.18238665971859802</v>
      </c>
    </row>
    <row r="351" spans="1:26" x14ac:dyDescent="0.25">
      <c r="A351" s="8">
        <f t="shared" si="30"/>
        <v>46211</v>
      </c>
      <c r="B351" s="9">
        <f t="shared" si="31"/>
        <v>0.78589133101922926</v>
      </c>
      <c r="C351" s="11">
        <v>46211.785891203705</v>
      </c>
      <c r="D351" s="1">
        <v>46211.785891331019</v>
      </c>
      <c r="E351">
        <v>230.14500000000001</v>
      </c>
      <c r="F351">
        <v>230.19300000000001</v>
      </c>
      <c r="G351">
        <v>230.19300000000001</v>
      </c>
      <c r="H351">
        <v>230.28200000000001</v>
      </c>
      <c r="I351">
        <v>8.59</v>
      </c>
      <c r="J351">
        <v>8.6</v>
      </c>
      <c r="K351">
        <v>8.6</v>
      </c>
      <c r="L351">
        <v>8.6</v>
      </c>
      <c r="M351">
        <v>49.984999999999999</v>
      </c>
      <c r="N351">
        <v>49.984999999999999</v>
      </c>
      <c r="O351">
        <v>49.985999999999997</v>
      </c>
      <c r="P351">
        <v>0.99099999999999999</v>
      </c>
      <c r="Q351" s="5">
        <f>+VLOOKUP($C351,Pagina!$C:$Q,10,0)</f>
        <v>230.7</v>
      </c>
      <c r="R351" s="5">
        <f>+VLOOKUP($C351,Pagina!$C:$Q,11,0)</f>
        <v>95.183998000000003</v>
      </c>
      <c r="S351" s="5">
        <f>+VLOOKUP($C351,Pagina!$C:$Q,12,0)</f>
        <v>49.9</v>
      </c>
      <c r="T351" s="5" t="str">
        <f>+VLOOKUP($C351,Pagina!$C:$Q,13,0)</f>
        <v>0,990000</v>
      </c>
      <c r="U351" s="5" t="str">
        <f>+VLOOKUP($C351,Pagina!$C:$Q,14,0)</f>
        <v>8322000</v>
      </c>
      <c r="V351" s="5" t="str">
        <f>+VLOOKUP($C351,Pagina!$C:$Q,15,0)</f>
        <v>1902700</v>
      </c>
      <c r="W351" s="10">
        <f t="shared" si="32"/>
        <v>0.5549999999999784</v>
      </c>
      <c r="X351" s="10">
        <f t="shared" si="33"/>
        <v>0.5549999999999784</v>
      </c>
      <c r="Y351" s="10">
        <f t="shared" si="34"/>
        <v>0.30802499999997601</v>
      </c>
      <c r="Z351" s="10">
        <f t="shared" si="35"/>
        <v>0.24115231701752304</v>
      </c>
    </row>
    <row r="352" spans="1:26" x14ac:dyDescent="0.25">
      <c r="A352" s="8">
        <f t="shared" si="30"/>
        <v>46211</v>
      </c>
      <c r="B352" s="9">
        <f t="shared" si="31"/>
        <v>0.78590290509600891</v>
      </c>
      <c r="C352" s="11">
        <v>46211.785902777781</v>
      </c>
      <c r="D352" s="1">
        <v>46211.785902905096</v>
      </c>
      <c r="E352">
        <v>230.06899999999999</v>
      </c>
      <c r="F352">
        <v>230.1</v>
      </c>
      <c r="G352">
        <v>230.1</v>
      </c>
      <c r="H352">
        <v>230.12899999999999</v>
      </c>
      <c r="I352">
        <v>8.59</v>
      </c>
      <c r="J352">
        <v>8.59</v>
      </c>
      <c r="K352">
        <v>8.59</v>
      </c>
      <c r="L352">
        <v>8.59</v>
      </c>
      <c r="M352">
        <v>49.981999999999999</v>
      </c>
      <c r="N352">
        <v>49.984000000000002</v>
      </c>
      <c r="O352">
        <v>49.984999999999999</v>
      </c>
      <c r="P352">
        <v>0.99099999999999999</v>
      </c>
      <c r="Q352" s="5">
        <f>+VLOOKUP($C352,Pagina!$C:$Q,10,0)</f>
        <v>230.9</v>
      </c>
      <c r="R352" s="5">
        <f>+VLOOKUP($C352,Pagina!$C:$Q,11,0)</f>
        <v>95.183998000000003</v>
      </c>
      <c r="S352" s="5">
        <f>+VLOOKUP($C352,Pagina!$C:$Q,12,0)</f>
        <v>49.9</v>
      </c>
      <c r="T352" s="5" t="str">
        <f>+VLOOKUP($C352,Pagina!$C:$Q,13,0)</f>
        <v>0,990000</v>
      </c>
      <c r="U352" s="5" t="str">
        <f>+VLOOKUP($C352,Pagina!$C:$Q,14,0)</f>
        <v>8300000</v>
      </c>
      <c r="V352" s="5" t="str">
        <f>+VLOOKUP($C352,Pagina!$C:$Q,15,0)</f>
        <v>1898900</v>
      </c>
      <c r="W352" s="10">
        <f t="shared" si="32"/>
        <v>0.83100000000001728</v>
      </c>
      <c r="X352" s="10">
        <f t="shared" si="33"/>
        <v>0.83100000000001728</v>
      </c>
      <c r="Y352" s="10">
        <f t="shared" si="34"/>
        <v>0.69056100000002874</v>
      </c>
      <c r="Z352" s="10">
        <f t="shared" si="35"/>
        <v>0.36119598902938566</v>
      </c>
    </row>
    <row r="353" spans="1:26" x14ac:dyDescent="0.25">
      <c r="A353" s="8">
        <f t="shared" si="30"/>
        <v>46211</v>
      </c>
      <c r="B353" s="9">
        <f t="shared" si="31"/>
        <v>0.78591449074156117</v>
      </c>
      <c r="C353" s="11">
        <v>46211.785914351851</v>
      </c>
      <c r="D353" s="1">
        <v>46211.785914490742</v>
      </c>
      <c r="E353">
        <v>229.994</v>
      </c>
      <c r="F353">
        <v>230.041</v>
      </c>
      <c r="G353">
        <v>230.041</v>
      </c>
      <c r="H353">
        <v>230.07</v>
      </c>
      <c r="I353">
        <v>8.58</v>
      </c>
      <c r="J353">
        <v>8.58</v>
      </c>
      <c r="K353">
        <v>8.58</v>
      </c>
      <c r="L353">
        <v>8.59</v>
      </c>
      <c r="M353">
        <v>49.98</v>
      </c>
      <c r="N353">
        <v>49.981000000000002</v>
      </c>
      <c r="O353">
        <v>49.981999999999999</v>
      </c>
      <c r="P353">
        <v>0.99099999999999999</v>
      </c>
      <c r="Q353" s="5">
        <f>+VLOOKUP($C353,Pagina!$C:$Q,10,0)</f>
        <v>231</v>
      </c>
      <c r="R353" s="5">
        <f>+VLOOKUP($C353,Pagina!$C:$Q,11,0)</f>
        <v>95.184997999999993</v>
      </c>
      <c r="S353" s="5">
        <f>+VLOOKUP($C353,Pagina!$C:$Q,12,0)</f>
        <v>50</v>
      </c>
      <c r="T353" s="5" t="str">
        <f>+VLOOKUP($C353,Pagina!$C:$Q,13,0)</f>
        <v>0,990000</v>
      </c>
      <c r="U353" s="5" t="str">
        <f>+VLOOKUP($C353,Pagina!$C:$Q,14,0)</f>
        <v>8280000</v>
      </c>
      <c r="V353" s="5" t="str">
        <f>+VLOOKUP($C353,Pagina!$C:$Q,15,0)</f>
        <v>1894500</v>
      </c>
      <c r="W353" s="10">
        <f t="shared" si="32"/>
        <v>1.0060000000000002</v>
      </c>
      <c r="X353" s="10">
        <f t="shared" si="33"/>
        <v>1.0060000000000002</v>
      </c>
      <c r="Y353" s="10">
        <f t="shared" si="34"/>
        <v>1.0120360000000004</v>
      </c>
      <c r="Z353" s="10">
        <f t="shared" si="35"/>
        <v>0.43740271485343107</v>
      </c>
    </row>
    <row r="354" spans="1:26" x14ac:dyDescent="0.25">
      <c r="A354" s="8">
        <f t="shared" si="30"/>
        <v>46211</v>
      </c>
      <c r="B354" s="9">
        <f t="shared" si="31"/>
        <v>0.78592606481834082</v>
      </c>
      <c r="C354" s="11">
        <v>46211.785925925928</v>
      </c>
      <c r="D354" s="1">
        <v>46211.785926064818</v>
      </c>
      <c r="E354">
        <v>229.93299999999999</v>
      </c>
      <c r="F354">
        <v>229.98400000000001</v>
      </c>
      <c r="G354">
        <v>229.98400000000001</v>
      </c>
      <c r="H354">
        <v>230.07400000000001</v>
      </c>
      <c r="I354">
        <v>8.58</v>
      </c>
      <c r="J354">
        <v>8.58</v>
      </c>
      <c r="K354">
        <v>8.58</v>
      </c>
      <c r="L354">
        <v>8.58</v>
      </c>
      <c r="M354">
        <v>49.975000000000001</v>
      </c>
      <c r="N354">
        <v>49.976999999999997</v>
      </c>
      <c r="O354">
        <v>49.978999999999999</v>
      </c>
      <c r="P354">
        <v>0.99099999999999999</v>
      </c>
      <c r="Q354" s="5">
        <f>+VLOOKUP($C354,Pagina!$C:$Q,10,0)</f>
        <v>231</v>
      </c>
      <c r="R354" s="5">
        <f>+VLOOKUP($C354,Pagina!$C:$Q,11,0)</f>
        <v>95.184997999999993</v>
      </c>
      <c r="S354" s="5">
        <f>+VLOOKUP($C354,Pagina!$C:$Q,12,0)</f>
        <v>49.9</v>
      </c>
      <c r="T354" s="5" t="str">
        <f>+VLOOKUP($C354,Pagina!$C:$Q,13,0)</f>
        <v>0,990000</v>
      </c>
      <c r="U354" s="5" t="str">
        <f>+VLOOKUP($C354,Pagina!$C:$Q,14,0)</f>
        <v>8280000</v>
      </c>
      <c r="V354" s="5" t="str">
        <f>+VLOOKUP($C354,Pagina!$C:$Q,15,0)</f>
        <v>1894500</v>
      </c>
      <c r="W354" s="10">
        <f t="shared" si="32"/>
        <v>1.0670000000000073</v>
      </c>
      <c r="X354" s="10">
        <f t="shared" si="33"/>
        <v>1.0670000000000073</v>
      </c>
      <c r="Y354" s="10">
        <f t="shared" si="34"/>
        <v>1.1384890000000156</v>
      </c>
      <c r="Z354" s="10">
        <f t="shared" si="35"/>
        <v>0.46404822274315011</v>
      </c>
    </row>
    <row r="355" spans="1:26" x14ac:dyDescent="0.25">
      <c r="A355" s="8">
        <f t="shared" si="30"/>
        <v>46211</v>
      </c>
      <c r="B355" s="9">
        <f t="shared" si="31"/>
        <v>0.78593765046389308</v>
      </c>
      <c r="C355" s="11">
        <v>46211.785937499997</v>
      </c>
      <c r="D355" s="1">
        <v>46211.785937650464</v>
      </c>
      <c r="E355">
        <v>229.99299999999999</v>
      </c>
      <c r="F355">
        <v>230.04400000000001</v>
      </c>
      <c r="G355">
        <v>230.04400000000001</v>
      </c>
      <c r="H355">
        <v>230.09800000000001</v>
      </c>
      <c r="I355">
        <v>8.58</v>
      </c>
      <c r="J355">
        <v>8.58</v>
      </c>
      <c r="K355">
        <v>8.58</v>
      </c>
      <c r="L355">
        <v>8.58</v>
      </c>
      <c r="M355">
        <v>49.972999999999999</v>
      </c>
      <c r="N355">
        <v>49.972999999999999</v>
      </c>
      <c r="O355">
        <v>49.975000000000001</v>
      </c>
      <c r="P355">
        <v>0.99099999999999999</v>
      </c>
      <c r="Q355" s="5">
        <f>+VLOOKUP($C355,Pagina!$C:$Q,10,0)</f>
        <v>231.1</v>
      </c>
      <c r="R355" s="5">
        <f>+VLOOKUP($C355,Pagina!$C:$Q,11,0)</f>
        <v>95.185997</v>
      </c>
      <c r="S355" s="5">
        <f>+VLOOKUP($C355,Pagina!$C:$Q,12,0)</f>
        <v>49.9</v>
      </c>
      <c r="T355" s="5" t="str">
        <f>+VLOOKUP($C355,Pagina!$C:$Q,13,0)</f>
        <v>0,990000</v>
      </c>
      <c r="U355" s="5" t="str">
        <f>+VLOOKUP($C355,Pagina!$C:$Q,14,0)</f>
        <v>8262000</v>
      </c>
      <c r="V355" s="5" t="str">
        <f>+VLOOKUP($C355,Pagina!$C:$Q,15,0)</f>
        <v>1891100</v>
      </c>
      <c r="W355" s="10">
        <f t="shared" si="32"/>
        <v>1.1069999999999993</v>
      </c>
      <c r="X355" s="10">
        <f t="shared" si="33"/>
        <v>1.1069999999999993</v>
      </c>
      <c r="Y355" s="10">
        <f t="shared" si="34"/>
        <v>1.2254489999999985</v>
      </c>
      <c r="Z355" s="10">
        <f t="shared" si="35"/>
        <v>0.48131899666511557</v>
      </c>
    </row>
    <row r="356" spans="1:26" x14ac:dyDescent="0.25">
      <c r="A356" s="8">
        <f t="shared" si="30"/>
        <v>46211</v>
      </c>
      <c r="B356" s="9">
        <f t="shared" si="31"/>
        <v>0.78594922454067273</v>
      </c>
      <c r="C356" s="11">
        <v>46211.785949074074</v>
      </c>
      <c r="D356" s="1">
        <v>46211.785949224541</v>
      </c>
      <c r="E356">
        <v>230.02</v>
      </c>
      <c r="F356">
        <v>230.072</v>
      </c>
      <c r="G356">
        <v>230.072</v>
      </c>
      <c r="H356">
        <v>230.10900000000001</v>
      </c>
      <c r="I356">
        <v>8.57</v>
      </c>
      <c r="J356">
        <v>8.57</v>
      </c>
      <c r="K356">
        <v>8.57</v>
      </c>
      <c r="L356">
        <v>8.57</v>
      </c>
      <c r="M356">
        <v>49.966999999999999</v>
      </c>
      <c r="N356">
        <v>49.969000000000001</v>
      </c>
      <c r="O356">
        <v>49.972000000000001</v>
      </c>
      <c r="P356">
        <v>0.99099999999999999</v>
      </c>
      <c r="Q356" s="5">
        <f>+VLOOKUP($C356,Pagina!$C:$Q,10,0)</f>
        <v>231.2</v>
      </c>
      <c r="R356" s="5">
        <f>+VLOOKUP($C356,Pagina!$C:$Q,11,0)</f>
        <v>95.185997</v>
      </c>
      <c r="S356" s="5">
        <f>+VLOOKUP($C356,Pagina!$C:$Q,12,0)</f>
        <v>49.9</v>
      </c>
      <c r="T356" s="5" t="str">
        <f>+VLOOKUP($C356,Pagina!$C:$Q,13,0)</f>
        <v>0,990000</v>
      </c>
      <c r="U356" s="5" t="str">
        <f>+VLOOKUP($C356,Pagina!$C:$Q,14,0)</f>
        <v>8248000</v>
      </c>
      <c r="V356" s="5" t="str">
        <f>+VLOOKUP($C356,Pagina!$C:$Q,15,0)</f>
        <v>1888800</v>
      </c>
      <c r="W356" s="10">
        <f t="shared" si="32"/>
        <v>1.1799999999999784</v>
      </c>
      <c r="X356" s="10">
        <f t="shared" si="33"/>
        <v>1.1799999999999784</v>
      </c>
      <c r="Y356" s="10">
        <f t="shared" si="34"/>
        <v>1.392399999999949</v>
      </c>
      <c r="Z356" s="10">
        <f t="shared" si="35"/>
        <v>0.51299886966349806</v>
      </c>
    </row>
    <row r="357" spans="1:26" x14ac:dyDescent="0.25">
      <c r="A357" s="8">
        <f t="shared" si="30"/>
        <v>46211</v>
      </c>
      <c r="B357" s="9">
        <f t="shared" si="31"/>
        <v>0.78596081018622499</v>
      </c>
      <c r="C357" s="11">
        <v>46211.785960648151</v>
      </c>
      <c r="D357" s="1">
        <v>46211.785960810186</v>
      </c>
      <c r="E357">
        <v>230.066</v>
      </c>
      <c r="F357">
        <v>230.11099999999999</v>
      </c>
      <c r="G357">
        <v>230.11099999999999</v>
      </c>
      <c r="H357">
        <v>230.19399999999999</v>
      </c>
      <c r="I357">
        <v>8.57</v>
      </c>
      <c r="J357">
        <v>8.57</v>
      </c>
      <c r="K357">
        <v>8.57</v>
      </c>
      <c r="L357">
        <v>8.57</v>
      </c>
      <c r="M357">
        <v>49.966000000000001</v>
      </c>
      <c r="N357">
        <v>49.966000000000001</v>
      </c>
      <c r="O357">
        <v>49.968000000000004</v>
      </c>
      <c r="P357">
        <v>0.99099999999999999</v>
      </c>
      <c r="Q357" s="5">
        <f>+VLOOKUP($C357,Pagina!$C:$Q,10,0)</f>
        <v>231.1</v>
      </c>
      <c r="R357" s="5">
        <f>+VLOOKUP($C357,Pagina!$C:$Q,11,0)</f>
        <v>95.186995999999994</v>
      </c>
      <c r="S357" s="5">
        <f>+VLOOKUP($C357,Pagina!$C:$Q,12,0)</f>
        <v>49.9</v>
      </c>
      <c r="T357" s="5" t="str">
        <f>+VLOOKUP($C357,Pagina!$C:$Q,13,0)</f>
        <v>0,990000</v>
      </c>
      <c r="U357" s="5" t="str">
        <f>+VLOOKUP($C357,Pagina!$C:$Q,14,0)</f>
        <v>8232000</v>
      </c>
      <c r="V357" s="5" t="str">
        <f>+VLOOKUP($C357,Pagina!$C:$Q,15,0)</f>
        <v>1884800</v>
      </c>
      <c r="W357" s="10">
        <f t="shared" si="32"/>
        <v>1.0339999999999918</v>
      </c>
      <c r="X357" s="10">
        <f t="shared" si="33"/>
        <v>1.0339999999999918</v>
      </c>
      <c r="Y357" s="10">
        <f t="shared" si="34"/>
        <v>1.0691559999999831</v>
      </c>
      <c r="Z357" s="10">
        <f t="shared" si="35"/>
        <v>0.44943624872862209</v>
      </c>
    </row>
    <row r="358" spans="1:26" x14ac:dyDescent="0.25">
      <c r="A358" s="8">
        <f t="shared" si="30"/>
        <v>46211</v>
      </c>
      <c r="B358" s="9">
        <f t="shared" si="31"/>
        <v>0.78597238425572868</v>
      </c>
      <c r="C358" s="11">
        <v>46211.78597222222</v>
      </c>
      <c r="D358" s="1">
        <v>46211.785972384256</v>
      </c>
      <c r="E358">
        <v>230.113</v>
      </c>
      <c r="F358">
        <v>230.166</v>
      </c>
      <c r="G358">
        <v>230.166</v>
      </c>
      <c r="H358">
        <v>230.262</v>
      </c>
      <c r="I358">
        <v>8.56</v>
      </c>
      <c r="J358">
        <v>8.57</v>
      </c>
      <c r="K358">
        <v>8.57</v>
      </c>
      <c r="L358">
        <v>8.57</v>
      </c>
      <c r="M358">
        <v>49.965000000000003</v>
      </c>
      <c r="N358">
        <v>49.966000000000001</v>
      </c>
      <c r="O358">
        <v>49.966999999999999</v>
      </c>
      <c r="P358">
        <v>0.99099999999999999</v>
      </c>
      <c r="Q358" s="5">
        <f>+VLOOKUP($C358,Pagina!$C:$Q,10,0)</f>
        <v>231.1</v>
      </c>
      <c r="R358" s="5">
        <f>+VLOOKUP($C358,Pagina!$C:$Q,11,0)</f>
        <v>95.186995999999994</v>
      </c>
      <c r="S358" s="5">
        <f>+VLOOKUP($C358,Pagina!$C:$Q,12,0)</f>
        <v>49.9</v>
      </c>
      <c r="T358" s="5" t="str">
        <f>+VLOOKUP($C358,Pagina!$C:$Q,13,0)</f>
        <v>0,990000</v>
      </c>
      <c r="U358" s="5" t="str">
        <f>+VLOOKUP($C358,Pagina!$C:$Q,14,0)</f>
        <v>8232000</v>
      </c>
      <c r="V358" s="5" t="str">
        <f>+VLOOKUP($C358,Pagina!$C:$Q,15,0)</f>
        <v>1884800</v>
      </c>
      <c r="W358" s="10">
        <f t="shared" si="32"/>
        <v>0.98699999999999477</v>
      </c>
      <c r="X358" s="10">
        <f t="shared" si="33"/>
        <v>0.98699999999999477</v>
      </c>
      <c r="Y358" s="10">
        <f t="shared" si="34"/>
        <v>0.97416899999998963</v>
      </c>
      <c r="Z358" s="10">
        <f t="shared" si="35"/>
        <v>0.42891970466683532</v>
      </c>
    </row>
    <row r="359" spans="1:26" x14ac:dyDescent="0.25">
      <c r="A359" s="8">
        <f t="shared" si="30"/>
        <v>46211</v>
      </c>
      <c r="B359" s="9">
        <f t="shared" si="31"/>
        <v>0.7859839699085569</v>
      </c>
      <c r="C359" s="11">
        <v>46211.785983796297</v>
      </c>
      <c r="D359" s="1">
        <v>46211.785983969909</v>
      </c>
      <c r="E359">
        <v>230.23699999999999</v>
      </c>
      <c r="F359">
        <v>230.33099999999999</v>
      </c>
      <c r="G359">
        <v>230.33099999999999</v>
      </c>
      <c r="H359">
        <v>230.42699999999999</v>
      </c>
      <c r="I359">
        <v>8.56</v>
      </c>
      <c r="J359">
        <v>8.57</v>
      </c>
      <c r="K359">
        <v>8.57</v>
      </c>
      <c r="L359">
        <v>8.57</v>
      </c>
      <c r="M359">
        <v>49.965000000000003</v>
      </c>
      <c r="N359">
        <v>49.966000000000001</v>
      </c>
      <c r="O359">
        <v>49.968000000000004</v>
      </c>
      <c r="P359">
        <v>0.99099999999999999</v>
      </c>
      <c r="Q359" s="5">
        <f>+VLOOKUP($C359,Pagina!$C:$Q,10,0)</f>
        <v>231</v>
      </c>
      <c r="R359" s="5">
        <f>+VLOOKUP($C359,Pagina!$C:$Q,11,0)</f>
        <v>95.188004000000006</v>
      </c>
      <c r="S359" s="5">
        <f>+VLOOKUP($C359,Pagina!$C:$Q,12,0)</f>
        <v>49.9</v>
      </c>
      <c r="T359" s="5" t="str">
        <f>+VLOOKUP($C359,Pagina!$C:$Q,13,0)</f>
        <v>0,990000</v>
      </c>
      <c r="U359" s="5" t="str">
        <f>+VLOOKUP($C359,Pagina!$C:$Q,14,0)</f>
        <v>8218000</v>
      </c>
      <c r="V359" s="5" t="str">
        <f>+VLOOKUP($C359,Pagina!$C:$Q,15,0)</f>
        <v>1880100</v>
      </c>
      <c r="W359" s="10">
        <f t="shared" si="32"/>
        <v>0.76300000000000523</v>
      </c>
      <c r="X359" s="10">
        <f t="shared" si="33"/>
        <v>0.76300000000000523</v>
      </c>
      <c r="Y359" s="10">
        <f t="shared" si="34"/>
        <v>0.58216900000000793</v>
      </c>
      <c r="Z359" s="10">
        <f t="shared" si="35"/>
        <v>0.33139764677267564</v>
      </c>
    </row>
    <row r="360" spans="1:26" x14ac:dyDescent="0.25">
      <c r="A360" s="8">
        <f t="shared" si="30"/>
        <v>46211</v>
      </c>
      <c r="B360" s="9">
        <f t="shared" si="31"/>
        <v>0.78599555555410916</v>
      </c>
      <c r="C360" s="11">
        <v>46211.785995370374</v>
      </c>
      <c r="D360" s="1">
        <v>46211.785995555554</v>
      </c>
      <c r="E360">
        <v>230.34700000000001</v>
      </c>
      <c r="F360">
        <v>230.387</v>
      </c>
      <c r="G360">
        <v>230.387</v>
      </c>
      <c r="H360">
        <v>230.42400000000001</v>
      </c>
      <c r="I360">
        <v>8.5500000000000007</v>
      </c>
      <c r="J360">
        <v>8.56</v>
      </c>
      <c r="K360">
        <v>8.56</v>
      </c>
      <c r="L360">
        <v>8.56</v>
      </c>
      <c r="M360">
        <v>49.968000000000004</v>
      </c>
      <c r="N360">
        <v>49.97</v>
      </c>
      <c r="O360">
        <v>49.970999999999997</v>
      </c>
      <c r="P360">
        <v>0.99099999999999999</v>
      </c>
      <c r="Q360" s="5">
        <f>+VLOOKUP($C360,Pagina!$C:$Q,10,0)</f>
        <v>230.9</v>
      </c>
      <c r="R360" s="5">
        <f>+VLOOKUP($C360,Pagina!$C:$Q,11,0)</f>
        <v>95.188004000000006</v>
      </c>
      <c r="S360" s="5">
        <f>+VLOOKUP($C360,Pagina!$C:$Q,12,0)</f>
        <v>49.9</v>
      </c>
      <c r="T360" s="5" t="str">
        <f>+VLOOKUP($C360,Pagina!$C:$Q,13,0)</f>
        <v>0,990000</v>
      </c>
      <c r="U360" s="5" t="str">
        <f>+VLOOKUP($C360,Pagina!$C:$Q,14,0)</f>
        <v>8212000</v>
      </c>
      <c r="V360" s="5" t="str">
        <f>+VLOOKUP($C360,Pagina!$C:$Q,15,0)</f>
        <v>1878100</v>
      </c>
      <c r="W360" s="10">
        <f t="shared" si="32"/>
        <v>0.55299999999999727</v>
      </c>
      <c r="X360" s="10">
        <f t="shared" si="33"/>
        <v>0.55299999999999727</v>
      </c>
      <c r="Y360" s="10">
        <f t="shared" si="34"/>
        <v>0.305808999999997</v>
      </c>
      <c r="Z360" s="10">
        <f t="shared" si="35"/>
        <v>0.24007258614177621</v>
      </c>
    </row>
    <row r="361" spans="1:26" x14ac:dyDescent="0.25">
      <c r="A361" s="8">
        <f t="shared" si="30"/>
        <v>46211</v>
      </c>
      <c r="B361" s="9">
        <f t="shared" si="31"/>
        <v>0.78600712963088881</v>
      </c>
      <c r="C361" s="11">
        <v>46211.786006944443</v>
      </c>
      <c r="D361" s="1">
        <v>46211.786007129631</v>
      </c>
      <c r="E361">
        <v>230.273</v>
      </c>
      <c r="F361">
        <v>230.33199999999999</v>
      </c>
      <c r="G361">
        <v>230.33199999999999</v>
      </c>
      <c r="H361">
        <v>230.41399999999999</v>
      </c>
      <c r="I361">
        <v>8.5500000000000007</v>
      </c>
      <c r="J361">
        <v>8.5500000000000007</v>
      </c>
      <c r="K361">
        <v>8.5500000000000007</v>
      </c>
      <c r="L361">
        <v>8.56</v>
      </c>
      <c r="M361">
        <v>49.972000000000001</v>
      </c>
      <c r="N361">
        <v>49.972000000000001</v>
      </c>
      <c r="O361">
        <v>49.973999999999997</v>
      </c>
      <c r="P361">
        <v>0.99099999999999999</v>
      </c>
      <c r="Q361" s="5">
        <f>+VLOOKUP($C361,Pagina!$C:$Q,10,0)</f>
        <v>230.8</v>
      </c>
      <c r="R361" s="5">
        <f>+VLOOKUP($C361,Pagina!$C:$Q,11,0)</f>
        <v>95.189003</v>
      </c>
      <c r="S361" s="5">
        <f>+VLOOKUP($C361,Pagina!$C:$Q,12,0)</f>
        <v>50</v>
      </c>
      <c r="T361" s="5" t="str">
        <f>+VLOOKUP($C361,Pagina!$C:$Q,13,0)</f>
        <v>0,990000</v>
      </c>
      <c r="U361" s="5" t="str">
        <f>+VLOOKUP($C361,Pagina!$C:$Q,14,0)</f>
        <v>8208000</v>
      </c>
      <c r="V361" s="5" t="str">
        <f>+VLOOKUP($C361,Pagina!$C:$Q,15,0)</f>
        <v>1876500</v>
      </c>
      <c r="W361" s="10">
        <f t="shared" si="32"/>
        <v>0.52700000000001523</v>
      </c>
      <c r="X361" s="10">
        <f t="shared" si="33"/>
        <v>0.52700000000001523</v>
      </c>
      <c r="Y361" s="10">
        <f t="shared" si="34"/>
        <v>0.27772900000001605</v>
      </c>
      <c r="Z361" s="10">
        <f t="shared" si="35"/>
        <v>0.228858789350039</v>
      </c>
    </row>
    <row r="362" spans="1:26" x14ac:dyDescent="0.25">
      <c r="A362" s="8">
        <f t="shared" si="30"/>
        <v>46211</v>
      </c>
      <c r="B362" s="9">
        <f t="shared" si="31"/>
        <v>0.78601871527644107</v>
      </c>
      <c r="C362" s="11">
        <v>46211.78601851852</v>
      </c>
      <c r="D362" s="1">
        <v>46211.786018715276</v>
      </c>
      <c r="E362">
        <v>230.119</v>
      </c>
      <c r="F362">
        <v>230.238</v>
      </c>
      <c r="G362">
        <v>230.238</v>
      </c>
      <c r="H362">
        <v>230.35499999999999</v>
      </c>
      <c r="I362">
        <v>8.5399999999999991</v>
      </c>
      <c r="J362">
        <v>8.5500000000000007</v>
      </c>
      <c r="K362">
        <v>8.5500000000000007</v>
      </c>
      <c r="L362">
        <v>8.5500000000000007</v>
      </c>
      <c r="M362">
        <v>49.975000000000001</v>
      </c>
      <c r="N362">
        <v>49.975999999999999</v>
      </c>
      <c r="O362">
        <v>49.978000000000002</v>
      </c>
      <c r="P362">
        <v>0.99099999999999999</v>
      </c>
      <c r="Q362" s="5">
        <f>+VLOOKUP($C362,Pagina!$C:$Q,10,0)</f>
        <v>230.9</v>
      </c>
      <c r="R362" s="5">
        <f>+VLOOKUP($C362,Pagina!$C:$Q,11,0)</f>
        <v>95.190002000000007</v>
      </c>
      <c r="S362" s="5">
        <f>+VLOOKUP($C362,Pagina!$C:$Q,12,0)</f>
        <v>49.9</v>
      </c>
      <c r="T362" s="5" t="str">
        <f>+VLOOKUP($C362,Pagina!$C:$Q,13,0)</f>
        <v>0,990000</v>
      </c>
      <c r="U362" s="5" t="str">
        <f>+VLOOKUP($C362,Pagina!$C:$Q,14,0)</f>
        <v>8203000</v>
      </c>
      <c r="V362" s="5" t="str">
        <f>+VLOOKUP($C362,Pagina!$C:$Q,15,0)</f>
        <v>1876000</v>
      </c>
      <c r="W362" s="10">
        <f t="shared" si="32"/>
        <v>0.78100000000000591</v>
      </c>
      <c r="X362" s="10">
        <f t="shared" si="33"/>
        <v>0.78100000000000591</v>
      </c>
      <c r="Y362" s="10">
        <f t="shared" si="34"/>
        <v>0.60996100000000919</v>
      </c>
      <c r="Z362" s="10">
        <f t="shared" si="35"/>
        <v>0.33938962015305385</v>
      </c>
    </row>
    <row r="363" spans="1:26" x14ac:dyDescent="0.25">
      <c r="A363" s="8">
        <f t="shared" si="30"/>
        <v>46211</v>
      </c>
      <c r="B363" s="9">
        <f t="shared" si="31"/>
        <v>0.78603028935322072</v>
      </c>
      <c r="C363" s="11">
        <v>46211.786030092589</v>
      </c>
      <c r="D363" s="1">
        <v>46211.786030289353</v>
      </c>
      <c r="E363">
        <v>230.125</v>
      </c>
      <c r="F363">
        <v>230.20599999999999</v>
      </c>
      <c r="G363">
        <v>230.20599999999999</v>
      </c>
      <c r="H363">
        <v>230.27</v>
      </c>
      <c r="I363">
        <v>8.5500000000000007</v>
      </c>
      <c r="J363">
        <v>8.5500000000000007</v>
      </c>
      <c r="K363">
        <v>8.5500000000000007</v>
      </c>
      <c r="L363">
        <v>8.56</v>
      </c>
      <c r="M363">
        <v>49.978999999999999</v>
      </c>
      <c r="N363">
        <v>49.981000000000002</v>
      </c>
      <c r="O363">
        <v>49.981999999999999</v>
      </c>
      <c r="P363">
        <v>0.99099999999999999</v>
      </c>
      <c r="Q363" s="5">
        <f>+VLOOKUP($C363,Pagina!$C:$Q,10,0)</f>
        <v>230.9</v>
      </c>
      <c r="R363" s="5">
        <f>+VLOOKUP($C363,Pagina!$C:$Q,11,0)</f>
        <v>95.190002000000007</v>
      </c>
      <c r="S363" s="5">
        <f>+VLOOKUP($C363,Pagina!$C:$Q,12,0)</f>
        <v>49.9</v>
      </c>
      <c r="T363" s="5" t="str">
        <f>+VLOOKUP($C363,Pagina!$C:$Q,13,0)</f>
        <v>0,990000</v>
      </c>
      <c r="U363" s="5" t="str">
        <f>+VLOOKUP($C363,Pagina!$C:$Q,14,0)</f>
        <v>8203000</v>
      </c>
      <c r="V363" s="5" t="str">
        <f>+VLOOKUP($C363,Pagina!$C:$Q,15,0)</f>
        <v>1876000</v>
      </c>
      <c r="W363" s="10">
        <f t="shared" si="32"/>
        <v>0.77500000000000568</v>
      </c>
      <c r="X363" s="10">
        <f t="shared" si="33"/>
        <v>0.77500000000000568</v>
      </c>
      <c r="Y363" s="10">
        <f t="shared" si="34"/>
        <v>0.60062500000000885</v>
      </c>
      <c r="Z363" s="10">
        <f t="shared" si="35"/>
        <v>0.33677349266703127</v>
      </c>
    </row>
    <row r="364" spans="1:26" x14ac:dyDescent="0.25">
      <c r="A364" s="8">
        <f t="shared" si="30"/>
        <v>46211</v>
      </c>
      <c r="B364" s="9">
        <f t="shared" si="31"/>
        <v>0.78604187499877298</v>
      </c>
      <c r="C364" s="11">
        <v>46211.786041666666</v>
      </c>
      <c r="D364" s="1">
        <v>46211.786041874999</v>
      </c>
      <c r="E364">
        <v>230.18799999999999</v>
      </c>
      <c r="F364">
        <v>230.23400000000001</v>
      </c>
      <c r="G364">
        <v>230.23400000000001</v>
      </c>
      <c r="H364">
        <v>230.27199999999999</v>
      </c>
      <c r="I364">
        <v>8.5500000000000007</v>
      </c>
      <c r="J364">
        <v>8.5500000000000007</v>
      </c>
      <c r="K364">
        <v>8.5500000000000007</v>
      </c>
      <c r="L364">
        <v>8.5500000000000007</v>
      </c>
      <c r="M364">
        <v>49.982999999999997</v>
      </c>
      <c r="N364">
        <v>49.984000000000002</v>
      </c>
      <c r="O364">
        <v>49.985999999999997</v>
      </c>
      <c r="P364">
        <v>0.99099999999999999</v>
      </c>
      <c r="Q364" s="5">
        <f>+VLOOKUP($C364,Pagina!$C:$Q,10,0)</f>
        <v>230.9</v>
      </c>
      <c r="R364" s="5">
        <f>+VLOOKUP($C364,Pagina!$C:$Q,11,0)</f>
        <v>95.190002000000007</v>
      </c>
      <c r="S364" s="5">
        <f>+VLOOKUP($C364,Pagina!$C:$Q,12,0)</f>
        <v>49.9</v>
      </c>
      <c r="T364" s="5" t="str">
        <f>+VLOOKUP($C364,Pagina!$C:$Q,13,0)</f>
        <v>0,990000</v>
      </c>
      <c r="U364" s="5" t="str">
        <f>+VLOOKUP($C364,Pagina!$C:$Q,14,0)</f>
        <v>8198000</v>
      </c>
      <c r="V364" s="5" t="str">
        <f>+VLOOKUP($C364,Pagina!$C:$Q,15,0)</f>
        <v>1875000</v>
      </c>
      <c r="W364" s="10">
        <f t="shared" si="32"/>
        <v>0.71200000000001751</v>
      </c>
      <c r="X364" s="10">
        <f t="shared" si="33"/>
        <v>0.71200000000001751</v>
      </c>
      <c r="Y364" s="10">
        <f t="shared" si="34"/>
        <v>0.50694400000002493</v>
      </c>
      <c r="Z364" s="10">
        <f t="shared" si="35"/>
        <v>0.3093123881349234</v>
      </c>
    </row>
    <row r="365" spans="1:26" x14ac:dyDescent="0.25">
      <c r="A365" s="8">
        <f t="shared" si="30"/>
        <v>46211</v>
      </c>
      <c r="B365" s="9">
        <f t="shared" si="31"/>
        <v>0.78605344907555263</v>
      </c>
      <c r="C365" s="11">
        <v>46211.786053240743</v>
      </c>
      <c r="D365" s="1">
        <v>46211.786053449076</v>
      </c>
      <c r="E365">
        <v>230.17699999999999</v>
      </c>
      <c r="F365">
        <v>230.22300000000001</v>
      </c>
      <c r="G365">
        <v>230.22300000000001</v>
      </c>
      <c r="H365">
        <v>230.267</v>
      </c>
      <c r="I365">
        <v>8.5500000000000007</v>
      </c>
      <c r="J365">
        <v>8.5500000000000007</v>
      </c>
      <c r="K365">
        <v>8.5500000000000007</v>
      </c>
      <c r="L365">
        <v>8.5500000000000007</v>
      </c>
      <c r="M365">
        <v>49.987000000000002</v>
      </c>
      <c r="N365">
        <v>49.988</v>
      </c>
      <c r="O365">
        <v>49.99</v>
      </c>
      <c r="P365">
        <v>0.99099999999999999</v>
      </c>
      <c r="Q365" s="5">
        <f>+VLOOKUP($C365,Pagina!$C:$Q,10,0)</f>
        <v>231</v>
      </c>
      <c r="R365" s="5">
        <f>+VLOOKUP($C365,Pagina!$C:$Q,11,0)</f>
        <v>95.191001999999997</v>
      </c>
      <c r="S365" s="5">
        <f>+VLOOKUP($C365,Pagina!$C:$Q,12,0)</f>
        <v>49.9</v>
      </c>
      <c r="T365" s="5" t="str">
        <f>+VLOOKUP($C365,Pagina!$C:$Q,13,0)</f>
        <v>0,990000</v>
      </c>
      <c r="U365" s="5" t="str">
        <f>+VLOOKUP($C365,Pagina!$C:$Q,14,0)</f>
        <v>8195000</v>
      </c>
      <c r="V365" s="5" t="str">
        <f>+VLOOKUP($C365,Pagina!$C:$Q,15,0)</f>
        <v>1875100</v>
      </c>
      <c r="W365" s="10">
        <f t="shared" si="32"/>
        <v>0.8230000000000075</v>
      </c>
      <c r="X365" s="10">
        <f t="shared" si="33"/>
        <v>0.8230000000000075</v>
      </c>
      <c r="Y365" s="10">
        <f t="shared" si="34"/>
        <v>0.67732900000001239</v>
      </c>
      <c r="Z365" s="10">
        <f t="shared" si="35"/>
        <v>0.35755092819873729</v>
      </c>
    </row>
    <row r="366" spans="1:26" x14ac:dyDescent="0.25">
      <c r="A366" s="8">
        <f t="shared" si="30"/>
        <v>46211</v>
      </c>
      <c r="B366" s="9">
        <f t="shared" si="31"/>
        <v>0.78606502314505633</v>
      </c>
      <c r="C366" s="11">
        <v>46211.786064814813</v>
      </c>
      <c r="D366" s="1">
        <v>46211.786065023145</v>
      </c>
      <c r="E366">
        <v>230.27099999999999</v>
      </c>
      <c r="F366">
        <v>230.32599999999999</v>
      </c>
      <c r="G366">
        <v>230.32599999999999</v>
      </c>
      <c r="H366">
        <v>230.35300000000001</v>
      </c>
      <c r="I366">
        <v>8.5500000000000007</v>
      </c>
      <c r="J366">
        <v>8.5500000000000007</v>
      </c>
      <c r="K366">
        <v>8.5500000000000007</v>
      </c>
      <c r="L366">
        <v>8.56</v>
      </c>
      <c r="M366">
        <v>49.991</v>
      </c>
      <c r="N366">
        <v>49.991999999999997</v>
      </c>
      <c r="O366">
        <v>49.994</v>
      </c>
      <c r="P366">
        <v>0.99099999999999999</v>
      </c>
      <c r="Q366" s="5">
        <f>+VLOOKUP($C366,Pagina!$C:$Q,10,0)</f>
        <v>231.2</v>
      </c>
      <c r="R366" s="5">
        <f>+VLOOKUP($C366,Pagina!$C:$Q,11,0)</f>
        <v>95.192001000000005</v>
      </c>
      <c r="S366" s="5">
        <f>+VLOOKUP($C366,Pagina!$C:$Q,12,0)</f>
        <v>49.9</v>
      </c>
      <c r="T366" s="5" t="str">
        <f>+VLOOKUP($C366,Pagina!$C:$Q,13,0)</f>
        <v>0,990000</v>
      </c>
      <c r="U366" s="5" t="str">
        <f>+VLOOKUP($C366,Pagina!$C:$Q,14,0)</f>
        <v>8192000</v>
      </c>
      <c r="V366" s="5" t="str">
        <f>+VLOOKUP($C366,Pagina!$C:$Q,15,0)</f>
        <v>1875700</v>
      </c>
      <c r="W366" s="10">
        <f t="shared" si="32"/>
        <v>0.92900000000000205</v>
      </c>
      <c r="X366" s="10">
        <f t="shared" si="33"/>
        <v>0.92900000000000205</v>
      </c>
      <c r="Y366" s="10">
        <f t="shared" si="34"/>
        <v>0.86304100000000383</v>
      </c>
      <c r="Z366" s="10">
        <f t="shared" si="35"/>
        <v>0.40343768863643364</v>
      </c>
    </row>
    <row r="367" spans="1:26" x14ac:dyDescent="0.25">
      <c r="A367" s="8">
        <f t="shared" si="30"/>
        <v>46211</v>
      </c>
      <c r="B367" s="9">
        <f t="shared" si="31"/>
        <v>0.78607659722183598</v>
      </c>
      <c r="C367" s="11">
        <v>46211.786076388889</v>
      </c>
      <c r="D367" s="1">
        <v>46211.786076597222</v>
      </c>
      <c r="E367">
        <v>230.30600000000001</v>
      </c>
      <c r="F367">
        <v>230.35</v>
      </c>
      <c r="G367">
        <v>230.35</v>
      </c>
      <c r="H367">
        <v>230.37799999999999</v>
      </c>
      <c r="I367">
        <v>8.5500000000000007</v>
      </c>
      <c r="J367">
        <v>8.5500000000000007</v>
      </c>
      <c r="K367">
        <v>8.5500000000000007</v>
      </c>
      <c r="L367">
        <v>8.5500000000000007</v>
      </c>
      <c r="M367">
        <v>49.994</v>
      </c>
      <c r="N367">
        <v>49.996000000000002</v>
      </c>
      <c r="O367">
        <v>49.997</v>
      </c>
      <c r="P367">
        <v>0.99099999999999999</v>
      </c>
      <c r="Q367" s="5">
        <f>+VLOOKUP($C367,Pagina!$C:$Q,10,0)</f>
        <v>231.2</v>
      </c>
      <c r="R367" s="5">
        <f>+VLOOKUP($C367,Pagina!$C:$Q,11,0)</f>
        <v>95.192001000000005</v>
      </c>
      <c r="S367" s="5">
        <f>+VLOOKUP($C367,Pagina!$C:$Q,12,0)</f>
        <v>50</v>
      </c>
      <c r="T367" s="5" t="str">
        <f>+VLOOKUP($C367,Pagina!$C:$Q,13,0)</f>
        <v>0,990000</v>
      </c>
      <c r="U367" s="5" t="str">
        <f>+VLOOKUP($C367,Pagina!$C:$Q,14,0)</f>
        <v>8192000</v>
      </c>
      <c r="V367" s="5" t="str">
        <f>+VLOOKUP($C367,Pagina!$C:$Q,15,0)</f>
        <v>1875700</v>
      </c>
      <c r="W367" s="10">
        <f t="shared" si="32"/>
        <v>0.89399999999997704</v>
      </c>
      <c r="X367" s="10">
        <f t="shared" si="33"/>
        <v>0.89399999999997704</v>
      </c>
      <c r="Y367" s="10">
        <f t="shared" si="34"/>
        <v>0.79923599999995898</v>
      </c>
      <c r="Z367" s="10">
        <f t="shared" si="35"/>
        <v>0.388179205057609</v>
      </c>
    </row>
    <row r="368" spans="1:26" x14ac:dyDescent="0.25">
      <c r="A368" s="8">
        <f t="shared" si="30"/>
        <v>46211</v>
      </c>
      <c r="B368" s="9">
        <f t="shared" si="31"/>
        <v>0.78608817129861563</v>
      </c>
      <c r="C368" s="11">
        <v>46211.786087962966</v>
      </c>
      <c r="D368" s="1">
        <v>46211.786088171299</v>
      </c>
      <c r="E368">
        <v>230.28299999999999</v>
      </c>
      <c r="F368">
        <v>230.33699999999999</v>
      </c>
      <c r="G368">
        <v>230.33699999999999</v>
      </c>
      <c r="H368">
        <v>230.37899999999999</v>
      </c>
      <c r="I368">
        <v>8.5399999999999991</v>
      </c>
      <c r="J368">
        <v>8.5399999999999991</v>
      </c>
      <c r="K368">
        <v>8.5399999999999991</v>
      </c>
      <c r="L368">
        <v>8.5500000000000007</v>
      </c>
      <c r="M368">
        <v>49.997</v>
      </c>
      <c r="N368">
        <v>49.997999999999998</v>
      </c>
      <c r="O368">
        <v>49.999000000000002</v>
      </c>
      <c r="P368">
        <v>0.99099999999999999</v>
      </c>
      <c r="Q368" s="5">
        <f>+VLOOKUP($C368,Pagina!$C:$Q,10,0)</f>
        <v>231.2</v>
      </c>
      <c r="R368" s="5">
        <f>+VLOOKUP($C368,Pagina!$C:$Q,11,0)</f>
        <v>95.193000999999995</v>
      </c>
      <c r="S368" s="5">
        <f>+VLOOKUP($C368,Pagina!$C:$Q,12,0)</f>
        <v>50</v>
      </c>
      <c r="T368" s="5" t="str">
        <f>+VLOOKUP($C368,Pagina!$C:$Q,13,0)</f>
        <v>0,990000</v>
      </c>
      <c r="U368" s="5" t="str">
        <f>+VLOOKUP($C368,Pagina!$C:$Q,14,0)</f>
        <v>8185000</v>
      </c>
      <c r="V368" s="5" t="str">
        <f>+VLOOKUP($C368,Pagina!$C:$Q,15,0)</f>
        <v>1874300</v>
      </c>
      <c r="W368" s="10">
        <f t="shared" si="32"/>
        <v>0.91700000000000159</v>
      </c>
      <c r="X368" s="10">
        <f t="shared" si="33"/>
        <v>0.91700000000000159</v>
      </c>
      <c r="Y368" s="10">
        <f t="shared" si="34"/>
        <v>0.84088900000000288</v>
      </c>
      <c r="Z368" s="10">
        <f t="shared" si="35"/>
        <v>0.39820568604716872</v>
      </c>
    </row>
    <row r="369" spans="1:26" x14ac:dyDescent="0.25">
      <c r="A369" s="8">
        <f t="shared" si="30"/>
        <v>46211</v>
      </c>
      <c r="B369" s="9">
        <f t="shared" si="31"/>
        <v>0.78609974536811933</v>
      </c>
      <c r="C369" s="11">
        <v>46211.786099537036</v>
      </c>
      <c r="D369" s="1">
        <v>46211.786099745368</v>
      </c>
      <c r="E369">
        <v>230.20599999999999</v>
      </c>
      <c r="F369">
        <v>230.262</v>
      </c>
      <c r="G369">
        <v>230.262</v>
      </c>
      <c r="H369">
        <v>230.31299999999999</v>
      </c>
      <c r="I369">
        <v>8.5399999999999991</v>
      </c>
      <c r="J369">
        <v>8.5399999999999991</v>
      </c>
      <c r="K369">
        <v>8.5399999999999991</v>
      </c>
      <c r="L369">
        <v>8.5500000000000007</v>
      </c>
      <c r="M369">
        <v>49.997</v>
      </c>
      <c r="N369">
        <v>49.997999999999998</v>
      </c>
      <c r="O369">
        <v>49.999000000000002</v>
      </c>
      <c r="P369">
        <v>0.99099999999999999</v>
      </c>
      <c r="Q369" s="5">
        <f>+VLOOKUP($C369,Pagina!$C:$Q,10,0)</f>
        <v>231.1</v>
      </c>
      <c r="R369" s="5">
        <f>+VLOOKUP($C369,Pagina!$C:$Q,11,0)</f>
        <v>95.193000999999995</v>
      </c>
      <c r="S369" s="5">
        <f>+VLOOKUP($C369,Pagina!$C:$Q,12,0)</f>
        <v>50</v>
      </c>
      <c r="T369" s="5" t="str">
        <f>+VLOOKUP($C369,Pagina!$C:$Q,13,0)</f>
        <v>0,990000</v>
      </c>
      <c r="U369" s="5" t="str">
        <f>+VLOOKUP($C369,Pagina!$C:$Q,14,0)</f>
        <v>8178000</v>
      </c>
      <c r="V369" s="5" t="str">
        <f>+VLOOKUP($C369,Pagina!$C:$Q,15,0)</f>
        <v>1871700</v>
      </c>
      <c r="W369" s="10">
        <f t="shared" si="32"/>
        <v>0.89400000000000546</v>
      </c>
      <c r="X369" s="10">
        <f t="shared" si="33"/>
        <v>0.89400000000000546</v>
      </c>
      <c r="Y369" s="10">
        <f t="shared" si="34"/>
        <v>0.79923600000000972</v>
      </c>
      <c r="Z369" s="10">
        <f t="shared" si="35"/>
        <v>0.38834782759789299</v>
      </c>
    </row>
    <row r="370" spans="1:26" x14ac:dyDescent="0.25">
      <c r="A370" s="8">
        <f t="shared" si="30"/>
        <v>46211</v>
      </c>
      <c r="B370" s="9">
        <f t="shared" si="31"/>
        <v>0.78611109953635605</v>
      </c>
      <c r="C370" s="11">
        <v>46211.786111111112</v>
      </c>
      <c r="D370" s="1">
        <v>46211.786111099536</v>
      </c>
      <c r="E370">
        <v>230.149</v>
      </c>
      <c r="F370">
        <v>230.22</v>
      </c>
      <c r="G370">
        <v>230.22</v>
      </c>
      <c r="H370">
        <v>230.291</v>
      </c>
      <c r="I370">
        <v>8.5399999999999991</v>
      </c>
      <c r="J370">
        <v>8.5399999999999991</v>
      </c>
      <c r="K370">
        <v>8.5399999999999991</v>
      </c>
      <c r="L370">
        <v>8.5399999999999991</v>
      </c>
      <c r="M370">
        <v>49.996000000000002</v>
      </c>
      <c r="N370">
        <v>49.997</v>
      </c>
      <c r="O370">
        <v>49.997999999999998</v>
      </c>
      <c r="P370">
        <v>0.99099999999999999</v>
      </c>
      <c r="Q370" s="5">
        <f>+VLOOKUP($C370,Pagina!$C:$Q,10,0)</f>
        <v>231.1</v>
      </c>
      <c r="R370" s="5">
        <f>+VLOOKUP($C370,Pagina!$C:$Q,11,0)</f>
        <v>95.194000000000003</v>
      </c>
      <c r="S370" s="5">
        <f>+VLOOKUP($C370,Pagina!$C:$Q,12,0)</f>
        <v>49.9</v>
      </c>
      <c r="T370" s="5" t="str">
        <f>+VLOOKUP($C370,Pagina!$C:$Q,13,0)</f>
        <v>0,990000</v>
      </c>
      <c r="U370" s="5" t="str">
        <f>+VLOOKUP($C370,Pagina!$C:$Q,14,0)</f>
        <v>8182000</v>
      </c>
      <c r="V370" s="5" t="str">
        <f>+VLOOKUP($C370,Pagina!$C:$Q,15,0)</f>
        <v>1872100</v>
      </c>
      <c r="W370" s="10">
        <f t="shared" si="32"/>
        <v>0.95099999999999341</v>
      </c>
      <c r="X370" s="10">
        <f t="shared" si="33"/>
        <v>0.95099999999999341</v>
      </c>
      <c r="Y370" s="10">
        <f t="shared" si="34"/>
        <v>0.90440099999998746</v>
      </c>
      <c r="Z370" s="10">
        <f t="shared" si="35"/>
        <v>0.41321057228143221</v>
      </c>
    </row>
    <row r="371" spans="1:26" x14ac:dyDescent="0.25">
      <c r="A371" s="8">
        <f t="shared" si="30"/>
        <v>46211</v>
      </c>
      <c r="B371" s="9">
        <f t="shared" si="31"/>
        <v>0.7861226736131357</v>
      </c>
      <c r="C371" s="11">
        <v>46211.786122685182</v>
      </c>
      <c r="D371" s="1">
        <v>46211.786122673613</v>
      </c>
      <c r="E371">
        <v>230.173</v>
      </c>
      <c r="F371">
        <v>230.202</v>
      </c>
      <c r="G371">
        <v>230.202</v>
      </c>
      <c r="H371">
        <v>230.23500000000001</v>
      </c>
      <c r="I371">
        <v>8.5399999999999991</v>
      </c>
      <c r="J371">
        <v>8.5399999999999991</v>
      </c>
      <c r="K371">
        <v>8.5399999999999991</v>
      </c>
      <c r="L371">
        <v>8.5399999999999991</v>
      </c>
      <c r="M371">
        <v>49.994999999999997</v>
      </c>
      <c r="N371">
        <v>49.996000000000002</v>
      </c>
      <c r="O371">
        <v>49.997</v>
      </c>
      <c r="P371">
        <v>0.99099999999999999</v>
      </c>
      <c r="Q371" s="5">
        <f>+VLOOKUP($C371,Pagina!$C:$Q,10,0)</f>
        <v>231.1</v>
      </c>
      <c r="R371" s="5">
        <f>+VLOOKUP($C371,Pagina!$C:$Q,11,0)</f>
        <v>95.194000000000003</v>
      </c>
      <c r="S371" s="5">
        <f>+VLOOKUP($C371,Pagina!$C:$Q,12,0)</f>
        <v>50</v>
      </c>
      <c r="T371" s="5" t="str">
        <f>+VLOOKUP($C371,Pagina!$C:$Q,13,0)</f>
        <v>0,990000</v>
      </c>
      <c r="U371" s="5" t="str">
        <f>+VLOOKUP($C371,Pagina!$C:$Q,14,0)</f>
        <v>8180000</v>
      </c>
      <c r="V371" s="5" t="str">
        <f>+VLOOKUP($C371,Pagina!$C:$Q,15,0)</f>
        <v>1871900</v>
      </c>
      <c r="W371" s="10">
        <f t="shared" si="32"/>
        <v>0.9269999999999925</v>
      </c>
      <c r="X371" s="10">
        <f t="shared" si="33"/>
        <v>0.9269999999999925</v>
      </c>
      <c r="Y371" s="10">
        <f t="shared" si="34"/>
        <v>0.85932899999998613</v>
      </c>
      <c r="Z371" s="10">
        <f t="shared" si="35"/>
        <v>0.40274054732744174</v>
      </c>
    </row>
    <row r="372" spans="1:26" x14ac:dyDescent="0.25">
      <c r="A372" s="8">
        <f t="shared" si="30"/>
        <v>46211</v>
      </c>
      <c r="B372" s="9">
        <f t="shared" si="31"/>
        <v>0.7861342476826394</v>
      </c>
      <c r="C372" s="11">
        <v>46211.786134259259</v>
      </c>
      <c r="D372" s="1">
        <v>46211.786134247683</v>
      </c>
      <c r="E372">
        <v>230.16800000000001</v>
      </c>
      <c r="F372">
        <v>230.18899999999999</v>
      </c>
      <c r="G372">
        <v>230.18899999999999</v>
      </c>
      <c r="H372">
        <v>230.203</v>
      </c>
      <c r="I372">
        <v>8.5399999999999991</v>
      </c>
      <c r="J372">
        <v>8.5399999999999991</v>
      </c>
      <c r="K372">
        <v>8.5399999999999991</v>
      </c>
      <c r="L372">
        <v>8.5399999999999991</v>
      </c>
      <c r="M372">
        <v>49.991</v>
      </c>
      <c r="N372">
        <v>49.993000000000002</v>
      </c>
      <c r="O372">
        <v>49.994</v>
      </c>
      <c r="P372">
        <v>0.99099999999999999</v>
      </c>
      <c r="Q372" s="5">
        <f>+VLOOKUP($C372,Pagina!$C:$Q,10,0)</f>
        <v>231.1</v>
      </c>
      <c r="R372" s="5">
        <f>+VLOOKUP($C372,Pagina!$C:$Q,11,0)</f>
        <v>95.194999999999993</v>
      </c>
      <c r="S372" s="5">
        <f>+VLOOKUP($C372,Pagina!$C:$Q,12,0)</f>
        <v>50</v>
      </c>
      <c r="T372" s="5" t="str">
        <f>+VLOOKUP($C372,Pagina!$C:$Q,13,0)</f>
        <v>0,990000</v>
      </c>
      <c r="U372" s="5" t="str">
        <f>+VLOOKUP($C372,Pagina!$C:$Q,14,0)</f>
        <v>8180000</v>
      </c>
      <c r="V372" s="5" t="str">
        <f>+VLOOKUP($C372,Pagina!$C:$Q,15,0)</f>
        <v>1871900</v>
      </c>
      <c r="W372" s="10">
        <f t="shared" si="32"/>
        <v>0.93199999999998795</v>
      </c>
      <c r="X372" s="10">
        <f t="shared" si="33"/>
        <v>0.93199999999998795</v>
      </c>
      <c r="Y372" s="10">
        <f t="shared" si="34"/>
        <v>0.86862399999997753</v>
      </c>
      <c r="Z372" s="10">
        <f t="shared" si="35"/>
        <v>0.40492162246706226</v>
      </c>
    </row>
    <row r="373" spans="1:26" x14ac:dyDescent="0.25">
      <c r="A373" s="8">
        <f t="shared" si="30"/>
        <v>46211</v>
      </c>
      <c r="B373" s="9">
        <f t="shared" si="31"/>
        <v>0.78614583333546761</v>
      </c>
      <c r="C373" s="11">
        <v>46211.786145833335</v>
      </c>
      <c r="D373" s="1">
        <v>46211.786145833335</v>
      </c>
      <c r="E373">
        <v>230.16900000000001</v>
      </c>
      <c r="F373">
        <v>230.184</v>
      </c>
      <c r="G373">
        <v>230.184</v>
      </c>
      <c r="H373">
        <v>230.191</v>
      </c>
      <c r="I373">
        <v>8.5399999999999991</v>
      </c>
      <c r="J373">
        <v>8.5399999999999991</v>
      </c>
      <c r="K373">
        <v>8.5399999999999991</v>
      </c>
      <c r="L373">
        <v>8.5399999999999991</v>
      </c>
      <c r="M373">
        <v>49.985999999999997</v>
      </c>
      <c r="N373">
        <v>49.988999999999997</v>
      </c>
      <c r="O373">
        <v>49.991</v>
      </c>
      <c r="P373">
        <v>0.99099999999999999</v>
      </c>
      <c r="Q373" s="5">
        <f>+VLOOKUP($C373,Pagina!$C:$Q,10,0)</f>
        <v>231.1</v>
      </c>
      <c r="R373" s="5">
        <f>+VLOOKUP($C373,Pagina!$C:$Q,11,0)</f>
        <v>95.194999999999993</v>
      </c>
      <c r="S373" s="5">
        <f>+VLOOKUP($C373,Pagina!$C:$Q,12,0)</f>
        <v>50</v>
      </c>
      <c r="T373" s="5" t="str">
        <f>+VLOOKUP($C373,Pagina!$C:$Q,13,0)</f>
        <v>0,990000</v>
      </c>
      <c r="U373" s="5" t="str">
        <f>+VLOOKUP($C373,Pagina!$C:$Q,14,0)</f>
        <v>8180000</v>
      </c>
      <c r="V373" s="5" t="str">
        <f>+VLOOKUP($C373,Pagina!$C:$Q,15,0)</f>
        <v>1872300</v>
      </c>
      <c r="W373" s="10">
        <f t="shared" si="32"/>
        <v>0.93099999999998317</v>
      </c>
      <c r="X373" s="10">
        <f t="shared" si="33"/>
        <v>0.93099999999998317</v>
      </c>
      <c r="Y373" s="10">
        <f t="shared" si="34"/>
        <v>0.8667609999999687</v>
      </c>
      <c r="Z373" s="10">
        <f t="shared" si="35"/>
        <v>0.40448539985835763</v>
      </c>
    </row>
    <row r="374" spans="1:26" x14ac:dyDescent="0.25">
      <c r="A374" s="8">
        <f t="shared" si="30"/>
        <v>46211</v>
      </c>
      <c r="B374" s="9">
        <f t="shared" si="31"/>
        <v>0.78615740740497131</v>
      </c>
      <c r="C374" s="11">
        <v>46211.786157407405</v>
      </c>
      <c r="D374" s="1">
        <v>46211.786157407405</v>
      </c>
      <c r="E374">
        <v>230.08699999999999</v>
      </c>
      <c r="F374">
        <v>230.12200000000001</v>
      </c>
      <c r="G374">
        <v>230.12200000000001</v>
      </c>
      <c r="H374">
        <v>230.167</v>
      </c>
      <c r="I374">
        <v>8.5399999999999991</v>
      </c>
      <c r="J374">
        <v>8.5399999999999991</v>
      </c>
      <c r="K374">
        <v>8.5399999999999991</v>
      </c>
      <c r="L374">
        <v>8.5399999999999991</v>
      </c>
      <c r="M374">
        <v>49.984000000000002</v>
      </c>
      <c r="N374">
        <v>49.984000000000002</v>
      </c>
      <c r="O374">
        <v>49.984999999999999</v>
      </c>
      <c r="P374">
        <v>0.99099999999999999</v>
      </c>
      <c r="Q374" s="5">
        <f>+VLOOKUP($C374,Pagina!$C:$Q,10,0)</f>
        <v>231.2</v>
      </c>
      <c r="R374" s="5">
        <f>+VLOOKUP($C374,Pagina!$C:$Q,11,0)</f>
        <v>95.195999</v>
      </c>
      <c r="S374" s="5">
        <f>+VLOOKUP($C374,Pagina!$C:$Q,12,0)</f>
        <v>50</v>
      </c>
      <c r="T374" s="5" t="str">
        <f>+VLOOKUP($C374,Pagina!$C:$Q,13,0)</f>
        <v>0,990000</v>
      </c>
      <c r="U374" s="5" t="str">
        <f>+VLOOKUP($C374,Pagina!$C:$Q,14,0)</f>
        <v>8178000</v>
      </c>
      <c r="V374" s="5" t="str">
        <f>+VLOOKUP($C374,Pagina!$C:$Q,15,0)</f>
        <v>1872200</v>
      </c>
      <c r="W374" s="10">
        <f t="shared" si="32"/>
        <v>1.1129999999999995</v>
      </c>
      <c r="X374" s="10">
        <f t="shared" si="33"/>
        <v>1.1129999999999995</v>
      </c>
      <c r="Y374" s="10">
        <f t="shared" si="34"/>
        <v>1.2387689999999989</v>
      </c>
      <c r="Z374" s="10">
        <f t="shared" si="35"/>
        <v>0.48373006732236046</v>
      </c>
    </row>
    <row r="375" spans="1:26" x14ac:dyDescent="0.25">
      <c r="A375" s="8">
        <f t="shared" si="30"/>
        <v>46211</v>
      </c>
      <c r="B375" s="9">
        <f t="shared" si="31"/>
        <v>0.78616898148175096</v>
      </c>
      <c r="C375" s="11">
        <v>46211.786168981482</v>
      </c>
      <c r="D375" s="1">
        <v>46211.786168981482</v>
      </c>
      <c r="E375">
        <v>230.072</v>
      </c>
      <c r="F375">
        <v>230.095</v>
      </c>
      <c r="G375">
        <v>230.095</v>
      </c>
      <c r="H375">
        <v>230.11600000000001</v>
      </c>
      <c r="I375">
        <v>8.5399999999999991</v>
      </c>
      <c r="J375">
        <v>8.5399999999999991</v>
      </c>
      <c r="K375">
        <v>8.5399999999999991</v>
      </c>
      <c r="L375">
        <v>8.5399999999999991</v>
      </c>
      <c r="M375">
        <v>49.981999999999999</v>
      </c>
      <c r="N375">
        <v>49.984000000000002</v>
      </c>
      <c r="O375">
        <v>49.984000000000002</v>
      </c>
      <c r="P375">
        <v>0.99099999999999999</v>
      </c>
      <c r="Q375" s="5">
        <f>+VLOOKUP($C375,Pagina!$C:$Q,10,0)</f>
        <v>231.2</v>
      </c>
      <c r="R375" s="5">
        <f>+VLOOKUP($C375,Pagina!$C:$Q,11,0)</f>
        <v>95.195999</v>
      </c>
      <c r="S375" s="5">
        <f>+VLOOKUP($C375,Pagina!$C:$Q,12,0)</f>
        <v>50</v>
      </c>
      <c r="T375" s="5" t="str">
        <f>+VLOOKUP($C375,Pagina!$C:$Q,13,0)</f>
        <v>0,990000</v>
      </c>
      <c r="U375" s="5" t="str">
        <f>+VLOOKUP($C375,Pagina!$C:$Q,14,0)</f>
        <v>8173000</v>
      </c>
      <c r="V375" s="5" t="str">
        <f>+VLOOKUP($C375,Pagina!$C:$Q,15,0)</f>
        <v>1871100</v>
      </c>
      <c r="W375" s="10">
        <f t="shared" si="32"/>
        <v>1.1279999999999859</v>
      </c>
      <c r="X375" s="10">
        <f t="shared" si="33"/>
        <v>1.1279999999999859</v>
      </c>
      <c r="Y375" s="10">
        <f t="shared" si="34"/>
        <v>1.2723839999999682</v>
      </c>
      <c r="Z375" s="10">
        <f t="shared" si="35"/>
        <v>0.49028130324419567</v>
      </c>
    </row>
    <row r="376" spans="1:26" x14ac:dyDescent="0.25">
      <c r="A376" s="8">
        <f t="shared" si="30"/>
        <v>46211</v>
      </c>
      <c r="B376" s="9">
        <f t="shared" si="31"/>
        <v>0.78618056712730322</v>
      </c>
      <c r="C376" s="11">
        <v>46211.786180555559</v>
      </c>
      <c r="D376" s="1">
        <v>46211.786180567127</v>
      </c>
      <c r="E376">
        <v>230.059</v>
      </c>
      <c r="F376">
        <v>230.072</v>
      </c>
      <c r="G376">
        <v>230.072</v>
      </c>
      <c r="H376">
        <v>230.09299999999999</v>
      </c>
      <c r="I376">
        <v>8.5399999999999991</v>
      </c>
      <c r="J376">
        <v>8.5399999999999991</v>
      </c>
      <c r="K376">
        <v>8.5399999999999991</v>
      </c>
      <c r="L376">
        <v>8.5399999999999991</v>
      </c>
      <c r="M376">
        <v>49.98</v>
      </c>
      <c r="N376">
        <v>49.981000000000002</v>
      </c>
      <c r="O376">
        <v>49.981999999999999</v>
      </c>
      <c r="P376">
        <v>0.99099999999999999</v>
      </c>
      <c r="Q376" s="5">
        <f>+VLOOKUP($C376,Pagina!$C:$Q,10,0)</f>
        <v>231.1</v>
      </c>
      <c r="R376" s="5">
        <f>+VLOOKUP($C376,Pagina!$C:$Q,11,0)</f>
        <v>95.196999000000005</v>
      </c>
      <c r="S376" s="5">
        <f>+VLOOKUP($C376,Pagina!$C:$Q,12,0)</f>
        <v>50</v>
      </c>
      <c r="T376" s="5" t="str">
        <f>+VLOOKUP($C376,Pagina!$C:$Q,13,0)</f>
        <v>0,990000</v>
      </c>
      <c r="U376" s="5" t="str">
        <f>+VLOOKUP($C376,Pagina!$C:$Q,14,0)</f>
        <v>8173000</v>
      </c>
      <c r="V376" s="5" t="str">
        <f>+VLOOKUP($C376,Pagina!$C:$Q,15,0)</f>
        <v>1870400</v>
      </c>
      <c r="W376" s="10">
        <f t="shared" si="32"/>
        <v>1.0409999999999968</v>
      </c>
      <c r="X376" s="10">
        <f t="shared" si="33"/>
        <v>1.0409999999999968</v>
      </c>
      <c r="Y376" s="10">
        <f t="shared" si="34"/>
        <v>1.0836809999999935</v>
      </c>
      <c r="Z376" s="10">
        <f t="shared" si="35"/>
        <v>0.45249262145797242</v>
      </c>
    </row>
    <row r="377" spans="1:26" x14ac:dyDescent="0.25">
      <c r="A377" s="8">
        <f t="shared" si="30"/>
        <v>46211</v>
      </c>
      <c r="B377" s="9">
        <f t="shared" si="31"/>
        <v>0.78619214120408287</v>
      </c>
      <c r="C377" s="11">
        <v>46211.786192129628</v>
      </c>
      <c r="D377" s="1">
        <v>46211.786192141204</v>
      </c>
      <c r="E377">
        <v>230.066</v>
      </c>
      <c r="F377">
        <v>230.1</v>
      </c>
      <c r="G377">
        <v>230.1</v>
      </c>
      <c r="H377">
        <v>230.131</v>
      </c>
      <c r="I377">
        <v>8.5399999999999991</v>
      </c>
      <c r="J377">
        <v>8.5399999999999991</v>
      </c>
      <c r="K377">
        <v>8.5399999999999991</v>
      </c>
      <c r="L377">
        <v>8.5500000000000007</v>
      </c>
      <c r="M377">
        <v>49.98</v>
      </c>
      <c r="N377">
        <v>49.981000000000002</v>
      </c>
      <c r="O377">
        <v>49.981000000000002</v>
      </c>
      <c r="P377">
        <v>0.99099999999999999</v>
      </c>
      <c r="Q377" s="5">
        <f>+VLOOKUP($C377,Pagina!$C:$Q,10,0)</f>
        <v>231.1</v>
      </c>
      <c r="R377" s="5">
        <f>+VLOOKUP($C377,Pagina!$C:$Q,11,0)</f>
        <v>95.196999000000005</v>
      </c>
      <c r="S377" s="5">
        <f>+VLOOKUP($C377,Pagina!$C:$Q,12,0)</f>
        <v>50</v>
      </c>
      <c r="T377" s="5" t="str">
        <f>+VLOOKUP($C377,Pagina!$C:$Q,13,0)</f>
        <v>0,990000</v>
      </c>
      <c r="U377" s="5" t="str">
        <f>+VLOOKUP($C377,Pagina!$C:$Q,14,0)</f>
        <v>8173000</v>
      </c>
      <c r="V377" s="5" t="str">
        <f>+VLOOKUP($C377,Pagina!$C:$Q,15,0)</f>
        <v>1870400</v>
      </c>
      <c r="W377" s="10">
        <f t="shared" si="32"/>
        <v>1.0339999999999918</v>
      </c>
      <c r="X377" s="10">
        <f t="shared" si="33"/>
        <v>1.0339999999999918</v>
      </c>
      <c r="Y377" s="10">
        <f t="shared" si="34"/>
        <v>1.0691559999999831</v>
      </c>
      <c r="Z377" s="10">
        <f t="shared" si="35"/>
        <v>0.44943624872862209</v>
      </c>
    </row>
    <row r="378" spans="1:26" x14ac:dyDescent="0.25">
      <c r="A378" s="8">
        <f t="shared" si="30"/>
        <v>46211</v>
      </c>
      <c r="B378" s="9">
        <f t="shared" si="31"/>
        <v>0.78620371528086253</v>
      </c>
      <c r="C378" s="11">
        <v>46211.786203703705</v>
      </c>
      <c r="D378" s="1">
        <v>46211.786203715281</v>
      </c>
      <c r="E378">
        <v>230.06100000000001</v>
      </c>
      <c r="F378">
        <v>230.07900000000001</v>
      </c>
      <c r="G378">
        <v>230.07900000000001</v>
      </c>
      <c r="H378">
        <v>230.09399999999999</v>
      </c>
      <c r="I378">
        <v>8.5399999999999991</v>
      </c>
      <c r="J378">
        <v>8.5399999999999991</v>
      </c>
      <c r="K378">
        <v>8.5399999999999991</v>
      </c>
      <c r="L378">
        <v>8.5500000000000007</v>
      </c>
      <c r="M378">
        <v>49.976999999999997</v>
      </c>
      <c r="N378">
        <v>49.978000000000002</v>
      </c>
      <c r="O378">
        <v>49.978000000000002</v>
      </c>
      <c r="P378">
        <v>0.99099999999999999</v>
      </c>
      <c r="Q378" s="5">
        <f>+VLOOKUP($C378,Pagina!$C:$Q,10,0)</f>
        <v>231</v>
      </c>
      <c r="R378" s="5">
        <f>+VLOOKUP($C378,Pagina!$C:$Q,11,0)</f>
        <v>95.197997999999998</v>
      </c>
      <c r="S378" s="5">
        <f>+VLOOKUP($C378,Pagina!$C:$Q,12,0)</f>
        <v>50</v>
      </c>
      <c r="T378" s="5" t="str">
        <f>+VLOOKUP($C378,Pagina!$C:$Q,13,0)</f>
        <v>0,990000</v>
      </c>
      <c r="U378" s="5" t="str">
        <f>+VLOOKUP($C378,Pagina!$C:$Q,14,0)</f>
        <v>8173000</v>
      </c>
      <c r="V378" s="5" t="str">
        <f>+VLOOKUP($C378,Pagina!$C:$Q,15,0)</f>
        <v>1870000</v>
      </c>
      <c r="W378" s="10">
        <f t="shared" si="32"/>
        <v>0.93899999999999295</v>
      </c>
      <c r="X378" s="10">
        <f t="shared" si="33"/>
        <v>0.93899999999999295</v>
      </c>
      <c r="Y378" s="10">
        <f t="shared" si="34"/>
        <v>0.88172099999998677</v>
      </c>
      <c r="Z378" s="10">
        <f t="shared" si="35"/>
        <v>0.40815262039197986</v>
      </c>
    </row>
    <row r="379" spans="1:26" x14ac:dyDescent="0.25">
      <c r="A379" s="8">
        <f t="shared" si="30"/>
        <v>46211</v>
      </c>
      <c r="B379" s="9">
        <f t="shared" si="31"/>
        <v>0.78621530092641478</v>
      </c>
      <c r="C379" s="11">
        <v>46211.786215277774</v>
      </c>
      <c r="D379" s="1">
        <v>46211.786215300926</v>
      </c>
      <c r="E379">
        <v>230.096</v>
      </c>
      <c r="F379">
        <v>230.14099999999999</v>
      </c>
      <c r="G379">
        <v>230.14099999999999</v>
      </c>
      <c r="H379">
        <v>230.16800000000001</v>
      </c>
      <c r="I379">
        <v>8.5399999999999991</v>
      </c>
      <c r="J379">
        <v>8.5399999999999991</v>
      </c>
      <c r="K379">
        <v>8.5399999999999991</v>
      </c>
      <c r="L379">
        <v>8.5500000000000007</v>
      </c>
      <c r="M379">
        <v>49.975000000000001</v>
      </c>
      <c r="N379">
        <v>49.975999999999999</v>
      </c>
      <c r="O379">
        <v>49.975999999999999</v>
      </c>
      <c r="P379">
        <v>0.99099999999999999</v>
      </c>
      <c r="Q379" s="5">
        <f>+VLOOKUP($C379,Pagina!$C:$Q,10,0)</f>
        <v>231</v>
      </c>
      <c r="R379" s="5">
        <f>+VLOOKUP($C379,Pagina!$C:$Q,11,0)</f>
        <v>95.197997999999998</v>
      </c>
      <c r="S379" s="5">
        <f>+VLOOKUP($C379,Pagina!$C:$Q,12,0)</f>
        <v>50</v>
      </c>
      <c r="T379" s="5" t="str">
        <f>+VLOOKUP($C379,Pagina!$C:$Q,13,0)</f>
        <v>0,990000</v>
      </c>
      <c r="U379" s="5" t="str">
        <f>+VLOOKUP($C379,Pagina!$C:$Q,14,0)</f>
        <v>8170000</v>
      </c>
      <c r="V379" s="5" t="str">
        <f>+VLOOKUP($C379,Pagina!$C:$Q,15,0)</f>
        <v>1869300</v>
      </c>
      <c r="W379" s="10">
        <f t="shared" si="32"/>
        <v>0.90399999999999636</v>
      </c>
      <c r="X379" s="10">
        <f t="shared" si="33"/>
        <v>0.90399999999999636</v>
      </c>
      <c r="Y379" s="10">
        <f t="shared" si="34"/>
        <v>0.81721599999999339</v>
      </c>
      <c r="Z379" s="10">
        <f t="shared" si="35"/>
        <v>0.39287949377650905</v>
      </c>
    </row>
    <row r="380" spans="1:26" x14ac:dyDescent="0.25">
      <c r="A380" s="8">
        <f t="shared" si="30"/>
        <v>46211</v>
      </c>
      <c r="B380" s="9">
        <f t="shared" si="31"/>
        <v>0.78622687500319444</v>
      </c>
      <c r="C380" s="11">
        <v>46211.786226851851</v>
      </c>
      <c r="D380" s="1">
        <v>46211.786226875003</v>
      </c>
      <c r="E380">
        <v>230.15</v>
      </c>
      <c r="F380">
        <v>230.16900000000001</v>
      </c>
      <c r="G380">
        <v>230.16900000000001</v>
      </c>
      <c r="H380">
        <v>230.19200000000001</v>
      </c>
      <c r="I380">
        <v>8.5399999999999991</v>
      </c>
      <c r="J380">
        <v>8.5399999999999991</v>
      </c>
      <c r="K380">
        <v>8.5399999999999991</v>
      </c>
      <c r="L380">
        <v>8.5399999999999991</v>
      </c>
      <c r="M380">
        <v>49.973999999999997</v>
      </c>
      <c r="N380">
        <v>49.973999999999997</v>
      </c>
      <c r="O380">
        <v>49.975000000000001</v>
      </c>
      <c r="P380">
        <v>0.99099999999999999</v>
      </c>
      <c r="Q380" s="5">
        <f>+VLOOKUP($C380,Pagina!$C:$Q,10,0)</f>
        <v>231</v>
      </c>
      <c r="R380" s="5">
        <f>+VLOOKUP($C380,Pagina!$C:$Q,11,0)</f>
        <v>95.198997000000006</v>
      </c>
      <c r="S380" s="5">
        <f>+VLOOKUP($C380,Pagina!$C:$Q,12,0)</f>
        <v>50</v>
      </c>
      <c r="T380" s="5" t="str">
        <f>+VLOOKUP($C380,Pagina!$C:$Q,13,0)</f>
        <v>0,990000</v>
      </c>
      <c r="U380" s="5" t="str">
        <f>+VLOOKUP($C380,Pagina!$C:$Q,14,0)</f>
        <v>8170000</v>
      </c>
      <c r="V380" s="5" t="str">
        <f>+VLOOKUP($C380,Pagina!$C:$Q,15,0)</f>
        <v>1869000</v>
      </c>
      <c r="W380" s="10">
        <f t="shared" si="32"/>
        <v>0.84999999999999432</v>
      </c>
      <c r="X380" s="10">
        <f t="shared" si="33"/>
        <v>0.84999999999999432</v>
      </c>
      <c r="Y380" s="10">
        <f t="shared" si="34"/>
        <v>0.72249999999999037</v>
      </c>
      <c r="Z380" s="10">
        <f t="shared" si="35"/>
        <v>0.36932435368237859</v>
      </c>
    </row>
    <row r="381" spans="1:26" x14ac:dyDescent="0.25">
      <c r="A381" s="8">
        <f t="shared" si="30"/>
        <v>46211</v>
      </c>
      <c r="B381" s="9">
        <f t="shared" si="31"/>
        <v>0.7862384606487467</v>
      </c>
      <c r="C381" s="11">
        <v>46211.786238425928</v>
      </c>
      <c r="D381" s="1">
        <v>46211.786238460649</v>
      </c>
      <c r="E381">
        <v>230.125</v>
      </c>
      <c r="F381">
        <v>230.14400000000001</v>
      </c>
      <c r="G381">
        <v>230.14400000000001</v>
      </c>
      <c r="H381">
        <v>230.16</v>
      </c>
      <c r="I381">
        <v>8.5399999999999991</v>
      </c>
      <c r="J381">
        <v>8.5399999999999991</v>
      </c>
      <c r="K381">
        <v>8.5399999999999991</v>
      </c>
      <c r="L381">
        <v>8.5399999999999991</v>
      </c>
      <c r="M381">
        <v>49.972999999999999</v>
      </c>
      <c r="N381">
        <v>49.973999999999997</v>
      </c>
      <c r="O381">
        <v>49.973999999999997</v>
      </c>
      <c r="P381">
        <v>0.99099999999999999</v>
      </c>
      <c r="Q381" s="5">
        <f>+VLOOKUP($C381,Pagina!$C:$Q,10,0)</f>
        <v>231</v>
      </c>
      <c r="R381" s="5">
        <f>+VLOOKUP($C381,Pagina!$C:$Q,11,0)</f>
        <v>95.198997000000006</v>
      </c>
      <c r="S381" s="5">
        <f>+VLOOKUP($C381,Pagina!$C:$Q,12,0)</f>
        <v>50</v>
      </c>
      <c r="T381" s="5" t="str">
        <f>+VLOOKUP($C381,Pagina!$C:$Q,13,0)</f>
        <v>0,990000</v>
      </c>
      <c r="U381" s="5" t="str">
        <f>+VLOOKUP($C381,Pagina!$C:$Q,14,0)</f>
        <v>8170000</v>
      </c>
      <c r="V381" s="5" t="str">
        <f>+VLOOKUP($C381,Pagina!$C:$Q,15,0)</f>
        <v>1869000</v>
      </c>
      <c r="W381" s="10">
        <f t="shared" si="32"/>
        <v>0.875</v>
      </c>
      <c r="X381" s="10">
        <f t="shared" si="33"/>
        <v>0.875</v>
      </c>
      <c r="Y381" s="10">
        <f t="shared" si="34"/>
        <v>0.765625</v>
      </c>
      <c r="Z381" s="10">
        <f t="shared" si="35"/>
        <v>0.38022813688212925</v>
      </c>
    </row>
    <row r="382" spans="1:26" x14ac:dyDescent="0.25">
      <c r="A382" s="8">
        <f t="shared" si="30"/>
        <v>46211</v>
      </c>
      <c r="B382" s="9">
        <f t="shared" si="31"/>
        <v>0.78625004629429895</v>
      </c>
      <c r="C382" s="11">
        <v>46211.786249999997</v>
      </c>
      <c r="D382" s="1">
        <v>46211.786250046294</v>
      </c>
      <c r="E382">
        <v>230.04499999999999</v>
      </c>
      <c r="F382">
        <v>230.07900000000001</v>
      </c>
      <c r="G382">
        <v>230.07900000000001</v>
      </c>
      <c r="H382">
        <v>230.119</v>
      </c>
      <c r="I382">
        <v>8.5399999999999991</v>
      </c>
      <c r="J382">
        <v>8.5399999999999991</v>
      </c>
      <c r="K382">
        <v>8.5399999999999991</v>
      </c>
      <c r="L382">
        <v>8.5399999999999991</v>
      </c>
      <c r="M382">
        <v>49.968000000000004</v>
      </c>
      <c r="N382">
        <v>49.97</v>
      </c>
      <c r="O382">
        <v>49.972000000000001</v>
      </c>
      <c r="P382">
        <v>0.99099999999999999</v>
      </c>
      <c r="Q382" s="5">
        <f>+VLOOKUP($C382,Pagina!$C:$Q,10,0)</f>
        <v>231</v>
      </c>
      <c r="R382" s="5">
        <f>+VLOOKUP($C382,Pagina!$C:$Q,11,0)</f>
        <v>95.199996999999996</v>
      </c>
      <c r="S382" s="5">
        <f>+VLOOKUP($C382,Pagina!$C:$Q,12,0)</f>
        <v>50</v>
      </c>
      <c r="T382" s="5" t="str">
        <f>+VLOOKUP($C382,Pagina!$C:$Q,13,0)</f>
        <v>0,990000</v>
      </c>
      <c r="U382" s="5" t="str">
        <f>+VLOOKUP($C382,Pagina!$C:$Q,14,0)</f>
        <v>8169000</v>
      </c>
      <c r="V382" s="5" t="str">
        <f>+VLOOKUP($C382,Pagina!$C:$Q,15,0)</f>
        <v>1868300</v>
      </c>
      <c r="W382" s="10">
        <f t="shared" si="32"/>
        <v>0.95500000000001251</v>
      </c>
      <c r="X382" s="10">
        <f t="shared" si="33"/>
        <v>0.95500000000001251</v>
      </c>
      <c r="Y382" s="10">
        <f t="shared" si="34"/>
        <v>0.91202500000002384</v>
      </c>
      <c r="Z382" s="10">
        <f t="shared" si="35"/>
        <v>0.4151361690104165</v>
      </c>
    </row>
    <row r="383" spans="1:26" x14ac:dyDescent="0.25">
      <c r="A383" s="8">
        <f t="shared" si="30"/>
        <v>46211</v>
      </c>
      <c r="B383" s="9">
        <f t="shared" si="31"/>
        <v>0.78626162037107861</v>
      </c>
      <c r="C383" s="11">
        <v>46211.786261574074</v>
      </c>
      <c r="D383" s="1">
        <v>46211.786261620371</v>
      </c>
      <c r="E383">
        <v>230.06299999999999</v>
      </c>
      <c r="F383">
        <v>230.09899999999999</v>
      </c>
      <c r="G383">
        <v>230.09899999999999</v>
      </c>
      <c r="H383">
        <v>230.11600000000001</v>
      </c>
      <c r="I383">
        <v>8.5399999999999991</v>
      </c>
      <c r="J383">
        <v>8.5399999999999991</v>
      </c>
      <c r="K383">
        <v>8.5399999999999991</v>
      </c>
      <c r="L383">
        <v>8.5399999999999991</v>
      </c>
      <c r="M383">
        <v>49.963999999999999</v>
      </c>
      <c r="N383">
        <v>49.966000000000001</v>
      </c>
      <c r="O383">
        <v>49.966999999999999</v>
      </c>
      <c r="P383">
        <v>0.99099999999999999</v>
      </c>
      <c r="Q383" s="5">
        <f>+VLOOKUP($C383,Pagina!$C:$Q,10,0)</f>
        <v>230.9</v>
      </c>
      <c r="R383" s="5">
        <f>+VLOOKUP($C383,Pagina!$C:$Q,11,0)</f>
        <v>95.199996999999996</v>
      </c>
      <c r="S383" s="5">
        <f>+VLOOKUP($C383,Pagina!$C:$Q,12,0)</f>
        <v>50</v>
      </c>
      <c r="T383" s="5" t="str">
        <f>+VLOOKUP($C383,Pagina!$C:$Q,13,0)</f>
        <v>0,990000</v>
      </c>
      <c r="U383" s="5" t="str">
        <f>+VLOOKUP($C383,Pagina!$C:$Q,14,0)</f>
        <v>8170000</v>
      </c>
      <c r="V383" s="5" t="str">
        <f>+VLOOKUP($C383,Pagina!$C:$Q,15,0)</f>
        <v>1868300</v>
      </c>
      <c r="W383" s="10">
        <f t="shared" si="32"/>
        <v>0.83700000000001751</v>
      </c>
      <c r="X383" s="10">
        <f t="shared" si="33"/>
        <v>0.83700000000001751</v>
      </c>
      <c r="Y383" s="10">
        <f t="shared" si="34"/>
        <v>0.70056900000002931</v>
      </c>
      <c r="Z383" s="10">
        <f t="shared" si="35"/>
        <v>0.3638133902452883</v>
      </c>
    </row>
    <row r="384" spans="1:26" x14ac:dyDescent="0.25">
      <c r="A384" s="8">
        <f t="shared" si="30"/>
        <v>46211</v>
      </c>
      <c r="B384" s="9">
        <f t="shared" si="31"/>
        <v>0.78627320601663087</v>
      </c>
      <c r="C384" s="11">
        <v>46211.786273148151</v>
      </c>
      <c r="D384" s="1">
        <v>46211.786273206017</v>
      </c>
      <c r="E384">
        <v>230.029</v>
      </c>
      <c r="F384">
        <v>230.09</v>
      </c>
      <c r="G384">
        <v>230.09</v>
      </c>
      <c r="H384">
        <v>230.131</v>
      </c>
      <c r="I384">
        <v>8.5399999999999991</v>
      </c>
      <c r="J384">
        <v>8.5399999999999991</v>
      </c>
      <c r="K384">
        <v>8.5399999999999991</v>
      </c>
      <c r="L384">
        <v>8.5500000000000007</v>
      </c>
      <c r="M384">
        <v>49.960999999999999</v>
      </c>
      <c r="N384">
        <v>49.962000000000003</v>
      </c>
      <c r="O384">
        <v>49.963999999999999</v>
      </c>
      <c r="P384">
        <v>0.99099999999999999</v>
      </c>
      <c r="Q384" s="5">
        <f>+VLOOKUP($C384,Pagina!$C:$Q,10,0)</f>
        <v>230.9</v>
      </c>
      <c r="R384" s="5">
        <f>+VLOOKUP($C384,Pagina!$C:$Q,11,0)</f>
        <v>95.200996000000004</v>
      </c>
      <c r="S384" s="5">
        <f>+VLOOKUP($C384,Pagina!$C:$Q,12,0)</f>
        <v>49.9</v>
      </c>
      <c r="T384" s="5" t="str">
        <f>+VLOOKUP($C384,Pagina!$C:$Q,13,0)</f>
        <v>0,990000</v>
      </c>
      <c r="U384" s="5" t="str">
        <f>+VLOOKUP($C384,Pagina!$C:$Q,14,0)</f>
        <v>8173000</v>
      </c>
      <c r="V384" s="5" t="str">
        <f>+VLOOKUP($C384,Pagina!$C:$Q,15,0)</f>
        <v>1869200</v>
      </c>
      <c r="W384" s="10">
        <f t="shared" si="32"/>
        <v>0.87100000000000932</v>
      </c>
      <c r="X384" s="10">
        <f t="shared" si="33"/>
        <v>0.87100000000000932</v>
      </c>
      <c r="Y384" s="10">
        <f t="shared" si="34"/>
        <v>0.75864100000001622</v>
      </c>
      <c r="Z384" s="10">
        <f t="shared" si="35"/>
        <v>0.37864790961140088</v>
      </c>
    </row>
    <row r="385" spans="1:26" x14ac:dyDescent="0.25">
      <c r="A385" s="8">
        <f t="shared" si="30"/>
        <v>46211</v>
      </c>
      <c r="B385" s="9">
        <f t="shared" si="31"/>
        <v>0.78628479166945908</v>
      </c>
      <c r="C385" s="11">
        <v>46211.78628472222</v>
      </c>
      <c r="D385" s="1">
        <v>46211.786284791669</v>
      </c>
      <c r="E385">
        <v>230.11799999999999</v>
      </c>
      <c r="F385">
        <v>230.14099999999999</v>
      </c>
      <c r="G385">
        <v>230.14099999999999</v>
      </c>
      <c r="H385">
        <v>230.16399999999999</v>
      </c>
      <c r="I385">
        <v>8.5399999999999991</v>
      </c>
      <c r="J385">
        <v>8.5500000000000007</v>
      </c>
      <c r="K385">
        <v>8.5500000000000007</v>
      </c>
      <c r="L385">
        <v>8.5500000000000007</v>
      </c>
      <c r="M385">
        <v>49.960999999999999</v>
      </c>
      <c r="N385">
        <v>49.960999999999999</v>
      </c>
      <c r="O385">
        <v>49.960999999999999</v>
      </c>
      <c r="P385">
        <v>0.99099999999999999</v>
      </c>
      <c r="Q385" s="5">
        <f>+VLOOKUP($C385,Pagina!$C:$Q,10,0)</f>
        <v>230.9</v>
      </c>
      <c r="R385" s="5">
        <f>+VLOOKUP($C385,Pagina!$C:$Q,11,0)</f>
        <v>95.200996000000004</v>
      </c>
      <c r="S385" s="5">
        <f>+VLOOKUP($C385,Pagina!$C:$Q,12,0)</f>
        <v>50</v>
      </c>
      <c r="T385" s="5" t="str">
        <f>+VLOOKUP($C385,Pagina!$C:$Q,13,0)</f>
        <v>0,990000</v>
      </c>
      <c r="U385" s="5" t="str">
        <f>+VLOOKUP($C385,Pagina!$C:$Q,14,0)</f>
        <v>8174000</v>
      </c>
      <c r="V385" s="5" t="str">
        <f>+VLOOKUP($C385,Pagina!$C:$Q,15,0)</f>
        <v>1869300</v>
      </c>
      <c r="W385" s="10">
        <f t="shared" si="32"/>
        <v>0.78200000000001069</v>
      </c>
      <c r="X385" s="10">
        <f t="shared" si="33"/>
        <v>0.78200000000001069</v>
      </c>
      <c r="Y385" s="10">
        <f t="shared" si="34"/>
        <v>0.61152400000001672</v>
      </c>
      <c r="Z385" s="10">
        <f t="shared" si="35"/>
        <v>0.33982565466413345</v>
      </c>
    </row>
    <row r="386" spans="1:26" x14ac:dyDescent="0.25">
      <c r="A386" s="8">
        <f t="shared" si="30"/>
        <v>46211</v>
      </c>
      <c r="B386" s="9">
        <f t="shared" si="31"/>
        <v>0.78629636573896278</v>
      </c>
      <c r="C386" s="11">
        <v>46211.786296296297</v>
      </c>
      <c r="D386" s="1">
        <v>46211.786296365739</v>
      </c>
      <c r="E386">
        <v>230.166</v>
      </c>
      <c r="F386">
        <v>230.20099999999999</v>
      </c>
      <c r="G386">
        <v>230.20099999999999</v>
      </c>
      <c r="H386">
        <v>230.22900000000001</v>
      </c>
      <c r="I386">
        <v>8.5500000000000007</v>
      </c>
      <c r="J386">
        <v>8.5500000000000007</v>
      </c>
      <c r="K386">
        <v>8.5500000000000007</v>
      </c>
      <c r="L386">
        <v>8.5500000000000007</v>
      </c>
      <c r="M386">
        <v>49.960999999999999</v>
      </c>
      <c r="N386">
        <v>49.960999999999999</v>
      </c>
      <c r="O386">
        <v>49.960999999999999</v>
      </c>
      <c r="P386">
        <v>0.99099999999999999</v>
      </c>
      <c r="Q386" s="5">
        <f>+VLOOKUP($C386,Pagina!$C:$Q,10,0)</f>
        <v>230.9</v>
      </c>
      <c r="R386" s="5">
        <f>+VLOOKUP($C386,Pagina!$C:$Q,11,0)</f>
        <v>95.202003000000005</v>
      </c>
      <c r="S386" s="5">
        <f>+VLOOKUP($C386,Pagina!$C:$Q,12,0)</f>
        <v>50</v>
      </c>
      <c r="T386" s="5" t="str">
        <f>+VLOOKUP($C386,Pagina!$C:$Q,13,0)</f>
        <v>0,990000</v>
      </c>
      <c r="U386" s="5" t="str">
        <f>+VLOOKUP($C386,Pagina!$C:$Q,14,0)</f>
        <v>8174000</v>
      </c>
      <c r="V386" s="5" t="str">
        <f>+VLOOKUP($C386,Pagina!$C:$Q,15,0)</f>
        <v>1869300</v>
      </c>
      <c r="W386" s="10">
        <f t="shared" si="32"/>
        <v>0.73400000000000887</v>
      </c>
      <c r="X386" s="10">
        <f t="shared" si="33"/>
        <v>0.73400000000000887</v>
      </c>
      <c r="Y386" s="10">
        <f t="shared" si="34"/>
        <v>0.538756000000013</v>
      </c>
      <c r="Z386" s="10">
        <f t="shared" si="35"/>
        <v>0.31890027197762005</v>
      </c>
    </row>
    <row r="387" spans="1:26" x14ac:dyDescent="0.25">
      <c r="A387" s="8">
        <f t="shared" ref="A387:A450" si="36">+INT(D387)</f>
        <v>46211</v>
      </c>
      <c r="B387" s="9">
        <f t="shared" ref="B387:B450" si="37">+MOD(D387,1)</f>
        <v>0.78630795139179099</v>
      </c>
      <c r="C387" s="11">
        <v>46211.786307870374</v>
      </c>
      <c r="D387" s="1">
        <v>46211.786307951392</v>
      </c>
      <c r="E387">
        <v>230.21100000000001</v>
      </c>
      <c r="F387">
        <v>230.25299999999999</v>
      </c>
      <c r="G387">
        <v>230.25299999999999</v>
      </c>
      <c r="H387">
        <v>230.291</v>
      </c>
      <c r="I387">
        <v>8.5399999999999991</v>
      </c>
      <c r="J387">
        <v>8.5500000000000007</v>
      </c>
      <c r="K387">
        <v>8.5500000000000007</v>
      </c>
      <c r="L387">
        <v>8.5500000000000007</v>
      </c>
      <c r="M387">
        <v>49.962000000000003</v>
      </c>
      <c r="N387">
        <v>49.963000000000001</v>
      </c>
      <c r="O387">
        <v>49.963999999999999</v>
      </c>
      <c r="P387">
        <v>0.99099999999999999</v>
      </c>
      <c r="Q387" s="5">
        <f>+VLOOKUP($C387,Pagina!$C:$Q,10,0)</f>
        <v>231</v>
      </c>
      <c r="R387" s="5">
        <f>+VLOOKUP($C387,Pagina!$C:$Q,11,0)</f>
        <v>95.202003000000005</v>
      </c>
      <c r="S387" s="5">
        <f>+VLOOKUP($C387,Pagina!$C:$Q,12,0)</f>
        <v>50</v>
      </c>
      <c r="T387" s="5" t="str">
        <f>+VLOOKUP($C387,Pagina!$C:$Q,13,0)</f>
        <v>0,990000</v>
      </c>
      <c r="U387" s="5" t="str">
        <f>+VLOOKUP($C387,Pagina!$C:$Q,14,0)</f>
        <v>8170000</v>
      </c>
      <c r="V387" s="5" t="str">
        <f>+VLOOKUP($C387,Pagina!$C:$Q,15,0)</f>
        <v>1869100</v>
      </c>
      <c r="W387" s="10">
        <f t="shared" ref="W387:W450" si="38">+Q387-E387</f>
        <v>0.78899999999998727</v>
      </c>
      <c r="X387" s="10">
        <f t="shared" ref="X387:X450" si="39">+ABS(W387)</f>
        <v>0.78899999999998727</v>
      </c>
      <c r="Y387" s="10">
        <f t="shared" ref="Y387:Y450" si="40">+W387*W387</f>
        <v>0.6225209999999799</v>
      </c>
      <c r="Z387" s="10">
        <f t="shared" ref="Z387:Z450" si="41">+(W387/E387)*100</f>
        <v>0.34272906160000488</v>
      </c>
    </row>
    <row r="388" spans="1:26" x14ac:dyDescent="0.25">
      <c r="A388" s="8">
        <f t="shared" si="36"/>
        <v>46211</v>
      </c>
      <c r="B388" s="9">
        <f t="shared" si="37"/>
        <v>0.78631953703734325</v>
      </c>
      <c r="C388" s="11">
        <v>46211.786319444444</v>
      </c>
      <c r="D388" s="1">
        <v>46211.786319537037</v>
      </c>
      <c r="E388">
        <v>230.233</v>
      </c>
      <c r="F388">
        <v>230.25899999999999</v>
      </c>
      <c r="G388">
        <v>230.25899999999999</v>
      </c>
      <c r="H388">
        <v>230.29599999999999</v>
      </c>
      <c r="I388">
        <v>8.5299999999999994</v>
      </c>
      <c r="J388">
        <v>8.5399999999999991</v>
      </c>
      <c r="K388">
        <v>8.5399999999999991</v>
      </c>
      <c r="L388">
        <v>8.5399999999999991</v>
      </c>
      <c r="M388">
        <v>49.965000000000003</v>
      </c>
      <c r="N388">
        <v>49.966000000000001</v>
      </c>
      <c r="O388">
        <v>49.966999999999999</v>
      </c>
      <c r="P388">
        <v>0.99099999999999999</v>
      </c>
      <c r="Q388" s="5">
        <f>+VLOOKUP($C388,Pagina!$C:$Q,10,0)</f>
        <v>231</v>
      </c>
      <c r="R388" s="5">
        <f>+VLOOKUP($C388,Pagina!$C:$Q,11,0)</f>
        <v>95.203002999999995</v>
      </c>
      <c r="S388" s="5">
        <f>+VLOOKUP($C388,Pagina!$C:$Q,12,0)</f>
        <v>49.9</v>
      </c>
      <c r="T388" s="5" t="str">
        <f>+VLOOKUP($C388,Pagina!$C:$Q,13,0)</f>
        <v>0,990000</v>
      </c>
      <c r="U388" s="5" t="str">
        <f>+VLOOKUP($C388,Pagina!$C:$Q,14,0)</f>
        <v>8170000</v>
      </c>
      <c r="V388" s="5" t="str">
        <f>+VLOOKUP($C388,Pagina!$C:$Q,15,0)</f>
        <v>1868900</v>
      </c>
      <c r="W388" s="10">
        <f t="shared" si="38"/>
        <v>0.76699999999999591</v>
      </c>
      <c r="X388" s="10">
        <f t="shared" si="39"/>
        <v>0.76699999999999591</v>
      </c>
      <c r="Y388" s="10">
        <f t="shared" si="40"/>
        <v>0.58828899999999373</v>
      </c>
      <c r="Z388" s="10">
        <f t="shared" si="41"/>
        <v>0.33314077478032944</v>
      </c>
    </row>
    <row r="389" spans="1:26" x14ac:dyDescent="0.25">
      <c r="A389" s="8">
        <f t="shared" si="36"/>
        <v>46211</v>
      </c>
      <c r="B389" s="9">
        <f t="shared" si="37"/>
        <v>0.78633112268289551</v>
      </c>
      <c r="C389" s="11">
        <v>46211.78633101852</v>
      </c>
      <c r="D389" s="1">
        <v>46211.786331122683</v>
      </c>
      <c r="E389">
        <v>230.21799999999999</v>
      </c>
      <c r="F389">
        <v>230.24700000000001</v>
      </c>
      <c r="G389">
        <v>230.24700000000001</v>
      </c>
      <c r="H389">
        <v>230.268</v>
      </c>
      <c r="I389">
        <v>8.5399999999999991</v>
      </c>
      <c r="J389">
        <v>8.5399999999999991</v>
      </c>
      <c r="K389">
        <v>8.5399999999999991</v>
      </c>
      <c r="L389">
        <v>8.5399999999999991</v>
      </c>
      <c r="M389">
        <v>49.966999999999999</v>
      </c>
      <c r="N389">
        <v>49.968000000000004</v>
      </c>
      <c r="O389">
        <v>49.969000000000001</v>
      </c>
      <c r="P389">
        <v>0.99099999999999999</v>
      </c>
      <c r="Q389" s="5">
        <f>+VLOOKUP($C389,Pagina!$C:$Q,10,0)</f>
        <v>230.9</v>
      </c>
      <c r="R389" s="5">
        <f>+VLOOKUP($C389,Pagina!$C:$Q,11,0)</f>
        <v>95.204002000000003</v>
      </c>
      <c r="S389" s="5">
        <f>+VLOOKUP($C389,Pagina!$C:$Q,12,0)</f>
        <v>49.9</v>
      </c>
      <c r="T389" s="5" t="str">
        <f>+VLOOKUP($C389,Pagina!$C:$Q,13,0)</f>
        <v>0,990000</v>
      </c>
      <c r="U389" s="5" t="str">
        <f>+VLOOKUP($C389,Pagina!$C:$Q,14,0)</f>
        <v>8171000</v>
      </c>
      <c r="V389" s="5" t="str">
        <f>+VLOOKUP($C389,Pagina!$C:$Q,15,0)</f>
        <v>1868600</v>
      </c>
      <c r="W389" s="10">
        <f t="shared" si="38"/>
        <v>0.68200000000001637</v>
      </c>
      <c r="X389" s="10">
        <f t="shared" si="39"/>
        <v>0.68200000000001637</v>
      </c>
      <c r="Y389" s="10">
        <f t="shared" si="40"/>
        <v>0.46512400000002235</v>
      </c>
      <c r="Z389" s="10">
        <f t="shared" si="41"/>
        <v>0.29624095422600161</v>
      </c>
    </row>
    <row r="390" spans="1:26" x14ac:dyDescent="0.25">
      <c r="A390" s="8">
        <f t="shared" si="36"/>
        <v>46211</v>
      </c>
      <c r="B390" s="9">
        <f t="shared" si="37"/>
        <v>0.78634269675967516</v>
      </c>
      <c r="C390" s="11">
        <v>46211.78634259259</v>
      </c>
      <c r="D390" s="1">
        <v>46211.78634269676</v>
      </c>
      <c r="E390">
        <v>230.24299999999999</v>
      </c>
      <c r="F390">
        <v>230.26499999999999</v>
      </c>
      <c r="G390">
        <v>230.26499999999999</v>
      </c>
      <c r="H390">
        <v>230.28800000000001</v>
      </c>
      <c r="I390">
        <v>8.5399999999999991</v>
      </c>
      <c r="J390">
        <v>8.5399999999999991</v>
      </c>
      <c r="K390">
        <v>8.5399999999999991</v>
      </c>
      <c r="L390">
        <v>8.5399999999999991</v>
      </c>
      <c r="M390">
        <v>49.97</v>
      </c>
      <c r="N390">
        <v>49.972000000000001</v>
      </c>
      <c r="O390">
        <v>49.972999999999999</v>
      </c>
      <c r="P390">
        <v>0.99099999999999999</v>
      </c>
      <c r="Q390" s="5">
        <f>+VLOOKUP($C390,Pagina!$C:$Q,10,0)</f>
        <v>230.9</v>
      </c>
      <c r="R390" s="5">
        <f>+VLOOKUP($C390,Pagina!$C:$Q,11,0)</f>
        <v>95.204002000000003</v>
      </c>
      <c r="S390" s="5">
        <f>+VLOOKUP($C390,Pagina!$C:$Q,12,0)</f>
        <v>50</v>
      </c>
      <c r="T390" s="5" t="str">
        <f>+VLOOKUP($C390,Pagina!$C:$Q,13,0)</f>
        <v>0,990000</v>
      </c>
      <c r="U390" s="5" t="str">
        <f>+VLOOKUP($C390,Pagina!$C:$Q,14,0)</f>
        <v>8171000</v>
      </c>
      <c r="V390" s="5" t="str">
        <f>+VLOOKUP($C390,Pagina!$C:$Q,15,0)</f>
        <v>1868600</v>
      </c>
      <c r="W390" s="10">
        <f t="shared" si="38"/>
        <v>0.65700000000001069</v>
      </c>
      <c r="X390" s="10">
        <f t="shared" si="39"/>
        <v>0.65700000000001069</v>
      </c>
      <c r="Y390" s="10">
        <f t="shared" si="40"/>
        <v>0.43164900000001405</v>
      </c>
      <c r="Z390" s="10">
        <f t="shared" si="41"/>
        <v>0.28535069470082075</v>
      </c>
    </row>
    <row r="391" spans="1:26" x14ac:dyDescent="0.25">
      <c r="A391" s="8">
        <f t="shared" si="36"/>
        <v>46211</v>
      </c>
      <c r="B391" s="9">
        <f t="shared" si="37"/>
        <v>0.78635428240522742</v>
      </c>
      <c r="C391" s="11">
        <v>46211.786354166667</v>
      </c>
      <c r="D391" s="1">
        <v>46211.786354282405</v>
      </c>
      <c r="E391">
        <v>230.32400000000001</v>
      </c>
      <c r="F391">
        <v>230.345</v>
      </c>
      <c r="G391">
        <v>230.345</v>
      </c>
      <c r="H391">
        <v>230.376</v>
      </c>
      <c r="I391">
        <v>8.5399999999999991</v>
      </c>
      <c r="J391">
        <v>8.5500000000000007</v>
      </c>
      <c r="K391">
        <v>8.5500000000000007</v>
      </c>
      <c r="L391">
        <v>8.5500000000000007</v>
      </c>
      <c r="M391">
        <v>49.973999999999997</v>
      </c>
      <c r="N391">
        <v>49.975999999999999</v>
      </c>
      <c r="O391">
        <v>49.978999999999999</v>
      </c>
      <c r="P391">
        <v>0.99099999999999999</v>
      </c>
      <c r="Q391" s="5">
        <f>+VLOOKUP($C391,Pagina!$C:$Q,10,0)</f>
        <v>231</v>
      </c>
      <c r="R391" s="5">
        <f>+VLOOKUP($C391,Pagina!$C:$Q,11,0)</f>
        <v>95.205001999999993</v>
      </c>
      <c r="S391" s="5">
        <f>+VLOOKUP($C391,Pagina!$C:$Q,12,0)</f>
        <v>49.9</v>
      </c>
      <c r="T391" s="5" t="str">
        <f>+VLOOKUP($C391,Pagina!$C:$Q,13,0)</f>
        <v>0,990000</v>
      </c>
      <c r="U391" s="5" t="str">
        <f>+VLOOKUP($C391,Pagina!$C:$Q,14,0)</f>
        <v>8173000</v>
      </c>
      <c r="V391" s="5" t="str">
        <f>+VLOOKUP($C391,Pagina!$C:$Q,15,0)</f>
        <v>1869400</v>
      </c>
      <c r="W391" s="10">
        <f t="shared" si="38"/>
        <v>0.67599999999998772</v>
      </c>
      <c r="X391" s="10">
        <f t="shared" si="39"/>
        <v>0.67599999999998772</v>
      </c>
      <c r="Y391" s="10">
        <f t="shared" si="40"/>
        <v>0.4569759999999834</v>
      </c>
      <c r="Z391" s="10">
        <f t="shared" si="41"/>
        <v>0.29349959187926039</v>
      </c>
    </row>
    <row r="392" spans="1:26" x14ac:dyDescent="0.25">
      <c r="A392" s="8">
        <f t="shared" si="36"/>
        <v>46211</v>
      </c>
      <c r="B392" s="9">
        <f t="shared" si="37"/>
        <v>0.78636585648200708</v>
      </c>
      <c r="C392" s="11">
        <v>46211.786365740743</v>
      </c>
      <c r="D392" s="1">
        <v>46211.786365856482</v>
      </c>
      <c r="E392">
        <v>230.316</v>
      </c>
      <c r="F392">
        <v>230.351</v>
      </c>
      <c r="G392">
        <v>230.351</v>
      </c>
      <c r="H392">
        <v>230.39699999999999</v>
      </c>
      <c r="I392">
        <v>8.5399999999999991</v>
      </c>
      <c r="J392">
        <v>8.5399999999999991</v>
      </c>
      <c r="K392">
        <v>8.5399999999999991</v>
      </c>
      <c r="L392">
        <v>8.5500000000000007</v>
      </c>
      <c r="M392">
        <v>49.978999999999999</v>
      </c>
      <c r="N392">
        <v>49.981000000000002</v>
      </c>
      <c r="O392">
        <v>49.982999999999997</v>
      </c>
      <c r="P392">
        <v>0.99099999999999999</v>
      </c>
      <c r="Q392" s="5">
        <f>+VLOOKUP($C392,Pagina!$C:$Q,10,0)</f>
        <v>231</v>
      </c>
      <c r="R392" s="5">
        <f>+VLOOKUP($C392,Pagina!$C:$Q,11,0)</f>
        <v>95.205001999999993</v>
      </c>
      <c r="S392" s="5">
        <f>+VLOOKUP($C392,Pagina!$C:$Q,12,0)</f>
        <v>49.9</v>
      </c>
      <c r="T392" s="5" t="str">
        <f>+VLOOKUP($C392,Pagina!$C:$Q,13,0)</f>
        <v>0,990000</v>
      </c>
      <c r="U392" s="5" t="str">
        <f>+VLOOKUP($C392,Pagina!$C:$Q,14,0)</f>
        <v>8174000</v>
      </c>
      <c r="V392" s="5" t="str">
        <f>+VLOOKUP($C392,Pagina!$C:$Q,15,0)</f>
        <v>1869600</v>
      </c>
      <c r="W392" s="10">
        <f t="shared" si="38"/>
        <v>0.6839999999999975</v>
      </c>
      <c r="X392" s="10">
        <f t="shared" si="39"/>
        <v>0.6839999999999975</v>
      </c>
      <c r="Y392" s="10">
        <f t="shared" si="40"/>
        <v>0.46785599999999655</v>
      </c>
      <c r="Z392" s="10">
        <f t="shared" si="41"/>
        <v>0.29698327515239825</v>
      </c>
    </row>
    <row r="393" spans="1:26" x14ac:dyDescent="0.25">
      <c r="A393" s="8">
        <f t="shared" si="36"/>
        <v>46211</v>
      </c>
      <c r="B393" s="9">
        <f t="shared" si="37"/>
        <v>0.78637743055878673</v>
      </c>
      <c r="C393" s="11">
        <v>46211.786377314813</v>
      </c>
      <c r="D393" s="1">
        <v>46211.786377430559</v>
      </c>
      <c r="E393">
        <v>230.36699999999999</v>
      </c>
      <c r="F393">
        <v>230.39599999999999</v>
      </c>
      <c r="G393">
        <v>230.39599999999999</v>
      </c>
      <c r="H393">
        <v>230.40799999999999</v>
      </c>
      <c r="I393">
        <v>8.5399999999999991</v>
      </c>
      <c r="J393">
        <v>8.5399999999999991</v>
      </c>
      <c r="K393">
        <v>8.5399999999999991</v>
      </c>
      <c r="L393">
        <v>8.5399999999999991</v>
      </c>
      <c r="M393">
        <v>49.984000000000002</v>
      </c>
      <c r="N393">
        <v>49.984999999999999</v>
      </c>
      <c r="O393">
        <v>49.987000000000002</v>
      </c>
      <c r="P393">
        <v>0.99099999999999999</v>
      </c>
      <c r="Q393" s="5">
        <f>+VLOOKUP($C393,Pagina!$C:$Q,10,0)</f>
        <v>231.1</v>
      </c>
      <c r="R393" s="5">
        <f>+VLOOKUP($C393,Pagina!$C:$Q,11,0)</f>
        <v>95.206001000000001</v>
      </c>
      <c r="S393" s="5">
        <f>+VLOOKUP($C393,Pagina!$C:$Q,12,0)</f>
        <v>49.9</v>
      </c>
      <c r="T393" s="5" t="str">
        <f>+VLOOKUP($C393,Pagina!$C:$Q,13,0)</f>
        <v>0,990000</v>
      </c>
      <c r="U393" s="5" t="str">
        <f>+VLOOKUP($C393,Pagina!$C:$Q,14,0)</f>
        <v>8175000</v>
      </c>
      <c r="V393" s="5" t="str">
        <f>+VLOOKUP($C393,Pagina!$C:$Q,15,0)</f>
        <v>1870600</v>
      </c>
      <c r="W393" s="10">
        <f t="shared" si="38"/>
        <v>0.73300000000000409</v>
      </c>
      <c r="X393" s="10">
        <f t="shared" si="39"/>
        <v>0.73300000000000409</v>
      </c>
      <c r="Y393" s="10">
        <f t="shared" si="40"/>
        <v>0.53728900000000601</v>
      </c>
      <c r="Z393" s="10">
        <f t="shared" si="41"/>
        <v>0.31818793490387259</v>
      </c>
    </row>
    <row r="394" spans="1:26" x14ac:dyDescent="0.25">
      <c r="A394" s="8">
        <f t="shared" si="36"/>
        <v>46211</v>
      </c>
      <c r="B394" s="9">
        <f t="shared" si="37"/>
        <v>0.78638901620433899</v>
      </c>
      <c r="C394" s="11">
        <v>46211.78638888889</v>
      </c>
      <c r="D394" s="1">
        <v>46211.786389016204</v>
      </c>
      <c r="E394">
        <v>230.27199999999999</v>
      </c>
      <c r="F394">
        <v>230.33600000000001</v>
      </c>
      <c r="G394">
        <v>230.33600000000001</v>
      </c>
      <c r="H394">
        <v>230.39400000000001</v>
      </c>
      <c r="I394">
        <v>8.5399999999999991</v>
      </c>
      <c r="J394">
        <v>8.5399999999999991</v>
      </c>
      <c r="K394">
        <v>8.5399999999999991</v>
      </c>
      <c r="L394">
        <v>8.5399999999999991</v>
      </c>
      <c r="M394">
        <v>49.987000000000002</v>
      </c>
      <c r="N394">
        <v>49.987000000000002</v>
      </c>
      <c r="O394">
        <v>49.988</v>
      </c>
      <c r="P394">
        <v>0.99099999999999999</v>
      </c>
      <c r="Q394" s="5">
        <f>+VLOOKUP($C394,Pagina!$C:$Q,10,0)</f>
        <v>231.1</v>
      </c>
      <c r="R394" s="5">
        <f>+VLOOKUP($C394,Pagina!$C:$Q,11,0)</f>
        <v>95.206001000000001</v>
      </c>
      <c r="S394" s="5">
        <f>+VLOOKUP($C394,Pagina!$C:$Q,12,0)</f>
        <v>49.9</v>
      </c>
      <c r="T394" s="5" t="str">
        <f>+VLOOKUP($C394,Pagina!$C:$Q,13,0)</f>
        <v>0,990000</v>
      </c>
      <c r="U394" s="5" t="str">
        <f>+VLOOKUP($C394,Pagina!$C:$Q,14,0)</f>
        <v>8174000</v>
      </c>
      <c r="V394" s="5" t="str">
        <f>+VLOOKUP($C394,Pagina!$C:$Q,15,0)</f>
        <v>1870800</v>
      </c>
      <c r="W394" s="10">
        <f t="shared" si="38"/>
        <v>0.82800000000000296</v>
      </c>
      <c r="X394" s="10">
        <f t="shared" si="39"/>
        <v>0.82800000000000296</v>
      </c>
      <c r="Y394" s="10">
        <f t="shared" si="40"/>
        <v>0.68558400000000486</v>
      </c>
      <c r="Z394" s="10">
        <f t="shared" si="41"/>
        <v>0.35957476375764441</v>
      </c>
    </row>
    <row r="395" spans="1:26" x14ac:dyDescent="0.25">
      <c r="A395" s="8">
        <f t="shared" si="36"/>
        <v>46211</v>
      </c>
      <c r="B395" s="9">
        <f t="shared" si="37"/>
        <v>0.78640059028111864</v>
      </c>
      <c r="C395" s="11">
        <v>46211.786400462966</v>
      </c>
      <c r="D395" s="1">
        <v>46211.786400590281</v>
      </c>
      <c r="E395">
        <v>230.25399999999999</v>
      </c>
      <c r="F395">
        <v>230.26599999999999</v>
      </c>
      <c r="G395">
        <v>230.26599999999999</v>
      </c>
      <c r="H395">
        <v>230.28</v>
      </c>
      <c r="I395">
        <v>8.5399999999999991</v>
      </c>
      <c r="J395">
        <v>8.5500000000000007</v>
      </c>
      <c r="K395">
        <v>8.5500000000000007</v>
      </c>
      <c r="L395">
        <v>8.5500000000000007</v>
      </c>
      <c r="M395">
        <v>49.988</v>
      </c>
      <c r="N395">
        <v>49.988</v>
      </c>
      <c r="O395">
        <v>49.988</v>
      </c>
      <c r="P395">
        <v>0.99099999999999999</v>
      </c>
      <c r="Q395" s="5">
        <f>+VLOOKUP($C395,Pagina!$C:$Q,10,0)</f>
        <v>231.1</v>
      </c>
      <c r="R395" s="5">
        <f>+VLOOKUP($C395,Pagina!$C:$Q,11,0)</f>
        <v>95.207001000000005</v>
      </c>
      <c r="S395" s="5">
        <f>+VLOOKUP($C395,Pagina!$C:$Q,12,0)</f>
        <v>49.9</v>
      </c>
      <c r="T395" s="5" t="str">
        <f>+VLOOKUP($C395,Pagina!$C:$Q,13,0)</f>
        <v>0,990000</v>
      </c>
      <c r="U395" s="5" t="str">
        <f>+VLOOKUP($C395,Pagina!$C:$Q,14,0)</f>
        <v>8174000</v>
      </c>
      <c r="V395" s="5" t="str">
        <f>+VLOOKUP($C395,Pagina!$C:$Q,15,0)</f>
        <v>1870800</v>
      </c>
      <c r="W395" s="10">
        <f t="shared" si="38"/>
        <v>0.84600000000000364</v>
      </c>
      <c r="X395" s="10">
        <f t="shared" si="39"/>
        <v>0.84600000000000364</v>
      </c>
      <c r="Y395" s="10">
        <f t="shared" si="40"/>
        <v>0.71571600000000613</v>
      </c>
      <c r="Z395" s="10">
        <f t="shared" si="41"/>
        <v>0.3674203271170115</v>
      </c>
    </row>
    <row r="396" spans="1:26" x14ac:dyDescent="0.25">
      <c r="A396" s="8">
        <f t="shared" si="36"/>
        <v>46211</v>
      </c>
      <c r="B396" s="9">
        <f t="shared" si="37"/>
        <v>0.78641216435062233</v>
      </c>
      <c r="C396" s="11">
        <v>46211.786412037036</v>
      </c>
      <c r="D396" s="1">
        <v>46211.786412164351</v>
      </c>
      <c r="E396">
        <v>230.226</v>
      </c>
      <c r="F396">
        <v>230.24700000000001</v>
      </c>
      <c r="G396">
        <v>230.24700000000001</v>
      </c>
      <c r="H396">
        <v>230.27799999999999</v>
      </c>
      <c r="I396">
        <v>8.5399999999999991</v>
      </c>
      <c r="J396">
        <v>8.5399999999999991</v>
      </c>
      <c r="K396">
        <v>8.5399999999999991</v>
      </c>
      <c r="L396">
        <v>8.5500000000000007</v>
      </c>
      <c r="M396">
        <v>49.988</v>
      </c>
      <c r="N396">
        <v>49.988</v>
      </c>
      <c r="O396">
        <v>49.988999999999997</v>
      </c>
      <c r="P396">
        <v>0.99099999999999999</v>
      </c>
      <c r="Q396" s="5">
        <f>+VLOOKUP($C396,Pagina!$C:$Q,10,0)</f>
        <v>231.1</v>
      </c>
      <c r="R396" s="5">
        <f>+VLOOKUP($C396,Pagina!$C:$Q,11,0)</f>
        <v>95.207001000000005</v>
      </c>
      <c r="S396" s="5">
        <f>+VLOOKUP($C396,Pagina!$C:$Q,12,0)</f>
        <v>50</v>
      </c>
      <c r="T396" s="5" t="str">
        <f>+VLOOKUP($C396,Pagina!$C:$Q,13,0)</f>
        <v>0,990000</v>
      </c>
      <c r="U396" s="5" t="str">
        <f>+VLOOKUP($C396,Pagina!$C:$Q,14,0)</f>
        <v>8166000</v>
      </c>
      <c r="V396" s="5" t="str">
        <f>+VLOOKUP($C396,Pagina!$C:$Q,15,0)</f>
        <v>1868600</v>
      </c>
      <c r="W396" s="10">
        <f t="shared" si="38"/>
        <v>0.87399999999999523</v>
      </c>
      <c r="X396" s="10">
        <f t="shared" si="39"/>
        <v>0.87399999999999523</v>
      </c>
      <c r="Y396" s="10">
        <f t="shared" si="40"/>
        <v>0.76387599999999167</v>
      </c>
      <c r="Z396" s="10">
        <f t="shared" si="41"/>
        <v>0.3796269752330298</v>
      </c>
    </row>
    <row r="397" spans="1:26" x14ac:dyDescent="0.25">
      <c r="A397" s="8">
        <f t="shared" si="36"/>
        <v>46211</v>
      </c>
      <c r="B397" s="9">
        <f t="shared" si="37"/>
        <v>0.78642373842740199</v>
      </c>
      <c r="C397" s="11">
        <v>46211.786423611113</v>
      </c>
      <c r="D397" s="1">
        <v>46211.786423738427</v>
      </c>
      <c r="E397">
        <v>230.10499999999999</v>
      </c>
      <c r="F397">
        <v>230.21</v>
      </c>
      <c r="G397">
        <v>230.21</v>
      </c>
      <c r="H397">
        <v>230.25800000000001</v>
      </c>
      <c r="I397">
        <v>8.5399999999999991</v>
      </c>
      <c r="J397">
        <v>8.5500000000000007</v>
      </c>
      <c r="K397">
        <v>8.5500000000000007</v>
      </c>
      <c r="L397">
        <v>8.5500000000000007</v>
      </c>
      <c r="M397">
        <v>49.987000000000002</v>
      </c>
      <c r="N397">
        <v>49.987000000000002</v>
      </c>
      <c r="O397">
        <v>49.988</v>
      </c>
      <c r="P397">
        <v>0.99099999999999999</v>
      </c>
      <c r="Q397" s="5">
        <f>+VLOOKUP($C397,Pagina!$C:$Q,10,0)</f>
        <v>231.1</v>
      </c>
      <c r="R397" s="5">
        <f>+VLOOKUP($C397,Pagina!$C:$Q,11,0)</f>
        <v>95.207999999999998</v>
      </c>
      <c r="S397" s="5">
        <f>+VLOOKUP($C397,Pagina!$C:$Q,12,0)</f>
        <v>49.9</v>
      </c>
      <c r="T397" s="5" t="str">
        <f>+VLOOKUP($C397,Pagina!$C:$Q,13,0)</f>
        <v>0,990000</v>
      </c>
      <c r="U397" s="5" t="str">
        <f>+VLOOKUP($C397,Pagina!$C:$Q,14,0)</f>
        <v>8169000</v>
      </c>
      <c r="V397" s="5" t="str">
        <f>+VLOOKUP($C397,Pagina!$C:$Q,15,0)</f>
        <v>1869600</v>
      </c>
      <c r="W397" s="10">
        <f t="shared" si="38"/>
        <v>0.99500000000000455</v>
      </c>
      <c r="X397" s="10">
        <f t="shared" si="39"/>
        <v>0.99500000000000455</v>
      </c>
      <c r="Y397" s="10">
        <f t="shared" si="40"/>
        <v>0.99002500000000904</v>
      </c>
      <c r="Z397" s="10">
        <f t="shared" si="41"/>
        <v>0.43241129049781823</v>
      </c>
    </row>
    <row r="398" spans="1:26" x14ac:dyDescent="0.25">
      <c r="A398" s="8">
        <f t="shared" si="36"/>
        <v>46211</v>
      </c>
      <c r="B398" s="9">
        <f t="shared" si="37"/>
        <v>0.78643532407295424</v>
      </c>
      <c r="C398" s="11">
        <v>46211.786435185182</v>
      </c>
      <c r="D398" s="1">
        <v>46211.786435324073</v>
      </c>
      <c r="E398">
        <v>230.178</v>
      </c>
      <c r="F398">
        <v>230.197</v>
      </c>
      <c r="G398">
        <v>230.197</v>
      </c>
      <c r="H398">
        <v>230.244</v>
      </c>
      <c r="I398">
        <v>8.5399999999999991</v>
      </c>
      <c r="J398">
        <v>8.5500000000000007</v>
      </c>
      <c r="K398">
        <v>8.5500000000000007</v>
      </c>
      <c r="L398">
        <v>8.5500000000000007</v>
      </c>
      <c r="M398">
        <v>49.984000000000002</v>
      </c>
      <c r="N398">
        <v>49.984999999999999</v>
      </c>
      <c r="O398">
        <v>49.985999999999997</v>
      </c>
      <c r="P398">
        <v>0.99099999999999999</v>
      </c>
      <c r="Q398" s="5">
        <f>+VLOOKUP($C398,Pagina!$C:$Q,10,0)</f>
        <v>231.2</v>
      </c>
      <c r="R398" s="5">
        <f>+VLOOKUP($C398,Pagina!$C:$Q,11,0)</f>
        <v>95.207999999999998</v>
      </c>
      <c r="S398" s="5">
        <f>+VLOOKUP($C398,Pagina!$C:$Q,12,0)</f>
        <v>49.9</v>
      </c>
      <c r="T398" s="5" t="str">
        <f>+VLOOKUP($C398,Pagina!$C:$Q,13,0)</f>
        <v>0,990000</v>
      </c>
      <c r="U398" s="5" t="str">
        <f>+VLOOKUP($C398,Pagina!$C:$Q,14,0)</f>
        <v>8174000</v>
      </c>
      <c r="V398" s="5" t="str">
        <f>+VLOOKUP($C398,Pagina!$C:$Q,15,0)</f>
        <v>1871600</v>
      </c>
      <c r="W398" s="10">
        <f t="shared" si="38"/>
        <v>1.0219999999999914</v>
      </c>
      <c r="X398" s="10">
        <f t="shared" si="39"/>
        <v>1.0219999999999914</v>
      </c>
      <c r="Y398" s="10">
        <f t="shared" si="40"/>
        <v>1.0444839999999824</v>
      </c>
      <c r="Z398" s="10">
        <f t="shared" si="41"/>
        <v>0.44400420544100277</v>
      </c>
    </row>
    <row r="399" spans="1:26" x14ac:dyDescent="0.25">
      <c r="A399" s="8">
        <f t="shared" si="36"/>
        <v>46211</v>
      </c>
      <c r="B399" s="9">
        <f t="shared" si="37"/>
        <v>0.7864468981497339</v>
      </c>
      <c r="C399" s="11">
        <v>46211.786446759259</v>
      </c>
      <c r="D399" s="1">
        <v>46211.78644689815</v>
      </c>
      <c r="E399">
        <v>230.09899999999999</v>
      </c>
      <c r="F399">
        <v>230.16</v>
      </c>
      <c r="G399">
        <v>230.16</v>
      </c>
      <c r="H399">
        <v>230.19900000000001</v>
      </c>
      <c r="I399">
        <v>8.5399999999999991</v>
      </c>
      <c r="J399">
        <v>8.5500000000000007</v>
      </c>
      <c r="K399">
        <v>8.5500000000000007</v>
      </c>
      <c r="L399">
        <v>8.5500000000000007</v>
      </c>
      <c r="M399">
        <v>49.981000000000002</v>
      </c>
      <c r="N399">
        <v>49.982999999999997</v>
      </c>
      <c r="O399">
        <v>49.984999999999999</v>
      </c>
      <c r="P399">
        <v>0.99099999999999999</v>
      </c>
      <c r="Q399" s="5">
        <f>+VLOOKUP($C399,Pagina!$C:$Q,10,0)</f>
        <v>231.2</v>
      </c>
      <c r="R399" s="5">
        <f>+VLOOKUP($C399,Pagina!$C:$Q,11,0)</f>
        <v>95.209000000000003</v>
      </c>
      <c r="S399" s="5">
        <f>+VLOOKUP($C399,Pagina!$C:$Q,12,0)</f>
        <v>49.9</v>
      </c>
      <c r="T399" s="5" t="str">
        <f>+VLOOKUP($C399,Pagina!$C:$Q,13,0)</f>
        <v>0,990000</v>
      </c>
      <c r="U399" s="5" t="str">
        <f>+VLOOKUP($C399,Pagina!$C:$Q,14,0)</f>
        <v>8174000</v>
      </c>
      <c r="V399" s="5" t="str">
        <f>+VLOOKUP($C399,Pagina!$C:$Q,15,0)</f>
        <v>1871600</v>
      </c>
      <c r="W399" s="10">
        <f t="shared" si="38"/>
        <v>1.1009999999999991</v>
      </c>
      <c r="X399" s="10">
        <f t="shared" si="39"/>
        <v>1.1009999999999991</v>
      </c>
      <c r="Y399" s="10">
        <f t="shared" si="40"/>
        <v>1.2122009999999981</v>
      </c>
      <c r="Z399" s="10">
        <f t="shared" si="41"/>
        <v>0.47848969356668175</v>
      </c>
    </row>
    <row r="400" spans="1:26" x14ac:dyDescent="0.25">
      <c r="A400" s="8">
        <f t="shared" si="36"/>
        <v>46211</v>
      </c>
      <c r="B400" s="9">
        <f t="shared" si="37"/>
        <v>0.78645847221923759</v>
      </c>
      <c r="C400" s="11">
        <v>46211.786458333336</v>
      </c>
      <c r="D400" s="1">
        <v>46211.786458472219</v>
      </c>
      <c r="E400">
        <v>230.01599999999999</v>
      </c>
      <c r="F400">
        <v>230.042</v>
      </c>
      <c r="G400">
        <v>230.042</v>
      </c>
      <c r="H400">
        <v>230.07400000000001</v>
      </c>
      <c r="I400">
        <v>8.5399999999999991</v>
      </c>
      <c r="J400">
        <v>8.5500000000000007</v>
      </c>
      <c r="K400">
        <v>8.5500000000000007</v>
      </c>
      <c r="L400">
        <v>8.5500000000000007</v>
      </c>
      <c r="M400">
        <v>49.976999999999997</v>
      </c>
      <c r="N400">
        <v>49.978999999999999</v>
      </c>
      <c r="O400">
        <v>49.981000000000002</v>
      </c>
      <c r="P400">
        <v>0.99099999999999999</v>
      </c>
      <c r="Q400" s="5">
        <f>+VLOOKUP($C400,Pagina!$C:$Q,10,0)</f>
        <v>231.2</v>
      </c>
      <c r="R400" s="5">
        <f>+VLOOKUP($C400,Pagina!$C:$Q,11,0)</f>
        <v>95.209000000000003</v>
      </c>
      <c r="S400" s="5">
        <f>+VLOOKUP($C400,Pagina!$C:$Q,12,0)</f>
        <v>49.9</v>
      </c>
      <c r="T400" s="5" t="str">
        <f>+VLOOKUP($C400,Pagina!$C:$Q,13,0)</f>
        <v>0,990000</v>
      </c>
      <c r="U400" s="5" t="str">
        <f>+VLOOKUP($C400,Pagina!$C:$Q,14,0)</f>
        <v>8172000</v>
      </c>
      <c r="V400" s="5" t="str">
        <f>+VLOOKUP($C400,Pagina!$C:$Q,15,0)</f>
        <v>1871300</v>
      </c>
      <c r="W400" s="10">
        <f t="shared" si="38"/>
        <v>1.1839999999999975</v>
      </c>
      <c r="X400" s="10">
        <f t="shared" si="39"/>
        <v>1.1839999999999975</v>
      </c>
      <c r="Y400" s="10">
        <f t="shared" si="40"/>
        <v>1.401855999999994</v>
      </c>
      <c r="Z400" s="10">
        <f t="shared" si="41"/>
        <v>0.51474680022259212</v>
      </c>
    </row>
    <row r="401" spans="1:26" x14ac:dyDescent="0.25">
      <c r="A401" s="8">
        <f t="shared" si="36"/>
        <v>46211</v>
      </c>
      <c r="B401" s="9">
        <f t="shared" si="37"/>
        <v>0.78647005787206581</v>
      </c>
      <c r="C401" s="11">
        <v>46211.786469907405</v>
      </c>
      <c r="D401" s="1">
        <v>46211.786470057872</v>
      </c>
      <c r="E401">
        <v>229.96100000000001</v>
      </c>
      <c r="F401">
        <v>229.99600000000001</v>
      </c>
      <c r="G401">
        <v>229.99600000000001</v>
      </c>
      <c r="H401">
        <v>230.03</v>
      </c>
      <c r="I401">
        <v>8.5399999999999991</v>
      </c>
      <c r="J401">
        <v>8.5500000000000007</v>
      </c>
      <c r="K401">
        <v>8.5500000000000007</v>
      </c>
      <c r="L401">
        <v>8.5500000000000007</v>
      </c>
      <c r="M401">
        <v>49.969000000000001</v>
      </c>
      <c r="N401">
        <v>49.972999999999999</v>
      </c>
      <c r="O401">
        <v>49.976999999999997</v>
      </c>
      <c r="P401">
        <v>0.99099999999999999</v>
      </c>
      <c r="Q401" s="5">
        <f>+VLOOKUP($C401,Pagina!$C:$Q,10,0)</f>
        <v>231.2</v>
      </c>
      <c r="R401" s="5">
        <f>+VLOOKUP($C401,Pagina!$C:$Q,11,0)</f>
        <v>95.209998999999996</v>
      </c>
      <c r="S401" s="5">
        <f>+VLOOKUP($C401,Pagina!$C:$Q,12,0)</f>
        <v>50</v>
      </c>
      <c r="T401" s="5" t="str">
        <f>+VLOOKUP($C401,Pagina!$C:$Q,13,0)</f>
        <v>0,990000</v>
      </c>
      <c r="U401" s="5" t="str">
        <f>+VLOOKUP($C401,Pagina!$C:$Q,14,0)</f>
        <v>8172000</v>
      </c>
      <c r="V401" s="5" t="str">
        <f>+VLOOKUP($C401,Pagina!$C:$Q,15,0)</f>
        <v>1871000</v>
      </c>
      <c r="W401" s="10">
        <f t="shared" si="38"/>
        <v>1.2389999999999759</v>
      </c>
      <c r="X401" s="10">
        <f t="shared" si="39"/>
        <v>1.2389999999999759</v>
      </c>
      <c r="Y401" s="10">
        <f t="shared" si="40"/>
        <v>1.5351209999999402</v>
      </c>
      <c r="Z401" s="10">
        <f t="shared" si="41"/>
        <v>0.53878701171067078</v>
      </c>
    </row>
    <row r="402" spans="1:26" x14ac:dyDescent="0.25">
      <c r="A402" s="8">
        <f t="shared" si="36"/>
        <v>46211</v>
      </c>
      <c r="B402" s="9">
        <f t="shared" si="37"/>
        <v>0.78648164351761807</v>
      </c>
      <c r="C402" s="11">
        <v>46211.786481481482</v>
      </c>
      <c r="D402" s="1">
        <v>46211.786481643518</v>
      </c>
      <c r="E402">
        <v>229.91</v>
      </c>
      <c r="F402">
        <v>229.93700000000001</v>
      </c>
      <c r="G402">
        <v>229.93700000000001</v>
      </c>
      <c r="H402">
        <v>229.97200000000001</v>
      </c>
      <c r="I402">
        <v>8.5399999999999991</v>
      </c>
      <c r="J402">
        <v>8.5399999999999991</v>
      </c>
      <c r="K402">
        <v>8.5399999999999991</v>
      </c>
      <c r="L402">
        <v>8.5500000000000007</v>
      </c>
      <c r="M402">
        <v>49.963000000000001</v>
      </c>
      <c r="N402">
        <v>49.966000000000001</v>
      </c>
      <c r="O402">
        <v>49.968000000000004</v>
      </c>
      <c r="P402">
        <v>0.99099999999999999</v>
      </c>
      <c r="Q402" s="5">
        <f>+VLOOKUP($C402,Pagina!$C:$Q,10,0)</f>
        <v>231.1</v>
      </c>
      <c r="R402" s="5">
        <f>+VLOOKUP($C402,Pagina!$C:$Q,11,0)</f>
        <v>95.209998999999996</v>
      </c>
      <c r="S402" s="5">
        <f>+VLOOKUP($C402,Pagina!$C:$Q,12,0)</f>
        <v>50</v>
      </c>
      <c r="T402" s="5" t="str">
        <f>+VLOOKUP($C402,Pagina!$C:$Q,13,0)</f>
        <v>0,990000</v>
      </c>
      <c r="U402" s="5" t="str">
        <f>+VLOOKUP($C402,Pagina!$C:$Q,14,0)</f>
        <v>8175000</v>
      </c>
      <c r="V402" s="5" t="str">
        <f>+VLOOKUP($C402,Pagina!$C:$Q,15,0)</f>
        <v>1870900</v>
      </c>
      <c r="W402" s="10">
        <f t="shared" si="38"/>
        <v>1.1899999999999977</v>
      </c>
      <c r="X402" s="10">
        <f t="shared" si="39"/>
        <v>1.1899999999999977</v>
      </c>
      <c r="Y402" s="10">
        <f t="shared" si="40"/>
        <v>1.4160999999999946</v>
      </c>
      <c r="Z402" s="10">
        <f t="shared" si="41"/>
        <v>0.51759384106824313</v>
      </c>
    </row>
    <row r="403" spans="1:26" x14ac:dyDescent="0.25">
      <c r="A403" s="8">
        <f t="shared" si="36"/>
        <v>46211</v>
      </c>
      <c r="B403" s="9">
        <f t="shared" si="37"/>
        <v>0.78649321759439772</v>
      </c>
      <c r="C403" s="11">
        <v>46211.786493055559</v>
      </c>
      <c r="D403" s="1">
        <v>46211.786493217594</v>
      </c>
      <c r="E403">
        <v>229.911</v>
      </c>
      <c r="F403">
        <v>229.93899999999999</v>
      </c>
      <c r="G403">
        <v>229.93899999999999</v>
      </c>
      <c r="H403">
        <v>229.97300000000001</v>
      </c>
      <c r="I403">
        <v>8.5399999999999991</v>
      </c>
      <c r="J403">
        <v>8.5399999999999991</v>
      </c>
      <c r="K403">
        <v>8.5399999999999991</v>
      </c>
      <c r="L403">
        <v>8.5500000000000007</v>
      </c>
      <c r="M403">
        <v>49.954999999999998</v>
      </c>
      <c r="N403">
        <v>49.957999999999998</v>
      </c>
      <c r="O403">
        <v>49.960999999999999</v>
      </c>
      <c r="P403">
        <v>0.99099999999999999</v>
      </c>
      <c r="Q403" s="5">
        <f>+VLOOKUP($C403,Pagina!$C:$Q,10,0)</f>
        <v>231.1</v>
      </c>
      <c r="R403" s="5">
        <f>+VLOOKUP($C403,Pagina!$C:$Q,11,0)</f>
        <v>95.210999000000001</v>
      </c>
      <c r="S403" s="5">
        <f>+VLOOKUP($C403,Pagina!$C:$Q,12,0)</f>
        <v>50</v>
      </c>
      <c r="T403" s="5" t="str">
        <f>+VLOOKUP($C403,Pagina!$C:$Q,13,0)</f>
        <v>0,990000</v>
      </c>
      <c r="U403" s="5" t="str">
        <f>+VLOOKUP($C403,Pagina!$C:$Q,14,0)</f>
        <v>8173000</v>
      </c>
      <c r="V403" s="5" t="str">
        <f>+VLOOKUP($C403,Pagina!$C:$Q,15,0)</f>
        <v>1870500</v>
      </c>
      <c r="W403" s="10">
        <f t="shared" si="38"/>
        <v>1.188999999999993</v>
      </c>
      <c r="X403" s="10">
        <f t="shared" si="39"/>
        <v>1.188999999999993</v>
      </c>
      <c r="Y403" s="10">
        <f t="shared" si="40"/>
        <v>1.4137209999999831</v>
      </c>
      <c r="Z403" s="10">
        <f t="shared" si="41"/>
        <v>0.5171566388733001</v>
      </c>
    </row>
    <row r="404" spans="1:26" x14ac:dyDescent="0.25">
      <c r="A404" s="8">
        <f t="shared" si="36"/>
        <v>46211</v>
      </c>
      <c r="B404" s="9">
        <f t="shared" si="37"/>
        <v>0.78650480323994998</v>
      </c>
      <c r="C404" s="11">
        <v>46211.786504629628</v>
      </c>
      <c r="D404" s="1">
        <v>46211.78650480324</v>
      </c>
      <c r="E404">
        <v>229.929</v>
      </c>
      <c r="F404">
        <v>229.95400000000001</v>
      </c>
      <c r="G404">
        <v>229.95400000000001</v>
      </c>
      <c r="H404">
        <v>229.98</v>
      </c>
      <c r="I404">
        <v>8.5399999999999991</v>
      </c>
      <c r="J404">
        <v>8.5399999999999991</v>
      </c>
      <c r="K404">
        <v>8.5399999999999991</v>
      </c>
      <c r="L404">
        <v>8.5399999999999991</v>
      </c>
      <c r="M404">
        <v>49.948999999999998</v>
      </c>
      <c r="N404">
        <v>49.951999999999998</v>
      </c>
      <c r="O404">
        <v>49.954000000000001</v>
      </c>
      <c r="P404">
        <v>0.99099999999999999</v>
      </c>
      <c r="Q404" s="5">
        <f>+VLOOKUP($C404,Pagina!$C:$Q,10,0)</f>
        <v>231.1</v>
      </c>
      <c r="R404" s="5">
        <f>+VLOOKUP($C404,Pagina!$C:$Q,11,0)</f>
        <v>95.210999000000001</v>
      </c>
      <c r="S404" s="5">
        <f>+VLOOKUP($C404,Pagina!$C:$Q,12,0)</f>
        <v>50</v>
      </c>
      <c r="T404" s="5" t="str">
        <f>+VLOOKUP($C404,Pagina!$C:$Q,13,0)</f>
        <v>0,990000</v>
      </c>
      <c r="U404" s="5" t="str">
        <f>+VLOOKUP($C404,Pagina!$C:$Q,14,0)</f>
        <v>8173000</v>
      </c>
      <c r="V404" s="5" t="str">
        <f>+VLOOKUP($C404,Pagina!$C:$Q,15,0)</f>
        <v>1870500</v>
      </c>
      <c r="W404" s="10">
        <f t="shared" si="38"/>
        <v>1.1709999999999923</v>
      </c>
      <c r="X404" s="10">
        <f t="shared" si="39"/>
        <v>1.1709999999999923</v>
      </c>
      <c r="Y404" s="10">
        <f t="shared" si="40"/>
        <v>1.3712409999999819</v>
      </c>
      <c r="Z404" s="10">
        <f t="shared" si="41"/>
        <v>0.50928764966576301</v>
      </c>
    </row>
    <row r="405" spans="1:26" x14ac:dyDescent="0.25">
      <c r="A405" s="8">
        <f t="shared" si="36"/>
        <v>46211</v>
      </c>
      <c r="B405" s="9">
        <f t="shared" si="37"/>
        <v>0.78651638888550224</v>
      </c>
      <c r="C405" s="11">
        <v>46211.786516203705</v>
      </c>
      <c r="D405" s="1">
        <v>46211.786516388886</v>
      </c>
      <c r="E405">
        <v>229.9</v>
      </c>
      <c r="F405">
        <v>229.90199999999999</v>
      </c>
      <c r="G405">
        <v>229.90199999999999</v>
      </c>
      <c r="H405">
        <v>229.905</v>
      </c>
      <c r="I405">
        <v>8.5399999999999991</v>
      </c>
      <c r="J405">
        <v>8.5399999999999991</v>
      </c>
      <c r="K405">
        <v>8.5399999999999991</v>
      </c>
      <c r="L405">
        <v>8.5399999999999991</v>
      </c>
      <c r="M405">
        <v>49.941000000000003</v>
      </c>
      <c r="N405">
        <v>49.944000000000003</v>
      </c>
      <c r="O405">
        <v>49.948</v>
      </c>
      <c r="P405">
        <v>0.99099999999999999</v>
      </c>
      <c r="Q405" s="5">
        <f>+VLOOKUP($C405,Pagina!$C:$Q,10,0)</f>
        <v>231.1</v>
      </c>
      <c r="R405" s="5">
        <f>+VLOOKUP($C405,Pagina!$C:$Q,11,0)</f>
        <v>95.211997999999994</v>
      </c>
      <c r="S405" s="5">
        <f>+VLOOKUP($C405,Pagina!$C:$Q,12,0)</f>
        <v>50</v>
      </c>
      <c r="T405" s="5" t="str">
        <f>+VLOOKUP($C405,Pagina!$C:$Q,13,0)</f>
        <v>0,990000</v>
      </c>
      <c r="U405" s="5" t="str">
        <f>+VLOOKUP($C405,Pagina!$C:$Q,14,0)</f>
        <v>8177000</v>
      </c>
      <c r="V405" s="5" t="str">
        <f>+VLOOKUP($C405,Pagina!$C:$Q,15,0)</f>
        <v>1870900</v>
      </c>
      <c r="W405" s="10">
        <f t="shared" si="38"/>
        <v>1.1999999999999886</v>
      </c>
      <c r="X405" s="10">
        <f t="shared" si="39"/>
        <v>1.1999999999999886</v>
      </c>
      <c r="Y405" s="10">
        <f t="shared" si="40"/>
        <v>1.4399999999999726</v>
      </c>
      <c r="Z405" s="10">
        <f t="shared" si="41"/>
        <v>0.52196607220530178</v>
      </c>
    </row>
    <row r="406" spans="1:26" x14ac:dyDescent="0.25">
      <c r="A406" s="8">
        <f t="shared" si="36"/>
        <v>46211</v>
      </c>
      <c r="B406" s="9">
        <f t="shared" si="37"/>
        <v>0.78652798611437902</v>
      </c>
      <c r="C406" s="11">
        <v>46211.786527777775</v>
      </c>
      <c r="D406" s="1">
        <v>46211.786527986114</v>
      </c>
      <c r="E406">
        <v>229.88200000000001</v>
      </c>
      <c r="F406">
        <v>229.92699999999999</v>
      </c>
      <c r="G406">
        <v>229.92699999999999</v>
      </c>
      <c r="H406">
        <v>229.989</v>
      </c>
      <c r="I406">
        <v>8.5399999999999991</v>
      </c>
      <c r="J406">
        <v>8.5399999999999991</v>
      </c>
      <c r="K406">
        <v>8.5399999999999991</v>
      </c>
      <c r="L406">
        <v>8.5500000000000007</v>
      </c>
      <c r="M406">
        <v>49.936</v>
      </c>
      <c r="N406">
        <v>49.936999999999998</v>
      </c>
      <c r="O406">
        <v>49.939</v>
      </c>
      <c r="P406">
        <v>0.99099999999999999</v>
      </c>
      <c r="Q406" s="5">
        <f>+VLOOKUP($C406,Pagina!$C:$Q,10,0)</f>
        <v>231</v>
      </c>
      <c r="R406" s="5">
        <f>+VLOOKUP($C406,Pagina!$C:$Q,11,0)</f>
        <v>95.211997999999994</v>
      </c>
      <c r="S406" s="5">
        <f>+VLOOKUP($C406,Pagina!$C:$Q,12,0)</f>
        <v>50</v>
      </c>
      <c r="T406" s="5" t="str">
        <f>+VLOOKUP($C406,Pagina!$C:$Q,13,0)</f>
        <v>0,990000</v>
      </c>
      <c r="U406" s="5" t="str">
        <f>+VLOOKUP($C406,Pagina!$C:$Q,14,0)</f>
        <v>8175000</v>
      </c>
      <c r="V406" s="5" t="str">
        <f>+VLOOKUP($C406,Pagina!$C:$Q,15,0)</f>
        <v>1870300</v>
      </c>
      <c r="W406" s="10">
        <f t="shared" si="38"/>
        <v>1.117999999999995</v>
      </c>
      <c r="X406" s="10">
        <f t="shared" si="39"/>
        <v>1.117999999999995</v>
      </c>
      <c r="Y406" s="10">
        <f t="shared" si="40"/>
        <v>1.2499239999999887</v>
      </c>
      <c r="Z406" s="10">
        <f t="shared" si="41"/>
        <v>0.48633646827502586</v>
      </c>
    </row>
    <row r="407" spans="1:26" x14ac:dyDescent="0.25">
      <c r="A407" s="8">
        <f t="shared" si="36"/>
        <v>46211</v>
      </c>
      <c r="B407" s="9">
        <f t="shared" si="37"/>
        <v>0.78653957175993128</v>
      </c>
      <c r="C407" s="11">
        <v>46211.786539351851</v>
      </c>
      <c r="D407" s="1">
        <v>46211.78653957176</v>
      </c>
      <c r="E407">
        <v>229.95</v>
      </c>
      <c r="F407">
        <v>229.98</v>
      </c>
      <c r="G407">
        <v>229.98</v>
      </c>
      <c r="H407">
        <v>229.999</v>
      </c>
      <c r="I407">
        <v>8.5399999999999991</v>
      </c>
      <c r="J407">
        <v>8.5500000000000007</v>
      </c>
      <c r="K407">
        <v>8.5500000000000007</v>
      </c>
      <c r="L407">
        <v>8.5500000000000007</v>
      </c>
      <c r="M407">
        <v>49.930999999999997</v>
      </c>
      <c r="N407">
        <v>49.933</v>
      </c>
      <c r="O407">
        <v>49.935000000000002</v>
      </c>
      <c r="P407">
        <v>0.99099999999999999</v>
      </c>
      <c r="Q407" s="5">
        <f>+VLOOKUP($C407,Pagina!$C:$Q,10,0)</f>
        <v>230.9</v>
      </c>
      <c r="R407" s="5">
        <f>+VLOOKUP($C407,Pagina!$C:$Q,11,0)</f>
        <v>95.212997000000001</v>
      </c>
      <c r="S407" s="5">
        <f>+VLOOKUP($C407,Pagina!$C:$Q,12,0)</f>
        <v>49.9</v>
      </c>
      <c r="T407" s="5" t="str">
        <f>+VLOOKUP($C407,Pagina!$C:$Q,13,0)</f>
        <v>0,990000</v>
      </c>
      <c r="U407" s="5" t="str">
        <f>+VLOOKUP($C407,Pagina!$C:$Q,14,0)</f>
        <v>8175000</v>
      </c>
      <c r="V407" s="5" t="str">
        <f>+VLOOKUP($C407,Pagina!$C:$Q,15,0)</f>
        <v>1869100</v>
      </c>
      <c r="W407" s="10">
        <f t="shared" si="38"/>
        <v>0.95000000000001705</v>
      </c>
      <c r="X407" s="10">
        <f t="shared" si="39"/>
        <v>0.95000000000001705</v>
      </c>
      <c r="Y407" s="10">
        <f t="shared" si="40"/>
        <v>0.90250000000003239</v>
      </c>
      <c r="Z407" s="10">
        <f t="shared" si="41"/>
        <v>0.41313328984562603</v>
      </c>
    </row>
    <row r="408" spans="1:26" x14ac:dyDescent="0.25">
      <c r="A408" s="8">
        <f t="shared" si="36"/>
        <v>46211</v>
      </c>
      <c r="B408" s="9">
        <f t="shared" si="37"/>
        <v>0.78655115740548354</v>
      </c>
      <c r="C408" s="11">
        <v>46211.786550925928</v>
      </c>
      <c r="D408" s="1">
        <v>46211.786551157405</v>
      </c>
      <c r="E408">
        <v>229.79</v>
      </c>
      <c r="F408">
        <v>229.85</v>
      </c>
      <c r="G408">
        <v>229.85</v>
      </c>
      <c r="H408">
        <v>229.911</v>
      </c>
      <c r="I408">
        <v>8.5399999999999991</v>
      </c>
      <c r="J408">
        <v>8.5399999999999991</v>
      </c>
      <c r="K408">
        <v>8.5399999999999991</v>
      </c>
      <c r="L408">
        <v>8.5399999999999991</v>
      </c>
      <c r="M408">
        <v>49.926000000000002</v>
      </c>
      <c r="N408">
        <v>49.927999999999997</v>
      </c>
      <c r="O408">
        <v>49.929000000000002</v>
      </c>
      <c r="P408">
        <v>0.99099999999999999</v>
      </c>
      <c r="Q408" s="5">
        <f>+VLOOKUP($C408,Pagina!$C:$Q,10,0)</f>
        <v>230.8</v>
      </c>
      <c r="R408" s="5">
        <f>+VLOOKUP($C408,Pagina!$C:$Q,11,0)</f>
        <v>95.212997000000001</v>
      </c>
      <c r="S408" s="5">
        <f>+VLOOKUP($C408,Pagina!$C:$Q,12,0)</f>
        <v>49.9</v>
      </c>
      <c r="T408" s="5" t="str">
        <f>+VLOOKUP($C408,Pagina!$C:$Q,13,0)</f>
        <v>0,990000</v>
      </c>
      <c r="U408" s="5" t="str">
        <f>+VLOOKUP($C408,Pagina!$C:$Q,14,0)</f>
        <v>8174000</v>
      </c>
      <c r="V408" s="5" t="str">
        <f>+VLOOKUP($C408,Pagina!$C:$Q,15,0)</f>
        <v>1868400</v>
      </c>
      <c r="W408" s="10">
        <f t="shared" si="38"/>
        <v>1.0100000000000193</v>
      </c>
      <c r="X408" s="10">
        <f t="shared" si="39"/>
        <v>1.0100000000000193</v>
      </c>
      <c r="Y408" s="10">
        <f t="shared" si="40"/>
        <v>1.0201000000000391</v>
      </c>
      <c r="Z408" s="10">
        <f t="shared" si="41"/>
        <v>0.43953174637713538</v>
      </c>
    </row>
    <row r="409" spans="1:26" x14ac:dyDescent="0.25">
      <c r="A409" s="8">
        <f t="shared" si="36"/>
        <v>46211</v>
      </c>
      <c r="B409" s="9">
        <f t="shared" si="37"/>
        <v>0.78656275462708436</v>
      </c>
      <c r="C409" s="11">
        <v>46211.786562499998</v>
      </c>
      <c r="D409" s="1">
        <v>46211.786562754627</v>
      </c>
      <c r="E409">
        <v>229.77699999999999</v>
      </c>
      <c r="F409">
        <v>229.83099999999999</v>
      </c>
      <c r="G409">
        <v>229.83099999999999</v>
      </c>
      <c r="H409">
        <v>229.93</v>
      </c>
      <c r="I409">
        <v>8.5399999999999991</v>
      </c>
      <c r="J409">
        <v>8.5399999999999991</v>
      </c>
      <c r="K409">
        <v>8.5399999999999991</v>
      </c>
      <c r="L409">
        <v>8.5500000000000007</v>
      </c>
      <c r="M409">
        <v>49.926000000000002</v>
      </c>
      <c r="N409">
        <v>49.926000000000002</v>
      </c>
      <c r="O409">
        <v>49.926000000000002</v>
      </c>
      <c r="P409">
        <v>0.99099999999999999</v>
      </c>
      <c r="Q409" s="5">
        <f>+VLOOKUP($C409,Pagina!$C:$Q,10,0)</f>
        <v>230.8</v>
      </c>
      <c r="R409" s="5">
        <f>+VLOOKUP($C409,Pagina!$C:$Q,11,0)</f>
        <v>95.213997000000006</v>
      </c>
      <c r="S409" s="5">
        <f>+VLOOKUP($C409,Pagina!$C:$Q,12,0)</f>
        <v>49.9</v>
      </c>
      <c r="T409" s="5" t="str">
        <f>+VLOOKUP($C409,Pagina!$C:$Q,13,0)</f>
        <v>0,990000</v>
      </c>
      <c r="U409" s="5" t="str">
        <f>+VLOOKUP($C409,Pagina!$C:$Q,14,0)</f>
        <v>8174000</v>
      </c>
      <c r="V409" s="5" t="str">
        <f>+VLOOKUP($C409,Pagina!$C:$Q,15,0)</f>
        <v>1868400</v>
      </c>
      <c r="W409" s="10">
        <f t="shared" si="38"/>
        <v>1.0230000000000246</v>
      </c>
      <c r="X409" s="10">
        <f t="shared" si="39"/>
        <v>1.0230000000000246</v>
      </c>
      <c r="Y409" s="10">
        <f t="shared" si="40"/>
        <v>1.0465290000000502</v>
      </c>
      <c r="Z409" s="10">
        <f t="shared" si="41"/>
        <v>0.44521427296901983</v>
      </c>
    </row>
    <row r="410" spans="1:26" x14ac:dyDescent="0.25">
      <c r="A410" s="8">
        <f t="shared" si="36"/>
        <v>46211</v>
      </c>
      <c r="B410" s="9">
        <f t="shared" si="37"/>
        <v>0.78657434027991258</v>
      </c>
      <c r="C410" s="11">
        <v>46211.786574074074</v>
      </c>
      <c r="D410" s="1">
        <v>46211.78657434028</v>
      </c>
      <c r="E410">
        <v>229.93100000000001</v>
      </c>
      <c r="F410">
        <v>229.964</v>
      </c>
      <c r="G410">
        <v>229.964</v>
      </c>
      <c r="H410">
        <v>230.00399999999999</v>
      </c>
      <c r="I410">
        <v>8.5500000000000007</v>
      </c>
      <c r="J410">
        <v>8.5500000000000007</v>
      </c>
      <c r="K410">
        <v>8.5500000000000007</v>
      </c>
      <c r="L410">
        <v>8.5500000000000007</v>
      </c>
      <c r="M410">
        <v>49.927</v>
      </c>
      <c r="N410">
        <v>49.929000000000002</v>
      </c>
      <c r="O410">
        <v>49.930999999999997</v>
      </c>
      <c r="P410">
        <v>0.99099999999999999</v>
      </c>
      <c r="Q410" s="5">
        <f>+VLOOKUP($C410,Pagina!$C:$Q,10,0)</f>
        <v>230.8</v>
      </c>
      <c r="R410" s="5">
        <f>+VLOOKUP($C410,Pagina!$C:$Q,11,0)</f>
        <v>95.213997000000006</v>
      </c>
      <c r="S410" s="5">
        <f>+VLOOKUP($C410,Pagina!$C:$Q,12,0)</f>
        <v>49.9</v>
      </c>
      <c r="T410" s="5" t="str">
        <f>+VLOOKUP($C410,Pagina!$C:$Q,13,0)</f>
        <v>0,990000</v>
      </c>
      <c r="U410" s="5" t="str">
        <f>+VLOOKUP($C410,Pagina!$C:$Q,14,0)</f>
        <v>8174000</v>
      </c>
      <c r="V410" s="5" t="str">
        <f>+VLOOKUP($C410,Pagina!$C:$Q,15,0)</f>
        <v>1868200</v>
      </c>
      <c r="W410" s="10">
        <f t="shared" si="38"/>
        <v>0.86899999999999977</v>
      </c>
      <c r="X410" s="10">
        <f t="shared" si="39"/>
        <v>0.86899999999999977</v>
      </c>
      <c r="Y410" s="10">
        <f t="shared" si="40"/>
        <v>0.75516099999999964</v>
      </c>
      <c r="Z410" s="10">
        <f t="shared" si="41"/>
        <v>0.37793946879716078</v>
      </c>
    </row>
    <row r="411" spans="1:26" x14ac:dyDescent="0.25">
      <c r="A411" s="8">
        <f t="shared" si="36"/>
        <v>46211</v>
      </c>
      <c r="B411" s="9">
        <f t="shared" si="37"/>
        <v>0.7865859375015134</v>
      </c>
      <c r="C411" s="11">
        <v>46211.786585648151</v>
      </c>
      <c r="D411" s="1">
        <v>46211.786585937502</v>
      </c>
      <c r="E411">
        <v>230.05099999999999</v>
      </c>
      <c r="F411">
        <v>230.10900000000001</v>
      </c>
      <c r="G411">
        <v>230.10900000000001</v>
      </c>
      <c r="H411">
        <v>230.14</v>
      </c>
      <c r="I411">
        <v>8.5399999999999991</v>
      </c>
      <c r="J411">
        <v>8.5500000000000007</v>
      </c>
      <c r="K411">
        <v>8.5500000000000007</v>
      </c>
      <c r="L411">
        <v>8.5500000000000007</v>
      </c>
      <c r="M411">
        <v>49.933</v>
      </c>
      <c r="N411">
        <v>49.936</v>
      </c>
      <c r="O411">
        <v>49.939</v>
      </c>
      <c r="P411">
        <v>0.99099999999999999</v>
      </c>
      <c r="Q411" s="5">
        <f>+VLOOKUP($C411,Pagina!$C:$Q,10,0)</f>
        <v>230.8</v>
      </c>
      <c r="R411" s="5">
        <f>+VLOOKUP($C411,Pagina!$C:$Q,11,0)</f>
        <v>95.214995999999999</v>
      </c>
      <c r="S411" s="5">
        <f>+VLOOKUP($C411,Pagina!$C:$Q,12,0)</f>
        <v>49.9</v>
      </c>
      <c r="T411" s="5" t="str">
        <f>+VLOOKUP($C411,Pagina!$C:$Q,13,0)</f>
        <v>0,990000</v>
      </c>
      <c r="U411" s="5" t="str">
        <f>+VLOOKUP($C411,Pagina!$C:$Q,14,0)</f>
        <v>8171000</v>
      </c>
      <c r="V411" s="5" t="str">
        <f>+VLOOKUP($C411,Pagina!$C:$Q,15,0)</f>
        <v>1867600</v>
      </c>
      <c r="W411" s="10">
        <f t="shared" si="38"/>
        <v>0.74900000000002365</v>
      </c>
      <c r="X411" s="10">
        <f t="shared" si="39"/>
        <v>0.74900000000002365</v>
      </c>
      <c r="Y411" s="10">
        <f t="shared" si="40"/>
        <v>0.56100100000003539</v>
      </c>
      <c r="Z411" s="10">
        <f t="shared" si="41"/>
        <v>0.32557998009138134</v>
      </c>
    </row>
    <row r="412" spans="1:26" x14ac:dyDescent="0.25">
      <c r="A412" s="8">
        <f t="shared" si="36"/>
        <v>46211</v>
      </c>
      <c r="B412" s="9">
        <f t="shared" si="37"/>
        <v>0.78659752314706566</v>
      </c>
      <c r="C412" s="11">
        <v>46211.786597222221</v>
      </c>
      <c r="D412" s="1">
        <v>46211.786597523147</v>
      </c>
      <c r="E412">
        <v>230.137</v>
      </c>
      <c r="F412">
        <v>230.15199999999999</v>
      </c>
      <c r="G412">
        <v>230.15199999999999</v>
      </c>
      <c r="H412">
        <v>230.15899999999999</v>
      </c>
      <c r="I412">
        <v>8.5399999999999991</v>
      </c>
      <c r="J412">
        <v>8.5399999999999991</v>
      </c>
      <c r="K412">
        <v>8.5399999999999991</v>
      </c>
      <c r="L412">
        <v>8.5500000000000007</v>
      </c>
      <c r="M412">
        <v>49.942</v>
      </c>
      <c r="N412">
        <v>49.945</v>
      </c>
      <c r="O412">
        <v>49.948999999999998</v>
      </c>
      <c r="P412">
        <v>0.99099999999999999</v>
      </c>
      <c r="Q412" s="5">
        <f>+VLOOKUP($C412,Pagina!$C:$Q,10,0)</f>
        <v>230.8</v>
      </c>
      <c r="R412" s="5">
        <f>+VLOOKUP($C412,Pagina!$C:$Q,11,0)</f>
        <v>95.214995999999999</v>
      </c>
      <c r="S412" s="5">
        <f>+VLOOKUP($C412,Pagina!$C:$Q,12,0)</f>
        <v>49.9</v>
      </c>
      <c r="T412" s="5" t="str">
        <f>+VLOOKUP($C412,Pagina!$C:$Q,13,0)</f>
        <v>0,990000</v>
      </c>
      <c r="U412" s="5" t="str">
        <f>+VLOOKUP($C412,Pagina!$C:$Q,14,0)</f>
        <v>8171000</v>
      </c>
      <c r="V412" s="5" t="str">
        <f>+VLOOKUP($C412,Pagina!$C:$Q,15,0)</f>
        <v>1867200</v>
      </c>
      <c r="W412" s="10">
        <f t="shared" si="38"/>
        <v>0.66300000000001091</v>
      </c>
      <c r="X412" s="10">
        <f t="shared" si="39"/>
        <v>0.66300000000001091</v>
      </c>
      <c r="Y412" s="10">
        <f t="shared" si="40"/>
        <v>0.43956900000001448</v>
      </c>
      <c r="Z412" s="10">
        <f t="shared" si="41"/>
        <v>0.28808926856611972</v>
      </c>
    </row>
    <row r="413" spans="1:26" x14ac:dyDescent="0.25">
      <c r="A413" s="8">
        <f t="shared" si="36"/>
        <v>46211</v>
      </c>
      <c r="B413" s="9">
        <f t="shared" si="37"/>
        <v>0.78660910879989387</v>
      </c>
      <c r="C413" s="11">
        <v>46211.786608796298</v>
      </c>
      <c r="D413" s="1">
        <v>46211.7866091088</v>
      </c>
      <c r="E413">
        <v>230.149</v>
      </c>
      <c r="F413">
        <v>230.17599999999999</v>
      </c>
      <c r="G413">
        <v>230.17599999999999</v>
      </c>
      <c r="H413">
        <v>230.22200000000001</v>
      </c>
      <c r="I413">
        <v>8.5399999999999991</v>
      </c>
      <c r="J413">
        <v>8.5500000000000007</v>
      </c>
      <c r="K413">
        <v>8.5500000000000007</v>
      </c>
      <c r="L413">
        <v>8.5500000000000007</v>
      </c>
      <c r="M413">
        <v>49.951999999999998</v>
      </c>
      <c r="N413">
        <v>49.954999999999998</v>
      </c>
      <c r="O413">
        <v>49.959000000000003</v>
      </c>
      <c r="P413">
        <v>0.99099999999999999</v>
      </c>
      <c r="Q413" s="5">
        <f>+VLOOKUP($C413,Pagina!$C:$Q,10,0)</f>
        <v>230.8</v>
      </c>
      <c r="R413" s="5">
        <f>+VLOOKUP($C413,Pagina!$C:$Q,11,0)</f>
        <v>95.216003000000001</v>
      </c>
      <c r="S413" s="5">
        <f>+VLOOKUP($C413,Pagina!$C:$Q,12,0)</f>
        <v>49.9</v>
      </c>
      <c r="T413" s="5" t="str">
        <f>+VLOOKUP($C413,Pagina!$C:$Q,13,0)</f>
        <v>0,990000</v>
      </c>
      <c r="U413" s="5" t="str">
        <f>+VLOOKUP($C413,Pagina!$C:$Q,14,0)</f>
        <v>8171000</v>
      </c>
      <c r="V413" s="5" t="str">
        <f>+VLOOKUP($C413,Pagina!$C:$Q,15,0)</f>
        <v>1867200</v>
      </c>
      <c r="W413" s="10">
        <f t="shared" si="38"/>
        <v>0.65100000000001046</v>
      </c>
      <c r="X413" s="10">
        <f t="shared" si="39"/>
        <v>0.65100000000001046</v>
      </c>
      <c r="Y413" s="10">
        <f t="shared" si="40"/>
        <v>0.42380100000001364</v>
      </c>
      <c r="Z413" s="10">
        <f t="shared" si="41"/>
        <v>0.28286023402231181</v>
      </c>
    </row>
    <row r="414" spans="1:26" x14ac:dyDescent="0.25">
      <c r="A414" s="8">
        <f t="shared" si="36"/>
        <v>46211</v>
      </c>
      <c r="B414" s="9">
        <f t="shared" si="37"/>
        <v>0.78662068286939757</v>
      </c>
      <c r="C414" s="11">
        <v>46211.786620370367</v>
      </c>
      <c r="D414" s="1">
        <v>46211.786620682869</v>
      </c>
      <c r="E414">
        <v>230.083</v>
      </c>
      <c r="F414">
        <v>230.15600000000001</v>
      </c>
      <c r="G414">
        <v>230.15600000000001</v>
      </c>
      <c r="H414">
        <v>230.22399999999999</v>
      </c>
      <c r="I414">
        <v>8.5399999999999991</v>
      </c>
      <c r="J414">
        <v>8.5399999999999991</v>
      </c>
      <c r="K414">
        <v>8.5399999999999991</v>
      </c>
      <c r="L414">
        <v>8.5500000000000007</v>
      </c>
      <c r="M414">
        <v>49.96</v>
      </c>
      <c r="N414">
        <v>49.963000000000001</v>
      </c>
      <c r="O414">
        <v>49.966000000000001</v>
      </c>
      <c r="P414">
        <v>0.99099999999999999</v>
      </c>
      <c r="Q414" s="5">
        <f>+VLOOKUP($C414,Pagina!$C:$Q,10,0)</f>
        <v>230.8</v>
      </c>
      <c r="R414" s="5">
        <f>+VLOOKUP($C414,Pagina!$C:$Q,11,0)</f>
        <v>95.216003000000001</v>
      </c>
      <c r="S414" s="5">
        <f>+VLOOKUP($C414,Pagina!$C:$Q,12,0)</f>
        <v>49.9</v>
      </c>
      <c r="T414" s="5" t="str">
        <f>+VLOOKUP($C414,Pagina!$C:$Q,13,0)</f>
        <v>0,990000</v>
      </c>
      <c r="U414" s="5" t="str">
        <f>+VLOOKUP($C414,Pagina!$C:$Q,14,0)</f>
        <v>8174000</v>
      </c>
      <c r="V414" s="5" t="str">
        <f>+VLOOKUP($C414,Pagina!$C:$Q,15,0)</f>
        <v>1868400</v>
      </c>
      <c r="W414" s="10">
        <f t="shared" si="38"/>
        <v>0.71700000000001296</v>
      </c>
      <c r="X414" s="10">
        <f t="shared" si="39"/>
        <v>0.71700000000001296</v>
      </c>
      <c r="Y414" s="10">
        <f t="shared" si="40"/>
        <v>0.51408900000001856</v>
      </c>
      <c r="Z414" s="10">
        <f t="shared" si="41"/>
        <v>0.31162667385248499</v>
      </c>
    </row>
    <row r="415" spans="1:26" x14ac:dyDescent="0.25">
      <c r="A415" s="8">
        <f t="shared" si="36"/>
        <v>46211</v>
      </c>
      <c r="B415" s="9">
        <f t="shared" si="37"/>
        <v>0.78663226851494983</v>
      </c>
      <c r="C415" s="11">
        <v>46211.786631944444</v>
      </c>
      <c r="D415" s="1">
        <v>46211.786632268515</v>
      </c>
      <c r="E415">
        <v>230.06899999999999</v>
      </c>
      <c r="F415">
        <v>230.08699999999999</v>
      </c>
      <c r="G415">
        <v>230.08699999999999</v>
      </c>
      <c r="H415">
        <v>230.10400000000001</v>
      </c>
      <c r="I415">
        <v>8.5399999999999991</v>
      </c>
      <c r="J415">
        <v>8.5399999999999991</v>
      </c>
      <c r="K415">
        <v>8.5399999999999991</v>
      </c>
      <c r="L415">
        <v>8.5500000000000007</v>
      </c>
      <c r="M415">
        <v>49.966999999999999</v>
      </c>
      <c r="N415">
        <v>49.97</v>
      </c>
      <c r="O415">
        <v>49.972000000000001</v>
      </c>
      <c r="P415">
        <v>0.99099999999999999</v>
      </c>
      <c r="Q415" s="5">
        <f>+VLOOKUP($C415,Pagina!$C:$Q,10,0)</f>
        <v>230.7</v>
      </c>
      <c r="R415" s="5">
        <f>+VLOOKUP($C415,Pagina!$C:$Q,11,0)</f>
        <v>95.217003000000005</v>
      </c>
      <c r="S415" s="5">
        <f>+VLOOKUP($C415,Pagina!$C:$Q,12,0)</f>
        <v>49.9</v>
      </c>
      <c r="T415" s="5" t="str">
        <f>+VLOOKUP($C415,Pagina!$C:$Q,13,0)</f>
        <v>0,990000</v>
      </c>
      <c r="U415" s="5" t="str">
        <f>+VLOOKUP($C415,Pagina!$C:$Q,14,0)</f>
        <v>8171000</v>
      </c>
      <c r="V415" s="5" t="str">
        <f>+VLOOKUP($C415,Pagina!$C:$Q,15,0)</f>
        <v>1867200</v>
      </c>
      <c r="W415" s="10">
        <f t="shared" si="38"/>
        <v>0.63100000000000023</v>
      </c>
      <c r="X415" s="10">
        <f t="shared" si="39"/>
        <v>0.63100000000000023</v>
      </c>
      <c r="Y415" s="10">
        <f t="shared" si="40"/>
        <v>0.39816100000000026</v>
      </c>
      <c r="Z415" s="10">
        <f t="shared" si="41"/>
        <v>0.27426554642302969</v>
      </c>
    </row>
    <row r="416" spans="1:26" x14ac:dyDescent="0.25">
      <c r="A416" s="8">
        <f t="shared" si="36"/>
        <v>46211</v>
      </c>
      <c r="B416" s="9">
        <f t="shared" si="37"/>
        <v>0.78664385416777804</v>
      </c>
      <c r="C416" s="11">
        <v>46211.786643518521</v>
      </c>
      <c r="D416" s="1">
        <v>46211.786643854168</v>
      </c>
      <c r="E416">
        <v>229.88200000000001</v>
      </c>
      <c r="F416">
        <v>229.92400000000001</v>
      </c>
      <c r="G416">
        <v>229.92400000000001</v>
      </c>
      <c r="H416">
        <v>230.02099999999999</v>
      </c>
      <c r="I416">
        <v>8.5399999999999991</v>
      </c>
      <c r="J416">
        <v>8.5399999999999991</v>
      </c>
      <c r="K416">
        <v>8.5399999999999991</v>
      </c>
      <c r="L416">
        <v>8.5399999999999991</v>
      </c>
      <c r="M416">
        <v>49.973999999999997</v>
      </c>
      <c r="N416">
        <v>49.973999999999997</v>
      </c>
      <c r="O416">
        <v>49.975000000000001</v>
      </c>
      <c r="P416">
        <v>0.99099999999999999</v>
      </c>
      <c r="Q416" s="5">
        <f>+VLOOKUP($C416,Pagina!$C:$Q,10,0)</f>
        <v>230.7</v>
      </c>
      <c r="R416" s="5">
        <f>+VLOOKUP($C416,Pagina!$C:$Q,11,0)</f>
        <v>95.218001999999998</v>
      </c>
      <c r="S416" s="5">
        <f>+VLOOKUP($C416,Pagina!$C:$Q,12,0)</f>
        <v>49.9</v>
      </c>
      <c r="T416" s="5" t="str">
        <f>+VLOOKUP($C416,Pagina!$C:$Q,13,0)</f>
        <v>0,990000</v>
      </c>
      <c r="U416" s="5" t="str">
        <f>+VLOOKUP($C416,Pagina!$C:$Q,14,0)</f>
        <v>8174000</v>
      </c>
      <c r="V416" s="5" t="str">
        <f>+VLOOKUP($C416,Pagina!$C:$Q,15,0)</f>
        <v>1867400</v>
      </c>
      <c r="W416" s="10">
        <f t="shared" si="38"/>
        <v>0.81799999999998363</v>
      </c>
      <c r="X416" s="10">
        <f t="shared" si="39"/>
        <v>0.81799999999998363</v>
      </c>
      <c r="Y416" s="10">
        <f t="shared" si="40"/>
        <v>0.66912399999997318</v>
      </c>
      <c r="Z416" s="10">
        <f t="shared" si="41"/>
        <v>0.35583473260193649</v>
      </c>
    </row>
    <row r="417" spans="1:26" x14ac:dyDescent="0.25">
      <c r="A417" s="8">
        <f t="shared" si="36"/>
        <v>46211</v>
      </c>
      <c r="B417" s="9">
        <f t="shared" si="37"/>
        <v>0.78665542823728174</v>
      </c>
      <c r="C417" s="11">
        <v>46211.78665509259</v>
      </c>
      <c r="D417" s="1">
        <v>46211.786655428237</v>
      </c>
      <c r="E417">
        <v>229.905</v>
      </c>
      <c r="F417">
        <v>229.929</v>
      </c>
      <c r="G417">
        <v>229.929</v>
      </c>
      <c r="H417">
        <v>229.95099999999999</v>
      </c>
      <c r="I417">
        <v>8.5399999999999991</v>
      </c>
      <c r="J417">
        <v>8.5399999999999991</v>
      </c>
      <c r="K417">
        <v>8.5399999999999991</v>
      </c>
      <c r="L417">
        <v>8.5399999999999991</v>
      </c>
      <c r="M417">
        <v>49.972000000000001</v>
      </c>
      <c r="N417">
        <v>49.973999999999997</v>
      </c>
      <c r="O417">
        <v>49.975000000000001</v>
      </c>
      <c r="P417">
        <v>0.99099999999999999</v>
      </c>
      <c r="Q417" s="5">
        <f>+VLOOKUP($C417,Pagina!$C:$Q,10,0)</f>
        <v>230.9</v>
      </c>
      <c r="R417" s="5">
        <f>+VLOOKUP($C417,Pagina!$C:$Q,11,0)</f>
        <v>95.218001999999998</v>
      </c>
      <c r="S417" s="5">
        <f>+VLOOKUP($C417,Pagina!$C:$Q,12,0)</f>
        <v>49.9</v>
      </c>
      <c r="T417" s="5" t="str">
        <f>+VLOOKUP($C417,Pagina!$C:$Q,13,0)</f>
        <v>0,990000</v>
      </c>
      <c r="U417" s="5" t="str">
        <f>+VLOOKUP($C417,Pagina!$C:$Q,14,0)</f>
        <v>8177000</v>
      </c>
      <c r="V417" s="5" t="str">
        <f>+VLOOKUP($C417,Pagina!$C:$Q,15,0)</f>
        <v>1869400</v>
      </c>
      <c r="W417" s="10">
        <f t="shared" si="38"/>
        <v>0.99500000000000455</v>
      </c>
      <c r="X417" s="10">
        <f t="shared" si="39"/>
        <v>0.99500000000000455</v>
      </c>
      <c r="Y417" s="10">
        <f t="shared" si="40"/>
        <v>0.99002500000000904</v>
      </c>
      <c r="Z417" s="10">
        <f t="shared" si="41"/>
        <v>0.43278745568822102</v>
      </c>
    </row>
    <row r="418" spans="1:26" x14ac:dyDescent="0.25">
      <c r="A418" s="8">
        <f t="shared" si="36"/>
        <v>46211</v>
      </c>
      <c r="B418" s="9">
        <f t="shared" si="37"/>
        <v>0.78666701389010996</v>
      </c>
      <c r="C418" s="11">
        <v>46211.786666666667</v>
      </c>
      <c r="D418" s="1">
        <v>46211.78666701389</v>
      </c>
      <c r="E418">
        <v>229.88499999999999</v>
      </c>
      <c r="F418">
        <v>229.92</v>
      </c>
      <c r="G418">
        <v>229.92</v>
      </c>
      <c r="H418">
        <v>229.935</v>
      </c>
      <c r="I418">
        <v>8.5399999999999991</v>
      </c>
      <c r="J418">
        <v>8.5500000000000007</v>
      </c>
      <c r="K418">
        <v>8.5500000000000007</v>
      </c>
      <c r="L418">
        <v>8.5500000000000007</v>
      </c>
      <c r="M418">
        <v>49.972000000000001</v>
      </c>
      <c r="N418">
        <v>49.972000000000001</v>
      </c>
      <c r="O418">
        <v>49.972000000000001</v>
      </c>
      <c r="P418">
        <v>0.99099999999999999</v>
      </c>
      <c r="Q418" s="5">
        <f>+VLOOKUP($C418,Pagina!$C:$Q,10,0)</f>
        <v>230.9</v>
      </c>
      <c r="R418" s="5">
        <f>+VLOOKUP($C418,Pagina!$C:$Q,11,0)</f>
        <v>95.219002000000003</v>
      </c>
      <c r="S418" s="5">
        <f>+VLOOKUP($C418,Pagina!$C:$Q,12,0)</f>
        <v>49.9</v>
      </c>
      <c r="T418" s="5" t="str">
        <f>+VLOOKUP($C418,Pagina!$C:$Q,13,0)</f>
        <v>0,990000</v>
      </c>
      <c r="U418" s="5" t="str">
        <f>+VLOOKUP($C418,Pagina!$C:$Q,14,0)</f>
        <v>8177000</v>
      </c>
      <c r="V418" s="5" t="str">
        <f>+VLOOKUP($C418,Pagina!$C:$Q,15,0)</f>
        <v>1869400</v>
      </c>
      <c r="W418" s="10">
        <f t="shared" si="38"/>
        <v>1.0150000000000148</v>
      </c>
      <c r="X418" s="10">
        <f t="shared" si="39"/>
        <v>1.0150000000000148</v>
      </c>
      <c r="Y418" s="10">
        <f t="shared" si="40"/>
        <v>1.0302250000000299</v>
      </c>
      <c r="Z418" s="10">
        <f t="shared" si="41"/>
        <v>0.44152511038128406</v>
      </c>
    </row>
    <row r="419" spans="1:26" x14ac:dyDescent="0.25">
      <c r="A419" s="8">
        <f t="shared" si="36"/>
        <v>46211</v>
      </c>
      <c r="B419" s="9">
        <f t="shared" si="37"/>
        <v>0.78667858795961365</v>
      </c>
      <c r="C419" s="11">
        <v>46211.786678240744</v>
      </c>
      <c r="D419" s="1">
        <v>46211.78667858796</v>
      </c>
      <c r="E419">
        <v>229.90100000000001</v>
      </c>
      <c r="F419">
        <v>229.93899999999999</v>
      </c>
      <c r="G419">
        <v>229.93899999999999</v>
      </c>
      <c r="H419">
        <v>229.96</v>
      </c>
      <c r="I419">
        <v>8.5500000000000007</v>
      </c>
      <c r="J419">
        <v>8.5500000000000007</v>
      </c>
      <c r="K419">
        <v>8.5500000000000007</v>
      </c>
      <c r="L419">
        <v>8.5500000000000007</v>
      </c>
      <c r="M419">
        <v>49.970999999999997</v>
      </c>
      <c r="N419">
        <v>49.972000000000001</v>
      </c>
      <c r="O419">
        <v>49.972000000000001</v>
      </c>
      <c r="P419">
        <v>0.99099999999999999</v>
      </c>
      <c r="Q419" s="5">
        <f>+VLOOKUP($C419,Pagina!$C:$Q,10,0)</f>
        <v>231</v>
      </c>
      <c r="R419" s="5">
        <f>+VLOOKUP($C419,Pagina!$C:$Q,11,0)</f>
        <v>95.219002000000003</v>
      </c>
      <c r="S419" s="5">
        <f>+VLOOKUP($C419,Pagina!$C:$Q,12,0)</f>
        <v>49.9</v>
      </c>
      <c r="T419" s="5" t="str">
        <f>+VLOOKUP($C419,Pagina!$C:$Q,13,0)</f>
        <v>0,990000</v>
      </c>
      <c r="U419" s="5" t="str">
        <f>+VLOOKUP($C419,Pagina!$C:$Q,14,0)</f>
        <v>8174000</v>
      </c>
      <c r="V419" s="5" t="str">
        <f>+VLOOKUP($C419,Pagina!$C:$Q,15,0)</f>
        <v>1870000</v>
      </c>
      <c r="W419" s="10">
        <f t="shared" si="38"/>
        <v>1.0989999999999895</v>
      </c>
      <c r="X419" s="10">
        <f t="shared" si="39"/>
        <v>1.0989999999999895</v>
      </c>
      <c r="Y419" s="10">
        <f t="shared" si="40"/>
        <v>1.207800999999977</v>
      </c>
      <c r="Z419" s="10">
        <f t="shared" si="41"/>
        <v>0.47803184849130259</v>
      </c>
    </row>
    <row r="420" spans="1:26" x14ac:dyDescent="0.25">
      <c r="A420" s="8">
        <f t="shared" si="36"/>
        <v>46211</v>
      </c>
      <c r="B420" s="9">
        <f t="shared" si="37"/>
        <v>0.78669017361244187</v>
      </c>
      <c r="C420" s="11">
        <v>46211.786689814813</v>
      </c>
      <c r="D420" s="1">
        <v>46211.786690173612</v>
      </c>
      <c r="E420">
        <v>229.95599999999999</v>
      </c>
      <c r="F420">
        <v>229.97</v>
      </c>
      <c r="G420">
        <v>229.97</v>
      </c>
      <c r="H420">
        <v>229.97800000000001</v>
      </c>
      <c r="I420">
        <v>8.5500000000000007</v>
      </c>
      <c r="J420">
        <v>8.5500000000000007</v>
      </c>
      <c r="K420">
        <v>8.5500000000000007</v>
      </c>
      <c r="L420">
        <v>8.5500000000000007</v>
      </c>
      <c r="M420">
        <v>49.966999999999999</v>
      </c>
      <c r="N420">
        <v>49.969000000000001</v>
      </c>
      <c r="O420">
        <v>49.97</v>
      </c>
      <c r="P420">
        <v>0.99099999999999999</v>
      </c>
      <c r="Q420" s="5">
        <f>+VLOOKUP($C420,Pagina!$C:$Q,10,0)</f>
        <v>231</v>
      </c>
      <c r="R420" s="5">
        <f>+VLOOKUP($C420,Pagina!$C:$Q,11,0)</f>
        <v>95.220000999999996</v>
      </c>
      <c r="S420" s="5">
        <f>+VLOOKUP($C420,Pagina!$C:$Q,12,0)</f>
        <v>49.9</v>
      </c>
      <c r="T420" s="5" t="str">
        <f>+VLOOKUP($C420,Pagina!$C:$Q,13,0)</f>
        <v>0,990000</v>
      </c>
      <c r="U420" s="5" t="str">
        <f>+VLOOKUP($C420,Pagina!$C:$Q,14,0)</f>
        <v>8174000</v>
      </c>
      <c r="V420" s="5" t="str">
        <f>+VLOOKUP($C420,Pagina!$C:$Q,15,0)</f>
        <v>1870100</v>
      </c>
      <c r="W420" s="10">
        <f t="shared" si="38"/>
        <v>1.0440000000000111</v>
      </c>
      <c r="X420" s="10">
        <f t="shared" si="39"/>
        <v>1.0440000000000111</v>
      </c>
      <c r="Y420" s="10">
        <f t="shared" si="40"/>
        <v>1.0899360000000233</v>
      </c>
      <c r="Z420" s="10">
        <f t="shared" si="41"/>
        <v>0.45399989563221271</v>
      </c>
    </row>
    <row r="421" spans="1:26" x14ac:dyDescent="0.25">
      <c r="A421" s="8">
        <f t="shared" si="36"/>
        <v>46211</v>
      </c>
      <c r="B421" s="9">
        <f t="shared" si="37"/>
        <v>0.78670174768194556</v>
      </c>
      <c r="C421" s="11">
        <v>46211.78670138889</v>
      </c>
      <c r="D421" s="1">
        <v>46211.786701747682</v>
      </c>
      <c r="E421">
        <v>229.98500000000001</v>
      </c>
      <c r="F421">
        <v>229.99799999999999</v>
      </c>
      <c r="G421">
        <v>229.99799999999999</v>
      </c>
      <c r="H421">
        <v>230.017</v>
      </c>
      <c r="I421">
        <v>8.5500000000000007</v>
      </c>
      <c r="J421">
        <v>8.5500000000000007</v>
      </c>
      <c r="K421">
        <v>8.5500000000000007</v>
      </c>
      <c r="L421">
        <v>8.5500000000000007</v>
      </c>
      <c r="M421">
        <v>49.965000000000003</v>
      </c>
      <c r="N421">
        <v>49.966999999999999</v>
      </c>
      <c r="O421">
        <v>49.966999999999999</v>
      </c>
      <c r="P421">
        <v>0.99099999999999999</v>
      </c>
      <c r="Q421" s="5">
        <f>+VLOOKUP($C421,Pagina!$C:$Q,10,0)</f>
        <v>231</v>
      </c>
      <c r="R421" s="5">
        <f>+VLOOKUP($C421,Pagina!$C:$Q,11,0)</f>
        <v>95.220000999999996</v>
      </c>
      <c r="S421" s="5">
        <f>+VLOOKUP($C421,Pagina!$C:$Q,12,0)</f>
        <v>49.9</v>
      </c>
      <c r="T421" s="5" t="str">
        <f>+VLOOKUP($C421,Pagina!$C:$Q,13,0)</f>
        <v>0,990000</v>
      </c>
      <c r="U421" s="5" t="str">
        <f>+VLOOKUP($C421,Pagina!$C:$Q,14,0)</f>
        <v>8174000</v>
      </c>
      <c r="V421" s="5" t="str">
        <f>+VLOOKUP($C421,Pagina!$C:$Q,15,0)</f>
        <v>1869800</v>
      </c>
      <c r="W421" s="10">
        <f t="shared" si="38"/>
        <v>1.0149999999999864</v>
      </c>
      <c r="X421" s="10">
        <f t="shared" si="39"/>
        <v>1.0149999999999864</v>
      </c>
      <c r="Y421" s="10">
        <f t="shared" si="40"/>
        <v>1.0302249999999724</v>
      </c>
      <c r="Z421" s="10">
        <f t="shared" si="41"/>
        <v>0.44133313042154326</v>
      </c>
    </row>
    <row r="422" spans="1:26" x14ac:dyDescent="0.25">
      <c r="A422" s="8">
        <f t="shared" si="36"/>
        <v>46211</v>
      </c>
      <c r="B422" s="9">
        <f t="shared" si="37"/>
        <v>0.78671333333477378</v>
      </c>
      <c r="C422" s="11">
        <v>46211.786712962959</v>
      </c>
      <c r="D422" s="1">
        <v>46211.786713333335</v>
      </c>
      <c r="E422">
        <v>229.83199999999999</v>
      </c>
      <c r="F422">
        <v>229.886</v>
      </c>
      <c r="G422">
        <v>229.886</v>
      </c>
      <c r="H422">
        <v>229.98500000000001</v>
      </c>
      <c r="I422">
        <v>8.5500000000000007</v>
      </c>
      <c r="J422">
        <v>8.5500000000000007</v>
      </c>
      <c r="K422">
        <v>8.5500000000000007</v>
      </c>
      <c r="L422">
        <v>8.5500000000000007</v>
      </c>
      <c r="M422">
        <v>49.96</v>
      </c>
      <c r="N422">
        <v>49.962000000000003</v>
      </c>
      <c r="O422">
        <v>49.963999999999999</v>
      </c>
      <c r="P422">
        <v>0.99099999999999999</v>
      </c>
      <c r="Q422" s="5">
        <f>+VLOOKUP($C422,Pagina!$C:$Q,10,0)</f>
        <v>231</v>
      </c>
      <c r="R422" s="5">
        <f>+VLOOKUP($C422,Pagina!$C:$Q,11,0)</f>
        <v>95.221001000000001</v>
      </c>
      <c r="S422" s="5">
        <f>+VLOOKUP($C422,Pagina!$C:$Q,12,0)</f>
        <v>49.9</v>
      </c>
      <c r="T422" s="5" t="str">
        <f>+VLOOKUP($C422,Pagina!$C:$Q,13,0)</f>
        <v>0,990000</v>
      </c>
      <c r="U422" s="5" t="str">
        <f>+VLOOKUP($C422,Pagina!$C:$Q,14,0)</f>
        <v>8174000</v>
      </c>
      <c r="V422" s="5" t="str">
        <f>+VLOOKUP($C422,Pagina!$C:$Q,15,0)</f>
        <v>1869800</v>
      </c>
      <c r="W422" s="10">
        <f t="shared" si="38"/>
        <v>1.1680000000000064</v>
      </c>
      <c r="X422" s="10">
        <f t="shared" si="39"/>
        <v>1.1680000000000064</v>
      </c>
      <c r="Y422" s="10">
        <f t="shared" si="40"/>
        <v>1.364224000000015</v>
      </c>
      <c r="Z422" s="10">
        <f t="shared" si="41"/>
        <v>0.50819729193498142</v>
      </c>
    </row>
    <row r="423" spans="1:26" x14ac:dyDescent="0.25">
      <c r="A423" s="8">
        <f t="shared" si="36"/>
        <v>46211</v>
      </c>
      <c r="B423" s="9">
        <f t="shared" si="37"/>
        <v>0.78672491898032604</v>
      </c>
      <c r="C423" s="11">
        <v>46211.786724537036</v>
      </c>
      <c r="D423" s="1">
        <v>46211.78672491898</v>
      </c>
      <c r="E423">
        <v>229.756</v>
      </c>
      <c r="F423">
        <v>229.80699999999999</v>
      </c>
      <c r="G423">
        <v>229.80699999999999</v>
      </c>
      <c r="H423">
        <v>229.84200000000001</v>
      </c>
      <c r="I423">
        <v>8.5500000000000007</v>
      </c>
      <c r="J423">
        <v>8.5500000000000007</v>
      </c>
      <c r="K423">
        <v>8.5500000000000007</v>
      </c>
      <c r="L423">
        <v>8.5500000000000007</v>
      </c>
      <c r="M423">
        <v>49.953000000000003</v>
      </c>
      <c r="N423">
        <v>49.957000000000001</v>
      </c>
      <c r="O423">
        <v>49.959000000000003</v>
      </c>
      <c r="P423">
        <v>0.99099999999999999</v>
      </c>
      <c r="Q423" s="5">
        <f>+VLOOKUP($C423,Pagina!$C:$Q,10,0)</f>
        <v>230.9</v>
      </c>
      <c r="R423" s="5">
        <f>+VLOOKUP($C423,Pagina!$C:$Q,11,0)</f>
        <v>95.221001000000001</v>
      </c>
      <c r="S423" s="5">
        <f>+VLOOKUP($C423,Pagina!$C:$Q,12,0)</f>
        <v>50</v>
      </c>
      <c r="T423" s="5" t="str">
        <f>+VLOOKUP($C423,Pagina!$C:$Q,13,0)</f>
        <v>0,990000</v>
      </c>
      <c r="U423" s="5" t="str">
        <f>+VLOOKUP($C423,Pagina!$C:$Q,14,0)</f>
        <v>8170000</v>
      </c>
      <c r="V423" s="5" t="str">
        <f>+VLOOKUP($C423,Pagina!$C:$Q,15,0)</f>
        <v>1868100</v>
      </c>
      <c r="W423" s="10">
        <f t="shared" si="38"/>
        <v>1.1440000000000055</v>
      </c>
      <c r="X423" s="10">
        <f t="shared" si="39"/>
        <v>1.1440000000000055</v>
      </c>
      <c r="Y423" s="10">
        <f t="shared" si="40"/>
        <v>1.3087360000000126</v>
      </c>
      <c r="Z423" s="10">
        <f t="shared" si="41"/>
        <v>0.49791953202528133</v>
      </c>
    </row>
    <row r="424" spans="1:26" x14ac:dyDescent="0.25">
      <c r="A424" s="8">
        <f t="shared" si="36"/>
        <v>46211</v>
      </c>
      <c r="B424" s="9">
        <f t="shared" si="37"/>
        <v>0.78673650463315425</v>
      </c>
      <c r="C424" s="11">
        <v>46211.786736111113</v>
      </c>
      <c r="D424" s="1">
        <v>46211.786736504633</v>
      </c>
      <c r="E424">
        <v>229.727</v>
      </c>
      <c r="F424">
        <v>229.744</v>
      </c>
      <c r="G424">
        <v>229.744</v>
      </c>
      <c r="H424">
        <v>229.76499999999999</v>
      </c>
      <c r="I424">
        <v>8.5500000000000007</v>
      </c>
      <c r="J424">
        <v>8.5500000000000007</v>
      </c>
      <c r="K424">
        <v>8.5500000000000007</v>
      </c>
      <c r="L424">
        <v>8.5500000000000007</v>
      </c>
      <c r="M424">
        <v>49.947000000000003</v>
      </c>
      <c r="N424">
        <v>49.95</v>
      </c>
      <c r="O424">
        <v>49.951999999999998</v>
      </c>
      <c r="P424">
        <v>0.99099999999999999</v>
      </c>
      <c r="Q424" s="5">
        <f>+VLOOKUP($C424,Pagina!$C:$Q,10,0)</f>
        <v>230.8</v>
      </c>
      <c r="R424" s="5">
        <f>+VLOOKUP($C424,Pagina!$C:$Q,11,0)</f>
        <v>95.221999999999994</v>
      </c>
      <c r="S424" s="5">
        <f>+VLOOKUP($C424,Pagina!$C:$Q,12,0)</f>
        <v>49.9</v>
      </c>
      <c r="T424" s="5" t="str">
        <f>+VLOOKUP($C424,Pagina!$C:$Q,13,0)</f>
        <v>0,990000</v>
      </c>
      <c r="U424" s="5" t="str">
        <f>+VLOOKUP($C424,Pagina!$C:$Q,14,0)</f>
        <v>8172000</v>
      </c>
      <c r="V424" s="5" t="str">
        <f>+VLOOKUP($C424,Pagina!$C:$Q,15,0)</f>
        <v>1867700</v>
      </c>
      <c r="W424" s="10">
        <f t="shared" si="38"/>
        <v>1.0730000000000075</v>
      </c>
      <c r="X424" s="10">
        <f t="shared" si="39"/>
        <v>1.0730000000000075</v>
      </c>
      <c r="Y424" s="10">
        <f t="shared" si="40"/>
        <v>1.151329000000016</v>
      </c>
      <c r="Z424" s="10">
        <f t="shared" si="41"/>
        <v>0.46707613819882188</v>
      </c>
    </row>
    <row r="425" spans="1:26" x14ac:dyDescent="0.25">
      <c r="A425" s="8">
        <f t="shared" si="36"/>
        <v>46211</v>
      </c>
      <c r="B425" s="9">
        <f t="shared" si="37"/>
        <v>0.78674809027870651</v>
      </c>
      <c r="C425" s="11">
        <v>46211.786747685182</v>
      </c>
      <c r="D425" s="1">
        <v>46211.786748090279</v>
      </c>
      <c r="E425">
        <v>229.75</v>
      </c>
      <c r="F425">
        <v>229.78100000000001</v>
      </c>
      <c r="G425">
        <v>229.78100000000001</v>
      </c>
      <c r="H425">
        <v>229.81</v>
      </c>
      <c r="I425">
        <v>8.5500000000000007</v>
      </c>
      <c r="J425">
        <v>8.5500000000000007</v>
      </c>
      <c r="K425">
        <v>8.5500000000000007</v>
      </c>
      <c r="L425">
        <v>8.5500000000000007</v>
      </c>
      <c r="M425">
        <v>49.942</v>
      </c>
      <c r="N425">
        <v>49.944000000000003</v>
      </c>
      <c r="O425">
        <v>49.945999999999998</v>
      </c>
      <c r="P425">
        <v>0.99099999999999999</v>
      </c>
      <c r="Q425" s="5">
        <f>+VLOOKUP($C425,Pagina!$C:$Q,10,0)</f>
        <v>230.8</v>
      </c>
      <c r="R425" s="5">
        <f>+VLOOKUP($C425,Pagina!$C:$Q,11,0)</f>
        <v>95.221999999999994</v>
      </c>
      <c r="S425" s="5">
        <f>+VLOOKUP($C425,Pagina!$C:$Q,12,0)</f>
        <v>49.9</v>
      </c>
      <c r="T425" s="5" t="str">
        <f>+VLOOKUP($C425,Pagina!$C:$Q,13,0)</f>
        <v>0,990000</v>
      </c>
      <c r="U425" s="5" t="str">
        <f>+VLOOKUP($C425,Pagina!$C:$Q,14,0)</f>
        <v>8175000</v>
      </c>
      <c r="V425" s="5" t="str">
        <f>+VLOOKUP($C425,Pagina!$C:$Q,15,0)</f>
        <v>1868400</v>
      </c>
      <c r="W425" s="10">
        <f t="shared" si="38"/>
        <v>1.0500000000000114</v>
      </c>
      <c r="X425" s="10">
        <f t="shared" si="39"/>
        <v>1.0500000000000114</v>
      </c>
      <c r="Y425" s="10">
        <f t="shared" si="40"/>
        <v>1.1025000000000238</v>
      </c>
      <c r="Z425" s="10">
        <f t="shared" si="41"/>
        <v>0.45701849836779601</v>
      </c>
    </row>
    <row r="426" spans="1:26" x14ac:dyDescent="0.25">
      <c r="A426" s="8">
        <f t="shared" si="36"/>
        <v>46211</v>
      </c>
      <c r="B426" s="9">
        <f t="shared" si="37"/>
        <v>0.78675967592425877</v>
      </c>
      <c r="C426" s="11">
        <v>46211.786759259259</v>
      </c>
      <c r="D426" s="1">
        <v>46211.786759675924</v>
      </c>
      <c r="E426">
        <v>229.76499999999999</v>
      </c>
      <c r="F426">
        <v>229.78800000000001</v>
      </c>
      <c r="G426">
        <v>229.78800000000001</v>
      </c>
      <c r="H426">
        <v>229.80600000000001</v>
      </c>
      <c r="I426">
        <v>8.5399999999999991</v>
      </c>
      <c r="J426">
        <v>8.5399999999999991</v>
      </c>
      <c r="K426">
        <v>8.5399999999999991</v>
      </c>
      <c r="L426">
        <v>8.5500000000000007</v>
      </c>
      <c r="M426">
        <v>49.938000000000002</v>
      </c>
      <c r="N426">
        <v>49.939</v>
      </c>
      <c r="O426">
        <v>49.941000000000003</v>
      </c>
      <c r="P426">
        <v>0.99099999999999999</v>
      </c>
      <c r="Q426" s="5">
        <f>+VLOOKUP($C426,Pagina!$C:$Q,10,0)</f>
        <v>230.8</v>
      </c>
      <c r="R426" s="5">
        <f>+VLOOKUP($C426,Pagina!$C:$Q,11,0)</f>
        <v>95.222999999999999</v>
      </c>
      <c r="S426" s="5">
        <f>+VLOOKUP($C426,Pagina!$C:$Q,12,0)</f>
        <v>49.9</v>
      </c>
      <c r="T426" s="5" t="str">
        <f>+VLOOKUP($C426,Pagina!$C:$Q,13,0)</f>
        <v>0,990000</v>
      </c>
      <c r="U426" s="5" t="str">
        <f>+VLOOKUP($C426,Pagina!$C:$Q,14,0)</f>
        <v>8179000</v>
      </c>
      <c r="V426" s="5" t="str">
        <f>+VLOOKUP($C426,Pagina!$C:$Q,15,0)</f>
        <v>1869600</v>
      </c>
      <c r="W426" s="10">
        <f t="shared" si="38"/>
        <v>1.035000000000025</v>
      </c>
      <c r="X426" s="10">
        <f t="shared" si="39"/>
        <v>1.035000000000025</v>
      </c>
      <c r="Y426" s="10">
        <f t="shared" si="40"/>
        <v>1.0712250000000518</v>
      </c>
      <c r="Z426" s="10">
        <f t="shared" si="41"/>
        <v>0.4504602528670707</v>
      </c>
    </row>
    <row r="427" spans="1:26" x14ac:dyDescent="0.25">
      <c r="A427" s="8">
        <f t="shared" si="36"/>
        <v>46211</v>
      </c>
      <c r="B427" s="9">
        <f t="shared" si="37"/>
        <v>0.7867712731458596</v>
      </c>
      <c r="C427" s="11">
        <v>46211.786770833336</v>
      </c>
      <c r="D427" s="1">
        <v>46211.786771273146</v>
      </c>
      <c r="E427">
        <v>229.77600000000001</v>
      </c>
      <c r="F427">
        <v>229.80699999999999</v>
      </c>
      <c r="G427">
        <v>229.80699999999999</v>
      </c>
      <c r="H427">
        <v>229.834</v>
      </c>
      <c r="I427">
        <v>8.5399999999999991</v>
      </c>
      <c r="J427">
        <v>8.5399999999999991</v>
      </c>
      <c r="K427">
        <v>8.5399999999999991</v>
      </c>
      <c r="L427">
        <v>8.5500000000000007</v>
      </c>
      <c r="M427">
        <v>49.935000000000002</v>
      </c>
      <c r="N427">
        <v>49.936</v>
      </c>
      <c r="O427">
        <v>49.938000000000002</v>
      </c>
      <c r="P427">
        <v>0.99099999999999999</v>
      </c>
      <c r="Q427" s="5">
        <f>+VLOOKUP($C427,Pagina!$C:$Q,10,0)</f>
        <v>230.8</v>
      </c>
      <c r="R427" s="5">
        <f>+VLOOKUP($C427,Pagina!$C:$Q,11,0)</f>
        <v>95.222999999999999</v>
      </c>
      <c r="S427" s="5">
        <f>+VLOOKUP($C427,Pagina!$C:$Q,12,0)</f>
        <v>49.9</v>
      </c>
      <c r="T427" s="5" t="str">
        <f>+VLOOKUP($C427,Pagina!$C:$Q,13,0)</f>
        <v>0,990000</v>
      </c>
      <c r="U427" s="5" t="str">
        <f>+VLOOKUP($C427,Pagina!$C:$Q,14,0)</f>
        <v>8179000</v>
      </c>
      <c r="V427" s="5" t="str">
        <f>+VLOOKUP($C427,Pagina!$C:$Q,15,0)</f>
        <v>1869600</v>
      </c>
      <c r="W427" s="10">
        <f t="shared" si="38"/>
        <v>1.0240000000000009</v>
      </c>
      <c r="X427" s="10">
        <f t="shared" si="39"/>
        <v>1.0240000000000009</v>
      </c>
      <c r="Y427" s="10">
        <f t="shared" si="40"/>
        <v>1.048576000000002</v>
      </c>
      <c r="Z427" s="10">
        <f t="shared" si="41"/>
        <v>0.44565141703224048</v>
      </c>
    </row>
    <row r="428" spans="1:26" x14ac:dyDescent="0.25">
      <c r="A428" s="8">
        <f t="shared" si="36"/>
        <v>46211</v>
      </c>
      <c r="B428" s="9">
        <f t="shared" si="37"/>
        <v>0.78678285879868781</v>
      </c>
      <c r="C428" s="11">
        <v>46211.786782407406</v>
      </c>
      <c r="D428" s="1">
        <v>46211.786782858799</v>
      </c>
      <c r="E428">
        <v>229.71199999999999</v>
      </c>
      <c r="F428">
        <v>229.74199999999999</v>
      </c>
      <c r="G428">
        <v>229.74199999999999</v>
      </c>
      <c r="H428">
        <v>229.76300000000001</v>
      </c>
      <c r="I428">
        <v>8.5399999999999991</v>
      </c>
      <c r="J428">
        <v>8.5399999999999991</v>
      </c>
      <c r="K428">
        <v>8.5399999999999991</v>
      </c>
      <c r="L428">
        <v>8.5500000000000007</v>
      </c>
      <c r="M428">
        <v>49.933999999999997</v>
      </c>
      <c r="N428">
        <v>49.935000000000002</v>
      </c>
      <c r="O428">
        <v>49.935000000000002</v>
      </c>
      <c r="P428">
        <v>0.99099999999999999</v>
      </c>
      <c r="Q428" s="5">
        <f>+VLOOKUP($C428,Pagina!$C:$Q,10,0)</f>
        <v>230.8</v>
      </c>
      <c r="R428" s="5">
        <f>+VLOOKUP($C428,Pagina!$C:$Q,11,0)</f>
        <v>95.223999000000006</v>
      </c>
      <c r="S428" s="5">
        <f>+VLOOKUP($C428,Pagina!$C:$Q,12,0)</f>
        <v>49.9</v>
      </c>
      <c r="T428" s="5" t="str">
        <f>+VLOOKUP($C428,Pagina!$C:$Q,13,0)</f>
        <v>0,990000</v>
      </c>
      <c r="U428" s="5" t="str">
        <f>+VLOOKUP($C428,Pagina!$C:$Q,14,0)</f>
        <v>8181000</v>
      </c>
      <c r="V428" s="5" t="str">
        <f>+VLOOKUP($C428,Pagina!$C:$Q,15,0)</f>
        <v>1870200</v>
      </c>
      <c r="W428" s="10">
        <f t="shared" si="38"/>
        <v>1.0880000000000223</v>
      </c>
      <c r="X428" s="10">
        <f t="shared" si="39"/>
        <v>1.0880000000000223</v>
      </c>
      <c r="Y428" s="10">
        <f t="shared" si="40"/>
        <v>1.1837440000000485</v>
      </c>
      <c r="Z428" s="10">
        <f t="shared" si="41"/>
        <v>0.47363655359755791</v>
      </c>
    </row>
    <row r="429" spans="1:26" x14ac:dyDescent="0.25">
      <c r="A429" s="8">
        <f t="shared" si="36"/>
        <v>46211</v>
      </c>
      <c r="B429" s="9">
        <f t="shared" si="37"/>
        <v>0.78679444444424007</v>
      </c>
      <c r="C429" s="11">
        <v>46211.786793981482</v>
      </c>
      <c r="D429" s="1">
        <v>46211.786794444444</v>
      </c>
      <c r="E429">
        <v>229.77099999999999</v>
      </c>
      <c r="F429">
        <v>229.8</v>
      </c>
      <c r="G429">
        <v>229.8</v>
      </c>
      <c r="H429">
        <v>229.84</v>
      </c>
      <c r="I429">
        <v>8.5500000000000007</v>
      </c>
      <c r="J429">
        <v>8.5500000000000007</v>
      </c>
      <c r="K429">
        <v>8.5500000000000007</v>
      </c>
      <c r="L429">
        <v>8.5500000000000007</v>
      </c>
      <c r="M429">
        <v>49.936</v>
      </c>
      <c r="N429">
        <v>49.936</v>
      </c>
      <c r="O429">
        <v>49.938000000000002</v>
      </c>
      <c r="P429">
        <v>0.99099999999999999</v>
      </c>
      <c r="Q429" s="5">
        <f>+VLOOKUP($C429,Pagina!$C:$Q,10,0)</f>
        <v>230.8</v>
      </c>
      <c r="R429" s="5">
        <f>+VLOOKUP($C429,Pagina!$C:$Q,11,0)</f>
        <v>95.223999000000006</v>
      </c>
      <c r="S429" s="5">
        <f>+VLOOKUP($C429,Pagina!$C:$Q,12,0)</f>
        <v>49.9</v>
      </c>
      <c r="T429" s="5" t="str">
        <f>+VLOOKUP($C429,Pagina!$C:$Q,13,0)</f>
        <v>0,990000</v>
      </c>
      <c r="U429" s="5" t="str">
        <f>+VLOOKUP($C429,Pagina!$C:$Q,14,0)</f>
        <v>8179000</v>
      </c>
      <c r="V429" s="5" t="str">
        <f>+VLOOKUP($C429,Pagina!$C:$Q,15,0)</f>
        <v>1869200</v>
      </c>
      <c r="W429" s="10">
        <f t="shared" si="38"/>
        <v>1.0290000000000248</v>
      </c>
      <c r="X429" s="10">
        <f t="shared" si="39"/>
        <v>1.0290000000000248</v>
      </c>
      <c r="Y429" s="10">
        <f t="shared" si="40"/>
        <v>1.058841000000051</v>
      </c>
      <c r="Z429" s="10">
        <f t="shared" si="41"/>
        <v>0.44783719442402425</v>
      </c>
    </row>
    <row r="430" spans="1:26" x14ac:dyDescent="0.25">
      <c r="A430" s="8">
        <f t="shared" si="36"/>
        <v>46211</v>
      </c>
      <c r="B430" s="9">
        <f t="shared" si="37"/>
        <v>0.78680554398306413</v>
      </c>
      <c r="C430" s="11">
        <v>46211.786805555559</v>
      </c>
      <c r="D430" s="1">
        <v>46211.786805543983</v>
      </c>
      <c r="E430">
        <v>229.74199999999999</v>
      </c>
      <c r="F430">
        <v>229.76300000000001</v>
      </c>
      <c r="G430">
        <v>229.76300000000001</v>
      </c>
      <c r="H430">
        <v>229.815</v>
      </c>
      <c r="I430">
        <v>8.5399999999999991</v>
      </c>
      <c r="J430">
        <v>8.5399999999999991</v>
      </c>
      <c r="K430">
        <v>8.5399999999999991</v>
      </c>
      <c r="L430">
        <v>8.5399999999999991</v>
      </c>
      <c r="M430">
        <v>49.938000000000002</v>
      </c>
      <c r="N430">
        <v>49.939</v>
      </c>
      <c r="O430">
        <v>49.939</v>
      </c>
      <c r="P430">
        <v>0.99099999999999999</v>
      </c>
      <c r="Q430" s="5">
        <f>+VLOOKUP($C430,Pagina!$C:$Q,10,0)</f>
        <v>230.6</v>
      </c>
      <c r="R430" s="5">
        <f>+VLOOKUP($C430,Pagina!$C:$Q,11,0)</f>
        <v>95.224997999999999</v>
      </c>
      <c r="S430" s="5">
        <f>+VLOOKUP($C430,Pagina!$C:$Q,12,0)</f>
        <v>49.9</v>
      </c>
      <c r="T430" s="5" t="str">
        <f>+VLOOKUP($C430,Pagina!$C:$Q,13,0)</f>
        <v>0,990000</v>
      </c>
      <c r="U430" s="5" t="str">
        <f>+VLOOKUP($C430,Pagina!$C:$Q,14,0)</f>
        <v>8179000</v>
      </c>
      <c r="V430" s="5" t="str">
        <f>+VLOOKUP($C430,Pagina!$C:$Q,15,0)</f>
        <v>1868300</v>
      </c>
      <c r="W430" s="10">
        <f t="shared" si="38"/>
        <v>0.85800000000000409</v>
      </c>
      <c r="X430" s="10">
        <f t="shared" si="39"/>
        <v>0.85800000000000409</v>
      </c>
      <c r="Y430" s="10">
        <f t="shared" si="40"/>
        <v>0.73616400000000703</v>
      </c>
      <c r="Z430" s="10">
        <f t="shared" si="41"/>
        <v>0.37346240565504091</v>
      </c>
    </row>
    <row r="431" spans="1:26" x14ac:dyDescent="0.25">
      <c r="A431" s="8">
        <f t="shared" si="36"/>
        <v>46211</v>
      </c>
      <c r="B431" s="9">
        <f t="shared" si="37"/>
        <v>0.78681712962861639</v>
      </c>
      <c r="C431" s="11">
        <v>46211.786817129629</v>
      </c>
      <c r="D431" s="1">
        <v>46211.786817129629</v>
      </c>
      <c r="E431">
        <v>229.70099999999999</v>
      </c>
      <c r="F431">
        <v>229.733</v>
      </c>
      <c r="G431">
        <v>229.733</v>
      </c>
      <c r="H431">
        <v>229.77500000000001</v>
      </c>
      <c r="I431">
        <v>8.5399999999999991</v>
      </c>
      <c r="J431">
        <v>8.5399999999999991</v>
      </c>
      <c r="K431">
        <v>8.5399999999999991</v>
      </c>
      <c r="L431">
        <v>8.5399999999999991</v>
      </c>
      <c r="M431">
        <v>49.939</v>
      </c>
      <c r="N431">
        <v>49.939</v>
      </c>
      <c r="O431">
        <v>49.94</v>
      </c>
      <c r="P431">
        <v>0.99099999999999999</v>
      </c>
      <c r="Q431" s="5">
        <f>+VLOOKUP($C431,Pagina!$C:$Q,10,0)</f>
        <v>230.6</v>
      </c>
      <c r="R431" s="5">
        <f>+VLOOKUP($C431,Pagina!$C:$Q,11,0)</f>
        <v>95.224997999999999</v>
      </c>
      <c r="S431" s="5">
        <f>+VLOOKUP($C431,Pagina!$C:$Q,12,0)</f>
        <v>49.9</v>
      </c>
      <c r="T431" s="5" t="str">
        <f>+VLOOKUP($C431,Pagina!$C:$Q,13,0)</f>
        <v>0,990000</v>
      </c>
      <c r="U431" s="5" t="str">
        <f>+VLOOKUP($C431,Pagina!$C:$Q,14,0)</f>
        <v>8179000</v>
      </c>
      <c r="V431" s="5" t="str">
        <f>+VLOOKUP($C431,Pagina!$C:$Q,15,0)</f>
        <v>1867900</v>
      </c>
      <c r="W431" s="10">
        <f t="shared" si="38"/>
        <v>0.89900000000000091</v>
      </c>
      <c r="X431" s="10">
        <f t="shared" si="39"/>
        <v>0.89900000000000091</v>
      </c>
      <c r="Y431" s="10">
        <f t="shared" si="40"/>
        <v>0.80820100000000161</v>
      </c>
      <c r="Z431" s="10">
        <f t="shared" si="41"/>
        <v>0.39137835708159774</v>
      </c>
    </row>
    <row r="432" spans="1:26" x14ac:dyDescent="0.25">
      <c r="A432" s="8">
        <f t="shared" si="36"/>
        <v>46211</v>
      </c>
      <c r="B432" s="9">
        <f t="shared" si="37"/>
        <v>0.78682872685021721</v>
      </c>
      <c r="C432" s="11">
        <v>46211.786828703705</v>
      </c>
      <c r="D432" s="1">
        <v>46211.78682872685</v>
      </c>
      <c r="E432">
        <v>229.70400000000001</v>
      </c>
      <c r="F432">
        <v>229.749</v>
      </c>
      <c r="G432">
        <v>229.749</v>
      </c>
      <c r="H432">
        <v>229.803</v>
      </c>
      <c r="I432">
        <v>8.5399999999999991</v>
      </c>
      <c r="J432">
        <v>8.5399999999999991</v>
      </c>
      <c r="K432">
        <v>8.5399999999999991</v>
      </c>
      <c r="L432">
        <v>8.5399999999999991</v>
      </c>
      <c r="M432">
        <v>49.939</v>
      </c>
      <c r="N432">
        <v>49.94</v>
      </c>
      <c r="O432">
        <v>49.941000000000003</v>
      </c>
      <c r="P432">
        <v>0.99099999999999999</v>
      </c>
      <c r="Q432" s="5">
        <f>+VLOOKUP($C432,Pagina!$C:$Q,10,0)</f>
        <v>230.6</v>
      </c>
      <c r="R432" s="5">
        <f>+VLOOKUP($C432,Pagina!$C:$Q,11,0)</f>
        <v>95.225998000000004</v>
      </c>
      <c r="S432" s="5">
        <f>+VLOOKUP($C432,Pagina!$C:$Q,12,0)</f>
        <v>49.9</v>
      </c>
      <c r="T432" s="5" t="str">
        <f>+VLOOKUP($C432,Pagina!$C:$Q,13,0)</f>
        <v>0,990000</v>
      </c>
      <c r="U432" s="5" t="str">
        <f>+VLOOKUP($C432,Pagina!$C:$Q,14,0)</f>
        <v>8179000</v>
      </c>
      <c r="V432" s="5" t="str">
        <f>+VLOOKUP($C432,Pagina!$C:$Q,15,0)</f>
        <v>1867900</v>
      </c>
      <c r="W432" s="10">
        <f t="shared" si="38"/>
        <v>0.89599999999998658</v>
      </c>
      <c r="X432" s="10">
        <f t="shared" si="39"/>
        <v>0.89599999999998658</v>
      </c>
      <c r="Y432" s="10">
        <f t="shared" si="40"/>
        <v>0.80281599999997599</v>
      </c>
      <c r="Z432" s="10">
        <f t="shared" si="41"/>
        <v>0.39006721694005614</v>
      </c>
    </row>
    <row r="433" spans="1:26" x14ac:dyDescent="0.25">
      <c r="A433" s="8">
        <f t="shared" si="36"/>
        <v>46211</v>
      </c>
      <c r="B433" s="9">
        <f t="shared" si="37"/>
        <v>0.78684031250304542</v>
      </c>
      <c r="C433" s="11">
        <v>46211.786840277775</v>
      </c>
      <c r="D433" s="1">
        <v>46211.786840312503</v>
      </c>
      <c r="E433">
        <v>229.71700000000001</v>
      </c>
      <c r="F433">
        <v>229.786</v>
      </c>
      <c r="G433">
        <v>229.786</v>
      </c>
      <c r="H433">
        <v>229.84</v>
      </c>
      <c r="I433">
        <v>8.5399999999999991</v>
      </c>
      <c r="J433">
        <v>8.5399999999999991</v>
      </c>
      <c r="K433">
        <v>8.5399999999999991</v>
      </c>
      <c r="L433">
        <v>8.5500000000000007</v>
      </c>
      <c r="M433">
        <v>49.941000000000003</v>
      </c>
      <c r="N433">
        <v>49.942</v>
      </c>
      <c r="O433">
        <v>49.942</v>
      </c>
      <c r="P433">
        <v>0.99099999999999999</v>
      </c>
      <c r="Q433" s="5">
        <f>+VLOOKUP($C433,Pagina!$C:$Q,10,0)</f>
        <v>230.6</v>
      </c>
      <c r="R433" s="5">
        <f>+VLOOKUP($C433,Pagina!$C:$Q,11,0)</f>
        <v>95.225998000000004</v>
      </c>
      <c r="S433" s="5">
        <f>+VLOOKUP($C433,Pagina!$C:$Q,12,0)</f>
        <v>49.9</v>
      </c>
      <c r="T433" s="5" t="str">
        <f>+VLOOKUP($C433,Pagina!$C:$Q,13,0)</f>
        <v>0,990000</v>
      </c>
      <c r="U433" s="5" t="str">
        <f>+VLOOKUP($C433,Pagina!$C:$Q,14,0)</f>
        <v>8175000</v>
      </c>
      <c r="V433" s="5" t="str">
        <f>+VLOOKUP($C433,Pagina!$C:$Q,15,0)</f>
        <v>1867500</v>
      </c>
      <c r="W433" s="10">
        <f t="shared" si="38"/>
        <v>0.88299999999998136</v>
      </c>
      <c r="X433" s="10">
        <f t="shared" si="39"/>
        <v>0.88299999999998136</v>
      </c>
      <c r="Y433" s="10">
        <f t="shared" si="40"/>
        <v>0.7796889999999671</v>
      </c>
      <c r="Z433" s="10">
        <f t="shared" si="41"/>
        <v>0.38438600538923168</v>
      </c>
    </row>
    <row r="434" spans="1:26" x14ac:dyDescent="0.25">
      <c r="A434" s="8">
        <f t="shared" si="36"/>
        <v>46211</v>
      </c>
      <c r="B434" s="9">
        <f t="shared" si="37"/>
        <v>0.78685189814859768</v>
      </c>
      <c r="C434" s="11">
        <v>46211.786851851852</v>
      </c>
      <c r="D434" s="1">
        <v>46211.786851898149</v>
      </c>
      <c r="E434">
        <v>229.798</v>
      </c>
      <c r="F434">
        <v>229.83199999999999</v>
      </c>
      <c r="G434">
        <v>229.83199999999999</v>
      </c>
      <c r="H434">
        <v>229.88300000000001</v>
      </c>
      <c r="I434">
        <v>8.5399999999999991</v>
      </c>
      <c r="J434">
        <v>8.5500000000000007</v>
      </c>
      <c r="K434">
        <v>8.5500000000000007</v>
      </c>
      <c r="L434">
        <v>8.5500000000000007</v>
      </c>
      <c r="M434">
        <v>49.942999999999998</v>
      </c>
      <c r="N434">
        <v>49.944000000000003</v>
      </c>
      <c r="O434">
        <v>49.945999999999998</v>
      </c>
      <c r="P434">
        <v>0.99099999999999999</v>
      </c>
      <c r="Q434" s="5">
        <f>+VLOOKUP($C434,Pagina!$C:$Q,10,0)</f>
        <v>230.7</v>
      </c>
      <c r="R434" s="5">
        <f>+VLOOKUP($C434,Pagina!$C:$Q,11,0)</f>
        <v>95.226996999999997</v>
      </c>
      <c r="S434" s="5">
        <f>+VLOOKUP($C434,Pagina!$C:$Q,12,0)</f>
        <v>49.9</v>
      </c>
      <c r="T434" s="5" t="str">
        <f>+VLOOKUP($C434,Pagina!$C:$Q,13,0)</f>
        <v>0,990000</v>
      </c>
      <c r="U434" s="5" t="str">
        <f>+VLOOKUP($C434,Pagina!$C:$Q,14,0)</f>
        <v>8174000</v>
      </c>
      <c r="V434" s="5" t="str">
        <f>+VLOOKUP($C434,Pagina!$C:$Q,15,0)</f>
        <v>1867400</v>
      </c>
      <c r="W434" s="10">
        <f t="shared" si="38"/>
        <v>0.90199999999998681</v>
      </c>
      <c r="X434" s="10">
        <f t="shared" si="39"/>
        <v>0.90199999999998681</v>
      </c>
      <c r="Y434" s="10">
        <f t="shared" si="40"/>
        <v>0.81360399999997624</v>
      </c>
      <c r="Z434" s="10">
        <f t="shared" si="41"/>
        <v>0.39251864681154175</v>
      </c>
    </row>
    <row r="435" spans="1:26" x14ac:dyDescent="0.25">
      <c r="A435" s="8">
        <f t="shared" si="36"/>
        <v>46211</v>
      </c>
      <c r="B435" s="9">
        <f t="shared" si="37"/>
        <v>0.78686348379414994</v>
      </c>
      <c r="C435" s="11">
        <v>46211.786863425928</v>
      </c>
      <c r="D435" s="1">
        <v>46211.786863483794</v>
      </c>
      <c r="E435">
        <v>229.85</v>
      </c>
      <c r="F435">
        <v>229.88200000000001</v>
      </c>
      <c r="G435">
        <v>229.88200000000001</v>
      </c>
      <c r="H435">
        <v>229.93799999999999</v>
      </c>
      <c r="I435">
        <v>8.5399999999999991</v>
      </c>
      <c r="J435">
        <v>8.5500000000000007</v>
      </c>
      <c r="K435">
        <v>8.5500000000000007</v>
      </c>
      <c r="L435">
        <v>8.5500000000000007</v>
      </c>
      <c r="M435">
        <v>49.945</v>
      </c>
      <c r="N435">
        <v>49.945999999999998</v>
      </c>
      <c r="O435">
        <v>49.945999999999998</v>
      </c>
      <c r="P435">
        <v>0.99099999999999999</v>
      </c>
      <c r="Q435" s="5">
        <f>+VLOOKUP($C435,Pagina!$C:$Q,10,0)</f>
        <v>230.6</v>
      </c>
      <c r="R435" s="5">
        <f>+VLOOKUP($C435,Pagina!$C:$Q,11,0)</f>
        <v>95.226996999999997</v>
      </c>
      <c r="S435" s="5">
        <f>+VLOOKUP($C435,Pagina!$C:$Q,12,0)</f>
        <v>49.9</v>
      </c>
      <c r="T435" s="5" t="str">
        <f>+VLOOKUP($C435,Pagina!$C:$Q,13,0)</f>
        <v>0,990000</v>
      </c>
      <c r="U435" s="5" t="str">
        <f>+VLOOKUP($C435,Pagina!$C:$Q,14,0)</f>
        <v>8175000</v>
      </c>
      <c r="V435" s="5" t="str">
        <f>+VLOOKUP($C435,Pagina!$C:$Q,15,0)</f>
        <v>1867100</v>
      </c>
      <c r="W435" s="10">
        <f t="shared" si="38"/>
        <v>0.75</v>
      </c>
      <c r="X435" s="10">
        <f t="shared" si="39"/>
        <v>0.75</v>
      </c>
      <c r="Y435" s="10">
        <f t="shared" si="40"/>
        <v>0.5625</v>
      </c>
      <c r="Z435" s="10">
        <f t="shared" si="41"/>
        <v>0.3262997607135088</v>
      </c>
    </row>
    <row r="436" spans="1:26" x14ac:dyDescent="0.25">
      <c r="A436" s="8">
        <f t="shared" si="36"/>
        <v>46211</v>
      </c>
      <c r="B436" s="9">
        <f t="shared" si="37"/>
        <v>0.78687506944697816</v>
      </c>
      <c r="C436" s="11">
        <v>46211.786874999998</v>
      </c>
      <c r="D436" s="1">
        <v>46211.786875069447</v>
      </c>
      <c r="E436">
        <v>229.911</v>
      </c>
      <c r="F436">
        <v>229.92099999999999</v>
      </c>
      <c r="G436">
        <v>229.92099999999999</v>
      </c>
      <c r="H436">
        <v>229.93299999999999</v>
      </c>
      <c r="I436">
        <v>8.5399999999999991</v>
      </c>
      <c r="J436">
        <v>8.5500000000000007</v>
      </c>
      <c r="K436">
        <v>8.5500000000000007</v>
      </c>
      <c r="L436">
        <v>8.5500000000000007</v>
      </c>
      <c r="M436">
        <v>49.947000000000003</v>
      </c>
      <c r="N436">
        <v>49.948999999999998</v>
      </c>
      <c r="O436">
        <v>49.95</v>
      </c>
      <c r="P436">
        <v>0.99099999999999999</v>
      </c>
      <c r="Q436" s="5">
        <f>+VLOOKUP($C436,Pagina!$C:$Q,10,0)</f>
        <v>230.6</v>
      </c>
      <c r="R436" s="5">
        <f>+VLOOKUP($C436,Pagina!$C:$Q,11,0)</f>
        <v>95.227997000000002</v>
      </c>
      <c r="S436" s="5">
        <f>+VLOOKUP($C436,Pagina!$C:$Q,12,0)</f>
        <v>49.9</v>
      </c>
      <c r="T436" s="5" t="str">
        <f>+VLOOKUP($C436,Pagina!$C:$Q,13,0)</f>
        <v>0,990000</v>
      </c>
      <c r="U436" s="5" t="str">
        <f>+VLOOKUP($C436,Pagina!$C:$Q,14,0)</f>
        <v>8175000</v>
      </c>
      <c r="V436" s="5" t="str">
        <f>+VLOOKUP($C436,Pagina!$C:$Q,15,0)</f>
        <v>1867100</v>
      </c>
      <c r="W436" s="10">
        <f t="shared" si="38"/>
        <v>0.68899999999999295</v>
      </c>
      <c r="X436" s="10">
        <f t="shared" si="39"/>
        <v>0.68899999999999295</v>
      </c>
      <c r="Y436" s="10">
        <f t="shared" si="40"/>
        <v>0.47472099999999029</v>
      </c>
      <c r="Z436" s="10">
        <f t="shared" si="41"/>
        <v>0.29968118097872348</v>
      </c>
    </row>
    <row r="437" spans="1:26" x14ac:dyDescent="0.25">
      <c r="A437" s="8">
        <f t="shared" si="36"/>
        <v>46211</v>
      </c>
      <c r="B437" s="9">
        <f t="shared" si="37"/>
        <v>0.78688665509253042</v>
      </c>
      <c r="C437" s="11">
        <v>46211.786886574075</v>
      </c>
      <c r="D437" s="1">
        <v>46211.786886655093</v>
      </c>
      <c r="E437">
        <v>229.923</v>
      </c>
      <c r="F437">
        <v>229.95400000000001</v>
      </c>
      <c r="G437">
        <v>229.95400000000001</v>
      </c>
      <c r="H437">
        <v>230.006</v>
      </c>
      <c r="I437">
        <v>8.5399999999999991</v>
      </c>
      <c r="J437">
        <v>8.5500000000000007</v>
      </c>
      <c r="K437">
        <v>8.5500000000000007</v>
      </c>
      <c r="L437">
        <v>8.5500000000000007</v>
      </c>
      <c r="M437">
        <v>49.951999999999998</v>
      </c>
      <c r="N437">
        <v>49.954000000000001</v>
      </c>
      <c r="O437">
        <v>49.956000000000003</v>
      </c>
      <c r="P437">
        <v>0.99099999999999999</v>
      </c>
      <c r="Q437" s="5">
        <f>+VLOOKUP($C437,Pagina!$C:$Q,10,0)</f>
        <v>230.6</v>
      </c>
      <c r="R437" s="5">
        <f>+VLOOKUP($C437,Pagina!$C:$Q,11,0)</f>
        <v>95.227997000000002</v>
      </c>
      <c r="S437" s="5">
        <f>+VLOOKUP($C437,Pagina!$C:$Q,12,0)</f>
        <v>49.9</v>
      </c>
      <c r="T437" s="5" t="str">
        <f>+VLOOKUP($C437,Pagina!$C:$Q,13,0)</f>
        <v>0,990000</v>
      </c>
      <c r="U437" s="5" t="str">
        <f>+VLOOKUP($C437,Pagina!$C:$Q,14,0)</f>
        <v>8173000</v>
      </c>
      <c r="V437" s="5" t="str">
        <f>+VLOOKUP($C437,Pagina!$C:$Q,15,0)</f>
        <v>1867000</v>
      </c>
      <c r="W437" s="10">
        <f t="shared" si="38"/>
        <v>0.6769999999999925</v>
      </c>
      <c r="X437" s="10">
        <f t="shared" si="39"/>
        <v>0.6769999999999925</v>
      </c>
      <c r="Y437" s="10">
        <f t="shared" si="40"/>
        <v>0.45832899999998983</v>
      </c>
      <c r="Z437" s="10">
        <f t="shared" si="41"/>
        <v>0.29444640162140912</v>
      </c>
    </row>
    <row r="438" spans="1:26" x14ac:dyDescent="0.25">
      <c r="A438" s="8">
        <f t="shared" si="36"/>
        <v>46211</v>
      </c>
      <c r="B438" s="9">
        <f t="shared" si="37"/>
        <v>0.78689824073808268</v>
      </c>
      <c r="C438" s="11">
        <v>46211.786898148152</v>
      </c>
      <c r="D438" s="1">
        <v>46211.786898240738</v>
      </c>
      <c r="E438">
        <v>230.089</v>
      </c>
      <c r="F438">
        <v>230.137</v>
      </c>
      <c r="G438">
        <v>230.137</v>
      </c>
      <c r="H438">
        <v>230.208</v>
      </c>
      <c r="I438">
        <v>8.5399999999999991</v>
      </c>
      <c r="J438">
        <v>8.5500000000000007</v>
      </c>
      <c r="K438">
        <v>8.5500000000000007</v>
      </c>
      <c r="L438">
        <v>8.5500000000000007</v>
      </c>
      <c r="M438">
        <v>49.957999999999998</v>
      </c>
      <c r="N438">
        <v>49.962000000000003</v>
      </c>
      <c r="O438">
        <v>49.965000000000003</v>
      </c>
      <c r="P438">
        <v>0.99099999999999999</v>
      </c>
      <c r="Q438" s="5">
        <f>+VLOOKUP($C438,Pagina!$C:$Q,10,0)</f>
        <v>230.6</v>
      </c>
      <c r="R438" s="5">
        <f>+VLOOKUP($C438,Pagina!$C:$Q,11,0)</f>
        <v>95.228995999999995</v>
      </c>
      <c r="S438" s="5">
        <f>+VLOOKUP($C438,Pagina!$C:$Q,12,0)</f>
        <v>49.9</v>
      </c>
      <c r="T438" s="5" t="str">
        <f>+VLOOKUP($C438,Pagina!$C:$Q,13,0)</f>
        <v>0,990000</v>
      </c>
      <c r="U438" s="5" t="str">
        <f>+VLOOKUP($C438,Pagina!$C:$Q,14,0)</f>
        <v>8170000</v>
      </c>
      <c r="V438" s="5" t="str">
        <f>+VLOOKUP($C438,Pagina!$C:$Q,15,0)</f>
        <v>1865800</v>
      </c>
      <c r="W438" s="10">
        <f t="shared" si="38"/>
        <v>0.51099999999999568</v>
      </c>
      <c r="X438" s="10">
        <f t="shared" si="39"/>
        <v>0.51099999999999568</v>
      </c>
      <c r="Y438" s="10">
        <f t="shared" si="40"/>
        <v>0.26112099999999561</v>
      </c>
      <c r="Z438" s="10">
        <f t="shared" si="41"/>
        <v>0.22208797465328445</v>
      </c>
    </row>
    <row r="439" spans="1:26" x14ac:dyDescent="0.25">
      <c r="A439" s="8">
        <f t="shared" si="36"/>
        <v>46211</v>
      </c>
      <c r="B439" s="9">
        <f t="shared" si="37"/>
        <v>0.78690982639091089</v>
      </c>
      <c r="C439" s="11">
        <v>46211.786909722221</v>
      </c>
      <c r="D439" s="1">
        <v>46211.786909826391</v>
      </c>
      <c r="E439">
        <v>230.15</v>
      </c>
      <c r="F439">
        <v>230.20500000000001</v>
      </c>
      <c r="G439">
        <v>230.20500000000001</v>
      </c>
      <c r="H439">
        <v>230.25700000000001</v>
      </c>
      <c r="I439">
        <v>8.5399999999999991</v>
      </c>
      <c r="J439">
        <v>8.5399999999999991</v>
      </c>
      <c r="K439">
        <v>8.5399999999999991</v>
      </c>
      <c r="L439">
        <v>8.5399999999999991</v>
      </c>
      <c r="M439">
        <v>49.966000000000001</v>
      </c>
      <c r="N439">
        <v>49.97</v>
      </c>
      <c r="O439">
        <v>49.973999999999997</v>
      </c>
      <c r="P439">
        <v>0.99099999999999999</v>
      </c>
      <c r="Q439" s="5">
        <f>+VLOOKUP($C439,Pagina!$C:$Q,10,0)</f>
        <v>230.6</v>
      </c>
      <c r="R439" s="5">
        <f>+VLOOKUP($C439,Pagina!$C:$Q,11,0)</f>
        <v>95.230002999999996</v>
      </c>
      <c r="S439" s="5">
        <f>+VLOOKUP($C439,Pagina!$C:$Q,12,0)</f>
        <v>49.9</v>
      </c>
      <c r="T439" s="5" t="str">
        <f>+VLOOKUP($C439,Pagina!$C:$Q,13,0)</f>
        <v>0,990000</v>
      </c>
      <c r="U439" s="5" t="str">
        <f>+VLOOKUP($C439,Pagina!$C:$Q,14,0)</f>
        <v>8170000</v>
      </c>
      <c r="V439" s="5" t="str">
        <f>+VLOOKUP($C439,Pagina!$C:$Q,15,0)</f>
        <v>1865900</v>
      </c>
      <c r="W439" s="10">
        <f t="shared" si="38"/>
        <v>0.44999999999998863</v>
      </c>
      <c r="X439" s="10">
        <f t="shared" si="39"/>
        <v>0.44999999999998863</v>
      </c>
      <c r="Y439" s="10">
        <f t="shared" si="40"/>
        <v>0.20249999999998977</v>
      </c>
      <c r="Z439" s="10">
        <f t="shared" si="41"/>
        <v>0.19552465783184386</v>
      </c>
    </row>
    <row r="440" spans="1:26" x14ac:dyDescent="0.25">
      <c r="A440" s="8">
        <f t="shared" si="36"/>
        <v>46211</v>
      </c>
      <c r="B440" s="9">
        <f t="shared" si="37"/>
        <v>0.78692140046041459</v>
      </c>
      <c r="C440" s="11">
        <v>46211.786921296298</v>
      </c>
      <c r="D440" s="1">
        <v>46211.78692140046</v>
      </c>
      <c r="E440">
        <v>230.18100000000001</v>
      </c>
      <c r="F440">
        <v>230.21899999999999</v>
      </c>
      <c r="G440">
        <v>230.21899999999999</v>
      </c>
      <c r="H440">
        <v>230.26599999999999</v>
      </c>
      <c r="I440">
        <v>8.5399999999999991</v>
      </c>
      <c r="J440">
        <v>8.5399999999999991</v>
      </c>
      <c r="K440">
        <v>8.5399999999999991</v>
      </c>
      <c r="L440">
        <v>8.5399999999999991</v>
      </c>
      <c r="M440">
        <v>49.975000000000001</v>
      </c>
      <c r="N440">
        <v>49.978000000000002</v>
      </c>
      <c r="O440">
        <v>49.98</v>
      </c>
      <c r="P440">
        <v>0.99099999999999999</v>
      </c>
      <c r="Q440" s="5">
        <f>+VLOOKUP($C440,Pagina!$C:$Q,10,0)</f>
        <v>230.7</v>
      </c>
      <c r="R440" s="5">
        <f>+VLOOKUP($C440,Pagina!$C:$Q,11,0)</f>
        <v>95.230002999999996</v>
      </c>
      <c r="S440" s="5">
        <f>+VLOOKUP($C440,Pagina!$C:$Q,12,0)</f>
        <v>49.9</v>
      </c>
      <c r="T440" s="5" t="str">
        <f>+VLOOKUP($C440,Pagina!$C:$Q,13,0)</f>
        <v>0,990000</v>
      </c>
      <c r="U440" s="5" t="str">
        <f>+VLOOKUP($C440,Pagina!$C:$Q,14,0)</f>
        <v>8175000</v>
      </c>
      <c r="V440" s="5" t="str">
        <f>+VLOOKUP($C440,Pagina!$C:$Q,15,0)</f>
        <v>1867600</v>
      </c>
      <c r="W440" s="10">
        <f t="shared" si="38"/>
        <v>0.51899999999997704</v>
      </c>
      <c r="X440" s="10">
        <f t="shared" si="39"/>
        <v>0.51899999999997704</v>
      </c>
      <c r="Y440" s="10">
        <f t="shared" si="40"/>
        <v>0.26936099999997615</v>
      </c>
      <c r="Z440" s="10">
        <f t="shared" si="41"/>
        <v>0.22547473509975929</v>
      </c>
    </row>
    <row r="441" spans="1:26" x14ac:dyDescent="0.25">
      <c r="A441" s="8">
        <f t="shared" si="36"/>
        <v>46211</v>
      </c>
      <c r="B441" s="9">
        <f t="shared" si="37"/>
        <v>0.78693297453719424</v>
      </c>
      <c r="C441" s="11">
        <v>46211.786932870367</v>
      </c>
      <c r="D441" s="1">
        <v>46211.786932974537</v>
      </c>
      <c r="E441">
        <v>230.12899999999999</v>
      </c>
      <c r="F441">
        <v>230.233</v>
      </c>
      <c r="G441">
        <v>230.233</v>
      </c>
      <c r="H441">
        <v>230.26900000000001</v>
      </c>
      <c r="I441">
        <v>8.5299999999999994</v>
      </c>
      <c r="J441">
        <v>8.5399999999999991</v>
      </c>
      <c r="K441">
        <v>8.5399999999999991</v>
      </c>
      <c r="L441">
        <v>8.5399999999999991</v>
      </c>
      <c r="M441">
        <v>49.982999999999997</v>
      </c>
      <c r="N441">
        <v>49.985999999999997</v>
      </c>
      <c r="O441">
        <v>49.987000000000002</v>
      </c>
      <c r="P441">
        <v>0.99099999999999999</v>
      </c>
      <c r="Q441" s="5">
        <f>+VLOOKUP($C441,Pagina!$C:$Q,10,0)</f>
        <v>230.7</v>
      </c>
      <c r="R441" s="5">
        <f>+VLOOKUP($C441,Pagina!$C:$Q,11,0)</f>
        <v>95.230002999999996</v>
      </c>
      <c r="S441" s="5">
        <f>+VLOOKUP($C441,Pagina!$C:$Q,12,0)</f>
        <v>49.9</v>
      </c>
      <c r="T441" s="5" t="str">
        <f>+VLOOKUP($C441,Pagina!$C:$Q,13,0)</f>
        <v>0,990000</v>
      </c>
      <c r="U441" s="5" t="str">
        <f>+VLOOKUP($C441,Pagina!$C:$Q,14,0)</f>
        <v>8175000</v>
      </c>
      <c r="V441" s="5" t="str">
        <f>+VLOOKUP($C441,Pagina!$C:$Q,15,0)</f>
        <v>1867600</v>
      </c>
      <c r="W441" s="10">
        <f t="shared" si="38"/>
        <v>0.57099999999999795</v>
      </c>
      <c r="X441" s="10">
        <f t="shared" si="39"/>
        <v>0.57099999999999795</v>
      </c>
      <c r="Y441" s="10">
        <f t="shared" si="40"/>
        <v>0.32604099999999764</v>
      </c>
      <c r="Z441" s="10">
        <f t="shared" si="41"/>
        <v>0.24812170565204644</v>
      </c>
    </row>
    <row r="442" spans="1:26" x14ac:dyDescent="0.25">
      <c r="A442" s="8">
        <f t="shared" si="36"/>
        <v>46211</v>
      </c>
      <c r="B442" s="9">
        <f t="shared" si="37"/>
        <v>0.7869445601827465</v>
      </c>
      <c r="C442" s="11">
        <v>46211.786944444444</v>
      </c>
      <c r="D442" s="1">
        <v>46211.786944560183</v>
      </c>
      <c r="E442">
        <v>230.14099999999999</v>
      </c>
      <c r="F442">
        <v>230.166</v>
      </c>
      <c r="G442">
        <v>230.166</v>
      </c>
      <c r="H442">
        <v>230.196</v>
      </c>
      <c r="I442">
        <v>8.5299999999999994</v>
      </c>
      <c r="J442">
        <v>8.5299999999999994</v>
      </c>
      <c r="K442">
        <v>8.5299999999999994</v>
      </c>
      <c r="L442">
        <v>8.5399999999999991</v>
      </c>
      <c r="M442">
        <v>49.988</v>
      </c>
      <c r="N442">
        <v>49.988</v>
      </c>
      <c r="O442">
        <v>49.988999999999997</v>
      </c>
      <c r="P442">
        <v>0.99099999999999999</v>
      </c>
      <c r="Q442" s="5">
        <f>+VLOOKUP($C442,Pagina!$C:$Q,10,0)</f>
        <v>230.7</v>
      </c>
      <c r="R442" s="5">
        <f>+VLOOKUP($C442,Pagina!$C:$Q,11,0)</f>
        <v>95.231003000000001</v>
      </c>
      <c r="S442" s="5">
        <f>+VLOOKUP($C442,Pagina!$C:$Q,12,0)</f>
        <v>49.9</v>
      </c>
      <c r="T442" s="5" t="str">
        <f>+VLOOKUP($C442,Pagina!$C:$Q,13,0)</f>
        <v>0,990000</v>
      </c>
      <c r="U442" s="5" t="str">
        <f>+VLOOKUP($C442,Pagina!$C:$Q,14,0)</f>
        <v>8176000</v>
      </c>
      <c r="V442" s="5" t="str">
        <f>+VLOOKUP($C442,Pagina!$C:$Q,15,0)</f>
        <v>1868100</v>
      </c>
      <c r="W442" s="10">
        <f t="shared" si="38"/>
        <v>0.5589999999999975</v>
      </c>
      <c r="X442" s="10">
        <f t="shared" si="39"/>
        <v>0.5589999999999975</v>
      </c>
      <c r="Y442" s="10">
        <f t="shared" si="40"/>
        <v>0.31248099999999718</v>
      </c>
      <c r="Z442" s="10">
        <f t="shared" si="41"/>
        <v>0.24289457332678555</v>
      </c>
    </row>
    <row r="443" spans="1:26" x14ac:dyDescent="0.25">
      <c r="A443" s="8">
        <f t="shared" si="36"/>
        <v>46211</v>
      </c>
      <c r="B443" s="9">
        <f t="shared" si="37"/>
        <v>0.78695613425952615</v>
      </c>
      <c r="C443" s="11">
        <v>46211.786956018521</v>
      </c>
      <c r="D443" s="1">
        <v>46211.78695613426</v>
      </c>
      <c r="E443">
        <v>230.048</v>
      </c>
      <c r="F443">
        <v>230.13</v>
      </c>
      <c r="G443">
        <v>230.13</v>
      </c>
      <c r="H443">
        <v>230.161</v>
      </c>
      <c r="I443">
        <v>8.5299999999999994</v>
      </c>
      <c r="J443">
        <v>8.5399999999999991</v>
      </c>
      <c r="K443">
        <v>8.5399999999999991</v>
      </c>
      <c r="L443">
        <v>8.5399999999999991</v>
      </c>
      <c r="M443">
        <v>49.987000000000002</v>
      </c>
      <c r="N443">
        <v>49.988</v>
      </c>
      <c r="O443">
        <v>49.988999999999997</v>
      </c>
      <c r="P443">
        <v>0.99099999999999999</v>
      </c>
      <c r="Q443" s="5">
        <f>+VLOOKUP($C443,Pagina!$C:$Q,10,0)</f>
        <v>230.8</v>
      </c>
      <c r="R443" s="5">
        <f>+VLOOKUP($C443,Pagina!$C:$Q,11,0)</f>
        <v>95.232001999999994</v>
      </c>
      <c r="S443" s="5">
        <f>+VLOOKUP($C443,Pagina!$C:$Q,12,0)</f>
        <v>49.9</v>
      </c>
      <c r="T443" s="5" t="str">
        <f>+VLOOKUP($C443,Pagina!$C:$Q,13,0)</f>
        <v>0,990000</v>
      </c>
      <c r="U443" s="5" t="str">
        <f>+VLOOKUP($C443,Pagina!$C:$Q,14,0)</f>
        <v>8174000</v>
      </c>
      <c r="V443" s="5" t="str">
        <f>+VLOOKUP($C443,Pagina!$C:$Q,15,0)</f>
        <v>1868200</v>
      </c>
      <c r="W443" s="10">
        <f t="shared" si="38"/>
        <v>0.75200000000000955</v>
      </c>
      <c r="X443" s="10">
        <f t="shared" si="39"/>
        <v>0.75200000000000955</v>
      </c>
      <c r="Y443" s="10">
        <f t="shared" si="40"/>
        <v>0.56550400000001433</v>
      </c>
      <c r="Z443" s="10">
        <f t="shared" si="41"/>
        <v>0.32688830157185</v>
      </c>
    </row>
    <row r="444" spans="1:26" x14ac:dyDescent="0.25">
      <c r="A444" s="8">
        <f t="shared" si="36"/>
        <v>46211</v>
      </c>
      <c r="B444" s="9">
        <f t="shared" si="37"/>
        <v>0.7869677083363058</v>
      </c>
      <c r="C444" s="11">
        <v>46211.78696759259</v>
      </c>
      <c r="D444" s="1">
        <v>46211.786967708336</v>
      </c>
      <c r="E444">
        <v>229.98400000000001</v>
      </c>
      <c r="F444">
        <v>230.06299999999999</v>
      </c>
      <c r="G444">
        <v>230.06299999999999</v>
      </c>
      <c r="H444">
        <v>230.1</v>
      </c>
      <c r="I444">
        <v>8.5299999999999994</v>
      </c>
      <c r="J444">
        <v>8.5399999999999991</v>
      </c>
      <c r="K444">
        <v>8.5399999999999991</v>
      </c>
      <c r="L444">
        <v>8.5399999999999991</v>
      </c>
      <c r="M444">
        <v>49.987000000000002</v>
      </c>
      <c r="N444">
        <v>49.987000000000002</v>
      </c>
      <c r="O444">
        <v>49.987000000000002</v>
      </c>
      <c r="P444">
        <v>0.99099999999999999</v>
      </c>
      <c r="Q444" s="5">
        <f>+VLOOKUP($C444,Pagina!$C:$Q,10,0)</f>
        <v>230.9</v>
      </c>
      <c r="R444" s="5">
        <f>+VLOOKUP($C444,Pagina!$C:$Q,11,0)</f>
        <v>95.232001999999994</v>
      </c>
      <c r="S444" s="5">
        <f>+VLOOKUP($C444,Pagina!$C:$Q,12,0)</f>
        <v>49.9</v>
      </c>
      <c r="T444" s="5" t="str">
        <f>+VLOOKUP($C444,Pagina!$C:$Q,13,0)</f>
        <v>0,990000</v>
      </c>
      <c r="U444" s="5" t="str">
        <f>+VLOOKUP($C444,Pagina!$C:$Q,14,0)</f>
        <v>8176000</v>
      </c>
      <c r="V444" s="5" t="str">
        <f>+VLOOKUP($C444,Pagina!$C:$Q,15,0)</f>
        <v>1869300</v>
      </c>
      <c r="W444" s="10">
        <f t="shared" si="38"/>
        <v>0.91599999999999682</v>
      </c>
      <c r="X444" s="10">
        <f t="shared" si="39"/>
        <v>0.91599999999999682</v>
      </c>
      <c r="Y444" s="10">
        <f t="shared" si="40"/>
        <v>0.83905599999999414</v>
      </c>
      <c r="Z444" s="10">
        <f t="shared" si="41"/>
        <v>0.39828857659663142</v>
      </c>
    </row>
    <row r="445" spans="1:26" x14ac:dyDescent="0.25">
      <c r="A445" s="8">
        <f t="shared" si="36"/>
        <v>46211</v>
      </c>
      <c r="B445" s="9">
        <f t="shared" si="37"/>
        <v>0.7869792824058095</v>
      </c>
      <c r="C445" s="11">
        <v>46211.786979166667</v>
      </c>
      <c r="D445" s="1">
        <v>46211.786979282406</v>
      </c>
      <c r="E445">
        <v>230.03299999999999</v>
      </c>
      <c r="F445">
        <v>230.11500000000001</v>
      </c>
      <c r="G445">
        <v>230.11500000000001</v>
      </c>
      <c r="H445">
        <v>230.149</v>
      </c>
      <c r="I445">
        <v>8.5299999999999994</v>
      </c>
      <c r="J445">
        <v>8.5399999999999991</v>
      </c>
      <c r="K445">
        <v>8.5399999999999991</v>
      </c>
      <c r="L445">
        <v>8.5399999999999991</v>
      </c>
      <c r="M445">
        <v>49.987000000000002</v>
      </c>
      <c r="N445">
        <v>49.987000000000002</v>
      </c>
      <c r="O445">
        <v>49.987000000000002</v>
      </c>
      <c r="P445">
        <v>0.99099999999999999</v>
      </c>
      <c r="Q445" s="5">
        <f>+VLOOKUP($C445,Pagina!$C:$Q,10,0)</f>
        <v>230.9</v>
      </c>
      <c r="R445" s="5">
        <f>+VLOOKUP($C445,Pagina!$C:$Q,11,0)</f>
        <v>95.233001999999999</v>
      </c>
      <c r="S445" s="5">
        <f>+VLOOKUP($C445,Pagina!$C:$Q,12,0)</f>
        <v>49.9</v>
      </c>
      <c r="T445" s="5" t="str">
        <f>+VLOOKUP($C445,Pagina!$C:$Q,13,0)</f>
        <v>0,990000</v>
      </c>
      <c r="U445" s="5" t="str">
        <f>+VLOOKUP($C445,Pagina!$C:$Q,14,0)</f>
        <v>8176000</v>
      </c>
      <c r="V445" s="5" t="str">
        <f>+VLOOKUP($C445,Pagina!$C:$Q,15,0)</f>
        <v>1869300</v>
      </c>
      <c r="W445" s="10">
        <f t="shared" si="38"/>
        <v>0.86700000000001864</v>
      </c>
      <c r="X445" s="10">
        <f t="shared" si="39"/>
        <v>0.86700000000001864</v>
      </c>
      <c r="Y445" s="10">
        <f t="shared" si="40"/>
        <v>0.75168900000003236</v>
      </c>
      <c r="Z445" s="10">
        <f t="shared" si="41"/>
        <v>0.37690244443189397</v>
      </c>
    </row>
    <row r="446" spans="1:26" x14ac:dyDescent="0.25">
      <c r="A446" s="8">
        <f t="shared" si="36"/>
        <v>46211</v>
      </c>
      <c r="B446" s="9">
        <f t="shared" si="37"/>
        <v>0.78699086805863772</v>
      </c>
      <c r="C446" s="11">
        <v>46211.786990740744</v>
      </c>
      <c r="D446" s="1">
        <v>46211.786990868059</v>
      </c>
      <c r="E446">
        <v>230.09800000000001</v>
      </c>
      <c r="F446">
        <v>230.11099999999999</v>
      </c>
      <c r="G446">
        <v>230.11099999999999</v>
      </c>
      <c r="H446">
        <v>230.11600000000001</v>
      </c>
      <c r="I446">
        <v>8.5399999999999991</v>
      </c>
      <c r="J446">
        <v>8.5399999999999991</v>
      </c>
      <c r="K446">
        <v>8.5399999999999991</v>
      </c>
      <c r="L446">
        <v>8.5399999999999991</v>
      </c>
      <c r="M446">
        <v>49.985999999999997</v>
      </c>
      <c r="N446">
        <v>49.987000000000002</v>
      </c>
      <c r="O446">
        <v>49.988</v>
      </c>
      <c r="P446">
        <v>0.99099999999999999</v>
      </c>
      <c r="Q446" s="5">
        <f>+VLOOKUP($C446,Pagina!$C:$Q,10,0)</f>
        <v>231</v>
      </c>
      <c r="R446" s="5">
        <f>+VLOOKUP($C446,Pagina!$C:$Q,11,0)</f>
        <v>95.233001999999999</v>
      </c>
      <c r="S446" s="5">
        <f>+VLOOKUP($C446,Pagina!$C:$Q,12,0)</f>
        <v>49.9</v>
      </c>
      <c r="T446" s="5" t="str">
        <f>+VLOOKUP($C446,Pagina!$C:$Q,13,0)</f>
        <v>0,990000</v>
      </c>
      <c r="U446" s="5" t="str">
        <f>+VLOOKUP($C446,Pagina!$C:$Q,14,0)</f>
        <v>8172000</v>
      </c>
      <c r="V446" s="5" t="str">
        <f>+VLOOKUP($C446,Pagina!$C:$Q,15,0)</f>
        <v>1869700</v>
      </c>
      <c r="W446" s="10">
        <f t="shared" si="38"/>
        <v>0.90199999999998681</v>
      </c>
      <c r="X446" s="10">
        <f t="shared" si="39"/>
        <v>0.90199999999998681</v>
      </c>
      <c r="Y446" s="10">
        <f t="shared" si="40"/>
        <v>0.81360399999997624</v>
      </c>
      <c r="Z446" s="10">
        <f t="shared" si="41"/>
        <v>0.3920068840233234</v>
      </c>
    </row>
    <row r="447" spans="1:26" x14ac:dyDescent="0.25">
      <c r="A447" s="8">
        <f t="shared" si="36"/>
        <v>46211</v>
      </c>
      <c r="B447" s="9">
        <f t="shared" si="37"/>
        <v>0.78700244212814141</v>
      </c>
      <c r="C447" s="11">
        <v>46211.787002314813</v>
      </c>
      <c r="D447" s="1">
        <v>46211.787002442128</v>
      </c>
      <c r="E447">
        <v>230.03800000000001</v>
      </c>
      <c r="F447">
        <v>231.99100000000001</v>
      </c>
      <c r="G447">
        <v>231.99100000000001</v>
      </c>
      <c r="H447">
        <v>232.75700000000001</v>
      </c>
      <c r="I447">
        <v>0.04</v>
      </c>
      <c r="J447">
        <v>4.53</v>
      </c>
      <c r="K447">
        <v>7.17</v>
      </c>
      <c r="L447">
        <v>8.5299999999999994</v>
      </c>
      <c r="M447">
        <v>49.984000000000002</v>
      </c>
      <c r="N447">
        <v>49.985999999999997</v>
      </c>
      <c r="O447">
        <v>49.988</v>
      </c>
      <c r="P447">
        <v>0.99099999999999999</v>
      </c>
      <c r="Q447" s="5">
        <f>+VLOOKUP($C447,Pagina!$C:$Q,10,0)</f>
        <v>231.1</v>
      </c>
      <c r="R447" s="5">
        <f>+VLOOKUP($C447,Pagina!$C:$Q,11,0)</f>
        <v>95.234001000000006</v>
      </c>
      <c r="S447" s="5">
        <f>+VLOOKUP($C447,Pagina!$C:$Q,12,0)</f>
        <v>50</v>
      </c>
      <c r="T447" s="5" t="str">
        <f>+VLOOKUP($C447,Pagina!$C:$Q,13,0)</f>
        <v>0,990000</v>
      </c>
      <c r="U447" s="5" t="str">
        <f>+VLOOKUP($C447,Pagina!$C:$Q,14,0)</f>
        <v>8168000</v>
      </c>
      <c r="V447" s="5" t="str">
        <f>+VLOOKUP($C447,Pagina!$C:$Q,15,0)</f>
        <v>1869100</v>
      </c>
      <c r="W447" s="10">
        <f t="shared" si="38"/>
        <v>1.0619999999999834</v>
      </c>
      <c r="X447" s="10">
        <f t="shared" si="39"/>
        <v>1.0619999999999834</v>
      </c>
      <c r="Y447" s="10">
        <f t="shared" si="40"/>
        <v>1.1278439999999648</v>
      </c>
      <c r="Z447" s="10">
        <f t="shared" si="41"/>
        <v>0.4616628557020942</v>
      </c>
    </row>
    <row r="448" spans="1:26" x14ac:dyDescent="0.25">
      <c r="A448" s="8">
        <f t="shared" si="36"/>
        <v>46211</v>
      </c>
      <c r="B448" s="9">
        <f t="shared" si="37"/>
        <v>0.78701401620492106</v>
      </c>
      <c r="C448" s="11">
        <v>46211.78701388889</v>
      </c>
      <c r="D448" s="1">
        <v>46211.787014016205</v>
      </c>
      <c r="E448">
        <v>232.68899999999999</v>
      </c>
      <c r="F448">
        <v>232.715</v>
      </c>
      <c r="G448">
        <v>232.715</v>
      </c>
      <c r="H448">
        <v>232.73</v>
      </c>
      <c r="I448">
        <v>0.02</v>
      </c>
      <c r="J448">
        <v>0.03</v>
      </c>
      <c r="K448" t="s">
        <v>18</v>
      </c>
      <c r="L448">
        <v>0.04</v>
      </c>
      <c r="M448">
        <v>49.982999999999997</v>
      </c>
      <c r="N448">
        <v>49.984000000000002</v>
      </c>
      <c r="O448">
        <v>49.984000000000002</v>
      </c>
      <c r="P448" t="s">
        <v>18</v>
      </c>
      <c r="Q448" s="5">
        <f>+VLOOKUP($C448,Pagina!$C:$Q,10,0)</f>
        <v>231.1</v>
      </c>
      <c r="R448" s="5">
        <f>+VLOOKUP($C448,Pagina!$C:$Q,11,0)</f>
        <v>95.234001000000006</v>
      </c>
      <c r="S448" s="5">
        <f>+VLOOKUP($C448,Pagina!$C:$Q,12,0)</f>
        <v>49.9</v>
      </c>
      <c r="T448" s="5" t="str">
        <f>+VLOOKUP($C448,Pagina!$C:$Q,13,0)</f>
        <v>0,990000</v>
      </c>
      <c r="U448" s="5" t="str">
        <f>+VLOOKUP($C448,Pagina!$C:$Q,14,0)</f>
        <v>8166000</v>
      </c>
      <c r="V448" s="5" t="str">
        <f>+VLOOKUP($C448,Pagina!$C:$Q,15,0)</f>
        <v>1868700</v>
      </c>
      <c r="W448" s="10">
        <f t="shared" si="38"/>
        <v>-1.5889999999999986</v>
      </c>
      <c r="X448" s="10">
        <f t="shared" si="39"/>
        <v>1.5889999999999986</v>
      </c>
      <c r="Y448" s="10">
        <f t="shared" si="40"/>
        <v>2.5249209999999955</v>
      </c>
      <c r="Z448" s="10">
        <f t="shared" si="41"/>
        <v>-0.68288574019399229</v>
      </c>
    </row>
    <row r="449" spans="1:26" x14ac:dyDescent="0.25">
      <c r="A449" s="8">
        <f t="shared" si="36"/>
        <v>46211</v>
      </c>
      <c r="B449" s="9">
        <f t="shared" si="37"/>
        <v>0.78702560185047332</v>
      </c>
      <c r="C449" s="11">
        <v>46211.78702546296</v>
      </c>
      <c r="D449" s="1">
        <v>46211.78702560185</v>
      </c>
      <c r="E449">
        <v>232.68</v>
      </c>
      <c r="F449">
        <v>232.70099999999999</v>
      </c>
      <c r="G449">
        <v>232.70099999999999</v>
      </c>
      <c r="H449">
        <v>232.727</v>
      </c>
      <c r="I449">
        <v>0.03</v>
      </c>
      <c r="J449">
        <v>0.05</v>
      </c>
      <c r="K449" t="s">
        <v>18</v>
      </c>
      <c r="L449">
        <v>0.06</v>
      </c>
      <c r="M449">
        <v>49.98</v>
      </c>
      <c r="N449">
        <v>49.981000000000002</v>
      </c>
      <c r="O449">
        <v>49.981999999999999</v>
      </c>
      <c r="P449" t="s">
        <v>18</v>
      </c>
      <c r="Q449" s="5">
        <f>+VLOOKUP($C449,Pagina!$C:$Q,10,0)</f>
        <v>231.1</v>
      </c>
      <c r="R449" s="5">
        <f>+VLOOKUP($C449,Pagina!$C:$Q,11,0)</f>
        <v>95.235000999999997</v>
      </c>
      <c r="S449" s="5">
        <f>+VLOOKUP($C449,Pagina!$C:$Q,12,0)</f>
        <v>50</v>
      </c>
      <c r="T449" s="5" t="str">
        <f>+VLOOKUP($C449,Pagina!$C:$Q,13,0)</f>
        <v>0,990000</v>
      </c>
      <c r="U449" s="5" t="str">
        <f>+VLOOKUP($C449,Pagina!$C:$Q,14,0)</f>
        <v>8166000</v>
      </c>
      <c r="V449" s="5" t="str">
        <f>+VLOOKUP($C449,Pagina!$C:$Q,15,0)</f>
        <v>1868700</v>
      </c>
      <c r="W449" s="10">
        <f t="shared" si="38"/>
        <v>-1.5800000000000125</v>
      </c>
      <c r="X449" s="10">
        <f t="shared" si="39"/>
        <v>1.5800000000000125</v>
      </c>
      <c r="Y449" s="10">
        <f t="shared" si="40"/>
        <v>2.4964000000000395</v>
      </c>
      <c r="Z449" s="10">
        <f t="shared" si="41"/>
        <v>-0.67904418084924034</v>
      </c>
    </row>
    <row r="450" spans="1:26" x14ac:dyDescent="0.25">
      <c r="A450" s="8">
        <f t="shared" si="36"/>
        <v>46211</v>
      </c>
      <c r="B450" s="9">
        <f t="shared" si="37"/>
        <v>0.78703717592725297</v>
      </c>
      <c r="C450" s="11">
        <v>46211.787037037036</v>
      </c>
      <c r="D450" s="1">
        <v>46211.787037175927</v>
      </c>
      <c r="E450">
        <v>232.72399999999999</v>
      </c>
      <c r="F450">
        <v>232.76</v>
      </c>
      <c r="G450">
        <v>232.76</v>
      </c>
      <c r="H450">
        <v>232.792</v>
      </c>
      <c r="I450">
        <v>0.03</v>
      </c>
      <c r="J450">
        <v>0.05</v>
      </c>
      <c r="K450" t="s">
        <v>18</v>
      </c>
      <c r="L450">
        <v>7.0000000000000007E-2</v>
      </c>
      <c r="M450">
        <v>49.981000000000002</v>
      </c>
      <c r="N450">
        <v>49.981000000000002</v>
      </c>
      <c r="O450">
        <v>49.981999999999999</v>
      </c>
      <c r="P450" t="s">
        <v>18</v>
      </c>
      <c r="Q450" s="5">
        <f>+VLOOKUP($C450,Pagina!$C:$Q,10,0)</f>
        <v>231</v>
      </c>
      <c r="R450" s="5">
        <f>+VLOOKUP($C450,Pagina!$C:$Q,11,0)</f>
        <v>95.235000999999997</v>
      </c>
      <c r="S450" s="5">
        <f>+VLOOKUP($C450,Pagina!$C:$Q,12,0)</f>
        <v>50</v>
      </c>
      <c r="T450" s="5" t="str">
        <f>+VLOOKUP($C450,Pagina!$C:$Q,13,0)</f>
        <v>0,990000</v>
      </c>
      <c r="U450" s="5" t="str">
        <f>+VLOOKUP($C450,Pagina!$C:$Q,14,0)</f>
        <v>8164000</v>
      </c>
      <c r="V450" s="5" t="str">
        <f>+VLOOKUP($C450,Pagina!$C:$Q,15,0)</f>
        <v>1867500</v>
      </c>
      <c r="W450" s="10">
        <f t="shared" si="38"/>
        <v>-1.7239999999999895</v>
      </c>
      <c r="X450" s="10">
        <f t="shared" si="39"/>
        <v>1.7239999999999895</v>
      </c>
      <c r="Y450" s="10">
        <f t="shared" si="40"/>
        <v>2.9721759999999637</v>
      </c>
      <c r="Z450" s="10">
        <f t="shared" si="41"/>
        <v>-0.7407916673828181</v>
      </c>
    </row>
    <row r="451" spans="1:26" x14ac:dyDescent="0.25">
      <c r="A451" s="8">
        <f t="shared" ref="A451:A514" si="42">+INT(D451)</f>
        <v>46211</v>
      </c>
      <c r="B451" s="9">
        <f t="shared" ref="B451:B514" si="43">+MOD(D451,1)</f>
        <v>0.78704874999675667</v>
      </c>
      <c r="C451" s="11">
        <v>46211.787048611113</v>
      </c>
      <c r="D451" s="1">
        <v>46211.787048749997</v>
      </c>
      <c r="E451">
        <v>232.80799999999999</v>
      </c>
      <c r="F451">
        <v>232.88200000000001</v>
      </c>
      <c r="G451">
        <v>232.88200000000001</v>
      </c>
      <c r="H451">
        <v>232.93</v>
      </c>
      <c r="I451">
        <v>0.02</v>
      </c>
      <c r="J451">
        <v>0.04</v>
      </c>
      <c r="K451" t="s">
        <v>18</v>
      </c>
      <c r="L451">
        <v>7.0000000000000007E-2</v>
      </c>
      <c r="M451">
        <v>49.981999999999999</v>
      </c>
      <c r="N451">
        <v>49.982999999999997</v>
      </c>
      <c r="O451">
        <v>49.984000000000002</v>
      </c>
      <c r="P451" t="s">
        <v>18</v>
      </c>
      <c r="Q451" s="5">
        <f>+VLOOKUP($C451,Pagina!$C:$Q,10,0)</f>
        <v>230.9</v>
      </c>
      <c r="R451" s="5">
        <f>+VLOOKUP($C451,Pagina!$C:$Q,11,0)</f>
        <v>95.236000000000004</v>
      </c>
      <c r="S451" s="5">
        <f>+VLOOKUP($C451,Pagina!$C:$Q,12,0)</f>
        <v>50</v>
      </c>
      <c r="T451" s="5" t="str">
        <f>+VLOOKUP($C451,Pagina!$C:$Q,13,0)</f>
        <v>0,990000</v>
      </c>
      <c r="U451" s="5" t="str">
        <f>+VLOOKUP($C451,Pagina!$C:$Q,14,0)</f>
        <v>8166000</v>
      </c>
      <c r="V451" s="5" t="str">
        <f>+VLOOKUP($C451,Pagina!$C:$Q,15,0)</f>
        <v>1867600</v>
      </c>
      <c r="W451" s="10">
        <f t="shared" ref="W451:W514" si="44">+Q451-E451</f>
        <v>-1.907999999999987</v>
      </c>
      <c r="X451" s="10">
        <f t="shared" ref="X451:X514" si="45">+ABS(W451)</f>
        <v>1.907999999999987</v>
      </c>
      <c r="Y451" s="10">
        <f t="shared" ref="Y451:Y514" si="46">+W451*W451</f>
        <v>3.6404639999999504</v>
      </c>
      <c r="Z451" s="10">
        <f t="shared" ref="Z451:Z514" si="47">+(W451/E451)*100</f>
        <v>-0.81955946531046486</v>
      </c>
    </row>
    <row r="452" spans="1:26" x14ac:dyDescent="0.25">
      <c r="A452" s="8">
        <f t="shared" si="42"/>
        <v>46211</v>
      </c>
      <c r="B452" s="9">
        <f t="shared" si="43"/>
        <v>0.78706033564958489</v>
      </c>
      <c r="C452" s="11">
        <v>46211.787060185183</v>
      </c>
      <c r="D452" s="1">
        <v>46211.78706033565</v>
      </c>
      <c r="E452">
        <v>232.792</v>
      </c>
      <c r="F452">
        <v>232.88200000000001</v>
      </c>
      <c r="G452">
        <v>232.88200000000001</v>
      </c>
      <c r="H452">
        <v>232.93100000000001</v>
      </c>
      <c r="I452">
        <v>0.02</v>
      </c>
      <c r="J452">
        <v>0.03</v>
      </c>
      <c r="K452" t="s">
        <v>18</v>
      </c>
      <c r="L452">
        <v>0.04</v>
      </c>
      <c r="M452">
        <v>49.984000000000002</v>
      </c>
      <c r="N452">
        <v>49.984000000000002</v>
      </c>
      <c r="O452">
        <v>49.984999999999999</v>
      </c>
      <c r="P452" t="s">
        <v>18</v>
      </c>
      <c r="Q452" s="5">
        <f>+VLOOKUP($C452,Pagina!$C:$Q,10,0)</f>
        <v>231</v>
      </c>
      <c r="R452" s="5">
        <f>+VLOOKUP($C452,Pagina!$C:$Q,11,0)</f>
        <v>95.236000000000004</v>
      </c>
      <c r="S452" s="5">
        <f>+VLOOKUP($C452,Pagina!$C:$Q,12,0)</f>
        <v>50</v>
      </c>
      <c r="T452" s="5" t="str">
        <f>+VLOOKUP($C452,Pagina!$C:$Q,13,0)</f>
        <v>0,990000</v>
      </c>
      <c r="U452" s="5" t="str">
        <f>+VLOOKUP($C452,Pagina!$C:$Q,14,0)</f>
        <v>8168000</v>
      </c>
      <c r="V452" s="5" t="str">
        <f>+VLOOKUP($C452,Pagina!$C:$Q,15,0)</f>
        <v>1868300</v>
      </c>
      <c r="W452" s="10">
        <f t="shared" si="44"/>
        <v>-1.7920000000000016</v>
      </c>
      <c r="X452" s="10">
        <f t="shared" si="45"/>
        <v>1.7920000000000016</v>
      </c>
      <c r="Y452" s="10">
        <f t="shared" si="46"/>
        <v>3.2112640000000057</v>
      </c>
      <c r="Z452" s="10">
        <f t="shared" si="47"/>
        <v>-0.76978590329564667</v>
      </c>
    </row>
    <row r="453" spans="1:26" x14ac:dyDescent="0.25">
      <c r="A453" s="8">
        <f t="shared" si="42"/>
        <v>46211</v>
      </c>
      <c r="B453" s="9">
        <f t="shared" si="43"/>
        <v>0.78707190971908858</v>
      </c>
      <c r="C453" s="11">
        <v>46211.78707175926</v>
      </c>
      <c r="D453" s="1">
        <v>46211.787071909719</v>
      </c>
      <c r="E453">
        <v>232.81299999999999</v>
      </c>
      <c r="F453">
        <v>232.83500000000001</v>
      </c>
      <c r="G453">
        <v>232.83500000000001</v>
      </c>
      <c r="H453">
        <v>232.85</v>
      </c>
      <c r="I453">
        <v>0.02</v>
      </c>
      <c r="J453">
        <v>0.03</v>
      </c>
      <c r="K453" t="s">
        <v>18</v>
      </c>
      <c r="L453">
        <v>0.06</v>
      </c>
      <c r="M453">
        <v>49.984000000000002</v>
      </c>
      <c r="N453">
        <v>49.984000000000002</v>
      </c>
      <c r="O453">
        <v>49.984999999999999</v>
      </c>
      <c r="P453" t="s">
        <v>18</v>
      </c>
      <c r="Q453" s="5">
        <f>+VLOOKUP($C453,Pagina!$C:$Q,10,0)</f>
        <v>231.2</v>
      </c>
      <c r="R453" s="5">
        <f>+VLOOKUP($C453,Pagina!$C:$Q,11,0)</f>
        <v>95.236999999999995</v>
      </c>
      <c r="S453" s="5">
        <f>+VLOOKUP($C453,Pagina!$C:$Q,12,0)</f>
        <v>50</v>
      </c>
      <c r="T453" s="5" t="str">
        <f>+VLOOKUP($C453,Pagina!$C:$Q,13,0)</f>
        <v>1</v>
      </c>
      <c r="U453" s="5" t="str">
        <f>+VLOOKUP($C453,Pagina!$C:$Q,14,0)</f>
        <v>7593000</v>
      </c>
      <c r="V453" s="5" t="str">
        <f>+VLOOKUP($C453,Pagina!$C:$Q,15,0)</f>
        <v>1779100</v>
      </c>
      <c r="W453" s="10">
        <f t="shared" si="44"/>
        <v>-1.6129999999999995</v>
      </c>
      <c r="X453" s="10">
        <f t="shared" si="45"/>
        <v>1.6129999999999995</v>
      </c>
      <c r="Y453" s="10">
        <f t="shared" si="46"/>
        <v>2.6017689999999987</v>
      </c>
      <c r="Z453" s="10">
        <f t="shared" si="47"/>
        <v>-0.6928307268064926</v>
      </c>
    </row>
    <row r="454" spans="1:26" x14ac:dyDescent="0.25">
      <c r="A454" s="8">
        <f t="shared" si="42"/>
        <v>46211</v>
      </c>
      <c r="B454" s="9">
        <f t="shared" si="43"/>
        <v>0.78708348379586823</v>
      </c>
      <c r="C454" s="11">
        <v>46211.787083333336</v>
      </c>
      <c r="D454" s="1">
        <v>46211.787083483796</v>
      </c>
      <c r="E454">
        <v>232.328</v>
      </c>
      <c r="F454">
        <v>232.67699999999999</v>
      </c>
      <c r="G454">
        <v>232.67699999999999</v>
      </c>
      <c r="H454">
        <v>232.86699999999999</v>
      </c>
      <c r="I454">
        <v>0.02</v>
      </c>
      <c r="J454">
        <v>0.04</v>
      </c>
      <c r="K454" t="s">
        <v>18</v>
      </c>
      <c r="L454">
        <v>0.06</v>
      </c>
      <c r="M454">
        <v>49.981999999999999</v>
      </c>
      <c r="N454">
        <v>49.982999999999997</v>
      </c>
      <c r="O454">
        <v>49.984999999999999</v>
      </c>
      <c r="P454" t="s">
        <v>18</v>
      </c>
      <c r="Q454" s="5">
        <f>+VLOOKUP($C454,Pagina!$C:$Q,10,0)</f>
        <v>231.2</v>
      </c>
      <c r="R454" s="5">
        <f>+VLOOKUP($C454,Pagina!$C:$Q,11,0)</f>
        <v>95.236999999999995</v>
      </c>
      <c r="S454" s="5">
        <f>+VLOOKUP($C454,Pagina!$C:$Q,12,0)</f>
        <v>49.9</v>
      </c>
      <c r="T454" s="5" t="str">
        <f>+VLOOKUP($C454,Pagina!$C:$Q,13,0)</f>
        <v>1</v>
      </c>
      <c r="U454" s="5" t="str">
        <f>+VLOOKUP($C454,Pagina!$C:$Q,14,0)</f>
        <v>7593000</v>
      </c>
      <c r="V454" s="5" t="str">
        <f>+VLOOKUP($C454,Pagina!$C:$Q,15,0)</f>
        <v>1779100</v>
      </c>
      <c r="W454" s="10">
        <f t="shared" si="44"/>
        <v>-1.1280000000000143</v>
      </c>
      <c r="X454" s="10">
        <f t="shared" si="45"/>
        <v>1.1280000000000143</v>
      </c>
      <c r="Y454" s="10">
        <f t="shared" si="46"/>
        <v>1.2723840000000324</v>
      </c>
      <c r="Z454" s="10">
        <f t="shared" si="47"/>
        <v>-0.48552047105816537</v>
      </c>
    </row>
    <row r="455" spans="1:26" x14ac:dyDescent="0.25">
      <c r="A455" s="8">
        <f t="shared" si="42"/>
        <v>46211</v>
      </c>
      <c r="B455" s="9">
        <f t="shared" si="43"/>
        <v>0.78709506944142049</v>
      </c>
      <c r="C455" s="11">
        <v>46211.787094907406</v>
      </c>
      <c r="D455" s="1">
        <v>46211.787095069441</v>
      </c>
      <c r="E455">
        <v>232.68199999999999</v>
      </c>
      <c r="F455">
        <v>232.69200000000001</v>
      </c>
      <c r="G455">
        <v>232.69200000000001</v>
      </c>
      <c r="H455">
        <v>232.697</v>
      </c>
      <c r="I455">
        <v>0.03</v>
      </c>
      <c r="J455">
        <v>0.06</v>
      </c>
      <c r="K455" t="s">
        <v>18</v>
      </c>
      <c r="L455">
        <v>7.0000000000000007E-2</v>
      </c>
      <c r="M455">
        <v>49.982999999999997</v>
      </c>
      <c r="N455">
        <v>49.984000000000002</v>
      </c>
      <c r="O455">
        <v>49.985999999999997</v>
      </c>
      <c r="P455" t="s">
        <v>18</v>
      </c>
      <c r="Q455" s="5">
        <f>+VLOOKUP($C455,Pagina!$C:$Q,10,0)</f>
        <v>233.6</v>
      </c>
      <c r="R455" s="5">
        <f>+VLOOKUP($C455,Pagina!$C:$Q,11,0)</f>
        <v>95.236999999999995</v>
      </c>
      <c r="S455" s="5">
        <f>+VLOOKUP($C455,Pagina!$C:$Q,12,0)</f>
        <v>50</v>
      </c>
      <c r="T455" s="5" t="str">
        <f>+VLOOKUP($C455,Pagina!$C:$Q,13,0)</f>
        <v>0,000000</v>
      </c>
      <c r="U455" s="5" t="str">
        <f>+VLOOKUP($C455,Pagina!$C:$Q,14,0)</f>
        <v>0,000000</v>
      </c>
      <c r="V455" s="5" t="str">
        <f>+VLOOKUP($C455,Pagina!$C:$Q,15,0)</f>
        <v>0,000000</v>
      </c>
      <c r="W455" s="10">
        <f t="shared" si="44"/>
        <v>0.91800000000000637</v>
      </c>
      <c r="X455" s="10">
        <f t="shared" si="45"/>
        <v>0.91800000000000637</v>
      </c>
      <c r="Y455" s="10">
        <f t="shared" si="46"/>
        <v>0.84272400000001169</v>
      </c>
      <c r="Z455" s="10">
        <f t="shared" si="47"/>
        <v>0.39452987338943557</v>
      </c>
    </row>
    <row r="456" spans="1:26" x14ac:dyDescent="0.25">
      <c r="A456" s="8">
        <f t="shared" si="42"/>
        <v>46211</v>
      </c>
      <c r="B456" s="9">
        <f t="shared" si="43"/>
        <v>0.78710664351820014</v>
      </c>
      <c r="C456" s="11">
        <v>46211.787106481483</v>
      </c>
      <c r="D456" s="1">
        <v>46211.787106643518</v>
      </c>
      <c r="E456">
        <v>232.52600000000001</v>
      </c>
      <c r="F456">
        <v>232.56399999999999</v>
      </c>
      <c r="G456">
        <v>232.56399999999999</v>
      </c>
      <c r="H456">
        <v>232.60900000000001</v>
      </c>
      <c r="I456">
        <v>0.03</v>
      </c>
      <c r="J456">
        <v>0.05</v>
      </c>
      <c r="K456" t="s">
        <v>18</v>
      </c>
      <c r="L456">
        <v>7.0000000000000007E-2</v>
      </c>
      <c r="M456">
        <v>49.984000000000002</v>
      </c>
      <c r="N456">
        <v>49.984999999999999</v>
      </c>
      <c r="O456">
        <v>49.984999999999999</v>
      </c>
      <c r="P456" t="s">
        <v>18</v>
      </c>
      <c r="Q456" s="5">
        <f>+VLOOKUP($C456,Pagina!$C:$Q,10,0)</f>
        <v>233.6</v>
      </c>
      <c r="R456" s="5">
        <f>+VLOOKUP($C456,Pagina!$C:$Q,11,0)</f>
        <v>95.236999999999995</v>
      </c>
      <c r="S456" s="5">
        <f>+VLOOKUP($C456,Pagina!$C:$Q,12,0)</f>
        <v>50</v>
      </c>
      <c r="T456" s="5" t="str">
        <f>+VLOOKUP($C456,Pagina!$C:$Q,13,0)</f>
        <v>0,000000</v>
      </c>
      <c r="U456" s="5" t="str">
        <f>+VLOOKUP($C456,Pagina!$C:$Q,14,0)</f>
        <v>0,000000</v>
      </c>
      <c r="V456" s="5" t="str">
        <f>+VLOOKUP($C456,Pagina!$C:$Q,15,0)</f>
        <v>0,000000</v>
      </c>
      <c r="W456" s="10">
        <f t="shared" si="44"/>
        <v>1.0739999999999839</v>
      </c>
      <c r="X456" s="10">
        <f t="shared" si="45"/>
        <v>1.0739999999999839</v>
      </c>
      <c r="Y456" s="10">
        <f t="shared" si="46"/>
        <v>1.1534759999999653</v>
      </c>
      <c r="Z456" s="10">
        <f t="shared" si="47"/>
        <v>0.46188383234562325</v>
      </c>
    </row>
    <row r="457" spans="1:26" x14ac:dyDescent="0.25">
      <c r="A457" s="8">
        <f t="shared" si="42"/>
        <v>46211</v>
      </c>
      <c r="B457" s="9">
        <f t="shared" si="43"/>
        <v>0.7871182175949798</v>
      </c>
      <c r="C457" s="11">
        <v>46211.787118055552</v>
      </c>
      <c r="D457" s="1">
        <v>46211.787118217595</v>
      </c>
      <c r="E457">
        <v>232.55500000000001</v>
      </c>
      <c r="F457">
        <v>232.57400000000001</v>
      </c>
      <c r="G457">
        <v>232.57400000000001</v>
      </c>
      <c r="H457">
        <v>232.626</v>
      </c>
      <c r="I457">
        <v>0.03</v>
      </c>
      <c r="J457">
        <v>0.04</v>
      </c>
      <c r="K457" t="s">
        <v>18</v>
      </c>
      <c r="L457">
        <v>0.05</v>
      </c>
      <c r="M457">
        <v>49.981000000000002</v>
      </c>
      <c r="N457">
        <v>49.981999999999999</v>
      </c>
      <c r="O457">
        <v>49.982999999999997</v>
      </c>
      <c r="P457" t="s">
        <v>18</v>
      </c>
      <c r="Q457" s="5">
        <f>+VLOOKUP($C457,Pagina!$C:$Q,10,0)</f>
        <v>233.6</v>
      </c>
      <c r="R457" s="5">
        <f>+VLOOKUP($C457,Pagina!$C:$Q,11,0)</f>
        <v>95.236999999999995</v>
      </c>
      <c r="S457" s="5">
        <f>+VLOOKUP($C457,Pagina!$C:$Q,12,0)</f>
        <v>50</v>
      </c>
      <c r="T457" s="5" t="str">
        <f>+VLOOKUP($C457,Pagina!$C:$Q,13,0)</f>
        <v>0,000000</v>
      </c>
      <c r="U457" s="5" t="str">
        <f>+VLOOKUP($C457,Pagina!$C:$Q,14,0)</f>
        <v>0,000000</v>
      </c>
      <c r="V457" s="5" t="str">
        <f>+VLOOKUP($C457,Pagina!$C:$Q,15,0)</f>
        <v>0,000000</v>
      </c>
      <c r="W457" s="10">
        <f t="shared" si="44"/>
        <v>1.0449999999999875</v>
      </c>
      <c r="X457" s="10">
        <f t="shared" si="45"/>
        <v>1.0449999999999875</v>
      </c>
      <c r="Y457" s="10">
        <f t="shared" si="46"/>
        <v>1.0920249999999738</v>
      </c>
      <c r="Z457" s="10">
        <f t="shared" si="47"/>
        <v>0.44935606630688973</v>
      </c>
    </row>
    <row r="458" spans="1:26" x14ac:dyDescent="0.25">
      <c r="A458" s="8">
        <f t="shared" si="42"/>
        <v>46211</v>
      </c>
      <c r="B458" s="9">
        <f t="shared" si="43"/>
        <v>0.78712980324053206</v>
      </c>
      <c r="C458" s="11">
        <v>46211.787129629629</v>
      </c>
      <c r="D458" s="1">
        <v>46211.787129803241</v>
      </c>
      <c r="E458">
        <v>232.62</v>
      </c>
      <c r="F458">
        <v>232.65799999999999</v>
      </c>
      <c r="G458">
        <v>232.65799999999999</v>
      </c>
      <c r="H458">
        <v>232.69</v>
      </c>
      <c r="I458">
        <v>0.02</v>
      </c>
      <c r="J458">
        <v>0.05</v>
      </c>
      <c r="K458" t="s">
        <v>18</v>
      </c>
      <c r="L458">
        <v>0.08</v>
      </c>
      <c r="M458">
        <v>49.981000000000002</v>
      </c>
      <c r="N458">
        <v>49.981999999999999</v>
      </c>
      <c r="O458">
        <v>49.984000000000002</v>
      </c>
      <c r="P458" t="s">
        <v>18</v>
      </c>
      <c r="Q458" s="5">
        <f>+VLOOKUP($C458,Pagina!$C:$Q,10,0)</f>
        <v>233.8</v>
      </c>
      <c r="R458" s="5">
        <f>+VLOOKUP($C458,Pagina!$C:$Q,11,0)</f>
        <v>95.236999999999995</v>
      </c>
      <c r="S458" s="5">
        <f>+VLOOKUP($C458,Pagina!$C:$Q,12,0)</f>
        <v>50</v>
      </c>
      <c r="T458" s="5" t="str">
        <f>+VLOOKUP($C458,Pagina!$C:$Q,13,0)</f>
        <v>0,000000</v>
      </c>
      <c r="U458" s="5" t="str">
        <f>+VLOOKUP($C458,Pagina!$C:$Q,14,0)</f>
        <v>0,000000</v>
      </c>
      <c r="V458" s="5" t="str">
        <f>+VLOOKUP($C458,Pagina!$C:$Q,15,0)</f>
        <v>0,000000</v>
      </c>
      <c r="W458" s="10">
        <f t="shared" si="44"/>
        <v>1.1800000000000068</v>
      </c>
      <c r="X458" s="10">
        <f t="shared" si="45"/>
        <v>1.1800000000000068</v>
      </c>
      <c r="Y458" s="10">
        <f t="shared" si="46"/>
        <v>1.3924000000000161</v>
      </c>
      <c r="Z458" s="10">
        <f t="shared" si="47"/>
        <v>0.50726506749205003</v>
      </c>
    </row>
    <row r="459" spans="1:26" x14ac:dyDescent="0.25">
      <c r="A459" s="8">
        <f t="shared" si="42"/>
        <v>46211</v>
      </c>
      <c r="B459" s="9">
        <f t="shared" si="43"/>
        <v>0.78714137731731171</v>
      </c>
      <c r="C459" s="11">
        <v>46211.787141203706</v>
      </c>
      <c r="D459" s="1">
        <v>46211.787141377317</v>
      </c>
      <c r="E459">
        <v>232.63800000000001</v>
      </c>
      <c r="F459">
        <v>232.666</v>
      </c>
      <c r="G459">
        <v>232.666</v>
      </c>
      <c r="H459">
        <v>232.68899999999999</v>
      </c>
      <c r="I459">
        <v>0.02</v>
      </c>
      <c r="J459">
        <v>0.03</v>
      </c>
      <c r="K459" t="s">
        <v>18</v>
      </c>
      <c r="L459">
        <v>0.03</v>
      </c>
      <c r="M459">
        <v>49.982999999999997</v>
      </c>
      <c r="N459">
        <v>49.984999999999999</v>
      </c>
      <c r="O459">
        <v>49.985999999999997</v>
      </c>
      <c r="P459" t="s">
        <v>18</v>
      </c>
      <c r="Q459" s="5">
        <f>+VLOOKUP($C459,Pagina!$C:$Q,10,0)</f>
        <v>233.8</v>
      </c>
      <c r="R459" s="5">
        <f>+VLOOKUP($C459,Pagina!$C:$Q,11,0)</f>
        <v>95.236999999999995</v>
      </c>
      <c r="S459" s="5">
        <f>+VLOOKUP($C459,Pagina!$C:$Q,12,0)</f>
        <v>50</v>
      </c>
      <c r="T459" s="5" t="str">
        <f>+VLOOKUP($C459,Pagina!$C:$Q,13,0)</f>
        <v>0,000000</v>
      </c>
      <c r="U459" s="5" t="str">
        <f>+VLOOKUP($C459,Pagina!$C:$Q,14,0)</f>
        <v>0,000000</v>
      </c>
      <c r="V459" s="5" t="str">
        <f>+VLOOKUP($C459,Pagina!$C:$Q,15,0)</f>
        <v>0,000000</v>
      </c>
      <c r="W459" s="10">
        <f t="shared" si="44"/>
        <v>1.1620000000000061</v>
      </c>
      <c r="X459" s="10">
        <f t="shared" si="45"/>
        <v>1.1620000000000061</v>
      </c>
      <c r="Y459" s="10">
        <f t="shared" si="46"/>
        <v>1.3502440000000142</v>
      </c>
      <c r="Z459" s="10">
        <f t="shared" si="47"/>
        <v>0.49948847565746185</v>
      </c>
    </row>
    <row r="460" spans="1:26" x14ac:dyDescent="0.25">
      <c r="A460" s="8">
        <f t="shared" si="42"/>
        <v>46211</v>
      </c>
      <c r="B460" s="9">
        <f t="shared" si="43"/>
        <v>0.7871529513868154</v>
      </c>
      <c r="C460" s="11">
        <v>46211.787152777775</v>
      </c>
      <c r="D460" s="1">
        <v>46211.787152951387</v>
      </c>
      <c r="E460">
        <v>232.542</v>
      </c>
      <c r="F460">
        <v>232.61</v>
      </c>
      <c r="G460">
        <v>232.61</v>
      </c>
      <c r="H460">
        <v>232.655</v>
      </c>
      <c r="I460">
        <v>0.04</v>
      </c>
      <c r="J460">
        <v>0.08</v>
      </c>
      <c r="K460" t="s">
        <v>18</v>
      </c>
      <c r="L460">
        <v>0.11</v>
      </c>
      <c r="M460">
        <v>49.984999999999999</v>
      </c>
      <c r="N460">
        <v>49.984999999999999</v>
      </c>
      <c r="O460">
        <v>49.985999999999997</v>
      </c>
      <c r="P460" t="s">
        <v>18</v>
      </c>
      <c r="Q460" s="5">
        <f>+VLOOKUP($C460,Pagina!$C:$Q,10,0)</f>
        <v>233.7</v>
      </c>
      <c r="R460" s="5">
        <f>+VLOOKUP($C460,Pagina!$C:$Q,11,0)</f>
        <v>95.236999999999995</v>
      </c>
      <c r="S460" s="5">
        <f>+VLOOKUP($C460,Pagina!$C:$Q,12,0)</f>
        <v>50</v>
      </c>
      <c r="T460" s="5" t="str">
        <f>+VLOOKUP($C460,Pagina!$C:$Q,13,0)</f>
        <v>0,000000</v>
      </c>
      <c r="U460" s="5" t="str">
        <f>+VLOOKUP($C460,Pagina!$C:$Q,14,0)</f>
        <v>0,000000</v>
      </c>
      <c r="V460" s="5" t="str">
        <f>+VLOOKUP($C460,Pagina!$C:$Q,15,0)</f>
        <v>0,000000</v>
      </c>
      <c r="W460" s="10">
        <f t="shared" si="44"/>
        <v>1.157999999999987</v>
      </c>
      <c r="X460" s="10">
        <f t="shared" si="45"/>
        <v>1.157999999999987</v>
      </c>
      <c r="Y460" s="10">
        <f t="shared" si="46"/>
        <v>1.3409639999999701</v>
      </c>
      <c r="Z460" s="10">
        <f t="shared" si="47"/>
        <v>0.49797455943441915</v>
      </c>
    </row>
    <row r="461" spans="1:26" x14ac:dyDescent="0.25">
      <c r="A461" s="8">
        <f t="shared" si="42"/>
        <v>46211</v>
      </c>
      <c r="B461" s="9">
        <f t="shared" si="43"/>
        <v>0.78716452546359506</v>
      </c>
      <c r="C461" s="11">
        <v>46211.787164351852</v>
      </c>
      <c r="D461" s="1">
        <v>46211.787164525464</v>
      </c>
      <c r="E461">
        <v>232.37</v>
      </c>
      <c r="F461">
        <v>232.51400000000001</v>
      </c>
      <c r="G461">
        <v>232.51400000000001</v>
      </c>
      <c r="H461">
        <v>232.57900000000001</v>
      </c>
      <c r="I461">
        <v>0.02</v>
      </c>
      <c r="J461">
        <v>0.05</v>
      </c>
      <c r="K461" t="s">
        <v>18</v>
      </c>
      <c r="L461">
        <v>0.09</v>
      </c>
      <c r="M461">
        <v>49.981000000000002</v>
      </c>
      <c r="N461">
        <v>49.982999999999997</v>
      </c>
      <c r="O461">
        <v>49.984999999999999</v>
      </c>
      <c r="P461" t="s">
        <v>18</v>
      </c>
      <c r="Q461" s="5">
        <f>+VLOOKUP($C461,Pagina!$C:$Q,10,0)</f>
        <v>233.6</v>
      </c>
      <c r="R461" s="5">
        <f>+VLOOKUP($C461,Pagina!$C:$Q,11,0)</f>
        <v>95.236999999999995</v>
      </c>
      <c r="S461" s="5">
        <f>+VLOOKUP($C461,Pagina!$C:$Q,12,0)</f>
        <v>50</v>
      </c>
      <c r="T461" s="5" t="str">
        <f>+VLOOKUP($C461,Pagina!$C:$Q,13,0)</f>
        <v>0,000000</v>
      </c>
      <c r="U461" s="5" t="str">
        <f>+VLOOKUP($C461,Pagina!$C:$Q,14,0)</f>
        <v>0,000000</v>
      </c>
      <c r="V461" s="5" t="str">
        <f>+VLOOKUP($C461,Pagina!$C:$Q,15,0)</f>
        <v>0,000000</v>
      </c>
      <c r="W461" s="10">
        <f t="shared" si="44"/>
        <v>1.2299999999999898</v>
      </c>
      <c r="X461" s="10">
        <f t="shared" si="45"/>
        <v>1.2299999999999898</v>
      </c>
      <c r="Y461" s="10">
        <f t="shared" si="46"/>
        <v>1.5128999999999748</v>
      </c>
      <c r="Z461" s="10">
        <f t="shared" si="47"/>
        <v>0.52932822653526257</v>
      </c>
    </row>
    <row r="462" spans="1:26" x14ac:dyDescent="0.25">
      <c r="A462" s="8">
        <f t="shared" si="42"/>
        <v>46211</v>
      </c>
      <c r="B462" s="9">
        <f t="shared" si="43"/>
        <v>0.78717611110914731</v>
      </c>
      <c r="C462" s="11">
        <v>46211.787175925929</v>
      </c>
      <c r="D462" s="1">
        <v>46211.787176111109</v>
      </c>
      <c r="E462">
        <v>232.452</v>
      </c>
      <c r="F462">
        <v>232.52</v>
      </c>
      <c r="G462">
        <v>232.52</v>
      </c>
      <c r="H462">
        <v>232.56</v>
      </c>
      <c r="I462">
        <v>0.06</v>
      </c>
      <c r="J462">
        <v>0.08</v>
      </c>
      <c r="K462" t="s">
        <v>18</v>
      </c>
      <c r="L462">
        <v>0.09</v>
      </c>
      <c r="M462">
        <v>49.978000000000002</v>
      </c>
      <c r="N462">
        <v>49.978999999999999</v>
      </c>
      <c r="O462">
        <v>49.98</v>
      </c>
      <c r="P462" t="s">
        <v>18</v>
      </c>
      <c r="Q462" s="5">
        <f>+VLOOKUP($C462,Pagina!$C:$Q,10,0)</f>
        <v>233.5</v>
      </c>
      <c r="R462" s="5">
        <f>+VLOOKUP($C462,Pagina!$C:$Q,11,0)</f>
        <v>95.236999999999995</v>
      </c>
      <c r="S462" s="5">
        <f>+VLOOKUP($C462,Pagina!$C:$Q,12,0)</f>
        <v>49.9</v>
      </c>
      <c r="T462" s="5" t="str">
        <f>+VLOOKUP($C462,Pagina!$C:$Q,13,0)</f>
        <v>0,000000</v>
      </c>
      <c r="U462" s="5" t="str">
        <f>+VLOOKUP($C462,Pagina!$C:$Q,14,0)</f>
        <v>0,000000</v>
      </c>
      <c r="V462" s="5" t="str">
        <f>+VLOOKUP($C462,Pagina!$C:$Q,15,0)</f>
        <v>0,000000</v>
      </c>
      <c r="W462" s="10">
        <f t="shared" si="44"/>
        <v>1.0480000000000018</v>
      </c>
      <c r="X462" s="10">
        <f t="shared" si="45"/>
        <v>1.0480000000000018</v>
      </c>
      <c r="Y462" s="10">
        <f t="shared" si="46"/>
        <v>1.0983040000000037</v>
      </c>
      <c r="Z462" s="10">
        <f t="shared" si="47"/>
        <v>0.45084576600760662</v>
      </c>
    </row>
    <row r="463" spans="1:26" x14ac:dyDescent="0.25">
      <c r="A463" s="8">
        <f t="shared" si="42"/>
        <v>46211</v>
      </c>
      <c r="B463" s="9">
        <f t="shared" si="43"/>
        <v>0.78718768518592697</v>
      </c>
      <c r="C463" s="11">
        <v>46211.787187499998</v>
      </c>
      <c r="D463" s="1">
        <v>46211.787187685186</v>
      </c>
      <c r="E463">
        <v>232.4</v>
      </c>
      <c r="F463">
        <v>232.423</v>
      </c>
      <c r="G463">
        <v>232.423</v>
      </c>
      <c r="H463">
        <v>232.434</v>
      </c>
      <c r="I463">
        <v>0.05</v>
      </c>
      <c r="J463">
        <v>0.06</v>
      </c>
      <c r="K463" t="s">
        <v>18</v>
      </c>
      <c r="L463">
        <v>7.0000000000000007E-2</v>
      </c>
      <c r="M463">
        <v>49.975999999999999</v>
      </c>
      <c r="N463">
        <v>49.976999999999997</v>
      </c>
      <c r="O463">
        <v>49.976999999999997</v>
      </c>
      <c r="P463" t="s">
        <v>18</v>
      </c>
      <c r="Q463" s="5">
        <f>+VLOOKUP($C463,Pagina!$C:$Q,10,0)</f>
        <v>233.4</v>
      </c>
      <c r="R463" s="5">
        <f>+VLOOKUP($C463,Pagina!$C:$Q,11,0)</f>
        <v>95.236999999999995</v>
      </c>
      <c r="S463" s="5">
        <f>+VLOOKUP($C463,Pagina!$C:$Q,12,0)</f>
        <v>49.9</v>
      </c>
      <c r="T463" s="5" t="str">
        <f>+VLOOKUP($C463,Pagina!$C:$Q,13,0)</f>
        <v>0,000000</v>
      </c>
      <c r="U463" s="5" t="str">
        <f>+VLOOKUP($C463,Pagina!$C:$Q,14,0)</f>
        <v>0,000000</v>
      </c>
      <c r="V463" s="5" t="str">
        <f>+VLOOKUP($C463,Pagina!$C:$Q,15,0)</f>
        <v>0,000000</v>
      </c>
      <c r="W463" s="10">
        <f t="shared" si="44"/>
        <v>1</v>
      </c>
      <c r="X463" s="10">
        <f t="shared" si="45"/>
        <v>1</v>
      </c>
      <c r="Y463" s="10">
        <f t="shared" si="46"/>
        <v>1</v>
      </c>
      <c r="Z463" s="10">
        <f t="shared" si="47"/>
        <v>0.43029259896729771</v>
      </c>
    </row>
    <row r="464" spans="1:26" x14ac:dyDescent="0.25">
      <c r="A464" s="8">
        <f t="shared" si="42"/>
        <v>46211</v>
      </c>
      <c r="B464" s="9">
        <f t="shared" si="43"/>
        <v>0.78719927083147923</v>
      </c>
      <c r="C464" s="11">
        <v>46211.787199074075</v>
      </c>
      <c r="D464" s="1">
        <v>46211.787199270831</v>
      </c>
      <c r="E464">
        <v>232.41800000000001</v>
      </c>
      <c r="F464">
        <v>232.44900000000001</v>
      </c>
      <c r="G464">
        <v>232.44900000000001</v>
      </c>
      <c r="H464">
        <v>232.489</v>
      </c>
      <c r="I464">
        <v>0.02</v>
      </c>
      <c r="J464">
        <v>0.03</v>
      </c>
      <c r="K464" t="s">
        <v>18</v>
      </c>
      <c r="L464">
        <v>0.06</v>
      </c>
      <c r="M464">
        <v>49.972999999999999</v>
      </c>
      <c r="N464">
        <v>49.973999999999997</v>
      </c>
      <c r="O464">
        <v>49.975000000000001</v>
      </c>
      <c r="P464" t="s">
        <v>18</v>
      </c>
      <c r="Q464" s="5">
        <f>+VLOOKUP($C464,Pagina!$C:$Q,10,0)</f>
        <v>233.4</v>
      </c>
      <c r="R464" s="5">
        <f>+VLOOKUP($C464,Pagina!$C:$Q,11,0)</f>
        <v>95.236999999999995</v>
      </c>
      <c r="S464" s="5">
        <f>+VLOOKUP($C464,Pagina!$C:$Q,12,0)</f>
        <v>49.9</v>
      </c>
      <c r="T464" s="5" t="str">
        <f>+VLOOKUP($C464,Pagina!$C:$Q,13,0)</f>
        <v>0,000000</v>
      </c>
      <c r="U464" s="5" t="str">
        <f>+VLOOKUP($C464,Pagina!$C:$Q,14,0)</f>
        <v>0,000000</v>
      </c>
      <c r="V464" s="5" t="str">
        <f>+VLOOKUP($C464,Pagina!$C:$Q,15,0)</f>
        <v>0,000000</v>
      </c>
      <c r="W464" s="10">
        <f t="shared" si="44"/>
        <v>0.98199999999999932</v>
      </c>
      <c r="X464" s="10">
        <f t="shared" si="45"/>
        <v>0.98199999999999932</v>
      </c>
      <c r="Y464" s="10">
        <f t="shared" si="46"/>
        <v>0.96432399999999863</v>
      </c>
      <c r="Z464" s="10">
        <f t="shared" si="47"/>
        <v>0.42251460730236012</v>
      </c>
    </row>
    <row r="465" spans="1:26" x14ac:dyDescent="0.25">
      <c r="A465" s="8">
        <f t="shared" si="42"/>
        <v>46211</v>
      </c>
      <c r="B465" s="9">
        <f t="shared" si="43"/>
        <v>0.78721084490825888</v>
      </c>
      <c r="C465" s="11">
        <v>46211.787210648145</v>
      </c>
      <c r="D465" s="1">
        <v>46211.787210844908</v>
      </c>
      <c r="E465">
        <v>232.46899999999999</v>
      </c>
      <c r="F465">
        <v>232.51300000000001</v>
      </c>
      <c r="G465">
        <v>232.51300000000001</v>
      </c>
      <c r="H465">
        <v>232.571</v>
      </c>
      <c r="I465">
        <v>0.02</v>
      </c>
      <c r="J465">
        <v>0.05</v>
      </c>
      <c r="K465" t="s">
        <v>18</v>
      </c>
      <c r="L465">
        <v>0.08</v>
      </c>
      <c r="M465">
        <v>49.97</v>
      </c>
      <c r="N465">
        <v>49.970999999999997</v>
      </c>
      <c r="O465">
        <v>49.972000000000001</v>
      </c>
      <c r="P465" t="s">
        <v>18</v>
      </c>
      <c r="Q465" s="5">
        <f>+VLOOKUP($C465,Pagina!$C:$Q,10,0)</f>
        <v>233.5</v>
      </c>
      <c r="R465" s="5">
        <f>+VLOOKUP($C465,Pagina!$C:$Q,11,0)</f>
        <v>95.236999999999995</v>
      </c>
      <c r="S465" s="5">
        <f>+VLOOKUP($C465,Pagina!$C:$Q,12,0)</f>
        <v>49.9</v>
      </c>
      <c r="T465" s="5" t="str">
        <f>+VLOOKUP($C465,Pagina!$C:$Q,13,0)</f>
        <v>0,000000</v>
      </c>
      <c r="U465" s="5" t="str">
        <f>+VLOOKUP($C465,Pagina!$C:$Q,14,0)</f>
        <v>0,000000</v>
      </c>
      <c r="V465" s="5" t="str">
        <f>+VLOOKUP($C465,Pagina!$C:$Q,15,0)</f>
        <v>0,000000</v>
      </c>
      <c r="W465" s="10">
        <f t="shared" si="44"/>
        <v>1.0310000000000059</v>
      </c>
      <c r="X465" s="10">
        <f t="shared" si="45"/>
        <v>1.0310000000000059</v>
      </c>
      <c r="Y465" s="10">
        <f t="shared" si="46"/>
        <v>1.0629610000000123</v>
      </c>
      <c r="Z465" s="10">
        <f t="shared" si="47"/>
        <v>0.44349999354752928</v>
      </c>
    </row>
    <row r="466" spans="1:26" x14ac:dyDescent="0.25">
      <c r="A466" s="8">
        <f t="shared" si="42"/>
        <v>46211</v>
      </c>
      <c r="B466" s="9">
        <f t="shared" si="43"/>
        <v>0.78722243055381114</v>
      </c>
      <c r="C466" s="11">
        <v>46211.787222222221</v>
      </c>
      <c r="D466" s="1">
        <v>46211.787222430554</v>
      </c>
      <c r="E466">
        <v>232.488</v>
      </c>
      <c r="F466">
        <v>232.535</v>
      </c>
      <c r="G466">
        <v>232.535</v>
      </c>
      <c r="H466">
        <v>232.57499999999999</v>
      </c>
      <c r="I466">
        <v>0.02</v>
      </c>
      <c r="J466">
        <v>0.05</v>
      </c>
      <c r="K466" t="s">
        <v>18</v>
      </c>
      <c r="L466">
        <v>0.08</v>
      </c>
      <c r="M466">
        <v>49.969000000000001</v>
      </c>
      <c r="N466">
        <v>49.97</v>
      </c>
      <c r="O466">
        <v>49.97</v>
      </c>
      <c r="P466" t="s">
        <v>18</v>
      </c>
      <c r="Q466" s="5">
        <f>+VLOOKUP($C466,Pagina!$C:$Q,10,0)</f>
        <v>233.5</v>
      </c>
      <c r="R466" s="5">
        <f>+VLOOKUP($C466,Pagina!$C:$Q,11,0)</f>
        <v>95.236999999999995</v>
      </c>
      <c r="S466" s="5">
        <f>+VLOOKUP($C466,Pagina!$C:$Q,12,0)</f>
        <v>49.9</v>
      </c>
      <c r="T466" s="5" t="str">
        <f>+VLOOKUP($C466,Pagina!$C:$Q,13,0)</f>
        <v>0,000000</v>
      </c>
      <c r="U466" s="5" t="str">
        <f>+VLOOKUP($C466,Pagina!$C:$Q,14,0)</f>
        <v>0,000000</v>
      </c>
      <c r="V466" s="5" t="str">
        <f>+VLOOKUP($C466,Pagina!$C:$Q,15,0)</f>
        <v>0,000000</v>
      </c>
      <c r="W466" s="10">
        <f t="shared" si="44"/>
        <v>1.0120000000000005</v>
      </c>
      <c r="X466" s="10">
        <f t="shared" si="45"/>
        <v>1.0120000000000005</v>
      </c>
      <c r="Y466" s="10">
        <f t="shared" si="46"/>
        <v>1.0241440000000008</v>
      </c>
      <c r="Z466" s="10">
        <f t="shared" si="47"/>
        <v>0.43529128385120969</v>
      </c>
    </row>
    <row r="467" spans="1:26" x14ac:dyDescent="0.25">
      <c r="A467" s="8">
        <f t="shared" si="42"/>
        <v>46211</v>
      </c>
      <c r="B467" s="9">
        <f t="shared" si="43"/>
        <v>0.78723401620663935</v>
      </c>
      <c r="C467" s="11">
        <v>46211.787233796298</v>
      </c>
      <c r="D467" s="1">
        <v>46211.787234016207</v>
      </c>
      <c r="E467">
        <v>232.53200000000001</v>
      </c>
      <c r="F467">
        <v>232.61699999999999</v>
      </c>
      <c r="G467">
        <v>232.61699999999999</v>
      </c>
      <c r="H467">
        <v>232.71899999999999</v>
      </c>
      <c r="I467">
        <v>0.02</v>
      </c>
      <c r="J467">
        <v>0.05</v>
      </c>
      <c r="K467" t="s">
        <v>18</v>
      </c>
      <c r="L467">
        <v>7.0000000000000007E-2</v>
      </c>
      <c r="M467">
        <v>49.97</v>
      </c>
      <c r="N467">
        <v>49.970999999999997</v>
      </c>
      <c r="O467">
        <v>49.972999999999999</v>
      </c>
      <c r="P467" t="s">
        <v>18</v>
      </c>
      <c r="Q467" s="5">
        <f>+VLOOKUP($C467,Pagina!$C:$Q,10,0)</f>
        <v>233.5</v>
      </c>
      <c r="R467" s="5">
        <f>+VLOOKUP($C467,Pagina!$C:$Q,11,0)</f>
        <v>95.236999999999995</v>
      </c>
      <c r="S467" s="5">
        <f>+VLOOKUP($C467,Pagina!$C:$Q,12,0)</f>
        <v>49.9</v>
      </c>
      <c r="T467" s="5" t="str">
        <f>+VLOOKUP($C467,Pagina!$C:$Q,13,0)</f>
        <v>0,000000</v>
      </c>
      <c r="U467" s="5" t="str">
        <f>+VLOOKUP($C467,Pagina!$C:$Q,14,0)</f>
        <v>0,000000</v>
      </c>
      <c r="V467" s="5" t="str">
        <f>+VLOOKUP($C467,Pagina!$C:$Q,15,0)</f>
        <v>0,000000</v>
      </c>
      <c r="W467" s="10">
        <f t="shared" si="44"/>
        <v>0.96799999999998931</v>
      </c>
      <c r="X467" s="10">
        <f t="shared" si="45"/>
        <v>0.96799999999998931</v>
      </c>
      <c r="Y467" s="10">
        <f t="shared" si="46"/>
        <v>0.93702399999997932</v>
      </c>
      <c r="Z467" s="10">
        <f t="shared" si="47"/>
        <v>0.4162867906352628</v>
      </c>
    </row>
    <row r="468" spans="1:26" x14ac:dyDescent="0.25">
      <c r="A468" s="8">
        <f t="shared" si="42"/>
        <v>46211</v>
      </c>
      <c r="B468" s="9">
        <f t="shared" si="43"/>
        <v>0.78724559027614305</v>
      </c>
      <c r="C468" s="11">
        <v>46211.787245370368</v>
      </c>
      <c r="D468" s="1">
        <v>46211.787245590276</v>
      </c>
      <c r="E468">
        <v>232.66</v>
      </c>
      <c r="F468">
        <v>232.69800000000001</v>
      </c>
      <c r="G468">
        <v>232.69800000000001</v>
      </c>
      <c r="H468">
        <v>232.762</v>
      </c>
      <c r="I468">
        <v>0.02</v>
      </c>
      <c r="J468">
        <v>0.05</v>
      </c>
      <c r="K468" t="s">
        <v>18</v>
      </c>
      <c r="L468">
        <v>0.08</v>
      </c>
      <c r="M468">
        <v>49.972999999999999</v>
      </c>
      <c r="N468">
        <v>49.972999999999999</v>
      </c>
      <c r="O468">
        <v>49.973999999999997</v>
      </c>
      <c r="P468" t="s">
        <v>18</v>
      </c>
      <c r="Q468" s="5">
        <f>+VLOOKUP($C468,Pagina!$C:$Q,10,0)</f>
        <v>233.5</v>
      </c>
      <c r="R468" s="5">
        <f>+VLOOKUP($C468,Pagina!$C:$Q,11,0)</f>
        <v>95.236999999999995</v>
      </c>
      <c r="S468" s="5">
        <f>+VLOOKUP($C468,Pagina!$C:$Q,12,0)</f>
        <v>50</v>
      </c>
      <c r="T468" s="5" t="str">
        <f>+VLOOKUP($C468,Pagina!$C:$Q,13,0)</f>
        <v>0,000000</v>
      </c>
      <c r="U468" s="5" t="str">
        <f>+VLOOKUP($C468,Pagina!$C:$Q,14,0)</f>
        <v>0,000000</v>
      </c>
      <c r="V468" s="5" t="str">
        <f>+VLOOKUP($C468,Pagina!$C:$Q,15,0)</f>
        <v>0,000000</v>
      </c>
      <c r="W468" s="10">
        <f t="shared" si="44"/>
        <v>0.84000000000000341</v>
      </c>
      <c r="X468" s="10">
        <f t="shared" si="45"/>
        <v>0.84000000000000341</v>
      </c>
      <c r="Y468" s="10">
        <f t="shared" si="46"/>
        <v>0.70560000000000578</v>
      </c>
      <c r="Z468" s="10">
        <f t="shared" si="47"/>
        <v>0.36104186366371677</v>
      </c>
    </row>
    <row r="469" spans="1:26" x14ac:dyDescent="0.25">
      <c r="A469" s="8">
        <f t="shared" si="42"/>
        <v>46211</v>
      </c>
      <c r="B469" s="9">
        <f t="shared" si="43"/>
        <v>0.78725717592897126</v>
      </c>
      <c r="C469" s="11">
        <v>46211.787256944444</v>
      </c>
      <c r="D469" s="1">
        <v>46211.787257175929</v>
      </c>
      <c r="E469">
        <v>232.62899999999999</v>
      </c>
      <c r="F469">
        <v>232.685</v>
      </c>
      <c r="G469">
        <v>232.685</v>
      </c>
      <c r="H469">
        <v>232.761</v>
      </c>
      <c r="I469">
        <v>0.02</v>
      </c>
      <c r="J469">
        <v>0.04</v>
      </c>
      <c r="K469" t="s">
        <v>18</v>
      </c>
      <c r="L469">
        <v>0.05</v>
      </c>
      <c r="M469">
        <v>49.972000000000001</v>
      </c>
      <c r="N469">
        <v>49.972000000000001</v>
      </c>
      <c r="O469">
        <v>49.972999999999999</v>
      </c>
      <c r="P469" t="s">
        <v>18</v>
      </c>
      <c r="Q469" s="5">
        <f>+VLOOKUP($C469,Pagina!$C:$Q,10,0)</f>
        <v>233.4</v>
      </c>
      <c r="R469" s="5">
        <f>+VLOOKUP($C469,Pagina!$C:$Q,11,0)</f>
        <v>95.236999999999995</v>
      </c>
      <c r="S469" s="5">
        <f>+VLOOKUP($C469,Pagina!$C:$Q,12,0)</f>
        <v>49.9</v>
      </c>
      <c r="T469" s="5" t="str">
        <f>+VLOOKUP($C469,Pagina!$C:$Q,13,0)</f>
        <v>0,000000</v>
      </c>
      <c r="U469" s="5" t="str">
        <f>+VLOOKUP($C469,Pagina!$C:$Q,14,0)</f>
        <v>0,000000</v>
      </c>
      <c r="V469" s="5" t="str">
        <f>+VLOOKUP($C469,Pagina!$C:$Q,15,0)</f>
        <v>0,000000</v>
      </c>
      <c r="W469" s="10">
        <f t="shared" si="44"/>
        <v>0.77100000000001501</v>
      </c>
      <c r="X469" s="10">
        <f t="shared" si="45"/>
        <v>0.77100000000001501</v>
      </c>
      <c r="Y469" s="10">
        <f t="shared" si="46"/>
        <v>0.59444100000002309</v>
      </c>
      <c r="Z469" s="10">
        <f t="shared" si="47"/>
        <v>0.33142901357956878</v>
      </c>
    </row>
    <row r="470" spans="1:26" x14ac:dyDescent="0.25">
      <c r="A470" s="8">
        <f t="shared" si="42"/>
        <v>46211</v>
      </c>
      <c r="B470" s="9">
        <f t="shared" si="43"/>
        <v>0.78726874999847496</v>
      </c>
      <c r="C470" s="11">
        <v>46211.787268518521</v>
      </c>
      <c r="D470" s="1">
        <v>46211.787268749998</v>
      </c>
      <c r="E470">
        <v>232.64699999999999</v>
      </c>
      <c r="F470">
        <v>232.68299999999999</v>
      </c>
      <c r="G470">
        <v>232.68299999999999</v>
      </c>
      <c r="H470">
        <v>232.73</v>
      </c>
      <c r="I470">
        <v>0.02</v>
      </c>
      <c r="J470">
        <v>0.03</v>
      </c>
      <c r="K470" t="s">
        <v>18</v>
      </c>
      <c r="L470">
        <v>0.04</v>
      </c>
      <c r="M470">
        <v>49.969000000000001</v>
      </c>
      <c r="N470">
        <v>49.97</v>
      </c>
      <c r="O470">
        <v>49.970999999999997</v>
      </c>
      <c r="P470" t="s">
        <v>18</v>
      </c>
      <c r="Q470" s="5">
        <f>+VLOOKUP($C470,Pagina!$C:$Q,10,0)</f>
        <v>233.3</v>
      </c>
      <c r="R470" s="5">
        <f>+VLOOKUP($C470,Pagina!$C:$Q,11,0)</f>
        <v>95.236999999999995</v>
      </c>
      <c r="S470" s="5">
        <f>+VLOOKUP($C470,Pagina!$C:$Q,12,0)</f>
        <v>50</v>
      </c>
      <c r="T470" s="5" t="str">
        <f>+VLOOKUP($C470,Pagina!$C:$Q,13,0)</f>
        <v>0,000000</v>
      </c>
      <c r="U470" s="5" t="str">
        <f>+VLOOKUP($C470,Pagina!$C:$Q,14,0)</f>
        <v>0,000000</v>
      </c>
      <c r="V470" s="5" t="str">
        <f>+VLOOKUP($C470,Pagina!$C:$Q,15,0)</f>
        <v>0,000000</v>
      </c>
      <c r="W470" s="10">
        <f t="shared" si="44"/>
        <v>0.65300000000002001</v>
      </c>
      <c r="X470" s="10">
        <f t="shared" si="45"/>
        <v>0.65300000000002001</v>
      </c>
      <c r="Y470" s="10">
        <f t="shared" si="46"/>
        <v>0.42640900000002613</v>
      </c>
      <c r="Z470" s="10">
        <f t="shared" si="47"/>
        <v>0.28068275112080532</v>
      </c>
    </row>
    <row r="471" spans="1:26" x14ac:dyDescent="0.25">
      <c r="A471" s="8">
        <f t="shared" si="42"/>
        <v>46211</v>
      </c>
      <c r="B471" s="9">
        <f t="shared" si="43"/>
        <v>0.78728033565130318</v>
      </c>
      <c r="C471" s="11">
        <v>46211.787280092591</v>
      </c>
      <c r="D471" s="1">
        <v>46211.787280335651</v>
      </c>
      <c r="E471">
        <v>232.55</v>
      </c>
      <c r="F471">
        <v>232.58600000000001</v>
      </c>
      <c r="G471">
        <v>232.58600000000001</v>
      </c>
      <c r="H471">
        <v>232.70500000000001</v>
      </c>
      <c r="I471">
        <v>0.02</v>
      </c>
      <c r="J471">
        <v>0.03</v>
      </c>
      <c r="K471" t="s">
        <v>18</v>
      </c>
      <c r="L471">
        <v>0.05</v>
      </c>
      <c r="M471">
        <v>49.966000000000001</v>
      </c>
      <c r="N471">
        <v>49.968000000000004</v>
      </c>
      <c r="O471">
        <v>49.969000000000001</v>
      </c>
      <c r="P471" t="s">
        <v>18</v>
      </c>
      <c r="Q471" s="5">
        <f>+VLOOKUP($C471,Pagina!$C:$Q,10,0)</f>
        <v>233.3</v>
      </c>
      <c r="R471" s="5">
        <f>+VLOOKUP($C471,Pagina!$C:$Q,11,0)</f>
        <v>95.236999999999995</v>
      </c>
      <c r="S471" s="5">
        <f>+VLOOKUP($C471,Pagina!$C:$Q,12,0)</f>
        <v>49.9</v>
      </c>
      <c r="T471" s="5" t="str">
        <f>+VLOOKUP($C471,Pagina!$C:$Q,13,0)</f>
        <v>0,000000</v>
      </c>
      <c r="U471" s="5" t="str">
        <f>+VLOOKUP($C471,Pagina!$C:$Q,14,0)</f>
        <v>0,000000</v>
      </c>
      <c r="V471" s="5" t="str">
        <f>+VLOOKUP($C471,Pagina!$C:$Q,15,0)</f>
        <v>0,000000</v>
      </c>
      <c r="W471" s="10">
        <f t="shared" si="44"/>
        <v>0.75</v>
      </c>
      <c r="X471" s="10">
        <f t="shared" si="45"/>
        <v>0.75</v>
      </c>
      <c r="Y471" s="10">
        <f t="shared" si="46"/>
        <v>0.5625</v>
      </c>
      <c r="Z471" s="10">
        <f t="shared" si="47"/>
        <v>0.32251128789507633</v>
      </c>
    </row>
    <row r="472" spans="1:26" x14ac:dyDescent="0.25">
      <c r="A472" s="8">
        <f t="shared" si="42"/>
        <v>46211</v>
      </c>
      <c r="B472" s="9">
        <f t="shared" si="43"/>
        <v>0.78729192129685543</v>
      </c>
      <c r="C472" s="11">
        <v>46211.787291666667</v>
      </c>
      <c r="D472" s="1">
        <v>46211.787291921297</v>
      </c>
      <c r="E472">
        <v>232.553</v>
      </c>
      <c r="F472">
        <v>232.583</v>
      </c>
      <c r="G472">
        <v>232.583</v>
      </c>
      <c r="H472">
        <v>232.61799999999999</v>
      </c>
      <c r="I472">
        <v>0.02</v>
      </c>
      <c r="J472">
        <v>0.03</v>
      </c>
      <c r="K472" t="s">
        <v>18</v>
      </c>
      <c r="L472">
        <v>0.05</v>
      </c>
      <c r="M472">
        <v>49.962000000000003</v>
      </c>
      <c r="N472">
        <v>49.963999999999999</v>
      </c>
      <c r="O472">
        <v>49.966000000000001</v>
      </c>
      <c r="P472" t="s">
        <v>18</v>
      </c>
      <c r="Q472" s="5">
        <f>+VLOOKUP($C472,Pagina!$C:$Q,10,0)</f>
        <v>233.3</v>
      </c>
      <c r="R472" s="5">
        <f>+VLOOKUP($C472,Pagina!$C:$Q,11,0)</f>
        <v>95.236999999999995</v>
      </c>
      <c r="S472" s="5">
        <f>+VLOOKUP($C472,Pagina!$C:$Q,12,0)</f>
        <v>50</v>
      </c>
      <c r="T472" s="5" t="str">
        <f>+VLOOKUP($C472,Pagina!$C:$Q,13,0)</f>
        <v>0,000000</v>
      </c>
      <c r="U472" s="5" t="str">
        <f>+VLOOKUP($C472,Pagina!$C:$Q,14,0)</f>
        <v>0,000000</v>
      </c>
      <c r="V472" s="5" t="str">
        <f>+VLOOKUP($C472,Pagina!$C:$Q,15,0)</f>
        <v>0,000000</v>
      </c>
      <c r="W472" s="10">
        <f t="shared" si="44"/>
        <v>0.7470000000000141</v>
      </c>
      <c r="X472" s="10">
        <f t="shared" si="45"/>
        <v>0.7470000000000141</v>
      </c>
      <c r="Y472" s="10">
        <f t="shared" si="46"/>
        <v>0.55800900000002107</v>
      </c>
      <c r="Z472" s="10">
        <f t="shared" si="47"/>
        <v>0.32121709889789174</v>
      </c>
    </row>
    <row r="473" spans="1:26" x14ac:dyDescent="0.25">
      <c r="A473" s="8">
        <f t="shared" si="42"/>
        <v>46211</v>
      </c>
      <c r="B473" s="9">
        <f t="shared" si="43"/>
        <v>0.78730350694240769</v>
      </c>
      <c r="C473" s="11">
        <v>46211.787303240744</v>
      </c>
      <c r="D473" s="1">
        <v>46211.787303506942</v>
      </c>
      <c r="E473">
        <v>232.38499999999999</v>
      </c>
      <c r="F473">
        <v>232.49700000000001</v>
      </c>
      <c r="G473">
        <v>232.49700000000001</v>
      </c>
      <c r="H473">
        <v>232.571</v>
      </c>
      <c r="I473">
        <v>0.02</v>
      </c>
      <c r="J473">
        <v>0.05</v>
      </c>
      <c r="K473" t="s">
        <v>18</v>
      </c>
      <c r="L473">
        <v>0.08</v>
      </c>
      <c r="M473">
        <v>49.953000000000003</v>
      </c>
      <c r="N473">
        <v>49.957000000000001</v>
      </c>
      <c r="O473">
        <v>49.96</v>
      </c>
      <c r="P473" t="s">
        <v>18</v>
      </c>
      <c r="Q473" s="5">
        <f>+VLOOKUP($C473,Pagina!$C:$Q,10,0)</f>
        <v>233.4</v>
      </c>
      <c r="R473" s="5">
        <f>+VLOOKUP($C473,Pagina!$C:$Q,11,0)</f>
        <v>95.236999999999995</v>
      </c>
      <c r="S473" s="5">
        <f>+VLOOKUP($C473,Pagina!$C:$Q,12,0)</f>
        <v>49.9</v>
      </c>
      <c r="T473" s="5" t="str">
        <f>+VLOOKUP($C473,Pagina!$C:$Q,13,0)</f>
        <v>0,000000</v>
      </c>
      <c r="U473" s="5" t="str">
        <f>+VLOOKUP($C473,Pagina!$C:$Q,14,0)</f>
        <v>0,000000</v>
      </c>
      <c r="V473" s="5" t="str">
        <f>+VLOOKUP($C473,Pagina!$C:$Q,15,0)</f>
        <v>0,000000</v>
      </c>
      <c r="W473" s="10">
        <f t="shared" si="44"/>
        <v>1.0150000000000148</v>
      </c>
      <c r="X473" s="10">
        <f t="shared" si="45"/>
        <v>1.0150000000000148</v>
      </c>
      <c r="Y473" s="10">
        <f t="shared" si="46"/>
        <v>1.0302250000000299</v>
      </c>
      <c r="Z473" s="10">
        <f t="shared" si="47"/>
        <v>0.43677517912086183</v>
      </c>
    </row>
    <row r="474" spans="1:26" x14ac:dyDescent="0.25">
      <c r="A474" s="8">
        <f t="shared" si="42"/>
        <v>46211</v>
      </c>
      <c r="B474" s="9">
        <f t="shared" si="43"/>
        <v>0.78731508101918735</v>
      </c>
      <c r="C474" s="11">
        <v>46211.787314814814</v>
      </c>
      <c r="D474" s="1">
        <v>46211.787315081019</v>
      </c>
      <c r="E474">
        <v>232.41900000000001</v>
      </c>
      <c r="F474">
        <v>232.476</v>
      </c>
      <c r="G474">
        <v>232.476</v>
      </c>
      <c r="H474">
        <v>232.51599999999999</v>
      </c>
      <c r="I474">
        <v>0.02</v>
      </c>
      <c r="J474">
        <v>0.03</v>
      </c>
      <c r="K474" t="s">
        <v>18</v>
      </c>
      <c r="L474">
        <v>0.04</v>
      </c>
      <c r="M474">
        <v>49.948</v>
      </c>
      <c r="N474">
        <v>49.95</v>
      </c>
      <c r="O474">
        <v>49.951999999999998</v>
      </c>
      <c r="P474" t="s">
        <v>18</v>
      </c>
      <c r="Q474" s="5">
        <f>+VLOOKUP($C474,Pagina!$C:$Q,10,0)</f>
        <v>233.4</v>
      </c>
      <c r="R474" s="5">
        <f>+VLOOKUP($C474,Pagina!$C:$Q,11,0)</f>
        <v>95.236999999999995</v>
      </c>
      <c r="S474" s="5">
        <f>+VLOOKUP($C474,Pagina!$C:$Q,12,0)</f>
        <v>49.9</v>
      </c>
      <c r="T474" s="5" t="str">
        <f>+VLOOKUP($C474,Pagina!$C:$Q,13,0)</f>
        <v>0,000000</v>
      </c>
      <c r="U474" s="5" t="str">
        <f>+VLOOKUP($C474,Pagina!$C:$Q,14,0)</f>
        <v>0,000000</v>
      </c>
      <c r="V474" s="5" t="str">
        <f>+VLOOKUP($C474,Pagina!$C:$Q,15,0)</f>
        <v>0,000000</v>
      </c>
      <c r="W474" s="10">
        <f t="shared" si="44"/>
        <v>0.98099999999999454</v>
      </c>
      <c r="X474" s="10">
        <f t="shared" si="45"/>
        <v>0.98099999999999454</v>
      </c>
      <c r="Y474" s="10">
        <f t="shared" si="46"/>
        <v>0.96236099999998925</v>
      </c>
      <c r="Z474" s="10">
        <f t="shared" si="47"/>
        <v>0.42208253197888057</v>
      </c>
    </row>
    <row r="475" spans="1:26" x14ac:dyDescent="0.25">
      <c r="A475" s="8">
        <f t="shared" si="42"/>
        <v>46211</v>
      </c>
      <c r="B475" s="9">
        <f t="shared" si="43"/>
        <v>0.78732667824078817</v>
      </c>
      <c r="C475" s="11">
        <v>46211.787326388891</v>
      </c>
      <c r="D475" s="1">
        <v>46211.787326678241</v>
      </c>
      <c r="E475">
        <v>232.499</v>
      </c>
      <c r="F475">
        <v>232.524</v>
      </c>
      <c r="G475">
        <v>232.524</v>
      </c>
      <c r="H475">
        <v>232.59399999999999</v>
      </c>
      <c r="I475">
        <v>0.02</v>
      </c>
      <c r="J475">
        <v>0.04</v>
      </c>
      <c r="K475" t="s">
        <v>18</v>
      </c>
      <c r="L475">
        <v>0.05</v>
      </c>
      <c r="M475">
        <v>49.942999999999998</v>
      </c>
      <c r="N475">
        <v>49.945</v>
      </c>
      <c r="O475">
        <v>49.945999999999998</v>
      </c>
      <c r="P475" t="s">
        <v>18</v>
      </c>
      <c r="Q475" s="5">
        <f>+VLOOKUP($C475,Pagina!$C:$Q,10,0)</f>
        <v>233.6</v>
      </c>
      <c r="R475" s="5">
        <f>+VLOOKUP($C475,Pagina!$C:$Q,11,0)</f>
        <v>95.236999999999995</v>
      </c>
      <c r="S475" s="5">
        <f>+VLOOKUP($C475,Pagina!$C:$Q,12,0)</f>
        <v>50</v>
      </c>
      <c r="T475" s="5" t="str">
        <f>+VLOOKUP($C475,Pagina!$C:$Q,13,0)</f>
        <v>0,000000</v>
      </c>
      <c r="U475" s="5" t="str">
        <f>+VLOOKUP($C475,Pagina!$C:$Q,14,0)</f>
        <v>0,000000</v>
      </c>
      <c r="V475" s="5" t="str">
        <f>+VLOOKUP($C475,Pagina!$C:$Q,15,0)</f>
        <v>0,000000</v>
      </c>
      <c r="W475" s="10">
        <f t="shared" si="44"/>
        <v>1.1009999999999991</v>
      </c>
      <c r="X475" s="10">
        <f t="shared" si="45"/>
        <v>1.1009999999999991</v>
      </c>
      <c r="Y475" s="10">
        <f t="shared" si="46"/>
        <v>1.2122009999999981</v>
      </c>
      <c r="Z475" s="10">
        <f t="shared" si="47"/>
        <v>0.47355042387279045</v>
      </c>
    </row>
    <row r="476" spans="1:26" x14ac:dyDescent="0.25">
      <c r="A476" s="8">
        <f t="shared" si="42"/>
        <v>46211</v>
      </c>
      <c r="B476" s="9">
        <f t="shared" si="43"/>
        <v>0.78733826388634043</v>
      </c>
      <c r="C476" s="11">
        <v>46211.78733796296</v>
      </c>
      <c r="D476" s="1">
        <v>46211.787338263886</v>
      </c>
      <c r="E476">
        <v>232.47900000000001</v>
      </c>
      <c r="F476">
        <v>232.511</v>
      </c>
      <c r="G476">
        <v>232.511</v>
      </c>
      <c r="H476">
        <v>232.57900000000001</v>
      </c>
      <c r="I476">
        <v>0.02</v>
      </c>
      <c r="J476">
        <v>0.03</v>
      </c>
      <c r="K476" t="s">
        <v>18</v>
      </c>
      <c r="L476">
        <v>0.05</v>
      </c>
      <c r="M476">
        <v>49.939</v>
      </c>
      <c r="N476">
        <v>49.941000000000003</v>
      </c>
      <c r="O476">
        <v>49.942999999999998</v>
      </c>
      <c r="P476" t="s">
        <v>18</v>
      </c>
      <c r="Q476" s="5">
        <f>+VLOOKUP($C476,Pagina!$C:$Q,10,0)</f>
        <v>233.6</v>
      </c>
      <c r="R476" s="5">
        <f>+VLOOKUP($C476,Pagina!$C:$Q,11,0)</f>
        <v>95.236999999999995</v>
      </c>
      <c r="S476" s="5">
        <f>+VLOOKUP($C476,Pagina!$C:$Q,12,0)</f>
        <v>50</v>
      </c>
      <c r="T476" s="5" t="str">
        <f>+VLOOKUP($C476,Pagina!$C:$Q,13,0)</f>
        <v>0,000000</v>
      </c>
      <c r="U476" s="5" t="str">
        <f>+VLOOKUP($C476,Pagina!$C:$Q,14,0)</f>
        <v>0,000000</v>
      </c>
      <c r="V476" s="5" t="str">
        <f>+VLOOKUP($C476,Pagina!$C:$Q,15,0)</f>
        <v>0,000000</v>
      </c>
      <c r="W476" s="10">
        <f t="shared" si="44"/>
        <v>1.1209999999999809</v>
      </c>
      <c r="X476" s="10">
        <f t="shared" si="45"/>
        <v>1.1209999999999809</v>
      </c>
      <c r="Y476" s="10">
        <f t="shared" si="46"/>
        <v>1.2566409999999573</v>
      </c>
      <c r="Z476" s="10">
        <f t="shared" si="47"/>
        <v>0.48219409064903962</v>
      </c>
    </row>
    <row r="477" spans="1:26" x14ac:dyDescent="0.25">
      <c r="A477" s="8">
        <f t="shared" si="42"/>
        <v>46211</v>
      </c>
      <c r="B477" s="9">
        <f t="shared" si="43"/>
        <v>0.78734984953916864</v>
      </c>
      <c r="C477" s="11">
        <v>46211.787349537037</v>
      </c>
      <c r="D477" s="1">
        <v>46211.787349849539</v>
      </c>
      <c r="E477">
        <v>232.452</v>
      </c>
      <c r="F477">
        <v>232.52699999999999</v>
      </c>
      <c r="G477">
        <v>232.52699999999999</v>
      </c>
      <c r="H477">
        <v>232.58500000000001</v>
      </c>
      <c r="I477">
        <v>0.02</v>
      </c>
      <c r="J477">
        <v>0.03</v>
      </c>
      <c r="K477" t="s">
        <v>18</v>
      </c>
      <c r="L477">
        <v>0.05</v>
      </c>
      <c r="M477">
        <v>49.936999999999998</v>
      </c>
      <c r="N477">
        <v>49.938000000000002</v>
      </c>
      <c r="O477">
        <v>49.939</v>
      </c>
      <c r="P477" t="s">
        <v>18</v>
      </c>
      <c r="Q477" s="5">
        <f>+VLOOKUP($C477,Pagina!$C:$Q,10,0)</f>
        <v>233.6</v>
      </c>
      <c r="R477" s="5">
        <f>+VLOOKUP($C477,Pagina!$C:$Q,11,0)</f>
        <v>95.236999999999995</v>
      </c>
      <c r="S477" s="5">
        <f>+VLOOKUP($C477,Pagina!$C:$Q,12,0)</f>
        <v>50</v>
      </c>
      <c r="T477" s="5" t="str">
        <f>+VLOOKUP($C477,Pagina!$C:$Q,13,0)</f>
        <v>0,000000</v>
      </c>
      <c r="U477" s="5" t="str">
        <f>+VLOOKUP($C477,Pagina!$C:$Q,14,0)</f>
        <v>0,000000</v>
      </c>
      <c r="V477" s="5" t="str">
        <f>+VLOOKUP($C477,Pagina!$C:$Q,15,0)</f>
        <v>0,000000</v>
      </c>
      <c r="W477" s="10">
        <f t="shared" si="44"/>
        <v>1.1479999999999961</v>
      </c>
      <c r="X477" s="10">
        <f t="shared" si="45"/>
        <v>1.1479999999999961</v>
      </c>
      <c r="Y477" s="10">
        <f t="shared" si="46"/>
        <v>1.3179039999999911</v>
      </c>
      <c r="Z477" s="10">
        <f t="shared" si="47"/>
        <v>0.49386540016863534</v>
      </c>
    </row>
    <row r="478" spans="1:26" x14ac:dyDescent="0.25">
      <c r="A478" s="8">
        <f t="shared" si="42"/>
        <v>46211</v>
      </c>
      <c r="B478" s="9">
        <f t="shared" si="43"/>
        <v>0.7873614351847209</v>
      </c>
      <c r="C478" s="11">
        <v>46211.787361111114</v>
      </c>
      <c r="D478" s="1">
        <v>46211.787361435185</v>
      </c>
      <c r="E478">
        <v>232.49</v>
      </c>
      <c r="F478">
        <v>232.52199999999999</v>
      </c>
      <c r="G478">
        <v>232.52199999999999</v>
      </c>
      <c r="H478">
        <v>232.56800000000001</v>
      </c>
      <c r="I478">
        <v>0.02</v>
      </c>
      <c r="J478">
        <v>0.02</v>
      </c>
      <c r="K478" t="s">
        <v>18</v>
      </c>
      <c r="L478">
        <v>0.03</v>
      </c>
      <c r="M478">
        <v>49.933999999999997</v>
      </c>
      <c r="N478">
        <v>49.935000000000002</v>
      </c>
      <c r="O478">
        <v>49.936</v>
      </c>
      <c r="P478" t="s">
        <v>18</v>
      </c>
      <c r="Q478" s="5">
        <f>+VLOOKUP($C478,Pagina!$C:$Q,10,0)</f>
        <v>233.5</v>
      </c>
      <c r="R478" s="5">
        <f>+VLOOKUP($C478,Pagina!$C:$Q,11,0)</f>
        <v>95.236999999999995</v>
      </c>
      <c r="S478" s="5">
        <f>+VLOOKUP($C478,Pagina!$C:$Q,12,0)</f>
        <v>50</v>
      </c>
      <c r="T478" s="5" t="str">
        <f>+VLOOKUP($C478,Pagina!$C:$Q,13,0)</f>
        <v>0,000000</v>
      </c>
      <c r="U478" s="5" t="str">
        <f>+VLOOKUP($C478,Pagina!$C:$Q,14,0)</f>
        <v>0,000000</v>
      </c>
      <c r="V478" s="5" t="str">
        <f>+VLOOKUP($C478,Pagina!$C:$Q,15,0)</f>
        <v>0,000000</v>
      </c>
      <c r="W478" s="10">
        <f t="shared" si="44"/>
        <v>1.0099999999999909</v>
      </c>
      <c r="X478" s="10">
        <f t="shared" si="45"/>
        <v>1.0099999999999909</v>
      </c>
      <c r="Y478" s="10">
        <f t="shared" si="46"/>
        <v>1.0200999999999816</v>
      </c>
      <c r="Z478" s="10">
        <f t="shared" si="47"/>
        <v>0.43442728719514423</v>
      </c>
    </row>
    <row r="479" spans="1:26" x14ac:dyDescent="0.25">
      <c r="A479" s="8">
        <f t="shared" si="42"/>
        <v>46211</v>
      </c>
      <c r="B479" s="9">
        <f t="shared" si="43"/>
        <v>0.78737302083027316</v>
      </c>
      <c r="C479" s="11">
        <v>46211.787372685183</v>
      </c>
      <c r="D479" s="1">
        <v>46211.78737302083</v>
      </c>
      <c r="E479">
        <v>232.47900000000001</v>
      </c>
      <c r="F479">
        <v>232.523</v>
      </c>
      <c r="G479">
        <v>232.523</v>
      </c>
      <c r="H479">
        <v>232.57300000000001</v>
      </c>
      <c r="I479">
        <v>0.02</v>
      </c>
      <c r="J479">
        <v>0.02</v>
      </c>
      <c r="K479" t="s">
        <v>18</v>
      </c>
      <c r="L479">
        <v>0.02</v>
      </c>
      <c r="M479">
        <v>49.933</v>
      </c>
      <c r="N479">
        <v>49.933999999999997</v>
      </c>
      <c r="O479">
        <v>49.933999999999997</v>
      </c>
      <c r="P479" t="s">
        <v>18</v>
      </c>
      <c r="Q479" s="5">
        <f>+VLOOKUP($C479,Pagina!$C:$Q,10,0)</f>
        <v>233.5</v>
      </c>
      <c r="R479" s="5">
        <f>+VLOOKUP($C479,Pagina!$C:$Q,11,0)</f>
        <v>95.236999999999995</v>
      </c>
      <c r="S479" s="5">
        <f>+VLOOKUP($C479,Pagina!$C:$Q,12,0)</f>
        <v>49.9</v>
      </c>
      <c r="T479" s="5" t="str">
        <f>+VLOOKUP($C479,Pagina!$C:$Q,13,0)</f>
        <v>0,000000</v>
      </c>
      <c r="U479" s="5" t="str">
        <f>+VLOOKUP($C479,Pagina!$C:$Q,14,0)</f>
        <v>0,000000</v>
      </c>
      <c r="V479" s="5" t="str">
        <f>+VLOOKUP($C479,Pagina!$C:$Q,15,0)</f>
        <v>0,000000</v>
      </c>
      <c r="W479" s="10">
        <f t="shared" si="44"/>
        <v>1.0209999999999866</v>
      </c>
      <c r="X479" s="10">
        <f t="shared" si="45"/>
        <v>1.0209999999999866</v>
      </c>
      <c r="Y479" s="10">
        <f t="shared" si="46"/>
        <v>1.0424409999999726</v>
      </c>
      <c r="Z479" s="10">
        <f t="shared" si="47"/>
        <v>0.43917945276777104</v>
      </c>
    </row>
    <row r="480" spans="1:26" x14ac:dyDescent="0.25">
      <c r="A480" s="8">
        <f t="shared" si="42"/>
        <v>46211</v>
      </c>
      <c r="B480" s="9">
        <f t="shared" si="43"/>
        <v>0.78738461805914994</v>
      </c>
      <c r="C480" s="11">
        <v>46211.78738425926</v>
      </c>
      <c r="D480" s="1">
        <v>46211.787384618059</v>
      </c>
      <c r="E480">
        <v>232.547</v>
      </c>
      <c r="F480">
        <v>232.57300000000001</v>
      </c>
      <c r="G480">
        <v>232.57300000000001</v>
      </c>
      <c r="H480">
        <v>232.60400000000001</v>
      </c>
      <c r="I480">
        <v>0.02</v>
      </c>
      <c r="J480">
        <v>0.02</v>
      </c>
      <c r="K480" t="s">
        <v>18</v>
      </c>
      <c r="L480">
        <v>0.03</v>
      </c>
      <c r="M480">
        <v>49.933999999999997</v>
      </c>
      <c r="N480">
        <v>49.935000000000002</v>
      </c>
      <c r="O480">
        <v>49.936</v>
      </c>
      <c r="P480" t="s">
        <v>18</v>
      </c>
      <c r="Q480" s="5">
        <f>+VLOOKUP($C480,Pagina!$C:$Q,10,0)</f>
        <v>233.4</v>
      </c>
      <c r="R480" s="5">
        <f>+VLOOKUP($C480,Pagina!$C:$Q,11,0)</f>
        <v>95.236999999999995</v>
      </c>
      <c r="S480" s="5">
        <f>+VLOOKUP($C480,Pagina!$C:$Q,12,0)</f>
        <v>49.9</v>
      </c>
      <c r="T480" s="5" t="str">
        <f>+VLOOKUP($C480,Pagina!$C:$Q,13,0)</f>
        <v>0,000000</v>
      </c>
      <c r="U480" s="5" t="str">
        <f>+VLOOKUP($C480,Pagina!$C:$Q,14,0)</f>
        <v>0,000000</v>
      </c>
      <c r="V480" s="5" t="str">
        <f>+VLOOKUP($C480,Pagina!$C:$Q,15,0)</f>
        <v>0,000000</v>
      </c>
      <c r="W480" s="10">
        <f t="shared" si="44"/>
        <v>0.85300000000000864</v>
      </c>
      <c r="X480" s="10">
        <f t="shared" si="45"/>
        <v>0.85300000000000864</v>
      </c>
      <c r="Y480" s="10">
        <f t="shared" si="46"/>
        <v>0.72760900000001472</v>
      </c>
      <c r="Z480" s="10">
        <f t="shared" si="47"/>
        <v>0.36680757008261067</v>
      </c>
    </row>
    <row r="481" spans="1:26" x14ac:dyDescent="0.25">
      <c r="A481" s="8">
        <f t="shared" si="42"/>
        <v>46211</v>
      </c>
      <c r="B481" s="9">
        <f t="shared" si="43"/>
        <v>0.7873962037047022</v>
      </c>
      <c r="C481" s="11">
        <v>46211.787395833337</v>
      </c>
      <c r="D481" s="1">
        <v>46211.787396203705</v>
      </c>
      <c r="E481">
        <v>232.50299999999999</v>
      </c>
      <c r="F481">
        <v>232.55099999999999</v>
      </c>
      <c r="G481">
        <v>232.55099999999999</v>
      </c>
      <c r="H481">
        <v>232.62899999999999</v>
      </c>
      <c r="I481">
        <v>0.03</v>
      </c>
      <c r="J481">
        <v>0.05</v>
      </c>
      <c r="K481" t="s">
        <v>18</v>
      </c>
      <c r="L481">
        <v>0.06</v>
      </c>
      <c r="M481">
        <v>49.932000000000002</v>
      </c>
      <c r="N481">
        <v>49.933999999999997</v>
      </c>
      <c r="O481">
        <v>49.935000000000002</v>
      </c>
      <c r="P481" t="s">
        <v>18</v>
      </c>
      <c r="Q481" s="5">
        <f>+VLOOKUP($C481,Pagina!$C:$Q,10,0)</f>
        <v>233.4</v>
      </c>
      <c r="R481" s="5">
        <f>+VLOOKUP($C481,Pagina!$C:$Q,11,0)</f>
        <v>95.236999999999995</v>
      </c>
      <c r="S481" s="5">
        <f>+VLOOKUP($C481,Pagina!$C:$Q,12,0)</f>
        <v>49.9</v>
      </c>
      <c r="T481" s="5" t="str">
        <f>+VLOOKUP($C481,Pagina!$C:$Q,13,0)</f>
        <v>0,000000</v>
      </c>
      <c r="U481" s="5" t="str">
        <f>+VLOOKUP($C481,Pagina!$C:$Q,14,0)</f>
        <v>0,000000</v>
      </c>
      <c r="V481" s="5" t="str">
        <f>+VLOOKUP($C481,Pagina!$C:$Q,15,0)</f>
        <v>0,000000</v>
      </c>
      <c r="W481" s="10">
        <f t="shared" si="44"/>
        <v>0.89700000000001978</v>
      </c>
      <c r="X481" s="10">
        <f t="shared" si="45"/>
        <v>0.89700000000001978</v>
      </c>
      <c r="Y481" s="10">
        <f t="shared" si="46"/>
        <v>0.80460900000003543</v>
      </c>
      <c r="Z481" s="10">
        <f t="shared" si="47"/>
        <v>0.38580147352938238</v>
      </c>
    </row>
    <row r="482" spans="1:26" x14ac:dyDescent="0.25">
      <c r="A482" s="8">
        <f t="shared" si="42"/>
        <v>46211</v>
      </c>
      <c r="B482" s="9">
        <f t="shared" si="43"/>
        <v>0.78740780092630303</v>
      </c>
      <c r="C482" s="11">
        <v>46211.787407407406</v>
      </c>
      <c r="D482" s="1">
        <v>46211.787407800926</v>
      </c>
      <c r="E482">
        <v>232.27799999999999</v>
      </c>
      <c r="F482">
        <v>232.36699999999999</v>
      </c>
      <c r="G482">
        <v>232.36699999999999</v>
      </c>
      <c r="H482">
        <v>232.41399999999999</v>
      </c>
      <c r="I482">
        <v>0.02</v>
      </c>
      <c r="J482">
        <v>0.04</v>
      </c>
      <c r="K482" t="s">
        <v>18</v>
      </c>
      <c r="L482">
        <v>0.05</v>
      </c>
      <c r="M482">
        <v>49.927999999999997</v>
      </c>
      <c r="N482">
        <v>49.929000000000002</v>
      </c>
      <c r="O482">
        <v>49.930999999999997</v>
      </c>
      <c r="P482" t="s">
        <v>18</v>
      </c>
      <c r="Q482" s="5">
        <f>+VLOOKUP($C482,Pagina!$C:$Q,10,0)</f>
        <v>233.4</v>
      </c>
      <c r="R482" s="5">
        <f>+VLOOKUP($C482,Pagina!$C:$Q,11,0)</f>
        <v>95.236999999999995</v>
      </c>
      <c r="S482" s="5">
        <f>+VLOOKUP($C482,Pagina!$C:$Q,12,0)</f>
        <v>49.9</v>
      </c>
      <c r="T482" s="5" t="str">
        <f>+VLOOKUP($C482,Pagina!$C:$Q,13,0)</f>
        <v>0,000000</v>
      </c>
      <c r="U482" s="5" t="str">
        <f>+VLOOKUP($C482,Pagina!$C:$Q,14,0)</f>
        <v>0,000000</v>
      </c>
      <c r="V482" s="5" t="str">
        <f>+VLOOKUP($C482,Pagina!$C:$Q,15,0)</f>
        <v>0,000000</v>
      </c>
      <c r="W482" s="10">
        <f t="shared" si="44"/>
        <v>1.1220000000000141</v>
      </c>
      <c r="X482" s="10">
        <f t="shared" si="45"/>
        <v>1.1220000000000141</v>
      </c>
      <c r="Y482" s="10">
        <f t="shared" si="46"/>
        <v>1.2588840000000316</v>
      </c>
      <c r="Z482" s="10">
        <f t="shared" si="47"/>
        <v>0.48304187223930556</v>
      </c>
    </row>
    <row r="483" spans="1:26" x14ac:dyDescent="0.25">
      <c r="A483" s="8">
        <f t="shared" si="42"/>
        <v>46211</v>
      </c>
      <c r="B483" s="9">
        <f t="shared" si="43"/>
        <v>0.78741938657185528</v>
      </c>
      <c r="C483" s="11">
        <v>46211.787418981483</v>
      </c>
      <c r="D483" s="1">
        <v>46211.787419386572</v>
      </c>
      <c r="E483">
        <v>232.208</v>
      </c>
      <c r="F483">
        <v>232.251</v>
      </c>
      <c r="G483">
        <v>232.251</v>
      </c>
      <c r="H483">
        <v>232.27199999999999</v>
      </c>
      <c r="I483">
        <v>0.02</v>
      </c>
      <c r="J483">
        <v>0.05</v>
      </c>
      <c r="K483" t="s">
        <v>18</v>
      </c>
      <c r="L483">
        <v>0.08</v>
      </c>
      <c r="M483">
        <v>49.924999999999997</v>
      </c>
      <c r="N483">
        <v>49.927</v>
      </c>
      <c r="O483">
        <v>49.927999999999997</v>
      </c>
      <c r="P483" t="s">
        <v>18</v>
      </c>
      <c r="Q483" s="5">
        <f>+VLOOKUP($C483,Pagina!$C:$Q,10,0)</f>
        <v>233.4</v>
      </c>
      <c r="R483" s="5">
        <f>+VLOOKUP($C483,Pagina!$C:$Q,11,0)</f>
        <v>95.236999999999995</v>
      </c>
      <c r="S483" s="5">
        <f>+VLOOKUP($C483,Pagina!$C:$Q,12,0)</f>
        <v>49.9</v>
      </c>
      <c r="T483" s="5" t="str">
        <f>+VLOOKUP($C483,Pagina!$C:$Q,13,0)</f>
        <v>0,000000</v>
      </c>
      <c r="U483" s="5" t="str">
        <f>+VLOOKUP($C483,Pagina!$C:$Q,14,0)</f>
        <v>0,000000</v>
      </c>
      <c r="V483" s="5" t="str">
        <f>+VLOOKUP($C483,Pagina!$C:$Q,15,0)</f>
        <v>0,000000</v>
      </c>
      <c r="W483" s="10">
        <f t="shared" si="44"/>
        <v>1.1920000000000073</v>
      </c>
      <c r="X483" s="10">
        <f t="shared" si="45"/>
        <v>1.1920000000000073</v>
      </c>
      <c r="Y483" s="10">
        <f t="shared" si="46"/>
        <v>1.4208640000000174</v>
      </c>
      <c r="Z483" s="10">
        <f t="shared" si="47"/>
        <v>0.51333287397506</v>
      </c>
    </row>
    <row r="484" spans="1:26" x14ac:dyDescent="0.25">
      <c r="A484" s="8">
        <f t="shared" si="42"/>
        <v>46211</v>
      </c>
      <c r="B484" s="9">
        <f t="shared" si="43"/>
        <v>0.7874309722246835</v>
      </c>
      <c r="C484" s="11">
        <v>46211.787430555552</v>
      </c>
      <c r="D484" s="1">
        <v>46211.787430972225</v>
      </c>
      <c r="E484">
        <v>232.161</v>
      </c>
      <c r="F484">
        <v>232.215</v>
      </c>
      <c r="G484">
        <v>232.215</v>
      </c>
      <c r="H484">
        <v>232.28299999999999</v>
      </c>
      <c r="I484">
        <v>0.02</v>
      </c>
      <c r="J484">
        <v>0.03</v>
      </c>
      <c r="K484" t="s">
        <v>18</v>
      </c>
      <c r="L484">
        <v>0.04</v>
      </c>
      <c r="M484">
        <v>49.921999999999997</v>
      </c>
      <c r="N484">
        <v>49.923999999999999</v>
      </c>
      <c r="O484">
        <v>49.924999999999997</v>
      </c>
      <c r="P484" t="s">
        <v>18</v>
      </c>
      <c r="Q484" s="5">
        <f>+VLOOKUP($C484,Pagina!$C:$Q,10,0)</f>
        <v>233.4</v>
      </c>
      <c r="R484" s="5">
        <f>+VLOOKUP($C484,Pagina!$C:$Q,11,0)</f>
        <v>95.236999999999995</v>
      </c>
      <c r="S484" s="5">
        <f>+VLOOKUP($C484,Pagina!$C:$Q,12,0)</f>
        <v>49.9</v>
      </c>
      <c r="T484" s="5" t="str">
        <f>+VLOOKUP($C484,Pagina!$C:$Q,13,0)</f>
        <v>0,000000</v>
      </c>
      <c r="U484" s="5" t="str">
        <f>+VLOOKUP($C484,Pagina!$C:$Q,14,0)</f>
        <v>0,000000</v>
      </c>
      <c r="V484" s="5" t="str">
        <f>+VLOOKUP($C484,Pagina!$C:$Q,15,0)</f>
        <v>0,000000</v>
      </c>
      <c r="W484" s="10">
        <f t="shared" si="44"/>
        <v>1.2390000000000043</v>
      </c>
      <c r="X484" s="10">
        <f t="shared" si="45"/>
        <v>1.2390000000000043</v>
      </c>
      <c r="Y484" s="10">
        <f t="shared" si="46"/>
        <v>1.5351210000000106</v>
      </c>
      <c r="Z484" s="10">
        <f t="shared" si="47"/>
        <v>0.53368136767157459</v>
      </c>
    </row>
    <row r="485" spans="1:26" x14ac:dyDescent="0.25">
      <c r="A485" s="8">
        <f t="shared" si="42"/>
        <v>46211</v>
      </c>
      <c r="B485" s="9">
        <f t="shared" si="43"/>
        <v>0.78744256944628432</v>
      </c>
      <c r="C485" s="11">
        <v>46211.787442129629</v>
      </c>
      <c r="D485" s="1">
        <v>46211.787442569446</v>
      </c>
      <c r="E485">
        <v>232.13300000000001</v>
      </c>
      <c r="F485">
        <v>232.18600000000001</v>
      </c>
      <c r="G485">
        <v>232.18600000000001</v>
      </c>
      <c r="H485">
        <v>232.23</v>
      </c>
      <c r="I485">
        <v>0.03</v>
      </c>
      <c r="J485">
        <v>0.05</v>
      </c>
      <c r="K485" t="s">
        <v>18</v>
      </c>
      <c r="L485">
        <v>0.06</v>
      </c>
      <c r="M485">
        <v>49.921999999999997</v>
      </c>
      <c r="N485">
        <v>49.921999999999997</v>
      </c>
      <c r="O485">
        <v>49.923000000000002</v>
      </c>
      <c r="P485" t="s">
        <v>18</v>
      </c>
      <c r="Q485" s="5">
        <f>+VLOOKUP($C485,Pagina!$C:$Q,10,0)</f>
        <v>233.4</v>
      </c>
      <c r="R485" s="5">
        <f>+VLOOKUP($C485,Pagina!$C:$Q,11,0)</f>
        <v>95.236999999999995</v>
      </c>
      <c r="S485" s="5">
        <f>+VLOOKUP($C485,Pagina!$C:$Q,12,0)</f>
        <v>49.9</v>
      </c>
      <c r="T485" s="5" t="str">
        <f>+VLOOKUP($C485,Pagina!$C:$Q,13,0)</f>
        <v>0,000000</v>
      </c>
      <c r="U485" s="5" t="str">
        <f>+VLOOKUP($C485,Pagina!$C:$Q,14,0)</f>
        <v>0,000000</v>
      </c>
      <c r="V485" s="5" t="str">
        <f>+VLOOKUP($C485,Pagina!$C:$Q,15,0)</f>
        <v>0,000000</v>
      </c>
      <c r="W485" s="10">
        <f t="shared" si="44"/>
        <v>1.2669999999999959</v>
      </c>
      <c r="X485" s="10">
        <f t="shared" si="45"/>
        <v>1.2669999999999959</v>
      </c>
      <c r="Y485" s="10">
        <f t="shared" si="46"/>
        <v>1.6052889999999895</v>
      </c>
      <c r="Z485" s="10">
        <f t="shared" si="47"/>
        <v>0.54580779122313328</v>
      </c>
    </row>
    <row r="486" spans="1:26" x14ac:dyDescent="0.25">
      <c r="A486" s="8">
        <f t="shared" si="42"/>
        <v>46211</v>
      </c>
      <c r="B486" s="9">
        <f t="shared" si="43"/>
        <v>0.78745416666788515</v>
      </c>
      <c r="C486" s="11">
        <v>46211.787453703706</v>
      </c>
      <c r="D486" s="1">
        <v>46211.787454166668</v>
      </c>
      <c r="E486">
        <v>232.048</v>
      </c>
      <c r="F486">
        <v>232.126</v>
      </c>
      <c r="G486">
        <v>232.126</v>
      </c>
      <c r="H486">
        <v>232.15600000000001</v>
      </c>
      <c r="I486">
        <v>0.03</v>
      </c>
      <c r="J486">
        <v>0.06</v>
      </c>
      <c r="K486" t="s">
        <v>18</v>
      </c>
      <c r="L486">
        <v>0.1</v>
      </c>
      <c r="M486">
        <v>49.920999999999999</v>
      </c>
      <c r="N486">
        <v>49.921999999999997</v>
      </c>
      <c r="O486">
        <v>49.921999999999997</v>
      </c>
      <c r="P486" t="s">
        <v>18</v>
      </c>
      <c r="Q486" s="5">
        <f>+VLOOKUP($C486,Pagina!$C:$Q,10,0)</f>
        <v>233.4</v>
      </c>
      <c r="R486" s="5">
        <f>+VLOOKUP($C486,Pagina!$C:$Q,11,0)</f>
        <v>95.236999999999995</v>
      </c>
      <c r="S486" s="5">
        <f>+VLOOKUP($C486,Pagina!$C:$Q,12,0)</f>
        <v>49.9</v>
      </c>
      <c r="T486" s="5" t="str">
        <f>+VLOOKUP($C486,Pagina!$C:$Q,13,0)</f>
        <v>0,000000</v>
      </c>
      <c r="U486" s="5" t="str">
        <f>+VLOOKUP($C486,Pagina!$C:$Q,14,0)</f>
        <v>0,000000</v>
      </c>
      <c r="V486" s="5" t="str">
        <f>+VLOOKUP($C486,Pagina!$C:$Q,15,0)</f>
        <v>0,000000</v>
      </c>
      <c r="W486" s="10">
        <f t="shared" si="44"/>
        <v>1.3520000000000039</v>
      </c>
      <c r="X486" s="10">
        <f t="shared" si="45"/>
        <v>1.3520000000000039</v>
      </c>
      <c r="Y486" s="10">
        <f t="shared" si="46"/>
        <v>1.8279040000000104</v>
      </c>
      <c r="Z486" s="10">
        <f t="shared" si="47"/>
        <v>0.58263807488106067</v>
      </c>
    </row>
    <row r="487" spans="1:26" x14ac:dyDescent="0.25">
      <c r="A487" s="8">
        <f t="shared" si="42"/>
        <v>46211</v>
      </c>
      <c r="B487" s="9">
        <f t="shared" si="43"/>
        <v>0.78746575231343741</v>
      </c>
      <c r="C487" s="11">
        <v>46211.787465277775</v>
      </c>
      <c r="D487" s="1">
        <v>46211.787465752313</v>
      </c>
      <c r="E487">
        <v>232.09</v>
      </c>
      <c r="F487">
        <v>232.09800000000001</v>
      </c>
      <c r="G487">
        <v>232.09800000000001</v>
      </c>
      <c r="H487">
        <v>232.10900000000001</v>
      </c>
      <c r="I487">
        <v>0.02</v>
      </c>
      <c r="J487">
        <v>0.03</v>
      </c>
      <c r="K487" t="s">
        <v>18</v>
      </c>
      <c r="L487">
        <v>0.04</v>
      </c>
      <c r="M487">
        <v>49.920999999999999</v>
      </c>
      <c r="N487">
        <v>49.921999999999997</v>
      </c>
      <c r="O487">
        <v>49.923000000000002</v>
      </c>
      <c r="P487" t="s">
        <v>18</v>
      </c>
      <c r="Q487" s="5">
        <f>+VLOOKUP($C487,Pagina!$C:$Q,10,0)</f>
        <v>233.4</v>
      </c>
      <c r="R487" s="5">
        <f>+VLOOKUP($C487,Pagina!$C:$Q,11,0)</f>
        <v>95.236999999999995</v>
      </c>
      <c r="S487" s="5">
        <f>+VLOOKUP($C487,Pagina!$C:$Q,12,0)</f>
        <v>49.9</v>
      </c>
      <c r="T487" s="5" t="str">
        <f>+VLOOKUP($C487,Pagina!$C:$Q,13,0)</f>
        <v>0,000000</v>
      </c>
      <c r="U487" s="5" t="str">
        <f>+VLOOKUP($C487,Pagina!$C:$Q,14,0)</f>
        <v>0,000000</v>
      </c>
      <c r="V487" s="5" t="str">
        <f>+VLOOKUP($C487,Pagina!$C:$Q,15,0)</f>
        <v>0,000000</v>
      </c>
      <c r="W487" s="10">
        <f t="shared" si="44"/>
        <v>1.3100000000000023</v>
      </c>
      <c r="X487" s="10">
        <f t="shared" si="45"/>
        <v>1.3100000000000023</v>
      </c>
      <c r="Y487" s="10">
        <f t="shared" si="46"/>
        <v>1.716100000000006</v>
      </c>
      <c r="Z487" s="10">
        <f t="shared" si="47"/>
        <v>0.56443621009091394</v>
      </c>
    </row>
    <row r="488" spans="1:26" x14ac:dyDescent="0.25">
      <c r="A488" s="8">
        <f t="shared" si="42"/>
        <v>46211</v>
      </c>
      <c r="B488" s="9">
        <f t="shared" si="43"/>
        <v>0.78747734953503823</v>
      </c>
      <c r="C488" s="11">
        <v>46211.787476851852</v>
      </c>
      <c r="D488" s="1">
        <v>46211.787477349535</v>
      </c>
      <c r="E488">
        <v>232.07900000000001</v>
      </c>
      <c r="F488">
        <v>232.13399999999999</v>
      </c>
      <c r="G488">
        <v>232.13399999999999</v>
      </c>
      <c r="H488">
        <v>232.178</v>
      </c>
      <c r="I488">
        <v>0.02</v>
      </c>
      <c r="J488">
        <v>0.04</v>
      </c>
      <c r="K488" t="s">
        <v>18</v>
      </c>
      <c r="L488">
        <v>0.08</v>
      </c>
      <c r="M488">
        <v>49.920999999999999</v>
      </c>
      <c r="N488">
        <v>49.921999999999997</v>
      </c>
      <c r="O488">
        <v>49.921999999999997</v>
      </c>
      <c r="P488" t="s">
        <v>18</v>
      </c>
      <c r="Q488" s="5">
        <f>+VLOOKUP($C488,Pagina!$C:$Q,10,0)</f>
        <v>233.4</v>
      </c>
      <c r="R488" s="5">
        <f>+VLOOKUP($C488,Pagina!$C:$Q,11,0)</f>
        <v>95.236999999999995</v>
      </c>
      <c r="S488" s="5">
        <f>+VLOOKUP($C488,Pagina!$C:$Q,12,0)</f>
        <v>49.9</v>
      </c>
      <c r="T488" s="5" t="str">
        <f>+VLOOKUP($C488,Pagina!$C:$Q,13,0)</f>
        <v>0,000000</v>
      </c>
      <c r="U488" s="5" t="str">
        <f>+VLOOKUP($C488,Pagina!$C:$Q,14,0)</f>
        <v>0,000000</v>
      </c>
      <c r="V488" s="5" t="str">
        <f>+VLOOKUP($C488,Pagina!$C:$Q,15,0)</f>
        <v>0,000000</v>
      </c>
      <c r="W488" s="10">
        <f t="shared" si="44"/>
        <v>1.320999999999998</v>
      </c>
      <c r="X488" s="10">
        <f t="shared" si="45"/>
        <v>1.320999999999998</v>
      </c>
      <c r="Y488" s="10">
        <f t="shared" si="46"/>
        <v>1.7450409999999945</v>
      </c>
      <c r="Z488" s="10">
        <f t="shared" si="47"/>
        <v>0.56920272838128305</v>
      </c>
    </row>
    <row r="489" spans="1:26" x14ac:dyDescent="0.25">
      <c r="A489" s="8">
        <f t="shared" si="42"/>
        <v>46211</v>
      </c>
      <c r="B489" s="9">
        <f t="shared" si="43"/>
        <v>0.78748893518786645</v>
      </c>
      <c r="C489" s="11">
        <v>46211.787488425929</v>
      </c>
      <c r="D489" s="1">
        <v>46211.787488935188</v>
      </c>
      <c r="E489">
        <v>232.18600000000001</v>
      </c>
      <c r="F489">
        <v>232.238</v>
      </c>
      <c r="G489">
        <v>232.238</v>
      </c>
      <c r="H489">
        <v>232.30600000000001</v>
      </c>
      <c r="I489">
        <v>0.04</v>
      </c>
      <c r="J489">
        <v>0.08</v>
      </c>
      <c r="K489" t="s">
        <v>18</v>
      </c>
      <c r="L489">
        <v>0.1</v>
      </c>
      <c r="M489">
        <v>49.920999999999999</v>
      </c>
      <c r="N489">
        <v>49.920999999999999</v>
      </c>
      <c r="O489">
        <v>49.921999999999997</v>
      </c>
      <c r="P489" t="s">
        <v>18</v>
      </c>
      <c r="Q489" s="5">
        <f>+VLOOKUP($C489,Pagina!$C:$Q,10,0)</f>
        <v>233.2</v>
      </c>
      <c r="R489" s="5">
        <f>+VLOOKUP($C489,Pagina!$C:$Q,11,0)</f>
        <v>95.236999999999995</v>
      </c>
      <c r="S489" s="5">
        <f>+VLOOKUP($C489,Pagina!$C:$Q,12,0)</f>
        <v>49.9</v>
      </c>
      <c r="T489" s="5" t="str">
        <f>+VLOOKUP($C489,Pagina!$C:$Q,13,0)</f>
        <v>0,000000</v>
      </c>
      <c r="U489" s="5" t="str">
        <f>+VLOOKUP($C489,Pagina!$C:$Q,14,0)</f>
        <v>0,000000</v>
      </c>
      <c r="V489" s="5" t="str">
        <f>+VLOOKUP($C489,Pagina!$C:$Q,15,0)</f>
        <v>0,000000</v>
      </c>
      <c r="W489" s="10">
        <f t="shared" si="44"/>
        <v>1.0139999999999816</v>
      </c>
      <c r="X489" s="10">
        <f t="shared" si="45"/>
        <v>1.0139999999999816</v>
      </c>
      <c r="Y489" s="10">
        <f t="shared" si="46"/>
        <v>1.0281959999999626</v>
      </c>
      <c r="Z489" s="10">
        <f t="shared" si="47"/>
        <v>0.43671883748373358</v>
      </c>
    </row>
    <row r="490" spans="1:26" x14ac:dyDescent="0.25">
      <c r="A490" s="8">
        <f t="shared" si="42"/>
        <v>46211</v>
      </c>
      <c r="B490" s="9">
        <f t="shared" si="43"/>
        <v>0.78749998842249624</v>
      </c>
      <c r="C490" s="11">
        <v>46211.787499999999</v>
      </c>
      <c r="D490" s="1">
        <v>46211.787499988422</v>
      </c>
      <c r="E490">
        <v>232.32499999999999</v>
      </c>
      <c r="F490">
        <v>232.357</v>
      </c>
      <c r="G490">
        <v>232.357</v>
      </c>
      <c r="H490">
        <v>232.37100000000001</v>
      </c>
      <c r="I490">
        <v>0.02</v>
      </c>
      <c r="J490">
        <v>0.05</v>
      </c>
      <c r="K490" t="s">
        <v>18</v>
      </c>
      <c r="L490">
        <v>0.08</v>
      </c>
      <c r="M490">
        <v>49.920999999999999</v>
      </c>
      <c r="N490">
        <v>49.921999999999997</v>
      </c>
      <c r="O490">
        <v>49.923000000000002</v>
      </c>
      <c r="P490" t="s">
        <v>18</v>
      </c>
      <c r="Q490" s="5">
        <f>+VLOOKUP($C490,Pagina!$C:$Q,10,0)</f>
        <v>233.1</v>
      </c>
      <c r="R490" s="5">
        <f>+VLOOKUP($C490,Pagina!$C:$Q,11,0)</f>
        <v>95.236999999999995</v>
      </c>
      <c r="S490" s="5">
        <f>+VLOOKUP($C490,Pagina!$C:$Q,12,0)</f>
        <v>49.9</v>
      </c>
      <c r="T490" s="5" t="str">
        <f>+VLOOKUP($C490,Pagina!$C:$Q,13,0)</f>
        <v>0,000000</v>
      </c>
      <c r="U490" s="5" t="str">
        <f>+VLOOKUP($C490,Pagina!$C:$Q,14,0)</f>
        <v>0,000000</v>
      </c>
      <c r="V490" s="5" t="str">
        <f>+VLOOKUP($C490,Pagina!$C:$Q,15,0)</f>
        <v>0,000000</v>
      </c>
      <c r="W490" s="10">
        <f t="shared" si="44"/>
        <v>0.77500000000000568</v>
      </c>
      <c r="X490" s="10">
        <f t="shared" si="45"/>
        <v>0.77500000000000568</v>
      </c>
      <c r="Y490" s="10">
        <f t="shared" si="46"/>
        <v>0.60062500000000885</v>
      </c>
      <c r="Z490" s="10">
        <f t="shared" si="47"/>
        <v>0.33358441837942787</v>
      </c>
    </row>
    <row r="491" spans="1:26" x14ac:dyDescent="0.25">
      <c r="A491" s="8">
        <f t="shared" si="42"/>
        <v>46211</v>
      </c>
      <c r="B491" s="9">
        <f t="shared" si="43"/>
        <v>0.78751158565137303</v>
      </c>
      <c r="C491" s="11">
        <v>46211.787511574075</v>
      </c>
      <c r="D491" s="1">
        <v>46211.787511585651</v>
      </c>
      <c r="E491">
        <v>232.33199999999999</v>
      </c>
      <c r="F491">
        <v>232.36199999999999</v>
      </c>
      <c r="G491">
        <v>232.36199999999999</v>
      </c>
      <c r="H491">
        <v>232.4</v>
      </c>
      <c r="I491">
        <v>0.02</v>
      </c>
      <c r="J491">
        <v>0.02</v>
      </c>
      <c r="K491" t="s">
        <v>18</v>
      </c>
      <c r="L491">
        <v>0.03</v>
      </c>
      <c r="M491">
        <v>49.921999999999997</v>
      </c>
      <c r="N491">
        <v>49.923000000000002</v>
      </c>
      <c r="O491">
        <v>49.923999999999999</v>
      </c>
      <c r="P491" t="s">
        <v>18</v>
      </c>
      <c r="Q491" s="5">
        <f>+VLOOKUP($C491,Pagina!$C:$Q,10,0)</f>
        <v>233.1</v>
      </c>
      <c r="R491" s="5">
        <f>+VLOOKUP($C491,Pagina!$C:$Q,11,0)</f>
        <v>95.236999999999995</v>
      </c>
      <c r="S491" s="5">
        <f>+VLOOKUP($C491,Pagina!$C:$Q,12,0)</f>
        <v>49.9</v>
      </c>
      <c r="T491" s="5" t="str">
        <f>+VLOOKUP($C491,Pagina!$C:$Q,13,0)</f>
        <v>0,000000</v>
      </c>
      <c r="U491" s="5" t="str">
        <f>+VLOOKUP($C491,Pagina!$C:$Q,14,0)</f>
        <v>0,000000</v>
      </c>
      <c r="V491" s="5" t="str">
        <f>+VLOOKUP($C491,Pagina!$C:$Q,15,0)</f>
        <v>0,000000</v>
      </c>
      <c r="W491" s="10">
        <f t="shared" si="44"/>
        <v>0.76800000000000068</v>
      </c>
      <c r="X491" s="10">
        <f t="shared" si="45"/>
        <v>0.76800000000000068</v>
      </c>
      <c r="Y491" s="10">
        <f t="shared" si="46"/>
        <v>0.58982400000000101</v>
      </c>
      <c r="Z491" s="10">
        <f t="shared" si="47"/>
        <v>0.33056143794225534</v>
      </c>
    </row>
    <row r="492" spans="1:26" x14ac:dyDescent="0.25">
      <c r="A492" s="8">
        <f t="shared" si="42"/>
        <v>46211</v>
      </c>
      <c r="B492" s="9">
        <f t="shared" si="43"/>
        <v>0.78752317129692528</v>
      </c>
      <c r="C492" s="11">
        <v>46211.787523148145</v>
      </c>
      <c r="D492" s="1">
        <v>46211.787523171297</v>
      </c>
      <c r="E492">
        <v>232.28299999999999</v>
      </c>
      <c r="F492">
        <v>232.321</v>
      </c>
      <c r="G492">
        <v>232.321</v>
      </c>
      <c r="H492">
        <v>232.34899999999999</v>
      </c>
      <c r="I492">
        <v>0.03</v>
      </c>
      <c r="J492">
        <v>0.04</v>
      </c>
      <c r="K492" t="s">
        <v>18</v>
      </c>
      <c r="L492">
        <v>0.05</v>
      </c>
      <c r="M492">
        <v>49.921999999999997</v>
      </c>
      <c r="N492">
        <v>49.923000000000002</v>
      </c>
      <c r="O492">
        <v>49.923000000000002</v>
      </c>
      <c r="P492" t="s">
        <v>18</v>
      </c>
      <c r="Q492" s="5">
        <f>+VLOOKUP($C492,Pagina!$C:$Q,10,0)</f>
        <v>233</v>
      </c>
      <c r="R492" s="5">
        <f>+VLOOKUP($C492,Pagina!$C:$Q,11,0)</f>
        <v>95.236999999999995</v>
      </c>
      <c r="S492" s="5">
        <f>+VLOOKUP($C492,Pagina!$C:$Q,12,0)</f>
        <v>49.9</v>
      </c>
      <c r="T492" s="5" t="str">
        <f>+VLOOKUP($C492,Pagina!$C:$Q,13,0)</f>
        <v>0,000000</v>
      </c>
      <c r="U492" s="5" t="str">
        <f>+VLOOKUP($C492,Pagina!$C:$Q,14,0)</f>
        <v>0,000000</v>
      </c>
      <c r="V492" s="5" t="str">
        <f>+VLOOKUP($C492,Pagina!$C:$Q,15,0)</f>
        <v>0,000000</v>
      </c>
      <c r="W492" s="10">
        <f t="shared" si="44"/>
        <v>0.71700000000001296</v>
      </c>
      <c r="X492" s="10">
        <f t="shared" si="45"/>
        <v>0.71700000000001296</v>
      </c>
      <c r="Y492" s="10">
        <f t="shared" si="46"/>
        <v>0.51408900000001856</v>
      </c>
      <c r="Z492" s="10">
        <f t="shared" si="47"/>
        <v>0.3086751936215793</v>
      </c>
    </row>
    <row r="493" spans="1:26" x14ac:dyDescent="0.25">
      <c r="A493" s="8">
        <f t="shared" si="42"/>
        <v>46211</v>
      </c>
      <c r="B493" s="9">
        <f t="shared" si="43"/>
        <v>0.78753476851852611</v>
      </c>
      <c r="C493" s="11">
        <v>46211.787534722222</v>
      </c>
      <c r="D493" s="1">
        <v>46211.787534768519</v>
      </c>
      <c r="E493">
        <v>232.26300000000001</v>
      </c>
      <c r="F493">
        <v>232.30500000000001</v>
      </c>
      <c r="G493">
        <v>232.30500000000001</v>
      </c>
      <c r="H493">
        <v>232.32499999999999</v>
      </c>
      <c r="I493">
        <v>0.02</v>
      </c>
      <c r="J493">
        <v>0.03</v>
      </c>
      <c r="K493" t="s">
        <v>18</v>
      </c>
      <c r="L493">
        <v>0.05</v>
      </c>
      <c r="M493">
        <v>49.923000000000002</v>
      </c>
      <c r="N493">
        <v>49.923999999999999</v>
      </c>
      <c r="O493">
        <v>49.924999999999997</v>
      </c>
      <c r="P493" t="s">
        <v>18</v>
      </c>
      <c r="Q493" s="5">
        <f>+VLOOKUP($C493,Pagina!$C:$Q,10,0)</f>
        <v>233</v>
      </c>
      <c r="R493" s="5">
        <f>+VLOOKUP($C493,Pagina!$C:$Q,11,0)</f>
        <v>95.236999999999995</v>
      </c>
      <c r="S493" s="5">
        <f>+VLOOKUP($C493,Pagina!$C:$Q,12,0)</f>
        <v>49.9</v>
      </c>
      <c r="T493" s="5" t="str">
        <f>+VLOOKUP($C493,Pagina!$C:$Q,13,0)</f>
        <v>0,000000</v>
      </c>
      <c r="U493" s="5" t="str">
        <f>+VLOOKUP($C493,Pagina!$C:$Q,14,0)</f>
        <v>0,000000</v>
      </c>
      <c r="V493" s="5" t="str">
        <f>+VLOOKUP($C493,Pagina!$C:$Q,15,0)</f>
        <v>0,000000</v>
      </c>
      <c r="W493" s="10">
        <f t="shared" si="44"/>
        <v>0.73699999999999477</v>
      </c>
      <c r="X493" s="10">
        <f t="shared" si="45"/>
        <v>0.73699999999999477</v>
      </c>
      <c r="Y493" s="10">
        <f t="shared" si="46"/>
        <v>0.54316899999999224</v>
      </c>
      <c r="Z493" s="10">
        <f t="shared" si="47"/>
        <v>0.31731270154953423</v>
      </c>
    </row>
    <row r="494" spans="1:26" x14ac:dyDescent="0.25">
      <c r="A494" s="8">
        <f t="shared" si="42"/>
        <v>46211</v>
      </c>
      <c r="B494" s="9">
        <f t="shared" si="43"/>
        <v>0.78754635416407837</v>
      </c>
      <c r="C494" s="11">
        <v>46211.787546296298</v>
      </c>
      <c r="D494" s="1">
        <v>46211.787546354164</v>
      </c>
      <c r="E494">
        <v>232.28899999999999</v>
      </c>
      <c r="F494">
        <v>232.346</v>
      </c>
      <c r="G494">
        <v>232.346</v>
      </c>
      <c r="H494">
        <v>232.44399999999999</v>
      </c>
      <c r="I494">
        <v>0.02</v>
      </c>
      <c r="J494">
        <v>0.03</v>
      </c>
      <c r="K494" t="s">
        <v>18</v>
      </c>
      <c r="L494">
        <v>0.04</v>
      </c>
      <c r="M494">
        <v>49.924999999999997</v>
      </c>
      <c r="N494">
        <v>49.926000000000002</v>
      </c>
      <c r="O494">
        <v>49.927</v>
      </c>
      <c r="P494" t="s">
        <v>18</v>
      </c>
      <c r="Q494" s="5">
        <f>+VLOOKUP($C494,Pagina!$C:$Q,10,0)</f>
        <v>233</v>
      </c>
      <c r="R494" s="5">
        <f>+VLOOKUP($C494,Pagina!$C:$Q,11,0)</f>
        <v>95.236999999999995</v>
      </c>
      <c r="S494" s="5">
        <f>+VLOOKUP($C494,Pagina!$C:$Q,12,0)</f>
        <v>49.9</v>
      </c>
      <c r="T494" s="5" t="str">
        <f>+VLOOKUP($C494,Pagina!$C:$Q,13,0)</f>
        <v>0,000000</v>
      </c>
      <c r="U494" s="5" t="str">
        <f>+VLOOKUP($C494,Pagina!$C:$Q,14,0)</f>
        <v>0,000000</v>
      </c>
      <c r="V494" s="5" t="str">
        <f>+VLOOKUP($C494,Pagina!$C:$Q,15,0)</f>
        <v>0,000000</v>
      </c>
      <c r="W494" s="10">
        <f t="shared" si="44"/>
        <v>0.71100000000001273</v>
      </c>
      <c r="X494" s="10">
        <f t="shared" si="45"/>
        <v>0.71100000000001273</v>
      </c>
      <c r="Y494" s="10">
        <f t="shared" si="46"/>
        <v>0.50552100000001809</v>
      </c>
      <c r="Z494" s="10">
        <f t="shared" si="47"/>
        <v>0.30608423128086687</v>
      </c>
    </row>
    <row r="495" spans="1:26" x14ac:dyDescent="0.25">
      <c r="A495" s="8">
        <f t="shared" si="42"/>
        <v>46211</v>
      </c>
      <c r="B495" s="9">
        <f t="shared" si="43"/>
        <v>0.78755795138567919</v>
      </c>
      <c r="C495" s="11">
        <v>46211.787557870368</v>
      </c>
      <c r="D495" s="1">
        <v>46211.787557951386</v>
      </c>
      <c r="E495">
        <v>232.44900000000001</v>
      </c>
      <c r="F495">
        <v>232.482</v>
      </c>
      <c r="G495">
        <v>232.482</v>
      </c>
      <c r="H495">
        <v>232.50399999999999</v>
      </c>
      <c r="I495">
        <v>0.02</v>
      </c>
      <c r="J495">
        <v>0.05</v>
      </c>
      <c r="K495" t="s">
        <v>18</v>
      </c>
      <c r="L495">
        <v>7.0000000000000007E-2</v>
      </c>
      <c r="M495">
        <v>49.927999999999997</v>
      </c>
      <c r="N495">
        <v>49.929000000000002</v>
      </c>
      <c r="O495">
        <v>49.93</v>
      </c>
      <c r="P495" t="s">
        <v>18</v>
      </c>
      <c r="Q495" s="5">
        <f>+VLOOKUP($C495,Pagina!$C:$Q,10,0)</f>
        <v>233</v>
      </c>
      <c r="R495" s="5">
        <f>+VLOOKUP($C495,Pagina!$C:$Q,11,0)</f>
        <v>95.236999999999995</v>
      </c>
      <c r="S495" s="5">
        <f>+VLOOKUP($C495,Pagina!$C:$Q,12,0)</f>
        <v>49.9</v>
      </c>
      <c r="T495" s="5" t="str">
        <f>+VLOOKUP($C495,Pagina!$C:$Q,13,0)</f>
        <v>0,000000</v>
      </c>
      <c r="U495" s="5" t="str">
        <f>+VLOOKUP($C495,Pagina!$C:$Q,14,0)</f>
        <v>0,000000</v>
      </c>
      <c r="V495" s="5" t="str">
        <f>+VLOOKUP($C495,Pagina!$C:$Q,15,0)</f>
        <v>0,000000</v>
      </c>
      <c r="W495" s="10">
        <f t="shared" si="44"/>
        <v>0.55099999999998772</v>
      </c>
      <c r="X495" s="10">
        <f t="shared" si="45"/>
        <v>0.55099999999998772</v>
      </c>
      <c r="Y495" s="10">
        <f t="shared" si="46"/>
        <v>0.30360099999998647</v>
      </c>
      <c r="Z495" s="10">
        <f t="shared" si="47"/>
        <v>0.23704124345554842</v>
      </c>
    </row>
    <row r="496" spans="1:26" x14ac:dyDescent="0.25">
      <c r="A496" s="8">
        <f t="shared" si="42"/>
        <v>46211</v>
      </c>
      <c r="B496" s="9">
        <f t="shared" si="43"/>
        <v>0.78756953703850741</v>
      </c>
      <c r="C496" s="11">
        <v>46211.787569444445</v>
      </c>
      <c r="D496" s="1">
        <v>46211.787569537039</v>
      </c>
      <c r="E496">
        <v>232.44399999999999</v>
      </c>
      <c r="F496">
        <v>232.48599999999999</v>
      </c>
      <c r="G496">
        <v>232.48599999999999</v>
      </c>
      <c r="H496">
        <v>232.53800000000001</v>
      </c>
      <c r="I496">
        <v>0.02</v>
      </c>
      <c r="J496">
        <v>0.03</v>
      </c>
      <c r="K496" t="s">
        <v>18</v>
      </c>
      <c r="L496">
        <v>0.04</v>
      </c>
      <c r="M496">
        <v>49.929000000000002</v>
      </c>
      <c r="N496">
        <v>49.930999999999997</v>
      </c>
      <c r="O496">
        <v>49.933</v>
      </c>
      <c r="P496" t="s">
        <v>18</v>
      </c>
      <c r="Q496" s="5">
        <f>+VLOOKUP($C496,Pagina!$C:$Q,10,0)</f>
        <v>233</v>
      </c>
      <c r="R496" s="5">
        <f>+VLOOKUP($C496,Pagina!$C:$Q,11,0)</f>
        <v>95.236999999999995</v>
      </c>
      <c r="S496" s="5">
        <f>+VLOOKUP($C496,Pagina!$C:$Q,12,0)</f>
        <v>49.9</v>
      </c>
      <c r="T496" s="5" t="str">
        <f>+VLOOKUP($C496,Pagina!$C:$Q,13,0)</f>
        <v>0,000000</v>
      </c>
      <c r="U496" s="5" t="str">
        <f>+VLOOKUP($C496,Pagina!$C:$Q,14,0)</f>
        <v>0,000000</v>
      </c>
      <c r="V496" s="5" t="str">
        <f>+VLOOKUP($C496,Pagina!$C:$Q,15,0)</f>
        <v>0,000000</v>
      </c>
      <c r="W496" s="10">
        <f t="shared" si="44"/>
        <v>0.5560000000000116</v>
      </c>
      <c r="X496" s="10">
        <f t="shared" si="45"/>
        <v>0.5560000000000116</v>
      </c>
      <c r="Y496" s="10">
        <f t="shared" si="46"/>
        <v>0.3091360000000129</v>
      </c>
      <c r="Z496" s="10">
        <f t="shared" si="47"/>
        <v>0.23919739808298413</v>
      </c>
    </row>
    <row r="497" spans="1:26" x14ac:dyDescent="0.25">
      <c r="A497" s="8">
        <f t="shared" si="42"/>
        <v>46211</v>
      </c>
      <c r="B497" s="9">
        <f t="shared" si="43"/>
        <v>0.78758113426010823</v>
      </c>
      <c r="C497" s="11">
        <v>46211.787581018521</v>
      </c>
      <c r="D497" s="1">
        <v>46211.78758113426</v>
      </c>
      <c r="E497">
        <v>232.41800000000001</v>
      </c>
      <c r="F497">
        <v>232.49299999999999</v>
      </c>
      <c r="G497">
        <v>232.49299999999999</v>
      </c>
      <c r="H497">
        <v>232.52500000000001</v>
      </c>
      <c r="I497">
        <v>0.02</v>
      </c>
      <c r="J497">
        <v>0.03</v>
      </c>
      <c r="K497" t="s">
        <v>18</v>
      </c>
      <c r="L497">
        <v>0.04</v>
      </c>
      <c r="M497">
        <v>49.933999999999997</v>
      </c>
      <c r="N497">
        <v>49.936999999999998</v>
      </c>
      <c r="O497">
        <v>49.94</v>
      </c>
      <c r="P497" t="s">
        <v>18</v>
      </c>
      <c r="Q497" s="5">
        <f>+VLOOKUP($C497,Pagina!$C:$Q,10,0)</f>
        <v>233.2</v>
      </c>
      <c r="R497" s="5">
        <f>+VLOOKUP($C497,Pagina!$C:$Q,11,0)</f>
        <v>95.236999999999995</v>
      </c>
      <c r="S497" s="5">
        <f>+VLOOKUP($C497,Pagina!$C:$Q,12,0)</f>
        <v>49.9</v>
      </c>
      <c r="T497" s="5" t="str">
        <f>+VLOOKUP($C497,Pagina!$C:$Q,13,0)</f>
        <v>0,000000</v>
      </c>
      <c r="U497" s="5" t="str">
        <f>+VLOOKUP($C497,Pagina!$C:$Q,14,0)</f>
        <v>0,000000</v>
      </c>
      <c r="V497" s="5" t="str">
        <f>+VLOOKUP($C497,Pagina!$C:$Q,15,0)</f>
        <v>0,000000</v>
      </c>
      <c r="W497" s="10">
        <f t="shared" si="44"/>
        <v>0.78199999999998226</v>
      </c>
      <c r="X497" s="10">
        <f t="shared" si="45"/>
        <v>0.78199999999998226</v>
      </c>
      <c r="Y497" s="10">
        <f t="shared" si="46"/>
        <v>0.61152399999997231</v>
      </c>
      <c r="Z497" s="10">
        <f t="shared" si="47"/>
        <v>0.33646275245462154</v>
      </c>
    </row>
    <row r="498" spans="1:26" x14ac:dyDescent="0.25">
      <c r="A498" s="8">
        <f t="shared" si="42"/>
        <v>46211</v>
      </c>
      <c r="B498" s="9">
        <f t="shared" si="43"/>
        <v>0.78759271990566049</v>
      </c>
      <c r="C498" s="11">
        <v>46211.787592592591</v>
      </c>
      <c r="D498" s="1">
        <v>46211.787592719906</v>
      </c>
      <c r="E498">
        <v>232.48500000000001</v>
      </c>
      <c r="F498">
        <v>232.517</v>
      </c>
      <c r="G498">
        <v>232.517</v>
      </c>
      <c r="H498">
        <v>232.54</v>
      </c>
      <c r="I498">
        <v>0.02</v>
      </c>
      <c r="J498">
        <v>0.05</v>
      </c>
      <c r="K498" t="s">
        <v>18</v>
      </c>
      <c r="L498">
        <v>7.0000000000000007E-2</v>
      </c>
      <c r="M498">
        <v>49.94</v>
      </c>
      <c r="N498">
        <v>49.942</v>
      </c>
      <c r="O498">
        <v>49.942999999999998</v>
      </c>
      <c r="P498" t="s">
        <v>18</v>
      </c>
      <c r="Q498" s="5">
        <f>+VLOOKUP($C498,Pagina!$C:$Q,10,0)</f>
        <v>233.2</v>
      </c>
      <c r="R498" s="5">
        <f>+VLOOKUP($C498,Pagina!$C:$Q,11,0)</f>
        <v>95.236999999999995</v>
      </c>
      <c r="S498" s="5">
        <f>+VLOOKUP($C498,Pagina!$C:$Q,12,0)</f>
        <v>49.9</v>
      </c>
      <c r="T498" s="5" t="str">
        <f>+VLOOKUP($C498,Pagina!$C:$Q,13,0)</f>
        <v>0,000000</v>
      </c>
      <c r="U498" s="5" t="str">
        <f>+VLOOKUP($C498,Pagina!$C:$Q,14,0)</f>
        <v>0,000000</v>
      </c>
      <c r="V498" s="5" t="str">
        <f>+VLOOKUP($C498,Pagina!$C:$Q,15,0)</f>
        <v>0,000000</v>
      </c>
      <c r="W498" s="10">
        <f t="shared" si="44"/>
        <v>0.71499999999997499</v>
      </c>
      <c r="X498" s="10">
        <f t="shared" si="45"/>
        <v>0.71499999999997499</v>
      </c>
      <c r="Y498" s="10">
        <f t="shared" si="46"/>
        <v>0.51122499999996418</v>
      </c>
      <c r="Z498" s="10">
        <f t="shared" si="47"/>
        <v>0.30754672344451256</v>
      </c>
    </row>
    <row r="499" spans="1:26" x14ac:dyDescent="0.25">
      <c r="A499" s="8">
        <f t="shared" si="42"/>
        <v>46211</v>
      </c>
      <c r="B499" s="9">
        <f t="shared" si="43"/>
        <v>0.7876043055584887</v>
      </c>
      <c r="C499" s="11">
        <v>46211.787604166668</v>
      </c>
      <c r="D499" s="1">
        <v>46211.787604305558</v>
      </c>
      <c r="E499">
        <v>232.358</v>
      </c>
      <c r="F499">
        <v>232.44499999999999</v>
      </c>
      <c r="G499">
        <v>232.44499999999999</v>
      </c>
      <c r="H499">
        <v>232.50700000000001</v>
      </c>
      <c r="I499">
        <v>0.02</v>
      </c>
      <c r="J499">
        <v>0.03</v>
      </c>
      <c r="K499" t="s">
        <v>18</v>
      </c>
      <c r="L499">
        <v>0.05</v>
      </c>
      <c r="M499">
        <v>49.941000000000003</v>
      </c>
      <c r="N499">
        <v>49.941000000000003</v>
      </c>
      <c r="O499">
        <v>49.942</v>
      </c>
      <c r="P499" t="s">
        <v>18</v>
      </c>
      <c r="Q499" s="5">
        <f>+VLOOKUP($C499,Pagina!$C:$Q,10,0)</f>
        <v>233.2</v>
      </c>
      <c r="R499" s="5">
        <f>+VLOOKUP($C499,Pagina!$C:$Q,11,0)</f>
        <v>95.236999999999995</v>
      </c>
      <c r="S499" s="5">
        <f>+VLOOKUP($C499,Pagina!$C:$Q,12,0)</f>
        <v>49.9</v>
      </c>
      <c r="T499" s="5" t="str">
        <f>+VLOOKUP($C499,Pagina!$C:$Q,13,0)</f>
        <v>0,000000</v>
      </c>
      <c r="U499" s="5" t="str">
        <f>+VLOOKUP($C499,Pagina!$C:$Q,14,0)</f>
        <v>0,000000</v>
      </c>
      <c r="V499" s="5" t="str">
        <f>+VLOOKUP($C499,Pagina!$C:$Q,15,0)</f>
        <v>0,000000</v>
      </c>
      <c r="W499" s="10">
        <f t="shared" si="44"/>
        <v>0.84199999999998454</v>
      </c>
      <c r="X499" s="10">
        <f t="shared" si="45"/>
        <v>0.84199999999998454</v>
      </c>
      <c r="Y499" s="10">
        <f t="shared" si="46"/>
        <v>0.70896399999997395</v>
      </c>
      <c r="Z499" s="10">
        <f t="shared" si="47"/>
        <v>0.36237185722031712</v>
      </c>
    </row>
    <row r="500" spans="1:26" x14ac:dyDescent="0.25">
      <c r="A500" s="8">
        <f t="shared" si="42"/>
        <v>46211</v>
      </c>
      <c r="B500" s="9">
        <f t="shared" si="43"/>
        <v>0.78761589120404096</v>
      </c>
      <c r="C500" s="11">
        <v>46211.787615740737</v>
      </c>
      <c r="D500" s="1">
        <v>46211.787615891204</v>
      </c>
      <c r="E500">
        <v>232.44800000000001</v>
      </c>
      <c r="F500">
        <v>232.482</v>
      </c>
      <c r="G500">
        <v>232.482</v>
      </c>
      <c r="H500">
        <v>232.566</v>
      </c>
      <c r="I500">
        <v>0.03</v>
      </c>
      <c r="J500">
        <v>0.04</v>
      </c>
      <c r="K500" t="s">
        <v>18</v>
      </c>
      <c r="L500">
        <v>0.05</v>
      </c>
      <c r="M500">
        <v>49.94</v>
      </c>
      <c r="N500">
        <v>49.941000000000003</v>
      </c>
      <c r="O500">
        <v>49.942999999999998</v>
      </c>
      <c r="P500" t="s">
        <v>18</v>
      </c>
      <c r="Q500" s="5">
        <f>+VLOOKUP($C500,Pagina!$C:$Q,10,0)</f>
        <v>233.2</v>
      </c>
      <c r="R500" s="5">
        <f>+VLOOKUP($C500,Pagina!$C:$Q,11,0)</f>
        <v>95.236999999999995</v>
      </c>
      <c r="S500" s="5">
        <f>+VLOOKUP($C500,Pagina!$C:$Q,12,0)</f>
        <v>49.9</v>
      </c>
      <c r="T500" s="5" t="str">
        <f>+VLOOKUP($C500,Pagina!$C:$Q,13,0)</f>
        <v>0,000000</v>
      </c>
      <c r="U500" s="5" t="str">
        <f>+VLOOKUP($C500,Pagina!$C:$Q,14,0)</f>
        <v>0,000000</v>
      </c>
      <c r="V500" s="5" t="str">
        <f>+VLOOKUP($C500,Pagina!$C:$Q,15,0)</f>
        <v>0,000000</v>
      </c>
      <c r="W500" s="10">
        <f t="shared" si="44"/>
        <v>0.75199999999998113</v>
      </c>
      <c r="X500" s="10">
        <f t="shared" si="45"/>
        <v>0.75199999999998113</v>
      </c>
      <c r="Y500" s="10">
        <f t="shared" si="46"/>
        <v>0.56550399999997158</v>
      </c>
      <c r="Z500" s="10">
        <f t="shared" si="47"/>
        <v>0.32351321585902271</v>
      </c>
    </row>
    <row r="501" spans="1:26" x14ac:dyDescent="0.25">
      <c r="A501" s="8">
        <f t="shared" si="42"/>
        <v>46211</v>
      </c>
      <c r="B501" s="9">
        <f t="shared" si="43"/>
        <v>0.78762747684959322</v>
      </c>
      <c r="C501" s="11">
        <v>46211.787627314814</v>
      </c>
      <c r="D501" s="1">
        <v>46211.78762747685</v>
      </c>
      <c r="E501">
        <v>232.45599999999999</v>
      </c>
      <c r="F501">
        <v>232.52</v>
      </c>
      <c r="G501">
        <v>232.52</v>
      </c>
      <c r="H501">
        <v>232.56200000000001</v>
      </c>
      <c r="I501">
        <v>0.03</v>
      </c>
      <c r="J501">
        <v>0.06</v>
      </c>
      <c r="K501" t="s">
        <v>18</v>
      </c>
      <c r="L501">
        <v>7.0000000000000007E-2</v>
      </c>
      <c r="M501">
        <v>49.942</v>
      </c>
      <c r="N501">
        <v>49.942999999999998</v>
      </c>
      <c r="O501">
        <v>49.945</v>
      </c>
      <c r="P501" t="s">
        <v>18</v>
      </c>
      <c r="Q501" s="5">
        <f>+VLOOKUP($C501,Pagina!$C:$Q,10,0)</f>
        <v>233.2</v>
      </c>
      <c r="R501" s="5">
        <f>+VLOOKUP($C501,Pagina!$C:$Q,11,0)</f>
        <v>95.236999999999995</v>
      </c>
      <c r="S501" s="5">
        <f>+VLOOKUP($C501,Pagina!$C:$Q,12,0)</f>
        <v>49.9</v>
      </c>
      <c r="T501" s="5" t="str">
        <f>+VLOOKUP($C501,Pagina!$C:$Q,13,0)</f>
        <v>0,000000</v>
      </c>
      <c r="U501" s="5" t="str">
        <f>+VLOOKUP($C501,Pagina!$C:$Q,14,0)</f>
        <v>0,000000</v>
      </c>
      <c r="V501" s="5" t="str">
        <f>+VLOOKUP($C501,Pagina!$C:$Q,15,0)</f>
        <v>0,000000</v>
      </c>
      <c r="W501" s="10">
        <f t="shared" si="44"/>
        <v>0.74399999999999977</v>
      </c>
      <c r="X501" s="10">
        <f t="shared" si="45"/>
        <v>0.74399999999999977</v>
      </c>
      <c r="Y501" s="10">
        <f t="shared" si="46"/>
        <v>0.55353599999999969</v>
      </c>
      <c r="Z501" s="10">
        <f t="shared" si="47"/>
        <v>0.32006057060260856</v>
      </c>
    </row>
    <row r="502" spans="1:26" x14ac:dyDescent="0.25">
      <c r="A502" s="8">
        <f t="shared" si="42"/>
        <v>46211</v>
      </c>
      <c r="B502" s="9">
        <f t="shared" si="43"/>
        <v>0.78763906250242144</v>
      </c>
      <c r="C502" s="11">
        <v>46211.787638888891</v>
      </c>
      <c r="D502" s="1">
        <v>46211.787639062502</v>
      </c>
      <c r="E502">
        <v>232.50399999999999</v>
      </c>
      <c r="F502">
        <v>232.53700000000001</v>
      </c>
      <c r="G502">
        <v>232.53700000000001</v>
      </c>
      <c r="H502">
        <v>232.56700000000001</v>
      </c>
      <c r="I502">
        <v>0.03</v>
      </c>
      <c r="J502">
        <v>7.0000000000000007E-2</v>
      </c>
      <c r="K502" t="s">
        <v>18</v>
      </c>
      <c r="L502">
        <v>0.09</v>
      </c>
      <c r="M502">
        <v>49.945999999999998</v>
      </c>
      <c r="N502">
        <v>49.947000000000003</v>
      </c>
      <c r="O502">
        <v>49.948999999999998</v>
      </c>
      <c r="P502" t="s">
        <v>18</v>
      </c>
      <c r="Q502" s="5">
        <f>+VLOOKUP($C502,Pagina!$C:$Q,10,0)</f>
        <v>233.3</v>
      </c>
      <c r="R502" s="5">
        <f>+VLOOKUP($C502,Pagina!$C:$Q,11,0)</f>
        <v>95.236999999999995</v>
      </c>
      <c r="S502" s="5">
        <f>+VLOOKUP($C502,Pagina!$C:$Q,12,0)</f>
        <v>49.9</v>
      </c>
      <c r="T502" s="5" t="str">
        <f>+VLOOKUP($C502,Pagina!$C:$Q,13,0)</f>
        <v>0,000000</v>
      </c>
      <c r="U502" s="5" t="str">
        <f>+VLOOKUP($C502,Pagina!$C:$Q,14,0)</f>
        <v>0,000000</v>
      </c>
      <c r="V502" s="5" t="str">
        <f>+VLOOKUP($C502,Pagina!$C:$Q,15,0)</f>
        <v>0,000000</v>
      </c>
      <c r="W502" s="10">
        <f t="shared" si="44"/>
        <v>0.79600000000002069</v>
      </c>
      <c r="X502" s="10">
        <f t="shared" si="45"/>
        <v>0.79600000000002069</v>
      </c>
      <c r="Y502" s="10">
        <f t="shared" si="46"/>
        <v>0.63361600000003293</v>
      </c>
      <c r="Z502" s="10">
        <f t="shared" si="47"/>
        <v>0.34235970133848048</v>
      </c>
    </row>
    <row r="503" spans="1:26" x14ac:dyDescent="0.25">
      <c r="A503" s="8">
        <f t="shared" si="42"/>
        <v>46211</v>
      </c>
      <c r="B503" s="9">
        <f t="shared" si="43"/>
        <v>0.7876506481479737</v>
      </c>
      <c r="C503" s="11">
        <v>46211.78765046296</v>
      </c>
      <c r="D503" s="1">
        <v>46211.787650648148</v>
      </c>
      <c r="E503">
        <v>232.28800000000001</v>
      </c>
      <c r="F503">
        <v>232.38900000000001</v>
      </c>
      <c r="G503">
        <v>232.38900000000001</v>
      </c>
      <c r="H503">
        <v>232.47499999999999</v>
      </c>
      <c r="I503">
        <v>0.02</v>
      </c>
      <c r="J503">
        <v>0.08</v>
      </c>
      <c r="K503" t="s">
        <v>18</v>
      </c>
      <c r="L503">
        <v>0.12</v>
      </c>
      <c r="M503">
        <v>49.947000000000003</v>
      </c>
      <c r="N503">
        <v>49.948</v>
      </c>
      <c r="O503">
        <v>49.948999999999998</v>
      </c>
      <c r="P503" t="s">
        <v>18</v>
      </c>
      <c r="Q503" s="5">
        <f>+VLOOKUP($C503,Pagina!$C:$Q,10,0)</f>
        <v>233.4</v>
      </c>
      <c r="R503" s="5">
        <f>+VLOOKUP($C503,Pagina!$C:$Q,11,0)</f>
        <v>95.236999999999995</v>
      </c>
      <c r="S503" s="5">
        <f>+VLOOKUP($C503,Pagina!$C:$Q,12,0)</f>
        <v>49.9</v>
      </c>
      <c r="T503" s="5" t="str">
        <f>+VLOOKUP($C503,Pagina!$C:$Q,13,0)</f>
        <v>0,000000</v>
      </c>
      <c r="U503" s="5" t="str">
        <f>+VLOOKUP($C503,Pagina!$C:$Q,14,0)</f>
        <v>0,000000</v>
      </c>
      <c r="V503" s="5" t="str">
        <f>+VLOOKUP($C503,Pagina!$C:$Q,15,0)</f>
        <v>0,000000</v>
      </c>
      <c r="W503" s="10">
        <f t="shared" si="44"/>
        <v>1.1119999999999948</v>
      </c>
      <c r="X503" s="10">
        <f t="shared" si="45"/>
        <v>1.1119999999999948</v>
      </c>
      <c r="Y503" s="10">
        <f t="shared" si="46"/>
        <v>1.2365439999999883</v>
      </c>
      <c r="Z503" s="10">
        <f t="shared" si="47"/>
        <v>0.47871607659456994</v>
      </c>
    </row>
    <row r="504" spans="1:26" x14ac:dyDescent="0.25">
      <c r="A504" s="8">
        <f t="shared" si="42"/>
        <v>46211</v>
      </c>
      <c r="B504" s="9">
        <f t="shared" si="43"/>
        <v>0.78766223379352596</v>
      </c>
      <c r="C504" s="11">
        <v>46211.787662037037</v>
      </c>
      <c r="D504" s="1">
        <v>46211.787662233794</v>
      </c>
      <c r="E504">
        <v>232.31299999999999</v>
      </c>
      <c r="F504">
        <v>232.35400000000001</v>
      </c>
      <c r="G504">
        <v>232.35400000000001</v>
      </c>
      <c r="H504">
        <v>232.37899999999999</v>
      </c>
      <c r="I504">
        <v>0.04</v>
      </c>
      <c r="J504">
        <v>0.06</v>
      </c>
      <c r="K504" t="s">
        <v>18</v>
      </c>
      <c r="L504">
        <v>7.0000000000000007E-2</v>
      </c>
      <c r="M504">
        <v>49.944000000000003</v>
      </c>
      <c r="N504">
        <v>49.945</v>
      </c>
      <c r="O504">
        <v>49.947000000000003</v>
      </c>
      <c r="P504" t="s">
        <v>18</v>
      </c>
      <c r="Q504" s="5">
        <f>+VLOOKUP($C504,Pagina!$C:$Q,10,0)</f>
        <v>233.4</v>
      </c>
      <c r="R504" s="5">
        <f>+VLOOKUP($C504,Pagina!$C:$Q,11,0)</f>
        <v>95.236999999999995</v>
      </c>
      <c r="S504" s="5">
        <f>+VLOOKUP($C504,Pagina!$C:$Q,12,0)</f>
        <v>49.9</v>
      </c>
      <c r="T504" s="5" t="str">
        <f>+VLOOKUP($C504,Pagina!$C:$Q,13,0)</f>
        <v>0,000000</v>
      </c>
      <c r="U504" s="5" t="str">
        <f>+VLOOKUP($C504,Pagina!$C:$Q,14,0)</f>
        <v>0,000000</v>
      </c>
      <c r="V504" s="5" t="str">
        <f>+VLOOKUP($C504,Pagina!$C:$Q,15,0)</f>
        <v>0,000000</v>
      </c>
      <c r="W504" s="10">
        <f t="shared" si="44"/>
        <v>1.0870000000000175</v>
      </c>
      <c r="X504" s="10">
        <f t="shared" si="45"/>
        <v>1.0870000000000175</v>
      </c>
      <c r="Y504" s="10">
        <f t="shared" si="46"/>
        <v>1.1815690000000381</v>
      </c>
      <c r="Z504" s="10">
        <f t="shared" si="47"/>
        <v>0.4679032167808162</v>
      </c>
    </row>
    <row r="505" spans="1:26" x14ac:dyDescent="0.25">
      <c r="A505" s="8">
        <f t="shared" si="42"/>
        <v>46211</v>
      </c>
      <c r="B505" s="9">
        <f t="shared" si="43"/>
        <v>0.78767383101512678</v>
      </c>
      <c r="C505" s="11">
        <v>46211.787673611114</v>
      </c>
      <c r="D505" s="1">
        <v>46211.787673831015</v>
      </c>
      <c r="E505">
        <v>232.25399999999999</v>
      </c>
      <c r="F505">
        <v>232.291</v>
      </c>
      <c r="G505">
        <v>232.291</v>
      </c>
      <c r="H505">
        <v>232.33600000000001</v>
      </c>
      <c r="I505">
        <v>0.03</v>
      </c>
      <c r="J505">
        <v>0.05</v>
      </c>
      <c r="K505" t="s">
        <v>18</v>
      </c>
      <c r="L505">
        <v>0.08</v>
      </c>
      <c r="M505">
        <v>49.939</v>
      </c>
      <c r="N505">
        <v>49.941000000000003</v>
      </c>
      <c r="O505">
        <v>49.942999999999998</v>
      </c>
      <c r="P505" t="s">
        <v>18</v>
      </c>
      <c r="Q505" s="5">
        <f>+VLOOKUP($C505,Pagina!$C:$Q,10,0)</f>
        <v>233.4</v>
      </c>
      <c r="R505" s="5">
        <f>+VLOOKUP($C505,Pagina!$C:$Q,11,0)</f>
        <v>95.236999999999995</v>
      </c>
      <c r="S505" s="5">
        <f>+VLOOKUP($C505,Pagina!$C:$Q,12,0)</f>
        <v>49.9</v>
      </c>
      <c r="T505" s="5" t="str">
        <f>+VLOOKUP($C505,Pagina!$C:$Q,13,0)</f>
        <v>0,000000</v>
      </c>
      <c r="U505" s="5" t="str">
        <f>+VLOOKUP($C505,Pagina!$C:$Q,14,0)</f>
        <v>0,000000</v>
      </c>
      <c r="V505" s="5" t="str">
        <f>+VLOOKUP($C505,Pagina!$C:$Q,15,0)</f>
        <v>0,000000</v>
      </c>
      <c r="W505" s="10">
        <f t="shared" si="44"/>
        <v>1.146000000000015</v>
      </c>
      <c r="X505" s="10">
        <f t="shared" si="45"/>
        <v>1.146000000000015</v>
      </c>
      <c r="Y505" s="10">
        <f t="shared" si="46"/>
        <v>1.3133160000000343</v>
      </c>
      <c r="Z505" s="10">
        <f t="shared" si="47"/>
        <v>0.49342530160945131</v>
      </c>
    </row>
    <row r="506" spans="1:26" x14ac:dyDescent="0.25">
      <c r="A506" s="8">
        <f t="shared" si="42"/>
        <v>46211</v>
      </c>
      <c r="B506" s="9">
        <f t="shared" si="43"/>
        <v>0.787685416667955</v>
      </c>
      <c r="C506" s="11">
        <v>46211.787685185183</v>
      </c>
      <c r="D506" s="1">
        <v>46211.787685416668</v>
      </c>
      <c r="E506">
        <v>232.227</v>
      </c>
      <c r="F506">
        <v>232.28800000000001</v>
      </c>
      <c r="G506">
        <v>232.28800000000001</v>
      </c>
      <c r="H506">
        <v>232.321</v>
      </c>
      <c r="I506">
        <v>0.03</v>
      </c>
      <c r="J506">
        <v>0.05</v>
      </c>
      <c r="K506" t="s">
        <v>18</v>
      </c>
      <c r="L506">
        <v>7.0000000000000007E-2</v>
      </c>
      <c r="M506">
        <v>49.930999999999997</v>
      </c>
      <c r="N506">
        <v>49.933999999999997</v>
      </c>
      <c r="O506">
        <v>49.936999999999998</v>
      </c>
      <c r="P506" t="s">
        <v>18</v>
      </c>
      <c r="Q506" s="5">
        <f>+VLOOKUP($C506,Pagina!$C:$Q,10,0)</f>
        <v>233.3</v>
      </c>
      <c r="R506" s="5">
        <f>+VLOOKUP($C506,Pagina!$C:$Q,11,0)</f>
        <v>95.236999999999995</v>
      </c>
      <c r="S506" s="5">
        <f>+VLOOKUP($C506,Pagina!$C:$Q,12,0)</f>
        <v>49.9</v>
      </c>
      <c r="T506" s="5" t="str">
        <f>+VLOOKUP($C506,Pagina!$C:$Q,13,0)</f>
        <v>0,000000</v>
      </c>
      <c r="U506" s="5" t="str">
        <f>+VLOOKUP($C506,Pagina!$C:$Q,14,0)</f>
        <v>0,000000</v>
      </c>
      <c r="V506" s="5" t="str">
        <f>+VLOOKUP($C506,Pagina!$C:$Q,15,0)</f>
        <v>0,000000</v>
      </c>
      <c r="W506" s="10">
        <f t="shared" si="44"/>
        <v>1.0730000000000075</v>
      </c>
      <c r="X506" s="10">
        <f t="shared" si="45"/>
        <v>1.0730000000000075</v>
      </c>
      <c r="Y506" s="10">
        <f t="shared" si="46"/>
        <v>1.151329000000016</v>
      </c>
      <c r="Z506" s="10">
        <f t="shared" si="47"/>
        <v>0.46204791001907941</v>
      </c>
    </row>
    <row r="507" spans="1:26" x14ac:dyDescent="0.25">
      <c r="A507" s="8">
        <f t="shared" si="42"/>
        <v>46211</v>
      </c>
      <c r="B507" s="9">
        <f t="shared" si="43"/>
        <v>0.78769700231350726</v>
      </c>
      <c r="C507" s="11">
        <v>46211.78769675926</v>
      </c>
      <c r="D507" s="1">
        <v>46211.787697002314</v>
      </c>
      <c r="E507">
        <v>232.21899999999999</v>
      </c>
      <c r="F507">
        <v>232.249</v>
      </c>
      <c r="G507">
        <v>232.249</v>
      </c>
      <c r="H507">
        <v>232.291</v>
      </c>
      <c r="I507">
        <v>0.02</v>
      </c>
      <c r="J507">
        <v>0.03</v>
      </c>
      <c r="K507" t="s">
        <v>18</v>
      </c>
      <c r="L507">
        <v>0.05</v>
      </c>
      <c r="M507">
        <v>49.929000000000002</v>
      </c>
      <c r="N507">
        <v>49.93</v>
      </c>
      <c r="O507">
        <v>49.930999999999997</v>
      </c>
      <c r="P507" t="s">
        <v>18</v>
      </c>
      <c r="Q507" s="5">
        <f>+VLOOKUP($C507,Pagina!$C:$Q,10,0)</f>
        <v>233.3</v>
      </c>
      <c r="R507" s="5">
        <f>+VLOOKUP($C507,Pagina!$C:$Q,11,0)</f>
        <v>95.236999999999995</v>
      </c>
      <c r="S507" s="5">
        <f>+VLOOKUP($C507,Pagina!$C:$Q,12,0)</f>
        <v>49.9</v>
      </c>
      <c r="T507" s="5" t="str">
        <f>+VLOOKUP($C507,Pagina!$C:$Q,13,0)</f>
        <v>0,000000</v>
      </c>
      <c r="U507" s="5" t="str">
        <f>+VLOOKUP($C507,Pagina!$C:$Q,14,0)</f>
        <v>0,000000</v>
      </c>
      <c r="V507" s="5" t="str">
        <f>+VLOOKUP($C507,Pagina!$C:$Q,15,0)</f>
        <v>0,000000</v>
      </c>
      <c r="W507" s="10">
        <f t="shared" si="44"/>
        <v>1.0810000000000173</v>
      </c>
      <c r="X507" s="10">
        <f t="shared" si="45"/>
        <v>1.0810000000000173</v>
      </c>
      <c r="Y507" s="10">
        <f t="shared" si="46"/>
        <v>1.1685610000000373</v>
      </c>
      <c r="Z507" s="10">
        <f t="shared" si="47"/>
        <v>0.46550885155823485</v>
      </c>
    </row>
    <row r="508" spans="1:26" x14ac:dyDescent="0.25">
      <c r="A508" s="8">
        <f t="shared" si="42"/>
        <v>46211</v>
      </c>
      <c r="B508" s="9">
        <f t="shared" si="43"/>
        <v>0.78770859953510808</v>
      </c>
      <c r="C508" s="11">
        <v>46211.787708333337</v>
      </c>
      <c r="D508" s="1">
        <v>46211.787708599535</v>
      </c>
      <c r="E508">
        <v>232.20400000000001</v>
      </c>
      <c r="F508">
        <v>232.291</v>
      </c>
      <c r="G508">
        <v>232.291</v>
      </c>
      <c r="H508">
        <v>232.35</v>
      </c>
      <c r="I508">
        <v>0.03</v>
      </c>
      <c r="J508">
        <v>0.04</v>
      </c>
      <c r="K508" t="s">
        <v>18</v>
      </c>
      <c r="L508">
        <v>0.05</v>
      </c>
      <c r="M508">
        <v>49.923999999999999</v>
      </c>
      <c r="N508">
        <v>49.926000000000002</v>
      </c>
      <c r="O508">
        <v>49.927999999999997</v>
      </c>
      <c r="P508" t="s">
        <v>18</v>
      </c>
      <c r="Q508" s="5">
        <f>+VLOOKUP($C508,Pagina!$C:$Q,10,0)</f>
        <v>233.4</v>
      </c>
      <c r="R508" s="5">
        <f>+VLOOKUP($C508,Pagina!$C:$Q,11,0)</f>
        <v>95.236999999999995</v>
      </c>
      <c r="S508" s="5">
        <f>+VLOOKUP($C508,Pagina!$C:$Q,12,0)</f>
        <v>49.9</v>
      </c>
      <c r="T508" s="5" t="str">
        <f>+VLOOKUP($C508,Pagina!$C:$Q,13,0)</f>
        <v>0,000000</v>
      </c>
      <c r="U508" s="5" t="str">
        <f>+VLOOKUP($C508,Pagina!$C:$Q,14,0)</f>
        <v>0,000000</v>
      </c>
      <c r="V508" s="5" t="str">
        <f>+VLOOKUP($C508,Pagina!$C:$Q,15,0)</f>
        <v>0,000000</v>
      </c>
      <c r="W508" s="10">
        <f t="shared" si="44"/>
        <v>1.195999999999998</v>
      </c>
      <c r="X508" s="10">
        <f t="shared" si="45"/>
        <v>1.195999999999998</v>
      </c>
      <c r="Y508" s="10">
        <f t="shared" si="46"/>
        <v>1.430415999999995</v>
      </c>
      <c r="Z508" s="10">
        <f t="shared" si="47"/>
        <v>0.51506433997691592</v>
      </c>
    </row>
    <row r="509" spans="1:26" x14ac:dyDescent="0.25">
      <c r="A509" s="8">
        <f t="shared" si="42"/>
        <v>46211</v>
      </c>
      <c r="B509" s="9">
        <f t="shared" si="43"/>
        <v>0.78772018518793629</v>
      </c>
      <c r="C509" s="11">
        <v>46211.787719907406</v>
      </c>
      <c r="D509" s="1">
        <v>46211.787720185188</v>
      </c>
      <c r="E509">
        <v>232.33699999999999</v>
      </c>
      <c r="F509">
        <v>232.358</v>
      </c>
      <c r="G509">
        <v>232.358</v>
      </c>
      <c r="H509">
        <v>232.37799999999999</v>
      </c>
      <c r="I509">
        <v>0.02</v>
      </c>
      <c r="J509">
        <v>0.03</v>
      </c>
      <c r="K509" t="s">
        <v>18</v>
      </c>
      <c r="L509">
        <v>0.04</v>
      </c>
      <c r="M509">
        <v>49.923999999999999</v>
      </c>
      <c r="N509">
        <v>49.924999999999997</v>
      </c>
      <c r="O509">
        <v>49.924999999999997</v>
      </c>
      <c r="P509" t="s">
        <v>18</v>
      </c>
      <c r="Q509" s="5">
        <f>+VLOOKUP($C509,Pagina!$C:$Q,10,0)</f>
        <v>233.4</v>
      </c>
      <c r="R509" s="5">
        <f>+VLOOKUP($C509,Pagina!$C:$Q,11,0)</f>
        <v>95.236999999999995</v>
      </c>
      <c r="S509" s="5">
        <f>+VLOOKUP($C509,Pagina!$C:$Q,12,0)</f>
        <v>49.9</v>
      </c>
      <c r="T509" s="5" t="str">
        <f>+VLOOKUP($C509,Pagina!$C:$Q,13,0)</f>
        <v>0,000000</v>
      </c>
      <c r="U509" s="5" t="str">
        <f>+VLOOKUP($C509,Pagina!$C:$Q,14,0)</f>
        <v>0,000000</v>
      </c>
      <c r="V509" s="5" t="str">
        <f>+VLOOKUP($C509,Pagina!$C:$Q,15,0)</f>
        <v>0,000000</v>
      </c>
      <c r="W509" s="10">
        <f t="shared" si="44"/>
        <v>1.0630000000000166</v>
      </c>
      <c r="X509" s="10">
        <f t="shared" si="45"/>
        <v>1.0630000000000166</v>
      </c>
      <c r="Y509" s="10">
        <f t="shared" si="46"/>
        <v>1.1299690000000353</v>
      </c>
      <c r="Z509" s="10">
        <f t="shared" si="47"/>
        <v>0.45752506058011277</v>
      </c>
    </row>
    <row r="510" spans="1:26" x14ac:dyDescent="0.25">
      <c r="A510" s="8">
        <f t="shared" si="42"/>
        <v>46211</v>
      </c>
      <c r="B510" s="9">
        <f t="shared" si="43"/>
        <v>0.78773178240953712</v>
      </c>
      <c r="C510" s="11">
        <v>46211.787731481483</v>
      </c>
      <c r="D510" s="1">
        <v>46211.78773178241</v>
      </c>
      <c r="E510">
        <v>232.50800000000001</v>
      </c>
      <c r="F510">
        <v>232.535</v>
      </c>
      <c r="G510">
        <v>232.535</v>
      </c>
      <c r="H510">
        <v>232.59299999999999</v>
      </c>
      <c r="I510">
        <v>0.03</v>
      </c>
      <c r="J510">
        <v>0.04</v>
      </c>
      <c r="K510" t="s">
        <v>18</v>
      </c>
      <c r="L510">
        <v>0.05</v>
      </c>
      <c r="M510">
        <v>49.923999999999999</v>
      </c>
      <c r="N510">
        <v>49.926000000000002</v>
      </c>
      <c r="O510">
        <v>49.927999999999997</v>
      </c>
      <c r="P510" t="s">
        <v>18</v>
      </c>
      <c r="Q510" s="5">
        <f>+VLOOKUP($C510,Pagina!$C:$Q,10,0)</f>
        <v>233.3</v>
      </c>
      <c r="R510" s="5">
        <f>+VLOOKUP($C510,Pagina!$C:$Q,11,0)</f>
        <v>95.236999999999995</v>
      </c>
      <c r="S510" s="5">
        <f>+VLOOKUP($C510,Pagina!$C:$Q,12,0)</f>
        <v>49.9</v>
      </c>
      <c r="T510" s="5" t="str">
        <f>+VLOOKUP($C510,Pagina!$C:$Q,13,0)</f>
        <v>0,000000</v>
      </c>
      <c r="U510" s="5" t="str">
        <f>+VLOOKUP($C510,Pagina!$C:$Q,14,0)</f>
        <v>0,000000</v>
      </c>
      <c r="V510" s="5" t="str">
        <f>+VLOOKUP($C510,Pagina!$C:$Q,15,0)</f>
        <v>0,000000</v>
      </c>
      <c r="W510" s="10">
        <f t="shared" si="44"/>
        <v>0.79200000000000159</v>
      </c>
      <c r="X510" s="10">
        <f t="shared" si="45"/>
        <v>0.79200000000000159</v>
      </c>
      <c r="Y510" s="10">
        <f t="shared" si="46"/>
        <v>0.62726400000000249</v>
      </c>
      <c r="Z510" s="10">
        <f t="shared" si="47"/>
        <v>0.3406334405697875</v>
      </c>
    </row>
    <row r="511" spans="1:26" x14ac:dyDescent="0.25">
      <c r="A511" s="8">
        <f t="shared" si="42"/>
        <v>46211</v>
      </c>
      <c r="B511" s="9">
        <f t="shared" si="43"/>
        <v>0.78774336805508938</v>
      </c>
      <c r="C511" s="11">
        <v>46211.787743055553</v>
      </c>
      <c r="D511" s="1">
        <v>46211.787743368055</v>
      </c>
      <c r="E511">
        <v>232.52</v>
      </c>
      <c r="F511">
        <v>232.536</v>
      </c>
      <c r="G511">
        <v>232.536</v>
      </c>
      <c r="H511">
        <v>232.578</v>
      </c>
      <c r="I511">
        <v>0.02</v>
      </c>
      <c r="J511">
        <v>0.06</v>
      </c>
      <c r="K511" t="s">
        <v>18</v>
      </c>
      <c r="L511">
        <v>0.1</v>
      </c>
      <c r="M511">
        <v>49.927999999999997</v>
      </c>
      <c r="N511">
        <v>49.930999999999997</v>
      </c>
      <c r="O511">
        <v>49.932000000000002</v>
      </c>
      <c r="P511" t="s">
        <v>18</v>
      </c>
      <c r="Q511" s="5">
        <f>+VLOOKUP($C511,Pagina!$C:$Q,10,0)</f>
        <v>233.2</v>
      </c>
      <c r="R511" s="5">
        <f>+VLOOKUP($C511,Pagina!$C:$Q,11,0)</f>
        <v>95.236999999999995</v>
      </c>
      <c r="S511" s="5">
        <f>+VLOOKUP($C511,Pagina!$C:$Q,12,0)</f>
        <v>49.9</v>
      </c>
      <c r="T511" s="5" t="str">
        <f>+VLOOKUP($C511,Pagina!$C:$Q,13,0)</f>
        <v>0,000000</v>
      </c>
      <c r="U511" s="5" t="str">
        <f>+VLOOKUP($C511,Pagina!$C:$Q,14,0)</f>
        <v>0,000000</v>
      </c>
      <c r="V511" s="5" t="str">
        <f>+VLOOKUP($C511,Pagina!$C:$Q,15,0)</f>
        <v>0,000000</v>
      </c>
      <c r="W511" s="10">
        <f t="shared" si="44"/>
        <v>0.6799999999999784</v>
      </c>
      <c r="X511" s="10">
        <f t="shared" si="45"/>
        <v>0.6799999999999784</v>
      </c>
      <c r="Y511" s="10">
        <f t="shared" si="46"/>
        <v>0.46239999999997061</v>
      </c>
      <c r="Z511" s="10">
        <f t="shared" si="47"/>
        <v>0.29244796146567109</v>
      </c>
    </row>
    <row r="512" spans="1:26" x14ac:dyDescent="0.25">
      <c r="A512" s="8">
        <f t="shared" si="42"/>
        <v>46211</v>
      </c>
      <c r="B512" s="9">
        <f t="shared" si="43"/>
        <v>0.78775495370064164</v>
      </c>
      <c r="C512" s="11">
        <v>46211.787754629629</v>
      </c>
      <c r="D512" s="1">
        <v>46211.787754953701</v>
      </c>
      <c r="E512">
        <v>232.602</v>
      </c>
      <c r="F512">
        <v>232.62200000000001</v>
      </c>
      <c r="G512">
        <v>232.62200000000001</v>
      </c>
      <c r="H512">
        <v>232.655</v>
      </c>
      <c r="I512">
        <v>0.02</v>
      </c>
      <c r="J512">
        <v>0.03</v>
      </c>
      <c r="K512" t="s">
        <v>18</v>
      </c>
      <c r="L512">
        <v>0.04</v>
      </c>
      <c r="M512">
        <v>49.932000000000002</v>
      </c>
      <c r="N512">
        <v>49.933</v>
      </c>
      <c r="O512">
        <v>49.933999999999997</v>
      </c>
      <c r="P512" t="s">
        <v>18</v>
      </c>
      <c r="Q512" s="5">
        <f>+VLOOKUP($C512,Pagina!$C:$Q,10,0)</f>
        <v>233.1</v>
      </c>
      <c r="R512" s="5">
        <f>+VLOOKUP($C512,Pagina!$C:$Q,11,0)</f>
        <v>95.236999999999995</v>
      </c>
      <c r="S512" s="5">
        <f>+VLOOKUP($C512,Pagina!$C:$Q,12,0)</f>
        <v>49.9</v>
      </c>
      <c r="T512" s="5" t="str">
        <f>+VLOOKUP($C512,Pagina!$C:$Q,13,0)</f>
        <v>0,000000</v>
      </c>
      <c r="U512" s="5" t="str">
        <f>+VLOOKUP($C512,Pagina!$C:$Q,14,0)</f>
        <v>0,000000</v>
      </c>
      <c r="V512" s="5" t="str">
        <f>+VLOOKUP($C512,Pagina!$C:$Q,15,0)</f>
        <v>0,000000</v>
      </c>
      <c r="W512" s="10">
        <f t="shared" si="44"/>
        <v>0.49799999999999045</v>
      </c>
      <c r="X512" s="10">
        <f t="shared" si="45"/>
        <v>0.49799999999999045</v>
      </c>
      <c r="Y512" s="10">
        <f t="shared" si="46"/>
        <v>0.24800399999999048</v>
      </c>
      <c r="Z512" s="10">
        <f t="shared" si="47"/>
        <v>0.21409962081151085</v>
      </c>
    </row>
    <row r="513" spans="1:26" x14ac:dyDescent="0.25">
      <c r="A513" s="8">
        <f t="shared" si="42"/>
        <v>46211</v>
      </c>
      <c r="B513" s="9">
        <f t="shared" si="43"/>
        <v>0.78776655092951842</v>
      </c>
      <c r="C513" s="11">
        <v>46211.787766203706</v>
      </c>
      <c r="D513" s="1">
        <v>46211.78776655093</v>
      </c>
      <c r="E513">
        <v>232.53800000000001</v>
      </c>
      <c r="F513">
        <v>232.624</v>
      </c>
      <c r="G513">
        <v>232.624</v>
      </c>
      <c r="H513">
        <v>232.67400000000001</v>
      </c>
      <c r="I513">
        <v>0.03</v>
      </c>
      <c r="J513">
        <v>0.06</v>
      </c>
      <c r="K513" t="s">
        <v>18</v>
      </c>
      <c r="L513">
        <v>0.08</v>
      </c>
      <c r="M513">
        <v>49.933999999999997</v>
      </c>
      <c r="N513">
        <v>49.936999999999998</v>
      </c>
      <c r="O513">
        <v>49.939</v>
      </c>
      <c r="P513" t="s">
        <v>18</v>
      </c>
      <c r="Q513" s="5">
        <f>+VLOOKUP($C513,Pagina!$C:$Q,10,0)</f>
        <v>233.1</v>
      </c>
      <c r="R513" s="5">
        <f>+VLOOKUP($C513,Pagina!$C:$Q,11,0)</f>
        <v>95.236999999999995</v>
      </c>
      <c r="S513" s="5">
        <f>+VLOOKUP($C513,Pagina!$C:$Q,12,0)</f>
        <v>49.9</v>
      </c>
      <c r="T513" s="5" t="str">
        <f>+VLOOKUP($C513,Pagina!$C:$Q,13,0)</f>
        <v>0,000000</v>
      </c>
      <c r="U513" s="5" t="str">
        <f>+VLOOKUP($C513,Pagina!$C:$Q,14,0)</f>
        <v>0,000000</v>
      </c>
      <c r="V513" s="5" t="str">
        <f>+VLOOKUP($C513,Pagina!$C:$Q,15,0)</f>
        <v>0,000000</v>
      </c>
      <c r="W513" s="10">
        <f t="shared" si="44"/>
        <v>0.5619999999999834</v>
      </c>
      <c r="X513" s="10">
        <f t="shared" si="45"/>
        <v>0.5619999999999834</v>
      </c>
      <c r="Y513" s="10">
        <f t="shared" si="46"/>
        <v>0.31584399999998136</v>
      </c>
      <c r="Z513" s="10">
        <f t="shared" si="47"/>
        <v>0.24168092956849346</v>
      </c>
    </row>
    <row r="514" spans="1:26" x14ac:dyDescent="0.25">
      <c r="A514" s="8">
        <f t="shared" si="42"/>
        <v>46211</v>
      </c>
      <c r="B514" s="9">
        <f t="shared" si="43"/>
        <v>0.78777813657507068</v>
      </c>
      <c r="C514" s="11">
        <v>46211.787777777776</v>
      </c>
      <c r="D514" s="1">
        <v>46211.787778136575</v>
      </c>
      <c r="E514">
        <v>232.523</v>
      </c>
      <c r="F514">
        <v>232.607</v>
      </c>
      <c r="G514">
        <v>232.607</v>
      </c>
      <c r="H514">
        <v>232.66300000000001</v>
      </c>
      <c r="I514">
        <v>0.02</v>
      </c>
      <c r="J514">
        <v>0.04</v>
      </c>
      <c r="K514" t="s">
        <v>18</v>
      </c>
      <c r="L514">
        <v>0.06</v>
      </c>
      <c r="M514">
        <v>49.941000000000003</v>
      </c>
      <c r="N514">
        <v>49.942999999999998</v>
      </c>
      <c r="O514">
        <v>49.944000000000003</v>
      </c>
      <c r="P514" t="s">
        <v>18</v>
      </c>
      <c r="Q514" s="5">
        <f>+VLOOKUP($C514,Pagina!$C:$Q,10,0)</f>
        <v>233.1</v>
      </c>
      <c r="R514" s="5">
        <f>+VLOOKUP($C514,Pagina!$C:$Q,11,0)</f>
        <v>95.236999999999995</v>
      </c>
      <c r="S514" s="5">
        <f>+VLOOKUP($C514,Pagina!$C:$Q,12,0)</f>
        <v>49.9</v>
      </c>
      <c r="T514" s="5" t="str">
        <f>+VLOOKUP($C514,Pagina!$C:$Q,13,0)</f>
        <v>0,000000</v>
      </c>
      <c r="U514" s="5" t="str">
        <f>+VLOOKUP($C514,Pagina!$C:$Q,14,0)</f>
        <v>0,000000</v>
      </c>
      <c r="V514" s="5" t="str">
        <f>+VLOOKUP($C514,Pagina!$C:$Q,15,0)</f>
        <v>0,000000</v>
      </c>
      <c r="W514" s="10">
        <f t="shared" si="44"/>
        <v>0.57699999999999818</v>
      </c>
      <c r="X514" s="10">
        <f t="shared" si="45"/>
        <v>0.57699999999999818</v>
      </c>
      <c r="Y514" s="10">
        <f t="shared" si="46"/>
        <v>0.33292899999999792</v>
      </c>
      <c r="Z514" s="10">
        <f t="shared" si="47"/>
        <v>0.2481474950865068</v>
      </c>
    </row>
    <row r="515" spans="1:26" x14ac:dyDescent="0.25">
      <c r="A515" s="8">
        <f t="shared" ref="A515:A578" si="48">+INT(D515)</f>
        <v>46211</v>
      </c>
      <c r="B515" s="9">
        <f t="shared" ref="B515:B578" si="49">+MOD(D515,1)</f>
        <v>0.78778972222062293</v>
      </c>
      <c r="C515" s="11">
        <v>46211.787789351853</v>
      </c>
      <c r="D515" s="1">
        <v>46211.787789722221</v>
      </c>
      <c r="E515">
        <v>232.566</v>
      </c>
      <c r="F515">
        <v>232.60499999999999</v>
      </c>
      <c r="G515">
        <v>232.60499999999999</v>
      </c>
      <c r="H515">
        <v>232.64699999999999</v>
      </c>
      <c r="I515">
        <v>0.03</v>
      </c>
      <c r="J515">
        <v>0.06</v>
      </c>
      <c r="K515" t="s">
        <v>18</v>
      </c>
      <c r="L515">
        <v>0.08</v>
      </c>
      <c r="M515">
        <v>49.947000000000003</v>
      </c>
      <c r="N515">
        <v>49.95</v>
      </c>
      <c r="O515">
        <v>49.953000000000003</v>
      </c>
      <c r="P515" t="s">
        <v>18</v>
      </c>
      <c r="Q515" s="5">
        <f>+VLOOKUP($C515,Pagina!$C:$Q,10,0)</f>
        <v>233.1</v>
      </c>
      <c r="R515" s="5">
        <f>+VLOOKUP($C515,Pagina!$C:$Q,11,0)</f>
        <v>95.236999999999995</v>
      </c>
      <c r="S515" s="5">
        <f>+VLOOKUP($C515,Pagina!$C:$Q,12,0)</f>
        <v>49.9</v>
      </c>
      <c r="T515" s="5" t="str">
        <f>+VLOOKUP($C515,Pagina!$C:$Q,13,0)</f>
        <v>0,000000</v>
      </c>
      <c r="U515" s="5" t="str">
        <f>+VLOOKUP($C515,Pagina!$C:$Q,14,0)</f>
        <v>0,000000</v>
      </c>
      <c r="V515" s="5" t="str">
        <f>+VLOOKUP($C515,Pagina!$C:$Q,15,0)</f>
        <v>0,000000</v>
      </c>
      <c r="W515" s="10">
        <f t="shared" ref="W515:W578" si="50">+Q515-E515</f>
        <v>0.53399999999999181</v>
      </c>
      <c r="X515" s="10">
        <f t="shared" ref="X515:X578" si="51">+ABS(W515)</f>
        <v>0.53399999999999181</v>
      </c>
      <c r="Y515" s="10">
        <f t="shared" ref="Y515:Y578" si="52">+W515*W515</f>
        <v>0.28515599999999125</v>
      </c>
      <c r="Z515" s="10">
        <f t="shared" ref="Z515:Z578" si="53">+(W515/E515)*100</f>
        <v>0.2296122391063147</v>
      </c>
    </row>
    <row r="516" spans="1:26" x14ac:dyDescent="0.25">
      <c r="A516" s="8">
        <f t="shared" si="48"/>
        <v>46211</v>
      </c>
      <c r="B516" s="9">
        <f t="shared" si="49"/>
        <v>0.78780130787345115</v>
      </c>
      <c r="C516" s="11">
        <v>46211.787800925929</v>
      </c>
      <c r="D516" s="1">
        <v>46211.787801307873</v>
      </c>
      <c r="E516">
        <v>232.59399999999999</v>
      </c>
      <c r="F516">
        <v>232.62899999999999</v>
      </c>
      <c r="G516">
        <v>232.62899999999999</v>
      </c>
      <c r="H516">
        <v>232.68600000000001</v>
      </c>
      <c r="I516">
        <v>0.02</v>
      </c>
      <c r="J516">
        <v>0.04</v>
      </c>
      <c r="K516" t="s">
        <v>18</v>
      </c>
      <c r="L516">
        <v>0.06</v>
      </c>
      <c r="M516">
        <v>49.954999999999998</v>
      </c>
      <c r="N516">
        <v>49.957000000000001</v>
      </c>
      <c r="O516">
        <v>49.96</v>
      </c>
      <c r="P516" t="s">
        <v>18</v>
      </c>
      <c r="Q516" s="5">
        <f>+VLOOKUP($C516,Pagina!$C:$Q,10,0)</f>
        <v>233.2</v>
      </c>
      <c r="R516" s="5">
        <f>+VLOOKUP($C516,Pagina!$C:$Q,11,0)</f>
        <v>95.236999999999995</v>
      </c>
      <c r="S516" s="5">
        <f>+VLOOKUP($C516,Pagina!$C:$Q,12,0)</f>
        <v>49.9</v>
      </c>
      <c r="T516" s="5" t="str">
        <f>+VLOOKUP($C516,Pagina!$C:$Q,13,0)</f>
        <v>0,000000</v>
      </c>
      <c r="U516" s="5" t="str">
        <f>+VLOOKUP($C516,Pagina!$C:$Q,14,0)</f>
        <v>0,000000</v>
      </c>
      <c r="V516" s="5" t="str">
        <f>+VLOOKUP($C516,Pagina!$C:$Q,15,0)</f>
        <v>0,000000</v>
      </c>
      <c r="W516" s="10">
        <f t="shared" si="50"/>
        <v>0.60599999999999454</v>
      </c>
      <c r="X516" s="10">
        <f t="shared" si="51"/>
        <v>0.60599999999999454</v>
      </c>
      <c r="Y516" s="10">
        <f t="shared" si="52"/>
        <v>0.3672359999999934</v>
      </c>
      <c r="Z516" s="10">
        <f t="shared" si="53"/>
        <v>0.26053982475901982</v>
      </c>
    </row>
    <row r="517" spans="1:26" x14ac:dyDescent="0.25">
      <c r="A517" s="8">
        <f t="shared" si="48"/>
        <v>46211</v>
      </c>
      <c r="B517" s="9">
        <f t="shared" si="49"/>
        <v>0.78781289351900341</v>
      </c>
      <c r="C517" s="11">
        <v>46211.787812499999</v>
      </c>
      <c r="D517" s="1">
        <v>46211.787812893519</v>
      </c>
      <c r="E517">
        <v>232.578</v>
      </c>
      <c r="F517">
        <v>232.62200000000001</v>
      </c>
      <c r="G517">
        <v>232.62200000000001</v>
      </c>
      <c r="H517">
        <v>232.65100000000001</v>
      </c>
      <c r="I517">
        <v>0.04</v>
      </c>
      <c r="J517">
        <v>0.05</v>
      </c>
      <c r="K517" t="s">
        <v>18</v>
      </c>
      <c r="L517">
        <v>0.06</v>
      </c>
      <c r="M517">
        <v>49.962000000000003</v>
      </c>
      <c r="N517">
        <v>49.965000000000003</v>
      </c>
      <c r="O517">
        <v>49.968000000000004</v>
      </c>
      <c r="P517" t="s">
        <v>18</v>
      </c>
      <c r="Q517" s="5">
        <f>+VLOOKUP($C517,Pagina!$C:$Q,10,0)</f>
        <v>233.4</v>
      </c>
      <c r="R517" s="5">
        <f>+VLOOKUP($C517,Pagina!$C:$Q,11,0)</f>
        <v>95.236999999999995</v>
      </c>
      <c r="S517" s="5">
        <f>+VLOOKUP($C517,Pagina!$C:$Q,12,0)</f>
        <v>49.9</v>
      </c>
      <c r="T517" s="5" t="str">
        <f>+VLOOKUP($C517,Pagina!$C:$Q,13,0)</f>
        <v>0,000000</v>
      </c>
      <c r="U517" s="5" t="str">
        <f>+VLOOKUP($C517,Pagina!$C:$Q,14,0)</f>
        <v>0,000000</v>
      </c>
      <c r="V517" s="5" t="str">
        <f>+VLOOKUP($C517,Pagina!$C:$Q,15,0)</f>
        <v>0,000000</v>
      </c>
      <c r="W517" s="10">
        <f t="shared" si="50"/>
        <v>0.82200000000000273</v>
      </c>
      <c r="X517" s="10">
        <f t="shared" si="51"/>
        <v>0.82200000000000273</v>
      </c>
      <c r="Y517" s="10">
        <f t="shared" si="52"/>
        <v>0.6756840000000045</v>
      </c>
      <c r="Z517" s="10">
        <f t="shared" si="53"/>
        <v>0.35342981709362137</v>
      </c>
    </row>
    <row r="518" spans="1:26" x14ac:dyDescent="0.25">
      <c r="A518" s="8">
        <f t="shared" si="48"/>
        <v>46211</v>
      </c>
      <c r="B518" s="9">
        <f t="shared" si="49"/>
        <v>0.78782446759578306</v>
      </c>
      <c r="C518" s="11">
        <v>46211.787824074076</v>
      </c>
      <c r="D518" s="1">
        <v>46211.787824467596</v>
      </c>
      <c r="E518">
        <v>232.53399999999999</v>
      </c>
      <c r="F518">
        <v>232.58500000000001</v>
      </c>
      <c r="G518">
        <v>232.58500000000001</v>
      </c>
      <c r="H518">
        <v>232.62299999999999</v>
      </c>
      <c r="I518">
        <v>0.02</v>
      </c>
      <c r="J518">
        <v>0.03</v>
      </c>
      <c r="K518" t="s">
        <v>18</v>
      </c>
      <c r="L518">
        <v>0.05</v>
      </c>
      <c r="M518">
        <v>49.968000000000004</v>
      </c>
      <c r="N518">
        <v>49.970999999999997</v>
      </c>
      <c r="O518">
        <v>49.973999999999997</v>
      </c>
      <c r="P518" t="s">
        <v>18</v>
      </c>
      <c r="Q518" s="5">
        <f>+VLOOKUP($C518,Pagina!$C:$Q,10,0)</f>
        <v>233.4</v>
      </c>
      <c r="R518" s="5">
        <f>+VLOOKUP($C518,Pagina!$C:$Q,11,0)</f>
        <v>95.236999999999995</v>
      </c>
      <c r="S518" s="5">
        <f>+VLOOKUP($C518,Pagina!$C:$Q,12,0)</f>
        <v>49.9</v>
      </c>
      <c r="T518" s="5" t="str">
        <f>+VLOOKUP($C518,Pagina!$C:$Q,13,0)</f>
        <v>0,000000</v>
      </c>
      <c r="U518" s="5" t="str">
        <f>+VLOOKUP($C518,Pagina!$C:$Q,14,0)</f>
        <v>0,000000</v>
      </c>
      <c r="V518" s="5" t="str">
        <f>+VLOOKUP($C518,Pagina!$C:$Q,15,0)</f>
        <v>0,000000</v>
      </c>
      <c r="W518" s="10">
        <f t="shared" si="50"/>
        <v>0.86600000000001387</v>
      </c>
      <c r="X518" s="10">
        <f t="shared" si="51"/>
        <v>0.86600000000001387</v>
      </c>
      <c r="Y518" s="10">
        <f t="shared" si="52"/>
        <v>0.74995600000002405</v>
      </c>
      <c r="Z518" s="10">
        <f t="shared" si="53"/>
        <v>0.37241865705660843</v>
      </c>
    </row>
    <row r="519" spans="1:26" x14ac:dyDescent="0.25">
      <c r="A519" s="8">
        <f t="shared" si="48"/>
        <v>46211</v>
      </c>
      <c r="B519" s="9">
        <f t="shared" si="49"/>
        <v>0.78783605324133532</v>
      </c>
      <c r="C519" s="11">
        <v>46211.787835648145</v>
      </c>
      <c r="D519" s="1">
        <v>46211.787836053241</v>
      </c>
      <c r="E519">
        <v>232.53899999999999</v>
      </c>
      <c r="F519">
        <v>232.577</v>
      </c>
      <c r="G519">
        <v>232.577</v>
      </c>
      <c r="H519">
        <v>232.62200000000001</v>
      </c>
      <c r="I519">
        <v>0.02</v>
      </c>
      <c r="J519">
        <v>0.03</v>
      </c>
      <c r="K519" t="s">
        <v>18</v>
      </c>
      <c r="L519">
        <v>0.03</v>
      </c>
      <c r="M519">
        <v>49.973999999999997</v>
      </c>
      <c r="N519">
        <v>49.975000000000001</v>
      </c>
      <c r="O519">
        <v>49.975999999999999</v>
      </c>
      <c r="P519" t="s">
        <v>18</v>
      </c>
      <c r="Q519" s="5">
        <f>+VLOOKUP($C519,Pagina!$C:$Q,10,0)</f>
        <v>233.4</v>
      </c>
      <c r="R519" s="5">
        <f>+VLOOKUP($C519,Pagina!$C:$Q,11,0)</f>
        <v>95.236999999999995</v>
      </c>
      <c r="S519" s="5">
        <f>+VLOOKUP($C519,Pagina!$C:$Q,12,0)</f>
        <v>49.9</v>
      </c>
      <c r="T519" s="5" t="str">
        <f>+VLOOKUP($C519,Pagina!$C:$Q,13,0)</f>
        <v>0,000000</v>
      </c>
      <c r="U519" s="5" t="str">
        <f>+VLOOKUP($C519,Pagina!$C:$Q,14,0)</f>
        <v>0,000000</v>
      </c>
      <c r="V519" s="5" t="str">
        <f>+VLOOKUP($C519,Pagina!$C:$Q,15,0)</f>
        <v>0,000000</v>
      </c>
      <c r="W519" s="10">
        <f t="shared" si="50"/>
        <v>0.86100000000001842</v>
      </c>
      <c r="X519" s="10">
        <f t="shared" si="51"/>
        <v>0.86100000000001842</v>
      </c>
      <c r="Y519" s="10">
        <f t="shared" si="52"/>
        <v>0.74132100000003176</v>
      </c>
      <c r="Z519" s="10">
        <f t="shared" si="53"/>
        <v>0.37026047243688953</v>
      </c>
    </row>
    <row r="520" spans="1:26" x14ac:dyDescent="0.25">
      <c r="A520" s="8">
        <f t="shared" si="48"/>
        <v>46211</v>
      </c>
      <c r="B520" s="9">
        <f t="shared" si="49"/>
        <v>0.78784762731811497</v>
      </c>
      <c r="C520" s="11">
        <v>46211.787847222222</v>
      </c>
      <c r="D520" s="1">
        <v>46211.787847627318</v>
      </c>
      <c r="E520">
        <v>232.56299999999999</v>
      </c>
      <c r="F520">
        <v>232.58699999999999</v>
      </c>
      <c r="G520">
        <v>232.58699999999999</v>
      </c>
      <c r="H520">
        <v>232.614</v>
      </c>
      <c r="I520">
        <v>0.02</v>
      </c>
      <c r="J520">
        <v>0.06</v>
      </c>
      <c r="K520" t="s">
        <v>18</v>
      </c>
      <c r="L520">
        <v>0.09</v>
      </c>
      <c r="M520">
        <v>49.976999999999997</v>
      </c>
      <c r="N520">
        <v>49.976999999999997</v>
      </c>
      <c r="O520">
        <v>49.978000000000002</v>
      </c>
      <c r="P520" t="s">
        <v>18</v>
      </c>
      <c r="Q520" s="5">
        <f>+VLOOKUP($C520,Pagina!$C:$Q,10,0)</f>
        <v>233.5</v>
      </c>
      <c r="R520" s="5">
        <f>+VLOOKUP($C520,Pagina!$C:$Q,11,0)</f>
        <v>95.236999999999995</v>
      </c>
      <c r="S520" s="5">
        <f>+VLOOKUP($C520,Pagina!$C:$Q,12,0)</f>
        <v>49.9</v>
      </c>
      <c r="T520" s="5" t="str">
        <f>+VLOOKUP($C520,Pagina!$C:$Q,13,0)</f>
        <v>0,000000</v>
      </c>
      <c r="U520" s="5" t="str">
        <f>+VLOOKUP($C520,Pagina!$C:$Q,14,0)</f>
        <v>0,000000</v>
      </c>
      <c r="V520" s="5" t="str">
        <f>+VLOOKUP($C520,Pagina!$C:$Q,15,0)</f>
        <v>0,000000</v>
      </c>
      <c r="W520" s="10">
        <f t="shared" si="50"/>
        <v>0.93700000000001182</v>
      </c>
      <c r="X520" s="10">
        <f t="shared" si="51"/>
        <v>0.93700000000001182</v>
      </c>
      <c r="Y520" s="10">
        <f t="shared" si="52"/>
        <v>0.8779690000000222</v>
      </c>
      <c r="Z520" s="10">
        <f t="shared" si="53"/>
        <v>0.40290157935699655</v>
      </c>
    </row>
    <row r="521" spans="1:26" x14ac:dyDescent="0.25">
      <c r="A521" s="8">
        <f t="shared" si="48"/>
        <v>46211</v>
      </c>
      <c r="B521" s="9">
        <f t="shared" si="49"/>
        <v>0.78785921296366723</v>
      </c>
      <c r="C521" s="11">
        <v>46211.787858796299</v>
      </c>
      <c r="D521" s="1">
        <v>46211.787859212964</v>
      </c>
      <c r="E521">
        <v>232.499</v>
      </c>
      <c r="F521">
        <v>232.548</v>
      </c>
      <c r="G521">
        <v>232.548</v>
      </c>
      <c r="H521">
        <v>232.60300000000001</v>
      </c>
      <c r="I521">
        <v>0.02</v>
      </c>
      <c r="J521">
        <v>0.02</v>
      </c>
      <c r="K521" t="s">
        <v>18</v>
      </c>
      <c r="L521">
        <v>0.03</v>
      </c>
      <c r="M521">
        <v>49.975999999999999</v>
      </c>
      <c r="N521">
        <v>49.975999999999999</v>
      </c>
      <c r="O521">
        <v>49.976999999999997</v>
      </c>
      <c r="P521" t="s">
        <v>18</v>
      </c>
      <c r="Q521" s="5">
        <f>+VLOOKUP($C521,Pagina!$C:$Q,10,0)</f>
        <v>233.5</v>
      </c>
      <c r="R521" s="5">
        <f>+VLOOKUP($C521,Pagina!$C:$Q,11,0)</f>
        <v>95.236999999999995</v>
      </c>
      <c r="S521" s="5">
        <f>+VLOOKUP($C521,Pagina!$C:$Q,12,0)</f>
        <v>49.9</v>
      </c>
      <c r="T521" s="5" t="str">
        <f>+VLOOKUP($C521,Pagina!$C:$Q,13,0)</f>
        <v>0,000000</v>
      </c>
      <c r="U521" s="5" t="str">
        <f>+VLOOKUP($C521,Pagina!$C:$Q,14,0)</f>
        <v>0,000000</v>
      </c>
      <c r="V521" s="5" t="str">
        <f>+VLOOKUP($C521,Pagina!$C:$Q,15,0)</f>
        <v>0,000000</v>
      </c>
      <c r="W521" s="10">
        <f t="shared" si="50"/>
        <v>1.0010000000000048</v>
      </c>
      <c r="X521" s="10">
        <f t="shared" si="51"/>
        <v>1.0010000000000048</v>
      </c>
      <c r="Y521" s="10">
        <f t="shared" si="52"/>
        <v>1.0020010000000095</v>
      </c>
      <c r="Z521" s="10">
        <f t="shared" si="53"/>
        <v>0.43053948619134047</v>
      </c>
    </row>
    <row r="522" spans="1:26" x14ac:dyDescent="0.25">
      <c r="A522" s="8">
        <f t="shared" si="48"/>
        <v>46211</v>
      </c>
      <c r="B522" s="9">
        <f t="shared" si="49"/>
        <v>0.78787078704044688</v>
      </c>
      <c r="C522" s="11">
        <v>46211.787870370368</v>
      </c>
      <c r="D522" s="1">
        <v>46211.78787078704</v>
      </c>
      <c r="E522">
        <v>232.36</v>
      </c>
      <c r="F522">
        <v>232.399</v>
      </c>
      <c r="G522">
        <v>232.399</v>
      </c>
      <c r="H522">
        <v>232.47499999999999</v>
      </c>
      <c r="I522">
        <v>0.02</v>
      </c>
      <c r="J522">
        <v>0.04</v>
      </c>
      <c r="K522" t="s">
        <v>18</v>
      </c>
      <c r="L522">
        <v>0.05</v>
      </c>
      <c r="M522">
        <v>49.975000000000001</v>
      </c>
      <c r="N522">
        <v>49.978000000000002</v>
      </c>
      <c r="O522">
        <v>49.981000000000002</v>
      </c>
      <c r="P522" t="s">
        <v>18</v>
      </c>
      <c r="Q522" s="5">
        <f>+VLOOKUP($C522,Pagina!$C:$Q,10,0)</f>
        <v>233.5</v>
      </c>
      <c r="R522" s="5">
        <f>+VLOOKUP($C522,Pagina!$C:$Q,11,0)</f>
        <v>95.236999999999995</v>
      </c>
      <c r="S522" s="5">
        <f>+VLOOKUP($C522,Pagina!$C:$Q,12,0)</f>
        <v>49.9</v>
      </c>
      <c r="T522" s="5" t="str">
        <f>+VLOOKUP($C522,Pagina!$C:$Q,13,0)</f>
        <v>0,000000</v>
      </c>
      <c r="U522" s="5" t="str">
        <f>+VLOOKUP($C522,Pagina!$C:$Q,14,0)</f>
        <v>0,000000</v>
      </c>
      <c r="V522" s="5" t="str">
        <f>+VLOOKUP($C522,Pagina!$C:$Q,15,0)</f>
        <v>0,000000</v>
      </c>
      <c r="W522" s="10">
        <f t="shared" si="50"/>
        <v>1.1399999999999864</v>
      </c>
      <c r="X522" s="10">
        <f t="shared" si="51"/>
        <v>1.1399999999999864</v>
      </c>
      <c r="Y522" s="10">
        <f t="shared" si="52"/>
        <v>1.299599999999969</v>
      </c>
      <c r="Z522" s="10">
        <f t="shared" si="53"/>
        <v>0.49061800654156751</v>
      </c>
    </row>
    <row r="523" spans="1:26" x14ac:dyDescent="0.25">
      <c r="A523" s="8">
        <f t="shared" si="48"/>
        <v>46211</v>
      </c>
      <c r="B523" s="9">
        <f t="shared" si="49"/>
        <v>0.78788236110995058</v>
      </c>
      <c r="C523" s="11">
        <v>46211.787881944445</v>
      </c>
      <c r="D523" s="1">
        <v>46211.78788236111</v>
      </c>
      <c r="E523">
        <v>232.28100000000001</v>
      </c>
      <c r="F523">
        <v>232.37799999999999</v>
      </c>
      <c r="G523">
        <v>232.37799999999999</v>
      </c>
      <c r="H523">
        <v>232.482</v>
      </c>
      <c r="I523">
        <v>0.03</v>
      </c>
      <c r="J523">
        <v>1.18</v>
      </c>
      <c r="K523">
        <v>2.64</v>
      </c>
      <c r="L523">
        <v>2.64</v>
      </c>
      <c r="M523">
        <v>49.981999999999999</v>
      </c>
      <c r="N523">
        <v>49.984000000000002</v>
      </c>
      <c r="O523">
        <v>49.985999999999997</v>
      </c>
      <c r="P523">
        <v>6.3E-2</v>
      </c>
      <c r="Q523" s="5">
        <f>+VLOOKUP($C523,Pagina!$C:$Q,10,0)</f>
        <v>233.5</v>
      </c>
      <c r="R523" s="5">
        <f>+VLOOKUP($C523,Pagina!$C:$Q,11,0)</f>
        <v>95.236999999999995</v>
      </c>
      <c r="S523" s="5">
        <f>+VLOOKUP($C523,Pagina!$C:$Q,12,0)</f>
        <v>49.9</v>
      </c>
      <c r="T523" s="5" t="str">
        <f>+VLOOKUP($C523,Pagina!$C:$Q,13,0)</f>
        <v>0,000000</v>
      </c>
      <c r="U523" s="5" t="str">
        <f>+VLOOKUP($C523,Pagina!$C:$Q,14,0)</f>
        <v>0,000000</v>
      </c>
      <c r="V523" s="5" t="str">
        <f>+VLOOKUP($C523,Pagina!$C:$Q,15,0)</f>
        <v>0,000000</v>
      </c>
      <c r="W523" s="10">
        <f t="shared" si="50"/>
        <v>1.2189999999999941</v>
      </c>
      <c r="X523" s="10">
        <f t="shared" si="51"/>
        <v>1.2189999999999941</v>
      </c>
      <c r="Y523" s="10">
        <f t="shared" si="52"/>
        <v>1.4859609999999857</v>
      </c>
      <c r="Z523" s="10">
        <f t="shared" si="53"/>
        <v>0.52479539867660041</v>
      </c>
    </row>
    <row r="524" spans="1:26" x14ac:dyDescent="0.25">
      <c r="A524" s="8">
        <f t="shared" si="48"/>
        <v>46211</v>
      </c>
      <c r="B524" s="9">
        <f t="shared" si="49"/>
        <v>0.7878939467627788</v>
      </c>
      <c r="C524" s="11">
        <v>46211.787893518522</v>
      </c>
      <c r="D524" s="1">
        <v>46211.787893946763</v>
      </c>
      <c r="E524">
        <v>232.37799999999999</v>
      </c>
      <c r="F524">
        <v>232.43700000000001</v>
      </c>
      <c r="G524">
        <v>232.43700000000001</v>
      </c>
      <c r="H524">
        <v>232.47900000000001</v>
      </c>
      <c r="I524">
        <v>0.14000000000000001</v>
      </c>
      <c r="J524">
        <v>0.15</v>
      </c>
      <c r="K524">
        <v>0.16</v>
      </c>
      <c r="L524">
        <v>0.17</v>
      </c>
      <c r="M524">
        <v>49.985999999999997</v>
      </c>
      <c r="N524">
        <v>49.987000000000002</v>
      </c>
      <c r="O524">
        <v>49.988999999999997</v>
      </c>
      <c r="P524" t="s">
        <v>18</v>
      </c>
      <c r="Q524" s="5">
        <f>+VLOOKUP($C524,Pagina!$C:$Q,10,0)</f>
        <v>233.5</v>
      </c>
      <c r="R524" s="5">
        <f>+VLOOKUP($C524,Pagina!$C:$Q,11,0)</f>
        <v>95.236999999999995</v>
      </c>
      <c r="S524" s="5">
        <f>+VLOOKUP($C524,Pagina!$C:$Q,12,0)</f>
        <v>50</v>
      </c>
      <c r="T524" s="5" t="str">
        <f>+VLOOKUP($C524,Pagina!$C:$Q,13,0)</f>
        <v>0,000000</v>
      </c>
      <c r="U524" s="5" t="str">
        <f>+VLOOKUP($C524,Pagina!$C:$Q,14,0)</f>
        <v>0,000000</v>
      </c>
      <c r="V524" s="5" t="str">
        <f>+VLOOKUP($C524,Pagina!$C:$Q,15,0)</f>
        <v>0,000000</v>
      </c>
      <c r="W524" s="10">
        <f t="shared" si="50"/>
        <v>1.1220000000000141</v>
      </c>
      <c r="X524" s="10">
        <f t="shared" si="51"/>
        <v>1.1220000000000141</v>
      </c>
      <c r="Y524" s="10">
        <f t="shared" si="52"/>
        <v>1.2588840000000316</v>
      </c>
      <c r="Z524" s="10">
        <f t="shared" si="53"/>
        <v>0.48283400321889947</v>
      </c>
    </row>
    <row r="525" spans="1:26" x14ac:dyDescent="0.25">
      <c r="A525" s="8">
        <f t="shared" si="48"/>
        <v>46211</v>
      </c>
      <c r="B525" s="9">
        <f t="shared" si="49"/>
        <v>0.78790552083228249</v>
      </c>
      <c r="C525" s="11">
        <v>46211.787905092591</v>
      </c>
      <c r="D525" s="1">
        <v>46211.787905520832</v>
      </c>
      <c r="E525">
        <v>232.38399999999999</v>
      </c>
      <c r="F525">
        <v>232.428</v>
      </c>
      <c r="G525">
        <v>232.428</v>
      </c>
      <c r="H525">
        <v>232.48</v>
      </c>
      <c r="I525">
        <v>0.23</v>
      </c>
      <c r="J525">
        <v>0.32</v>
      </c>
      <c r="K525">
        <v>0.32</v>
      </c>
      <c r="L525">
        <v>0.38</v>
      </c>
      <c r="M525">
        <v>49.987000000000002</v>
      </c>
      <c r="N525">
        <v>49.988</v>
      </c>
      <c r="O525">
        <v>49.988999999999997</v>
      </c>
      <c r="P525">
        <v>0.46500000000000002</v>
      </c>
      <c r="Q525" s="5">
        <f>+VLOOKUP($C525,Pagina!$C:$Q,10,0)</f>
        <v>233.5</v>
      </c>
      <c r="R525" s="5">
        <f>+VLOOKUP($C525,Pagina!$C:$Q,11,0)</f>
        <v>95.236999999999995</v>
      </c>
      <c r="S525" s="5">
        <f>+VLOOKUP($C525,Pagina!$C:$Q,12,0)</f>
        <v>49.9</v>
      </c>
      <c r="T525" s="5" t="str">
        <f>+VLOOKUP($C525,Pagina!$C:$Q,13,0)</f>
        <v>0,000000</v>
      </c>
      <c r="U525" s="5" t="str">
        <f>+VLOOKUP($C525,Pagina!$C:$Q,14,0)</f>
        <v>0,000000</v>
      </c>
      <c r="V525" s="5" t="str">
        <f>+VLOOKUP($C525,Pagina!$C:$Q,15,0)</f>
        <v>0,000000</v>
      </c>
      <c r="W525" s="10">
        <f t="shared" si="50"/>
        <v>1.1160000000000139</v>
      </c>
      <c r="X525" s="10">
        <f t="shared" si="51"/>
        <v>1.1160000000000139</v>
      </c>
      <c r="Y525" s="10">
        <f t="shared" si="52"/>
        <v>1.245456000000031</v>
      </c>
      <c r="Z525" s="10">
        <f t="shared" si="53"/>
        <v>0.48023960341504318</v>
      </c>
    </row>
    <row r="526" spans="1:26" x14ac:dyDescent="0.25">
      <c r="A526" s="8">
        <f t="shared" si="48"/>
        <v>46211</v>
      </c>
      <c r="B526" s="9">
        <f t="shared" si="49"/>
        <v>0.78791709490906214</v>
      </c>
      <c r="C526" s="11">
        <v>46211.787916666668</v>
      </c>
      <c r="D526" s="1">
        <v>46211.787917094909</v>
      </c>
      <c r="E526">
        <v>232.358</v>
      </c>
      <c r="F526">
        <v>232.39400000000001</v>
      </c>
      <c r="G526">
        <v>232.39400000000001</v>
      </c>
      <c r="H526">
        <v>232.45</v>
      </c>
      <c r="I526">
        <v>0.23</v>
      </c>
      <c r="J526">
        <v>0.25</v>
      </c>
      <c r="K526">
        <v>0.25</v>
      </c>
      <c r="L526">
        <v>0.28000000000000003</v>
      </c>
      <c r="M526">
        <v>49.984000000000002</v>
      </c>
      <c r="N526">
        <v>49.985999999999997</v>
      </c>
      <c r="O526">
        <v>49.987000000000002</v>
      </c>
      <c r="P526" t="s">
        <v>18</v>
      </c>
      <c r="Q526" s="5">
        <f>+VLOOKUP($C526,Pagina!$C:$Q,10,0)</f>
        <v>233.4</v>
      </c>
      <c r="R526" s="5">
        <f>+VLOOKUP($C526,Pagina!$C:$Q,11,0)</f>
        <v>95.236999999999995</v>
      </c>
      <c r="S526" s="5">
        <f>+VLOOKUP($C526,Pagina!$C:$Q,12,0)</f>
        <v>50</v>
      </c>
      <c r="T526" s="5" t="str">
        <f>+VLOOKUP($C526,Pagina!$C:$Q,13,0)</f>
        <v>0,000000</v>
      </c>
      <c r="U526" s="5" t="str">
        <f>+VLOOKUP($C526,Pagina!$C:$Q,14,0)</f>
        <v>0,000000</v>
      </c>
      <c r="V526" s="5" t="str">
        <f>+VLOOKUP($C526,Pagina!$C:$Q,15,0)</f>
        <v>0,000000</v>
      </c>
      <c r="W526" s="10">
        <f t="shared" si="50"/>
        <v>1.0420000000000016</v>
      </c>
      <c r="X526" s="10">
        <f t="shared" si="51"/>
        <v>1.0420000000000016</v>
      </c>
      <c r="Y526" s="10">
        <f t="shared" si="52"/>
        <v>1.0857640000000033</v>
      </c>
      <c r="Z526" s="10">
        <f t="shared" si="53"/>
        <v>0.44844593256956999</v>
      </c>
    </row>
    <row r="527" spans="1:26" x14ac:dyDescent="0.25">
      <c r="A527" s="8">
        <f t="shared" si="48"/>
        <v>46211</v>
      </c>
      <c r="B527" s="9">
        <f t="shared" si="49"/>
        <v>0.7879286805546144</v>
      </c>
      <c r="C527" s="11">
        <v>46211.787928240738</v>
      </c>
      <c r="D527" s="1">
        <v>46211.787928680555</v>
      </c>
      <c r="E527">
        <v>232.298</v>
      </c>
      <c r="F527">
        <v>232.309</v>
      </c>
      <c r="G527">
        <v>232.309</v>
      </c>
      <c r="H527">
        <v>232.32499999999999</v>
      </c>
      <c r="I527">
        <v>0.27</v>
      </c>
      <c r="J527">
        <v>0.28000000000000003</v>
      </c>
      <c r="K527">
        <v>0.28000000000000003</v>
      </c>
      <c r="L527">
        <v>0.31</v>
      </c>
      <c r="M527">
        <v>49.98</v>
      </c>
      <c r="N527">
        <v>49.981000000000002</v>
      </c>
      <c r="O527">
        <v>49.982999999999997</v>
      </c>
      <c r="P527" t="s">
        <v>18</v>
      </c>
      <c r="Q527" s="5">
        <f>+VLOOKUP($C527,Pagina!$C:$Q,10,0)</f>
        <v>233.4</v>
      </c>
      <c r="R527" s="5">
        <f>+VLOOKUP($C527,Pagina!$C:$Q,11,0)</f>
        <v>95.236999999999995</v>
      </c>
      <c r="S527" s="5">
        <f>+VLOOKUP($C527,Pagina!$C:$Q,12,0)</f>
        <v>49.9</v>
      </c>
      <c r="T527" s="5" t="str">
        <f>+VLOOKUP($C527,Pagina!$C:$Q,13,0)</f>
        <v>0,000000</v>
      </c>
      <c r="U527" s="5" t="str">
        <f>+VLOOKUP($C527,Pagina!$C:$Q,14,0)</f>
        <v>0,000000</v>
      </c>
      <c r="V527" s="5" t="str">
        <f>+VLOOKUP($C527,Pagina!$C:$Q,15,0)</f>
        <v>0,000000</v>
      </c>
      <c r="W527" s="10">
        <f t="shared" si="50"/>
        <v>1.1020000000000039</v>
      </c>
      <c r="X527" s="10">
        <f t="shared" si="51"/>
        <v>1.1020000000000039</v>
      </c>
      <c r="Y527" s="10">
        <f t="shared" si="52"/>
        <v>1.2144040000000085</v>
      </c>
      <c r="Z527" s="10">
        <f t="shared" si="53"/>
        <v>0.47439065338487796</v>
      </c>
    </row>
    <row r="528" spans="1:26" x14ac:dyDescent="0.25">
      <c r="A528" s="8">
        <f t="shared" si="48"/>
        <v>46211</v>
      </c>
      <c r="B528" s="9">
        <f t="shared" si="49"/>
        <v>0.78794025463139405</v>
      </c>
      <c r="C528" s="11">
        <v>46211.787939814814</v>
      </c>
      <c r="D528" s="1">
        <v>46211.787940254631</v>
      </c>
      <c r="E528">
        <v>232.303</v>
      </c>
      <c r="F528">
        <v>232.37100000000001</v>
      </c>
      <c r="G528">
        <v>232.37100000000001</v>
      </c>
      <c r="H528">
        <v>232.411</v>
      </c>
      <c r="I528">
        <v>0.31</v>
      </c>
      <c r="J528">
        <v>0.33</v>
      </c>
      <c r="K528">
        <v>0.33</v>
      </c>
      <c r="L528">
        <v>0.34</v>
      </c>
      <c r="M528">
        <v>49.976999999999997</v>
      </c>
      <c r="N528">
        <v>49.978000000000002</v>
      </c>
      <c r="O528">
        <v>49.98</v>
      </c>
      <c r="P528">
        <v>0.45600000000000002</v>
      </c>
      <c r="Q528" s="5">
        <f>+VLOOKUP($C528,Pagina!$C:$Q,10,0)</f>
        <v>233.4</v>
      </c>
      <c r="R528" s="5">
        <f>+VLOOKUP($C528,Pagina!$C:$Q,11,0)</f>
        <v>95.236999999999995</v>
      </c>
      <c r="S528" s="5">
        <f>+VLOOKUP($C528,Pagina!$C:$Q,12,0)</f>
        <v>50</v>
      </c>
      <c r="T528" s="5" t="str">
        <f>+VLOOKUP($C528,Pagina!$C:$Q,13,0)</f>
        <v>0,000000</v>
      </c>
      <c r="U528" s="5" t="str">
        <f>+VLOOKUP($C528,Pagina!$C:$Q,14,0)</f>
        <v>0,000000</v>
      </c>
      <c r="V528" s="5" t="str">
        <f>+VLOOKUP($C528,Pagina!$C:$Q,15,0)</f>
        <v>0,000000</v>
      </c>
      <c r="W528" s="10">
        <f t="shared" si="50"/>
        <v>1.0970000000000084</v>
      </c>
      <c r="X528" s="10">
        <f t="shared" si="51"/>
        <v>1.0970000000000084</v>
      </c>
      <c r="Y528" s="10">
        <f t="shared" si="52"/>
        <v>1.2034090000000184</v>
      </c>
      <c r="Z528" s="10">
        <f t="shared" si="53"/>
        <v>0.47222808142813844</v>
      </c>
    </row>
    <row r="529" spans="1:26" x14ac:dyDescent="0.25">
      <c r="A529" s="8">
        <f t="shared" si="48"/>
        <v>46211</v>
      </c>
      <c r="B529" s="9">
        <f t="shared" si="49"/>
        <v>0.78795184027694631</v>
      </c>
      <c r="C529" s="11">
        <v>46211.787951388891</v>
      </c>
      <c r="D529" s="1">
        <v>46211.787951840277</v>
      </c>
      <c r="E529">
        <v>232.37100000000001</v>
      </c>
      <c r="F529">
        <v>232.43</v>
      </c>
      <c r="G529">
        <v>232.43</v>
      </c>
      <c r="H529">
        <v>232.51599999999999</v>
      </c>
      <c r="I529">
        <v>0.32</v>
      </c>
      <c r="J529">
        <v>0.34</v>
      </c>
      <c r="K529">
        <v>0.34</v>
      </c>
      <c r="L529">
        <v>0.35</v>
      </c>
      <c r="M529">
        <v>49.975000000000001</v>
      </c>
      <c r="N529">
        <v>49.975000000000001</v>
      </c>
      <c r="O529">
        <v>49.975999999999999</v>
      </c>
      <c r="P529">
        <v>0.46400000000000002</v>
      </c>
      <c r="Q529" s="5">
        <f>+VLOOKUP($C529,Pagina!$C:$Q,10,0)</f>
        <v>233.3</v>
      </c>
      <c r="R529" s="5">
        <f>+VLOOKUP($C529,Pagina!$C:$Q,11,0)</f>
        <v>95.236999999999995</v>
      </c>
      <c r="S529" s="5">
        <f>+VLOOKUP($C529,Pagina!$C:$Q,12,0)</f>
        <v>49.9</v>
      </c>
      <c r="T529" s="5" t="str">
        <f>+VLOOKUP($C529,Pagina!$C:$Q,13,0)</f>
        <v>0,000000</v>
      </c>
      <c r="U529" s="5" t="str">
        <f>+VLOOKUP($C529,Pagina!$C:$Q,14,0)</f>
        <v>0,000000</v>
      </c>
      <c r="V529" s="5" t="str">
        <f>+VLOOKUP($C529,Pagina!$C:$Q,15,0)</f>
        <v>0,000000</v>
      </c>
      <c r="W529" s="10">
        <f t="shared" si="50"/>
        <v>0.92900000000000205</v>
      </c>
      <c r="X529" s="10">
        <f t="shared" si="51"/>
        <v>0.92900000000000205</v>
      </c>
      <c r="Y529" s="10">
        <f t="shared" si="52"/>
        <v>0.86304100000000383</v>
      </c>
      <c r="Z529" s="10">
        <f t="shared" si="53"/>
        <v>0.3997917123909619</v>
      </c>
    </row>
    <row r="530" spans="1:26" x14ac:dyDescent="0.25">
      <c r="A530" s="8">
        <f t="shared" si="48"/>
        <v>46211</v>
      </c>
      <c r="B530" s="9">
        <f t="shared" si="49"/>
        <v>0.78796341435372597</v>
      </c>
      <c r="C530" s="11">
        <v>46211.787962962961</v>
      </c>
      <c r="D530" s="1">
        <v>46211.787963414354</v>
      </c>
      <c r="E530">
        <v>232.30500000000001</v>
      </c>
      <c r="F530">
        <v>232.40299999999999</v>
      </c>
      <c r="G530">
        <v>232.40299999999999</v>
      </c>
      <c r="H530">
        <v>232.51300000000001</v>
      </c>
      <c r="I530">
        <v>0.34</v>
      </c>
      <c r="J530">
        <v>0.35</v>
      </c>
      <c r="K530">
        <v>0.35</v>
      </c>
      <c r="L530">
        <v>0.36</v>
      </c>
      <c r="M530">
        <v>49.97</v>
      </c>
      <c r="N530">
        <v>49.972000000000001</v>
      </c>
      <c r="O530">
        <v>49.973999999999997</v>
      </c>
      <c r="P530">
        <v>0.46700000000000003</v>
      </c>
      <c r="Q530" s="5">
        <f>+VLOOKUP($C530,Pagina!$C:$Q,10,0)</f>
        <v>233.2</v>
      </c>
      <c r="R530" s="5">
        <f>+VLOOKUP($C530,Pagina!$C:$Q,11,0)</f>
        <v>95.236999999999995</v>
      </c>
      <c r="S530" s="5">
        <f>+VLOOKUP($C530,Pagina!$C:$Q,12,0)</f>
        <v>49.9</v>
      </c>
      <c r="T530" s="5" t="str">
        <f>+VLOOKUP($C530,Pagina!$C:$Q,13,0)</f>
        <v>0,140000</v>
      </c>
      <c r="U530" s="5" t="str">
        <f>+VLOOKUP($C530,Pagina!$C:$Q,14,0)</f>
        <v>0,176000</v>
      </c>
      <c r="V530" s="5" t="str">
        <f>+VLOOKUP($C530,Pagina!$C:$Q,15,0)</f>
        <v>0,005600</v>
      </c>
      <c r="W530" s="10">
        <f t="shared" si="50"/>
        <v>0.89499999999998181</v>
      </c>
      <c r="X530" s="10">
        <f t="shared" si="51"/>
        <v>0.89499999999998181</v>
      </c>
      <c r="Y530" s="10">
        <f t="shared" si="52"/>
        <v>0.80102499999996746</v>
      </c>
      <c r="Z530" s="10">
        <f t="shared" si="53"/>
        <v>0.38526936570456155</v>
      </c>
    </row>
    <row r="531" spans="1:26" x14ac:dyDescent="0.25">
      <c r="A531" s="8">
        <f t="shared" si="48"/>
        <v>46211</v>
      </c>
      <c r="B531" s="9">
        <f t="shared" si="49"/>
        <v>0.78797499999927823</v>
      </c>
      <c r="C531" s="11">
        <v>46211.787974537037</v>
      </c>
      <c r="D531" s="1">
        <v>46211.787974999999</v>
      </c>
      <c r="E531">
        <v>232.30199999999999</v>
      </c>
      <c r="F531">
        <v>232.36799999999999</v>
      </c>
      <c r="G531">
        <v>232.36799999999999</v>
      </c>
      <c r="H531">
        <v>232.42599999999999</v>
      </c>
      <c r="I531">
        <v>0.35</v>
      </c>
      <c r="J531">
        <v>0.36</v>
      </c>
      <c r="K531">
        <v>0.36</v>
      </c>
      <c r="L531">
        <v>0.36</v>
      </c>
      <c r="M531">
        <v>49.962000000000003</v>
      </c>
      <c r="N531">
        <v>49.965000000000003</v>
      </c>
      <c r="O531">
        <v>49.968000000000004</v>
      </c>
      <c r="P531">
        <v>0.46800000000000003</v>
      </c>
      <c r="Q531" s="5">
        <f>+VLOOKUP($C531,Pagina!$C:$Q,10,0)</f>
        <v>233.3</v>
      </c>
      <c r="R531" s="5">
        <f>+VLOOKUP($C531,Pagina!$C:$Q,11,0)</f>
        <v>95.236999999999995</v>
      </c>
      <c r="S531" s="5">
        <f>+VLOOKUP($C531,Pagina!$C:$Q,12,0)</f>
        <v>50</v>
      </c>
      <c r="T531" s="5" t="str">
        <f>+VLOOKUP($C531,Pagina!$C:$Q,13,0)</f>
        <v>0,270000</v>
      </c>
      <c r="U531" s="5" t="str">
        <f>+VLOOKUP($C531,Pagina!$C:$Q,14,0)</f>
        <v>0,203000</v>
      </c>
      <c r="V531" s="5" t="str">
        <f>+VLOOKUP($C531,Pagina!$C:$Q,15,0)</f>
        <v>0,012600</v>
      </c>
      <c r="W531" s="10">
        <f t="shared" si="50"/>
        <v>0.99800000000001887</v>
      </c>
      <c r="X531" s="10">
        <f t="shared" si="51"/>
        <v>0.99800000000001887</v>
      </c>
      <c r="Y531" s="10">
        <f t="shared" si="52"/>
        <v>0.99600400000003764</v>
      </c>
      <c r="Z531" s="10">
        <f t="shared" si="53"/>
        <v>0.4296131759520016</v>
      </c>
    </row>
    <row r="532" spans="1:26" x14ac:dyDescent="0.25">
      <c r="A532" s="8">
        <f t="shared" si="48"/>
        <v>46211</v>
      </c>
      <c r="B532" s="9">
        <f t="shared" si="49"/>
        <v>0.78798658564483048</v>
      </c>
      <c r="C532" s="11">
        <v>46211.787986111114</v>
      </c>
      <c r="D532" s="1">
        <v>46211.787986585645</v>
      </c>
      <c r="E532">
        <v>232.29400000000001</v>
      </c>
      <c r="F532">
        <v>232.339</v>
      </c>
      <c r="G532">
        <v>232.339</v>
      </c>
      <c r="H532">
        <v>232.386</v>
      </c>
      <c r="I532">
        <v>0.36</v>
      </c>
      <c r="J532">
        <v>0.36</v>
      </c>
      <c r="K532">
        <v>0.36</v>
      </c>
      <c r="L532">
        <v>0.36</v>
      </c>
      <c r="M532">
        <v>49.954999999999998</v>
      </c>
      <c r="N532">
        <v>49.957999999999998</v>
      </c>
      <c r="O532">
        <v>49.960999999999999</v>
      </c>
      <c r="P532">
        <v>0.46700000000000003</v>
      </c>
      <c r="Q532" s="5">
        <f>+VLOOKUP($C532,Pagina!$C:$Q,10,0)</f>
        <v>233.3</v>
      </c>
      <c r="R532" s="5">
        <f>+VLOOKUP($C532,Pagina!$C:$Q,11,0)</f>
        <v>95.236999999999995</v>
      </c>
      <c r="S532" s="5">
        <f>+VLOOKUP($C532,Pagina!$C:$Q,12,0)</f>
        <v>50</v>
      </c>
      <c r="T532" s="5" t="str">
        <f>+VLOOKUP($C532,Pagina!$C:$Q,13,0)</f>
        <v>0,270000</v>
      </c>
      <c r="U532" s="5" t="str">
        <f>+VLOOKUP($C532,Pagina!$C:$Q,14,0)</f>
        <v>0,203000</v>
      </c>
      <c r="V532" s="5" t="str">
        <f>+VLOOKUP($C532,Pagina!$C:$Q,15,0)</f>
        <v>0,012600</v>
      </c>
      <c r="W532" s="10">
        <f t="shared" si="50"/>
        <v>1.0060000000000002</v>
      </c>
      <c r="X532" s="10">
        <f t="shared" si="51"/>
        <v>1.0060000000000002</v>
      </c>
      <c r="Y532" s="10">
        <f t="shared" si="52"/>
        <v>1.0120360000000004</v>
      </c>
      <c r="Z532" s="10">
        <f t="shared" si="53"/>
        <v>0.4330718830447623</v>
      </c>
    </row>
    <row r="533" spans="1:26" x14ac:dyDescent="0.25">
      <c r="A533" s="8">
        <f t="shared" si="48"/>
        <v>46211</v>
      </c>
      <c r="B533" s="9">
        <f t="shared" si="49"/>
        <v>0.78799815972161014</v>
      </c>
      <c r="C533" s="11">
        <v>46211.787997685184</v>
      </c>
      <c r="D533" s="1">
        <v>46211.787998159722</v>
      </c>
      <c r="E533">
        <v>232.291</v>
      </c>
      <c r="F533">
        <v>232.352</v>
      </c>
      <c r="G533">
        <v>232.352</v>
      </c>
      <c r="H533">
        <v>232.399</v>
      </c>
      <c r="I533">
        <v>0.36</v>
      </c>
      <c r="J533">
        <v>0.36</v>
      </c>
      <c r="K533">
        <v>0.36</v>
      </c>
      <c r="L533">
        <v>0.36</v>
      </c>
      <c r="M533">
        <v>49.947000000000003</v>
      </c>
      <c r="N533">
        <v>49.951000000000001</v>
      </c>
      <c r="O533">
        <v>49.954000000000001</v>
      </c>
      <c r="P533">
        <v>0.47</v>
      </c>
      <c r="Q533" s="5">
        <f>+VLOOKUP($C533,Pagina!$C:$Q,10,0)</f>
        <v>233.3</v>
      </c>
      <c r="R533" s="5">
        <f>+VLOOKUP($C533,Pagina!$C:$Q,11,0)</f>
        <v>95.236999999999995</v>
      </c>
      <c r="S533" s="5">
        <f>+VLOOKUP($C533,Pagina!$C:$Q,12,0)</f>
        <v>50</v>
      </c>
      <c r="T533" s="5" t="str">
        <f>+VLOOKUP($C533,Pagina!$C:$Q,13,0)</f>
        <v>0,390000</v>
      </c>
      <c r="U533" s="5" t="str">
        <f>+VLOOKUP($C533,Pagina!$C:$Q,14,0)</f>
        <v>0,224000</v>
      </c>
      <c r="V533" s="5" t="str">
        <f>+VLOOKUP($C533,Pagina!$C:$Q,15,0)</f>
        <v>0,020500</v>
      </c>
      <c r="W533" s="10">
        <f t="shared" si="50"/>
        <v>1.0090000000000146</v>
      </c>
      <c r="X533" s="10">
        <f t="shared" si="51"/>
        <v>1.0090000000000146</v>
      </c>
      <c r="Y533" s="10">
        <f t="shared" si="52"/>
        <v>1.0180810000000293</v>
      </c>
      <c r="Z533" s="10">
        <f t="shared" si="53"/>
        <v>0.43436895962392624</v>
      </c>
    </row>
    <row r="534" spans="1:26" x14ac:dyDescent="0.25">
      <c r="A534" s="8">
        <f t="shared" si="48"/>
        <v>46211</v>
      </c>
      <c r="B534" s="9">
        <f t="shared" si="49"/>
        <v>0.78800975694321096</v>
      </c>
      <c r="C534" s="11">
        <v>46211.78800925926</v>
      </c>
      <c r="D534" s="1">
        <v>46211.788009756943</v>
      </c>
      <c r="E534">
        <v>232.21199999999999</v>
      </c>
      <c r="F534">
        <v>232.30099999999999</v>
      </c>
      <c r="G534">
        <v>232.30099999999999</v>
      </c>
      <c r="H534">
        <v>232.38200000000001</v>
      </c>
      <c r="I534">
        <v>0.35</v>
      </c>
      <c r="J534">
        <v>0.36</v>
      </c>
      <c r="K534">
        <v>0.36</v>
      </c>
      <c r="L534">
        <v>0.36</v>
      </c>
      <c r="M534">
        <v>49.942</v>
      </c>
      <c r="N534">
        <v>49.944000000000003</v>
      </c>
      <c r="O534">
        <v>49.945999999999998</v>
      </c>
      <c r="P534">
        <v>0.47</v>
      </c>
      <c r="Q534" s="5">
        <f>+VLOOKUP($C534,Pagina!$C:$Q,10,0)</f>
        <v>233.2</v>
      </c>
      <c r="R534" s="5">
        <f>+VLOOKUP($C534,Pagina!$C:$Q,11,0)</f>
        <v>95.236999999999995</v>
      </c>
      <c r="S534" s="5">
        <f>+VLOOKUP($C534,Pagina!$C:$Q,12,0)</f>
        <v>50</v>
      </c>
      <c r="T534" s="5" t="str">
        <f>+VLOOKUP($C534,Pagina!$C:$Q,13,0)</f>
        <v>0,400000</v>
      </c>
      <c r="U534" s="5" t="str">
        <f>+VLOOKUP($C534,Pagina!$C:$Q,14,0)</f>
        <v>0,259000</v>
      </c>
      <c r="V534" s="5" t="str">
        <f>+VLOOKUP($C534,Pagina!$C:$Q,15,0)</f>
        <v>0,024400</v>
      </c>
      <c r="W534" s="10">
        <f t="shared" si="50"/>
        <v>0.98799999999999955</v>
      </c>
      <c r="X534" s="10">
        <f t="shared" si="51"/>
        <v>0.98799999999999955</v>
      </c>
      <c r="Y534" s="10">
        <f t="shared" si="52"/>
        <v>0.97614399999999912</v>
      </c>
      <c r="Z534" s="10">
        <f t="shared" si="53"/>
        <v>0.42547327442164901</v>
      </c>
    </row>
    <row r="535" spans="1:26" x14ac:dyDescent="0.25">
      <c r="A535" s="8">
        <f t="shared" si="48"/>
        <v>46211</v>
      </c>
      <c r="B535" s="9">
        <f t="shared" si="49"/>
        <v>0.78802134259603918</v>
      </c>
      <c r="C535" s="11">
        <v>46211.78802083333</v>
      </c>
      <c r="D535" s="1">
        <v>46211.788021342596</v>
      </c>
      <c r="E535">
        <v>232.309</v>
      </c>
      <c r="F535">
        <v>232.33799999999999</v>
      </c>
      <c r="G535">
        <v>232.33799999999999</v>
      </c>
      <c r="H535">
        <v>232.37799999999999</v>
      </c>
      <c r="I535">
        <v>0.36</v>
      </c>
      <c r="J535">
        <v>0.36</v>
      </c>
      <c r="K535">
        <v>0.36</v>
      </c>
      <c r="L535">
        <v>0.37</v>
      </c>
      <c r="M535">
        <v>49.938000000000002</v>
      </c>
      <c r="N535">
        <v>49.939</v>
      </c>
      <c r="O535">
        <v>49.94</v>
      </c>
      <c r="P535">
        <v>0.46899999999999997</v>
      </c>
      <c r="Q535" s="5">
        <f>+VLOOKUP($C535,Pagina!$C:$Q,10,0)</f>
        <v>233.2</v>
      </c>
      <c r="R535" s="5">
        <f>+VLOOKUP($C535,Pagina!$C:$Q,11,0)</f>
        <v>95.236999999999995</v>
      </c>
      <c r="S535" s="5">
        <f>+VLOOKUP($C535,Pagina!$C:$Q,12,0)</f>
        <v>49.9</v>
      </c>
      <c r="T535" s="5" t="str">
        <f>+VLOOKUP($C535,Pagina!$C:$Q,13,0)</f>
        <v>0,430000</v>
      </c>
      <c r="U535" s="5" t="str">
        <f>+VLOOKUP($C535,Pagina!$C:$Q,14,0)</f>
        <v>0,301000</v>
      </c>
      <c r="V535" s="5" t="str">
        <f>+VLOOKUP($C535,Pagina!$C:$Q,15,0)</f>
        <v>0,029900</v>
      </c>
      <c r="W535" s="10">
        <f t="shared" si="50"/>
        <v>0.89099999999999113</v>
      </c>
      <c r="X535" s="10">
        <f t="shared" si="51"/>
        <v>0.89099999999999113</v>
      </c>
      <c r="Y535" s="10">
        <f t="shared" si="52"/>
        <v>0.79388099999998418</v>
      </c>
      <c r="Z535" s="10">
        <f t="shared" si="53"/>
        <v>0.38354088735261704</v>
      </c>
    </row>
    <row r="536" spans="1:26" x14ac:dyDescent="0.25">
      <c r="A536" s="8">
        <f t="shared" si="48"/>
        <v>46211</v>
      </c>
      <c r="B536" s="9">
        <f t="shared" si="49"/>
        <v>0.78803292824159143</v>
      </c>
      <c r="C536" s="11">
        <v>46211.788032407407</v>
      </c>
      <c r="D536" s="1">
        <v>46211.788032928242</v>
      </c>
      <c r="E536">
        <v>232.39400000000001</v>
      </c>
      <c r="F536">
        <v>232.465</v>
      </c>
      <c r="G536">
        <v>232.465</v>
      </c>
      <c r="H536">
        <v>232.54</v>
      </c>
      <c r="I536">
        <v>0.36</v>
      </c>
      <c r="J536">
        <v>0.37</v>
      </c>
      <c r="K536">
        <v>0.37</v>
      </c>
      <c r="L536">
        <v>0.39</v>
      </c>
      <c r="M536">
        <v>49.936999999999998</v>
      </c>
      <c r="N536">
        <v>49.936999999999998</v>
      </c>
      <c r="O536">
        <v>49.938000000000002</v>
      </c>
      <c r="P536">
        <v>0.46600000000000003</v>
      </c>
      <c r="Q536" s="5">
        <f>+VLOOKUP($C536,Pagina!$C:$Q,10,0)</f>
        <v>233.2</v>
      </c>
      <c r="R536" s="5">
        <f>+VLOOKUP($C536,Pagina!$C:$Q,11,0)</f>
        <v>95.236999999999995</v>
      </c>
      <c r="S536" s="5">
        <f>+VLOOKUP($C536,Pagina!$C:$Q,12,0)</f>
        <v>49.9</v>
      </c>
      <c r="T536" s="5" t="str">
        <f>+VLOOKUP($C536,Pagina!$C:$Q,13,0)</f>
        <v>0,430000</v>
      </c>
      <c r="U536" s="5" t="str">
        <f>+VLOOKUP($C536,Pagina!$C:$Q,14,0)</f>
        <v>0,301000</v>
      </c>
      <c r="V536" s="5" t="str">
        <f>+VLOOKUP($C536,Pagina!$C:$Q,15,0)</f>
        <v>0,029900</v>
      </c>
      <c r="W536" s="10">
        <f t="shared" si="50"/>
        <v>0.80599999999998317</v>
      </c>
      <c r="X536" s="10">
        <f t="shared" si="51"/>
        <v>0.80599999999998317</v>
      </c>
      <c r="Y536" s="10">
        <f t="shared" si="52"/>
        <v>0.6496359999999729</v>
      </c>
      <c r="Z536" s="10">
        <f t="shared" si="53"/>
        <v>0.34682478893602381</v>
      </c>
    </row>
    <row r="537" spans="1:26" x14ac:dyDescent="0.25">
      <c r="A537" s="8">
        <f t="shared" si="48"/>
        <v>46211</v>
      </c>
      <c r="B537" s="9">
        <f t="shared" si="49"/>
        <v>0.78804451388714369</v>
      </c>
      <c r="C537" s="11">
        <v>46211.788043981483</v>
      </c>
      <c r="D537" s="1">
        <v>46211.788044513887</v>
      </c>
      <c r="E537">
        <v>232.49199999999999</v>
      </c>
      <c r="F537">
        <v>232.517</v>
      </c>
      <c r="G537">
        <v>232.517</v>
      </c>
      <c r="H537">
        <v>232.547</v>
      </c>
      <c r="I537">
        <v>0.38</v>
      </c>
      <c r="J537">
        <v>0.38</v>
      </c>
      <c r="K537">
        <v>0.38</v>
      </c>
      <c r="L537">
        <v>0.39</v>
      </c>
      <c r="M537">
        <v>49.939</v>
      </c>
      <c r="N537">
        <v>49.94</v>
      </c>
      <c r="O537">
        <v>49.942</v>
      </c>
      <c r="P537">
        <v>0.46300000000000002</v>
      </c>
      <c r="Q537" s="5">
        <f>+VLOOKUP($C537,Pagina!$C:$Q,10,0)</f>
        <v>233.3</v>
      </c>
      <c r="R537" s="5">
        <f>+VLOOKUP($C537,Pagina!$C:$Q,11,0)</f>
        <v>95.236999999999995</v>
      </c>
      <c r="S537" s="5">
        <f>+VLOOKUP($C537,Pagina!$C:$Q,12,0)</f>
        <v>50</v>
      </c>
      <c r="T537" s="5" t="str">
        <f>+VLOOKUP($C537,Pagina!$C:$Q,13,0)</f>
        <v>0,440000</v>
      </c>
      <c r="U537" s="5" t="str">
        <f>+VLOOKUP($C537,Pagina!$C:$Q,14,0)</f>
        <v>0,320000</v>
      </c>
      <c r="V537" s="5" t="str">
        <f>+VLOOKUP($C537,Pagina!$C:$Q,15,0)</f>
        <v>0,032500</v>
      </c>
      <c r="W537" s="10">
        <f t="shared" si="50"/>
        <v>0.80800000000002115</v>
      </c>
      <c r="X537" s="10">
        <f t="shared" si="51"/>
        <v>0.80800000000002115</v>
      </c>
      <c r="Y537" s="10">
        <f t="shared" si="52"/>
        <v>0.65286400000003419</v>
      </c>
      <c r="Z537" s="10">
        <f t="shared" si="53"/>
        <v>0.34753884004611824</v>
      </c>
    </row>
    <row r="538" spans="1:26" x14ac:dyDescent="0.25">
      <c r="A538" s="8">
        <f t="shared" si="48"/>
        <v>46211</v>
      </c>
      <c r="B538" s="9">
        <f t="shared" si="49"/>
        <v>0.78805609953997191</v>
      </c>
      <c r="C538" s="11">
        <v>46211.788055555553</v>
      </c>
      <c r="D538" s="1">
        <v>46211.78805609954</v>
      </c>
      <c r="E538">
        <v>232.482</v>
      </c>
      <c r="F538">
        <v>232.56800000000001</v>
      </c>
      <c r="G538">
        <v>232.56800000000001</v>
      </c>
      <c r="H538">
        <v>232.62799999999999</v>
      </c>
      <c r="I538">
        <v>0.38</v>
      </c>
      <c r="J538">
        <v>0.38</v>
      </c>
      <c r="K538">
        <v>0.38</v>
      </c>
      <c r="L538">
        <v>0.39</v>
      </c>
      <c r="M538">
        <v>49.944000000000003</v>
      </c>
      <c r="N538">
        <v>49.945999999999998</v>
      </c>
      <c r="O538">
        <v>49.948</v>
      </c>
      <c r="P538">
        <v>0.46600000000000003</v>
      </c>
      <c r="Q538" s="5">
        <f>+VLOOKUP($C538,Pagina!$C:$Q,10,0)</f>
        <v>233.2</v>
      </c>
      <c r="R538" s="5">
        <f>+VLOOKUP($C538,Pagina!$C:$Q,11,0)</f>
        <v>95.236999999999995</v>
      </c>
      <c r="S538" s="5">
        <f>+VLOOKUP($C538,Pagina!$C:$Q,12,0)</f>
        <v>49.9</v>
      </c>
      <c r="T538" s="5" t="str">
        <f>+VLOOKUP($C538,Pagina!$C:$Q,13,0)</f>
        <v>0,440000</v>
      </c>
      <c r="U538" s="5" t="str">
        <f>+VLOOKUP($C538,Pagina!$C:$Q,14,0)</f>
        <v>0,331000</v>
      </c>
      <c r="V538" s="5" t="str">
        <f>+VLOOKUP($C538,Pagina!$C:$Q,15,0)</f>
        <v>0,033900</v>
      </c>
      <c r="W538" s="10">
        <f t="shared" si="50"/>
        <v>0.71799999999998931</v>
      </c>
      <c r="X538" s="10">
        <f t="shared" si="51"/>
        <v>0.71799999999998931</v>
      </c>
      <c r="Y538" s="10">
        <f t="shared" si="52"/>
        <v>0.51552399999998466</v>
      </c>
      <c r="Z538" s="10">
        <f t="shared" si="53"/>
        <v>0.30884111458090918</v>
      </c>
    </row>
    <row r="539" spans="1:26" x14ac:dyDescent="0.25">
      <c r="A539" s="8">
        <f t="shared" si="48"/>
        <v>46211</v>
      </c>
      <c r="B539" s="9">
        <f t="shared" si="49"/>
        <v>0.78806768518552417</v>
      </c>
      <c r="C539" s="11">
        <v>46211.78806712963</v>
      </c>
      <c r="D539" s="1">
        <v>46211.788067685186</v>
      </c>
      <c r="E539">
        <v>232.452</v>
      </c>
      <c r="F539">
        <v>232.47499999999999</v>
      </c>
      <c r="G539">
        <v>232.47499999999999</v>
      </c>
      <c r="H539">
        <v>232.49799999999999</v>
      </c>
      <c r="I539">
        <v>0.37</v>
      </c>
      <c r="J539">
        <v>0.38</v>
      </c>
      <c r="K539">
        <v>0.38</v>
      </c>
      <c r="L539">
        <v>0.38</v>
      </c>
      <c r="M539">
        <v>49.948</v>
      </c>
      <c r="N539">
        <v>49.948</v>
      </c>
      <c r="O539">
        <v>49.948</v>
      </c>
      <c r="P539">
        <v>0.46899999999999997</v>
      </c>
      <c r="Q539" s="5">
        <f>+VLOOKUP($C539,Pagina!$C:$Q,10,0)</f>
        <v>233.2</v>
      </c>
      <c r="R539" s="5">
        <f>+VLOOKUP($C539,Pagina!$C:$Q,11,0)</f>
        <v>95.236999999999995</v>
      </c>
      <c r="S539" s="5">
        <f>+VLOOKUP($C539,Pagina!$C:$Q,12,0)</f>
        <v>49.9</v>
      </c>
      <c r="T539" s="5" t="str">
        <f>+VLOOKUP($C539,Pagina!$C:$Q,13,0)</f>
        <v>0,440000</v>
      </c>
      <c r="U539" s="5" t="str">
        <f>+VLOOKUP($C539,Pagina!$C:$Q,14,0)</f>
        <v>0,333000</v>
      </c>
      <c r="V539" s="5" t="str">
        <f>+VLOOKUP($C539,Pagina!$C:$Q,15,0)</f>
        <v>0,034300</v>
      </c>
      <c r="W539" s="10">
        <f t="shared" si="50"/>
        <v>0.74799999999999045</v>
      </c>
      <c r="X539" s="10">
        <f t="shared" si="51"/>
        <v>0.74799999999999045</v>
      </c>
      <c r="Y539" s="10">
        <f t="shared" si="52"/>
        <v>0.55950399999998568</v>
      </c>
      <c r="Z539" s="10">
        <f t="shared" si="53"/>
        <v>0.32178686352450847</v>
      </c>
    </row>
    <row r="540" spans="1:26" x14ac:dyDescent="0.25">
      <c r="A540" s="8">
        <f t="shared" si="48"/>
        <v>46211</v>
      </c>
      <c r="B540" s="9">
        <f t="shared" si="49"/>
        <v>0.78807927083107643</v>
      </c>
      <c r="C540" s="11">
        <v>46211.788078703707</v>
      </c>
      <c r="D540" s="1">
        <v>46211.788079270831</v>
      </c>
      <c r="E540">
        <v>232.50899999999999</v>
      </c>
      <c r="F540">
        <v>232.53100000000001</v>
      </c>
      <c r="G540">
        <v>232.53100000000001</v>
      </c>
      <c r="H540">
        <v>232.566</v>
      </c>
      <c r="I540">
        <v>0.37</v>
      </c>
      <c r="J540">
        <v>0.38</v>
      </c>
      <c r="K540">
        <v>0.38</v>
      </c>
      <c r="L540">
        <v>0.38</v>
      </c>
      <c r="M540">
        <v>49.948999999999998</v>
      </c>
      <c r="N540">
        <v>49.95</v>
      </c>
      <c r="O540">
        <v>49.951999999999998</v>
      </c>
      <c r="P540">
        <v>0.47</v>
      </c>
      <c r="Q540" s="5">
        <f>+VLOOKUP($C540,Pagina!$C:$Q,10,0)</f>
        <v>233.2</v>
      </c>
      <c r="R540" s="5">
        <f>+VLOOKUP($C540,Pagina!$C:$Q,11,0)</f>
        <v>95.236999999999995</v>
      </c>
      <c r="S540" s="5">
        <f>+VLOOKUP($C540,Pagina!$C:$Q,12,0)</f>
        <v>49.9</v>
      </c>
      <c r="T540" s="5" t="str">
        <f>+VLOOKUP($C540,Pagina!$C:$Q,13,0)</f>
        <v>0,440000</v>
      </c>
      <c r="U540" s="5" t="str">
        <f>+VLOOKUP($C540,Pagina!$C:$Q,14,0)</f>
        <v>0,338000</v>
      </c>
      <c r="V540" s="5" t="str">
        <f>+VLOOKUP($C540,Pagina!$C:$Q,15,0)</f>
        <v>0,034600</v>
      </c>
      <c r="W540" s="10">
        <f t="shared" si="50"/>
        <v>0.6910000000000025</v>
      </c>
      <c r="X540" s="10">
        <f t="shared" si="51"/>
        <v>0.6910000000000025</v>
      </c>
      <c r="Y540" s="10">
        <f t="shared" si="52"/>
        <v>0.47748100000000343</v>
      </c>
      <c r="Z540" s="10">
        <f t="shared" si="53"/>
        <v>0.29719279683797295</v>
      </c>
    </row>
    <row r="541" spans="1:26" x14ac:dyDescent="0.25">
      <c r="A541" s="8">
        <f t="shared" si="48"/>
        <v>46211</v>
      </c>
      <c r="B541" s="9">
        <f t="shared" si="49"/>
        <v>0.78809085648390464</v>
      </c>
      <c r="C541" s="11">
        <v>46211.788090277776</v>
      </c>
      <c r="D541" s="1">
        <v>46211.788090856484</v>
      </c>
      <c r="E541">
        <v>232.48400000000001</v>
      </c>
      <c r="F541">
        <v>232.52799999999999</v>
      </c>
      <c r="G541">
        <v>232.52799999999999</v>
      </c>
      <c r="H541">
        <v>232.559</v>
      </c>
      <c r="I541">
        <v>0.38</v>
      </c>
      <c r="J541">
        <v>0.38</v>
      </c>
      <c r="K541">
        <v>0.38</v>
      </c>
      <c r="L541">
        <v>0.39</v>
      </c>
      <c r="M541">
        <v>49.951999999999998</v>
      </c>
      <c r="N541">
        <v>49.953000000000003</v>
      </c>
      <c r="O541">
        <v>49.954999999999998</v>
      </c>
      <c r="P541">
        <v>0.46200000000000002</v>
      </c>
      <c r="Q541" s="5">
        <f>+VLOOKUP($C541,Pagina!$C:$Q,10,0)</f>
        <v>233.2</v>
      </c>
      <c r="R541" s="5">
        <f>+VLOOKUP($C541,Pagina!$C:$Q,11,0)</f>
        <v>95.236999999999995</v>
      </c>
      <c r="S541" s="5">
        <f>+VLOOKUP($C541,Pagina!$C:$Q,12,0)</f>
        <v>49.9</v>
      </c>
      <c r="T541" s="5" t="str">
        <f>+VLOOKUP($C541,Pagina!$C:$Q,13,0)</f>
        <v>0,440000</v>
      </c>
      <c r="U541" s="5" t="str">
        <f>+VLOOKUP($C541,Pagina!$C:$Q,14,0)</f>
        <v>0,338000</v>
      </c>
      <c r="V541" s="5" t="str">
        <f>+VLOOKUP($C541,Pagina!$C:$Q,15,0)</f>
        <v>0,034600</v>
      </c>
      <c r="W541" s="10">
        <f t="shared" si="50"/>
        <v>0.71599999999997976</v>
      </c>
      <c r="X541" s="10">
        <f t="shared" si="51"/>
        <v>0.71599999999997976</v>
      </c>
      <c r="Y541" s="10">
        <f t="shared" si="52"/>
        <v>0.51265599999997102</v>
      </c>
      <c r="Z541" s="10">
        <f t="shared" si="53"/>
        <v>0.30797818344487349</v>
      </c>
    </row>
    <row r="542" spans="1:26" x14ac:dyDescent="0.25">
      <c r="A542" s="8">
        <f t="shared" si="48"/>
        <v>46211</v>
      </c>
      <c r="B542" s="9">
        <f t="shared" si="49"/>
        <v>0.7881024421294569</v>
      </c>
      <c r="C542" s="11">
        <v>46211.788101851853</v>
      </c>
      <c r="D542" s="1">
        <v>46211.788102442129</v>
      </c>
      <c r="E542">
        <v>232.44900000000001</v>
      </c>
      <c r="F542">
        <v>232.50200000000001</v>
      </c>
      <c r="G542">
        <v>232.50200000000001</v>
      </c>
      <c r="H542">
        <v>232.57400000000001</v>
      </c>
      <c r="I542">
        <v>0.37</v>
      </c>
      <c r="J542">
        <v>0.38</v>
      </c>
      <c r="K542">
        <v>0.38</v>
      </c>
      <c r="L542">
        <v>0.39</v>
      </c>
      <c r="M542">
        <v>49.954000000000001</v>
      </c>
      <c r="N542">
        <v>49.956000000000003</v>
      </c>
      <c r="O542">
        <v>49.957000000000001</v>
      </c>
      <c r="P542">
        <v>0.46300000000000002</v>
      </c>
      <c r="Q542" s="5">
        <f>+VLOOKUP($C542,Pagina!$C:$Q,10,0)</f>
        <v>233.2</v>
      </c>
      <c r="R542" s="5">
        <f>+VLOOKUP($C542,Pagina!$C:$Q,11,0)</f>
        <v>95.236999999999995</v>
      </c>
      <c r="S542" s="5">
        <f>+VLOOKUP($C542,Pagina!$C:$Q,12,0)</f>
        <v>49.9</v>
      </c>
      <c r="T542" s="5" t="str">
        <f>+VLOOKUP($C542,Pagina!$C:$Q,13,0)</f>
        <v>0,440000</v>
      </c>
      <c r="U542" s="5" t="str">
        <f>+VLOOKUP($C542,Pagina!$C:$Q,14,0)</f>
        <v>0,338000</v>
      </c>
      <c r="V542" s="5" t="str">
        <f>+VLOOKUP($C542,Pagina!$C:$Q,15,0)</f>
        <v>0,034600</v>
      </c>
      <c r="W542" s="10">
        <f t="shared" si="50"/>
        <v>0.75099999999997635</v>
      </c>
      <c r="X542" s="10">
        <f t="shared" si="51"/>
        <v>0.75099999999997635</v>
      </c>
      <c r="Y542" s="10">
        <f t="shared" si="52"/>
        <v>0.56400099999996445</v>
      </c>
      <c r="Z542" s="10">
        <f t="shared" si="53"/>
        <v>0.32308162220529074</v>
      </c>
    </row>
    <row r="543" spans="1:26" x14ac:dyDescent="0.25">
      <c r="A543" s="8">
        <f t="shared" si="48"/>
        <v>46211</v>
      </c>
      <c r="B543" s="9">
        <f t="shared" si="49"/>
        <v>0.78811402777500916</v>
      </c>
      <c r="C543" s="11">
        <v>46211.788113425922</v>
      </c>
      <c r="D543" s="1">
        <v>46211.788114027775</v>
      </c>
      <c r="E543">
        <v>232.41499999999999</v>
      </c>
      <c r="F543">
        <v>232.447</v>
      </c>
      <c r="G543">
        <v>232.447</v>
      </c>
      <c r="H543">
        <v>232.49299999999999</v>
      </c>
      <c r="I543">
        <v>0.38</v>
      </c>
      <c r="J543">
        <v>0.38</v>
      </c>
      <c r="K543">
        <v>0.38</v>
      </c>
      <c r="L543">
        <v>0.38</v>
      </c>
      <c r="M543">
        <v>49.96</v>
      </c>
      <c r="N543">
        <v>49.960999999999999</v>
      </c>
      <c r="O543">
        <v>49.963000000000001</v>
      </c>
      <c r="P543">
        <v>0.46899999999999997</v>
      </c>
      <c r="Q543" s="5">
        <f>+VLOOKUP($C543,Pagina!$C:$Q,10,0)</f>
        <v>233.3</v>
      </c>
      <c r="R543" s="5">
        <f>+VLOOKUP($C543,Pagina!$C:$Q,11,0)</f>
        <v>95.236999999999995</v>
      </c>
      <c r="S543" s="5">
        <f>+VLOOKUP($C543,Pagina!$C:$Q,12,0)</f>
        <v>49.9</v>
      </c>
      <c r="T543" s="5" t="str">
        <f>+VLOOKUP($C543,Pagina!$C:$Q,13,0)</f>
        <v>0,440000</v>
      </c>
      <c r="U543" s="5" t="str">
        <f>+VLOOKUP($C543,Pagina!$C:$Q,14,0)</f>
        <v>0,343000</v>
      </c>
      <c r="V543" s="5" t="str">
        <f>+VLOOKUP($C543,Pagina!$C:$Q,15,0)</f>
        <v>0,035200</v>
      </c>
      <c r="W543" s="10">
        <f t="shared" si="50"/>
        <v>0.88500000000001933</v>
      </c>
      <c r="X543" s="10">
        <f t="shared" si="51"/>
        <v>0.88500000000001933</v>
      </c>
      <c r="Y543" s="10">
        <f t="shared" si="52"/>
        <v>0.78322500000003425</v>
      </c>
      <c r="Z543" s="10">
        <f t="shared" si="53"/>
        <v>0.38078437278145527</v>
      </c>
    </row>
    <row r="544" spans="1:26" x14ac:dyDescent="0.25">
      <c r="A544" s="8">
        <f t="shared" si="48"/>
        <v>46211</v>
      </c>
      <c r="B544" s="9">
        <f t="shared" si="49"/>
        <v>0.78812561342783738</v>
      </c>
      <c r="C544" s="11">
        <v>46211.788124999999</v>
      </c>
      <c r="D544" s="1">
        <v>46211.788125613428</v>
      </c>
      <c r="E544">
        <v>232.33500000000001</v>
      </c>
      <c r="F544">
        <v>232.429</v>
      </c>
      <c r="G544">
        <v>232.429</v>
      </c>
      <c r="H544">
        <v>232.52</v>
      </c>
      <c r="I544">
        <v>0.38</v>
      </c>
      <c r="J544">
        <v>0.38</v>
      </c>
      <c r="K544">
        <v>0.38</v>
      </c>
      <c r="L544">
        <v>0.38</v>
      </c>
      <c r="M544">
        <v>49.963000000000001</v>
      </c>
      <c r="N544">
        <v>49.963000000000001</v>
      </c>
      <c r="O544">
        <v>49.963999999999999</v>
      </c>
      <c r="P544">
        <v>0.46600000000000003</v>
      </c>
      <c r="Q544" s="5">
        <f>+VLOOKUP($C544,Pagina!$C:$Q,10,0)</f>
        <v>233.4</v>
      </c>
      <c r="R544" s="5">
        <f>+VLOOKUP($C544,Pagina!$C:$Q,11,0)</f>
        <v>95.236999999999995</v>
      </c>
      <c r="S544" s="5">
        <f>+VLOOKUP($C544,Pagina!$C:$Q,12,0)</f>
        <v>49.9</v>
      </c>
      <c r="T544" s="5" t="str">
        <f>+VLOOKUP($C544,Pagina!$C:$Q,13,0)</f>
        <v>0,440000</v>
      </c>
      <c r="U544" s="5" t="str">
        <f>+VLOOKUP($C544,Pagina!$C:$Q,14,0)</f>
        <v>0,351000</v>
      </c>
      <c r="V544" s="5" t="str">
        <f>+VLOOKUP($C544,Pagina!$C:$Q,15,0)</f>
        <v>0,035900</v>
      </c>
      <c r="W544" s="10">
        <f t="shared" si="50"/>
        <v>1.0649999999999977</v>
      </c>
      <c r="X544" s="10">
        <f t="shared" si="51"/>
        <v>1.0649999999999977</v>
      </c>
      <c r="Y544" s="10">
        <f t="shared" si="52"/>
        <v>1.1342249999999952</v>
      </c>
      <c r="Z544" s="10">
        <f t="shared" si="53"/>
        <v>0.45838982503712217</v>
      </c>
    </row>
    <row r="545" spans="1:26" x14ac:dyDescent="0.25">
      <c r="A545" s="8">
        <f t="shared" si="48"/>
        <v>46211</v>
      </c>
      <c r="B545" s="9">
        <f t="shared" si="49"/>
        <v>0.78813719907338964</v>
      </c>
      <c r="C545" s="11">
        <v>46211.788136574076</v>
      </c>
      <c r="D545" s="1">
        <v>46211.788137199073</v>
      </c>
      <c r="E545">
        <v>232.37</v>
      </c>
      <c r="F545">
        <v>232.43</v>
      </c>
      <c r="G545">
        <v>232.43</v>
      </c>
      <c r="H545">
        <v>232.453</v>
      </c>
      <c r="I545">
        <v>0.38</v>
      </c>
      <c r="J545">
        <v>0.38</v>
      </c>
      <c r="K545">
        <v>0.38</v>
      </c>
      <c r="L545">
        <v>0.38</v>
      </c>
      <c r="M545">
        <v>49.963999999999999</v>
      </c>
      <c r="N545">
        <v>49.963999999999999</v>
      </c>
      <c r="O545">
        <v>49.965000000000003</v>
      </c>
      <c r="P545">
        <v>0.46899999999999997</v>
      </c>
      <c r="Q545" s="5">
        <f>+VLOOKUP($C545,Pagina!$C:$Q,10,0)</f>
        <v>233.4</v>
      </c>
      <c r="R545" s="5">
        <f>+VLOOKUP($C545,Pagina!$C:$Q,11,0)</f>
        <v>95.236999999999995</v>
      </c>
      <c r="S545" s="5">
        <f>+VLOOKUP($C545,Pagina!$C:$Q,12,0)</f>
        <v>49.9</v>
      </c>
      <c r="T545" s="5" t="str">
        <f>+VLOOKUP($C545,Pagina!$C:$Q,13,0)</f>
        <v>0,440000</v>
      </c>
      <c r="U545" s="5" t="str">
        <f>+VLOOKUP($C545,Pagina!$C:$Q,14,0)</f>
        <v>0,351000</v>
      </c>
      <c r="V545" s="5" t="str">
        <f>+VLOOKUP($C545,Pagina!$C:$Q,15,0)</f>
        <v>0,036000</v>
      </c>
      <c r="W545" s="10">
        <f t="shared" si="50"/>
        <v>1.0300000000000011</v>
      </c>
      <c r="X545" s="10">
        <f t="shared" si="51"/>
        <v>1.0300000000000011</v>
      </c>
      <c r="Y545" s="10">
        <f t="shared" si="52"/>
        <v>1.0609000000000024</v>
      </c>
      <c r="Z545" s="10">
        <f t="shared" si="53"/>
        <v>0.44325859620432978</v>
      </c>
    </row>
    <row r="546" spans="1:26" x14ac:dyDescent="0.25">
      <c r="A546" s="8">
        <f t="shared" si="48"/>
        <v>46211</v>
      </c>
      <c r="B546" s="9">
        <f t="shared" si="49"/>
        <v>0.78814877315016929</v>
      </c>
      <c r="C546" s="11">
        <v>46211.788148148145</v>
      </c>
      <c r="D546" s="1">
        <v>46211.78814877315</v>
      </c>
      <c r="E546">
        <v>232.40100000000001</v>
      </c>
      <c r="F546">
        <v>232.464</v>
      </c>
      <c r="G546">
        <v>232.464</v>
      </c>
      <c r="H546">
        <v>232.505</v>
      </c>
      <c r="I546">
        <v>0.38</v>
      </c>
      <c r="J546">
        <v>0.38</v>
      </c>
      <c r="K546">
        <v>0.38</v>
      </c>
      <c r="L546">
        <v>0.38</v>
      </c>
      <c r="M546">
        <v>49.965000000000003</v>
      </c>
      <c r="N546">
        <v>49.966000000000001</v>
      </c>
      <c r="O546">
        <v>49.966000000000001</v>
      </c>
      <c r="P546">
        <v>0.46600000000000003</v>
      </c>
      <c r="Q546" s="5">
        <f>+VLOOKUP($C546,Pagina!$C:$Q,10,0)</f>
        <v>233.4</v>
      </c>
      <c r="R546" s="5">
        <f>+VLOOKUP($C546,Pagina!$C:$Q,11,0)</f>
        <v>95.236999999999995</v>
      </c>
      <c r="S546" s="5">
        <f>+VLOOKUP($C546,Pagina!$C:$Q,12,0)</f>
        <v>49.9</v>
      </c>
      <c r="T546" s="5" t="str">
        <f>+VLOOKUP($C546,Pagina!$C:$Q,13,0)</f>
        <v>0,440000</v>
      </c>
      <c r="U546" s="5" t="str">
        <f>+VLOOKUP($C546,Pagina!$C:$Q,14,0)</f>
        <v>0,351000</v>
      </c>
      <c r="V546" s="5" t="str">
        <f>+VLOOKUP($C546,Pagina!$C:$Q,15,0)</f>
        <v>0,036000</v>
      </c>
      <c r="W546" s="10">
        <f t="shared" si="50"/>
        <v>0.99899999999999523</v>
      </c>
      <c r="X546" s="10">
        <f t="shared" si="51"/>
        <v>0.99899999999999523</v>
      </c>
      <c r="Y546" s="10">
        <f t="shared" si="52"/>
        <v>0.99800099999999048</v>
      </c>
      <c r="Z546" s="10">
        <f t="shared" si="53"/>
        <v>0.42986045671059725</v>
      </c>
    </row>
    <row r="547" spans="1:26" x14ac:dyDescent="0.25">
      <c r="A547" s="8">
        <f t="shared" si="48"/>
        <v>46211</v>
      </c>
      <c r="B547" s="9">
        <f t="shared" si="49"/>
        <v>0.78816035879572155</v>
      </c>
      <c r="C547" s="11">
        <v>46211.788159722222</v>
      </c>
      <c r="D547" s="1">
        <v>46211.788160358796</v>
      </c>
      <c r="E547">
        <v>232.38800000000001</v>
      </c>
      <c r="F547">
        <v>232.40600000000001</v>
      </c>
      <c r="G547">
        <v>232.40600000000001</v>
      </c>
      <c r="H547">
        <v>232.43299999999999</v>
      </c>
      <c r="I547">
        <v>0.38</v>
      </c>
      <c r="J547">
        <v>0.38</v>
      </c>
      <c r="K547">
        <v>0.38</v>
      </c>
      <c r="L547">
        <v>0.38</v>
      </c>
      <c r="M547">
        <v>49.96</v>
      </c>
      <c r="N547">
        <v>49.962000000000003</v>
      </c>
      <c r="O547">
        <v>49.963999999999999</v>
      </c>
      <c r="P547">
        <v>0.46800000000000003</v>
      </c>
      <c r="Q547" s="5">
        <f>+VLOOKUP($C547,Pagina!$C:$Q,10,0)</f>
        <v>233.4</v>
      </c>
      <c r="R547" s="5">
        <f>+VLOOKUP($C547,Pagina!$C:$Q,11,0)</f>
        <v>95.236999999999995</v>
      </c>
      <c r="S547" s="5">
        <f>+VLOOKUP($C547,Pagina!$C:$Q,12,0)</f>
        <v>49.9</v>
      </c>
      <c r="T547" s="5" t="str">
        <f>+VLOOKUP($C547,Pagina!$C:$Q,13,0)</f>
        <v>0,440000</v>
      </c>
      <c r="U547" s="5" t="str">
        <f>+VLOOKUP($C547,Pagina!$C:$Q,14,0)</f>
        <v>0,351000</v>
      </c>
      <c r="V547" s="5" t="str">
        <f>+VLOOKUP($C547,Pagina!$C:$Q,15,0)</f>
        <v>0,036100</v>
      </c>
      <c r="W547" s="10">
        <f t="shared" si="50"/>
        <v>1.0120000000000005</v>
      </c>
      <c r="X547" s="10">
        <f t="shared" si="51"/>
        <v>1.0120000000000005</v>
      </c>
      <c r="Y547" s="10">
        <f t="shared" si="52"/>
        <v>1.0241440000000008</v>
      </c>
      <c r="Z547" s="10">
        <f t="shared" si="53"/>
        <v>0.43547859614093687</v>
      </c>
    </row>
    <row r="548" spans="1:26" x14ac:dyDescent="0.25">
      <c r="A548" s="8">
        <f t="shared" si="48"/>
        <v>46211</v>
      </c>
      <c r="B548" s="9">
        <f t="shared" si="49"/>
        <v>0.78817194444127381</v>
      </c>
      <c r="C548" s="11">
        <v>46211.788171296299</v>
      </c>
      <c r="D548" s="1">
        <v>46211.788171944441</v>
      </c>
      <c r="E548">
        <v>232.24199999999999</v>
      </c>
      <c r="F548">
        <v>232.285</v>
      </c>
      <c r="G548">
        <v>232.285</v>
      </c>
      <c r="H548">
        <v>232.33699999999999</v>
      </c>
      <c r="I548">
        <v>0.38</v>
      </c>
      <c r="J548">
        <v>0.38</v>
      </c>
      <c r="K548">
        <v>0.38</v>
      </c>
      <c r="L548">
        <v>0.38</v>
      </c>
      <c r="M548">
        <v>49.957000000000001</v>
      </c>
      <c r="N548">
        <v>49.957000000000001</v>
      </c>
      <c r="O548">
        <v>49.959000000000003</v>
      </c>
      <c r="P548">
        <v>0.46899999999999997</v>
      </c>
      <c r="Q548" s="5">
        <f>+VLOOKUP($C548,Pagina!$C:$Q,10,0)</f>
        <v>233.4</v>
      </c>
      <c r="R548" s="5">
        <f>+VLOOKUP($C548,Pagina!$C:$Q,11,0)</f>
        <v>95.236999999999995</v>
      </c>
      <c r="S548" s="5">
        <f>+VLOOKUP($C548,Pagina!$C:$Q,12,0)</f>
        <v>49.9</v>
      </c>
      <c r="T548" s="5" t="str">
        <f>+VLOOKUP($C548,Pagina!$C:$Q,13,0)</f>
        <v>0,440000</v>
      </c>
      <c r="U548" s="5" t="str">
        <f>+VLOOKUP($C548,Pagina!$C:$Q,14,0)</f>
        <v>0,351000</v>
      </c>
      <c r="V548" s="5" t="str">
        <f>+VLOOKUP($C548,Pagina!$C:$Q,15,0)</f>
        <v>0,036200</v>
      </c>
      <c r="W548" s="10">
        <f t="shared" si="50"/>
        <v>1.1580000000000155</v>
      </c>
      <c r="X548" s="10">
        <f t="shared" si="51"/>
        <v>1.1580000000000155</v>
      </c>
      <c r="Y548" s="10">
        <f t="shared" si="52"/>
        <v>1.3409640000000358</v>
      </c>
      <c r="Z548" s="10">
        <f t="shared" si="53"/>
        <v>0.49861782106596375</v>
      </c>
    </row>
    <row r="549" spans="1:26" x14ac:dyDescent="0.25">
      <c r="A549" s="8">
        <f t="shared" si="48"/>
        <v>46211</v>
      </c>
      <c r="B549" s="9">
        <f t="shared" si="49"/>
        <v>0.78818353009410203</v>
      </c>
      <c r="C549" s="11">
        <v>46211.788182870368</v>
      </c>
      <c r="D549" s="1">
        <v>46211.788183530094</v>
      </c>
      <c r="E549">
        <v>232.268</v>
      </c>
      <c r="F549">
        <v>232.34200000000001</v>
      </c>
      <c r="G549">
        <v>232.34200000000001</v>
      </c>
      <c r="H549">
        <v>232.38399999999999</v>
      </c>
      <c r="I549">
        <v>0.38</v>
      </c>
      <c r="J549">
        <v>0.38</v>
      </c>
      <c r="K549">
        <v>0.38</v>
      </c>
      <c r="L549">
        <v>0.38</v>
      </c>
      <c r="M549">
        <v>49.957999999999998</v>
      </c>
      <c r="N549">
        <v>49.959000000000003</v>
      </c>
      <c r="O549">
        <v>49.96</v>
      </c>
      <c r="P549">
        <v>0.46600000000000003</v>
      </c>
      <c r="Q549" s="5">
        <f>+VLOOKUP($C549,Pagina!$C:$Q,10,0)</f>
        <v>233.4</v>
      </c>
      <c r="R549" s="5">
        <f>+VLOOKUP($C549,Pagina!$C:$Q,11,0)</f>
        <v>95.236999999999995</v>
      </c>
      <c r="S549" s="5">
        <f>+VLOOKUP($C549,Pagina!$C:$Q,12,0)</f>
        <v>49.9</v>
      </c>
      <c r="T549" s="5" t="str">
        <f>+VLOOKUP($C549,Pagina!$C:$Q,13,0)</f>
        <v>0,440000</v>
      </c>
      <c r="U549" s="5" t="str">
        <f>+VLOOKUP($C549,Pagina!$C:$Q,14,0)</f>
        <v>0,351000</v>
      </c>
      <c r="V549" s="5" t="str">
        <f>+VLOOKUP($C549,Pagina!$C:$Q,15,0)</f>
        <v>0,036000</v>
      </c>
      <c r="W549" s="10">
        <f t="shared" si="50"/>
        <v>1.132000000000005</v>
      </c>
      <c r="X549" s="10">
        <f t="shared" si="51"/>
        <v>1.132000000000005</v>
      </c>
      <c r="Y549" s="10">
        <f t="shared" si="52"/>
        <v>1.2814240000000112</v>
      </c>
      <c r="Z549" s="10">
        <f t="shared" si="53"/>
        <v>0.48736804036716419</v>
      </c>
    </row>
    <row r="550" spans="1:26" x14ac:dyDescent="0.25">
      <c r="A550" s="8">
        <f t="shared" si="48"/>
        <v>46211</v>
      </c>
      <c r="B550" s="9">
        <f t="shared" si="49"/>
        <v>0.78819443286920432</v>
      </c>
      <c r="C550" s="11">
        <v>46211.788194444445</v>
      </c>
      <c r="D550" s="1">
        <v>46211.788194432869</v>
      </c>
      <c r="E550">
        <v>232.16300000000001</v>
      </c>
      <c r="F550">
        <v>232.23400000000001</v>
      </c>
      <c r="G550">
        <v>232.23400000000001</v>
      </c>
      <c r="H550">
        <v>232.30699999999999</v>
      </c>
      <c r="I550">
        <v>0.38</v>
      </c>
      <c r="J550">
        <v>0.39</v>
      </c>
      <c r="K550">
        <v>0.39</v>
      </c>
      <c r="L550">
        <v>0.39</v>
      </c>
      <c r="M550">
        <v>49.962000000000003</v>
      </c>
      <c r="N550">
        <v>49.963999999999999</v>
      </c>
      <c r="O550">
        <v>49.966000000000001</v>
      </c>
      <c r="P550">
        <v>0.46</v>
      </c>
      <c r="Q550" s="5">
        <f>+VLOOKUP($C550,Pagina!$C:$Q,10,0)</f>
        <v>233.4</v>
      </c>
      <c r="R550" s="5">
        <f>+VLOOKUP($C550,Pagina!$C:$Q,11,0)</f>
        <v>95.236999999999995</v>
      </c>
      <c r="S550" s="5">
        <f>+VLOOKUP($C550,Pagina!$C:$Q,12,0)</f>
        <v>49.9</v>
      </c>
      <c r="T550" s="5" t="str">
        <f>+VLOOKUP($C550,Pagina!$C:$Q,13,0)</f>
        <v>0,440000</v>
      </c>
      <c r="U550" s="5" t="str">
        <f>+VLOOKUP($C550,Pagina!$C:$Q,14,0)</f>
        <v>0,351000</v>
      </c>
      <c r="V550" s="5" t="str">
        <f>+VLOOKUP($C550,Pagina!$C:$Q,15,0)</f>
        <v>0,036000</v>
      </c>
      <c r="W550" s="10">
        <f t="shared" si="50"/>
        <v>1.2369999999999948</v>
      </c>
      <c r="X550" s="10">
        <f t="shared" si="51"/>
        <v>1.2369999999999948</v>
      </c>
      <c r="Y550" s="10">
        <f t="shared" si="52"/>
        <v>1.530168999999987</v>
      </c>
      <c r="Z550" s="10">
        <f t="shared" si="53"/>
        <v>0.53281530648725017</v>
      </c>
    </row>
    <row r="551" spans="1:26" x14ac:dyDescent="0.25">
      <c r="A551" s="8">
        <f t="shared" si="48"/>
        <v>46211</v>
      </c>
      <c r="B551" s="9">
        <f t="shared" si="49"/>
        <v>0.78820601852203254</v>
      </c>
      <c r="C551" s="11">
        <v>46211.788206018522</v>
      </c>
      <c r="D551" s="1">
        <v>46211.788206018522</v>
      </c>
      <c r="E551">
        <v>232.32400000000001</v>
      </c>
      <c r="F551">
        <v>232.357</v>
      </c>
      <c r="G551">
        <v>232.357</v>
      </c>
      <c r="H551">
        <v>232.41</v>
      </c>
      <c r="I551">
        <v>0.38</v>
      </c>
      <c r="J551">
        <v>0.38</v>
      </c>
      <c r="K551">
        <v>0.38</v>
      </c>
      <c r="L551">
        <v>0.38</v>
      </c>
      <c r="M551">
        <v>49.966999999999999</v>
      </c>
      <c r="N551">
        <v>49.969000000000001</v>
      </c>
      <c r="O551">
        <v>49.97</v>
      </c>
      <c r="P551">
        <v>0.46500000000000002</v>
      </c>
      <c r="Q551" s="5">
        <f>+VLOOKUP($C551,Pagina!$C:$Q,10,0)</f>
        <v>233.3</v>
      </c>
      <c r="R551" s="5">
        <f>+VLOOKUP($C551,Pagina!$C:$Q,11,0)</f>
        <v>95.236999999999995</v>
      </c>
      <c r="S551" s="5">
        <f>+VLOOKUP($C551,Pagina!$C:$Q,12,0)</f>
        <v>49.9</v>
      </c>
      <c r="T551" s="5" t="str">
        <f>+VLOOKUP($C551,Pagina!$C:$Q,13,0)</f>
        <v>0,440000</v>
      </c>
      <c r="U551" s="5" t="str">
        <f>+VLOOKUP($C551,Pagina!$C:$Q,14,0)</f>
        <v>0,353000</v>
      </c>
      <c r="V551" s="5" t="str">
        <f>+VLOOKUP($C551,Pagina!$C:$Q,15,0)</f>
        <v>0,036200</v>
      </c>
      <c r="W551" s="10">
        <f t="shared" si="50"/>
        <v>0.97599999999999909</v>
      </c>
      <c r="X551" s="10">
        <f t="shared" si="51"/>
        <v>0.97599999999999909</v>
      </c>
      <c r="Y551" s="10">
        <f t="shared" si="52"/>
        <v>0.9525759999999982</v>
      </c>
      <c r="Z551" s="10">
        <f t="shared" si="53"/>
        <v>0.42010295965978506</v>
      </c>
    </row>
    <row r="552" spans="1:26" x14ac:dyDescent="0.25">
      <c r="A552" s="8">
        <f t="shared" si="48"/>
        <v>46211</v>
      </c>
      <c r="B552" s="9">
        <f t="shared" si="49"/>
        <v>0.7882176041675848</v>
      </c>
      <c r="C552" s="11">
        <v>46211.788217592592</v>
      </c>
      <c r="D552" s="1">
        <v>46211.788217604168</v>
      </c>
      <c r="E552">
        <v>232.26599999999999</v>
      </c>
      <c r="F552">
        <v>232.30500000000001</v>
      </c>
      <c r="G552">
        <v>232.30500000000001</v>
      </c>
      <c r="H552">
        <v>232.35300000000001</v>
      </c>
      <c r="I552">
        <v>0.37</v>
      </c>
      <c r="J552">
        <v>0.38</v>
      </c>
      <c r="K552">
        <v>0.38</v>
      </c>
      <c r="L552">
        <v>0.38</v>
      </c>
      <c r="M552">
        <v>49.97</v>
      </c>
      <c r="N552">
        <v>49.972000000000001</v>
      </c>
      <c r="O552">
        <v>49.975000000000001</v>
      </c>
      <c r="P552">
        <v>0.47199999999999998</v>
      </c>
      <c r="Q552" s="5">
        <f>+VLOOKUP($C552,Pagina!$C:$Q,10,0)</f>
        <v>233.3</v>
      </c>
      <c r="R552" s="5">
        <f>+VLOOKUP($C552,Pagina!$C:$Q,11,0)</f>
        <v>95.236999999999995</v>
      </c>
      <c r="S552" s="5">
        <f>+VLOOKUP($C552,Pagina!$C:$Q,12,0)</f>
        <v>50</v>
      </c>
      <c r="T552" s="5" t="str">
        <f>+VLOOKUP($C552,Pagina!$C:$Q,13,0)</f>
        <v>0,440000</v>
      </c>
      <c r="U552" s="5" t="str">
        <f>+VLOOKUP($C552,Pagina!$C:$Q,14,0)</f>
        <v>0,352000</v>
      </c>
      <c r="V552" s="5" t="str">
        <f>+VLOOKUP($C552,Pagina!$C:$Q,15,0)</f>
        <v>0,036100</v>
      </c>
      <c r="W552" s="10">
        <f t="shared" si="50"/>
        <v>1.0340000000000202</v>
      </c>
      <c r="X552" s="10">
        <f t="shared" si="51"/>
        <v>1.0340000000000202</v>
      </c>
      <c r="Y552" s="10">
        <f t="shared" si="52"/>
        <v>1.0691560000000417</v>
      </c>
      <c r="Z552" s="10">
        <f t="shared" si="53"/>
        <v>0.44517923415395289</v>
      </c>
    </row>
    <row r="553" spans="1:26" x14ac:dyDescent="0.25">
      <c r="A553" s="8">
        <f t="shared" si="48"/>
        <v>46211</v>
      </c>
      <c r="B553" s="9">
        <f t="shared" si="49"/>
        <v>0.78822917824436445</v>
      </c>
      <c r="C553" s="11">
        <v>46211.788229166668</v>
      </c>
      <c r="D553" s="1">
        <v>46211.788229178244</v>
      </c>
      <c r="E553">
        <v>232.33099999999999</v>
      </c>
      <c r="F553">
        <v>232.38399999999999</v>
      </c>
      <c r="G553">
        <v>232.38399999999999</v>
      </c>
      <c r="H553">
        <v>232.44</v>
      </c>
      <c r="I553">
        <v>0.38</v>
      </c>
      <c r="J553">
        <v>0.38</v>
      </c>
      <c r="K553">
        <v>0.38</v>
      </c>
      <c r="L553">
        <v>0.38</v>
      </c>
      <c r="M553">
        <v>49.975999999999999</v>
      </c>
      <c r="N553">
        <v>49.978999999999999</v>
      </c>
      <c r="O553">
        <v>49.98</v>
      </c>
      <c r="P553">
        <v>0.46700000000000003</v>
      </c>
      <c r="Q553" s="5">
        <f>+VLOOKUP($C553,Pagina!$C:$Q,10,0)</f>
        <v>233.3</v>
      </c>
      <c r="R553" s="5">
        <f>+VLOOKUP($C553,Pagina!$C:$Q,11,0)</f>
        <v>95.236999999999995</v>
      </c>
      <c r="S553" s="5">
        <f>+VLOOKUP($C553,Pagina!$C:$Q,12,0)</f>
        <v>49.9</v>
      </c>
      <c r="T553" s="5" t="str">
        <f>+VLOOKUP($C553,Pagina!$C:$Q,13,0)</f>
        <v>0,440000</v>
      </c>
      <c r="U553" s="5" t="str">
        <f>+VLOOKUP($C553,Pagina!$C:$Q,14,0)</f>
        <v>0,351000</v>
      </c>
      <c r="V553" s="5" t="str">
        <f>+VLOOKUP($C553,Pagina!$C:$Q,15,0)</f>
        <v>0,036100</v>
      </c>
      <c r="W553" s="10">
        <f t="shared" si="50"/>
        <v>0.96900000000002251</v>
      </c>
      <c r="X553" s="10">
        <f t="shared" si="51"/>
        <v>0.96900000000002251</v>
      </c>
      <c r="Y553" s="10">
        <f t="shared" si="52"/>
        <v>0.93896100000004368</v>
      </c>
      <c r="Z553" s="10">
        <f t="shared" si="53"/>
        <v>0.41707735945699131</v>
      </c>
    </row>
    <row r="554" spans="1:26" x14ac:dyDescent="0.25">
      <c r="A554" s="8">
        <f t="shared" si="48"/>
        <v>46211</v>
      </c>
      <c r="B554" s="9">
        <f t="shared" si="49"/>
        <v>0.78824075231386814</v>
      </c>
      <c r="C554" s="11">
        <v>46211.788240740738</v>
      </c>
      <c r="D554" s="1">
        <v>46211.788240752314</v>
      </c>
      <c r="E554">
        <v>232.31299999999999</v>
      </c>
      <c r="F554">
        <v>232.33600000000001</v>
      </c>
      <c r="G554">
        <v>232.33600000000001</v>
      </c>
      <c r="H554">
        <v>232.357</v>
      </c>
      <c r="I554">
        <v>0.38</v>
      </c>
      <c r="J554">
        <v>0.38</v>
      </c>
      <c r="K554">
        <v>0.38</v>
      </c>
      <c r="L554">
        <v>0.38</v>
      </c>
      <c r="M554">
        <v>49.981999999999999</v>
      </c>
      <c r="N554">
        <v>49.982999999999997</v>
      </c>
      <c r="O554">
        <v>49.984000000000002</v>
      </c>
      <c r="P554">
        <v>0.47</v>
      </c>
      <c r="Q554" s="5">
        <f>+VLOOKUP($C554,Pagina!$C:$Q,10,0)</f>
        <v>233.2</v>
      </c>
      <c r="R554" s="5">
        <f>+VLOOKUP($C554,Pagina!$C:$Q,11,0)</f>
        <v>95.236999999999995</v>
      </c>
      <c r="S554" s="5">
        <f>+VLOOKUP($C554,Pagina!$C:$Q,12,0)</f>
        <v>49.9</v>
      </c>
      <c r="T554" s="5" t="str">
        <f>+VLOOKUP($C554,Pagina!$C:$Q,13,0)</f>
        <v>0,440000</v>
      </c>
      <c r="U554" s="5" t="str">
        <f>+VLOOKUP($C554,Pagina!$C:$Q,14,0)</f>
        <v>0,352000</v>
      </c>
      <c r="V554" s="5" t="str">
        <f>+VLOOKUP($C554,Pagina!$C:$Q,15,0)</f>
        <v>0,036000</v>
      </c>
      <c r="W554" s="10">
        <f t="shared" si="50"/>
        <v>0.88700000000000045</v>
      </c>
      <c r="X554" s="10">
        <f t="shared" si="51"/>
        <v>0.88700000000000045</v>
      </c>
      <c r="Y554" s="10">
        <f t="shared" si="52"/>
        <v>0.78676900000000083</v>
      </c>
      <c r="Z554" s="10">
        <f t="shared" si="53"/>
        <v>0.38181246852307038</v>
      </c>
    </row>
    <row r="555" spans="1:26" x14ac:dyDescent="0.25">
      <c r="A555" s="8">
        <f t="shared" si="48"/>
        <v>46211</v>
      </c>
      <c r="B555" s="9">
        <f t="shared" si="49"/>
        <v>0.7882523379594204</v>
      </c>
      <c r="C555" s="11">
        <v>46211.788252314815</v>
      </c>
      <c r="D555" s="1">
        <v>46211.788252337959</v>
      </c>
      <c r="E555">
        <v>232.172</v>
      </c>
      <c r="F555">
        <v>232.339</v>
      </c>
      <c r="G555">
        <v>232.339</v>
      </c>
      <c r="H555">
        <v>232.40100000000001</v>
      </c>
      <c r="I555">
        <v>0.38</v>
      </c>
      <c r="J555">
        <v>0.38</v>
      </c>
      <c r="K555">
        <v>0.38</v>
      </c>
      <c r="L555">
        <v>0.38</v>
      </c>
      <c r="M555">
        <v>49.984999999999999</v>
      </c>
      <c r="N555">
        <v>49.987000000000002</v>
      </c>
      <c r="O555">
        <v>49.991999999999997</v>
      </c>
      <c r="P555">
        <v>0.46899999999999997</v>
      </c>
      <c r="Q555" s="5">
        <f>+VLOOKUP($C555,Pagina!$C:$Q,10,0)</f>
        <v>233.2</v>
      </c>
      <c r="R555" s="5">
        <f>+VLOOKUP($C555,Pagina!$C:$Q,11,0)</f>
        <v>95.236999999999995</v>
      </c>
      <c r="S555" s="5">
        <f>+VLOOKUP($C555,Pagina!$C:$Q,12,0)</f>
        <v>49.9</v>
      </c>
      <c r="T555" s="5" t="str">
        <f>+VLOOKUP($C555,Pagina!$C:$Q,13,0)</f>
        <v>0,440000</v>
      </c>
      <c r="U555" s="5" t="str">
        <f>+VLOOKUP($C555,Pagina!$C:$Q,14,0)</f>
        <v>0,352000</v>
      </c>
      <c r="V555" s="5" t="str">
        <f>+VLOOKUP($C555,Pagina!$C:$Q,15,0)</f>
        <v>0,036000</v>
      </c>
      <c r="W555" s="10">
        <f t="shared" si="50"/>
        <v>1.0279999999999916</v>
      </c>
      <c r="X555" s="10">
        <f t="shared" si="51"/>
        <v>1.0279999999999916</v>
      </c>
      <c r="Y555" s="10">
        <f t="shared" si="52"/>
        <v>1.0567839999999826</v>
      </c>
      <c r="Z555" s="10">
        <f t="shared" si="53"/>
        <v>0.44277518391536952</v>
      </c>
    </row>
    <row r="556" spans="1:26" x14ac:dyDescent="0.25">
      <c r="A556" s="8">
        <f t="shared" si="48"/>
        <v>46211</v>
      </c>
      <c r="B556" s="9">
        <f t="shared" si="49"/>
        <v>0.78826391203620005</v>
      </c>
      <c r="C556" s="11">
        <v>46211.788263888891</v>
      </c>
      <c r="D556" s="1">
        <v>46211.788263912036</v>
      </c>
      <c r="E556">
        <v>232.33500000000001</v>
      </c>
      <c r="F556">
        <v>232.37799999999999</v>
      </c>
      <c r="G556">
        <v>232.37799999999999</v>
      </c>
      <c r="H556">
        <v>232.43199999999999</v>
      </c>
      <c r="I556">
        <v>0.37</v>
      </c>
      <c r="J556">
        <v>0.37</v>
      </c>
      <c r="K556">
        <v>0.37</v>
      </c>
      <c r="L556">
        <v>0.38</v>
      </c>
      <c r="M556">
        <v>49.991</v>
      </c>
      <c r="N556">
        <v>49.994</v>
      </c>
      <c r="O556">
        <v>49.996000000000002</v>
      </c>
      <c r="P556">
        <v>0.47199999999999998</v>
      </c>
      <c r="Q556" s="5">
        <f>+VLOOKUP($C556,Pagina!$C:$Q,10,0)</f>
        <v>233.2</v>
      </c>
      <c r="R556" s="5">
        <f>+VLOOKUP($C556,Pagina!$C:$Q,11,0)</f>
        <v>95.236999999999995</v>
      </c>
      <c r="S556" s="5">
        <f>+VLOOKUP($C556,Pagina!$C:$Q,12,0)</f>
        <v>50</v>
      </c>
      <c r="T556" s="5" t="str">
        <f>+VLOOKUP($C556,Pagina!$C:$Q,13,0)</f>
        <v>0,440000</v>
      </c>
      <c r="U556" s="5" t="str">
        <f>+VLOOKUP($C556,Pagina!$C:$Q,14,0)</f>
        <v>0,352000</v>
      </c>
      <c r="V556" s="5" t="str">
        <f>+VLOOKUP($C556,Pagina!$C:$Q,15,0)</f>
        <v>0,036100</v>
      </c>
      <c r="W556" s="10">
        <f t="shared" si="50"/>
        <v>0.86499999999998067</v>
      </c>
      <c r="X556" s="10">
        <f t="shared" si="51"/>
        <v>0.86499999999998067</v>
      </c>
      <c r="Y556" s="10">
        <f t="shared" si="52"/>
        <v>0.74822499999996661</v>
      </c>
      <c r="Z556" s="10">
        <f t="shared" si="53"/>
        <v>0.37230722878601186</v>
      </c>
    </row>
    <row r="557" spans="1:26" x14ac:dyDescent="0.25">
      <c r="A557" s="8">
        <f t="shared" si="48"/>
        <v>46211</v>
      </c>
      <c r="B557" s="9">
        <f t="shared" si="49"/>
        <v>0.78827548611297971</v>
      </c>
      <c r="C557" s="11">
        <v>46211.788275462961</v>
      </c>
      <c r="D557" s="1">
        <v>46211.788275486113</v>
      </c>
      <c r="E557">
        <v>232.25899999999999</v>
      </c>
      <c r="F557">
        <v>232.37100000000001</v>
      </c>
      <c r="G557">
        <v>232.37100000000001</v>
      </c>
      <c r="H557">
        <v>232.44800000000001</v>
      </c>
      <c r="I557">
        <v>0.37</v>
      </c>
      <c r="J557">
        <v>0.38</v>
      </c>
      <c r="K557">
        <v>0.38</v>
      </c>
      <c r="L557">
        <v>0.39</v>
      </c>
      <c r="M557">
        <v>49.996000000000002</v>
      </c>
      <c r="N557">
        <v>49.996000000000002</v>
      </c>
      <c r="O557">
        <v>49.997</v>
      </c>
      <c r="P557">
        <v>0.46899999999999997</v>
      </c>
      <c r="Q557" s="5">
        <f>+VLOOKUP($C557,Pagina!$C:$Q,10,0)</f>
        <v>233.1</v>
      </c>
      <c r="R557" s="5">
        <f>+VLOOKUP($C557,Pagina!$C:$Q,11,0)</f>
        <v>95.236999999999995</v>
      </c>
      <c r="S557" s="5">
        <f>+VLOOKUP($C557,Pagina!$C:$Q,12,0)</f>
        <v>49.9</v>
      </c>
      <c r="T557" s="5" t="str">
        <f>+VLOOKUP($C557,Pagina!$C:$Q,13,0)</f>
        <v>0,440000</v>
      </c>
      <c r="U557" s="5" t="str">
        <f>+VLOOKUP($C557,Pagina!$C:$Q,14,0)</f>
        <v>0,353000</v>
      </c>
      <c r="V557" s="5" t="str">
        <f>+VLOOKUP($C557,Pagina!$C:$Q,15,0)</f>
        <v>0,036000</v>
      </c>
      <c r="W557" s="10">
        <f t="shared" si="50"/>
        <v>0.84100000000000819</v>
      </c>
      <c r="X557" s="10">
        <f t="shared" si="51"/>
        <v>0.84100000000000819</v>
      </c>
      <c r="Y557" s="10">
        <f t="shared" si="52"/>
        <v>0.70728100000001382</v>
      </c>
      <c r="Z557" s="10">
        <f t="shared" si="53"/>
        <v>0.36209576378095498</v>
      </c>
    </row>
    <row r="558" spans="1:26" x14ac:dyDescent="0.25">
      <c r="A558" s="8">
        <f t="shared" si="48"/>
        <v>46211</v>
      </c>
      <c r="B558" s="9">
        <f t="shared" si="49"/>
        <v>0.7882870601824834</v>
      </c>
      <c r="C558" s="11">
        <v>46211.788287037038</v>
      </c>
      <c r="D558" s="1">
        <v>46211.788287060182</v>
      </c>
      <c r="E558">
        <v>232.05500000000001</v>
      </c>
      <c r="F558">
        <v>232.149</v>
      </c>
      <c r="G558">
        <v>232.149</v>
      </c>
      <c r="H558">
        <v>232.31399999999999</v>
      </c>
      <c r="I558">
        <v>0.37</v>
      </c>
      <c r="J558">
        <v>0.38</v>
      </c>
      <c r="K558">
        <v>0.38</v>
      </c>
      <c r="L558">
        <v>0.38</v>
      </c>
      <c r="M558">
        <v>49.991999999999997</v>
      </c>
      <c r="N558">
        <v>49.993000000000002</v>
      </c>
      <c r="O558">
        <v>49.994999999999997</v>
      </c>
      <c r="P558">
        <v>0.47</v>
      </c>
      <c r="Q558" s="5">
        <f>+VLOOKUP($C558,Pagina!$C:$Q,10,0)</f>
        <v>233.2</v>
      </c>
      <c r="R558" s="5">
        <f>+VLOOKUP($C558,Pagina!$C:$Q,11,0)</f>
        <v>95.236999999999995</v>
      </c>
      <c r="S558" s="5">
        <f>+VLOOKUP($C558,Pagina!$C:$Q,12,0)</f>
        <v>49.9</v>
      </c>
      <c r="T558" s="5" t="str">
        <f>+VLOOKUP($C558,Pagina!$C:$Q,13,0)</f>
        <v>0,440000</v>
      </c>
      <c r="U558" s="5" t="str">
        <f>+VLOOKUP($C558,Pagina!$C:$Q,14,0)</f>
        <v>0,352000</v>
      </c>
      <c r="V558" s="5" t="str">
        <f>+VLOOKUP($C558,Pagina!$C:$Q,15,0)</f>
        <v>0,036000</v>
      </c>
      <c r="W558" s="10">
        <f t="shared" si="50"/>
        <v>1.1449999999999818</v>
      </c>
      <c r="X558" s="10">
        <f t="shared" si="51"/>
        <v>1.1449999999999818</v>
      </c>
      <c r="Y558" s="10">
        <f t="shared" si="52"/>
        <v>1.3110249999999584</v>
      </c>
      <c r="Z558" s="10">
        <f t="shared" si="53"/>
        <v>0.49341750878023827</v>
      </c>
    </row>
    <row r="559" spans="1:26" x14ac:dyDescent="0.25">
      <c r="A559" s="8">
        <f t="shared" si="48"/>
        <v>46211</v>
      </c>
      <c r="B559" s="9">
        <f t="shared" si="49"/>
        <v>0.78829863425926305</v>
      </c>
      <c r="C559" s="11">
        <v>46211.788298611114</v>
      </c>
      <c r="D559" s="1">
        <v>46211.788298634259</v>
      </c>
      <c r="E559">
        <v>232.06800000000001</v>
      </c>
      <c r="F559">
        <v>232.12100000000001</v>
      </c>
      <c r="G559">
        <v>232.12100000000001</v>
      </c>
      <c r="H559">
        <v>232.21799999999999</v>
      </c>
      <c r="I559">
        <v>0.38</v>
      </c>
      <c r="J559">
        <v>0.38</v>
      </c>
      <c r="K559">
        <v>0.38</v>
      </c>
      <c r="L559">
        <v>0.38</v>
      </c>
      <c r="M559">
        <v>49.987000000000002</v>
      </c>
      <c r="N559">
        <v>49.988999999999997</v>
      </c>
      <c r="O559">
        <v>49.991999999999997</v>
      </c>
      <c r="P559">
        <v>0.46800000000000003</v>
      </c>
      <c r="Q559" s="5">
        <f>+VLOOKUP($C559,Pagina!$C:$Q,10,0)</f>
        <v>233.2</v>
      </c>
      <c r="R559" s="5">
        <f>+VLOOKUP($C559,Pagina!$C:$Q,11,0)</f>
        <v>95.236999999999995</v>
      </c>
      <c r="S559" s="5">
        <f>+VLOOKUP($C559,Pagina!$C:$Q,12,0)</f>
        <v>50</v>
      </c>
      <c r="T559" s="5" t="str">
        <f>+VLOOKUP($C559,Pagina!$C:$Q,13,0)</f>
        <v>0,440000</v>
      </c>
      <c r="U559" s="5" t="str">
        <f>+VLOOKUP($C559,Pagina!$C:$Q,14,0)</f>
        <v>0,352000</v>
      </c>
      <c r="V559" s="5" t="str">
        <f>+VLOOKUP($C559,Pagina!$C:$Q,15,0)</f>
        <v>0,036000</v>
      </c>
      <c r="W559" s="10">
        <f t="shared" si="50"/>
        <v>1.1319999999999766</v>
      </c>
      <c r="X559" s="10">
        <f t="shared" si="51"/>
        <v>1.1319999999999766</v>
      </c>
      <c r="Y559" s="10">
        <f t="shared" si="52"/>
        <v>1.281423999999947</v>
      </c>
      <c r="Z559" s="10">
        <f t="shared" si="53"/>
        <v>0.48778806211971337</v>
      </c>
    </row>
    <row r="560" spans="1:26" x14ac:dyDescent="0.25">
      <c r="A560" s="8">
        <f t="shared" si="48"/>
        <v>46211</v>
      </c>
      <c r="B560" s="9">
        <f t="shared" si="49"/>
        <v>0.78831020833604271</v>
      </c>
      <c r="C560" s="11">
        <v>46211.788310185184</v>
      </c>
      <c r="D560" s="1">
        <v>46211.788310208336</v>
      </c>
      <c r="E560">
        <v>232.053</v>
      </c>
      <c r="F560">
        <v>232.107</v>
      </c>
      <c r="G560">
        <v>232.107</v>
      </c>
      <c r="H560">
        <v>232.16800000000001</v>
      </c>
      <c r="I560">
        <v>0.37</v>
      </c>
      <c r="J560">
        <v>0.38</v>
      </c>
      <c r="K560">
        <v>0.38</v>
      </c>
      <c r="L560">
        <v>0.38</v>
      </c>
      <c r="M560">
        <v>49.984000000000002</v>
      </c>
      <c r="N560">
        <v>49.984999999999999</v>
      </c>
      <c r="O560">
        <v>49.985999999999997</v>
      </c>
      <c r="P560">
        <v>0.47099999999999997</v>
      </c>
      <c r="Q560" s="5">
        <f>+VLOOKUP($C560,Pagina!$C:$Q,10,0)</f>
        <v>233.2</v>
      </c>
      <c r="R560" s="5">
        <f>+VLOOKUP($C560,Pagina!$C:$Q,11,0)</f>
        <v>95.236999999999995</v>
      </c>
      <c r="S560" s="5">
        <f>+VLOOKUP($C560,Pagina!$C:$Q,12,0)</f>
        <v>50</v>
      </c>
      <c r="T560" s="5" t="str">
        <f>+VLOOKUP($C560,Pagina!$C:$Q,13,0)</f>
        <v>0,440000</v>
      </c>
      <c r="U560" s="5" t="str">
        <f>+VLOOKUP($C560,Pagina!$C:$Q,14,0)</f>
        <v>0,351000</v>
      </c>
      <c r="V560" s="5" t="str">
        <f>+VLOOKUP($C560,Pagina!$C:$Q,15,0)</f>
        <v>0,036100</v>
      </c>
      <c r="W560" s="10">
        <f t="shared" si="50"/>
        <v>1.1469999999999914</v>
      </c>
      <c r="X560" s="10">
        <f t="shared" si="51"/>
        <v>1.1469999999999914</v>
      </c>
      <c r="Y560" s="10">
        <f t="shared" si="52"/>
        <v>1.3156089999999803</v>
      </c>
      <c r="Z560" s="10">
        <f t="shared" si="53"/>
        <v>0.49428363348027876</v>
      </c>
    </row>
    <row r="561" spans="1:26" x14ac:dyDescent="0.25">
      <c r="A561" s="8">
        <f t="shared" si="48"/>
        <v>46211</v>
      </c>
      <c r="B561" s="9">
        <f t="shared" si="49"/>
        <v>0.78832179398159496</v>
      </c>
      <c r="C561" s="11">
        <v>46211.788321759261</v>
      </c>
      <c r="D561" s="1">
        <v>46211.788321793982</v>
      </c>
      <c r="E561">
        <v>232.143</v>
      </c>
      <c r="F561">
        <v>232.173</v>
      </c>
      <c r="G561">
        <v>232.173</v>
      </c>
      <c r="H561">
        <v>232.20599999999999</v>
      </c>
      <c r="I561">
        <v>0.38</v>
      </c>
      <c r="J561">
        <v>0.38</v>
      </c>
      <c r="K561">
        <v>0.38</v>
      </c>
      <c r="L561">
        <v>0.38</v>
      </c>
      <c r="M561">
        <v>49.978999999999999</v>
      </c>
      <c r="N561">
        <v>49.981999999999999</v>
      </c>
      <c r="O561">
        <v>49.984000000000002</v>
      </c>
      <c r="P561">
        <v>0.47099999999999997</v>
      </c>
      <c r="Q561" s="5">
        <f>+VLOOKUP($C561,Pagina!$C:$Q,10,0)</f>
        <v>233.2</v>
      </c>
      <c r="R561" s="5">
        <f>+VLOOKUP($C561,Pagina!$C:$Q,11,0)</f>
        <v>95.236999999999995</v>
      </c>
      <c r="S561" s="5">
        <f>+VLOOKUP($C561,Pagina!$C:$Q,12,0)</f>
        <v>50</v>
      </c>
      <c r="T561" s="5" t="str">
        <f>+VLOOKUP($C561,Pagina!$C:$Q,13,0)</f>
        <v>0,440000</v>
      </c>
      <c r="U561" s="5" t="str">
        <f>+VLOOKUP($C561,Pagina!$C:$Q,14,0)</f>
        <v>0,352000</v>
      </c>
      <c r="V561" s="5" t="str">
        <f>+VLOOKUP($C561,Pagina!$C:$Q,15,0)</f>
        <v>0,036100</v>
      </c>
      <c r="W561" s="10">
        <f t="shared" si="50"/>
        <v>1.0569999999999879</v>
      </c>
      <c r="X561" s="10">
        <f t="shared" si="51"/>
        <v>1.0569999999999879</v>
      </c>
      <c r="Y561" s="10">
        <f t="shared" si="52"/>
        <v>1.1172489999999746</v>
      </c>
      <c r="Z561" s="10">
        <f t="shared" si="53"/>
        <v>0.4553227967244276</v>
      </c>
    </row>
    <row r="562" spans="1:26" x14ac:dyDescent="0.25">
      <c r="A562" s="8">
        <f t="shared" si="48"/>
        <v>46211</v>
      </c>
      <c r="B562" s="9">
        <f t="shared" si="49"/>
        <v>0.78833336805837462</v>
      </c>
      <c r="C562" s="11">
        <v>46211.78833333333</v>
      </c>
      <c r="D562" s="1">
        <v>46211.788333368058</v>
      </c>
      <c r="E562">
        <v>231.95099999999999</v>
      </c>
      <c r="F562">
        <v>232.05500000000001</v>
      </c>
      <c r="G562">
        <v>232.05500000000001</v>
      </c>
      <c r="H562">
        <v>232.142</v>
      </c>
      <c r="I562">
        <v>0.37</v>
      </c>
      <c r="J562">
        <v>0.38</v>
      </c>
      <c r="K562">
        <v>0.38</v>
      </c>
      <c r="L562">
        <v>0.38</v>
      </c>
      <c r="M562">
        <v>49.972999999999999</v>
      </c>
      <c r="N562">
        <v>49.975999999999999</v>
      </c>
      <c r="O562">
        <v>49.978999999999999</v>
      </c>
      <c r="P562">
        <v>0.46600000000000003</v>
      </c>
      <c r="Q562" s="5">
        <f>+VLOOKUP($C562,Pagina!$C:$Q,10,0)</f>
        <v>233.2</v>
      </c>
      <c r="R562" s="5">
        <f>+VLOOKUP($C562,Pagina!$C:$Q,11,0)</f>
        <v>95.236999999999995</v>
      </c>
      <c r="S562" s="5">
        <f>+VLOOKUP($C562,Pagina!$C:$Q,12,0)</f>
        <v>50</v>
      </c>
      <c r="T562" s="5" t="str">
        <f>+VLOOKUP($C562,Pagina!$C:$Q,13,0)</f>
        <v>0,440000</v>
      </c>
      <c r="U562" s="5" t="str">
        <f>+VLOOKUP($C562,Pagina!$C:$Q,14,0)</f>
        <v>0,352000</v>
      </c>
      <c r="V562" s="5" t="str">
        <f>+VLOOKUP($C562,Pagina!$C:$Q,15,0)</f>
        <v>0,035900</v>
      </c>
      <c r="W562" s="10">
        <f t="shared" si="50"/>
        <v>1.2489999999999952</v>
      </c>
      <c r="X562" s="10">
        <f t="shared" si="51"/>
        <v>1.2489999999999952</v>
      </c>
      <c r="Y562" s="10">
        <f t="shared" si="52"/>
        <v>1.560000999999988</v>
      </c>
      <c r="Z562" s="10">
        <f t="shared" si="53"/>
        <v>0.53847579876784113</v>
      </c>
    </row>
    <row r="563" spans="1:26" x14ac:dyDescent="0.25">
      <c r="A563" s="8">
        <f t="shared" si="48"/>
        <v>46211</v>
      </c>
      <c r="B563" s="9">
        <f t="shared" si="49"/>
        <v>0.78834495370392688</v>
      </c>
      <c r="C563" s="11">
        <v>46211.788344907407</v>
      </c>
      <c r="D563" s="1">
        <v>46211.788344953704</v>
      </c>
      <c r="E563">
        <v>231.87200000000001</v>
      </c>
      <c r="F563">
        <v>231.94</v>
      </c>
      <c r="G563">
        <v>231.94</v>
      </c>
      <c r="H563">
        <v>231.999</v>
      </c>
      <c r="I563">
        <v>0.37</v>
      </c>
      <c r="J563">
        <v>0.38</v>
      </c>
      <c r="K563">
        <v>0.38</v>
      </c>
      <c r="L563">
        <v>0.38</v>
      </c>
      <c r="M563">
        <v>49.963000000000001</v>
      </c>
      <c r="N563">
        <v>49.966999999999999</v>
      </c>
      <c r="O563">
        <v>49.97</v>
      </c>
      <c r="P563">
        <v>0.47</v>
      </c>
      <c r="Q563" s="5">
        <f>+VLOOKUP($C563,Pagina!$C:$Q,10,0)</f>
        <v>233.3</v>
      </c>
      <c r="R563" s="5">
        <f>+VLOOKUP($C563,Pagina!$C:$Q,11,0)</f>
        <v>95.236999999999995</v>
      </c>
      <c r="S563" s="5">
        <f>+VLOOKUP($C563,Pagina!$C:$Q,12,0)</f>
        <v>50</v>
      </c>
      <c r="T563" s="5" t="str">
        <f>+VLOOKUP($C563,Pagina!$C:$Q,13,0)</f>
        <v>0,440000</v>
      </c>
      <c r="U563" s="5" t="str">
        <f>+VLOOKUP($C563,Pagina!$C:$Q,14,0)</f>
        <v>0,351000</v>
      </c>
      <c r="V563" s="5" t="str">
        <f>+VLOOKUP($C563,Pagina!$C:$Q,15,0)</f>
        <v>0,036000</v>
      </c>
      <c r="W563" s="10">
        <f t="shared" si="50"/>
        <v>1.4279999999999973</v>
      </c>
      <c r="X563" s="10">
        <f t="shared" si="51"/>
        <v>1.4279999999999973</v>
      </c>
      <c r="Y563" s="10">
        <f t="shared" si="52"/>
        <v>2.0391839999999921</v>
      </c>
      <c r="Z563" s="10">
        <f t="shared" si="53"/>
        <v>0.61585702456527613</v>
      </c>
    </row>
    <row r="564" spans="1:26" x14ac:dyDescent="0.25">
      <c r="A564" s="8">
        <f t="shared" si="48"/>
        <v>46211</v>
      </c>
      <c r="B564" s="9">
        <f t="shared" si="49"/>
        <v>0.78835653934947914</v>
      </c>
      <c r="C564" s="11">
        <v>46211.788356481484</v>
      </c>
      <c r="D564" s="1">
        <v>46211.788356539349</v>
      </c>
      <c r="E564">
        <v>231.91900000000001</v>
      </c>
      <c r="F564">
        <v>231.965</v>
      </c>
      <c r="G564">
        <v>231.965</v>
      </c>
      <c r="H564">
        <v>232.018</v>
      </c>
      <c r="I564">
        <v>0.37</v>
      </c>
      <c r="J564">
        <v>0.37</v>
      </c>
      <c r="K564">
        <v>0.37</v>
      </c>
      <c r="L564">
        <v>0.38</v>
      </c>
      <c r="M564">
        <v>49.956000000000003</v>
      </c>
      <c r="N564">
        <v>49.96</v>
      </c>
      <c r="O564">
        <v>49.963000000000001</v>
      </c>
      <c r="P564">
        <v>0.47199999999999998</v>
      </c>
      <c r="Q564" s="5">
        <f>+VLOOKUP($C564,Pagina!$C:$Q,10,0)</f>
        <v>233.3</v>
      </c>
      <c r="R564" s="5">
        <f>+VLOOKUP($C564,Pagina!$C:$Q,11,0)</f>
        <v>95.236999999999995</v>
      </c>
      <c r="S564" s="5">
        <f>+VLOOKUP($C564,Pagina!$C:$Q,12,0)</f>
        <v>49.9</v>
      </c>
      <c r="T564" s="5" t="str">
        <f>+VLOOKUP($C564,Pagina!$C:$Q,13,0)</f>
        <v>0,440000</v>
      </c>
      <c r="U564" s="5" t="str">
        <f>+VLOOKUP($C564,Pagina!$C:$Q,14,0)</f>
        <v>0,351000</v>
      </c>
      <c r="V564" s="5" t="str">
        <f>+VLOOKUP($C564,Pagina!$C:$Q,15,0)</f>
        <v>0,036000</v>
      </c>
      <c r="W564" s="10">
        <f t="shared" si="50"/>
        <v>1.3810000000000002</v>
      </c>
      <c r="X564" s="10">
        <f t="shared" si="51"/>
        <v>1.3810000000000002</v>
      </c>
      <c r="Y564" s="10">
        <f t="shared" si="52"/>
        <v>1.9071610000000006</v>
      </c>
      <c r="Z564" s="10">
        <f t="shared" si="53"/>
        <v>0.59546652063867134</v>
      </c>
    </row>
    <row r="565" spans="1:26" x14ac:dyDescent="0.25">
      <c r="A565" s="8">
        <f t="shared" si="48"/>
        <v>46211</v>
      </c>
      <c r="B565" s="9">
        <f t="shared" si="49"/>
        <v>0.78836811342625879</v>
      </c>
      <c r="C565" s="11">
        <v>46211.788368055553</v>
      </c>
      <c r="D565" s="1">
        <v>46211.788368113426</v>
      </c>
      <c r="E565">
        <v>231.93299999999999</v>
      </c>
      <c r="F565">
        <v>231.98099999999999</v>
      </c>
      <c r="G565">
        <v>231.98099999999999</v>
      </c>
      <c r="H565">
        <v>232.01499999999999</v>
      </c>
      <c r="I565">
        <v>0.37</v>
      </c>
      <c r="J565">
        <v>0.38</v>
      </c>
      <c r="K565">
        <v>0.38</v>
      </c>
      <c r="L565">
        <v>0.38</v>
      </c>
      <c r="M565">
        <v>49.95</v>
      </c>
      <c r="N565">
        <v>49.953000000000003</v>
      </c>
      <c r="O565">
        <v>49.954999999999998</v>
      </c>
      <c r="P565">
        <v>0.47</v>
      </c>
      <c r="Q565" s="5">
        <f>+VLOOKUP($C565,Pagina!$C:$Q,10,0)</f>
        <v>233.1</v>
      </c>
      <c r="R565" s="5">
        <f>+VLOOKUP($C565,Pagina!$C:$Q,11,0)</f>
        <v>95.236999999999995</v>
      </c>
      <c r="S565" s="5">
        <f>+VLOOKUP($C565,Pagina!$C:$Q,12,0)</f>
        <v>50</v>
      </c>
      <c r="T565" s="5" t="str">
        <f>+VLOOKUP($C565,Pagina!$C:$Q,13,0)</f>
        <v>0,440000</v>
      </c>
      <c r="U565" s="5" t="str">
        <f>+VLOOKUP($C565,Pagina!$C:$Q,14,0)</f>
        <v>0,349000</v>
      </c>
      <c r="V565" s="5" t="str">
        <f>+VLOOKUP($C565,Pagina!$C:$Q,15,0)</f>
        <v>0,036200</v>
      </c>
      <c r="W565" s="10">
        <f t="shared" si="50"/>
        <v>1.1670000000000016</v>
      </c>
      <c r="X565" s="10">
        <f t="shared" si="51"/>
        <v>1.1670000000000016</v>
      </c>
      <c r="Y565" s="10">
        <f t="shared" si="52"/>
        <v>1.3618890000000037</v>
      </c>
      <c r="Z565" s="10">
        <f t="shared" si="53"/>
        <v>0.50316255125402665</v>
      </c>
    </row>
    <row r="566" spans="1:26" x14ac:dyDescent="0.25">
      <c r="A566" s="8">
        <f t="shared" si="48"/>
        <v>46211</v>
      </c>
      <c r="B566" s="9">
        <f t="shared" si="49"/>
        <v>0.78837969907181105</v>
      </c>
      <c r="C566" s="11">
        <v>46211.78837962963</v>
      </c>
      <c r="D566" s="1">
        <v>46211.788379699072</v>
      </c>
      <c r="E566">
        <v>232</v>
      </c>
      <c r="F566">
        <v>232.072</v>
      </c>
      <c r="G566">
        <v>232.072</v>
      </c>
      <c r="H566">
        <v>232.119</v>
      </c>
      <c r="I566">
        <v>0.38</v>
      </c>
      <c r="J566">
        <v>0.38</v>
      </c>
      <c r="K566">
        <v>0.38</v>
      </c>
      <c r="L566">
        <v>0.39</v>
      </c>
      <c r="M566">
        <v>49.948</v>
      </c>
      <c r="N566">
        <v>49.948999999999998</v>
      </c>
      <c r="O566">
        <v>49.948999999999998</v>
      </c>
      <c r="P566">
        <v>0.46300000000000002</v>
      </c>
      <c r="Q566" s="5">
        <f>+VLOOKUP($C566,Pagina!$C:$Q,10,0)</f>
        <v>233</v>
      </c>
      <c r="R566" s="5">
        <f>+VLOOKUP($C566,Pagina!$C:$Q,11,0)</f>
        <v>95.236999999999995</v>
      </c>
      <c r="S566" s="5">
        <f>+VLOOKUP($C566,Pagina!$C:$Q,12,0)</f>
        <v>50</v>
      </c>
      <c r="T566" s="5" t="str">
        <f>+VLOOKUP($C566,Pagina!$C:$Q,13,0)</f>
        <v>0,440000</v>
      </c>
      <c r="U566" s="5" t="str">
        <f>+VLOOKUP($C566,Pagina!$C:$Q,14,0)</f>
        <v>0,350000</v>
      </c>
      <c r="V566" s="5" t="str">
        <f>+VLOOKUP($C566,Pagina!$C:$Q,15,0)</f>
        <v>0,036100</v>
      </c>
      <c r="W566" s="10">
        <f t="shared" si="50"/>
        <v>1</v>
      </c>
      <c r="X566" s="10">
        <f t="shared" si="51"/>
        <v>1</v>
      </c>
      <c r="Y566" s="10">
        <f t="shared" si="52"/>
        <v>1</v>
      </c>
      <c r="Z566" s="10">
        <f t="shared" si="53"/>
        <v>0.43103448275862066</v>
      </c>
    </row>
    <row r="567" spans="1:26" x14ac:dyDescent="0.25">
      <c r="A567" s="8">
        <f t="shared" si="48"/>
        <v>46211</v>
      </c>
      <c r="B567" s="9">
        <f t="shared" si="49"/>
        <v>0.78839128472463926</v>
      </c>
      <c r="C567" s="11">
        <v>46211.788391203707</v>
      </c>
      <c r="D567" s="1">
        <v>46211.788391284725</v>
      </c>
      <c r="E567">
        <v>232.11600000000001</v>
      </c>
      <c r="F567">
        <v>232.16800000000001</v>
      </c>
      <c r="G567">
        <v>232.16800000000001</v>
      </c>
      <c r="H567">
        <v>232.2</v>
      </c>
      <c r="I567">
        <v>0.37</v>
      </c>
      <c r="J567">
        <v>0.38</v>
      </c>
      <c r="K567">
        <v>0.38</v>
      </c>
      <c r="L567">
        <v>0.38</v>
      </c>
      <c r="M567">
        <v>49.948</v>
      </c>
      <c r="N567">
        <v>49.948999999999998</v>
      </c>
      <c r="O567">
        <v>49.948999999999998</v>
      </c>
      <c r="P567">
        <v>0.46899999999999997</v>
      </c>
      <c r="Q567" s="5">
        <f>+VLOOKUP($C567,Pagina!$C:$Q,10,0)</f>
        <v>233</v>
      </c>
      <c r="R567" s="5">
        <f>+VLOOKUP($C567,Pagina!$C:$Q,11,0)</f>
        <v>95.236999999999995</v>
      </c>
      <c r="S567" s="5">
        <f>+VLOOKUP($C567,Pagina!$C:$Q,12,0)</f>
        <v>50</v>
      </c>
      <c r="T567" s="5" t="str">
        <f>+VLOOKUP($C567,Pagina!$C:$Q,13,0)</f>
        <v>0,440000</v>
      </c>
      <c r="U567" s="5" t="str">
        <f>+VLOOKUP($C567,Pagina!$C:$Q,14,0)</f>
        <v>0,349000</v>
      </c>
      <c r="V567" s="5" t="str">
        <f>+VLOOKUP($C567,Pagina!$C:$Q,15,0)</f>
        <v>0,036000</v>
      </c>
      <c r="W567" s="10">
        <f t="shared" si="50"/>
        <v>0.88399999999998613</v>
      </c>
      <c r="X567" s="10">
        <f t="shared" si="51"/>
        <v>0.88399999999998613</v>
      </c>
      <c r="Y567" s="10">
        <f t="shared" si="52"/>
        <v>0.7814559999999755</v>
      </c>
      <c r="Z567" s="10">
        <f t="shared" si="53"/>
        <v>0.38084406072825056</v>
      </c>
    </row>
    <row r="568" spans="1:26" x14ac:dyDescent="0.25">
      <c r="A568" s="8">
        <f t="shared" si="48"/>
        <v>46211</v>
      </c>
      <c r="B568" s="9">
        <f t="shared" si="49"/>
        <v>0.78840287037019152</v>
      </c>
      <c r="C568" s="11">
        <v>46211.788402777776</v>
      </c>
      <c r="D568" s="1">
        <v>46211.78840287037</v>
      </c>
      <c r="E568">
        <v>232.16300000000001</v>
      </c>
      <c r="F568">
        <v>232.21199999999999</v>
      </c>
      <c r="G568">
        <v>232.21199999999999</v>
      </c>
      <c r="H568">
        <v>232.249</v>
      </c>
      <c r="I568">
        <v>0.37</v>
      </c>
      <c r="J568">
        <v>0.38</v>
      </c>
      <c r="K568">
        <v>0.38</v>
      </c>
      <c r="L568">
        <v>0.38</v>
      </c>
      <c r="M568">
        <v>49.948</v>
      </c>
      <c r="N568">
        <v>49.948999999999998</v>
      </c>
      <c r="O568">
        <v>49.95</v>
      </c>
      <c r="P568">
        <v>0.47099999999999997</v>
      </c>
      <c r="Q568" s="5">
        <f>+VLOOKUP($C568,Pagina!$C:$Q,10,0)</f>
        <v>233</v>
      </c>
      <c r="R568" s="5">
        <f>+VLOOKUP($C568,Pagina!$C:$Q,11,0)</f>
        <v>95.236999999999995</v>
      </c>
      <c r="S568" s="5">
        <f>+VLOOKUP($C568,Pagina!$C:$Q,12,0)</f>
        <v>50</v>
      </c>
      <c r="T568" s="5" t="str">
        <f>+VLOOKUP($C568,Pagina!$C:$Q,13,0)</f>
        <v>0,440000</v>
      </c>
      <c r="U568" s="5" t="str">
        <f>+VLOOKUP($C568,Pagina!$C:$Q,14,0)</f>
        <v>0,351000</v>
      </c>
      <c r="V568" s="5" t="str">
        <f>+VLOOKUP($C568,Pagina!$C:$Q,15,0)</f>
        <v>0,036100</v>
      </c>
      <c r="W568" s="10">
        <f t="shared" si="50"/>
        <v>0.83699999999998909</v>
      </c>
      <c r="X568" s="10">
        <f t="shared" si="51"/>
        <v>0.83699999999998909</v>
      </c>
      <c r="Y568" s="10">
        <f t="shared" si="52"/>
        <v>0.70056899999998168</v>
      </c>
      <c r="Z568" s="10">
        <f t="shared" si="53"/>
        <v>0.3605225638882979</v>
      </c>
    </row>
    <row r="569" spans="1:26" x14ac:dyDescent="0.25">
      <c r="A569" s="8">
        <f t="shared" si="48"/>
        <v>46211</v>
      </c>
      <c r="B569" s="9">
        <f t="shared" si="49"/>
        <v>0.78841445601574378</v>
      </c>
      <c r="C569" s="11">
        <v>46211.788414351853</v>
      </c>
      <c r="D569" s="1">
        <v>46211.788414456016</v>
      </c>
      <c r="E569">
        <v>232.15899999999999</v>
      </c>
      <c r="F569">
        <v>232.203</v>
      </c>
      <c r="G569">
        <v>232.203</v>
      </c>
      <c r="H569">
        <v>232.24799999999999</v>
      </c>
      <c r="I569">
        <v>0.38</v>
      </c>
      <c r="J569">
        <v>0.38</v>
      </c>
      <c r="K569">
        <v>0.38</v>
      </c>
      <c r="L569">
        <v>0.38</v>
      </c>
      <c r="M569">
        <v>49.95</v>
      </c>
      <c r="N569">
        <v>49.951000000000001</v>
      </c>
      <c r="O569">
        <v>49.951999999999998</v>
      </c>
      <c r="P569">
        <v>0.47</v>
      </c>
      <c r="Q569" s="5">
        <f>+VLOOKUP($C569,Pagina!$C:$Q,10,0)</f>
        <v>233</v>
      </c>
      <c r="R569" s="5">
        <f>+VLOOKUP($C569,Pagina!$C:$Q,11,0)</f>
        <v>95.236999999999995</v>
      </c>
      <c r="S569" s="5">
        <f>+VLOOKUP($C569,Pagina!$C:$Q,12,0)</f>
        <v>49.9</v>
      </c>
      <c r="T569" s="5" t="str">
        <f>+VLOOKUP($C569,Pagina!$C:$Q,13,0)</f>
        <v>0,440000</v>
      </c>
      <c r="U569" s="5" t="str">
        <f>+VLOOKUP($C569,Pagina!$C:$Q,14,0)</f>
        <v>0,351000</v>
      </c>
      <c r="V569" s="5" t="str">
        <f>+VLOOKUP($C569,Pagina!$C:$Q,15,0)</f>
        <v>0,036100</v>
      </c>
      <c r="W569" s="10">
        <f t="shared" si="50"/>
        <v>0.84100000000000819</v>
      </c>
      <c r="X569" s="10">
        <f t="shared" si="51"/>
        <v>0.84100000000000819</v>
      </c>
      <c r="Y569" s="10">
        <f t="shared" si="52"/>
        <v>0.70728100000001382</v>
      </c>
      <c r="Z569" s="10">
        <f t="shared" si="53"/>
        <v>0.3622517326487486</v>
      </c>
    </row>
    <row r="570" spans="1:26" x14ac:dyDescent="0.25">
      <c r="A570" s="8">
        <f t="shared" si="48"/>
        <v>46211</v>
      </c>
      <c r="B570" s="9">
        <f t="shared" si="49"/>
        <v>0.788426041668572</v>
      </c>
      <c r="C570" s="11">
        <v>46211.788425925923</v>
      </c>
      <c r="D570" s="1">
        <v>46211.788426041669</v>
      </c>
      <c r="E570">
        <v>232.03800000000001</v>
      </c>
      <c r="F570">
        <v>232.04900000000001</v>
      </c>
      <c r="G570">
        <v>232.04900000000001</v>
      </c>
      <c r="H570">
        <v>232.077</v>
      </c>
      <c r="I570">
        <v>0.38</v>
      </c>
      <c r="J570">
        <v>0.38</v>
      </c>
      <c r="K570">
        <v>0.38</v>
      </c>
      <c r="L570">
        <v>0.38</v>
      </c>
      <c r="M570">
        <v>49.948999999999998</v>
      </c>
      <c r="N570">
        <v>49.95</v>
      </c>
      <c r="O570">
        <v>49.95</v>
      </c>
      <c r="P570">
        <v>0.47</v>
      </c>
      <c r="Q570" s="5">
        <f>+VLOOKUP($C570,Pagina!$C:$Q,10,0)</f>
        <v>232.8</v>
      </c>
      <c r="R570" s="5">
        <f>+VLOOKUP($C570,Pagina!$C:$Q,11,0)</f>
        <v>95.236999999999995</v>
      </c>
      <c r="S570" s="5">
        <f>+VLOOKUP($C570,Pagina!$C:$Q,12,0)</f>
        <v>49.9</v>
      </c>
      <c r="T570" s="5" t="str">
        <f>+VLOOKUP($C570,Pagina!$C:$Q,13,0)</f>
        <v>0,440000</v>
      </c>
      <c r="U570" s="5" t="str">
        <f>+VLOOKUP($C570,Pagina!$C:$Q,14,0)</f>
        <v>0,351000</v>
      </c>
      <c r="V570" s="5" t="str">
        <f>+VLOOKUP($C570,Pagina!$C:$Q,15,0)</f>
        <v>0,036100</v>
      </c>
      <c r="W570" s="10">
        <f t="shared" si="50"/>
        <v>0.76200000000000045</v>
      </c>
      <c r="X570" s="10">
        <f t="shared" si="51"/>
        <v>0.76200000000000045</v>
      </c>
      <c r="Y570" s="10">
        <f t="shared" si="52"/>
        <v>0.58064400000000072</v>
      </c>
      <c r="Z570" s="10">
        <f t="shared" si="53"/>
        <v>0.32839448710987013</v>
      </c>
    </row>
    <row r="571" spans="1:26" x14ac:dyDescent="0.25">
      <c r="A571" s="8">
        <f t="shared" si="48"/>
        <v>46211</v>
      </c>
      <c r="B571" s="9">
        <f t="shared" si="49"/>
        <v>0.78843762731412426</v>
      </c>
      <c r="C571" s="11">
        <v>46211.788437499999</v>
      </c>
      <c r="D571" s="1">
        <v>46211.788437627314</v>
      </c>
      <c r="E571">
        <v>232.054</v>
      </c>
      <c r="F571">
        <v>232.083</v>
      </c>
      <c r="G571">
        <v>232.083</v>
      </c>
      <c r="H571">
        <v>232.113</v>
      </c>
      <c r="I571">
        <v>0.38</v>
      </c>
      <c r="J571">
        <v>0.38</v>
      </c>
      <c r="K571">
        <v>0.38</v>
      </c>
      <c r="L571">
        <v>0.38</v>
      </c>
      <c r="M571">
        <v>49.948999999999998</v>
      </c>
      <c r="N571">
        <v>49.95</v>
      </c>
      <c r="O571">
        <v>49.95</v>
      </c>
      <c r="P571">
        <v>0.46899999999999997</v>
      </c>
      <c r="Q571" s="5">
        <f>+VLOOKUP($C571,Pagina!$C:$Q,10,0)</f>
        <v>232.8</v>
      </c>
      <c r="R571" s="5">
        <f>+VLOOKUP($C571,Pagina!$C:$Q,11,0)</f>
        <v>95.236999999999995</v>
      </c>
      <c r="S571" s="5">
        <f>+VLOOKUP($C571,Pagina!$C:$Q,12,0)</f>
        <v>49.9</v>
      </c>
      <c r="T571" s="5" t="str">
        <f>+VLOOKUP($C571,Pagina!$C:$Q,13,0)</f>
        <v>0,440000</v>
      </c>
      <c r="U571" s="5" t="str">
        <f>+VLOOKUP($C571,Pagina!$C:$Q,14,0)</f>
        <v>0,351000</v>
      </c>
      <c r="V571" s="5" t="str">
        <f>+VLOOKUP($C571,Pagina!$C:$Q,15,0)</f>
        <v>0,036000</v>
      </c>
      <c r="W571" s="10">
        <f t="shared" si="50"/>
        <v>0.74600000000000932</v>
      </c>
      <c r="X571" s="10">
        <f t="shared" si="51"/>
        <v>0.74600000000000932</v>
      </c>
      <c r="Y571" s="10">
        <f t="shared" si="52"/>
        <v>0.55651600000001389</v>
      </c>
      <c r="Z571" s="10">
        <f t="shared" si="53"/>
        <v>0.32147689761866172</v>
      </c>
    </row>
    <row r="572" spans="1:26" x14ac:dyDescent="0.25">
      <c r="A572" s="8">
        <f t="shared" si="48"/>
        <v>46211</v>
      </c>
      <c r="B572" s="9">
        <f t="shared" si="49"/>
        <v>0.78844921295967652</v>
      </c>
      <c r="C572" s="11">
        <v>46211.788449074076</v>
      </c>
      <c r="D572" s="1">
        <v>46211.78844921296</v>
      </c>
      <c r="E572">
        <v>231.952</v>
      </c>
      <c r="F572">
        <v>232.006</v>
      </c>
      <c r="G572">
        <v>232.006</v>
      </c>
      <c r="H572">
        <v>232.08799999999999</v>
      </c>
      <c r="I572">
        <v>0.37</v>
      </c>
      <c r="J572">
        <v>0.38</v>
      </c>
      <c r="K572">
        <v>0.38</v>
      </c>
      <c r="L572">
        <v>0.38</v>
      </c>
      <c r="M572">
        <v>49.948</v>
      </c>
      <c r="N572">
        <v>49.948999999999998</v>
      </c>
      <c r="O572">
        <v>49.95</v>
      </c>
      <c r="P572">
        <v>0.47</v>
      </c>
      <c r="Q572" s="5">
        <f>+VLOOKUP($C572,Pagina!$C:$Q,10,0)</f>
        <v>232.9</v>
      </c>
      <c r="R572" s="5">
        <f>+VLOOKUP($C572,Pagina!$C:$Q,11,0)</f>
        <v>95.236999999999995</v>
      </c>
      <c r="S572" s="5">
        <f>+VLOOKUP($C572,Pagina!$C:$Q,12,0)</f>
        <v>49.9</v>
      </c>
      <c r="T572" s="5" t="str">
        <f>+VLOOKUP($C572,Pagina!$C:$Q,13,0)</f>
        <v>0,440000</v>
      </c>
      <c r="U572" s="5" t="str">
        <f>+VLOOKUP($C572,Pagina!$C:$Q,14,0)</f>
        <v>0,350000</v>
      </c>
      <c r="V572" s="5" t="str">
        <f>+VLOOKUP($C572,Pagina!$C:$Q,15,0)</f>
        <v>0,036200</v>
      </c>
      <c r="W572" s="10">
        <f t="shared" si="50"/>
        <v>0.9480000000000075</v>
      </c>
      <c r="X572" s="10">
        <f t="shared" si="51"/>
        <v>0.9480000000000075</v>
      </c>
      <c r="Y572" s="10">
        <f t="shared" si="52"/>
        <v>0.89870400000001427</v>
      </c>
      <c r="Z572" s="10">
        <f t="shared" si="53"/>
        <v>0.40870524936194019</v>
      </c>
    </row>
    <row r="573" spans="1:26" x14ac:dyDescent="0.25">
      <c r="A573" s="8">
        <f t="shared" si="48"/>
        <v>46211</v>
      </c>
      <c r="B573" s="9">
        <f t="shared" si="49"/>
        <v>0.7884608101885533</v>
      </c>
      <c r="C573" s="11">
        <v>46211.788460648146</v>
      </c>
      <c r="D573" s="1">
        <v>46211.788460810189</v>
      </c>
      <c r="E573">
        <v>232.06100000000001</v>
      </c>
      <c r="F573">
        <v>232.077</v>
      </c>
      <c r="G573">
        <v>232.077</v>
      </c>
      <c r="H573">
        <v>232.09700000000001</v>
      </c>
      <c r="I573">
        <v>0.38</v>
      </c>
      <c r="J573">
        <v>0.38</v>
      </c>
      <c r="K573">
        <v>0.38</v>
      </c>
      <c r="L573">
        <v>0.38</v>
      </c>
      <c r="M573">
        <v>49.948999999999998</v>
      </c>
      <c r="N573">
        <v>49.948999999999998</v>
      </c>
      <c r="O573">
        <v>49.948999999999998</v>
      </c>
      <c r="P573">
        <v>0.46800000000000003</v>
      </c>
      <c r="Q573" s="5">
        <f>+VLOOKUP($C573,Pagina!$C:$Q,10,0)</f>
        <v>232.9</v>
      </c>
      <c r="R573" s="5">
        <f>+VLOOKUP($C573,Pagina!$C:$Q,11,0)</f>
        <v>95.236999999999995</v>
      </c>
      <c r="S573" s="5">
        <f>+VLOOKUP($C573,Pagina!$C:$Q,12,0)</f>
        <v>49.9</v>
      </c>
      <c r="T573" s="5" t="str">
        <f>+VLOOKUP($C573,Pagina!$C:$Q,13,0)</f>
        <v>0,440000</v>
      </c>
      <c r="U573" s="5" t="str">
        <f>+VLOOKUP($C573,Pagina!$C:$Q,14,0)</f>
        <v>0,350000</v>
      </c>
      <c r="V573" s="5" t="str">
        <f>+VLOOKUP($C573,Pagina!$C:$Q,15,0)</f>
        <v>0,036200</v>
      </c>
      <c r="W573" s="10">
        <f t="shared" si="50"/>
        <v>0.83899999999999864</v>
      </c>
      <c r="X573" s="10">
        <f t="shared" si="51"/>
        <v>0.83899999999999864</v>
      </c>
      <c r="Y573" s="10">
        <f t="shared" si="52"/>
        <v>0.70392099999999769</v>
      </c>
      <c r="Z573" s="10">
        <f t="shared" si="53"/>
        <v>0.36154287019361231</v>
      </c>
    </row>
    <row r="574" spans="1:26" x14ac:dyDescent="0.25">
      <c r="A574" s="8">
        <f t="shared" si="48"/>
        <v>46211</v>
      </c>
      <c r="B574" s="9">
        <f t="shared" si="49"/>
        <v>0.78847239583410555</v>
      </c>
      <c r="C574" s="11">
        <v>46211.788472222222</v>
      </c>
      <c r="D574" s="1">
        <v>46211.788472395834</v>
      </c>
      <c r="E574">
        <v>232.029</v>
      </c>
      <c r="F574">
        <v>232.048</v>
      </c>
      <c r="G574">
        <v>232.048</v>
      </c>
      <c r="H574">
        <v>232.07499999999999</v>
      </c>
      <c r="I574">
        <v>0.38</v>
      </c>
      <c r="J574">
        <v>0.39</v>
      </c>
      <c r="K574">
        <v>0.39</v>
      </c>
      <c r="L574">
        <v>0.4</v>
      </c>
      <c r="M574">
        <v>49.948</v>
      </c>
      <c r="N574">
        <v>49.948999999999998</v>
      </c>
      <c r="O574">
        <v>49.948999999999998</v>
      </c>
      <c r="P574">
        <v>0.45800000000000002</v>
      </c>
      <c r="Q574" s="5">
        <f>+VLOOKUP($C574,Pagina!$C:$Q,10,0)</f>
        <v>233</v>
      </c>
      <c r="R574" s="5">
        <f>+VLOOKUP($C574,Pagina!$C:$Q,11,0)</f>
        <v>95.236999999999995</v>
      </c>
      <c r="S574" s="5">
        <f>+VLOOKUP($C574,Pagina!$C:$Q,12,0)</f>
        <v>49.9</v>
      </c>
      <c r="T574" s="5" t="str">
        <f>+VLOOKUP($C574,Pagina!$C:$Q,13,0)</f>
        <v>0,440000</v>
      </c>
      <c r="U574" s="5" t="str">
        <f>+VLOOKUP($C574,Pagina!$C:$Q,14,0)</f>
        <v>0,350000</v>
      </c>
      <c r="V574" s="5" t="str">
        <f>+VLOOKUP($C574,Pagina!$C:$Q,15,0)</f>
        <v>0,036000</v>
      </c>
      <c r="W574" s="10">
        <f t="shared" si="50"/>
        <v>0.97100000000000364</v>
      </c>
      <c r="X574" s="10">
        <f t="shared" si="51"/>
        <v>0.97100000000000364</v>
      </c>
      <c r="Y574" s="10">
        <f t="shared" si="52"/>
        <v>0.94284100000000703</v>
      </c>
      <c r="Z574" s="10">
        <f t="shared" si="53"/>
        <v>0.41848217248706143</v>
      </c>
    </row>
    <row r="575" spans="1:26" x14ac:dyDescent="0.25">
      <c r="A575" s="8">
        <f t="shared" si="48"/>
        <v>46211</v>
      </c>
      <c r="B575" s="9">
        <f t="shared" si="49"/>
        <v>0.78848398147965781</v>
      </c>
      <c r="C575" s="11">
        <v>46211.788483796299</v>
      </c>
      <c r="D575" s="1">
        <v>46211.78848398148</v>
      </c>
      <c r="E575">
        <v>232.036</v>
      </c>
      <c r="F575">
        <v>232.077</v>
      </c>
      <c r="G575">
        <v>232.077</v>
      </c>
      <c r="H575">
        <v>232.11099999999999</v>
      </c>
      <c r="I575">
        <v>0.38</v>
      </c>
      <c r="J575">
        <v>0.38</v>
      </c>
      <c r="K575">
        <v>0.38</v>
      </c>
      <c r="L575">
        <v>0.38</v>
      </c>
      <c r="M575">
        <v>49.948</v>
      </c>
      <c r="N575">
        <v>49.948999999999998</v>
      </c>
      <c r="O575">
        <v>49.95</v>
      </c>
      <c r="P575">
        <v>0.46899999999999997</v>
      </c>
      <c r="Q575" s="5">
        <f>+VLOOKUP($C575,Pagina!$C:$Q,10,0)</f>
        <v>233.1</v>
      </c>
      <c r="R575" s="5">
        <f>+VLOOKUP($C575,Pagina!$C:$Q,11,0)</f>
        <v>95.236999999999995</v>
      </c>
      <c r="S575" s="5">
        <f>+VLOOKUP($C575,Pagina!$C:$Q,12,0)</f>
        <v>49.9</v>
      </c>
      <c r="T575" s="5" t="str">
        <f>+VLOOKUP($C575,Pagina!$C:$Q,13,0)</f>
        <v>0,440000</v>
      </c>
      <c r="U575" s="5" t="str">
        <f>+VLOOKUP($C575,Pagina!$C:$Q,14,0)</f>
        <v>0,351000</v>
      </c>
      <c r="V575" s="5" t="str">
        <f>+VLOOKUP($C575,Pagina!$C:$Q,15,0)</f>
        <v>0,036100</v>
      </c>
      <c r="W575" s="10">
        <f t="shared" si="50"/>
        <v>1.063999999999993</v>
      </c>
      <c r="X575" s="10">
        <f t="shared" si="51"/>
        <v>1.063999999999993</v>
      </c>
      <c r="Y575" s="10">
        <f t="shared" si="52"/>
        <v>1.1320959999999849</v>
      </c>
      <c r="Z575" s="10">
        <f t="shared" si="53"/>
        <v>0.45854953541691501</v>
      </c>
    </row>
    <row r="576" spans="1:26" x14ac:dyDescent="0.25">
      <c r="A576" s="8">
        <f t="shared" si="48"/>
        <v>46211</v>
      </c>
      <c r="B576" s="9">
        <f t="shared" si="49"/>
        <v>0.78849556713248603</v>
      </c>
      <c r="C576" s="11">
        <v>46211.788495370369</v>
      </c>
      <c r="D576" s="1">
        <v>46211.788495567132</v>
      </c>
      <c r="E576">
        <v>232.05199999999999</v>
      </c>
      <c r="F576">
        <v>232.08799999999999</v>
      </c>
      <c r="G576">
        <v>232.08799999999999</v>
      </c>
      <c r="H576">
        <v>232.17099999999999</v>
      </c>
      <c r="I576">
        <v>0.37</v>
      </c>
      <c r="J576">
        <v>0.38</v>
      </c>
      <c r="K576">
        <v>0.38</v>
      </c>
      <c r="L576">
        <v>0.38</v>
      </c>
      <c r="M576">
        <v>49.947000000000003</v>
      </c>
      <c r="N576">
        <v>49.948</v>
      </c>
      <c r="O576">
        <v>49.948999999999998</v>
      </c>
      <c r="P576">
        <v>0.47099999999999997</v>
      </c>
      <c r="Q576" s="5">
        <f>+VLOOKUP($C576,Pagina!$C:$Q,10,0)</f>
        <v>233</v>
      </c>
      <c r="R576" s="5">
        <f>+VLOOKUP($C576,Pagina!$C:$Q,11,0)</f>
        <v>95.236999999999995</v>
      </c>
      <c r="S576" s="5">
        <f>+VLOOKUP($C576,Pagina!$C:$Q,12,0)</f>
        <v>49.9</v>
      </c>
      <c r="T576" s="5" t="str">
        <f>+VLOOKUP($C576,Pagina!$C:$Q,13,0)</f>
        <v>0,440000</v>
      </c>
      <c r="U576" s="5" t="str">
        <f>+VLOOKUP($C576,Pagina!$C:$Q,14,0)</f>
        <v>0,352000</v>
      </c>
      <c r="V576" s="5" t="str">
        <f>+VLOOKUP($C576,Pagina!$C:$Q,15,0)</f>
        <v>0,036100</v>
      </c>
      <c r="W576" s="10">
        <f t="shared" si="50"/>
        <v>0.9480000000000075</v>
      </c>
      <c r="X576" s="10">
        <f t="shared" si="51"/>
        <v>0.9480000000000075</v>
      </c>
      <c r="Y576" s="10">
        <f t="shared" si="52"/>
        <v>0.89870400000001427</v>
      </c>
      <c r="Z576" s="10">
        <f t="shared" si="53"/>
        <v>0.40852912278282777</v>
      </c>
    </row>
    <row r="577" spans="1:26" x14ac:dyDescent="0.25">
      <c r="A577" s="8">
        <f t="shared" si="48"/>
        <v>46211</v>
      </c>
      <c r="B577" s="9">
        <f t="shared" si="49"/>
        <v>0.78850715277803829</v>
      </c>
      <c r="C577" s="11">
        <v>46211.788506944446</v>
      </c>
      <c r="D577" s="1">
        <v>46211.788507152778</v>
      </c>
      <c r="E577">
        <v>232.126</v>
      </c>
      <c r="F577">
        <v>232.15600000000001</v>
      </c>
      <c r="G577">
        <v>232.15600000000001</v>
      </c>
      <c r="H577">
        <v>232.2</v>
      </c>
      <c r="I577">
        <v>0.37</v>
      </c>
      <c r="J577">
        <v>0.38</v>
      </c>
      <c r="K577">
        <v>0.38</v>
      </c>
      <c r="L577">
        <v>0.38</v>
      </c>
      <c r="M577">
        <v>49.948999999999998</v>
      </c>
      <c r="N577">
        <v>49.951000000000001</v>
      </c>
      <c r="O577">
        <v>49.951999999999998</v>
      </c>
      <c r="P577">
        <v>0.47</v>
      </c>
      <c r="Q577" s="5">
        <f>+VLOOKUP($C577,Pagina!$C:$Q,10,0)</f>
        <v>232.9</v>
      </c>
      <c r="R577" s="5">
        <f>+VLOOKUP($C577,Pagina!$C:$Q,11,0)</f>
        <v>95.236999999999995</v>
      </c>
      <c r="S577" s="5">
        <f>+VLOOKUP($C577,Pagina!$C:$Q,12,0)</f>
        <v>49.9</v>
      </c>
      <c r="T577" s="5" t="str">
        <f>+VLOOKUP($C577,Pagina!$C:$Q,13,0)</f>
        <v>0,440000</v>
      </c>
      <c r="U577" s="5" t="str">
        <f>+VLOOKUP($C577,Pagina!$C:$Q,14,0)</f>
        <v>0,351000</v>
      </c>
      <c r="V577" s="5" t="str">
        <f>+VLOOKUP($C577,Pagina!$C:$Q,15,0)</f>
        <v>0,036000</v>
      </c>
      <c r="W577" s="10">
        <f t="shared" si="50"/>
        <v>0.77400000000000091</v>
      </c>
      <c r="X577" s="10">
        <f t="shared" si="51"/>
        <v>0.77400000000000091</v>
      </c>
      <c r="Y577" s="10">
        <f t="shared" si="52"/>
        <v>0.59907600000000139</v>
      </c>
      <c r="Z577" s="10">
        <f t="shared" si="53"/>
        <v>0.33343959746000057</v>
      </c>
    </row>
    <row r="578" spans="1:26" x14ac:dyDescent="0.25">
      <c r="A578" s="8">
        <f t="shared" si="48"/>
        <v>46211</v>
      </c>
      <c r="B578" s="9">
        <f t="shared" si="49"/>
        <v>0.78851873842359055</v>
      </c>
      <c r="C578" s="11">
        <v>46211.788518518515</v>
      </c>
      <c r="D578" s="1">
        <v>46211.788518738424</v>
      </c>
      <c r="E578">
        <v>232.084</v>
      </c>
      <c r="F578">
        <v>232.12799999999999</v>
      </c>
      <c r="G578">
        <v>232.12799999999999</v>
      </c>
      <c r="H578">
        <v>232.19900000000001</v>
      </c>
      <c r="I578">
        <v>0.38</v>
      </c>
      <c r="J578">
        <v>0.38</v>
      </c>
      <c r="K578">
        <v>0.38</v>
      </c>
      <c r="L578">
        <v>0.38</v>
      </c>
      <c r="M578">
        <v>49.953000000000003</v>
      </c>
      <c r="N578">
        <v>49.954000000000001</v>
      </c>
      <c r="O578">
        <v>49.956000000000003</v>
      </c>
      <c r="P578">
        <v>0.46800000000000003</v>
      </c>
      <c r="Q578" s="5">
        <f>+VLOOKUP($C578,Pagina!$C:$Q,10,0)</f>
        <v>232.9</v>
      </c>
      <c r="R578" s="5">
        <f>+VLOOKUP($C578,Pagina!$C:$Q,11,0)</f>
        <v>95.236999999999995</v>
      </c>
      <c r="S578" s="5">
        <f>+VLOOKUP($C578,Pagina!$C:$Q,12,0)</f>
        <v>49.9</v>
      </c>
      <c r="T578" s="5" t="str">
        <f>+VLOOKUP($C578,Pagina!$C:$Q,13,0)</f>
        <v>0,440000</v>
      </c>
      <c r="U578" s="5" t="str">
        <f>+VLOOKUP($C578,Pagina!$C:$Q,14,0)</f>
        <v>0,351000</v>
      </c>
      <c r="V578" s="5" t="str">
        <f>+VLOOKUP($C578,Pagina!$C:$Q,15,0)</f>
        <v>0,036000</v>
      </c>
      <c r="W578" s="10">
        <f t="shared" si="50"/>
        <v>0.8160000000000025</v>
      </c>
      <c r="X578" s="10">
        <f t="shared" si="51"/>
        <v>0.8160000000000025</v>
      </c>
      <c r="Y578" s="10">
        <f t="shared" si="52"/>
        <v>0.66585600000000411</v>
      </c>
      <c r="Z578" s="10">
        <f t="shared" si="53"/>
        <v>0.35159683562848043</v>
      </c>
    </row>
    <row r="579" spans="1:26" x14ac:dyDescent="0.25">
      <c r="A579" s="8">
        <f t="shared" ref="A579:A602" si="54">+INT(D579)</f>
        <v>46211</v>
      </c>
      <c r="B579" s="9">
        <f t="shared" ref="B579:B602" si="55">+MOD(D579,1)</f>
        <v>0.7885303125003702</v>
      </c>
      <c r="C579" s="11">
        <v>46211.788530092592</v>
      </c>
      <c r="D579" s="1">
        <v>46211.7885303125</v>
      </c>
      <c r="E579">
        <v>231.93600000000001</v>
      </c>
      <c r="F579">
        <v>232.084</v>
      </c>
      <c r="G579">
        <v>232.084</v>
      </c>
      <c r="H579">
        <v>232.179</v>
      </c>
      <c r="I579">
        <v>0.38</v>
      </c>
      <c r="J579">
        <v>0.38</v>
      </c>
      <c r="K579">
        <v>0.38</v>
      </c>
      <c r="L579">
        <v>0.38</v>
      </c>
      <c r="M579">
        <v>49.957000000000001</v>
      </c>
      <c r="N579">
        <v>49.957999999999998</v>
      </c>
      <c r="O579">
        <v>49.959000000000003</v>
      </c>
      <c r="P579">
        <v>0.46800000000000003</v>
      </c>
      <c r="Q579" s="5">
        <f>+VLOOKUP($C579,Pagina!$C:$Q,10,0)</f>
        <v>232.9</v>
      </c>
      <c r="R579" s="5">
        <f>+VLOOKUP($C579,Pagina!$C:$Q,11,0)</f>
        <v>95.236999999999995</v>
      </c>
      <c r="S579" s="5">
        <f>+VLOOKUP($C579,Pagina!$C:$Q,12,0)</f>
        <v>49.9</v>
      </c>
      <c r="T579" s="5" t="str">
        <f>+VLOOKUP($C579,Pagina!$C:$Q,13,0)</f>
        <v>0,440000</v>
      </c>
      <c r="U579" s="5" t="str">
        <f>+VLOOKUP($C579,Pagina!$C:$Q,14,0)</f>
        <v>0,351000</v>
      </c>
      <c r="V579" s="5" t="str">
        <f>+VLOOKUP($C579,Pagina!$C:$Q,15,0)</f>
        <v>0,036000</v>
      </c>
      <c r="W579" s="10">
        <f t="shared" ref="W579:W602" si="56">+Q579-E579</f>
        <v>0.96399999999999864</v>
      </c>
      <c r="X579" s="10">
        <f t="shared" ref="X579:X602" si="57">+ABS(W579)</f>
        <v>0.96399999999999864</v>
      </c>
      <c r="Y579" s="10">
        <f t="shared" ref="Y579:Y602" si="58">+W579*W579</f>
        <v>0.92929599999999735</v>
      </c>
      <c r="Z579" s="10">
        <f t="shared" ref="Z579:Z602" si="59">+(W579/E579)*100</f>
        <v>0.41563189845474557</v>
      </c>
    </row>
    <row r="580" spans="1:26" x14ac:dyDescent="0.25">
      <c r="A580" s="8">
        <f t="shared" si="54"/>
        <v>46211</v>
      </c>
      <c r="B580" s="9">
        <f t="shared" si="55"/>
        <v>0.78854189814592246</v>
      </c>
      <c r="C580" s="11">
        <v>46211.788541666669</v>
      </c>
      <c r="D580" s="1">
        <v>46211.788541898146</v>
      </c>
      <c r="E580">
        <v>232.13</v>
      </c>
      <c r="F580">
        <v>232.191</v>
      </c>
      <c r="G580">
        <v>232.191</v>
      </c>
      <c r="H580">
        <v>232.25899999999999</v>
      </c>
      <c r="I580">
        <v>0.38</v>
      </c>
      <c r="J580">
        <v>0.38</v>
      </c>
      <c r="K580">
        <v>0.38</v>
      </c>
      <c r="L580">
        <v>0.38</v>
      </c>
      <c r="M580">
        <v>49.96</v>
      </c>
      <c r="N580">
        <v>49.962000000000003</v>
      </c>
      <c r="O580">
        <v>49.963999999999999</v>
      </c>
      <c r="P580">
        <v>0.47</v>
      </c>
      <c r="Q580" s="5">
        <f>+VLOOKUP($C580,Pagina!$C:$Q,10,0)</f>
        <v>232.9</v>
      </c>
      <c r="R580" s="5">
        <f>+VLOOKUP($C580,Pagina!$C:$Q,11,0)</f>
        <v>95.236999999999995</v>
      </c>
      <c r="S580" s="5">
        <f>+VLOOKUP($C580,Pagina!$C:$Q,12,0)</f>
        <v>49.9</v>
      </c>
      <c r="T580" s="5" t="str">
        <f>+VLOOKUP($C580,Pagina!$C:$Q,13,0)</f>
        <v>0,440000</v>
      </c>
      <c r="U580" s="5" t="str">
        <f>+VLOOKUP($C580,Pagina!$C:$Q,14,0)</f>
        <v>0,351000</v>
      </c>
      <c r="V580" s="5" t="str">
        <f>+VLOOKUP($C580,Pagina!$C:$Q,15,0)</f>
        <v>0,036100</v>
      </c>
      <c r="W580" s="10">
        <f t="shared" si="56"/>
        <v>0.77000000000001023</v>
      </c>
      <c r="X580" s="10">
        <f t="shared" si="57"/>
        <v>0.77000000000001023</v>
      </c>
      <c r="Y580" s="10">
        <f t="shared" si="58"/>
        <v>0.59290000000001575</v>
      </c>
      <c r="Z580" s="10">
        <f t="shared" si="59"/>
        <v>0.33171067936070747</v>
      </c>
    </row>
    <row r="581" spans="1:26" x14ac:dyDescent="0.25">
      <c r="A581" s="8">
        <f t="shared" si="54"/>
        <v>46211</v>
      </c>
      <c r="B581" s="9">
        <f t="shared" si="55"/>
        <v>0.78855348379875068</v>
      </c>
      <c r="C581" s="11">
        <v>46211.788553240738</v>
      </c>
      <c r="D581" s="1">
        <v>46211.788553483799</v>
      </c>
      <c r="E581">
        <v>232.18600000000001</v>
      </c>
      <c r="F581">
        <v>232.268</v>
      </c>
      <c r="G581">
        <v>232.268</v>
      </c>
      <c r="H581">
        <v>232.32</v>
      </c>
      <c r="I581">
        <v>0.37</v>
      </c>
      <c r="J581">
        <v>0.38</v>
      </c>
      <c r="K581">
        <v>0.38</v>
      </c>
      <c r="L581">
        <v>0.38</v>
      </c>
      <c r="M581">
        <v>49.965000000000003</v>
      </c>
      <c r="N581">
        <v>49.966999999999999</v>
      </c>
      <c r="O581">
        <v>49.97</v>
      </c>
      <c r="P581">
        <v>0.47</v>
      </c>
      <c r="Q581" s="5">
        <f>+VLOOKUP($C581,Pagina!$C:$Q,10,0)</f>
        <v>232.9</v>
      </c>
      <c r="R581" s="5">
        <f>+VLOOKUP($C581,Pagina!$C:$Q,11,0)</f>
        <v>95.236999999999995</v>
      </c>
      <c r="S581" s="5">
        <f>+VLOOKUP($C581,Pagina!$C:$Q,12,0)</f>
        <v>49.9</v>
      </c>
      <c r="T581" s="5" t="str">
        <f>+VLOOKUP($C581,Pagina!$C:$Q,13,0)</f>
        <v>0,440000</v>
      </c>
      <c r="U581" s="5" t="str">
        <f>+VLOOKUP($C581,Pagina!$C:$Q,14,0)</f>
        <v>0,352000</v>
      </c>
      <c r="V581" s="5" t="str">
        <f>+VLOOKUP($C581,Pagina!$C:$Q,15,0)</f>
        <v>0,036000</v>
      </c>
      <c r="W581" s="10">
        <f t="shared" si="56"/>
        <v>0.71399999999999864</v>
      </c>
      <c r="X581" s="10">
        <f t="shared" si="57"/>
        <v>0.71399999999999864</v>
      </c>
      <c r="Y581" s="10">
        <f t="shared" si="58"/>
        <v>0.50979599999999803</v>
      </c>
      <c r="Z581" s="10">
        <f t="shared" si="59"/>
        <v>0.30751208083174636</v>
      </c>
    </row>
    <row r="582" spans="1:26" x14ac:dyDescent="0.25">
      <c r="A582" s="8">
        <f t="shared" si="54"/>
        <v>46211</v>
      </c>
      <c r="B582" s="9">
        <f t="shared" si="55"/>
        <v>0.78856505786825437</v>
      </c>
      <c r="C582" s="11">
        <v>46211.788564814815</v>
      </c>
      <c r="D582" s="1">
        <v>46211.788565057868</v>
      </c>
      <c r="E582">
        <v>232.33</v>
      </c>
      <c r="F582">
        <v>232.36699999999999</v>
      </c>
      <c r="G582">
        <v>232.36699999999999</v>
      </c>
      <c r="H582">
        <v>232.429</v>
      </c>
      <c r="I582">
        <v>0.37</v>
      </c>
      <c r="J582">
        <v>0.38</v>
      </c>
      <c r="K582">
        <v>0.38</v>
      </c>
      <c r="L582">
        <v>0.38</v>
      </c>
      <c r="M582">
        <v>49.972999999999999</v>
      </c>
      <c r="N582">
        <v>49.976999999999997</v>
      </c>
      <c r="O582">
        <v>49.981000000000002</v>
      </c>
      <c r="P582">
        <v>0.47099999999999997</v>
      </c>
      <c r="Q582" s="5">
        <f>+VLOOKUP($C582,Pagina!$C:$Q,10,0)</f>
        <v>232.9</v>
      </c>
      <c r="R582" s="5">
        <f>+VLOOKUP($C582,Pagina!$C:$Q,11,0)</f>
        <v>95.236999999999995</v>
      </c>
      <c r="S582" s="5">
        <f>+VLOOKUP($C582,Pagina!$C:$Q,12,0)</f>
        <v>49.9</v>
      </c>
      <c r="T582" s="5" t="str">
        <f>+VLOOKUP($C582,Pagina!$C:$Q,13,0)</f>
        <v>0,440000</v>
      </c>
      <c r="U582" s="5" t="str">
        <f>+VLOOKUP($C582,Pagina!$C:$Q,14,0)</f>
        <v>0,352000</v>
      </c>
      <c r="V582" s="5" t="str">
        <f>+VLOOKUP($C582,Pagina!$C:$Q,15,0)</f>
        <v>0,036000</v>
      </c>
      <c r="W582" s="10">
        <f t="shared" si="56"/>
        <v>0.56999999999999318</v>
      </c>
      <c r="X582" s="10">
        <f t="shared" si="57"/>
        <v>0.56999999999999318</v>
      </c>
      <c r="Y582" s="10">
        <f t="shared" si="58"/>
        <v>0.32489999999999225</v>
      </c>
      <c r="Z582" s="10">
        <f t="shared" si="59"/>
        <v>0.24534067920629843</v>
      </c>
    </row>
    <row r="583" spans="1:26" x14ac:dyDescent="0.25">
      <c r="A583" s="8">
        <f t="shared" si="54"/>
        <v>46211</v>
      </c>
      <c r="B583" s="9">
        <f t="shared" si="55"/>
        <v>0.78857664352108259</v>
      </c>
      <c r="C583" s="11">
        <v>46211.788576388892</v>
      </c>
      <c r="D583" s="1">
        <v>46211.788576643521</v>
      </c>
      <c r="E583">
        <v>232.267</v>
      </c>
      <c r="F583">
        <v>232.30500000000001</v>
      </c>
      <c r="G583">
        <v>232.30500000000001</v>
      </c>
      <c r="H583">
        <v>232.34399999999999</v>
      </c>
      <c r="I583">
        <v>0.37</v>
      </c>
      <c r="J583">
        <v>0.38</v>
      </c>
      <c r="K583">
        <v>0.38</v>
      </c>
      <c r="L583">
        <v>0.38</v>
      </c>
      <c r="M583">
        <v>49.982999999999997</v>
      </c>
      <c r="N583">
        <v>49.985999999999997</v>
      </c>
      <c r="O583">
        <v>49.988</v>
      </c>
      <c r="P583">
        <v>0.46700000000000003</v>
      </c>
      <c r="Q583" s="5">
        <f>+VLOOKUP($C583,Pagina!$C:$Q,10,0)</f>
        <v>232.9</v>
      </c>
      <c r="R583" s="5">
        <f>+VLOOKUP($C583,Pagina!$C:$Q,11,0)</f>
        <v>95.236999999999995</v>
      </c>
      <c r="S583" s="5">
        <f>+VLOOKUP($C583,Pagina!$C:$Q,12,0)</f>
        <v>49.9</v>
      </c>
      <c r="T583" s="5" t="str">
        <f>+VLOOKUP($C583,Pagina!$C:$Q,13,0)</f>
        <v>0,440000</v>
      </c>
      <c r="U583" s="5" t="str">
        <f>+VLOOKUP($C583,Pagina!$C:$Q,14,0)</f>
        <v>0,352000</v>
      </c>
      <c r="V583" s="5" t="str">
        <f>+VLOOKUP($C583,Pagina!$C:$Q,15,0)</f>
        <v>0,036100</v>
      </c>
      <c r="W583" s="10">
        <f t="shared" si="56"/>
        <v>0.63300000000000978</v>
      </c>
      <c r="X583" s="10">
        <f t="shared" si="57"/>
        <v>0.63300000000000978</v>
      </c>
      <c r="Y583" s="10">
        <f t="shared" si="58"/>
        <v>0.4006890000000124</v>
      </c>
      <c r="Z583" s="10">
        <f t="shared" si="59"/>
        <v>0.27253118178648267</v>
      </c>
    </row>
    <row r="584" spans="1:26" x14ac:dyDescent="0.25">
      <c r="A584" s="8">
        <f t="shared" si="54"/>
        <v>46211</v>
      </c>
      <c r="B584" s="9">
        <f t="shared" si="55"/>
        <v>0.78858821759058628</v>
      </c>
      <c r="C584" s="11">
        <v>46211.788587962961</v>
      </c>
      <c r="D584" s="1">
        <v>46211.788588217591</v>
      </c>
      <c r="E584">
        <v>232.30199999999999</v>
      </c>
      <c r="F584">
        <v>232.34800000000001</v>
      </c>
      <c r="G584">
        <v>232.34800000000001</v>
      </c>
      <c r="H584">
        <v>232.428</v>
      </c>
      <c r="I584">
        <v>0.38</v>
      </c>
      <c r="J584">
        <v>0.38</v>
      </c>
      <c r="K584">
        <v>0.38</v>
      </c>
      <c r="L584">
        <v>0.38</v>
      </c>
      <c r="M584">
        <v>49.988999999999997</v>
      </c>
      <c r="N584">
        <v>49.991</v>
      </c>
      <c r="O584">
        <v>49.993000000000002</v>
      </c>
      <c r="P584">
        <v>0.46700000000000003</v>
      </c>
      <c r="Q584" s="5">
        <f>+VLOOKUP($C584,Pagina!$C:$Q,10,0)</f>
        <v>233</v>
      </c>
      <c r="R584" s="5">
        <f>+VLOOKUP($C584,Pagina!$C:$Q,11,0)</f>
        <v>95.236999999999995</v>
      </c>
      <c r="S584" s="5">
        <f>+VLOOKUP($C584,Pagina!$C:$Q,12,0)</f>
        <v>49.9</v>
      </c>
      <c r="T584" s="5" t="str">
        <f>+VLOOKUP($C584,Pagina!$C:$Q,13,0)</f>
        <v>0,440000</v>
      </c>
      <c r="U584" s="5" t="str">
        <f>+VLOOKUP($C584,Pagina!$C:$Q,14,0)</f>
        <v>0,351000</v>
      </c>
      <c r="V584" s="5" t="str">
        <f>+VLOOKUP($C584,Pagina!$C:$Q,15,0)</f>
        <v>0,036100</v>
      </c>
      <c r="W584" s="10">
        <f t="shared" si="56"/>
        <v>0.6980000000000075</v>
      </c>
      <c r="X584" s="10">
        <f t="shared" si="57"/>
        <v>0.6980000000000075</v>
      </c>
      <c r="Y584" s="10">
        <f t="shared" si="58"/>
        <v>0.48720400000001046</v>
      </c>
      <c r="Z584" s="10">
        <f t="shared" si="59"/>
        <v>0.30047093869187846</v>
      </c>
    </row>
    <row r="585" spans="1:26" x14ac:dyDescent="0.25">
      <c r="A585" s="8">
        <f t="shared" si="54"/>
        <v>46211</v>
      </c>
      <c r="B585" s="9">
        <f t="shared" si="55"/>
        <v>0.78859979166736593</v>
      </c>
      <c r="C585" s="11">
        <v>46211.788599537038</v>
      </c>
      <c r="D585" s="1">
        <v>46211.788599791667</v>
      </c>
      <c r="E585">
        <v>232.18700000000001</v>
      </c>
      <c r="F585">
        <v>232.26300000000001</v>
      </c>
      <c r="G585">
        <v>232.26300000000001</v>
      </c>
      <c r="H585">
        <v>232.358</v>
      </c>
      <c r="I585">
        <v>0.38</v>
      </c>
      <c r="J585">
        <v>0.38</v>
      </c>
      <c r="K585">
        <v>0.38</v>
      </c>
      <c r="L585">
        <v>0.38</v>
      </c>
      <c r="M585">
        <v>49.994</v>
      </c>
      <c r="N585">
        <v>49.994999999999997</v>
      </c>
      <c r="O585">
        <v>49.997</v>
      </c>
      <c r="P585">
        <v>0.46899999999999997</v>
      </c>
      <c r="Q585" s="5">
        <f>+VLOOKUP($C585,Pagina!$C:$Q,10,0)</f>
        <v>233</v>
      </c>
      <c r="R585" s="5">
        <f>+VLOOKUP($C585,Pagina!$C:$Q,11,0)</f>
        <v>95.236999999999995</v>
      </c>
      <c r="S585" s="5">
        <f>+VLOOKUP($C585,Pagina!$C:$Q,12,0)</f>
        <v>49.9</v>
      </c>
      <c r="T585" s="5" t="str">
        <f>+VLOOKUP($C585,Pagina!$C:$Q,13,0)</f>
        <v>0,440000</v>
      </c>
      <c r="U585" s="5" t="str">
        <f>+VLOOKUP($C585,Pagina!$C:$Q,14,0)</f>
        <v>0,352000</v>
      </c>
      <c r="V585" s="5" t="str">
        <f>+VLOOKUP($C585,Pagina!$C:$Q,15,0)</f>
        <v>0,036200</v>
      </c>
      <c r="W585" s="10">
        <f t="shared" si="56"/>
        <v>0.81299999999998818</v>
      </c>
      <c r="X585" s="10">
        <f t="shared" si="57"/>
        <v>0.81299999999998818</v>
      </c>
      <c r="Y585" s="10">
        <f t="shared" si="58"/>
        <v>0.66096899999998082</v>
      </c>
      <c r="Z585" s="10">
        <f t="shared" si="59"/>
        <v>0.35014880247386293</v>
      </c>
    </row>
    <row r="586" spans="1:26" x14ac:dyDescent="0.25">
      <c r="A586" s="8">
        <f t="shared" si="54"/>
        <v>46211</v>
      </c>
      <c r="B586" s="9">
        <f t="shared" si="55"/>
        <v>0.78861136574414559</v>
      </c>
      <c r="C586" s="11">
        <v>46211.788611111115</v>
      </c>
      <c r="D586" s="1">
        <v>46211.788611365744</v>
      </c>
      <c r="E586">
        <v>232.142</v>
      </c>
      <c r="F586">
        <v>232.215</v>
      </c>
      <c r="G586">
        <v>232.215</v>
      </c>
      <c r="H586">
        <v>232.28399999999999</v>
      </c>
      <c r="I586">
        <v>0.37</v>
      </c>
      <c r="J586">
        <v>0.38</v>
      </c>
      <c r="K586">
        <v>0.38</v>
      </c>
      <c r="L586">
        <v>0.38</v>
      </c>
      <c r="M586">
        <v>49.997</v>
      </c>
      <c r="N586">
        <v>49.997</v>
      </c>
      <c r="O586">
        <v>49.997999999999998</v>
      </c>
      <c r="P586">
        <v>0.46700000000000003</v>
      </c>
      <c r="Q586" s="5">
        <f>+VLOOKUP($C586,Pagina!$C:$Q,10,0)</f>
        <v>233</v>
      </c>
      <c r="R586" s="5">
        <f>+VLOOKUP($C586,Pagina!$C:$Q,11,0)</f>
        <v>95.236999999999995</v>
      </c>
      <c r="S586" s="5">
        <f>+VLOOKUP($C586,Pagina!$C:$Q,12,0)</f>
        <v>49.9</v>
      </c>
      <c r="T586" s="5" t="str">
        <f>+VLOOKUP($C586,Pagina!$C:$Q,13,0)</f>
        <v>0,440000</v>
      </c>
      <c r="U586" s="5" t="str">
        <f>+VLOOKUP($C586,Pagina!$C:$Q,14,0)</f>
        <v>0,352000</v>
      </c>
      <c r="V586" s="5" t="str">
        <f>+VLOOKUP($C586,Pagina!$C:$Q,15,0)</f>
        <v>0,036100</v>
      </c>
      <c r="W586" s="10">
        <f t="shared" si="56"/>
        <v>0.85800000000000409</v>
      </c>
      <c r="X586" s="10">
        <f t="shared" si="57"/>
        <v>0.85800000000000409</v>
      </c>
      <c r="Y586" s="10">
        <f t="shared" si="58"/>
        <v>0.73616400000000703</v>
      </c>
      <c r="Z586" s="10">
        <f t="shared" si="59"/>
        <v>0.36960136468196364</v>
      </c>
    </row>
    <row r="587" spans="1:26" x14ac:dyDescent="0.25">
      <c r="A587" s="8">
        <f t="shared" si="54"/>
        <v>46211</v>
      </c>
      <c r="B587" s="9">
        <f t="shared" si="55"/>
        <v>0.78862293981364928</v>
      </c>
      <c r="C587" s="11">
        <v>46211.788622685184</v>
      </c>
      <c r="D587" s="1">
        <v>46211.788622939814</v>
      </c>
      <c r="E587">
        <v>232.077</v>
      </c>
      <c r="F587">
        <v>232.142</v>
      </c>
      <c r="G587">
        <v>232.142</v>
      </c>
      <c r="H587">
        <v>232.197</v>
      </c>
      <c r="I587">
        <v>0.37</v>
      </c>
      <c r="J587">
        <v>0.38</v>
      </c>
      <c r="K587">
        <v>0.38</v>
      </c>
      <c r="L587">
        <v>0.38</v>
      </c>
      <c r="M587">
        <v>49.997999999999998</v>
      </c>
      <c r="N587">
        <v>49.997999999999998</v>
      </c>
      <c r="O587">
        <v>49.999000000000002</v>
      </c>
      <c r="P587">
        <v>0.47199999999999998</v>
      </c>
      <c r="Q587" s="5">
        <f>+VLOOKUP($C587,Pagina!$C:$Q,10,0)</f>
        <v>233</v>
      </c>
      <c r="R587" s="5">
        <f>+VLOOKUP($C587,Pagina!$C:$Q,11,0)</f>
        <v>95.236999999999995</v>
      </c>
      <c r="S587" s="5">
        <f>+VLOOKUP($C587,Pagina!$C:$Q,12,0)</f>
        <v>49.9</v>
      </c>
      <c r="T587" s="5" t="str">
        <f>+VLOOKUP($C587,Pagina!$C:$Q,13,0)</f>
        <v>0,440000</v>
      </c>
      <c r="U587" s="5" t="str">
        <f>+VLOOKUP($C587,Pagina!$C:$Q,14,0)</f>
        <v>0,352000</v>
      </c>
      <c r="V587" s="5" t="str">
        <f>+VLOOKUP($C587,Pagina!$C:$Q,15,0)</f>
        <v>0,036100</v>
      </c>
      <c r="W587" s="10">
        <f t="shared" si="56"/>
        <v>0.92300000000000182</v>
      </c>
      <c r="X587" s="10">
        <f t="shared" si="57"/>
        <v>0.92300000000000182</v>
      </c>
      <c r="Y587" s="10">
        <f t="shared" si="58"/>
        <v>0.85192900000000338</v>
      </c>
      <c r="Z587" s="10">
        <f t="shared" si="59"/>
        <v>0.39771282806999475</v>
      </c>
    </row>
    <row r="588" spans="1:26" x14ac:dyDescent="0.25">
      <c r="A588" s="8">
        <f t="shared" si="54"/>
        <v>46211</v>
      </c>
      <c r="B588" s="9">
        <f t="shared" si="55"/>
        <v>0.78863451389042893</v>
      </c>
      <c r="C588" s="11">
        <v>46211.788634259261</v>
      </c>
      <c r="D588" s="1">
        <v>46211.78863451389</v>
      </c>
      <c r="E588">
        <v>232.119</v>
      </c>
      <c r="F588">
        <v>232.15799999999999</v>
      </c>
      <c r="G588">
        <v>232.15799999999999</v>
      </c>
      <c r="H588">
        <v>232.23</v>
      </c>
      <c r="I588">
        <v>0.37</v>
      </c>
      <c r="J588">
        <v>0.37</v>
      </c>
      <c r="K588">
        <v>0.37</v>
      </c>
      <c r="L588">
        <v>0.37</v>
      </c>
      <c r="M588">
        <v>49.997999999999998</v>
      </c>
      <c r="N588">
        <v>49.997999999999998</v>
      </c>
      <c r="O588">
        <v>49.999000000000002</v>
      </c>
      <c r="P588">
        <v>0.47299999999999998</v>
      </c>
      <c r="Q588" s="5">
        <f>+VLOOKUP($C588,Pagina!$C:$Q,10,0)</f>
        <v>233.1</v>
      </c>
      <c r="R588" s="5">
        <f>+VLOOKUP($C588,Pagina!$C:$Q,11,0)</f>
        <v>95.236999999999995</v>
      </c>
      <c r="S588" s="5">
        <f>+VLOOKUP($C588,Pagina!$C:$Q,12,0)</f>
        <v>50</v>
      </c>
      <c r="T588" s="5" t="str">
        <f>+VLOOKUP($C588,Pagina!$C:$Q,13,0)</f>
        <v>0,440000</v>
      </c>
      <c r="U588" s="5" t="str">
        <f>+VLOOKUP($C588,Pagina!$C:$Q,14,0)</f>
        <v>0,351000</v>
      </c>
      <c r="V588" s="5" t="str">
        <f>+VLOOKUP($C588,Pagina!$C:$Q,15,0)</f>
        <v>0,036000</v>
      </c>
      <c r="W588" s="10">
        <f t="shared" si="56"/>
        <v>0.98099999999999454</v>
      </c>
      <c r="X588" s="10">
        <f t="shared" si="57"/>
        <v>0.98099999999999454</v>
      </c>
      <c r="Y588" s="10">
        <f t="shared" si="58"/>
        <v>0.96236099999998925</v>
      </c>
      <c r="Z588" s="10">
        <f t="shared" si="59"/>
        <v>0.42262804854406338</v>
      </c>
    </row>
    <row r="589" spans="1:26" x14ac:dyDescent="0.25">
      <c r="A589" s="8">
        <f t="shared" si="54"/>
        <v>46211</v>
      </c>
      <c r="B589" s="9">
        <f t="shared" si="55"/>
        <v>0.78864608795993263</v>
      </c>
      <c r="C589" s="11">
        <v>46211.788645833331</v>
      </c>
      <c r="D589" s="1">
        <v>46211.78864608796</v>
      </c>
      <c r="E589">
        <v>232.173</v>
      </c>
      <c r="F589">
        <v>232.28</v>
      </c>
      <c r="G589">
        <v>232.28</v>
      </c>
      <c r="H589">
        <v>232.392</v>
      </c>
      <c r="I589">
        <v>0.37</v>
      </c>
      <c r="J589">
        <v>0.37</v>
      </c>
      <c r="K589">
        <v>0.37</v>
      </c>
      <c r="L589">
        <v>0.38</v>
      </c>
      <c r="M589">
        <v>49.997999999999998</v>
      </c>
      <c r="N589">
        <v>50</v>
      </c>
      <c r="O589">
        <v>50.000999999999998</v>
      </c>
      <c r="P589">
        <v>0.47299999999999998</v>
      </c>
      <c r="Q589" s="5">
        <f>+VLOOKUP($C589,Pagina!$C:$Q,10,0)</f>
        <v>233.2</v>
      </c>
      <c r="R589" s="5">
        <f>+VLOOKUP($C589,Pagina!$C:$Q,11,0)</f>
        <v>95.236999999999995</v>
      </c>
      <c r="S589" s="5">
        <f>+VLOOKUP($C589,Pagina!$C:$Q,12,0)</f>
        <v>50</v>
      </c>
      <c r="T589" s="5" t="str">
        <f>+VLOOKUP($C589,Pagina!$C:$Q,13,0)</f>
        <v>0,440000</v>
      </c>
      <c r="U589" s="5" t="str">
        <f>+VLOOKUP($C589,Pagina!$C:$Q,14,0)</f>
        <v>0,350000</v>
      </c>
      <c r="V589" s="5" t="str">
        <f>+VLOOKUP($C589,Pagina!$C:$Q,15,0)</f>
        <v>0,036000</v>
      </c>
      <c r="W589" s="10">
        <f t="shared" si="56"/>
        <v>1.0269999999999868</v>
      </c>
      <c r="X589" s="10">
        <f t="shared" si="57"/>
        <v>1.0269999999999868</v>
      </c>
      <c r="Y589" s="10">
        <f t="shared" si="58"/>
        <v>1.0547289999999729</v>
      </c>
      <c r="Z589" s="10">
        <f t="shared" si="59"/>
        <v>0.44234256351943885</v>
      </c>
    </row>
    <row r="590" spans="1:26" x14ac:dyDescent="0.25">
      <c r="A590" s="8">
        <f t="shared" si="54"/>
        <v>46211</v>
      </c>
      <c r="B590" s="9">
        <f t="shared" si="55"/>
        <v>0.78865766203671228</v>
      </c>
      <c r="C590" s="11">
        <v>46211.788657407407</v>
      </c>
      <c r="D590" s="1">
        <v>46211.788657662037</v>
      </c>
      <c r="E590">
        <v>232.18799999999999</v>
      </c>
      <c r="F590">
        <v>232.24799999999999</v>
      </c>
      <c r="G590">
        <v>232.24799999999999</v>
      </c>
      <c r="H590">
        <v>232.3</v>
      </c>
      <c r="I590">
        <v>0.37</v>
      </c>
      <c r="J590">
        <v>0.37</v>
      </c>
      <c r="K590">
        <v>0.37</v>
      </c>
      <c r="L590">
        <v>0.38</v>
      </c>
      <c r="M590">
        <v>50.002000000000002</v>
      </c>
      <c r="N590">
        <v>50.003999999999998</v>
      </c>
      <c r="O590">
        <v>50.006</v>
      </c>
      <c r="P590">
        <v>0.47399999999999998</v>
      </c>
      <c r="Q590" s="5">
        <f>+VLOOKUP($C590,Pagina!$C:$Q,10,0)</f>
        <v>233.2</v>
      </c>
      <c r="R590" s="5">
        <f>+VLOOKUP($C590,Pagina!$C:$Q,11,0)</f>
        <v>95.236999999999995</v>
      </c>
      <c r="S590" s="5">
        <f>+VLOOKUP($C590,Pagina!$C:$Q,12,0)</f>
        <v>50</v>
      </c>
      <c r="T590" s="5" t="str">
        <f>+VLOOKUP($C590,Pagina!$C:$Q,13,0)</f>
        <v>0,440000</v>
      </c>
      <c r="U590" s="5" t="str">
        <f>+VLOOKUP($C590,Pagina!$C:$Q,14,0)</f>
        <v>0,351000</v>
      </c>
      <c r="V590" s="5" t="str">
        <f>+VLOOKUP($C590,Pagina!$C:$Q,15,0)</f>
        <v>0,036100</v>
      </c>
      <c r="W590" s="10">
        <f t="shared" si="56"/>
        <v>1.0120000000000005</v>
      </c>
      <c r="X590" s="10">
        <f t="shared" si="57"/>
        <v>1.0120000000000005</v>
      </c>
      <c r="Y590" s="10">
        <f t="shared" si="58"/>
        <v>1.0241440000000008</v>
      </c>
      <c r="Z590" s="10">
        <f t="shared" si="59"/>
        <v>0.43585370475649071</v>
      </c>
    </row>
    <row r="591" spans="1:26" x14ac:dyDescent="0.25">
      <c r="A591" s="8">
        <f t="shared" si="54"/>
        <v>46211</v>
      </c>
      <c r="B591" s="9">
        <f t="shared" si="55"/>
        <v>0.78866923611349193</v>
      </c>
      <c r="C591" s="11">
        <v>46211.788668981484</v>
      </c>
      <c r="D591" s="1">
        <v>46211.788669236113</v>
      </c>
      <c r="E591">
        <v>232.21799999999999</v>
      </c>
      <c r="F591">
        <v>232.28200000000001</v>
      </c>
      <c r="G591">
        <v>232.28200000000001</v>
      </c>
      <c r="H591">
        <v>232.31800000000001</v>
      </c>
      <c r="I591">
        <v>0.37</v>
      </c>
      <c r="J591">
        <v>0.37</v>
      </c>
      <c r="K591">
        <v>0.37</v>
      </c>
      <c r="L591">
        <v>0.37</v>
      </c>
      <c r="M591">
        <v>50.006</v>
      </c>
      <c r="N591">
        <v>50.006999999999998</v>
      </c>
      <c r="O591">
        <v>50.01</v>
      </c>
      <c r="P591">
        <v>0.47599999999999998</v>
      </c>
      <c r="Q591" s="5">
        <f>+VLOOKUP($C591,Pagina!$C:$Q,10,0)</f>
        <v>233.2</v>
      </c>
      <c r="R591" s="5">
        <f>+VLOOKUP($C591,Pagina!$C:$Q,11,0)</f>
        <v>95.236999999999995</v>
      </c>
      <c r="S591" s="5">
        <f>+VLOOKUP($C591,Pagina!$C:$Q,12,0)</f>
        <v>49.9</v>
      </c>
      <c r="T591" s="5" t="str">
        <f>+VLOOKUP($C591,Pagina!$C:$Q,13,0)</f>
        <v>0,440000</v>
      </c>
      <c r="U591" s="5" t="str">
        <f>+VLOOKUP($C591,Pagina!$C:$Q,14,0)</f>
        <v>0,351000</v>
      </c>
      <c r="V591" s="5" t="str">
        <f>+VLOOKUP($C591,Pagina!$C:$Q,15,0)</f>
        <v>0,036100</v>
      </c>
      <c r="W591" s="10">
        <f t="shared" si="56"/>
        <v>0.98199999999999932</v>
      </c>
      <c r="X591" s="10">
        <f t="shared" si="57"/>
        <v>0.98199999999999932</v>
      </c>
      <c r="Y591" s="10">
        <f t="shared" si="58"/>
        <v>0.96432399999999863</v>
      </c>
      <c r="Z591" s="10">
        <f t="shared" si="59"/>
        <v>0.42287850209716704</v>
      </c>
    </row>
    <row r="592" spans="1:26" x14ac:dyDescent="0.25">
      <c r="A592" s="8">
        <f t="shared" si="54"/>
        <v>46211</v>
      </c>
      <c r="B592" s="9">
        <f t="shared" si="55"/>
        <v>0.78868081018299563</v>
      </c>
      <c r="C592" s="11">
        <v>46211.788680555554</v>
      </c>
      <c r="D592" s="1">
        <v>46211.788680810183</v>
      </c>
      <c r="E592">
        <v>232.25</v>
      </c>
      <c r="F592">
        <v>232.29900000000001</v>
      </c>
      <c r="G592">
        <v>232.29900000000001</v>
      </c>
      <c r="H592">
        <v>232.34100000000001</v>
      </c>
      <c r="I592">
        <v>0.37</v>
      </c>
      <c r="J592">
        <v>0.37</v>
      </c>
      <c r="K592">
        <v>0.37</v>
      </c>
      <c r="L592">
        <v>0.37</v>
      </c>
      <c r="M592">
        <v>50.009</v>
      </c>
      <c r="N592">
        <v>50.009</v>
      </c>
      <c r="O592">
        <v>50.01</v>
      </c>
      <c r="P592">
        <v>0.47299999999999998</v>
      </c>
      <c r="Q592" s="5">
        <f>+VLOOKUP($C592,Pagina!$C:$Q,10,0)</f>
        <v>233.2</v>
      </c>
      <c r="R592" s="5">
        <f>+VLOOKUP($C592,Pagina!$C:$Q,11,0)</f>
        <v>95.236999999999995</v>
      </c>
      <c r="S592" s="5">
        <f>+VLOOKUP($C592,Pagina!$C:$Q,12,0)</f>
        <v>50</v>
      </c>
      <c r="T592" s="5" t="str">
        <f>+VLOOKUP($C592,Pagina!$C:$Q,13,0)</f>
        <v>0,440000</v>
      </c>
      <c r="U592" s="5" t="str">
        <f>+VLOOKUP($C592,Pagina!$C:$Q,14,0)</f>
        <v>0,350000</v>
      </c>
      <c r="V592" s="5" t="str">
        <f>+VLOOKUP($C592,Pagina!$C:$Q,15,0)</f>
        <v>0,036100</v>
      </c>
      <c r="W592" s="10">
        <f t="shared" si="56"/>
        <v>0.94999999999998863</v>
      </c>
      <c r="X592" s="10">
        <f t="shared" si="57"/>
        <v>0.94999999999998863</v>
      </c>
      <c r="Y592" s="10">
        <f t="shared" si="58"/>
        <v>0.90249999999997843</v>
      </c>
      <c r="Z592" s="10">
        <f t="shared" si="59"/>
        <v>0.4090419806243224</v>
      </c>
    </row>
    <row r="593" spans="1:26" x14ac:dyDescent="0.25">
      <c r="A593" s="8">
        <f t="shared" si="54"/>
        <v>46211</v>
      </c>
      <c r="B593" s="9">
        <f t="shared" si="55"/>
        <v>0.78869238425977528</v>
      </c>
      <c r="C593" s="11">
        <v>46211.78869212963</v>
      </c>
      <c r="D593" s="1">
        <v>46211.78869238426</v>
      </c>
      <c r="E593">
        <v>232.25700000000001</v>
      </c>
      <c r="F593">
        <v>232.27099999999999</v>
      </c>
      <c r="G593">
        <v>232.27099999999999</v>
      </c>
      <c r="H593">
        <v>232.285</v>
      </c>
      <c r="I593">
        <v>0.37</v>
      </c>
      <c r="J593">
        <v>0.38</v>
      </c>
      <c r="K593">
        <v>0.38</v>
      </c>
      <c r="L593">
        <v>0.38</v>
      </c>
      <c r="M593">
        <v>50.01</v>
      </c>
      <c r="N593">
        <v>50.012</v>
      </c>
      <c r="O593">
        <v>50.014000000000003</v>
      </c>
      <c r="P593">
        <v>0.47099999999999997</v>
      </c>
      <c r="Q593" s="5">
        <f>+VLOOKUP($C593,Pagina!$C:$Q,10,0)</f>
        <v>233.1</v>
      </c>
      <c r="R593" s="5">
        <f>+VLOOKUP($C593,Pagina!$C:$Q,11,0)</f>
        <v>95.236999999999995</v>
      </c>
      <c r="S593" s="5">
        <f>+VLOOKUP($C593,Pagina!$C:$Q,12,0)</f>
        <v>50</v>
      </c>
      <c r="T593" s="5" t="str">
        <f>+VLOOKUP($C593,Pagina!$C:$Q,13,0)</f>
        <v>0,440000</v>
      </c>
      <c r="U593" s="5" t="str">
        <f>+VLOOKUP($C593,Pagina!$C:$Q,14,0)</f>
        <v>0,348000</v>
      </c>
      <c r="V593" s="5" t="str">
        <f>+VLOOKUP($C593,Pagina!$C:$Q,15,0)</f>
        <v>0,036000</v>
      </c>
      <c r="W593" s="10">
        <f t="shared" si="56"/>
        <v>0.84299999999998931</v>
      </c>
      <c r="X593" s="10">
        <f t="shared" si="57"/>
        <v>0.84299999999998931</v>
      </c>
      <c r="Y593" s="10">
        <f t="shared" si="58"/>
        <v>0.71064899999998199</v>
      </c>
      <c r="Z593" s="10">
        <f t="shared" si="59"/>
        <v>0.36295999689998115</v>
      </c>
    </row>
    <row r="594" spans="1:26" x14ac:dyDescent="0.25">
      <c r="A594" s="8">
        <f t="shared" si="54"/>
        <v>46211</v>
      </c>
      <c r="B594" s="9">
        <f t="shared" si="55"/>
        <v>0.78870394676050637</v>
      </c>
      <c r="C594" s="11">
        <v>46211.788703703707</v>
      </c>
      <c r="D594" s="1">
        <v>46211.788703946761</v>
      </c>
      <c r="E594">
        <v>232.148</v>
      </c>
      <c r="F594">
        <v>232.18</v>
      </c>
      <c r="G594">
        <v>232.18</v>
      </c>
      <c r="H594">
        <v>232.23</v>
      </c>
      <c r="I594">
        <v>0.37</v>
      </c>
      <c r="J594">
        <v>0.37</v>
      </c>
      <c r="K594">
        <v>0.37</v>
      </c>
      <c r="L594">
        <v>0.37</v>
      </c>
      <c r="M594">
        <v>50.014000000000003</v>
      </c>
      <c r="N594">
        <v>50.014000000000003</v>
      </c>
      <c r="O594">
        <v>50.015000000000001</v>
      </c>
      <c r="P594">
        <v>0.47499999999999998</v>
      </c>
      <c r="Q594" s="5">
        <f>+VLOOKUP($C594,Pagina!$C:$Q,10,0)</f>
        <v>233</v>
      </c>
      <c r="R594" s="5">
        <f>+VLOOKUP($C594,Pagina!$C:$Q,11,0)</f>
        <v>95.236999999999995</v>
      </c>
      <c r="S594" s="5">
        <f>+VLOOKUP($C594,Pagina!$C:$Q,12,0)</f>
        <v>50</v>
      </c>
      <c r="T594" s="5" t="str">
        <f>+VLOOKUP($C594,Pagina!$C:$Q,13,0)</f>
        <v>0,440000</v>
      </c>
      <c r="U594" s="5" t="str">
        <f>+VLOOKUP($C594,Pagina!$C:$Q,14,0)</f>
        <v>0,350000</v>
      </c>
      <c r="V594" s="5" t="str">
        <f>+VLOOKUP($C594,Pagina!$C:$Q,15,0)</f>
        <v>0,036200</v>
      </c>
      <c r="W594" s="10">
        <f t="shared" si="56"/>
        <v>0.85200000000000387</v>
      </c>
      <c r="X594" s="10">
        <f t="shared" si="57"/>
        <v>0.85200000000000387</v>
      </c>
      <c r="Y594" s="10">
        <f t="shared" si="58"/>
        <v>0.72590400000000654</v>
      </c>
      <c r="Z594" s="10">
        <f t="shared" si="59"/>
        <v>0.36700725399314399</v>
      </c>
    </row>
    <row r="595" spans="1:26" x14ac:dyDescent="0.25">
      <c r="A595" s="8">
        <f t="shared" si="54"/>
        <v>46211</v>
      </c>
      <c r="B595" s="9">
        <f t="shared" si="55"/>
        <v>0.78871552083001006</v>
      </c>
      <c r="C595" s="11">
        <v>46211.788715277777</v>
      </c>
      <c r="D595" s="1">
        <v>46211.78871552083</v>
      </c>
      <c r="E595">
        <v>232.172</v>
      </c>
      <c r="F595">
        <v>232.214</v>
      </c>
      <c r="G595">
        <v>232.214</v>
      </c>
      <c r="H595">
        <v>232.27199999999999</v>
      </c>
      <c r="I595">
        <v>0.37</v>
      </c>
      <c r="J595">
        <v>0.37</v>
      </c>
      <c r="K595">
        <v>0.37</v>
      </c>
      <c r="L595">
        <v>0.37</v>
      </c>
      <c r="M595">
        <v>50.014000000000003</v>
      </c>
      <c r="N595">
        <v>50.015000000000001</v>
      </c>
      <c r="O595">
        <v>50.015999999999998</v>
      </c>
      <c r="P595">
        <v>0.47499999999999998</v>
      </c>
      <c r="Q595" s="5">
        <f>+VLOOKUP($C595,Pagina!$C:$Q,10,0)</f>
        <v>233</v>
      </c>
      <c r="R595" s="5">
        <f>+VLOOKUP($C595,Pagina!$C:$Q,11,0)</f>
        <v>95.236999999999995</v>
      </c>
      <c r="S595" s="5">
        <f>+VLOOKUP($C595,Pagina!$C:$Q,12,0)</f>
        <v>50</v>
      </c>
      <c r="T595" s="5" t="str">
        <f>+VLOOKUP($C595,Pagina!$C:$Q,13,0)</f>
        <v>0,440000</v>
      </c>
      <c r="U595" s="5" t="str">
        <f>+VLOOKUP($C595,Pagina!$C:$Q,14,0)</f>
        <v>0,350000</v>
      </c>
      <c r="V595" s="5" t="str">
        <f>+VLOOKUP($C595,Pagina!$C:$Q,15,0)</f>
        <v>0,036000</v>
      </c>
      <c r="W595" s="10">
        <f t="shared" si="56"/>
        <v>0.82800000000000296</v>
      </c>
      <c r="X595" s="10">
        <f t="shared" si="57"/>
        <v>0.82800000000000296</v>
      </c>
      <c r="Y595" s="10">
        <f t="shared" si="58"/>
        <v>0.68558400000000486</v>
      </c>
      <c r="Z595" s="10">
        <f t="shared" si="59"/>
        <v>0.35663215202522397</v>
      </c>
    </row>
    <row r="596" spans="1:26" x14ac:dyDescent="0.25">
      <c r="A596" s="8">
        <f t="shared" si="54"/>
        <v>46211</v>
      </c>
      <c r="B596" s="9">
        <f t="shared" si="55"/>
        <v>0.78872709490678972</v>
      </c>
      <c r="C596" s="11">
        <v>46211.788726851853</v>
      </c>
      <c r="D596" s="1">
        <v>46211.788727094907</v>
      </c>
      <c r="E596">
        <v>232.16499999999999</v>
      </c>
      <c r="F596">
        <v>232.18700000000001</v>
      </c>
      <c r="G596">
        <v>232.18700000000001</v>
      </c>
      <c r="H596">
        <v>232.24799999999999</v>
      </c>
      <c r="I596">
        <v>0.38</v>
      </c>
      <c r="J596">
        <v>0.38</v>
      </c>
      <c r="K596">
        <v>0.38</v>
      </c>
      <c r="L596">
        <v>0.39</v>
      </c>
      <c r="M596">
        <v>50.015999999999998</v>
      </c>
      <c r="N596">
        <v>50.017000000000003</v>
      </c>
      <c r="O596">
        <v>50.017000000000003</v>
      </c>
      <c r="P596">
        <v>0.46700000000000003</v>
      </c>
      <c r="Q596" s="5">
        <f>+VLOOKUP($C596,Pagina!$C:$Q,10,0)</f>
        <v>233</v>
      </c>
      <c r="R596" s="5">
        <f>+VLOOKUP($C596,Pagina!$C:$Q,11,0)</f>
        <v>95.236999999999995</v>
      </c>
      <c r="S596" s="5">
        <f>+VLOOKUP($C596,Pagina!$C:$Q,12,0)</f>
        <v>50</v>
      </c>
      <c r="T596" s="5" t="str">
        <f>+VLOOKUP($C596,Pagina!$C:$Q,13,0)</f>
        <v>0,440000</v>
      </c>
      <c r="U596" s="5" t="str">
        <f>+VLOOKUP($C596,Pagina!$C:$Q,14,0)</f>
        <v>0,350000</v>
      </c>
      <c r="V596" s="5" t="str">
        <f>+VLOOKUP($C596,Pagina!$C:$Q,15,0)</f>
        <v>0,036000</v>
      </c>
      <c r="W596" s="10">
        <f t="shared" si="56"/>
        <v>0.83500000000000796</v>
      </c>
      <c r="X596" s="10">
        <f t="shared" si="57"/>
        <v>0.83500000000000796</v>
      </c>
      <c r="Y596" s="10">
        <f t="shared" si="58"/>
        <v>0.69722500000001331</v>
      </c>
      <c r="Z596" s="10">
        <f t="shared" si="59"/>
        <v>0.35965800185213448</v>
      </c>
    </row>
    <row r="597" spans="1:26" x14ac:dyDescent="0.25">
      <c r="A597" s="8">
        <f t="shared" si="54"/>
        <v>46211</v>
      </c>
      <c r="B597" s="9">
        <f t="shared" si="55"/>
        <v>0.7887386574075208</v>
      </c>
      <c r="C597" s="11">
        <v>46211.788738425923</v>
      </c>
      <c r="D597" s="1">
        <v>46211.788738657408</v>
      </c>
      <c r="E597">
        <v>232.16</v>
      </c>
      <c r="F597">
        <v>232.24</v>
      </c>
      <c r="G597">
        <v>232.24</v>
      </c>
      <c r="H597">
        <v>232.28100000000001</v>
      </c>
      <c r="I597">
        <v>0.37</v>
      </c>
      <c r="J597">
        <v>0.37</v>
      </c>
      <c r="K597">
        <v>0.37</v>
      </c>
      <c r="L597">
        <v>0.38</v>
      </c>
      <c r="M597">
        <v>50.017000000000003</v>
      </c>
      <c r="N597">
        <v>50.017000000000003</v>
      </c>
      <c r="O597">
        <v>50.017000000000003</v>
      </c>
      <c r="P597">
        <v>0.47399999999999998</v>
      </c>
      <c r="Q597" s="5">
        <f>+VLOOKUP($C597,Pagina!$C:$Q,10,0)</f>
        <v>233.2</v>
      </c>
      <c r="R597" s="5">
        <f>+VLOOKUP($C597,Pagina!$C:$Q,11,0)</f>
        <v>95.236999999999995</v>
      </c>
      <c r="S597" s="5">
        <f>+VLOOKUP($C597,Pagina!$C:$Q,12,0)</f>
        <v>50</v>
      </c>
      <c r="T597" s="5" t="str">
        <f>+VLOOKUP($C597,Pagina!$C:$Q,13,0)</f>
        <v>0,440000</v>
      </c>
      <c r="U597" s="5" t="str">
        <f>+VLOOKUP($C597,Pagina!$C:$Q,14,0)</f>
        <v>0,349000</v>
      </c>
      <c r="V597" s="5" t="str">
        <f>+VLOOKUP($C597,Pagina!$C:$Q,15,0)</f>
        <v>0,036100</v>
      </c>
      <c r="W597" s="10">
        <f t="shared" si="56"/>
        <v>1.039999999999992</v>
      </c>
      <c r="X597" s="10">
        <f t="shared" si="57"/>
        <v>1.039999999999992</v>
      </c>
      <c r="Y597" s="10">
        <f t="shared" si="58"/>
        <v>1.0815999999999835</v>
      </c>
      <c r="Z597" s="10">
        <f t="shared" si="59"/>
        <v>0.44796691936595107</v>
      </c>
    </row>
    <row r="598" spans="1:26" x14ac:dyDescent="0.25">
      <c r="A598" s="8">
        <f t="shared" si="54"/>
        <v>46211</v>
      </c>
      <c r="B598" s="9">
        <f t="shared" si="55"/>
        <v>0.78875023148430046</v>
      </c>
      <c r="C598" s="11">
        <v>46211.78875</v>
      </c>
      <c r="D598" s="1">
        <v>46211.788750231484</v>
      </c>
      <c r="E598">
        <v>232.23699999999999</v>
      </c>
      <c r="F598">
        <v>232.26900000000001</v>
      </c>
      <c r="G598">
        <v>232.26900000000001</v>
      </c>
      <c r="H598">
        <v>232.292</v>
      </c>
      <c r="I598">
        <v>0.38</v>
      </c>
      <c r="J598">
        <v>0.38</v>
      </c>
      <c r="K598">
        <v>0.38</v>
      </c>
      <c r="L598">
        <v>0.38</v>
      </c>
      <c r="M598">
        <v>50.015999999999998</v>
      </c>
      <c r="N598">
        <v>50.017000000000003</v>
      </c>
      <c r="O598">
        <v>50.018000000000001</v>
      </c>
      <c r="P598">
        <v>0.46899999999999997</v>
      </c>
      <c r="Q598" s="5">
        <f>+VLOOKUP($C598,Pagina!$C:$Q,10,0)</f>
        <v>233.1</v>
      </c>
      <c r="R598" s="5">
        <f>+VLOOKUP($C598,Pagina!$C:$Q,11,0)</f>
        <v>95.236999999999995</v>
      </c>
      <c r="S598" s="5">
        <f>+VLOOKUP($C598,Pagina!$C:$Q,12,0)</f>
        <v>50</v>
      </c>
      <c r="T598" s="5" t="str">
        <f>+VLOOKUP($C598,Pagina!$C:$Q,13,0)</f>
        <v>0,450000</v>
      </c>
      <c r="U598" s="5" t="str">
        <f>+VLOOKUP($C598,Pagina!$C:$Q,14,0)</f>
        <v>0,345000</v>
      </c>
      <c r="V598" s="5" t="str">
        <f>+VLOOKUP($C598,Pagina!$C:$Q,15,0)</f>
        <v>0,035900</v>
      </c>
      <c r="W598" s="10">
        <f t="shared" si="56"/>
        <v>0.86299999999999955</v>
      </c>
      <c r="X598" s="10">
        <f t="shared" si="57"/>
        <v>0.86299999999999955</v>
      </c>
      <c r="Y598" s="10">
        <f t="shared" si="58"/>
        <v>0.74476899999999924</v>
      </c>
      <c r="Z598" s="10">
        <f t="shared" si="59"/>
        <v>0.37160314678539574</v>
      </c>
    </row>
    <row r="599" spans="1:26" x14ac:dyDescent="0.25">
      <c r="A599" s="8">
        <f t="shared" si="54"/>
        <v>46211</v>
      </c>
      <c r="B599" s="9">
        <f t="shared" si="55"/>
        <v>0.78876180555380415</v>
      </c>
      <c r="C599" s="11">
        <v>46211.788761574076</v>
      </c>
      <c r="D599" s="1">
        <v>46211.788761805554</v>
      </c>
      <c r="E599">
        <v>232.232</v>
      </c>
      <c r="F599">
        <v>232.285</v>
      </c>
      <c r="G599">
        <v>232.285</v>
      </c>
      <c r="H599">
        <v>232.35</v>
      </c>
      <c r="I599">
        <v>0.37</v>
      </c>
      <c r="J599">
        <v>0.38</v>
      </c>
      <c r="K599">
        <v>0.38</v>
      </c>
      <c r="L599">
        <v>0.38</v>
      </c>
      <c r="M599">
        <v>50.015000000000001</v>
      </c>
      <c r="N599">
        <v>50.015999999999998</v>
      </c>
      <c r="O599">
        <v>50.015999999999998</v>
      </c>
      <c r="P599">
        <v>0.47099999999999997</v>
      </c>
      <c r="Q599" s="5">
        <f>+VLOOKUP($C599,Pagina!$C:$Q,10,0)</f>
        <v>233.2</v>
      </c>
      <c r="R599" s="5">
        <f>+VLOOKUP($C599,Pagina!$C:$Q,11,0)</f>
        <v>95.236999999999995</v>
      </c>
      <c r="S599" s="5">
        <f>+VLOOKUP($C599,Pagina!$C:$Q,12,0)</f>
        <v>50</v>
      </c>
      <c r="T599" s="5" t="str">
        <f>+VLOOKUP($C599,Pagina!$C:$Q,13,0)</f>
        <v>0,440000</v>
      </c>
      <c r="U599" s="5" t="str">
        <f>+VLOOKUP($C599,Pagina!$C:$Q,14,0)</f>
        <v>0,349000</v>
      </c>
      <c r="V599" s="5" t="str">
        <f>+VLOOKUP($C599,Pagina!$C:$Q,15,0)</f>
        <v>0,036100</v>
      </c>
      <c r="W599" s="10">
        <f t="shared" si="56"/>
        <v>0.96799999999998931</v>
      </c>
      <c r="X599" s="10">
        <f t="shared" si="57"/>
        <v>0.96799999999998931</v>
      </c>
      <c r="Y599" s="10">
        <f t="shared" si="58"/>
        <v>0.93702399999997932</v>
      </c>
      <c r="Z599" s="10">
        <f t="shared" si="59"/>
        <v>0.41682455475558461</v>
      </c>
    </row>
    <row r="600" spans="1:26" x14ac:dyDescent="0.25">
      <c r="A600" s="8">
        <f t="shared" si="54"/>
        <v>46211</v>
      </c>
      <c r="B600" s="9">
        <f t="shared" si="55"/>
        <v>0.78877336805453524</v>
      </c>
      <c r="C600" s="11">
        <v>46211.788773148146</v>
      </c>
      <c r="D600" s="1">
        <v>46211.788773368055</v>
      </c>
      <c r="E600">
        <v>232.203</v>
      </c>
      <c r="F600">
        <v>232.24600000000001</v>
      </c>
      <c r="G600">
        <v>232.24600000000001</v>
      </c>
      <c r="H600">
        <v>232.273</v>
      </c>
      <c r="I600">
        <v>0.37</v>
      </c>
      <c r="J600">
        <v>0.38</v>
      </c>
      <c r="K600">
        <v>0.38</v>
      </c>
      <c r="L600">
        <v>0.38</v>
      </c>
      <c r="M600">
        <v>50.012</v>
      </c>
      <c r="N600">
        <v>50.014000000000003</v>
      </c>
      <c r="O600">
        <v>50.015000000000001</v>
      </c>
      <c r="P600">
        <v>0.47099999999999997</v>
      </c>
      <c r="Q600" s="5">
        <f>+VLOOKUP($C600,Pagina!$C:$Q,10,0)</f>
        <v>233.1</v>
      </c>
      <c r="R600" s="5">
        <f>+VLOOKUP($C600,Pagina!$C:$Q,11,0)</f>
        <v>95.236999999999995</v>
      </c>
      <c r="S600" s="5">
        <f>+VLOOKUP($C600,Pagina!$C:$Q,12,0)</f>
        <v>50</v>
      </c>
      <c r="T600" s="5" t="str">
        <f>+VLOOKUP($C600,Pagina!$C:$Q,13,0)</f>
        <v>0,450000</v>
      </c>
      <c r="U600" s="5" t="str">
        <f>+VLOOKUP($C600,Pagina!$C:$Q,14,0)</f>
        <v>0,347000</v>
      </c>
      <c r="V600" s="5" t="str">
        <f>+VLOOKUP($C600,Pagina!$C:$Q,15,0)</f>
        <v>0,036100</v>
      </c>
      <c r="W600" s="10">
        <f t="shared" si="56"/>
        <v>0.89699999999999136</v>
      </c>
      <c r="X600" s="10">
        <f t="shared" si="57"/>
        <v>0.89699999999999136</v>
      </c>
      <c r="Y600" s="10">
        <f t="shared" si="58"/>
        <v>0.80460899999998448</v>
      </c>
      <c r="Z600" s="10">
        <f t="shared" si="59"/>
        <v>0.38629991860569901</v>
      </c>
    </row>
    <row r="601" spans="1:26" x14ac:dyDescent="0.25">
      <c r="A601" s="8">
        <f t="shared" si="54"/>
        <v>46211</v>
      </c>
      <c r="B601" s="9">
        <f t="shared" si="55"/>
        <v>0.78878494213131489</v>
      </c>
      <c r="C601" s="11">
        <v>46211.788784722223</v>
      </c>
      <c r="D601" s="1">
        <v>46211.788784942131</v>
      </c>
      <c r="E601">
        <v>232.17500000000001</v>
      </c>
      <c r="F601">
        <v>232.26599999999999</v>
      </c>
      <c r="G601">
        <v>232.26599999999999</v>
      </c>
      <c r="H601">
        <v>232.321</v>
      </c>
      <c r="I601">
        <v>0.37</v>
      </c>
      <c r="J601">
        <v>0.37</v>
      </c>
      <c r="K601">
        <v>0.37</v>
      </c>
      <c r="L601">
        <v>0.38</v>
      </c>
      <c r="M601">
        <v>50.008000000000003</v>
      </c>
      <c r="N601">
        <v>50.01</v>
      </c>
      <c r="O601">
        <v>50.012</v>
      </c>
      <c r="P601">
        <v>0.47399999999999998</v>
      </c>
      <c r="Q601" s="5">
        <f>+VLOOKUP($C601,Pagina!$C:$Q,10,0)</f>
        <v>233.1</v>
      </c>
      <c r="R601" s="5">
        <f>+VLOOKUP($C601,Pagina!$C:$Q,11,0)</f>
        <v>95.236999999999995</v>
      </c>
      <c r="S601" s="5">
        <f>+VLOOKUP($C601,Pagina!$C:$Q,12,0)</f>
        <v>50</v>
      </c>
      <c r="T601" s="5" t="str">
        <f>+VLOOKUP($C601,Pagina!$C:$Q,13,0)</f>
        <v>0,450000</v>
      </c>
      <c r="U601" s="5" t="str">
        <f>+VLOOKUP($C601,Pagina!$C:$Q,14,0)</f>
        <v>0,347000</v>
      </c>
      <c r="V601" s="5" t="str">
        <f>+VLOOKUP($C601,Pagina!$C:$Q,15,0)</f>
        <v>0,036100</v>
      </c>
      <c r="W601" s="10">
        <f t="shared" si="56"/>
        <v>0.92499999999998295</v>
      </c>
      <c r="X601" s="10">
        <f t="shared" si="57"/>
        <v>0.92499999999998295</v>
      </c>
      <c r="Y601" s="10">
        <f t="shared" si="58"/>
        <v>0.85562499999996844</v>
      </c>
      <c r="Z601" s="10">
        <f t="shared" si="59"/>
        <v>0.39840637450198463</v>
      </c>
    </row>
    <row r="602" spans="1:26" x14ac:dyDescent="0.25">
      <c r="A602" s="8">
        <f t="shared" si="54"/>
        <v>46211</v>
      </c>
      <c r="B602" s="9">
        <f t="shared" si="55"/>
        <v>0.78879651620081859</v>
      </c>
      <c r="C602" s="11">
        <v>46211.7887962963</v>
      </c>
      <c r="D602" s="1">
        <v>46211.788796516201</v>
      </c>
      <c r="E602">
        <v>232.04599999999999</v>
      </c>
      <c r="F602">
        <v>232.078</v>
      </c>
      <c r="G602">
        <v>232.078</v>
      </c>
      <c r="H602">
        <v>232.12799999999999</v>
      </c>
      <c r="I602">
        <v>0.37</v>
      </c>
      <c r="J602">
        <v>0.37</v>
      </c>
      <c r="K602">
        <v>0.37</v>
      </c>
      <c r="L602">
        <v>0.38</v>
      </c>
      <c r="M602">
        <v>50.006</v>
      </c>
      <c r="N602">
        <v>50.006999999999998</v>
      </c>
      <c r="O602">
        <v>50.008000000000003</v>
      </c>
      <c r="P602">
        <v>0.47299999999999998</v>
      </c>
      <c r="Q602" s="5">
        <f>+VLOOKUP($C602,Pagina!$C:$Q,10,0)</f>
        <v>233.1</v>
      </c>
      <c r="R602" s="5">
        <f>+VLOOKUP($C602,Pagina!$C:$Q,11,0)</f>
        <v>95.236999999999995</v>
      </c>
      <c r="S602" s="5">
        <f>+VLOOKUP($C602,Pagina!$C:$Q,12,0)</f>
        <v>50</v>
      </c>
      <c r="T602" s="5" t="str">
        <f>+VLOOKUP($C602,Pagina!$C:$Q,13,0)</f>
        <v>0,450000</v>
      </c>
      <c r="U602" s="5" t="str">
        <f>+VLOOKUP($C602,Pagina!$C:$Q,14,0)</f>
        <v>0,348000</v>
      </c>
      <c r="V602" s="5" t="str">
        <f>+VLOOKUP($C602,Pagina!$C:$Q,15,0)</f>
        <v>0,036100</v>
      </c>
      <c r="W602" s="10">
        <f t="shared" si="56"/>
        <v>1.054000000000002</v>
      </c>
      <c r="X602" s="10">
        <f t="shared" si="57"/>
        <v>1.054000000000002</v>
      </c>
      <c r="Y602" s="10">
        <f t="shared" si="58"/>
        <v>1.1109160000000042</v>
      </c>
      <c r="Z602" s="10">
        <f t="shared" si="59"/>
        <v>0.45422028390922581</v>
      </c>
    </row>
    <row r="604" spans="1:26" x14ac:dyDescent="0.25">
      <c r="Y604" s="10"/>
      <c r="Z604" s="10" t="s">
        <v>10551</v>
      </c>
    </row>
    <row r="605" spans="1:26" x14ac:dyDescent="0.25">
      <c r="Y605" s="10" t="s">
        <v>11717</v>
      </c>
      <c r="Z605" s="10">
        <f>+AVERAGE(X1:X602)</f>
        <v>1.0438086522462555</v>
      </c>
    </row>
    <row r="606" spans="1:26" x14ac:dyDescent="0.25">
      <c r="Y606" s="10" t="s">
        <v>11718</v>
      </c>
      <c r="Z606" s="10">
        <f>+SQRT(AVERAGE(Y2:Y602))</f>
        <v>1.23016243195158</v>
      </c>
    </row>
    <row r="607" spans="1:26" x14ac:dyDescent="0.25">
      <c r="Y607" s="10" t="s">
        <v>11719</v>
      </c>
      <c r="Z607" s="10">
        <f>+AVERAGE(Z2:Z602)</f>
        <v>0.38725096431908662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1632-3533-4908-B174-C651FF059C2E}">
  <dimension ref="A1:M602"/>
  <sheetViews>
    <sheetView workbookViewId="0">
      <selection activeCell="E24" sqref="E2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25">
      <c r="A2" s="1">
        <v>46211.771957743054</v>
      </c>
      <c r="B2">
        <v>230.958</v>
      </c>
      <c r="C2">
        <v>230.99700000000001</v>
      </c>
      <c r="D2">
        <v>230.99700000000001</v>
      </c>
      <c r="E2">
        <v>231.03</v>
      </c>
      <c r="F2">
        <v>8.5340000000000007</v>
      </c>
      <c r="G2">
        <v>8.5359999999999996</v>
      </c>
      <c r="H2">
        <v>8.5359999999999996</v>
      </c>
      <c r="I2">
        <v>8.5370000000000008</v>
      </c>
      <c r="J2">
        <v>50.070999999999998</v>
      </c>
      <c r="K2">
        <v>50.073</v>
      </c>
      <c r="L2">
        <v>50.075000000000003</v>
      </c>
      <c r="M2">
        <v>0.99070000000000003</v>
      </c>
    </row>
    <row r="3" spans="1:13" x14ac:dyDescent="0.25">
      <c r="A3" s="1">
        <v>46211.771969293979</v>
      </c>
      <c r="B3">
        <v>230.96600000000001</v>
      </c>
      <c r="C3">
        <v>231.02799999999999</v>
      </c>
      <c r="D3">
        <v>231.02799999999999</v>
      </c>
      <c r="E3">
        <v>231.06100000000001</v>
      </c>
      <c r="F3">
        <v>8.5370000000000008</v>
      </c>
      <c r="G3">
        <v>8.5389999999999997</v>
      </c>
      <c r="H3">
        <v>8.5389999999999997</v>
      </c>
      <c r="I3">
        <v>8.5410000000000004</v>
      </c>
      <c r="J3">
        <v>50.075000000000003</v>
      </c>
      <c r="K3">
        <v>50.076999999999998</v>
      </c>
      <c r="L3">
        <v>50.078000000000003</v>
      </c>
      <c r="M3">
        <v>0.99070000000000003</v>
      </c>
    </row>
    <row r="4" spans="1:13" x14ac:dyDescent="0.25">
      <c r="A4" s="1">
        <v>46211.77198085648</v>
      </c>
      <c r="B4">
        <v>231.035</v>
      </c>
      <c r="C4">
        <v>231.04900000000001</v>
      </c>
      <c r="D4">
        <v>231.04900000000001</v>
      </c>
      <c r="E4">
        <v>231.059</v>
      </c>
      <c r="F4">
        <v>8.5380000000000003</v>
      </c>
      <c r="G4">
        <v>8.5389999999999997</v>
      </c>
      <c r="H4">
        <v>8.5389999999999997</v>
      </c>
      <c r="I4">
        <v>8.5399999999999991</v>
      </c>
      <c r="J4">
        <v>50.078000000000003</v>
      </c>
      <c r="K4">
        <v>50.081000000000003</v>
      </c>
      <c r="L4">
        <v>50.082999999999998</v>
      </c>
      <c r="M4">
        <v>0.99070000000000003</v>
      </c>
    </row>
    <row r="5" spans="1:13" x14ac:dyDescent="0.25">
      <c r="A5" s="1">
        <v>46211.771992407404</v>
      </c>
      <c r="B5">
        <v>231.041</v>
      </c>
      <c r="C5">
        <v>231.07300000000001</v>
      </c>
      <c r="D5">
        <v>231.07300000000001</v>
      </c>
      <c r="E5">
        <v>231.15600000000001</v>
      </c>
      <c r="F5">
        <v>8.5350000000000001</v>
      </c>
      <c r="G5">
        <v>8.5380000000000003</v>
      </c>
      <c r="H5">
        <v>8.5380000000000003</v>
      </c>
      <c r="I5">
        <v>8.5410000000000004</v>
      </c>
      <c r="J5">
        <v>50.084000000000003</v>
      </c>
      <c r="K5">
        <v>50.084000000000003</v>
      </c>
      <c r="L5">
        <v>50.085999999999999</v>
      </c>
      <c r="M5">
        <v>0.99070000000000003</v>
      </c>
    </row>
    <row r="6" spans="1:13" x14ac:dyDescent="0.25">
      <c r="A6" s="1">
        <v>46211.772003958336</v>
      </c>
      <c r="B6">
        <v>230.83099999999999</v>
      </c>
      <c r="C6">
        <v>230.91399999999999</v>
      </c>
      <c r="D6">
        <v>230.91399999999999</v>
      </c>
      <c r="E6">
        <v>231.07400000000001</v>
      </c>
      <c r="F6">
        <v>8.5250000000000004</v>
      </c>
      <c r="G6">
        <v>8.5340000000000007</v>
      </c>
      <c r="H6">
        <v>8.5340000000000007</v>
      </c>
      <c r="I6">
        <v>8.5429999999999993</v>
      </c>
      <c r="J6">
        <v>50.085999999999999</v>
      </c>
      <c r="K6">
        <v>50.085999999999999</v>
      </c>
      <c r="L6">
        <v>50.087000000000003</v>
      </c>
      <c r="M6">
        <v>0.99070000000000003</v>
      </c>
    </row>
    <row r="7" spans="1:13" x14ac:dyDescent="0.25">
      <c r="A7" s="1">
        <v>46211.77201552083</v>
      </c>
      <c r="B7">
        <v>231.11099999999999</v>
      </c>
      <c r="C7">
        <v>231.13900000000001</v>
      </c>
      <c r="D7">
        <v>231.13900000000001</v>
      </c>
      <c r="E7">
        <v>231.20099999999999</v>
      </c>
      <c r="F7">
        <v>8.5370000000000008</v>
      </c>
      <c r="G7">
        <v>8.5419999999999998</v>
      </c>
      <c r="H7">
        <v>8.5419999999999998</v>
      </c>
      <c r="I7">
        <v>8.5489999999999995</v>
      </c>
      <c r="J7">
        <v>50.085000000000001</v>
      </c>
      <c r="K7">
        <v>50.085999999999999</v>
      </c>
      <c r="L7">
        <v>50.085999999999999</v>
      </c>
      <c r="M7">
        <v>0.99070000000000003</v>
      </c>
    </row>
    <row r="8" spans="1:13" x14ac:dyDescent="0.25">
      <c r="A8" s="1">
        <v>46211.772027071762</v>
      </c>
      <c r="B8">
        <v>231.03800000000001</v>
      </c>
      <c r="C8">
        <v>231.10300000000001</v>
      </c>
      <c r="D8">
        <v>231.10300000000001</v>
      </c>
      <c r="E8">
        <v>231.196</v>
      </c>
      <c r="F8">
        <v>8.5359999999999996</v>
      </c>
      <c r="G8">
        <v>8.5380000000000003</v>
      </c>
      <c r="H8">
        <v>8.5380000000000003</v>
      </c>
      <c r="I8">
        <v>8.5419999999999998</v>
      </c>
      <c r="J8">
        <v>50.084000000000003</v>
      </c>
      <c r="K8">
        <v>50.085000000000001</v>
      </c>
      <c r="L8">
        <v>50.085000000000001</v>
      </c>
      <c r="M8">
        <v>0.99070000000000003</v>
      </c>
    </row>
    <row r="9" spans="1:13" x14ac:dyDescent="0.25">
      <c r="A9" s="1">
        <v>46211.772038622687</v>
      </c>
      <c r="B9">
        <v>231.042</v>
      </c>
      <c r="C9">
        <v>231.07</v>
      </c>
      <c r="D9">
        <v>231.07</v>
      </c>
      <c r="E9">
        <v>231.11</v>
      </c>
      <c r="F9">
        <v>8.5380000000000003</v>
      </c>
      <c r="G9">
        <v>8.5389999999999997</v>
      </c>
      <c r="H9">
        <v>8.5389999999999997</v>
      </c>
      <c r="I9">
        <v>8.5399999999999991</v>
      </c>
      <c r="J9">
        <v>50.085000000000001</v>
      </c>
      <c r="K9">
        <v>50.087000000000003</v>
      </c>
      <c r="L9">
        <v>50.088999999999999</v>
      </c>
      <c r="M9">
        <v>0.99070000000000003</v>
      </c>
    </row>
    <row r="10" spans="1:13" x14ac:dyDescent="0.25">
      <c r="A10" s="1">
        <v>46211.772050173611</v>
      </c>
      <c r="B10">
        <v>231.12799999999999</v>
      </c>
      <c r="C10">
        <v>231.14500000000001</v>
      </c>
      <c r="D10">
        <v>231.14500000000001</v>
      </c>
      <c r="E10">
        <v>231.172</v>
      </c>
      <c r="F10">
        <v>8.5389999999999997</v>
      </c>
      <c r="G10">
        <v>8.5410000000000004</v>
      </c>
      <c r="H10">
        <v>8.5410000000000004</v>
      </c>
      <c r="I10">
        <v>8.5429999999999993</v>
      </c>
      <c r="J10">
        <v>50.09</v>
      </c>
      <c r="K10">
        <v>50.091000000000001</v>
      </c>
      <c r="L10">
        <v>50.091000000000001</v>
      </c>
      <c r="M10">
        <v>0.99070000000000003</v>
      </c>
    </row>
    <row r="11" spans="1:13" x14ac:dyDescent="0.25">
      <c r="A11" s="1">
        <v>46211.772061736112</v>
      </c>
      <c r="B11">
        <v>231.17400000000001</v>
      </c>
      <c r="C11">
        <v>231.20500000000001</v>
      </c>
      <c r="D11">
        <v>231.20500000000001</v>
      </c>
      <c r="E11">
        <v>231.26599999999999</v>
      </c>
      <c r="F11">
        <v>8.5399999999999991</v>
      </c>
      <c r="G11">
        <v>8.5410000000000004</v>
      </c>
      <c r="H11">
        <v>8.5410000000000004</v>
      </c>
      <c r="I11">
        <v>8.5419999999999998</v>
      </c>
      <c r="J11">
        <v>50.09</v>
      </c>
      <c r="K11">
        <v>50.091000000000001</v>
      </c>
      <c r="L11">
        <v>50.091999999999999</v>
      </c>
      <c r="M11">
        <v>0.99070000000000003</v>
      </c>
    </row>
    <row r="12" spans="1:13" x14ac:dyDescent="0.25">
      <c r="A12" s="1">
        <v>46211.772073287037</v>
      </c>
      <c r="B12">
        <v>231.19</v>
      </c>
      <c r="C12">
        <v>231.215</v>
      </c>
      <c r="D12">
        <v>231.215</v>
      </c>
      <c r="E12">
        <v>231.23400000000001</v>
      </c>
      <c r="F12">
        <v>8.5370000000000008</v>
      </c>
      <c r="G12">
        <v>8.5380000000000003</v>
      </c>
      <c r="H12">
        <v>8.5380000000000003</v>
      </c>
      <c r="I12">
        <v>8.5389999999999997</v>
      </c>
      <c r="J12">
        <v>50.091999999999999</v>
      </c>
      <c r="K12">
        <v>50.093000000000004</v>
      </c>
      <c r="L12">
        <v>50.093000000000004</v>
      </c>
      <c r="M12">
        <v>0.99070000000000003</v>
      </c>
    </row>
    <row r="13" spans="1:13" x14ac:dyDescent="0.25">
      <c r="A13" s="1">
        <v>46211.772084837961</v>
      </c>
      <c r="B13">
        <v>231.101</v>
      </c>
      <c r="C13">
        <v>231.136</v>
      </c>
      <c r="D13">
        <v>231.136</v>
      </c>
      <c r="E13">
        <v>231.17099999999999</v>
      </c>
      <c r="F13">
        <v>8.5340000000000007</v>
      </c>
      <c r="G13">
        <v>8.5370000000000008</v>
      </c>
      <c r="H13">
        <v>8.5370000000000008</v>
      </c>
      <c r="I13">
        <v>8.5399999999999991</v>
      </c>
      <c r="J13">
        <v>50.094000000000001</v>
      </c>
      <c r="K13">
        <v>50.094999999999999</v>
      </c>
      <c r="L13">
        <v>50.094999999999999</v>
      </c>
      <c r="M13">
        <v>0.99070000000000003</v>
      </c>
    </row>
    <row r="14" spans="1:13" x14ac:dyDescent="0.25">
      <c r="A14" s="1">
        <v>46211.772096388886</v>
      </c>
      <c r="B14">
        <v>231.13900000000001</v>
      </c>
      <c r="C14">
        <v>231.19800000000001</v>
      </c>
      <c r="D14">
        <v>231.19800000000001</v>
      </c>
      <c r="E14">
        <v>231.24600000000001</v>
      </c>
      <c r="F14">
        <v>8.5359999999999996</v>
      </c>
      <c r="G14">
        <v>8.5370000000000008</v>
      </c>
      <c r="H14">
        <v>8.5370000000000008</v>
      </c>
      <c r="I14">
        <v>8.5389999999999997</v>
      </c>
      <c r="J14">
        <v>50.091000000000001</v>
      </c>
      <c r="K14">
        <v>50.091999999999999</v>
      </c>
      <c r="L14">
        <v>50.093000000000004</v>
      </c>
      <c r="M14">
        <v>0.99070000000000003</v>
      </c>
    </row>
    <row r="15" spans="1:13" x14ac:dyDescent="0.25">
      <c r="A15" s="1">
        <v>46211.772107939818</v>
      </c>
      <c r="B15">
        <v>231.197</v>
      </c>
      <c r="C15">
        <v>231.23400000000001</v>
      </c>
      <c r="D15">
        <v>231.23400000000001</v>
      </c>
      <c r="E15">
        <v>231.27</v>
      </c>
      <c r="F15">
        <v>8.5350000000000001</v>
      </c>
      <c r="G15">
        <v>8.5370000000000008</v>
      </c>
      <c r="H15">
        <v>8.5370000000000008</v>
      </c>
      <c r="I15">
        <v>8.5389999999999997</v>
      </c>
      <c r="J15">
        <v>50.09</v>
      </c>
      <c r="K15">
        <v>50.091000000000001</v>
      </c>
      <c r="L15">
        <v>50.091000000000001</v>
      </c>
      <c r="M15">
        <v>0.99070000000000003</v>
      </c>
    </row>
    <row r="16" spans="1:13" x14ac:dyDescent="0.25">
      <c r="A16" s="1">
        <v>46211.772119490743</v>
      </c>
      <c r="B16">
        <v>231.21299999999999</v>
      </c>
      <c r="C16">
        <v>231.26</v>
      </c>
      <c r="D16">
        <v>231.26</v>
      </c>
      <c r="E16">
        <v>231.309</v>
      </c>
      <c r="F16">
        <v>8.5340000000000007</v>
      </c>
      <c r="G16">
        <v>8.5359999999999996</v>
      </c>
      <c r="H16">
        <v>8.5359999999999996</v>
      </c>
      <c r="I16">
        <v>8.5380000000000003</v>
      </c>
      <c r="J16">
        <v>50.088999999999999</v>
      </c>
      <c r="K16">
        <v>50.09</v>
      </c>
      <c r="L16">
        <v>50.09</v>
      </c>
      <c r="M16">
        <v>0.99070000000000003</v>
      </c>
    </row>
    <row r="17" spans="1:13" x14ac:dyDescent="0.25">
      <c r="A17" s="1">
        <v>46211.772131053243</v>
      </c>
      <c r="B17">
        <v>231.16900000000001</v>
      </c>
      <c r="C17">
        <v>231.214</v>
      </c>
      <c r="D17">
        <v>231.214</v>
      </c>
      <c r="E17">
        <v>231.28</v>
      </c>
      <c r="F17">
        <v>8.5310000000000006</v>
      </c>
      <c r="G17">
        <v>8.5350000000000001</v>
      </c>
      <c r="H17">
        <v>8.5350000000000001</v>
      </c>
      <c r="I17">
        <v>8.5370000000000008</v>
      </c>
      <c r="J17">
        <v>50.085000000000001</v>
      </c>
      <c r="K17">
        <v>50.087000000000003</v>
      </c>
      <c r="L17">
        <v>50.088000000000001</v>
      </c>
      <c r="M17">
        <v>0.99060000000000004</v>
      </c>
    </row>
    <row r="18" spans="1:13" x14ac:dyDescent="0.25">
      <c r="A18" s="1">
        <v>46211.772142604168</v>
      </c>
      <c r="B18">
        <v>231.178</v>
      </c>
      <c r="C18">
        <v>231.20500000000001</v>
      </c>
      <c r="D18">
        <v>231.20500000000001</v>
      </c>
      <c r="E18">
        <v>231.24</v>
      </c>
      <c r="F18">
        <v>8.5350000000000001</v>
      </c>
      <c r="G18">
        <v>8.5380000000000003</v>
      </c>
      <c r="H18">
        <v>8.5380000000000003</v>
      </c>
      <c r="I18">
        <v>8.5399999999999991</v>
      </c>
      <c r="J18">
        <v>50.08</v>
      </c>
      <c r="K18">
        <v>50.082999999999998</v>
      </c>
      <c r="L18">
        <v>50.084000000000003</v>
      </c>
      <c r="M18">
        <v>0.99070000000000003</v>
      </c>
    </row>
    <row r="19" spans="1:13" x14ac:dyDescent="0.25">
      <c r="A19" s="1">
        <v>46211.772154155093</v>
      </c>
      <c r="B19">
        <v>231.14500000000001</v>
      </c>
      <c r="C19">
        <v>231.17099999999999</v>
      </c>
      <c r="D19">
        <v>231.17099999999999</v>
      </c>
      <c r="E19">
        <v>231.197</v>
      </c>
      <c r="F19">
        <v>8.5340000000000007</v>
      </c>
      <c r="G19">
        <v>8.5380000000000003</v>
      </c>
      <c r="H19">
        <v>8.5380000000000003</v>
      </c>
      <c r="I19">
        <v>8.5419999999999998</v>
      </c>
      <c r="J19">
        <v>50.079000000000001</v>
      </c>
      <c r="K19">
        <v>50.08</v>
      </c>
      <c r="L19">
        <v>50.08</v>
      </c>
      <c r="M19">
        <v>0.99070000000000003</v>
      </c>
    </row>
    <row r="20" spans="1:13" x14ac:dyDescent="0.25">
      <c r="A20" s="1">
        <v>46211.772165717593</v>
      </c>
      <c r="B20">
        <v>231.011</v>
      </c>
      <c r="C20">
        <v>231.119</v>
      </c>
      <c r="D20">
        <v>231.119</v>
      </c>
      <c r="E20">
        <v>231.20099999999999</v>
      </c>
      <c r="F20">
        <v>8.532</v>
      </c>
      <c r="G20">
        <v>8.5359999999999996</v>
      </c>
      <c r="H20">
        <v>8.5359999999999996</v>
      </c>
      <c r="I20">
        <v>8.5399999999999991</v>
      </c>
      <c r="J20">
        <v>50.076999999999998</v>
      </c>
      <c r="K20">
        <v>50.078000000000003</v>
      </c>
      <c r="L20">
        <v>50.079000000000001</v>
      </c>
      <c r="M20">
        <v>0.99070000000000003</v>
      </c>
    </row>
    <row r="21" spans="1:13" x14ac:dyDescent="0.25">
      <c r="A21" s="1">
        <v>46211.772177268518</v>
      </c>
      <c r="B21">
        <v>231.06299999999999</v>
      </c>
      <c r="C21">
        <v>231.07599999999999</v>
      </c>
      <c r="D21">
        <v>231.07599999999999</v>
      </c>
      <c r="E21">
        <v>231.09100000000001</v>
      </c>
      <c r="F21">
        <v>8.5340000000000007</v>
      </c>
      <c r="G21">
        <v>8.5340000000000007</v>
      </c>
      <c r="H21">
        <v>8.5340000000000007</v>
      </c>
      <c r="I21">
        <v>8.5359999999999996</v>
      </c>
      <c r="J21">
        <v>50.075000000000003</v>
      </c>
      <c r="K21">
        <v>50.076000000000001</v>
      </c>
      <c r="L21">
        <v>50.076999999999998</v>
      </c>
      <c r="M21">
        <v>0.99070000000000003</v>
      </c>
    </row>
    <row r="22" spans="1:13" x14ac:dyDescent="0.25">
      <c r="A22" s="1">
        <v>46211.772188831019</v>
      </c>
      <c r="B22">
        <v>231.01300000000001</v>
      </c>
      <c r="C22">
        <v>231.06</v>
      </c>
      <c r="D22">
        <v>231.06</v>
      </c>
      <c r="E22">
        <v>231.089</v>
      </c>
      <c r="F22">
        <v>8.5329999999999995</v>
      </c>
      <c r="G22">
        <v>8.5350000000000001</v>
      </c>
      <c r="H22">
        <v>8.5350000000000001</v>
      </c>
      <c r="I22">
        <v>8.5359999999999996</v>
      </c>
      <c r="J22">
        <v>50.075000000000003</v>
      </c>
      <c r="K22">
        <v>50.076000000000001</v>
      </c>
      <c r="L22">
        <v>50.076000000000001</v>
      </c>
      <c r="M22">
        <v>0.99070000000000003</v>
      </c>
    </row>
    <row r="23" spans="1:13" x14ac:dyDescent="0.25">
      <c r="A23" s="1">
        <v>46211.772200381944</v>
      </c>
      <c r="B23">
        <v>231.06700000000001</v>
      </c>
      <c r="C23">
        <v>231.09200000000001</v>
      </c>
      <c r="D23">
        <v>231.09200000000001</v>
      </c>
      <c r="E23">
        <v>231.108</v>
      </c>
      <c r="F23">
        <v>8.5350000000000001</v>
      </c>
      <c r="G23">
        <v>8.5370000000000008</v>
      </c>
      <c r="H23">
        <v>8.5370000000000008</v>
      </c>
      <c r="I23">
        <v>8.5399999999999991</v>
      </c>
      <c r="J23">
        <v>50.073999999999998</v>
      </c>
      <c r="K23">
        <v>50.075000000000003</v>
      </c>
      <c r="L23">
        <v>50.076000000000001</v>
      </c>
      <c r="M23">
        <v>0.99070000000000003</v>
      </c>
    </row>
    <row r="24" spans="1:13" x14ac:dyDescent="0.25">
      <c r="A24" s="1">
        <v>46211.772211944444</v>
      </c>
      <c r="B24">
        <v>231.11099999999999</v>
      </c>
      <c r="C24">
        <v>231.16200000000001</v>
      </c>
      <c r="D24">
        <v>231.16200000000001</v>
      </c>
      <c r="E24">
        <v>231.18899999999999</v>
      </c>
      <c r="F24">
        <v>8.5329999999999995</v>
      </c>
      <c r="G24">
        <v>8.5380000000000003</v>
      </c>
      <c r="H24">
        <v>8.5380000000000003</v>
      </c>
      <c r="I24">
        <v>8.5389999999999997</v>
      </c>
      <c r="J24">
        <v>50.07</v>
      </c>
      <c r="K24">
        <v>50.072000000000003</v>
      </c>
      <c r="L24">
        <v>50.073999999999998</v>
      </c>
      <c r="M24">
        <v>0.99070000000000003</v>
      </c>
    </row>
    <row r="25" spans="1:13" x14ac:dyDescent="0.25">
      <c r="A25" s="1">
        <v>46211.772222210646</v>
      </c>
      <c r="B25">
        <v>231.101</v>
      </c>
      <c r="C25">
        <v>231.14099999999999</v>
      </c>
      <c r="D25">
        <v>231.14099999999999</v>
      </c>
      <c r="E25">
        <v>231.17400000000001</v>
      </c>
      <c r="F25">
        <v>8.5340000000000007</v>
      </c>
      <c r="G25">
        <v>8.5359999999999996</v>
      </c>
      <c r="H25">
        <v>8.5359999999999996</v>
      </c>
      <c r="I25">
        <v>8.5370000000000008</v>
      </c>
      <c r="J25">
        <v>50.064</v>
      </c>
      <c r="K25">
        <v>50.066000000000003</v>
      </c>
      <c r="L25">
        <v>50.069000000000003</v>
      </c>
      <c r="M25">
        <v>0.99070000000000003</v>
      </c>
    </row>
    <row r="26" spans="1:13" x14ac:dyDescent="0.25">
      <c r="A26" s="1">
        <v>46211.772236087963</v>
      </c>
      <c r="B26">
        <v>231.11500000000001</v>
      </c>
      <c r="C26">
        <v>231.13399999999999</v>
      </c>
      <c r="D26">
        <v>231.13399999999999</v>
      </c>
      <c r="E26">
        <v>231.154</v>
      </c>
      <c r="F26">
        <v>8.5350000000000001</v>
      </c>
      <c r="G26">
        <v>8.5359999999999996</v>
      </c>
      <c r="H26">
        <v>8.5359999999999996</v>
      </c>
      <c r="I26">
        <v>8.5370000000000008</v>
      </c>
      <c r="J26">
        <v>50.06</v>
      </c>
      <c r="K26">
        <v>50.061</v>
      </c>
      <c r="L26">
        <v>50.063000000000002</v>
      </c>
      <c r="M26">
        <v>0.99070000000000003</v>
      </c>
    </row>
    <row r="27" spans="1:13" x14ac:dyDescent="0.25">
      <c r="A27" s="1">
        <v>46211.772247650464</v>
      </c>
      <c r="B27">
        <v>231.041</v>
      </c>
      <c r="C27">
        <v>231.12299999999999</v>
      </c>
      <c r="D27">
        <v>231.12299999999999</v>
      </c>
      <c r="E27">
        <v>231.16499999999999</v>
      </c>
      <c r="F27">
        <v>8.5340000000000007</v>
      </c>
      <c r="G27">
        <v>8.5370000000000008</v>
      </c>
      <c r="H27">
        <v>8.5370000000000008</v>
      </c>
      <c r="I27">
        <v>8.5389999999999997</v>
      </c>
      <c r="J27">
        <v>50.052999999999997</v>
      </c>
      <c r="K27">
        <v>50.057000000000002</v>
      </c>
      <c r="L27">
        <v>50.06</v>
      </c>
      <c r="M27">
        <v>0.99070000000000003</v>
      </c>
    </row>
    <row r="28" spans="1:13" x14ac:dyDescent="0.25">
      <c r="A28" s="1">
        <v>46211.772259212965</v>
      </c>
      <c r="B28">
        <v>230.881</v>
      </c>
      <c r="C28">
        <v>230.95099999999999</v>
      </c>
      <c r="D28">
        <v>230.95099999999999</v>
      </c>
      <c r="E28">
        <v>230.98400000000001</v>
      </c>
      <c r="F28">
        <v>8.5269999999999992</v>
      </c>
      <c r="G28">
        <v>8.5370000000000008</v>
      </c>
      <c r="H28">
        <v>8.5370000000000008</v>
      </c>
      <c r="I28">
        <v>8.5399999999999991</v>
      </c>
      <c r="J28">
        <v>50.046999999999997</v>
      </c>
      <c r="K28">
        <v>50.048999999999999</v>
      </c>
      <c r="L28">
        <v>50.051000000000002</v>
      </c>
      <c r="M28">
        <v>0.99070000000000003</v>
      </c>
    </row>
    <row r="29" spans="1:13" x14ac:dyDescent="0.25">
      <c r="A29" s="1">
        <v>46211.772270775466</v>
      </c>
      <c r="B29">
        <v>230.358</v>
      </c>
      <c r="C29">
        <v>230.78399999999999</v>
      </c>
      <c r="D29">
        <v>230.78399999999999</v>
      </c>
      <c r="E29">
        <v>230.90899999999999</v>
      </c>
      <c r="F29">
        <v>8.5150000000000006</v>
      </c>
      <c r="G29">
        <v>8.5350000000000001</v>
      </c>
      <c r="H29">
        <v>8.5350000000000001</v>
      </c>
      <c r="I29">
        <v>8.5419999999999998</v>
      </c>
      <c r="J29">
        <v>50.040999999999997</v>
      </c>
      <c r="K29">
        <v>50.043999999999997</v>
      </c>
      <c r="L29">
        <v>50.045999999999999</v>
      </c>
      <c r="M29">
        <v>0.99080000000000001</v>
      </c>
    </row>
    <row r="30" spans="1:13" x14ac:dyDescent="0.25">
      <c r="A30" s="1">
        <v>46211.772282337966</v>
      </c>
      <c r="B30">
        <v>230.709</v>
      </c>
      <c r="C30">
        <v>230.822</v>
      </c>
      <c r="D30">
        <v>230.822</v>
      </c>
      <c r="E30">
        <v>230.88800000000001</v>
      </c>
      <c r="F30">
        <v>8.5440000000000005</v>
      </c>
      <c r="G30">
        <v>8.5470000000000006</v>
      </c>
      <c r="H30">
        <v>8.5470000000000006</v>
      </c>
      <c r="I30">
        <v>8.548</v>
      </c>
      <c r="J30">
        <v>50.042000000000002</v>
      </c>
      <c r="K30">
        <v>50.042999999999999</v>
      </c>
      <c r="L30">
        <v>50.042999999999999</v>
      </c>
      <c r="M30">
        <v>0.99080000000000001</v>
      </c>
    </row>
    <row r="31" spans="1:13" x14ac:dyDescent="0.25">
      <c r="A31" s="1">
        <v>46211.77229390046</v>
      </c>
      <c r="B31">
        <v>230.864</v>
      </c>
      <c r="C31">
        <v>230.92</v>
      </c>
      <c r="D31">
        <v>230.92</v>
      </c>
      <c r="E31">
        <v>230.964</v>
      </c>
      <c r="F31">
        <v>8.5419999999999998</v>
      </c>
      <c r="G31">
        <v>8.5449999999999999</v>
      </c>
      <c r="H31">
        <v>8.5449999999999999</v>
      </c>
      <c r="I31">
        <v>8.5489999999999995</v>
      </c>
      <c r="J31">
        <v>50.042999999999999</v>
      </c>
      <c r="K31">
        <v>50.045000000000002</v>
      </c>
      <c r="L31">
        <v>50.045999999999999</v>
      </c>
      <c r="M31">
        <v>0.99070000000000003</v>
      </c>
    </row>
    <row r="32" spans="1:13" x14ac:dyDescent="0.25">
      <c r="A32" s="1">
        <v>46211.772305462961</v>
      </c>
      <c r="B32">
        <v>231</v>
      </c>
      <c r="C32">
        <v>231.02199999999999</v>
      </c>
      <c r="D32">
        <v>231.02199999999999</v>
      </c>
      <c r="E32">
        <v>231.054</v>
      </c>
      <c r="F32">
        <v>8.5410000000000004</v>
      </c>
      <c r="G32">
        <v>8.5429999999999993</v>
      </c>
      <c r="H32">
        <v>8.5429999999999993</v>
      </c>
      <c r="I32">
        <v>8.5459999999999994</v>
      </c>
      <c r="J32">
        <v>50.045999999999999</v>
      </c>
      <c r="K32">
        <v>50.045999999999999</v>
      </c>
      <c r="L32">
        <v>50.046999999999997</v>
      </c>
      <c r="M32">
        <v>0.99070000000000003</v>
      </c>
    </row>
    <row r="33" spans="1:13" x14ac:dyDescent="0.25">
      <c r="A33" s="1">
        <v>46211.772317025461</v>
      </c>
      <c r="B33">
        <v>231.07</v>
      </c>
      <c r="C33">
        <v>231.125</v>
      </c>
      <c r="D33">
        <v>231.125</v>
      </c>
      <c r="E33">
        <v>231.16</v>
      </c>
      <c r="F33">
        <v>8.5419999999999998</v>
      </c>
      <c r="G33">
        <v>8.5440000000000005</v>
      </c>
      <c r="H33">
        <v>8.5440000000000005</v>
      </c>
      <c r="I33">
        <v>8.5470000000000006</v>
      </c>
      <c r="J33">
        <v>50.046999999999997</v>
      </c>
      <c r="K33">
        <v>50.048000000000002</v>
      </c>
      <c r="L33">
        <v>50.048000000000002</v>
      </c>
      <c r="M33">
        <v>0.99070000000000003</v>
      </c>
    </row>
    <row r="34" spans="1:13" x14ac:dyDescent="0.25">
      <c r="A34" s="1">
        <v>46211.772328587962</v>
      </c>
      <c r="B34">
        <v>231.17599999999999</v>
      </c>
      <c r="C34">
        <v>231.21</v>
      </c>
      <c r="D34">
        <v>231.21</v>
      </c>
      <c r="E34">
        <v>231.26300000000001</v>
      </c>
      <c r="F34">
        <v>8.5419999999999998</v>
      </c>
      <c r="G34">
        <v>8.5429999999999993</v>
      </c>
      <c r="H34">
        <v>8.5429999999999993</v>
      </c>
      <c r="I34">
        <v>8.5440000000000005</v>
      </c>
      <c r="J34">
        <v>50.048999999999999</v>
      </c>
      <c r="K34">
        <v>50.051000000000002</v>
      </c>
      <c r="L34">
        <v>50.054000000000002</v>
      </c>
      <c r="M34">
        <v>0.99070000000000003</v>
      </c>
    </row>
    <row r="35" spans="1:13" x14ac:dyDescent="0.25">
      <c r="A35" s="1">
        <v>46211.772340150463</v>
      </c>
      <c r="B35">
        <v>231.249</v>
      </c>
      <c r="C35">
        <v>231.286</v>
      </c>
      <c r="D35">
        <v>231.286</v>
      </c>
      <c r="E35">
        <v>231.328</v>
      </c>
      <c r="F35">
        <v>8.5419999999999998</v>
      </c>
      <c r="G35">
        <v>8.5440000000000005</v>
      </c>
      <c r="H35">
        <v>8.5440000000000005</v>
      </c>
      <c r="I35">
        <v>8.5449999999999999</v>
      </c>
      <c r="J35">
        <v>50.054000000000002</v>
      </c>
      <c r="K35">
        <v>50.058</v>
      </c>
      <c r="L35">
        <v>50.061</v>
      </c>
      <c r="M35">
        <v>0.99070000000000003</v>
      </c>
    </row>
    <row r="36" spans="1:13" x14ac:dyDescent="0.25">
      <c r="A36" s="1">
        <v>46211.772351712963</v>
      </c>
      <c r="B36">
        <v>231.28100000000001</v>
      </c>
      <c r="C36">
        <v>231.30799999999999</v>
      </c>
      <c r="D36">
        <v>231.30799999999999</v>
      </c>
      <c r="E36">
        <v>231.36799999999999</v>
      </c>
      <c r="F36">
        <v>8.5459999999999994</v>
      </c>
      <c r="G36">
        <v>8.5470000000000006</v>
      </c>
      <c r="H36">
        <v>8.5470000000000006</v>
      </c>
      <c r="I36">
        <v>8.5500000000000007</v>
      </c>
      <c r="J36">
        <v>50.063000000000002</v>
      </c>
      <c r="K36">
        <v>50.064999999999998</v>
      </c>
      <c r="L36">
        <v>50.067999999999998</v>
      </c>
      <c r="M36">
        <v>0.99070000000000003</v>
      </c>
    </row>
    <row r="37" spans="1:13" x14ac:dyDescent="0.25">
      <c r="A37" s="1">
        <v>46211.772363263888</v>
      </c>
      <c r="B37">
        <v>231.34399999999999</v>
      </c>
      <c r="C37">
        <v>231.40600000000001</v>
      </c>
      <c r="D37">
        <v>231.40600000000001</v>
      </c>
      <c r="E37">
        <v>231.44800000000001</v>
      </c>
      <c r="F37">
        <v>8.5449999999999999</v>
      </c>
      <c r="G37">
        <v>8.5470000000000006</v>
      </c>
      <c r="H37">
        <v>8.5470000000000006</v>
      </c>
      <c r="I37">
        <v>8.5500000000000007</v>
      </c>
      <c r="J37">
        <v>50.069000000000003</v>
      </c>
      <c r="K37">
        <v>50.072000000000003</v>
      </c>
      <c r="L37">
        <v>50.075000000000003</v>
      </c>
      <c r="M37">
        <v>0.99070000000000003</v>
      </c>
    </row>
    <row r="38" spans="1:13" x14ac:dyDescent="0.25">
      <c r="A38" s="1">
        <v>46211.772374826389</v>
      </c>
      <c r="B38">
        <v>231.416</v>
      </c>
      <c r="C38">
        <v>231.44499999999999</v>
      </c>
      <c r="D38">
        <v>231.44499999999999</v>
      </c>
      <c r="E38">
        <v>231.46299999999999</v>
      </c>
      <c r="F38">
        <v>8.5399999999999991</v>
      </c>
      <c r="G38">
        <v>8.5419999999999998</v>
      </c>
      <c r="H38">
        <v>8.5419999999999998</v>
      </c>
      <c r="I38">
        <v>8.5429999999999993</v>
      </c>
      <c r="J38">
        <v>50.076999999999998</v>
      </c>
      <c r="K38">
        <v>50.081000000000003</v>
      </c>
      <c r="L38">
        <v>50.082999999999998</v>
      </c>
      <c r="M38">
        <v>0.99060000000000004</v>
      </c>
    </row>
    <row r="39" spans="1:13" x14ac:dyDescent="0.25">
      <c r="A39" s="1">
        <v>46211.772386377314</v>
      </c>
      <c r="B39">
        <v>231.36199999999999</v>
      </c>
      <c r="C39">
        <v>231.38</v>
      </c>
      <c r="D39">
        <v>231.38</v>
      </c>
      <c r="E39">
        <v>231.40600000000001</v>
      </c>
      <c r="F39">
        <v>8.5359999999999996</v>
      </c>
      <c r="G39">
        <v>8.5399999999999991</v>
      </c>
      <c r="H39">
        <v>8.5399999999999991</v>
      </c>
      <c r="I39">
        <v>8.5429999999999993</v>
      </c>
      <c r="J39">
        <v>50.084000000000003</v>
      </c>
      <c r="K39">
        <v>50.088000000000001</v>
      </c>
      <c r="L39">
        <v>50.091999999999999</v>
      </c>
      <c r="M39">
        <v>0.99070000000000003</v>
      </c>
    </row>
    <row r="40" spans="1:13" x14ac:dyDescent="0.25">
      <c r="A40" s="1">
        <v>46211.772397928238</v>
      </c>
      <c r="B40">
        <v>231.417</v>
      </c>
      <c r="C40">
        <v>231.43799999999999</v>
      </c>
      <c r="D40">
        <v>231.43799999999999</v>
      </c>
      <c r="E40">
        <v>231.46700000000001</v>
      </c>
      <c r="F40">
        <v>8.5410000000000004</v>
      </c>
      <c r="G40">
        <v>8.5429999999999993</v>
      </c>
      <c r="H40">
        <v>8.5429999999999993</v>
      </c>
      <c r="I40">
        <v>8.5440000000000005</v>
      </c>
      <c r="J40">
        <v>50.093000000000004</v>
      </c>
      <c r="K40">
        <v>50.095999999999997</v>
      </c>
      <c r="L40">
        <v>50.098999999999997</v>
      </c>
      <c r="M40">
        <v>0.99070000000000003</v>
      </c>
    </row>
    <row r="41" spans="1:13" x14ac:dyDescent="0.25">
      <c r="A41" s="1">
        <v>46211.77240947917</v>
      </c>
      <c r="B41">
        <v>231.40700000000001</v>
      </c>
      <c r="C41">
        <v>231.43700000000001</v>
      </c>
      <c r="D41">
        <v>231.43700000000001</v>
      </c>
      <c r="E41">
        <v>231.48099999999999</v>
      </c>
      <c r="F41">
        <v>8.5370000000000008</v>
      </c>
      <c r="G41">
        <v>8.5389999999999997</v>
      </c>
      <c r="H41">
        <v>8.5389999999999997</v>
      </c>
      <c r="I41">
        <v>8.5410000000000004</v>
      </c>
      <c r="J41">
        <v>50.100999999999999</v>
      </c>
      <c r="K41">
        <v>50.104999999999997</v>
      </c>
      <c r="L41">
        <v>50.109000000000002</v>
      </c>
      <c r="M41">
        <v>0.99070000000000003</v>
      </c>
    </row>
    <row r="42" spans="1:13" x14ac:dyDescent="0.25">
      <c r="A42" s="1">
        <v>46211.772421030095</v>
      </c>
      <c r="B42">
        <v>231.53100000000001</v>
      </c>
      <c r="C42">
        <v>231.56100000000001</v>
      </c>
      <c r="D42">
        <v>231.56100000000001</v>
      </c>
      <c r="E42">
        <v>231.596</v>
      </c>
      <c r="F42">
        <v>8.5389999999999997</v>
      </c>
      <c r="G42">
        <v>8.5419999999999998</v>
      </c>
      <c r="H42">
        <v>8.5419999999999998</v>
      </c>
      <c r="I42">
        <v>8.5429999999999993</v>
      </c>
      <c r="J42">
        <v>50.11</v>
      </c>
      <c r="K42">
        <v>50.113</v>
      </c>
      <c r="L42">
        <v>50.115000000000002</v>
      </c>
      <c r="M42">
        <v>0.99060000000000004</v>
      </c>
    </row>
    <row r="43" spans="1:13" x14ac:dyDescent="0.25">
      <c r="A43" s="1">
        <v>46211.772432569443</v>
      </c>
      <c r="B43">
        <v>231.5</v>
      </c>
      <c r="C43">
        <v>231.553</v>
      </c>
      <c r="D43">
        <v>231.553</v>
      </c>
      <c r="E43">
        <v>231.58199999999999</v>
      </c>
      <c r="F43">
        <v>8.5359999999999996</v>
      </c>
      <c r="G43">
        <v>8.5380000000000003</v>
      </c>
      <c r="H43">
        <v>8.5380000000000003</v>
      </c>
      <c r="I43">
        <v>8.5399999999999991</v>
      </c>
      <c r="J43">
        <v>50.116999999999997</v>
      </c>
      <c r="K43">
        <v>50.119</v>
      </c>
      <c r="L43">
        <v>50.121000000000002</v>
      </c>
      <c r="M43">
        <v>0.99060000000000004</v>
      </c>
    </row>
    <row r="44" spans="1:13" x14ac:dyDescent="0.25">
      <c r="A44" s="1">
        <v>46211.772444120368</v>
      </c>
      <c r="B44">
        <v>231.53700000000001</v>
      </c>
      <c r="C44">
        <v>231.56899999999999</v>
      </c>
      <c r="D44">
        <v>231.56899999999999</v>
      </c>
      <c r="E44">
        <v>231.608</v>
      </c>
      <c r="F44">
        <v>8.5370000000000008</v>
      </c>
      <c r="G44">
        <v>8.5399999999999991</v>
      </c>
      <c r="H44">
        <v>8.5399999999999991</v>
      </c>
      <c r="I44">
        <v>8.5410000000000004</v>
      </c>
      <c r="J44">
        <v>50.122999999999998</v>
      </c>
      <c r="K44">
        <v>50.125999999999998</v>
      </c>
      <c r="L44">
        <v>50.127000000000002</v>
      </c>
      <c r="M44">
        <v>0.99060000000000004</v>
      </c>
    </row>
    <row r="45" spans="1:13" x14ac:dyDescent="0.25">
      <c r="A45" s="1">
        <v>46211.772455659724</v>
      </c>
      <c r="B45">
        <v>231.55199999999999</v>
      </c>
      <c r="C45">
        <v>231.59299999999999</v>
      </c>
      <c r="D45">
        <v>231.59299999999999</v>
      </c>
      <c r="E45">
        <v>231.62</v>
      </c>
      <c r="F45">
        <v>8.5399999999999991</v>
      </c>
      <c r="G45">
        <v>8.5419999999999998</v>
      </c>
      <c r="H45">
        <v>8.5419999999999998</v>
      </c>
      <c r="I45">
        <v>8.5440000000000005</v>
      </c>
      <c r="J45">
        <v>50.128999999999998</v>
      </c>
      <c r="K45">
        <v>50.133000000000003</v>
      </c>
      <c r="L45">
        <v>50.136000000000003</v>
      </c>
      <c r="M45">
        <v>0.99070000000000003</v>
      </c>
    </row>
    <row r="46" spans="1:13" x14ac:dyDescent="0.25">
      <c r="A46" s="1">
        <v>46211.772467210649</v>
      </c>
      <c r="B46">
        <v>231.542</v>
      </c>
      <c r="C46">
        <v>231.571</v>
      </c>
      <c r="D46">
        <v>231.571</v>
      </c>
      <c r="E46">
        <v>231.60400000000001</v>
      </c>
      <c r="F46">
        <v>8.5389999999999997</v>
      </c>
      <c r="G46">
        <v>8.5419999999999998</v>
      </c>
      <c r="H46">
        <v>8.5419999999999998</v>
      </c>
      <c r="I46">
        <v>8.5449999999999999</v>
      </c>
      <c r="J46">
        <v>50.136000000000003</v>
      </c>
      <c r="K46">
        <v>50.139000000000003</v>
      </c>
      <c r="L46">
        <v>50.140999999999998</v>
      </c>
      <c r="M46">
        <v>0.99070000000000003</v>
      </c>
    </row>
    <row r="47" spans="1:13" x14ac:dyDescent="0.25">
      <c r="A47" s="1">
        <v>46211.772478749997</v>
      </c>
      <c r="B47">
        <v>231.58500000000001</v>
      </c>
      <c r="C47">
        <v>231.62</v>
      </c>
      <c r="D47">
        <v>231.62</v>
      </c>
      <c r="E47">
        <v>231.64500000000001</v>
      </c>
      <c r="F47">
        <v>8.5399999999999991</v>
      </c>
      <c r="G47">
        <v>8.5419999999999998</v>
      </c>
      <c r="H47">
        <v>8.5419999999999998</v>
      </c>
      <c r="I47">
        <v>8.5440000000000005</v>
      </c>
      <c r="J47">
        <v>50.143000000000001</v>
      </c>
      <c r="K47">
        <v>50.143999999999998</v>
      </c>
      <c r="L47">
        <v>50.145000000000003</v>
      </c>
      <c r="M47">
        <v>0.99070000000000003</v>
      </c>
    </row>
    <row r="48" spans="1:13" x14ac:dyDescent="0.25">
      <c r="A48" s="1">
        <v>46211.772490289353</v>
      </c>
      <c r="B48">
        <v>231.126</v>
      </c>
      <c r="C48">
        <v>231.423</v>
      </c>
      <c r="D48">
        <v>231.423</v>
      </c>
      <c r="E48">
        <v>231.61</v>
      </c>
      <c r="F48">
        <v>8.516</v>
      </c>
      <c r="G48">
        <v>8.5359999999999996</v>
      </c>
      <c r="H48">
        <v>8.5359999999999996</v>
      </c>
      <c r="I48">
        <v>8.5419999999999998</v>
      </c>
      <c r="J48">
        <v>50.140999999999998</v>
      </c>
      <c r="K48">
        <v>50.142000000000003</v>
      </c>
      <c r="L48">
        <v>50.143999999999998</v>
      </c>
      <c r="M48">
        <v>0.99070000000000003</v>
      </c>
    </row>
    <row r="49" spans="1:13" x14ac:dyDescent="0.25">
      <c r="A49" s="1">
        <v>46211.772501828702</v>
      </c>
      <c r="B49">
        <v>231.405</v>
      </c>
      <c r="C49">
        <v>231.45699999999999</v>
      </c>
      <c r="D49">
        <v>231.45699999999999</v>
      </c>
      <c r="E49">
        <v>231.48500000000001</v>
      </c>
      <c r="F49">
        <v>8.5359999999999996</v>
      </c>
      <c r="G49">
        <v>8.5410000000000004</v>
      </c>
      <c r="H49">
        <v>8.5410000000000004</v>
      </c>
      <c r="I49">
        <v>8.5459999999999994</v>
      </c>
      <c r="J49">
        <v>50.134999999999998</v>
      </c>
      <c r="K49">
        <v>50.139000000000003</v>
      </c>
      <c r="L49">
        <v>50.140999999999998</v>
      </c>
      <c r="M49">
        <v>0.99070000000000003</v>
      </c>
    </row>
    <row r="50" spans="1:13" x14ac:dyDescent="0.25">
      <c r="A50" s="1">
        <v>46211.772513379627</v>
      </c>
      <c r="B50">
        <v>231.34899999999999</v>
      </c>
      <c r="C50">
        <v>231.37799999999999</v>
      </c>
      <c r="D50">
        <v>231.37799999999999</v>
      </c>
      <c r="E50">
        <v>231.40899999999999</v>
      </c>
      <c r="F50">
        <v>8.5380000000000003</v>
      </c>
      <c r="G50">
        <v>8.5389999999999997</v>
      </c>
      <c r="H50">
        <v>8.5389999999999997</v>
      </c>
      <c r="I50">
        <v>8.5410000000000004</v>
      </c>
      <c r="J50">
        <v>50.13</v>
      </c>
      <c r="K50">
        <v>50.131999999999998</v>
      </c>
      <c r="L50">
        <v>50.134</v>
      </c>
      <c r="M50">
        <v>0.99070000000000003</v>
      </c>
    </row>
    <row r="51" spans="1:13" x14ac:dyDescent="0.25">
      <c r="A51" s="1">
        <v>46211.772524918983</v>
      </c>
      <c r="B51">
        <v>231.40799999999999</v>
      </c>
      <c r="C51">
        <v>231.41800000000001</v>
      </c>
      <c r="D51">
        <v>231.41800000000001</v>
      </c>
      <c r="E51">
        <v>231.43199999999999</v>
      </c>
      <c r="F51">
        <v>8.5370000000000008</v>
      </c>
      <c r="G51">
        <v>8.5389999999999997</v>
      </c>
      <c r="H51">
        <v>8.5389999999999997</v>
      </c>
      <c r="I51">
        <v>8.5410000000000004</v>
      </c>
      <c r="J51">
        <v>50.125</v>
      </c>
      <c r="K51">
        <v>50.127000000000002</v>
      </c>
      <c r="L51">
        <v>50.128999999999998</v>
      </c>
      <c r="M51">
        <v>0.99070000000000003</v>
      </c>
    </row>
    <row r="52" spans="1:13" x14ac:dyDescent="0.25">
      <c r="A52" s="1">
        <v>46211.772536469907</v>
      </c>
      <c r="B52">
        <v>231.43899999999999</v>
      </c>
      <c r="C52">
        <v>231.44900000000001</v>
      </c>
      <c r="D52">
        <v>231.44900000000001</v>
      </c>
      <c r="E52">
        <v>231.46100000000001</v>
      </c>
      <c r="F52">
        <v>8.5419999999999998</v>
      </c>
      <c r="G52">
        <v>8.5429999999999993</v>
      </c>
      <c r="H52">
        <v>8.5429999999999993</v>
      </c>
      <c r="I52">
        <v>8.5440000000000005</v>
      </c>
      <c r="J52">
        <v>50.122</v>
      </c>
      <c r="K52">
        <v>50.124000000000002</v>
      </c>
      <c r="L52">
        <v>50.125</v>
      </c>
      <c r="M52">
        <v>0.99070000000000003</v>
      </c>
    </row>
    <row r="53" spans="1:13" x14ac:dyDescent="0.25">
      <c r="A53" s="1">
        <v>46211.772548009256</v>
      </c>
      <c r="B53">
        <v>231.39099999999999</v>
      </c>
      <c r="C53">
        <v>231.423</v>
      </c>
      <c r="D53">
        <v>231.423</v>
      </c>
      <c r="E53">
        <v>231.44</v>
      </c>
      <c r="F53">
        <v>8.5399999999999991</v>
      </c>
      <c r="G53">
        <v>8.5410000000000004</v>
      </c>
      <c r="H53">
        <v>8.5410000000000004</v>
      </c>
      <c r="I53">
        <v>8.5419999999999998</v>
      </c>
      <c r="J53">
        <v>50.116</v>
      </c>
      <c r="K53">
        <v>50.118000000000002</v>
      </c>
      <c r="L53">
        <v>50.121000000000002</v>
      </c>
      <c r="M53">
        <v>0.99070000000000003</v>
      </c>
    </row>
    <row r="54" spans="1:13" x14ac:dyDescent="0.25">
      <c r="A54" s="1">
        <v>46211.772559560188</v>
      </c>
      <c r="B54">
        <v>231.37700000000001</v>
      </c>
      <c r="C54">
        <v>231.40799999999999</v>
      </c>
      <c r="D54">
        <v>231.40799999999999</v>
      </c>
      <c r="E54">
        <v>231.42400000000001</v>
      </c>
      <c r="F54">
        <v>8.5410000000000004</v>
      </c>
      <c r="G54">
        <v>8.5429999999999993</v>
      </c>
      <c r="H54">
        <v>8.5429999999999993</v>
      </c>
      <c r="I54">
        <v>8.5449999999999999</v>
      </c>
      <c r="J54">
        <v>50.110999999999997</v>
      </c>
      <c r="K54">
        <v>50.113</v>
      </c>
      <c r="L54">
        <v>50.115000000000002</v>
      </c>
      <c r="M54">
        <v>0.99070000000000003</v>
      </c>
    </row>
    <row r="55" spans="1:13" x14ac:dyDescent="0.25">
      <c r="A55" s="1">
        <v>46211.772571111112</v>
      </c>
      <c r="B55">
        <v>231.32499999999999</v>
      </c>
      <c r="C55">
        <v>231.35400000000001</v>
      </c>
      <c r="D55">
        <v>231.35400000000001</v>
      </c>
      <c r="E55">
        <v>231.392</v>
      </c>
      <c r="F55">
        <v>8.5389999999999997</v>
      </c>
      <c r="G55">
        <v>8.5410000000000004</v>
      </c>
      <c r="H55">
        <v>8.5410000000000004</v>
      </c>
      <c r="I55">
        <v>8.5440000000000005</v>
      </c>
      <c r="J55">
        <v>50.106999999999999</v>
      </c>
      <c r="K55">
        <v>50.109000000000002</v>
      </c>
      <c r="L55">
        <v>50.110999999999997</v>
      </c>
      <c r="M55">
        <v>0.99070000000000003</v>
      </c>
    </row>
    <row r="56" spans="1:13" x14ac:dyDescent="0.25">
      <c r="A56" s="1">
        <v>46211.772582662037</v>
      </c>
      <c r="B56">
        <v>231.26499999999999</v>
      </c>
      <c r="C56">
        <v>231.29</v>
      </c>
      <c r="D56">
        <v>231.29</v>
      </c>
      <c r="E56">
        <v>231.31399999999999</v>
      </c>
      <c r="F56">
        <v>8.5399999999999991</v>
      </c>
      <c r="G56">
        <v>8.5410000000000004</v>
      </c>
      <c r="H56">
        <v>8.5410000000000004</v>
      </c>
      <c r="I56">
        <v>8.5419999999999998</v>
      </c>
      <c r="J56">
        <v>50.097999999999999</v>
      </c>
      <c r="K56">
        <v>50.101999999999997</v>
      </c>
      <c r="L56">
        <v>50.106000000000002</v>
      </c>
      <c r="M56">
        <v>0.99070000000000003</v>
      </c>
    </row>
    <row r="57" spans="1:13" x14ac:dyDescent="0.25">
      <c r="A57" s="1">
        <v>46211.772594212962</v>
      </c>
      <c r="B57">
        <v>231.24299999999999</v>
      </c>
      <c r="C57">
        <v>231.25899999999999</v>
      </c>
      <c r="D57">
        <v>231.25899999999999</v>
      </c>
      <c r="E57">
        <v>231.28299999999999</v>
      </c>
      <c r="F57">
        <v>8.5410000000000004</v>
      </c>
      <c r="G57">
        <v>8.5419999999999998</v>
      </c>
      <c r="H57">
        <v>8.5419999999999998</v>
      </c>
      <c r="I57">
        <v>8.5429999999999993</v>
      </c>
      <c r="J57">
        <v>50.091999999999999</v>
      </c>
      <c r="K57">
        <v>50.094000000000001</v>
      </c>
      <c r="L57">
        <v>50.095999999999997</v>
      </c>
      <c r="M57">
        <v>0.99070000000000003</v>
      </c>
    </row>
    <row r="58" spans="1:13" x14ac:dyDescent="0.25">
      <c r="A58" s="1">
        <v>46211.772605763887</v>
      </c>
      <c r="B58">
        <v>231.24600000000001</v>
      </c>
      <c r="C58">
        <v>231.262</v>
      </c>
      <c r="D58">
        <v>231.262</v>
      </c>
      <c r="E58">
        <v>231.28899999999999</v>
      </c>
      <c r="F58">
        <v>8.5380000000000003</v>
      </c>
      <c r="G58">
        <v>8.5410000000000004</v>
      </c>
      <c r="H58">
        <v>8.5410000000000004</v>
      </c>
      <c r="I58">
        <v>8.5419999999999998</v>
      </c>
      <c r="J58">
        <v>50.085000000000001</v>
      </c>
      <c r="K58">
        <v>50.088000000000001</v>
      </c>
      <c r="L58">
        <v>50.091000000000001</v>
      </c>
      <c r="M58">
        <v>0.99070000000000003</v>
      </c>
    </row>
    <row r="59" spans="1:13" x14ac:dyDescent="0.25">
      <c r="A59" s="1">
        <v>46211.772617314811</v>
      </c>
      <c r="B59">
        <v>231.21</v>
      </c>
      <c r="C59">
        <v>231.24</v>
      </c>
      <c r="D59">
        <v>231.24</v>
      </c>
      <c r="E59">
        <v>231.26599999999999</v>
      </c>
      <c r="F59">
        <v>8.5370000000000008</v>
      </c>
      <c r="G59">
        <v>8.5380000000000003</v>
      </c>
      <c r="H59">
        <v>8.5380000000000003</v>
      </c>
      <c r="I59">
        <v>8.5410000000000004</v>
      </c>
      <c r="J59">
        <v>50.08</v>
      </c>
      <c r="K59">
        <v>50.082000000000001</v>
      </c>
      <c r="L59">
        <v>50.084000000000003</v>
      </c>
      <c r="M59">
        <v>0.99070000000000003</v>
      </c>
    </row>
    <row r="60" spans="1:13" x14ac:dyDescent="0.25">
      <c r="A60" s="1">
        <v>46211.772628877312</v>
      </c>
      <c r="B60">
        <v>231.209</v>
      </c>
      <c r="C60">
        <v>231.23099999999999</v>
      </c>
      <c r="D60">
        <v>231.23099999999999</v>
      </c>
      <c r="E60">
        <v>231.25299999999999</v>
      </c>
      <c r="F60">
        <v>8.5380000000000003</v>
      </c>
      <c r="G60">
        <v>8.5399999999999991</v>
      </c>
      <c r="H60">
        <v>8.5399999999999991</v>
      </c>
      <c r="I60">
        <v>8.5429999999999993</v>
      </c>
      <c r="J60">
        <v>50.076999999999998</v>
      </c>
      <c r="K60">
        <v>50.078000000000003</v>
      </c>
      <c r="L60">
        <v>50.079000000000001</v>
      </c>
      <c r="M60">
        <v>0.99070000000000003</v>
      </c>
    </row>
    <row r="61" spans="1:13" x14ac:dyDescent="0.25">
      <c r="A61" s="1">
        <v>46211.772640428244</v>
      </c>
      <c r="B61">
        <v>231.21199999999999</v>
      </c>
      <c r="C61">
        <v>231.23599999999999</v>
      </c>
      <c r="D61">
        <v>231.23599999999999</v>
      </c>
      <c r="E61">
        <v>231.25800000000001</v>
      </c>
      <c r="F61">
        <v>8.5399999999999991</v>
      </c>
      <c r="G61">
        <v>8.5410000000000004</v>
      </c>
      <c r="H61">
        <v>8.5410000000000004</v>
      </c>
      <c r="I61">
        <v>8.5419999999999998</v>
      </c>
      <c r="J61">
        <v>50.076000000000001</v>
      </c>
      <c r="K61">
        <v>50.076000000000001</v>
      </c>
      <c r="L61">
        <v>50.078000000000003</v>
      </c>
      <c r="M61">
        <v>0.99070000000000003</v>
      </c>
    </row>
    <row r="62" spans="1:13" x14ac:dyDescent="0.25">
      <c r="A62" s="1">
        <v>46211.772651990737</v>
      </c>
      <c r="B62">
        <v>231.208</v>
      </c>
      <c r="C62">
        <v>231.227</v>
      </c>
      <c r="D62">
        <v>231.227</v>
      </c>
      <c r="E62">
        <v>231.256</v>
      </c>
      <c r="F62">
        <v>8.5389999999999997</v>
      </c>
      <c r="G62">
        <v>8.5410000000000004</v>
      </c>
      <c r="H62">
        <v>8.5410000000000004</v>
      </c>
      <c r="I62">
        <v>8.5429999999999993</v>
      </c>
      <c r="J62">
        <v>50.073</v>
      </c>
      <c r="K62">
        <v>50.073999999999998</v>
      </c>
      <c r="L62">
        <v>50.075000000000003</v>
      </c>
      <c r="M62">
        <v>0.99070000000000003</v>
      </c>
    </row>
    <row r="63" spans="1:13" x14ac:dyDescent="0.25">
      <c r="A63" s="1">
        <v>46211.772663541669</v>
      </c>
      <c r="B63">
        <v>231.209</v>
      </c>
      <c r="C63">
        <v>231.251</v>
      </c>
      <c r="D63">
        <v>231.251</v>
      </c>
      <c r="E63">
        <v>231.303</v>
      </c>
      <c r="F63">
        <v>8.5380000000000003</v>
      </c>
      <c r="G63">
        <v>8.5419999999999998</v>
      </c>
      <c r="H63">
        <v>8.5419999999999998</v>
      </c>
      <c r="I63">
        <v>8.5440000000000005</v>
      </c>
      <c r="J63">
        <v>50.073</v>
      </c>
      <c r="K63">
        <v>50.073999999999998</v>
      </c>
      <c r="L63">
        <v>50.075000000000003</v>
      </c>
      <c r="M63">
        <v>0.99070000000000003</v>
      </c>
    </row>
    <row r="64" spans="1:13" x14ac:dyDescent="0.25">
      <c r="A64" s="1">
        <v>46211.77267510417</v>
      </c>
      <c r="B64">
        <v>231.279</v>
      </c>
      <c r="C64">
        <v>231.339</v>
      </c>
      <c r="D64">
        <v>231.339</v>
      </c>
      <c r="E64">
        <v>231.381</v>
      </c>
      <c r="F64">
        <v>8.5419999999999998</v>
      </c>
      <c r="G64">
        <v>8.5429999999999993</v>
      </c>
      <c r="H64">
        <v>8.5429999999999993</v>
      </c>
      <c r="I64">
        <v>8.5470000000000006</v>
      </c>
      <c r="J64">
        <v>50.076000000000001</v>
      </c>
      <c r="K64">
        <v>50.079000000000001</v>
      </c>
      <c r="L64">
        <v>50.082999999999998</v>
      </c>
      <c r="M64">
        <v>0.99070000000000003</v>
      </c>
    </row>
    <row r="65" spans="1:13" x14ac:dyDescent="0.25">
      <c r="A65" s="1">
        <v>46211.772686655095</v>
      </c>
      <c r="B65">
        <v>231.36199999999999</v>
      </c>
      <c r="C65">
        <v>231.404</v>
      </c>
      <c r="D65">
        <v>231.404</v>
      </c>
      <c r="E65">
        <v>231.524</v>
      </c>
      <c r="F65">
        <v>8.5419999999999998</v>
      </c>
      <c r="G65">
        <v>8.5440000000000005</v>
      </c>
      <c r="H65">
        <v>8.5440000000000005</v>
      </c>
      <c r="I65">
        <v>8.5489999999999995</v>
      </c>
      <c r="J65">
        <v>50.082999999999998</v>
      </c>
      <c r="K65">
        <v>50.085000000000001</v>
      </c>
      <c r="L65">
        <v>50.087000000000003</v>
      </c>
      <c r="M65">
        <v>0.99070000000000003</v>
      </c>
    </row>
    <row r="66" spans="1:13" x14ac:dyDescent="0.25">
      <c r="A66" s="1">
        <v>46211.772698206019</v>
      </c>
      <c r="B66">
        <v>231.43700000000001</v>
      </c>
      <c r="C66">
        <v>231.46700000000001</v>
      </c>
      <c r="D66">
        <v>231.46700000000001</v>
      </c>
      <c r="E66">
        <v>231.52</v>
      </c>
      <c r="F66">
        <v>8.5399999999999991</v>
      </c>
      <c r="G66">
        <v>8.5419999999999998</v>
      </c>
      <c r="H66">
        <v>8.5419999999999998</v>
      </c>
      <c r="I66">
        <v>8.5459999999999994</v>
      </c>
      <c r="J66">
        <v>50.085999999999999</v>
      </c>
      <c r="K66">
        <v>50.087000000000003</v>
      </c>
      <c r="L66">
        <v>50.088999999999999</v>
      </c>
      <c r="M66">
        <v>0.99070000000000003</v>
      </c>
    </row>
    <row r="67" spans="1:13" x14ac:dyDescent="0.25">
      <c r="A67" s="1">
        <v>46211.772709756944</v>
      </c>
      <c r="B67">
        <v>231.45</v>
      </c>
      <c r="C67">
        <v>231.48400000000001</v>
      </c>
      <c r="D67">
        <v>231.48400000000001</v>
      </c>
      <c r="E67">
        <v>231.517</v>
      </c>
      <c r="F67">
        <v>8.5389999999999997</v>
      </c>
      <c r="G67">
        <v>8.5389999999999997</v>
      </c>
      <c r="H67">
        <v>8.5389999999999997</v>
      </c>
      <c r="I67">
        <v>8.5399999999999991</v>
      </c>
      <c r="J67">
        <v>50.088999999999999</v>
      </c>
      <c r="K67">
        <v>50.091999999999999</v>
      </c>
      <c r="L67">
        <v>50.094999999999999</v>
      </c>
      <c r="M67">
        <v>0.99070000000000003</v>
      </c>
    </row>
    <row r="68" spans="1:13" x14ac:dyDescent="0.25">
      <c r="A68" s="1">
        <v>46211.772721307869</v>
      </c>
      <c r="B68">
        <v>231.48099999999999</v>
      </c>
      <c r="C68">
        <v>231.511</v>
      </c>
      <c r="D68">
        <v>231.511</v>
      </c>
      <c r="E68">
        <v>231.53299999999999</v>
      </c>
      <c r="F68">
        <v>8.5370000000000008</v>
      </c>
      <c r="G68">
        <v>8.5389999999999997</v>
      </c>
      <c r="H68">
        <v>8.5389999999999997</v>
      </c>
      <c r="I68">
        <v>8.5399999999999991</v>
      </c>
      <c r="J68">
        <v>50.097000000000001</v>
      </c>
      <c r="K68">
        <v>50.098999999999997</v>
      </c>
      <c r="L68">
        <v>50.1</v>
      </c>
      <c r="M68">
        <v>0.99070000000000003</v>
      </c>
    </row>
    <row r="69" spans="1:13" x14ac:dyDescent="0.25">
      <c r="A69" s="1">
        <v>46211.772732858793</v>
      </c>
      <c r="B69">
        <v>231.40199999999999</v>
      </c>
      <c r="C69">
        <v>231.43600000000001</v>
      </c>
      <c r="D69">
        <v>231.43600000000001</v>
      </c>
      <c r="E69">
        <v>231.45500000000001</v>
      </c>
      <c r="F69">
        <v>8.5350000000000001</v>
      </c>
      <c r="G69">
        <v>8.5359999999999996</v>
      </c>
      <c r="H69">
        <v>8.5359999999999996</v>
      </c>
      <c r="I69">
        <v>8.5370000000000008</v>
      </c>
      <c r="J69">
        <v>50.1</v>
      </c>
      <c r="K69">
        <v>50.1</v>
      </c>
      <c r="L69">
        <v>50.1</v>
      </c>
      <c r="M69">
        <v>0.99070000000000003</v>
      </c>
    </row>
    <row r="70" spans="1:13" x14ac:dyDescent="0.25">
      <c r="A70" s="1">
        <v>46211.772744409725</v>
      </c>
      <c r="B70">
        <v>231.43600000000001</v>
      </c>
      <c r="C70">
        <v>231.44900000000001</v>
      </c>
      <c r="D70">
        <v>231.44900000000001</v>
      </c>
      <c r="E70">
        <v>231.458</v>
      </c>
      <c r="F70">
        <v>8.5359999999999996</v>
      </c>
      <c r="G70">
        <v>8.5359999999999996</v>
      </c>
      <c r="H70">
        <v>8.5359999999999996</v>
      </c>
      <c r="I70">
        <v>8.5370000000000008</v>
      </c>
      <c r="J70">
        <v>50.100999999999999</v>
      </c>
      <c r="K70">
        <v>50.103000000000002</v>
      </c>
      <c r="L70">
        <v>50.104999999999997</v>
      </c>
      <c r="M70">
        <v>0.99070000000000003</v>
      </c>
    </row>
    <row r="71" spans="1:13" x14ac:dyDescent="0.25">
      <c r="A71" s="1">
        <v>46211.77275596065</v>
      </c>
      <c r="B71">
        <v>231.42099999999999</v>
      </c>
      <c r="C71">
        <v>231.47300000000001</v>
      </c>
      <c r="D71">
        <v>231.47300000000001</v>
      </c>
      <c r="E71">
        <v>231.506</v>
      </c>
      <c r="F71">
        <v>8.5310000000000006</v>
      </c>
      <c r="G71">
        <v>8.5340000000000007</v>
      </c>
      <c r="H71">
        <v>8.5340000000000007</v>
      </c>
      <c r="I71">
        <v>8.5370000000000008</v>
      </c>
      <c r="J71">
        <v>50.104999999999997</v>
      </c>
      <c r="K71">
        <v>50.104999999999997</v>
      </c>
      <c r="L71">
        <v>50.104999999999997</v>
      </c>
      <c r="M71">
        <v>0.99070000000000003</v>
      </c>
    </row>
    <row r="72" spans="1:13" x14ac:dyDescent="0.25">
      <c r="A72" s="1">
        <v>46211.772767511575</v>
      </c>
      <c r="B72">
        <v>231.41300000000001</v>
      </c>
      <c r="C72">
        <v>231.428</v>
      </c>
      <c r="D72">
        <v>231.428</v>
      </c>
      <c r="E72">
        <v>231.44300000000001</v>
      </c>
      <c r="F72">
        <v>8.5329999999999995</v>
      </c>
      <c r="G72">
        <v>8.5340000000000007</v>
      </c>
      <c r="H72">
        <v>8.5340000000000007</v>
      </c>
      <c r="I72">
        <v>8.5359999999999996</v>
      </c>
      <c r="J72">
        <v>50.103000000000002</v>
      </c>
      <c r="K72">
        <v>50.103999999999999</v>
      </c>
      <c r="L72">
        <v>50.103999999999999</v>
      </c>
      <c r="M72">
        <v>0.99070000000000003</v>
      </c>
    </row>
    <row r="73" spans="1:13" x14ac:dyDescent="0.25">
      <c r="A73" s="1">
        <v>46211.772779062499</v>
      </c>
      <c r="B73">
        <v>231.31800000000001</v>
      </c>
      <c r="C73">
        <v>231.364</v>
      </c>
      <c r="D73">
        <v>231.364</v>
      </c>
      <c r="E73">
        <v>231.43100000000001</v>
      </c>
      <c r="F73">
        <v>8.5289999999999999</v>
      </c>
      <c r="G73">
        <v>8.5329999999999995</v>
      </c>
      <c r="H73">
        <v>8.5329999999999995</v>
      </c>
      <c r="I73">
        <v>8.5350000000000001</v>
      </c>
      <c r="J73">
        <v>50.1</v>
      </c>
      <c r="K73">
        <v>50.100999999999999</v>
      </c>
      <c r="L73">
        <v>50.103000000000002</v>
      </c>
      <c r="M73">
        <v>0.99070000000000003</v>
      </c>
    </row>
    <row r="74" spans="1:13" x14ac:dyDescent="0.25">
      <c r="A74" s="1">
        <v>46211.772790613424</v>
      </c>
      <c r="B74">
        <v>231.31299999999999</v>
      </c>
      <c r="C74">
        <v>231.35499999999999</v>
      </c>
      <c r="D74">
        <v>231.35499999999999</v>
      </c>
      <c r="E74">
        <v>231.38499999999999</v>
      </c>
      <c r="F74">
        <v>8.5329999999999995</v>
      </c>
      <c r="G74">
        <v>8.5350000000000001</v>
      </c>
      <c r="H74">
        <v>8.5350000000000001</v>
      </c>
      <c r="I74">
        <v>8.5370000000000008</v>
      </c>
      <c r="J74">
        <v>50.097000000000001</v>
      </c>
      <c r="K74">
        <v>50.098999999999997</v>
      </c>
      <c r="L74">
        <v>50.100999999999999</v>
      </c>
      <c r="M74">
        <v>0.99070000000000003</v>
      </c>
    </row>
    <row r="75" spans="1:13" x14ac:dyDescent="0.25">
      <c r="A75" s="1">
        <v>46211.772802164349</v>
      </c>
      <c r="B75">
        <v>231.38300000000001</v>
      </c>
      <c r="C75">
        <v>231.417</v>
      </c>
      <c r="D75">
        <v>231.417</v>
      </c>
      <c r="E75">
        <v>231.43899999999999</v>
      </c>
      <c r="F75">
        <v>8.5350000000000001</v>
      </c>
      <c r="G75">
        <v>8.5359999999999996</v>
      </c>
      <c r="H75">
        <v>8.5359999999999996</v>
      </c>
      <c r="I75">
        <v>8.5370000000000008</v>
      </c>
      <c r="J75">
        <v>50.094999999999999</v>
      </c>
      <c r="K75">
        <v>50.095999999999997</v>
      </c>
      <c r="L75">
        <v>50.097000000000001</v>
      </c>
      <c r="M75">
        <v>0.99070000000000003</v>
      </c>
    </row>
    <row r="76" spans="1:13" x14ac:dyDescent="0.25">
      <c r="A76" s="1">
        <v>46211.772813715281</v>
      </c>
      <c r="B76">
        <v>231.434</v>
      </c>
      <c r="C76">
        <v>231.464</v>
      </c>
      <c r="D76">
        <v>231.464</v>
      </c>
      <c r="E76">
        <v>231.48099999999999</v>
      </c>
      <c r="F76">
        <v>8.5350000000000001</v>
      </c>
      <c r="G76">
        <v>8.5359999999999996</v>
      </c>
      <c r="H76">
        <v>8.5359999999999996</v>
      </c>
      <c r="I76">
        <v>8.5370000000000008</v>
      </c>
      <c r="J76">
        <v>50.097000000000001</v>
      </c>
      <c r="K76">
        <v>50.097999999999999</v>
      </c>
      <c r="L76">
        <v>50.1</v>
      </c>
      <c r="M76">
        <v>0.99070000000000003</v>
      </c>
    </row>
    <row r="77" spans="1:13" x14ac:dyDescent="0.25">
      <c r="A77" s="1">
        <v>46211.772825266205</v>
      </c>
      <c r="B77">
        <v>231.501</v>
      </c>
      <c r="C77">
        <v>231.542</v>
      </c>
      <c r="D77">
        <v>231.542</v>
      </c>
      <c r="E77">
        <v>231.57400000000001</v>
      </c>
      <c r="F77">
        <v>8.5350000000000001</v>
      </c>
      <c r="G77">
        <v>8.5359999999999996</v>
      </c>
      <c r="H77">
        <v>8.5359999999999996</v>
      </c>
      <c r="I77">
        <v>8.5380000000000003</v>
      </c>
      <c r="J77">
        <v>50.100999999999999</v>
      </c>
      <c r="K77">
        <v>50.103000000000002</v>
      </c>
      <c r="L77">
        <v>50.106000000000002</v>
      </c>
      <c r="M77">
        <v>0.99070000000000003</v>
      </c>
    </row>
    <row r="78" spans="1:13" x14ac:dyDescent="0.25">
      <c r="A78" s="1">
        <v>46211.77283681713</v>
      </c>
      <c r="B78">
        <v>231.553</v>
      </c>
      <c r="C78">
        <v>231.58</v>
      </c>
      <c r="D78">
        <v>231.58</v>
      </c>
      <c r="E78">
        <v>231.602</v>
      </c>
      <c r="F78">
        <v>8.5350000000000001</v>
      </c>
      <c r="G78">
        <v>8.5370000000000008</v>
      </c>
      <c r="H78">
        <v>8.5370000000000008</v>
      </c>
      <c r="I78">
        <v>8.5389999999999997</v>
      </c>
      <c r="J78">
        <v>50.106999999999999</v>
      </c>
      <c r="K78">
        <v>50.110999999999997</v>
      </c>
      <c r="L78">
        <v>50.115000000000002</v>
      </c>
      <c r="M78">
        <v>0.99070000000000003</v>
      </c>
    </row>
    <row r="79" spans="1:13" x14ac:dyDescent="0.25">
      <c r="A79" s="1">
        <v>46211.772848368055</v>
      </c>
      <c r="B79">
        <v>231.57</v>
      </c>
      <c r="C79">
        <v>231.59399999999999</v>
      </c>
      <c r="D79">
        <v>231.59399999999999</v>
      </c>
      <c r="E79">
        <v>231.625</v>
      </c>
      <c r="F79">
        <v>8.5350000000000001</v>
      </c>
      <c r="G79">
        <v>8.5370000000000008</v>
      </c>
      <c r="H79">
        <v>8.5370000000000008</v>
      </c>
      <c r="I79">
        <v>8.5389999999999997</v>
      </c>
      <c r="J79">
        <v>50.118000000000002</v>
      </c>
      <c r="K79">
        <v>50.122</v>
      </c>
      <c r="L79">
        <v>50.124000000000002</v>
      </c>
      <c r="M79">
        <v>0.99070000000000003</v>
      </c>
    </row>
    <row r="80" spans="1:13" x14ac:dyDescent="0.25">
      <c r="A80" s="1">
        <v>46211.772859907411</v>
      </c>
      <c r="B80">
        <v>231.422</v>
      </c>
      <c r="C80">
        <v>231.48699999999999</v>
      </c>
      <c r="D80">
        <v>231.48699999999999</v>
      </c>
      <c r="E80">
        <v>231.59</v>
      </c>
      <c r="F80">
        <v>8.5299999999999994</v>
      </c>
      <c r="G80">
        <v>8.5329999999999995</v>
      </c>
      <c r="H80">
        <v>8.5329999999999995</v>
      </c>
      <c r="I80">
        <v>8.5350000000000001</v>
      </c>
      <c r="J80">
        <v>50.125999999999998</v>
      </c>
      <c r="K80">
        <v>50.127000000000002</v>
      </c>
      <c r="L80">
        <v>50.128999999999998</v>
      </c>
      <c r="M80">
        <v>0.99070000000000003</v>
      </c>
    </row>
    <row r="81" spans="1:13" x14ac:dyDescent="0.25">
      <c r="A81" s="1">
        <v>46211.772871458335</v>
      </c>
      <c r="B81">
        <v>231.40199999999999</v>
      </c>
      <c r="C81">
        <v>231.43</v>
      </c>
      <c r="D81">
        <v>231.43</v>
      </c>
      <c r="E81">
        <v>231.46700000000001</v>
      </c>
      <c r="F81">
        <v>8.5340000000000007</v>
      </c>
      <c r="G81">
        <v>8.5350000000000001</v>
      </c>
      <c r="H81">
        <v>8.5350000000000001</v>
      </c>
      <c r="I81">
        <v>8.5359999999999996</v>
      </c>
      <c r="J81">
        <v>50.128999999999998</v>
      </c>
      <c r="K81">
        <v>50.13</v>
      </c>
      <c r="L81">
        <v>50.131999999999998</v>
      </c>
      <c r="M81">
        <v>0.99070000000000003</v>
      </c>
    </row>
    <row r="82" spans="1:13" x14ac:dyDescent="0.25">
      <c r="A82" s="1">
        <v>46211.772882997684</v>
      </c>
      <c r="B82">
        <v>231.398</v>
      </c>
      <c r="C82">
        <v>231.46899999999999</v>
      </c>
      <c r="D82">
        <v>231.46899999999999</v>
      </c>
      <c r="E82">
        <v>231.51900000000001</v>
      </c>
      <c r="F82">
        <v>8.5310000000000006</v>
      </c>
      <c r="G82">
        <v>8.5359999999999996</v>
      </c>
      <c r="H82">
        <v>8.5359999999999996</v>
      </c>
      <c r="I82">
        <v>8.5389999999999997</v>
      </c>
      <c r="J82">
        <v>50.131999999999998</v>
      </c>
      <c r="K82">
        <v>50.133000000000003</v>
      </c>
      <c r="L82">
        <v>50.134</v>
      </c>
      <c r="M82">
        <v>0.99070000000000003</v>
      </c>
    </row>
    <row r="83" spans="1:13" x14ac:dyDescent="0.25">
      <c r="A83" s="1">
        <v>46211.77289453704</v>
      </c>
      <c r="B83">
        <v>231.42400000000001</v>
      </c>
      <c r="C83">
        <v>231.482</v>
      </c>
      <c r="D83">
        <v>231.482</v>
      </c>
      <c r="E83">
        <v>231.55699999999999</v>
      </c>
      <c r="F83">
        <v>8.5329999999999995</v>
      </c>
      <c r="G83">
        <v>8.5350000000000001</v>
      </c>
      <c r="H83">
        <v>8.5350000000000001</v>
      </c>
      <c r="I83">
        <v>8.5370000000000008</v>
      </c>
      <c r="J83">
        <v>50.134</v>
      </c>
      <c r="K83">
        <v>50.134999999999998</v>
      </c>
      <c r="L83">
        <v>50.136000000000003</v>
      </c>
      <c r="M83">
        <v>0.99070000000000003</v>
      </c>
    </row>
    <row r="84" spans="1:13" x14ac:dyDescent="0.25">
      <c r="A84" s="1">
        <v>46211.772906087965</v>
      </c>
      <c r="B84">
        <v>231.57</v>
      </c>
      <c r="C84">
        <v>231.57900000000001</v>
      </c>
      <c r="D84">
        <v>231.57900000000001</v>
      </c>
      <c r="E84">
        <v>231.596</v>
      </c>
      <c r="F84">
        <v>8.532</v>
      </c>
      <c r="G84">
        <v>8.5340000000000007</v>
      </c>
      <c r="H84">
        <v>8.5340000000000007</v>
      </c>
      <c r="I84">
        <v>8.5359999999999996</v>
      </c>
      <c r="J84">
        <v>50.136000000000003</v>
      </c>
      <c r="K84">
        <v>50.137</v>
      </c>
      <c r="L84">
        <v>50.137</v>
      </c>
      <c r="M84">
        <v>0.99070000000000003</v>
      </c>
    </row>
    <row r="85" spans="1:13" x14ac:dyDescent="0.25">
      <c r="A85" s="1">
        <v>46211.772916655093</v>
      </c>
      <c r="B85">
        <v>231.49700000000001</v>
      </c>
      <c r="C85">
        <v>231.53700000000001</v>
      </c>
      <c r="D85">
        <v>231.53700000000001</v>
      </c>
      <c r="E85">
        <v>231.572</v>
      </c>
      <c r="F85">
        <v>8.5310000000000006</v>
      </c>
      <c r="G85">
        <v>8.5329999999999995</v>
      </c>
      <c r="H85">
        <v>8.5329999999999995</v>
      </c>
      <c r="I85">
        <v>8.5350000000000001</v>
      </c>
      <c r="J85">
        <v>50.134999999999998</v>
      </c>
      <c r="K85">
        <v>50.134999999999998</v>
      </c>
      <c r="L85">
        <v>50.136000000000003</v>
      </c>
      <c r="M85">
        <v>0.99070000000000003</v>
      </c>
    </row>
    <row r="86" spans="1:13" x14ac:dyDescent="0.25">
      <c r="A86" s="1">
        <v>46211.772930509258</v>
      </c>
      <c r="B86">
        <v>231.46700000000001</v>
      </c>
      <c r="C86">
        <v>231.52699999999999</v>
      </c>
      <c r="D86">
        <v>231.52699999999999</v>
      </c>
      <c r="E86">
        <v>231.56100000000001</v>
      </c>
      <c r="F86">
        <v>8.532</v>
      </c>
      <c r="G86">
        <v>8.5340000000000007</v>
      </c>
      <c r="H86">
        <v>8.5340000000000007</v>
      </c>
      <c r="I86">
        <v>8.5359999999999996</v>
      </c>
      <c r="J86">
        <v>50.131999999999998</v>
      </c>
      <c r="K86">
        <v>50.134</v>
      </c>
      <c r="L86">
        <v>50.134999999999998</v>
      </c>
      <c r="M86">
        <v>0.99070000000000003</v>
      </c>
    </row>
    <row r="87" spans="1:13" x14ac:dyDescent="0.25">
      <c r="A87" s="1">
        <v>46211.772942048614</v>
      </c>
      <c r="B87">
        <v>231.50700000000001</v>
      </c>
      <c r="C87">
        <v>231.54300000000001</v>
      </c>
      <c r="D87">
        <v>231.54300000000001</v>
      </c>
      <c r="E87">
        <v>231.58099999999999</v>
      </c>
      <c r="F87">
        <v>8.5329999999999995</v>
      </c>
      <c r="G87">
        <v>8.5350000000000001</v>
      </c>
      <c r="H87">
        <v>8.5350000000000001</v>
      </c>
      <c r="I87">
        <v>8.5380000000000003</v>
      </c>
      <c r="J87">
        <v>50.128</v>
      </c>
      <c r="K87">
        <v>50.128999999999998</v>
      </c>
      <c r="L87">
        <v>50.13</v>
      </c>
      <c r="M87">
        <v>0.99070000000000003</v>
      </c>
    </row>
    <row r="88" spans="1:13" x14ac:dyDescent="0.25">
      <c r="A88" s="1">
        <v>46211.772953599539</v>
      </c>
      <c r="B88">
        <v>231.43199999999999</v>
      </c>
      <c r="C88">
        <v>231.506</v>
      </c>
      <c r="D88">
        <v>231.506</v>
      </c>
      <c r="E88">
        <v>231.60400000000001</v>
      </c>
      <c r="F88">
        <v>8.5289999999999999</v>
      </c>
      <c r="G88">
        <v>8.532</v>
      </c>
      <c r="H88">
        <v>8.532</v>
      </c>
      <c r="I88">
        <v>8.5370000000000008</v>
      </c>
      <c r="J88">
        <v>50.125</v>
      </c>
      <c r="K88">
        <v>50.127000000000002</v>
      </c>
      <c r="L88">
        <v>50.128</v>
      </c>
      <c r="M88">
        <v>0.99070000000000003</v>
      </c>
    </row>
    <row r="89" spans="1:13" x14ac:dyDescent="0.25">
      <c r="A89" s="1">
        <v>46211.772965138887</v>
      </c>
      <c r="B89">
        <v>231.47499999999999</v>
      </c>
      <c r="C89">
        <v>231.511</v>
      </c>
      <c r="D89">
        <v>231.511</v>
      </c>
      <c r="E89">
        <v>231.541</v>
      </c>
      <c r="F89">
        <v>8.5299999999999994</v>
      </c>
      <c r="G89">
        <v>8.532</v>
      </c>
      <c r="H89">
        <v>8.532</v>
      </c>
      <c r="I89">
        <v>8.5340000000000007</v>
      </c>
      <c r="J89">
        <v>50.122</v>
      </c>
      <c r="K89">
        <v>50.124000000000002</v>
      </c>
      <c r="L89">
        <v>50.125999999999998</v>
      </c>
      <c r="M89">
        <v>0.99070000000000003</v>
      </c>
    </row>
    <row r="90" spans="1:13" x14ac:dyDescent="0.25">
      <c r="A90" s="1">
        <v>46211.772976689812</v>
      </c>
      <c r="B90">
        <v>231.46299999999999</v>
      </c>
      <c r="C90">
        <v>231.48699999999999</v>
      </c>
      <c r="D90">
        <v>231.48699999999999</v>
      </c>
      <c r="E90">
        <v>231.50399999999999</v>
      </c>
      <c r="F90">
        <v>8.5310000000000006</v>
      </c>
      <c r="G90">
        <v>8.5329999999999995</v>
      </c>
      <c r="H90">
        <v>8.5329999999999995</v>
      </c>
      <c r="I90">
        <v>8.5340000000000007</v>
      </c>
      <c r="J90">
        <v>50.12</v>
      </c>
      <c r="K90">
        <v>50.121000000000002</v>
      </c>
      <c r="L90">
        <v>50.122</v>
      </c>
      <c r="M90">
        <v>0.99070000000000003</v>
      </c>
    </row>
    <row r="91" spans="1:13" x14ac:dyDescent="0.25">
      <c r="A91" s="1">
        <v>46211.772988240744</v>
      </c>
      <c r="B91">
        <v>231.38499999999999</v>
      </c>
      <c r="C91">
        <v>231.429</v>
      </c>
      <c r="D91">
        <v>231.429</v>
      </c>
      <c r="E91">
        <v>231.49600000000001</v>
      </c>
      <c r="F91">
        <v>8.5289999999999999</v>
      </c>
      <c r="G91">
        <v>8.532</v>
      </c>
      <c r="H91">
        <v>8.532</v>
      </c>
      <c r="I91">
        <v>8.5340000000000007</v>
      </c>
      <c r="J91">
        <v>50.115000000000002</v>
      </c>
      <c r="K91">
        <v>50.118000000000002</v>
      </c>
      <c r="L91">
        <v>50.119</v>
      </c>
      <c r="M91">
        <v>0.99070000000000003</v>
      </c>
    </row>
    <row r="92" spans="1:13" x14ac:dyDescent="0.25">
      <c r="A92" s="1">
        <v>46211.772999780093</v>
      </c>
      <c r="B92">
        <v>231.48500000000001</v>
      </c>
      <c r="C92">
        <v>231.512</v>
      </c>
      <c r="D92">
        <v>231.512</v>
      </c>
      <c r="E92">
        <v>231.541</v>
      </c>
      <c r="F92">
        <v>8.532</v>
      </c>
      <c r="G92">
        <v>8.5340000000000007</v>
      </c>
      <c r="H92">
        <v>8.5340000000000007</v>
      </c>
      <c r="I92">
        <v>8.5359999999999996</v>
      </c>
      <c r="J92">
        <v>50.110999999999997</v>
      </c>
      <c r="K92">
        <v>50.112000000000002</v>
      </c>
      <c r="L92">
        <v>50.113</v>
      </c>
      <c r="M92">
        <v>0.99070000000000003</v>
      </c>
    </row>
    <row r="93" spans="1:13" x14ac:dyDescent="0.25">
      <c r="A93" s="1">
        <v>46211.773011331017</v>
      </c>
      <c r="B93">
        <v>231.535</v>
      </c>
      <c r="C93">
        <v>231.57</v>
      </c>
      <c r="D93">
        <v>231.57</v>
      </c>
      <c r="E93">
        <v>231.608</v>
      </c>
      <c r="F93">
        <v>8.5340000000000007</v>
      </c>
      <c r="G93">
        <v>8.5359999999999996</v>
      </c>
      <c r="H93">
        <v>8.5359999999999996</v>
      </c>
      <c r="I93">
        <v>8.5380000000000003</v>
      </c>
      <c r="J93">
        <v>50.107999999999997</v>
      </c>
      <c r="K93">
        <v>50.109000000000002</v>
      </c>
      <c r="L93">
        <v>50.110999999999997</v>
      </c>
      <c r="M93">
        <v>0.99070000000000003</v>
      </c>
    </row>
    <row r="94" spans="1:13" x14ac:dyDescent="0.25">
      <c r="A94" s="1">
        <v>46211.773022881942</v>
      </c>
      <c r="B94">
        <v>231.55099999999999</v>
      </c>
      <c r="C94">
        <v>231.57599999999999</v>
      </c>
      <c r="D94">
        <v>231.57599999999999</v>
      </c>
      <c r="E94">
        <v>231.601</v>
      </c>
      <c r="F94">
        <v>8.5329999999999995</v>
      </c>
      <c r="G94">
        <v>8.5359999999999996</v>
      </c>
      <c r="H94">
        <v>8.5359999999999996</v>
      </c>
      <c r="I94">
        <v>8.5380000000000003</v>
      </c>
      <c r="J94">
        <v>50.103999999999999</v>
      </c>
      <c r="K94">
        <v>50.104999999999997</v>
      </c>
      <c r="L94">
        <v>50.106999999999999</v>
      </c>
      <c r="M94">
        <v>0.99070000000000003</v>
      </c>
    </row>
    <row r="95" spans="1:13" x14ac:dyDescent="0.25">
      <c r="A95" s="1">
        <v>46211.773034432874</v>
      </c>
      <c r="B95">
        <v>231.529</v>
      </c>
      <c r="C95">
        <v>231.55</v>
      </c>
      <c r="D95">
        <v>231.55</v>
      </c>
      <c r="E95">
        <v>231.59399999999999</v>
      </c>
      <c r="F95">
        <v>8.532</v>
      </c>
      <c r="G95">
        <v>8.5340000000000007</v>
      </c>
      <c r="H95">
        <v>8.5340000000000007</v>
      </c>
      <c r="I95">
        <v>8.5350000000000001</v>
      </c>
      <c r="J95">
        <v>50.100999999999999</v>
      </c>
      <c r="K95">
        <v>50.103000000000002</v>
      </c>
      <c r="L95">
        <v>50.103999999999999</v>
      </c>
      <c r="M95">
        <v>0.99070000000000003</v>
      </c>
    </row>
    <row r="96" spans="1:13" x14ac:dyDescent="0.25">
      <c r="A96" s="1">
        <v>46211.773045983799</v>
      </c>
      <c r="B96">
        <v>231.45699999999999</v>
      </c>
      <c r="C96">
        <v>231.499</v>
      </c>
      <c r="D96">
        <v>231.499</v>
      </c>
      <c r="E96">
        <v>231.58099999999999</v>
      </c>
      <c r="F96">
        <v>8.5280000000000005</v>
      </c>
      <c r="G96">
        <v>8.5310000000000006</v>
      </c>
      <c r="H96">
        <v>8.5310000000000006</v>
      </c>
      <c r="I96">
        <v>8.5359999999999996</v>
      </c>
      <c r="J96">
        <v>50.094000000000001</v>
      </c>
      <c r="K96">
        <v>50.097000000000001</v>
      </c>
      <c r="L96">
        <v>50.1</v>
      </c>
      <c r="M96">
        <v>0.99070000000000003</v>
      </c>
    </row>
    <row r="97" spans="1:13" x14ac:dyDescent="0.25">
      <c r="A97" s="1">
        <v>46211.773057534723</v>
      </c>
      <c r="B97">
        <v>231.38800000000001</v>
      </c>
      <c r="C97">
        <v>231.43799999999999</v>
      </c>
      <c r="D97">
        <v>231.43799999999999</v>
      </c>
      <c r="E97">
        <v>231.465</v>
      </c>
      <c r="F97">
        <v>8.5269999999999992</v>
      </c>
      <c r="G97">
        <v>8.5289999999999999</v>
      </c>
      <c r="H97">
        <v>8.5289999999999999</v>
      </c>
      <c r="I97">
        <v>8.5310000000000006</v>
      </c>
      <c r="J97">
        <v>50.088999999999999</v>
      </c>
      <c r="K97">
        <v>50.091000000000001</v>
      </c>
      <c r="L97">
        <v>50.094000000000001</v>
      </c>
      <c r="M97">
        <v>0.99070000000000003</v>
      </c>
    </row>
    <row r="98" spans="1:13" x14ac:dyDescent="0.25">
      <c r="A98" s="1">
        <v>46211.773069097224</v>
      </c>
      <c r="B98">
        <v>231.37</v>
      </c>
      <c r="C98">
        <v>231.393</v>
      </c>
      <c r="D98">
        <v>231.393</v>
      </c>
      <c r="E98">
        <v>231.41399999999999</v>
      </c>
      <c r="F98">
        <v>8.5259999999999998</v>
      </c>
      <c r="G98">
        <v>8.5269999999999992</v>
      </c>
      <c r="H98">
        <v>8.5269999999999992</v>
      </c>
      <c r="I98">
        <v>8.5289999999999999</v>
      </c>
      <c r="J98">
        <v>50.082000000000001</v>
      </c>
      <c r="K98">
        <v>50.084000000000003</v>
      </c>
      <c r="L98">
        <v>50.088000000000001</v>
      </c>
      <c r="M98">
        <v>0.99070000000000003</v>
      </c>
    </row>
    <row r="99" spans="1:13" x14ac:dyDescent="0.25">
      <c r="A99" s="1">
        <v>46211.773080648149</v>
      </c>
      <c r="B99">
        <v>231.34200000000001</v>
      </c>
      <c r="C99">
        <v>231.364</v>
      </c>
      <c r="D99">
        <v>231.364</v>
      </c>
      <c r="E99">
        <v>231.38800000000001</v>
      </c>
      <c r="F99">
        <v>8.532</v>
      </c>
      <c r="G99">
        <v>8.532</v>
      </c>
      <c r="H99">
        <v>8.532</v>
      </c>
      <c r="I99">
        <v>8.5340000000000007</v>
      </c>
      <c r="J99">
        <v>50.075000000000003</v>
      </c>
      <c r="K99">
        <v>50.078000000000003</v>
      </c>
      <c r="L99">
        <v>50.081000000000003</v>
      </c>
      <c r="M99">
        <v>0.99070000000000003</v>
      </c>
    </row>
    <row r="100" spans="1:13" x14ac:dyDescent="0.25">
      <c r="A100" s="1">
        <v>46211.773092210649</v>
      </c>
      <c r="B100">
        <v>231.35400000000001</v>
      </c>
      <c r="C100">
        <v>231.38800000000001</v>
      </c>
      <c r="D100">
        <v>231.38800000000001</v>
      </c>
      <c r="E100">
        <v>231.41499999999999</v>
      </c>
      <c r="F100">
        <v>8.5329999999999995</v>
      </c>
      <c r="G100">
        <v>8.5350000000000001</v>
      </c>
      <c r="H100">
        <v>8.5350000000000001</v>
      </c>
      <c r="I100">
        <v>8.5350000000000001</v>
      </c>
      <c r="J100">
        <v>50.073</v>
      </c>
      <c r="K100">
        <v>50.073999999999998</v>
      </c>
      <c r="L100">
        <v>50.075000000000003</v>
      </c>
      <c r="M100">
        <v>0.99070000000000003</v>
      </c>
    </row>
    <row r="101" spans="1:13" x14ac:dyDescent="0.25">
      <c r="A101" s="1">
        <v>46211.773103761574</v>
      </c>
      <c r="B101">
        <v>231.34100000000001</v>
      </c>
      <c r="C101">
        <v>231.374</v>
      </c>
      <c r="D101">
        <v>231.374</v>
      </c>
      <c r="E101">
        <v>231.405</v>
      </c>
      <c r="F101">
        <v>8.532</v>
      </c>
      <c r="G101">
        <v>8.5340000000000007</v>
      </c>
      <c r="H101">
        <v>8.5340000000000007</v>
      </c>
      <c r="I101">
        <v>8.5350000000000001</v>
      </c>
      <c r="J101">
        <v>50.073</v>
      </c>
      <c r="K101">
        <v>50.073</v>
      </c>
      <c r="L101">
        <v>50.073999999999998</v>
      </c>
      <c r="M101">
        <v>0.99070000000000003</v>
      </c>
    </row>
    <row r="102" spans="1:13" x14ac:dyDescent="0.25">
      <c r="A102" s="1">
        <v>46211.773115324075</v>
      </c>
      <c r="B102">
        <v>231.38300000000001</v>
      </c>
      <c r="C102">
        <v>231.393</v>
      </c>
      <c r="D102">
        <v>231.393</v>
      </c>
      <c r="E102">
        <v>231.422</v>
      </c>
      <c r="F102">
        <v>8.5329999999999995</v>
      </c>
      <c r="G102">
        <v>8.5340000000000007</v>
      </c>
      <c r="H102">
        <v>8.5340000000000007</v>
      </c>
      <c r="I102">
        <v>8.5350000000000001</v>
      </c>
      <c r="J102">
        <v>50.072000000000003</v>
      </c>
      <c r="K102">
        <v>50.073</v>
      </c>
      <c r="L102">
        <v>50.073999999999998</v>
      </c>
      <c r="M102">
        <v>0.99070000000000003</v>
      </c>
    </row>
    <row r="103" spans="1:13" x14ac:dyDescent="0.25">
      <c r="A103" s="1">
        <v>46211.773126874999</v>
      </c>
      <c r="B103">
        <v>231.34800000000001</v>
      </c>
      <c r="C103">
        <v>231.38</v>
      </c>
      <c r="D103">
        <v>231.38</v>
      </c>
      <c r="E103">
        <v>231.422</v>
      </c>
      <c r="F103">
        <v>8.5329999999999995</v>
      </c>
      <c r="G103">
        <v>8.5340000000000007</v>
      </c>
      <c r="H103">
        <v>8.5340000000000007</v>
      </c>
      <c r="I103">
        <v>8.5350000000000001</v>
      </c>
      <c r="J103">
        <v>50.073999999999998</v>
      </c>
      <c r="K103">
        <v>50.073999999999998</v>
      </c>
      <c r="L103">
        <v>50.073999999999998</v>
      </c>
      <c r="M103">
        <v>0.99070000000000003</v>
      </c>
    </row>
    <row r="104" spans="1:13" x14ac:dyDescent="0.25">
      <c r="A104" s="1">
        <v>46211.7731384375</v>
      </c>
      <c r="B104">
        <v>231.33199999999999</v>
      </c>
      <c r="C104">
        <v>231.39099999999999</v>
      </c>
      <c r="D104">
        <v>231.39099999999999</v>
      </c>
      <c r="E104">
        <v>231.42099999999999</v>
      </c>
      <c r="F104">
        <v>8.5310000000000006</v>
      </c>
      <c r="G104">
        <v>8.5350000000000001</v>
      </c>
      <c r="H104">
        <v>8.5350000000000001</v>
      </c>
      <c r="I104">
        <v>8.5370000000000008</v>
      </c>
      <c r="J104">
        <v>50.073999999999998</v>
      </c>
      <c r="K104">
        <v>50.075000000000003</v>
      </c>
      <c r="L104">
        <v>50.075000000000003</v>
      </c>
      <c r="M104">
        <v>0.99070000000000003</v>
      </c>
    </row>
    <row r="105" spans="1:13" x14ac:dyDescent="0.25">
      <c r="A105" s="1">
        <v>46211.773149988425</v>
      </c>
      <c r="B105">
        <v>231.309</v>
      </c>
      <c r="C105">
        <v>231.328</v>
      </c>
      <c r="D105">
        <v>231.328</v>
      </c>
      <c r="E105">
        <v>231.35300000000001</v>
      </c>
      <c r="F105">
        <v>8.5329999999999995</v>
      </c>
      <c r="G105">
        <v>8.5340000000000007</v>
      </c>
      <c r="H105">
        <v>8.5340000000000007</v>
      </c>
      <c r="I105">
        <v>8.5350000000000001</v>
      </c>
      <c r="J105">
        <v>50.075000000000003</v>
      </c>
      <c r="K105">
        <v>50.076000000000001</v>
      </c>
      <c r="L105">
        <v>50.076000000000001</v>
      </c>
      <c r="M105">
        <v>0.99070000000000003</v>
      </c>
    </row>
    <row r="106" spans="1:13" x14ac:dyDescent="0.25">
      <c r="A106" s="1">
        <v>46211.773161550926</v>
      </c>
      <c r="B106">
        <v>231.32900000000001</v>
      </c>
      <c r="C106">
        <v>231.36799999999999</v>
      </c>
      <c r="D106">
        <v>231.36799999999999</v>
      </c>
      <c r="E106">
        <v>231.398</v>
      </c>
      <c r="F106">
        <v>8.5350000000000001</v>
      </c>
      <c r="G106">
        <v>8.5359999999999996</v>
      </c>
      <c r="H106">
        <v>8.5359999999999996</v>
      </c>
      <c r="I106">
        <v>8.5380000000000003</v>
      </c>
      <c r="J106">
        <v>50.076999999999998</v>
      </c>
      <c r="K106">
        <v>50.078000000000003</v>
      </c>
      <c r="L106">
        <v>50.078000000000003</v>
      </c>
      <c r="M106">
        <v>0.99070000000000003</v>
      </c>
    </row>
    <row r="107" spans="1:13" x14ac:dyDescent="0.25">
      <c r="A107" s="1">
        <v>46211.77317310185</v>
      </c>
      <c r="B107">
        <v>231.35900000000001</v>
      </c>
      <c r="C107">
        <v>231.39099999999999</v>
      </c>
      <c r="D107">
        <v>231.39099999999999</v>
      </c>
      <c r="E107">
        <v>231.434</v>
      </c>
      <c r="F107">
        <v>8.532</v>
      </c>
      <c r="G107">
        <v>8.5340000000000007</v>
      </c>
      <c r="H107">
        <v>8.5340000000000007</v>
      </c>
      <c r="I107">
        <v>8.5350000000000001</v>
      </c>
      <c r="J107">
        <v>50.078000000000003</v>
      </c>
      <c r="K107">
        <v>50.079000000000001</v>
      </c>
      <c r="L107">
        <v>50.079000000000001</v>
      </c>
      <c r="M107">
        <v>0.99070000000000003</v>
      </c>
    </row>
    <row r="108" spans="1:13" x14ac:dyDescent="0.25">
      <c r="A108" s="1">
        <v>46211.773184652775</v>
      </c>
      <c r="B108">
        <v>231.36099999999999</v>
      </c>
      <c r="C108">
        <v>231.37100000000001</v>
      </c>
      <c r="D108">
        <v>231.37100000000001</v>
      </c>
      <c r="E108">
        <v>231.39099999999999</v>
      </c>
      <c r="F108">
        <v>8.532</v>
      </c>
      <c r="G108">
        <v>8.5350000000000001</v>
      </c>
      <c r="H108">
        <v>8.5350000000000001</v>
      </c>
      <c r="I108">
        <v>8.5370000000000008</v>
      </c>
      <c r="J108">
        <v>50.08</v>
      </c>
      <c r="K108">
        <v>50.081000000000003</v>
      </c>
      <c r="L108">
        <v>50.082999999999998</v>
      </c>
      <c r="M108">
        <v>0.99070000000000003</v>
      </c>
    </row>
    <row r="109" spans="1:13" x14ac:dyDescent="0.25">
      <c r="A109" s="1">
        <v>46211.773196215276</v>
      </c>
      <c r="B109">
        <v>230.97399999999999</v>
      </c>
      <c r="C109">
        <v>231.15700000000001</v>
      </c>
      <c r="D109">
        <v>231.15700000000001</v>
      </c>
      <c r="E109">
        <v>231.227</v>
      </c>
      <c r="F109">
        <v>8.5150000000000006</v>
      </c>
      <c r="G109">
        <v>8.5329999999999995</v>
      </c>
      <c r="H109">
        <v>8.5329999999999995</v>
      </c>
      <c r="I109">
        <v>8.5389999999999997</v>
      </c>
      <c r="J109">
        <v>50.082000000000001</v>
      </c>
      <c r="K109">
        <v>50.085000000000001</v>
      </c>
      <c r="L109">
        <v>50.085999999999999</v>
      </c>
      <c r="M109">
        <v>0.99070000000000003</v>
      </c>
    </row>
    <row r="110" spans="1:13" x14ac:dyDescent="0.25">
      <c r="A110" s="1">
        <v>46211.7732077662</v>
      </c>
      <c r="B110">
        <v>231.209</v>
      </c>
      <c r="C110">
        <v>231.22200000000001</v>
      </c>
      <c r="D110">
        <v>231.22200000000001</v>
      </c>
      <c r="E110">
        <v>231.245</v>
      </c>
      <c r="F110">
        <v>8.5399999999999991</v>
      </c>
      <c r="G110">
        <v>8.5399999999999991</v>
      </c>
      <c r="H110">
        <v>8.5399999999999991</v>
      </c>
      <c r="I110">
        <v>8.5410000000000004</v>
      </c>
      <c r="J110">
        <v>50.087000000000003</v>
      </c>
      <c r="K110">
        <v>50.088000000000001</v>
      </c>
      <c r="L110">
        <v>50.088000000000001</v>
      </c>
      <c r="M110">
        <v>0.99070000000000003</v>
      </c>
    </row>
    <row r="111" spans="1:13" x14ac:dyDescent="0.25">
      <c r="A111" s="1">
        <v>46211.773219317132</v>
      </c>
      <c r="B111">
        <v>231.17099999999999</v>
      </c>
      <c r="C111">
        <v>231.286</v>
      </c>
      <c r="D111">
        <v>231.286</v>
      </c>
      <c r="E111">
        <v>231.345</v>
      </c>
      <c r="F111">
        <v>8.5380000000000003</v>
      </c>
      <c r="G111">
        <v>8.5410000000000004</v>
      </c>
      <c r="H111">
        <v>8.5410000000000004</v>
      </c>
      <c r="I111">
        <v>8.5459999999999994</v>
      </c>
      <c r="J111">
        <v>50.088999999999999</v>
      </c>
      <c r="K111">
        <v>50.088999999999999</v>
      </c>
      <c r="L111">
        <v>50.09</v>
      </c>
      <c r="M111">
        <v>0.99070000000000003</v>
      </c>
    </row>
    <row r="112" spans="1:13" x14ac:dyDescent="0.25">
      <c r="A112" s="1">
        <v>46211.773230868057</v>
      </c>
      <c r="B112">
        <v>231.27500000000001</v>
      </c>
      <c r="C112">
        <v>231.327</v>
      </c>
      <c r="D112">
        <v>231.327</v>
      </c>
      <c r="E112">
        <v>231.374</v>
      </c>
      <c r="F112">
        <v>8.5359999999999996</v>
      </c>
      <c r="G112">
        <v>8.5389999999999997</v>
      </c>
      <c r="H112">
        <v>8.5389999999999997</v>
      </c>
      <c r="I112">
        <v>8.5419999999999998</v>
      </c>
      <c r="J112">
        <v>50.088999999999999</v>
      </c>
      <c r="K112">
        <v>50.091000000000001</v>
      </c>
      <c r="L112">
        <v>50.094000000000001</v>
      </c>
      <c r="M112">
        <v>0.99070000000000003</v>
      </c>
    </row>
    <row r="113" spans="1:13" x14ac:dyDescent="0.25">
      <c r="A113" s="1">
        <v>46211.773242430558</v>
      </c>
      <c r="B113">
        <v>231.22499999999999</v>
      </c>
      <c r="C113">
        <v>231.30799999999999</v>
      </c>
      <c r="D113">
        <v>231.30799999999999</v>
      </c>
      <c r="E113">
        <v>231.37799999999999</v>
      </c>
      <c r="F113">
        <v>8.5329999999999995</v>
      </c>
      <c r="G113">
        <v>8.5350000000000001</v>
      </c>
      <c r="H113">
        <v>8.5350000000000001</v>
      </c>
      <c r="I113">
        <v>8.5380000000000003</v>
      </c>
      <c r="J113">
        <v>50.094000000000001</v>
      </c>
      <c r="K113">
        <v>50.094000000000001</v>
      </c>
      <c r="L113">
        <v>50.094000000000001</v>
      </c>
      <c r="M113">
        <v>0.99070000000000003</v>
      </c>
    </row>
    <row r="114" spans="1:13" x14ac:dyDescent="0.25">
      <c r="A114" s="1">
        <v>46211.773253981482</v>
      </c>
      <c r="B114">
        <v>231.31899999999999</v>
      </c>
      <c r="C114">
        <v>231.37</v>
      </c>
      <c r="D114">
        <v>231.37</v>
      </c>
      <c r="E114">
        <v>231.41800000000001</v>
      </c>
      <c r="F114">
        <v>8.5380000000000003</v>
      </c>
      <c r="G114">
        <v>8.5389999999999997</v>
      </c>
      <c r="H114">
        <v>8.5389999999999997</v>
      </c>
      <c r="I114">
        <v>8.5410000000000004</v>
      </c>
      <c r="J114">
        <v>50.094000000000001</v>
      </c>
      <c r="K114">
        <v>50.094999999999999</v>
      </c>
      <c r="L114">
        <v>50.095999999999997</v>
      </c>
      <c r="M114">
        <v>0.99070000000000003</v>
      </c>
    </row>
    <row r="115" spans="1:13" x14ac:dyDescent="0.25">
      <c r="A115" s="1">
        <v>46211.773265532407</v>
      </c>
      <c r="B115">
        <v>231.36199999999999</v>
      </c>
      <c r="C115">
        <v>231.39699999999999</v>
      </c>
      <c r="D115">
        <v>231.39699999999999</v>
      </c>
      <c r="E115">
        <v>231.43100000000001</v>
      </c>
      <c r="F115">
        <v>8.5340000000000007</v>
      </c>
      <c r="G115">
        <v>8.5359999999999996</v>
      </c>
      <c r="H115">
        <v>8.5359999999999996</v>
      </c>
      <c r="I115">
        <v>8.5380000000000003</v>
      </c>
      <c r="J115">
        <v>50.095999999999997</v>
      </c>
      <c r="K115">
        <v>50.097000000000001</v>
      </c>
      <c r="L115">
        <v>50.098999999999997</v>
      </c>
      <c r="M115">
        <v>0.99060000000000004</v>
      </c>
    </row>
    <row r="116" spans="1:13" x14ac:dyDescent="0.25">
      <c r="A116" s="1">
        <v>46211.773277083332</v>
      </c>
      <c r="B116">
        <v>231.44200000000001</v>
      </c>
      <c r="C116">
        <v>231.49</v>
      </c>
      <c r="D116">
        <v>231.49</v>
      </c>
      <c r="E116">
        <v>231.52699999999999</v>
      </c>
      <c r="F116">
        <v>8.5329999999999995</v>
      </c>
      <c r="G116">
        <v>8.5350000000000001</v>
      </c>
      <c r="H116">
        <v>8.5350000000000001</v>
      </c>
      <c r="I116">
        <v>8.5359999999999996</v>
      </c>
      <c r="J116">
        <v>50.1</v>
      </c>
      <c r="K116">
        <v>50.101999999999997</v>
      </c>
      <c r="L116">
        <v>50.103999999999999</v>
      </c>
      <c r="M116">
        <v>0.99070000000000003</v>
      </c>
    </row>
    <row r="117" spans="1:13" x14ac:dyDescent="0.25">
      <c r="A117" s="1">
        <v>46211.773288634256</v>
      </c>
      <c r="B117">
        <v>231.45099999999999</v>
      </c>
      <c r="C117">
        <v>231.477</v>
      </c>
      <c r="D117">
        <v>231.477</v>
      </c>
      <c r="E117">
        <v>231.52199999999999</v>
      </c>
      <c r="F117">
        <v>8.5289999999999999</v>
      </c>
      <c r="G117">
        <v>8.5310000000000006</v>
      </c>
      <c r="H117">
        <v>8.5310000000000006</v>
      </c>
      <c r="I117">
        <v>8.5340000000000007</v>
      </c>
      <c r="J117">
        <v>50.103999999999999</v>
      </c>
      <c r="K117">
        <v>50.106000000000002</v>
      </c>
      <c r="L117">
        <v>50.107999999999997</v>
      </c>
      <c r="M117">
        <v>0.99070000000000003</v>
      </c>
    </row>
    <row r="118" spans="1:13" x14ac:dyDescent="0.25">
      <c r="A118" s="1">
        <v>46211.773300173612</v>
      </c>
      <c r="B118">
        <v>231.44900000000001</v>
      </c>
      <c r="C118">
        <v>231.50399999999999</v>
      </c>
      <c r="D118">
        <v>231.50399999999999</v>
      </c>
      <c r="E118">
        <v>231.542</v>
      </c>
      <c r="F118">
        <v>8.5259999999999998</v>
      </c>
      <c r="G118">
        <v>8.5310000000000006</v>
      </c>
      <c r="H118">
        <v>8.5310000000000006</v>
      </c>
      <c r="I118">
        <v>8.5340000000000007</v>
      </c>
      <c r="J118">
        <v>50.107999999999997</v>
      </c>
      <c r="K118">
        <v>50.109000000000002</v>
      </c>
      <c r="L118">
        <v>50.11</v>
      </c>
      <c r="M118">
        <v>0.99060000000000004</v>
      </c>
    </row>
    <row r="119" spans="1:13" x14ac:dyDescent="0.25">
      <c r="A119" s="1">
        <v>46211.773311724537</v>
      </c>
      <c r="B119">
        <v>231.40799999999999</v>
      </c>
      <c r="C119">
        <v>231.43100000000001</v>
      </c>
      <c r="D119">
        <v>231.43100000000001</v>
      </c>
      <c r="E119">
        <v>231.46100000000001</v>
      </c>
      <c r="F119">
        <v>8.5269999999999992</v>
      </c>
      <c r="G119">
        <v>8.5299999999999994</v>
      </c>
      <c r="H119">
        <v>8.5299999999999994</v>
      </c>
      <c r="I119">
        <v>8.5340000000000007</v>
      </c>
      <c r="J119">
        <v>50.11</v>
      </c>
      <c r="K119">
        <v>50.110999999999997</v>
      </c>
      <c r="L119">
        <v>50.113</v>
      </c>
      <c r="M119">
        <v>0.99070000000000003</v>
      </c>
    </row>
    <row r="120" spans="1:13" x14ac:dyDescent="0.25">
      <c r="A120" s="1">
        <v>46211.773323275462</v>
      </c>
      <c r="B120">
        <v>231.45400000000001</v>
      </c>
      <c r="C120">
        <v>231.46299999999999</v>
      </c>
      <c r="D120">
        <v>231.46299999999999</v>
      </c>
      <c r="E120">
        <v>231.47800000000001</v>
      </c>
      <c r="F120">
        <v>8.5289999999999999</v>
      </c>
      <c r="G120">
        <v>8.532</v>
      </c>
      <c r="H120">
        <v>8.532</v>
      </c>
      <c r="I120">
        <v>8.5340000000000007</v>
      </c>
      <c r="J120">
        <v>50.113</v>
      </c>
      <c r="K120">
        <v>50.113</v>
      </c>
      <c r="L120">
        <v>50.113999999999997</v>
      </c>
      <c r="M120">
        <v>0.99070000000000003</v>
      </c>
    </row>
    <row r="121" spans="1:13" x14ac:dyDescent="0.25">
      <c r="A121" s="1">
        <v>46211.773334826386</v>
      </c>
      <c r="B121">
        <v>231.39599999999999</v>
      </c>
      <c r="C121">
        <v>231.42699999999999</v>
      </c>
      <c r="D121">
        <v>231.42699999999999</v>
      </c>
      <c r="E121">
        <v>231.465</v>
      </c>
      <c r="F121">
        <v>8.5280000000000005</v>
      </c>
      <c r="G121">
        <v>8.5299999999999994</v>
      </c>
      <c r="H121">
        <v>8.5299999999999994</v>
      </c>
      <c r="I121">
        <v>8.5310000000000006</v>
      </c>
      <c r="J121">
        <v>50.112000000000002</v>
      </c>
      <c r="K121">
        <v>50.113</v>
      </c>
      <c r="L121">
        <v>50.113</v>
      </c>
      <c r="M121">
        <v>0.99060000000000004</v>
      </c>
    </row>
    <row r="122" spans="1:13" x14ac:dyDescent="0.25">
      <c r="A122" s="1">
        <v>46211.773346377318</v>
      </c>
      <c r="B122">
        <v>231.405</v>
      </c>
      <c r="C122">
        <v>231.44</v>
      </c>
      <c r="D122">
        <v>231.44</v>
      </c>
      <c r="E122">
        <v>231.49</v>
      </c>
      <c r="F122">
        <v>8.5250000000000004</v>
      </c>
      <c r="G122">
        <v>8.5280000000000005</v>
      </c>
      <c r="H122">
        <v>8.5280000000000005</v>
      </c>
      <c r="I122">
        <v>8.5299999999999994</v>
      </c>
      <c r="J122">
        <v>50.11</v>
      </c>
      <c r="K122">
        <v>50.110999999999997</v>
      </c>
      <c r="L122">
        <v>50.112000000000002</v>
      </c>
      <c r="M122">
        <v>0.99060000000000004</v>
      </c>
    </row>
    <row r="123" spans="1:13" x14ac:dyDescent="0.25">
      <c r="A123" s="1">
        <v>46211.773357916667</v>
      </c>
      <c r="B123">
        <v>231.35499999999999</v>
      </c>
      <c r="C123">
        <v>231.38900000000001</v>
      </c>
      <c r="D123">
        <v>231.38900000000001</v>
      </c>
      <c r="E123">
        <v>231.40600000000001</v>
      </c>
      <c r="F123">
        <v>8.5229999999999997</v>
      </c>
      <c r="G123">
        <v>8.5250000000000004</v>
      </c>
      <c r="H123">
        <v>8.5250000000000004</v>
      </c>
      <c r="I123">
        <v>8.5259999999999998</v>
      </c>
      <c r="J123">
        <v>50.11</v>
      </c>
      <c r="K123">
        <v>50.11</v>
      </c>
      <c r="L123">
        <v>50.110999999999997</v>
      </c>
      <c r="M123">
        <v>0.99060000000000004</v>
      </c>
    </row>
    <row r="124" spans="1:13" x14ac:dyDescent="0.25">
      <c r="A124" s="1">
        <v>46211.773369467592</v>
      </c>
      <c r="B124">
        <v>231.21</v>
      </c>
      <c r="C124">
        <v>231.29400000000001</v>
      </c>
      <c r="D124">
        <v>231.29400000000001</v>
      </c>
      <c r="E124">
        <v>231.333</v>
      </c>
      <c r="F124">
        <v>8.5210000000000008</v>
      </c>
      <c r="G124">
        <v>8.5229999999999997</v>
      </c>
      <c r="H124">
        <v>8.5229999999999997</v>
      </c>
      <c r="I124">
        <v>8.5259999999999998</v>
      </c>
      <c r="J124">
        <v>50.103999999999999</v>
      </c>
      <c r="K124">
        <v>50.106000000000002</v>
      </c>
      <c r="L124">
        <v>50.107999999999997</v>
      </c>
      <c r="M124">
        <v>0.99070000000000003</v>
      </c>
    </row>
    <row r="125" spans="1:13" x14ac:dyDescent="0.25">
      <c r="A125" s="1">
        <v>46211.773381018516</v>
      </c>
      <c r="B125">
        <v>231.262</v>
      </c>
      <c r="C125">
        <v>231.36799999999999</v>
      </c>
      <c r="D125">
        <v>231.36799999999999</v>
      </c>
      <c r="E125">
        <v>231.41800000000001</v>
      </c>
      <c r="F125">
        <v>8.5269999999999992</v>
      </c>
      <c r="G125">
        <v>8.5289999999999999</v>
      </c>
      <c r="H125">
        <v>8.5289999999999999</v>
      </c>
      <c r="I125">
        <v>8.5310000000000006</v>
      </c>
      <c r="J125">
        <v>50.103999999999999</v>
      </c>
      <c r="K125">
        <v>50.104999999999997</v>
      </c>
      <c r="L125">
        <v>50.104999999999997</v>
      </c>
      <c r="M125">
        <v>0.99070000000000003</v>
      </c>
    </row>
    <row r="126" spans="1:13" x14ac:dyDescent="0.25">
      <c r="A126" s="1">
        <v>46211.773392569441</v>
      </c>
      <c r="B126">
        <v>231.339</v>
      </c>
      <c r="C126">
        <v>231.38900000000001</v>
      </c>
      <c r="D126">
        <v>231.38900000000001</v>
      </c>
      <c r="E126">
        <v>231.441</v>
      </c>
      <c r="F126">
        <v>8.5269999999999992</v>
      </c>
      <c r="G126">
        <v>8.5280000000000005</v>
      </c>
      <c r="H126">
        <v>8.5280000000000005</v>
      </c>
      <c r="I126">
        <v>8.5299999999999994</v>
      </c>
      <c r="J126">
        <v>50.101999999999997</v>
      </c>
      <c r="K126">
        <v>50.103999999999999</v>
      </c>
      <c r="L126">
        <v>50.103999999999999</v>
      </c>
      <c r="M126">
        <v>0.99070000000000003</v>
      </c>
    </row>
    <row r="127" spans="1:13" x14ac:dyDescent="0.25">
      <c r="A127" s="1">
        <v>46211.773404120373</v>
      </c>
      <c r="B127">
        <v>231.38300000000001</v>
      </c>
      <c r="C127">
        <v>231.399</v>
      </c>
      <c r="D127">
        <v>231.399</v>
      </c>
      <c r="E127">
        <v>231.422</v>
      </c>
      <c r="F127">
        <v>8.532</v>
      </c>
      <c r="G127">
        <v>8.5329999999999995</v>
      </c>
      <c r="H127">
        <v>8.5329999999999995</v>
      </c>
      <c r="I127">
        <v>8.5340000000000007</v>
      </c>
      <c r="J127">
        <v>50.103000000000002</v>
      </c>
      <c r="K127">
        <v>50.103999999999999</v>
      </c>
      <c r="L127">
        <v>50.103999999999999</v>
      </c>
      <c r="M127">
        <v>0.99070000000000003</v>
      </c>
    </row>
    <row r="128" spans="1:13" x14ac:dyDescent="0.25">
      <c r="A128" s="1">
        <v>46211.773415671298</v>
      </c>
      <c r="B128">
        <v>231.309</v>
      </c>
      <c r="C128">
        <v>231.34899999999999</v>
      </c>
      <c r="D128">
        <v>231.34899999999999</v>
      </c>
      <c r="E128">
        <v>231.36799999999999</v>
      </c>
      <c r="F128">
        <v>8.5310000000000006</v>
      </c>
      <c r="G128">
        <v>8.532</v>
      </c>
      <c r="H128">
        <v>8.532</v>
      </c>
      <c r="I128">
        <v>8.532</v>
      </c>
      <c r="J128">
        <v>50.100999999999999</v>
      </c>
      <c r="K128">
        <v>50.101999999999997</v>
      </c>
      <c r="L128">
        <v>50.103999999999999</v>
      </c>
      <c r="M128">
        <v>0.99070000000000003</v>
      </c>
    </row>
    <row r="129" spans="1:13" x14ac:dyDescent="0.25">
      <c r="A129" s="1">
        <v>46211.773427222222</v>
      </c>
      <c r="B129">
        <v>231.27500000000001</v>
      </c>
      <c r="C129">
        <v>231.32900000000001</v>
      </c>
      <c r="D129">
        <v>231.32900000000001</v>
      </c>
      <c r="E129">
        <v>231.40600000000001</v>
      </c>
      <c r="F129">
        <v>8.5310000000000006</v>
      </c>
      <c r="G129">
        <v>8.5340000000000007</v>
      </c>
      <c r="H129">
        <v>8.5340000000000007</v>
      </c>
      <c r="I129">
        <v>8.5350000000000001</v>
      </c>
      <c r="J129">
        <v>50.097000000000001</v>
      </c>
      <c r="K129">
        <v>50.097999999999999</v>
      </c>
      <c r="L129">
        <v>50.1</v>
      </c>
      <c r="M129">
        <v>0.99070000000000003</v>
      </c>
    </row>
    <row r="130" spans="1:13" x14ac:dyDescent="0.25">
      <c r="A130" s="1">
        <v>46211.773438773147</v>
      </c>
      <c r="B130">
        <v>231.31700000000001</v>
      </c>
      <c r="C130">
        <v>231.38800000000001</v>
      </c>
      <c r="D130">
        <v>231.38800000000001</v>
      </c>
      <c r="E130">
        <v>231.43100000000001</v>
      </c>
      <c r="F130">
        <v>8.5350000000000001</v>
      </c>
      <c r="G130">
        <v>8.5370000000000008</v>
      </c>
      <c r="H130">
        <v>8.5370000000000008</v>
      </c>
      <c r="I130">
        <v>8.5399999999999991</v>
      </c>
      <c r="J130">
        <v>50.097000000000001</v>
      </c>
      <c r="K130">
        <v>50.097999999999999</v>
      </c>
      <c r="L130">
        <v>50.098999999999997</v>
      </c>
      <c r="M130">
        <v>0.99070000000000003</v>
      </c>
    </row>
    <row r="131" spans="1:13" x14ac:dyDescent="0.25">
      <c r="A131" s="1">
        <v>46211.773450324072</v>
      </c>
      <c r="B131">
        <v>231.37200000000001</v>
      </c>
      <c r="C131">
        <v>231.39500000000001</v>
      </c>
      <c r="D131">
        <v>231.39500000000001</v>
      </c>
      <c r="E131">
        <v>231.43100000000001</v>
      </c>
      <c r="F131">
        <v>8.5299999999999994</v>
      </c>
      <c r="G131">
        <v>8.532</v>
      </c>
      <c r="H131">
        <v>8.532</v>
      </c>
      <c r="I131">
        <v>8.5340000000000007</v>
      </c>
      <c r="J131">
        <v>50.097000000000001</v>
      </c>
      <c r="K131">
        <v>50.097000000000001</v>
      </c>
      <c r="L131">
        <v>50.097999999999999</v>
      </c>
      <c r="M131">
        <v>0.99070000000000003</v>
      </c>
    </row>
    <row r="132" spans="1:13" x14ac:dyDescent="0.25">
      <c r="A132" s="1">
        <v>46211.773461874996</v>
      </c>
      <c r="B132">
        <v>231.44</v>
      </c>
      <c r="C132">
        <v>231.488</v>
      </c>
      <c r="D132">
        <v>231.488</v>
      </c>
      <c r="E132">
        <v>231.55500000000001</v>
      </c>
      <c r="F132">
        <v>8.5269999999999992</v>
      </c>
      <c r="G132">
        <v>8.5310000000000006</v>
      </c>
      <c r="H132">
        <v>8.5310000000000006</v>
      </c>
      <c r="I132">
        <v>8.5340000000000007</v>
      </c>
      <c r="J132">
        <v>50.098999999999997</v>
      </c>
      <c r="K132">
        <v>50.1</v>
      </c>
      <c r="L132">
        <v>50.1</v>
      </c>
      <c r="M132">
        <v>0.99070000000000003</v>
      </c>
    </row>
    <row r="133" spans="1:13" x14ac:dyDescent="0.25">
      <c r="A133" s="1">
        <v>46211.773473425928</v>
      </c>
      <c r="B133">
        <v>231.15799999999999</v>
      </c>
      <c r="C133">
        <v>231.33799999999999</v>
      </c>
      <c r="D133">
        <v>231.33799999999999</v>
      </c>
      <c r="E133">
        <v>231.53299999999999</v>
      </c>
      <c r="F133">
        <v>8.5109999999999992</v>
      </c>
      <c r="G133">
        <v>8.5220000000000002</v>
      </c>
      <c r="H133">
        <v>8.5220000000000002</v>
      </c>
      <c r="I133">
        <v>8.5280000000000005</v>
      </c>
      <c r="J133">
        <v>50.095999999999997</v>
      </c>
      <c r="K133">
        <v>50.098999999999997</v>
      </c>
      <c r="L133">
        <v>50.1</v>
      </c>
      <c r="M133">
        <v>0.99070000000000003</v>
      </c>
    </row>
    <row r="134" spans="1:13" x14ac:dyDescent="0.25">
      <c r="A134" s="1">
        <v>46211.773484976853</v>
      </c>
      <c r="B134">
        <v>231.31200000000001</v>
      </c>
      <c r="C134">
        <v>231.345</v>
      </c>
      <c r="D134">
        <v>231.345</v>
      </c>
      <c r="E134">
        <v>231.37799999999999</v>
      </c>
      <c r="F134">
        <v>8.5280000000000005</v>
      </c>
      <c r="G134">
        <v>8.5299999999999994</v>
      </c>
      <c r="H134">
        <v>8.5299999999999994</v>
      </c>
      <c r="I134">
        <v>8.532</v>
      </c>
      <c r="J134">
        <v>50.091000000000001</v>
      </c>
      <c r="K134">
        <v>50.094000000000001</v>
      </c>
      <c r="L134">
        <v>50.097000000000001</v>
      </c>
      <c r="M134">
        <v>0.99070000000000003</v>
      </c>
    </row>
    <row r="135" spans="1:13" x14ac:dyDescent="0.25">
      <c r="A135" s="1">
        <v>46211.773496527778</v>
      </c>
      <c r="B135">
        <v>231.333</v>
      </c>
      <c r="C135">
        <v>231.405</v>
      </c>
      <c r="D135">
        <v>231.405</v>
      </c>
      <c r="E135">
        <v>231.46</v>
      </c>
      <c r="F135">
        <v>8.5280000000000005</v>
      </c>
      <c r="G135">
        <v>8.5310000000000006</v>
      </c>
      <c r="H135">
        <v>8.5310000000000006</v>
      </c>
      <c r="I135">
        <v>8.532</v>
      </c>
      <c r="J135">
        <v>50.085000000000001</v>
      </c>
      <c r="K135">
        <v>50.087000000000003</v>
      </c>
      <c r="L135">
        <v>50.09</v>
      </c>
      <c r="M135">
        <v>0.99070000000000003</v>
      </c>
    </row>
    <row r="136" spans="1:13" x14ac:dyDescent="0.25">
      <c r="A136" s="1">
        <v>46211.773508090278</v>
      </c>
      <c r="B136">
        <v>231.39400000000001</v>
      </c>
      <c r="C136">
        <v>231.423</v>
      </c>
      <c r="D136">
        <v>231.423</v>
      </c>
      <c r="E136">
        <v>231.45099999999999</v>
      </c>
      <c r="F136">
        <v>8.5280000000000005</v>
      </c>
      <c r="G136">
        <v>8.5289999999999999</v>
      </c>
      <c r="H136">
        <v>8.5289999999999999</v>
      </c>
      <c r="I136">
        <v>8.5299999999999994</v>
      </c>
      <c r="J136">
        <v>50.078000000000003</v>
      </c>
      <c r="K136">
        <v>50.08</v>
      </c>
      <c r="L136">
        <v>50.082999999999998</v>
      </c>
      <c r="M136">
        <v>0.99070000000000003</v>
      </c>
    </row>
    <row r="137" spans="1:13" x14ac:dyDescent="0.25">
      <c r="A137" s="1">
        <v>46211.773519641203</v>
      </c>
      <c r="B137">
        <v>231.37700000000001</v>
      </c>
      <c r="C137">
        <v>231.411</v>
      </c>
      <c r="D137">
        <v>231.411</v>
      </c>
      <c r="E137">
        <v>231.446</v>
      </c>
      <c r="F137">
        <v>8.5289999999999999</v>
      </c>
      <c r="G137">
        <v>8.5310000000000006</v>
      </c>
      <c r="H137">
        <v>8.5310000000000006</v>
      </c>
      <c r="I137">
        <v>8.532</v>
      </c>
      <c r="J137">
        <v>50.075000000000003</v>
      </c>
      <c r="K137">
        <v>50.075000000000003</v>
      </c>
      <c r="L137">
        <v>50.076000000000001</v>
      </c>
      <c r="M137">
        <v>0.99070000000000003</v>
      </c>
    </row>
    <row r="138" spans="1:13" x14ac:dyDescent="0.25">
      <c r="A138" s="1">
        <v>46211.773531203704</v>
      </c>
      <c r="B138">
        <v>231.44</v>
      </c>
      <c r="C138">
        <v>231.46299999999999</v>
      </c>
      <c r="D138">
        <v>231.46299999999999</v>
      </c>
      <c r="E138">
        <v>231.50800000000001</v>
      </c>
      <c r="F138">
        <v>8.5310000000000006</v>
      </c>
      <c r="G138">
        <v>8.532</v>
      </c>
      <c r="H138">
        <v>8.532</v>
      </c>
      <c r="I138">
        <v>8.5329999999999995</v>
      </c>
      <c r="J138">
        <v>50.073999999999998</v>
      </c>
      <c r="K138">
        <v>50.075000000000003</v>
      </c>
      <c r="L138">
        <v>50.075000000000003</v>
      </c>
      <c r="M138">
        <v>0.99070000000000003</v>
      </c>
    </row>
    <row r="139" spans="1:13" x14ac:dyDescent="0.25">
      <c r="A139" s="1">
        <v>46211.773542754629</v>
      </c>
      <c r="B139">
        <v>231.45599999999999</v>
      </c>
      <c r="C139">
        <v>231.47800000000001</v>
      </c>
      <c r="D139">
        <v>231.47800000000001</v>
      </c>
      <c r="E139">
        <v>231.505</v>
      </c>
      <c r="F139">
        <v>8.5280000000000005</v>
      </c>
      <c r="G139">
        <v>8.5299999999999994</v>
      </c>
      <c r="H139">
        <v>8.5299999999999994</v>
      </c>
      <c r="I139">
        <v>8.5329999999999995</v>
      </c>
      <c r="J139">
        <v>50.075000000000003</v>
      </c>
      <c r="K139">
        <v>50.075000000000003</v>
      </c>
      <c r="L139">
        <v>50.076000000000001</v>
      </c>
      <c r="M139">
        <v>0.99070000000000003</v>
      </c>
    </row>
    <row r="140" spans="1:13" x14ac:dyDescent="0.25">
      <c r="A140" s="1">
        <v>46211.773554317129</v>
      </c>
      <c r="B140">
        <v>231.363</v>
      </c>
      <c r="C140">
        <v>231.41</v>
      </c>
      <c r="D140">
        <v>231.41</v>
      </c>
      <c r="E140">
        <v>231.529</v>
      </c>
      <c r="F140">
        <v>8.5269999999999992</v>
      </c>
      <c r="G140">
        <v>8.5310000000000006</v>
      </c>
      <c r="H140">
        <v>8.5310000000000006</v>
      </c>
      <c r="I140">
        <v>8.5340000000000007</v>
      </c>
      <c r="J140">
        <v>50.075000000000003</v>
      </c>
      <c r="K140">
        <v>50.076000000000001</v>
      </c>
      <c r="L140">
        <v>50.076000000000001</v>
      </c>
      <c r="M140">
        <v>0.99070000000000003</v>
      </c>
    </row>
    <row r="141" spans="1:13" x14ac:dyDescent="0.25">
      <c r="A141" s="1">
        <v>46211.773565868054</v>
      </c>
      <c r="B141">
        <v>231.405</v>
      </c>
      <c r="C141">
        <v>231.43100000000001</v>
      </c>
      <c r="D141">
        <v>231.43100000000001</v>
      </c>
      <c r="E141">
        <v>231.45400000000001</v>
      </c>
      <c r="F141">
        <v>8.5310000000000006</v>
      </c>
      <c r="G141">
        <v>8.5329999999999995</v>
      </c>
      <c r="H141">
        <v>8.5329999999999995</v>
      </c>
      <c r="I141">
        <v>8.5340000000000007</v>
      </c>
      <c r="J141">
        <v>50.076999999999998</v>
      </c>
      <c r="K141">
        <v>50.079000000000001</v>
      </c>
      <c r="L141">
        <v>50.081000000000003</v>
      </c>
      <c r="M141">
        <v>0.99070000000000003</v>
      </c>
    </row>
    <row r="142" spans="1:13" x14ac:dyDescent="0.25">
      <c r="A142" s="1">
        <v>46211.773577418979</v>
      </c>
      <c r="B142">
        <v>231.376</v>
      </c>
      <c r="C142">
        <v>231.42599999999999</v>
      </c>
      <c r="D142">
        <v>231.42599999999999</v>
      </c>
      <c r="E142">
        <v>231.453</v>
      </c>
      <c r="F142">
        <v>8.5289999999999999</v>
      </c>
      <c r="G142">
        <v>8.5299999999999994</v>
      </c>
      <c r="H142">
        <v>8.5299999999999994</v>
      </c>
      <c r="I142">
        <v>8.5310000000000006</v>
      </c>
      <c r="J142">
        <v>50.082000000000001</v>
      </c>
      <c r="K142">
        <v>50.082999999999998</v>
      </c>
      <c r="L142">
        <v>50.082999999999998</v>
      </c>
      <c r="M142">
        <v>0.99070000000000003</v>
      </c>
    </row>
    <row r="143" spans="1:13" x14ac:dyDescent="0.25">
      <c r="A143" s="1">
        <v>46211.773588981479</v>
      </c>
      <c r="B143">
        <v>231.39</v>
      </c>
      <c r="C143">
        <v>231.441</v>
      </c>
      <c r="D143">
        <v>231.441</v>
      </c>
      <c r="E143">
        <v>231.48400000000001</v>
      </c>
      <c r="F143">
        <v>8.5299999999999994</v>
      </c>
      <c r="G143">
        <v>8.532</v>
      </c>
      <c r="H143">
        <v>8.532</v>
      </c>
      <c r="I143">
        <v>8.5350000000000001</v>
      </c>
      <c r="J143">
        <v>50.084000000000003</v>
      </c>
      <c r="K143">
        <v>50.085000000000001</v>
      </c>
      <c r="L143">
        <v>50.085999999999999</v>
      </c>
      <c r="M143">
        <v>0.99070000000000003</v>
      </c>
    </row>
    <row r="144" spans="1:13" x14ac:dyDescent="0.25">
      <c r="A144" s="1">
        <v>46211.773600532404</v>
      </c>
      <c r="B144">
        <v>231.43899999999999</v>
      </c>
      <c r="C144">
        <v>231.505</v>
      </c>
      <c r="D144">
        <v>231.505</v>
      </c>
      <c r="E144">
        <v>231.53800000000001</v>
      </c>
      <c r="F144">
        <v>8.5269999999999992</v>
      </c>
      <c r="G144">
        <v>8.5299999999999994</v>
      </c>
      <c r="H144">
        <v>8.5299999999999994</v>
      </c>
      <c r="I144">
        <v>8.532</v>
      </c>
      <c r="J144">
        <v>50.084000000000003</v>
      </c>
      <c r="K144">
        <v>50.085000000000001</v>
      </c>
      <c r="L144">
        <v>50.085999999999999</v>
      </c>
      <c r="M144">
        <v>0.99060000000000004</v>
      </c>
    </row>
    <row r="145" spans="1:13" x14ac:dyDescent="0.25">
      <c r="A145" s="1">
        <v>46211.773611099539</v>
      </c>
      <c r="B145">
        <v>231.458</v>
      </c>
      <c r="C145">
        <v>231.51499999999999</v>
      </c>
      <c r="D145">
        <v>231.51499999999999</v>
      </c>
      <c r="E145">
        <v>231.55500000000001</v>
      </c>
      <c r="F145">
        <v>8.5289999999999999</v>
      </c>
      <c r="G145">
        <v>8.5299999999999994</v>
      </c>
      <c r="H145">
        <v>8.5299999999999994</v>
      </c>
      <c r="I145">
        <v>8.5329999999999995</v>
      </c>
      <c r="J145">
        <v>50.085000000000001</v>
      </c>
      <c r="K145">
        <v>50.085000000000001</v>
      </c>
      <c r="L145">
        <v>50.085999999999999</v>
      </c>
      <c r="M145">
        <v>0.99070000000000003</v>
      </c>
    </row>
    <row r="146" spans="1:13" x14ac:dyDescent="0.25">
      <c r="A146" s="1">
        <v>46211.773624965281</v>
      </c>
      <c r="B146">
        <v>231.39099999999999</v>
      </c>
      <c r="C146">
        <v>231.45500000000001</v>
      </c>
      <c r="D146">
        <v>231.45500000000001</v>
      </c>
      <c r="E146">
        <v>231.52099999999999</v>
      </c>
      <c r="F146">
        <v>8.5259999999999998</v>
      </c>
      <c r="G146">
        <v>8.5289999999999999</v>
      </c>
      <c r="H146">
        <v>8.5289999999999999</v>
      </c>
      <c r="I146">
        <v>8.5310000000000006</v>
      </c>
      <c r="J146">
        <v>50.084000000000003</v>
      </c>
      <c r="K146">
        <v>50.085999999999999</v>
      </c>
      <c r="L146">
        <v>50.088000000000001</v>
      </c>
      <c r="M146">
        <v>0.99070000000000003</v>
      </c>
    </row>
    <row r="147" spans="1:13" x14ac:dyDescent="0.25">
      <c r="A147" s="1">
        <v>46211.773636516205</v>
      </c>
      <c r="B147">
        <v>231.41</v>
      </c>
      <c r="C147">
        <v>231.42500000000001</v>
      </c>
      <c r="D147">
        <v>231.42500000000001</v>
      </c>
      <c r="E147">
        <v>231.46199999999999</v>
      </c>
      <c r="F147">
        <v>8.532</v>
      </c>
      <c r="G147">
        <v>8.5329999999999995</v>
      </c>
      <c r="H147">
        <v>8.5329999999999995</v>
      </c>
      <c r="I147">
        <v>8.5340000000000007</v>
      </c>
      <c r="J147">
        <v>50.088000000000001</v>
      </c>
      <c r="K147">
        <v>50.088999999999999</v>
      </c>
      <c r="L147">
        <v>50.09</v>
      </c>
      <c r="M147">
        <v>0.99070000000000003</v>
      </c>
    </row>
    <row r="148" spans="1:13" x14ac:dyDescent="0.25">
      <c r="A148" s="1">
        <v>46211.773648078706</v>
      </c>
      <c r="B148">
        <v>231.39099999999999</v>
      </c>
      <c r="C148">
        <v>231.41499999999999</v>
      </c>
      <c r="D148">
        <v>231.41499999999999</v>
      </c>
      <c r="E148">
        <v>231.465</v>
      </c>
      <c r="F148">
        <v>8.5299999999999994</v>
      </c>
      <c r="G148">
        <v>8.5310000000000006</v>
      </c>
      <c r="H148">
        <v>8.5310000000000006</v>
      </c>
      <c r="I148">
        <v>8.5329999999999995</v>
      </c>
      <c r="J148">
        <v>50.091999999999999</v>
      </c>
      <c r="K148">
        <v>50.093000000000004</v>
      </c>
      <c r="L148">
        <v>50.094000000000001</v>
      </c>
      <c r="M148">
        <v>0.99070000000000003</v>
      </c>
    </row>
    <row r="149" spans="1:13" x14ac:dyDescent="0.25">
      <c r="A149" s="1">
        <v>46211.773659629631</v>
      </c>
      <c r="B149">
        <v>231.28700000000001</v>
      </c>
      <c r="C149">
        <v>231.357</v>
      </c>
      <c r="D149">
        <v>231.357</v>
      </c>
      <c r="E149">
        <v>231.398</v>
      </c>
      <c r="F149">
        <v>8.5280000000000005</v>
      </c>
      <c r="G149">
        <v>8.532</v>
      </c>
      <c r="H149">
        <v>8.532</v>
      </c>
      <c r="I149">
        <v>8.5340000000000007</v>
      </c>
      <c r="J149">
        <v>50.088999999999999</v>
      </c>
      <c r="K149">
        <v>50.091000000000001</v>
      </c>
      <c r="L149">
        <v>50.093000000000004</v>
      </c>
      <c r="M149">
        <v>0.99070000000000003</v>
      </c>
    </row>
    <row r="150" spans="1:13" x14ac:dyDescent="0.25">
      <c r="A150" s="1">
        <v>46211.773671180556</v>
      </c>
      <c r="B150">
        <v>231.27699999999999</v>
      </c>
      <c r="C150">
        <v>231.31299999999999</v>
      </c>
      <c r="D150">
        <v>231.31299999999999</v>
      </c>
      <c r="E150">
        <v>231.34800000000001</v>
      </c>
      <c r="F150">
        <v>8.5289999999999999</v>
      </c>
      <c r="G150">
        <v>8.5329999999999995</v>
      </c>
      <c r="H150">
        <v>8.5329999999999995</v>
      </c>
      <c r="I150">
        <v>8.5340000000000007</v>
      </c>
      <c r="J150">
        <v>50.088000000000001</v>
      </c>
      <c r="K150">
        <v>50.088999999999999</v>
      </c>
      <c r="L150">
        <v>50.09</v>
      </c>
      <c r="M150">
        <v>0.99070000000000003</v>
      </c>
    </row>
    <row r="151" spans="1:13" x14ac:dyDescent="0.25">
      <c r="A151" s="1">
        <v>46211.77368273148</v>
      </c>
      <c r="B151">
        <v>231.29300000000001</v>
      </c>
      <c r="C151">
        <v>231.31299999999999</v>
      </c>
      <c r="D151">
        <v>231.31299999999999</v>
      </c>
      <c r="E151">
        <v>231.333</v>
      </c>
      <c r="F151">
        <v>8.5289999999999999</v>
      </c>
      <c r="G151">
        <v>8.5310000000000006</v>
      </c>
      <c r="H151">
        <v>8.5310000000000006</v>
      </c>
      <c r="I151">
        <v>8.532</v>
      </c>
      <c r="J151">
        <v>50.087000000000003</v>
      </c>
      <c r="K151">
        <v>50.088000000000001</v>
      </c>
      <c r="L151">
        <v>50.088000000000001</v>
      </c>
      <c r="M151">
        <v>0.99070000000000003</v>
      </c>
    </row>
    <row r="152" spans="1:13" x14ac:dyDescent="0.25">
      <c r="A152" s="1">
        <v>46211.773694282405</v>
      </c>
      <c r="B152">
        <v>231.27500000000001</v>
      </c>
      <c r="C152">
        <v>231.29900000000001</v>
      </c>
      <c r="D152">
        <v>231.29900000000001</v>
      </c>
      <c r="E152">
        <v>231.346</v>
      </c>
      <c r="F152">
        <v>8.5299999999999994</v>
      </c>
      <c r="G152">
        <v>8.5310000000000006</v>
      </c>
      <c r="H152">
        <v>8.5310000000000006</v>
      </c>
      <c r="I152">
        <v>8.532</v>
      </c>
      <c r="J152">
        <v>50.088999999999999</v>
      </c>
      <c r="K152">
        <v>50.09</v>
      </c>
      <c r="L152">
        <v>50.09</v>
      </c>
      <c r="M152">
        <v>0.99070000000000003</v>
      </c>
    </row>
    <row r="153" spans="1:13" x14ac:dyDescent="0.25">
      <c r="A153" s="1">
        <v>46211.773705844906</v>
      </c>
      <c r="B153">
        <v>231.21600000000001</v>
      </c>
      <c r="C153">
        <v>231.25299999999999</v>
      </c>
      <c r="D153">
        <v>231.25299999999999</v>
      </c>
      <c r="E153">
        <v>231.298</v>
      </c>
      <c r="F153">
        <v>8.5289999999999999</v>
      </c>
      <c r="G153">
        <v>8.5310000000000006</v>
      </c>
      <c r="H153">
        <v>8.5310000000000006</v>
      </c>
      <c r="I153">
        <v>8.5350000000000001</v>
      </c>
      <c r="J153">
        <v>50.09</v>
      </c>
      <c r="K153">
        <v>50.091000000000001</v>
      </c>
      <c r="L153">
        <v>50.093000000000004</v>
      </c>
      <c r="M153">
        <v>0.99070000000000003</v>
      </c>
    </row>
    <row r="154" spans="1:13" x14ac:dyDescent="0.25">
      <c r="A154" s="1">
        <v>46211.77371739583</v>
      </c>
      <c r="B154">
        <v>231.20699999999999</v>
      </c>
      <c r="C154">
        <v>231.25200000000001</v>
      </c>
      <c r="D154">
        <v>231.25200000000001</v>
      </c>
      <c r="E154">
        <v>231.31</v>
      </c>
      <c r="F154">
        <v>8.5289999999999999</v>
      </c>
      <c r="G154">
        <v>8.5310000000000006</v>
      </c>
      <c r="H154">
        <v>8.5310000000000006</v>
      </c>
      <c r="I154">
        <v>8.5340000000000007</v>
      </c>
      <c r="J154">
        <v>50.093000000000004</v>
      </c>
      <c r="K154">
        <v>50.093000000000004</v>
      </c>
      <c r="L154">
        <v>50.093000000000004</v>
      </c>
      <c r="M154">
        <v>0.99070000000000003</v>
      </c>
    </row>
    <row r="155" spans="1:13" x14ac:dyDescent="0.25">
      <c r="A155" s="1">
        <v>46211.773728946762</v>
      </c>
      <c r="B155">
        <v>231.273</v>
      </c>
      <c r="C155">
        <v>231.31</v>
      </c>
      <c r="D155">
        <v>231.31</v>
      </c>
      <c r="E155">
        <v>231.34200000000001</v>
      </c>
      <c r="F155">
        <v>8.5299999999999994</v>
      </c>
      <c r="G155">
        <v>8.532</v>
      </c>
      <c r="H155">
        <v>8.532</v>
      </c>
      <c r="I155">
        <v>8.5329999999999995</v>
      </c>
      <c r="J155">
        <v>50.093000000000004</v>
      </c>
      <c r="K155">
        <v>50.094999999999999</v>
      </c>
      <c r="L155">
        <v>50.097000000000001</v>
      </c>
      <c r="M155">
        <v>0.99070000000000003</v>
      </c>
    </row>
    <row r="156" spans="1:13" x14ac:dyDescent="0.25">
      <c r="A156" s="1">
        <v>46211.773740497687</v>
      </c>
      <c r="B156">
        <v>231.28299999999999</v>
      </c>
      <c r="C156">
        <v>231.32499999999999</v>
      </c>
      <c r="D156">
        <v>231.32499999999999</v>
      </c>
      <c r="E156">
        <v>231.352</v>
      </c>
      <c r="F156">
        <v>8.5289999999999999</v>
      </c>
      <c r="G156">
        <v>8.5310000000000006</v>
      </c>
      <c r="H156">
        <v>8.5310000000000006</v>
      </c>
      <c r="I156">
        <v>8.5329999999999995</v>
      </c>
      <c r="J156">
        <v>50.097000000000001</v>
      </c>
      <c r="K156">
        <v>50.097999999999999</v>
      </c>
      <c r="L156">
        <v>50.097999999999999</v>
      </c>
      <c r="M156">
        <v>0.99070000000000003</v>
      </c>
    </row>
    <row r="157" spans="1:13" x14ac:dyDescent="0.25">
      <c r="A157" s="1">
        <v>46211.773752048612</v>
      </c>
      <c r="B157">
        <v>231.09899999999999</v>
      </c>
      <c r="C157">
        <v>231.20699999999999</v>
      </c>
      <c r="D157">
        <v>231.20699999999999</v>
      </c>
      <c r="E157">
        <v>231.31399999999999</v>
      </c>
      <c r="F157">
        <v>8.5239999999999991</v>
      </c>
      <c r="G157">
        <v>8.5280000000000005</v>
      </c>
      <c r="H157">
        <v>8.5280000000000005</v>
      </c>
      <c r="I157">
        <v>8.532</v>
      </c>
      <c r="J157">
        <v>50.095999999999997</v>
      </c>
      <c r="K157">
        <v>50.095999999999997</v>
      </c>
      <c r="L157">
        <v>50.097000000000001</v>
      </c>
      <c r="M157">
        <v>0.99060000000000004</v>
      </c>
    </row>
    <row r="158" spans="1:13" x14ac:dyDescent="0.25">
      <c r="A158" s="1">
        <v>46211.773763599536</v>
      </c>
      <c r="B158">
        <v>231.178</v>
      </c>
      <c r="C158">
        <v>231.239</v>
      </c>
      <c r="D158">
        <v>231.239</v>
      </c>
      <c r="E158">
        <v>231.291</v>
      </c>
      <c r="F158">
        <v>8.5280000000000005</v>
      </c>
      <c r="G158">
        <v>8.5310000000000006</v>
      </c>
      <c r="H158">
        <v>8.5310000000000006</v>
      </c>
      <c r="I158">
        <v>8.5340000000000007</v>
      </c>
      <c r="J158">
        <v>50.094999999999999</v>
      </c>
      <c r="K158">
        <v>50.095999999999997</v>
      </c>
      <c r="L158">
        <v>50.095999999999997</v>
      </c>
      <c r="M158">
        <v>0.99070000000000003</v>
      </c>
    </row>
    <row r="159" spans="1:13" x14ac:dyDescent="0.25">
      <c r="A159" s="1">
        <v>46211.773775150461</v>
      </c>
      <c r="B159">
        <v>231.06299999999999</v>
      </c>
      <c r="C159">
        <v>231.251</v>
      </c>
      <c r="D159">
        <v>231.251</v>
      </c>
      <c r="E159">
        <v>231.33</v>
      </c>
      <c r="F159">
        <v>8.5190000000000001</v>
      </c>
      <c r="G159">
        <v>8.5289999999999999</v>
      </c>
      <c r="H159">
        <v>8.5289999999999999</v>
      </c>
      <c r="I159">
        <v>8.5340000000000007</v>
      </c>
      <c r="J159">
        <v>50.095999999999997</v>
      </c>
      <c r="K159">
        <v>50.095999999999997</v>
      </c>
      <c r="L159">
        <v>50.097999999999999</v>
      </c>
      <c r="M159">
        <v>0.99060000000000004</v>
      </c>
    </row>
    <row r="160" spans="1:13" x14ac:dyDescent="0.25">
      <c r="A160" s="1">
        <v>46211.773786701386</v>
      </c>
      <c r="B160">
        <v>231.28800000000001</v>
      </c>
      <c r="C160">
        <v>231.34100000000001</v>
      </c>
      <c r="D160">
        <v>231.34100000000001</v>
      </c>
      <c r="E160">
        <v>231.37799999999999</v>
      </c>
      <c r="F160">
        <v>8.5289999999999999</v>
      </c>
      <c r="G160">
        <v>8.532</v>
      </c>
      <c r="H160">
        <v>8.532</v>
      </c>
      <c r="I160">
        <v>8.5350000000000001</v>
      </c>
      <c r="J160">
        <v>50.097000000000001</v>
      </c>
      <c r="K160">
        <v>50.098999999999997</v>
      </c>
      <c r="L160">
        <v>50.1</v>
      </c>
      <c r="M160">
        <v>0.99060000000000004</v>
      </c>
    </row>
    <row r="161" spans="1:13" x14ac:dyDescent="0.25">
      <c r="A161" s="1">
        <v>46211.773798252318</v>
      </c>
      <c r="B161">
        <v>231.34899999999999</v>
      </c>
      <c r="C161">
        <v>231.37700000000001</v>
      </c>
      <c r="D161">
        <v>231.37700000000001</v>
      </c>
      <c r="E161">
        <v>231.40299999999999</v>
      </c>
      <c r="F161">
        <v>8.5299999999999994</v>
      </c>
      <c r="G161">
        <v>8.5310000000000006</v>
      </c>
      <c r="H161">
        <v>8.5310000000000006</v>
      </c>
      <c r="I161">
        <v>8.5329999999999995</v>
      </c>
      <c r="J161">
        <v>50.101999999999997</v>
      </c>
      <c r="K161">
        <v>50.103999999999999</v>
      </c>
      <c r="L161">
        <v>50.106000000000002</v>
      </c>
      <c r="M161">
        <v>0.99060000000000004</v>
      </c>
    </row>
    <row r="162" spans="1:13" x14ac:dyDescent="0.25">
      <c r="A162" s="1">
        <v>46211.773809803242</v>
      </c>
      <c r="B162">
        <v>231.333</v>
      </c>
      <c r="C162">
        <v>231.352</v>
      </c>
      <c r="D162">
        <v>231.352</v>
      </c>
      <c r="E162">
        <v>231.37200000000001</v>
      </c>
      <c r="F162">
        <v>8.5280000000000005</v>
      </c>
      <c r="G162">
        <v>8.5299999999999994</v>
      </c>
      <c r="H162">
        <v>8.5299999999999994</v>
      </c>
      <c r="I162">
        <v>8.532</v>
      </c>
      <c r="J162">
        <v>50.106999999999999</v>
      </c>
      <c r="K162">
        <v>50.109000000000002</v>
      </c>
      <c r="L162">
        <v>50.11</v>
      </c>
      <c r="M162">
        <v>0.99060000000000004</v>
      </c>
    </row>
    <row r="163" spans="1:13" x14ac:dyDescent="0.25">
      <c r="A163" s="1">
        <v>46211.773821354167</v>
      </c>
      <c r="B163">
        <v>230.80600000000001</v>
      </c>
      <c r="C163">
        <v>231.15299999999999</v>
      </c>
      <c r="D163">
        <v>231.15299999999999</v>
      </c>
      <c r="E163">
        <v>231.33</v>
      </c>
      <c r="F163">
        <v>8.5030000000000001</v>
      </c>
      <c r="G163">
        <v>8.5269999999999992</v>
      </c>
      <c r="H163">
        <v>8.5269999999999992</v>
      </c>
      <c r="I163">
        <v>8.5370000000000008</v>
      </c>
      <c r="J163">
        <v>50.11</v>
      </c>
      <c r="K163">
        <v>50.112000000000002</v>
      </c>
      <c r="L163">
        <v>50.113999999999997</v>
      </c>
      <c r="M163">
        <v>0.99070000000000003</v>
      </c>
    </row>
    <row r="164" spans="1:13" x14ac:dyDescent="0.25">
      <c r="A164" s="1">
        <v>46211.773832905092</v>
      </c>
      <c r="B164">
        <v>231.292</v>
      </c>
      <c r="C164">
        <v>231.298</v>
      </c>
      <c r="D164">
        <v>231.298</v>
      </c>
      <c r="E164">
        <v>231.303</v>
      </c>
      <c r="F164">
        <v>8.5280000000000005</v>
      </c>
      <c r="G164">
        <v>8.532</v>
      </c>
      <c r="H164">
        <v>8.532</v>
      </c>
      <c r="I164">
        <v>8.5350000000000001</v>
      </c>
      <c r="J164">
        <v>50.115000000000002</v>
      </c>
      <c r="K164">
        <v>50.116999999999997</v>
      </c>
      <c r="L164">
        <v>50.12</v>
      </c>
      <c r="M164">
        <v>0.99070000000000003</v>
      </c>
    </row>
    <row r="165" spans="1:13" x14ac:dyDescent="0.25">
      <c r="A165" s="1">
        <v>46211.773844444448</v>
      </c>
      <c r="B165">
        <v>231.27600000000001</v>
      </c>
      <c r="C165">
        <v>231.298</v>
      </c>
      <c r="D165">
        <v>231.298</v>
      </c>
      <c r="E165">
        <v>231.351</v>
      </c>
      <c r="F165">
        <v>8.5259999999999998</v>
      </c>
      <c r="G165">
        <v>8.5280000000000005</v>
      </c>
      <c r="H165">
        <v>8.5280000000000005</v>
      </c>
      <c r="I165">
        <v>8.5299999999999994</v>
      </c>
      <c r="J165">
        <v>50.121000000000002</v>
      </c>
      <c r="K165">
        <v>50.122999999999998</v>
      </c>
      <c r="L165">
        <v>50.125</v>
      </c>
      <c r="M165">
        <v>0.99060000000000004</v>
      </c>
    </row>
    <row r="166" spans="1:13" x14ac:dyDescent="0.25">
      <c r="A166" s="1">
        <v>46211.773855995372</v>
      </c>
      <c r="B166">
        <v>231.28100000000001</v>
      </c>
      <c r="C166">
        <v>231.35400000000001</v>
      </c>
      <c r="D166">
        <v>231.35400000000001</v>
      </c>
      <c r="E166">
        <v>231.41499999999999</v>
      </c>
      <c r="F166">
        <v>8.5229999999999997</v>
      </c>
      <c r="G166">
        <v>8.5280000000000005</v>
      </c>
      <c r="H166">
        <v>8.5280000000000005</v>
      </c>
      <c r="I166">
        <v>8.532</v>
      </c>
      <c r="J166">
        <v>50.127000000000002</v>
      </c>
      <c r="K166">
        <v>50.128999999999998</v>
      </c>
      <c r="L166">
        <v>50.131</v>
      </c>
      <c r="M166">
        <v>0.99060000000000004</v>
      </c>
    </row>
    <row r="167" spans="1:13" x14ac:dyDescent="0.25">
      <c r="A167" s="1">
        <v>46211.773867534721</v>
      </c>
      <c r="B167">
        <v>231.35</v>
      </c>
      <c r="C167">
        <v>231.417</v>
      </c>
      <c r="D167">
        <v>231.417</v>
      </c>
      <c r="E167">
        <v>231.48599999999999</v>
      </c>
      <c r="F167">
        <v>8.5269999999999992</v>
      </c>
      <c r="G167">
        <v>8.5299999999999994</v>
      </c>
      <c r="H167">
        <v>8.5299999999999994</v>
      </c>
      <c r="I167">
        <v>8.5329999999999995</v>
      </c>
      <c r="J167">
        <v>50.133000000000003</v>
      </c>
      <c r="K167">
        <v>50.134999999999998</v>
      </c>
      <c r="L167">
        <v>50.137</v>
      </c>
      <c r="M167">
        <v>0.99060000000000004</v>
      </c>
    </row>
    <row r="168" spans="1:13" x14ac:dyDescent="0.25">
      <c r="A168" s="1">
        <v>46211.773879074077</v>
      </c>
      <c r="B168">
        <v>231.40899999999999</v>
      </c>
      <c r="C168">
        <v>231.46199999999999</v>
      </c>
      <c r="D168">
        <v>231.46199999999999</v>
      </c>
      <c r="E168">
        <v>231.49199999999999</v>
      </c>
      <c r="F168">
        <v>8.5259999999999998</v>
      </c>
      <c r="G168">
        <v>8.5289999999999999</v>
      </c>
      <c r="H168">
        <v>8.5289999999999999</v>
      </c>
      <c r="I168">
        <v>8.532</v>
      </c>
      <c r="J168">
        <v>50.137999999999998</v>
      </c>
      <c r="K168">
        <v>50.14</v>
      </c>
      <c r="L168">
        <v>50.140999999999998</v>
      </c>
      <c r="M168">
        <v>0.99060000000000004</v>
      </c>
    </row>
    <row r="169" spans="1:13" x14ac:dyDescent="0.25">
      <c r="A169" s="1">
        <v>46211.773890613425</v>
      </c>
      <c r="B169">
        <v>231.37299999999999</v>
      </c>
      <c r="C169">
        <v>231.423</v>
      </c>
      <c r="D169">
        <v>231.423</v>
      </c>
      <c r="E169">
        <v>231.46</v>
      </c>
      <c r="F169">
        <v>8.5239999999999991</v>
      </c>
      <c r="G169">
        <v>8.5269999999999992</v>
      </c>
      <c r="H169">
        <v>8.5269999999999992</v>
      </c>
      <c r="I169">
        <v>8.5299999999999994</v>
      </c>
      <c r="J169">
        <v>50.140999999999998</v>
      </c>
      <c r="K169">
        <v>50.142000000000003</v>
      </c>
      <c r="L169">
        <v>50.143000000000001</v>
      </c>
      <c r="M169">
        <v>0.99060000000000004</v>
      </c>
    </row>
    <row r="170" spans="1:13" x14ac:dyDescent="0.25">
      <c r="A170" s="1">
        <v>46211.773902152781</v>
      </c>
      <c r="B170">
        <v>231.47399999999999</v>
      </c>
      <c r="C170">
        <v>231.49</v>
      </c>
      <c r="D170">
        <v>231.49</v>
      </c>
      <c r="E170">
        <v>231.505</v>
      </c>
      <c r="F170">
        <v>8.5269999999999992</v>
      </c>
      <c r="G170">
        <v>8.5299999999999994</v>
      </c>
      <c r="H170">
        <v>8.5299999999999994</v>
      </c>
      <c r="I170">
        <v>8.5329999999999995</v>
      </c>
      <c r="J170">
        <v>50.143999999999998</v>
      </c>
      <c r="K170">
        <v>50.145000000000003</v>
      </c>
      <c r="L170">
        <v>50.146000000000001</v>
      </c>
      <c r="M170">
        <v>0.99060000000000004</v>
      </c>
    </row>
    <row r="171" spans="1:13" x14ac:dyDescent="0.25">
      <c r="A171" s="1">
        <v>46211.773913703706</v>
      </c>
      <c r="B171">
        <v>231.50399999999999</v>
      </c>
      <c r="C171">
        <v>231.55</v>
      </c>
      <c r="D171">
        <v>231.55</v>
      </c>
      <c r="E171">
        <v>231.57599999999999</v>
      </c>
      <c r="F171">
        <v>8.5289999999999999</v>
      </c>
      <c r="G171">
        <v>8.5310000000000006</v>
      </c>
      <c r="H171">
        <v>8.5310000000000006</v>
      </c>
      <c r="I171">
        <v>8.5329999999999995</v>
      </c>
      <c r="J171">
        <v>50.145000000000003</v>
      </c>
      <c r="K171">
        <v>50.146000000000001</v>
      </c>
      <c r="L171">
        <v>50.146999999999998</v>
      </c>
      <c r="M171">
        <v>0.99060000000000004</v>
      </c>
    </row>
    <row r="172" spans="1:13" x14ac:dyDescent="0.25">
      <c r="A172" s="1">
        <v>46211.773925243055</v>
      </c>
      <c r="B172">
        <v>231.559</v>
      </c>
      <c r="C172">
        <v>231.584</v>
      </c>
      <c r="D172">
        <v>231.584</v>
      </c>
      <c r="E172">
        <v>231.59399999999999</v>
      </c>
      <c r="F172">
        <v>8.5269999999999992</v>
      </c>
      <c r="G172">
        <v>8.5280000000000005</v>
      </c>
      <c r="H172">
        <v>8.5280000000000005</v>
      </c>
      <c r="I172">
        <v>8.5289999999999999</v>
      </c>
      <c r="J172">
        <v>50.148000000000003</v>
      </c>
      <c r="K172">
        <v>50.149000000000001</v>
      </c>
      <c r="L172">
        <v>50.15</v>
      </c>
      <c r="M172">
        <v>0.99060000000000004</v>
      </c>
    </row>
    <row r="173" spans="1:13" x14ac:dyDescent="0.25">
      <c r="A173" s="1">
        <v>46211.773936782411</v>
      </c>
      <c r="B173">
        <v>230.86099999999999</v>
      </c>
      <c r="C173">
        <v>231.352</v>
      </c>
      <c r="D173">
        <v>231.352</v>
      </c>
      <c r="E173">
        <v>231.60599999999999</v>
      </c>
      <c r="F173">
        <v>8.5030000000000001</v>
      </c>
      <c r="G173">
        <v>8.5210000000000008</v>
      </c>
      <c r="H173">
        <v>8.5210000000000008</v>
      </c>
      <c r="I173">
        <v>8.5310000000000006</v>
      </c>
      <c r="J173">
        <v>50.148000000000003</v>
      </c>
      <c r="K173">
        <v>50.149000000000001</v>
      </c>
      <c r="L173">
        <v>50.15</v>
      </c>
      <c r="M173">
        <v>0.99060000000000004</v>
      </c>
    </row>
    <row r="174" spans="1:13" x14ac:dyDescent="0.25">
      <c r="A174" s="1">
        <v>46211.773948321759</v>
      </c>
      <c r="B174">
        <v>231.11600000000001</v>
      </c>
      <c r="C174">
        <v>231.208</v>
      </c>
      <c r="D174">
        <v>231.208</v>
      </c>
      <c r="E174">
        <v>231.27199999999999</v>
      </c>
      <c r="F174">
        <v>8.5250000000000004</v>
      </c>
      <c r="G174">
        <v>8.532</v>
      </c>
      <c r="H174">
        <v>8.532</v>
      </c>
      <c r="I174">
        <v>8.5350000000000001</v>
      </c>
      <c r="J174">
        <v>50.143000000000001</v>
      </c>
      <c r="K174">
        <v>50.146000000000001</v>
      </c>
      <c r="L174">
        <v>50.149000000000001</v>
      </c>
      <c r="M174">
        <v>0.99070000000000003</v>
      </c>
    </row>
    <row r="175" spans="1:13" x14ac:dyDescent="0.25">
      <c r="A175" s="1">
        <v>46211.773959861108</v>
      </c>
      <c r="B175">
        <v>231.255</v>
      </c>
      <c r="C175">
        <v>231.27799999999999</v>
      </c>
      <c r="D175">
        <v>231.27799999999999</v>
      </c>
      <c r="E175">
        <v>231.32599999999999</v>
      </c>
      <c r="F175">
        <v>8.532</v>
      </c>
      <c r="G175">
        <v>8.5340000000000007</v>
      </c>
      <c r="H175">
        <v>8.5340000000000007</v>
      </c>
      <c r="I175">
        <v>8.5370000000000008</v>
      </c>
      <c r="J175">
        <v>50.131</v>
      </c>
      <c r="K175">
        <v>50.136000000000003</v>
      </c>
      <c r="L175">
        <v>50.140999999999998</v>
      </c>
      <c r="M175">
        <v>0.99070000000000003</v>
      </c>
    </row>
    <row r="176" spans="1:13" x14ac:dyDescent="0.25">
      <c r="A176" s="1">
        <v>46211.773971400464</v>
      </c>
      <c r="B176">
        <v>231.25200000000001</v>
      </c>
      <c r="C176">
        <v>231.29400000000001</v>
      </c>
      <c r="D176">
        <v>231.29400000000001</v>
      </c>
      <c r="E176">
        <v>231.328</v>
      </c>
      <c r="F176">
        <v>8.5329999999999995</v>
      </c>
      <c r="G176">
        <v>8.5350000000000001</v>
      </c>
      <c r="H176">
        <v>8.5350000000000001</v>
      </c>
      <c r="I176">
        <v>8.5370000000000008</v>
      </c>
      <c r="J176">
        <v>50.124000000000002</v>
      </c>
      <c r="K176">
        <v>50.125999999999998</v>
      </c>
      <c r="L176">
        <v>50.128</v>
      </c>
      <c r="M176">
        <v>0.99070000000000003</v>
      </c>
    </row>
    <row r="177" spans="1:13" x14ac:dyDescent="0.25">
      <c r="A177" s="1">
        <v>46211.773982951388</v>
      </c>
      <c r="B177">
        <v>231.238</v>
      </c>
      <c r="C177">
        <v>231.285</v>
      </c>
      <c r="D177">
        <v>231.285</v>
      </c>
      <c r="E177">
        <v>231.31399999999999</v>
      </c>
      <c r="F177">
        <v>8.5310000000000006</v>
      </c>
      <c r="G177">
        <v>8.5329999999999995</v>
      </c>
      <c r="H177">
        <v>8.5329999999999995</v>
      </c>
      <c r="I177">
        <v>8.5350000000000001</v>
      </c>
      <c r="J177">
        <v>50.115000000000002</v>
      </c>
      <c r="K177">
        <v>50.119</v>
      </c>
      <c r="L177">
        <v>50.122</v>
      </c>
      <c r="M177">
        <v>0.99060000000000004</v>
      </c>
    </row>
    <row r="178" spans="1:13" x14ac:dyDescent="0.25">
      <c r="A178" s="1">
        <v>46211.773994502313</v>
      </c>
      <c r="B178">
        <v>231.21899999999999</v>
      </c>
      <c r="C178">
        <v>231.239</v>
      </c>
      <c r="D178">
        <v>231.239</v>
      </c>
      <c r="E178">
        <v>231.27799999999999</v>
      </c>
      <c r="F178">
        <v>8.5269999999999992</v>
      </c>
      <c r="G178">
        <v>8.5299999999999994</v>
      </c>
      <c r="H178">
        <v>8.5299999999999994</v>
      </c>
      <c r="I178">
        <v>8.532</v>
      </c>
      <c r="J178">
        <v>50.101999999999997</v>
      </c>
      <c r="K178">
        <v>50.107999999999997</v>
      </c>
      <c r="L178">
        <v>50.112000000000002</v>
      </c>
      <c r="M178">
        <v>0.99070000000000003</v>
      </c>
    </row>
    <row r="179" spans="1:13" x14ac:dyDescent="0.25">
      <c r="A179" s="1">
        <v>46211.774006053238</v>
      </c>
      <c r="B179">
        <v>231.20099999999999</v>
      </c>
      <c r="C179">
        <v>231.25200000000001</v>
      </c>
      <c r="D179">
        <v>231.25200000000001</v>
      </c>
      <c r="E179">
        <v>231.321</v>
      </c>
      <c r="F179">
        <v>8.5310000000000006</v>
      </c>
      <c r="G179">
        <v>8.5340000000000007</v>
      </c>
      <c r="H179">
        <v>8.5340000000000007</v>
      </c>
      <c r="I179">
        <v>8.5389999999999997</v>
      </c>
      <c r="J179">
        <v>50.091000000000001</v>
      </c>
      <c r="K179">
        <v>50.095999999999997</v>
      </c>
      <c r="L179">
        <v>50.1</v>
      </c>
      <c r="M179">
        <v>0.99070000000000003</v>
      </c>
    </row>
    <row r="180" spans="1:13" x14ac:dyDescent="0.25">
      <c r="A180" s="1">
        <v>46211.77401760417</v>
      </c>
      <c r="B180">
        <v>231.33199999999999</v>
      </c>
      <c r="C180">
        <v>231.39</v>
      </c>
      <c r="D180">
        <v>231.39</v>
      </c>
      <c r="E180">
        <v>231.411</v>
      </c>
      <c r="F180">
        <v>8.5350000000000001</v>
      </c>
      <c r="G180">
        <v>8.5370000000000008</v>
      </c>
      <c r="H180">
        <v>8.5370000000000008</v>
      </c>
      <c r="I180">
        <v>8.5399999999999991</v>
      </c>
      <c r="J180">
        <v>50.088000000000001</v>
      </c>
      <c r="K180">
        <v>50.088999999999999</v>
      </c>
      <c r="L180">
        <v>50.091000000000001</v>
      </c>
      <c r="M180">
        <v>0.99060000000000004</v>
      </c>
    </row>
    <row r="181" spans="1:13" x14ac:dyDescent="0.25">
      <c r="A181" s="1">
        <v>46211.774029155094</v>
      </c>
      <c r="B181">
        <v>231.376</v>
      </c>
      <c r="C181">
        <v>231.422</v>
      </c>
      <c r="D181">
        <v>231.422</v>
      </c>
      <c r="E181">
        <v>231.48099999999999</v>
      </c>
      <c r="F181">
        <v>8.5269999999999992</v>
      </c>
      <c r="G181">
        <v>8.532</v>
      </c>
      <c r="H181">
        <v>8.532</v>
      </c>
      <c r="I181">
        <v>8.5370000000000008</v>
      </c>
      <c r="J181">
        <v>50.085999999999999</v>
      </c>
      <c r="K181">
        <v>50.087000000000003</v>
      </c>
      <c r="L181">
        <v>50.087000000000003</v>
      </c>
      <c r="M181">
        <v>0.99060000000000004</v>
      </c>
    </row>
    <row r="182" spans="1:13" x14ac:dyDescent="0.25">
      <c r="A182" s="1">
        <v>46211.774040717595</v>
      </c>
      <c r="B182">
        <v>231.405</v>
      </c>
      <c r="C182">
        <v>231.434</v>
      </c>
      <c r="D182">
        <v>231.434</v>
      </c>
      <c r="E182">
        <v>231.45599999999999</v>
      </c>
      <c r="F182">
        <v>8.5289999999999999</v>
      </c>
      <c r="G182">
        <v>8.5299999999999994</v>
      </c>
      <c r="H182">
        <v>8.5299999999999994</v>
      </c>
      <c r="I182">
        <v>8.5299999999999994</v>
      </c>
      <c r="J182">
        <v>50.085999999999999</v>
      </c>
      <c r="K182">
        <v>50.085999999999999</v>
      </c>
      <c r="L182">
        <v>50.087000000000003</v>
      </c>
      <c r="M182">
        <v>0.99070000000000003</v>
      </c>
    </row>
    <row r="183" spans="1:13" x14ac:dyDescent="0.25">
      <c r="A183" s="1">
        <v>46211.77405226852</v>
      </c>
      <c r="B183">
        <v>231.30099999999999</v>
      </c>
      <c r="C183">
        <v>231.38900000000001</v>
      </c>
      <c r="D183">
        <v>231.38900000000001</v>
      </c>
      <c r="E183">
        <v>231.47300000000001</v>
      </c>
      <c r="F183">
        <v>8.5239999999999991</v>
      </c>
      <c r="G183">
        <v>8.5259999999999998</v>
      </c>
      <c r="H183">
        <v>8.5259999999999998</v>
      </c>
      <c r="I183">
        <v>8.5299999999999994</v>
      </c>
      <c r="J183">
        <v>50.085999999999999</v>
      </c>
      <c r="K183">
        <v>50.085999999999999</v>
      </c>
      <c r="L183">
        <v>50.087000000000003</v>
      </c>
      <c r="M183">
        <v>0.99060000000000004</v>
      </c>
    </row>
    <row r="184" spans="1:13" x14ac:dyDescent="0.25">
      <c r="A184" s="1">
        <v>46211.774063819445</v>
      </c>
      <c r="B184">
        <v>231.25399999999999</v>
      </c>
      <c r="C184">
        <v>231.29</v>
      </c>
      <c r="D184">
        <v>231.29</v>
      </c>
      <c r="E184">
        <v>231.33600000000001</v>
      </c>
      <c r="F184">
        <v>8.5269999999999992</v>
      </c>
      <c r="G184">
        <v>8.5280000000000005</v>
      </c>
      <c r="H184">
        <v>8.5280000000000005</v>
      </c>
      <c r="I184">
        <v>8.5299999999999994</v>
      </c>
      <c r="J184">
        <v>50.084000000000003</v>
      </c>
      <c r="K184">
        <v>50.085000000000001</v>
      </c>
      <c r="L184">
        <v>50.085999999999999</v>
      </c>
      <c r="M184">
        <v>0.99060000000000004</v>
      </c>
    </row>
    <row r="185" spans="1:13" x14ac:dyDescent="0.25">
      <c r="A185" s="1">
        <v>46211.774075370369</v>
      </c>
      <c r="B185">
        <v>231.26599999999999</v>
      </c>
      <c r="C185">
        <v>231.29599999999999</v>
      </c>
      <c r="D185">
        <v>231.29599999999999</v>
      </c>
      <c r="E185">
        <v>231.35</v>
      </c>
      <c r="F185">
        <v>8.5289999999999999</v>
      </c>
      <c r="G185">
        <v>8.5310000000000006</v>
      </c>
      <c r="H185">
        <v>8.5310000000000006</v>
      </c>
      <c r="I185">
        <v>8.5340000000000007</v>
      </c>
      <c r="J185">
        <v>50.082999999999998</v>
      </c>
      <c r="K185">
        <v>50.082999999999998</v>
      </c>
      <c r="L185">
        <v>50.084000000000003</v>
      </c>
      <c r="M185">
        <v>0.99070000000000003</v>
      </c>
    </row>
    <row r="186" spans="1:13" x14ac:dyDescent="0.25">
      <c r="A186" s="1">
        <v>46211.77408693287</v>
      </c>
      <c r="B186">
        <v>231.33500000000001</v>
      </c>
      <c r="C186">
        <v>231.393</v>
      </c>
      <c r="D186">
        <v>231.393</v>
      </c>
      <c r="E186">
        <v>231.434</v>
      </c>
      <c r="F186">
        <v>8.5310000000000006</v>
      </c>
      <c r="G186">
        <v>8.5340000000000007</v>
      </c>
      <c r="H186">
        <v>8.5340000000000007</v>
      </c>
      <c r="I186">
        <v>8.5359999999999996</v>
      </c>
      <c r="J186">
        <v>50.084000000000003</v>
      </c>
      <c r="K186">
        <v>50.085999999999999</v>
      </c>
      <c r="L186">
        <v>50.088000000000001</v>
      </c>
      <c r="M186">
        <v>0.99060000000000004</v>
      </c>
    </row>
    <row r="187" spans="1:13" x14ac:dyDescent="0.25">
      <c r="A187" s="1">
        <v>46211.774098483795</v>
      </c>
      <c r="B187">
        <v>231.46899999999999</v>
      </c>
      <c r="C187">
        <v>231.49100000000001</v>
      </c>
      <c r="D187">
        <v>231.49100000000001</v>
      </c>
      <c r="E187">
        <v>231.52699999999999</v>
      </c>
      <c r="F187">
        <v>8.5259999999999998</v>
      </c>
      <c r="G187">
        <v>8.5299999999999994</v>
      </c>
      <c r="H187">
        <v>8.5299999999999994</v>
      </c>
      <c r="I187">
        <v>8.5350000000000001</v>
      </c>
      <c r="J187">
        <v>50.088999999999999</v>
      </c>
      <c r="K187">
        <v>50.091000000000001</v>
      </c>
      <c r="L187">
        <v>50.091999999999999</v>
      </c>
      <c r="M187">
        <v>0.99060000000000004</v>
      </c>
    </row>
    <row r="188" spans="1:13" x14ac:dyDescent="0.25">
      <c r="A188" s="1">
        <v>46211.774110034719</v>
      </c>
      <c r="B188">
        <v>231.42599999999999</v>
      </c>
      <c r="C188">
        <v>231.483</v>
      </c>
      <c r="D188">
        <v>231.483</v>
      </c>
      <c r="E188">
        <v>231.53100000000001</v>
      </c>
      <c r="F188">
        <v>8.5229999999999997</v>
      </c>
      <c r="G188">
        <v>8.5259999999999998</v>
      </c>
      <c r="H188">
        <v>8.5259999999999998</v>
      </c>
      <c r="I188">
        <v>8.5289999999999999</v>
      </c>
      <c r="J188">
        <v>50.093000000000004</v>
      </c>
      <c r="K188">
        <v>50.095999999999997</v>
      </c>
      <c r="L188">
        <v>50.098999999999997</v>
      </c>
      <c r="M188">
        <v>0.99060000000000004</v>
      </c>
    </row>
    <row r="189" spans="1:13" x14ac:dyDescent="0.25">
      <c r="A189" s="1">
        <v>46211.774121585651</v>
      </c>
      <c r="B189">
        <v>231.47</v>
      </c>
      <c r="C189">
        <v>231.52199999999999</v>
      </c>
      <c r="D189">
        <v>231.52199999999999</v>
      </c>
      <c r="E189">
        <v>231.554</v>
      </c>
      <c r="F189">
        <v>8.5259999999999998</v>
      </c>
      <c r="G189">
        <v>8.5310000000000006</v>
      </c>
      <c r="H189">
        <v>8.5310000000000006</v>
      </c>
      <c r="I189">
        <v>8.5340000000000007</v>
      </c>
      <c r="J189">
        <v>50.100999999999999</v>
      </c>
      <c r="K189">
        <v>50.103000000000002</v>
      </c>
      <c r="L189">
        <v>50.104999999999997</v>
      </c>
      <c r="M189">
        <v>0.99060000000000004</v>
      </c>
    </row>
    <row r="190" spans="1:13" x14ac:dyDescent="0.25">
      <c r="A190" s="1">
        <v>46211.774133136576</v>
      </c>
      <c r="B190">
        <v>231.49799999999999</v>
      </c>
      <c r="C190">
        <v>231.53100000000001</v>
      </c>
      <c r="D190">
        <v>231.53100000000001</v>
      </c>
      <c r="E190">
        <v>231.56700000000001</v>
      </c>
      <c r="F190">
        <v>8.5269999999999992</v>
      </c>
      <c r="G190">
        <v>8.5299999999999994</v>
      </c>
      <c r="H190">
        <v>8.5299999999999994</v>
      </c>
      <c r="I190">
        <v>8.532</v>
      </c>
      <c r="J190">
        <v>50.104999999999997</v>
      </c>
      <c r="K190">
        <v>50.107999999999997</v>
      </c>
      <c r="L190">
        <v>50.11</v>
      </c>
      <c r="M190">
        <v>0.99060000000000004</v>
      </c>
    </row>
    <row r="191" spans="1:13" x14ac:dyDescent="0.25">
      <c r="A191" s="1">
        <v>46211.774144687501</v>
      </c>
      <c r="B191">
        <v>231.43299999999999</v>
      </c>
      <c r="C191">
        <v>231.48500000000001</v>
      </c>
      <c r="D191">
        <v>231.48500000000001</v>
      </c>
      <c r="E191">
        <v>231.529</v>
      </c>
      <c r="F191">
        <v>8.5280000000000005</v>
      </c>
      <c r="G191">
        <v>8.5310000000000006</v>
      </c>
      <c r="H191">
        <v>8.5310000000000006</v>
      </c>
      <c r="I191">
        <v>8.5340000000000007</v>
      </c>
      <c r="J191">
        <v>50.112000000000002</v>
      </c>
      <c r="K191">
        <v>50.113</v>
      </c>
      <c r="L191">
        <v>50.115000000000002</v>
      </c>
      <c r="M191">
        <v>0.99060000000000004</v>
      </c>
    </row>
    <row r="192" spans="1:13" x14ac:dyDescent="0.25">
      <c r="A192" s="1">
        <v>46211.774156226849</v>
      </c>
      <c r="B192">
        <v>231.19300000000001</v>
      </c>
      <c r="C192">
        <v>231.33099999999999</v>
      </c>
      <c r="D192">
        <v>231.33099999999999</v>
      </c>
      <c r="E192">
        <v>231.40100000000001</v>
      </c>
      <c r="F192">
        <v>8.516</v>
      </c>
      <c r="G192">
        <v>8.5269999999999992</v>
      </c>
      <c r="H192">
        <v>8.5269999999999992</v>
      </c>
      <c r="I192">
        <v>8.5340000000000007</v>
      </c>
      <c r="J192">
        <v>50.115000000000002</v>
      </c>
      <c r="K192">
        <v>50.116999999999997</v>
      </c>
      <c r="L192">
        <v>50.118000000000002</v>
      </c>
      <c r="M192">
        <v>0.99070000000000003</v>
      </c>
    </row>
    <row r="193" spans="1:13" x14ac:dyDescent="0.25">
      <c r="A193" s="1">
        <v>46211.774167777781</v>
      </c>
      <c r="B193">
        <v>231.37899999999999</v>
      </c>
      <c r="C193">
        <v>231.42</v>
      </c>
      <c r="D193">
        <v>231.42</v>
      </c>
      <c r="E193">
        <v>231.452</v>
      </c>
      <c r="F193">
        <v>8.5310000000000006</v>
      </c>
      <c r="G193">
        <v>8.5329999999999995</v>
      </c>
      <c r="H193">
        <v>8.5329999999999995</v>
      </c>
      <c r="I193">
        <v>8.5340000000000007</v>
      </c>
      <c r="J193">
        <v>50.118000000000002</v>
      </c>
      <c r="K193">
        <v>50.121000000000002</v>
      </c>
      <c r="L193">
        <v>50.122</v>
      </c>
      <c r="M193">
        <v>0.99070000000000003</v>
      </c>
    </row>
    <row r="194" spans="1:13" x14ac:dyDescent="0.25">
      <c r="A194" s="1">
        <v>46211.774179328706</v>
      </c>
      <c r="B194">
        <v>231.40700000000001</v>
      </c>
      <c r="C194">
        <v>231.46799999999999</v>
      </c>
      <c r="D194">
        <v>231.46799999999999</v>
      </c>
      <c r="E194">
        <v>231.53399999999999</v>
      </c>
      <c r="F194">
        <v>8.5329999999999995</v>
      </c>
      <c r="G194">
        <v>8.5350000000000001</v>
      </c>
      <c r="H194">
        <v>8.5350000000000001</v>
      </c>
      <c r="I194">
        <v>8.5370000000000008</v>
      </c>
      <c r="J194">
        <v>50.122999999999998</v>
      </c>
      <c r="K194">
        <v>50.124000000000002</v>
      </c>
      <c r="L194">
        <v>50.125</v>
      </c>
      <c r="M194">
        <v>0.99060000000000004</v>
      </c>
    </row>
    <row r="195" spans="1:13" x14ac:dyDescent="0.25">
      <c r="A195" s="1">
        <v>46211.774190868055</v>
      </c>
      <c r="B195">
        <v>231.40600000000001</v>
      </c>
      <c r="C195">
        <v>231.45500000000001</v>
      </c>
      <c r="D195">
        <v>231.45500000000001</v>
      </c>
      <c r="E195">
        <v>231.49700000000001</v>
      </c>
      <c r="F195">
        <v>8.5310000000000006</v>
      </c>
      <c r="G195">
        <v>8.5340000000000007</v>
      </c>
      <c r="H195">
        <v>8.5340000000000007</v>
      </c>
      <c r="I195">
        <v>8.5350000000000001</v>
      </c>
      <c r="J195">
        <v>50.124000000000002</v>
      </c>
      <c r="K195">
        <v>50.124000000000002</v>
      </c>
      <c r="L195">
        <v>50.125</v>
      </c>
      <c r="M195">
        <v>0.99060000000000004</v>
      </c>
    </row>
    <row r="196" spans="1:13" x14ac:dyDescent="0.25">
      <c r="A196" s="1">
        <v>46211.774202418979</v>
      </c>
      <c r="B196">
        <v>231.446</v>
      </c>
      <c r="C196">
        <v>231.46199999999999</v>
      </c>
      <c r="D196">
        <v>231.46199999999999</v>
      </c>
      <c r="E196">
        <v>231.51499999999999</v>
      </c>
      <c r="F196">
        <v>8.5329999999999995</v>
      </c>
      <c r="G196">
        <v>8.5340000000000007</v>
      </c>
      <c r="H196">
        <v>8.5340000000000007</v>
      </c>
      <c r="I196">
        <v>8.5370000000000008</v>
      </c>
      <c r="J196">
        <v>50.127000000000002</v>
      </c>
      <c r="K196">
        <v>50.128</v>
      </c>
      <c r="L196">
        <v>50.13</v>
      </c>
      <c r="M196">
        <v>0.99060000000000004</v>
      </c>
    </row>
    <row r="197" spans="1:13" x14ac:dyDescent="0.25">
      <c r="A197" s="1">
        <v>46211.774213958335</v>
      </c>
      <c r="B197">
        <v>231.386</v>
      </c>
      <c r="C197">
        <v>231.48099999999999</v>
      </c>
      <c r="D197">
        <v>231.48099999999999</v>
      </c>
      <c r="E197">
        <v>231.56399999999999</v>
      </c>
      <c r="F197">
        <v>8.5269999999999992</v>
      </c>
      <c r="G197">
        <v>8.5329999999999995</v>
      </c>
      <c r="H197">
        <v>8.5329999999999995</v>
      </c>
      <c r="I197">
        <v>8.5370000000000008</v>
      </c>
      <c r="J197">
        <v>50.131999999999998</v>
      </c>
      <c r="K197">
        <v>50.134999999999998</v>
      </c>
      <c r="L197">
        <v>50.137999999999998</v>
      </c>
      <c r="M197">
        <v>0.99060000000000004</v>
      </c>
    </row>
    <row r="198" spans="1:13" x14ac:dyDescent="0.25">
      <c r="A198" s="1">
        <v>46211.774225497684</v>
      </c>
      <c r="B198">
        <v>231.398</v>
      </c>
      <c r="C198">
        <v>231.44900000000001</v>
      </c>
      <c r="D198">
        <v>231.44900000000001</v>
      </c>
      <c r="E198">
        <v>231.49</v>
      </c>
      <c r="F198">
        <v>8.5299999999999994</v>
      </c>
      <c r="G198">
        <v>8.5310000000000006</v>
      </c>
      <c r="H198">
        <v>8.5310000000000006</v>
      </c>
      <c r="I198">
        <v>8.5329999999999995</v>
      </c>
      <c r="J198">
        <v>50.139000000000003</v>
      </c>
      <c r="K198">
        <v>50.140999999999998</v>
      </c>
      <c r="L198">
        <v>50.143000000000001</v>
      </c>
      <c r="M198">
        <v>0.99060000000000004</v>
      </c>
    </row>
    <row r="199" spans="1:13" x14ac:dyDescent="0.25">
      <c r="A199" s="1">
        <v>46211.77423703704</v>
      </c>
      <c r="B199">
        <v>231.44300000000001</v>
      </c>
      <c r="C199">
        <v>231.458</v>
      </c>
      <c r="D199">
        <v>231.458</v>
      </c>
      <c r="E199">
        <v>231.47800000000001</v>
      </c>
      <c r="F199">
        <v>8.5280000000000005</v>
      </c>
      <c r="G199">
        <v>8.5289999999999999</v>
      </c>
      <c r="H199">
        <v>8.5289999999999999</v>
      </c>
      <c r="I199">
        <v>8.5299999999999994</v>
      </c>
      <c r="J199">
        <v>50.143999999999998</v>
      </c>
      <c r="K199">
        <v>50.146000000000001</v>
      </c>
      <c r="L199">
        <v>50.146999999999998</v>
      </c>
      <c r="M199">
        <v>0.99060000000000004</v>
      </c>
    </row>
    <row r="200" spans="1:13" x14ac:dyDescent="0.25">
      <c r="A200" s="1">
        <v>46211.774248576388</v>
      </c>
      <c r="B200">
        <v>231.35499999999999</v>
      </c>
      <c r="C200">
        <v>231.38499999999999</v>
      </c>
      <c r="D200">
        <v>231.38499999999999</v>
      </c>
      <c r="E200">
        <v>231.41</v>
      </c>
      <c r="F200">
        <v>8.5250000000000004</v>
      </c>
      <c r="G200">
        <v>8.5269999999999992</v>
      </c>
      <c r="H200">
        <v>8.5269999999999992</v>
      </c>
      <c r="I200">
        <v>8.5289999999999999</v>
      </c>
      <c r="J200">
        <v>50.146999999999998</v>
      </c>
      <c r="K200">
        <v>50.149000000000001</v>
      </c>
      <c r="L200">
        <v>50.151000000000003</v>
      </c>
      <c r="M200">
        <v>0.99060000000000004</v>
      </c>
    </row>
    <row r="201" spans="1:13" x14ac:dyDescent="0.25">
      <c r="A201" s="1">
        <v>46211.774260115744</v>
      </c>
      <c r="B201">
        <v>231.273</v>
      </c>
      <c r="C201">
        <v>231.31899999999999</v>
      </c>
      <c r="D201">
        <v>231.31899999999999</v>
      </c>
      <c r="E201">
        <v>231.41300000000001</v>
      </c>
      <c r="F201">
        <v>8.5250000000000004</v>
      </c>
      <c r="G201">
        <v>8.5280000000000005</v>
      </c>
      <c r="H201">
        <v>8.5280000000000005</v>
      </c>
      <c r="I201">
        <v>8.532</v>
      </c>
      <c r="J201">
        <v>50.151000000000003</v>
      </c>
      <c r="K201">
        <v>50.151000000000003</v>
      </c>
      <c r="L201">
        <v>50.152999999999999</v>
      </c>
      <c r="M201">
        <v>0.99060000000000004</v>
      </c>
    </row>
    <row r="202" spans="1:13" x14ac:dyDescent="0.25">
      <c r="A202" s="1">
        <v>46211.774271655093</v>
      </c>
      <c r="B202">
        <v>231.244</v>
      </c>
      <c r="C202">
        <v>231.292</v>
      </c>
      <c r="D202">
        <v>231.292</v>
      </c>
      <c r="E202">
        <v>231.339</v>
      </c>
      <c r="F202">
        <v>8.5289999999999999</v>
      </c>
      <c r="G202">
        <v>8.5299999999999994</v>
      </c>
      <c r="H202">
        <v>8.5299999999999994</v>
      </c>
      <c r="I202">
        <v>8.532</v>
      </c>
      <c r="J202">
        <v>50.151000000000003</v>
      </c>
      <c r="K202">
        <v>50.151000000000003</v>
      </c>
      <c r="L202">
        <v>50.152000000000001</v>
      </c>
      <c r="M202">
        <v>0.99060000000000004</v>
      </c>
    </row>
    <row r="203" spans="1:13" x14ac:dyDescent="0.25">
      <c r="A203" s="1">
        <v>46211.774283194442</v>
      </c>
      <c r="B203">
        <v>231.34399999999999</v>
      </c>
      <c r="C203">
        <v>231.40100000000001</v>
      </c>
      <c r="D203">
        <v>231.40100000000001</v>
      </c>
      <c r="E203">
        <v>231.464</v>
      </c>
      <c r="F203">
        <v>8.5289999999999999</v>
      </c>
      <c r="G203">
        <v>8.5310000000000006</v>
      </c>
      <c r="H203">
        <v>8.5310000000000006</v>
      </c>
      <c r="I203">
        <v>8.532</v>
      </c>
      <c r="J203">
        <v>50.152000000000001</v>
      </c>
      <c r="K203">
        <v>50.152999999999999</v>
      </c>
      <c r="L203">
        <v>50.152999999999999</v>
      </c>
      <c r="M203">
        <v>0.99060000000000004</v>
      </c>
    </row>
    <row r="204" spans="1:13" x14ac:dyDescent="0.25">
      <c r="A204" s="1">
        <v>46211.774294733797</v>
      </c>
      <c r="B204">
        <v>231.39500000000001</v>
      </c>
      <c r="C204">
        <v>231.42500000000001</v>
      </c>
      <c r="D204">
        <v>231.42500000000001</v>
      </c>
      <c r="E204">
        <v>231.46700000000001</v>
      </c>
      <c r="F204">
        <v>8.5269999999999992</v>
      </c>
      <c r="G204">
        <v>8.5289999999999999</v>
      </c>
      <c r="H204">
        <v>8.5289999999999999</v>
      </c>
      <c r="I204">
        <v>8.532</v>
      </c>
      <c r="J204">
        <v>50.149000000000001</v>
      </c>
      <c r="K204">
        <v>50.151000000000003</v>
      </c>
      <c r="L204">
        <v>50.152000000000001</v>
      </c>
      <c r="M204">
        <v>0.99060000000000004</v>
      </c>
    </row>
    <row r="205" spans="1:13" x14ac:dyDescent="0.25">
      <c r="A205" s="1">
        <v>46211.774305543979</v>
      </c>
      <c r="B205">
        <v>231.33500000000001</v>
      </c>
      <c r="C205">
        <v>231.35300000000001</v>
      </c>
      <c r="D205">
        <v>231.35300000000001</v>
      </c>
      <c r="E205">
        <v>231.38399999999999</v>
      </c>
      <c r="F205">
        <v>8.5289999999999999</v>
      </c>
      <c r="G205">
        <v>8.5299999999999994</v>
      </c>
      <c r="H205">
        <v>8.5299999999999994</v>
      </c>
      <c r="I205">
        <v>8.5310000000000006</v>
      </c>
      <c r="J205">
        <v>50.146999999999998</v>
      </c>
      <c r="K205">
        <v>50.148000000000003</v>
      </c>
      <c r="L205">
        <v>50.149000000000001</v>
      </c>
      <c r="M205">
        <v>0.99060000000000004</v>
      </c>
    </row>
    <row r="206" spans="1:13" x14ac:dyDescent="0.25">
      <c r="A206" s="1">
        <v>46211.774319398151</v>
      </c>
      <c r="B206">
        <v>231.15799999999999</v>
      </c>
      <c r="C206">
        <v>231.20699999999999</v>
      </c>
      <c r="D206">
        <v>231.20699999999999</v>
      </c>
      <c r="E206">
        <v>231.28700000000001</v>
      </c>
      <c r="F206">
        <v>8.5280000000000005</v>
      </c>
      <c r="G206">
        <v>8.5299999999999994</v>
      </c>
      <c r="H206">
        <v>8.5299999999999994</v>
      </c>
      <c r="I206">
        <v>8.5329999999999995</v>
      </c>
      <c r="J206">
        <v>50.139000000000003</v>
      </c>
      <c r="K206">
        <v>50.142000000000003</v>
      </c>
      <c r="L206">
        <v>50.146000000000001</v>
      </c>
      <c r="M206">
        <v>0.99060000000000004</v>
      </c>
    </row>
    <row r="207" spans="1:13" x14ac:dyDescent="0.25">
      <c r="A207" s="1">
        <v>46211.7743309375</v>
      </c>
      <c r="B207">
        <v>231.15299999999999</v>
      </c>
      <c r="C207">
        <v>231.202</v>
      </c>
      <c r="D207">
        <v>231.202</v>
      </c>
      <c r="E207">
        <v>231.25800000000001</v>
      </c>
      <c r="F207">
        <v>8.5329999999999995</v>
      </c>
      <c r="G207">
        <v>8.5350000000000001</v>
      </c>
      <c r="H207">
        <v>8.5350000000000001</v>
      </c>
      <c r="I207">
        <v>8.5370000000000008</v>
      </c>
      <c r="J207">
        <v>50.133000000000003</v>
      </c>
      <c r="K207">
        <v>50.134999999999998</v>
      </c>
      <c r="L207">
        <v>50.137999999999998</v>
      </c>
      <c r="M207">
        <v>0.99060000000000004</v>
      </c>
    </row>
    <row r="208" spans="1:13" x14ac:dyDescent="0.25">
      <c r="A208" s="1">
        <v>46211.774342488425</v>
      </c>
      <c r="B208">
        <v>231.071</v>
      </c>
      <c r="C208">
        <v>231.13499999999999</v>
      </c>
      <c r="D208">
        <v>231.13499999999999</v>
      </c>
      <c r="E208">
        <v>231.202</v>
      </c>
      <c r="F208">
        <v>8.532</v>
      </c>
      <c r="G208">
        <v>8.5350000000000001</v>
      </c>
      <c r="H208">
        <v>8.5350000000000001</v>
      </c>
      <c r="I208">
        <v>8.5370000000000008</v>
      </c>
      <c r="J208">
        <v>50.128</v>
      </c>
      <c r="K208">
        <v>50.13</v>
      </c>
      <c r="L208">
        <v>50.133000000000003</v>
      </c>
      <c r="M208">
        <v>0.99060000000000004</v>
      </c>
    </row>
    <row r="209" spans="1:13" x14ac:dyDescent="0.25">
      <c r="A209" s="1">
        <v>46211.774354027781</v>
      </c>
      <c r="B209">
        <v>231.03</v>
      </c>
      <c r="C209">
        <v>231.083</v>
      </c>
      <c r="D209">
        <v>231.083</v>
      </c>
      <c r="E209">
        <v>231.14099999999999</v>
      </c>
      <c r="F209">
        <v>8.5329999999999995</v>
      </c>
      <c r="G209">
        <v>8.5370000000000008</v>
      </c>
      <c r="H209">
        <v>8.5370000000000008</v>
      </c>
      <c r="I209">
        <v>8.5399999999999991</v>
      </c>
      <c r="J209">
        <v>50.122999999999998</v>
      </c>
      <c r="K209">
        <v>50.125</v>
      </c>
      <c r="L209">
        <v>50.127000000000002</v>
      </c>
      <c r="M209">
        <v>0.99060000000000004</v>
      </c>
    </row>
    <row r="210" spans="1:13" x14ac:dyDescent="0.25">
      <c r="A210" s="1">
        <v>46211.774365578705</v>
      </c>
      <c r="B210">
        <v>230.952</v>
      </c>
      <c r="C210">
        <v>231.07599999999999</v>
      </c>
      <c r="D210">
        <v>231.07599999999999</v>
      </c>
      <c r="E210">
        <v>231.21100000000001</v>
      </c>
      <c r="F210">
        <v>8.5350000000000001</v>
      </c>
      <c r="G210">
        <v>8.5410000000000004</v>
      </c>
      <c r="H210">
        <v>8.5410000000000004</v>
      </c>
      <c r="I210">
        <v>8.5449999999999999</v>
      </c>
      <c r="J210">
        <v>50.124000000000002</v>
      </c>
      <c r="K210">
        <v>50.125</v>
      </c>
      <c r="L210">
        <v>50.125999999999998</v>
      </c>
      <c r="M210">
        <v>0.99070000000000003</v>
      </c>
    </row>
    <row r="211" spans="1:13" x14ac:dyDescent="0.25">
      <c r="A211" s="1">
        <v>46211.774377118054</v>
      </c>
      <c r="B211">
        <v>231.071</v>
      </c>
      <c r="C211">
        <v>231.14099999999999</v>
      </c>
      <c r="D211">
        <v>231.14099999999999</v>
      </c>
      <c r="E211">
        <v>231.215</v>
      </c>
      <c r="F211">
        <v>8.5359999999999996</v>
      </c>
      <c r="G211">
        <v>8.5389999999999997</v>
      </c>
      <c r="H211">
        <v>8.5389999999999997</v>
      </c>
      <c r="I211">
        <v>8.5419999999999998</v>
      </c>
      <c r="J211">
        <v>50.125</v>
      </c>
      <c r="K211">
        <v>50.125</v>
      </c>
      <c r="L211">
        <v>50.125</v>
      </c>
      <c r="M211">
        <v>0.99070000000000003</v>
      </c>
    </row>
    <row r="212" spans="1:13" x14ac:dyDescent="0.25">
      <c r="A212" s="1">
        <v>46211.774388668979</v>
      </c>
      <c r="B212">
        <v>231.114</v>
      </c>
      <c r="C212">
        <v>231.16800000000001</v>
      </c>
      <c r="D212">
        <v>231.16800000000001</v>
      </c>
      <c r="E212">
        <v>231.214</v>
      </c>
      <c r="F212">
        <v>8.5380000000000003</v>
      </c>
      <c r="G212">
        <v>8.5410000000000004</v>
      </c>
      <c r="H212">
        <v>8.5410000000000004</v>
      </c>
      <c r="I212">
        <v>8.5429999999999993</v>
      </c>
      <c r="J212">
        <v>50.122</v>
      </c>
      <c r="K212">
        <v>50.122999999999998</v>
      </c>
      <c r="L212">
        <v>50.124000000000002</v>
      </c>
      <c r="M212">
        <v>0.99070000000000003</v>
      </c>
    </row>
    <row r="213" spans="1:13" x14ac:dyDescent="0.25">
      <c r="A213" s="1">
        <v>46211.774400208335</v>
      </c>
      <c r="B213">
        <v>231.11699999999999</v>
      </c>
      <c r="C213">
        <v>231.16399999999999</v>
      </c>
      <c r="D213">
        <v>231.16399999999999</v>
      </c>
      <c r="E213">
        <v>231.18799999999999</v>
      </c>
      <c r="F213">
        <v>8.5380000000000003</v>
      </c>
      <c r="G213">
        <v>8.5410000000000004</v>
      </c>
      <c r="H213">
        <v>8.5410000000000004</v>
      </c>
      <c r="I213">
        <v>8.5419999999999998</v>
      </c>
      <c r="J213">
        <v>50.121000000000002</v>
      </c>
      <c r="K213">
        <v>50.122</v>
      </c>
      <c r="L213">
        <v>50.122999999999998</v>
      </c>
      <c r="M213">
        <v>0.99070000000000003</v>
      </c>
    </row>
    <row r="214" spans="1:13" x14ac:dyDescent="0.25">
      <c r="A214" s="1">
        <v>46211.774411759259</v>
      </c>
      <c r="B214">
        <v>231.14099999999999</v>
      </c>
      <c r="C214">
        <v>231.18100000000001</v>
      </c>
      <c r="D214">
        <v>231.18100000000001</v>
      </c>
      <c r="E214">
        <v>231.21199999999999</v>
      </c>
      <c r="F214">
        <v>8.5389999999999997</v>
      </c>
      <c r="G214">
        <v>8.5399999999999991</v>
      </c>
      <c r="H214">
        <v>8.5399999999999991</v>
      </c>
      <c r="I214">
        <v>8.5419999999999998</v>
      </c>
      <c r="J214">
        <v>50.121000000000002</v>
      </c>
      <c r="K214">
        <v>50.121000000000002</v>
      </c>
      <c r="L214">
        <v>50.121000000000002</v>
      </c>
      <c r="M214">
        <v>0.99070000000000003</v>
      </c>
    </row>
    <row r="215" spans="1:13" x14ac:dyDescent="0.25">
      <c r="A215" s="1">
        <v>46211.774423298608</v>
      </c>
      <c r="B215">
        <v>231.126</v>
      </c>
      <c r="C215">
        <v>231.20699999999999</v>
      </c>
      <c r="D215">
        <v>231.20699999999999</v>
      </c>
      <c r="E215">
        <v>231.27099999999999</v>
      </c>
      <c r="F215">
        <v>8.5389999999999997</v>
      </c>
      <c r="G215">
        <v>8.5419999999999998</v>
      </c>
      <c r="H215">
        <v>8.5419999999999998</v>
      </c>
      <c r="I215">
        <v>8.5459999999999994</v>
      </c>
      <c r="J215">
        <v>50.119</v>
      </c>
      <c r="K215">
        <v>50.12</v>
      </c>
      <c r="L215">
        <v>50.121000000000002</v>
      </c>
      <c r="M215">
        <v>0.99070000000000003</v>
      </c>
    </row>
    <row r="216" spans="1:13" x14ac:dyDescent="0.25">
      <c r="A216" s="1">
        <v>46211.77443484954</v>
      </c>
      <c r="B216">
        <v>231.14</v>
      </c>
      <c r="C216">
        <v>231.167</v>
      </c>
      <c r="D216">
        <v>231.167</v>
      </c>
      <c r="E216">
        <v>231.19399999999999</v>
      </c>
      <c r="F216">
        <v>8.5350000000000001</v>
      </c>
      <c r="G216">
        <v>8.5370000000000008</v>
      </c>
      <c r="H216">
        <v>8.5370000000000008</v>
      </c>
      <c r="I216">
        <v>8.5389999999999997</v>
      </c>
      <c r="J216">
        <v>50.116999999999997</v>
      </c>
      <c r="K216">
        <v>50.118000000000002</v>
      </c>
      <c r="L216">
        <v>50.118000000000002</v>
      </c>
      <c r="M216">
        <v>0.99060000000000004</v>
      </c>
    </row>
    <row r="217" spans="1:13" x14ac:dyDescent="0.25">
      <c r="A217" s="1">
        <v>46211.774446400465</v>
      </c>
      <c r="B217">
        <v>231.077</v>
      </c>
      <c r="C217">
        <v>231.10499999999999</v>
      </c>
      <c r="D217">
        <v>231.10499999999999</v>
      </c>
      <c r="E217">
        <v>231.13900000000001</v>
      </c>
      <c r="F217">
        <v>8.5329999999999995</v>
      </c>
      <c r="G217">
        <v>8.5370000000000008</v>
      </c>
      <c r="H217">
        <v>8.5370000000000008</v>
      </c>
      <c r="I217">
        <v>8.5380000000000003</v>
      </c>
      <c r="J217">
        <v>50.113999999999997</v>
      </c>
      <c r="K217">
        <v>50.115000000000002</v>
      </c>
      <c r="L217">
        <v>50.116999999999997</v>
      </c>
      <c r="M217">
        <v>0.99060000000000004</v>
      </c>
    </row>
    <row r="218" spans="1:13" x14ac:dyDescent="0.25">
      <c r="A218" s="1">
        <v>46211.774457939813</v>
      </c>
      <c r="B218">
        <v>230.94399999999999</v>
      </c>
      <c r="C218">
        <v>231.023</v>
      </c>
      <c r="D218">
        <v>231.023</v>
      </c>
      <c r="E218">
        <v>231.07</v>
      </c>
      <c r="F218">
        <v>8.5359999999999996</v>
      </c>
      <c r="G218">
        <v>8.5380000000000003</v>
      </c>
      <c r="H218">
        <v>8.5380000000000003</v>
      </c>
      <c r="I218">
        <v>8.5389999999999997</v>
      </c>
      <c r="J218">
        <v>50.11</v>
      </c>
      <c r="K218">
        <v>50.110999999999997</v>
      </c>
      <c r="L218">
        <v>50.113</v>
      </c>
      <c r="M218">
        <v>0.99070000000000003</v>
      </c>
    </row>
    <row r="219" spans="1:13" x14ac:dyDescent="0.25">
      <c r="A219" s="1">
        <v>46211.774469490738</v>
      </c>
      <c r="B219">
        <v>230.87</v>
      </c>
      <c r="C219">
        <v>230.90299999999999</v>
      </c>
      <c r="D219">
        <v>230.90299999999999</v>
      </c>
      <c r="E219">
        <v>230.98</v>
      </c>
      <c r="F219">
        <v>8.5350000000000001</v>
      </c>
      <c r="G219">
        <v>8.5370000000000008</v>
      </c>
      <c r="H219">
        <v>8.5370000000000008</v>
      </c>
      <c r="I219">
        <v>8.5410000000000004</v>
      </c>
      <c r="J219">
        <v>50.106000000000002</v>
      </c>
      <c r="K219">
        <v>50.106999999999999</v>
      </c>
      <c r="L219">
        <v>50.107999999999997</v>
      </c>
      <c r="M219">
        <v>0.99070000000000003</v>
      </c>
    </row>
    <row r="220" spans="1:13" x14ac:dyDescent="0.25">
      <c r="A220" s="1">
        <v>46211.77448104167</v>
      </c>
      <c r="B220">
        <v>230.858</v>
      </c>
      <c r="C220">
        <v>230.88900000000001</v>
      </c>
      <c r="D220">
        <v>230.88900000000001</v>
      </c>
      <c r="E220">
        <v>230.959</v>
      </c>
      <c r="F220">
        <v>8.5380000000000003</v>
      </c>
      <c r="G220">
        <v>8.5389999999999997</v>
      </c>
      <c r="H220">
        <v>8.5389999999999997</v>
      </c>
      <c r="I220">
        <v>8.5419999999999998</v>
      </c>
      <c r="J220">
        <v>50.101999999999997</v>
      </c>
      <c r="K220">
        <v>50.103999999999999</v>
      </c>
      <c r="L220">
        <v>50.104999999999997</v>
      </c>
      <c r="M220">
        <v>0.99070000000000003</v>
      </c>
    </row>
    <row r="221" spans="1:13" x14ac:dyDescent="0.25">
      <c r="A221" s="1">
        <v>46211.774492592594</v>
      </c>
      <c r="B221">
        <v>230.84700000000001</v>
      </c>
      <c r="C221">
        <v>230.88300000000001</v>
      </c>
      <c r="D221">
        <v>230.88300000000001</v>
      </c>
      <c r="E221">
        <v>230.953</v>
      </c>
      <c r="F221">
        <v>8.5380000000000003</v>
      </c>
      <c r="G221">
        <v>8.5399999999999991</v>
      </c>
      <c r="H221">
        <v>8.5399999999999991</v>
      </c>
      <c r="I221">
        <v>8.5429999999999993</v>
      </c>
      <c r="J221">
        <v>50.1</v>
      </c>
      <c r="K221">
        <v>50.100999999999999</v>
      </c>
      <c r="L221">
        <v>50.101999999999997</v>
      </c>
      <c r="M221">
        <v>0.99070000000000003</v>
      </c>
    </row>
    <row r="222" spans="1:13" x14ac:dyDescent="0.25">
      <c r="A222" s="1">
        <v>46211.774504143519</v>
      </c>
      <c r="B222">
        <v>230.857</v>
      </c>
      <c r="C222">
        <v>230.922</v>
      </c>
      <c r="D222">
        <v>230.922</v>
      </c>
      <c r="E222">
        <v>231.00899999999999</v>
      </c>
      <c r="F222">
        <v>8.5380000000000003</v>
      </c>
      <c r="G222">
        <v>8.5410000000000004</v>
      </c>
      <c r="H222">
        <v>8.5410000000000004</v>
      </c>
      <c r="I222">
        <v>8.5449999999999999</v>
      </c>
      <c r="J222">
        <v>50.098999999999997</v>
      </c>
      <c r="K222">
        <v>50.1</v>
      </c>
      <c r="L222">
        <v>50.1</v>
      </c>
      <c r="M222">
        <v>0.99070000000000003</v>
      </c>
    </row>
    <row r="223" spans="1:13" x14ac:dyDescent="0.25">
      <c r="A223" s="1">
        <v>46211.774515694444</v>
      </c>
      <c r="B223">
        <v>230.863</v>
      </c>
      <c r="C223">
        <v>230.911</v>
      </c>
      <c r="D223">
        <v>230.911</v>
      </c>
      <c r="E223">
        <v>230.958</v>
      </c>
      <c r="F223">
        <v>8.5359999999999996</v>
      </c>
      <c r="G223">
        <v>8.5380000000000003</v>
      </c>
      <c r="H223">
        <v>8.5380000000000003</v>
      </c>
      <c r="I223">
        <v>8.5399999999999991</v>
      </c>
      <c r="J223">
        <v>50.097000000000001</v>
      </c>
      <c r="K223">
        <v>50.097000000000001</v>
      </c>
      <c r="L223">
        <v>50.098999999999997</v>
      </c>
      <c r="M223">
        <v>0.99070000000000003</v>
      </c>
    </row>
    <row r="224" spans="1:13" x14ac:dyDescent="0.25">
      <c r="A224" s="1">
        <v>46211.774527245369</v>
      </c>
      <c r="B224">
        <v>230.90799999999999</v>
      </c>
      <c r="C224">
        <v>230.96199999999999</v>
      </c>
      <c r="D224">
        <v>230.96199999999999</v>
      </c>
      <c r="E224">
        <v>231.00800000000001</v>
      </c>
      <c r="F224">
        <v>8.5389999999999997</v>
      </c>
      <c r="G224">
        <v>8.5419999999999998</v>
      </c>
      <c r="H224">
        <v>8.5419999999999998</v>
      </c>
      <c r="I224">
        <v>8.5429999999999993</v>
      </c>
      <c r="J224">
        <v>50.094999999999999</v>
      </c>
      <c r="K224">
        <v>50.097000000000001</v>
      </c>
      <c r="L224">
        <v>50.097000000000001</v>
      </c>
      <c r="M224">
        <v>0.99070000000000003</v>
      </c>
    </row>
    <row r="225" spans="1:13" x14ac:dyDescent="0.25">
      <c r="A225" s="1">
        <v>46211.774538796293</v>
      </c>
      <c r="B225">
        <v>230.84899999999999</v>
      </c>
      <c r="C225">
        <v>230.911</v>
      </c>
      <c r="D225">
        <v>230.911</v>
      </c>
      <c r="E225">
        <v>230.94399999999999</v>
      </c>
      <c r="F225">
        <v>8.5370000000000008</v>
      </c>
      <c r="G225">
        <v>8.5399999999999991</v>
      </c>
      <c r="H225">
        <v>8.5399999999999991</v>
      </c>
      <c r="I225">
        <v>8.5419999999999998</v>
      </c>
      <c r="J225">
        <v>50.091000000000001</v>
      </c>
      <c r="K225">
        <v>50.091999999999999</v>
      </c>
      <c r="L225">
        <v>50.093000000000004</v>
      </c>
      <c r="M225">
        <v>0.99070000000000003</v>
      </c>
    </row>
    <row r="226" spans="1:13" x14ac:dyDescent="0.25">
      <c r="A226" s="1">
        <v>46211.774550358794</v>
      </c>
      <c r="B226">
        <v>230.87200000000001</v>
      </c>
      <c r="C226">
        <v>230.91</v>
      </c>
      <c r="D226">
        <v>230.91</v>
      </c>
      <c r="E226">
        <v>230.95699999999999</v>
      </c>
      <c r="F226">
        <v>8.5380000000000003</v>
      </c>
      <c r="G226">
        <v>8.5399999999999991</v>
      </c>
      <c r="H226">
        <v>8.5399999999999991</v>
      </c>
      <c r="I226">
        <v>8.5419999999999998</v>
      </c>
      <c r="J226">
        <v>50.091000000000001</v>
      </c>
      <c r="K226">
        <v>50.091000000000001</v>
      </c>
      <c r="L226">
        <v>50.091999999999999</v>
      </c>
      <c r="M226">
        <v>0.99070000000000003</v>
      </c>
    </row>
    <row r="227" spans="1:13" x14ac:dyDescent="0.25">
      <c r="A227" s="1">
        <v>46211.774561909719</v>
      </c>
      <c r="B227">
        <v>230.88499999999999</v>
      </c>
      <c r="C227">
        <v>230.99</v>
      </c>
      <c r="D227">
        <v>230.99</v>
      </c>
      <c r="E227">
        <v>231.11600000000001</v>
      </c>
      <c r="F227">
        <v>8.5370000000000008</v>
      </c>
      <c r="G227">
        <v>8.5410000000000004</v>
      </c>
      <c r="H227">
        <v>8.5410000000000004</v>
      </c>
      <c r="I227">
        <v>8.5449999999999999</v>
      </c>
      <c r="J227">
        <v>50.09</v>
      </c>
      <c r="K227">
        <v>50.091000000000001</v>
      </c>
      <c r="L227">
        <v>50.091999999999999</v>
      </c>
      <c r="M227">
        <v>0.99070000000000003</v>
      </c>
    </row>
    <row r="228" spans="1:13" x14ac:dyDescent="0.25">
      <c r="A228" s="1">
        <v>46211.774573460651</v>
      </c>
      <c r="B228">
        <v>231.089</v>
      </c>
      <c r="C228">
        <v>231.15199999999999</v>
      </c>
      <c r="D228">
        <v>231.15199999999999</v>
      </c>
      <c r="E228">
        <v>231.197</v>
      </c>
      <c r="F228">
        <v>8.5380000000000003</v>
      </c>
      <c r="G228">
        <v>8.5410000000000004</v>
      </c>
      <c r="H228">
        <v>8.5410000000000004</v>
      </c>
      <c r="I228">
        <v>8.5429999999999993</v>
      </c>
      <c r="J228">
        <v>50.091999999999999</v>
      </c>
      <c r="K228">
        <v>50.093000000000004</v>
      </c>
      <c r="L228">
        <v>50.094999999999999</v>
      </c>
      <c r="M228">
        <v>0.99060000000000004</v>
      </c>
    </row>
    <row r="229" spans="1:13" x14ac:dyDescent="0.25">
      <c r="A229" s="1">
        <v>46211.774585011575</v>
      </c>
      <c r="B229">
        <v>231.12200000000001</v>
      </c>
      <c r="C229">
        <v>231.16499999999999</v>
      </c>
      <c r="D229">
        <v>231.16499999999999</v>
      </c>
      <c r="E229">
        <v>231.22499999999999</v>
      </c>
      <c r="F229">
        <v>8.5359999999999996</v>
      </c>
      <c r="G229">
        <v>8.5380000000000003</v>
      </c>
      <c r="H229">
        <v>8.5380000000000003</v>
      </c>
      <c r="I229">
        <v>8.5410000000000004</v>
      </c>
      <c r="J229">
        <v>50.094999999999999</v>
      </c>
      <c r="K229">
        <v>50.094999999999999</v>
      </c>
      <c r="L229">
        <v>50.095999999999997</v>
      </c>
      <c r="M229">
        <v>0.99060000000000004</v>
      </c>
    </row>
    <row r="230" spans="1:13" x14ac:dyDescent="0.25">
      <c r="A230" s="1">
        <v>46211.7745965625</v>
      </c>
      <c r="B230">
        <v>231.101</v>
      </c>
      <c r="C230">
        <v>231.203</v>
      </c>
      <c r="D230">
        <v>231.203</v>
      </c>
      <c r="E230">
        <v>231.304</v>
      </c>
      <c r="F230">
        <v>8.5329999999999995</v>
      </c>
      <c r="G230">
        <v>8.5389999999999997</v>
      </c>
      <c r="H230">
        <v>8.5389999999999997</v>
      </c>
      <c r="I230">
        <v>8.5429999999999993</v>
      </c>
      <c r="J230">
        <v>50.095999999999997</v>
      </c>
      <c r="K230">
        <v>50.097000000000001</v>
      </c>
      <c r="L230">
        <v>50.098999999999997</v>
      </c>
      <c r="M230">
        <v>0.99060000000000004</v>
      </c>
    </row>
    <row r="231" spans="1:13" x14ac:dyDescent="0.25">
      <c r="A231" s="1">
        <v>46211.774608113425</v>
      </c>
      <c r="B231">
        <v>231.24799999999999</v>
      </c>
      <c r="C231">
        <v>231.285</v>
      </c>
      <c r="D231">
        <v>231.285</v>
      </c>
      <c r="E231">
        <v>231.375</v>
      </c>
      <c r="F231">
        <v>8.5370000000000008</v>
      </c>
      <c r="G231">
        <v>8.5399999999999991</v>
      </c>
      <c r="H231">
        <v>8.5399999999999991</v>
      </c>
      <c r="I231">
        <v>8.5440000000000005</v>
      </c>
      <c r="J231">
        <v>50.1</v>
      </c>
      <c r="K231">
        <v>50.100999999999999</v>
      </c>
      <c r="L231">
        <v>50.101999999999997</v>
      </c>
      <c r="M231">
        <v>0.99060000000000004</v>
      </c>
    </row>
    <row r="232" spans="1:13" x14ac:dyDescent="0.25">
      <c r="A232" s="1">
        <v>46211.774619664349</v>
      </c>
      <c r="B232">
        <v>231.124</v>
      </c>
      <c r="C232">
        <v>231.16300000000001</v>
      </c>
      <c r="D232">
        <v>231.16300000000001</v>
      </c>
      <c r="E232">
        <v>231.208</v>
      </c>
      <c r="F232">
        <v>8.5370000000000008</v>
      </c>
      <c r="G232">
        <v>8.5389999999999997</v>
      </c>
      <c r="H232">
        <v>8.5389999999999997</v>
      </c>
      <c r="I232">
        <v>8.5410000000000004</v>
      </c>
      <c r="J232">
        <v>50.103000000000002</v>
      </c>
      <c r="K232">
        <v>50.103999999999999</v>
      </c>
      <c r="L232">
        <v>50.104999999999997</v>
      </c>
      <c r="M232">
        <v>0.99060000000000004</v>
      </c>
    </row>
    <row r="233" spans="1:13" x14ac:dyDescent="0.25">
      <c r="A233" s="1">
        <v>46211.774631215281</v>
      </c>
      <c r="B233">
        <v>231.095</v>
      </c>
      <c r="C233">
        <v>231.15100000000001</v>
      </c>
      <c r="D233">
        <v>231.15100000000001</v>
      </c>
      <c r="E233">
        <v>231.2</v>
      </c>
      <c r="F233">
        <v>8.5340000000000007</v>
      </c>
      <c r="G233">
        <v>8.5389999999999997</v>
      </c>
      <c r="H233">
        <v>8.5389999999999997</v>
      </c>
      <c r="I233">
        <v>8.5429999999999993</v>
      </c>
      <c r="J233">
        <v>50.103000000000002</v>
      </c>
      <c r="K233">
        <v>50.103000000000002</v>
      </c>
      <c r="L233">
        <v>50.103999999999999</v>
      </c>
      <c r="M233">
        <v>0.99060000000000004</v>
      </c>
    </row>
    <row r="234" spans="1:13" x14ac:dyDescent="0.25">
      <c r="A234" s="1">
        <v>46211.774642766206</v>
      </c>
      <c r="B234">
        <v>231.04400000000001</v>
      </c>
      <c r="C234">
        <v>231.09899999999999</v>
      </c>
      <c r="D234">
        <v>231.09899999999999</v>
      </c>
      <c r="E234">
        <v>231.16399999999999</v>
      </c>
      <c r="F234">
        <v>8.5310000000000006</v>
      </c>
      <c r="G234">
        <v>8.5350000000000001</v>
      </c>
      <c r="H234">
        <v>8.5350000000000001</v>
      </c>
      <c r="I234">
        <v>8.5380000000000003</v>
      </c>
      <c r="J234">
        <v>50.1</v>
      </c>
      <c r="K234">
        <v>50.100999999999999</v>
      </c>
      <c r="L234">
        <v>50.101999999999997</v>
      </c>
      <c r="M234">
        <v>0.99060000000000004</v>
      </c>
    </row>
    <row r="235" spans="1:13" x14ac:dyDescent="0.25">
      <c r="A235" s="1">
        <v>46211.774654317131</v>
      </c>
      <c r="B235">
        <v>231.10300000000001</v>
      </c>
      <c r="C235">
        <v>231.16</v>
      </c>
      <c r="D235">
        <v>231.16</v>
      </c>
      <c r="E235">
        <v>231.25800000000001</v>
      </c>
      <c r="F235">
        <v>8.5359999999999996</v>
      </c>
      <c r="G235">
        <v>8.5380000000000003</v>
      </c>
      <c r="H235">
        <v>8.5380000000000003</v>
      </c>
      <c r="I235">
        <v>8.5419999999999998</v>
      </c>
      <c r="J235">
        <v>50.1</v>
      </c>
      <c r="K235">
        <v>50.100999999999999</v>
      </c>
      <c r="L235">
        <v>50.101999999999997</v>
      </c>
      <c r="M235">
        <v>0.99060000000000004</v>
      </c>
    </row>
    <row r="236" spans="1:13" x14ac:dyDescent="0.25">
      <c r="A236" s="1">
        <v>46211.774665868055</v>
      </c>
      <c r="B236">
        <v>231.13499999999999</v>
      </c>
      <c r="C236">
        <v>231.18</v>
      </c>
      <c r="D236">
        <v>231.18</v>
      </c>
      <c r="E236">
        <v>231.24299999999999</v>
      </c>
      <c r="F236">
        <v>8.5359999999999996</v>
      </c>
      <c r="G236">
        <v>8.5380000000000003</v>
      </c>
      <c r="H236">
        <v>8.5380000000000003</v>
      </c>
      <c r="I236">
        <v>8.5410000000000004</v>
      </c>
      <c r="J236">
        <v>50.103000000000002</v>
      </c>
      <c r="K236">
        <v>50.103999999999999</v>
      </c>
      <c r="L236">
        <v>50.103999999999999</v>
      </c>
      <c r="M236">
        <v>0.99060000000000004</v>
      </c>
    </row>
    <row r="237" spans="1:13" x14ac:dyDescent="0.25">
      <c r="A237" s="1">
        <v>46211.77467741898</v>
      </c>
      <c r="B237">
        <v>230.977</v>
      </c>
      <c r="C237">
        <v>231.048</v>
      </c>
      <c r="D237">
        <v>231.048</v>
      </c>
      <c r="E237">
        <v>231.114</v>
      </c>
      <c r="F237">
        <v>8.5359999999999996</v>
      </c>
      <c r="G237">
        <v>8.5380000000000003</v>
      </c>
      <c r="H237">
        <v>8.5380000000000003</v>
      </c>
      <c r="I237">
        <v>8.5440000000000005</v>
      </c>
      <c r="J237">
        <v>50.103999999999999</v>
      </c>
      <c r="K237">
        <v>50.104999999999997</v>
      </c>
      <c r="L237">
        <v>50.106000000000002</v>
      </c>
      <c r="M237">
        <v>0.99060000000000004</v>
      </c>
    </row>
    <row r="238" spans="1:13" x14ac:dyDescent="0.25">
      <c r="A238" s="1">
        <v>46211.774688969905</v>
      </c>
      <c r="B238">
        <v>230.791</v>
      </c>
      <c r="C238">
        <v>230.83600000000001</v>
      </c>
      <c r="D238">
        <v>230.83600000000001</v>
      </c>
      <c r="E238">
        <v>230.89599999999999</v>
      </c>
      <c r="F238">
        <v>8.5329999999999995</v>
      </c>
      <c r="G238">
        <v>8.5410000000000004</v>
      </c>
      <c r="H238">
        <v>8.5410000000000004</v>
      </c>
      <c r="I238">
        <v>8.5449999999999999</v>
      </c>
      <c r="J238">
        <v>50.104999999999997</v>
      </c>
      <c r="K238">
        <v>50.104999999999997</v>
      </c>
      <c r="L238">
        <v>50.106000000000002</v>
      </c>
      <c r="M238">
        <v>0.99070000000000003</v>
      </c>
    </row>
    <row r="239" spans="1:13" x14ac:dyDescent="0.25">
      <c r="A239" s="1">
        <v>46211.774700520837</v>
      </c>
      <c r="B239">
        <v>230.845</v>
      </c>
      <c r="C239">
        <v>230.92500000000001</v>
      </c>
      <c r="D239">
        <v>230.92500000000001</v>
      </c>
      <c r="E239">
        <v>231.00200000000001</v>
      </c>
      <c r="F239">
        <v>8.5440000000000005</v>
      </c>
      <c r="G239">
        <v>8.548</v>
      </c>
      <c r="H239">
        <v>8.548</v>
      </c>
      <c r="I239">
        <v>8.5510000000000002</v>
      </c>
      <c r="J239">
        <v>50.106000000000002</v>
      </c>
      <c r="K239">
        <v>50.106999999999999</v>
      </c>
      <c r="L239">
        <v>50.109000000000002</v>
      </c>
      <c r="M239">
        <v>0.99070000000000003</v>
      </c>
    </row>
    <row r="240" spans="1:13" x14ac:dyDescent="0.25">
      <c r="A240" s="1">
        <v>46211.774712060185</v>
      </c>
      <c r="B240">
        <v>231.018</v>
      </c>
      <c r="C240">
        <v>231.05099999999999</v>
      </c>
      <c r="D240">
        <v>231.05099999999999</v>
      </c>
      <c r="E240">
        <v>231.13200000000001</v>
      </c>
      <c r="F240">
        <v>8.5419999999999998</v>
      </c>
      <c r="G240">
        <v>8.5459999999999994</v>
      </c>
      <c r="H240">
        <v>8.5459999999999994</v>
      </c>
      <c r="I240">
        <v>8.548</v>
      </c>
      <c r="J240">
        <v>50.109000000000002</v>
      </c>
      <c r="K240">
        <v>50.109000000000002</v>
      </c>
      <c r="L240">
        <v>50.11</v>
      </c>
      <c r="M240">
        <v>0.99070000000000003</v>
      </c>
    </row>
    <row r="241" spans="1:13" x14ac:dyDescent="0.25">
      <c r="A241" s="1">
        <v>46211.77472361111</v>
      </c>
      <c r="B241">
        <v>231.05699999999999</v>
      </c>
      <c r="C241">
        <v>231.083</v>
      </c>
      <c r="D241">
        <v>231.083</v>
      </c>
      <c r="E241">
        <v>231.09899999999999</v>
      </c>
      <c r="F241">
        <v>8.5419999999999998</v>
      </c>
      <c r="G241">
        <v>8.5429999999999993</v>
      </c>
      <c r="H241">
        <v>8.5429999999999993</v>
      </c>
      <c r="I241">
        <v>8.5440000000000005</v>
      </c>
      <c r="J241">
        <v>50.11</v>
      </c>
      <c r="K241">
        <v>50.110999999999997</v>
      </c>
      <c r="L241">
        <v>50.112000000000002</v>
      </c>
      <c r="M241">
        <v>0.99070000000000003</v>
      </c>
    </row>
    <row r="242" spans="1:13" x14ac:dyDescent="0.25">
      <c r="A242" s="1">
        <v>46211.774735162035</v>
      </c>
      <c r="B242">
        <v>231.05199999999999</v>
      </c>
      <c r="C242">
        <v>231.077</v>
      </c>
      <c r="D242">
        <v>231.077</v>
      </c>
      <c r="E242">
        <v>231.11699999999999</v>
      </c>
      <c r="F242">
        <v>8.5410000000000004</v>
      </c>
      <c r="G242">
        <v>8.5419999999999998</v>
      </c>
      <c r="H242">
        <v>8.5419999999999998</v>
      </c>
      <c r="I242">
        <v>8.5440000000000005</v>
      </c>
      <c r="J242">
        <v>50.110999999999997</v>
      </c>
      <c r="K242">
        <v>50.113999999999997</v>
      </c>
      <c r="L242">
        <v>50.116</v>
      </c>
      <c r="M242">
        <v>0.99070000000000003</v>
      </c>
    </row>
    <row r="243" spans="1:13" x14ac:dyDescent="0.25">
      <c r="A243" s="1">
        <v>46211.774746712967</v>
      </c>
      <c r="B243">
        <v>231.035</v>
      </c>
      <c r="C243">
        <v>231.09399999999999</v>
      </c>
      <c r="D243">
        <v>231.09399999999999</v>
      </c>
      <c r="E243">
        <v>231.13499999999999</v>
      </c>
      <c r="F243">
        <v>8.5380000000000003</v>
      </c>
      <c r="G243">
        <v>8.5419999999999998</v>
      </c>
      <c r="H243">
        <v>8.5419999999999998</v>
      </c>
      <c r="I243">
        <v>8.5440000000000005</v>
      </c>
      <c r="J243">
        <v>50.116999999999997</v>
      </c>
      <c r="K243">
        <v>50.119</v>
      </c>
      <c r="L243">
        <v>50.121000000000002</v>
      </c>
      <c r="M243">
        <v>0.99070000000000003</v>
      </c>
    </row>
    <row r="244" spans="1:13" x14ac:dyDescent="0.25">
      <c r="A244" s="1">
        <v>46211.774758252315</v>
      </c>
      <c r="B244">
        <v>231.02500000000001</v>
      </c>
      <c r="C244">
        <v>231.071</v>
      </c>
      <c r="D244">
        <v>231.071</v>
      </c>
      <c r="E244">
        <v>231.107</v>
      </c>
      <c r="F244">
        <v>8.5370000000000008</v>
      </c>
      <c r="G244">
        <v>8.5410000000000004</v>
      </c>
      <c r="H244">
        <v>8.5410000000000004</v>
      </c>
      <c r="I244">
        <v>8.5429999999999993</v>
      </c>
      <c r="J244">
        <v>50.122999999999998</v>
      </c>
      <c r="K244">
        <v>50.122999999999998</v>
      </c>
      <c r="L244">
        <v>50.124000000000002</v>
      </c>
      <c r="M244">
        <v>0.99060000000000004</v>
      </c>
    </row>
    <row r="245" spans="1:13" x14ac:dyDescent="0.25">
      <c r="A245" s="1">
        <v>46211.77476980324</v>
      </c>
      <c r="B245">
        <v>230.97499999999999</v>
      </c>
      <c r="C245">
        <v>231.07300000000001</v>
      </c>
      <c r="D245">
        <v>231.07300000000001</v>
      </c>
      <c r="E245">
        <v>231.16499999999999</v>
      </c>
      <c r="F245">
        <v>8.5380000000000003</v>
      </c>
      <c r="G245">
        <v>8.5399999999999991</v>
      </c>
      <c r="H245">
        <v>8.5399999999999991</v>
      </c>
      <c r="I245">
        <v>8.5429999999999993</v>
      </c>
      <c r="J245">
        <v>50.125</v>
      </c>
      <c r="K245">
        <v>50.127000000000002</v>
      </c>
      <c r="L245">
        <v>50.128999999999998</v>
      </c>
      <c r="M245">
        <v>0.99070000000000003</v>
      </c>
    </row>
    <row r="246" spans="1:13" x14ac:dyDescent="0.25">
      <c r="A246" s="1">
        <v>46211.774781342596</v>
      </c>
      <c r="B246">
        <v>231.096</v>
      </c>
      <c r="C246">
        <v>231.148</v>
      </c>
      <c r="D246">
        <v>231.148</v>
      </c>
      <c r="E246">
        <v>231.18799999999999</v>
      </c>
      <c r="F246">
        <v>8.5389999999999997</v>
      </c>
      <c r="G246">
        <v>8.5410000000000004</v>
      </c>
      <c r="H246">
        <v>8.5410000000000004</v>
      </c>
      <c r="I246">
        <v>8.5440000000000005</v>
      </c>
      <c r="J246">
        <v>50.128999999999998</v>
      </c>
      <c r="K246">
        <v>50.131999999999998</v>
      </c>
      <c r="L246">
        <v>50.134</v>
      </c>
      <c r="M246">
        <v>0.99070000000000003</v>
      </c>
    </row>
    <row r="247" spans="1:13" x14ac:dyDescent="0.25">
      <c r="A247" s="1">
        <v>46211.774792881944</v>
      </c>
      <c r="B247">
        <v>231.161</v>
      </c>
      <c r="C247">
        <v>231.19499999999999</v>
      </c>
      <c r="D247">
        <v>231.19499999999999</v>
      </c>
      <c r="E247">
        <v>231.244</v>
      </c>
      <c r="F247">
        <v>8.5359999999999996</v>
      </c>
      <c r="G247">
        <v>8.5389999999999997</v>
      </c>
      <c r="H247">
        <v>8.5389999999999997</v>
      </c>
      <c r="I247">
        <v>8.5429999999999993</v>
      </c>
      <c r="J247">
        <v>50.134999999999998</v>
      </c>
      <c r="K247">
        <v>50.137999999999998</v>
      </c>
      <c r="L247">
        <v>50.14</v>
      </c>
      <c r="M247">
        <v>0.99070000000000003</v>
      </c>
    </row>
    <row r="248" spans="1:13" x14ac:dyDescent="0.25">
      <c r="A248" s="1">
        <v>46211.774804421293</v>
      </c>
      <c r="B248">
        <v>231.15199999999999</v>
      </c>
      <c r="C248">
        <v>231.16900000000001</v>
      </c>
      <c r="D248">
        <v>231.16900000000001</v>
      </c>
      <c r="E248">
        <v>231.18100000000001</v>
      </c>
      <c r="F248">
        <v>8.5359999999999996</v>
      </c>
      <c r="G248">
        <v>8.5359999999999996</v>
      </c>
      <c r="H248">
        <v>8.5359999999999996</v>
      </c>
      <c r="I248">
        <v>8.5370000000000008</v>
      </c>
      <c r="J248">
        <v>50.142000000000003</v>
      </c>
      <c r="K248">
        <v>50.145000000000003</v>
      </c>
      <c r="L248">
        <v>50.148000000000003</v>
      </c>
      <c r="M248">
        <v>0.99070000000000003</v>
      </c>
    </row>
    <row r="249" spans="1:13" x14ac:dyDescent="0.25">
      <c r="A249" s="1">
        <v>46211.774815960649</v>
      </c>
      <c r="B249">
        <v>231.02500000000001</v>
      </c>
      <c r="C249">
        <v>231.15299999999999</v>
      </c>
      <c r="D249">
        <v>231.15299999999999</v>
      </c>
      <c r="E249">
        <v>231.208</v>
      </c>
      <c r="F249">
        <v>8.5289999999999999</v>
      </c>
      <c r="G249">
        <v>8.5370000000000008</v>
      </c>
      <c r="H249">
        <v>8.5370000000000008</v>
      </c>
      <c r="I249">
        <v>8.5389999999999997</v>
      </c>
      <c r="J249">
        <v>50.15</v>
      </c>
      <c r="K249">
        <v>50.152999999999999</v>
      </c>
      <c r="L249">
        <v>50.155999999999999</v>
      </c>
      <c r="M249">
        <v>0.99070000000000003</v>
      </c>
    </row>
    <row r="250" spans="1:13" x14ac:dyDescent="0.25">
      <c r="A250" s="1">
        <v>46211.774827499998</v>
      </c>
      <c r="B250">
        <v>230.79</v>
      </c>
      <c r="C250">
        <v>231.08500000000001</v>
      </c>
      <c r="D250">
        <v>231.08500000000001</v>
      </c>
      <c r="E250">
        <v>231.20500000000001</v>
      </c>
      <c r="F250">
        <v>8.5239999999999991</v>
      </c>
      <c r="G250">
        <v>8.5350000000000001</v>
      </c>
      <c r="H250">
        <v>8.5350000000000001</v>
      </c>
      <c r="I250">
        <v>8.5399999999999991</v>
      </c>
      <c r="J250">
        <v>50.156999999999996</v>
      </c>
      <c r="K250">
        <v>50.158999999999999</v>
      </c>
      <c r="L250">
        <v>50.161000000000001</v>
      </c>
      <c r="M250">
        <v>0.99070000000000003</v>
      </c>
    </row>
    <row r="251" spans="1:13" x14ac:dyDescent="0.25">
      <c r="A251" s="1">
        <v>46211.774839039354</v>
      </c>
      <c r="B251">
        <v>230.708</v>
      </c>
      <c r="C251">
        <v>230.81100000000001</v>
      </c>
      <c r="D251">
        <v>230.81100000000001</v>
      </c>
      <c r="E251">
        <v>230.89599999999999</v>
      </c>
      <c r="F251">
        <v>8.532</v>
      </c>
      <c r="G251">
        <v>8.5350000000000001</v>
      </c>
      <c r="H251">
        <v>8.5350000000000001</v>
      </c>
      <c r="I251">
        <v>8.5429999999999993</v>
      </c>
      <c r="J251">
        <v>50.161999999999999</v>
      </c>
      <c r="K251">
        <v>50.162999999999997</v>
      </c>
      <c r="L251">
        <v>50.164999999999999</v>
      </c>
      <c r="M251">
        <v>0.99070000000000003</v>
      </c>
    </row>
    <row r="252" spans="1:13" x14ac:dyDescent="0.25">
      <c r="A252" s="1">
        <v>46211.774850578702</v>
      </c>
      <c r="B252">
        <v>230.75700000000001</v>
      </c>
      <c r="C252">
        <v>230.80799999999999</v>
      </c>
      <c r="D252">
        <v>230.80799999999999</v>
      </c>
      <c r="E252">
        <v>230.892</v>
      </c>
      <c r="F252">
        <v>8.5370000000000008</v>
      </c>
      <c r="G252">
        <v>8.5419999999999998</v>
      </c>
      <c r="H252">
        <v>8.5419999999999998</v>
      </c>
      <c r="I252">
        <v>8.548</v>
      </c>
      <c r="J252">
        <v>50.164999999999999</v>
      </c>
      <c r="K252">
        <v>50.167000000000002</v>
      </c>
      <c r="L252">
        <v>50.17</v>
      </c>
      <c r="M252">
        <v>0.99070000000000003</v>
      </c>
    </row>
    <row r="253" spans="1:13" x14ac:dyDescent="0.25">
      <c r="A253" s="1">
        <v>46211.774862106482</v>
      </c>
      <c r="B253">
        <v>230.791</v>
      </c>
      <c r="C253">
        <v>230.84100000000001</v>
      </c>
      <c r="D253">
        <v>230.84100000000001</v>
      </c>
      <c r="E253">
        <v>230.87799999999999</v>
      </c>
      <c r="F253">
        <v>8.5440000000000005</v>
      </c>
      <c r="G253">
        <v>8.5459999999999994</v>
      </c>
      <c r="H253">
        <v>8.5459999999999994</v>
      </c>
      <c r="I253">
        <v>8.5470000000000006</v>
      </c>
      <c r="J253">
        <v>50.170999999999999</v>
      </c>
      <c r="K253">
        <v>50.170999999999999</v>
      </c>
      <c r="L253">
        <v>50.171999999999997</v>
      </c>
      <c r="M253">
        <v>0.99070000000000003</v>
      </c>
    </row>
    <row r="254" spans="1:13" x14ac:dyDescent="0.25">
      <c r="A254" s="1">
        <v>46211.774873645831</v>
      </c>
      <c r="B254">
        <v>230.863</v>
      </c>
      <c r="C254">
        <v>230.922</v>
      </c>
      <c r="D254">
        <v>230.922</v>
      </c>
      <c r="E254">
        <v>230.99299999999999</v>
      </c>
      <c r="F254">
        <v>8.5459999999999994</v>
      </c>
      <c r="G254">
        <v>8.5489999999999995</v>
      </c>
      <c r="H254">
        <v>8.5489999999999995</v>
      </c>
      <c r="I254">
        <v>8.5510000000000002</v>
      </c>
      <c r="J254">
        <v>50.173000000000002</v>
      </c>
      <c r="K254">
        <v>50.173000000000002</v>
      </c>
      <c r="L254">
        <v>50.173999999999999</v>
      </c>
      <c r="M254">
        <v>0.99070000000000003</v>
      </c>
    </row>
    <row r="255" spans="1:13" x14ac:dyDescent="0.25">
      <c r="A255" s="1">
        <v>46211.774885173611</v>
      </c>
      <c r="B255">
        <v>230.852</v>
      </c>
      <c r="C255">
        <v>230.87</v>
      </c>
      <c r="D255">
        <v>230.87</v>
      </c>
      <c r="E255">
        <v>230.89500000000001</v>
      </c>
      <c r="F255">
        <v>8.5419999999999998</v>
      </c>
      <c r="G255">
        <v>8.5419999999999998</v>
      </c>
      <c r="H255">
        <v>8.5419999999999998</v>
      </c>
      <c r="I255">
        <v>8.5429999999999993</v>
      </c>
      <c r="J255">
        <v>50.173000000000002</v>
      </c>
      <c r="K255">
        <v>50.173999999999999</v>
      </c>
      <c r="L255">
        <v>50.173999999999999</v>
      </c>
      <c r="M255">
        <v>0.99070000000000003</v>
      </c>
    </row>
    <row r="256" spans="1:13" x14ac:dyDescent="0.25">
      <c r="A256" s="1">
        <v>46211.774896712966</v>
      </c>
      <c r="B256">
        <v>230.648</v>
      </c>
      <c r="C256">
        <v>230.68600000000001</v>
      </c>
      <c r="D256">
        <v>230.68600000000001</v>
      </c>
      <c r="E256">
        <v>230.78</v>
      </c>
      <c r="F256">
        <v>8.5350000000000001</v>
      </c>
      <c r="G256">
        <v>8.5410000000000004</v>
      </c>
      <c r="H256">
        <v>8.5410000000000004</v>
      </c>
      <c r="I256">
        <v>8.548</v>
      </c>
      <c r="J256">
        <v>50.168999999999997</v>
      </c>
      <c r="K256">
        <v>50.170999999999999</v>
      </c>
      <c r="L256">
        <v>50.171999999999997</v>
      </c>
      <c r="M256">
        <v>0.99070000000000003</v>
      </c>
    </row>
    <row r="257" spans="1:13" x14ac:dyDescent="0.25">
      <c r="A257" s="1">
        <v>46211.774908252315</v>
      </c>
      <c r="B257">
        <v>230.62799999999999</v>
      </c>
      <c r="C257">
        <v>230.67699999999999</v>
      </c>
      <c r="D257">
        <v>230.67699999999999</v>
      </c>
      <c r="E257">
        <v>230.72900000000001</v>
      </c>
      <c r="F257">
        <v>8.5429999999999993</v>
      </c>
      <c r="G257">
        <v>8.5440000000000005</v>
      </c>
      <c r="H257">
        <v>8.5440000000000005</v>
      </c>
      <c r="I257">
        <v>8.5449999999999999</v>
      </c>
      <c r="J257">
        <v>50.161999999999999</v>
      </c>
      <c r="K257">
        <v>50.164999999999999</v>
      </c>
      <c r="L257">
        <v>50.167999999999999</v>
      </c>
      <c r="M257">
        <v>0.99070000000000003</v>
      </c>
    </row>
    <row r="258" spans="1:13" x14ac:dyDescent="0.25">
      <c r="A258" s="1">
        <v>46211.774919780095</v>
      </c>
      <c r="B258">
        <v>230.697</v>
      </c>
      <c r="C258">
        <v>230.749</v>
      </c>
      <c r="D258">
        <v>230.749</v>
      </c>
      <c r="E258">
        <v>230.78800000000001</v>
      </c>
      <c r="F258">
        <v>8.5440000000000005</v>
      </c>
      <c r="G258">
        <v>8.5470000000000006</v>
      </c>
      <c r="H258">
        <v>8.5470000000000006</v>
      </c>
      <c r="I258">
        <v>8.5510000000000002</v>
      </c>
      <c r="J258">
        <v>50.155999999999999</v>
      </c>
      <c r="K258">
        <v>50.158999999999999</v>
      </c>
      <c r="L258">
        <v>50.161999999999999</v>
      </c>
      <c r="M258">
        <v>0.99080000000000001</v>
      </c>
    </row>
    <row r="259" spans="1:13" x14ac:dyDescent="0.25">
      <c r="A259" s="1">
        <v>46211.774931319444</v>
      </c>
      <c r="B259">
        <v>230.68299999999999</v>
      </c>
      <c r="C259">
        <v>230.74700000000001</v>
      </c>
      <c r="D259">
        <v>230.74700000000001</v>
      </c>
      <c r="E259">
        <v>230.8</v>
      </c>
      <c r="F259">
        <v>8.5419999999999998</v>
      </c>
      <c r="G259">
        <v>8.5449999999999999</v>
      </c>
      <c r="H259">
        <v>8.5449999999999999</v>
      </c>
      <c r="I259">
        <v>8.548</v>
      </c>
      <c r="J259">
        <v>50.15</v>
      </c>
      <c r="K259">
        <v>50.152999999999999</v>
      </c>
      <c r="L259">
        <v>50.155999999999999</v>
      </c>
      <c r="M259">
        <v>0.99080000000000001</v>
      </c>
    </row>
    <row r="260" spans="1:13" x14ac:dyDescent="0.25">
      <c r="A260" s="1">
        <v>46211.774942870368</v>
      </c>
      <c r="B260">
        <v>230.58799999999999</v>
      </c>
      <c r="C260">
        <v>230.613</v>
      </c>
      <c r="D260">
        <v>230.613</v>
      </c>
      <c r="E260">
        <v>230.636</v>
      </c>
      <c r="F260">
        <v>8.5429999999999993</v>
      </c>
      <c r="G260">
        <v>8.5449999999999999</v>
      </c>
      <c r="H260">
        <v>8.5449999999999999</v>
      </c>
      <c r="I260">
        <v>8.5459999999999994</v>
      </c>
      <c r="J260">
        <v>50.140999999999998</v>
      </c>
      <c r="K260">
        <v>50.145000000000003</v>
      </c>
      <c r="L260">
        <v>50.148000000000003</v>
      </c>
      <c r="M260">
        <v>0.99080000000000001</v>
      </c>
    </row>
    <row r="261" spans="1:13" x14ac:dyDescent="0.25">
      <c r="A261" s="1">
        <v>46211.774954409724</v>
      </c>
      <c r="B261">
        <v>230.50899999999999</v>
      </c>
      <c r="C261">
        <v>230.535</v>
      </c>
      <c r="D261">
        <v>230.535</v>
      </c>
      <c r="E261">
        <v>230.583</v>
      </c>
      <c r="F261">
        <v>8.5429999999999993</v>
      </c>
      <c r="G261">
        <v>8.5449999999999999</v>
      </c>
      <c r="H261">
        <v>8.5449999999999999</v>
      </c>
      <c r="I261">
        <v>8.5489999999999995</v>
      </c>
      <c r="J261">
        <v>50.131999999999998</v>
      </c>
      <c r="K261">
        <v>50.136000000000003</v>
      </c>
      <c r="L261">
        <v>50.139000000000003</v>
      </c>
      <c r="M261">
        <v>0.99080000000000001</v>
      </c>
    </row>
    <row r="262" spans="1:13" x14ac:dyDescent="0.25">
      <c r="A262" s="1">
        <v>46211.774965949073</v>
      </c>
      <c r="B262">
        <v>230.523</v>
      </c>
      <c r="C262">
        <v>230.572</v>
      </c>
      <c r="D262">
        <v>230.572</v>
      </c>
      <c r="E262">
        <v>230.61600000000001</v>
      </c>
      <c r="F262">
        <v>8.5459999999999994</v>
      </c>
      <c r="G262">
        <v>8.548</v>
      </c>
      <c r="H262">
        <v>8.548</v>
      </c>
      <c r="I262">
        <v>8.5500000000000007</v>
      </c>
      <c r="J262">
        <v>50.125</v>
      </c>
      <c r="K262">
        <v>50.128</v>
      </c>
      <c r="L262">
        <v>50.131</v>
      </c>
      <c r="M262">
        <v>0.99080000000000001</v>
      </c>
    </row>
    <row r="263" spans="1:13" x14ac:dyDescent="0.25">
      <c r="A263" s="1">
        <v>46211.774977499997</v>
      </c>
      <c r="B263">
        <v>230.65</v>
      </c>
      <c r="C263">
        <v>230.71600000000001</v>
      </c>
      <c r="D263">
        <v>230.71600000000001</v>
      </c>
      <c r="E263">
        <v>230.762</v>
      </c>
      <c r="F263">
        <v>8.5470000000000006</v>
      </c>
      <c r="G263">
        <v>8.5510000000000002</v>
      </c>
      <c r="H263">
        <v>8.5510000000000002</v>
      </c>
      <c r="I263">
        <v>8.5540000000000003</v>
      </c>
      <c r="J263">
        <v>50.121000000000002</v>
      </c>
      <c r="K263">
        <v>50.122</v>
      </c>
      <c r="L263">
        <v>50.125</v>
      </c>
      <c r="M263">
        <v>0.99080000000000001</v>
      </c>
    </row>
    <row r="264" spans="1:13" x14ac:dyDescent="0.25">
      <c r="A264" s="1">
        <v>46211.774989039353</v>
      </c>
      <c r="B264">
        <v>230.72900000000001</v>
      </c>
      <c r="C264">
        <v>230.785</v>
      </c>
      <c r="D264">
        <v>230.785</v>
      </c>
      <c r="E264">
        <v>230.833</v>
      </c>
      <c r="F264">
        <v>8.5449999999999999</v>
      </c>
      <c r="G264">
        <v>8.5470000000000006</v>
      </c>
      <c r="H264">
        <v>8.5470000000000006</v>
      </c>
      <c r="I264">
        <v>8.548</v>
      </c>
      <c r="J264">
        <v>50.118000000000002</v>
      </c>
      <c r="K264">
        <v>50.12</v>
      </c>
      <c r="L264">
        <v>50.121000000000002</v>
      </c>
      <c r="M264">
        <v>0.99080000000000001</v>
      </c>
    </row>
    <row r="265" spans="1:13" x14ac:dyDescent="0.25">
      <c r="A265" s="1">
        <v>46211.774999988425</v>
      </c>
      <c r="B265">
        <v>230.721</v>
      </c>
      <c r="C265">
        <v>230.77199999999999</v>
      </c>
      <c r="D265">
        <v>230.77199999999999</v>
      </c>
      <c r="E265">
        <v>230.803</v>
      </c>
      <c r="F265">
        <v>8.5399999999999991</v>
      </c>
      <c r="G265">
        <v>8.5419999999999998</v>
      </c>
      <c r="H265">
        <v>8.5419999999999998</v>
      </c>
      <c r="I265">
        <v>8.5440000000000005</v>
      </c>
      <c r="J265">
        <v>50.116999999999997</v>
      </c>
      <c r="K265">
        <v>50.118000000000002</v>
      </c>
      <c r="L265">
        <v>50.118000000000002</v>
      </c>
      <c r="M265">
        <v>0.99080000000000001</v>
      </c>
    </row>
    <row r="266" spans="1:13" x14ac:dyDescent="0.25">
      <c r="A266" s="1">
        <v>46211.775013842591</v>
      </c>
      <c r="B266">
        <v>230.73400000000001</v>
      </c>
      <c r="C266">
        <v>230.78100000000001</v>
      </c>
      <c r="D266">
        <v>230.78100000000001</v>
      </c>
      <c r="E266">
        <v>230.81299999999999</v>
      </c>
      <c r="F266">
        <v>8.5419999999999998</v>
      </c>
      <c r="G266">
        <v>8.5440000000000005</v>
      </c>
      <c r="H266">
        <v>8.5440000000000005</v>
      </c>
      <c r="I266">
        <v>8.5459999999999994</v>
      </c>
      <c r="J266">
        <v>50.116999999999997</v>
      </c>
      <c r="K266">
        <v>50.116999999999997</v>
      </c>
      <c r="L266">
        <v>50.118000000000002</v>
      </c>
      <c r="M266">
        <v>0.99080000000000001</v>
      </c>
    </row>
    <row r="267" spans="1:13" x14ac:dyDescent="0.25">
      <c r="A267" s="1">
        <v>46211.775025393516</v>
      </c>
      <c r="B267">
        <v>230.58</v>
      </c>
      <c r="C267">
        <v>230.65600000000001</v>
      </c>
      <c r="D267">
        <v>230.65600000000001</v>
      </c>
      <c r="E267">
        <v>230.74</v>
      </c>
      <c r="F267">
        <v>8.5399999999999991</v>
      </c>
      <c r="G267">
        <v>8.5440000000000005</v>
      </c>
      <c r="H267">
        <v>8.5440000000000005</v>
      </c>
      <c r="I267">
        <v>8.548</v>
      </c>
      <c r="J267">
        <v>50.116</v>
      </c>
      <c r="K267">
        <v>50.116999999999997</v>
      </c>
      <c r="L267">
        <v>50.118000000000002</v>
      </c>
      <c r="M267">
        <v>0.99080000000000001</v>
      </c>
    </row>
    <row r="268" spans="1:13" x14ac:dyDescent="0.25">
      <c r="A268" s="1">
        <v>46211.775036944447</v>
      </c>
      <c r="B268">
        <v>230.64</v>
      </c>
      <c r="C268">
        <v>230.708</v>
      </c>
      <c r="D268">
        <v>230.708</v>
      </c>
      <c r="E268">
        <v>230.768</v>
      </c>
      <c r="F268">
        <v>8.5459999999999994</v>
      </c>
      <c r="G268">
        <v>8.548</v>
      </c>
      <c r="H268">
        <v>8.548</v>
      </c>
      <c r="I268">
        <v>8.5519999999999996</v>
      </c>
      <c r="J268">
        <v>50.118000000000002</v>
      </c>
      <c r="K268">
        <v>50.119</v>
      </c>
      <c r="L268">
        <v>50.12</v>
      </c>
      <c r="M268">
        <v>0.99080000000000001</v>
      </c>
    </row>
    <row r="269" spans="1:13" x14ac:dyDescent="0.25">
      <c r="A269" s="1">
        <v>46211.775048483796</v>
      </c>
      <c r="B269">
        <v>230.68199999999999</v>
      </c>
      <c r="C269">
        <v>230.715</v>
      </c>
      <c r="D269">
        <v>230.715</v>
      </c>
      <c r="E269">
        <v>230.762</v>
      </c>
      <c r="F269">
        <v>8.5470000000000006</v>
      </c>
      <c r="G269">
        <v>8.5489999999999995</v>
      </c>
      <c r="H269">
        <v>8.5489999999999995</v>
      </c>
      <c r="I269">
        <v>8.5510000000000002</v>
      </c>
      <c r="J269">
        <v>50.12</v>
      </c>
      <c r="K269">
        <v>50.121000000000002</v>
      </c>
      <c r="L269">
        <v>50.122</v>
      </c>
      <c r="M269">
        <v>0.99070000000000003</v>
      </c>
    </row>
    <row r="270" spans="1:13" x14ac:dyDescent="0.25">
      <c r="A270" s="1">
        <v>46211.775060034721</v>
      </c>
      <c r="B270">
        <v>230.73</v>
      </c>
      <c r="C270">
        <v>230.77600000000001</v>
      </c>
      <c r="D270">
        <v>230.77600000000001</v>
      </c>
      <c r="E270">
        <v>230.81</v>
      </c>
      <c r="F270">
        <v>8.548</v>
      </c>
      <c r="G270">
        <v>8.5489999999999995</v>
      </c>
      <c r="H270">
        <v>8.5489999999999995</v>
      </c>
      <c r="I270">
        <v>8.5510000000000002</v>
      </c>
      <c r="J270">
        <v>50.122999999999998</v>
      </c>
      <c r="K270">
        <v>50.122999999999998</v>
      </c>
      <c r="L270">
        <v>50.124000000000002</v>
      </c>
      <c r="M270">
        <v>0.99070000000000003</v>
      </c>
    </row>
    <row r="271" spans="1:13" x14ac:dyDescent="0.25">
      <c r="A271" s="1">
        <v>46211.775071574077</v>
      </c>
      <c r="B271">
        <v>230.75399999999999</v>
      </c>
      <c r="C271">
        <v>230.79499999999999</v>
      </c>
      <c r="D271">
        <v>230.79499999999999</v>
      </c>
      <c r="E271">
        <v>230.83500000000001</v>
      </c>
      <c r="F271">
        <v>8.5449999999999999</v>
      </c>
      <c r="G271">
        <v>8.548</v>
      </c>
      <c r="H271">
        <v>8.548</v>
      </c>
      <c r="I271">
        <v>8.5500000000000007</v>
      </c>
      <c r="J271">
        <v>50.124000000000002</v>
      </c>
      <c r="K271">
        <v>50.125999999999998</v>
      </c>
      <c r="L271">
        <v>50.127000000000002</v>
      </c>
      <c r="M271">
        <v>0.99070000000000003</v>
      </c>
    </row>
    <row r="272" spans="1:13" x14ac:dyDescent="0.25">
      <c r="A272" s="1">
        <v>46211.775083125001</v>
      </c>
      <c r="B272">
        <v>230.773</v>
      </c>
      <c r="C272">
        <v>230.81200000000001</v>
      </c>
      <c r="D272">
        <v>230.81200000000001</v>
      </c>
      <c r="E272">
        <v>230.85400000000001</v>
      </c>
      <c r="F272">
        <v>8.5459999999999994</v>
      </c>
      <c r="G272">
        <v>8.5470000000000006</v>
      </c>
      <c r="H272">
        <v>8.5470000000000006</v>
      </c>
      <c r="I272">
        <v>8.548</v>
      </c>
      <c r="J272">
        <v>50.128</v>
      </c>
      <c r="K272">
        <v>50.128999999999998</v>
      </c>
      <c r="L272">
        <v>50.131</v>
      </c>
      <c r="M272">
        <v>0.99070000000000003</v>
      </c>
    </row>
    <row r="273" spans="1:13" x14ac:dyDescent="0.25">
      <c r="A273" s="1">
        <v>46211.77509466435</v>
      </c>
      <c r="B273">
        <v>230.81299999999999</v>
      </c>
      <c r="C273">
        <v>230.85900000000001</v>
      </c>
      <c r="D273">
        <v>230.85900000000001</v>
      </c>
      <c r="E273">
        <v>230.928</v>
      </c>
      <c r="F273">
        <v>8.5419999999999998</v>
      </c>
      <c r="G273">
        <v>8.5449999999999999</v>
      </c>
      <c r="H273">
        <v>8.5449999999999999</v>
      </c>
      <c r="I273">
        <v>8.548</v>
      </c>
      <c r="J273">
        <v>50.128999999999998</v>
      </c>
      <c r="K273">
        <v>50.131</v>
      </c>
      <c r="L273">
        <v>50.131999999999998</v>
      </c>
      <c r="M273">
        <v>0.99070000000000003</v>
      </c>
    </row>
    <row r="274" spans="1:13" x14ac:dyDescent="0.25">
      <c r="A274" s="1">
        <v>46211.775106203706</v>
      </c>
      <c r="B274">
        <v>230.916</v>
      </c>
      <c r="C274">
        <v>230.96600000000001</v>
      </c>
      <c r="D274">
        <v>230.96600000000001</v>
      </c>
      <c r="E274">
        <v>231.011</v>
      </c>
      <c r="F274">
        <v>8.5449999999999999</v>
      </c>
      <c r="G274">
        <v>8.5470000000000006</v>
      </c>
      <c r="H274">
        <v>8.5470000000000006</v>
      </c>
      <c r="I274">
        <v>8.548</v>
      </c>
      <c r="J274">
        <v>50.134999999999998</v>
      </c>
      <c r="K274">
        <v>50.137</v>
      </c>
      <c r="L274">
        <v>50.140999999999998</v>
      </c>
      <c r="M274">
        <v>0.99070000000000003</v>
      </c>
    </row>
    <row r="275" spans="1:13" x14ac:dyDescent="0.25">
      <c r="A275" s="1">
        <v>46211.775117754631</v>
      </c>
      <c r="B275">
        <v>231.00800000000001</v>
      </c>
      <c r="C275">
        <v>231.03299999999999</v>
      </c>
      <c r="D275">
        <v>231.03299999999999</v>
      </c>
      <c r="E275">
        <v>231.07599999999999</v>
      </c>
      <c r="F275">
        <v>8.5440000000000005</v>
      </c>
      <c r="G275">
        <v>8.5449999999999999</v>
      </c>
      <c r="H275">
        <v>8.5449999999999999</v>
      </c>
      <c r="I275">
        <v>8.5459999999999994</v>
      </c>
      <c r="J275">
        <v>50.143000000000001</v>
      </c>
      <c r="K275">
        <v>50.145000000000003</v>
      </c>
      <c r="L275">
        <v>50.146999999999998</v>
      </c>
      <c r="M275">
        <v>0.99070000000000003</v>
      </c>
    </row>
    <row r="276" spans="1:13" x14ac:dyDescent="0.25">
      <c r="A276" s="1">
        <v>46211.775129293979</v>
      </c>
      <c r="B276">
        <v>230.96600000000001</v>
      </c>
      <c r="C276">
        <v>231.05500000000001</v>
      </c>
      <c r="D276">
        <v>231.05500000000001</v>
      </c>
      <c r="E276">
        <v>231.1</v>
      </c>
      <c r="F276">
        <v>8.5410000000000004</v>
      </c>
      <c r="G276">
        <v>8.5440000000000005</v>
      </c>
      <c r="H276">
        <v>8.5440000000000005</v>
      </c>
      <c r="I276">
        <v>8.5459999999999994</v>
      </c>
      <c r="J276">
        <v>50.149000000000001</v>
      </c>
      <c r="K276">
        <v>50.151000000000003</v>
      </c>
      <c r="L276">
        <v>50.152999999999999</v>
      </c>
      <c r="M276">
        <v>0.99070000000000003</v>
      </c>
    </row>
    <row r="277" spans="1:13" x14ac:dyDescent="0.25">
      <c r="A277" s="1">
        <v>46211.775140833335</v>
      </c>
      <c r="B277">
        <v>231.01300000000001</v>
      </c>
      <c r="C277">
        <v>231.04400000000001</v>
      </c>
      <c r="D277">
        <v>231.04400000000001</v>
      </c>
      <c r="E277">
        <v>231.07400000000001</v>
      </c>
      <c r="F277">
        <v>8.5419999999999998</v>
      </c>
      <c r="G277">
        <v>8.5429999999999993</v>
      </c>
      <c r="H277">
        <v>8.5429999999999993</v>
      </c>
      <c r="I277">
        <v>8.5440000000000005</v>
      </c>
      <c r="J277">
        <v>50.154000000000003</v>
      </c>
      <c r="K277">
        <v>50.155000000000001</v>
      </c>
      <c r="L277">
        <v>50.156999999999996</v>
      </c>
      <c r="M277">
        <v>0.99070000000000003</v>
      </c>
    </row>
    <row r="278" spans="1:13" x14ac:dyDescent="0.25">
      <c r="A278" s="1">
        <v>46211.775152361108</v>
      </c>
      <c r="B278">
        <v>230.96100000000001</v>
      </c>
      <c r="C278">
        <v>230.999</v>
      </c>
      <c r="D278">
        <v>230.999</v>
      </c>
      <c r="E278">
        <v>231.041</v>
      </c>
      <c r="F278">
        <v>8.5399999999999991</v>
      </c>
      <c r="G278">
        <v>8.5410000000000004</v>
      </c>
      <c r="H278">
        <v>8.5410000000000004</v>
      </c>
      <c r="I278">
        <v>8.5429999999999993</v>
      </c>
      <c r="J278">
        <v>50.158999999999999</v>
      </c>
      <c r="K278">
        <v>50.16</v>
      </c>
      <c r="L278">
        <v>50.161999999999999</v>
      </c>
      <c r="M278">
        <v>0.99060000000000004</v>
      </c>
    </row>
    <row r="279" spans="1:13" x14ac:dyDescent="0.25">
      <c r="A279" s="1">
        <v>46211.775163900464</v>
      </c>
      <c r="B279">
        <v>230.88499999999999</v>
      </c>
      <c r="C279">
        <v>230.959</v>
      </c>
      <c r="D279">
        <v>230.959</v>
      </c>
      <c r="E279">
        <v>231.03399999999999</v>
      </c>
      <c r="F279">
        <v>8.5359999999999996</v>
      </c>
      <c r="G279">
        <v>8.5380000000000003</v>
      </c>
      <c r="H279">
        <v>8.5380000000000003</v>
      </c>
      <c r="I279">
        <v>8.5419999999999998</v>
      </c>
      <c r="J279">
        <v>50.16</v>
      </c>
      <c r="K279">
        <v>50.161000000000001</v>
      </c>
      <c r="L279">
        <v>50.161999999999999</v>
      </c>
      <c r="M279">
        <v>0.99070000000000003</v>
      </c>
    </row>
    <row r="280" spans="1:13" x14ac:dyDescent="0.25">
      <c r="A280" s="1">
        <v>46211.775175439812</v>
      </c>
      <c r="B280">
        <v>230.77199999999999</v>
      </c>
      <c r="C280">
        <v>230.828</v>
      </c>
      <c r="D280">
        <v>230.828</v>
      </c>
      <c r="E280">
        <v>230.905</v>
      </c>
      <c r="F280">
        <v>8.5329999999999995</v>
      </c>
      <c r="G280">
        <v>8.5370000000000008</v>
      </c>
      <c r="H280">
        <v>8.5370000000000008</v>
      </c>
      <c r="I280">
        <v>8.5389999999999997</v>
      </c>
      <c r="J280">
        <v>50.155000000000001</v>
      </c>
      <c r="K280">
        <v>50.156999999999996</v>
      </c>
      <c r="L280">
        <v>50.158999999999999</v>
      </c>
      <c r="M280">
        <v>0.99070000000000003</v>
      </c>
    </row>
    <row r="281" spans="1:13" x14ac:dyDescent="0.25">
      <c r="A281" s="1">
        <v>46211.775186979168</v>
      </c>
      <c r="B281">
        <v>230.83</v>
      </c>
      <c r="C281">
        <v>230.87200000000001</v>
      </c>
      <c r="D281">
        <v>230.87200000000001</v>
      </c>
      <c r="E281">
        <v>230.88900000000001</v>
      </c>
      <c r="F281">
        <v>8.5389999999999997</v>
      </c>
      <c r="G281">
        <v>8.5410000000000004</v>
      </c>
      <c r="H281">
        <v>8.5410000000000004</v>
      </c>
      <c r="I281">
        <v>8.5429999999999993</v>
      </c>
      <c r="J281">
        <v>50.151000000000003</v>
      </c>
      <c r="K281">
        <v>50.152999999999999</v>
      </c>
      <c r="L281">
        <v>50.154000000000003</v>
      </c>
      <c r="M281">
        <v>0.99070000000000003</v>
      </c>
    </row>
    <row r="282" spans="1:13" x14ac:dyDescent="0.25">
      <c r="A282" s="1">
        <v>46211.775198518517</v>
      </c>
      <c r="B282">
        <v>230.905</v>
      </c>
      <c r="C282">
        <v>230.95599999999999</v>
      </c>
      <c r="D282">
        <v>230.95599999999999</v>
      </c>
      <c r="E282">
        <v>231.00399999999999</v>
      </c>
      <c r="F282">
        <v>8.5419999999999998</v>
      </c>
      <c r="G282">
        <v>8.5440000000000005</v>
      </c>
      <c r="H282">
        <v>8.5440000000000005</v>
      </c>
      <c r="I282">
        <v>8.5440000000000005</v>
      </c>
      <c r="J282">
        <v>50.151000000000003</v>
      </c>
      <c r="K282">
        <v>50.151000000000003</v>
      </c>
      <c r="L282">
        <v>50.152000000000001</v>
      </c>
      <c r="M282">
        <v>0.99070000000000003</v>
      </c>
    </row>
    <row r="283" spans="1:13" x14ac:dyDescent="0.25">
      <c r="A283" s="1">
        <v>46211.775210057873</v>
      </c>
      <c r="B283">
        <v>230.88499999999999</v>
      </c>
      <c r="C283">
        <v>230.95500000000001</v>
      </c>
      <c r="D283">
        <v>230.95500000000001</v>
      </c>
      <c r="E283">
        <v>230.994</v>
      </c>
      <c r="F283">
        <v>8.5380000000000003</v>
      </c>
      <c r="G283">
        <v>8.5410000000000004</v>
      </c>
      <c r="H283">
        <v>8.5410000000000004</v>
      </c>
      <c r="I283">
        <v>8.5429999999999993</v>
      </c>
      <c r="J283">
        <v>50.15</v>
      </c>
      <c r="K283">
        <v>50.151000000000003</v>
      </c>
      <c r="L283">
        <v>50.152000000000001</v>
      </c>
      <c r="M283">
        <v>0.99070000000000003</v>
      </c>
    </row>
    <row r="284" spans="1:13" x14ac:dyDescent="0.25">
      <c r="A284" s="1">
        <v>46211.775221597221</v>
      </c>
      <c r="B284">
        <v>230.893</v>
      </c>
      <c r="C284">
        <v>230.93899999999999</v>
      </c>
      <c r="D284">
        <v>230.93899999999999</v>
      </c>
      <c r="E284">
        <v>230.958</v>
      </c>
      <c r="F284">
        <v>8.5370000000000008</v>
      </c>
      <c r="G284">
        <v>8.5380000000000003</v>
      </c>
      <c r="H284">
        <v>8.5380000000000003</v>
      </c>
      <c r="I284">
        <v>8.5389999999999997</v>
      </c>
      <c r="J284">
        <v>50.145000000000003</v>
      </c>
      <c r="K284">
        <v>50.146999999999998</v>
      </c>
      <c r="L284">
        <v>50.149000000000001</v>
      </c>
      <c r="M284">
        <v>0.99070000000000003</v>
      </c>
    </row>
    <row r="285" spans="1:13" x14ac:dyDescent="0.25">
      <c r="A285" s="1">
        <v>46211.775233136577</v>
      </c>
      <c r="B285">
        <v>230.85499999999999</v>
      </c>
      <c r="C285">
        <v>230.89400000000001</v>
      </c>
      <c r="D285">
        <v>230.89400000000001</v>
      </c>
      <c r="E285">
        <v>230.91399999999999</v>
      </c>
      <c r="F285">
        <v>8.5370000000000008</v>
      </c>
      <c r="G285">
        <v>8.5389999999999997</v>
      </c>
      <c r="H285">
        <v>8.5389999999999997</v>
      </c>
      <c r="I285">
        <v>8.5399999999999991</v>
      </c>
      <c r="J285">
        <v>50.140999999999998</v>
      </c>
      <c r="K285">
        <v>50.143999999999998</v>
      </c>
      <c r="L285">
        <v>50.146000000000001</v>
      </c>
      <c r="M285">
        <v>0.99070000000000003</v>
      </c>
    </row>
    <row r="286" spans="1:13" x14ac:dyDescent="0.25">
      <c r="A286" s="1">
        <v>46211.775244675926</v>
      </c>
      <c r="B286">
        <v>230.72300000000001</v>
      </c>
      <c r="C286">
        <v>230.792</v>
      </c>
      <c r="D286">
        <v>230.792</v>
      </c>
      <c r="E286">
        <v>230.827</v>
      </c>
      <c r="F286">
        <v>8.5350000000000001</v>
      </c>
      <c r="G286">
        <v>8.5389999999999997</v>
      </c>
      <c r="H286">
        <v>8.5389999999999997</v>
      </c>
      <c r="I286">
        <v>8.5410000000000004</v>
      </c>
      <c r="J286">
        <v>50.134</v>
      </c>
      <c r="K286">
        <v>50.137</v>
      </c>
      <c r="L286">
        <v>50.14</v>
      </c>
      <c r="M286">
        <v>0.99070000000000003</v>
      </c>
    </row>
    <row r="287" spans="1:13" x14ac:dyDescent="0.25">
      <c r="A287" s="1">
        <v>46211.775256226851</v>
      </c>
      <c r="B287">
        <v>230.71199999999999</v>
      </c>
      <c r="C287">
        <v>230.75399999999999</v>
      </c>
      <c r="D287">
        <v>230.75399999999999</v>
      </c>
      <c r="E287">
        <v>230.78800000000001</v>
      </c>
      <c r="F287">
        <v>8.5399999999999991</v>
      </c>
      <c r="G287">
        <v>8.5419999999999998</v>
      </c>
      <c r="H287">
        <v>8.5419999999999998</v>
      </c>
      <c r="I287">
        <v>8.5429999999999993</v>
      </c>
      <c r="J287">
        <v>50.127000000000002</v>
      </c>
      <c r="K287">
        <v>50.13</v>
      </c>
      <c r="L287">
        <v>50.133000000000003</v>
      </c>
      <c r="M287">
        <v>0.99070000000000003</v>
      </c>
    </row>
    <row r="288" spans="1:13" x14ac:dyDescent="0.25">
      <c r="A288" s="1">
        <v>46211.775267766207</v>
      </c>
      <c r="B288">
        <v>230.70699999999999</v>
      </c>
      <c r="C288">
        <v>230.76599999999999</v>
      </c>
      <c r="D288">
        <v>230.76599999999999</v>
      </c>
      <c r="E288">
        <v>230.82300000000001</v>
      </c>
      <c r="F288">
        <v>8.5380000000000003</v>
      </c>
      <c r="G288">
        <v>8.5410000000000004</v>
      </c>
      <c r="H288">
        <v>8.5410000000000004</v>
      </c>
      <c r="I288">
        <v>8.5440000000000005</v>
      </c>
      <c r="J288">
        <v>50.116999999999997</v>
      </c>
      <c r="K288">
        <v>50.12</v>
      </c>
      <c r="L288">
        <v>50.124000000000002</v>
      </c>
      <c r="M288">
        <v>0.99070000000000003</v>
      </c>
    </row>
    <row r="289" spans="1:13" x14ac:dyDescent="0.25">
      <c r="A289" s="1">
        <v>46211.775279317131</v>
      </c>
      <c r="B289">
        <v>230.71700000000001</v>
      </c>
      <c r="C289">
        <v>230.78100000000001</v>
      </c>
      <c r="D289">
        <v>230.78100000000001</v>
      </c>
      <c r="E289">
        <v>230.81200000000001</v>
      </c>
      <c r="F289">
        <v>8.5359999999999996</v>
      </c>
      <c r="G289">
        <v>8.5389999999999997</v>
      </c>
      <c r="H289">
        <v>8.5389999999999997</v>
      </c>
      <c r="I289">
        <v>8.5419999999999998</v>
      </c>
      <c r="J289">
        <v>50.115000000000002</v>
      </c>
      <c r="K289">
        <v>50.116</v>
      </c>
      <c r="L289">
        <v>50.116999999999997</v>
      </c>
      <c r="M289">
        <v>0.99070000000000003</v>
      </c>
    </row>
    <row r="290" spans="1:13" x14ac:dyDescent="0.25">
      <c r="A290" s="1">
        <v>46211.775290868056</v>
      </c>
      <c r="B290">
        <v>230.83500000000001</v>
      </c>
      <c r="C290">
        <v>230.845</v>
      </c>
      <c r="D290">
        <v>230.845</v>
      </c>
      <c r="E290">
        <v>230.86699999999999</v>
      </c>
      <c r="F290">
        <v>8.5370000000000008</v>
      </c>
      <c r="G290">
        <v>8.5389999999999997</v>
      </c>
      <c r="H290">
        <v>8.5389999999999997</v>
      </c>
      <c r="I290">
        <v>8.5399999999999991</v>
      </c>
      <c r="J290">
        <v>50.116</v>
      </c>
      <c r="K290">
        <v>50.116999999999997</v>
      </c>
      <c r="L290">
        <v>50.119</v>
      </c>
      <c r="M290">
        <v>0.99070000000000003</v>
      </c>
    </row>
    <row r="291" spans="1:13" x14ac:dyDescent="0.25">
      <c r="A291" s="1">
        <v>46211.775302407405</v>
      </c>
      <c r="B291">
        <v>230.78200000000001</v>
      </c>
      <c r="C291">
        <v>230.83799999999999</v>
      </c>
      <c r="D291">
        <v>230.83799999999999</v>
      </c>
      <c r="E291">
        <v>230.86099999999999</v>
      </c>
      <c r="F291">
        <v>8.5370000000000008</v>
      </c>
      <c r="G291">
        <v>8.5389999999999997</v>
      </c>
      <c r="H291">
        <v>8.5389999999999997</v>
      </c>
      <c r="I291">
        <v>8.5399999999999991</v>
      </c>
      <c r="J291">
        <v>50.12</v>
      </c>
      <c r="K291">
        <v>50.121000000000002</v>
      </c>
      <c r="L291">
        <v>50.122999999999998</v>
      </c>
      <c r="M291">
        <v>0.99070000000000003</v>
      </c>
    </row>
    <row r="292" spans="1:13" x14ac:dyDescent="0.25">
      <c r="A292" s="1">
        <v>46211.775313958336</v>
      </c>
      <c r="B292">
        <v>230.828</v>
      </c>
      <c r="C292">
        <v>230.95400000000001</v>
      </c>
      <c r="D292">
        <v>230.95400000000001</v>
      </c>
      <c r="E292">
        <v>231.023</v>
      </c>
      <c r="F292">
        <v>8.5380000000000003</v>
      </c>
      <c r="G292">
        <v>8.5410000000000004</v>
      </c>
      <c r="H292">
        <v>8.5410000000000004</v>
      </c>
      <c r="I292">
        <v>8.5429999999999993</v>
      </c>
      <c r="J292">
        <v>50.124000000000002</v>
      </c>
      <c r="K292">
        <v>50.127000000000002</v>
      </c>
      <c r="L292">
        <v>50.128999999999998</v>
      </c>
      <c r="M292">
        <v>0.99060000000000004</v>
      </c>
    </row>
    <row r="293" spans="1:13" x14ac:dyDescent="0.25">
      <c r="A293" s="1">
        <v>46211.775325497685</v>
      </c>
      <c r="B293">
        <v>230.97</v>
      </c>
      <c r="C293">
        <v>231.02</v>
      </c>
      <c r="D293">
        <v>231.02</v>
      </c>
      <c r="E293">
        <v>231.06100000000001</v>
      </c>
      <c r="F293">
        <v>8.5380000000000003</v>
      </c>
      <c r="G293">
        <v>8.5399999999999991</v>
      </c>
      <c r="H293">
        <v>8.5399999999999991</v>
      </c>
      <c r="I293">
        <v>8.5419999999999998</v>
      </c>
      <c r="J293">
        <v>50.131</v>
      </c>
      <c r="K293">
        <v>50.133000000000003</v>
      </c>
      <c r="L293">
        <v>50.136000000000003</v>
      </c>
      <c r="M293">
        <v>0.99070000000000003</v>
      </c>
    </row>
    <row r="294" spans="1:13" x14ac:dyDescent="0.25">
      <c r="A294" s="1">
        <v>46211.775337037034</v>
      </c>
      <c r="B294">
        <v>231.05199999999999</v>
      </c>
      <c r="C294">
        <v>231.10400000000001</v>
      </c>
      <c r="D294">
        <v>231.10400000000001</v>
      </c>
      <c r="E294">
        <v>231.17</v>
      </c>
      <c r="F294">
        <v>8.5340000000000007</v>
      </c>
      <c r="G294">
        <v>8.5389999999999997</v>
      </c>
      <c r="H294">
        <v>8.5389999999999997</v>
      </c>
      <c r="I294">
        <v>8.5410000000000004</v>
      </c>
      <c r="J294">
        <v>50.139000000000003</v>
      </c>
      <c r="K294">
        <v>50.142000000000003</v>
      </c>
      <c r="L294">
        <v>50.143999999999998</v>
      </c>
      <c r="M294">
        <v>0.99070000000000003</v>
      </c>
    </row>
    <row r="295" spans="1:13" x14ac:dyDescent="0.25">
      <c r="A295" s="1">
        <v>46211.77534857639</v>
      </c>
      <c r="B295">
        <v>231.03399999999999</v>
      </c>
      <c r="C295">
        <v>231.05500000000001</v>
      </c>
      <c r="D295">
        <v>231.05500000000001</v>
      </c>
      <c r="E295">
        <v>231.07400000000001</v>
      </c>
      <c r="F295">
        <v>8.5310000000000006</v>
      </c>
      <c r="G295">
        <v>8.532</v>
      </c>
      <c r="H295">
        <v>8.532</v>
      </c>
      <c r="I295">
        <v>8.5340000000000007</v>
      </c>
      <c r="J295">
        <v>50.145000000000003</v>
      </c>
      <c r="K295">
        <v>50.146000000000001</v>
      </c>
      <c r="L295">
        <v>50.148000000000003</v>
      </c>
      <c r="M295">
        <v>0.99070000000000003</v>
      </c>
    </row>
    <row r="296" spans="1:13" x14ac:dyDescent="0.25">
      <c r="A296" s="1">
        <v>46211.775360127314</v>
      </c>
      <c r="B296">
        <v>229.67400000000001</v>
      </c>
      <c r="C296">
        <v>230.76599999999999</v>
      </c>
      <c r="D296">
        <v>230.76599999999999</v>
      </c>
      <c r="E296">
        <v>231.08099999999999</v>
      </c>
      <c r="F296">
        <v>8.4689999999999994</v>
      </c>
      <c r="G296">
        <v>8.5169999999999995</v>
      </c>
      <c r="H296">
        <v>8.5169999999999995</v>
      </c>
      <c r="I296">
        <v>8.5299999999999994</v>
      </c>
      <c r="J296">
        <v>50.146000000000001</v>
      </c>
      <c r="K296">
        <v>50.148000000000003</v>
      </c>
      <c r="L296">
        <v>50.149000000000001</v>
      </c>
      <c r="M296">
        <v>0.99060000000000004</v>
      </c>
    </row>
    <row r="297" spans="1:13" x14ac:dyDescent="0.25">
      <c r="A297" s="1">
        <v>46211.775371655094</v>
      </c>
      <c r="B297">
        <v>229.215</v>
      </c>
      <c r="C297">
        <v>230.16900000000001</v>
      </c>
      <c r="D297">
        <v>230.16900000000001</v>
      </c>
      <c r="E297">
        <v>230.75899999999999</v>
      </c>
      <c r="F297">
        <v>8.4809999999999999</v>
      </c>
      <c r="G297">
        <v>8.5329999999999995</v>
      </c>
      <c r="H297">
        <v>8.5329999999999995</v>
      </c>
      <c r="I297">
        <v>8.56</v>
      </c>
      <c r="J297">
        <v>50.148000000000003</v>
      </c>
      <c r="K297">
        <v>50.15</v>
      </c>
      <c r="L297">
        <v>50.151000000000003</v>
      </c>
      <c r="M297">
        <v>0.99070000000000003</v>
      </c>
    </row>
    <row r="298" spans="1:13" x14ac:dyDescent="0.25">
      <c r="A298" s="1">
        <v>46211.775383194443</v>
      </c>
      <c r="B298">
        <v>230.71</v>
      </c>
      <c r="C298">
        <v>230.74700000000001</v>
      </c>
      <c r="D298">
        <v>230.74700000000001</v>
      </c>
      <c r="E298">
        <v>230.79</v>
      </c>
      <c r="F298">
        <v>8.5350000000000001</v>
      </c>
      <c r="G298">
        <v>8.5380000000000003</v>
      </c>
      <c r="H298">
        <v>8.5380000000000003</v>
      </c>
      <c r="I298">
        <v>8.5410000000000004</v>
      </c>
      <c r="J298">
        <v>50.15</v>
      </c>
      <c r="K298">
        <v>50.151000000000003</v>
      </c>
      <c r="L298">
        <v>50.151000000000003</v>
      </c>
      <c r="M298">
        <v>0.99070000000000003</v>
      </c>
    </row>
    <row r="299" spans="1:13" x14ac:dyDescent="0.25">
      <c r="A299" s="1">
        <v>46211.775394733799</v>
      </c>
      <c r="B299">
        <v>230.74100000000001</v>
      </c>
      <c r="C299">
        <v>230.75200000000001</v>
      </c>
      <c r="D299">
        <v>230.75200000000001</v>
      </c>
      <c r="E299">
        <v>230.76300000000001</v>
      </c>
      <c r="F299">
        <v>8.5350000000000001</v>
      </c>
      <c r="G299">
        <v>8.5370000000000008</v>
      </c>
      <c r="H299">
        <v>8.5370000000000008</v>
      </c>
      <c r="I299">
        <v>8.5380000000000003</v>
      </c>
      <c r="J299">
        <v>50.15</v>
      </c>
      <c r="K299">
        <v>50.151000000000003</v>
      </c>
      <c r="L299">
        <v>50.152999999999999</v>
      </c>
      <c r="M299">
        <v>0.99060000000000004</v>
      </c>
    </row>
    <row r="300" spans="1:13" x14ac:dyDescent="0.25">
      <c r="A300" s="1">
        <v>46211.775406273147</v>
      </c>
      <c r="B300">
        <v>230.702</v>
      </c>
      <c r="C300">
        <v>230.749</v>
      </c>
      <c r="D300">
        <v>230.749</v>
      </c>
      <c r="E300">
        <v>230.785</v>
      </c>
      <c r="F300">
        <v>8.532</v>
      </c>
      <c r="G300">
        <v>8.5350000000000001</v>
      </c>
      <c r="H300">
        <v>8.5350000000000001</v>
      </c>
      <c r="I300">
        <v>8.5380000000000003</v>
      </c>
      <c r="J300">
        <v>50.15</v>
      </c>
      <c r="K300">
        <v>50.152000000000001</v>
      </c>
      <c r="L300">
        <v>50.152999999999999</v>
      </c>
      <c r="M300">
        <v>0.99070000000000003</v>
      </c>
    </row>
    <row r="301" spans="1:13" x14ac:dyDescent="0.25">
      <c r="A301" s="1">
        <v>46211.775417812503</v>
      </c>
      <c r="B301">
        <v>230.55099999999999</v>
      </c>
      <c r="C301">
        <v>230.608</v>
      </c>
      <c r="D301">
        <v>230.608</v>
      </c>
      <c r="E301">
        <v>230.68600000000001</v>
      </c>
      <c r="F301">
        <v>8.532</v>
      </c>
      <c r="G301">
        <v>8.5340000000000007</v>
      </c>
      <c r="H301">
        <v>8.5340000000000007</v>
      </c>
      <c r="I301">
        <v>8.5359999999999996</v>
      </c>
      <c r="J301">
        <v>50.143999999999998</v>
      </c>
      <c r="K301">
        <v>50.146000000000001</v>
      </c>
      <c r="L301">
        <v>50.148000000000003</v>
      </c>
      <c r="M301">
        <v>0.99070000000000003</v>
      </c>
    </row>
    <row r="302" spans="1:13" x14ac:dyDescent="0.25">
      <c r="A302" s="1">
        <v>46211.775429363428</v>
      </c>
      <c r="B302">
        <v>230.559</v>
      </c>
      <c r="C302">
        <v>230.649</v>
      </c>
      <c r="D302">
        <v>230.649</v>
      </c>
      <c r="E302">
        <v>230.72</v>
      </c>
      <c r="F302">
        <v>8.5370000000000008</v>
      </c>
      <c r="G302">
        <v>8.5399999999999991</v>
      </c>
      <c r="H302">
        <v>8.5399999999999991</v>
      </c>
      <c r="I302">
        <v>8.5419999999999998</v>
      </c>
      <c r="J302">
        <v>50.140999999999998</v>
      </c>
      <c r="K302">
        <v>50.142000000000003</v>
      </c>
      <c r="L302">
        <v>50.143000000000001</v>
      </c>
      <c r="M302">
        <v>0.99070000000000003</v>
      </c>
    </row>
    <row r="303" spans="1:13" x14ac:dyDescent="0.25">
      <c r="A303" s="1">
        <v>46211.775440902777</v>
      </c>
      <c r="B303">
        <v>230.72900000000001</v>
      </c>
      <c r="C303">
        <v>230.785</v>
      </c>
      <c r="D303">
        <v>230.785</v>
      </c>
      <c r="E303">
        <v>230.84</v>
      </c>
      <c r="F303">
        <v>8.5370000000000008</v>
      </c>
      <c r="G303">
        <v>8.5389999999999997</v>
      </c>
      <c r="H303">
        <v>8.5389999999999997</v>
      </c>
      <c r="I303">
        <v>8.5419999999999998</v>
      </c>
      <c r="J303">
        <v>50.140999999999998</v>
      </c>
      <c r="K303">
        <v>50.143000000000001</v>
      </c>
      <c r="L303">
        <v>50.145000000000003</v>
      </c>
      <c r="M303">
        <v>0.99070000000000003</v>
      </c>
    </row>
    <row r="304" spans="1:13" x14ac:dyDescent="0.25">
      <c r="A304" s="1">
        <v>46211.775452442133</v>
      </c>
      <c r="B304">
        <v>230.86099999999999</v>
      </c>
      <c r="C304">
        <v>230.87799999999999</v>
      </c>
      <c r="D304">
        <v>230.87799999999999</v>
      </c>
      <c r="E304">
        <v>230.911</v>
      </c>
      <c r="F304">
        <v>8.5359999999999996</v>
      </c>
      <c r="G304">
        <v>8.5380000000000003</v>
      </c>
      <c r="H304">
        <v>8.5380000000000003</v>
      </c>
      <c r="I304">
        <v>8.5399999999999991</v>
      </c>
      <c r="J304">
        <v>50.146000000000001</v>
      </c>
      <c r="K304">
        <v>50.148000000000003</v>
      </c>
      <c r="L304">
        <v>50.15</v>
      </c>
      <c r="M304">
        <v>0.99070000000000003</v>
      </c>
    </row>
    <row r="305" spans="1:13" x14ac:dyDescent="0.25">
      <c r="A305" s="1">
        <v>46211.775463981481</v>
      </c>
      <c r="B305">
        <v>230.76</v>
      </c>
      <c r="C305">
        <v>230.79400000000001</v>
      </c>
      <c r="D305">
        <v>230.79400000000001</v>
      </c>
      <c r="E305">
        <v>230.827</v>
      </c>
      <c r="F305">
        <v>8.5340000000000007</v>
      </c>
      <c r="G305">
        <v>8.5350000000000001</v>
      </c>
      <c r="H305">
        <v>8.5350000000000001</v>
      </c>
      <c r="I305">
        <v>8.5350000000000001</v>
      </c>
      <c r="J305">
        <v>50.149000000000001</v>
      </c>
      <c r="K305">
        <v>50.15</v>
      </c>
      <c r="L305">
        <v>50.15</v>
      </c>
      <c r="M305">
        <v>0.99070000000000003</v>
      </c>
    </row>
    <row r="306" spans="1:13" x14ac:dyDescent="0.25">
      <c r="A306" s="1">
        <v>46211.77547552083</v>
      </c>
      <c r="B306">
        <v>230.33799999999999</v>
      </c>
      <c r="C306">
        <v>230.56100000000001</v>
      </c>
      <c r="D306">
        <v>230.56100000000001</v>
      </c>
      <c r="E306">
        <v>230.672</v>
      </c>
      <c r="F306">
        <v>8.5129999999999999</v>
      </c>
      <c r="G306">
        <v>8.5329999999999995</v>
      </c>
      <c r="H306">
        <v>8.5329999999999995</v>
      </c>
      <c r="I306">
        <v>8.5399999999999991</v>
      </c>
      <c r="J306">
        <v>50.148000000000003</v>
      </c>
      <c r="K306">
        <v>50.149000000000001</v>
      </c>
      <c r="L306">
        <v>50.15</v>
      </c>
      <c r="M306">
        <v>0.99070000000000003</v>
      </c>
    </row>
    <row r="307" spans="1:13" x14ac:dyDescent="0.25">
      <c r="A307" s="1">
        <v>46211.775487060186</v>
      </c>
      <c r="B307">
        <v>230.64599999999999</v>
      </c>
      <c r="C307">
        <v>230.68600000000001</v>
      </c>
      <c r="D307">
        <v>230.68600000000001</v>
      </c>
      <c r="E307">
        <v>230.71299999999999</v>
      </c>
      <c r="F307">
        <v>8.5340000000000007</v>
      </c>
      <c r="G307">
        <v>8.5359999999999996</v>
      </c>
      <c r="H307">
        <v>8.5359999999999996</v>
      </c>
      <c r="I307">
        <v>8.5389999999999997</v>
      </c>
      <c r="J307">
        <v>50.146999999999998</v>
      </c>
      <c r="K307">
        <v>50.148000000000003</v>
      </c>
      <c r="L307">
        <v>50.148000000000003</v>
      </c>
      <c r="M307">
        <v>0.99070000000000003</v>
      </c>
    </row>
    <row r="308" spans="1:13" x14ac:dyDescent="0.25">
      <c r="A308" s="1">
        <v>46211.775498599534</v>
      </c>
      <c r="B308">
        <v>230.65</v>
      </c>
      <c r="C308">
        <v>230.68700000000001</v>
      </c>
      <c r="D308">
        <v>230.68700000000001</v>
      </c>
      <c r="E308">
        <v>230.71899999999999</v>
      </c>
      <c r="F308">
        <v>8.5359999999999996</v>
      </c>
      <c r="G308">
        <v>8.5380000000000003</v>
      </c>
      <c r="H308">
        <v>8.5380000000000003</v>
      </c>
      <c r="I308">
        <v>8.5410000000000004</v>
      </c>
      <c r="J308">
        <v>50.146000000000001</v>
      </c>
      <c r="K308">
        <v>50.146999999999998</v>
      </c>
      <c r="L308">
        <v>50.148000000000003</v>
      </c>
      <c r="M308">
        <v>0.99070000000000003</v>
      </c>
    </row>
    <row r="309" spans="1:13" x14ac:dyDescent="0.25">
      <c r="A309" s="1">
        <v>46211.77551013889</v>
      </c>
      <c r="B309">
        <v>230.696</v>
      </c>
      <c r="C309">
        <v>230.70699999999999</v>
      </c>
      <c r="D309">
        <v>230.70699999999999</v>
      </c>
      <c r="E309">
        <v>230.71899999999999</v>
      </c>
      <c r="F309">
        <v>8.5370000000000008</v>
      </c>
      <c r="G309">
        <v>8.5380000000000003</v>
      </c>
      <c r="H309">
        <v>8.5380000000000003</v>
      </c>
      <c r="I309">
        <v>8.5389999999999997</v>
      </c>
      <c r="J309">
        <v>50.145000000000003</v>
      </c>
      <c r="K309">
        <v>50.146000000000001</v>
      </c>
      <c r="L309">
        <v>50.146999999999998</v>
      </c>
      <c r="M309">
        <v>0.99070000000000003</v>
      </c>
    </row>
    <row r="310" spans="1:13" x14ac:dyDescent="0.25">
      <c r="A310" s="1">
        <v>46211.775521678239</v>
      </c>
      <c r="B310">
        <v>230.68100000000001</v>
      </c>
      <c r="C310">
        <v>230.69900000000001</v>
      </c>
      <c r="D310">
        <v>230.69900000000001</v>
      </c>
      <c r="E310">
        <v>230.72</v>
      </c>
      <c r="F310">
        <v>8.5359999999999996</v>
      </c>
      <c r="G310">
        <v>8.5370000000000008</v>
      </c>
      <c r="H310">
        <v>8.5370000000000008</v>
      </c>
      <c r="I310">
        <v>8.5389999999999997</v>
      </c>
      <c r="J310">
        <v>50.143999999999998</v>
      </c>
      <c r="K310">
        <v>50.143999999999998</v>
      </c>
      <c r="L310">
        <v>50.143999999999998</v>
      </c>
      <c r="M310">
        <v>0.99070000000000003</v>
      </c>
    </row>
    <row r="311" spans="1:13" x14ac:dyDescent="0.25">
      <c r="A311" s="1">
        <v>46211.775533217595</v>
      </c>
      <c r="B311">
        <v>230.69200000000001</v>
      </c>
      <c r="C311">
        <v>230.74600000000001</v>
      </c>
      <c r="D311">
        <v>230.74600000000001</v>
      </c>
      <c r="E311">
        <v>230.785</v>
      </c>
      <c r="F311">
        <v>8.5370000000000008</v>
      </c>
      <c r="G311">
        <v>8.5389999999999997</v>
      </c>
      <c r="H311">
        <v>8.5389999999999997</v>
      </c>
      <c r="I311">
        <v>8.5410000000000004</v>
      </c>
      <c r="J311">
        <v>50.143000000000001</v>
      </c>
      <c r="K311">
        <v>50.143999999999998</v>
      </c>
      <c r="L311">
        <v>50.143999999999998</v>
      </c>
      <c r="M311">
        <v>0.99070000000000003</v>
      </c>
    </row>
    <row r="312" spans="1:13" x14ac:dyDescent="0.25">
      <c r="A312" s="1">
        <v>46211.775544768519</v>
      </c>
      <c r="B312">
        <v>230.684</v>
      </c>
      <c r="C312">
        <v>230.69800000000001</v>
      </c>
      <c r="D312">
        <v>230.69800000000001</v>
      </c>
      <c r="E312">
        <v>230.71100000000001</v>
      </c>
      <c r="F312">
        <v>8.5370000000000008</v>
      </c>
      <c r="G312">
        <v>8.5380000000000003</v>
      </c>
      <c r="H312">
        <v>8.5380000000000003</v>
      </c>
      <c r="I312">
        <v>8.5389999999999997</v>
      </c>
      <c r="J312">
        <v>50.143999999999998</v>
      </c>
      <c r="K312">
        <v>50.143999999999998</v>
      </c>
      <c r="L312">
        <v>50.145000000000003</v>
      </c>
      <c r="M312">
        <v>0.99070000000000003</v>
      </c>
    </row>
    <row r="313" spans="1:13" x14ac:dyDescent="0.25">
      <c r="A313" s="1">
        <v>46211.775556307868</v>
      </c>
      <c r="B313">
        <v>230.64099999999999</v>
      </c>
      <c r="C313">
        <v>230.67400000000001</v>
      </c>
      <c r="D313">
        <v>230.67400000000001</v>
      </c>
      <c r="E313">
        <v>230.708</v>
      </c>
      <c r="F313">
        <v>8.5340000000000007</v>
      </c>
      <c r="G313">
        <v>8.5370000000000008</v>
      </c>
      <c r="H313">
        <v>8.5370000000000008</v>
      </c>
      <c r="I313">
        <v>8.5380000000000003</v>
      </c>
      <c r="J313">
        <v>50.143000000000001</v>
      </c>
      <c r="K313">
        <v>50.143999999999998</v>
      </c>
      <c r="L313">
        <v>50.145000000000003</v>
      </c>
      <c r="M313">
        <v>0.99070000000000003</v>
      </c>
    </row>
    <row r="314" spans="1:13" x14ac:dyDescent="0.25">
      <c r="A314" s="1">
        <v>46211.775567847224</v>
      </c>
      <c r="B314">
        <v>230.471</v>
      </c>
      <c r="C314">
        <v>230.60900000000001</v>
      </c>
      <c r="D314">
        <v>230.60900000000001</v>
      </c>
      <c r="E314">
        <v>230.696</v>
      </c>
      <c r="F314">
        <v>8.5299999999999994</v>
      </c>
      <c r="G314">
        <v>8.5350000000000001</v>
      </c>
      <c r="H314">
        <v>8.5350000000000001</v>
      </c>
      <c r="I314">
        <v>8.5380000000000003</v>
      </c>
      <c r="J314">
        <v>50.14</v>
      </c>
      <c r="K314">
        <v>50.143000000000001</v>
      </c>
      <c r="L314">
        <v>50.143999999999998</v>
      </c>
      <c r="M314">
        <v>0.99070000000000003</v>
      </c>
    </row>
    <row r="315" spans="1:13" x14ac:dyDescent="0.25">
      <c r="A315" s="1">
        <v>46211.775579386573</v>
      </c>
      <c r="B315">
        <v>230.47</v>
      </c>
      <c r="C315">
        <v>230.52</v>
      </c>
      <c r="D315">
        <v>230.52</v>
      </c>
      <c r="E315">
        <v>230.56700000000001</v>
      </c>
      <c r="F315">
        <v>8.5329999999999995</v>
      </c>
      <c r="G315">
        <v>8.5359999999999996</v>
      </c>
      <c r="H315">
        <v>8.5359999999999996</v>
      </c>
      <c r="I315">
        <v>8.5389999999999997</v>
      </c>
      <c r="J315">
        <v>50.134999999999998</v>
      </c>
      <c r="K315">
        <v>50.137</v>
      </c>
      <c r="L315">
        <v>50.14</v>
      </c>
      <c r="M315">
        <v>0.99070000000000003</v>
      </c>
    </row>
    <row r="316" spans="1:13" x14ac:dyDescent="0.25">
      <c r="A316" s="1">
        <v>46211.775590925929</v>
      </c>
      <c r="B316">
        <v>230.547</v>
      </c>
      <c r="C316">
        <v>230.57599999999999</v>
      </c>
      <c r="D316">
        <v>230.57599999999999</v>
      </c>
      <c r="E316">
        <v>230.60900000000001</v>
      </c>
      <c r="F316">
        <v>8.5370000000000008</v>
      </c>
      <c r="G316">
        <v>8.5399999999999991</v>
      </c>
      <c r="H316">
        <v>8.5399999999999991</v>
      </c>
      <c r="I316">
        <v>8.5429999999999993</v>
      </c>
      <c r="J316">
        <v>50.131</v>
      </c>
      <c r="K316">
        <v>50.133000000000003</v>
      </c>
      <c r="L316">
        <v>50.134999999999998</v>
      </c>
      <c r="M316">
        <v>0.99070000000000003</v>
      </c>
    </row>
    <row r="317" spans="1:13" x14ac:dyDescent="0.25">
      <c r="A317" s="1">
        <v>46211.775602476853</v>
      </c>
      <c r="B317">
        <v>230.49299999999999</v>
      </c>
      <c r="C317">
        <v>230.51499999999999</v>
      </c>
      <c r="D317">
        <v>230.51499999999999</v>
      </c>
      <c r="E317">
        <v>230.529</v>
      </c>
      <c r="F317">
        <v>8.5389999999999997</v>
      </c>
      <c r="G317">
        <v>8.5399999999999991</v>
      </c>
      <c r="H317">
        <v>8.5399999999999991</v>
      </c>
      <c r="I317">
        <v>8.5419999999999998</v>
      </c>
      <c r="J317">
        <v>50.127000000000002</v>
      </c>
      <c r="K317">
        <v>50.128999999999998</v>
      </c>
      <c r="L317">
        <v>50.13</v>
      </c>
      <c r="M317">
        <v>0.99070000000000003</v>
      </c>
    </row>
    <row r="318" spans="1:13" x14ac:dyDescent="0.25">
      <c r="A318" s="1">
        <v>46211.775614016202</v>
      </c>
      <c r="B318">
        <v>230.46299999999999</v>
      </c>
      <c r="C318">
        <v>230.50399999999999</v>
      </c>
      <c r="D318">
        <v>230.50399999999999</v>
      </c>
      <c r="E318">
        <v>230.541</v>
      </c>
      <c r="F318">
        <v>8.5410000000000004</v>
      </c>
      <c r="G318">
        <v>8.5419999999999998</v>
      </c>
      <c r="H318">
        <v>8.5419999999999998</v>
      </c>
      <c r="I318">
        <v>8.5440000000000005</v>
      </c>
      <c r="J318">
        <v>50.122999999999998</v>
      </c>
      <c r="K318">
        <v>50.124000000000002</v>
      </c>
      <c r="L318">
        <v>50.125</v>
      </c>
      <c r="M318">
        <v>0.99070000000000003</v>
      </c>
    </row>
    <row r="319" spans="1:13" x14ac:dyDescent="0.25">
      <c r="A319" s="1">
        <v>46211.775625567127</v>
      </c>
      <c r="B319">
        <v>230.58199999999999</v>
      </c>
      <c r="C319">
        <v>230.62</v>
      </c>
      <c r="D319">
        <v>230.62</v>
      </c>
      <c r="E319">
        <v>230.654</v>
      </c>
      <c r="F319">
        <v>8.5410000000000004</v>
      </c>
      <c r="G319">
        <v>8.5429999999999993</v>
      </c>
      <c r="H319">
        <v>8.5429999999999993</v>
      </c>
      <c r="I319">
        <v>8.5449999999999999</v>
      </c>
      <c r="J319">
        <v>50.121000000000002</v>
      </c>
      <c r="K319">
        <v>50.122</v>
      </c>
      <c r="L319">
        <v>50.122</v>
      </c>
      <c r="M319">
        <v>0.99070000000000003</v>
      </c>
    </row>
    <row r="320" spans="1:13" x14ac:dyDescent="0.25">
      <c r="A320" s="1">
        <v>46211.775637106482</v>
      </c>
      <c r="B320">
        <v>230.57300000000001</v>
      </c>
      <c r="C320">
        <v>230.59800000000001</v>
      </c>
      <c r="D320">
        <v>230.59800000000001</v>
      </c>
      <c r="E320">
        <v>230.62799999999999</v>
      </c>
      <c r="F320">
        <v>8.5380000000000003</v>
      </c>
      <c r="G320">
        <v>8.5399999999999991</v>
      </c>
      <c r="H320">
        <v>8.5399999999999991</v>
      </c>
      <c r="I320">
        <v>8.5410000000000004</v>
      </c>
      <c r="J320">
        <v>50.122</v>
      </c>
      <c r="K320">
        <v>50.122999999999998</v>
      </c>
      <c r="L320">
        <v>50.124000000000002</v>
      </c>
      <c r="M320">
        <v>0.99070000000000003</v>
      </c>
    </row>
    <row r="321" spans="1:13" x14ac:dyDescent="0.25">
      <c r="A321" s="1">
        <v>46211.775648657407</v>
      </c>
      <c r="B321">
        <v>230.54499999999999</v>
      </c>
      <c r="C321">
        <v>230.59299999999999</v>
      </c>
      <c r="D321">
        <v>230.59299999999999</v>
      </c>
      <c r="E321">
        <v>230.648</v>
      </c>
      <c r="F321">
        <v>8.5380000000000003</v>
      </c>
      <c r="G321">
        <v>8.5410000000000004</v>
      </c>
      <c r="H321">
        <v>8.5410000000000004</v>
      </c>
      <c r="I321">
        <v>8.5440000000000005</v>
      </c>
      <c r="J321">
        <v>50.121000000000002</v>
      </c>
      <c r="K321">
        <v>50.122</v>
      </c>
      <c r="L321">
        <v>50.122</v>
      </c>
      <c r="M321">
        <v>0.99070000000000003</v>
      </c>
    </row>
    <row r="322" spans="1:13" x14ac:dyDescent="0.25">
      <c r="A322" s="1">
        <v>46211.775660208332</v>
      </c>
      <c r="B322">
        <v>230.53899999999999</v>
      </c>
      <c r="C322">
        <v>230.59399999999999</v>
      </c>
      <c r="D322">
        <v>230.59399999999999</v>
      </c>
      <c r="E322">
        <v>230.64099999999999</v>
      </c>
      <c r="F322">
        <v>8.5389999999999997</v>
      </c>
      <c r="G322">
        <v>8.5419999999999998</v>
      </c>
      <c r="H322">
        <v>8.5419999999999998</v>
      </c>
      <c r="I322">
        <v>8.5440000000000005</v>
      </c>
      <c r="J322">
        <v>50.118000000000002</v>
      </c>
      <c r="K322">
        <v>50.119</v>
      </c>
      <c r="L322">
        <v>50.12</v>
      </c>
      <c r="M322">
        <v>0.99070000000000003</v>
      </c>
    </row>
    <row r="323" spans="1:13" x14ac:dyDescent="0.25">
      <c r="A323" s="1">
        <v>46211.775671747688</v>
      </c>
      <c r="B323">
        <v>230.72</v>
      </c>
      <c r="C323">
        <v>230.77500000000001</v>
      </c>
      <c r="D323">
        <v>230.77500000000001</v>
      </c>
      <c r="E323">
        <v>230.83699999999999</v>
      </c>
      <c r="F323">
        <v>8.5449999999999999</v>
      </c>
      <c r="G323">
        <v>8.5459999999999994</v>
      </c>
      <c r="H323">
        <v>8.5459999999999994</v>
      </c>
      <c r="I323">
        <v>8.5470000000000006</v>
      </c>
      <c r="J323">
        <v>50.119</v>
      </c>
      <c r="K323">
        <v>50.12</v>
      </c>
      <c r="L323">
        <v>50.121000000000002</v>
      </c>
      <c r="M323">
        <v>0.99070000000000003</v>
      </c>
    </row>
    <row r="324" spans="1:13" x14ac:dyDescent="0.25">
      <c r="A324" s="1">
        <v>46211.775683298612</v>
      </c>
      <c r="B324">
        <v>230.74700000000001</v>
      </c>
      <c r="C324">
        <v>230.80099999999999</v>
      </c>
      <c r="D324">
        <v>230.80099999999999</v>
      </c>
      <c r="E324">
        <v>230.84</v>
      </c>
      <c r="F324">
        <v>8.5419999999999998</v>
      </c>
      <c r="G324">
        <v>8.5440000000000005</v>
      </c>
      <c r="H324">
        <v>8.5440000000000005</v>
      </c>
      <c r="I324">
        <v>8.5459999999999994</v>
      </c>
      <c r="J324">
        <v>50.122</v>
      </c>
      <c r="K324">
        <v>50.122999999999998</v>
      </c>
      <c r="L324">
        <v>50.122999999999998</v>
      </c>
      <c r="M324">
        <v>0.99070000000000003</v>
      </c>
    </row>
    <row r="325" spans="1:13" x14ac:dyDescent="0.25">
      <c r="A325" s="1">
        <v>46211.775694432872</v>
      </c>
      <c r="B325">
        <v>230.791</v>
      </c>
      <c r="C325">
        <v>230.827</v>
      </c>
      <c r="D325">
        <v>230.827</v>
      </c>
      <c r="E325">
        <v>230.858</v>
      </c>
      <c r="F325">
        <v>8.5440000000000005</v>
      </c>
      <c r="G325">
        <v>8.5440000000000005</v>
      </c>
      <c r="H325">
        <v>8.5440000000000005</v>
      </c>
      <c r="I325">
        <v>8.5449999999999999</v>
      </c>
      <c r="J325">
        <v>50.122999999999998</v>
      </c>
      <c r="K325">
        <v>50.125</v>
      </c>
      <c r="L325">
        <v>50.125999999999998</v>
      </c>
      <c r="M325">
        <v>0.99070000000000003</v>
      </c>
    </row>
    <row r="326" spans="1:13" x14ac:dyDescent="0.25">
      <c r="A326" s="1">
        <v>46211.775708287038</v>
      </c>
      <c r="B326">
        <v>230.66800000000001</v>
      </c>
      <c r="C326">
        <v>230.75800000000001</v>
      </c>
      <c r="D326">
        <v>230.75800000000001</v>
      </c>
      <c r="E326">
        <v>230.88800000000001</v>
      </c>
      <c r="F326">
        <v>8.5380000000000003</v>
      </c>
      <c r="G326">
        <v>8.5399999999999991</v>
      </c>
      <c r="H326">
        <v>8.5399999999999991</v>
      </c>
      <c r="I326">
        <v>8.5459999999999994</v>
      </c>
      <c r="J326">
        <v>50.125999999999998</v>
      </c>
      <c r="K326">
        <v>50.127000000000002</v>
      </c>
      <c r="L326">
        <v>50.128</v>
      </c>
      <c r="M326">
        <v>0.99070000000000003</v>
      </c>
    </row>
    <row r="327" spans="1:13" x14ac:dyDescent="0.25">
      <c r="A327" s="1">
        <v>46211.775719837962</v>
      </c>
      <c r="B327">
        <v>230.64500000000001</v>
      </c>
      <c r="C327">
        <v>230.67599999999999</v>
      </c>
      <c r="D327">
        <v>230.67599999999999</v>
      </c>
      <c r="E327">
        <v>230.708</v>
      </c>
      <c r="F327">
        <v>8.5350000000000001</v>
      </c>
      <c r="G327">
        <v>8.5380000000000003</v>
      </c>
      <c r="H327">
        <v>8.5380000000000003</v>
      </c>
      <c r="I327">
        <v>8.5399999999999991</v>
      </c>
      <c r="J327">
        <v>50.125</v>
      </c>
      <c r="K327">
        <v>50.125</v>
      </c>
      <c r="L327">
        <v>50.125999999999998</v>
      </c>
      <c r="M327">
        <v>0.99070000000000003</v>
      </c>
    </row>
    <row r="328" spans="1:13" x14ac:dyDescent="0.25">
      <c r="A328" s="1">
        <v>46211.775731377318</v>
      </c>
      <c r="B328">
        <v>230.417</v>
      </c>
      <c r="C328">
        <v>230.64400000000001</v>
      </c>
      <c r="D328">
        <v>230.64400000000001</v>
      </c>
      <c r="E328">
        <v>230.71</v>
      </c>
      <c r="F328">
        <v>8.5239999999999991</v>
      </c>
      <c r="G328">
        <v>8.5350000000000001</v>
      </c>
      <c r="H328">
        <v>8.5350000000000001</v>
      </c>
      <c r="I328">
        <v>8.5399999999999991</v>
      </c>
      <c r="J328">
        <v>50.124000000000002</v>
      </c>
      <c r="K328">
        <v>50.125</v>
      </c>
      <c r="L328">
        <v>50.125999999999998</v>
      </c>
      <c r="M328">
        <v>0.99070000000000003</v>
      </c>
    </row>
    <row r="329" spans="1:13" x14ac:dyDescent="0.25">
      <c r="A329" s="1">
        <v>46211.775742928243</v>
      </c>
      <c r="B329">
        <v>230.666</v>
      </c>
      <c r="C329">
        <v>230.73</v>
      </c>
      <c r="D329">
        <v>230.73</v>
      </c>
      <c r="E329">
        <v>230.78100000000001</v>
      </c>
      <c r="F329">
        <v>8.5350000000000001</v>
      </c>
      <c r="G329">
        <v>8.5370000000000008</v>
      </c>
      <c r="H329">
        <v>8.5370000000000008</v>
      </c>
      <c r="I329">
        <v>8.5389999999999997</v>
      </c>
      <c r="J329">
        <v>50.125</v>
      </c>
      <c r="K329">
        <v>50.125</v>
      </c>
      <c r="L329">
        <v>50.125999999999998</v>
      </c>
      <c r="M329">
        <v>0.99070000000000003</v>
      </c>
    </row>
    <row r="330" spans="1:13" x14ac:dyDescent="0.25">
      <c r="A330" s="1">
        <v>46211.775754467591</v>
      </c>
      <c r="B330">
        <v>230.68899999999999</v>
      </c>
      <c r="C330">
        <v>230.74</v>
      </c>
      <c r="D330">
        <v>230.74</v>
      </c>
      <c r="E330">
        <v>230.786</v>
      </c>
      <c r="F330">
        <v>8.532</v>
      </c>
      <c r="G330">
        <v>8.5340000000000007</v>
      </c>
      <c r="H330">
        <v>8.5340000000000007</v>
      </c>
      <c r="I330">
        <v>8.5370000000000008</v>
      </c>
      <c r="J330">
        <v>50.125999999999998</v>
      </c>
      <c r="K330">
        <v>50.125999999999998</v>
      </c>
      <c r="L330">
        <v>50.125999999999998</v>
      </c>
      <c r="M330">
        <v>0.99070000000000003</v>
      </c>
    </row>
    <row r="331" spans="1:13" x14ac:dyDescent="0.25">
      <c r="A331" s="1">
        <v>46211.775766018516</v>
      </c>
      <c r="B331">
        <v>230.71700000000001</v>
      </c>
      <c r="C331">
        <v>230.74</v>
      </c>
      <c r="D331">
        <v>230.74</v>
      </c>
      <c r="E331">
        <v>230.76599999999999</v>
      </c>
      <c r="F331">
        <v>8.5329999999999995</v>
      </c>
      <c r="G331">
        <v>8.5350000000000001</v>
      </c>
      <c r="H331">
        <v>8.5350000000000001</v>
      </c>
      <c r="I331">
        <v>8.5359999999999996</v>
      </c>
      <c r="J331">
        <v>50.125999999999998</v>
      </c>
      <c r="K331">
        <v>50.125999999999998</v>
      </c>
      <c r="L331">
        <v>50.127000000000002</v>
      </c>
      <c r="M331">
        <v>0.99070000000000003</v>
      </c>
    </row>
    <row r="332" spans="1:13" x14ac:dyDescent="0.25">
      <c r="A332" s="1">
        <v>46211.775777557872</v>
      </c>
      <c r="B332">
        <v>230.68199999999999</v>
      </c>
      <c r="C332">
        <v>230.732</v>
      </c>
      <c r="D332">
        <v>230.732</v>
      </c>
      <c r="E332">
        <v>230.77199999999999</v>
      </c>
      <c r="F332">
        <v>8.5329999999999995</v>
      </c>
      <c r="G332">
        <v>8.5350000000000001</v>
      </c>
      <c r="H332">
        <v>8.5350000000000001</v>
      </c>
      <c r="I332">
        <v>8.5370000000000008</v>
      </c>
      <c r="J332">
        <v>50.128</v>
      </c>
      <c r="K332">
        <v>50.13</v>
      </c>
      <c r="L332">
        <v>50.131999999999998</v>
      </c>
      <c r="M332">
        <v>0.99070000000000003</v>
      </c>
    </row>
    <row r="333" spans="1:13" x14ac:dyDescent="0.25">
      <c r="A333" s="1">
        <v>46211.775789108797</v>
      </c>
      <c r="B333">
        <v>230.65</v>
      </c>
      <c r="C333">
        <v>230.69</v>
      </c>
      <c r="D333">
        <v>230.69</v>
      </c>
      <c r="E333">
        <v>230.767</v>
      </c>
      <c r="F333">
        <v>8.532</v>
      </c>
      <c r="G333">
        <v>8.5350000000000001</v>
      </c>
      <c r="H333">
        <v>8.5350000000000001</v>
      </c>
      <c r="I333">
        <v>8.5389999999999997</v>
      </c>
      <c r="J333">
        <v>50.131999999999998</v>
      </c>
      <c r="K333">
        <v>50.134999999999998</v>
      </c>
      <c r="L333">
        <v>50.137999999999998</v>
      </c>
      <c r="M333">
        <v>0.99070000000000003</v>
      </c>
    </row>
    <row r="334" spans="1:13" x14ac:dyDescent="0.25">
      <c r="A334" s="1">
        <v>46211.775800648145</v>
      </c>
      <c r="B334">
        <v>230.69300000000001</v>
      </c>
      <c r="C334">
        <v>230.71700000000001</v>
      </c>
      <c r="D334">
        <v>230.71700000000001</v>
      </c>
      <c r="E334">
        <v>230.761</v>
      </c>
      <c r="F334">
        <v>8.5350000000000001</v>
      </c>
      <c r="G334">
        <v>8.5359999999999996</v>
      </c>
      <c r="H334">
        <v>8.5359999999999996</v>
      </c>
      <c r="I334">
        <v>8.5389999999999997</v>
      </c>
      <c r="J334">
        <v>50.139000000000003</v>
      </c>
      <c r="K334">
        <v>50.14</v>
      </c>
      <c r="L334">
        <v>50.142000000000003</v>
      </c>
      <c r="M334">
        <v>0.99060000000000004</v>
      </c>
    </row>
    <row r="335" spans="1:13" x14ac:dyDescent="0.25">
      <c r="A335" s="1">
        <v>46211.775812187501</v>
      </c>
      <c r="B335">
        <v>230.643</v>
      </c>
      <c r="C335">
        <v>230.667</v>
      </c>
      <c r="D335">
        <v>230.667</v>
      </c>
      <c r="E335">
        <v>230.68600000000001</v>
      </c>
      <c r="F335">
        <v>8.5359999999999996</v>
      </c>
      <c r="G335">
        <v>8.5380000000000003</v>
      </c>
      <c r="H335">
        <v>8.5380000000000003</v>
      </c>
      <c r="I335">
        <v>8.5399999999999991</v>
      </c>
      <c r="J335">
        <v>50.142000000000003</v>
      </c>
      <c r="K335">
        <v>50.142000000000003</v>
      </c>
      <c r="L335">
        <v>50.143000000000001</v>
      </c>
      <c r="M335">
        <v>0.99070000000000003</v>
      </c>
    </row>
    <row r="336" spans="1:13" x14ac:dyDescent="0.25">
      <c r="A336" s="1">
        <v>46211.77582372685</v>
      </c>
      <c r="B336">
        <v>230.68700000000001</v>
      </c>
      <c r="C336">
        <v>230.76599999999999</v>
      </c>
      <c r="D336">
        <v>230.76599999999999</v>
      </c>
      <c r="E336">
        <v>230.84</v>
      </c>
      <c r="F336">
        <v>8.5389999999999997</v>
      </c>
      <c r="G336">
        <v>8.5410000000000004</v>
      </c>
      <c r="H336">
        <v>8.5410000000000004</v>
      </c>
      <c r="I336">
        <v>8.5429999999999993</v>
      </c>
      <c r="J336">
        <v>50.143999999999998</v>
      </c>
      <c r="K336">
        <v>50.146000000000001</v>
      </c>
      <c r="L336">
        <v>50.149000000000001</v>
      </c>
      <c r="M336">
        <v>0.99070000000000003</v>
      </c>
    </row>
    <row r="337" spans="1:13" x14ac:dyDescent="0.25">
      <c r="A337" s="1">
        <v>46211.775835266206</v>
      </c>
      <c r="B337">
        <v>230.70699999999999</v>
      </c>
      <c r="C337">
        <v>230.77199999999999</v>
      </c>
      <c r="D337">
        <v>230.77199999999999</v>
      </c>
      <c r="E337">
        <v>230.81700000000001</v>
      </c>
      <c r="F337">
        <v>8.5359999999999996</v>
      </c>
      <c r="G337">
        <v>8.5399999999999991</v>
      </c>
      <c r="H337">
        <v>8.5399999999999991</v>
      </c>
      <c r="I337">
        <v>8.5419999999999998</v>
      </c>
      <c r="J337">
        <v>50.149000000000001</v>
      </c>
      <c r="K337">
        <v>50.15</v>
      </c>
      <c r="L337">
        <v>50.151000000000003</v>
      </c>
      <c r="M337">
        <v>0.99070000000000003</v>
      </c>
    </row>
    <row r="338" spans="1:13" x14ac:dyDescent="0.25">
      <c r="A338" s="1">
        <v>46211.775846805554</v>
      </c>
      <c r="B338">
        <v>230.739</v>
      </c>
      <c r="C338">
        <v>230.827</v>
      </c>
      <c r="D338">
        <v>230.827</v>
      </c>
      <c r="E338">
        <v>230.93299999999999</v>
      </c>
      <c r="F338">
        <v>8.5370000000000008</v>
      </c>
      <c r="G338">
        <v>8.5429999999999993</v>
      </c>
      <c r="H338">
        <v>8.5429999999999993</v>
      </c>
      <c r="I338">
        <v>8.5470000000000006</v>
      </c>
      <c r="J338">
        <v>50.152000000000001</v>
      </c>
      <c r="K338">
        <v>50.152999999999999</v>
      </c>
      <c r="L338">
        <v>50.155000000000001</v>
      </c>
      <c r="M338">
        <v>0.99060000000000004</v>
      </c>
    </row>
    <row r="339" spans="1:13" x14ac:dyDescent="0.25">
      <c r="A339" s="1">
        <v>46211.77585834491</v>
      </c>
      <c r="B339">
        <v>230.85</v>
      </c>
      <c r="C339">
        <v>230.88800000000001</v>
      </c>
      <c r="D339">
        <v>230.88800000000001</v>
      </c>
      <c r="E339">
        <v>230.952</v>
      </c>
      <c r="F339">
        <v>8.5380000000000003</v>
      </c>
      <c r="G339">
        <v>8.5410000000000004</v>
      </c>
      <c r="H339">
        <v>8.5410000000000004</v>
      </c>
      <c r="I339">
        <v>8.5440000000000005</v>
      </c>
      <c r="J339">
        <v>50.155000000000001</v>
      </c>
      <c r="K339">
        <v>50.155000000000001</v>
      </c>
      <c r="L339">
        <v>50.155999999999999</v>
      </c>
      <c r="M339">
        <v>0.99060000000000004</v>
      </c>
    </row>
    <row r="340" spans="1:13" x14ac:dyDescent="0.25">
      <c r="A340" s="1">
        <v>46211.775869884259</v>
      </c>
      <c r="B340">
        <v>230.685</v>
      </c>
      <c r="C340">
        <v>230.76400000000001</v>
      </c>
      <c r="D340">
        <v>230.76400000000001</v>
      </c>
      <c r="E340">
        <v>230.82599999999999</v>
      </c>
      <c r="F340">
        <v>8.532</v>
      </c>
      <c r="G340">
        <v>8.5359999999999996</v>
      </c>
      <c r="H340">
        <v>8.5359999999999996</v>
      </c>
      <c r="I340">
        <v>8.5399999999999991</v>
      </c>
      <c r="J340">
        <v>50.154000000000003</v>
      </c>
      <c r="K340">
        <v>50.155000000000001</v>
      </c>
      <c r="L340">
        <v>50.155999999999999</v>
      </c>
      <c r="M340">
        <v>0.99060000000000004</v>
      </c>
    </row>
    <row r="341" spans="1:13" x14ac:dyDescent="0.25">
      <c r="A341" s="1">
        <v>46211.775881423608</v>
      </c>
      <c r="B341">
        <v>230.678</v>
      </c>
      <c r="C341">
        <v>230.702</v>
      </c>
      <c r="D341">
        <v>230.702</v>
      </c>
      <c r="E341">
        <v>230.75700000000001</v>
      </c>
      <c r="F341">
        <v>8.5350000000000001</v>
      </c>
      <c r="G341">
        <v>8.5370000000000008</v>
      </c>
      <c r="H341">
        <v>8.5370000000000008</v>
      </c>
      <c r="I341">
        <v>8.5399999999999991</v>
      </c>
      <c r="J341">
        <v>50.149000000000001</v>
      </c>
      <c r="K341">
        <v>50.151000000000003</v>
      </c>
      <c r="L341">
        <v>50.152999999999999</v>
      </c>
      <c r="M341">
        <v>0.99070000000000003</v>
      </c>
    </row>
    <row r="342" spans="1:13" x14ac:dyDescent="0.25">
      <c r="A342" s="1">
        <v>46211.775892962964</v>
      </c>
      <c r="B342">
        <v>230.679</v>
      </c>
      <c r="C342">
        <v>230.82900000000001</v>
      </c>
      <c r="D342">
        <v>230.82900000000001</v>
      </c>
      <c r="E342">
        <v>230.988</v>
      </c>
      <c r="F342">
        <v>8.5370000000000008</v>
      </c>
      <c r="G342">
        <v>8.5410000000000004</v>
      </c>
      <c r="H342">
        <v>8.5410000000000004</v>
      </c>
      <c r="I342">
        <v>8.5459999999999994</v>
      </c>
      <c r="J342">
        <v>50.145000000000003</v>
      </c>
      <c r="K342">
        <v>50.148000000000003</v>
      </c>
      <c r="L342">
        <v>50.149000000000001</v>
      </c>
      <c r="M342">
        <v>0.99070000000000003</v>
      </c>
    </row>
    <row r="343" spans="1:13" x14ac:dyDescent="0.25">
      <c r="A343" s="1">
        <v>46211.775904502312</v>
      </c>
      <c r="B343">
        <v>230.881</v>
      </c>
      <c r="C343">
        <v>230.91300000000001</v>
      </c>
      <c r="D343">
        <v>230.91300000000001</v>
      </c>
      <c r="E343">
        <v>230.947</v>
      </c>
      <c r="F343">
        <v>8.5370000000000008</v>
      </c>
      <c r="G343">
        <v>8.5380000000000003</v>
      </c>
      <c r="H343">
        <v>8.5380000000000003</v>
      </c>
      <c r="I343">
        <v>8.5410000000000004</v>
      </c>
      <c r="J343">
        <v>50.137999999999998</v>
      </c>
      <c r="K343">
        <v>50.140999999999998</v>
      </c>
      <c r="L343">
        <v>50.143000000000001</v>
      </c>
      <c r="M343">
        <v>0.99070000000000003</v>
      </c>
    </row>
    <row r="344" spans="1:13" x14ac:dyDescent="0.25">
      <c r="A344" s="1">
        <v>46211.775916041668</v>
      </c>
      <c r="B344">
        <v>230.81899999999999</v>
      </c>
      <c r="C344">
        <v>230.84299999999999</v>
      </c>
      <c r="D344">
        <v>230.84299999999999</v>
      </c>
      <c r="E344">
        <v>230.90100000000001</v>
      </c>
      <c r="F344">
        <v>8.5329999999999995</v>
      </c>
      <c r="G344">
        <v>8.5370000000000008</v>
      </c>
      <c r="H344">
        <v>8.5370000000000008</v>
      </c>
      <c r="I344">
        <v>8.5380000000000003</v>
      </c>
      <c r="J344">
        <v>50.131</v>
      </c>
      <c r="K344">
        <v>50.133000000000003</v>
      </c>
      <c r="L344">
        <v>50.136000000000003</v>
      </c>
      <c r="M344">
        <v>0.99070000000000003</v>
      </c>
    </row>
    <row r="345" spans="1:13" x14ac:dyDescent="0.25">
      <c r="A345" s="1">
        <v>46211.775927592593</v>
      </c>
      <c r="B345">
        <v>230.65199999999999</v>
      </c>
      <c r="C345">
        <v>230.773</v>
      </c>
      <c r="D345">
        <v>230.773</v>
      </c>
      <c r="E345">
        <v>230.89599999999999</v>
      </c>
      <c r="F345">
        <v>8.5289999999999999</v>
      </c>
      <c r="G345">
        <v>8.5340000000000007</v>
      </c>
      <c r="H345">
        <v>8.5340000000000007</v>
      </c>
      <c r="I345">
        <v>8.5410000000000004</v>
      </c>
      <c r="J345">
        <v>50.128999999999998</v>
      </c>
      <c r="K345">
        <v>50.13</v>
      </c>
      <c r="L345">
        <v>50.131</v>
      </c>
      <c r="M345">
        <v>0.99070000000000003</v>
      </c>
    </row>
    <row r="346" spans="1:13" x14ac:dyDescent="0.25">
      <c r="A346" s="1">
        <v>46211.775939131941</v>
      </c>
      <c r="B346">
        <v>230.65899999999999</v>
      </c>
      <c r="C346">
        <v>230.714</v>
      </c>
      <c r="D346">
        <v>230.714</v>
      </c>
      <c r="E346">
        <v>230.78299999999999</v>
      </c>
      <c r="F346">
        <v>8.5310000000000006</v>
      </c>
      <c r="G346">
        <v>8.5350000000000001</v>
      </c>
      <c r="H346">
        <v>8.5350000000000001</v>
      </c>
      <c r="I346">
        <v>8.5389999999999997</v>
      </c>
      <c r="J346">
        <v>50.125</v>
      </c>
      <c r="K346">
        <v>50.127000000000002</v>
      </c>
      <c r="L346">
        <v>50.128</v>
      </c>
      <c r="M346">
        <v>0.99070000000000003</v>
      </c>
    </row>
    <row r="347" spans="1:13" x14ac:dyDescent="0.25">
      <c r="A347" s="1">
        <v>46211.775950682873</v>
      </c>
      <c r="B347">
        <v>230.74799999999999</v>
      </c>
      <c r="C347">
        <v>230.78700000000001</v>
      </c>
      <c r="D347">
        <v>230.78700000000001</v>
      </c>
      <c r="E347">
        <v>230.84800000000001</v>
      </c>
      <c r="F347">
        <v>8.5350000000000001</v>
      </c>
      <c r="G347">
        <v>8.5370000000000008</v>
      </c>
      <c r="H347">
        <v>8.5370000000000008</v>
      </c>
      <c r="I347">
        <v>8.5389999999999997</v>
      </c>
      <c r="J347">
        <v>50.127000000000002</v>
      </c>
      <c r="K347">
        <v>50.128999999999998</v>
      </c>
      <c r="L347">
        <v>50.13</v>
      </c>
      <c r="M347">
        <v>0.99070000000000003</v>
      </c>
    </row>
    <row r="348" spans="1:13" x14ac:dyDescent="0.25">
      <c r="A348" s="1">
        <v>46211.775962222222</v>
      </c>
      <c r="B348">
        <v>230.81800000000001</v>
      </c>
      <c r="C348">
        <v>230.852</v>
      </c>
      <c r="D348">
        <v>230.852</v>
      </c>
      <c r="E348">
        <v>230.904</v>
      </c>
      <c r="F348">
        <v>8.5299999999999994</v>
      </c>
      <c r="G348">
        <v>8.5359999999999996</v>
      </c>
      <c r="H348">
        <v>8.5359999999999996</v>
      </c>
      <c r="I348">
        <v>8.5410000000000004</v>
      </c>
      <c r="J348">
        <v>50.131</v>
      </c>
      <c r="K348">
        <v>50.131999999999998</v>
      </c>
      <c r="L348">
        <v>50.133000000000003</v>
      </c>
      <c r="M348">
        <v>0.99070000000000003</v>
      </c>
    </row>
    <row r="349" spans="1:13" x14ac:dyDescent="0.25">
      <c r="A349" s="1">
        <v>46211.775973761571</v>
      </c>
      <c r="B349">
        <v>230.82599999999999</v>
      </c>
      <c r="C349">
        <v>230.88499999999999</v>
      </c>
      <c r="D349">
        <v>230.88499999999999</v>
      </c>
      <c r="E349">
        <v>230.928</v>
      </c>
      <c r="F349">
        <v>8.5259999999999998</v>
      </c>
      <c r="G349">
        <v>8.5280000000000005</v>
      </c>
      <c r="H349">
        <v>8.5280000000000005</v>
      </c>
      <c r="I349">
        <v>8.5299999999999994</v>
      </c>
      <c r="J349">
        <v>50.133000000000003</v>
      </c>
      <c r="K349">
        <v>50.134999999999998</v>
      </c>
      <c r="L349">
        <v>50.137999999999998</v>
      </c>
      <c r="M349">
        <v>0.99070000000000003</v>
      </c>
    </row>
    <row r="350" spans="1:13" x14ac:dyDescent="0.25">
      <c r="A350" s="1">
        <v>46211.775985300927</v>
      </c>
      <c r="B350">
        <v>230.96199999999999</v>
      </c>
      <c r="C350">
        <v>231.00299999999999</v>
      </c>
      <c r="D350">
        <v>231.00299999999999</v>
      </c>
      <c r="E350">
        <v>231.1</v>
      </c>
      <c r="F350">
        <v>8.5280000000000005</v>
      </c>
      <c r="G350">
        <v>8.5310000000000006</v>
      </c>
      <c r="H350">
        <v>8.5310000000000006</v>
      </c>
      <c r="I350">
        <v>8.532</v>
      </c>
      <c r="J350">
        <v>50.139000000000003</v>
      </c>
      <c r="K350">
        <v>50.140999999999998</v>
      </c>
      <c r="L350">
        <v>50.143999999999998</v>
      </c>
      <c r="M350">
        <v>0.99070000000000003</v>
      </c>
    </row>
    <row r="351" spans="1:13" x14ac:dyDescent="0.25">
      <c r="A351" s="1">
        <v>46211.775996851851</v>
      </c>
      <c r="B351">
        <v>231.02500000000001</v>
      </c>
      <c r="C351">
        <v>231.054</v>
      </c>
      <c r="D351">
        <v>231.054</v>
      </c>
      <c r="E351">
        <v>231.07499999999999</v>
      </c>
      <c r="F351">
        <v>8.5259999999999998</v>
      </c>
      <c r="G351">
        <v>8.5280000000000005</v>
      </c>
      <c r="H351">
        <v>8.5280000000000005</v>
      </c>
      <c r="I351">
        <v>8.5289999999999999</v>
      </c>
      <c r="J351">
        <v>50.145000000000003</v>
      </c>
      <c r="K351">
        <v>50.148000000000003</v>
      </c>
      <c r="L351">
        <v>50.15</v>
      </c>
      <c r="M351">
        <v>0.99070000000000003</v>
      </c>
    </row>
    <row r="352" spans="1:13" x14ac:dyDescent="0.25">
      <c r="A352" s="1">
        <v>46211.776008379631</v>
      </c>
      <c r="B352">
        <v>230.624</v>
      </c>
      <c r="C352">
        <v>230.84100000000001</v>
      </c>
      <c r="D352">
        <v>230.84100000000001</v>
      </c>
      <c r="E352">
        <v>230.97499999999999</v>
      </c>
      <c r="F352">
        <v>8.5169999999999995</v>
      </c>
      <c r="G352">
        <v>8.5250000000000004</v>
      </c>
      <c r="H352">
        <v>8.5250000000000004</v>
      </c>
      <c r="I352">
        <v>8.5289999999999999</v>
      </c>
      <c r="J352">
        <v>50.151000000000003</v>
      </c>
      <c r="K352">
        <v>50.154000000000003</v>
      </c>
      <c r="L352">
        <v>50.156999999999996</v>
      </c>
      <c r="M352">
        <v>0.99070000000000003</v>
      </c>
    </row>
    <row r="353" spans="1:13" x14ac:dyDescent="0.25">
      <c r="A353" s="1">
        <v>46211.77601991898</v>
      </c>
      <c r="B353">
        <v>230.66300000000001</v>
      </c>
      <c r="C353">
        <v>230.858</v>
      </c>
      <c r="D353">
        <v>230.858</v>
      </c>
      <c r="E353">
        <v>230.99199999999999</v>
      </c>
      <c r="F353">
        <v>8.5250000000000004</v>
      </c>
      <c r="G353">
        <v>8.5340000000000007</v>
      </c>
      <c r="H353">
        <v>8.5340000000000007</v>
      </c>
      <c r="I353">
        <v>8.5410000000000004</v>
      </c>
      <c r="J353">
        <v>50.156999999999996</v>
      </c>
      <c r="K353">
        <v>50.158000000000001</v>
      </c>
      <c r="L353">
        <v>50.158000000000001</v>
      </c>
      <c r="M353">
        <v>0.99070000000000003</v>
      </c>
    </row>
    <row r="354" spans="1:13" x14ac:dyDescent="0.25">
      <c r="A354" s="1">
        <v>46211.776031458336</v>
      </c>
      <c r="B354">
        <v>230.898</v>
      </c>
      <c r="C354">
        <v>230.91499999999999</v>
      </c>
      <c r="D354">
        <v>230.91499999999999</v>
      </c>
      <c r="E354">
        <v>230.96299999999999</v>
      </c>
      <c r="F354">
        <v>8.5329999999999995</v>
      </c>
      <c r="G354">
        <v>8.5329999999999995</v>
      </c>
      <c r="H354">
        <v>8.5329999999999995</v>
      </c>
      <c r="I354">
        <v>8.5350000000000001</v>
      </c>
      <c r="J354">
        <v>50.156999999999996</v>
      </c>
      <c r="K354">
        <v>50.158000000000001</v>
      </c>
      <c r="L354">
        <v>50.158999999999999</v>
      </c>
      <c r="M354">
        <v>0.99070000000000003</v>
      </c>
    </row>
    <row r="355" spans="1:13" x14ac:dyDescent="0.25">
      <c r="A355" s="1">
        <v>46211.776042997684</v>
      </c>
      <c r="B355">
        <v>230.87299999999999</v>
      </c>
      <c r="C355">
        <v>230.92599999999999</v>
      </c>
      <c r="D355">
        <v>230.92599999999999</v>
      </c>
      <c r="E355">
        <v>230.97200000000001</v>
      </c>
      <c r="F355">
        <v>8.5359999999999996</v>
      </c>
      <c r="G355">
        <v>8.5380000000000003</v>
      </c>
      <c r="H355">
        <v>8.5380000000000003</v>
      </c>
      <c r="I355">
        <v>8.5410000000000004</v>
      </c>
      <c r="J355">
        <v>50.158999999999999</v>
      </c>
      <c r="K355">
        <v>50.16</v>
      </c>
      <c r="L355">
        <v>50.16</v>
      </c>
      <c r="M355">
        <v>0.99070000000000003</v>
      </c>
    </row>
    <row r="356" spans="1:13" x14ac:dyDescent="0.25">
      <c r="A356" s="1">
        <v>46211.77605453704</v>
      </c>
      <c r="B356">
        <v>230.92</v>
      </c>
      <c r="C356">
        <v>230.965</v>
      </c>
      <c r="D356">
        <v>230.965</v>
      </c>
      <c r="E356">
        <v>231.02699999999999</v>
      </c>
      <c r="F356">
        <v>8.5359999999999996</v>
      </c>
      <c r="G356">
        <v>8.5389999999999997</v>
      </c>
      <c r="H356">
        <v>8.5389999999999997</v>
      </c>
      <c r="I356">
        <v>8.5410000000000004</v>
      </c>
      <c r="J356">
        <v>50.16</v>
      </c>
      <c r="K356">
        <v>50.16</v>
      </c>
      <c r="L356">
        <v>50.161000000000001</v>
      </c>
      <c r="M356">
        <v>0.99070000000000003</v>
      </c>
    </row>
    <row r="357" spans="1:13" x14ac:dyDescent="0.25">
      <c r="A357" s="1">
        <v>46211.776066076389</v>
      </c>
      <c r="B357">
        <v>230.846</v>
      </c>
      <c r="C357">
        <v>230.88900000000001</v>
      </c>
      <c r="D357">
        <v>230.88900000000001</v>
      </c>
      <c r="E357">
        <v>230.96199999999999</v>
      </c>
      <c r="F357">
        <v>8.5329999999999995</v>
      </c>
      <c r="G357">
        <v>8.5350000000000001</v>
      </c>
      <c r="H357">
        <v>8.5350000000000001</v>
      </c>
      <c r="I357">
        <v>8.5380000000000003</v>
      </c>
      <c r="J357">
        <v>50.158000000000001</v>
      </c>
      <c r="K357">
        <v>50.158999999999999</v>
      </c>
      <c r="L357">
        <v>50.16</v>
      </c>
      <c r="M357">
        <v>0.99070000000000003</v>
      </c>
    </row>
    <row r="358" spans="1:13" x14ac:dyDescent="0.25">
      <c r="A358" s="1">
        <v>46211.776077615737</v>
      </c>
      <c r="B358">
        <v>230.709</v>
      </c>
      <c r="C358">
        <v>230.75</v>
      </c>
      <c r="D358">
        <v>230.75</v>
      </c>
      <c r="E358">
        <v>230.78399999999999</v>
      </c>
      <c r="F358">
        <v>8.532</v>
      </c>
      <c r="G358">
        <v>8.5340000000000007</v>
      </c>
      <c r="H358">
        <v>8.5340000000000007</v>
      </c>
      <c r="I358">
        <v>8.5350000000000001</v>
      </c>
      <c r="J358">
        <v>50.152999999999999</v>
      </c>
      <c r="K358">
        <v>50.155000000000001</v>
      </c>
      <c r="L358">
        <v>50.155999999999999</v>
      </c>
      <c r="M358">
        <v>0.99070000000000003</v>
      </c>
    </row>
    <row r="359" spans="1:13" x14ac:dyDescent="0.25">
      <c r="A359" s="1">
        <v>46211.776089155093</v>
      </c>
      <c r="B359">
        <v>230.74799999999999</v>
      </c>
      <c r="C359">
        <v>230.76499999999999</v>
      </c>
      <c r="D359">
        <v>230.76499999999999</v>
      </c>
      <c r="E359">
        <v>230.78</v>
      </c>
      <c r="F359">
        <v>8.5350000000000001</v>
      </c>
      <c r="G359">
        <v>8.5359999999999996</v>
      </c>
      <c r="H359">
        <v>8.5359999999999996</v>
      </c>
      <c r="I359">
        <v>8.5370000000000008</v>
      </c>
      <c r="J359">
        <v>50.148000000000003</v>
      </c>
      <c r="K359">
        <v>50.15</v>
      </c>
      <c r="L359">
        <v>50.152000000000001</v>
      </c>
      <c r="M359">
        <v>0.99070000000000003</v>
      </c>
    </row>
    <row r="360" spans="1:13" x14ac:dyDescent="0.25">
      <c r="A360" s="1">
        <v>46211.776100694442</v>
      </c>
      <c r="B360">
        <v>230.749</v>
      </c>
      <c r="C360">
        <v>230.79599999999999</v>
      </c>
      <c r="D360">
        <v>230.79599999999999</v>
      </c>
      <c r="E360">
        <v>230.84299999999999</v>
      </c>
      <c r="F360">
        <v>8.5340000000000007</v>
      </c>
      <c r="G360">
        <v>8.5350000000000001</v>
      </c>
      <c r="H360">
        <v>8.5350000000000001</v>
      </c>
      <c r="I360">
        <v>8.5359999999999996</v>
      </c>
      <c r="J360">
        <v>50.145000000000003</v>
      </c>
      <c r="K360">
        <v>50.146000000000001</v>
      </c>
      <c r="L360">
        <v>50.146999999999998</v>
      </c>
      <c r="M360">
        <v>0.99070000000000003</v>
      </c>
    </row>
    <row r="361" spans="1:13" x14ac:dyDescent="0.25">
      <c r="A361" s="1">
        <v>46211.776112233798</v>
      </c>
      <c r="B361">
        <v>230.845</v>
      </c>
      <c r="C361">
        <v>230.86699999999999</v>
      </c>
      <c r="D361">
        <v>230.86699999999999</v>
      </c>
      <c r="E361">
        <v>230.893</v>
      </c>
      <c r="F361">
        <v>8.5340000000000007</v>
      </c>
      <c r="G361">
        <v>8.5350000000000001</v>
      </c>
      <c r="H361">
        <v>8.5350000000000001</v>
      </c>
      <c r="I361">
        <v>8.5359999999999996</v>
      </c>
      <c r="J361">
        <v>50.142000000000003</v>
      </c>
      <c r="K361">
        <v>50.143000000000001</v>
      </c>
      <c r="L361">
        <v>50.145000000000003</v>
      </c>
      <c r="M361">
        <v>0.99070000000000003</v>
      </c>
    </row>
    <row r="362" spans="1:13" x14ac:dyDescent="0.25">
      <c r="A362" s="1">
        <v>46211.776123773147</v>
      </c>
      <c r="B362">
        <v>230.904</v>
      </c>
      <c r="C362">
        <v>230.917</v>
      </c>
      <c r="D362">
        <v>230.917</v>
      </c>
      <c r="E362">
        <v>230.93</v>
      </c>
      <c r="F362">
        <v>8.5289999999999999</v>
      </c>
      <c r="G362">
        <v>8.5310000000000006</v>
      </c>
      <c r="H362">
        <v>8.5310000000000006</v>
      </c>
      <c r="I362">
        <v>8.5329999999999995</v>
      </c>
      <c r="J362">
        <v>50.139000000000003</v>
      </c>
      <c r="K362">
        <v>50.14</v>
      </c>
      <c r="L362">
        <v>50.142000000000003</v>
      </c>
      <c r="M362">
        <v>0.99070000000000003</v>
      </c>
    </row>
    <row r="363" spans="1:13" x14ac:dyDescent="0.25">
      <c r="A363" s="1">
        <v>46211.776135312502</v>
      </c>
      <c r="B363">
        <v>230.846</v>
      </c>
      <c r="C363">
        <v>230.91</v>
      </c>
      <c r="D363">
        <v>230.91</v>
      </c>
      <c r="E363">
        <v>230.94399999999999</v>
      </c>
      <c r="F363">
        <v>8.5239999999999991</v>
      </c>
      <c r="G363">
        <v>8.5269999999999992</v>
      </c>
      <c r="H363">
        <v>8.5269999999999992</v>
      </c>
      <c r="I363">
        <v>8.5289999999999999</v>
      </c>
      <c r="J363">
        <v>50.136000000000003</v>
      </c>
      <c r="K363">
        <v>50.137</v>
      </c>
      <c r="L363">
        <v>50.137999999999998</v>
      </c>
      <c r="M363">
        <v>0.99070000000000003</v>
      </c>
    </row>
    <row r="364" spans="1:13" x14ac:dyDescent="0.25">
      <c r="A364" s="1">
        <v>46211.776146851851</v>
      </c>
      <c r="B364">
        <v>230.72300000000001</v>
      </c>
      <c r="C364">
        <v>230.87700000000001</v>
      </c>
      <c r="D364">
        <v>230.87700000000001</v>
      </c>
      <c r="E364">
        <v>230.94</v>
      </c>
      <c r="F364">
        <v>8.52</v>
      </c>
      <c r="G364">
        <v>8.5259999999999998</v>
      </c>
      <c r="H364">
        <v>8.5259999999999998</v>
      </c>
      <c r="I364">
        <v>8.5299999999999994</v>
      </c>
      <c r="J364">
        <v>50.131999999999998</v>
      </c>
      <c r="K364">
        <v>50.134</v>
      </c>
      <c r="L364">
        <v>50.136000000000003</v>
      </c>
      <c r="M364">
        <v>0.99070000000000003</v>
      </c>
    </row>
    <row r="365" spans="1:13" x14ac:dyDescent="0.25">
      <c r="A365" s="1">
        <v>46211.776158402776</v>
      </c>
      <c r="B365">
        <v>230.762</v>
      </c>
      <c r="C365">
        <v>230.85</v>
      </c>
      <c r="D365">
        <v>230.85</v>
      </c>
      <c r="E365">
        <v>230.92</v>
      </c>
      <c r="F365">
        <v>8.5259999999999998</v>
      </c>
      <c r="G365">
        <v>8.5280000000000005</v>
      </c>
      <c r="H365">
        <v>8.5280000000000005</v>
      </c>
      <c r="I365">
        <v>8.5310000000000006</v>
      </c>
      <c r="J365">
        <v>50.131999999999998</v>
      </c>
      <c r="K365">
        <v>50.133000000000003</v>
      </c>
      <c r="L365">
        <v>50.134999999999998</v>
      </c>
      <c r="M365">
        <v>0.99080000000000001</v>
      </c>
    </row>
    <row r="366" spans="1:13" x14ac:dyDescent="0.25">
      <c r="A366" s="1">
        <v>46211.776169942132</v>
      </c>
      <c r="B366">
        <v>230.81100000000001</v>
      </c>
      <c r="C366">
        <v>230.84700000000001</v>
      </c>
      <c r="D366">
        <v>230.84700000000001</v>
      </c>
      <c r="E366">
        <v>230.87700000000001</v>
      </c>
      <c r="F366">
        <v>8.5259999999999998</v>
      </c>
      <c r="G366">
        <v>8.5289999999999999</v>
      </c>
      <c r="H366">
        <v>8.5289999999999999</v>
      </c>
      <c r="I366">
        <v>8.5299999999999994</v>
      </c>
      <c r="J366">
        <v>50.13</v>
      </c>
      <c r="K366">
        <v>50.13</v>
      </c>
      <c r="L366">
        <v>50.131999999999998</v>
      </c>
      <c r="M366">
        <v>0.99080000000000001</v>
      </c>
    </row>
    <row r="367" spans="1:13" x14ac:dyDescent="0.25">
      <c r="A367" s="1">
        <v>46211.776181493056</v>
      </c>
      <c r="B367">
        <v>230.755</v>
      </c>
      <c r="C367">
        <v>230.809</v>
      </c>
      <c r="D367">
        <v>230.809</v>
      </c>
      <c r="E367">
        <v>230.85400000000001</v>
      </c>
      <c r="F367">
        <v>8.5269999999999992</v>
      </c>
      <c r="G367">
        <v>8.5299999999999994</v>
      </c>
      <c r="H367">
        <v>8.5299999999999994</v>
      </c>
      <c r="I367">
        <v>8.5329999999999995</v>
      </c>
      <c r="J367">
        <v>50.128</v>
      </c>
      <c r="K367">
        <v>50.128999999999998</v>
      </c>
      <c r="L367">
        <v>50.13</v>
      </c>
      <c r="M367">
        <v>0.99080000000000001</v>
      </c>
    </row>
    <row r="368" spans="1:13" x14ac:dyDescent="0.25">
      <c r="A368" s="1">
        <v>46211.776193032405</v>
      </c>
      <c r="B368">
        <v>230.80799999999999</v>
      </c>
      <c r="C368">
        <v>230.85599999999999</v>
      </c>
      <c r="D368">
        <v>230.85599999999999</v>
      </c>
      <c r="E368">
        <v>230.876</v>
      </c>
      <c r="F368">
        <v>8.5289999999999999</v>
      </c>
      <c r="G368">
        <v>8.532</v>
      </c>
      <c r="H368">
        <v>8.532</v>
      </c>
      <c r="I368">
        <v>8.5340000000000007</v>
      </c>
      <c r="J368">
        <v>50.125999999999998</v>
      </c>
      <c r="K368">
        <v>50.127000000000002</v>
      </c>
      <c r="L368">
        <v>50.127000000000002</v>
      </c>
      <c r="M368">
        <v>0.99080000000000001</v>
      </c>
    </row>
    <row r="369" spans="1:13" x14ac:dyDescent="0.25">
      <c r="A369" s="1">
        <v>46211.776204571761</v>
      </c>
      <c r="B369">
        <v>230.85</v>
      </c>
      <c r="C369">
        <v>230.904</v>
      </c>
      <c r="D369">
        <v>230.904</v>
      </c>
      <c r="E369">
        <v>230.98400000000001</v>
      </c>
      <c r="F369">
        <v>8.5299999999999994</v>
      </c>
      <c r="G369">
        <v>8.532</v>
      </c>
      <c r="H369">
        <v>8.532</v>
      </c>
      <c r="I369">
        <v>8.5359999999999996</v>
      </c>
      <c r="J369">
        <v>50.127000000000002</v>
      </c>
      <c r="K369">
        <v>50.127000000000002</v>
      </c>
      <c r="L369">
        <v>50.127000000000002</v>
      </c>
      <c r="M369">
        <v>0.99080000000000001</v>
      </c>
    </row>
    <row r="370" spans="1:13" x14ac:dyDescent="0.25">
      <c r="A370" s="1">
        <v>46211.776216122686</v>
      </c>
      <c r="B370">
        <v>230.92099999999999</v>
      </c>
      <c r="C370">
        <v>230.95400000000001</v>
      </c>
      <c r="D370">
        <v>230.95400000000001</v>
      </c>
      <c r="E370">
        <v>230.995</v>
      </c>
      <c r="F370">
        <v>8.5299999999999994</v>
      </c>
      <c r="G370">
        <v>8.532</v>
      </c>
      <c r="H370">
        <v>8.532</v>
      </c>
      <c r="I370">
        <v>8.5359999999999996</v>
      </c>
      <c r="J370">
        <v>50.127000000000002</v>
      </c>
      <c r="K370">
        <v>50.128</v>
      </c>
      <c r="L370">
        <v>50.128999999999998</v>
      </c>
      <c r="M370">
        <v>0.99070000000000003</v>
      </c>
    </row>
    <row r="371" spans="1:13" x14ac:dyDescent="0.25">
      <c r="A371" s="1">
        <v>46211.776227662034</v>
      </c>
      <c r="B371">
        <v>230.86699999999999</v>
      </c>
      <c r="C371">
        <v>230.92500000000001</v>
      </c>
      <c r="D371">
        <v>230.92500000000001</v>
      </c>
      <c r="E371">
        <v>230.976</v>
      </c>
      <c r="F371">
        <v>8.5259999999999998</v>
      </c>
      <c r="G371">
        <v>8.5289999999999999</v>
      </c>
      <c r="H371">
        <v>8.5289999999999999</v>
      </c>
      <c r="I371">
        <v>8.5299999999999994</v>
      </c>
      <c r="J371">
        <v>50.13</v>
      </c>
      <c r="K371">
        <v>50.13</v>
      </c>
      <c r="L371">
        <v>50.131</v>
      </c>
      <c r="M371">
        <v>0.99070000000000003</v>
      </c>
    </row>
    <row r="372" spans="1:13" x14ac:dyDescent="0.25">
      <c r="A372" s="1">
        <v>46211.776239212966</v>
      </c>
      <c r="B372">
        <v>230.828</v>
      </c>
      <c r="C372">
        <v>230.864</v>
      </c>
      <c r="D372">
        <v>230.864</v>
      </c>
      <c r="E372">
        <v>230.911</v>
      </c>
      <c r="F372">
        <v>8.5280000000000005</v>
      </c>
      <c r="G372">
        <v>8.5310000000000006</v>
      </c>
      <c r="H372">
        <v>8.5310000000000006</v>
      </c>
      <c r="I372">
        <v>8.532</v>
      </c>
      <c r="J372">
        <v>50.131</v>
      </c>
      <c r="K372">
        <v>50.131999999999998</v>
      </c>
      <c r="L372">
        <v>50.134</v>
      </c>
      <c r="M372">
        <v>0.99070000000000003</v>
      </c>
    </row>
    <row r="373" spans="1:13" x14ac:dyDescent="0.25">
      <c r="A373" s="1">
        <v>46211.776250752315</v>
      </c>
      <c r="B373">
        <v>230.78800000000001</v>
      </c>
      <c r="C373">
        <v>230.82599999999999</v>
      </c>
      <c r="D373">
        <v>230.82599999999999</v>
      </c>
      <c r="E373">
        <v>230.86199999999999</v>
      </c>
      <c r="F373">
        <v>8.5289999999999999</v>
      </c>
      <c r="G373">
        <v>8.5310000000000006</v>
      </c>
      <c r="H373">
        <v>8.5310000000000006</v>
      </c>
      <c r="I373">
        <v>8.5329999999999995</v>
      </c>
      <c r="J373">
        <v>50.134999999999998</v>
      </c>
      <c r="K373">
        <v>50.136000000000003</v>
      </c>
      <c r="L373">
        <v>50.137</v>
      </c>
      <c r="M373">
        <v>0.99070000000000003</v>
      </c>
    </row>
    <row r="374" spans="1:13" x14ac:dyDescent="0.25">
      <c r="A374" s="1">
        <v>46211.776262291663</v>
      </c>
      <c r="B374">
        <v>230.72800000000001</v>
      </c>
      <c r="C374">
        <v>230.73599999999999</v>
      </c>
      <c r="D374">
        <v>230.73599999999999</v>
      </c>
      <c r="E374">
        <v>230.74799999999999</v>
      </c>
      <c r="F374">
        <v>8.5280000000000005</v>
      </c>
      <c r="G374">
        <v>8.5299999999999994</v>
      </c>
      <c r="H374">
        <v>8.5299999999999994</v>
      </c>
      <c r="I374">
        <v>8.5310000000000006</v>
      </c>
      <c r="J374">
        <v>50.134999999999998</v>
      </c>
      <c r="K374">
        <v>50.134999999999998</v>
      </c>
      <c r="L374">
        <v>50.136000000000003</v>
      </c>
      <c r="M374">
        <v>0.99080000000000001</v>
      </c>
    </row>
    <row r="375" spans="1:13" x14ac:dyDescent="0.25">
      <c r="A375" s="1">
        <v>46211.776273842595</v>
      </c>
      <c r="B375">
        <v>230.63800000000001</v>
      </c>
      <c r="C375">
        <v>230.69800000000001</v>
      </c>
      <c r="D375">
        <v>230.69800000000001</v>
      </c>
      <c r="E375">
        <v>230.74299999999999</v>
      </c>
      <c r="F375">
        <v>8.5259999999999998</v>
      </c>
      <c r="G375">
        <v>8.5289999999999999</v>
      </c>
      <c r="H375">
        <v>8.5289999999999999</v>
      </c>
      <c r="I375">
        <v>8.532</v>
      </c>
      <c r="J375">
        <v>50.131999999999998</v>
      </c>
      <c r="K375">
        <v>50.133000000000003</v>
      </c>
      <c r="L375">
        <v>50.133000000000003</v>
      </c>
      <c r="M375">
        <v>0.99080000000000001</v>
      </c>
    </row>
    <row r="376" spans="1:13" x14ac:dyDescent="0.25">
      <c r="A376" s="1">
        <v>46211.776285381944</v>
      </c>
      <c r="B376">
        <v>230.75899999999999</v>
      </c>
      <c r="C376">
        <v>230.779</v>
      </c>
      <c r="D376">
        <v>230.779</v>
      </c>
      <c r="E376">
        <v>230.79499999999999</v>
      </c>
      <c r="F376">
        <v>8.5299999999999994</v>
      </c>
      <c r="G376">
        <v>8.532</v>
      </c>
      <c r="H376">
        <v>8.532</v>
      </c>
      <c r="I376">
        <v>8.5329999999999995</v>
      </c>
      <c r="J376">
        <v>50.131</v>
      </c>
      <c r="K376">
        <v>50.131999999999998</v>
      </c>
      <c r="L376">
        <v>50.131999999999998</v>
      </c>
      <c r="M376">
        <v>0.99070000000000003</v>
      </c>
    </row>
    <row r="377" spans="1:13" x14ac:dyDescent="0.25">
      <c r="A377" s="1">
        <v>46211.776296921293</v>
      </c>
      <c r="B377">
        <v>230.749</v>
      </c>
      <c r="C377">
        <v>230.78700000000001</v>
      </c>
      <c r="D377">
        <v>230.78700000000001</v>
      </c>
      <c r="E377">
        <v>230.81200000000001</v>
      </c>
      <c r="F377">
        <v>8.5280000000000005</v>
      </c>
      <c r="G377">
        <v>8.5299999999999994</v>
      </c>
      <c r="H377">
        <v>8.5299999999999994</v>
      </c>
      <c r="I377">
        <v>8.5340000000000007</v>
      </c>
      <c r="J377">
        <v>50.128999999999998</v>
      </c>
      <c r="K377">
        <v>50.131</v>
      </c>
      <c r="L377">
        <v>50.131999999999998</v>
      </c>
      <c r="M377">
        <v>0.99080000000000001</v>
      </c>
    </row>
    <row r="378" spans="1:13" x14ac:dyDescent="0.25">
      <c r="A378" s="1">
        <v>46211.776308472225</v>
      </c>
      <c r="B378">
        <v>230.69499999999999</v>
      </c>
      <c r="C378">
        <v>230.73699999999999</v>
      </c>
      <c r="D378">
        <v>230.73699999999999</v>
      </c>
      <c r="E378">
        <v>230.77799999999999</v>
      </c>
      <c r="F378">
        <v>8.5289999999999999</v>
      </c>
      <c r="G378">
        <v>8.5329999999999995</v>
      </c>
      <c r="H378">
        <v>8.5329999999999995</v>
      </c>
      <c r="I378">
        <v>8.5359999999999996</v>
      </c>
      <c r="J378">
        <v>50.13</v>
      </c>
      <c r="K378">
        <v>50.131</v>
      </c>
      <c r="L378">
        <v>50.131</v>
      </c>
      <c r="M378">
        <v>0.99080000000000001</v>
      </c>
    </row>
    <row r="379" spans="1:13" x14ac:dyDescent="0.25">
      <c r="A379" s="1">
        <v>46211.776320011573</v>
      </c>
      <c r="B379">
        <v>230.54599999999999</v>
      </c>
      <c r="C379">
        <v>230.602</v>
      </c>
      <c r="D379">
        <v>230.602</v>
      </c>
      <c r="E379">
        <v>230.679</v>
      </c>
      <c r="F379">
        <v>8.5259999999999998</v>
      </c>
      <c r="G379">
        <v>8.532</v>
      </c>
      <c r="H379">
        <v>8.532</v>
      </c>
      <c r="I379">
        <v>8.5350000000000001</v>
      </c>
      <c r="J379">
        <v>50.127000000000002</v>
      </c>
      <c r="K379">
        <v>50.128999999999998</v>
      </c>
      <c r="L379">
        <v>50.13</v>
      </c>
      <c r="M379">
        <v>0.99080000000000001</v>
      </c>
    </row>
    <row r="380" spans="1:13" x14ac:dyDescent="0.25">
      <c r="A380" s="1">
        <v>46211.776331562498</v>
      </c>
      <c r="B380">
        <v>230.59</v>
      </c>
      <c r="C380">
        <v>230.61799999999999</v>
      </c>
      <c r="D380">
        <v>230.61799999999999</v>
      </c>
      <c r="E380">
        <v>230.66200000000001</v>
      </c>
      <c r="F380">
        <v>8.5359999999999996</v>
      </c>
      <c r="G380">
        <v>8.5380000000000003</v>
      </c>
      <c r="H380">
        <v>8.5380000000000003</v>
      </c>
      <c r="I380">
        <v>8.5410000000000004</v>
      </c>
      <c r="J380">
        <v>50.125</v>
      </c>
      <c r="K380">
        <v>50.125999999999998</v>
      </c>
      <c r="L380">
        <v>50.127000000000002</v>
      </c>
      <c r="M380">
        <v>0.99080000000000001</v>
      </c>
    </row>
    <row r="381" spans="1:13" x14ac:dyDescent="0.25">
      <c r="A381" s="1">
        <v>46211.776343101854</v>
      </c>
      <c r="B381">
        <v>230.58099999999999</v>
      </c>
      <c r="C381">
        <v>230.631</v>
      </c>
      <c r="D381">
        <v>230.631</v>
      </c>
      <c r="E381">
        <v>230.7</v>
      </c>
      <c r="F381">
        <v>8.5359999999999996</v>
      </c>
      <c r="G381">
        <v>8.5380000000000003</v>
      </c>
      <c r="H381">
        <v>8.5380000000000003</v>
      </c>
      <c r="I381">
        <v>8.5410000000000004</v>
      </c>
      <c r="J381">
        <v>50.128</v>
      </c>
      <c r="K381">
        <v>50.128999999999998</v>
      </c>
      <c r="L381">
        <v>50.131</v>
      </c>
      <c r="M381">
        <v>0.99080000000000001</v>
      </c>
    </row>
    <row r="382" spans="1:13" x14ac:dyDescent="0.25">
      <c r="A382" s="1">
        <v>46211.776354652779</v>
      </c>
      <c r="B382">
        <v>230.636</v>
      </c>
      <c r="C382">
        <v>230.73699999999999</v>
      </c>
      <c r="D382">
        <v>230.73699999999999</v>
      </c>
      <c r="E382">
        <v>230.83</v>
      </c>
      <c r="F382">
        <v>8.5340000000000007</v>
      </c>
      <c r="G382">
        <v>8.5380000000000003</v>
      </c>
      <c r="H382">
        <v>8.5380000000000003</v>
      </c>
      <c r="I382">
        <v>8.5410000000000004</v>
      </c>
      <c r="J382">
        <v>50.131999999999998</v>
      </c>
      <c r="K382">
        <v>50.133000000000003</v>
      </c>
      <c r="L382">
        <v>50.134</v>
      </c>
      <c r="M382">
        <v>0.99080000000000001</v>
      </c>
    </row>
    <row r="383" spans="1:13" x14ac:dyDescent="0.25">
      <c r="A383" s="1">
        <v>46211.776366192127</v>
      </c>
      <c r="B383">
        <v>230.85499999999999</v>
      </c>
      <c r="C383">
        <v>230.90799999999999</v>
      </c>
      <c r="D383">
        <v>230.90799999999999</v>
      </c>
      <c r="E383">
        <v>230.95400000000001</v>
      </c>
      <c r="F383">
        <v>8.5350000000000001</v>
      </c>
      <c r="G383">
        <v>8.5380000000000003</v>
      </c>
      <c r="H383">
        <v>8.5380000000000003</v>
      </c>
      <c r="I383">
        <v>8.5399999999999991</v>
      </c>
      <c r="J383">
        <v>50.134999999999998</v>
      </c>
      <c r="K383">
        <v>50.137</v>
      </c>
      <c r="L383">
        <v>50.14</v>
      </c>
      <c r="M383">
        <v>0.99080000000000001</v>
      </c>
    </row>
    <row r="384" spans="1:13" x14ac:dyDescent="0.25">
      <c r="A384" s="1">
        <v>46211.776377731483</v>
      </c>
      <c r="B384">
        <v>230.81200000000001</v>
      </c>
      <c r="C384">
        <v>230.86699999999999</v>
      </c>
      <c r="D384">
        <v>230.86699999999999</v>
      </c>
      <c r="E384">
        <v>230.92500000000001</v>
      </c>
      <c r="F384">
        <v>8.5299999999999994</v>
      </c>
      <c r="G384">
        <v>8.5329999999999995</v>
      </c>
      <c r="H384">
        <v>8.5329999999999995</v>
      </c>
      <c r="I384">
        <v>8.5340000000000007</v>
      </c>
      <c r="J384">
        <v>50.140999999999998</v>
      </c>
      <c r="K384">
        <v>50.143999999999998</v>
      </c>
      <c r="L384">
        <v>50.146999999999998</v>
      </c>
      <c r="M384">
        <v>0.99080000000000001</v>
      </c>
    </row>
    <row r="385" spans="1:13" x14ac:dyDescent="0.25">
      <c r="A385" s="1">
        <v>46211.776388877312</v>
      </c>
      <c r="B385">
        <v>230.83199999999999</v>
      </c>
      <c r="C385">
        <v>230.88900000000001</v>
      </c>
      <c r="D385">
        <v>230.88900000000001</v>
      </c>
      <c r="E385">
        <v>230.94499999999999</v>
      </c>
      <c r="F385">
        <v>8.5269999999999992</v>
      </c>
      <c r="G385">
        <v>8.5299999999999994</v>
      </c>
      <c r="H385">
        <v>8.5299999999999994</v>
      </c>
      <c r="I385">
        <v>8.5329999999999995</v>
      </c>
      <c r="J385">
        <v>50.148000000000003</v>
      </c>
      <c r="K385">
        <v>50.149000000000001</v>
      </c>
      <c r="L385">
        <v>50.15</v>
      </c>
      <c r="M385">
        <v>0.99080000000000001</v>
      </c>
    </row>
    <row r="386" spans="1:13" x14ac:dyDescent="0.25">
      <c r="A386" s="1">
        <v>46211.776402731484</v>
      </c>
      <c r="B386">
        <v>230.74199999999999</v>
      </c>
      <c r="C386">
        <v>230.77600000000001</v>
      </c>
      <c r="D386">
        <v>230.77600000000001</v>
      </c>
      <c r="E386">
        <v>230.83600000000001</v>
      </c>
      <c r="F386">
        <v>8.5250000000000004</v>
      </c>
      <c r="G386">
        <v>8.5280000000000005</v>
      </c>
      <c r="H386">
        <v>8.5280000000000005</v>
      </c>
      <c r="I386">
        <v>8.5310000000000006</v>
      </c>
      <c r="J386">
        <v>50.151000000000003</v>
      </c>
      <c r="K386">
        <v>50.152999999999999</v>
      </c>
      <c r="L386">
        <v>50.155000000000001</v>
      </c>
      <c r="M386">
        <v>0.99080000000000001</v>
      </c>
    </row>
    <row r="387" spans="1:13" x14ac:dyDescent="0.25">
      <c r="A387" s="1">
        <v>46211.776414259257</v>
      </c>
      <c r="B387">
        <v>230.619</v>
      </c>
      <c r="C387">
        <v>230.68700000000001</v>
      </c>
      <c r="D387">
        <v>230.68700000000001</v>
      </c>
      <c r="E387">
        <v>230.75</v>
      </c>
      <c r="F387">
        <v>8.5269999999999992</v>
      </c>
      <c r="G387">
        <v>8.5310000000000006</v>
      </c>
      <c r="H387">
        <v>8.5310000000000006</v>
      </c>
      <c r="I387">
        <v>8.5329999999999995</v>
      </c>
      <c r="J387">
        <v>50.155999999999999</v>
      </c>
      <c r="K387">
        <v>50.156999999999996</v>
      </c>
      <c r="L387">
        <v>50.156999999999996</v>
      </c>
      <c r="M387">
        <v>0.99080000000000001</v>
      </c>
    </row>
    <row r="388" spans="1:13" x14ac:dyDescent="0.25">
      <c r="A388" s="1">
        <v>46211.776425798613</v>
      </c>
      <c r="B388">
        <v>230.53299999999999</v>
      </c>
      <c r="C388">
        <v>230.60400000000001</v>
      </c>
      <c r="D388">
        <v>230.60400000000001</v>
      </c>
      <c r="E388">
        <v>230.65600000000001</v>
      </c>
      <c r="F388">
        <v>8.5280000000000005</v>
      </c>
      <c r="G388">
        <v>8.5310000000000006</v>
      </c>
      <c r="H388">
        <v>8.5310000000000006</v>
      </c>
      <c r="I388">
        <v>8.5329999999999995</v>
      </c>
      <c r="J388">
        <v>50.155999999999999</v>
      </c>
      <c r="K388">
        <v>50.156999999999996</v>
      </c>
      <c r="L388">
        <v>50.156999999999996</v>
      </c>
      <c r="M388">
        <v>0.99080000000000001</v>
      </c>
    </row>
    <row r="389" spans="1:13" x14ac:dyDescent="0.25">
      <c r="A389" s="1">
        <v>46211.776437337961</v>
      </c>
      <c r="B389">
        <v>230.44800000000001</v>
      </c>
      <c r="C389">
        <v>230.52600000000001</v>
      </c>
      <c r="D389">
        <v>230.52600000000001</v>
      </c>
      <c r="E389">
        <v>230.608</v>
      </c>
      <c r="F389">
        <v>8.5259999999999998</v>
      </c>
      <c r="G389">
        <v>8.5310000000000006</v>
      </c>
      <c r="H389">
        <v>8.5310000000000006</v>
      </c>
      <c r="I389">
        <v>8.5350000000000001</v>
      </c>
      <c r="J389">
        <v>50.155000000000001</v>
      </c>
      <c r="K389">
        <v>50.155999999999999</v>
      </c>
      <c r="L389">
        <v>50.155999999999999</v>
      </c>
      <c r="M389">
        <v>0.99080000000000001</v>
      </c>
    </row>
    <row r="390" spans="1:13" x14ac:dyDescent="0.25">
      <c r="A390" s="1">
        <v>46211.776448877317</v>
      </c>
      <c r="B390">
        <v>230.63499999999999</v>
      </c>
      <c r="C390">
        <v>230.68700000000001</v>
      </c>
      <c r="D390">
        <v>230.68700000000001</v>
      </c>
      <c r="E390">
        <v>230.72900000000001</v>
      </c>
      <c r="F390">
        <v>8.532</v>
      </c>
      <c r="G390">
        <v>8.5340000000000007</v>
      </c>
      <c r="H390">
        <v>8.5340000000000007</v>
      </c>
      <c r="I390">
        <v>8.5359999999999996</v>
      </c>
      <c r="J390">
        <v>50.154000000000003</v>
      </c>
      <c r="K390">
        <v>50.155000000000001</v>
      </c>
      <c r="L390">
        <v>50.155999999999999</v>
      </c>
      <c r="M390">
        <v>0.99080000000000001</v>
      </c>
    </row>
    <row r="391" spans="1:13" x14ac:dyDescent="0.25">
      <c r="A391" s="1">
        <v>46211.776460416666</v>
      </c>
      <c r="B391">
        <v>230.64500000000001</v>
      </c>
      <c r="C391">
        <v>230.71700000000001</v>
      </c>
      <c r="D391">
        <v>230.71700000000001</v>
      </c>
      <c r="E391">
        <v>230.78100000000001</v>
      </c>
      <c r="F391">
        <v>8.5259999999999998</v>
      </c>
      <c r="G391">
        <v>8.5299999999999994</v>
      </c>
      <c r="H391">
        <v>8.5299999999999994</v>
      </c>
      <c r="I391">
        <v>8.5340000000000007</v>
      </c>
      <c r="J391">
        <v>50.154000000000003</v>
      </c>
      <c r="K391">
        <v>50.154000000000003</v>
      </c>
      <c r="L391">
        <v>50.154000000000003</v>
      </c>
      <c r="M391">
        <v>0.99080000000000001</v>
      </c>
    </row>
    <row r="392" spans="1:13" x14ac:dyDescent="0.25">
      <c r="A392" s="1">
        <v>46211.776471956022</v>
      </c>
      <c r="B392">
        <v>230.64</v>
      </c>
      <c r="C392">
        <v>230.702</v>
      </c>
      <c r="D392">
        <v>230.702</v>
      </c>
      <c r="E392">
        <v>230.751</v>
      </c>
      <c r="F392">
        <v>8.5250000000000004</v>
      </c>
      <c r="G392">
        <v>8.5289999999999999</v>
      </c>
      <c r="H392">
        <v>8.5289999999999999</v>
      </c>
      <c r="I392">
        <v>8.532</v>
      </c>
      <c r="J392">
        <v>50.154000000000003</v>
      </c>
      <c r="K392">
        <v>50.154000000000003</v>
      </c>
      <c r="L392">
        <v>50.155000000000001</v>
      </c>
      <c r="M392">
        <v>0.99080000000000001</v>
      </c>
    </row>
    <row r="393" spans="1:13" x14ac:dyDescent="0.25">
      <c r="A393" s="1">
        <v>46211.77648349537</v>
      </c>
      <c r="B393">
        <v>230.572</v>
      </c>
      <c r="C393">
        <v>230.65299999999999</v>
      </c>
      <c r="D393">
        <v>230.65299999999999</v>
      </c>
      <c r="E393">
        <v>230.691</v>
      </c>
      <c r="F393">
        <v>8.5269999999999992</v>
      </c>
      <c r="G393">
        <v>8.5310000000000006</v>
      </c>
      <c r="H393">
        <v>8.5310000000000006</v>
      </c>
      <c r="I393">
        <v>8.5340000000000007</v>
      </c>
      <c r="J393">
        <v>50.151000000000003</v>
      </c>
      <c r="K393">
        <v>50.152999999999999</v>
      </c>
      <c r="L393">
        <v>50.154000000000003</v>
      </c>
      <c r="M393">
        <v>0.99080000000000001</v>
      </c>
    </row>
    <row r="394" spans="1:13" x14ac:dyDescent="0.25">
      <c r="A394" s="1">
        <v>46211.776495034719</v>
      </c>
      <c r="B394">
        <v>230.602</v>
      </c>
      <c r="C394">
        <v>230.65799999999999</v>
      </c>
      <c r="D394">
        <v>230.65799999999999</v>
      </c>
      <c r="E394">
        <v>230.71799999999999</v>
      </c>
      <c r="F394">
        <v>8.5329999999999995</v>
      </c>
      <c r="G394">
        <v>8.5340000000000007</v>
      </c>
      <c r="H394">
        <v>8.5340000000000007</v>
      </c>
      <c r="I394">
        <v>8.5370000000000008</v>
      </c>
      <c r="J394">
        <v>50.151000000000003</v>
      </c>
      <c r="K394">
        <v>50.152000000000001</v>
      </c>
      <c r="L394">
        <v>50.152999999999999</v>
      </c>
      <c r="M394">
        <v>0.99080000000000001</v>
      </c>
    </row>
    <row r="395" spans="1:13" x14ac:dyDescent="0.25">
      <c r="A395" s="1">
        <v>46211.776506574075</v>
      </c>
      <c r="B395">
        <v>230.56</v>
      </c>
      <c r="C395">
        <v>230.625</v>
      </c>
      <c r="D395">
        <v>230.625</v>
      </c>
      <c r="E395">
        <v>230.70099999999999</v>
      </c>
      <c r="F395">
        <v>8.5299999999999994</v>
      </c>
      <c r="G395">
        <v>8.5329999999999995</v>
      </c>
      <c r="H395">
        <v>8.5329999999999995</v>
      </c>
      <c r="I395">
        <v>8.5359999999999996</v>
      </c>
      <c r="J395">
        <v>50.151000000000003</v>
      </c>
      <c r="K395">
        <v>50.152000000000001</v>
      </c>
      <c r="L395">
        <v>50.152999999999999</v>
      </c>
      <c r="M395">
        <v>0.99070000000000003</v>
      </c>
    </row>
    <row r="396" spans="1:13" x14ac:dyDescent="0.25">
      <c r="A396" s="1">
        <v>46211.776518113424</v>
      </c>
      <c r="B396">
        <v>230.405</v>
      </c>
      <c r="C396">
        <v>230.517</v>
      </c>
      <c r="D396">
        <v>230.517</v>
      </c>
      <c r="E396">
        <v>230.58</v>
      </c>
      <c r="F396">
        <v>8.5280000000000005</v>
      </c>
      <c r="G396">
        <v>8.532</v>
      </c>
      <c r="H396">
        <v>8.532</v>
      </c>
      <c r="I396">
        <v>8.5340000000000007</v>
      </c>
      <c r="J396">
        <v>50.148000000000003</v>
      </c>
      <c r="K396">
        <v>50.15</v>
      </c>
      <c r="L396">
        <v>50.151000000000003</v>
      </c>
      <c r="M396">
        <v>0.99080000000000001</v>
      </c>
    </row>
    <row r="397" spans="1:13" x14ac:dyDescent="0.25">
      <c r="A397" s="1">
        <v>46211.77652965278</v>
      </c>
      <c r="B397">
        <v>230.45400000000001</v>
      </c>
      <c r="C397">
        <v>230.48</v>
      </c>
      <c r="D397">
        <v>230.48</v>
      </c>
      <c r="E397">
        <v>230.50299999999999</v>
      </c>
      <c r="F397">
        <v>8.5329999999999995</v>
      </c>
      <c r="G397">
        <v>8.5350000000000001</v>
      </c>
      <c r="H397">
        <v>8.5350000000000001</v>
      </c>
      <c r="I397">
        <v>8.5359999999999996</v>
      </c>
      <c r="J397">
        <v>50.143000000000001</v>
      </c>
      <c r="K397">
        <v>50.146000000000001</v>
      </c>
      <c r="L397">
        <v>50.148000000000003</v>
      </c>
      <c r="M397">
        <v>0.99080000000000001</v>
      </c>
    </row>
    <row r="398" spans="1:13" x14ac:dyDescent="0.25">
      <c r="A398" s="1">
        <v>46211.776541192128</v>
      </c>
      <c r="B398">
        <v>230.464</v>
      </c>
      <c r="C398">
        <v>230.499</v>
      </c>
      <c r="D398">
        <v>230.499</v>
      </c>
      <c r="E398">
        <v>230.56</v>
      </c>
      <c r="F398">
        <v>8.5350000000000001</v>
      </c>
      <c r="G398">
        <v>8.5380000000000003</v>
      </c>
      <c r="H398">
        <v>8.5380000000000003</v>
      </c>
      <c r="I398">
        <v>8.5410000000000004</v>
      </c>
      <c r="J398">
        <v>50.14</v>
      </c>
      <c r="K398">
        <v>50.142000000000003</v>
      </c>
      <c r="L398">
        <v>50.143000000000001</v>
      </c>
      <c r="M398">
        <v>0.99080000000000001</v>
      </c>
    </row>
    <row r="399" spans="1:13" x14ac:dyDescent="0.25">
      <c r="A399" s="1">
        <v>46211.776552731484</v>
      </c>
      <c r="B399">
        <v>230.44</v>
      </c>
      <c r="C399">
        <v>230.47800000000001</v>
      </c>
      <c r="D399">
        <v>230.47800000000001</v>
      </c>
      <c r="E399">
        <v>230.50200000000001</v>
      </c>
      <c r="F399">
        <v>8.5350000000000001</v>
      </c>
      <c r="G399">
        <v>8.5370000000000008</v>
      </c>
      <c r="H399">
        <v>8.5370000000000008</v>
      </c>
      <c r="I399">
        <v>8.5389999999999997</v>
      </c>
      <c r="J399">
        <v>50.134999999999998</v>
      </c>
      <c r="K399">
        <v>50.137</v>
      </c>
      <c r="L399">
        <v>50.139000000000003</v>
      </c>
      <c r="M399">
        <v>0.99080000000000001</v>
      </c>
    </row>
    <row r="400" spans="1:13" x14ac:dyDescent="0.25">
      <c r="A400" s="1">
        <v>46211.776564282409</v>
      </c>
      <c r="B400">
        <v>230.44200000000001</v>
      </c>
      <c r="C400">
        <v>230.47499999999999</v>
      </c>
      <c r="D400">
        <v>230.47499999999999</v>
      </c>
      <c r="E400">
        <v>230.50299999999999</v>
      </c>
      <c r="F400">
        <v>8.5370000000000008</v>
      </c>
      <c r="G400">
        <v>8.5389999999999997</v>
      </c>
      <c r="H400">
        <v>8.5389999999999997</v>
      </c>
      <c r="I400">
        <v>8.5410000000000004</v>
      </c>
      <c r="J400">
        <v>50.128999999999998</v>
      </c>
      <c r="K400">
        <v>50.131999999999998</v>
      </c>
      <c r="L400">
        <v>50.134</v>
      </c>
      <c r="M400">
        <v>0.99080000000000001</v>
      </c>
    </row>
    <row r="401" spans="1:13" x14ac:dyDescent="0.25">
      <c r="A401" s="1">
        <v>46211.776575821757</v>
      </c>
      <c r="B401">
        <v>230.37</v>
      </c>
      <c r="C401">
        <v>230.41300000000001</v>
      </c>
      <c r="D401">
        <v>230.41300000000001</v>
      </c>
      <c r="E401">
        <v>230.47800000000001</v>
      </c>
      <c r="F401">
        <v>8.5329999999999995</v>
      </c>
      <c r="G401">
        <v>8.5370000000000008</v>
      </c>
      <c r="H401">
        <v>8.5370000000000008</v>
      </c>
      <c r="I401">
        <v>8.5389999999999997</v>
      </c>
      <c r="J401">
        <v>50.12</v>
      </c>
      <c r="K401">
        <v>50.124000000000002</v>
      </c>
      <c r="L401">
        <v>50.128</v>
      </c>
      <c r="M401">
        <v>0.99080000000000001</v>
      </c>
    </row>
    <row r="402" spans="1:13" x14ac:dyDescent="0.25">
      <c r="A402" s="1">
        <v>46211.776587372682</v>
      </c>
      <c r="B402">
        <v>230.334</v>
      </c>
      <c r="C402">
        <v>230.393</v>
      </c>
      <c r="D402">
        <v>230.393</v>
      </c>
      <c r="E402">
        <v>230.446</v>
      </c>
      <c r="F402">
        <v>8.5350000000000001</v>
      </c>
      <c r="G402">
        <v>8.5389999999999997</v>
      </c>
      <c r="H402">
        <v>8.5389999999999997</v>
      </c>
      <c r="I402">
        <v>8.5410000000000004</v>
      </c>
      <c r="J402">
        <v>50.115000000000002</v>
      </c>
      <c r="K402">
        <v>50.118000000000002</v>
      </c>
      <c r="L402">
        <v>50.12</v>
      </c>
      <c r="M402">
        <v>0.99080000000000001</v>
      </c>
    </row>
    <row r="403" spans="1:13" x14ac:dyDescent="0.25">
      <c r="A403" s="1">
        <v>46211.776598923614</v>
      </c>
      <c r="B403">
        <v>230.35499999999999</v>
      </c>
      <c r="C403">
        <v>230.39500000000001</v>
      </c>
      <c r="D403">
        <v>230.39500000000001</v>
      </c>
      <c r="E403">
        <v>230.44300000000001</v>
      </c>
      <c r="F403">
        <v>8.5389999999999997</v>
      </c>
      <c r="G403">
        <v>8.5410000000000004</v>
      </c>
      <c r="H403">
        <v>8.5410000000000004</v>
      </c>
      <c r="I403">
        <v>8.5419999999999998</v>
      </c>
      <c r="J403">
        <v>50.112000000000002</v>
      </c>
      <c r="K403">
        <v>50.113</v>
      </c>
      <c r="L403">
        <v>50.113999999999997</v>
      </c>
      <c r="M403">
        <v>0.99070000000000003</v>
      </c>
    </row>
    <row r="404" spans="1:13" x14ac:dyDescent="0.25">
      <c r="A404" s="1">
        <v>46211.776610462963</v>
      </c>
      <c r="B404">
        <v>230.398</v>
      </c>
      <c r="C404">
        <v>230.423</v>
      </c>
      <c r="D404">
        <v>230.423</v>
      </c>
      <c r="E404">
        <v>230.44900000000001</v>
      </c>
      <c r="F404">
        <v>8.5380000000000003</v>
      </c>
      <c r="G404">
        <v>8.5389999999999997</v>
      </c>
      <c r="H404">
        <v>8.5389999999999997</v>
      </c>
      <c r="I404">
        <v>8.5410000000000004</v>
      </c>
      <c r="J404">
        <v>50.104999999999997</v>
      </c>
      <c r="K404">
        <v>50.106999999999999</v>
      </c>
      <c r="L404">
        <v>50.109000000000002</v>
      </c>
      <c r="M404">
        <v>0.99080000000000001</v>
      </c>
    </row>
    <row r="405" spans="1:13" x14ac:dyDescent="0.25">
      <c r="A405" s="1">
        <v>46211.776622013887</v>
      </c>
      <c r="B405">
        <v>230.464</v>
      </c>
      <c r="C405">
        <v>230.511</v>
      </c>
      <c r="D405">
        <v>230.511</v>
      </c>
      <c r="E405">
        <v>230.58199999999999</v>
      </c>
      <c r="F405">
        <v>8.5399999999999991</v>
      </c>
      <c r="G405">
        <v>8.5440000000000005</v>
      </c>
      <c r="H405">
        <v>8.5440000000000005</v>
      </c>
      <c r="I405">
        <v>8.5470000000000006</v>
      </c>
      <c r="J405">
        <v>50.103999999999999</v>
      </c>
      <c r="K405">
        <v>50.104999999999997</v>
      </c>
      <c r="L405">
        <v>50.104999999999997</v>
      </c>
      <c r="M405">
        <v>0.99080000000000001</v>
      </c>
    </row>
    <row r="406" spans="1:13" x14ac:dyDescent="0.25">
      <c r="A406" s="1">
        <v>46211.776633564812</v>
      </c>
      <c r="B406">
        <v>230.46199999999999</v>
      </c>
      <c r="C406">
        <v>230.51599999999999</v>
      </c>
      <c r="D406">
        <v>230.51599999999999</v>
      </c>
      <c r="E406">
        <v>230.553</v>
      </c>
      <c r="F406">
        <v>8.5410000000000004</v>
      </c>
      <c r="G406">
        <v>8.5429999999999993</v>
      </c>
      <c r="H406">
        <v>8.5429999999999993</v>
      </c>
      <c r="I406">
        <v>8.5449999999999999</v>
      </c>
      <c r="J406">
        <v>50.103000000000002</v>
      </c>
      <c r="K406">
        <v>50.103999999999999</v>
      </c>
      <c r="L406">
        <v>50.104999999999997</v>
      </c>
      <c r="M406">
        <v>0.99070000000000003</v>
      </c>
    </row>
    <row r="407" spans="1:13" x14ac:dyDescent="0.25">
      <c r="A407" s="1">
        <v>46211.776645115744</v>
      </c>
      <c r="B407">
        <v>230.46600000000001</v>
      </c>
      <c r="C407">
        <v>230.495</v>
      </c>
      <c r="D407">
        <v>230.495</v>
      </c>
      <c r="E407">
        <v>230.52600000000001</v>
      </c>
      <c r="F407">
        <v>8.5419999999999998</v>
      </c>
      <c r="G407">
        <v>8.5429999999999993</v>
      </c>
      <c r="H407">
        <v>8.5429999999999993</v>
      </c>
      <c r="I407">
        <v>8.5449999999999999</v>
      </c>
      <c r="J407">
        <v>50.103000000000002</v>
      </c>
      <c r="K407">
        <v>50.103999999999999</v>
      </c>
      <c r="L407">
        <v>50.104999999999997</v>
      </c>
      <c r="M407">
        <v>0.99080000000000001</v>
      </c>
    </row>
    <row r="408" spans="1:13" x14ac:dyDescent="0.25">
      <c r="A408" s="1">
        <v>46211.776656666669</v>
      </c>
      <c r="B408">
        <v>230.51400000000001</v>
      </c>
      <c r="C408">
        <v>230.53800000000001</v>
      </c>
      <c r="D408">
        <v>230.53800000000001</v>
      </c>
      <c r="E408">
        <v>230.572</v>
      </c>
      <c r="F408">
        <v>8.5380000000000003</v>
      </c>
      <c r="G408">
        <v>8.5399999999999991</v>
      </c>
      <c r="H408">
        <v>8.5399999999999991</v>
      </c>
      <c r="I408">
        <v>8.5440000000000005</v>
      </c>
      <c r="J408">
        <v>50.106000000000002</v>
      </c>
      <c r="K408">
        <v>50.107999999999997</v>
      </c>
      <c r="L408">
        <v>50.109000000000002</v>
      </c>
      <c r="M408">
        <v>0.99080000000000001</v>
      </c>
    </row>
    <row r="409" spans="1:13" x14ac:dyDescent="0.25">
      <c r="A409" s="1">
        <v>46211.776668217593</v>
      </c>
      <c r="B409">
        <v>230.52600000000001</v>
      </c>
      <c r="C409">
        <v>230.56299999999999</v>
      </c>
      <c r="D409">
        <v>230.56299999999999</v>
      </c>
      <c r="E409">
        <v>230.60900000000001</v>
      </c>
      <c r="F409">
        <v>8.5350000000000001</v>
      </c>
      <c r="G409">
        <v>8.5370000000000008</v>
      </c>
      <c r="H409">
        <v>8.5370000000000008</v>
      </c>
      <c r="I409">
        <v>8.5389999999999997</v>
      </c>
      <c r="J409">
        <v>50.11</v>
      </c>
      <c r="K409">
        <v>50.113</v>
      </c>
      <c r="L409">
        <v>50.118000000000002</v>
      </c>
      <c r="M409">
        <v>0.99070000000000003</v>
      </c>
    </row>
    <row r="410" spans="1:13" x14ac:dyDescent="0.25">
      <c r="A410" s="1">
        <v>46211.776679756942</v>
      </c>
      <c r="B410">
        <v>230.52199999999999</v>
      </c>
      <c r="C410">
        <v>230.64699999999999</v>
      </c>
      <c r="D410">
        <v>230.64699999999999</v>
      </c>
      <c r="E410">
        <v>230.71799999999999</v>
      </c>
      <c r="F410">
        <v>8.5310000000000006</v>
      </c>
      <c r="G410">
        <v>8.5399999999999991</v>
      </c>
      <c r="H410">
        <v>8.5399999999999991</v>
      </c>
      <c r="I410">
        <v>8.5440000000000005</v>
      </c>
      <c r="J410">
        <v>50.12</v>
      </c>
      <c r="K410">
        <v>50.124000000000002</v>
      </c>
      <c r="L410">
        <v>50.128</v>
      </c>
      <c r="M410">
        <v>0.99070000000000003</v>
      </c>
    </row>
    <row r="411" spans="1:13" x14ac:dyDescent="0.25">
      <c r="A411" s="1">
        <v>46211.776691307874</v>
      </c>
      <c r="B411">
        <v>230.626</v>
      </c>
      <c r="C411">
        <v>230.673</v>
      </c>
      <c r="D411">
        <v>230.673</v>
      </c>
      <c r="E411">
        <v>230.73099999999999</v>
      </c>
      <c r="F411">
        <v>8.5340000000000007</v>
      </c>
      <c r="G411">
        <v>8.5380000000000003</v>
      </c>
      <c r="H411">
        <v>8.5380000000000003</v>
      </c>
      <c r="I411">
        <v>8.5429999999999993</v>
      </c>
      <c r="J411">
        <v>50.131</v>
      </c>
      <c r="K411">
        <v>50.134</v>
      </c>
      <c r="L411">
        <v>50.136000000000003</v>
      </c>
      <c r="M411">
        <v>0.99070000000000003</v>
      </c>
    </row>
    <row r="412" spans="1:13" x14ac:dyDescent="0.25">
      <c r="A412" s="1">
        <v>46211.776702847223</v>
      </c>
      <c r="B412">
        <v>230.619</v>
      </c>
      <c r="C412">
        <v>230.642</v>
      </c>
      <c r="D412">
        <v>230.642</v>
      </c>
      <c r="E412">
        <v>230.69499999999999</v>
      </c>
      <c r="F412">
        <v>8.5310000000000006</v>
      </c>
      <c r="G412">
        <v>8.532</v>
      </c>
      <c r="H412">
        <v>8.532</v>
      </c>
      <c r="I412">
        <v>8.5359999999999996</v>
      </c>
      <c r="J412">
        <v>50.137999999999998</v>
      </c>
      <c r="K412">
        <v>50.139000000000003</v>
      </c>
      <c r="L412">
        <v>50.140999999999998</v>
      </c>
      <c r="M412">
        <v>0.99070000000000003</v>
      </c>
    </row>
    <row r="413" spans="1:13" x14ac:dyDescent="0.25">
      <c r="A413" s="1">
        <v>46211.776714386571</v>
      </c>
      <c r="B413">
        <v>230.595</v>
      </c>
      <c r="C413">
        <v>230.61500000000001</v>
      </c>
      <c r="D413">
        <v>230.61500000000001</v>
      </c>
      <c r="E413">
        <v>230.66399999999999</v>
      </c>
      <c r="F413">
        <v>8.5310000000000006</v>
      </c>
      <c r="G413">
        <v>8.532</v>
      </c>
      <c r="H413">
        <v>8.532</v>
      </c>
      <c r="I413">
        <v>8.5340000000000007</v>
      </c>
      <c r="J413">
        <v>50.14</v>
      </c>
      <c r="K413">
        <v>50.140999999999998</v>
      </c>
      <c r="L413">
        <v>50.142000000000003</v>
      </c>
      <c r="M413">
        <v>0.99070000000000003</v>
      </c>
    </row>
    <row r="414" spans="1:13" x14ac:dyDescent="0.25">
      <c r="A414" s="1">
        <v>46211.776725925927</v>
      </c>
      <c r="B414">
        <v>230.536</v>
      </c>
      <c r="C414">
        <v>230.583</v>
      </c>
      <c r="D414">
        <v>230.583</v>
      </c>
      <c r="E414">
        <v>230.626</v>
      </c>
      <c r="F414">
        <v>8.532</v>
      </c>
      <c r="G414">
        <v>8.5340000000000007</v>
      </c>
      <c r="H414">
        <v>8.5340000000000007</v>
      </c>
      <c r="I414">
        <v>8.5350000000000001</v>
      </c>
      <c r="J414">
        <v>50.140999999999998</v>
      </c>
      <c r="K414">
        <v>50.142000000000003</v>
      </c>
      <c r="L414">
        <v>50.143000000000001</v>
      </c>
      <c r="M414">
        <v>0.99070000000000003</v>
      </c>
    </row>
    <row r="415" spans="1:13" x14ac:dyDescent="0.25">
      <c r="A415" s="1">
        <v>46211.776737476852</v>
      </c>
      <c r="B415">
        <v>230.43700000000001</v>
      </c>
      <c r="C415">
        <v>230.53100000000001</v>
      </c>
      <c r="D415">
        <v>230.53100000000001</v>
      </c>
      <c r="E415">
        <v>230.60900000000001</v>
      </c>
      <c r="F415">
        <v>8.5269999999999992</v>
      </c>
      <c r="G415">
        <v>8.532</v>
      </c>
      <c r="H415">
        <v>8.532</v>
      </c>
      <c r="I415">
        <v>8.5359999999999996</v>
      </c>
      <c r="J415">
        <v>50.14</v>
      </c>
      <c r="K415">
        <v>50.140999999999998</v>
      </c>
      <c r="L415">
        <v>50.143000000000001</v>
      </c>
      <c r="M415">
        <v>0.99070000000000003</v>
      </c>
    </row>
    <row r="416" spans="1:13" x14ac:dyDescent="0.25">
      <c r="A416" s="1">
        <v>46211.7767490162</v>
      </c>
      <c r="B416">
        <v>230.518</v>
      </c>
      <c r="C416">
        <v>230.55500000000001</v>
      </c>
      <c r="D416">
        <v>230.55500000000001</v>
      </c>
      <c r="E416">
        <v>230.578</v>
      </c>
      <c r="F416">
        <v>8.5340000000000007</v>
      </c>
      <c r="G416">
        <v>8.5350000000000001</v>
      </c>
      <c r="H416">
        <v>8.5350000000000001</v>
      </c>
      <c r="I416">
        <v>8.5389999999999997</v>
      </c>
      <c r="J416">
        <v>50.136000000000003</v>
      </c>
      <c r="K416">
        <v>50.137999999999998</v>
      </c>
      <c r="L416">
        <v>50.14</v>
      </c>
      <c r="M416">
        <v>0.99070000000000003</v>
      </c>
    </row>
    <row r="417" spans="1:13" x14ac:dyDescent="0.25">
      <c r="A417" s="1">
        <v>46211.776760555556</v>
      </c>
      <c r="B417">
        <v>230.429</v>
      </c>
      <c r="C417">
        <v>230.47399999999999</v>
      </c>
      <c r="D417">
        <v>230.47399999999999</v>
      </c>
      <c r="E417">
        <v>230.51400000000001</v>
      </c>
      <c r="F417">
        <v>8.5299999999999994</v>
      </c>
      <c r="G417">
        <v>8.5310000000000006</v>
      </c>
      <c r="H417">
        <v>8.5310000000000006</v>
      </c>
      <c r="I417">
        <v>8.5329999999999995</v>
      </c>
      <c r="J417">
        <v>50.131999999999998</v>
      </c>
      <c r="K417">
        <v>50.134</v>
      </c>
      <c r="L417">
        <v>50.137</v>
      </c>
      <c r="M417">
        <v>0.99070000000000003</v>
      </c>
    </row>
    <row r="418" spans="1:13" x14ac:dyDescent="0.25">
      <c r="A418" s="1">
        <v>46211.776772094905</v>
      </c>
      <c r="B418">
        <v>230.38300000000001</v>
      </c>
      <c r="C418">
        <v>230.43600000000001</v>
      </c>
      <c r="D418">
        <v>230.43600000000001</v>
      </c>
      <c r="E418">
        <v>230.49</v>
      </c>
      <c r="F418">
        <v>8.5289999999999999</v>
      </c>
      <c r="G418">
        <v>8.5329999999999995</v>
      </c>
      <c r="H418">
        <v>8.5329999999999995</v>
      </c>
      <c r="I418">
        <v>8.5359999999999996</v>
      </c>
      <c r="J418">
        <v>50.128</v>
      </c>
      <c r="K418">
        <v>50.13</v>
      </c>
      <c r="L418">
        <v>50.131</v>
      </c>
      <c r="M418">
        <v>0.99070000000000003</v>
      </c>
    </row>
    <row r="419" spans="1:13" x14ac:dyDescent="0.25">
      <c r="A419" s="1">
        <v>46211.77678364583</v>
      </c>
      <c r="B419">
        <v>230.309</v>
      </c>
      <c r="C419">
        <v>230.41200000000001</v>
      </c>
      <c r="D419">
        <v>230.41200000000001</v>
      </c>
      <c r="E419">
        <v>230.47399999999999</v>
      </c>
      <c r="F419">
        <v>8.532</v>
      </c>
      <c r="G419">
        <v>8.5350000000000001</v>
      </c>
      <c r="H419">
        <v>8.5350000000000001</v>
      </c>
      <c r="I419">
        <v>8.5389999999999997</v>
      </c>
      <c r="J419">
        <v>50.122</v>
      </c>
      <c r="K419">
        <v>50.125</v>
      </c>
      <c r="L419">
        <v>50.128</v>
      </c>
      <c r="M419">
        <v>0.99080000000000001</v>
      </c>
    </row>
    <row r="420" spans="1:13" x14ac:dyDescent="0.25">
      <c r="A420" s="1">
        <v>46211.776795196762</v>
      </c>
      <c r="B420">
        <v>230.41300000000001</v>
      </c>
      <c r="C420">
        <v>230.45400000000001</v>
      </c>
      <c r="D420">
        <v>230.45400000000001</v>
      </c>
      <c r="E420">
        <v>230.51400000000001</v>
      </c>
      <c r="F420">
        <v>8.5380000000000003</v>
      </c>
      <c r="G420">
        <v>8.5399999999999991</v>
      </c>
      <c r="H420">
        <v>8.5399999999999991</v>
      </c>
      <c r="I420">
        <v>8.5429999999999993</v>
      </c>
      <c r="J420">
        <v>50.12</v>
      </c>
      <c r="K420">
        <v>50.121000000000002</v>
      </c>
      <c r="L420">
        <v>50.122</v>
      </c>
      <c r="M420">
        <v>0.99080000000000001</v>
      </c>
    </row>
    <row r="421" spans="1:13" x14ac:dyDescent="0.25">
      <c r="A421" s="1">
        <v>46211.77680673611</v>
      </c>
      <c r="B421">
        <v>230.566</v>
      </c>
      <c r="C421">
        <v>230.62799999999999</v>
      </c>
      <c r="D421">
        <v>230.62799999999999</v>
      </c>
      <c r="E421">
        <v>230.673</v>
      </c>
      <c r="F421">
        <v>8.5399999999999991</v>
      </c>
      <c r="G421">
        <v>8.5429999999999993</v>
      </c>
      <c r="H421">
        <v>8.5429999999999993</v>
      </c>
      <c r="I421">
        <v>8.5449999999999999</v>
      </c>
      <c r="J421">
        <v>50.118000000000002</v>
      </c>
      <c r="K421">
        <v>50.119</v>
      </c>
      <c r="L421">
        <v>50.12</v>
      </c>
      <c r="M421">
        <v>0.99080000000000001</v>
      </c>
    </row>
    <row r="422" spans="1:13" x14ac:dyDescent="0.25">
      <c r="A422" s="1">
        <v>46211.776818287035</v>
      </c>
      <c r="B422">
        <v>230.68600000000001</v>
      </c>
      <c r="C422">
        <v>230.744</v>
      </c>
      <c r="D422">
        <v>230.744</v>
      </c>
      <c r="E422">
        <v>230.804</v>
      </c>
      <c r="F422">
        <v>8.5380000000000003</v>
      </c>
      <c r="G422">
        <v>8.5410000000000004</v>
      </c>
      <c r="H422">
        <v>8.5410000000000004</v>
      </c>
      <c r="I422">
        <v>8.5429999999999993</v>
      </c>
      <c r="J422">
        <v>50.119</v>
      </c>
      <c r="K422">
        <v>50.121000000000002</v>
      </c>
      <c r="L422">
        <v>50.122</v>
      </c>
      <c r="M422">
        <v>0.99070000000000003</v>
      </c>
    </row>
    <row r="423" spans="1:13" x14ac:dyDescent="0.25">
      <c r="A423" s="1">
        <v>46211.776829826391</v>
      </c>
      <c r="B423">
        <v>230.78899999999999</v>
      </c>
      <c r="C423">
        <v>230.84899999999999</v>
      </c>
      <c r="D423">
        <v>230.84899999999999</v>
      </c>
      <c r="E423">
        <v>230.90299999999999</v>
      </c>
      <c r="F423">
        <v>8.5359999999999996</v>
      </c>
      <c r="G423">
        <v>8.5380000000000003</v>
      </c>
      <c r="H423">
        <v>8.5380000000000003</v>
      </c>
      <c r="I423">
        <v>8.5399999999999991</v>
      </c>
      <c r="J423">
        <v>50.122999999999998</v>
      </c>
      <c r="K423">
        <v>50.125</v>
      </c>
      <c r="L423">
        <v>50.128</v>
      </c>
      <c r="M423">
        <v>0.99070000000000003</v>
      </c>
    </row>
    <row r="424" spans="1:13" x14ac:dyDescent="0.25">
      <c r="A424" s="1">
        <v>46211.776841377316</v>
      </c>
      <c r="B424">
        <v>230.786</v>
      </c>
      <c r="C424">
        <v>230.85599999999999</v>
      </c>
      <c r="D424">
        <v>230.85599999999999</v>
      </c>
      <c r="E424">
        <v>230.94499999999999</v>
      </c>
      <c r="F424">
        <v>8.5340000000000007</v>
      </c>
      <c r="G424">
        <v>8.5380000000000003</v>
      </c>
      <c r="H424">
        <v>8.5380000000000003</v>
      </c>
      <c r="I424">
        <v>8.5419999999999998</v>
      </c>
      <c r="J424">
        <v>50.128999999999998</v>
      </c>
      <c r="K424">
        <v>50.131</v>
      </c>
      <c r="L424">
        <v>50.134999999999998</v>
      </c>
      <c r="M424">
        <v>0.99070000000000003</v>
      </c>
    </row>
    <row r="425" spans="1:13" x14ac:dyDescent="0.25">
      <c r="A425" s="1">
        <v>46211.776852916664</v>
      </c>
      <c r="B425">
        <v>230.864</v>
      </c>
      <c r="C425">
        <v>230.89500000000001</v>
      </c>
      <c r="D425">
        <v>230.89500000000001</v>
      </c>
      <c r="E425">
        <v>230.93799999999999</v>
      </c>
      <c r="F425">
        <v>8.5370000000000008</v>
      </c>
      <c r="G425">
        <v>8.5389999999999997</v>
      </c>
      <c r="H425">
        <v>8.5389999999999997</v>
      </c>
      <c r="I425">
        <v>8.5419999999999998</v>
      </c>
      <c r="J425">
        <v>50.136000000000003</v>
      </c>
      <c r="K425">
        <v>50.14</v>
      </c>
      <c r="L425">
        <v>50.145000000000003</v>
      </c>
      <c r="M425">
        <v>0.99070000000000003</v>
      </c>
    </row>
    <row r="426" spans="1:13" x14ac:dyDescent="0.25">
      <c r="A426" s="1">
        <v>46211.77686445602</v>
      </c>
      <c r="B426">
        <v>230.88200000000001</v>
      </c>
      <c r="C426">
        <v>230.91200000000001</v>
      </c>
      <c r="D426">
        <v>230.91200000000001</v>
      </c>
      <c r="E426">
        <v>230.941</v>
      </c>
      <c r="F426">
        <v>8.5370000000000008</v>
      </c>
      <c r="G426">
        <v>8.5380000000000003</v>
      </c>
      <c r="H426">
        <v>8.5380000000000003</v>
      </c>
      <c r="I426">
        <v>8.5389999999999997</v>
      </c>
      <c r="J426">
        <v>50.146000000000001</v>
      </c>
      <c r="K426">
        <v>50.15</v>
      </c>
      <c r="L426">
        <v>50.152999999999999</v>
      </c>
      <c r="M426">
        <v>0.99070000000000003</v>
      </c>
    </row>
    <row r="427" spans="1:13" x14ac:dyDescent="0.25">
      <c r="A427" s="1">
        <v>46211.776875995369</v>
      </c>
      <c r="B427">
        <v>230.834</v>
      </c>
      <c r="C427">
        <v>230.86500000000001</v>
      </c>
      <c r="D427">
        <v>230.86500000000001</v>
      </c>
      <c r="E427">
        <v>230.91499999999999</v>
      </c>
      <c r="F427">
        <v>8.5329999999999995</v>
      </c>
      <c r="G427">
        <v>8.5380000000000003</v>
      </c>
      <c r="H427">
        <v>8.5380000000000003</v>
      </c>
      <c r="I427">
        <v>8.5419999999999998</v>
      </c>
      <c r="J427">
        <v>50.155999999999999</v>
      </c>
      <c r="K427">
        <v>50.158999999999999</v>
      </c>
      <c r="L427">
        <v>50.161999999999999</v>
      </c>
      <c r="M427">
        <v>0.99070000000000003</v>
      </c>
    </row>
    <row r="428" spans="1:13" x14ac:dyDescent="0.25">
      <c r="A428" s="1">
        <v>46211.776887534725</v>
      </c>
      <c r="B428">
        <v>230.75700000000001</v>
      </c>
      <c r="C428">
        <v>230.81299999999999</v>
      </c>
      <c r="D428">
        <v>230.81299999999999</v>
      </c>
      <c r="E428">
        <v>230.87</v>
      </c>
      <c r="F428">
        <v>8.5370000000000008</v>
      </c>
      <c r="G428">
        <v>8.5399999999999991</v>
      </c>
      <c r="H428">
        <v>8.5399999999999991</v>
      </c>
      <c r="I428">
        <v>8.5449999999999999</v>
      </c>
      <c r="J428">
        <v>50.162999999999997</v>
      </c>
      <c r="K428">
        <v>50.167999999999999</v>
      </c>
      <c r="L428">
        <v>50.171999999999997</v>
      </c>
      <c r="M428">
        <v>0.99070000000000003</v>
      </c>
    </row>
    <row r="429" spans="1:13" x14ac:dyDescent="0.25">
      <c r="A429" s="1">
        <v>46211.776899062497</v>
      </c>
      <c r="B429">
        <v>230.72900000000001</v>
      </c>
      <c r="C429">
        <v>230.751</v>
      </c>
      <c r="D429">
        <v>230.751</v>
      </c>
      <c r="E429">
        <v>230.786</v>
      </c>
      <c r="F429">
        <v>8.5340000000000007</v>
      </c>
      <c r="G429">
        <v>8.5370000000000008</v>
      </c>
      <c r="H429">
        <v>8.5370000000000008</v>
      </c>
      <c r="I429">
        <v>8.5399999999999991</v>
      </c>
      <c r="J429">
        <v>50.173000000000002</v>
      </c>
      <c r="K429">
        <v>50.174999999999997</v>
      </c>
      <c r="L429">
        <v>50.177999999999997</v>
      </c>
      <c r="M429">
        <v>0.99070000000000003</v>
      </c>
    </row>
    <row r="430" spans="1:13" x14ac:dyDescent="0.25">
      <c r="A430" s="1">
        <v>46211.776910601853</v>
      </c>
      <c r="B430">
        <v>230.62700000000001</v>
      </c>
      <c r="C430">
        <v>230.696</v>
      </c>
      <c r="D430">
        <v>230.696</v>
      </c>
      <c r="E430">
        <v>230.804</v>
      </c>
      <c r="F430">
        <v>8.5280000000000005</v>
      </c>
      <c r="G430">
        <v>8.532</v>
      </c>
      <c r="H430">
        <v>8.532</v>
      </c>
      <c r="I430">
        <v>8.5370000000000008</v>
      </c>
      <c r="J430">
        <v>50.176000000000002</v>
      </c>
      <c r="K430">
        <v>50.177</v>
      </c>
      <c r="L430">
        <v>50.177999999999997</v>
      </c>
      <c r="M430">
        <v>0.99070000000000003</v>
      </c>
    </row>
    <row r="431" spans="1:13" x14ac:dyDescent="0.25">
      <c r="A431" s="1">
        <v>46211.776922129633</v>
      </c>
      <c r="B431">
        <v>230.524</v>
      </c>
      <c r="C431">
        <v>230.55699999999999</v>
      </c>
      <c r="D431">
        <v>230.55699999999999</v>
      </c>
      <c r="E431">
        <v>230.59299999999999</v>
      </c>
      <c r="F431">
        <v>8.5289999999999999</v>
      </c>
      <c r="G431">
        <v>8.5299999999999994</v>
      </c>
      <c r="H431">
        <v>8.5299999999999994</v>
      </c>
      <c r="I431">
        <v>8.5310000000000006</v>
      </c>
      <c r="J431">
        <v>50.171999999999997</v>
      </c>
      <c r="K431">
        <v>50.173999999999999</v>
      </c>
      <c r="L431">
        <v>50.176000000000002</v>
      </c>
      <c r="M431">
        <v>0.99070000000000003</v>
      </c>
    </row>
    <row r="432" spans="1:13" x14ac:dyDescent="0.25">
      <c r="A432" s="1">
        <v>46211.776933668982</v>
      </c>
      <c r="B432">
        <v>230.494</v>
      </c>
      <c r="C432">
        <v>230.56800000000001</v>
      </c>
      <c r="D432">
        <v>230.56800000000001</v>
      </c>
      <c r="E432">
        <v>230.62700000000001</v>
      </c>
      <c r="F432">
        <v>8.5280000000000005</v>
      </c>
      <c r="G432">
        <v>8.5329999999999995</v>
      </c>
      <c r="H432">
        <v>8.5329999999999995</v>
      </c>
      <c r="I432">
        <v>8.5359999999999996</v>
      </c>
      <c r="J432">
        <v>50.17</v>
      </c>
      <c r="K432">
        <v>50.171999999999997</v>
      </c>
      <c r="L432">
        <v>50.173000000000002</v>
      </c>
      <c r="M432">
        <v>0.99070000000000003</v>
      </c>
    </row>
    <row r="433" spans="1:13" x14ac:dyDescent="0.25">
      <c r="A433" s="1">
        <v>46211.776945196762</v>
      </c>
      <c r="B433">
        <v>230.41300000000001</v>
      </c>
      <c r="C433">
        <v>230.459</v>
      </c>
      <c r="D433">
        <v>230.459</v>
      </c>
      <c r="E433">
        <v>230.501</v>
      </c>
      <c r="F433">
        <v>8.5269999999999992</v>
      </c>
      <c r="G433">
        <v>8.5329999999999995</v>
      </c>
      <c r="H433">
        <v>8.5329999999999995</v>
      </c>
      <c r="I433">
        <v>8.5359999999999996</v>
      </c>
      <c r="J433">
        <v>50.162999999999997</v>
      </c>
      <c r="K433">
        <v>50.167000000000002</v>
      </c>
      <c r="L433">
        <v>50.17</v>
      </c>
      <c r="M433">
        <v>0.99070000000000003</v>
      </c>
    </row>
    <row r="434" spans="1:13" x14ac:dyDescent="0.25">
      <c r="A434" s="1">
        <v>46211.77695673611</v>
      </c>
      <c r="B434">
        <v>230.48699999999999</v>
      </c>
      <c r="C434">
        <v>230.53</v>
      </c>
      <c r="D434">
        <v>230.53</v>
      </c>
      <c r="E434">
        <v>230.583</v>
      </c>
      <c r="F434">
        <v>8.5359999999999996</v>
      </c>
      <c r="G434">
        <v>8.5380000000000003</v>
      </c>
      <c r="H434">
        <v>8.5380000000000003</v>
      </c>
      <c r="I434">
        <v>8.5399999999999991</v>
      </c>
      <c r="J434">
        <v>50.16</v>
      </c>
      <c r="K434">
        <v>50.161000000000001</v>
      </c>
      <c r="L434">
        <v>50.161999999999999</v>
      </c>
      <c r="M434">
        <v>0.99070000000000003</v>
      </c>
    </row>
    <row r="435" spans="1:13" x14ac:dyDescent="0.25">
      <c r="A435" s="1">
        <v>46211.776968275466</v>
      </c>
      <c r="B435">
        <v>230.54900000000001</v>
      </c>
      <c r="C435">
        <v>230.6</v>
      </c>
      <c r="D435">
        <v>230.6</v>
      </c>
      <c r="E435">
        <v>230.63300000000001</v>
      </c>
      <c r="F435">
        <v>8.5350000000000001</v>
      </c>
      <c r="G435">
        <v>8.5380000000000003</v>
      </c>
      <c r="H435">
        <v>8.5380000000000003</v>
      </c>
      <c r="I435">
        <v>8.5399999999999991</v>
      </c>
      <c r="J435">
        <v>50.158000000000001</v>
      </c>
      <c r="K435">
        <v>50.16</v>
      </c>
      <c r="L435">
        <v>50.161000000000001</v>
      </c>
      <c r="M435">
        <v>0.99070000000000003</v>
      </c>
    </row>
    <row r="436" spans="1:13" x14ac:dyDescent="0.25">
      <c r="A436" s="1">
        <v>46211.776979814815</v>
      </c>
      <c r="B436">
        <v>230.53800000000001</v>
      </c>
      <c r="C436">
        <v>230.59200000000001</v>
      </c>
      <c r="D436">
        <v>230.59200000000001</v>
      </c>
      <c r="E436">
        <v>230.62799999999999</v>
      </c>
      <c r="F436">
        <v>8.5340000000000007</v>
      </c>
      <c r="G436">
        <v>8.5370000000000008</v>
      </c>
      <c r="H436">
        <v>8.5370000000000008</v>
      </c>
      <c r="I436">
        <v>8.5389999999999997</v>
      </c>
      <c r="J436">
        <v>50.154000000000003</v>
      </c>
      <c r="K436">
        <v>50.155000000000001</v>
      </c>
      <c r="L436">
        <v>50.156999999999996</v>
      </c>
      <c r="M436">
        <v>0.99070000000000003</v>
      </c>
    </row>
    <row r="437" spans="1:13" x14ac:dyDescent="0.25">
      <c r="A437" s="1">
        <v>46211.776991354163</v>
      </c>
      <c r="B437">
        <v>230.6</v>
      </c>
      <c r="C437">
        <v>230.64099999999999</v>
      </c>
      <c r="D437">
        <v>230.64099999999999</v>
      </c>
      <c r="E437">
        <v>230.67099999999999</v>
      </c>
      <c r="F437">
        <v>8.5329999999999995</v>
      </c>
      <c r="G437">
        <v>8.5370000000000008</v>
      </c>
      <c r="H437">
        <v>8.5370000000000008</v>
      </c>
      <c r="I437">
        <v>8.5380000000000003</v>
      </c>
      <c r="J437">
        <v>50.151000000000003</v>
      </c>
      <c r="K437">
        <v>50.152999999999999</v>
      </c>
      <c r="L437">
        <v>50.154000000000003</v>
      </c>
      <c r="M437">
        <v>0.99070000000000003</v>
      </c>
    </row>
    <row r="438" spans="1:13" x14ac:dyDescent="0.25">
      <c r="A438" s="1">
        <v>46211.777002893519</v>
      </c>
      <c r="B438">
        <v>230.60499999999999</v>
      </c>
      <c r="C438">
        <v>230.64</v>
      </c>
      <c r="D438">
        <v>230.64</v>
      </c>
      <c r="E438">
        <v>230.69499999999999</v>
      </c>
      <c r="F438">
        <v>8.532</v>
      </c>
      <c r="G438">
        <v>8.5350000000000001</v>
      </c>
      <c r="H438">
        <v>8.5350000000000001</v>
      </c>
      <c r="I438">
        <v>8.5380000000000003</v>
      </c>
      <c r="J438">
        <v>50.149000000000001</v>
      </c>
      <c r="K438">
        <v>50.15</v>
      </c>
      <c r="L438">
        <v>50.151000000000003</v>
      </c>
      <c r="M438">
        <v>0.99070000000000003</v>
      </c>
    </row>
    <row r="439" spans="1:13" x14ac:dyDescent="0.25">
      <c r="A439" s="1">
        <v>46211.777014432868</v>
      </c>
      <c r="B439">
        <v>230.55099999999999</v>
      </c>
      <c r="C439">
        <v>230.57499999999999</v>
      </c>
      <c r="D439">
        <v>230.57499999999999</v>
      </c>
      <c r="E439">
        <v>230.59800000000001</v>
      </c>
      <c r="F439">
        <v>8.532</v>
      </c>
      <c r="G439">
        <v>8.5329999999999995</v>
      </c>
      <c r="H439">
        <v>8.5329999999999995</v>
      </c>
      <c r="I439">
        <v>8.5350000000000001</v>
      </c>
      <c r="J439">
        <v>50.146000000000001</v>
      </c>
      <c r="K439">
        <v>50.146999999999998</v>
      </c>
      <c r="L439">
        <v>50.148000000000003</v>
      </c>
      <c r="M439">
        <v>0.99070000000000003</v>
      </c>
    </row>
    <row r="440" spans="1:13" x14ac:dyDescent="0.25">
      <c r="A440" s="1">
        <v>46211.777025972224</v>
      </c>
      <c r="B440">
        <v>230.50800000000001</v>
      </c>
      <c r="C440">
        <v>230.57400000000001</v>
      </c>
      <c r="D440">
        <v>230.57400000000001</v>
      </c>
      <c r="E440">
        <v>230.61699999999999</v>
      </c>
      <c r="F440">
        <v>8.5310000000000006</v>
      </c>
      <c r="G440">
        <v>8.5340000000000007</v>
      </c>
      <c r="H440">
        <v>8.5340000000000007</v>
      </c>
      <c r="I440">
        <v>8.5359999999999996</v>
      </c>
      <c r="J440">
        <v>50.143999999999998</v>
      </c>
      <c r="K440">
        <v>50.146000000000001</v>
      </c>
      <c r="L440">
        <v>50.148000000000003</v>
      </c>
      <c r="M440">
        <v>0.99070000000000003</v>
      </c>
    </row>
    <row r="441" spans="1:13" x14ac:dyDescent="0.25">
      <c r="A441" s="1">
        <v>46211.777037511572</v>
      </c>
      <c r="B441">
        <v>230.536</v>
      </c>
      <c r="C441">
        <v>230.55600000000001</v>
      </c>
      <c r="D441">
        <v>230.55600000000001</v>
      </c>
      <c r="E441">
        <v>230.584</v>
      </c>
      <c r="F441">
        <v>8.532</v>
      </c>
      <c r="G441">
        <v>8.5329999999999995</v>
      </c>
      <c r="H441">
        <v>8.5329999999999995</v>
      </c>
      <c r="I441">
        <v>8.5340000000000007</v>
      </c>
      <c r="J441">
        <v>50.143999999999998</v>
      </c>
      <c r="K441">
        <v>50.143999999999998</v>
      </c>
      <c r="L441">
        <v>50.145000000000003</v>
      </c>
      <c r="M441">
        <v>0.99070000000000003</v>
      </c>
    </row>
    <row r="442" spans="1:13" x14ac:dyDescent="0.25">
      <c r="A442" s="1">
        <v>46211.777049050928</v>
      </c>
      <c r="B442">
        <v>230.61799999999999</v>
      </c>
      <c r="C442">
        <v>230.63499999999999</v>
      </c>
      <c r="D442">
        <v>230.63499999999999</v>
      </c>
      <c r="E442">
        <v>230.673</v>
      </c>
      <c r="F442">
        <v>8.5289999999999999</v>
      </c>
      <c r="G442">
        <v>8.5299999999999994</v>
      </c>
      <c r="H442">
        <v>8.5299999999999994</v>
      </c>
      <c r="I442">
        <v>8.532</v>
      </c>
      <c r="J442">
        <v>50.146000000000001</v>
      </c>
      <c r="K442">
        <v>50.146000000000001</v>
      </c>
      <c r="L442">
        <v>50.146999999999998</v>
      </c>
      <c r="M442">
        <v>0.99070000000000003</v>
      </c>
    </row>
    <row r="443" spans="1:13" x14ac:dyDescent="0.25">
      <c r="A443" s="1">
        <v>46211.777060590277</v>
      </c>
      <c r="B443">
        <v>230.631</v>
      </c>
      <c r="C443">
        <v>230.655</v>
      </c>
      <c r="D443">
        <v>230.655</v>
      </c>
      <c r="E443">
        <v>230.68100000000001</v>
      </c>
      <c r="F443">
        <v>8.5280000000000005</v>
      </c>
      <c r="G443">
        <v>8.5289999999999999</v>
      </c>
      <c r="H443">
        <v>8.5289999999999999</v>
      </c>
      <c r="I443">
        <v>8.5299999999999994</v>
      </c>
      <c r="J443">
        <v>50.146999999999998</v>
      </c>
      <c r="K443">
        <v>50.15</v>
      </c>
      <c r="L443">
        <v>50.154000000000003</v>
      </c>
      <c r="M443">
        <v>0.99070000000000003</v>
      </c>
    </row>
    <row r="444" spans="1:13" x14ac:dyDescent="0.25">
      <c r="A444" s="1">
        <v>46211.777072129633</v>
      </c>
      <c r="B444">
        <v>230.596</v>
      </c>
      <c r="C444">
        <v>230.68</v>
      </c>
      <c r="D444">
        <v>230.68</v>
      </c>
      <c r="E444">
        <v>230.74</v>
      </c>
      <c r="F444">
        <v>8.5250000000000004</v>
      </c>
      <c r="G444">
        <v>8.5289999999999999</v>
      </c>
      <c r="H444">
        <v>8.5289999999999999</v>
      </c>
      <c r="I444">
        <v>8.5310000000000006</v>
      </c>
      <c r="J444">
        <v>50.155000000000001</v>
      </c>
      <c r="K444">
        <v>50.156999999999996</v>
      </c>
      <c r="L444">
        <v>50.158000000000001</v>
      </c>
      <c r="M444">
        <v>0.99070000000000003</v>
      </c>
    </row>
    <row r="445" spans="1:13" x14ac:dyDescent="0.25">
      <c r="A445" s="1">
        <v>46211.777083321758</v>
      </c>
      <c r="B445">
        <v>230.52600000000001</v>
      </c>
      <c r="C445">
        <v>230.59200000000001</v>
      </c>
      <c r="D445">
        <v>230.59200000000001</v>
      </c>
      <c r="E445">
        <v>230.643</v>
      </c>
      <c r="F445">
        <v>8.5259999999999998</v>
      </c>
      <c r="G445">
        <v>8.5289999999999999</v>
      </c>
      <c r="H445">
        <v>8.5289999999999999</v>
      </c>
      <c r="I445">
        <v>8.5329999999999995</v>
      </c>
      <c r="J445">
        <v>50.16</v>
      </c>
      <c r="K445">
        <v>50.161000000000001</v>
      </c>
      <c r="L445">
        <v>50.161999999999999</v>
      </c>
      <c r="M445">
        <v>0.99070000000000003</v>
      </c>
    </row>
    <row r="446" spans="1:13" x14ac:dyDescent="0.25">
      <c r="A446" s="1">
        <v>46211.777097164355</v>
      </c>
      <c r="B446">
        <v>230.39400000000001</v>
      </c>
      <c r="C446">
        <v>230.465</v>
      </c>
      <c r="D446">
        <v>230.465</v>
      </c>
      <c r="E446">
        <v>230.524</v>
      </c>
      <c r="F446">
        <v>8.5289999999999999</v>
      </c>
      <c r="G446">
        <v>8.532</v>
      </c>
      <c r="H446">
        <v>8.532</v>
      </c>
      <c r="I446">
        <v>8.5350000000000001</v>
      </c>
      <c r="J446">
        <v>50.16</v>
      </c>
      <c r="K446">
        <v>50.161000000000001</v>
      </c>
      <c r="L446">
        <v>50.161999999999999</v>
      </c>
      <c r="M446">
        <v>0.99070000000000003</v>
      </c>
    </row>
    <row r="447" spans="1:13" x14ac:dyDescent="0.25">
      <c r="A447" s="1">
        <v>46211.777108703704</v>
      </c>
      <c r="B447">
        <v>230.417</v>
      </c>
      <c r="C447">
        <v>230.44</v>
      </c>
      <c r="D447">
        <v>230.44</v>
      </c>
      <c r="E447">
        <v>230.477</v>
      </c>
      <c r="F447">
        <v>8.532</v>
      </c>
      <c r="G447">
        <v>8.5340000000000007</v>
      </c>
      <c r="H447">
        <v>8.5340000000000007</v>
      </c>
      <c r="I447">
        <v>8.5359999999999996</v>
      </c>
      <c r="J447">
        <v>50.156999999999996</v>
      </c>
      <c r="K447">
        <v>50.158999999999999</v>
      </c>
      <c r="L447">
        <v>50.16</v>
      </c>
      <c r="M447">
        <v>0.99070000000000003</v>
      </c>
    </row>
    <row r="448" spans="1:13" x14ac:dyDescent="0.25">
      <c r="A448" s="1">
        <v>46211.777120243052</v>
      </c>
      <c r="B448">
        <v>230.346</v>
      </c>
      <c r="C448">
        <v>230.405</v>
      </c>
      <c r="D448">
        <v>230.405</v>
      </c>
      <c r="E448">
        <v>230.464</v>
      </c>
      <c r="F448">
        <v>8.532</v>
      </c>
      <c r="G448">
        <v>8.5340000000000007</v>
      </c>
      <c r="H448">
        <v>8.5340000000000007</v>
      </c>
      <c r="I448">
        <v>8.5359999999999996</v>
      </c>
      <c r="J448">
        <v>50.154000000000003</v>
      </c>
      <c r="K448">
        <v>50.155999999999999</v>
      </c>
      <c r="L448">
        <v>50.156999999999996</v>
      </c>
      <c r="M448">
        <v>0.99070000000000003</v>
      </c>
    </row>
    <row r="449" spans="1:13" x14ac:dyDescent="0.25">
      <c r="A449" s="1">
        <v>46211.777131782408</v>
      </c>
      <c r="B449">
        <v>230.38800000000001</v>
      </c>
      <c r="C449">
        <v>230.43799999999999</v>
      </c>
      <c r="D449">
        <v>230.43799999999999</v>
      </c>
      <c r="E449">
        <v>230.48400000000001</v>
      </c>
      <c r="F449">
        <v>8.5329999999999995</v>
      </c>
      <c r="G449">
        <v>8.5359999999999996</v>
      </c>
      <c r="H449">
        <v>8.5359999999999996</v>
      </c>
      <c r="I449">
        <v>8.5370000000000008</v>
      </c>
      <c r="J449">
        <v>50.152000000000001</v>
      </c>
      <c r="K449">
        <v>50.152000000000001</v>
      </c>
      <c r="L449">
        <v>50.152999999999999</v>
      </c>
      <c r="M449">
        <v>0.99070000000000003</v>
      </c>
    </row>
    <row r="450" spans="1:13" x14ac:dyDescent="0.25">
      <c r="A450" s="1">
        <v>46211.777143321757</v>
      </c>
      <c r="B450">
        <v>230.49</v>
      </c>
      <c r="C450">
        <v>230.501</v>
      </c>
      <c r="D450">
        <v>230.501</v>
      </c>
      <c r="E450">
        <v>230.51300000000001</v>
      </c>
      <c r="F450">
        <v>8.5329999999999995</v>
      </c>
      <c r="G450">
        <v>8.5350000000000001</v>
      </c>
      <c r="H450">
        <v>8.5350000000000001</v>
      </c>
      <c r="I450">
        <v>8.5359999999999996</v>
      </c>
      <c r="J450">
        <v>50.15</v>
      </c>
      <c r="K450">
        <v>50.151000000000003</v>
      </c>
      <c r="L450">
        <v>50.151000000000003</v>
      </c>
      <c r="M450">
        <v>0.99070000000000003</v>
      </c>
    </row>
    <row r="451" spans="1:13" x14ac:dyDescent="0.25">
      <c r="A451" s="1">
        <v>46211.777154861113</v>
      </c>
      <c r="B451">
        <v>230.48500000000001</v>
      </c>
      <c r="C451">
        <v>230.571</v>
      </c>
      <c r="D451">
        <v>230.571</v>
      </c>
      <c r="E451">
        <v>230.61199999999999</v>
      </c>
      <c r="F451">
        <v>8.5310000000000006</v>
      </c>
      <c r="G451">
        <v>8.5350000000000001</v>
      </c>
      <c r="H451">
        <v>8.5350000000000001</v>
      </c>
      <c r="I451">
        <v>8.5370000000000008</v>
      </c>
      <c r="J451">
        <v>50.151000000000003</v>
      </c>
      <c r="K451">
        <v>50.152000000000001</v>
      </c>
      <c r="L451">
        <v>50.152999999999999</v>
      </c>
      <c r="M451">
        <v>0.99070000000000003</v>
      </c>
    </row>
    <row r="452" spans="1:13" x14ac:dyDescent="0.25">
      <c r="A452" s="1">
        <v>46211.777166400461</v>
      </c>
      <c r="B452">
        <v>230.55699999999999</v>
      </c>
      <c r="C452">
        <v>230.61600000000001</v>
      </c>
      <c r="D452">
        <v>230.61600000000001</v>
      </c>
      <c r="E452">
        <v>230.67099999999999</v>
      </c>
      <c r="F452">
        <v>8.5350000000000001</v>
      </c>
      <c r="G452">
        <v>8.5359999999999996</v>
      </c>
      <c r="H452">
        <v>8.5359999999999996</v>
      </c>
      <c r="I452">
        <v>8.5389999999999997</v>
      </c>
      <c r="J452">
        <v>50.152999999999999</v>
      </c>
      <c r="K452">
        <v>50.155999999999999</v>
      </c>
      <c r="L452">
        <v>50.156999999999996</v>
      </c>
      <c r="M452">
        <v>0.99070000000000003</v>
      </c>
    </row>
    <row r="453" spans="1:13" x14ac:dyDescent="0.25">
      <c r="A453" s="1">
        <v>46211.777177939817</v>
      </c>
      <c r="B453">
        <v>230.61</v>
      </c>
      <c r="C453">
        <v>230.66800000000001</v>
      </c>
      <c r="D453">
        <v>230.66800000000001</v>
      </c>
      <c r="E453">
        <v>230.69</v>
      </c>
      <c r="F453">
        <v>8.5350000000000001</v>
      </c>
      <c r="G453">
        <v>8.5380000000000003</v>
      </c>
      <c r="H453">
        <v>8.5380000000000003</v>
      </c>
      <c r="I453">
        <v>8.5389999999999997</v>
      </c>
      <c r="J453">
        <v>50.158000000000001</v>
      </c>
      <c r="K453">
        <v>50.158000000000001</v>
      </c>
      <c r="L453">
        <v>50.158000000000001</v>
      </c>
      <c r="M453">
        <v>0.99070000000000003</v>
      </c>
    </row>
    <row r="454" spans="1:13" x14ac:dyDescent="0.25">
      <c r="A454" s="1">
        <v>46211.777189479166</v>
      </c>
      <c r="B454">
        <v>230.55799999999999</v>
      </c>
      <c r="C454">
        <v>230.62200000000001</v>
      </c>
      <c r="D454">
        <v>230.62200000000001</v>
      </c>
      <c r="E454">
        <v>230.67599999999999</v>
      </c>
      <c r="F454">
        <v>8.5299999999999994</v>
      </c>
      <c r="G454">
        <v>8.5329999999999995</v>
      </c>
      <c r="H454">
        <v>8.5329999999999995</v>
      </c>
      <c r="I454">
        <v>8.5359999999999996</v>
      </c>
      <c r="J454">
        <v>50.156999999999996</v>
      </c>
      <c r="K454">
        <v>50.158999999999999</v>
      </c>
      <c r="L454">
        <v>50.16</v>
      </c>
      <c r="M454">
        <v>0.99070000000000003</v>
      </c>
    </row>
    <row r="455" spans="1:13" x14ac:dyDescent="0.25">
      <c r="A455" s="1">
        <v>46211.777201006946</v>
      </c>
      <c r="B455">
        <v>230.61799999999999</v>
      </c>
      <c r="C455">
        <v>230.67400000000001</v>
      </c>
      <c r="D455">
        <v>230.67400000000001</v>
      </c>
      <c r="E455">
        <v>230.74100000000001</v>
      </c>
      <c r="F455">
        <v>8.5289999999999999</v>
      </c>
      <c r="G455">
        <v>8.5329999999999995</v>
      </c>
      <c r="H455">
        <v>8.5329999999999995</v>
      </c>
      <c r="I455">
        <v>8.5370000000000008</v>
      </c>
      <c r="J455">
        <v>50.16</v>
      </c>
      <c r="K455">
        <v>50.16</v>
      </c>
      <c r="L455">
        <v>50.161000000000001</v>
      </c>
      <c r="M455">
        <v>0.99070000000000003</v>
      </c>
    </row>
    <row r="456" spans="1:13" x14ac:dyDescent="0.25">
      <c r="A456" s="1">
        <v>46211.777212546294</v>
      </c>
      <c r="B456">
        <v>230.59100000000001</v>
      </c>
      <c r="C456">
        <v>230.64500000000001</v>
      </c>
      <c r="D456">
        <v>230.64500000000001</v>
      </c>
      <c r="E456">
        <v>230.684</v>
      </c>
      <c r="F456">
        <v>8.5289999999999999</v>
      </c>
      <c r="G456">
        <v>8.532</v>
      </c>
      <c r="H456">
        <v>8.532</v>
      </c>
      <c r="I456">
        <v>8.5340000000000007</v>
      </c>
      <c r="J456">
        <v>50.16</v>
      </c>
      <c r="K456">
        <v>50.16</v>
      </c>
      <c r="L456">
        <v>50.16</v>
      </c>
      <c r="M456">
        <v>0.99070000000000003</v>
      </c>
    </row>
    <row r="457" spans="1:13" x14ac:dyDescent="0.25">
      <c r="A457" s="1">
        <v>46211.77722408565</v>
      </c>
      <c r="B457">
        <v>230.55199999999999</v>
      </c>
      <c r="C457">
        <v>230.60599999999999</v>
      </c>
      <c r="D457">
        <v>230.60599999999999</v>
      </c>
      <c r="E457">
        <v>230.67099999999999</v>
      </c>
      <c r="F457">
        <v>8.5259999999999998</v>
      </c>
      <c r="G457">
        <v>8.5299999999999994</v>
      </c>
      <c r="H457">
        <v>8.5299999999999994</v>
      </c>
      <c r="I457">
        <v>8.532</v>
      </c>
      <c r="J457">
        <v>50.155000000000001</v>
      </c>
      <c r="K457">
        <v>50.156999999999996</v>
      </c>
      <c r="L457">
        <v>50.158999999999999</v>
      </c>
      <c r="M457">
        <v>0.99060000000000004</v>
      </c>
    </row>
    <row r="458" spans="1:13" x14ac:dyDescent="0.25">
      <c r="A458" s="1">
        <v>46211.777235624999</v>
      </c>
      <c r="B458">
        <v>230.56899999999999</v>
      </c>
      <c r="C458">
        <v>230.63900000000001</v>
      </c>
      <c r="D458">
        <v>230.63900000000001</v>
      </c>
      <c r="E458">
        <v>230.714</v>
      </c>
      <c r="F458">
        <v>8.532</v>
      </c>
      <c r="G458">
        <v>8.5350000000000001</v>
      </c>
      <c r="H458">
        <v>8.5350000000000001</v>
      </c>
      <c r="I458">
        <v>8.5380000000000003</v>
      </c>
      <c r="J458">
        <v>50.152000000000001</v>
      </c>
      <c r="K458">
        <v>50.152999999999999</v>
      </c>
      <c r="L458">
        <v>50.154000000000003</v>
      </c>
      <c r="M458">
        <v>0.99060000000000004</v>
      </c>
    </row>
    <row r="459" spans="1:13" x14ac:dyDescent="0.25">
      <c r="A459" s="1">
        <v>46211.777247164355</v>
      </c>
      <c r="B459">
        <v>230.66</v>
      </c>
      <c r="C459">
        <v>230.70699999999999</v>
      </c>
      <c r="D459">
        <v>230.70699999999999</v>
      </c>
      <c r="E459">
        <v>230.732</v>
      </c>
      <c r="F459">
        <v>8.5329999999999995</v>
      </c>
      <c r="G459">
        <v>8.5350000000000001</v>
      </c>
      <c r="H459">
        <v>8.5350000000000001</v>
      </c>
      <c r="I459">
        <v>8.5380000000000003</v>
      </c>
      <c r="J459">
        <v>50.145000000000003</v>
      </c>
      <c r="K459">
        <v>50.148000000000003</v>
      </c>
      <c r="L459">
        <v>50.151000000000003</v>
      </c>
      <c r="M459">
        <v>0.99060000000000004</v>
      </c>
    </row>
    <row r="460" spans="1:13" x14ac:dyDescent="0.25">
      <c r="A460" s="1">
        <v>46211.777258703703</v>
      </c>
      <c r="B460">
        <v>230.65700000000001</v>
      </c>
      <c r="C460">
        <v>230.67599999999999</v>
      </c>
      <c r="D460">
        <v>230.67599999999999</v>
      </c>
      <c r="E460">
        <v>230.70500000000001</v>
      </c>
      <c r="F460">
        <v>8.5329999999999995</v>
      </c>
      <c r="G460">
        <v>8.5340000000000007</v>
      </c>
      <c r="H460">
        <v>8.5340000000000007</v>
      </c>
      <c r="I460">
        <v>8.5359999999999996</v>
      </c>
      <c r="J460">
        <v>50.137999999999998</v>
      </c>
      <c r="K460">
        <v>50.140999999999998</v>
      </c>
      <c r="L460">
        <v>50.143000000000001</v>
      </c>
      <c r="M460">
        <v>0.99060000000000004</v>
      </c>
    </row>
    <row r="461" spans="1:13" x14ac:dyDescent="0.25">
      <c r="A461" s="1">
        <v>46211.777270254628</v>
      </c>
      <c r="B461">
        <v>230.62</v>
      </c>
      <c r="C461">
        <v>230.66</v>
      </c>
      <c r="D461">
        <v>230.66</v>
      </c>
      <c r="E461">
        <v>230.68799999999999</v>
      </c>
      <c r="F461">
        <v>8.5340000000000007</v>
      </c>
      <c r="G461">
        <v>8.5359999999999996</v>
      </c>
      <c r="H461">
        <v>8.5359999999999996</v>
      </c>
      <c r="I461">
        <v>8.5380000000000003</v>
      </c>
      <c r="J461">
        <v>50.134</v>
      </c>
      <c r="K461">
        <v>50.136000000000003</v>
      </c>
      <c r="L461">
        <v>50.137</v>
      </c>
      <c r="M461">
        <v>0.99070000000000003</v>
      </c>
    </row>
    <row r="462" spans="1:13" x14ac:dyDescent="0.25">
      <c r="A462" s="1">
        <v>46211.777281793984</v>
      </c>
      <c r="B462">
        <v>230.548</v>
      </c>
      <c r="C462">
        <v>230.62700000000001</v>
      </c>
      <c r="D462">
        <v>230.62700000000001</v>
      </c>
      <c r="E462">
        <v>230.709</v>
      </c>
      <c r="F462">
        <v>8.5340000000000007</v>
      </c>
      <c r="G462">
        <v>8.5370000000000008</v>
      </c>
      <c r="H462">
        <v>8.5370000000000008</v>
      </c>
      <c r="I462">
        <v>8.5410000000000004</v>
      </c>
      <c r="J462">
        <v>50.13</v>
      </c>
      <c r="K462">
        <v>50.131999999999998</v>
      </c>
      <c r="L462">
        <v>50.134</v>
      </c>
      <c r="M462">
        <v>0.99070000000000003</v>
      </c>
    </row>
    <row r="463" spans="1:13" x14ac:dyDescent="0.25">
      <c r="A463" s="1">
        <v>46211.777293333333</v>
      </c>
      <c r="B463">
        <v>230.38499999999999</v>
      </c>
      <c r="C463">
        <v>230.49199999999999</v>
      </c>
      <c r="D463">
        <v>230.49199999999999</v>
      </c>
      <c r="E463">
        <v>230.65199999999999</v>
      </c>
      <c r="F463">
        <v>8.532</v>
      </c>
      <c r="G463">
        <v>8.5380000000000003</v>
      </c>
      <c r="H463">
        <v>8.5380000000000003</v>
      </c>
      <c r="I463">
        <v>8.5429999999999993</v>
      </c>
      <c r="J463">
        <v>50.125999999999998</v>
      </c>
      <c r="K463">
        <v>50.128999999999998</v>
      </c>
      <c r="L463">
        <v>50.131</v>
      </c>
      <c r="M463">
        <v>0.99070000000000003</v>
      </c>
    </row>
    <row r="464" spans="1:13" x14ac:dyDescent="0.25">
      <c r="A464" s="1">
        <v>46211.777304884257</v>
      </c>
      <c r="B464">
        <v>230.417</v>
      </c>
      <c r="C464">
        <v>230.49</v>
      </c>
      <c r="D464">
        <v>230.49</v>
      </c>
      <c r="E464">
        <v>230.56299999999999</v>
      </c>
      <c r="F464">
        <v>8.5410000000000004</v>
      </c>
      <c r="G464">
        <v>8.5419999999999998</v>
      </c>
      <c r="H464">
        <v>8.5419999999999998</v>
      </c>
      <c r="I464">
        <v>8.5429999999999993</v>
      </c>
      <c r="J464">
        <v>50.121000000000002</v>
      </c>
      <c r="K464">
        <v>50.122</v>
      </c>
      <c r="L464">
        <v>50.124000000000002</v>
      </c>
      <c r="M464">
        <v>0.99070000000000003</v>
      </c>
    </row>
    <row r="465" spans="1:13" x14ac:dyDescent="0.25">
      <c r="A465" s="1">
        <v>46211.777316423613</v>
      </c>
      <c r="B465">
        <v>230.423</v>
      </c>
      <c r="C465">
        <v>230.505</v>
      </c>
      <c r="D465">
        <v>230.505</v>
      </c>
      <c r="E465">
        <v>230.54400000000001</v>
      </c>
      <c r="F465">
        <v>8.532</v>
      </c>
      <c r="G465">
        <v>8.5359999999999996</v>
      </c>
      <c r="H465">
        <v>8.5359999999999996</v>
      </c>
      <c r="I465">
        <v>8.5399999999999991</v>
      </c>
      <c r="J465">
        <v>50.119</v>
      </c>
      <c r="K465">
        <v>50.121000000000002</v>
      </c>
      <c r="L465">
        <v>50.122</v>
      </c>
      <c r="M465">
        <v>0.99070000000000003</v>
      </c>
    </row>
    <row r="466" spans="1:13" x14ac:dyDescent="0.25">
      <c r="A466" s="1">
        <v>46211.777327974538</v>
      </c>
      <c r="B466">
        <v>230.49299999999999</v>
      </c>
      <c r="C466">
        <v>230.548</v>
      </c>
      <c r="D466">
        <v>230.548</v>
      </c>
      <c r="E466">
        <v>230.59100000000001</v>
      </c>
      <c r="F466">
        <v>8.5329999999999995</v>
      </c>
      <c r="G466">
        <v>8.5359999999999996</v>
      </c>
      <c r="H466">
        <v>8.5359999999999996</v>
      </c>
      <c r="I466">
        <v>8.5389999999999997</v>
      </c>
      <c r="J466">
        <v>50.122999999999998</v>
      </c>
      <c r="K466">
        <v>50.125</v>
      </c>
      <c r="L466">
        <v>50.127000000000002</v>
      </c>
      <c r="M466">
        <v>0.99070000000000003</v>
      </c>
    </row>
    <row r="467" spans="1:13" x14ac:dyDescent="0.25">
      <c r="A467" s="1">
        <v>46211.777339513887</v>
      </c>
      <c r="B467">
        <v>230.53800000000001</v>
      </c>
      <c r="C467">
        <v>230.59</v>
      </c>
      <c r="D467">
        <v>230.59</v>
      </c>
      <c r="E467">
        <v>230.63800000000001</v>
      </c>
      <c r="F467">
        <v>8.5329999999999995</v>
      </c>
      <c r="G467">
        <v>8.5370000000000008</v>
      </c>
      <c r="H467">
        <v>8.5370000000000008</v>
      </c>
      <c r="I467">
        <v>8.5389999999999997</v>
      </c>
      <c r="J467">
        <v>50.128</v>
      </c>
      <c r="K467">
        <v>50.13</v>
      </c>
      <c r="L467">
        <v>50.131999999999998</v>
      </c>
      <c r="M467">
        <v>0.99070000000000003</v>
      </c>
    </row>
    <row r="468" spans="1:13" x14ac:dyDescent="0.25">
      <c r="A468" s="1">
        <v>46211.777351064811</v>
      </c>
      <c r="B468">
        <v>230.55799999999999</v>
      </c>
      <c r="C468">
        <v>230.60499999999999</v>
      </c>
      <c r="D468">
        <v>230.60499999999999</v>
      </c>
      <c r="E468">
        <v>230.66300000000001</v>
      </c>
      <c r="F468">
        <v>8.5329999999999995</v>
      </c>
      <c r="G468">
        <v>8.5359999999999996</v>
      </c>
      <c r="H468">
        <v>8.5359999999999996</v>
      </c>
      <c r="I468">
        <v>8.5389999999999997</v>
      </c>
      <c r="J468">
        <v>50.134999999999998</v>
      </c>
      <c r="K468">
        <v>50.139000000000003</v>
      </c>
      <c r="L468">
        <v>50.143000000000001</v>
      </c>
      <c r="M468">
        <v>0.99070000000000003</v>
      </c>
    </row>
    <row r="469" spans="1:13" x14ac:dyDescent="0.25">
      <c r="A469" s="1">
        <v>46211.777362604167</v>
      </c>
      <c r="B469">
        <v>230.64500000000001</v>
      </c>
      <c r="C469">
        <v>230.70400000000001</v>
      </c>
      <c r="D469">
        <v>230.70400000000001</v>
      </c>
      <c r="E469">
        <v>230.75399999999999</v>
      </c>
      <c r="F469">
        <v>8.5380000000000003</v>
      </c>
      <c r="G469">
        <v>8.5380000000000003</v>
      </c>
      <c r="H469">
        <v>8.5380000000000003</v>
      </c>
      <c r="I469">
        <v>8.5399999999999991</v>
      </c>
      <c r="J469">
        <v>50.145000000000003</v>
      </c>
      <c r="K469">
        <v>50.149000000000001</v>
      </c>
      <c r="L469">
        <v>50.152999999999999</v>
      </c>
      <c r="M469">
        <v>0.99070000000000003</v>
      </c>
    </row>
    <row r="470" spans="1:13" x14ac:dyDescent="0.25">
      <c r="A470" s="1">
        <v>46211.777374143516</v>
      </c>
      <c r="B470">
        <v>230.60400000000001</v>
      </c>
      <c r="C470">
        <v>230.69</v>
      </c>
      <c r="D470">
        <v>230.69</v>
      </c>
      <c r="E470">
        <v>230.749</v>
      </c>
      <c r="F470">
        <v>8.5329999999999995</v>
      </c>
      <c r="G470">
        <v>8.5350000000000001</v>
      </c>
      <c r="H470">
        <v>8.5350000000000001</v>
      </c>
      <c r="I470">
        <v>8.5370000000000008</v>
      </c>
      <c r="J470">
        <v>50.155000000000001</v>
      </c>
      <c r="K470">
        <v>50.158000000000001</v>
      </c>
      <c r="L470">
        <v>50.161000000000001</v>
      </c>
      <c r="M470">
        <v>0.99070000000000003</v>
      </c>
    </row>
    <row r="471" spans="1:13" x14ac:dyDescent="0.25">
      <c r="A471" s="1">
        <v>46211.777385671296</v>
      </c>
      <c r="B471">
        <v>230.602</v>
      </c>
      <c r="C471">
        <v>230.642</v>
      </c>
      <c r="D471">
        <v>230.642</v>
      </c>
      <c r="E471">
        <v>230.70699999999999</v>
      </c>
      <c r="F471">
        <v>8.5310000000000006</v>
      </c>
      <c r="G471">
        <v>8.5340000000000007</v>
      </c>
      <c r="H471">
        <v>8.5340000000000007</v>
      </c>
      <c r="I471">
        <v>8.5370000000000008</v>
      </c>
      <c r="J471">
        <v>50.161999999999999</v>
      </c>
      <c r="K471">
        <v>50.164999999999999</v>
      </c>
      <c r="L471">
        <v>50.167999999999999</v>
      </c>
      <c r="M471">
        <v>0.99070000000000003</v>
      </c>
    </row>
    <row r="472" spans="1:13" x14ac:dyDescent="0.25">
      <c r="A472" s="1">
        <v>46211.777397210652</v>
      </c>
      <c r="B472">
        <v>230.56100000000001</v>
      </c>
      <c r="C472">
        <v>230.61</v>
      </c>
      <c r="D472">
        <v>230.61</v>
      </c>
      <c r="E472">
        <v>230.672</v>
      </c>
      <c r="F472">
        <v>8.5310000000000006</v>
      </c>
      <c r="G472">
        <v>8.5340000000000007</v>
      </c>
      <c r="H472">
        <v>8.5340000000000007</v>
      </c>
      <c r="I472">
        <v>8.5380000000000003</v>
      </c>
      <c r="J472">
        <v>50.168999999999997</v>
      </c>
      <c r="K472">
        <v>50.170999999999999</v>
      </c>
      <c r="L472">
        <v>50.171999999999997</v>
      </c>
      <c r="M472">
        <v>0.99070000000000003</v>
      </c>
    </row>
    <row r="473" spans="1:13" x14ac:dyDescent="0.25">
      <c r="A473" s="1">
        <v>46211.777408738424</v>
      </c>
      <c r="B473">
        <v>230.57</v>
      </c>
      <c r="C473">
        <v>230.58500000000001</v>
      </c>
      <c r="D473">
        <v>230.58500000000001</v>
      </c>
      <c r="E473">
        <v>230.59800000000001</v>
      </c>
      <c r="F473">
        <v>8.5340000000000007</v>
      </c>
      <c r="G473">
        <v>8.5350000000000001</v>
      </c>
      <c r="H473">
        <v>8.5350000000000001</v>
      </c>
      <c r="I473">
        <v>8.5350000000000001</v>
      </c>
      <c r="J473">
        <v>50.173000000000002</v>
      </c>
      <c r="K473">
        <v>50.174999999999997</v>
      </c>
      <c r="L473">
        <v>50.176000000000002</v>
      </c>
      <c r="M473">
        <v>0.99060000000000004</v>
      </c>
    </row>
    <row r="474" spans="1:13" x14ac:dyDescent="0.25">
      <c r="A474" s="1">
        <v>46211.77742027778</v>
      </c>
      <c r="B474">
        <v>230.49600000000001</v>
      </c>
      <c r="C474">
        <v>230.56899999999999</v>
      </c>
      <c r="D474">
        <v>230.56899999999999</v>
      </c>
      <c r="E474">
        <v>230.63499999999999</v>
      </c>
      <c r="F474">
        <v>8.5329999999999995</v>
      </c>
      <c r="G474">
        <v>8.5359999999999996</v>
      </c>
      <c r="H474">
        <v>8.5359999999999996</v>
      </c>
      <c r="I474">
        <v>8.5380000000000003</v>
      </c>
      <c r="J474">
        <v>50.177</v>
      </c>
      <c r="K474">
        <v>50.177999999999997</v>
      </c>
      <c r="L474">
        <v>50.179000000000002</v>
      </c>
      <c r="M474">
        <v>0.99060000000000004</v>
      </c>
    </row>
    <row r="475" spans="1:13" x14ac:dyDescent="0.25">
      <c r="A475" s="1">
        <v>46211.777431805553</v>
      </c>
      <c r="B475">
        <v>230.44399999999999</v>
      </c>
      <c r="C475">
        <v>230.47</v>
      </c>
      <c r="D475">
        <v>230.47</v>
      </c>
      <c r="E475">
        <v>230.49700000000001</v>
      </c>
      <c r="F475">
        <v>8.532</v>
      </c>
      <c r="G475">
        <v>8.5340000000000007</v>
      </c>
      <c r="H475">
        <v>8.5340000000000007</v>
      </c>
      <c r="I475">
        <v>8.5359999999999996</v>
      </c>
      <c r="J475">
        <v>50.176000000000002</v>
      </c>
      <c r="K475">
        <v>50.177</v>
      </c>
      <c r="L475">
        <v>50.177999999999997</v>
      </c>
      <c r="M475">
        <v>0.99070000000000003</v>
      </c>
    </row>
    <row r="476" spans="1:13" x14ac:dyDescent="0.25">
      <c r="A476" s="1">
        <v>46211.777443344909</v>
      </c>
      <c r="B476">
        <v>230.45699999999999</v>
      </c>
      <c r="C476">
        <v>230.501</v>
      </c>
      <c r="D476">
        <v>230.501</v>
      </c>
      <c r="E476">
        <v>230.53899999999999</v>
      </c>
      <c r="F476">
        <v>8.5329999999999995</v>
      </c>
      <c r="G476">
        <v>8.5340000000000007</v>
      </c>
      <c r="H476">
        <v>8.5340000000000007</v>
      </c>
      <c r="I476">
        <v>8.5359999999999996</v>
      </c>
      <c r="J476">
        <v>50.177</v>
      </c>
      <c r="K476">
        <v>50.177999999999997</v>
      </c>
      <c r="L476">
        <v>50.18</v>
      </c>
      <c r="M476">
        <v>0.99070000000000003</v>
      </c>
    </row>
    <row r="477" spans="1:13" x14ac:dyDescent="0.25">
      <c r="A477" s="1">
        <v>46211.777454872688</v>
      </c>
      <c r="B477">
        <v>230.48500000000001</v>
      </c>
      <c r="C477">
        <v>230.53</v>
      </c>
      <c r="D477">
        <v>230.53</v>
      </c>
      <c r="E477">
        <v>230.571</v>
      </c>
      <c r="F477">
        <v>8.5329999999999995</v>
      </c>
      <c r="G477">
        <v>8.5350000000000001</v>
      </c>
      <c r="H477">
        <v>8.5350000000000001</v>
      </c>
      <c r="I477">
        <v>8.5370000000000008</v>
      </c>
      <c r="J477">
        <v>50.176000000000002</v>
      </c>
      <c r="K477">
        <v>50.177</v>
      </c>
      <c r="L477">
        <v>50.179000000000002</v>
      </c>
      <c r="M477">
        <v>0.99070000000000003</v>
      </c>
    </row>
    <row r="478" spans="1:13" x14ac:dyDescent="0.25">
      <c r="A478" s="1">
        <v>46211.777466412037</v>
      </c>
      <c r="B478">
        <v>230.262</v>
      </c>
      <c r="C478">
        <v>230.40100000000001</v>
      </c>
      <c r="D478">
        <v>230.40100000000001</v>
      </c>
      <c r="E478">
        <v>230.483</v>
      </c>
      <c r="F478">
        <v>8.5310000000000006</v>
      </c>
      <c r="G478">
        <v>8.5340000000000007</v>
      </c>
      <c r="H478">
        <v>8.5340000000000007</v>
      </c>
      <c r="I478">
        <v>8.5359999999999996</v>
      </c>
      <c r="J478">
        <v>50.176000000000002</v>
      </c>
      <c r="K478">
        <v>50.176000000000002</v>
      </c>
      <c r="L478">
        <v>50.177</v>
      </c>
      <c r="M478">
        <v>0.99070000000000003</v>
      </c>
    </row>
    <row r="479" spans="1:13" x14ac:dyDescent="0.25">
      <c r="A479" s="1">
        <v>46211.777477939817</v>
      </c>
      <c r="B479">
        <v>230.36199999999999</v>
      </c>
      <c r="C479">
        <v>230.43100000000001</v>
      </c>
      <c r="D479">
        <v>230.43100000000001</v>
      </c>
      <c r="E479">
        <v>230.54400000000001</v>
      </c>
      <c r="F479">
        <v>8.5359999999999996</v>
      </c>
      <c r="G479">
        <v>8.5389999999999997</v>
      </c>
      <c r="H479">
        <v>8.5389999999999997</v>
      </c>
      <c r="I479">
        <v>8.5449999999999999</v>
      </c>
      <c r="J479">
        <v>50.173000000000002</v>
      </c>
      <c r="K479">
        <v>50.174999999999997</v>
      </c>
      <c r="L479">
        <v>50.177</v>
      </c>
      <c r="M479">
        <v>0.99070000000000003</v>
      </c>
    </row>
    <row r="480" spans="1:13" x14ac:dyDescent="0.25">
      <c r="A480" s="1">
        <v>46211.777489479166</v>
      </c>
      <c r="B480">
        <v>230.29300000000001</v>
      </c>
      <c r="C480">
        <v>230.345</v>
      </c>
      <c r="D480">
        <v>230.345</v>
      </c>
      <c r="E480">
        <v>230.38200000000001</v>
      </c>
      <c r="F480">
        <v>8.5370000000000008</v>
      </c>
      <c r="G480">
        <v>8.5380000000000003</v>
      </c>
      <c r="H480">
        <v>8.5380000000000003</v>
      </c>
      <c r="I480">
        <v>8.5399999999999991</v>
      </c>
      <c r="J480">
        <v>50.167999999999999</v>
      </c>
      <c r="K480">
        <v>50.17</v>
      </c>
      <c r="L480">
        <v>50.173000000000002</v>
      </c>
      <c r="M480">
        <v>0.99070000000000003</v>
      </c>
    </row>
    <row r="481" spans="1:13" x14ac:dyDescent="0.25">
      <c r="A481" s="1">
        <v>46211.777501018521</v>
      </c>
      <c r="B481">
        <v>230.28100000000001</v>
      </c>
      <c r="C481">
        <v>230.31</v>
      </c>
      <c r="D481">
        <v>230.31</v>
      </c>
      <c r="E481">
        <v>230.357</v>
      </c>
      <c r="F481">
        <v>8.5370000000000008</v>
      </c>
      <c r="G481">
        <v>8.5389999999999997</v>
      </c>
      <c r="H481">
        <v>8.5389999999999997</v>
      </c>
      <c r="I481">
        <v>8.5410000000000004</v>
      </c>
      <c r="J481">
        <v>50.158999999999999</v>
      </c>
      <c r="K481">
        <v>50.162999999999997</v>
      </c>
      <c r="L481">
        <v>50.167000000000002</v>
      </c>
      <c r="M481">
        <v>0.99070000000000003</v>
      </c>
    </row>
    <row r="482" spans="1:13" x14ac:dyDescent="0.25">
      <c r="A482" s="1">
        <v>46211.777512546294</v>
      </c>
      <c r="B482">
        <v>230.185</v>
      </c>
      <c r="C482">
        <v>230.24100000000001</v>
      </c>
      <c r="D482">
        <v>230.24100000000001</v>
      </c>
      <c r="E482">
        <v>230.31100000000001</v>
      </c>
      <c r="F482">
        <v>8.532</v>
      </c>
      <c r="G482">
        <v>8.5350000000000001</v>
      </c>
      <c r="H482">
        <v>8.5350000000000001</v>
      </c>
      <c r="I482">
        <v>8.5380000000000003</v>
      </c>
      <c r="J482">
        <v>50.149000000000001</v>
      </c>
      <c r="K482">
        <v>50.152999999999999</v>
      </c>
      <c r="L482">
        <v>50.158000000000001</v>
      </c>
      <c r="M482">
        <v>0.99070000000000003</v>
      </c>
    </row>
    <row r="483" spans="1:13" x14ac:dyDescent="0.25">
      <c r="A483" s="1">
        <v>46211.777524097219</v>
      </c>
      <c r="B483">
        <v>230.26</v>
      </c>
      <c r="C483">
        <v>230.31</v>
      </c>
      <c r="D483">
        <v>230.31</v>
      </c>
      <c r="E483">
        <v>230.33799999999999</v>
      </c>
      <c r="F483">
        <v>8.5370000000000008</v>
      </c>
      <c r="G483">
        <v>8.5380000000000003</v>
      </c>
      <c r="H483">
        <v>8.5380000000000003</v>
      </c>
      <c r="I483">
        <v>8.5399999999999991</v>
      </c>
      <c r="J483">
        <v>50.143999999999998</v>
      </c>
      <c r="K483">
        <v>50.145000000000003</v>
      </c>
      <c r="L483">
        <v>50.146999999999998</v>
      </c>
      <c r="M483">
        <v>0.99070000000000003</v>
      </c>
    </row>
    <row r="484" spans="1:13" x14ac:dyDescent="0.25">
      <c r="A484" s="1">
        <v>46211.777535636575</v>
      </c>
      <c r="B484">
        <v>230.30699999999999</v>
      </c>
      <c r="C484">
        <v>230.39500000000001</v>
      </c>
      <c r="D484">
        <v>230.39500000000001</v>
      </c>
      <c r="E484">
        <v>230.494</v>
      </c>
      <c r="F484">
        <v>8.5350000000000001</v>
      </c>
      <c r="G484">
        <v>8.5370000000000008</v>
      </c>
      <c r="H484">
        <v>8.5370000000000008</v>
      </c>
      <c r="I484">
        <v>8.5419999999999998</v>
      </c>
      <c r="J484">
        <v>50.142000000000003</v>
      </c>
      <c r="K484">
        <v>50.142000000000003</v>
      </c>
      <c r="L484">
        <v>50.143000000000001</v>
      </c>
      <c r="M484">
        <v>0.99070000000000003</v>
      </c>
    </row>
    <row r="485" spans="1:13" x14ac:dyDescent="0.25">
      <c r="A485" s="1">
        <v>46211.777547175923</v>
      </c>
      <c r="B485">
        <v>230.464</v>
      </c>
      <c r="C485">
        <v>230.48699999999999</v>
      </c>
      <c r="D485">
        <v>230.48699999999999</v>
      </c>
      <c r="E485">
        <v>230.52600000000001</v>
      </c>
      <c r="F485">
        <v>8.5350000000000001</v>
      </c>
      <c r="G485">
        <v>8.5370000000000008</v>
      </c>
      <c r="H485">
        <v>8.5370000000000008</v>
      </c>
      <c r="I485">
        <v>8.5389999999999997</v>
      </c>
      <c r="J485">
        <v>50.137999999999998</v>
      </c>
      <c r="K485">
        <v>50.140999999999998</v>
      </c>
      <c r="L485">
        <v>50.143000000000001</v>
      </c>
      <c r="M485">
        <v>0.99070000000000003</v>
      </c>
    </row>
    <row r="486" spans="1:13" x14ac:dyDescent="0.25">
      <c r="A486" s="1">
        <v>46211.777558715279</v>
      </c>
      <c r="B486">
        <v>230.417</v>
      </c>
      <c r="C486">
        <v>230.46799999999999</v>
      </c>
      <c r="D486">
        <v>230.46799999999999</v>
      </c>
      <c r="E486">
        <v>230.51599999999999</v>
      </c>
      <c r="F486">
        <v>8.532</v>
      </c>
      <c r="G486">
        <v>8.5350000000000001</v>
      </c>
      <c r="H486">
        <v>8.5350000000000001</v>
      </c>
      <c r="I486">
        <v>8.5389999999999997</v>
      </c>
      <c r="J486">
        <v>50.136000000000003</v>
      </c>
      <c r="K486">
        <v>50.136000000000003</v>
      </c>
      <c r="L486">
        <v>50.137999999999998</v>
      </c>
      <c r="M486">
        <v>0.99070000000000003</v>
      </c>
    </row>
    <row r="487" spans="1:13" x14ac:dyDescent="0.25">
      <c r="A487" s="1">
        <v>46211.777570254628</v>
      </c>
      <c r="B487">
        <v>230.416</v>
      </c>
      <c r="C487">
        <v>230.43700000000001</v>
      </c>
      <c r="D487">
        <v>230.43700000000001</v>
      </c>
      <c r="E487">
        <v>230.49600000000001</v>
      </c>
      <c r="F487">
        <v>8.532</v>
      </c>
      <c r="G487">
        <v>8.5329999999999995</v>
      </c>
      <c r="H487">
        <v>8.5329999999999995</v>
      </c>
      <c r="I487">
        <v>8.5359999999999996</v>
      </c>
      <c r="J487">
        <v>50.134999999999998</v>
      </c>
      <c r="K487">
        <v>50.134999999999998</v>
      </c>
      <c r="L487">
        <v>50.134999999999998</v>
      </c>
      <c r="M487">
        <v>0.99070000000000003</v>
      </c>
    </row>
    <row r="488" spans="1:13" x14ac:dyDescent="0.25">
      <c r="A488" s="1">
        <v>46211.777581805552</v>
      </c>
      <c r="B488">
        <v>230.42099999999999</v>
      </c>
      <c r="C488">
        <v>230.471</v>
      </c>
      <c r="D488">
        <v>230.471</v>
      </c>
      <c r="E488">
        <v>230.53</v>
      </c>
      <c r="F488">
        <v>8.532</v>
      </c>
      <c r="G488">
        <v>8.5340000000000007</v>
      </c>
      <c r="H488">
        <v>8.5340000000000007</v>
      </c>
      <c r="I488">
        <v>8.5370000000000008</v>
      </c>
      <c r="J488">
        <v>50.134999999999998</v>
      </c>
      <c r="K488">
        <v>50.136000000000003</v>
      </c>
      <c r="L488">
        <v>50.137</v>
      </c>
      <c r="M488">
        <v>0.99070000000000003</v>
      </c>
    </row>
    <row r="489" spans="1:13" x14ac:dyDescent="0.25">
      <c r="A489" s="1">
        <v>46211.777593344908</v>
      </c>
      <c r="B489">
        <v>230.352</v>
      </c>
      <c r="C489">
        <v>230.4</v>
      </c>
      <c r="D489">
        <v>230.4</v>
      </c>
      <c r="E489">
        <v>230.48500000000001</v>
      </c>
      <c r="F489">
        <v>8.5289999999999999</v>
      </c>
      <c r="G489">
        <v>8.5350000000000001</v>
      </c>
      <c r="H489">
        <v>8.5350000000000001</v>
      </c>
      <c r="I489">
        <v>8.5399999999999991</v>
      </c>
      <c r="J489">
        <v>50.136000000000003</v>
      </c>
      <c r="K489">
        <v>50.137</v>
      </c>
      <c r="L489">
        <v>50.137</v>
      </c>
      <c r="M489">
        <v>0.99070000000000003</v>
      </c>
    </row>
    <row r="490" spans="1:13" x14ac:dyDescent="0.25">
      <c r="A490" s="1">
        <v>46211.777604884257</v>
      </c>
      <c r="B490">
        <v>230.32499999999999</v>
      </c>
      <c r="C490">
        <v>230.37799999999999</v>
      </c>
      <c r="D490">
        <v>230.37799999999999</v>
      </c>
      <c r="E490">
        <v>230.429</v>
      </c>
      <c r="F490">
        <v>8.5350000000000001</v>
      </c>
      <c r="G490">
        <v>8.5380000000000003</v>
      </c>
      <c r="H490">
        <v>8.5380000000000003</v>
      </c>
      <c r="I490">
        <v>8.5410000000000004</v>
      </c>
      <c r="J490">
        <v>50.137</v>
      </c>
      <c r="K490">
        <v>50.137</v>
      </c>
      <c r="L490">
        <v>50.137999999999998</v>
      </c>
      <c r="M490">
        <v>0.99070000000000003</v>
      </c>
    </row>
    <row r="491" spans="1:13" x14ac:dyDescent="0.25">
      <c r="A491" s="1">
        <v>46211.777616435182</v>
      </c>
      <c r="B491">
        <v>230.453</v>
      </c>
      <c r="C491">
        <v>230.49600000000001</v>
      </c>
      <c r="D491">
        <v>230.49600000000001</v>
      </c>
      <c r="E491">
        <v>230.53899999999999</v>
      </c>
      <c r="F491">
        <v>8.5370000000000008</v>
      </c>
      <c r="G491">
        <v>8.5399999999999991</v>
      </c>
      <c r="H491">
        <v>8.5399999999999991</v>
      </c>
      <c r="I491">
        <v>8.5429999999999993</v>
      </c>
      <c r="J491">
        <v>50.137</v>
      </c>
      <c r="K491">
        <v>50.137999999999998</v>
      </c>
      <c r="L491">
        <v>50.139000000000003</v>
      </c>
      <c r="M491">
        <v>0.99070000000000003</v>
      </c>
    </row>
    <row r="492" spans="1:13" x14ac:dyDescent="0.25">
      <c r="A492" s="1">
        <v>46211.777627974538</v>
      </c>
      <c r="B492">
        <v>230.351</v>
      </c>
      <c r="C492">
        <v>230.42599999999999</v>
      </c>
      <c r="D492">
        <v>230.42599999999999</v>
      </c>
      <c r="E492">
        <v>230.46700000000001</v>
      </c>
      <c r="F492">
        <v>8.5350000000000001</v>
      </c>
      <c r="G492">
        <v>8.5370000000000008</v>
      </c>
      <c r="H492">
        <v>8.5370000000000008</v>
      </c>
      <c r="I492">
        <v>8.5399999999999991</v>
      </c>
      <c r="J492">
        <v>50.136000000000003</v>
      </c>
      <c r="K492">
        <v>50.137</v>
      </c>
      <c r="L492">
        <v>50.139000000000003</v>
      </c>
      <c r="M492">
        <v>0.99070000000000003</v>
      </c>
    </row>
    <row r="493" spans="1:13" x14ac:dyDescent="0.25">
      <c r="A493" s="1">
        <v>46211.777639513886</v>
      </c>
      <c r="B493">
        <v>230.30199999999999</v>
      </c>
      <c r="C493">
        <v>230.334</v>
      </c>
      <c r="D493">
        <v>230.334</v>
      </c>
      <c r="E493">
        <v>230.37</v>
      </c>
      <c r="F493">
        <v>8.5350000000000001</v>
      </c>
      <c r="G493">
        <v>8.5370000000000008</v>
      </c>
      <c r="H493">
        <v>8.5370000000000008</v>
      </c>
      <c r="I493">
        <v>8.5399999999999991</v>
      </c>
      <c r="J493">
        <v>50.134</v>
      </c>
      <c r="K493">
        <v>50.134999999999998</v>
      </c>
      <c r="L493">
        <v>50.136000000000003</v>
      </c>
      <c r="M493">
        <v>0.99070000000000003</v>
      </c>
    </row>
    <row r="494" spans="1:13" x14ac:dyDescent="0.25">
      <c r="A494" s="1">
        <v>46211.777651053242</v>
      </c>
      <c r="B494">
        <v>230.274</v>
      </c>
      <c r="C494">
        <v>230.322</v>
      </c>
      <c r="D494">
        <v>230.322</v>
      </c>
      <c r="E494">
        <v>230.375</v>
      </c>
      <c r="F494">
        <v>8.5370000000000008</v>
      </c>
      <c r="G494">
        <v>8.5399999999999991</v>
      </c>
      <c r="H494">
        <v>8.5399999999999991</v>
      </c>
      <c r="I494">
        <v>8.5419999999999998</v>
      </c>
      <c r="J494">
        <v>50.13</v>
      </c>
      <c r="K494">
        <v>50.131999999999998</v>
      </c>
      <c r="L494">
        <v>50.133000000000003</v>
      </c>
      <c r="M494">
        <v>0.99070000000000003</v>
      </c>
    </row>
    <row r="495" spans="1:13" x14ac:dyDescent="0.25">
      <c r="A495" s="1">
        <v>46211.777662604167</v>
      </c>
      <c r="B495">
        <v>230.29599999999999</v>
      </c>
      <c r="C495">
        <v>230.34800000000001</v>
      </c>
      <c r="D495">
        <v>230.34800000000001</v>
      </c>
      <c r="E495">
        <v>230.39699999999999</v>
      </c>
      <c r="F495">
        <v>8.5380000000000003</v>
      </c>
      <c r="G495">
        <v>8.5410000000000004</v>
      </c>
      <c r="H495">
        <v>8.5410000000000004</v>
      </c>
      <c r="I495">
        <v>8.5449999999999999</v>
      </c>
      <c r="J495">
        <v>50.128999999999998</v>
      </c>
      <c r="K495">
        <v>50.128999999999998</v>
      </c>
      <c r="L495">
        <v>50.13</v>
      </c>
      <c r="M495">
        <v>0.99070000000000003</v>
      </c>
    </row>
    <row r="496" spans="1:13" x14ac:dyDescent="0.25">
      <c r="A496" s="1">
        <v>46211.777674143515</v>
      </c>
      <c r="B496">
        <v>230.333</v>
      </c>
      <c r="C496">
        <v>230.376</v>
      </c>
      <c r="D496">
        <v>230.376</v>
      </c>
      <c r="E496">
        <v>230.42099999999999</v>
      </c>
      <c r="F496">
        <v>8.5410000000000004</v>
      </c>
      <c r="G496">
        <v>8.5429999999999993</v>
      </c>
      <c r="H496">
        <v>8.5429999999999993</v>
      </c>
      <c r="I496">
        <v>8.5449999999999999</v>
      </c>
      <c r="J496">
        <v>50.128999999999998</v>
      </c>
      <c r="K496">
        <v>50.13</v>
      </c>
      <c r="L496">
        <v>50.13</v>
      </c>
      <c r="M496">
        <v>0.99070000000000003</v>
      </c>
    </row>
    <row r="497" spans="1:13" x14ac:dyDescent="0.25">
      <c r="A497" s="1">
        <v>46211.777685694447</v>
      </c>
      <c r="B497">
        <v>230.30799999999999</v>
      </c>
      <c r="C497">
        <v>230.398</v>
      </c>
      <c r="D497">
        <v>230.398</v>
      </c>
      <c r="E497">
        <v>230.45400000000001</v>
      </c>
      <c r="F497">
        <v>8.5419999999999998</v>
      </c>
      <c r="G497">
        <v>8.5449999999999999</v>
      </c>
      <c r="H497">
        <v>8.5449999999999999</v>
      </c>
      <c r="I497">
        <v>8.548</v>
      </c>
      <c r="J497">
        <v>50.128999999999998</v>
      </c>
      <c r="K497">
        <v>50.13</v>
      </c>
      <c r="L497">
        <v>50.13</v>
      </c>
      <c r="M497">
        <v>0.99070000000000003</v>
      </c>
    </row>
    <row r="498" spans="1:13" x14ac:dyDescent="0.25">
      <c r="A498" s="1">
        <v>46211.777697233796</v>
      </c>
      <c r="B498">
        <v>230.36500000000001</v>
      </c>
      <c r="C498">
        <v>230.42699999999999</v>
      </c>
      <c r="D498">
        <v>230.42699999999999</v>
      </c>
      <c r="E498">
        <v>230.46700000000001</v>
      </c>
      <c r="F498">
        <v>8.5440000000000005</v>
      </c>
      <c r="G498">
        <v>8.548</v>
      </c>
      <c r="H498">
        <v>8.548</v>
      </c>
      <c r="I498">
        <v>8.5510000000000002</v>
      </c>
      <c r="J498">
        <v>50.127000000000002</v>
      </c>
      <c r="K498">
        <v>50.128999999999998</v>
      </c>
      <c r="L498">
        <v>50.13</v>
      </c>
      <c r="M498">
        <v>0.99070000000000003</v>
      </c>
    </row>
    <row r="499" spans="1:13" x14ac:dyDescent="0.25">
      <c r="A499" s="1">
        <v>46211.777708784721</v>
      </c>
      <c r="B499">
        <v>230.244</v>
      </c>
      <c r="C499">
        <v>230.32499999999999</v>
      </c>
      <c r="D499">
        <v>230.32499999999999</v>
      </c>
      <c r="E499">
        <v>230.351</v>
      </c>
      <c r="F499">
        <v>8.5410000000000004</v>
      </c>
      <c r="G499">
        <v>8.5440000000000005</v>
      </c>
      <c r="H499">
        <v>8.5440000000000005</v>
      </c>
      <c r="I499">
        <v>8.548</v>
      </c>
      <c r="J499">
        <v>50.122</v>
      </c>
      <c r="K499">
        <v>50.124000000000002</v>
      </c>
      <c r="L499">
        <v>50.125999999999998</v>
      </c>
      <c r="M499">
        <v>0.99070000000000003</v>
      </c>
    </row>
    <row r="500" spans="1:13" x14ac:dyDescent="0.25">
      <c r="A500" s="1">
        <v>46211.777720324077</v>
      </c>
      <c r="B500">
        <v>230.255</v>
      </c>
      <c r="C500">
        <v>230.32</v>
      </c>
      <c r="D500">
        <v>230.32</v>
      </c>
      <c r="E500">
        <v>230.35</v>
      </c>
      <c r="F500">
        <v>8.5419999999999998</v>
      </c>
      <c r="G500">
        <v>8.5459999999999994</v>
      </c>
      <c r="H500">
        <v>8.5459999999999994</v>
      </c>
      <c r="I500">
        <v>8.5470000000000006</v>
      </c>
      <c r="J500">
        <v>50.119</v>
      </c>
      <c r="K500">
        <v>50.12</v>
      </c>
      <c r="L500">
        <v>50.122</v>
      </c>
      <c r="M500">
        <v>0.99070000000000003</v>
      </c>
    </row>
    <row r="501" spans="1:13" x14ac:dyDescent="0.25">
      <c r="A501" s="1">
        <v>46211.777731875001</v>
      </c>
      <c r="B501">
        <v>230.27699999999999</v>
      </c>
      <c r="C501">
        <v>230.327</v>
      </c>
      <c r="D501">
        <v>230.327</v>
      </c>
      <c r="E501">
        <v>230.364</v>
      </c>
      <c r="F501">
        <v>8.5419999999999998</v>
      </c>
      <c r="G501">
        <v>8.5440000000000005</v>
      </c>
      <c r="H501">
        <v>8.5440000000000005</v>
      </c>
      <c r="I501">
        <v>8.5449999999999999</v>
      </c>
      <c r="J501">
        <v>50.116</v>
      </c>
      <c r="K501">
        <v>50.116999999999997</v>
      </c>
      <c r="L501">
        <v>50.119</v>
      </c>
      <c r="M501">
        <v>0.99070000000000003</v>
      </c>
    </row>
    <row r="502" spans="1:13" x14ac:dyDescent="0.25">
      <c r="A502" s="1">
        <v>46211.777743425926</v>
      </c>
      <c r="B502">
        <v>230.191</v>
      </c>
      <c r="C502">
        <v>230.24700000000001</v>
      </c>
      <c r="D502">
        <v>230.24700000000001</v>
      </c>
      <c r="E502">
        <v>230.29300000000001</v>
      </c>
      <c r="F502">
        <v>8.5399999999999991</v>
      </c>
      <c r="G502">
        <v>8.5429999999999993</v>
      </c>
      <c r="H502">
        <v>8.5429999999999993</v>
      </c>
      <c r="I502">
        <v>8.5459999999999994</v>
      </c>
      <c r="J502">
        <v>50.115000000000002</v>
      </c>
      <c r="K502">
        <v>50.116</v>
      </c>
      <c r="L502">
        <v>50.116999999999997</v>
      </c>
      <c r="M502">
        <v>0.99070000000000003</v>
      </c>
    </row>
    <row r="503" spans="1:13" x14ac:dyDescent="0.25">
      <c r="A503" s="1">
        <v>46211.777754965275</v>
      </c>
      <c r="B503">
        <v>230.30600000000001</v>
      </c>
      <c r="C503">
        <v>230.34399999999999</v>
      </c>
      <c r="D503">
        <v>230.34399999999999</v>
      </c>
      <c r="E503">
        <v>230.37299999999999</v>
      </c>
      <c r="F503">
        <v>8.5340000000000007</v>
      </c>
      <c r="G503">
        <v>8.5380000000000003</v>
      </c>
      <c r="H503">
        <v>8.5380000000000003</v>
      </c>
      <c r="I503">
        <v>8.5419999999999998</v>
      </c>
      <c r="J503">
        <v>50.110999999999997</v>
      </c>
      <c r="K503">
        <v>50.113</v>
      </c>
      <c r="L503">
        <v>50.113999999999997</v>
      </c>
      <c r="M503">
        <v>0.99070000000000003</v>
      </c>
    </row>
    <row r="504" spans="1:13" x14ac:dyDescent="0.25">
      <c r="A504" s="1">
        <v>46211.777766516207</v>
      </c>
      <c r="B504">
        <v>230.321</v>
      </c>
      <c r="C504">
        <v>230.35</v>
      </c>
      <c r="D504">
        <v>230.35</v>
      </c>
      <c r="E504">
        <v>230.40600000000001</v>
      </c>
      <c r="F504">
        <v>8.532</v>
      </c>
      <c r="G504">
        <v>8.5340000000000007</v>
      </c>
      <c r="H504">
        <v>8.5340000000000007</v>
      </c>
      <c r="I504">
        <v>8.5350000000000001</v>
      </c>
      <c r="J504">
        <v>50.110999999999997</v>
      </c>
      <c r="K504">
        <v>50.110999999999997</v>
      </c>
      <c r="L504">
        <v>50.112000000000002</v>
      </c>
      <c r="M504">
        <v>0.99070000000000003</v>
      </c>
    </row>
    <row r="505" spans="1:13" x14ac:dyDescent="0.25">
      <c r="A505" s="1">
        <v>46211.777777766205</v>
      </c>
      <c r="B505">
        <v>230.32400000000001</v>
      </c>
      <c r="C505">
        <v>230.35</v>
      </c>
      <c r="D505">
        <v>230.35</v>
      </c>
      <c r="E505">
        <v>230.40700000000001</v>
      </c>
      <c r="F505">
        <v>8.5329999999999995</v>
      </c>
      <c r="G505">
        <v>8.5350000000000001</v>
      </c>
      <c r="H505">
        <v>8.5350000000000001</v>
      </c>
      <c r="I505">
        <v>8.5389999999999997</v>
      </c>
      <c r="J505">
        <v>50.109000000000002</v>
      </c>
      <c r="K505">
        <v>50.11</v>
      </c>
      <c r="L505">
        <v>50.110999999999997</v>
      </c>
      <c r="M505">
        <v>0.99060000000000004</v>
      </c>
    </row>
    <row r="506" spans="1:13" x14ac:dyDescent="0.25">
      <c r="A506" s="1">
        <v>46211.777791631946</v>
      </c>
      <c r="B506">
        <v>230.357</v>
      </c>
      <c r="C506">
        <v>230.41499999999999</v>
      </c>
      <c r="D506">
        <v>230.41499999999999</v>
      </c>
      <c r="E506">
        <v>230.44499999999999</v>
      </c>
      <c r="F506">
        <v>8.5350000000000001</v>
      </c>
      <c r="G506">
        <v>8.5380000000000003</v>
      </c>
      <c r="H506">
        <v>8.5380000000000003</v>
      </c>
      <c r="I506">
        <v>8.5399999999999991</v>
      </c>
      <c r="J506">
        <v>50.106000000000002</v>
      </c>
      <c r="K506">
        <v>50.106999999999999</v>
      </c>
      <c r="L506">
        <v>50.109000000000002</v>
      </c>
      <c r="M506">
        <v>0.99070000000000003</v>
      </c>
    </row>
    <row r="507" spans="1:13" x14ac:dyDescent="0.25">
      <c r="A507" s="1">
        <v>46211.777803182871</v>
      </c>
      <c r="B507">
        <v>230.26</v>
      </c>
      <c r="C507">
        <v>230.34399999999999</v>
      </c>
      <c r="D507">
        <v>230.34399999999999</v>
      </c>
      <c r="E507">
        <v>230.381</v>
      </c>
      <c r="F507">
        <v>8.5329999999999995</v>
      </c>
      <c r="G507">
        <v>8.5350000000000001</v>
      </c>
      <c r="H507">
        <v>8.5350000000000001</v>
      </c>
      <c r="I507">
        <v>8.5359999999999996</v>
      </c>
      <c r="J507">
        <v>50.103999999999999</v>
      </c>
      <c r="K507">
        <v>50.103999999999999</v>
      </c>
      <c r="L507">
        <v>50.106000000000002</v>
      </c>
      <c r="M507">
        <v>0.99060000000000004</v>
      </c>
    </row>
    <row r="508" spans="1:13" x14ac:dyDescent="0.25">
      <c r="A508" s="1">
        <v>46211.777814733796</v>
      </c>
      <c r="B508">
        <v>230.255</v>
      </c>
      <c r="C508">
        <v>230.30699999999999</v>
      </c>
      <c r="D508">
        <v>230.30699999999999</v>
      </c>
      <c r="E508">
        <v>230.34700000000001</v>
      </c>
      <c r="F508">
        <v>8.5340000000000007</v>
      </c>
      <c r="G508">
        <v>8.5359999999999996</v>
      </c>
      <c r="H508">
        <v>8.5359999999999996</v>
      </c>
      <c r="I508">
        <v>8.5389999999999997</v>
      </c>
      <c r="J508">
        <v>50.100999999999999</v>
      </c>
      <c r="K508">
        <v>50.101999999999997</v>
      </c>
      <c r="L508">
        <v>50.103000000000002</v>
      </c>
      <c r="M508">
        <v>0.99070000000000003</v>
      </c>
    </row>
    <row r="509" spans="1:13" x14ac:dyDescent="0.25">
      <c r="A509" s="1">
        <v>46211.777826284721</v>
      </c>
      <c r="B509">
        <v>230.309</v>
      </c>
      <c r="C509">
        <v>230.37899999999999</v>
      </c>
      <c r="D509">
        <v>230.37899999999999</v>
      </c>
      <c r="E509">
        <v>230.429</v>
      </c>
      <c r="F509">
        <v>8.5299999999999994</v>
      </c>
      <c r="G509">
        <v>8.5350000000000001</v>
      </c>
      <c r="H509">
        <v>8.5350000000000001</v>
      </c>
      <c r="I509">
        <v>8.5380000000000003</v>
      </c>
      <c r="J509">
        <v>50.100999999999999</v>
      </c>
      <c r="K509">
        <v>50.100999999999999</v>
      </c>
      <c r="L509">
        <v>50.100999999999999</v>
      </c>
      <c r="M509">
        <v>0.99070000000000003</v>
      </c>
    </row>
    <row r="510" spans="1:13" x14ac:dyDescent="0.25">
      <c r="A510" s="1">
        <v>46211.777837835645</v>
      </c>
      <c r="B510">
        <v>230.36099999999999</v>
      </c>
      <c r="C510">
        <v>230.43100000000001</v>
      </c>
      <c r="D510">
        <v>230.43100000000001</v>
      </c>
      <c r="E510">
        <v>230.511</v>
      </c>
      <c r="F510">
        <v>8.5329999999999995</v>
      </c>
      <c r="G510">
        <v>8.5350000000000001</v>
      </c>
      <c r="H510">
        <v>8.5350000000000001</v>
      </c>
      <c r="I510">
        <v>8.5370000000000008</v>
      </c>
      <c r="J510">
        <v>50.103000000000002</v>
      </c>
      <c r="K510">
        <v>50.103999999999999</v>
      </c>
      <c r="L510">
        <v>50.103999999999999</v>
      </c>
      <c r="M510">
        <v>0.99060000000000004</v>
      </c>
    </row>
    <row r="511" spans="1:13" x14ac:dyDescent="0.25">
      <c r="A511" s="1">
        <v>46211.777849375001</v>
      </c>
      <c r="B511">
        <v>230.45099999999999</v>
      </c>
      <c r="C511">
        <v>230.48599999999999</v>
      </c>
      <c r="D511">
        <v>230.48599999999999</v>
      </c>
      <c r="E511">
        <v>230.529</v>
      </c>
      <c r="F511">
        <v>8.5329999999999995</v>
      </c>
      <c r="G511">
        <v>8.5350000000000001</v>
      </c>
      <c r="H511">
        <v>8.5350000000000001</v>
      </c>
      <c r="I511">
        <v>8.5380000000000003</v>
      </c>
      <c r="J511">
        <v>50.103999999999999</v>
      </c>
      <c r="K511">
        <v>50.104999999999997</v>
      </c>
      <c r="L511">
        <v>50.104999999999997</v>
      </c>
      <c r="M511">
        <v>0.99060000000000004</v>
      </c>
    </row>
    <row r="512" spans="1:13" x14ac:dyDescent="0.25">
      <c r="A512" s="1">
        <v>46211.777860925926</v>
      </c>
      <c r="B512">
        <v>230.309</v>
      </c>
      <c r="C512">
        <v>230.37799999999999</v>
      </c>
      <c r="D512">
        <v>230.37799999999999</v>
      </c>
      <c r="E512">
        <v>230.405</v>
      </c>
      <c r="F512">
        <v>8.5289999999999999</v>
      </c>
      <c r="G512">
        <v>8.5329999999999995</v>
      </c>
      <c r="H512">
        <v>8.5329999999999995</v>
      </c>
      <c r="I512">
        <v>8.5350000000000001</v>
      </c>
      <c r="J512">
        <v>50.104999999999997</v>
      </c>
      <c r="K512">
        <v>50.104999999999997</v>
      </c>
      <c r="L512">
        <v>50.106000000000002</v>
      </c>
      <c r="M512">
        <v>0.99060000000000004</v>
      </c>
    </row>
    <row r="513" spans="1:13" x14ac:dyDescent="0.25">
      <c r="A513" s="1">
        <v>46211.77787247685</v>
      </c>
      <c r="B513">
        <v>230.35</v>
      </c>
      <c r="C513">
        <v>230.40100000000001</v>
      </c>
      <c r="D513">
        <v>230.40100000000001</v>
      </c>
      <c r="E513">
        <v>230.43199999999999</v>
      </c>
      <c r="F513">
        <v>8.5299999999999994</v>
      </c>
      <c r="G513">
        <v>8.5329999999999995</v>
      </c>
      <c r="H513">
        <v>8.5329999999999995</v>
      </c>
      <c r="I513">
        <v>8.5340000000000007</v>
      </c>
      <c r="J513">
        <v>50.106000000000002</v>
      </c>
      <c r="K513">
        <v>50.106000000000002</v>
      </c>
      <c r="L513">
        <v>50.106999999999999</v>
      </c>
      <c r="M513">
        <v>0.99070000000000003</v>
      </c>
    </row>
    <row r="514" spans="1:13" x14ac:dyDescent="0.25">
      <c r="A514" s="1">
        <v>46211.777884027775</v>
      </c>
      <c r="B514">
        <v>230.37299999999999</v>
      </c>
      <c r="C514">
        <v>230.398</v>
      </c>
      <c r="D514">
        <v>230.398</v>
      </c>
      <c r="E514">
        <v>230.43299999999999</v>
      </c>
      <c r="F514">
        <v>8.5310000000000006</v>
      </c>
      <c r="G514">
        <v>8.5359999999999996</v>
      </c>
      <c r="H514">
        <v>8.5359999999999996</v>
      </c>
      <c r="I514">
        <v>8.5380000000000003</v>
      </c>
      <c r="J514">
        <v>50.106999999999999</v>
      </c>
      <c r="K514">
        <v>50.107999999999997</v>
      </c>
      <c r="L514">
        <v>50.107999999999997</v>
      </c>
      <c r="M514">
        <v>0.99070000000000003</v>
      </c>
    </row>
    <row r="515" spans="1:13" x14ac:dyDescent="0.25">
      <c r="A515" s="1">
        <v>46211.777895578707</v>
      </c>
      <c r="B515">
        <v>230.274</v>
      </c>
      <c r="C515">
        <v>230.37299999999999</v>
      </c>
      <c r="D515">
        <v>230.37299999999999</v>
      </c>
      <c r="E515">
        <v>230.40799999999999</v>
      </c>
      <c r="F515">
        <v>8.5340000000000007</v>
      </c>
      <c r="G515">
        <v>8.5380000000000003</v>
      </c>
      <c r="H515">
        <v>8.5380000000000003</v>
      </c>
      <c r="I515">
        <v>8.5410000000000004</v>
      </c>
      <c r="J515">
        <v>50.106000000000002</v>
      </c>
      <c r="K515">
        <v>50.106999999999999</v>
      </c>
      <c r="L515">
        <v>50.107999999999997</v>
      </c>
      <c r="M515">
        <v>0.99070000000000003</v>
      </c>
    </row>
    <row r="516" spans="1:13" x14ac:dyDescent="0.25">
      <c r="A516" s="1">
        <v>46211.777907129632</v>
      </c>
      <c r="B516">
        <v>230.321</v>
      </c>
      <c r="C516">
        <v>230.387</v>
      </c>
      <c r="D516">
        <v>230.387</v>
      </c>
      <c r="E516">
        <v>230.42099999999999</v>
      </c>
      <c r="F516">
        <v>8.5370000000000008</v>
      </c>
      <c r="G516">
        <v>8.5399999999999991</v>
      </c>
      <c r="H516">
        <v>8.5399999999999991</v>
      </c>
      <c r="I516">
        <v>8.5419999999999998</v>
      </c>
      <c r="J516">
        <v>50.106000000000002</v>
      </c>
      <c r="K516">
        <v>50.106999999999999</v>
      </c>
      <c r="L516">
        <v>50.106999999999999</v>
      </c>
      <c r="M516">
        <v>0.99060000000000004</v>
      </c>
    </row>
    <row r="517" spans="1:13" x14ac:dyDescent="0.25">
      <c r="A517" s="1">
        <v>46211.777918680556</v>
      </c>
      <c r="B517">
        <v>230.40899999999999</v>
      </c>
      <c r="C517">
        <v>230.44800000000001</v>
      </c>
      <c r="D517">
        <v>230.44800000000001</v>
      </c>
      <c r="E517">
        <v>230.488</v>
      </c>
      <c r="F517">
        <v>8.5380000000000003</v>
      </c>
      <c r="G517">
        <v>8.5399999999999991</v>
      </c>
      <c r="H517">
        <v>8.5399999999999991</v>
      </c>
      <c r="I517">
        <v>8.5440000000000005</v>
      </c>
      <c r="J517">
        <v>50.106999999999999</v>
      </c>
      <c r="K517">
        <v>50.107999999999997</v>
      </c>
      <c r="L517">
        <v>50.109000000000002</v>
      </c>
      <c r="M517">
        <v>0.99060000000000004</v>
      </c>
    </row>
    <row r="518" spans="1:13" x14ac:dyDescent="0.25">
      <c r="A518" s="1">
        <v>46211.777930219905</v>
      </c>
      <c r="B518">
        <v>230.511</v>
      </c>
      <c r="C518">
        <v>230.547</v>
      </c>
      <c r="D518">
        <v>230.547</v>
      </c>
      <c r="E518">
        <v>230.59200000000001</v>
      </c>
      <c r="F518">
        <v>8.5350000000000001</v>
      </c>
      <c r="G518">
        <v>8.5370000000000008</v>
      </c>
      <c r="H518">
        <v>8.5370000000000008</v>
      </c>
      <c r="I518">
        <v>8.5389999999999997</v>
      </c>
      <c r="J518">
        <v>50.11</v>
      </c>
      <c r="K518">
        <v>50.110999999999997</v>
      </c>
      <c r="L518">
        <v>50.110999999999997</v>
      </c>
      <c r="M518">
        <v>0.99060000000000004</v>
      </c>
    </row>
    <row r="519" spans="1:13" x14ac:dyDescent="0.25">
      <c r="A519" s="1">
        <v>46211.77794177083</v>
      </c>
      <c r="B519">
        <v>230.536</v>
      </c>
      <c r="C519">
        <v>230.59200000000001</v>
      </c>
      <c r="D519">
        <v>230.59200000000001</v>
      </c>
      <c r="E519">
        <v>230.625</v>
      </c>
      <c r="F519">
        <v>8.5329999999999995</v>
      </c>
      <c r="G519">
        <v>8.5359999999999996</v>
      </c>
      <c r="H519">
        <v>8.5359999999999996</v>
      </c>
      <c r="I519">
        <v>8.5380000000000003</v>
      </c>
      <c r="J519">
        <v>50.110999999999997</v>
      </c>
      <c r="K519">
        <v>50.112000000000002</v>
      </c>
      <c r="L519">
        <v>50.113</v>
      </c>
      <c r="M519">
        <v>0.99060000000000004</v>
      </c>
    </row>
    <row r="520" spans="1:13" x14ac:dyDescent="0.25">
      <c r="A520" s="1">
        <v>46211.777953321762</v>
      </c>
      <c r="B520">
        <v>230.62</v>
      </c>
      <c r="C520">
        <v>230.66800000000001</v>
      </c>
      <c r="D520">
        <v>230.66800000000001</v>
      </c>
      <c r="E520">
        <v>230.73</v>
      </c>
      <c r="F520">
        <v>8.5359999999999996</v>
      </c>
      <c r="G520">
        <v>8.5380000000000003</v>
      </c>
      <c r="H520">
        <v>8.5380000000000003</v>
      </c>
      <c r="I520">
        <v>8.5389999999999997</v>
      </c>
      <c r="J520">
        <v>50.113999999999997</v>
      </c>
      <c r="K520">
        <v>50.116</v>
      </c>
      <c r="L520">
        <v>50.116999999999997</v>
      </c>
      <c r="M520">
        <v>0.99060000000000004</v>
      </c>
    </row>
    <row r="521" spans="1:13" x14ac:dyDescent="0.25">
      <c r="A521" s="1">
        <v>46211.777964872686</v>
      </c>
      <c r="B521">
        <v>230.661</v>
      </c>
      <c r="C521">
        <v>230.69</v>
      </c>
      <c r="D521">
        <v>230.69</v>
      </c>
      <c r="E521">
        <v>230.71</v>
      </c>
      <c r="F521">
        <v>8.5350000000000001</v>
      </c>
      <c r="G521">
        <v>8.5370000000000008</v>
      </c>
      <c r="H521">
        <v>8.5370000000000008</v>
      </c>
      <c r="I521">
        <v>8.5389999999999997</v>
      </c>
      <c r="J521">
        <v>50.118000000000002</v>
      </c>
      <c r="K521">
        <v>50.118000000000002</v>
      </c>
      <c r="L521">
        <v>50.119</v>
      </c>
      <c r="M521">
        <v>0.99060000000000004</v>
      </c>
    </row>
    <row r="522" spans="1:13" x14ac:dyDescent="0.25">
      <c r="A522" s="1">
        <v>46211.777976412035</v>
      </c>
      <c r="B522">
        <v>230.60599999999999</v>
      </c>
      <c r="C522">
        <v>230.637</v>
      </c>
      <c r="D522">
        <v>230.637</v>
      </c>
      <c r="E522">
        <v>230.65299999999999</v>
      </c>
      <c r="F522">
        <v>8.5340000000000007</v>
      </c>
      <c r="G522">
        <v>8.5359999999999996</v>
      </c>
      <c r="H522">
        <v>8.5359999999999996</v>
      </c>
      <c r="I522">
        <v>8.5370000000000008</v>
      </c>
      <c r="J522">
        <v>50.118000000000002</v>
      </c>
      <c r="K522">
        <v>50.119</v>
      </c>
      <c r="L522">
        <v>50.12</v>
      </c>
      <c r="M522">
        <v>0.99060000000000004</v>
      </c>
    </row>
    <row r="523" spans="1:13" x14ac:dyDescent="0.25">
      <c r="A523" s="1">
        <v>46211.77798796296</v>
      </c>
      <c r="B523">
        <v>230.56100000000001</v>
      </c>
      <c r="C523">
        <v>230.613</v>
      </c>
      <c r="D523">
        <v>230.613</v>
      </c>
      <c r="E523">
        <v>230.68</v>
      </c>
      <c r="F523">
        <v>8.5340000000000007</v>
      </c>
      <c r="G523">
        <v>8.5350000000000001</v>
      </c>
      <c r="H523">
        <v>8.5350000000000001</v>
      </c>
      <c r="I523">
        <v>8.5370000000000008</v>
      </c>
      <c r="J523">
        <v>50.116999999999997</v>
      </c>
      <c r="K523">
        <v>50.118000000000002</v>
      </c>
      <c r="L523">
        <v>50.118000000000002</v>
      </c>
      <c r="M523">
        <v>0.99060000000000004</v>
      </c>
    </row>
    <row r="524" spans="1:13" x14ac:dyDescent="0.25">
      <c r="A524" s="1">
        <v>46211.777999513892</v>
      </c>
      <c r="B524">
        <v>230.60400000000001</v>
      </c>
      <c r="C524">
        <v>230.673</v>
      </c>
      <c r="D524">
        <v>230.673</v>
      </c>
      <c r="E524">
        <v>230.71100000000001</v>
      </c>
      <c r="F524">
        <v>8.5359999999999996</v>
      </c>
      <c r="G524">
        <v>8.5380000000000003</v>
      </c>
      <c r="H524">
        <v>8.5380000000000003</v>
      </c>
      <c r="I524">
        <v>8.5399999999999991</v>
      </c>
      <c r="J524">
        <v>50.116999999999997</v>
      </c>
      <c r="K524">
        <v>50.116999999999997</v>
      </c>
      <c r="L524">
        <v>50.118000000000002</v>
      </c>
      <c r="M524">
        <v>0.99060000000000004</v>
      </c>
    </row>
    <row r="525" spans="1:13" x14ac:dyDescent="0.25">
      <c r="A525" s="1">
        <v>46211.77801105324</v>
      </c>
      <c r="B525">
        <v>230.64400000000001</v>
      </c>
      <c r="C525">
        <v>230.67500000000001</v>
      </c>
      <c r="D525">
        <v>230.67500000000001</v>
      </c>
      <c r="E525">
        <v>230.73</v>
      </c>
      <c r="F525">
        <v>8.5329999999999995</v>
      </c>
      <c r="G525">
        <v>8.5350000000000001</v>
      </c>
      <c r="H525">
        <v>8.5350000000000001</v>
      </c>
      <c r="I525">
        <v>8.5370000000000008</v>
      </c>
      <c r="J525">
        <v>50.116</v>
      </c>
      <c r="K525">
        <v>50.116999999999997</v>
      </c>
      <c r="L525">
        <v>50.118000000000002</v>
      </c>
      <c r="M525">
        <v>0.99060000000000004</v>
      </c>
    </row>
    <row r="526" spans="1:13" x14ac:dyDescent="0.25">
      <c r="A526" s="1">
        <v>46211.778022604165</v>
      </c>
      <c r="B526">
        <v>230.6</v>
      </c>
      <c r="C526">
        <v>230.626</v>
      </c>
      <c r="D526">
        <v>230.626</v>
      </c>
      <c r="E526">
        <v>230.67</v>
      </c>
      <c r="F526">
        <v>8.5289999999999999</v>
      </c>
      <c r="G526">
        <v>8.532</v>
      </c>
      <c r="H526">
        <v>8.532</v>
      </c>
      <c r="I526">
        <v>8.5340000000000007</v>
      </c>
      <c r="J526">
        <v>50.113999999999997</v>
      </c>
      <c r="K526">
        <v>50.115000000000002</v>
      </c>
      <c r="L526">
        <v>50.116999999999997</v>
      </c>
      <c r="M526">
        <v>0.99060000000000004</v>
      </c>
    </row>
    <row r="527" spans="1:13" x14ac:dyDescent="0.25">
      <c r="A527" s="1">
        <v>46211.77803415509</v>
      </c>
      <c r="B527">
        <v>230.53200000000001</v>
      </c>
      <c r="C527">
        <v>230.58699999999999</v>
      </c>
      <c r="D527">
        <v>230.58699999999999</v>
      </c>
      <c r="E527">
        <v>230.61</v>
      </c>
      <c r="F527">
        <v>8.5310000000000006</v>
      </c>
      <c r="G527">
        <v>8.5329999999999995</v>
      </c>
      <c r="H527">
        <v>8.5329999999999995</v>
      </c>
      <c r="I527">
        <v>8.5350000000000001</v>
      </c>
      <c r="J527">
        <v>50.11</v>
      </c>
      <c r="K527">
        <v>50.112000000000002</v>
      </c>
      <c r="L527">
        <v>50.113999999999997</v>
      </c>
      <c r="M527">
        <v>0.99060000000000004</v>
      </c>
    </row>
    <row r="528" spans="1:13" x14ac:dyDescent="0.25">
      <c r="A528" s="1">
        <v>46211.778045706022</v>
      </c>
      <c r="B528">
        <v>230.548</v>
      </c>
      <c r="C528">
        <v>230.595</v>
      </c>
      <c r="D528">
        <v>230.595</v>
      </c>
      <c r="E528">
        <v>230.64599999999999</v>
      </c>
      <c r="F528">
        <v>8.532</v>
      </c>
      <c r="G528">
        <v>8.5350000000000001</v>
      </c>
      <c r="H528">
        <v>8.5350000000000001</v>
      </c>
      <c r="I528">
        <v>8.5380000000000003</v>
      </c>
      <c r="J528">
        <v>50.106000000000002</v>
      </c>
      <c r="K528">
        <v>50.106999999999999</v>
      </c>
      <c r="L528">
        <v>50.109000000000002</v>
      </c>
      <c r="M528">
        <v>0.99060000000000004</v>
      </c>
    </row>
    <row r="529" spans="1:13" x14ac:dyDescent="0.25">
      <c r="A529" s="1">
        <v>46211.77805724537</v>
      </c>
      <c r="B529">
        <v>230.50700000000001</v>
      </c>
      <c r="C529">
        <v>230.565</v>
      </c>
      <c r="D529">
        <v>230.565</v>
      </c>
      <c r="E529">
        <v>230.614</v>
      </c>
      <c r="F529">
        <v>8.532</v>
      </c>
      <c r="G529">
        <v>8.5350000000000001</v>
      </c>
      <c r="H529">
        <v>8.5350000000000001</v>
      </c>
      <c r="I529">
        <v>8.5380000000000003</v>
      </c>
      <c r="J529">
        <v>50.1</v>
      </c>
      <c r="K529">
        <v>50.103000000000002</v>
      </c>
      <c r="L529">
        <v>50.104999999999997</v>
      </c>
      <c r="M529">
        <v>0.99060000000000004</v>
      </c>
    </row>
    <row r="530" spans="1:13" x14ac:dyDescent="0.25">
      <c r="A530" s="1">
        <v>46211.778068796295</v>
      </c>
      <c r="B530">
        <v>230.47399999999999</v>
      </c>
      <c r="C530">
        <v>230.547</v>
      </c>
      <c r="D530">
        <v>230.547</v>
      </c>
      <c r="E530">
        <v>230.59800000000001</v>
      </c>
      <c r="F530">
        <v>8.5329999999999995</v>
      </c>
      <c r="G530">
        <v>8.5370000000000008</v>
      </c>
      <c r="H530">
        <v>8.5370000000000008</v>
      </c>
      <c r="I530">
        <v>8.5399999999999991</v>
      </c>
      <c r="J530">
        <v>50.094999999999999</v>
      </c>
      <c r="K530">
        <v>50.097000000000001</v>
      </c>
      <c r="L530">
        <v>50.098999999999997</v>
      </c>
      <c r="M530">
        <v>0.99060000000000004</v>
      </c>
    </row>
    <row r="531" spans="1:13" x14ac:dyDescent="0.25">
      <c r="A531" s="1">
        <v>46211.778080358796</v>
      </c>
      <c r="B531">
        <v>230.53299999999999</v>
      </c>
      <c r="C531">
        <v>230.61799999999999</v>
      </c>
      <c r="D531">
        <v>230.61799999999999</v>
      </c>
      <c r="E531">
        <v>230.684</v>
      </c>
      <c r="F531">
        <v>8.5350000000000001</v>
      </c>
      <c r="G531">
        <v>8.5380000000000003</v>
      </c>
      <c r="H531">
        <v>8.5380000000000003</v>
      </c>
      <c r="I531">
        <v>8.5410000000000004</v>
      </c>
      <c r="J531">
        <v>50.094000000000001</v>
      </c>
      <c r="K531">
        <v>50.094999999999999</v>
      </c>
      <c r="L531">
        <v>50.094999999999999</v>
      </c>
      <c r="M531">
        <v>0.99060000000000004</v>
      </c>
    </row>
    <row r="532" spans="1:13" x14ac:dyDescent="0.25">
      <c r="A532" s="1">
        <v>46211.77809190972</v>
      </c>
      <c r="B532">
        <v>230.61699999999999</v>
      </c>
      <c r="C532">
        <v>230.667</v>
      </c>
      <c r="D532">
        <v>230.667</v>
      </c>
      <c r="E532">
        <v>230.72900000000001</v>
      </c>
      <c r="F532">
        <v>8.5350000000000001</v>
      </c>
      <c r="G532">
        <v>8.5370000000000008</v>
      </c>
      <c r="H532">
        <v>8.5370000000000008</v>
      </c>
      <c r="I532">
        <v>8.5389999999999997</v>
      </c>
      <c r="J532">
        <v>50.094999999999999</v>
      </c>
      <c r="K532">
        <v>50.095999999999997</v>
      </c>
      <c r="L532">
        <v>50.095999999999997</v>
      </c>
      <c r="M532">
        <v>0.99060000000000004</v>
      </c>
    </row>
    <row r="533" spans="1:13" x14ac:dyDescent="0.25">
      <c r="A533" s="1">
        <v>46211.778103460645</v>
      </c>
      <c r="B533">
        <v>230.56800000000001</v>
      </c>
      <c r="C533">
        <v>230.614</v>
      </c>
      <c r="D533">
        <v>230.614</v>
      </c>
      <c r="E533">
        <v>230.67</v>
      </c>
      <c r="F533">
        <v>8.5299999999999994</v>
      </c>
      <c r="G533">
        <v>8.5340000000000007</v>
      </c>
      <c r="H533">
        <v>8.5340000000000007</v>
      </c>
      <c r="I533">
        <v>8.5380000000000003</v>
      </c>
      <c r="J533">
        <v>50.097000000000001</v>
      </c>
      <c r="K533">
        <v>50.097999999999999</v>
      </c>
      <c r="L533">
        <v>50.098999999999997</v>
      </c>
      <c r="M533">
        <v>0.99060000000000004</v>
      </c>
    </row>
    <row r="534" spans="1:13" x14ac:dyDescent="0.25">
      <c r="A534" s="1">
        <v>46211.778115011577</v>
      </c>
      <c r="B534">
        <v>230.488</v>
      </c>
      <c r="C534">
        <v>230.54900000000001</v>
      </c>
      <c r="D534">
        <v>230.54900000000001</v>
      </c>
      <c r="E534">
        <v>230.61</v>
      </c>
      <c r="F534">
        <v>8.5269999999999992</v>
      </c>
      <c r="G534">
        <v>8.5299999999999994</v>
      </c>
      <c r="H534">
        <v>8.5299999999999994</v>
      </c>
      <c r="I534">
        <v>8.532</v>
      </c>
      <c r="J534">
        <v>50.097999999999999</v>
      </c>
      <c r="K534">
        <v>50.098999999999997</v>
      </c>
      <c r="L534">
        <v>50.1</v>
      </c>
      <c r="M534">
        <v>0.99060000000000004</v>
      </c>
    </row>
    <row r="535" spans="1:13" x14ac:dyDescent="0.25">
      <c r="A535" s="1">
        <v>46211.778126562502</v>
      </c>
      <c r="B535">
        <v>230.41900000000001</v>
      </c>
      <c r="C535">
        <v>230.47800000000001</v>
      </c>
      <c r="D535">
        <v>230.47800000000001</v>
      </c>
      <c r="E535">
        <v>230.54900000000001</v>
      </c>
      <c r="F535">
        <v>8.5289999999999999</v>
      </c>
      <c r="G535">
        <v>8.532</v>
      </c>
      <c r="H535">
        <v>8.532</v>
      </c>
      <c r="I535">
        <v>8.5340000000000007</v>
      </c>
      <c r="J535">
        <v>50.098999999999997</v>
      </c>
      <c r="K535">
        <v>50.1</v>
      </c>
      <c r="L535">
        <v>50.1</v>
      </c>
      <c r="M535">
        <v>0.99060000000000004</v>
      </c>
    </row>
    <row r="536" spans="1:13" x14ac:dyDescent="0.25">
      <c r="A536" s="1">
        <v>46211.778138113426</v>
      </c>
      <c r="B536">
        <v>230.285</v>
      </c>
      <c r="C536">
        <v>230.38200000000001</v>
      </c>
      <c r="D536">
        <v>230.38200000000001</v>
      </c>
      <c r="E536">
        <v>230.452</v>
      </c>
      <c r="F536">
        <v>8.5310000000000006</v>
      </c>
      <c r="G536">
        <v>8.5340000000000007</v>
      </c>
      <c r="H536">
        <v>8.5340000000000007</v>
      </c>
      <c r="I536">
        <v>8.5359999999999996</v>
      </c>
      <c r="J536">
        <v>50.098999999999997</v>
      </c>
      <c r="K536">
        <v>50.098999999999997</v>
      </c>
      <c r="L536">
        <v>50.100999999999999</v>
      </c>
      <c r="M536">
        <v>0.99060000000000004</v>
      </c>
    </row>
    <row r="537" spans="1:13" x14ac:dyDescent="0.25">
      <c r="A537" s="1">
        <v>46211.778149664351</v>
      </c>
      <c r="B537">
        <v>230.274</v>
      </c>
      <c r="C537">
        <v>230.339</v>
      </c>
      <c r="D537">
        <v>230.339</v>
      </c>
      <c r="E537">
        <v>230.39099999999999</v>
      </c>
      <c r="F537">
        <v>8.5329999999999995</v>
      </c>
      <c r="G537">
        <v>8.5370000000000008</v>
      </c>
      <c r="H537">
        <v>8.5370000000000008</v>
      </c>
      <c r="I537">
        <v>8.5399999999999991</v>
      </c>
      <c r="J537">
        <v>50.098999999999997</v>
      </c>
      <c r="K537">
        <v>50.1</v>
      </c>
      <c r="L537">
        <v>50.100999999999999</v>
      </c>
      <c r="M537">
        <v>0.99070000000000003</v>
      </c>
    </row>
    <row r="538" spans="1:13" x14ac:dyDescent="0.25">
      <c r="A538" s="1">
        <v>46211.778161215276</v>
      </c>
      <c r="B538">
        <v>230.27099999999999</v>
      </c>
      <c r="C538">
        <v>230.32599999999999</v>
      </c>
      <c r="D538">
        <v>230.32599999999999</v>
      </c>
      <c r="E538">
        <v>230.35300000000001</v>
      </c>
      <c r="F538">
        <v>8.5359999999999996</v>
      </c>
      <c r="G538">
        <v>8.5380000000000003</v>
      </c>
      <c r="H538">
        <v>8.5380000000000003</v>
      </c>
      <c r="I538">
        <v>8.5389999999999997</v>
      </c>
      <c r="J538">
        <v>50.094000000000001</v>
      </c>
      <c r="K538">
        <v>50.095999999999997</v>
      </c>
      <c r="L538">
        <v>50.097999999999999</v>
      </c>
      <c r="M538">
        <v>0.99060000000000004</v>
      </c>
    </row>
    <row r="539" spans="1:13" x14ac:dyDescent="0.25">
      <c r="A539" s="1">
        <v>46211.7781727662</v>
      </c>
      <c r="B539">
        <v>230.21100000000001</v>
      </c>
      <c r="C539">
        <v>230.24100000000001</v>
      </c>
      <c r="D539">
        <v>230.24100000000001</v>
      </c>
      <c r="E539">
        <v>230.30600000000001</v>
      </c>
      <c r="F539">
        <v>8.5299999999999994</v>
      </c>
      <c r="G539">
        <v>8.5340000000000007</v>
      </c>
      <c r="H539">
        <v>8.5340000000000007</v>
      </c>
      <c r="I539">
        <v>8.5370000000000008</v>
      </c>
      <c r="J539">
        <v>50.087000000000003</v>
      </c>
      <c r="K539">
        <v>50.09</v>
      </c>
      <c r="L539">
        <v>50.091999999999999</v>
      </c>
      <c r="M539">
        <v>0.99070000000000003</v>
      </c>
    </row>
    <row r="540" spans="1:13" x14ac:dyDescent="0.25">
      <c r="A540" s="1">
        <v>46211.778184317132</v>
      </c>
      <c r="B540">
        <v>230.14400000000001</v>
      </c>
      <c r="C540">
        <v>230.19300000000001</v>
      </c>
      <c r="D540">
        <v>230.19300000000001</v>
      </c>
      <c r="E540">
        <v>230.291</v>
      </c>
      <c r="F540">
        <v>8.532</v>
      </c>
      <c r="G540">
        <v>8.5340000000000007</v>
      </c>
      <c r="H540">
        <v>8.5340000000000007</v>
      </c>
      <c r="I540">
        <v>8.5370000000000008</v>
      </c>
      <c r="J540">
        <v>50.08</v>
      </c>
      <c r="K540">
        <v>50.082999999999998</v>
      </c>
      <c r="L540">
        <v>50.085000000000001</v>
      </c>
      <c r="M540">
        <v>0.99060000000000004</v>
      </c>
    </row>
    <row r="541" spans="1:13" x14ac:dyDescent="0.25">
      <c r="A541" s="1">
        <v>46211.778195879633</v>
      </c>
      <c r="B541">
        <v>230.07499999999999</v>
      </c>
      <c r="C541">
        <v>230.11600000000001</v>
      </c>
      <c r="D541">
        <v>230.11600000000001</v>
      </c>
      <c r="E541">
        <v>230.14500000000001</v>
      </c>
      <c r="F541">
        <v>8.5310000000000006</v>
      </c>
      <c r="G541">
        <v>8.5340000000000007</v>
      </c>
      <c r="H541">
        <v>8.5340000000000007</v>
      </c>
      <c r="I541">
        <v>8.5350000000000001</v>
      </c>
      <c r="J541">
        <v>50.069000000000003</v>
      </c>
      <c r="K541">
        <v>50.073999999999998</v>
      </c>
      <c r="L541">
        <v>50.078000000000003</v>
      </c>
      <c r="M541">
        <v>0.99070000000000003</v>
      </c>
    </row>
    <row r="542" spans="1:13" x14ac:dyDescent="0.25">
      <c r="A542" s="1">
        <v>46211.778207430558</v>
      </c>
      <c r="B542">
        <v>229.983</v>
      </c>
      <c r="C542">
        <v>230.09399999999999</v>
      </c>
      <c r="D542">
        <v>230.09399999999999</v>
      </c>
      <c r="E542">
        <v>230.15799999999999</v>
      </c>
      <c r="F542">
        <v>8.5299999999999994</v>
      </c>
      <c r="G542">
        <v>8.5340000000000007</v>
      </c>
      <c r="H542">
        <v>8.5340000000000007</v>
      </c>
      <c r="I542">
        <v>8.5389999999999997</v>
      </c>
      <c r="J542">
        <v>50.064999999999998</v>
      </c>
      <c r="K542">
        <v>50.066000000000003</v>
      </c>
      <c r="L542">
        <v>50.067999999999998</v>
      </c>
      <c r="M542">
        <v>0.99070000000000003</v>
      </c>
    </row>
    <row r="543" spans="1:13" x14ac:dyDescent="0.25">
      <c r="A543" s="1">
        <v>46211.778218993059</v>
      </c>
      <c r="B543">
        <v>230.054</v>
      </c>
      <c r="C543">
        <v>230.095</v>
      </c>
      <c r="D543">
        <v>230.095</v>
      </c>
      <c r="E543">
        <v>230.15899999999999</v>
      </c>
      <c r="F543">
        <v>8.5329999999999995</v>
      </c>
      <c r="G543">
        <v>8.5359999999999996</v>
      </c>
      <c r="H543">
        <v>8.5359999999999996</v>
      </c>
      <c r="I543">
        <v>8.5399999999999991</v>
      </c>
      <c r="J543">
        <v>50.057000000000002</v>
      </c>
      <c r="K543">
        <v>50.06</v>
      </c>
      <c r="L543">
        <v>50.063000000000002</v>
      </c>
      <c r="M543">
        <v>0.99060000000000004</v>
      </c>
    </row>
    <row r="544" spans="1:13" x14ac:dyDescent="0.25">
      <c r="A544" s="1">
        <v>46211.778230555552</v>
      </c>
      <c r="B544">
        <v>230.04900000000001</v>
      </c>
      <c r="C544">
        <v>230.14099999999999</v>
      </c>
      <c r="D544">
        <v>230.14099999999999</v>
      </c>
      <c r="E544">
        <v>230.19300000000001</v>
      </c>
      <c r="F544">
        <v>8.5350000000000001</v>
      </c>
      <c r="G544">
        <v>8.5370000000000008</v>
      </c>
      <c r="H544">
        <v>8.5370000000000008</v>
      </c>
      <c r="I544">
        <v>8.5380000000000003</v>
      </c>
      <c r="J544">
        <v>50.055999999999997</v>
      </c>
      <c r="K544">
        <v>50.055999999999997</v>
      </c>
      <c r="L544">
        <v>50.057000000000002</v>
      </c>
      <c r="M544">
        <v>0.99070000000000003</v>
      </c>
    </row>
    <row r="545" spans="1:13" x14ac:dyDescent="0.25">
      <c r="A545" s="1">
        <v>46211.778242118053</v>
      </c>
      <c r="B545">
        <v>230.26499999999999</v>
      </c>
      <c r="C545">
        <v>230.28700000000001</v>
      </c>
      <c r="D545">
        <v>230.28700000000001</v>
      </c>
      <c r="E545">
        <v>230.31700000000001</v>
      </c>
      <c r="F545">
        <v>8.5340000000000007</v>
      </c>
      <c r="G545">
        <v>8.5370000000000008</v>
      </c>
      <c r="H545">
        <v>8.5370000000000008</v>
      </c>
      <c r="I545">
        <v>8.5389999999999997</v>
      </c>
      <c r="J545">
        <v>50.055</v>
      </c>
      <c r="K545">
        <v>50.055999999999997</v>
      </c>
      <c r="L545">
        <v>50.055999999999997</v>
      </c>
      <c r="M545">
        <v>0.99060000000000004</v>
      </c>
    </row>
    <row r="546" spans="1:13" x14ac:dyDescent="0.25">
      <c r="A546" s="1">
        <v>46211.778253680553</v>
      </c>
      <c r="B546">
        <v>230.28899999999999</v>
      </c>
      <c r="C546">
        <v>230.363</v>
      </c>
      <c r="D546">
        <v>230.363</v>
      </c>
      <c r="E546">
        <v>230.41399999999999</v>
      </c>
      <c r="F546">
        <v>8.5340000000000007</v>
      </c>
      <c r="G546">
        <v>8.5350000000000001</v>
      </c>
      <c r="H546">
        <v>8.5350000000000001</v>
      </c>
      <c r="I546">
        <v>8.5370000000000008</v>
      </c>
      <c r="J546">
        <v>50.057000000000002</v>
      </c>
      <c r="K546">
        <v>50.06</v>
      </c>
      <c r="L546">
        <v>50.063000000000002</v>
      </c>
      <c r="M546">
        <v>0.99060000000000004</v>
      </c>
    </row>
    <row r="547" spans="1:13" x14ac:dyDescent="0.25">
      <c r="A547" s="1">
        <v>46211.778265231478</v>
      </c>
      <c r="B547">
        <v>230.44300000000001</v>
      </c>
      <c r="C547">
        <v>230.511</v>
      </c>
      <c r="D547">
        <v>230.511</v>
      </c>
      <c r="E547">
        <v>230.58099999999999</v>
      </c>
      <c r="F547">
        <v>8.5340000000000007</v>
      </c>
      <c r="G547">
        <v>8.5359999999999996</v>
      </c>
      <c r="H547">
        <v>8.5359999999999996</v>
      </c>
      <c r="I547">
        <v>8.5389999999999997</v>
      </c>
      <c r="J547">
        <v>50.064</v>
      </c>
      <c r="K547">
        <v>50.067</v>
      </c>
      <c r="L547">
        <v>50.069000000000003</v>
      </c>
      <c r="M547">
        <v>0.99060000000000004</v>
      </c>
    </row>
    <row r="548" spans="1:13" x14ac:dyDescent="0.25">
      <c r="A548" s="1">
        <v>46211.778276793979</v>
      </c>
      <c r="B548">
        <v>230.50200000000001</v>
      </c>
      <c r="C548">
        <v>230.55600000000001</v>
      </c>
      <c r="D548">
        <v>230.55600000000001</v>
      </c>
      <c r="E548">
        <v>230.59</v>
      </c>
      <c r="F548">
        <v>8.5299999999999994</v>
      </c>
      <c r="G548">
        <v>8.532</v>
      </c>
      <c r="H548">
        <v>8.532</v>
      </c>
      <c r="I548">
        <v>8.5350000000000001</v>
      </c>
      <c r="J548">
        <v>50.070999999999998</v>
      </c>
      <c r="K548">
        <v>50.075000000000003</v>
      </c>
      <c r="L548">
        <v>50.078000000000003</v>
      </c>
      <c r="M548">
        <v>0.99060000000000004</v>
      </c>
    </row>
    <row r="549" spans="1:13" x14ac:dyDescent="0.25">
      <c r="A549" s="1">
        <v>46211.778288344911</v>
      </c>
      <c r="B549">
        <v>230.477</v>
      </c>
      <c r="C549">
        <v>230.512</v>
      </c>
      <c r="D549">
        <v>230.512</v>
      </c>
      <c r="E549">
        <v>230.56299999999999</v>
      </c>
      <c r="F549">
        <v>8.5269999999999992</v>
      </c>
      <c r="G549">
        <v>8.5289999999999999</v>
      </c>
      <c r="H549">
        <v>8.5289999999999999</v>
      </c>
      <c r="I549">
        <v>8.532</v>
      </c>
      <c r="J549">
        <v>50.078000000000003</v>
      </c>
      <c r="K549">
        <v>50.081000000000003</v>
      </c>
      <c r="L549">
        <v>50.082999999999998</v>
      </c>
      <c r="M549">
        <v>0.99060000000000004</v>
      </c>
    </row>
    <row r="550" spans="1:13" x14ac:dyDescent="0.25">
      <c r="A550" s="1">
        <v>46211.778299907404</v>
      </c>
      <c r="B550">
        <v>230.43899999999999</v>
      </c>
      <c r="C550">
        <v>230.46799999999999</v>
      </c>
      <c r="D550">
        <v>230.46799999999999</v>
      </c>
      <c r="E550">
        <v>230.501</v>
      </c>
      <c r="F550">
        <v>8.5299999999999994</v>
      </c>
      <c r="G550">
        <v>8.5310000000000006</v>
      </c>
      <c r="H550">
        <v>8.5310000000000006</v>
      </c>
      <c r="I550">
        <v>8.5340000000000007</v>
      </c>
      <c r="J550">
        <v>50.082999999999998</v>
      </c>
      <c r="K550">
        <v>50.085999999999999</v>
      </c>
      <c r="L550">
        <v>50.088999999999999</v>
      </c>
      <c r="M550">
        <v>0.99060000000000004</v>
      </c>
    </row>
    <row r="551" spans="1:13" x14ac:dyDescent="0.25">
      <c r="A551" s="1">
        <v>46211.778311458336</v>
      </c>
      <c r="B551">
        <v>230.434</v>
      </c>
      <c r="C551">
        <v>230.47</v>
      </c>
      <c r="D551">
        <v>230.47</v>
      </c>
      <c r="E551">
        <v>230.53299999999999</v>
      </c>
      <c r="F551">
        <v>8.5299999999999994</v>
      </c>
      <c r="G551">
        <v>8.532</v>
      </c>
      <c r="H551">
        <v>8.532</v>
      </c>
      <c r="I551">
        <v>8.5329999999999995</v>
      </c>
      <c r="J551">
        <v>50.091000000000001</v>
      </c>
      <c r="K551">
        <v>50.094000000000001</v>
      </c>
      <c r="L551">
        <v>50.097000000000001</v>
      </c>
      <c r="M551">
        <v>0.99060000000000004</v>
      </c>
    </row>
    <row r="552" spans="1:13" x14ac:dyDescent="0.25">
      <c r="A552" s="1">
        <v>46211.778323009261</v>
      </c>
      <c r="B552">
        <v>230.249</v>
      </c>
      <c r="C552">
        <v>230.405</v>
      </c>
      <c r="D552">
        <v>230.405</v>
      </c>
      <c r="E552">
        <v>230.536</v>
      </c>
      <c r="F552">
        <v>8.5269999999999992</v>
      </c>
      <c r="G552">
        <v>8.5299999999999994</v>
      </c>
      <c r="H552">
        <v>8.5299999999999994</v>
      </c>
      <c r="I552">
        <v>8.5329999999999995</v>
      </c>
      <c r="J552">
        <v>50.097000000000001</v>
      </c>
      <c r="K552">
        <v>50.098999999999997</v>
      </c>
      <c r="L552">
        <v>50.1</v>
      </c>
      <c r="M552">
        <v>0.99060000000000004</v>
      </c>
    </row>
    <row r="553" spans="1:13" x14ac:dyDescent="0.25">
      <c r="A553" s="1">
        <v>46211.778334560186</v>
      </c>
      <c r="B553">
        <v>230.238</v>
      </c>
      <c r="C553">
        <v>230.31399999999999</v>
      </c>
      <c r="D553">
        <v>230.31399999999999</v>
      </c>
      <c r="E553">
        <v>230.35</v>
      </c>
      <c r="F553">
        <v>8.5299999999999994</v>
      </c>
      <c r="G553">
        <v>8.532</v>
      </c>
      <c r="H553">
        <v>8.532</v>
      </c>
      <c r="I553">
        <v>8.5329999999999995</v>
      </c>
      <c r="J553">
        <v>50.100999999999999</v>
      </c>
      <c r="K553">
        <v>50.103000000000002</v>
      </c>
      <c r="L553">
        <v>50.104999999999997</v>
      </c>
      <c r="M553">
        <v>0.99060000000000004</v>
      </c>
    </row>
    <row r="554" spans="1:13" x14ac:dyDescent="0.25">
      <c r="A554" s="1">
        <v>46211.77834611111</v>
      </c>
      <c r="B554">
        <v>230.358</v>
      </c>
      <c r="C554">
        <v>230.39699999999999</v>
      </c>
      <c r="D554">
        <v>230.39699999999999</v>
      </c>
      <c r="E554">
        <v>230.411</v>
      </c>
      <c r="F554">
        <v>8.532</v>
      </c>
      <c r="G554">
        <v>8.5340000000000007</v>
      </c>
      <c r="H554">
        <v>8.5340000000000007</v>
      </c>
      <c r="I554">
        <v>8.5350000000000001</v>
      </c>
      <c r="J554">
        <v>50.104999999999997</v>
      </c>
      <c r="K554">
        <v>50.106999999999999</v>
      </c>
      <c r="L554">
        <v>50.11</v>
      </c>
      <c r="M554">
        <v>0.99060000000000004</v>
      </c>
    </row>
    <row r="555" spans="1:13" x14ac:dyDescent="0.25">
      <c r="A555" s="1">
        <v>46211.778357662035</v>
      </c>
      <c r="B555">
        <v>230.392</v>
      </c>
      <c r="C555">
        <v>230.43</v>
      </c>
      <c r="D555">
        <v>230.43</v>
      </c>
      <c r="E555">
        <v>230.47</v>
      </c>
      <c r="F555">
        <v>8.5229999999999997</v>
      </c>
      <c r="G555">
        <v>8.5289999999999999</v>
      </c>
      <c r="H555">
        <v>8.5289999999999999</v>
      </c>
      <c r="I555">
        <v>8.5329999999999995</v>
      </c>
      <c r="J555">
        <v>50.112000000000002</v>
      </c>
      <c r="K555">
        <v>50.113999999999997</v>
      </c>
      <c r="L555">
        <v>50.116</v>
      </c>
      <c r="M555">
        <v>0.99070000000000003</v>
      </c>
    </row>
    <row r="556" spans="1:13" x14ac:dyDescent="0.25">
      <c r="A556" s="1">
        <v>46211.778369201391</v>
      </c>
      <c r="B556">
        <v>230.44300000000001</v>
      </c>
      <c r="C556">
        <v>230.46899999999999</v>
      </c>
      <c r="D556">
        <v>230.46899999999999</v>
      </c>
      <c r="E556">
        <v>230.53</v>
      </c>
      <c r="F556">
        <v>8.5280000000000005</v>
      </c>
      <c r="G556">
        <v>8.532</v>
      </c>
      <c r="H556">
        <v>8.532</v>
      </c>
      <c r="I556">
        <v>8.5350000000000001</v>
      </c>
      <c r="J556">
        <v>50.116999999999997</v>
      </c>
      <c r="K556">
        <v>50.119</v>
      </c>
      <c r="L556">
        <v>50.121000000000002</v>
      </c>
      <c r="M556">
        <v>0.99070000000000003</v>
      </c>
    </row>
    <row r="557" spans="1:13" x14ac:dyDescent="0.25">
      <c r="A557" s="1">
        <v>46211.778380752316</v>
      </c>
      <c r="B557">
        <v>230.441</v>
      </c>
      <c r="C557">
        <v>230.47800000000001</v>
      </c>
      <c r="D557">
        <v>230.47800000000001</v>
      </c>
      <c r="E557">
        <v>230.52099999999999</v>
      </c>
      <c r="F557">
        <v>8.5329999999999995</v>
      </c>
      <c r="G557">
        <v>8.5329999999999995</v>
      </c>
      <c r="H557">
        <v>8.5329999999999995</v>
      </c>
      <c r="I557">
        <v>8.5340000000000007</v>
      </c>
      <c r="J557">
        <v>50.122</v>
      </c>
      <c r="K557">
        <v>50.122</v>
      </c>
      <c r="L557">
        <v>50.122999999999998</v>
      </c>
      <c r="M557">
        <v>0.99060000000000004</v>
      </c>
    </row>
    <row r="558" spans="1:13" x14ac:dyDescent="0.25">
      <c r="A558" s="1">
        <v>46211.778392291664</v>
      </c>
      <c r="B558">
        <v>230.38399999999999</v>
      </c>
      <c r="C558">
        <v>230.43</v>
      </c>
      <c r="D558">
        <v>230.43</v>
      </c>
      <c r="E558">
        <v>230.505</v>
      </c>
      <c r="F558">
        <v>8.5269999999999992</v>
      </c>
      <c r="G558">
        <v>8.5299999999999994</v>
      </c>
      <c r="H558">
        <v>8.5299999999999994</v>
      </c>
      <c r="I558">
        <v>8.5340000000000007</v>
      </c>
      <c r="J558">
        <v>50.121000000000002</v>
      </c>
      <c r="K558">
        <v>50.121000000000002</v>
      </c>
      <c r="L558">
        <v>50.122</v>
      </c>
      <c r="M558">
        <v>0.99060000000000004</v>
      </c>
    </row>
    <row r="559" spans="1:13" x14ac:dyDescent="0.25">
      <c r="A559" s="1">
        <v>46211.778403842596</v>
      </c>
      <c r="B559">
        <v>230.28</v>
      </c>
      <c r="C559">
        <v>230.33699999999999</v>
      </c>
      <c r="D559">
        <v>230.33699999999999</v>
      </c>
      <c r="E559">
        <v>230.4</v>
      </c>
      <c r="F559">
        <v>8.5259999999999998</v>
      </c>
      <c r="G559">
        <v>8.5280000000000005</v>
      </c>
      <c r="H559">
        <v>8.5280000000000005</v>
      </c>
      <c r="I559">
        <v>8.5310000000000006</v>
      </c>
      <c r="J559">
        <v>50.116999999999997</v>
      </c>
      <c r="K559">
        <v>50.118000000000002</v>
      </c>
      <c r="L559">
        <v>50.119</v>
      </c>
      <c r="M559">
        <v>0.99060000000000004</v>
      </c>
    </row>
    <row r="560" spans="1:13" x14ac:dyDescent="0.25">
      <c r="A560" s="1">
        <v>46211.778415393521</v>
      </c>
      <c r="B560">
        <v>230.309</v>
      </c>
      <c r="C560">
        <v>230.322</v>
      </c>
      <c r="D560">
        <v>230.322</v>
      </c>
      <c r="E560">
        <v>230.32900000000001</v>
      </c>
      <c r="F560">
        <v>8.5299999999999994</v>
      </c>
      <c r="G560">
        <v>8.532</v>
      </c>
      <c r="H560">
        <v>8.532</v>
      </c>
      <c r="I560">
        <v>8.5329999999999995</v>
      </c>
      <c r="J560">
        <v>50.115000000000002</v>
      </c>
      <c r="K560">
        <v>50.116</v>
      </c>
      <c r="L560">
        <v>50.116999999999997</v>
      </c>
      <c r="M560">
        <v>0.99060000000000004</v>
      </c>
    </row>
    <row r="561" spans="1:13" x14ac:dyDescent="0.25">
      <c r="A561" s="1">
        <v>46211.778426932869</v>
      </c>
      <c r="B561">
        <v>230.315</v>
      </c>
      <c r="C561">
        <v>230.32900000000001</v>
      </c>
      <c r="D561">
        <v>230.32900000000001</v>
      </c>
      <c r="E561">
        <v>230.34</v>
      </c>
      <c r="F561">
        <v>8.5310000000000006</v>
      </c>
      <c r="G561">
        <v>8.5329999999999995</v>
      </c>
      <c r="H561">
        <v>8.5329999999999995</v>
      </c>
      <c r="I561">
        <v>8.5350000000000001</v>
      </c>
      <c r="J561">
        <v>50.11</v>
      </c>
      <c r="K561">
        <v>50.112000000000002</v>
      </c>
      <c r="L561">
        <v>50.113999999999997</v>
      </c>
      <c r="M561">
        <v>0.99070000000000003</v>
      </c>
    </row>
    <row r="562" spans="1:13" x14ac:dyDescent="0.25">
      <c r="A562" s="1">
        <v>46211.778438483794</v>
      </c>
      <c r="B562">
        <v>230.33600000000001</v>
      </c>
      <c r="C562">
        <v>230.38499999999999</v>
      </c>
      <c r="D562">
        <v>230.38499999999999</v>
      </c>
      <c r="E562">
        <v>230.42699999999999</v>
      </c>
      <c r="F562">
        <v>8.5329999999999995</v>
      </c>
      <c r="G562">
        <v>8.5359999999999996</v>
      </c>
      <c r="H562">
        <v>8.5359999999999996</v>
      </c>
      <c r="I562">
        <v>8.5370000000000008</v>
      </c>
      <c r="J562">
        <v>50.106000000000002</v>
      </c>
      <c r="K562">
        <v>50.107999999999997</v>
      </c>
      <c r="L562">
        <v>50.109000000000002</v>
      </c>
      <c r="M562">
        <v>0.99060000000000004</v>
      </c>
    </row>
    <row r="563" spans="1:13" x14ac:dyDescent="0.25">
      <c r="A563" s="1">
        <v>46211.778450034719</v>
      </c>
      <c r="B563">
        <v>230.38200000000001</v>
      </c>
      <c r="C563">
        <v>230.43700000000001</v>
      </c>
      <c r="D563">
        <v>230.43700000000001</v>
      </c>
      <c r="E563">
        <v>230.476</v>
      </c>
      <c r="F563">
        <v>8.5359999999999996</v>
      </c>
      <c r="G563">
        <v>8.5359999999999996</v>
      </c>
      <c r="H563">
        <v>8.5359999999999996</v>
      </c>
      <c r="I563">
        <v>8.5370000000000008</v>
      </c>
      <c r="J563">
        <v>50.106000000000002</v>
      </c>
      <c r="K563">
        <v>50.106000000000002</v>
      </c>
      <c r="L563">
        <v>50.106000000000002</v>
      </c>
      <c r="M563">
        <v>0.99060000000000004</v>
      </c>
    </row>
    <row r="564" spans="1:13" x14ac:dyDescent="0.25">
      <c r="A564" s="1">
        <v>46211.778461585651</v>
      </c>
      <c r="B564">
        <v>230.398</v>
      </c>
      <c r="C564">
        <v>230.44</v>
      </c>
      <c r="D564">
        <v>230.44</v>
      </c>
      <c r="E564">
        <v>230.47499999999999</v>
      </c>
      <c r="F564">
        <v>8.5329999999999995</v>
      </c>
      <c r="G564">
        <v>8.5350000000000001</v>
      </c>
      <c r="H564">
        <v>8.5350000000000001</v>
      </c>
      <c r="I564">
        <v>8.5370000000000008</v>
      </c>
      <c r="J564">
        <v>50.100999999999999</v>
      </c>
      <c r="K564">
        <v>50.103000000000002</v>
      </c>
      <c r="L564">
        <v>50.103999999999999</v>
      </c>
      <c r="M564">
        <v>0.99060000000000004</v>
      </c>
    </row>
    <row r="565" spans="1:13" x14ac:dyDescent="0.25">
      <c r="A565" s="1">
        <v>46211.778472210652</v>
      </c>
      <c r="B565">
        <v>230.45</v>
      </c>
      <c r="C565">
        <v>230.5</v>
      </c>
      <c r="D565">
        <v>230.5</v>
      </c>
      <c r="E565">
        <v>230.53800000000001</v>
      </c>
      <c r="F565">
        <v>8.5299999999999994</v>
      </c>
      <c r="G565">
        <v>8.5329999999999995</v>
      </c>
      <c r="H565">
        <v>8.5329999999999995</v>
      </c>
      <c r="I565">
        <v>8.5359999999999996</v>
      </c>
      <c r="J565">
        <v>50.097000000000001</v>
      </c>
      <c r="K565">
        <v>50.098999999999997</v>
      </c>
      <c r="L565">
        <v>50.1</v>
      </c>
      <c r="M565">
        <v>0.99060000000000004</v>
      </c>
    </row>
    <row r="566" spans="1:13" x14ac:dyDescent="0.25">
      <c r="A566" s="1">
        <v>46211.778486076386</v>
      </c>
      <c r="B566">
        <v>230.321</v>
      </c>
      <c r="C566">
        <v>230.40299999999999</v>
      </c>
      <c r="D566">
        <v>230.40299999999999</v>
      </c>
      <c r="E566">
        <v>230.49299999999999</v>
      </c>
      <c r="F566">
        <v>8.5269999999999992</v>
      </c>
      <c r="G566">
        <v>8.532</v>
      </c>
      <c r="H566">
        <v>8.532</v>
      </c>
      <c r="I566">
        <v>8.5370000000000008</v>
      </c>
      <c r="J566">
        <v>50.091999999999999</v>
      </c>
      <c r="K566">
        <v>50.094000000000001</v>
      </c>
      <c r="L566">
        <v>50.097000000000001</v>
      </c>
      <c r="M566">
        <v>0.99060000000000004</v>
      </c>
    </row>
    <row r="567" spans="1:13" x14ac:dyDescent="0.25">
      <c r="A567" s="1">
        <v>46211.778497627318</v>
      </c>
      <c r="B567">
        <v>230.40100000000001</v>
      </c>
      <c r="C567">
        <v>230.48599999999999</v>
      </c>
      <c r="D567">
        <v>230.48599999999999</v>
      </c>
      <c r="E567">
        <v>230.53</v>
      </c>
      <c r="F567">
        <v>8.5350000000000001</v>
      </c>
      <c r="G567">
        <v>8.5389999999999997</v>
      </c>
      <c r="H567">
        <v>8.5389999999999997</v>
      </c>
      <c r="I567">
        <v>8.5410000000000004</v>
      </c>
      <c r="J567">
        <v>50.091999999999999</v>
      </c>
      <c r="K567">
        <v>50.093000000000004</v>
      </c>
      <c r="L567">
        <v>50.093000000000004</v>
      </c>
      <c r="M567">
        <v>0.99060000000000004</v>
      </c>
    </row>
    <row r="568" spans="1:13" x14ac:dyDescent="0.25">
      <c r="A568" s="1">
        <v>46211.778509178243</v>
      </c>
      <c r="B568">
        <v>230.50800000000001</v>
      </c>
      <c r="C568">
        <v>230.53700000000001</v>
      </c>
      <c r="D568">
        <v>230.53700000000001</v>
      </c>
      <c r="E568">
        <v>230.56200000000001</v>
      </c>
      <c r="F568">
        <v>8.5359999999999996</v>
      </c>
      <c r="G568">
        <v>8.5380000000000003</v>
      </c>
      <c r="H568">
        <v>8.5380000000000003</v>
      </c>
      <c r="I568">
        <v>8.5399999999999991</v>
      </c>
      <c r="J568">
        <v>50.09</v>
      </c>
      <c r="K568">
        <v>50.091000000000001</v>
      </c>
      <c r="L568">
        <v>50.091999999999999</v>
      </c>
      <c r="M568">
        <v>0.99060000000000004</v>
      </c>
    </row>
    <row r="569" spans="1:13" x14ac:dyDescent="0.25">
      <c r="A569" s="1">
        <v>46211.778520740743</v>
      </c>
      <c r="B569">
        <v>230.495</v>
      </c>
      <c r="C569">
        <v>230.50700000000001</v>
      </c>
      <c r="D569">
        <v>230.50700000000001</v>
      </c>
      <c r="E569">
        <v>230.55</v>
      </c>
      <c r="F569">
        <v>8.5350000000000001</v>
      </c>
      <c r="G569">
        <v>8.5359999999999996</v>
      </c>
      <c r="H569">
        <v>8.5359999999999996</v>
      </c>
      <c r="I569">
        <v>8.5380000000000003</v>
      </c>
      <c r="J569">
        <v>50.088999999999999</v>
      </c>
      <c r="K569">
        <v>50.088999999999999</v>
      </c>
      <c r="L569">
        <v>50.09</v>
      </c>
      <c r="M569">
        <v>0.99060000000000004</v>
      </c>
    </row>
    <row r="570" spans="1:13" x14ac:dyDescent="0.25">
      <c r="A570" s="1">
        <v>46211.778532291668</v>
      </c>
      <c r="B570">
        <v>230.48099999999999</v>
      </c>
      <c r="C570">
        <v>230.625</v>
      </c>
      <c r="D570">
        <v>230.625</v>
      </c>
      <c r="E570">
        <v>230.71100000000001</v>
      </c>
      <c r="F570">
        <v>8.5350000000000001</v>
      </c>
      <c r="G570">
        <v>8.5380000000000003</v>
      </c>
      <c r="H570">
        <v>8.5380000000000003</v>
      </c>
      <c r="I570">
        <v>8.5419999999999998</v>
      </c>
      <c r="J570">
        <v>50.088000000000001</v>
      </c>
      <c r="K570">
        <v>50.088999999999999</v>
      </c>
      <c r="L570">
        <v>50.09</v>
      </c>
      <c r="M570">
        <v>0.99060000000000004</v>
      </c>
    </row>
    <row r="571" spans="1:13" x14ac:dyDescent="0.25">
      <c r="A571" s="1">
        <v>46211.778543842593</v>
      </c>
      <c r="B571">
        <v>230.64699999999999</v>
      </c>
      <c r="C571">
        <v>230.69499999999999</v>
      </c>
      <c r="D571">
        <v>230.69499999999999</v>
      </c>
      <c r="E571">
        <v>230.779</v>
      </c>
      <c r="F571">
        <v>8.5359999999999996</v>
      </c>
      <c r="G571">
        <v>8.5380000000000003</v>
      </c>
      <c r="H571">
        <v>8.5380000000000003</v>
      </c>
      <c r="I571">
        <v>8.5410000000000004</v>
      </c>
      <c r="J571">
        <v>50.088000000000001</v>
      </c>
      <c r="K571">
        <v>50.088000000000001</v>
      </c>
      <c r="L571">
        <v>50.088999999999999</v>
      </c>
      <c r="M571">
        <v>0.99060000000000004</v>
      </c>
    </row>
    <row r="572" spans="1:13" x14ac:dyDescent="0.25">
      <c r="A572" s="1">
        <v>46211.778555393517</v>
      </c>
      <c r="B572">
        <v>230.67699999999999</v>
      </c>
      <c r="C572">
        <v>230.71100000000001</v>
      </c>
      <c r="D572">
        <v>230.71100000000001</v>
      </c>
      <c r="E572">
        <v>230.77099999999999</v>
      </c>
      <c r="F572">
        <v>8.5340000000000007</v>
      </c>
      <c r="G572">
        <v>8.5359999999999996</v>
      </c>
      <c r="H572">
        <v>8.5359999999999996</v>
      </c>
      <c r="I572">
        <v>8.5370000000000008</v>
      </c>
      <c r="J572">
        <v>50.088999999999999</v>
      </c>
      <c r="K572">
        <v>50.09</v>
      </c>
      <c r="L572">
        <v>50.091000000000001</v>
      </c>
      <c r="M572">
        <v>0.99060000000000004</v>
      </c>
    </row>
    <row r="573" spans="1:13" x14ac:dyDescent="0.25">
      <c r="A573" s="1">
        <v>46211.778566944442</v>
      </c>
      <c r="B573">
        <v>230.62899999999999</v>
      </c>
      <c r="C573">
        <v>230.715</v>
      </c>
      <c r="D573">
        <v>230.715</v>
      </c>
      <c r="E573">
        <v>230.83699999999999</v>
      </c>
      <c r="F573">
        <v>8.5289999999999999</v>
      </c>
      <c r="G573">
        <v>8.5340000000000007</v>
      </c>
      <c r="H573">
        <v>8.5340000000000007</v>
      </c>
      <c r="I573">
        <v>8.5399999999999991</v>
      </c>
      <c r="J573">
        <v>50.091999999999999</v>
      </c>
      <c r="K573">
        <v>50.093000000000004</v>
      </c>
      <c r="L573">
        <v>50.093000000000004</v>
      </c>
      <c r="M573">
        <v>0.99060000000000004</v>
      </c>
    </row>
    <row r="574" spans="1:13" x14ac:dyDescent="0.25">
      <c r="A574" s="1">
        <v>46211.778578495374</v>
      </c>
      <c r="B574">
        <v>230.65100000000001</v>
      </c>
      <c r="C574">
        <v>230.702</v>
      </c>
      <c r="D574">
        <v>230.702</v>
      </c>
      <c r="E574">
        <v>230.75299999999999</v>
      </c>
      <c r="F574">
        <v>8.5259999999999998</v>
      </c>
      <c r="G574">
        <v>8.5289999999999999</v>
      </c>
      <c r="H574">
        <v>8.5289999999999999</v>
      </c>
      <c r="I574">
        <v>8.532</v>
      </c>
      <c r="J574">
        <v>50.091000000000001</v>
      </c>
      <c r="K574">
        <v>50.091999999999999</v>
      </c>
      <c r="L574">
        <v>50.093000000000004</v>
      </c>
      <c r="M574">
        <v>0.99060000000000004</v>
      </c>
    </row>
    <row r="575" spans="1:13" x14ac:dyDescent="0.25">
      <c r="A575" s="1">
        <v>46211.778590057867</v>
      </c>
      <c r="B575">
        <v>230.64599999999999</v>
      </c>
      <c r="C575">
        <v>230.703</v>
      </c>
      <c r="D575">
        <v>230.703</v>
      </c>
      <c r="E575">
        <v>230.79900000000001</v>
      </c>
      <c r="F575">
        <v>8.5250000000000004</v>
      </c>
      <c r="G575">
        <v>8.5289999999999999</v>
      </c>
      <c r="H575">
        <v>8.5289999999999999</v>
      </c>
      <c r="I575">
        <v>8.5350000000000001</v>
      </c>
      <c r="J575">
        <v>50.087000000000003</v>
      </c>
      <c r="K575">
        <v>50.088999999999999</v>
      </c>
      <c r="L575">
        <v>50.09</v>
      </c>
      <c r="M575">
        <v>0.99060000000000004</v>
      </c>
    </row>
    <row r="576" spans="1:13" x14ac:dyDescent="0.25">
      <c r="A576" s="1">
        <v>46211.778601608799</v>
      </c>
      <c r="B576">
        <v>230.53100000000001</v>
      </c>
      <c r="C576">
        <v>230.583</v>
      </c>
      <c r="D576">
        <v>230.583</v>
      </c>
      <c r="E576">
        <v>230.62200000000001</v>
      </c>
      <c r="F576">
        <v>8.5259999999999998</v>
      </c>
      <c r="G576">
        <v>8.5280000000000005</v>
      </c>
      <c r="H576">
        <v>8.5280000000000005</v>
      </c>
      <c r="I576">
        <v>8.5329999999999995</v>
      </c>
      <c r="J576">
        <v>50.085999999999999</v>
      </c>
      <c r="K576">
        <v>50.087000000000003</v>
      </c>
      <c r="L576">
        <v>50.087000000000003</v>
      </c>
      <c r="M576">
        <v>0.99060000000000004</v>
      </c>
    </row>
    <row r="577" spans="1:13" x14ac:dyDescent="0.25">
      <c r="A577" s="1">
        <v>46211.778613159724</v>
      </c>
      <c r="B577">
        <v>230.61500000000001</v>
      </c>
      <c r="C577">
        <v>230.63399999999999</v>
      </c>
      <c r="D577">
        <v>230.63399999999999</v>
      </c>
      <c r="E577">
        <v>230.66800000000001</v>
      </c>
      <c r="F577">
        <v>8.5329999999999995</v>
      </c>
      <c r="G577">
        <v>8.5350000000000001</v>
      </c>
      <c r="H577">
        <v>8.5350000000000001</v>
      </c>
      <c r="I577">
        <v>8.5370000000000008</v>
      </c>
      <c r="J577">
        <v>50.084000000000003</v>
      </c>
      <c r="K577">
        <v>50.084000000000003</v>
      </c>
      <c r="L577">
        <v>50.085999999999999</v>
      </c>
      <c r="M577">
        <v>0.99060000000000004</v>
      </c>
    </row>
    <row r="578" spans="1:13" x14ac:dyDescent="0.25">
      <c r="A578" s="1">
        <v>46211.778624722225</v>
      </c>
      <c r="B578">
        <v>230.59399999999999</v>
      </c>
      <c r="C578">
        <v>230.643</v>
      </c>
      <c r="D578">
        <v>230.643</v>
      </c>
      <c r="E578">
        <v>230.72399999999999</v>
      </c>
      <c r="F578">
        <v>8.5310000000000006</v>
      </c>
      <c r="G578">
        <v>8.5350000000000001</v>
      </c>
      <c r="H578">
        <v>8.5350000000000001</v>
      </c>
      <c r="I578">
        <v>8.5380000000000003</v>
      </c>
      <c r="J578">
        <v>50.082999999999998</v>
      </c>
      <c r="K578">
        <v>50.084000000000003</v>
      </c>
      <c r="L578">
        <v>50.084000000000003</v>
      </c>
      <c r="M578">
        <v>0.99060000000000004</v>
      </c>
    </row>
    <row r="579" spans="1:13" x14ac:dyDescent="0.25">
      <c r="A579" s="1">
        <v>46211.778636273149</v>
      </c>
      <c r="B579">
        <v>230.501</v>
      </c>
      <c r="C579">
        <v>230.578</v>
      </c>
      <c r="D579">
        <v>230.578</v>
      </c>
      <c r="E579">
        <v>230.61500000000001</v>
      </c>
      <c r="F579">
        <v>8.5239999999999991</v>
      </c>
      <c r="G579">
        <v>8.532</v>
      </c>
      <c r="H579">
        <v>8.532</v>
      </c>
      <c r="I579">
        <v>8.5350000000000001</v>
      </c>
      <c r="J579">
        <v>50.082000000000001</v>
      </c>
      <c r="K579">
        <v>50.082999999999998</v>
      </c>
      <c r="L579">
        <v>50.084000000000003</v>
      </c>
      <c r="M579">
        <v>0.99060000000000004</v>
      </c>
    </row>
    <row r="580" spans="1:13" x14ac:dyDescent="0.25">
      <c r="A580" s="1">
        <v>46211.778647824074</v>
      </c>
      <c r="B580">
        <v>230.62299999999999</v>
      </c>
      <c r="C580">
        <v>230.66300000000001</v>
      </c>
      <c r="D580">
        <v>230.66300000000001</v>
      </c>
      <c r="E580">
        <v>230.68899999999999</v>
      </c>
      <c r="F580">
        <v>8.5340000000000007</v>
      </c>
      <c r="G580">
        <v>8.5359999999999996</v>
      </c>
      <c r="H580">
        <v>8.5359999999999996</v>
      </c>
      <c r="I580">
        <v>8.5380000000000003</v>
      </c>
      <c r="J580">
        <v>50.082000000000001</v>
      </c>
      <c r="K580">
        <v>50.082999999999998</v>
      </c>
      <c r="L580">
        <v>50.082999999999998</v>
      </c>
      <c r="M580">
        <v>0.99060000000000004</v>
      </c>
    </row>
    <row r="581" spans="1:13" x14ac:dyDescent="0.25">
      <c r="A581" s="1">
        <v>46211.778659386575</v>
      </c>
      <c r="B581">
        <v>230.583</v>
      </c>
      <c r="C581">
        <v>230.61799999999999</v>
      </c>
      <c r="D581">
        <v>230.61799999999999</v>
      </c>
      <c r="E581">
        <v>230.65899999999999</v>
      </c>
      <c r="F581">
        <v>8.5299999999999994</v>
      </c>
      <c r="G581">
        <v>8.5310000000000006</v>
      </c>
      <c r="H581">
        <v>8.5310000000000006</v>
      </c>
      <c r="I581">
        <v>8.532</v>
      </c>
      <c r="J581">
        <v>50.082999999999998</v>
      </c>
      <c r="K581">
        <v>50.082999999999998</v>
      </c>
      <c r="L581">
        <v>50.082999999999998</v>
      </c>
      <c r="M581">
        <v>0.99060000000000004</v>
      </c>
    </row>
    <row r="582" spans="1:13" x14ac:dyDescent="0.25">
      <c r="A582" s="1">
        <v>46211.7786709375</v>
      </c>
      <c r="B582">
        <v>230.56</v>
      </c>
      <c r="C582">
        <v>230.59100000000001</v>
      </c>
      <c r="D582">
        <v>230.59100000000001</v>
      </c>
      <c r="E582">
        <v>230.66499999999999</v>
      </c>
      <c r="F582">
        <v>8.5280000000000005</v>
      </c>
      <c r="G582">
        <v>8.532</v>
      </c>
      <c r="H582">
        <v>8.532</v>
      </c>
      <c r="I582">
        <v>8.5350000000000001</v>
      </c>
      <c r="J582">
        <v>50.082000000000001</v>
      </c>
      <c r="K582">
        <v>50.082000000000001</v>
      </c>
      <c r="L582">
        <v>50.082000000000001</v>
      </c>
      <c r="M582">
        <v>0.99060000000000004</v>
      </c>
    </row>
    <row r="583" spans="1:13" x14ac:dyDescent="0.25">
      <c r="A583" s="1">
        <v>46211.778682488424</v>
      </c>
      <c r="B583">
        <v>230.41200000000001</v>
      </c>
      <c r="C583">
        <v>230.511</v>
      </c>
      <c r="D583">
        <v>230.511</v>
      </c>
      <c r="E583">
        <v>230.56299999999999</v>
      </c>
      <c r="F583">
        <v>8.5269999999999992</v>
      </c>
      <c r="G583">
        <v>8.5299999999999994</v>
      </c>
      <c r="H583">
        <v>8.5299999999999994</v>
      </c>
      <c r="I583">
        <v>8.5299999999999994</v>
      </c>
      <c r="J583">
        <v>50.079000000000001</v>
      </c>
      <c r="K583">
        <v>50.081000000000003</v>
      </c>
      <c r="L583">
        <v>50.082000000000001</v>
      </c>
      <c r="M583">
        <v>0.99060000000000004</v>
      </c>
    </row>
    <row r="584" spans="1:13" x14ac:dyDescent="0.25">
      <c r="A584" s="1">
        <v>46211.778694050925</v>
      </c>
      <c r="B584">
        <v>230.309</v>
      </c>
      <c r="C584">
        <v>230.32499999999999</v>
      </c>
      <c r="D584">
        <v>230.32499999999999</v>
      </c>
      <c r="E584">
        <v>230.36799999999999</v>
      </c>
      <c r="F584">
        <v>8.5289999999999999</v>
      </c>
      <c r="G584">
        <v>8.5310000000000006</v>
      </c>
      <c r="H584">
        <v>8.5310000000000006</v>
      </c>
      <c r="I584">
        <v>8.5329999999999995</v>
      </c>
      <c r="J584">
        <v>50.076000000000001</v>
      </c>
      <c r="K584">
        <v>50.076999999999998</v>
      </c>
      <c r="L584">
        <v>50.079000000000001</v>
      </c>
      <c r="M584">
        <v>0.99070000000000003</v>
      </c>
    </row>
    <row r="585" spans="1:13" x14ac:dyDescent="0.25">
      <c r="A585" s="1">
        <v>46211.77870560185</v>
      </c>
      <c r="B585">
        <v>230.315</v>
      </c>
      <c r="C585">
        <v>230.37200000000001</v>
      </c>
      <c r="D585">
        <v>230.37200000000001</v>
      </c>
      <c r="E585">
        <v>230.404</v>
      </c>
      <c r="F585">
        <v>8.532</v>
      </c>
      <c r="G585">
        <v>8.5340000000000007</v>
      </c>
      <c r="H585">
        <v>8.5340000000000007</v>
      </c>
      <c r="I585">
        <v>8.5350000000000001</v>
      </c>
      <c r="J585">
        <v>50.073999999999998</v>
      </c>
      <c r="K585">
        <v>50.073999999999998</v>
      </c>
      <c r="L585">
        <v>50.075000000000003</v>
      </c>
      <c r="M585">
        <v>0.99070000000000003</v>
      </c>
    </row>
    <row r="586" spans="1:13" x14ac:dyDescent="0.25">
      <c r="A586" s="1">
        <v>46211.77871716435</v>
      </c>
      <c r="B586">
        <v>230.27199999999999</v>
      </c>
      <c r="C586">
        <v>230.37299999999999</v>
      </c>
      <c r="D586">
        <v>230.37299999999999</v>
      </c>
      <c r="E586">
        <v>230.41900000000001</v>
      </c>
      <c r="F586">
        <v>8.532</v>
      </c>
      <c r="G586">
        <v>8.5350000000000001</v>
      </c>
      <c r="H586">
        <v>8.5350000000000001</v>
      </c>
      <c r="I586">
        <v>8.5370000000000008</v>
      </c>
      <c r="J586">
        <v>50.07</v>
      </c>
      <c r="K586">
        <v>50.072000000000003</v>
      </c>
      <c r="L586">
        <v>50.073</v>
      </c>
      <c r="M586">
        <v>0.99070000000000003</v>
      </c>
    </row>
    <row r="587" spans="1:13" x14ac:dyDescent="0.25">
      <c r="A587" s="1">
        <v>46211.778728715275</v>
      </c>
      <c r="B587">
        <v>230.32400000000001</v>
      </c>
      <c r="C587">
        <v>230.381</v>
      </c>
      <c r="D587">
        <v>230.381</v>
      </c>
      <c r="E587">
        <v>230.43299999999999</v>
      </c>
      <c r="F587">
        <v>8.5310000000000006</v>
      </c>
      <c r="G587">
        <v>8.5340000000000007</v>
      </c>
      <c r="H587">
        <v>8.5340000000000007</v>
      </c>
      <c r="I587">
        <v>8.5359999999999996</v>
      </c>
      <c r="J587">
        <v>50.07</v>
      </c>
      <c r="K587">
        <v>50.07</v>
      </c>
      <c r="L587">
        <v>50.070999999999998</v>
      </c>
      <c r="M587">
        <v>0.99060000000000004</v>
      </c>
    </row>
    <row r="588" spans="1:13" x14ac:dyDescent="0.25">
      <c r="A588" s="1">
        <v>46211.778740277776</v>
      </c>
      <c r="B588">
        <v>230.40600000000001</v>
      </c>
      <c r="C588">
        <v>230.47399999999999</v>
      </c>
      <c r="D588">
        <v>230.47399999999999</v>
      </c>
      <c r="E588">
        <v>230.52600000000001</v>
      </c>
      <c r="F588">
        <v>8.5350000000000001</v>
      </c>
      <c r="G588">
        <v>8.5370000000000008</v>
      </c>
      <c r="H588">
        <v>8.5370000000000008</v>
      </c>
      <c r="I588">
        <v>8.5389999999999997</v>
      </c>
      <c r="J588">
        <v>50.072000000000003</v>
      </c>
      <c r="K588">
        <v>50.073</v>
      </c>
      <c r="L588">
        <v>50.073999999999998</v>
      </c>
      <c r="M588">
        <v>0.99060000000000004</v>
      </c>
    </row>
    <row r="589" spans="1:13" x14ac:dyDescent="0.25">
      <c r="A589" s="1">
        <v>46211.7787518287</v>
      </c>
      <c r="B589">
        <v>230.453</v>
      </c>
      <c r="C589">
        <v>230.506</v>
      </c>
      <c r="D589">
        <v>230.506</v>
      </c>
      <c r="E589">
        <v>230.542</v>
      </c>
      <c r="F589">
        <v>8.5359999999999996</v>
      </c>
      <c r="G589">
        <v>8.5370000000000008</v>
      </c>
      <c r="H589">
        <v>8.5370000000000008</v>
      </c>
      <c r="I589">
        <v>8.5389999999999997</v>
      </c>
      <c r="J589">
        <v>50.073999999999998</v>
      </c>
      <c r="K589">
        <v>50.075000000000003</v>
      </c>
      <c r="L589">
        <v>50.075000000000003</v>
      </c>
      <c r="M589">
        <v>0.99060000000000004</v>
      </c>
    </row>
    <row r="590" spans="1:13" x14ac:dyDescent="0.25">
      <c r="A590" s="1">
        <v>46211.778763391201</v>
      </c>
      <c r="B590">
        <v>230.43199999999999</v>
      </c>
      <c r="C590">
        <v>230.50800000000001</v>
      </c>
      <c r="D590">
        <v>230.50800000000001</v>
      </c>
      <c r="E590">
        <v>230.566</v>
      </c>
      <c r="F590">
        <v>8.5340000000000007</v>
      </c>
      <c r="G590">
        <v>8.5359999999999996</v>
      </c>
      <c r="H590">
        <v>8.5359999999999996</v>
      </c>
      <c r="I590">
        <v>8.5389999999999997</v>
      </c>
      <c r="J590">
        <v>50.075000000000003</v>
      </c>
      <c r="K590">
        <v>50.076000000000001</v>
      </c>
      <c r="L590">
        <v>50.076999999999998</v>
      </c>
      <c r="M590">
        <v>0.99060000000000004</v>
      </c>
    </row>
    <row r="591" spans="1:13" x14ac:dyDescent="0.25">
      <c r="A591" s="1">
        <v>46211.778774942133</v>
      </c>
      <c r="B591">
        <v>230.608</v>
      </c>
      <c r="C591">
        <v>230.619</v>
      </c>
      <c r="D591">
        <v>230.619</v>
      </c>
      <c r="E591">
        <v>230.62899999999999</v>
      </c>
      <c r="F591">
        <v>8.5359999999999996</v>
      </c>
      <c r="G591">
        <v>8.5380000000000003</v>
      </c>
      <c r="H591">
        <v>8.5380000000000003</v>
      </c>
      <c r="I591">
        <v>8.5410000000000004</v>
      </c>
      <c r="J591">
        <v>50.078000000000003</v>
      </c>
      <c r="K591">
        <v>50.079000000000001</v>
      </c>
      <c r="L591">
        <v>50.079000000000001</v>
      </c>
      <c r="M591">
        <v>0.99060000000000004</v>
      </c>
    </row>
    <row r="592" spans="1:13" x14ac:dyDescent="0.25">
      <c r="A592" s="1">
        <v>46211.778786504627</v>
      </c>
      <c r="B592">
        <v>230.339</v>
      </c>
      <c r="C592">
        <v>230.45599999999999</v>
      </c>
      <c r="D592">
        <v>230.45599999999999</v>
      </c>
      <c r="E592">
        <v>230.55</v>
      </c>
      <c r="F592">
        <v>8.5239999999999991</v>
      </c>
      <c r="G592">
        <v>8.5299999999999994</v>
      </c>
      <c r="H592">
        <v>8.5299999999999994</v>
      </c>
      <c r="I592">
        <v>8.532</v>
      </c>
      <c r="J592">
        <v>50.076999999999998</v>
      </c>
      <c r="K592">
        <v>50.078000000000003</v>
      </c>
      <c r="L592">
        <v>50.079000000000001</v>
      </c>
      <c r="M592">
        <v>0.99060000000000004</v>
      </c>
    </row>
    <row r="593" spans="1:13" x14ac:dyDescent="0.25">
      <c r="A593" s="1">
        <v>46211.778798055559</v>
      </c>
      <c r="B593">
        <v>230.34700000000001</v>
      </c>
      <c r="C593">
        <v>230.38399999999999</v>
      </c>
      <c r="D593">
        <v>230.38399999999999</v>
      </c>
      <c r="E593">
        <v>230.42500000000001</v>
      </c>
      <c r="F593">
        <v>8.5329999999999995</v>
      </c>
      <c r="G593">
        <v>8.5329999999999995</v>
      </c>
      <c r="H593">
        <v>8.5329999999999995</v>
      </c>
      <c r="I593">
        <v>8.5340000000000007</v>
      </c>
      <c r="J593">
        <v>50.070999999999998</v>
      </c>
      <c r="K593">
        <v>50.073</v>
      </c>
      <c r="L593">
        <v>50.076000000000001</v>
      </c>
      <c r="M593">
        <v>0.99060000000000004</v>
      </c>
    </row>
    <row r="594" spans="1:13" x14ac:dyDescent="0.25">
      <c r="A594" s="1">
        <v>46211.778809618052</v>
      </c>
      <c r="B594">
        <v>230.131</v>
      </c>
      <c r="C594">
        <v>230.24600000000001</v>
      </c>
      <c r="D594">
        <v>230.24600000000001</v>
      </c>
      <c r="E594">
        <v>230.29499999999999</v>
      </c>
      <c r="F594">
        <v>8.5239999999999991</v>
      </c>
      <c r="G594">
        <v>8.5310000000000006</v>
      </c>
      <c r="H594">
        <v>8.5310000000000006</v>
      </c>
      <c r="I594">
        <v>8.5350000000000001</v>
      </c>
      <c r="J594">
        <v>50.07</v>
      </c>
      <c r="K594">
        <v>50.07</v>
      </c>
      <c r="L594">
        <v>50.070999999999998</v>
      </c>
      <c r="M594">
        <v>0.99060000000000004</v>
      </c>
    </row>
    <row r="595" spans="1:13" x14ac:dyDescent="0.25">
      <c r="A595" s="1">
        <v>46211.778821180553</v>
      </c>
      <c r="B595">
        <v>230.245</v>
      </c>
      <c r="C595">
        <v>230.31399999999999</v>
      </c>
      <c r="D595">
        <v>230.31399999999999</v>
      </c>
      <c r="E595">
        <v>230.38300000000001</v>
      </c>
      <c r="F595">
        <v>8.532</v>
      </c>
      <c r="G595">
        <v>8.5350000000000001</v>
      </c>
      <c r="H595">
        <v>8.5350000000000001</v>
      </c>
      <c r="I595">
        <v>8.5389999999999997</v>
      </c>
      <c r="J595">
        <v>50.069000000000003</v>
      </c>
      <c r="K595">
        <v>50.07</v>
      </c>
      <c r="L595">
        <v>50.070999999999998</v>
      </c>
      <c r="M595">
        <v>0.99070000000000003</v>
      </c>
    </row>
    <row r="596" spans="1:13" x14ac:dyDescent="0.25">
      <c r="A596" s="1">
        <v>46211.778832731485</v>
      </c>
      <c r="B596">
        <v>230.291</v>
      </c>
      <c r="C596">
        <v>230.33099999999999</v>
      </c>
      <c r="D596">
        <v>230.33099999999999</v>
      </c>
      <c r="E596">
        <v>230.36</v>
      </c>
      <c r="F596">
        <v>8.5329999999999995</v>
      </c>
      <c r="G596">
        <v>8.5350000000000001</v>
      </c>
      <c r="H596">
        <v>8.5350000000000001</v>
      </c>
      <c r="I596">
        <v>8.5359999999999996</v>
      </c>
      <c r="J596">
        <v>50.07</v>
      </c>
      <c r="K596">
        <v>50.07</v>
      </c>
      <c r="L596">
        <v>50.07</v>
      </c>
      <c r="M596">
        <v>0.99060000000000004</v>
      </c>
    </row>
    <row r="597" spans="1:13" x14ac:dyDescent="0.25">
      <c r="A597" s="1">
        <v>46211.778844293978</v>
      </c>
      <c r="B597">
        <v>230.20400000000001</v>
      </c>
      <c r="C597">
        <v>230.232</v>
      </c>
      <c r="D597">
        <v>230.232</v>
      </c>
      <c r="E597">
        <v>230.279</v>
      </c>
      <c r="F597">
        <v>8.5310000000000006</v>
      </c>
      <c r="G597">
        <v>8.5329999999999995</v>
      </c>
      <c r="H597">
        <v>8.5329999999999995</v>
      </c>
      <c r="I597">
        <v>8.5350000000000001</v>
      </c>
      <c r="J597">
        <v>50.064</v>
      </c>
      <c r="K597">
        <v>50.067</v>
      </c>
      <c r="L597">
        <v>50.069000000000003</v>
      </c>
      <c r="M597">
        <v>0.99060000000000004</v>
      </c>
    </row>
    <row r="598" spans="1:13" x14ac:dyDescent="0.25">
      <c r="A598" s="1">
        <v>46211.778855856479</v>
      </c>
      <c r="B598">
        <v>230.16</v>
      </c>
      <c r="C598">
        <v>230.245</v>
      </c>
      <c r="D598">
        <v>230.245</v>
      </c>
      <c r="E598">
        <v>230.31899999999999</v>
      </c>
      <c r="F598">
        <v>8.5289999999999999</v>
      </c>
      <c r="G598">
        <v>8.5359999999999996</v>
      </c>
      <c r="H598">
        <v>8.5359999999999996</v>
      </c>
      <c r="I598">
        <v>8.5410000000000004</v>
      </c>
      <c r="J598">
        <v>50.061</v>
      </c>
      <c r="K598">
        <v>50.061999999999998</v>
      </c>
      <c r="L598">
        <v>50.063000000000002</v>
      </c>
      <c r="M598">
        <v>0.99060000000000004</v>
      </c>
    </row>
    <row r="599" spans="1:13" x14ac:dyDescent="0.25">
      <c r="A599" s="1">
        <v>46211.778867407411</v>
      </c>
      <c r="B599">
        <v>229.93700000000001</v>
      </c>
      <c r="C599">
        <v>230.21</v>
      </c>
      <c r="D599">
        <v>230.21</v>
      </c>
      <c r="E599">
        <v>230.33699999999999</v>
      </c>
      <c r="F599">
        <v>8.5190000000000001</v>
      </c>
      <c r="G599">
        <v>8.5359999999999996</v>
      </c>
      <c r="H599">
        <v>8.5359999999999996</v>
      </c>
      <c r="I599">
        <v>8.5419999999999998</v>
      </c>
      <c r="J599">
        <v>50.057000000000002</v>
      </c>
      <c r="K599">
        <v>50.06</v>
      </c>
      <c r="L599">
        <v>50.061999999999998</v>
      </c>
      <c r="M599">
        <v>0.99070000000000003</v>
      </c>
    </row>
    <row r="600" spans="1:13" x14ac:dyDescent="0.25">
      <c r="A600" s="1">
        <v>46211.778878969904</v>
      </c>
      <c r="B600">
        <v>230.161</v>
      </c>
      <c r="C600">
        <v>230.179</v>
      </c>
      <c r="D600">
        <v>230.179</v>
      </c>
      <c r="E600">
        <v>230.21299999999999</v>
      </c>
      <c r="F600">
        <v>8.5380000000000003</v>
      </c>
      <c r="G600">
        <v>8.5399999999999991</v>
      </c>
      <c r="H600">
        <v>8.5399999999999991</v>
      </c>
      <c r="I600">
        <v>8.5410000000000004</v>
      </c>
      <c r="J600">
        <v>50.052999999999997</v>
      </c>
      <c r="K600">
        <v>50.055</v>
      </c>
      <c r="L600">
        <v>50.057000000000002</v>
      </c>
      <c r="M600">
        <v>0.99070000000000003</v>
      </c>
    </row>
    <row r="601" spans="1:13" x14ac:dyDescent="0.25">
      <c r="A601" s="1">
        <v>46211.778890532405</v>
      </c>
      <c r="B601">
        <v>230.137</v>
      </c>
      <c r="C601">
        <v>230.167</v>
      </c>
      <c r="D601">
        <v>230.167</v>
      </c>
      <c r="E601">
        <v>230.209</v>
      </c>
      <c r="F601">
        <v>8.5399999999999991</v>
      </c>
      <c r="G601">
        <v>8.5419999999999998</v>
      </c>
      <c r="H601">
        <v>8.5419999999999998</v>
      </c>
      <c r="I601">
        <v>8.5440000000000005</v>
      </c>
      <c r="J601">
        <v>50.051000000000002</v>
      </c>
      <c r="K601">
        <v>50.052</v>
      </c>
      <c r="L601">
        <v>50.052999999999997</v>
      </c>
      <c r="M601">
        <v>0.99070000000000003</v>
      </c>
    </row>
    <row r="602" spans="1:13" x14ac:dyDescent="0.25">
      <c r="A602" s="1">
        <v>46211.778902094906</v>
      </c>
      <c r="B602">
        <v>230.142</v>
      </c>
      <c r="C602">
        <v>230.18100000000001</v>
      </c>
      <c r="D602">
        <v>230.18100000000001</v>
      </c>
      <c r="E602">
        <v>230.23599999999999</v>
      </c>
      <c r="F602">
        <v>8.5399999999999991</v>
      </c>
      <c r="G602">
        <v>8.5429999999999993</v>
      </c>
      <c r="H602">
        <v>8.5429999999999993</v>
      </c>
      <c r="I602">
        <v>8.5440000000000005</v>
      </c>
      <c r="J602">
        <v>50.05</v>
      </c>
      <c r="K602">
        <v>50.051000000000002</v>
      </c>
      <c r="L602">
        <v>50.051000000000002</v>
      </c>
      <c r="M602">
        <v>0.99070000000000003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543D-681B-4B62-B62B-F9BB315DF431}">
  <dimension ref="A1:M302"/>
  <sheetViews>
    <sheetView workbookViewId="0">
      <selection sqref="A1:M3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25">
      <c r="A2" s="1">
        <v>46211.763393252317</v>
      </c>
      <c r="B2">
        <v>230.95400000000001</v>
      </c>
      <c r="C2">
        <v>230.976</v>
      </c>
      <c r="D2">
        <v>230.976</v>
      </c>
      <c r="E2">
        <v>230.99299999999999</v>
      </c>
      <c r="F2">
        <v>22.76</v>
      </c>
      <c r="G2">
        <v>38.090000000000003</v>
      </c>
      <c r="H2" t="s">
        <v>18</v>
      </c>
      <c r="I2">
        <v>57.07</v>
      </c>
      <c r="J2">
        <v>50.05</v>
      </c>
      <c r="K2">
        <v>50.05</v>
      </c>
      <c r="L2">
        <v>50.051000000000002</v>
      </c>
      <c r="M2" t="s">
        <v>18</v>
      </c>
    </row>
    <row r="3" spans="1:13" x14ac:dyDescent="0.25">
      <c r="A3" s="1">
        <v>46211.763404814817</v>
      </c>
      <c r="B3">
        <v>230.94399999999999</v>
      </c>
      <c r="C3">
        <v>230.96899999999999</v>
      </c>
      <c r="D3">
        <v>230.96899999999999</v>
      </c>
      <c r="E3">
        <v>230.995</v>
      </c>
      <c r="F3">
        <v>8.6</v>
      </c>
      <c r="G3">
        <v>34.770000000000003</v>
      </c>
      <c r="H3" t="s">
        <v>18</v>
      </c>
      <c r="I3">
        <v>60.63</v>
      </c>
      <c r="J3">
        <v>50.048999999999999</v>
      </c>
      <c r="K3">
        <v>50.05</v>
      </c>
      <c r="L3">
        <v>50.051000000000002</v>
      </c>
      <c r="M3" t="s">
        <v>18</v>
      </c>
    </row>
    <row r="4" spans="1:13" x14ac:dyDescent="0.25">
      <c r="A4" s="1">
        <v>46211.763416377318</v>
      </c>
      <c r="B4">
        <v>230.928</v>
      </c>
      <c r="C4">
        <v>230.953</v>
      </c>
      <c r="D4">
        <v>230.953</v>
      </c>
      <c r="E4">
        <v>230.977</v>
      </c>
      <c r="F4">
        <v>15.71</v>
      </c>
      <c r="G4">
        <v>33.32</v>
      </c>
      <c r="H4" t="s">
        <v>18</v>
      </c>
      <c r="I4">
        <v>51.62</v>
      </c>
      <c r="J4">
        <v>50.048000000000002</v>
      </c>
      <c r="K4">
        <v>50.048000000000002</v>
      </c>
      <c r="L4">
        <v>50.048999999999999</v>
      </c>
      <c r="M4" t="s">
        <v>18</v>
      </c>
    </row>
    <row r="5" spans="1:13" x14ac:dyDescent="0.25">
      <c r="A5" s="1">
        <v>46211.763427939812</v>
      </c>
      <c r="B5">
        <v>231.00299999999999</v>
      </c>
      <c r="C5">
        <v>231.06100000000001</v>
      </c>
      <c r="D5">
        <v>231.06100000000001</v>
      </c>
      <c r="E5">
        <v>231.09399999999999</v>
      </c>
      <c r="F5">
        <v>21.07</v>
      </c>
      <c r="G5">
        <v>39.549999999999997</v>
      </c>
      <c r="H5" t="s">
        <v>18</v>
      </c>
      <c r="I5">
        <v>55.98</v>
      </c>
      <c r="J5">
        <v>50.048000000000002</v>
      </c>
      <c r="K5">
        <v>50.048999999999999</v>
      </c>
      <c r="L5">
        <v>50.048999999999999</v>
      </c>
      <c r="M5" t="s">
        <v>18</v>
      </c>
    </row>
    <row r="6" spans="1:13" x14ac:dyDescent="0.25">
      <c r="A6" s="1">
        <v>46211.763439502312</v>
      </c>
      <c r="B6">
        <v>231.07400000000001</v>
      </c>
      <c r="C6">
        <v>231.101</v>
      </c>
      <c r="D6">
        <v>231.101</v>
      </c>
      <c r="E6">
        <v>231.14400000000001</v>
      </c>
      <c r="F6">
        <v>11.11</v>
      </c>
      <c r="G6">
        <v>17.350000000000001</v>
      </c>
      <c r="H6" t="s">
        <v>18</v>
      </c>
      <c r="I6">
        <v>31.02</v>
      </c>
      <c r="J6">
        <v>50.048999999999999</v>
      </c>
      <c r="K6">
        <v>50.051000000000002</v>
      </c>
      <c r="L6">
        <v>50.052999999999997</v>
      </c>
      <c r="M6" t="s">
        <v>18</v>
      </c>
    </row>
    <row r="7" spans="1:13" x14ac:dyDescent="0.25">
      <c r="A7" s="1">
        <v>46211.763451064813</v>
      </c>
      <c r="B7">
        <v>231.11500000000001</v>
      </c>
      <c r="C7">
        <v>231.173</v>
      </c>
      <c r="D7">
        <v>231.173</v>
      </c>
      <c r="E7">
        <v>231.244</v>
      </c>
      <c r="F7">
        <v>11.11</v>
      </c>
      <c r="G7">
        <v>31.02</v>
      </c>
      <c r="H7" t="s">
        <v>18</v>
      </c>
      <c r="I7">
        <v>41.85</v>
      </c>
      <c r="J7">
        <v>50.054000000000002</v>
      </c>
      <c r="K7">
        <v>50.058999999999997</v>
      </c>
      <c r="L7">
        <v>50.061999999999998</v>
      </c>
      <c r="M7" t="s">
        <v>18</v>
      </c>
    </row>
    <row r="8" spans="1:13" x14ac:dyDescent="0.25">
      <c r="A8" s="1">
        <v>46211.763462615738</v>
      </c>
      <c r="B8">
        <v>231.11199999999999</v>
      </c>
      <c r="C8">
        <v>231.19499999999999</v>
      </c>
      <c r="D8">
        <v>231.19499999999999</v>
      </c>
      <c r="E8">
        <v>231.28200000000001</v>
      </c>
      <c r="F8">
        <v>21.65</v>
      </c>
      <c r="G8">
        <v>67.709999999999994</v>
      </c>
      <c r="H8" t="s">
        <v>18</v>
      </c>
      <c r="I8">
        <v>110.84</v>
      </c>
      <c r="J8">
        <v>50.064</v>
      </c>
      <c r="K8">
        <v>50.067999999999998</v>
      </c>
      <c r="L8">
        <v>50.073</v>
      </c>
      <c r="M8" t="s">
        <v>18</v>
      </c>
    </row>
    <row r="9" spans="1:13" x14ac:dyDescent="0.25">
      <c r="A9" s="1">
        <v>46211.763474178239</v>
      </c>
      <c r="B9">
        <v>231.202</v>
      </c>
      <c r="C9">
        <v>231.28100000000001</v>
      </c>
      <c r="D9">
        <v>231.28100000000001</v>
      </c>
      <c r="E9">
        <v>231.322</v>
      </c>
      <c r="F9">
        <v>28.1</v>
      </c>
      <c r="G9">
        <v>62.67</v>
      </c>
      <c r="H9" t="s">
        <v>18</v>
      </c>
      <c r="I9">
        <v>80.400000000000006</v>
      </c>
      <c r="J9">
        <v>50.075000000000003</v>
      </c>
      <c r="K9">
        <v>50.078000000000003</v>
      </c>
      <c r="L9">
        <v>50.08</v>
      </c>
      <c r="M9" t="s">
        <v>18</v>
      </c>
    </row>
    <row r="10" spans="1:13" x14ac:dyDescent="0.25">
      <c r="A10" s="1">
        <v>46211.763485729163</v>
      </c>
      <c r="B10">
        <v>231.274</v>
      </c>
      <c r="C10">
        <v>231.31399999999999</v>
      </c>
      <c r="D10">
        <v>231.31399999999999</v>
      </c>
      <c r="E10">
        <v>231.33199999999999</v>
      </c>
      <c r="F10">
        <v>11.11</v>
      </c>
      <c r="G10">
        <v>36.700000000000003</v>
      </c>
      <c r="H10" t="s">
        <v>18</v>
      </c>
      <c r="I10">
        <v>56.42</v>
      </c>
      <c r="J10">
        <v>50.081000000000003</v>
      </c>
      <c r="K10">
        <v>50.082999999999998</v>
      </c>
      <c r="L10">
        <v>50.085000000000001</v>
      </c>
      <c r="M10" t="s">
        <v>18</v>
      </c>
    </row>
    <row r="11" spans="1:13" x14ac:dyDescent="0.25">
      <c r="A11" s="1">
        <v>46211.763497280095</v>
      </c>
      <c r="B11">
        <v>231.30600000000001</v>
      </c>
      <c r="C11">
        <v>231.33199999999999</v>
      </c>
      <c r="D11">
        <v>231.33199999999999</v>
      </c>
      <c r="E11">
        <v>231.35</v>
      </c>
      <c r="F11">
        <v>11.11</v>
      </c>
      <c r="G11">
        <v>26</v>
      </c>
      <c r="H11" t="s">
        <v>18</v>
      </c>
      <c r="I11">
        <v>35.82</v>
      </c>
      <c r="J11">
        <v>50.085999999999999</v>
      </c>
      <c r="K11">
        <v>50.088000000000001</v>
      </c>
      <c r="L11">
        <v>50.09</v>
      </c>
      <c r="M11" t="s">
        <v>18</v>
      </c>
    </row>
    <row r="12" spans="1:13" x14ac:dyDescent="0.25">
      <c r="A12" s="1">
        <v>46211.763508842596</v>
      </c>
      <c r="B12">
        <v>231.32900000000001</v>
      </c>
      <c r="C12">
        <v>231.39699999999999</v>
      </c>
      <c r="D12">
        <v>231.39699999999999</v>
      </c>
      <c r="E12">
        <v>231.44399999999999</v>
      </c>
      <c r="F12">
        <v>16.47</v>
      </c>
      <c r="G12">
        <v>37.76</v>
      </c>
      <c r="H12" t="s">
        <v>18</v>
      </c>
      <c r="I12">
        <v>55.76</v>
      </c>
      <c r="J12">
        <v>50.09</v>
      </c>
      <c r="K12">
        <v>50.091999999999999</v>
      </c>
      <c r="L12">
        <v>50.094000000000001</v>
      </c>
      <c r="M12" t="s">
        <v>18</v>
      </c>
    </row>
    <row r="13" spans="1:13" x14ac:dyDescent="0.25">
      <c r="A13" s="1">
        <v>46211.763520393521</v>
      </c>
      <c r="B13">
        <v>231.42400000000001</v>
      </c>
      <c r="C13">
        <v>231.45699999999999</v>
      </c>
      <c r="D13">
        <v>231.45699999999999</v>
      </c>
      <c r="E13">
        <v>231.488</v>
      </c>
      <c r="F13">
        <v>18.59</v>
      </c>
      <c r="G13">
        <v>52.61</v>
      </c>
      <c r="H13" t="s">
        <v>18</v>
      </c>
      <c r="I13">
        <v>95.03</v>
      </c>
      <c r="J13">
        <v>50.094000000000001</v>
      </c>
      <c r="K13">
        <v>50.095999999999997</v>
      </c>
      <c r="L13">
        <v>50.097000000000001</v>
      </c>
      <c r="M13" t="s">
        <v>18</v>
      </c>
    </row>
    <row r="14" spans="1:13" x14ac:dyDescent="0.25">
      <c r="A14" s="1">
        <v>46211.763531944445</v>
      </c>
      <c r="B14">
        <v>231.41200000000001</v>
      </c>
      <c r="C14">
        <v>231.44</v>
      </c>
      <c r="D14">
        <v>231.44</v>
      </c>
      <c r="E14">
        <v>231.46100000000001</v>
      </c>
      <c r="F14">
        <v>12.17</v>
      </c>
      <c r="G14">
        <v>20.84</v>
      </c>
      <c r="H14" t="s">
        <v>18</v>
      </c>
      <c r="I14">
        <v>28.1</v>
      </c>
      <c r="J14">
        <v>50.097999999999999</v>
      </c>
      <c r="K14">
        <v>50.1</v>
      </c>
      <c r="L14">
        <v>50.100999999999999</v>
      </c>
      <c r="M14" t="s">
        <v>18</v>
      </c>
    </row>
    <row r="15" spans="1:13" x14ac:dyDescent="0.25">
      <c r="A15" s="1">
        <v>46211.76354349537</v>
      </c>
      <c r="B15">
        <v>231.34</v>
      </c>
      <c r="C15">
        <v>231.376</v>
      </c>
      <c r="D15">
        <v>231.376</v>
      </c>
      <c r="E15">
        <v>231.41</v>
      </c>
      <c r="F15">
        <v>12.17</v>
      </c>
      <c r="G15">
        <v>26.84</v>
      </c>
      <c r="H15" t="s">
        <v>18</v>
      </c>
      <c r="I15">
        <v>43.3</v>
      </c>
      <c r="J15">
        <v>50.097999999999999</v>
      </c>
      <c r="K15">
        <v>50.098999999999997</v>
      </c>
      <c r="L15">
        <v>50.1</v>
      </c>
      <c r="M15" t="s">
        <v>18</v>
      </c>
    </row>
    <row r="16" spans="1:13" x14ac:dyDescent="0.25">
      <c r="A16" s="1">
        <v>46211.763555046295</v>
      </c>
      <c r="B16">
        <v>231.30699999999999</v>
      </c>
      <c r="C16">
        <v>231.34899999999999</v>
      </c>
      <c r="D16">
        <v>231.34899999999999</v>
      </c>
      <c r="E16">
        <v>231.37799999999999</v>
      </c>
      <c r="F16">
        <v>12.17</v>
      </c>
      <c r="G16">
        <v>18.18</v>
      </c>
      <c r="H16" t="s">
        <v>18</v>
      </c>
      <c r="I16">
        <v>28.96</v>
      </c>
      <c r="J16">
        <v>50.097000000000001</v>
      </c>
      <c r="K16">
        <v>50.097999999999999</v>
      </c>
      <c r="L16">
        <v>50.098999999999997</v>
      </c>
      <c r="M16" t="s">
        <v>18</v>
      </c>
    </row>
    <row r="17" spans="1:13" x14ac:dyDescent="0.25">
      <c r="A17" s="1">
        <v>46211.763566597219</v>
      </c>
      <c r="B17">
        <v>231.32599999999999</v>
      </c>
      <c r="C17">
        <v>231.33699999999999</v>
      </c>
      <c r="D17">
        <v>231.33699999999999</v>
      </c>
      <c r="E17">
        <v>231.34899999999999</v>
      </c>
      <c r="F17">
        <v>12.17</v>
      </c>
      <c r="G17">
        <v>21.65</v>
      </c>
      <c r="H17" t="s">
        <v>18</v>
      </c>
      <c r="I17">
        <v>31.8</v>
      </c>
      <c r="J17">
        <v>50.094000000000001</v>
      </c>
      <c r="K17">
        <v>50.095999999999997</v>
      </c>
      <c r="L17">
        <v>50.097000000000001</v>
      </c>
      <c r="M17" t="s">
        <v>18</v>
      </c>
    </row>
    <row r="18" spans="1:13" x14ac:dyDescent="0.25">
      <c r="A18" s="1">
        <v>46211.763578148151</v>
      </c>
      <c r="B18">
        <v>231.285</v>
      </c>
      <c r="C18">
        <v>231.298</v>
      </c>
      <c r="D18">
        <v>231.298</v>
      </c>
      <c r="E18">
        <v>231.315</v>
      </c>
      <c r="F18">
        <v>17.21</v>
      </c>
      <c r="G18">
        <v>54.05</v>
      </c>
      <c r="H18" t="s">
        <v>18</v>
      </c>
      <c r="I18">
        <v>74.010000000000005</v>
      </c>
      <c r="J18">
        <v>50.091000000000001</v>
      </c>
      <c r="K18">
        <v>50.091999999999999</v>
      </c>
      <c r="L18">
        <v>50.093000000000004</v>
      </c>
      <c r="M18" t="s">
        <v>18</v>
      </c>
    </row>
    <row r="19" spans="1:13" x14ac:dyDescent="0.25">
      <c r="A19" s="1">
        <v>46211.763589699076</v>
      </c>
      <c r="B19">
        <v>231.202</v>
      </c>
      <c r="C19">
        <v>231.251</v>
      </c>
      <c r="D19">
        <v>231.251</v>
      </c>
      <c r="E19">
        <v>231.34100000000001</v>
      </c>
      <c r="F19">
        <v>40.659999999999997</v>
      </c>
      <c r="G19">
        <v>60.39</v>
      </c>
      <c r="H19" t="s">
        <v>18</v>
      </c>
      <c r="I19">
        <v>83.71</v>
      </c>
      <c r="J19">
        <v>50.085000000000001</v>
      </c>
      <c r="K19">
        <v>50.087000000000003</v>
      </c>
      <c r="L19">
        <v>50.09</v>
      </c>
      <c r="M19" t="s">
        <v>18</v>
      </c>
    </row>
    <row r="20" spans="1:13" x14ac:dyDescent="0.25">
      <c r="A20" s="1">
        <v>46211.763601261577</v>
      </c>
      <c r="B20">
        <v>231.10599999999999</v>
      </c>
      <c r="C20">
        <v>231.15199999999999</v>
      </c>
      <c r="D20">
        <v>231.15199999999999</v>
      </c>
      <c r="E20">
        <v>231.20500000000001</v>
      </c>
      <c r="F20">
        <v>23.3</v>
      </c>
      <c r="G20">
        <v>45.63</v>
      </c>
      <c r="H20" t="s">
        <v>18</v>
      </c>
      <c r="I20">
        <v>64.569999999999993</v>
      </c>
      <c r="J20">
        <v>50.073999999999998</v>
      </c>
      <c r="K20">
        <v>50.078000000000003</v>
      </c>
      <c r="L20">
        <v>50.082000000000001</v>
      </c>
      <c r="M20" t="s">
        <v>18</v>
      </c>
    </row>
    <row r="21" spans="1:13" x14ac:dyDescent="0.25">
      <c r="A21" s="1">
        <v>46211.763612812501</v>
      </c>
      <c r="B21">
        <v>231.24299999999999</v>
      </c>
      <c r="C21">
        <v>231.27199999999999</v>
      </c>
      <c r="D21">
        <v>231.27199999999999</v>
      </c>
      <c r="E21">
        <v>231.32300000000001</v>
      </c>
      <c r="F21">
        <v>9.93</v>
      </c>
      <c r="G21">
        <v>26.19</v>
      </c>
      <c r="H21" t="s">
        <v>18</v>
      </c>
      <c r="I21">
        <v>49.42</v>
      </c>
      <c r="J21">
        <v>50.069000000000003</v>
      </c>
      <c r="K21">
        <v>50.070999999999998</v>
      </c>
      <c r="L21">
        <v>50.073999999999998</v>
      </c>
      <c r="M21" t="s">
        <v>18</v>
      </c>
    </row>
    <row r="22" spans="1:13" x14ac:dyDescent="0.25">
      <c r="A22" s="1">
        <v>46211.763624375002</v>
      </c>
      <c r="B22">
        <v>231.351</v>
      </c>
      <c r="C22">
        <v>231.40600000000001</v>
      </c>
      <c r="D22">
        <v>231.40600000000001</v>
      </c>
      <c r="E22">
        <v>231.44499999999999</v>
      </c>
      <c r="F22">
        <v>12.17</v>
      </c>
      <c r="G22">
        <v>32.42</v>
      </c>
      <c r="H22" t="s">
        <v>18</v>
      </c>
      <c r="I22">
        <v>49.17</v>
      </c>
      <c r="J22">
        <v>50.067999999999998</v>
      </c>
      <c r="K22">
        <v>50.067999999999998</v>
      </c>
      <c r="L22">
        <v>50.069000000000003</v>
      </c>
      <c r="M22" t="s">
        <v>18</v>
      </c>
    </row>
    <row r="23" spans="1:13" x14ac:dyDescent="0.25">
      <c r="A23" s="1">
        <v>46211.763635937503</v>
      </c>
      <c r="B23">
        <v>231.42500000000001</v>
      </c>
      <c r="C23">
        <v>231.441</v>
      </c>
      <c r="D23">
        <v>231.441</v>
      </c>
      <c r="E23">
        <v>231.45599999999999</v>
      </c>
      <c r="F23">
        <v>14.05</v>
      </c>
      <c r="G23">
        <v>43.24</v>
      </c>
      <c r="H23" t="s">
        <v>18</v>
      </c>
      <c r="I23">
        <v>72.489999999999995</v>
      </c>
      <c r="J23">
        <v>50.067999999999998</v>
      </c>
      <c r="K23">
        <v>50.069000000000003</v>
      </c>
      <c r="L23">
        <v>50.069000000000003</v>
      </c>
      <c r="M23" t="s">
        <v>18</v>
      </c>
    </row>
    <row r="24" spans="1:13" x14ac:dyDescent="0.25">
      <c r="A24" s="1">
        <v>46211.763647488428</v>
      </c>
      <c r="B24">
        <v>231.35300000000001</v>
      </c>
      <c r="C24">
        <v>231.393</v>
      </c>
      <c r="D24">
        <v>231.393</v>
      </c>
      <c r="E24">
        <v>231.42599999999999</v>
      </c>
      <c r="F24">
        <v>15.71</v>
      </c>
      <c r="G24">
        <v>41.97</v>
      </c>
      <c r="H24" t="s">
        <v>18</v>
      </c>
      <c r="I24">
        <v>74.010000000000005</v>
      </c>
      <c r="J24">
        <v>50.067999999999998</v>
      </c>
      <c r="K24">
        <v>50.069000000000003</v>
      </c>
      <c r="L24">
        <v>50.07</v>
      </c>
      <c r="M24" t="s">
        <v>18</v>
      </c>
    </row>
    <row r="25" spans="1:13" x14ac:dyDescent="0.25">
      <c r="A25" s="1">
        <v>46211.763659050928</v>
      </c>
      <c r="B25">
        <v>231.38399999999999</v>
      </c>
      <c r="C25">
        <v>231.40199999999999</v>
      </c>
      <c r="D25">
        <v>231.40199999999999</v>
      </c>
      <c r="E25">
        <v>231.434</v>
      </c>
      <c r="F25">
        <v>19.87</v>
      </c>
      <c r="G25">
        <v>45.03</v>
      </c>
      <c r="H25" t="s">
        <v>18</v>
      </c>
      <c r="I25">
        <v>55.76</v>
      </c>
      <c r="J25">
        <v>50.070999999999998</v>
      </c>
      <c r="K25">
        <v>50.070999999999998</v>
      </c>
      <c r="L25">
        <v>50.073</v>
      </c>
      <c r="M25" t="s">
        <v>18</v>
      </c>
    </row>
    <row r="26" spans="1:13" x14ac:dyDescent="0.25">
      <c r="A26" s="1">
        <v>46211.763670601853</v>
      </c>
      <c r="B26">
        <v>231.46799999999999</v>
      </c>
      <c r="C26">
        <v>231.48599999999999</v>
      </c>
      <c r="D26">
        <v>231.48599999999999</v>
      </c>
      <c r="E26">
        <v>231.506</v>
      </c>
      <c r="F26">
        <v>14.9</v>
      </c>
      <c r="G26">
        <v>28.1</v>
      </c>
      <c r="H26" t="s">
        <v>18</v>
      </c>
      <c r="I26">
        <v>42.44</v>
      </c>
      <c r="J26">
        <v>50.073999999999998</v>
      </c>
      <c r="K26">
        <v>50.076000000000001</v>
      </c>
      <c r="L26">
        <v>50.078000000000003</v>
      </c>
      <c r="M26" t="s">
        <v>18</v>
      </c>
    </row>
    <row r="27" spans="1:13" x14ac:dyDescent="0.25">
      <c r="A27" s="1">
        <v>46211.763682164354</v>
      </c>
      <c r="B27">
        <v>231.49</v>
      </c>
      <c r="C27">
        <v>231.50899999999999</v>
      </c>
      <c r="D27">
        <v>231.50899999999999</v>
      </c>
      <c r="E27">
        <v>231.53100000000001</v>
      </c>
      <c r="F27">
        <v>9.93</v>
      </c>
      <c r="G27">
        <v>21.31</v>
      </c>
      <c r="H27" t="s">
        <v>18</v>
      </c>
      <c r="I27">
        <v>33.32</v>
      </c>
      <c r="J27">
        <v>50.079000000000001</v>
      </c>
      <c r="K27">
        <v>50.081000000000003</v>
      </c>
      <c r="L27">
        <v>50.082999999999998</v>
      </c>
      <c r="M27" t="s">
        <v>18</v>
      </c>
    </row>
    <row r="28" spans="1:13" x14ac:dyDescent="0.25">
      <c r="A28" s="1">
        <v>46211.763693715278</v>
      </c>
      <c r="B28">
        <v>231.369</v>
      </c>
      <c r="C28">
        <v>231.405</v>
      </c>
      <c r="D28">
        <v>231.405</v>
      </c>
      <c r="E28">
        <v>231.45699999999999</v>
      </c>
      <c r="F28">
        <v>19.239999999999998</v>
      </c>
      <c r="G28">
        <v>32.19</v>
      </c>
      <c r="H28" t="s">
        <v>18</v>
      </c>
      <c r="I28">
        <v>43.02</v>
      </c>
      <c r="J28">
        <v>50.085000000000001</v>
      </c>
      <c r="K28">
        <v>50.087000000000003</v>
      </c>
      <c r="L28">
        <v>50.088000000000001</v>
      </c>
      <c r="M28" t="s">
        <v>18</v>
      </c>
    </row>
    <row r="29" spans="1:13" x14ac:dyDescent="0.25">
      <c r="A29" s="1">
        <v>46211.763705266203</v>
      </c>
      <c r="B29">
        <v>231.23</v>
      </c>
      <c r="C29">
        <v>231.31299999999999</v>
      </c>
      <c r="D29">
        <v>231.31299999999999</v>
      </c>
      <c r="E29">
        <v>231.37</v>
      </c>
      <c r="F29">
        <v>18.59</v>
      </c>
      <c r="G29">
        <v>32.72</v>
      </c>
      <c r="H29" t="s">
        <v>18</v>
      </c>
      <c r="I29">
        <v>46.86</v>
      </c>
      <c r="J29">
        <v>50.087000000000003</v>
      </c>
      <c r="K29">
        <v>50.088000000000001</v>
      </c>
      <c r="L29">
        <v>50.088999999999999</v>
      </c>
      <c r="M29" t="s">
        <v>18</v>
      </c>
    </row>
    <row r="30" spans="1:13" x14ac:dyDescent="0.25">
      <c r="A30" s="1">
        <v>46211.763716817128</v>
      </c>
      <c r="B30">
        <v>231.208</v>
      </c>
      <c r="C30">
        <v>231.26300000000001</v>
      </c>
      <c r="D30">
        <v>231.26300000000001</v>
      </c>
      <c r="E30">
        <v>231.304</v>
      </c>
      <c r="F30">
        <v>20.48</v>
      </c>
      <c r="G30">
        <v>43.36</v>
      </c>
      <c r="H30" t="s">
        <v>18</v>
      </c>
      <c r="I30">
        <v>61.44</v>
      </c>
      <c r="J30">
        <v>50.085999999999999</v>
      </c>
      <c r="K30">
        <v>50.087000000000003</v>
      </c>
      <c r="L30">
        <v>50.087000000000003</v>
      </c>
      <c r="M30" t="s">
        <v>18</v>
      </c>
    </row>
    <row r="31" spans="1:13" x14ac:dyDescent="0.25">
      <c r="A31" s="1">
        <v>46211.763728379628</v>
      </c>
      <c r="B31">
        <v>231.298</v>
      </c>
      <c r="C31">
        <v>231.315</v>
      </c>
      <c r="D31">
        <v>231.315</v>
      </c>
      <c r="E31">
        <v>231.327</v>
      </c>
      <c r="F31">
        <v>19.87</v>
      </c>
      <c r="G31">
        <v>56.2</v>
      </c>
      <c r="H31" t="s">
        <v>18</v>
      </c>
      <c r="I31">
        <v>76.14</v>
      </c>
      <c r="J31">
        <v>50.084000000000003</v>
      </c>
      <c r="K31">
        <v>50.085000000000001</v>
      </c>
      <c r="L31">
        <v>50.085999999999999</v>
      </c>
      <c r="M31" t="s">
        <v>18</v>
      </c>
    </row>
    <row r="32" spans="1:13" x14ac:dyDescent="0.25">
      <c r="A32" s="1">
        <v>46211.763739930553</v>
      </c>
      <c r="B32">
        <v>231.31200000000001</v>
      </c>
      <c r="C32">
        <v>231.328</v>
      </c>
      <c r="D32">
        <v>231.328</v>
      </c>
      <c r="E32">
        <v>231.352</v>
      </c>
      <c r="F32">
        <v>15.71</v>
      </c>
      <c r="G32">
        <v>61.16</v>
      </c>
      <c r="H32" t="s">
        <v>18</v>
      </c>
      <c r="I32">
        <v>76.790000000000006</v>
      </c>
      <c r="J32">
        <v>50.084000000000003</v>
      </c>
      <c r="K32">
        <v>50.085000000000001</v>
      </c>
      <c r="L32">
        <v>50.085000000000001</v>
      </c>
      <c r="M32" t="s">
        <v>18</v>
      </c>
    </row>
    <row r="33" spans="1:13" x14ac:dyDescent="0.25">
      <c r="A33" s="1">
        <v>46211.763751481485</v>
      </c>
      <c r="B33">
        <v>231.262</v>
      </c>
      <c r="C33">
        <v>231.298</v>
      </c>
      <c r="D33">
        <v>231.298</v>
      </c>
      <c r="E33">
        <v>231.33099999999999</v>
      </c>
      <c r="F33">
        <v>13.14</v>
      </c>
      <c r="G33">
        <v>37.299999999999997</v>
      </c>
      <c r="H33" t="s">
        <v>18</v>
      </c>
      <c r="I33">
        <v>61.64</v>
      </c>
      <c r="J33">
        <v>50.082999999999998</v>
      </c>
      <c r="K33">
        <v>50.084000000000003</v>
      </c>
      <c r="L33">
        <v>50.085000000000001</v>
      </c>
      <c r="M33" t="s">
        <v>18</v>
      </c>
    </row>
    <row r="34" spans="1:13" x14ac:dyDescent="0.25">
      <c r="A34" s="1">
        <v>46211.763763043979</v>
      </c>
      <c r="B34">
        <v>231.215</v>
      </c>
      <c r="C34">
        <v>231.256</v>
      </c>
      <c r="D34">
        <v>231.256</v>
      </c>
      <c r="E34">
        <v>231.27</v>
      </c>
      <c r="F34">
        <v>19.239999999999998</v>
      </c>
      <c r="G34">
        <v>61.12</v>
      </c>
      <c r="H34" t="s">
        <v>18</v>
      </c>
      <c r="I34">
        <v>76.95</v>
      </c>
      <c r="J34">
        <v>50.079000000000001</v>
      </c>
      <c r="K34">
        <v>50.08</v>
      </c>
      <c r="L34">
        <v>50.082000000000001</v>
      </c>
      <c r="M34" t="s">
        <v>18</v>
      </c>
    </row>
    <row r="35" spans="1:13" x14ac:dyDescent="0.25">
      <c r="A35" s="1">
        <v>46211.763774594911</v>
      </c>
      <c r="B35">
        <v>231.221</v>
      </c>
      <c r="C35">
        <v>231.256</v>
      </c>
      <c r="D35">
        <v>231.256</v>
      </c>
      <c r="E35">
        <v>231.334</v>
      </c>
      <c r="F35">
        <v>11.11</v>
      </c>
      <c r="G35">
        <v>16.32</v>
      </c>
      <c r="H35" t="s">
        <v>18</v>
      </c>
      <c r="I35">
        <v>21.65</v>
      </c>
      <c r="J35">
        <v>50.078000000000003</v>
      </c>
      <c r="K35">
        <v>50.079000000000001</v>
      </c>
      <c r="L35">
        <v>50.08</v>
      </c>
      <c r="M35" t="s">
        <v>18</v>
      </c>
    </row>
    <row r="36" spans="1:13" x14ac:dyDescent="0.25">
      <c r="A36" s="1">
        <v>46211.763786145835</v>
      </c>
      <c r="B36">
        <v>231.33099999999999</v>
      </c>
      <c r="C36">
        <v>231.37200000000001</v>
      </c>
      <c r="D36">
        <v>231.37200000000001</v>
      </c>
      <c r="E36">
        <v>231.39</v>
      </c>
      <c r="F36">
        <v>19.239999999999998</v>
      </c>
      <c r="G36">
        <v>35.89</v>
      </c>
      <c r="H36" t="s">
        <v>18</v>
      </c>
      <c r="I36">
        <v>54.18</v>
      </c>
      <c r="J36">
        <v>50.08</v>
      </c>
      <c r="K36">
        <v>50.08</v>
      </c>
      <c r="L36">
        <v>50.081000000000003</v>
      </c>
      <c r="M36" t="s">
        <v>18</v>
      </c>
    </row>
    <row r="37" spans="1:13" x14ac:dyDescent="0.25">
      <c r="A37" s="1">
        <v>46211.763797708336</v>
      </c>
      <c r="B37">
        <v>231.12</v>
      </c>
      <c r="C37">
        <v>231.17</v>
      </c>
      <c r="D37">
        <v>231.17</v>
      </c>
      <c r="E37">
        <v>231.27600000000001</v>
      </c>
      <c r="F37">
        <v>32.19</v>
      </c>
      <c r="G37">
        <v>68.97</v>
      </c>
      <c r="H37" t="s">
        <v>18</v>
      </c>
      <c r="I37">
        <v>97.59</v>
      </c>
      <c r="J37">
        <v>50.078000000000003</v>
      </c>
      <c r="K37">
        <v>50.079000000000001</v>
      </c>
      <c r="L37">
        <v>50.08</v>
      </c>
      <c r="M37" t="s">
        <v>18</v>
      </c>
    </row>
    <row r="38" spans="1:13" x14ac:dyDescent="0.25">
      <c r="A38" s="1">
        <v>46211.763809259261</v>
      </c>
      <c r="B38">
        <v>231.11099999999999</v>
      </c>
      <c r="C38">
        <v>231.13300000000001</v>
      </c>
      <c r="D38">
        <v>231.13300000000001</v>
      </c>
      <c r="E38">
        <v>231.15799999999999</v>
      </c>
      <c r="F38">
        <v>11.11</v>
      </c>
      <c r="G38">
        <v>14.22</v>
      </c>
      <c r="H38" t="s">
        <v>18</v>
      </c>
      <c r="I38">
        <v>20.48</v>
      </c>
      <c r="J38">
        <v>50.076999999999998</v>
      </c>
      <c r="K38">
        <v>50.078000000000003</v>
      </c>
      <c r="L38">
        <v>50.079000000000001</v>
      </c>
      <c r="M38" t="s">
        <v>18</v>
      </c>
    </row>
    <row r="39" spans="1:13" x14ac:dyDescent="0.25">
      <c r="A39" s="1">
        <v>46211.763820821761</v>
      </c>
      <c r="B39">
        <v>231.03899999999999</v>
      </c>
      <c r="C39">
        <v>231.08600000000001</v>
      </c>
      <c r="D39">
        <v>231.08600000000001</v>
      </c>
      <c r="E39">
        <v>231.13200000000001</v>
      </c>
      <c r="F39">
        <v>13.14</v>
      </c>
      <c r="G39">
        <v>20.36</v>
      </c>
      <c r="H39" t="s">
        <v>18</v>
      </c>
      <c r="I39">
        <v>24.33</v>
      </c>
      <c r="J39">
        <v>50.076999999999998</v>
      </c>
      <c r="K39">
        <v>50.078000000000003</v>
      </c>
      <c r="L39">
        <v>50.078000000000003</v>
      </c>
      <c r="M39" t="s">
        <v>18</v>
      </c>
    </row>
    <row r="40" spans="1:13" x14ac:dyDescent="0.25">
      <c r="A40" s="1">
        <v>46211.763832372686</v>
      </c>
      <c r="B40">
        <v>231.01599999999999</v>
      </c>
      <c r="C40">
        <v>231.048</v>
      </c>
      <c r="D40">
        <v>231.048</v>
      </c>
      <c r="E40">
        <v>231.09200000000001</v>
      </c>
      <c r="F40">
        <v>31.02</v>
      </c>
      <c r="G40">
        <v>64.84</v>
      </c>
      <c r="H40" t="s">
        <v>18</v>
      </c>
      <c r="I40">
        <v>109.95</v>
      </c>
      <c r="J40">
        <v>50.076999999999998</v>
      </c>
      <c r="K40">
        <v>50.076999999999998</v>
      </c>
      <c r="L40">
        <v>50.079000000000001</v>
      </c>
      <c r="M40" t="s">
        <v>18</v>
      </c>
    </row>
    <row r="41" spans="1:13" x14ac:dyDescent="0.25">
      <c r="A41" s="1">
        <v>46211.763843935187</v>
      </c>
      <c r="B41">
        <v>231.04300000000001</v>
      </c>
      <c r="C41">
        <v>231.21199999999999</v>
      </c>
      <c r="D41">
        <v>231.21199999999999</v>
      </c>
      <c r="E41">
        <v>231.27099999999999</v>
      </c>
      <c r="F41">
        <v>21.65</v>
      </c>
      <c r="G41">
        <v>52.99</v>
      </c>
      <c r="H41" t="s">
        <v>18</v>
      </c>
      <c r="I41">
        <v>94.51</v>
      </c>
      <c r="J41">
        <v>50.073</v>
      </c>
      <c r="K41">
        <v>50.073999999999998</v>
      </c>
      <c r="L41">
        <v>50.076000000000001</v>
      </c>
      <c r="M41" t="s">
        <v>18</v>
      </c>
    </row>
    <row r="42" spans="1:13" x14ac:dyDescent="0.25">
      <c r="A42" s="1">
        <v>46211.763855486111</v>
      </c>
      <c r="B42">
        <v>230.798</v>
      </c>
      <c r="C42">
        <v>230.97800000000001</v>
      </c>
      <c r="D42">
        <v>230.97800000000001</v>
      </c>
      <c r="E42">
        <v>231.21600000000001</v>
      </c>
      <c r="F42">
        <v>22.76</v>
      </c>
      <c r="G42">
        <v>52.57</v>
      </c>
      <c r="H42" t="s">
        <v>18</v>
      </c>
      <c r="I42">
        <v>68.11</v>
      </c>
      <c r="J42">
        <v>50.07</v>
      </c>
      <c r="K42">
        <v>50.070999999999998</v>
      </c>
      <c r="L42">
        <v>50.072000000000003</v>
      </c>
      <c r="M42" t="s">
        <v>18</v>
      </c>
    </row>
    <row r="43" spans="1:13" x14ac:dyDescent="0.25">
      <c r="A43" s="1">
        <v>46211.763867048612</v>
      </c>
      <c r="B43">
        <v>230.76300000000001</v>
      </c>
      <c r="C43">
        <v>230.876</v>
      </c>
      <c r="D43">
        <v>230.876</v>
      </c>
      <c r="E43">
        <v>230.99100000000001</v>
      </c>
      <c r="F43">
        <v>17.21</v>
      </c>
      <c r="G43">
        <v>53.17</v>
      </c>
      <c r="H43" t="s">
        <v>18</v>
      </c>
      <c r="I43">
        <v>82.22</v>
      </c>
      <c r="J43">
        <v>50.064999999999998</v>
      </c>
      <c r="K43">
        <v>50.067</v>
      </c>
      <c r="L43">
        <v>50.067999999999998</v>
      </c>
      <c r="M43" t="s">
        <v>18</v>
      </c>
    </row>
    <row r="44" spans="1:13" x14ac:dyDescent="0.25">
      <c r="A44" s="1">
        <v>46211.763878611113</v>
      </c>
      <c r="B44">
        <v>230.85499999999999</v>
      </c>
      <c r="C44">
        <v>230.88900000000001</v>
      </c>
      <c r="D44">
        <v>230.88900000000001</v>
      </c>
      <c r="E44">
        <v>230.93799999999999</v>
      </c>
      <c r="F44">
        <v>16.47</v>
      </c>
      <c r="G44">
        <v>30.94</v>
      </c>
      <c r="H44" t="s">
        <v>18</v>
      </c>
      <c r="I44">
        <v>44.15</v>
      </c>
      <c r="J44">
        <v>50.061</v>
      </c>
      <c r="K44">
        <v>50.063000000000002</v>
      </c>
      <c r="L44">
        <v>50.064999999999998</v>
      </c>
      <c r="M44" t="s">
        <v>18</v>
      </c>
    </row>
    <row r="45" spans="1:13" x14ac:dyDescent="0.25">
      <c r="A45" s="1">
        <v>46211.763888877314</v>
      </c>
      <c r="B45">
        <v>230.89500000000001</v>
      </c>
      <c r="C45">
        <v>230.91800000000001</v>
      </c>
      <c r="D45">
        <v>230.91800000000001</v>
      </c>
      <c r="E45">
        <v>230.94900000000001</v>
      </c>
      <c r="F45">
        <v>9.93</v>
      </c>
      <c r="G45">
        <v>69.47</v>
      </c>
      <c r="H45" t="s">
        <v>18</v>
      </c>
      <c r="I45">
        <v>110.62</v>
      </c>
      <c r="J45">
        <v>50.057000000000002</v>
      </c>
      <c r="K45">
        <v>50.058</v>
      </c>
      <c r="L45">
        <v>50.061</v>
      </c>
      <c r="M45" t="s">
        <v>18</v>
      </c>
    </row>
    <row r="46" spans="1:13" x14ac:dyDescent="0.25">
      <c r="A46" s="1">
        <v>46211.763902754632</v>
      </c>
      <c r="B46">
        <v>230.851</v>
      </c>
      <c r="C46">
        <v>230.90799999999999</v>
      </c>
      <c r="D46">
        <v>230.90799999999999</v>
      </c>
      <c r="E46">
        <v>230.988</v>
      </c>
      <c r="F46">
        <v>25.33</v>
      </c>
      <c r="G46">
        <v>68.17</v>
      </c>
      <c r="H46" t="s">
        <v>18</v>
      </c>
      <c r="I46">
        <v>90.23</v>
      </c>
      <c r="J46">
        <v>50.052999999999997</v>
      </c>
      <c r="K46">
        <v>50.055</v>
      </c>
      <c r="L46">
        <v>50.057000000000002</v>
      </c>
      <c r="M46" t="s">
        <v>18</v>
      </c>
    </row>
    <row r="47" spans="1:13" x14ac:dyDescent="0.25">
      <c r="A47" s="1">
        <v>46211.763914317133</v>
      </c>
      <c r="B47">
        <v>230.82400000000001</v>
      </c>
      <c r="C47">
        <v>230.85599999999999</v>
      </c>
      <c r="D47">
        <v>230.85599999999999</v>
      </c>
      <c r="E47">
        <v>230.88499999999999</v>
      </c>
      <c r="F47">
        <v>17.21</v>
      </c>
      <c r="G47">
        <v>59.85</v>
      </c>
      <c r="H47" t="s">
        <v>18</v>
      </c>
      <c r="I47">
        <v>89.82</v>
      </c>
      <c r="J47">
        <v>50.045000000000002</v>
      </c>
      <c r="K47">
        <v>50.046999999999997</v>
      </c>
      <c r="L47">
        <v>50.051000000000002</v>
      </c>
      <c r="M47" t="s">
        <v>18</v>
      </c>
    </row>
    <row r="48" spans="1:13" x14ac:dyDescent="0.25">
      <c r="A48" s="1">
        <v>46211.763925879626</v>
      </c>
      <c r="B48">
        <v>230.86600000000001</v>
      </c>
      <c r="C48">
        <v>230.88900000000001</v>
      </c>
      <c r="D48">
        <v>230.88900000000001</v>
      </c>
      <c r="E48">
        <v>230.91499999999999</v>
      </c>
      <c r="F48">
        <v>16.47</v>
      </c>
      <c r="G48">
        <v>38.409999999999997</v>
      </c>
      <c r="H48" t="s">
        <v>18</v>
      </c>
      <c r="I48">
        <v>57.5</v>
      </c>
      <c r="J48">
        <v>50.040999999999997</v>
      </c>
      <c r="K48">
        <v>50.042000000000002</v>
      </c>
      <c r="L48">
        <v>50.043999999999997</v>
      </c>
      <c r="M48" t="s">
        <v>18</v>
      </c>
    </row>
    <row r="49" spans="1:13" x14ac:dyDescent="0.25">
      <c r="A49" s="1">
        <v>46211.763937442127</v>
      </c>
      <c r="B49">
        <v>230.77699999999999</v>
      </c>
      <c r="C49">
        <v>230.87100000000001</v>
      </c>
      <c r="D49">
        <v>230.87100000000001</v>
      </c>
      <c r="E49">
        <v>230.94399999999999</v>
      </c>
      <c r="F49">
        <v>17.91</v>
      </c>
      <c r="G49">
        <v>41.62</v>
      </c>
      <c r="H49" t="s">
        <v>18</v>
      </c>
      <c r="I49">
        <v>52.8</v>
      </c>
      <c r="J49">
        <v>50.040999999999997</v>
      </c>
      <c r="K49">
        <v>50.042000000000002</v>
      </c>
      <c r="L49">
        <v>50.043999999999997</v>
      </c>
      <c r="M49" t="s">
        <v>18</v>
      </c>
    </row>
    <row r="50" spans="1:13" x14ac:dyDescent="0.25">
      <c r="A50" s="1">
        <v>46211.763949004628</v>
      </c>
      <c r="B50">
        <v>230.75299999999999</v>
      </c>
      <c r="C50">
        <v>230.92599999999999</v>
      </c>
      <c r="D50">
        <v>230.92599999999999</v>
      </c>
      <c r="E50">
        <v>231.09399999999999</v>
      </c>
      <c r="F50">
        <v>8.6</v>
      </c>
      <c r="G50">
        <v>12.17</v>
      </c>
      <c r="H50" t="s">
        <v>18</v>
      </c>
      <c r="I50">
        <v>14.9</v>
      </c>
      <c r="J50">
        <v>50.045000000000002</v>
      </c>
      <c r="K50">
        <v>50.045999999999999</v>
      </c>
      <c r="L50">
        <v>50.046999999999997</v>
      </c>
      <c r="M50" t="s">
        <v>18</v>
      </c>
    </row>
    <row r="51" spans="1:13" x14ac:dyDescent="0.25">
      <c r="A51" s="1">
        <v>46211.763960567128</v>
      </c>
      <c r="B51">
        <v>230.98</v>
      </c>
      <c r="C51">
        <v>231.02799999999999</v>
      </c>
      <c r="D51">
        <v>231.02799999999999</v>
      </c>
      <c r="E51">
        <v>231.09200000000001</v>
      </c>
      <c r="F51">
        <v>17.91</v>
      </c>
      <c r="G51">
        <v>68.569999999999993</v>
      </c>
      <c r="H51" t="s">
        <v>18</v>
      </c>
      <c r="I51">
        <v>109.95</v>
      </c>
      <c r="J51">
        <v>50.046999999999997</v>
      </c>
      <c r="K51">
        <v>50.046999999999997</v>
      </c>
      <c r="L51">
        <v>50.048000000000002</v>
      </c>
      <c r="M51" t="s">
        <v>18</v>
      </c>
    </row>
    <row r="52" spans="1:13" x14ac:dyDescent="0.25">
      <c r="A52" s="1">
        <v>46211.763972129629</v>
      </c>
      <c r="B52">
        <v>231.00899999999999</v>
      </c>
      <c r="C52">
        <v>231.05199999999999</v>
      </c>
      <c r="D52">
        <v>231.05199999999999</v>
      </c>
      <c r="E52">
        <v>231.08699999999999</v>
      </c>
      <c r="F52">
        <v>19.239999999999998</v>
      </c>
      <c r="G52">
        <v>44.54</v>
      </c>
      <c r="H52" t="s">
        <v>18</v>
      </c>
      <c r="I52">
        <v>55.98</v>
      </c>
      <c r="J52">
        <v>50.045999999999999</v>
      </c>
      <c r="K52">
        <v>50.046999999999997</v>
      </c>
      <c r="L52">
        <v>50.046999999999997</v>
      </c>
      <c r="M52" t="s">
        <v>18</v>
      </c>
    </row>
    <row r="53" spans="1:13" x14ac:dyDescent="0.25">
      <c r="A53" s="1">
        <v>46211.763983703706</v>
      </c>
      <c r="B53">
        <v>231.023</v>
      </c>
      <c r="C53">
        <v>231.04300000000001</v>
      </c>
      <c r="D53">
        <v>231.04300000000001</v>
      </c>
      <c r="E53">
        <v>231.07</v>
      </c>
      <c r="F53">
        <v>22.76</v>
      </c>
      <c r="G53">
        <v>55.89</v>
      </c>
      <c r="H53" t="s">
        <v>18</v>
      </c>
      <c r="I53">
        <v>72.489999999999995</v>
      </c>
      <c r="J53">
        <v>50.046999999999997</v>
      </c>
      <c r="K53">
        <v>50.046999999999997</v>
      </c>
      <c r="L53">
        <v>50.048000000000002</v>
      </c>
      <c r="M53" t="s">
        <v>18</v>
      </c>
    </row>
    <row r="54" spans="1:13" x14ac:dyDescent="0.25">
      <c r="A54" s="1">
        <v>46211.763995266207</v>
      </c>
      <c r="B54">
        <v>230.994</v>
      </c>
      <c r="C54">
        <v>231.01300000000001</v>
      </c>
      <c r="D54">
        <v>231.01300000000001</v>
      </c>
      <c r="E54">
        <v>231.03700000000001</v>
      </c>
      <c r="F54">
        <v>17.91</v>
      </c>
      <c r="G54">
        <v>22.54</v>
      </c>
      <c r="H54" t="s">
        <v>18</v>
      </c>
      <c r="I54">
        <v>32.19</v>
      </c>
      <c r="J54">
        <v>50.042999999999999</v>
      </c>
      <c r="K54">
        <v>50.045000000000002</v>
      </c>
      <c r="L54">
        <v>50.045999999999999</v>
      </c>
      <c r="M54" t="s">
        <v>18</v>
      </c>
    </row>
    <row r="55" spans="1:13" x14ac:dyDescent="0.25">
      <c r="A55" s="1">
        <v>46211.7640068287</v>
      </c>
      <c r="B55">
        <v>230.911</v>
      </c>
      <c r="C55">
        <v>230.952</v>
      </c>
      <c r="D55">
        <v>230.952</v>
      </c>
      <c r="E55">
        <v>231.006</v>
      </c>
      <c r="F55">
        <v>13.14</v>
      </c>
      <c r="G55">
        <v>23.4</v>
      </c>
      <c r="H55" t="s">
        <v>18</v>
      </c>
      <c r="I55">
        <v>29.8</v>
      </c>
      <c r="J55">
        <v>50.040999999999997</v>
      </c>
      <c r="K55">
        <v>50.042000000000002</v>
      </c>
      <c r="L55">
        <v>50.042999999999999</v>
      </c>
      <c r="M55" t="s">
        <v>18</v>
      </c>
    </row>
    <row r="56" spans="1:13" x14ac:dyDescent="0.25">
      <c r="A56" s="1">
        <v>46211.764018391201</v>
      </c>
      <c r="B56">
        <v>230.886</v>
      </c>
      <c r="C56">
        <v>230.97</v>
      </c>
      <c r="D56">
        <v>230.97</v>
      </c>
      <c r="E56">
        <v>231.01300000000001</v>
      </c>
      <c r="F56">
        <v>9.93</v>
      </c>
      <c r="G56">
        <v>14.05</v>
      </c>
      <c r="H56" t="s">
        <v>18</v>
      </c>
      <c r="I56">
        <v>21.07</v>
      </c>
      <c r="J56">
        <v>50.039000000000001</v>
      </c>
      <c r="K56">
        <v>50.04</v>
      </c>
      <c r="L56">
        <v>50.040999999999997</v>
      </c>
      <c r="M56" t="s">
        <v>18</v>
      </c>
    </row>
    <row r="57" spans="1:13" x14ac:dyDescent="0.25">
      <c r="A57" s="1">
        <v>46211.764029953702</v>
      </c>
      <c r="B57">
        <v>230.95400000000001</v>
      </c>
      <c r="C57">
        <v>231.00700000000001</v>
      </c>
      <c r="D57">
        <v>231.00700000000001</v>
      </c>
      <c r="E57">
        <v>231.048</v>
      </c>
      <c r="F57">
        <v>12.17</v>
      </c>
      <c r="G57">
        <v>22.32</v>
      </c>
      <c r="H57" t="s">
        <v>18</v>
      </c>
      <c r="I57">
        <v>42.15</v>
      </c>
      <c r="J57">
        <v>50.036999999999999</v>
      </c>
      <c r="K57">
        <v>50.037999999999997</v>
      </c>
      <c r="L57">
        <v>50.037999999999997</v>
      </c>
      <c r="M57" t="s">
        <v>18</v>
      </c>
    </row>
    <row r="58" spans="1:13" x14ac:dyDescent="0.25">
      <c r="A58" s="1">
        <v>46211.764041516202</v>
      </c>
      <c r="B58">
        <v>231.011</v>
      </c>
      <c r="C58">
        <v>231.06399999999999</v>
      </c>
      <c r="D58">
        <v>231.06399999999999</v>
      </c>
      <c r="E58">
        <v>231.12200000000001</v>
      </c>
      <c r="F58">
        <v>8.6</v>
      </c>
      <c r="G58">
        <v>47.23</v>
      </c>
      <c r="H58" t="s">
        <v>18</v>
      </c>
      <c r="I58">
        <v>73.34</v>
      </c>
      <c r="J58">
        <v>50.037999999999997</v>
      </c>
      <c r="K58">
        <v>50.037999999999997</v>
      </c>
      <c r="L58">
        <v>50.039000000000001</v>
      </c>
      <c r="M58" t="s">
        <v>18</v>
      </c>
    </row>
    <row r="59" spans="1:13" x14ac:dyDescent="0.25">
      <c r="A59" s="1">
        <v>46211.764053090279</v>
      </c>
      <c r="B59">
        <v>230.91900000000001</v>
      </c>
      <c r="C59">
        <v>231.02099999999999</v>
      </c>
      <c r="D59">
        <v>231.02099999999999</v>
      </c>
      <c r="E59">
        <v>231.077</v>
      </c>
      <c r="F59">
        <v>14.9</v>
      </c>
      <c r="G59">
        <v>23.61</v>
      </c>
      <c r="H59" t="s">
        <v>18</v>
      </c>
      <c r="I59">
        <v>34.049999999999997</v>
      </c>
      <c r="J59">
        <v>50.036999999999999</v>
      </c>
      <c r="K59">
        <v>50.037999999999997</v>
      </c>
      <c r="L59">
        <v>50.037999999999997</v>
      </c>
      <c r="M59" t="s">
        <v>18</v>
      </c>
    </row>
    <row r="60" spans="1:13" x14ac:dyDescent="0.25">
      <c r="A60" s="1">
        <v>46211.76406465278</v>
      </c>
      <c r="B60">
        <v>231.001</v>
      </c>
      <c r="C60">
        <v>231.065</v>
      </c>
      <c r="D60">
        <v>231.065</v>
      </c>
      <c r="E60">
        <v>231.13900000000001</v>
      </c>
      <c r="F60">
        <v>15.71</v>
      </c>
      <c r="G60">
        <v>26</v>
      </c>
      <c r="H60" t="s">
        <v>18</v>
      </c>
      <c r="I60">
        <v>40.659999999999997</v>
      </c>
      <c r="J60">
        <v>50.036000000000001</v>
      </c>
      <c r="K60">
        <v>50.036999999999999</v>
      </c>
      <c r="L60">
        <v>50.036999999999999</v>
      </c>
      <c r="M60" t="s">
        <v>18</v>
      </c>
    </row>
    <row r="61" spans="1:13" x14ac:dyDescent="0.25">
      <c r="A61" s="1">
        <v>46211.764076215281</v>
      </c>
      <c r="B61">
        <v>230.988</v>
      </c>
      <c r="C61">
        <v>231.03299999999999</v>
      </c>
      <c r="D61">
        <v>231.03299999999999</v>
      </c>
      <c r="E61">
        <v>231.096</v>
      </c>
      <c r="F61">
        <v>16.47</v>
      </c>
      <c r="G61">
        <v>28.53</v>
      </c>
      <c r="H61" t="s">
        <v>18</v>
      </c>
      <c r="I61">
        <v>43.3</v>
      </c>
      <c r="J61">
        <v>50.034999999999997</v>
      </c>
      <c r="K61">
        <v>50.034999999999997</v>
      </c>
      <c r="L61">
        <v>50.034999999999997</v>
      </c>
      <c r="M61" t="s">
        <v>18</v>
      </c>
    </row>
    <row r="62" spans="1:13" x14ac:dyDescent="0.25">
      <c r="A62" s="1">
        <v>46211.76408778935</v>
      </c>
      <c r="B62">
        <v>231.029</v>
      </c>
      <c r="C62">
        <v>231.07499999999999</v>
      </c>
      <c r="D62">
        <v>231.07499999999999</v>
      </c>
      <c r="E62">
        <v>231.09800000000001</v>
      </c>
      <c r="F62">
        <v>14.05</v>
      </c>
      <c r="G62">
        <v>59.11</v>
      </c>
      <c r="H62" t="s">
        <v>18</v>
      </c>
      <c r="I62">
        <v>97.21</v>
      </c>
      <c r="J62">
        <v>50.034999999999997</v>
      </c>
      <c r="K62">
        <v>50.036000000000001</v>
      </c>
      <c r="L62">
        <v>50.036000000000001</v>
      </c>
      <c r="M62" t="s">
        <v>18</v>
      </c>
    </row>
    <row r="63" spans="1:13" x14ac:dyDescent="0.25">
      <c r="A63" s="1">
        <v>46211.764099351851</v>
      </c>
      <c r="B63">
        <v>231.07900000000001</v>
      </c>
      <c r="C63">
        <v>231.15199999999999</v>
      </c>
      <c r="D63">
        <v>231.15199999999999</v>
      </c>
      <c r="E63">
        <v>231.22300000000001</v>
      </c>
      <c r="F63">
        <v>9.93</v>
      </c>
      <c r="G63">
        <v>30.78</v>
      </c>
      <c r="H63" t="s">
        <v>18</v>
      </c>
      <c r="I63">
        <v>53.73</v>
      </c>
      <c r="J63">
        <v>50.036000000000001</v>
      </c>
      <c r="K63">
        <v>50.036999999999999</v>
      </c>
      <c r="L63">
        <v>50.039000000000001</v>
      </c>
      <c r="M63" t="s">
        <v>18</v>
      </c>
    </row>
    <row r="64" spans="1:13" x14ac:dyDescent="0.25">
      <c r="A64" s="1">
        <v>46211.764110914351</v>
      </c>
      <c r="B64">
        <v>231.19900000000001</v>
      </c>
      <c r="C64">
        <v>231.262</v>
      </c>
      <c r="D64">
        <v>231.262</v>
      </c>
      <c r="E64">
        <v>231.30799999999999</v>
      </c>
      <c r="F64">
        <v>29.8</v>
      </c>
      <c r="G64">
        <v>34.909999999999997</v>
      </c>
      <c r="H64" t="s">
        <v>18</v>
      </c>
      <c r="I64">
        <v>40.96</v>
      </c>
      <c r="J64">
        <v>50.04</v>
      </c>
      <c r="K64">
        <v>50.04</v>
      </c>
      <c r="L64">
        <v>50.040999999999997</v>
      </c>
      <c r="M64" t="s">
        <v>18</v>
      </c>
    </row>
    <row r="65" spans="1:13" x14ac:dyDescent="0.25">
      <c r="A65" s="1">
        <v>46211.764122476852</v>
      </c>
      <c r="B65">
        <v>231.113</v>
      </c>
      <c r="C65">
        <v>231.22800000000001</v>
      </c>
      <c r="D65">
        <v>231.22800000000001</v>
      </c>
      <c r="E65">
        <v>231.26599999999999</v>
      </c>
      <c r="F65">
        <v>9.93</v>
      </c>
      <c r="G65">
        <v>22.87</v>
      </c>
      <c r="H65" t="s">
        <v>18</v>
      </c>
      <c r="I65">
        <v>34.770000000000003</v>
      </c>
      <c r="J65">
        <v>50.040999999999997</v>
      </c>
      <c r="K65">
        <v>50.042999999999999</v>
      </c>
      <c r="L65">
        <v>50.043999999999997</v>
      </c>
      <c r="M65" t="s">
        <v>18</v>
      </c>
    </row>
    <row r="66" spans="1:13" x14ac:dyDescent="0.25">
      <c r="A66" s="1">
        <v>46211.764134039353</v>
      </c>
      <c r="B66">
        <v>231.142</v>
      </c>
      <c r="C66">
        <v>231.22300000000001</v>
      </c>
      <c r="D66">
        <v>231.22300000000001</v>
      </c>
      <c r="E66">
        <v>231.262</v>
      </c>
      <c r="F66">
        <v>15.71</v>
      </c>
      <c r="G66">
        <v>32.04</v>
      </c>
      <c r="H66" t="s">
        <v>18</v>
      </c>
      <c r="I66">
        <v>52.1</v>
      </c>
      <c r="J66">
        <v>50.042999999999999</v>
      </c>
      <c r="K66">
        <v>50.042999999999999</v>
      </c>
      <c r="L66">
        <v>50.043999999999997</v>
      </c>
      <c r="M66" t="s">
        <v>18</v>
      </c>
    </row>
    <row r="67" spans="1:13" x14ac:dyDescent="0.25">
      <c r="A67" s="1">
        <v>46211.764145601854</v>
      </c>
      <c r="B67">
        <v>231.18600000000001</v>
      </c>
      <c r="C67">
        <v>231.23599999999999</v>
      </c>
      <c r="D67">
        <v>231.23599999999999</v>
      </c>
      <c r="E67">
        <v>231.267</v>
      </c>
      <c r="F67">
        <v>9.93</v>
      </c>
      <c r="G67">
        <v>24.33</v>
      </c>
      <c r="H67" t="s">
        <v>18</v>
      </c>
      <c r="I67">
        <v>37.83</v>
      </c>
      <c r="J67">
        <v>50.042999999999999</v>
      </c>
      <c r="K67">
        <v>50.045000000000002</v>
      </c>
      <c r="L67">
        <v>50.045999999999999</v>
      </c>
      <c r="M67" t="s">
        <v>18</v>
      </c>
    </row>
    <row r="68" spans="1:13" x14ac:dyDescent="0.25">
      <c r="A68" s="1">
        <v>46211.764157175923</v>
      </c>
      <c r="B68">
        <v>231.20400000000001</v>
      </c>
      <c r="C68">
        <v>231.22200000000001</v>
      </c>
      <c r="D68">
        <v>231.22200000000001</v>
      </c>
      <c r="E68">
        <v>231.249</v>
      </c>
      <c r="F68">
        <v>14.9</v>
      </c>
      <c r="G68">
        <v>28.19</v>
      </c>
      <c r="H68" t="s">
        <v>18</v>
      </c>
      <c r="I68">
        <v>35.47</v>
      </c>
      <c r="J68">
        <v>50.045999999999999</v>
      </c>
      <c r="K68">
        <v>50.046999999999997</v>
      </c>
      <c r="L68">
        <v>50.048000000000002</v>
      </c>
      <c r="M68" t="s">
        <v>18</v>
      </c>
    </row>
    <row r="69" spans="1:13" x14ac:dyDescent="0.25">
      <c r="A69" s="1">
        <v>46211.764168738424</v>
      </c>
      <c r="B69">
        <v>231.232</v>
      </c>
      <c r="C69">
        <v>231.24199999999999</v>
      </c>
      <c r="D69">
        <v>231.24199999999999</v>
      </c>
      <c r="E69">
        <v>231.26</v>
      </c>
      <c r="F69">
        <v>21.65</v>
      </c>
      <c r="G69">
        <v>40.840000000000003</v>
      </c>
      <c r="H69" t="s">
        <v>18</v>
      </c>
      <c r="I69">
        <v>62.44</v>
      </c>
      <c r="J69">
        <v>50.048000000000002</v>
      </c>
      <c r="K69">
        <v>50.048999999999999</v>
      </c>
      <c r="L69">
        <v>50.05</v>
      </c>
      <c r="M69" t="s">
        <v>18</v>
      </c>
    </row>
    <row r="70" spans="1:13" x14ac:dyDescent="0.25">
      <c r="A70" s="1">
        <v>46211.764180300925</v>
      </c>
      <c r="B70">
        <v>231.27199999999999</v>
      </c>
      <c r="C70">
        <v>231.28200000000001</v>
      </c>
      <c r="D70">
        <v>231.28200000000001</v>
      </c>
      <c r="E70">
        <v>231.309</v>
      </c>
      <c r="F70">
        <v>21.65</v>
      </c>
      <c r="G70">
        <v>44.04</v>
      </c>
      <c r="H70" t="s">
        <v>18</v>
      </c>
      <c r="I70">
        <v>58.77</v>
      </c>
      <c r="J70">
        <v>50.048999999999999</v>
      </c>
      <c r="K70">
        <v>50.048999999999999</v>
      </c>
      <c r="L70">
        <v>50.05</v>
      </c>
      <c r="M70" t="s">
        <v>18</v>
      </c>
    </row>
    <row r="71" spans="1:13" x14ac:dyDescent="0.25">
      <c r="A71" s="1">
        <v>46211.764191863425</v>
      </c>
      <c r="B71">
        <v>231.184</v>
      </c>
      <c r="C71">
        <v>231.22499999999999</v>
      </c>
      <c r="D71">
        <v>231.22499999999999</v>
      </c>
      <c r="E71">
        <v>231.26300000000001</v>
      </c>
      <c r="F71">
        <v>17.91</v>
      </c>
      <c r="G71">
        <v>62.36</v>
      </c>
      <c r="H71" t="s">
        <v>18</v>
      </c>
      <c r="I71">
        <v>92.66</v>
      </c>
      <c r="J71">
        <v>50.048999999999999</v>
      </c>
      <c r="K71">
        <v>50.048999999999999</v>
      </c>
      <c r="L71">
        <v>50.05</v>
      </c>
      <c r="M71" t="s">
        <v>18</v>
      </c>
    </row>
    <row r="72" spans="1:13" x14ac:dyDescent="0.25">
      <c r="A72" s="1">
        <v>46211.764203425926</v>
      </c>
      <c r="B72">
        <v>231.15899999999999</v>
      </c>
      <c r="C72">
        <v>231.173</v>
      </c>
      <c r="D72">
        <v>231.173</v>
      </c>
      <c r="E72">
        <v>231.19800000000001</v>
      </c>
      <c r="F72">
        <v>32.57</v>
      </c>
      <c r="G72">
        <v>43.36</v>
      </c>
      <c r="H72" t="s">
        <v>18</v>
      </c>
      <c r="I72">
        <v>56.85</v>
      </c>
      <c r="J72">
        <v>50.045000000000002</v>
      </c>
      <c r="K72">
        <v>50.046999999999997</v>
      </c>
      <c r="L72">
        <v>50.048000000000002</v>
      </c>
      <c r="M72" t="s">
        <v>18</v>
      </c>
    </row>
    <row r="73" spans="1:13" x14ac:dyDescent="0.25">
      <c r="A73" s="1">
        <v>46211.764214988427</v>
      </c>
      <c r="B73">
        <v>231.096</v>
      </c>
      <c r="C73">
        <v>231.114</v>
      </c>
      <c r="D73">
        <v>231.114</v>
      </c>
      <c r="E73">
        <v>231.12899999999999</v>
      </c>
      <c r="F73">
        <v>30.62</v>
      </c>
      <c r="G73">
        <v>45.03</v>
      </c>
      <c r="H73" t="s">
        <v>18</v>
      </c>
      <c r="I73">
        <v>60.63</v>
      </c>
      <c r="J73">
        <v>50.043999999999997</v>
      </c>
      <c r="K73">
        <v>50.045000000000002</v>
      </c>
      <c r="L73">
        <v>50.045000000000002</v>
      </c>
      <c r="M73" t="s">
        <v>18</v>
      </c>
    </row>
    <row r="74" spans="1:13" x14ac:dyDescent="0.25">
      <c r="A74" s="1">
        <v>46211.764226550928</v>
      </c>
      <c r="B74">
        <v>231.06299999999999</v>
      </c>
      <c r="C74">
        <v>231.11500000000001</v>
      </c>
      <c r="D74">
        <v>231.11500000000001</v>
      </c>
      <c r="E74">
        <v>231.16200000000001</v>
      </c>
      <c r="F74">
        <v>18.59</v>
      </c>
      <c r="G74">
        <v>49.27</v>
      </c>
      <c r="H74" t="s">
        <v>18</v>
      </c>
      <c r="I74">
        <v>72.66</v>
      </c>
      <c r="J74">
        <v>50.042000000000002</v>
      </c>
      <c r="K74">
        <v>50.042999999999999</v>
      </c>
      <c r="L74">
        <v>50.043999999999997</v>
      </c>
      <c r="M74" t="s">
        <v>18</v>
      </c>
    </row>
    <row r="75" spans="1:13" x14ac:dyDescent="0.25">
      <c r="A75" s="1">
        <v>46211.764238113428</v>
      </c>
      <c r="B75">
        <v>231.17400000000001</v>
      </c>
      <c r="C75">
        <v>231.191</v>
      </c>
      <c r="D75">
        <v>231.191</v>
      </c>
      <c r="E75">
        <v>231.21700000000001</v>
      </c>
      <c r="F75">
        <v>31.8</v>
      </c>
      <c r="G75">
        <v>43.92</v>
      </c>
      <c r="H75" t="s">
        <v>18</v>
      </c>
      <c r="I75">
        <v>53.73</v>
      </c>
      <c r="J75">
        <v>50.040999999999997</v>
      </c>
      <c r="K75">
        <v>50.042000000000002</v>
      </c>
      <c r="L75">
        <v>50.042999999999999</v>
      </c>
      <c r="M75" t="s">
        <v>18</v>
      </c>
    </row>
    <row r="76" spans="1:13" x14ac:dyDescent="0.25">
      <c r="A76" s="1">
        <v>46211.764249675929</v>
      </c>
      <c r="B76">
        <v>231.19399999999999</v>
      </c>
      <c r="C76">
        <v>231.21600000000001</v>
      </c>
      <c r="D76">
        <v>231.21600000000001</v>
      </c>
      <c r="E76">
        <v>231.232</v>
      </c>
      <c r="F76">
        <v>15.71</v>
      </c>
      <c r="G76">
        <v>29.97</v>
      </c>
      <c r="H76" t="s">
        <v>18</v>
      </c>
      <c r="I76">
        <v>40.96</v>
      </c>
      <c r="J76">
        <v>50.042999999999999</v>
      </c>
      <c r="K76">
        <v>50.043999999999997</v>
      </c>
      <c r="L76">
        <v>50.045000000000002</v>
      </c>
      <c r="M76" t="s">
        <v>18</v>
      </c>
    </row>
    <row r="77" spans="1:13" x14ac:dyDescent="0.25">
      <c r="A77" s="1">
        <v>46211.764261238422</v>
      </c>
      <c r="B77">
        <v>231.066</v>
      </c>
      <c r="C77">
        <v>231.124</v>
      </c>
      <c r="D77">
        <v>231.124</v>
      </c>
      <c r="E77">
        <v>231.18899999999999</v>
      </c>
      <c r="F77">
        <v>9.93</v>
      </c>
      <c r="G77">
        <v>24.43</v>
      </c>
      <c r="H77" t="s">
        <v>18</v>
      </c>
      <c r="I77">
        <v>46.06</v>
      </c>
      <c r="J77">
        <v>50.043999999999997</v>
      </c>
      <c r="K77">
        <v>50.045000000000002</v>
      </c>
      <c r="L77">
        <v>50.045000000000002</v>
      </c>
      <c r="M77" t="s">
        <v>18</v>
      </c>
    </row>
    <row r="78" spans="1:13" x14ac:dyDescent="0.25">
      <c r="A78" s="1">
        <v>46211.764272800923</v>
      </c>
      <c r="B78">
        <v>231.06800000000001</v>
      </c>
      <c r="C78">
        <v>231.08500000000001</v>
      </c>
      <c r="D78">
        <v>231.08500000000001</v>
      </c>
      <c r="E78">
        <v>231.114</v>
      </c>
      <c r="F78">
        <v>34.409999999999997</v>
      </c>
      <c r="G78">
        <v>50.9</v>
      </c>
      <c r="H78" t="s">
        <v>18</v>
      </c>
      <c r="I78">
        <v>64.19</v>
      </c>
      <c r="J78">
        <v>50.042999999999999</v>
      </c>
      <c r="K78">
        <v>50.042999999999999</v>
      </c>
      <c r="L78">
        <v>50.043999999999997</v>
      </c>
      <c r="M78" t="s">
        <v>18</v>
      </c>
    </row>
    <row r="79" spans="1:13" x14ac:dyDescent="0.25">
      <c r="A79" s="1">
        <v>46211.764284375</v>
      </c>
      <c r="B79">
        <v>231.00700000000001</v>
      </c>
      <c r="C79">
        <v>231.05199999999999</v>
      </c>
      <c r="D79">
        <v>231.05199999999999</v>
      </c>
      <c r="E79">
        <v>231.08099999999999</v>
      </c>
      <c r="F79">
        <v>22.21</v>
      </c>
      <c r="G79">
        <v>44.48</v>
      </c>
      <c r="H79" t="s">
        <v>18</v>
      </c>
      <c r="I79">
        <v>65.52</v>
      </c>
      <c r="J79">
        <v>50.043999999999997</v>
      </c>
      <c r="K79">
        <v>50.043999999999997</v>
      </c>
      <c r="L79">
        <v>50.043999999999997</v>
      </c>
      <c r="M79" t="s">
        <v>18</v>
      </c>
    </row>
    <row r="80" spans="1:13" x14ac:dyDescent="0.25">
      <c r="A80" s="1">
        <v>46211.764295937501</v>
      </c>
      <c r="B80">
        <v>231.042</v>
      </c>
      <c r="C80">
        <v>231.08099999999999</v>
      </c>
      <c r="D80">
        <v>231.08099999999999</v>
      </c>
      <c r="E80">
        <v>231.113</v>
      </c>
      <c r="F80">
        <v>22.76</v>
      </c>
      <c r="G80">
        <v>32.42</v>
      </c>
      <c r="H80" t="s">
        <v>18</v>
      </c>
      <c r="I80">
        <v>37.83</v>
      </c>
      <c r="J80">
        <v>50.042999999999999</v>
      </c>
      <c r="K80">
        <v>50.042999999999999</v>
      </c>
      <c r="L80">
        <v>50.042999999999999</v>
      </c>
      <c r="M80" t="s">
        <v>18</v>
      </c>
    </row>
    <row r="81" spans="1:13" x14ac:dyDescent="0.25">
      <c r="A81" s="1">
        <v>46211.764307500001</v>
      </c>
      <c r="B81">
        <v>231.03</v>
      </c>
      <c r="C81">
        <v>231.12299999999999</v>
      </c>
      <c r="D81">
        <v>231.12299999999999</v>
      </c>
      <c r="E81">
        <v>231.178</v>
      </c>
      <c r="F81">
        <v>12.17</v>
      </c>
      <c r="G81">
        <v>50.7</v>
      </c>
      <c r="H81" t="s">
        <v>18</v>
      </c>
      <c r="I81">
        <v>81.47</v>
      </c>
      <c r="J81">
        <v>50.043999999999997</v>
      </c>
      <c r="K81">
        <v>50.045000000000002</v>
      </c>
      <c r="L81">
        <v>50.045999999999999</v>
      </c>
      <c r="M81" t="s">
        <v>18</v>
      </c>
    </row>
    <row r="82" spans="1:13" x14ac:dyDescent="0.25">
      <c r="A82" s="1">
        <v>46211.764319062502</v>
      </c>
      <c r="B82">
        <v>231.08</v>
      </c>
      <c r="C82">
        <v>231.09800000000001</v>
      </c>
      <c r="D82">
        <v>231.09800000000001</v>
      </c>
      <c r="E82">
        <v>231.11699999999999</v>
      </c>
      <c r="F82">
        <v>25.81</v>
      </c>
      <c r="G82">
        <v>50.75</v>
      </c>
      <c r="H82" t="s">
        <v>18</v>
      </c>
      <c r="I82">
        <v>72.150000000000006</v>
      </c>
      <c r="J82">
        <v>50.045000000000002</v>
      </c>
      <c r="K82">
        <v>50.045999999999999</v>
      </c>
      <c r="L82">
        <v>50.046999999999997</v>
      </c>
      <c r="M82" t="s">
        <v>18</v>
      </c>
    </row>
    <row r="83" spans="1:13" x14ac:dyDescent="0.25">
      <c r="A83" s="1">
        <v>46211.764330625003</v>
      </c>
      <c r="B83">
        <v>231.05</v>
      </c>
      <c r="C83">
        <v>231.05600000000001</v>
      </c>
      <c r="D83">
        <v>231.05600000000001</v>
      </c>
      <c r="E83">
        <v>231.06899999999999</v>
      </c>
      <c r="F83">
        <v>17.91</v>
      </c>
      <c r="G83">
        <v>42.55</v>
      </c>
      <c r="H83" t="s">
        <v>18</v>
      </c>
      <c r="I83">
        <v>55.76</v>
      </c>
      <c r="J83">
        <v>50.042999999999999</v>
      </c>
      <c r="K83">
        <v>50.045000000000002</v>
      </c>
      <c r="L83">
        <v>50.045999999999999</v>
      </c>
      <c r="M83" t="s">
        <v>18</v>
      </c>
    </row>
    <row r="84" spans="1:13" x14ac:dyDescent="0.25">
      <c r="A84" s="1">
        <v>46211.764342187496</v>
      </c>
      <c r="B84">
        <v>230.983</v>
      </c>
      <c r="C84">
        <v>231.00399999999999</v>
      </c>
      <c r="D84">
        <v>231.00399999999999</v>
      </c>
      <c r="E84">
        <v>231.02699999999999</v>
      </c>
      <c r="F84">
        <v>15.71</v>
      </c>
      <c r="G84">
        <v>34.700000000000003</v>
      </c>
      <c r="H84" t="s">
        <v>18</v>
      </c>
      <c r="I84">
        <v>43.59</v>
      </c>
      <c r="J84">
        <v>50.043999999999997</v>
      </c>
      <c r="K84">
        <v>50.043999999999997</v>
      </c>
      <c r="L84">
        <v>50.045999999999999</v>
      </c>
      <c r="M84" t="s">
        <v>18</v>
      </c>
    </row>
    <row r="85" spans="1:13" x14ac:dyDescent="0.25">
      <c r="A85" s="1">
        <v>46211.764353749997</v>
      </c>
      <c r="B85">
        <v>230.904</v>
      </c>
      <c r="C85">
        <v>230.93600000000001</v>
      </c>
      <c r="D85">
        <v>230.93600000000001</v>
      </c>
      <c r="E85">
        <v>230.97200000000001</v>
      </c>
      <c r="F85">
        <v>11.11</v>
      </c>
      <c r="G85">
        <v>15.71</v>
      </c>
      <c r="H85" t="s">
        <v>18</v>
      </c>
      <c r="I85">
        <v>19.87</v>
      </c>
      <c r="J85">
        <v>50.045999999999999</v>
      </c>
      <c r="K85">
        <v>50.045999999999999</v>
      </c>
      <c r="L85">
        <v>50.046999999999997</v>
      </c>
      <c r="M85" t="s">
        <v>18</v>
      </c>
    </row>
    <row r="86" spans="1:13" x14ac:dyDescent="0.25">
      <c r="A86" s="1">
        <v>46211.764365312498</v>
      </c>
      <c r="B86">
        <v>230.91499999999999</v>
      </c>
      <c r="C86">
        <v>230.92599999999999</v>
      </c>
      <c r="D86">
        <v>230.92599999999999</v>
      </c>
      <c r="E86">
        <v>230.93700000000001</v>
      </c>
      <c r="F86">
        <v>12.17</v>
      </c>
      <c r="G86">
        <v>26.09</v>
      </c>
      <c r="H86" t="s">
        <v>18</v>
      </c>
      <c r="I86">
        <v>34.409999999999997</v>
      </c>
      <c r="J86">
        <v>50.042999999999999</v>
      </c>
      <c r="K86">
        <v>50.045000000000002</v>
      </c>
      <c r="L86">
        <v>50.045999999999999</v>
      </c>
      <c r="M86" t="s">
        <v>18</v>
      </c>
    </row>
    <row r="87" spans="1:13" x14ac:dyDescent="0.25">
      <c r="A87" s="1">
        <v>46211.764376874999</v>
      </c>
      <c r="B87">
        <v>230.804</v>
      </c>
      <c r="C87">
        <v>230.85499999999999</v>
      </c>
      <c r="D87">
        <v>230.85499999999999</v>
      </c>
      <c r="E87">
        <v>230.88499999999999</v>
      </c>
      <c r="F87">
        <v>13.14</v>
      </c>
      <c r="G87">
        <v>47.75</v>
      </c>
      <c r="H87" t="s">
        <v>18</v>
      </c>
      <c r="I87">
        <v>71.98</v>
      </c>
      <c r="J87">
        <v>50.04</v>
      </c>
      <c r="K87">
        <v>50.042000000000002</v>
      </c>
      <c r="L87">
        <v>50.042999999999999</v>
      </c>
      <c r="M87" t="s">
        <v>18</v>
      </c>
    </row>
    <row r="88" spans="1:13" x14ac:dyDescent="0.25">
      <c r="A88" s="1">
        <v>46211.764388449075</v>
      </c>
      <c r="B88">
        <v>230.82900000000001</v>
      </c>
      <c r="C88">
        <v>230.87200000000001</v>
      </c>
      <c r="D88">
        <v>230.87200000000001</v>
      </c>
      <c r="E88">
        <v>230.947</v>
      </c>
      <c r="F88">
        <v>14.05</v>
      </c>
      <c r="G88">
        <v>20.6</v>
      </c>
      <c r="H88" t="s">
        <v>18</v>
      </c>
      <c r="I88">
        <v>33.69</v>
      </c>
      <c r="J88">
        <v>50.039000000000001</v>
      </c>
      <c r="K88">
        <v>50.04</v>
      </c>
      <c r="L88">
        <v>50.04</v>
      </c>
      <c r="M88" t="s">
        <v>18</v>
      </c>
    </row>
    <row r="89" spans="1:13" x14ac:dyDescent="0.25">
      <c r="A89" s="1">
        <v>46211.764400011576</v>
      </c>
      <c r="B89">
        <v>230.876</v>
      </c>
      <c r="C89">
        <v>230.93</v>
      </c>
      <c r="D89">
        <v>230.93</v>
      </c>
      <c r="E89">
        <v>230.96299999999999</v>
      </c>
      <c r="F89">
        <v>11.11</v>
      </c>
      <c r="G89">
        <v>26.93</v>
      </c>
      <c r="H89" t="s">
        <v>18</v>
      </c>
      <c r="I89">
        <v>43.02</v>
      </c>
      <c r="J89">
        <v>50.037999999999997</v>
      </c>
      <c r="K89">
        <v>50.037999999999997</v>
      </c>
      <c r="L89">
        <v>50.037999999999997</v>
      </c>
      <c r="M89" t="s">
        <v>18</v>
      </c>
    </row>
    <row r="90" spans="1:13" x14ac:dyDescent="0.25">
      <c r="A90" s="1">
        <v>46211.764411574077</v>
      </c>
      <c r="B90">
        <v>230.89699999999999</v>
      </c>
      <c r="C90">
        <v>230.964</v>
      </c>
      <c r="D90">
        <v>230.964</v>
      </c>
      <c r="E90">
        <v>231.036</v>
      </c>
      <c r="F90">
        <v>11.11</v>
      </c>
      <c r="G90">
        <v>42.21</v>
      </c>
      <c r="H90" t="s">
        <v>18</v>
      </c>
      <c r="I90">
        <v>64.19</v>
      </c>
      <c r="J90">
        <v>50.037999999999997</v>
      </c>
      <c r="K90">
        <v>50.039000000000001</v>
      </c>
      <c r="L90">
        <v>50.039000000000001</v>
      </c>
      <c r="M90" t="s">
        <v>18</v>
      </c>
    </row>
    <row r="91" spans="1:13" x14ac:dyDescent="0.25">
      <c r="A91" s="1">
        <v>46211.764423136578</v>
      </c>
      <c r="B91">
        <v>230.922</v>
      </c>
      <c r="C91">
        <v>230.964</v>
      </c>
      <c r="D91">
        <v>230.964</v>
      </c>
      <c r="E91">
        <v>231.006</v>
      </c>
      <c r="F91">
        <v>9.93</v>
      </c>
      <c r="G91">
        <v>35.26</v>
      </c>
      <c r="H91" t="s">
        <v>18</v>
      </c>
      <c r="I91">
        <v>45.79</v>
      </c>
      <c r="J91">
        <v>50.037999999999997</v>
      </c>
      <c r="K91">
        <v>50.039000000000001</v>
      </c>
      <c r="L91">
        <v>50.039000000000001</v>
      </c>
      <c r="M91" t="s">
        <v>18</v>
      </c>
    </row>
    <row r="92" spans="1:13" x14ac:dyDescent="0.25">
      <c r="A92" s="1">
        <v>46211.764434699071</v>
      </c>
      <c r="B92">
        <v>230.96899999999999</v>
      </c>
      <c r="C92">
        <v>231.03100000000001</v>
      </c>
      <c r="D92">
        <v>231.03100000000001</v>
      </c>
      <c r="E92">
        <v>231.07300000000001</v>
      </c>
      <c r="F92">
        <v>15.71</v>
      </c>
      <c r="G92">
        <v>47.9</v>
      </c>
      <c r="H92" t="s">
        <v>18</v>
      </c>
      <c r="I92">
        <v>63.8</v>
      </c>
      <c r="J92">
        <v>50.039000000000001</v>
      </c>
      <c r="K92">
        <v>50.04</v>
      </c>
      <c r="L92">
        <v>50.040999999999997</v>
      </c>
      <c r="M92" t="s">
        <v>18</v>
      </c>
    </row>
    <row r="93" spans="1:13" x14ac:dyDescent="0.25">
      <c r="A93" s="1">
        <v>46211.764446273148</v>
      </c>
      <c r="B93">
        <v>231.018</v>
      </c>
      <c r="C93">
        <v>231.06200000000001</v>
      </c>
      <c r="D93">
        <v>231.06200000000001</v>
      </c>
      <c r="E93">
        <v>231.10499999999999</v>
      </c>
      <c r="F93">
        <v>14.05</v>
      </c>
      <c r="G93">
        <v>28.01</v>
      </c>
      <c r="H93" t="s">
        <v>18</v>
      </c>
      <c r="I93">
        <v>37.17</v>
      </c>
      <c r="J93">
        <v>50.040999999999997</v>
      </c>
      <c r="K93">
        <v>50.042000000000002</v>
      </c>
      <c r="L93">
        <v>50.043999999999997</v>
      </c>
      <c r="M93" t="s">
        <v>18</v>
      </c>
    </row>
    <row r="94" spans="1:13" x14ac:dyDescent="0.25">
      <c r="A94" s="1">
        <v>46211.764457835648</v>
      </c>
      <c r="B94">
        <v>231.053</v>
      </c>
      <c r="C94">
        <v>231.113</v>
      </c>
      <c r="D94">
        <v>231.113</v>
      </c>
      <c r="E94">
        <v>231.15</v>
      </c>
      <c r="F94">
        <v>21.07</v>
      </c>
      <c r="G94">
        <v>35.049999999999997</v>
      </c>
      <c r="H94" t="s">
        <v>18</v>
      </c>
      <c r="I94">
        <v>50.65</v>
      </c>
      <c r="J94">
        <v>50.045000000000002</v>
      </c>
      <c r="K94">
        <v>50.045000000000002</v>
      </c>
      <c r="L94">
        <v>50.045999999999999</v>
      </c>
      <c r="M94" t="s">
        <v>18</v>
      </c>
    </row>
    <row r="95" spans="1:13" x14ac:dyDescent="0.25">
      <c r="A95" s="1">
        <v>46211.764469398149</v>
      </c>
      <c r="B95">
        <v>231.00800000000001</v>
      </c>
      <c r="C95">
        <v>231.05099999999999</v>
      </c>
      <c r="D95">
        <v>231.05099999999999</v>
      </c>
      <c r="E95">
        <v>231.07900000000001</v>
      </c>
      <c r="F95">
        <v>11.11</v>
      </c>
      <c r="G95">
        <v>17.63</v>
      </c>
      <c r="H95" t="s">
        <v>18</v>
      </c>
      <c r="I95">
        <v>24.33</v>
      </c>
      <c r="J95">
        <v>50.045999999999999</v>
      </c>
      <c r="K95">
        <v>50.046999999999997</v>
      </c>
      <c r="L95">
        <v>50.048000000000002</v>
      </c>
      <c r="M95" t="s">
        <v>18</v>
      </c>
    </row>
    <row r="96" spans="1:13" x14ac:dyDescent="0.25">
      <c r="A96" s="1">
        <v>46211.76448096065</v>
      </c>
      <c r="B96">
        <v>231.04900000000001</v>
      </c>
      <c r="C96">
        <v>231.066</v>
      </c>
      <c r="D96">
        <v>231.066</v>
      </c>
      <c r="E96">
        <v>231.096</v>
      </c>
      <c r="F96">
        <v>14.05</v>
      </c>
      <c r="G96">
        <v>39.549999999999997</v>
      </c>
      <c r="H96" t="s">
        <v>18</v>
      </c>
      <c r="I96">
        <v>53.96</v>
      </c>
      <c r="J96">
        <v>50.048000000000002</v>
      </c>
      <c r="K96">
        <v>50.048999999999999</v>
      </c>
      <c r="L96">
        <v>50.05</v>
      </c>
      <c r="M96" t="s">
        <v>18</v>
      </c>
    </row>
    <row r="97" spans="1:13" x14ac:dyDescent="0.25">
      <c r="A97" s="1">
        <v>46211.764492523151</v>
      </c>
      <c r="B97">
        <v>231</v>
      </c>
      <c r="C97">
        <v>231.06100000000001</v>
      </c>
      <c r="D97">
        <v>231.06100000000001</v>
      </c>
      <c r="E97">
        <v>231.114</v>
      </c>
      <c r="F97">
        <v>9.93</v>
      </c>
      <c r="G97">
        <v>19.739999999999998</v>
      </c>
      <c r="H97" t="s">
        <v>18</v>
      </c>
      <c r="I97">
        <v>31.8</v>
      </c>
      <c r="J97">
        <v>50.048999999999999</v>
      </c>
      <c r="K97">
        <v>50.05</v>
      </c>
      <c r="L97">
        <v>50.052</v>
      </c>
      <c r="M97" t="s">
        <v>18</v>
      </c>
    </row>
    <row r="98" spans="1:13" x14ac:dyDescent="0.25">
      <c r="A98" s="1">
        <v>46211.764504085651</v>
      </c>
      <c r="B98">
        <v>231.02</v>
      </c>
      <c r="C98">
        <v>231.083</v>
      </c>
      <c r="D98">
        <v>231.083</v>
      </c>
      <c r="E98">
        <v>231.12299999999999</v>
      </c>
      <c r="F98">
        <v>15.71</v>
      </c>
      <c r="G98">
        <v>40.17</v>
      </c>
      <c r="H98" t="s">
        <v>18</v>
      </c>
      <c r="I98">
        <v>68.290000000000006</v>
      </c>
      <c r="J98">
        <v>50.052999999999997</v>
      </c>
      <c r="K98">
        <v>50.054000000000002</v>
      </c>
      <c r="L98">
        <v>50.055</v>
      </c>
      <c r="M98" t="s">
        <v>18</v>
      </c>
    </row>
    <row r="99" spans="1:13" x14ac:dyDescent="0.25">
      <c r="A99" s="1">
        <v>46211.764515648145</v>
      </c>
      <c r="B99">
        <v>231.08099999999999</v>
      </c>
      <c r="C99">
        <v>231.119</v>
      </c>
      <c r="D99">
        <v>231.119</v>
      </c>
      <c r="E99">
        <v>231.15600000000001</v>
      </c>
      <c r="F99">
        <v>17.91</v>
      </c>
      <c r="G99">
        <v>34.409999999999997</v>
      </c>
      <c r="H99" t="s">
        <v>18</v>
      </c>
      <c r="I99">
        <v>47.9</v>
      </c>
      <c r="J99">
        <v>50.055999999999997</v>
      </c>
      <c r="K99">
        <v>50.057000000000002</v>
      </c>
      <c r="L99">
        <v>50.058999999999997</v>
      </c>
      <c r="M99" t="s">
        <v>18</v>
      </c>
    </row>
    <row r="100" spans="1:13" x14ac:dyDescent="0.25">
      <c r="A100" s="1">
        <v>46211.764527199077</v>
      </c>
      <c r="B100">
        <v>231.148</v>
      </c>
      <c r="C100">
        <v>231.19399999999999</v>
      </c>
      <c r="D100">
        <v>231.19399999999999</v>
      </c>
      <c r="E100">
        <v>231.23599999999999</v>
      </c>
      <c r="F100">
        <v>22.76</v>
      </c>
      <c r="G100">
        <v>46.22</v>
      </c>
      <c r="H100" t="s">
        <v>18</v>
      </c>
      <c r="I100">
        <v>84.59</v>
      </c>
      <c r="J100">
        <v>50.06</v>
      </c>
      <c r="K100">
        <v>50.061999999999998</v>
      </c>
      <c r="L100">
        <v>50.064</v>
      </c>
      <c r="M100" t="s">
        <v>18</v>
      </c>
    </row>
    <row r="101" spans="1:13" x14ac:dyDescent="0.25">
      <c r="A101" s="1">
        <v>46211.764538761578</v>
      </c>
      <c r="B101">
        <v>231.179</v>
      </c>
      <c r="C101">
        <v>231.22900000000001</v>
      </c>
      <c r="D101">
        <v>231.22900000000001</v>
      </c>
      <c r="E101">
        <v>231.28200000000001</v>
      </c>
      <c r="F101">
        <v>22.21</v>
      </c>
      <c r="G101">
        <v>52.71</v>
      </c>
      <c r="H101" t="s">
        <v>18</v>
      </c>
      <c r="I101">
        <v>77.27</v>
      </c>
      <c r="J101">
        <v>50.066000000000003</v>
      </c>
      <c r="K101">
        <v>50.067999999999998</v>
      </c>
      <c r="L101">
        <v>50.070999999999998</v>
      </c>
      <c r="M101" t="s">
        <v>18</v>
      </c>
    </row>
    <row r="102" spans="1:13" x14ac:dyDescent="0.25">
      <c r="A102" s="1">
        <v>46211.764550324071</v>
      </c>
      <c r="B102">
        <v>231.14</v>
      </c>
      <c r="C102">
        <v>231.203</v>
      </c>
      <c r="D102">
        <v>231.203</v>
      </c>
      <c r="E102">
        <v>231.268</v>
      </c>
      <c r="F102">
        <v>11.11</v>
      </c>
      <c r="G102">
        <v>27.92</v>
      </c>
      <c r="H102" t="s">
        <v>18</v>
      </c>
      <c r="I102">
        <v>42.15</v>
      </c>
      <c r="J102">
        <v>50.070999999999998</v>
      </c>
      <c r="K102">
        <v>50.073999999999998</v>
      </c>
      <c r="L102">
        <v>50.076000000000001</v>
      </c>
      <c r="M102" t="s">
        <v>18</v>
      </c>
    </row>
    <row r="103" spans="1:13" x14ac:dyDescent="0.25">
      <c r="A103" s="1">
        <v>46211.764561875003</v>
      </c>
      <c r="B103">
        <v>231.179</v>
      </c>
      <c r="C103">
        <v>231.20400000000001</v>
      </c>
      <c r="D103">
        <v>231.20400000000001</v>
      </c>
      <c r="E103">
        <v>231.23099999999999</v>
      </c>
      <c r="F103">
        <v>14.05</v>
      </c>
      <c r="G103">
        <v>25.23</v>
      </c>
      <c r="H103" t="s">
        <v>18</v>
      </c>
      <c r="I103">
        <v>33.32</v>
      </c>
      <c r="J103">
        <v>50.076999999999998</v>
      </c>
      <c r="K103">
        <v>50.078000000000003</v>
      </c>
      <c r="L103">
        <v>50.08</v>
      </c>
      <c r="M103" t="s">
        <v>18</v>
      </c>
    </row>
    <row r="104" spans="1:13" x14ac:dyDescent="0.25">
      <c r="A104" s="1">
        <v>46211.764573425928</v>
      </c>
      <c r="B104">
        <v>231.215</v>
      </c>
      <c r="C104">
        <v>231.25</v>
      </c>
      <c r="D104">
        <v>231.25</v>
      </c>
      <c r="E104">
        <v>231.31899999999999</v>
      </c>
      <c r="F104">
        <v>8.6</v>
      </c>
      <c r="G104">
        <v>11.33</v>
      </c>
      <c r="H104" t="s">
        <v>18</v>
      </c>
      <c r="I104">
        <v>14.9</v>
      </c>
      <c r="J104">
        <v>50.081000000000003</v>
      </c>
      <c r="K104">
        <v>50.081000000000003</v>
      </c>
      <c r="L104">
        <v>50.082000000000001</v>
      </c>
      <c r="M104" t="s">
        <v>18</v>
      </c>
    </row>
    <row r="105" spans="1:13" x14ac:dyDescent="0.25">
      <c r="A105" s="1">
        <v>46211.764583321761</v>
      </c>
      <c r="B105">
        <v>231.24700000000001</v>
      </c>
      <c r="C105">
        <v>231.26400000000001</v>
      </c>
      <c r="D105">
        <v>231.26400000000001</v>
      </c>
      <c r="E105">
        <v>231.28299999999999</v>
      </c>
      <c r="F105">
        <v>11.11</v>
      </c>
      <c r="G105">
        <v>13.33</v>
      </c>
      <c r="H105" t="s">
        <v>18</v>
      </c>
      <c r="I105">
        <v>15.71</v>
      </c>
      <c r="J105">
        <v>50.08</v>
      </c>
      <c r="K105">
        <v>50.081000000000003</v>
      </c>
      <c r="L105">
        <v>50.081000000000003</v>
      </c>
      <c r="M105" t="s">
        <v>18</v>
      </c>
    </row>
    <row r="106" spans="1:13" x14ac:dyDescent="0.25">
      <c r="A106" s="1">
        <v>46211.764597187503</v>
      </c>
      <c r="B106">
        <v>231.107</v>
      </c>
      <c r="C106">
        <v>231.214</v>
      </c>
      <c r="D106">
        <v>231.214</v>
      </c>
      <c r="E106">
        <v>231.27199999999999</v>
      </c>
      <c r="F106">
        <v>9.93</v>
      </c>
      <c r="G106">
        <v>33.130000000000003</v>
      </c>
      <c r="H106" t="s">
        <v>18</v>
      </c>
      <c r="I106">
        <v>72.150000000000006</v>
      </c>
      <c r="J106">
        <v>50.076000000000001</v>
      </c>
      <c r="K106">
        <v>50.078000000000003</v>
      </c>
      <c r="L106">
        <v>50.08</v>
      </c>
      <c r="M106" t="s">
        <v>18</v>
      </c>
    </row>
    <row r="107" spans="1:13" x14ac:dyDescent="0.25">
      <c r="A107" s="1">
        <v>46211.764608750003</v>
      </c>
      <c r="B107">
        <v>231.09100000000001</v>
      </c>
      <c r="C107">
        <v>231.17699999999999</v>
      </c>
      <c r="D107">
        <v>231.17699999999999</v>
      </c>
      <c r="E107">
        <v>231.227</v>
      </c>
      <c r="F107">
        <v>32.19</v>
      </c>
      <c r="G107">
        <v>69.25</v>
      </c>
      <c r="H107" t="s">
        <v>18</v>
      </c>
      <c r="I107">
        <v>89.68</v>
      </c>
      <c r="J107">
        <v>50.072000000000003</v>
      </c>
      <c r="K107">
        <v>50.073999999999998</v>
      </c>
      <c r="L107">
        <v>50.076000000000001</v>
      </c>
      <c r="M107" t="s">
        <v>18</v>
      </c>
    </row>
    <row r="108" spans="1:13" x14ac:dyDescent="0.25">
      <c r="A108" s="1">
        <v>46211.764620300928</v>
      </c>
      <c r="B108">
        <v>231.21600000000001</v>
      </c>
      <c r="C108">
        <v>231.279</v>
      </c>
      <c r="D108">
        <v>231.279</v>
      </c>
      <c r="E108">
        <v>231.31800000000001</v>
      </c>
      <c r="F108">
        <v>14.05</v>
      </c>
      <c r="G108">
        <v>50.56</v>
      </c>
      <c r="H108" t="s">
        <v>18</v>
      </c>
      <c r="I108">
        <v>61.64</v>
      </c>
      <c r="J108">
        <v>50.069000000000003</v>
      </c>
      <c r="K108">
        <v>50.07</v>
      </c>
      <c r="L108">
        <v>50.070999999999998</v>
      </c>
      <c r="M108" t="s">
        <v>18</v>
      </c>
    </row>
    <row r="109" spans="1:13" x14ac:dyDescent="0.25">
      <c r="A109" s="1">
        <v>46211.764631863429</v>
      </c>
      <c r="B109">
        <v>231.29400000000001</v>
      </c>
      <c r="C109">
        <v>231.32</v>
      </c>
      <c r="D109">
        <v>231.32</v>
      </c>
      <c r="E109">
        <v>231.35900000000001</v>
      </c>
      <c r="F109">
        <v>11.11</v>
      </c>
      <c r="G109">
        <v>27.02</v>
      </c>
      <c r="H109" t="s">
        <v>18</v>
      </c>
      <c r="I109">
        <v>43.3</v>
      </c>
      <c r="J109">
        <v>50.063000000000002</v>
      </c>
      <c r="K109">
        <v>50.064999999999998</v>
      </c>
      <c r="L109">
        <v>50.067999999999998</v>
      </c>
      <c r="M109" t="s">
        <v>18</v>
      </c>
    </row>
    <row r="110" spans="1:13" x14ac:dyDescent="0.25">
      <c r="A110" s="1">
        <v>46211.76464342593</v>
      </c>
      <c r="B110">
        <v>231.286</v>
      </c>
      <c r="C110">
        <v>231.316</v>
      </c>
      <c r="D110">
        <v>231.316</v>
      </c>
      <c r="E110">
        <v>231.339</v>
      </c>
      <c r="F110">
        <v>14.05</v>
      </c>
      <c r="G110">
        <v>47.75</v>
      </c>
      <c r="H110" t="s">
        <v>18</v>
      </c>
      <c r="I110">
        <v>60.83</v>
      </c>
      <c r="J110">
        <v>50.058</v>
      </c>
      <c r="K110">
        <v>50.058999999999997</v>
      </c>
      <c r="L110">
        <v>50.061</v>
      </c>
      <c r="M110" t="s">
        <v>18</v>
      </c>
    </row>
    <row r="111" spans="1:13" x14ac:dyDescent="0.25">
      <c r="A111" s="1">
        <v>46211.764654988423</v>
      </c>
      <c r="B111">
        <v>231.35599999999999</v>
      </c>
      <c r="C111">
        <v>231.37</v>
      </c>
      <c r="D111">
        <v>231.37</v>
      </c>
      <c r="E111">
        <v>231.38399999999999</v>
      </c>
      <c r="F111">
        <v>11.11</v>
      </c>
      <c r="G111">
        <v>19.489999999999998</v>
      </c>
      <c r="H111" t="s">
        <v>18</v>
      </c>
      <c r="I111">
        <v>30.21</v>
      </c>
      <c r="J111">
        <v>50.055999999999997</v>
      </c>
      <c r="K111">
        <v>50.057000000000002</v>
      </c>
      <c r="L111">
        <v>50.058</v>
      </c>
      <c r="M111" t="s">
        <v>18</v>
      </c>
    </row>
    <row r="112" spans="1:13" x14ac:dyDescent="0.25">
      <c r="A112" s="1">
        <v>46211.764666550924</v>
      </c>
      <c r="B112">
        <v>231.34399999999999</v>
      </c>
      <c r="C112">
        <v>231.42400000000001</v>
      </c>
      <c r="D112">
        <v>231.42400000000001</v>
      </c>
      <c r="E112">
        <v>231.471</v>
      </c>
      <c r="F112">
        <v>9.93</v>
      </c>
      <c r="G112">
        <v>19.62</v>
      </c>
      <c r="H112" t="s">
        <v>18</v>
      </c>
      <c r="I112">
        <v>27.66</v>
      </c>
      <c r="J112">
        <v>50.055</v>
      </c>
      <c r="K112">
        <v>50.055</v>
      </c>
      <c r="L112">
        <v>50.055</v>
      </c>
      <c r="M112" t="s">
        <v>18</v>
      </c>
    </row>
    <row r="113" spans="1:13" x14ac:dyDescent="0.25">
      <c r="A113" s="1">
        <v>46211.764678113424</v>
      </c>
      <c r="B113">
        <v>231.458</v>
      </c>
      <c r="C113">
        <v>231.48</v>
      </c>
      <c r="D113">
        <v>231.48</v>
      </c>
      <c r="E113">
        <v>231.50899999999999</v>
      </c>
      <c r="F113">
        <v>9.93</v>
      </c>
      <c r="G113">
        <v>23.4</v>
      </c>
      <c r="H113" t="s">
        <v>18</v>
      </c>
      <c r="I113">
        <v>38.79</v>
      </c>
      <c r="J113">
        <v>50.055</v>
      </c>
      <c r="K113">
        <v>50.057000000000002</v>
      </c>
      <c r="L113">
        <v>50.058</v>
      </c>
      <c r="M113" t="s">
        <v>18</v>
      </c>
    </row>
    <row r="114" spans="1:13" x14ac:dyDescent="0.25">
      <c r="A114" s="1">
        <v>46211.764689675925</v>
      </c>
      <c r="B114">
        <v>231.434</v>
      </c>
      <c r="C114">
        <v>231.46799999999999</v>
      </c>
      <c r="D114">
        <v>231.46799999999999</v>
      </c>
      <c r="E114">
        <v>231.49</v>
      </c>
      <c r="F114">
        <v>14.9</v>
      </c>
      <c r="G114">
        <v>31.57</v>
      </c>
      <c r="H114" t="s">
        <v>18</v>
      </c>
      <c r="I114">
        <v>49.42</v>
      </c>
      <c r="J114">
        <v>50.058</v>
      </c>
      <c r="K114">
        <v>50.058999999999997</v>
      </c>
      <c r="L114">
        <v>50.058999999999997</v>
      </c>
      <c r="M114" t="s">
        <v>18</v>
      </c>
    </row>
    <row r="115" spans="1:13" x14ac:dyDescent="0.25">
      <c r="A115" s="1">
        <v>46211.76470122685</v>
      </c>
      <c r="B115">
        <v>231.45</v>
      </c>
      <c r="C115">
        <v>231.45699999999999</v>
      </c>
      <c r="D115">
        <v>231.45699999999999</v>
      </c>
      <c r="E115">
        <v>231.46799999999999</v>
      </c>
      <c r="F115">
        <v>16.47</v>
      </c>
      <c r="G115">
        <v>43.7</v>
      </c>
      <c r="H115" t="s">
        <v>18</v>
      </c>
      <c r="I115">
        <v>65.33</v>
      </c>
      <c r="J115">
        <v>50.058999999999997</v>
      </c>
      <c r="K115">
        <v>50.058999999999997</v>
      </c>
      <c r="L115">
        <v>50.058999999999997</v>
      </c>
      <c r="M115" t="s">
        <v>18</v>
      </c>
    </row>
    <row r="116" spans="1:13" x14ac:dyDescent="0.25">
      <c r="A116" s="1">
        <v>46211.764712789351</v>
      </c>
      <c r="B116">
        <v>231.41900000000001</v>
      </c>
      <c r="C116">
        <v>231.43799999999999</v>
      </c>
      <c r="D116">
        <v>231.43799999999999</v>
      </c>
      <c r="E116">
        <v>231.46</v>
      </c>
      <c r="F116">
        <v>13.14</v>
      </c>
      <c r="G116">
        <v>67.38</v>
      </c>
      <c r="H116" t="s">
        <v>18</v>
      </c>
      <c r="I116">
        <v>98.72</v>
      </c>
      <c r="J116">
        <v>50.06</v>
      </c>
      <c r="K116">
        <v>50.061999999999998</v>
      </c>
      <c r="L116">
        <v>50.064</v>
      </c>
      <c r="M116" t="s">
        <v>18</v>
      </c>
    </row>
    <row r="117" spans="1:13" x14ac:dyDescent="0.25">
      <c r="A117" s="1">
        <v>46211.764724351851</v>
      </c>
      <c r="B117">
        <v>231.411</v>
      </c>
      <c r="C117">
        <v>231.43</v>
      </c>
      <c r="D117">
        <v>231.43</v>
      </c>
      <c r="E117">
        <v>231.465</v>
      </c>
      <c r="F117">
        <v>17.21</v>
      </c>
      <c r="G117">
        <v>49.97</v>
      </c>
      <c r="H117" t="s">
        <v>18</v>
      </c>
      <c r="I117">
        <v>75.98</v>
      </c>
      <c r="J117">
        <v>50.064999999999998</v>
      </c>
      <c r="K117">
        <v>50.066000000000003</v>
      </c>
      <c r="L117">
        <v>50.066000000000003</v>
      </c>
      <c r="M117" t="s">
        <v>18</v>
      </c>
    </row>
    <row r="118" spans="1:13" x14ac:dyDescent="0.25">
      <c r="A118" s="1">
        <v>46211.764735902776</v>
      </c>
      <c r="B118">
        <v>231.43600000000001</v>
      </c>
      <c r="C118">
        <v>231.441</v>
      </c>
      <c r="D118">
        <v>231.441</v>
      </c>
      <c r="E118">
        <v>231.44499999999999</v>
      </c>
      <c r="F118">
        <v>26.28</v>
      </c>
      <c r="G118">
        <v>46.12</v>
      </c>
      <c r="H118" t="s">
        <v>18</v>
      </c>
      <c r="I118">
        <v>63.03</v>
      </c>
      <c r="J118">
        <v>50.063000000000002</v>
      </c>
      <c r="K118">
        <v>50.064999999999998</v>
      </c>
      <c r="L118">
        <v>50.066000000000003</v>
      </c>
      <c r="M118" t="s">
        <v>18</v>
      </c>
    </row>
    <row r="119" spans="1:13" x14ac:dyDescent="0.25">
      <c r="A119" s="1">
        <v>46211.764747465277</v>
      </c>
      <c r="B119">
        <v>231.363</v>
      </c>
      <c r="C119">
        <v>231.41300000000001</v>
      </c>
      <c r="D119">
        <v>231.41300000000001</v>
      </c>
      <c r="E119">
        <v>231.435</v>
      </c>
      <c r="F119">
        <v>19.87</v>
      </c>
      <c r="G119">
        <v>47.33</v>
      </c>
      <c r="H119" t="s">
        <v>18</v>
      </c>
      <c r="I119">
        <v>74.010000000000005</v>
      </c>
      <c r="J119">
        <v>50.06</v>
      </c>
      <c r="K119">
        <v>50.061</v>
      </c>
      <c r="L119">
        <v>50.063000000000002</v>
      </c>
      <c r="M119" t="s">
        <v>18</v>
      </c>
    </row>
    <row r="120" spans="1:13" x14ac:dyDescent="0.25">
      <c r="A120" s="1">
        <v>46211.764759027777</v>
      </c>
      <c r="B120">
        <v>231.32900000000001</v>
      </c>
      <c r="C120">
        <v>231.35400000000001</v>
      </c>
      <c r="D120">
        <v>231.35400000000001</v>
      </c>
      <c r="E120">
        <v>231.38900000000001</v>
      </c>
      <c r="F120">
        <v>29.8</v>
      </c>
      <c r="G120">
        <v>67.05</v>
      </c>
      <c r="H120" t="s">
        <v>18</v>
      </c>
      <c r="I120">
        <v>96.95</v>
      </c>
      <c r="J120">
        <v>50.058999999999997</v>
      </c>
      <c r="K120">
        <v>50.058999999999997</v>
      </c>
      <c r="L120">
        <v>50.06</v>
      </c>
      <c r="M120" t="s">
        <v>18</v>
      </c>
    </row>
    <row r="121" spans="1:13" x14ac:dyDescent="0.25">
      <c r="A121" s="1">
        <v>46211.764770590278</v>
      </c>
      <c r="B121">
        <v>231.29300000000001</v>
      </c>
      <c r="C121">
        <v>231.30199999999999</v>
      </c>
      <c r="D121">
        <v>231.30199999999999</v>
      </c>
      <c r="E121">
        <v>231.32300000000001</v>
      </c>
      <c r="F121">
        <v>47.9</v>
      </c>
      <c r="G121">
        <v>91.64</v>
      </c>
      <c r="H121" t="s">
        <v>18</v>
      </c>
      <c r="I121">
        <v>114.24</v>
      </c>
      <c r="J121">
        <v>50.057000000000002</v>
      </c>
      <c r="K121">
        <v>50.057000000000002</v>
      </c>
      <c r="L121">
        <v>50.058999999999997</v>
      </c>
      <c r="M121" t="s">
        <v>18</v>
      </c>
    </row>
    <row r="122" spans="1:13" x14ac:dyDescent="0.25">
      <c r="A122" s="1">
        <v>46211.764782152779</v>
      </c>
      <c r="B122">
        <v>231.304</v>
      </c>
      <c r="C122">
        <v>231.33699999999999</v>
      </c>
      <c r="D122">
        <v>231.33699999999999</v>
      </c>
      <c r="E122">
        <v>231.38900000000001</v>
      </c>
      <c r="F122">
        <v>40.049999999999997</v>
      </c>
      <c r="G122">
        <v>70.84</v>
      </c>
      <c r="H122" t="s">
        <v>18</v>
      </c>
      <c r="I122">
        <v>101.92</v>
      </c>
      <c r="J122">
        <v>50.055999999999997</v>
      </c>
      <c r="K122">
        <v>50.057000000000002</v>
      </c>
      <c r="L122">
        <v>50.057000000000002</v>
      </c>
      <c r="M122" t="s">
        <v>18</v>
      </c>
    </row>
    <row r="123" spans="1:13" x14ac:dyDescent="0.25">
      <c r="A123" s="1">
        <v>46211.76479371528</v>
      </c>
      <c r="B123">
        <v>231.249</v>
      </c>
      <c r="C123">
        <v>231.309</v>
      </c>
      <c r="D123">
        <v>231.309</v>
      </c>
      <c r="E123">
        <v>231.346</v>
      </c>
      <c r="F123">
        <v>9.93</v>
      </c>
      <c r="G123">
        <v>33.76</v>
      </c>
      <c r="H123" t="s">
        <v>18</v>
      </c>
      <c r="I123">
        <v>63.8</v>
      </c>
      <c r="J123">
        <v>50.057000000000002</v>
      </c>
      <c r="K123">
        <v>50.057000000000002</v>
      </c>
      <c r="L123">
        <v>50.057000000000002</v>
      </c>
      <c r="M123" t="s">
        <v>18</v>
      </c>
    </row>
    <row r="124" spans="1:13" x14ac:dyDescent="0.25">
      <c r="A124" s="1">
        <v>46211.764805266204</v>
      </c>
      <c r="B124">
        <v>231.32599999999999</v>
      </c>
      <c r="C124">
        <v>231.376</v>
      </c>
      <c r="D124">
        <v>231.376</v>
      </c>
      <c r="E124">
        <v>231.41399999999999</v>
      </c>
      <c r="F124">
        <v>11.11</v>
      </c>
      <c r="G124">
        <v>24.23</v>
      </c>
      <c r="H124" t="s">
        <v>18</v>
      </c>
      <c r="I124">
        <v>31.41</v>
      </c>
      <c r="J124">
        <v>50.057000000000002</v>
      </c>
      <c r="K124">
        <v>50.058</v>
      </c>
      <c r="L124">
        <v>50.058999999999997</v>
      </c>
      <c r="M124" t="s">
        <v>18</v>
      </c>
    </row>
    <row r="125" spans="1:13" x14ac:dyDescent="0.25">
      <c r="A125" s="1">
        <v>46211.764816828705</v>
      </c>
      <c r="B125">
        <v>231.34700000000001</v>
      </c>
      <c r="C125">
        <v>231.43100000000001</v>
      </c>
      <c r="D125">
        <v>231.43100000000001</v>
      </c>
      <c r="E125">
        <v>231.52</v>
      </c>
      <c r="F125">
        <v>11.11</v>
      </c>
      <c r="G125">
        <v>26.66</v>
      </c>
      <c r="H125" t="s">
        <v>18</v>
      </c>
      <c r="I125">
        <v>44.7</v>
      </c>
      <c r="J125">
        <v>50.058999999999997</v>
      </c>
      <c r="K125">
        <v>50.06</v>
      </c>
      <c r="L125">
        <v>50.061999999999998</v>
      </c>
      <c r="M125" t="s">
        <v>18</v>
      </c>
    </row>
    <row r="126" spans="1:13" x14ac:dyDescent="0.25">
      <c r="A126" s="1">
        <v>46211.764828391206</v>
      </c>
      <c r="B126">
        <v>231.46899999999999</v>
      </c>
      <c r="C126">
        <v>231.49199999999999</v>
      </c>
      <c r="D126">
        <v>231.49199999999999</v>
      </c>
      <c r="E126">
        <v>231.512</v>
      </c>
      <c r="F126">
        <v>11.11</v>
      </c>
      <c r="G126">
        <v>49.32</v>
      </c>
      <c r="H126" t="s">
        <v>18</v>
      </c>
      <c r="I126">
        <v>66.64</v>
      </c>
      <c r="J126">
        <v>50.063000000000002</v>
      </c>
      <c r="K126">
        <v>50.064999999999998</v>
      </c>
      <c r="L126">
        <v>50.067</v>
      </c>
      <c r="M126" t="s">
        <v>18</v>
      </c>
    </row>
    <row r="127" spans="1:13" x14ac:dyDescent="0.25">
      <c r="A127" s="1">
        <v>46211.764839953707</v>
      </c>
      <c r="B127">
        <v>231.328</v>
      </c>
      <c r="C127">
        <v>231.40199999999999</v>
      </c>
      <c r="D127">
        <v>231.40199999999999</v>
      </c>
      <c r="E127">
        <v>231.511</v>
      </c>
      <c r="F127">
        <v>32.950000000000003</v>
      </c>
      <c r="G127">
        <v>56.5</v>
      </c>
      <c r="H127" t="s">
        <v>18</v>
      </c>
      <c r="I127">
        <v>66.45</v>
      </c>
      <c r="J127">
        <v>50.066000000000003</v>
      </c>
      <c r="K127">
        <v>50.067999999999998</v>
      </c>
      <c r="L127">
        <v>50.070999999999998</v>
      </c>
      <c r="M127" t="s">
        <v>18</v>
      </c>
    </row>
    <row r="128" spans="1:13" x14ac:dyDescent="0.25">
      <c r="A128" s="1">
        <v>46211.764851504631</v>
      </c>
      <c r="B128">
        <v>231.53899999999999</v>
      </c>
      <c r="C128">
        <v>231.55500000000001</v>
      </c>
      <c r="D128">
        <v>231.55500000000001</v>
      </c>
      <c r="E128">
        <v>231.56899999999999</v>
      </c>
      <c r="F128">
        <v>18.59</v>
      </c>
      <c r="G128">
        <v>37.76</v>
      </c>
      <c r="H128" t="s">
        <v>18</v>
      </c>
      <c r="I128">
        <v>57.07</v>
      </c>
      <c r="J128">
        <v>50.070999999999998</v>
      </c>
      <c r="K128">
        <v>50.072000000000003</v>
      </c>
      <c r="L128">
        <v>50.073</v>
      </c>
      <c r="M128" t="s">
        <v>18</v>
      </c>
    </row>
    <row r="129" spans="1:13" x14ac:dyDescent="0.25">
      <c r="A129" s="1">
        <v>46211.764863067132</v>
      </c>
      <c r="B129">
        <v>231.48599999999999</v>
      </c>
      <c r="C129">
        <v>231.512</v>
      </c>
      <c r="D129">
        <v>231.512</v>
      </c>
      <c r="E129">
        <v>231.54499999999999</v>
      </c>
      <c r="F129">
        <v>12.17</v>
      </c>
      <c r="G129">
        <v>32.869999999999997</v>
      </c>
      <c r="H129" t="s">
        <v>18</v>
      </c>
      <c r="I129">
        <v>52.8</v>
      </c>
      <c r="J129">
        <v>50.073</v>
      </c>
      <c r="K129">
        <v>50.073999999999998</v>
      </c>
      <c r="L129">
        <v>50.075000000000003</v>
      </c>
      <c r="M129" t="s">
        <v>18</v>
      </c>
    </row>
    <row r="130" spans="1:13" x14ac:dyDescent="0.25">
      <c r="A130" s="1">
        <v>46211.764874618057</v>
      </c>
      <c r="B130">
        <v>231.32499999999999</v>
      </c>
      <c r="C130">
        <v>231.393</v>
      </c>
      <c r="D130">
        <v>231.393</v>
      </c>
      <c r="E130">
        <v>231.45599999999999</v>
      </c>
      <c r="F130">
        <v>16.47</v>
      </c>
      <c r="G130">
        <v>21.65</v>
      </c>
      <c r="H130" t="s">
        <v>18</v>
      </c>
      <c r="I130">
        <v>26.28</v>
      </c>
      <c r="J130">
        <v>50.075000000000003</v>
      </c>
      <c r="K130">
        <v>50.076000000000001</v>
      </c>
      <c r="L130">
        <v>50.076000000000001</v>
      </c>
      <c r="M130" t="s">
        <v>18</v>
      </c>
    </row>
    <row r="131" spans="1:13" x14ac:dyDescent="0.25">
      <c r="A131" s="1">
        <v>46211.764886180557</v>
      </c>
      <c r="B131">
        <v>231.13200000000001</v>
      </c>
      <c r="C131">
        <v>231.21899999999999</v>
      </c>
      <c r="D131">
        <v>231.21899999999999</v>
      </c>
      <c r="E131">
        <v>231.26900000000001</v>
      </c>
      <c r="F131">
        <v>13.14</v>
      </c>
      <c r="G131">
        <v>32.799999999999997</v>
      </c>
      <c r="H131" t="s">
        <v>18</v>
      </c>
      <c r="I131">
        <v>45.52</v>
      </c>
      <c r="J131">
        <v>50.072000000000003</v>
      </c>
      <c r="K131">
        <v>50.073999999999998</v>
      </c>
      <c r="L131">
        <v>50.075000000000003</v>
      </c>
      <c r="M131" t="s">
        <v>18</v>
      </c>
    </row>
    <row r="132" spans="1:13" x14ac:dyDescent="0.25">
      <c r="A132" s="1">
        <v>46211.764897731482</v>
      </c>
      <c r="B132">
        <v>231.011</v>
      </c>
      <c r="C132">
        <v>231.12799999999999</v>
      </c>
      <c r="D132">
        <v>231.12799999999999</v>
      </c>
      <c r="E132">
        <v>231.22900000000001</v>
      </c>
      <c r="F132">
        <v>14.9</v>
      </c>
      <c r="G132">
        <v>41.68</v>
      </c>
      <c r="H132" t="s">
        <v>18</v>
      </c>
      <c r="I132">
        <v>65.33</v>
      </c>
      <c r="J132">
        <v>50.067999999999998</v>
      </c>
      <c r="K132">
        <v>50.07</v>
      </c>
      <c r="L132">
        <v>50.073</v>
      </c>
      <c r="M132" t="s">
        <v>18</v>
      </c>
    </row>
    <row r="133" spans="1:13" x14ac:dyDescent="0.25">
      <c r="A133" s="1">
        <v>46211.764909293983</v>
      </c>
      <c r="B133">
        <v>230.923</v>
      </c>
      <c r="C133">
        <v>230.953</v>
      </c>
      <c r="D133">
        <v>230.953</v>
      </c>
      <c r="E133">
        <v>231.00800000000001</v>
      </c>
      <c r="F133">
        <v>14.9</v>
      </c>
      <c r="G133">
        <v>30.78</v>
      </c>
      <c r="H133" t="s">
        <v>18</v>
      </c>
      <c r="I133">
        <v>40.35</v>
      </c>
      <c r="J133">
        <v>50.061999999999998</v>
      </c>
      <c r="K133">
        <v>50.064</v>
      </c>
      <c r="L133">
        <v>50.067</v>
      </c>
      <c r="M133" t="s">
        <v>18</v>
      </c>
    </row>
    <row r="134" spans="1:13" x14ac:dyDescent="0.25">
      <c r="A134" s="1">
        <v>46211.764920856484</v>
      </c>
      <c r="B134">
        <v>230.83799999999999</v>
      </c>
      <c r="C134">
        <v>230.876</v>
      </c>
      <c r="D134">
        <v>230.876</v>
      </c>
      <c r="E134">
        <v>230.91200000000001</v>
      </c>
      <c r="F134">
        <v>25.33</v>
      </c>
      <c r="G134">
        <v>31.65</v>
      </c>
      <c r="H134" t="s">
        <v>18</v>
      </c>
      <c r="I134">
        <v>40.659999999999997</v>
      </c>
      <c r="J134">
        <v>50.052999999999997</v>
      </c>
      <c r="K134">
        <v>50.055999999999997</v>
      </c>
      <c r="L134">
        <v>50.058999999999997</v>
      </c>
      <c r="M134" t="s">
        <v>18</v>
      </c>
    </row>
    <row r="135" spans="1:13" x14ac:dyDescent="0.25">
      <c r="A135" s="1">
        <v>46211.764932418984</v>
      </c>
      <c r="B135">
        <v>230.93700000000001</v>
      </c>
      <c r="C135">
        <v>230.99</v>
      </c>
      <c r="D135">
        <v>230.99</v>
      </c>
      <c r="E135">
        <v>231.06299999999999</v>
      </c>
      <c r="F135">
        <v>17.91</v>
      </c>
      <c r="G135">
        <v>45.52</v>
      </c>
      <c r="H135" t="s">
        <v>18</v>
      </c>
      <c r="I135">
        <v>68.650000000000006</v>
      </c>
      <c r="J135">
        <v>50.05</v>
      </c>
      <c r="K135">
        <v>50.051000000000002</v>
      </c>
      <c r="L135">
        <v>50.052999999999997</v>
      </c>
      <c r="M135" t="s">
        <v>18</v>
      </c>
    </row>
    <row r="136" spans="1:13" x14ac:dyDescent="0.25">
      <c r="A136" s="1">
        <v>46211.764943981485</v>
      </c>
      <c r="B136">
        <v>230.97499999999999</v>
      </c>
      <c r="C136">
        <v>230.99799999999999</v>
      </c>
      <c r="D136">
        <v>230.99799999999999</v>
      </c>
      <c r="E136">
        <v>231.03299999999999</v>
      </c>
      <c r="F136">
        <v>14.9</v>
      </c>
      <c r="G136">
        <v>24.43</v>
      </c>
      <c r="H136" t="s">
        <v>18</v>
      </c>
      <c r="I136">
        <v>36.5</v>
      </c>
      <c r="J136">
        <v>50.048999999999999</v>
      </c>
      <c r="K136">
        <v>50.048999999999999</v>
      </c>
      <c r="L136">
        <v>50.05</v>
      </c>
      <c r="M136" t="s">
        <v>18</v>
      </c>
    </row>
    <row r="137" spans="1:13" x14ac:dyDescent="0.25">
      <c r="A137" s="1">
        <v>46211.764955543978</v>
      </c>
      <c r="B137">
        <v>231.06</v>
      </c>
      <c r="C137">
        <v>231.07</v>
      </c>
      <c r="D137">
        <v>231.07</v>
      </c>
      <c r="E137">
        <v>231.07900000000001</v>
      </c>
      <c r="F137">
        <v>12.17</v>
      </c>
      <c r="G137">
        <v>21.88</v>
      </c>
      <c r="H137" t="s">
        <v>18</v>
      </c>
      <c r="I137">
        <v>38.15</v>
      </c>
      <c r="J137">
        <v>50.046999999999997</v>
      </c>
      <c r="K137">
        <v>50.048000000000002</v>
      </c>
      <c r="L137">
        <v>50.048999999999999</v>
      </c>
      <c r="M137" t="s">
        <v>18</v>
      </c>
    </row>
    <row r="138" spans="1:13" x14ac:dyDescent="0.25">
      <c r="A138" s="1">
        <v>46211.764967106479</v>
      </c>
      <c r="B138">
        <v>231.04300000000001</v>
      </c>
      <c r="C138">
        <v>231.077</v>
      </c>
      <c r="D138">
        <v>231.077</v>
      </c>
      <c r="E138">
        <v>231.131</v>
      </c>
      <c r="F138">
        <v>11.11</v>
      </c>
      <c r="G138">
        <v>25.52</v>
      </c>
      <c r="H138" t="s">
        <v>18</v>
      </c>
      <c r="I138">
        <v>44.15</v>
      </c>
      <c r="J138">
        <v>50.045999999999999</v>
      </c>
      <c r="K138">
        <v>50.046999999999997</v>
      </c>
      <c r="L138">
        <v>50.048000000000002</v>
      </c>
      <c r="M138" t="s">
        <v>18</v>
      </c>
    </row>
    <row r="139" spans="1:13" x14ac:dyDescent="0.25">
      <c r="A139" s="1">
        <v>46211.76497866898</v>
      </c>
      <c r="B139">
        <v>231.08699999999999</v>
      </c>
      <c r="C139">
        <v>231.13399999999999</v>
      </c>
      <c r="D139">
        <v>231.13399999999999</v>
      </c>
      <c r="E139">
        <v>231.18600000000001</v>
      </c>
      <c r="F139">
        <v>14.05</v>
      </c>
      <c r="G139">
        <v>27.02</v>
      </c>
      <c r="H139" t="s">
        <v>18</v>
      </c>
      <c r="I139">
        <v>33.69</v>
      </c>
      <c r="J139">
        <v>50.046999999999997</v>
      </c>
      <c r="K139">
        <v>50.048000000000002</v>
      </c>
      <c r="L139">
        <v>50.048000000000002</v>
      </c>
      <c r="M139" t="s">
        <v>18</v>
      </c>
    </row>
    <row r="140" spans="1:13" x14ac:dyDescent="0.25">
      <c r="A140" s="1">
        <v>46211.764990231481</v>
      </c>
      <c r="B140">
        <v>231.02099999999999</v>
      </c>
      <c r="C140">
        <v>231.06100000000001</v>
      </c>
      <c r="D140">
        <v>231.06100000000001</v>
      </c>
      <c r="E140">
        <v>231.09800000000001</v>
      </c>
      <c r="F140">
        <v>19.239999999999998</v>
      </c>
      <c r="G140">
        <v>61.44</v>
      </c>
      <c r="H140" t="s">
        <v>18</v>
      </c>
      <c r="I140">
        <v>97.08</v>
      </c>
      <c r="J140">
        <v>50.048999999999999</v>
      </c>
      <c r="K140">
        <v>50.051000000000002</v>
      </c>
      <c r="L140">
        <v>50.052</v>
      </c>
      <c r="M140" t="s">
        <v>18</v>
      </c>
    </row>
    <row r="141" spans="1:13" x14ac:dyDescent="0.25">
      <c r="A141" s="1">
        <v>46211.765001793981</v>
      </c>
      <c r="B141">
        <v>231.03299999999999</v>
      </c>
      <c r="C141">
        <v>231.047</v>
      </c>
      <c r="D141">
        <v>231.047</v>
      </c>
      <c r="E141">
        <v>231.071</v>
      </c>
      <c r="F141">
        <v>11.11</v>
      </c>
      <c r="G141">
        <v>20.12</v>
      </c>
      <c r="H141" t="s">
        <v>18</v>
      </c>
      <c r="I141">
        <v>29.39</v>
      </c>
      <c r="J141">
        <v>50.052999999999997</v>
      </c>
      <c r="K141">
        <v>50.052999999999997</v>
      </c>
      <c r="L141">
        <v>50.054000000000002</v>
      </c>
      <c r="M141" t="s">
        <v>18</v>
      </c>
    </row>
    <row r="142" spans="1:13" x14ac:dyDescent="0.25">
      <c r="A142" s="1">
        <v>46211.765013356482</v>
      </c>
      <c r="B142">
        <v>231.00200000000001</v>
      </c>
      <c r="C142">
        <v>231.02</v>
      </c>
      <c r="D142">
        <v>231.02</v>
      </c>
      <c r="E142">
        <v>231.04</v>
      </c>
      <c r="F142">
        <v>9.93</v>
      </c>
      <c r="G142">
        <v>16.920000000000002</v>
      </c>
      <c r="H142" t="s">
        <v>18</v>
      </c>
      <c r="I142">
        <v>22.21</v>
      </c>
      <c r="J142">
        <v>50.05</v>
      </c>
      <c r="K142">
        <v>50.051000000000002</v>
      </c>
      <c r="L142">
        <v>50.052</v>
      </c>
      <c r="M142" t="s">
        <v>18</v>
      </c>
    </row>
    <row r="143" spans="1:13" x14ac:dyDescent="0.25">
      <c r="A143" s="1">
        <v>46211.765024918983</v>
      </c>
      <c r="B143">
        <v>230.88800000000001</v>
      </c>
      <c r="C143">
        <v>230.93299999999999</v>
      </c>
      <c r="D143">
        <v>230.93299999999999</v>
      </c>
      <c r="E143">
        <v>230.988</v>
      </c>
      <c r="F143">
        <v>13.14</v>
      </c>
      <c r="G143">
        <v>26.47</v>
      </c>
      <c r="H143" t="s">
        <v>18</v>
      </c>
      <c r="I143">
        <v>38.79</v>
      </c>
      <c r="J143">
        <v>50.045999999999999</v>
      </c>
      <c r="K143">
        <v>50.046999999999997</v>
      </c>
      <c r="L143">
        <v>50.048999999999999</v>
      </c>
      <c r="M143" t="s">
        <v>18</v>
      </c>
    </row>
    <row r="144" spans="1:13" x14ac:dyDescent="0.25">
      <c r="A144" s="1">
        <v>46211.765036481484</v>
      </c>
      <c r="B144">
        <v>230.86799999999999</v>
      </c>
      <c r="C144">
        <v>230.87799999999999</v>
      </c>
      <c r="D144">
        <v>230.87799999999999</v>
      </c>
      <c r="E144">
        <v>230.893</v>
      </c>
      <c r="F144">
        <v>14.9</v>
      </c>
      <c r="G144">
        <v>28.36</v>
      </c>
      <c r="H144" t="s">
        <v>18</v>
      </c>
      <c r="I144">
        <v>48.67</v>
      </c>
      <c r="J144">
        <v>50.042999999999999</v>
      </c>
      <c r="K144">
        <v>50.043999999999997</v>
      </c>
      <c r="L144">
        <v>50.045000000000002</v>
      </c>
      <c r="M144" t="s">
        <v>18</v>
      </c>
    </row>
    <row r="145" spans="1:13" x14ac:dyDescent="0.25">
      <c r="A145" s="1">
        <v>46211.765048043984</v>
      </c>
      <c r="B145">
        <v>230.87299999999999</v>
      </c>
      <c r="C145">
        <v>230.9</v>
      </c>
      <c r="D145">
        <v>230.9</v>
      </c>
      <c r="E145">
        <v>230.93899999999999</v>
      </c>
      <c r="F145">
        <v>11.11</v>
      </c>
      <c r="G145">
        <v>40.78</v>
      </c>
      <c r="H145" t="s">
        <v>18</v>
      </c>
      <c r="I145">
        <v>67.56</v>
      </c>
      <c r="J145">
        <v>50.042000000000002</v>
      </c>
      <c r="K145">
        <v>50.042000000000002</v>
      </c>
      <c r="L145">
        <v>50.042999999999999</v>
      </c>
      <c r="M145" t="s">
        <v>18</v>
      </c>
    </row>
    <row r="146" spans="1:13" x14ac:dyDescent="0.25">
      <c r="A146" s="1">
        <v>46211.765059606485</v>
      </c>
      <c r="B146">
        <v>230.93</v>
      </c>
      <c r="C146">
        <v>230.96799999999999</v>
      </c>
      <c r="D146">
        <v>230.96799999999999</v>
      </c>
      <c r="E146">
        <v>231.012</v>
      </c>
      <c r="F146">
        <v>13.14</v>
      </c>
      <c r="G146">
        <v>29.47</v>
      </c>
      <c r="H146" t="s">
        <v>18</v>
      </c>
      <c r="I146">
        <v>48.67</v>
      </c>
      <c r="J146">
        <v>50.040999999999997</v>
      </c>
      <c r="K146">
        <v>50.042000000000002</v>
      </c>
      <c r="L146">
        <v>50.042999999999999</v>
      </c>
      <c r="M146" t="s">
        <v>18</v>
      </c>
    </row>
    <row r="147" spans="1:13" x14ac:dyDescent="0.25">
      <c r="A147" s="1">
        <v>46211.765071168978</v>
      </c>
      <c r="B147">
        <v>230.95400000000001</v>
      </c>
      <c r="C147">
        <v>230.97200000000001</v>
      </c>
      <c r="D147">
        <v>230.97200000000001</v>
      </c>
      <c r="E147">
        <v>230.99199999999999</v>
      </c>
      <c r="F147">
        <v>16.47</v>
      </c>
      <c r="G147">
        <v>27.48</v>
      </c>
      <c r="H147" t="s">
        <v>18</v>
      </c>
      <c r="I147">
        <v>45.25</v>
      </c>
      <c r="J147">
        <v>50.042000000000002</v>
      </c>
      <c r="K147">
        <v>50.042999999999999</v>
      </c>
      <c r="L147">
        <v>50.042999999999999</v>
      </c>
      <c r="M147" t="s">
        <v>18</v>
      </c>
    </row>
    <row r="148" spans="1:13" x14ac:dyDescent="0.25">
      <c r="A148" s="1">
        <v>46211.765082743055</v>
      </c>
      <c r="B148">
        <v>230.917</v>
      </c>
      <c r="C148">
        <v>231.006</v>
      </c>
      <c r="D148">
        <v>231.006</v>
      </c>
      <c r="E148">
        <v>231.07499999999999</v>
      </c>
      <c r="F148">
        <v>14.9</v>
      </c>
      <c r="G148">
        <v>31.8</v>
      </c>
      <c r="H148" t="s">
        <v>18</v>
      </c>
      <c r="I148">
        <v>44.15</v>
      </c>
      <c r="J148">
        <v>50.042999999999999</v>
      </c>
      <c r="K148">
        <v>50.045000000000002</v>
      </c>
      <c r="L148">
        <v>50.048000000000002</v>
      </c>
      <c r="M148" t="s">
        <v>18</v>
      </c>
    </row>
    <row r="149" spans="1:13" x14ac:dyDescent="0.25">
      <c r="A149" s="1">
        <v>46211.765094305556</v>
      </c>
      <c r="B149">
        <v>230.8</v>
      </c>
      <c r="C149">
        <v>230.86199999999999</v>
      </c>
      <c r="D149">
        <v>230.86199999999999</v>
      </c>
      <c r="E149">
        <v>231.02799999999999</v>
      </c>
      <c r="F149">
        <v>17.21</v>
      </c>
      <c r="G149">
        <v>35.89</v>
      </c>
      <c r="H149" t="s">
        <v>18</v>
      </c>
      <c r="I149">
        <v>50.41</v>
      </c>
      <c r="J149">
        <v>50.048999999999999</v>
      </c>
      <c r="K149">
        <v>50.052</v>
      </c>
      <c r="L149">
        <v>50.054000000000002</v>
      </c>
      <c r="M149" t="s">
        <v>18</v>
      </c>
    </row>
    <row r="150" spans="1:13" x14ac:dyDescent="0.25">
      <c r="A150" s="1">
        <v>46211.765105856481</v>
      </c>
      <c r="B150">
        <v>230.773</v>
      </c>
      <c r="C150">
        <v>230.80500000000001</v>
      </c>
      <c r="D150">
        <v>230.80500000000001</v>
      </c>
      <c r="E150">
        <v>230.82599999999999</v>
      </c>
      <c r="F150">
        <v>16.47</v>
      </c>
      <c r="G150">
        <v>48.26</v>
      </c>
      <c r="H150" t="s">
        <v>18</v>
      </c>
      <c r="I150">
        <v>61.04</v>
      </c>
      <c r="J150">
        <v>50.054000000000002</v>
      </c>
      <c r="K150">
        <v>50.055999999999997</v>
      </c>
      <c r="L150">
        <v>50.058</v>
      </c>
      <c r="M150" t="s">
        <v>18</v>
      </c>
    </row>
    <row r="151" spans="1:13" x14ac:dyDescent="0.25">
      <c r="A151" s="1">
        <v>46211.765117418981</v>
      </c>
      <c r="B151">
        <v>230.71700000000001</v>
      </c>
      <c r="C151">
        <v>230.78100000000001</v>
      </c>
      <c r="D151">
        <v>230.78100000000001</v>
      </c>
      <c r="E151">
        <v>230.839</v>
      </c>
      <c r="F151">
        <v>12.17</v>
      </c>
      <c r="G151">
        <v>33.17</v>
      </c>
      <c r="H151" t="s">
        <v>18</v>
      </c>
      <c r="I151">
        <v>41.56</v>
      </c>
      <c r="J151">
        <v>50.06</v>
      </c>
      <c r="K151">
        <v>50.061999999999998</v>
      </c>
      <c r="L151">
        <v>50.063000000000002</v>
      </c>
      <c r="M151" t="s">
        <v>18</v>
      </c>
    </row>
    <row r="152" spans="1:13" x14ac:dyDescent="0.25">
      <c r="A152" s="1">
        <v>46211.765128981482</v>
      </c>
      <c r="B152">
        <v>230.73</v>
      </c>
      <c r="C152">
        <v>230.76</v>
      </c>
      <c r="D152">
        <v>230.76</v>
      </c>
      <c r="E152">
        <v>230.80500000000001</v>
      </c>
      <c r="F152">
        <v>26.75</v>
      </c>
      <c r="G152">
        <v>40.96</v>
      </c>
      <c r="H152" t="s">
        <v>18</v>
      </c>
      <c r="I152">
        <v>65.33</v>
      </c>
      <c r="J152">
        <v>50.063000000000002</v>
      </c>
      <c r="K152">
        <v>50.064</v>
      </c>
      <c r="L152">
        <v>50.064999999999998</v>
      </c>
      <c r="M152" t="s">
        <v>18</v>
      </c>
    </row>
    <row r="153" spans="1:13" x14ac:dyDescent="0.25">
      <c r="A153" s="1">
        <v>46211.765140543983</v>
      </c>
      <c r="B153">
        <v>230.78800000000001</v>
      </c>
      <c r="C153">
        <v>230.8</v>
      </c>
      <c r="D153">
        <v>230.8</v>
      </c>
      <c r="E153">
        <v>230.816</v>
      </c>
      <c r="F153">
        <v>14.05</v>
      </c>
      <c r="G153">
        <v>24.13</v>
      </c>
      <c r="H153" t="s">
        <v>18</v>
      </c>
      <c r="I153">
        <v>39.11</v>
      </c>
      <c r="J153">
        <v>50.066000000000003</v>
      </c>
      <c r="K153">
        <v>50.067</v>
      </c>
      <c r="L153">
        <v>50.067999999999998</v>
      </c>
      <c r="M153" t="s">
        <v>18</v>
      </c>
    </row>
    <row r="154" spans="1:13" x14ac:dyDescent="0.25">
      <c r="A154" s="1">
        <v>46211.765152094908</v>
      </c>
      <c r="B154">
        <v>230.798</v>
      </c>
      <c r="C154">
        <v>230.80500000000001</v>
      </c>
      <c r="D154">
        <v>230.80500000000001</v>
      </c>
      <c r="E154">
        <v>230.81299999999999</v>
      </c>
      <c r="F154">
        <v>12.17</v>
      </c>
      <c r="G154">
        <v>19.62</v>
      </c>
      <c r="H154" t="s">
        <v>18</v>
      </c>
      <c r="I154">
        <v>22.76</v>
      </c>
      <c r="J154">
        <v>50.067</v>
      </c>
      <c r="K154">
        <v>50.067999999999998</v>
      </c>
      <c r="L154">
        <v>50.067999999999998</v>
      </c>
      <c r="M154" t="s">
        <v>18</v>
      </c>
    </row>
    <row r="155" spans="1:13" x14ac:dyDescent="0.25">
      <c r="A155" s="1">
        <v>46211.765163657408</v>
      </c>
      <c r="B155">
        <v>230.77500000000001</v>
      </c>
      <c r="C155">
        <v>230.803</v>
      </c>
      <c r="D155">
        <v>230.803</v>
      </c>
      <c r="E155">
        <v>230.827</v>
      </c>
      <c r="F155">
        <v>11.11</v>
      </c>
      <c r="G155">
        <v>55.49</v>
      </c>
      <c r="H155" t="s">
        <v>18</v>
      </c>
      <c r="I155">
        <v>82.37</v>
      </c>
      <c r="J155">
        <v>50.066000000000003</v>
      </c>
      <c r="K155">
        <v>50.067</v>
      </c>
      <c r="L155">
        <v>50.067999999999998</v>
      </c>
      <c r="M155" t="s">
        <v>18</v>
      </c>
    </row>
    <row r="156" spans="1:13" x14ac:dyDescent="0.25">
      <c r="A156" s="1">
        <v>46211.765175219909</v>
      </c>
      <c r="B156">
        <v>230.77799999999999</v>
      </c>
      <c r="C156">
        <v>230.79400000000001</v>
      </c>
      <c r="D156">
        <v>230.79400000000001</v>
      </c>
      <c r="E156">
        <v>230.815</v>
      </c>
      <c r="F156">
        <v>9.93</v>
      </c>
      <c r="G156">
        <v>22.43</v>
      </c>
      <c r="H156" t="s">
        <v>18</v>
      </c>
      <c r="I156">
        <v>37.5</v>
      </c>
      <c r="J156">
        <v>50.061</v>
      </c>
      <c r="K156">
        <v>50.063000000000002</v>
      </c>
      <c r="L156">
        <v>50.064999999999998</v>
      </c>
      <c r="M156" t="s">
        <v>18</v>
      </c>
    </row>
    <row r="157" spans="1:13" x14ac:dyDescent="0.25">
      <c r="A157" s="1">
        <v>46211.76518678241</v>
      </c>
      <c r="B157">
        <v>230.78899999999999</v>
      </c>
      <c r="C157">
        <v>230.80699999999999</v>
      </c>
      <c r="D157">
        <v>230.80699999999999</v>
      </c>
      <c r="E157">
        <v>230.82300000000001</v>
      </c>
      <c r="F157">
        <v>11.11</v>
      </c>
      <c r="G157">
        <v>63.45</v>
      </c>
      <c r="H157" t="s">
        <v>18</v>
      </c>
      <c r="I157">
        <v>92.79</v>
      </c>
      <c r="J157">
        <v>50.055</v>
      </c>
      <c r="K157">
        <v>50.058</v>
      </c>
      <c r="L157">
        <v>50.061</v>
      </c>
      <c r="M157" t="s">
        <v>18</v>
      </c>
    </row>
    <row r="158" spans="1:13" x14ac:dyDescent="0.25">
      <c r="A158" s="1">
        <v>46211.765198333334</v>
      </c>
      <c r="B158">
        <v>230.745</v>
      </c>
      <c r="C158">
        <v>230.77699999999999</v>
      </c>
      <c r="D158">
        <v>230.77699999999999</v>
      </c>
      <c r="E158">
        <v>230.80699999999999</v>
      </c>
      <c r="F158">
        <v>11.11</v>
      </c>
      <c r="G158">
        <v>28.62</v>
      </c>
      <c r="H158" t="s">
        <v>18</v>
      </c>
      <c r="I158">
        <v>40.35</v>
      </c>
      <c r="J158">
        <v>50.048000000000002</v>
      </c>
      <c r="K158">
        <v>50.051000000000002</v>
      </c>
      <c r="L158">
        <v>50.054000000000002</v>
      </c>
      <c r="M158" t="s">
        <v>18</v>
      </c>
    </row>
    <row r="159" spans="1:13" x14ac:dyDescent="0.25">
      <c r="A159" s="1">
        <v>46211.765209895835</v>
      </c>
      <c r="B159">
        <v>230.77199999999999</v>
      </c>
      <c r="C159">
        <v>230.78399999999999</v>
      </c>
      <c r="D159">
        <v>230.78399999999999</v>
      </c>
      <c r="E159">
        <v>230.79400000000001</v>
      </c>
      <c r="F159">
        <v>14.05</v>
      </c>
      <c r="G159">
        <v>61.12</v>
      </c>
      <c r="H159" t="s">
        <v>18</v>
      </c>
      <c r="I159">
        <v>105.37</v>
      </c>
      <c r="J159">
        <v>50.042999999999999</v>
      </c>
      <c r="K159">
        <v>50.045000000000002</v>
      </c>
      <c r="L159">
        <v>50.046999999999997</v>
      </c>
      <c r="M159" t="s">
        <v>18</v>
      </c>
    </row>
    <row r="160" spans="1:13" x14ac:dyDescent="0.25">
      <c r="A160" s="1">
        <v>46211.765221469905</v>
      </c>
      <c r="B160">
        <v>230.77099999999999</v>
      </c>
      <c r="C160">
        <v>230.78899999999999</v>
      </c>
      <c r="D160">
        <v>230.78899999999999</v>
      </c>
      <c r="E160">
        <v>230.82300000000001</v>
      </c>
      <c r="F160">
        <v>16.47</v>
      </c>
      <c r="G160">
        <v>30.13</v>
      </c>
      <c r="H160" t="s">
        <v>18</v>
      </c>
      <c r="I160">
        <v>52.33</v>
      </c>
      <c r="J160">
        <v>50.040999999999997</v>
      </c>
      <c r="K160">
        <v>50.042000000000002</v>
      </c>
      <c r="L160">
        <v>50.042999999999999</v>
      </c>
      <c r="M160" t="s">
        <v>18</v>
      </c>
    </row>
    <row r="161" spans="1:13" x14ac:dyDescent="0.25">
      <c r="A161" s="1">
        <v>46211.765233032405</v>
      </c>
      <c r="B161">
        <v>230.76400000000001</v>
      </c>
      <c r="C161">
        <v>230.78</v>
      </c>
      <c r="D161">
        <v>230.78</v>
      </c>
      <c r="E161">
        <v>230.80600000000001</v>
      </c>
      <c r="F161">
        <v>14.9</v>
      </c>
      <c r="G161">
        <v>37.1</v>
      </c>
      <c r="H161" t="s">
        <v>18</v>
      </c>
      <c r="I161">
        <v>67.92</v>
      </c>
      <c r="J161">
        <v>50.037999999999997</v>
      </c>
      <c r="K161">
        <v>50.039000000000001</v>
      </c>
      <c r="L161">
        <v>50.04</v>
      </c>
      <c r="M161" t="s">
        <v>18</v>
      </c>
    </row>
    <row r="162" spans="1:13" x14ac:dyDescent="0.25">
      <c r="A162" s="1">
        <v>46211.765244594906</v>
      </c>
      <c r="B162">
        <v>230.631</v>
      </c>
      <c r="C162">
        <v>230.65100000000001</v>
      </c>
      <c r="D162">
        <v>230.65100000000001</v>
      </c>
      <c r="E162">
        <v>230.678</v>
      </c>
      <c r="F162">
        <v>12.17</v>
      </c>
      <c r="G162">
        <v>48.21</v>
      </c>
      <c r="H162" t="s">
        <v>18</v>
      </c>
      <c r="I162">
        <v>76.31</v>
      </c>
      <c r="J162">
        <v>50.033999999999999</v>
      </c>
      <c r="K162">
        <v>50.036000000000001</v>
      </c>
      <c r="L162">
        <v>50.036999999999999</v>
      </c>
      <c r="M162" t="s">
        <v>18</v>
      </c>
    </row>
    <row r="163" spans="1:13" x14ac:dyDescent="0.25">
      <c r="A163" s="1">
        <v>46211.765256157407</v>
      </c>
      <c r="B163">
        <v>230.58500000000001</v>
      </c>
      <c r="C163">
        <v>230.61099999999999</v>
      </c>
      <c r="D163">
        <v>230.61099999999999</v>
      </c>
      <c r="E163">
        <v>230.63200000000001</v>
      </c>
      <c r="F163">
        <v>13.14</v>
      </c>
      <c r="G163">
        <v>33.54</v>
      </c>
      <c r="H163" t="s">
        <v>18</v>
      </c>
      <c r="I163">
        <v>46.33</v>
      </c>
      <c r="J163">
        <v>50.027999999999999</v>
      </c>
      <c r="K163">
        <v>50.030999999999999</v>
      </c>
      <c r="L163">
        <v>50.031999999999996</v>
      </c>
      <c r="M163" t="s">
        <v>18</v>
      </c>
    </row>
    <row r="164" spans="1:13" x14ac:dyDescent="0.25">
      <c r="A164" s="1">
        <v>46211.765267731484</v>
      </c>
      <c r="B164">
        <v>230.63</v>
      </c>
      <c r="C164">
        <v>230.65899999999999</v>
      </c>
      <c r="D164">
        <v>230.65899999999999</v>
      </c>
      <c r="E164">
        <v>230.68799999999999</v>
      </c>
      <c r="F164">
        <v>18.59</v>
      </c>
      <c r="G164">
        <v>36.36</v>
      </c>
      <c r="H164" t="s">
        <v>18</v>
      </c>
      <c r="I164">
        <v>58.56</v>
      </c>
      <c r="J164">
        <v>50.024999999999999</v>
      </c>
      <c r="K164">
        <v>50.027000000000001</v>
      </c>
      <c r="L164">
        <v>50.027999999999999</v>
      </c>
      <c r="M164" t="s">
        <v>18</v>
      </c>
    </row>
    <row r="165" spans="1:13" x14ac:dyDescent="0.25">
      <c r="A165" s="1">
        <v>46211.765277766201</v>
      </c>
      <c r="B165">
        <v>230.673</v>
      </c>
      <c r="C165">
        <v>230.71600000000001</v>
      </c>
      <c r="D165">
        <v>230.71600000000001</v>
      </c>
      <c r="E165">
        <v>230.76599999999999</v>
      </c>
      <c r="F165">
        <v>36.159999999999997</v>
      </c>
      <c r="G165">
        <v>46.12</v>
      </c>
      <c r="H165" t="s">
        <v>18</v>
      </c>
      <c r="I165">
        <v>56.85</v>
      </c>
      <c r="J165">
        <v>50.024000000000001</v>
      </c>
      <c r="K165">
        <v>50.024999999999999</v>
      </c>
      <c r="L165">
        <v>50.026000000000003</v>
      </c>
      <c r="M165" t="s">
        <v>18</v>
      </c>
    </row>
    <row r="166" spans="1:13" x14ac:dyDescent="0.25">
      <c r="A166" s="1">
        <v>46211.765291655094</v>
      </c>
      <c r="B166">
        <v>230.626</v>
      </c>
      <c r="C166">
        <v>230.67699999999999</v>
      </c>
      <c r="D166">
        <v>230.67699999999999</v>
      </c>
      <c r="E166">
        <v>230.726</v>
      </c>
      <c r="F166">
        <v>20.48</v>
      </c>
      <c r="G166">
        <v>48.41</v>
      </c>
      <c r="H166" t="s">
        <v>18</v>
      </c>
      <c r="I166">
        <v>70.069999999999993</v>
      </c>
      <c r="J166">
        <v>50.02</v>
      </c>
      <c r="K166">
        <v>50.021999999999998</v>
      </c>
      <c r="L166">
        <v>50.024000000000001</v>
      </c>
      <c r="M166" t="s">
        <v>18</v>
      </c>
    </row>
    <row r="167" spans="1:13" x14ac:dyDescent="0.25">
      <c r="A167" s="1">
        <v>46211.765303217595</v>
      </c>
      <c r="B167">
        <v>230.77</v>
      </c>
      <c r="C167">
        <v>230.81800000000001</v>
      </c>
      <c r="D167">
        <v>230.81800000000001</v>
      </c>
      <c r="E167">
        <v>230.86600000000001</v>
      </c>
      <c r="F167">
        <v>27.66</v>
      </c>
      <c r="G167">
        <v>63.22</v>
      </c>
      <c r="H167" t="s">
        <v>18</v>
      </c>
      <c r="I167">
        <v>91.45</v>
      </c>
      <c r="J167">
        <v>50.018999999999998</v>
      </c>
      <c r="K167">
        <v>50.02</v>
      </c>
      <c r="L167">
        <v>50.021000000000001</v>
      </c>
      <c r="M167" t="s">
        <v>18</v>
      </c>
    </row>
    <row r="168" spans="1:13" x14ac:dyDescent="0.25">
      <c r="A168" s="1">
        <v>46211.765314791664</v>
      </c>
      <c r="B168">
        <v>230.81299999999999</v>
      </c>
      <c r="C168">
        <v>230.92699999999999</v>
      </c>
      <c r="D168">
        <v>230.92699999999999</v>
      </c>
      <c r="E168">
        <v>230.99799999999999</v>
      </c>
      <c r="F168">
        <v>21.65</v>
      </c>
      <c r="G168">
        <v>40.54</v>
      </c>
      <c r="H168" t="s">
        <v>18</v>
      </c>
      <c r="I168">
        <v>62.04</v>
      </c>
      <c r="J168">
        <v>50.021999999999998</v>
      </c>
      <c r="K168">
        <v>50.026000000000003</v>
      </c>
      <c r="L168">
        <v>50.029000000000003</v>
      </c>
      <c r="M168" t="s">
        <v>18</v>
      </c>
    </row>
    <row r="169" spans="1:13" x14ac:dyDescent="0.25">
      <c r="A169" s="1">
        <v>46211.765326354165</v>
      </c>
      <c r="B169">
        <v>230.98699999999999</v>
      </c>
      <c r="C169">
        <v>231.06200000000001</v>
      </c>
      <c r="D169">
        <v>231.06200000000001</v>
      </c>
      <c r="E169">
        <v>231.14599999999999</v>
      </c>
      <c r="F169">
        <v>12.17</v>
      </c>
      <c r="G169">
        <v>17.350000000000001</v>
      </c>
      <c r="H169" t="s">
        <v>18</v>
      </c>
      <c r="I169">
        <v>22.21</v>
      </c>
      <c r="J169">
        <v>50.03</v>
      </c>
      <c r="K169">
        <v>50.033999999999999</v>
      </c>
      <c r="L169">
        <v>50.036999999999999</v>
      </c>
      <c r="M169" t="s">
        <v>18</v>
      </c>
    </row>
    <row r="170" spans="1:13" x14ac:dyDescent="0.25">
      <c r="A170" s="1">
        <v>46211.765337916666</v>
      </c>
      <c r="B170">
        <v>231.01400000000001</v>
      </c>
      <c r="C170">
        <v>231.072</v>
      </c>
      <c r="D170">
        <v>231.072</v>
      </c>
      <c r="E170">
        <v>231.125</v>
      </c>
      <c r="F170">
        <v>23.82</v>
      </c>
      <c r="G170">
        <v>44.7</v>
      </c>
      <c r="H170" t="s">
        <v>18</v>
      </c>
      <c r="I170">
        <v>76.14</v>
      </c>
      <c r="J170">
        <v>50.037999999999997</v>
      </c>
      <c r="K170">
        <v>50.040999999999997</v>
      </c>
      <c r="L170">
        <v>50.042000000000002</v>
      </c>
      <c r="M170" t="s">
        <v>18</v>
      </c>
    </row>
    <row r="171" spans="1:13" x14ac:dyDescent="0.25">
      <c r="A171" s="1">
        <v>46211.765349479167</v>
      </c>
      <c r="B171">
        <v>230.87700000000001</v>
      </c>
      <c r="C171">
        <v>230.91499999999999</v>
      </c>
      <c r="D171">
        <v>230.91499999999999</v>
      </c>
      <c r="E171">
        <v>230.95</v>
      </c>
      <c r="F171">
        <v>14.05</v>
      </c>
      <c r="G171">
        <v>25.03</v>
      </c>
      <c r="H171" t="s">
        <v>18</v>
      </c>
      <c r="I171">
        <v>37.5</v>
      </c>
      <c r="J171">
        <v>50.042999999999999</v>
      </c>
      <c r="K171">
        <v>50.045000000000002</v>
      </c>
      <c r="L171">
        <v>50.045999999999999</v>
      </c>
      <c r="M171" t="s">
        <v>18</v>
      </c>
    </row>
    <row r="172" spans="1:13" x14ac:dyDescent="0.25">
      <c r="A172" s="1">
        <v>46211.765361053243</v>
      </c>
      <c r="B172">
        <v>230.749</v>
      </c>
      <c r="C172">
        <v>230.809</v>
      </c>
      <c r="D172">
        <v>230.809</v>
      </c>
      <c r="E172">
        <v>230.858</v>
      </c>
      <c r="F172">
        <v>12.17</v>
      </c>
      <c r="G172">
        <v>21.76</v>
      </c>
      <c r="H172" t="s">
        <v>18</v>
      </c>
      <c r="I172">
        <v>31.41</v>
      </c>
      <c r="J172">
        <v>50.045999999999999</v>
      </c>
      <c r="K172">
        <v>50.045999999999999</v>
      </c>
      <c r="L172">
        <v>50.046999999999997</v>
      </c>
      <c r="M172" t="s">
        <v>18</v>
      </c>
    </row>
    <row r="173" spans="1:13" x14ac:dyDescent="0.25">
      <c r="A173" s="1">
        <v>46211.765372615744</v>
      </c>
      <c r="B173">
        <v>230.691</v>
      </c>
      <c r="C173">
        <v>230.71899999999999</v>
      </c>
      <c r="D173">
        <v>230.71899999999999</v>
      </c>
      <c r="E173">
        <v>230.74299999999999</v>
      </c>
      <c r="F173">
        <v>9.93</v>
      </c>
      <c r="G173">
        <v>30.3</v>
      </c>
      <c r="H173" t="s">
        <v>18</v>
      </c>
      <c r="I173">
        <v>41.85</v>
      </c>
      <c r="J173">
        <v>50.045999999999999</v>
      </c>
      <c r="K173">
        <v>50.046999999999997</v>
      </c>
      <c r="L173">
        <v>50.048000000000002</v>
      </c>
      <c r="M173" t="s">
        <v>18</v>
      </c>
    </row>
    <row r="174" spans="1:13" x14ac:dyDescent="0.25">
      <c r="A174" s="1">
        <v>46211.765384178238</v>
      </c>
      <c r="B174">
        <v>230.791</v>
      </c>
      <c r="C174">
        <v>230.82300000000001</v>
      </c>
      <c r="D174">
        <v>230.82300000000001</v>
      </c>
      <c r="E174">
        <v>230.863</v>
      </c>
      <c r="F174">
        <v>11.11</v>
      </c>
      <c r="G174">
        <v>13.33</v>
      </c>
      <c r="H174" t="s">
        <v>18</v>
      </c>
      <c r="I174">
        <v>16.47</v>
      </c>
      <c r="J174">
        <v>50.046999999999997</v>
      </c>
      <c r="K174">
        <v>50.046999999999997</v>
      </c>
      <c r="L174">
        <v>50.048000000000002</v>
      </c>
      <c r="M174" t="s">
        <v>18</v>
      </c>
    </row>
    <row r="175" spans="1:13" x14ac:dyDescent="0.25">
      <c r="A175" s="1">
        <v>46211.765395740738</v>
      </c>
      <c r="B175">
        <v>230.79499999999999</v>
      </c>
      <c r="C175">
        <v>230.822</v>
      </c>
      <c r="D175">
        <v>230.822</v>
      </c>
      <c r="E175">
        <v>230.84700000000001</v>
      </c>
      <c r="F175">
        <v>12.17</v>
      </c>
      <c r="G175">
        <v>18.850000000000001</v>
      </c>
      <c r="H175" t="s">
        <v>18</v>
      </c>
      <c r="I175">
        <v>23.3</v>
      </c>
      <c r="J175">
        <v>50.048000000000002</v>
      </c>
      <c r="K175">
        <v>50.048000000000002</v>
      </c>
      <c r="L175">
        <v>50.048999999999999</v>
      </c>
      <c r="M175" t="s">
        <v>18</v>
      </c>
    </row>
    <row r="176" spans="1:13" x14ac:dyDescent="0.25">
      <c r="A176" s="1">
        <v>46211.765407303239</v>
      </c>
      <c r="B176">
        <v>230.81700000000001</v>
      </c>
      <c r="C176">
        <v>230.82400000000001</v>
      </c>
      <c r="D176">
        <v>230.82400000000001</v>
      </c>
      <c r="E176">
        <v>230.83099999999999</v>
      </c>
      <c r="F176">
        <v>25.33</v>
      </c>
      <c r="G176">
        <v>44.43</v>
      </c>
      <c r="H176" t="s">
        <v>18</v>
      </c>
      <c r="I176">
        <v>61.24</v>
      </c>
      <c r="J176">
        <v>50.048000000000002</v>
      </c>
      <c r="K176">
        <v>50.048999999999999</v>
      </c>
      <c r="L176">
        <v>50.048999999999999</v>
      </c>
      <c r="M176" t="s">
        <v>18</v>
      </c>
    </row>
    <row r="177" spans="1:13" x14ac:dyDescent="0.25">
      <c r="A177" s="1">
        <v>46211.76541886574</v>
      </c>
      <c r="B177">
        <v>230.804</v>
      </c>
      <c r="C177">
        <v>230.85300000000001</v>
      </c>
      <c r="D177">
        <v>230.85300000000001</v>
      </c>
      <c r="E177">
        <v>230.89</v>
      </c>
      <c r="F177">
        <v>17.21</v>
      </c>
      <c r="G177">
        <v>64.53</v>
      </c>
      <c r="H177" t="s">
        <v>18</v>
      </c>
      <c r="I177">
        <v>87.6</v>
      </c>
      <c r="J177">
        <v>50.048999999999999</v>
      </c>
      <c r="K177">
        <v>50.048999999999999</v>
      </c>
      <c r="L177">
        <v>50.048999999999999</v>
      </c>
      <c r="M177" t="s">
        <v>18</v>
      </c>
    </row>
    <row r="178" spans="1:13" x14ac:dyDescent="0.25">
      <c r="A178" s="1">
        <v>46211.765430428241</v>
      </c>
      <c r="B178">
        <v>230.80500000000001</v>
      </c>
      <c r="C178">
        <v>230.881</v>
      </c>
      <c r="D178">
        <v>230.881</v>
      </c>
      <c r="E178">
        <v>230.905</v>
      </c>
      <c r="F178">
        <v>21.07</v>
      </c>
      <c r="G178">
        <v>42.67</v>
      </c>
      <c r="H178" t="s">
        <v>18</v>
      </c>
      <c r="I178">
        <v>55.98</v>
      </c>
      <c r="J178">
        <v>50.048999999999999</v>
      </c>
      <c r="K178">
        <v>50.05</v>
      </c>
      <c r="L178">
        <v>50.05</v>
      </c>
      <c r="M178" t="s">
        <v>18</v>
      </c>
    </row>
    <row r="179" spans="1:13" x14ac:dyDescent="0.25">
      <c r="A179" s="1">
        <v>46211.765441990741</v>
      </c>
      <c r="B179">
        <v>230.79499999999999</v>
      </c>
      <c r="C179">
        <v>230.83600000000001</v>
      </c>
      <c r="D179">
        <v>230.83600000000001</v>
      </c>
      <c r="E179">
        <v>230.864</v>
      </c>
      <c r="F179">
        <v>13.14</v>
      </c>
      <c r="G179">
        <v>45.47</v>
      </c>
      <c r="H179" t="s">
        <v>18</v>
      </c>
      <c r="I179">
        <v>74.84</v>
      </c>
      <c r="J179">
        <v>50.048999999999999</v>
      </c>
      <c r="K179">
        <v>50.048999999999999</v>
      </c>
      <c r="L179">
        <v>50.05</v>
      </c>
      <c r="M179" t="s">
        <v>18</v>
      </c>
    </row>
    <row r="180" spans="1:13" x14ac:dyDescent="0.25">
      <c r="A180" s="1">
        <v>46211.765453553242</v>
      </c>
      <c r="B180">
        <v>230.79400000000001</v>
      </c>
      <c r="C180">
        <v>230.863</v>
      </c>
      <c r="D180">
        <v>230.863</v>
      </c>
      <c r="E180">
        <v>230.929</v>
      </c>
      <c r="F180">
        <v>23.3</v>
      </c>
      <c r="G180">
        <v>46.28</v>
      </c>
      <c r="H180" t="s">
        <v>18</v>
      </c>
      <c r="I180">
        <v>70.599999999999994</v>
      </c>
      <c r="J180">
        <v>50.048000000000002</v>
      </c>
      <c r="K180">
        <v>50.048999999999999</v>
      </c>
      <c r="L180">
        <v>50.05</v>
      </c>
      <c r="M180" t="s">
        <v>18</v>
      </c>
    </row>
    <row r="181" spans="1:13" x14ac:dyDescent="0.25">
      <c r="A181" s="1">
        <v>46211.765465115743</v>
      </c>
      <c r="B181">
        <v>230.90100000000001</v>
      </c>
      <c r="C181">
        <v>230.929</v>
      </c>
      <c r="D181">
        <v>230.929</v>
      </c>
      <c r="E181">
        <v>230.95400000000001</v>
      </c>
      <c r="F181">
        <v>9.93</v>
      </c>
      <c r="G181">
        <v>21.31</v>
      </c>
      <c r="H181" t="s">
        <v>18</v>
      </c>
      <c r="I181">
        <v>32.57</v>
      </c>
      <c r="J181">
        <v>50.05</v>
      </c>
      <c r="K181">
        <v>50.051000000000002</v>
      </c>
      <c r="L181">
        <v>50.052</v>
      </c>
      <c r="M181" t="s">
        <v>18</v>
      </c>
    </row>
    <row r="182" spans="1:13" x14ac:dyDescent="0.25">
      <c r="A182" s="1">
        <v>46211.765476678243</v>
      </c>
      <c r="B182">
        <v>230.94300000000001</v>
      </c>
      <c r="C182">
        <v>230.99600000000001</v>
      </c>
      <c r="D182">
        <v>230.99600000000001</v>
      </c>
      <c r="E182">
        <v>231.023</v>
      </c>
      <c r="F182">
        <v>12.17</v>
      </c>
      <c r="G182">
        <v>27.39</v>
      </c>
      <c r="H182" t="s">
        <v>18</v>
      </c>
      <c r="I182">
        <v>45.79</v>
      </c>
      <c r="J182">
        <v>50.054000000000002</v>
      </c>
      <c r="K182">
        <v>50.054000000000002</v>
      </c>
      <c r="L182">
        <v>50.055</v>
      </c>
      <c r="M182" t="s">
        <v>18</v>
      </c>
    </row>
    <row r="183" spans="1:13" x14ac:dyDescent="0.25">
      <c r="A183" s="1">
        <v>46211.765488240744</v>
      </c>
      <c r="B183">
        <v>230.971</v>
      </c>
      <c r="C183">
        <v>231.00899999999999</v>
      </c>
      <c r="D183">
        <v>231.00899999999999</v>
      </c>
      <c r="E183">
        <v>231.06200000000001</v>
      </c>
      <c r="F183">
        <v>11.11</v>
      </c>
      <c r="G183">
        <v>16.32</v>
      </c>
      <c r="H183" t="s">
        <v>18</v>
      </c>
      <c r="I183">
        <v>21.65</v>
      </c>
      <c r="J183">
        <v>50.055</v>
      </c>
      <c r="K183">
        <v>50.057000000000002</v>
      </c>
      <c r="L183">
        <v>50.058999999999997</v>
      </c>
      <c r="M183" t="s">
        <v>18</v>
      </c>
    </row>
    <row r="184" spans="1:13" x14ac:dyDescent="0.25">
      <c r="A184" s="1">
        <v>46211.765499791669</v>
      </c>
      <c r="B184">
        <v>231.06399999999999</v>
      </c>
      <c r="C184">
        <v>231.108</v>
      </c>
      <c r="D184">
        <v>231.108</v>
      </c>
      <c r="E184">
        <v>231.15799999999999</v>
      </c>
      <c r="F184">
        <v>14.05</v>
      </c>
      <c r="G184">
        <v>20.72</v>
      </c>
      <c r="H184" t="s">
        <v>18</v>
      </c>
      <c r="I184">
        <v>23.82</v>
      </c>
      <c r="J184">
        <v>50.06</v>
      </c>
      <c r="K184">
        <v>50.061999999999998</v>
      </c>
      <c r="L184">
        <v>50.064</v>
      </c>
      <c r="M184" t="s">
        <v>18</v>
      </c>
    </row>
    <row r="185" spans="1:13" x14ac:dyDescent="0.25">
      <c r="A185" s="1">
        <v>46211.76551135417</v>
      </c>
      <c r="B185">
        <v>231.048</v>
      </c>
      <c r="C185">
        <v>231.09200000000001</v>
      </c>
      <c r="D185">
        <v>231.09200000000001</v>
      </c>
      <c r="E185">
        <v>231.136</v>
      </c>
      <c r="F185">
        <v>23.82</v>
      </c>
      <c r="G185">
        <v>28.62</v>
      </c>
      <c r="H185" t="s">
        <v>18</v>
      </c>
      <c r="I185">
        <v>34.409999999999997</v>
      </c>
      <c r="J185">
        <v>50.064999999999998</v>
      </c>
      <c r="K185">
        <v>50.066000000000003</v>
      </c>
      <c r="L185">
        <v>50.067999999999998</v>
      </c>
      <c r="M185" t="s">
        <v>18</v>
      </c>
    </row>
    <row r="186" spans="1:13" x14ac:dyDescent="0.25">
      <c r="A186" s="1">
        <v>46211.765522916663</v>
      </c>
      <c r="B186">
        <v>231.05699999999999</v>
      </c>
      <c r="C186">
        <v>231.143</v>
      </c>
      <c r="D186">
        <v>231.143</v>
      </c>
      <c r="E186">
        <v>231.22200000000001</v>
      </c>
      <c r="F186">
        <v>21.65</v>
      </c>
      <c r="G186">
        <v>56.02</v>
      </c>
      <c r="H186" t="s">
        <v>18</v>
      </c>
      <c r="I186">
        <v>87.03</v>
      </c>
      <c r="J186">
        <v>50.07</v>
      </c>
      <c r="K186">
        <v>50.07</v>
      </c>
      <c r="L186">
        <v>50.070999999999998</v>
      </c>
      <c r="M186" t="s">
        <v>18</v>
      </c>
    </row>
    <row r="187" spans="1:13" x14ac:dyDescent="0.25">
      <c r="A187" s="1">
        <v>46211.765534467595</v>
      </c>
      <c r="B187">
        <v>231.029</v>
      </c>
      <c r="C187">
        <v>231.06100000000001</v>
      </c>
      <c r="D187">
        <v>231.06100000000001</v>
      </c>
      <c r="E187">
        <v>231.10499999999999</v>
      </c>
      <c r="F187">
        <v>14.05</v>
      </c>
      <c r="G187">
        <v>35.33</v>
      </c>
      <c r="H187" t="s">
        <v>18</v>
      </c>
      <c r="I187">
        <v>54.18</v>
      </c>
      <c r="J187">
        <v>50.07</v>
      </c>
      <c r="K187">
        <v>50.070999999999998</v>
      </c>
      <c r="L187">
        <v>50.070999999999998</v>
      </c>
      <c r="M187" t="s">
        <v>18</v>
      </c>
    </row>
    <row r="188" spans="1:13" x14ac:dyDescent="0.25">
      <c r="A188" s="1">
        <v>46211.765546030096</v>
      </c>
      <c r="B188">
        <v>231</v>
      </c>
      <c r="C188">
        <v>231.03800000000001</v>
      </c>
      <c r="D188">
        <v>231.03800000000001</v>
      </c>
      <c r="E188">
        <v>231.06200000000001</v>
      </c>
      <c r="F188">
        <v>32.950000000000003</v>
      </c>
      <c r="G188">
        <v>58.22</v>
      </c>
      <c r="H188" t="s">
        <v>18</v>
      </c>
      <c r="I188">
        <v>93.06</v>
      </c>
      <c r="J188">
        <v>50.070999999999998</v>
      </c>
      <c r="K188">
        <v>50.070999999999998</v>
      </c>
      <c r="L188">
        <v>50.072000000000003</v>
      </c>
      <c r="M188" t="s">
        <v>18</v>
      </c>
    </row>
    <row r="189" spans="1:13" x14ac:dyDescent="0.25">
      <c r="A189" s="1">
        <v>46211.76555758102</v>
      </c>
      <c r="B189">
        <v>231.006</v>
      </c>
      <c r="C189">
        <v>231.06200000000001</v>
      </c>
      <c r="D189">
        <v>231.06200000000001</v>
      </c>
      <c r="E189">
        <v>231.09800000000001</v>
      </c>
      <c r="F189">
        <v>9.93</v>
      </c>
      <c r="G189">
        <v>42.21</v>
      </c>
      <c r="H189" t="s">
        <v>18</v>
      </c>
      <c r="I189">
        <v>76.63</v>
      </c>
      <c r="J189">
        <v>50.070999999999998</v>
      </c>
      <c r="K189">
        <v>50.072000000000003</v>
      </c>
      <c r="L189">
        <v>50.072000000000003</v>
      </c>
      <c r="M189" t="s">
        <v>18</v>
      </c>
    </row>
    <row r="190" spans="1:13" x14ac:dyDescent="0.25">
      <c r="A190" s="1">
        <v>46211.765569143521</v>
      </c>
      <c r="B190">
        <v>231.102</v>
      </c>
      <c r="C190">
        <v>231.13900000000001</v>
      </c>
      <c r="D190">
        <v>231.13900000000001</v>
      </c>
      <c r="E190">
        <v>231.21</v>
      </c>
      <c r="F190">
        <v>24.33</v>
      </c>
      <c r="G190">
        <v>45.74</v>
      </c>
      <c r="H190" t="s">
        <v>18</v>
      </c>
      <c r="I190">
        <v>59.6</v>
      </c>
      <c r="J190">
        <v>50.073</v>
      </c>
      <c r="K190">
        <v>50.073999999999998</v>
      </c>
      <c r="L190">
        <v>50.075000000000003</v>
      </c>
      <c r="M190" t="s">
        <v>18</v>
      </c>
    </row>
    <row r="191" spans="1:13" x14ac:dyDescent="0.25">
      <c r="A191" s="1">
        <v>46211.765580706022</v>
      </c>
      <c r="B191">
        <v>231.047</v>
      </c>
      <c r="C191">
        <v>231.09100000000001</v>
      </c>
      <c r="D191">
        <v>231.09100000000001</v>
      </c>
      <c r="E191">
        <v>231.16499999999999</v>
      </c>
      <c r="F191">
        <v>18.59</v>
      </c>
      <c r="G191">
        <v>35.96</v>
      </c>
      <c r="H191" t="s">
        <v>18</v>
      </c>
      <c r="I191">
        <v>54.18</v>
      </c>
      <c r="J191">
        <v>50.072000000000003</v>
      </c>
      <c r="K191">
        <v>50.073</v>
      </c>
      <c r="L191">
        <v>50.073999999999998</v>
      </c>
      <c r="M191" t="s">
        <v>18</v>
      </c>
    </row>
    <row r="192" spans="1:13" x14ac:dyDescent="0.25">
      <c r="A192" s="1">
        <v>46211.765592256947</v>
      </c>
      <c r="B192">
        <v>231.08099999999999</v>
      </c>
      <c r="C192">
        <v>231.12299999999999</v>
      </c>
      <c r="D192">
        <v>231.12299999999999</v>
      </c>
      <c r="E192">
        <v>231.19499999999999</v>
      </c>
      <c r="F192">
        <v>23.82</v>
      </c>
      <c r="G192">
        <v>34.340000000000003</v>
      </c>
      <c r="H192" t="s">
        <v>18</v>
      </c>
      <c r="I192">
        <v>41.85</v>
      </c>
      <c r="J192">
        <v>50.069000000000003</v>
      </c>
      <c r="K192">
        <v>50.07</v>
      </c>
      <c r="L192">
        <v>50.070999999999998</v>
      </c>
      <c r="M192" t="s">
        <v>18</v>
      </c>
    </row>
    <row r="193" spans="1:13" x14ac:dyDescent="0.25">
      <c r="A193" s="1">
        <v>46211.765603819447</v>
      </c>
      <c r="B193">
        <v>231.13499999999999</v>
      </c>
      <c r="C193">
        <v>231.17</v>
      </c>
      <c r="D193">
        <v>231.17</v>
      </c>
      <c r="E193">
        <v>231.21100000000001</v>
      </c>
      <c r="F193">
        <v>19.87</v>
      </c>
      <c r="G193">
        <v>34.630000000000003</v>
      </c>
      <c r="H193" t="s">
        <v>18</v>
      </c>
      <c r="I193">
        <v>57.93</v>
      </c>
      <c r="J193">
        <v>50.066000000000003</v>
      </c>
      <c r="K193">
        <v>50.067999999999998</v>
      </c>
      <c r="L193">
        <v>50.069000000000003</v>
      </c>
      <c r="M193" t="s">
        <v>18</v>
      </c>
    </row>
    <row r="194" spans="1:13" x14ac:dyDescent="0.25">
      <c r="A194" s="1">
        <v>46211.765615370372</v>
      </c>
      <c r="B194">
        <v>231.114</v>
      </c>
      <c r="C194">
        <v>231.142</v>
      </c>
      <c r="D194">
        <v>231.142</v>
      </c>
      <c r="E194">
        <v>231.173</v>
      </c>
      <c r="F194">
        <v>14.05</v>
      </c>
      <c r="G194">
        <v>29.13</v>
      </c>
      <c r="H194" t="s">
        <v>18</v>
      </c>
      <c r="I194">
        <v>37.17</v>
      </c>
      <c r="J194">
        <v>50.061999999999998</v>
      </c>
      <c r="K194">
        <v>50.063000000000002</v>
      </c>
      <c r="L194">
        <v>50.064</v>
      </c>
      <c r="M194" t="s">
        <v>18</v>
      </c>
    </row>
    <row r="195" spans="1:13" x14ac:dyDescent="0.25">
      <c r="A195" s="1">
        <v>46211.765626932873</v>
      </c>
      <c r="B195">
        <v>231.15899999999999</v>
      </c>
      <c r="C195">
        <v>231.18899999999999</v>
      </c>
      <c r="D195">
        <v>231.18899999999999</v>
      </c>
      <c r="E195">
        <v>231.209</v>
      </c>
      <c r="F195">
        <v>18.59</v>
      </c>
      <c r="G195">
        <v>27.57</v>
      </c>
      <c r="H195" t="s">
        <v>18</v>
      </c>
      <c r="I195">
        <v>34.770000000000003</v>
      </c>
      <c r="J195">
        <v>50.06</v>
      </c>
      <c r="K195">
        <v>50.06</v>
      </c>
      <c r="L195">
        <v>50.061</v>
      </c>
      <c r="M195" t="s">
        <v>18</v>
      </c>
    </row>
    <row r="196" spans="1:13" x14ac:dyDescent="0.25">
      <c r="A196" s="1">
        <v>46211.765638495373</v>
      </c>
      <c r="B196">
        <v>231.13900000000001</v>
      </c>
      <c r="C196">
        <v>231.22499999999999</v>
      </c>
      <c r="D196">
        <v>231.22499999999999</v>
      </c>
      <c r="E196">
        <v>231.31</v>
      </c>
      <c r="F196">
        <v>16.47</v>
      </c>
      <c r="G196">
        <v>33.32</v>
      </c>
      <c r="H196" t="s">
        <v>18</v>
      </c>
      <c r="I196">
        <v>56.2</v>
      </c>
      <c r="J196">
        <v>50.061999999999998</v>
      </c>
      <c r="K196">
        <v>50.064</v>
      </c>
      <c r="L196">
        <v>50.066000000000003</v>
      </c>
      <c r="M196" t="s">
        <v>18</v>
      </c>
    </row>
    <row r="197" spans="1:13" x14ac:dyDescent="0.25">
      <c r="A197" s="1">
        <v>46211.765650057867</v>
      </c>
      <c r="B197">
        <v>231.22499999999999</v>
      </c>
      <c r="C197">
        <v>231.26400000000001</v>
      </c>
      <c r="D197">
        <v>231.26400000000001</v>
      </c>
      <c r="E197">
        <v>231.29300000000001</v>
      </c>
      <c r="F197">
        <v>19.87</v>
      </c>
      <c r="G197">
        <v>45.42</v>
      </c>
      <c r="H197" t="s">
        <v>18</v>
      </c>
      <c r="I197">
        <v>60.02</v>
      </c>
      <c r="J197">
        <v>50.067</v>
      </c>
      <c r="K197">
        <v>50.067999999999998</v>
      </c>
      <c r="L197">
        <v>50.07</v>
      </c>
      <c r="M197" t="s">
        <v>18</v>
      </c>
    </row>
    <row r="198" spans="1:13" x14ac:dyDescent="0.25">
      <c r="A198" s="1">
        <v>46211.765661608799</v>
      </c>
      <c r="B198">
        <v>231.20400000000001</v>
      </c>
      <c r="C198">
        <v>231.249</v>
      </c>
      <c r="D198">
        <v>231.249</v>
      </c>
      <c r="E198">
        <v>231.31299999999999</v>
      </c>
      <c r="F198">
        <v>9.93</v>
      </c>
      <c r="G198">
        <v>25.03</v>
      </c>
      <c r="H198" t="s">
        <v>18</v>
      </c>
      <c r="I198">
        <v>44.98</v>
      </c>
      <c r="J198">
        <v>50.069000000000003</v>
      </c>
      <c r="K198">
        <v>50.070999999999998</v>
      </c>
      <c r="L198">
        <v>50.073</v>
      </c>
      <c r="M198" t="s">
        <v>18</v>
      </c>
    </row>
    <row r="199" spans="1:13" x14ac:dyDescent="0.25">
      <c r="A199" s="1">
        <v>46211.7656731713</v>
      </c>
      <c r="B199">
        <v>231.12799999999999</v>
      </c>
      <c r="C199">
        <v>231.221</v>
      </c>
      <c r="D199">
        <v>231.221</v>
      </c>
      <c r="E199">
        <v>231.33600000000001</v>
      </c>
      <c r="F199">
        <v>11.11</v>
      </c>
      <c r="G199">
        <v>38.86</v>
      </c>
      <c r="H199" t="s">
        <v>18</v>
      </c>
      <c r="I199">
        <v>68.290000000000006</v>
      </c>
      <c r="J199">
        <v>50.073999999999998</v>
      </c>
      <c r="K199">
        <v>50.075000000000003</v>
      </c>
      <c r="L199">
        <v>50.076000000000001</v>
      </c>
      <c r="M199" t="s">
        <v>18</v>
      </c>
    </row>
    <row r="200" spans="1:13" x14ac:dyDescent="0.25">
      <c r="A200" s="1">
        <v>46211.765684722224</v>
      </c>
      <c r="B200">
        <v>231.01900000000001</v>
      </c>
      <c r="C200">
        <v>231.06700000000001</v>
      </c>
      <c r="D200">
        <v>231.06700000000001</v>
      </c>
      <c r="E200">
        <v>231.124</v>
      </c>
      <c r="F200">
        <v>21.07</v>
      </c>
      <c r="G200">
        <v>59.19</v>
      </c>
      <c r="H200" t="s">
        <v>18</v>
      </c>
      <c r="I200">
        <v>94.24</v>
      </c>
      <c r="J200">
        <v>50.073</v>
      </c>
      <c r="K200">
        <v>50.075000000000003</v>
      </c>
      <c r="L200">
        <v>50.076000000000001</v>
      </c>
      <c r="M200" t="s">
        <v>18</v>
      </c>
    </row>
    <row r="201" spans="1:13" x14ac:dyDescent="0.25">
      <c r="A201" s="1">
        <v>46211.765696284725</v>
      </c>
      <c r="B201">
        <v>230.92699999999999</v>
      </c>
      <c r="C201">
        <v>230.97499999999999</v>
      </c>
      <c r="D201">
        <v>230.97499999999999</v>
      </c>
      <c r="E201">
        <v>231.02199999999999</v>
      </c>
      <c r="F201">
        <v>9.93</v>
      </c>
      <c r="G201">
        <v>16.77</v>
      </c>
      <c r="H201" t="s">
        <v>18</v>
      </c>
      <c r="I201">
        <v>22.76</v>
      </c>
      <c r="J201">
        <v>50.066000000000003</v>
      </c>
      <c r="K201">
        <v>50.069000000000003</v>
      </c>
      <c r="L201">
        <v>50.072000000000003</v>
      </c>
      <c r="M201" t="s">
        <v>18</v>
      </c>
    </row>
    <row r="202" spans="1:13" x14ac:dyDescent="0.25">
      <c r="A202" s="1">
        <v>46211.765707847226</v>
      </c>
      <c r="B202">
        <v>230.959</v>
      </c>
      <c r="C202">
        <v>231.00700000000001</v>
      </c>
      <c r="D202">
        <v>231.00700000000001</v>
      </c>
      <c r="E202">
        <v>231.084</v>
      </c>
      <c r="F202">
        <v>15.71</v>
      </c>
      <c r="G202">
        <v>27.21</v>
      </c>
      <c r="H202" t="s">
        <v>18</v>
      </c>
      <c r="I202">
        <v>41.56</v>
      </c>
      <c r="J202">
        <v>50.063000000000002</v>
      </c>
      <c r="K202">
        <v>50.064</v>
      </c>
      <c r="L202">
        <v>50.064999999999998</v>
      </c>
      <c r="M202" t="s">
        <v>18</v>
      </c>
    </row>
    <row r="203" spans="1:13" x14ac:dyDescent="0.25">
      <c r="A203" s="1">
        <v>46211.76571939815</v>
      </c>
      <c r="B203">
        <v>231.02799999999999</v>
      </c>
      <c r="C203">
        <v>231.08699999999999</v>
      </c>
      <c r="D203">
        <v>231.08699999999999</v>
      </c>
      <c r="E203">
        <v>231.137</v>
      </c>
      <c r="F203">
        <v>18.59</v>
      </c>
      <c r="G203">
        <v>35.89</v>
      </c>
      <c r="H203" t="s">
        <v>18</v>
      </c>
      <c r="I203">
        <v>54.64</v>
      </c>
      <c r="J203">
        <v>50.061999999999998</v>
      </c>
      <c r="K203">
        <v>50.061999999999998</v>
      </c>
      <c r="L203">
        <v>50.063000000000002</v>
      </c>
      <c r="M203" t="s">
        <v>18</v>
      </c>
    </row>
    <row r="204" spans="1:13" x14ac:dyDescent="0.25">
      <c r="A204" s="1">
        <v>46211.765730960651</v>
      </c>
      <c r="B204">
        <v>231.06200000000001</v>
      </c>
      <c r="C204">
        <v>231.12100000000001</v>
      </c>
      <c r="D204">
        <v>231.12100000000001</v>
      </c>
      <c r="E204">
        <v>231.16300000000001</v>
      </c>
      <c r="F204">
        <v>11.11</v>
      </c>
      <c r="G204">
        <v>31.02</v>
      </c>
      <c r="H204" t="s">
        <v>18</v>
      </c>
      <c r="I204">
        <v>51.14</v>
      </c>
      <c r="J204">
        <v>50.061</v>
      </c>
      <c r="K204">
        <v>50.061999999999998</v>
      </c>
      <c r="L204">
        <v>50.061999999999998</v>
      </c>
      <c r="M204" t="s">
        <v>18</v>
      </c>
    </row>
    <row r="205" spans="1:13" x14ac:dyDescent="0.25">
      <c r="A205" s="1">
        <v>46211.765742523145</v>
      </c>
      <c r="B205">
        <v>231.08199999999999</v>
      </c>
      <c r="C205">
        <v>231.136</v>
      </c>
      <c r="D205">
        <v>231.136</v>
      </c>
      <c r="E205">
        <v>231.173</v>
      </c>
      <c r="F205">
        <v>12.17</v>
      </c>
      <c r="G205">
        <v>24.74</v>
      </c>
      <c r="H205" t="s">
        <v>18</v>
      </c>
      <c r="I205">
        <v>45.79</v>
      </c>
      <c r="J205">
        <v>50.061999999999998</v>
      </c>
      <c r="K205">
        <v>50.063000000000002</v>
      </c>
      <c r="L205">
        <v>50.064</v>
      </c>
      <c r="M205" t="s">
        <v>18</v>
      </c>
    </row>
    <row r="206" spans="1:13" x14ac:dyDescent="0.25">
      <c r="A206" s="1">
        <v>46211.765754085645</v>
      </c>
      <c r="B206">
        <v>231.13200000000001</v>
      </c>
      <c r="C206">
        <v>231.19200000000001</v>
      </c>
      <c r="D206">
        <v>231.19200000000001</v>
      </c>
      <c r="E206">
        <v>231.25800000000001</v>
      </c>
      <c r="F206">
        <v>8.6</v>
      </c>
      <c r="G206">
        <v>33.69</v>
      </c>
      <c r="H206" t="s">
        <v>18</v>
      </c>
      <c r="I206">
        <v>66.83</v>
      </c>
      <c r="J206">
        <v>50.064999999999998</v>
      </c>
      <c r="K206">
        <v>50.066000000000003</v>
      </c>
      <c r="L206">
        <v>50.067</v>
      </c>
      <c r="M206" t="s">
        <v>18</v>
      </c>
    </row>
    <row r="207" spans="1:13" x14ac:dyDescent="0.25">
      <c r="A207" s="1">
        <v>46211.765765636577</v>
      </c>
      <c r="B207">
        <v>231.17599999999999</v>
      </c>
      <c r="C207">
        <v>231.24100000000001</v>
      </c>
      <c r="D207">
        <v>231.24100000000001</v>
      </c>
      <c r="E207">
        <v>231.303</v>
      </c>
      <c r="F207">
        <v>14.9</v>
      </c>
      <c r="G207">
        <v>56.85</v>
      </c>
      <c r="H207" t="s">
        <v>18</v>
      </c>
      <c r="I207">
        <v>82.07</v>
      </c>
      <c r="J207">
        <v>50.067999999999998</v>
      </c>
      <c r="K207">
        <v>50.067999999999998</v>
      </c>
      <c r="L207">
        <v>50.067999999999998</v>
      </c>
      <c r="M207" t="s">
        <v>18</v>
      </c>
    </row>
    <row r="208" spans="1:13" x14ac:dyDescent="0.25">
      <c r="A208" s="1">
        <v>46211.765777199071</v>
      </c>
      <c r="B208">
        <v>231.11500000000001</v>
      </c>
      <c r="C208">
        <v>231.16900000000001</v>
      </c>
      <c r="D208">
        <v>231.16900000000001</v>
      </c>
      <c r="E208">
        <v>231.22</v>
      </c>
      <c r="F208">
        <v>14.9</v>
      </c>
      <c r="G208">
        <v>29.55</v>
      </c>
      <c r="H208" t="s">
        <v>18</v>
      </c>
      <c r="I208">
        <v>47.64</v>
      </c>
      <c r="J208">
        <v>50.064</v>
      </c>
      <c r="K208">
        <v>50.066000000000003</v>
      </c>
      <c r="L208">
        <v>50.067999999999998</v>
      </c>
      <c r="M208" t="s">
        <v>18</v>
      </c>
    </row>
    <row r="209" spans="1:13" x14ac:dyDescent="0.25">
      <c r="A209" s="1">
        <v>46211.765788761571</v>
      </c>
      <c r="B209">
        <v>231.03899999999999</v>
      </c>
      <c r="C209">
        <v>231.07</v>
      </c>
      <c r="D209">
        <v>231.07</v>
      </c>
      <c r="E209">
        <v>231.14</v>
      </c>
      <c r="F209">
        <v>19.87</v>
      </c>
      <c r="G209">
        <v>41.91</v>
      </c>
      <c r="H209" t="s">
        <v>18</v>
      </c>
      <c r="I209">
        <v>56.63</v>
      </c>
      <c r="J209">
        <v>50.058</v>
      </c>
      <c r="K209">
        <v>50.06</v>
      </c>
      <c r="L209">
        <v>50.063000000000002</v>
      </c>
      <c r="M209" t="s">
        <v>18</v>
      </c>
    </row>
    <row r="210" spans="1:13" x14ac:dyDescent="0.25">
      <c r="A210" s="1">
        <v>46211.765800312503</v>
      </c>
      <c r="B210">
        <v>230.98400000000001</v>
      </c>
      <c r="C210">
        <v>231.042</v>
      </c>
      <c r="D210">
        <v>231.042</v>
      </c>
      <c r="E210">
        <v>231.084</v>
      </c>
      <c r="F210">
        <v>19.239999999999998</v>
      </c>
      <c r="G210">
        <v>30.94</v>
      </c>
      <c r="H210" t="s">
        <v>18</v>
      </c>
      <c r="I210">
        <v>40.659999999999997</v>
      </c>
      <c r="J210">
        <v>50.055</v>
      </c>
      <c r="K210">
        <v>50.057000000000002</v>
      </c>
      <c r="L210">
        <v>50.057000000000002</v>
      </c>
      <c r="M210" t="s">
        <v>18</v>
      </c>
    </row>
    <row r="211" spans="1:13" x14ac:dyDescent="0.25">
      <c r="A211" s="1">
        <v>46211.765811874997</v>
      </c>
      <c r="B211">
        <v>231.02099999999999</v>
      </c>
      <c r="C211">
        <v>231.07599999999999</v>
      </c>
      <c r="D211">
        <v>231.07599999999999</v>
      </c>
      <c r="E211">
        <v>231.11099999999999</v>
      </c>
      <c r="F211">
        <v>17.21</v>
      </c>
      <c r="G211">
        <v>39.42</v>
      </c>
      <c r="H211" t="s">
        <v>18</v>
      </c>
      <c r="I211">
        <v>57.71</v>
      </c>
      <c r="J211">
        <v>50.052999999999997</v>
      </c>
      <c r="K211">
        <v>50.054000000000002</v>
      </c>
      <c r="L211">
        <v>50.055999999999997</v>
      </c>
      <c r="M211" t="s">
        <v>18</v>
      </c>
    </row>
    <row r="212" spans="1:13" x14ac:dyDescent="0.25">
      <c r="A212" s="1">
        <v>46211.765823437498</v>
      </c>
      <c r="B212">
        <v>231.07</v>
      </c>
      <c r="C212">
        <v>231.126</v>
      </c>
      <c r="D212">
        <v>231.126</v>
      </c>
      <c r="E212">
        <v>231.191</v>
      </c>
      <c r="F212">
        <v>17.21</v>
      </c>
      <c r="G212">
        <v>41.32</v>
      </c>
      <c r="H212" t="s">
        <v>18</v>
      </c>
      <c r="I212">
        <v>65.900000000000006</v>
      </c>
      <c r="J212">
        <v>50.052999999999997</v>
      </c>
      <c r="K212">
        <v>50.054000000000002</v>
      </c>
      <c r="L212">
        <v>50.055999999999997</v>
      </c>
      <c r="M212" t="s">
        <v>18</v>
      </c>
    </row>
    <row r="213" spans="1:13" x14ac:dyDescent="0.25">
      <c r="A213" s="1">
        <v>46211.765834999998</v>
      </c>
      <c r="B213">
        <v>231.11199999999999</v>
      </c>
      <c r="C213">
        <v>231.16200000000001</v>
      </c>
      <c r="D213">
        <v>231.16200000000001</v>
      </c>
      <c r="E213">
        <v>231.19800000000001</v>
      </c>
      <c r="F213">
        <v>24.33</v>
      </c>
      <c r="G213">
        <v>37.76</v>
      </c>
      <c r="H213" t="s">
        <v>18</v>
      </c>
      <c r="I213">
        <v>62.44</v>
      </c>
      <c r="J213">
        <v>50.055999999999997</v>
      </c>
      <c r="K213">
        <v>50.057000000000002</v>
      </c>
      <c r="L213">
        <v>50.058</v>
      </c>
      <c r="M213" t="s">
        <v>18</v>
      </c>
    </row>
    <row r="214" spans="1:13" x14ac:dyDescent="0.25">
      <c r="A214" s="1">
        <v>46211.765846562499</v>
      </c>
      <c r="B214">
        <v>231.077</v>
      </c>
      <c r="C214">
        <v>231.16499999999999</v>
      </c>
      <c r="D214">
        <v>231.16499999999999</v>
      </c>
      <c r="E214">
        <v>231.21600000000001</v>
      </c>
      <c r="F214">
        <v>21.07</v>
      </c>
      <c r="G214">
        <v>38.79</v>
      </c>
      <c r="H214" t="s">
        <v>18</v>
      </c>
      <c r="I214">
        <v>51.86</v>
      </c>
      <c r="J214">
        <v>50.058</v>
      </c>
      <c r="K214">
        <v>50.058</v>
      </c>
      <c r="L214">
        <v>50.058999999999997</v>
      </c>
      <c r="M214" t="s">
        <v>18</v>
      </c>
    </row>
    <row r="215" spans="1:13" x14ac:dyDescent="0.25">
      <c r="A215" s="1">
        <v>46211.765858125</v>
      </c>
      <c r="B215">
        <v>231.10900000000001</v>
      </c>
      <c r="C215">
        <v>231.16300000000001</v>
      </c>
      <c r="D215">
        <v>231.16300000000001</v>
      </c>
      <c r="E215">
        <v>231.221</v>
      </c>
      <c r="F215">
        <v>13.14</v>
      </c>
      <c r="G215">
        <v>44.98</v>
      </c>
      <c r="H215" t="s">
        <v>18</v>
      </c>
      <c r="I215">
        <v>59.81</v>
      </c>
      <c r="J215">
        <v>50.058999999999997</v>
      </c>
      <c r="K215">
        <v>50.058999999999997</v>
      </c>
      <c r="L215">
        <v>50.06</v>
      </c>
      <c r="M215" t="s">
        <v>18</v>
      </c>
    </row>
    <row r="216" spans="1:13" x14ac:dyDescent="0.25">
      <c r="A216" s="1">
        <v>46211.765869687501</v>
      </c>
      <c r="B216">
        <v>231.07900000000001</v>
      </c>
      <c r="C216">
        <v>231.13800000000001</v>
      </c>
      <c r="D216">
        <v>231.13800000000001</v>
      </c>
      <c r="E216">
        <v>231.17400000000001</v>
      </c>
      <c r="F216">
        <v>14.9</v>
      </c>
      <c r="G216">
        <v>31.49</v>
      </c>
      <c r="H216" t="s">
        <v>18</v>
      </c>
      <c r="I216">
        <v>50.65</v>
      </c>
      <c r="J216">
        <v>50.057000000000002</v>
      </c>
      <c r="K216">
        <v>50.058999999999997</v>
      </c>
      <c r="L216">
        <v>50.06</v>
      </c>
      <c r="M216" t="s">
        <v>18</v>
      </c>
    </row>
    <row r="217" spans="1:13" x14ac:dyDescent="0.25">
      <c r="A217" s="1">
        <v>46211.765881250001</v>
      </c>
      <c r="B217">
        <v>231.12</v>
      </c>
      <c r="C217">
        <v>231.18799999999999</v>
      </c>
      <c r="D217">
        <v>231.18799999999999</v>
      </c>
      <c r="E217">
        <v>231.24299999999999</v>
      </c>
      <c r="F217">
        <v>17.21</v>
      </c>
      <c r="G217">
        <v>44.76</v>
      </c>
      <c r="H217" t="s">
        <v>18</v>
      </c>
      <c r="I217">
        <v>58.14</v>
      </c>
      <c r="J217">
        <v>50.057000000000002</v>
      </c>
      <c r="K217">
        <v>50.057000000000002</v>
      </c>
      <c r="L217">
        <v>50.058</v>
      </c>
      <c r="M217" t="s">
        <v>18</v>
      </c>
    </row>
    <row r="218" spans="1:13" x14ac:dyDescent="0.25">
      <c r="A218" s="1">
        <v>46211.765892800926</v>
      </c>
      <c r="B218">
        <v>231.18600000000001</v>
      </c>
      <c r="C218">
        <v>231.227</v>
      </c>
      <c r="D218">
        <v>231.227</v>
      </c>
      <c r="E218">
        <v>231.262</v>
      </c>
      <c r="F218">
        <v>19.239999999999998</v>
      </c>
      <c r="G218">
        <v>34.200000000000003</v>
      </c>
      <c r="H218" t="s">
        <v>18</v>
      </c>
      <c r="I218">
        <v>49.17</v>
      </c>
      <c r="J218">
        <v>50.058</v>
      </c>
      <c r="K218">
        <v>50.058999999999997</v>
      </c>
      <c r="L218">
        <v>50.058999999999997</v>
      </c>
      <c r="M218" t="s">
        <v>18</v>
      </c>
    </row>
    <row r="219" spans="1:13" x14ac:dyDescent="0.25">
      <c r="A219" s="1">
        <v>46211.765904363427</v>
      </c>
      <c r="B219">
        <v>231.16900000000001</v>
      </c>
      <c r="C219">
        <v>231.208</v>
      </c>
      <c r="D219">
        <v>231.208</v>
      </c>
      <c r="E219">
        <v>231.23699999999999</v>
      </c>
      <c r="F219">
        <v>14.05</v>
      </c>
      <c r="G219">
        <v>48.62</v>
      </c>
      <c r="H219" t="s">
        <v>18</v>
      </c>
      <c r="I219">
        <v>80.709999999999994</v>
      </c>
      <c r="J219">
        <v>50.058</v>
      </c>
      <c r="K219">
        <v>50.06</v>
      </c>
      <c r="L219">
        <v>50.061999999999998</v>
      </c>
      <c r="M219" t="s">
        <v>18</v>
      </c>
    </row>
    <row r="220" spans="1:13" x14ac:dyDescent="0.25">
      <c r="A220" s="1">
        <v>46211.765915925927</v>
      </c>
      <c r="B220">
        <v>231.11699999999999</v>
      </c>
      <c r="C220">
        <v>231.19499999999999</v>
      </c>
      <c r="D220">
        <v>231.19499999999999</v>
      </c>
      <c r="E220">
        <v>231.255</v>
      </c>
      <c r="F220">
        <v>13.14</v>
      </c>
      <c r="G220">
        <v>24.84</v>
      </c>
      <c r="H220" t="s">
        <v>18</v>
      </c>
      <c r="I220">
        <v>41.56</v>
      </c>
      <c r="J220">
        <v>50.061999999999998</v>
      </c>
      <c r="K220">
        <v>50.063000000000002</v>
      </c>
      <c r="L220">
        <v>50.063000000000002</v>
      </c>
      <c r="M220" t="s">
        <v>18</v>
      </c>
    </row>
    <row r="221" spans="1:13" x14ac:dyDescent="0.25">
      <c r="A221" s="1">
        <v>46211.765927488428</v>
      </c>
      <c r="B221">
        <v>231.04599999999999</v>
      </c>
      <c r="C221">
        <v>231.102</v>
      </c>
      <c r="D221">
        <v>231.102</v>
      </c>
      <c r="E221">
        <v>231.17099999999999</v>
      </c>
      <c r="F221">
        <v>16.47</v>
      </c>
      <c r="G221">
        <v>38.729999999999997</v>
      </c>
      <c r="H221" t="s">
        <v>18</v>
      </c>
      <c r="I221">
        <v>57.93</v>
      </c>
      <c r="J221">
        <v>50.061</v>
      </c>
      <c r="K221">
        <v>50.061999999999998</v>
      </c>
      <c r="L221">
        <v>50.061999999999998</v>
      </c>
      <c r="M221" t="s">
        <v>18</v>
      </c>
    </row>
    <row r="222" spans="1:13" x14ac:dyDescent="0.25">
      <c r="A222" s="1">
        <v>46211.765939039353</v>
      </c>
      <c r="B222">
        <v>230.928</v>
      </c>
      <c r="C222">
        <v>230.98400000000001</v>
      </c>
      <c r="D222">
        <v>230.98400000000001</v>
      </c>
      <c r="E222">
        <v>231.024</v>
      </c>
      <c r="F222">
        <v>16.47</v>
      </c>
      <c r="G222">
        <v>43.24</v>
      </c>
      <c r="H222" t="s">
        <v>18</v>
      </c>
      <c r="I222">
        <v>63.8</v>
      </c>
      <c r="J222">
        <v>50.06</v>
      </c>
      <c r="K222">
        <v>50.061</v>
      </c>
      <c r="L222">
        <v>50.061999999999998</v>
      </c>
      <c r="M222" t="s">
        <v>18</v>
      </c>
    </row>
    <row r="223" spans="1:13" x14ac:dyDescent="0.25">
      <c r="A223" s="1">
        <v>46211.765950601854</v>
      </c>
      <c r="B223">
        <v>230.97200000000001</v>
      </c>
      <c r="C223">
        <v>231.03399999999999</v>
      </c>
      <c r="D223">
        <v>231.03399999999999</v>
      </c>
      <c r="E223">
        <v>231.08</v>
      </c>
      <c r="F223">
        <v>17.91</v>
      </c>
      <c r="G223">
        <v>28.01</v>
      </c>
      <c r="H223" t="s">
        <v>18</v>
      </c>
      <c r="I223">
        <v>35.47</v>
      </c>
      <c r="J223">
        <v>50.057000000000002</v>
      </c>
      <c r="K223">
        <v>50.058999999999997</v>
      </c>
      <c r="L223">
        <v>50.061</v>
      </c>
      <c r="M223" t="s">
        <v>18</v>
      </c>
    </row>
    <row r="224" spans="1:13" x14ac:dyDescent="0.25">
      <c r="A224" s="1">
        <v>46211.765962164354</v>
      </c>
      <c r="B224">
        <v>230.917</v>
      </c>
      <c r="C224">
        <v>230.94900000000001</v>
      </c>
      <c r="D224">
        <v>230.94900000000001</v>
      </c>
      <c r="E224">
        <v>230.98699999999999</v>
      </c>
      <c r="F224">
        <v>34.409999999999997</v>
      </c>
      <c r="G224">
        <v>41.97</v>
      </c>
      <c r="H224" t="s">
        <v>18</v>
      </c>
      <c r="I224">
        <v>52.33</v>
      </c>
      <c r="J224">
        <v>50.052999999999997</v>
      </c>
      <c r="K224">
        <v>50.054000000000002</v>
      </c>
      <c r="L224">
        <v>50.055999999999997</v>
      </c>
      <c r="M224" t="s">
        <v>18</v>
      </c>
    </row>
    <row r="225" spans="1:13" x14ac:dyDescent="0.25">
      <c r="A225" s="1">
        <v>46211.765972210647</v>
      </c>
      <c r="B225">
        <v>230.958</v>
      </c>
      <c r="C225">
        <v>230.99700000000001</v>
      </c>
      <c r="D225">
        <v>230.99700000000001</v>
      </c>
      <c r="E225">
        <v>231.02699999999999</v>
      </c>
      <c r="F225">
        <v>14.9</v>
      </c>
      <c r="G225">
        <v>23.61</v>
      </c>
      <c r="H225" t="s">
        <v>18</v>
      </c>
      <c r="I225">
        <v>29.8</v>
      </c>
      <c r="J225">
        <v>50.046999999999997</v>
      </c>
      <c r="K225">
        <v>50.05</v>
      </c>
      <c r="L225">
        <v>50.052</v>
      </c>
      <c r="M225" t="s">
        <v>18</v>
      </c>
    </row>
    <row r="226" spans="1:13" x14ac:dyDescent="0.25">
      <c r="A226" s="1">
        <v>46211.765986087965</v>
      </c>
      <c r="B226">
        <v>230.738</v>
      </c>
      <c r="C226">
        <v>230.90899999999999</v>
      </c>
      <c r="D226">
        <v>230.90899999999999</v>
      </c>
      <c r="E226">
        <v>231.024</v>
      </c>
      <c r="F226">
        <v>14.05</v>
      </c>
      <c r="G226">
        <v>24.16</v>
      </c>
      <c r="H226" t="s">
        <v>18</v>
      </c>
      <c r="I226">
        <v>48.92</v>
      </c>
      <c r="J226">
        <v>50.042999999999999</v>
      </c>
      <c r="K226">
        <v>50.045000000000002</v>
      </c>
      <c r="L226">
        <v>50.046999999999997</v>
      </c>
      <c r="M226" t="s">
        <v>18</v>
      </c>
    </row>
    <row r="227" spans="1:13" x14ac:dyDescent="0.25">
      <c r="A227" s="1">
        <v>46211.765997650466</v>
      </c>
      <c r="B227">
        <v>230.87200000000001</v>
      </c>
      <c r="C227">
        <v>230.893</v>
      </c>
      <c r="D227">
        <v>230.893</v>
      </c>
      <c r="E227">
        <v>230.91300000000001</v>
      </c>
      <c r="F227">
        <v>26.75</v>
      </c>
      <c r="G227">
        <v>63.1</v>
      </c>
      <c r="H227" t="s">
        <v>18</v>
      </c>
      <c r="I227">
        <v>82.22</v>
      </c>
      <c r="J227">
        <v>50.037999999999997</v>
      </c>
      <c r="K227">
        <v>50.04</v>
      </c>
      <c r="L227">
        <v>50.042999999999999</v>
      </c>
      <c r="M227" t="s">
        <v>18</v>
      </c>
    </row>
    <row r="228" spans="1:13" x14ac:dyDescent="0.25">
      <c r="A228" s="1">
        <v>46211.766009224535</v>
      </c>
      <c r="B228">
        <v>230.827</v>
      </c>
      <c r="C228">
        <v>230.857</v>
      </c>
      <c r="D228">
        <v>230.857</v>
      </c>
      <c r="E228">
        <v>230.90299999999999</v>
      </c>
      <c r="F228">
        <v>17.21</v>
      </c>
      <c r="G228">
        <v>51.43</v>
      </c>
      <c r="H228" t="s">
        <v>18</v>
      </c>
      <c r="I228">
        <v>87.6</v>
      </c>
      <c r="J228">
        <v>50.030999999999999</v>
      </c>
      <c r="K228">
        <v>50.033999999999999</v>
      </c>
      <c r="L228">
        <v>50.036000000000001</v>
      </c>
      <c r="M228" t="s">
        <v>18</v>
      </c>
    </row>
    <row r="229" spans="1:13" x14ac:dyDescent="0.25">
      <c r="A229" s="1">
        <v>46211.766020787036</v>
      </c>
      <c r="B229">
        <v>230.82599999999999</v>
      </c>
      <c r="C229">
        <v>230.851</v>
      </c>
      <c r="D229">
        <v>230.851</v>
      </c>
      <c r="E229">
        <v>230.88800000000001</v>
      </c>
      <c r="F229">
        <v>13.14</v>
      </c>
      <c r="G229">
        <v>32.19</v>
      </c>
      <c r="H229" t="s">
        <v>18</v>
      </c>
      <c r="I229">
        <v>53.27</v>
      </c>
      <c r="J229">
        <v>50.027999999999999</v>
      </c>
      <c r="K229">
        <v>50.029000000000003</v>
      </c>
      <c r="L229">
        <v>50.030999999999999</v>
      </c>
      <c r="M229" t="s">
        <v>18</v>
      </c>
    </row>
    <row r="230" spans="1:13" x14ac:dyDescent="0.25">
      <c r="A230" s="1">
        <v>46211.766032349537</v>
      </c>
      <c r="B230">
        <v>230.87200000000001</v>
      </c>
      <c r="C230">
        <v>230.91200000000001</v>
      </c>
      <c r="D230">
        <v>230.91200000000001</v>
      </c>
      <c r="E230">
        <v>230.96700000000001</v>
      </c>
      <c r="F230">
        <v>17.21</v>
      </c>
      <c r="G230">
        <v>23.82</v>
      </c>
      <c r="H230" t="s">
        <v>18</v>
      </c>
      <c r="I230">
        <v>30.62</v>
      </c>
      <c r="J230">
        <v>50.026000000000003</v>
      </c>
      <c r="K230">
        <v>50.027000000000001</v>
      </c>
      <c r="L230">
        <v>50.027000000000001</v>
      </c>
      <c r="M230" t="s">
        <v>18</v>
      </c>
    </row>
    <row r="231" spans="1:13" x14ac:dyDescent="0.25">
      <c r="A231" s="1">
        <v>46211.766043923613</v>
      </c>
      <c r="B231">
        <v>230.941</v>
      </c>
      <c r="C231">
        <v>230.97300000000001</v>
      </c>
      <c r="D231">
        <v>230.97300000000001</v>
      </c>
      <c r="E231">
        <v>231.005</v>
      </c>
      <c r="F231">
        <v>14.9</v>
      </c>
      <c r="G231">
        <v>53.91</v>
      </c>
      <c r="H231" t="s">
        <v>18</v>
      </c>
      <c r="I231">
        <v>88.3</v>
      </c>
      <c r="J231">
        <v>50.026000000000003</v>
      </c>
      <c r="K231">
        <v>50.026000000000003</v>
      </c>
      <c r="L231">
        <v>50.027000000000001</v>
      </c>
      <c r="M231" t="s">
        <v>18</v>
      </c>
    </row>
    <row r="232" spans="1:13" x14ac:dyDescent="0.25">
      <c r="A232" s="1">
        <v>46211.766055486114</v>
      </c>
      <c r="B232">
        <v>230.90899999999999</v>
      </c>
      <c r="C232">
        <v>230.92500000000001</v>
      </c>
      <c r="D232">
        <v>230.92500000000001</v>
      </c>
      <c r="E232">
        <v>230.94399999999999</v>
      </c>
      <c r="F232">
        <v>21.07</v>
      </c>
      <c r="G232">
        <v>45.52</v>
      </c>
      <c r="H232" t="s">
        <v>18</v>
      </c>
      <c r="I232">
        <v>70.25</v>
      </c>
      <c r="J232">
        <v>50.027000000000001</v>
      </c>
      <c r="K232">
        <v>50.027999999999999</v>
      </c>
      <c r="L232">
        <v>50.029000000000003</v>
      </c>
      <c r="M232" t="s">
        <v>18</v>
      </c>
    </row>
    <row r="233" spans="1:13" x14ac:dyDescent="0.25">
      <c r="A233" s="1">
        <v>46211.766067060184</v>
      </c>
      <c r="B233">
        <v>230.82499999999999</v>
      </c>
      <c r="C233">
        <v>230.88</v>
      </c>
      <c r="D233">
        <v>230.88</v>
      </c>
      <c r="E233">
        <v>230.93600000000001</v>
      </c>
      <c r="F233">
        <v>9.93</v>
      </c>
      <c r="G233">
        <v>26.93</v>
      </c>
      <c r="H233" t="s">
        <v>18</v>
      </c>
      <c r="I233">
        <v>40.049999999999997</v>
      </c>
      <c r="J233">
        <v>50.029000000000003</v>
      </c>
      <c r="K233">
        <v>50.030999999999999</v>
      </c>
      <c r="L233">
        <v>50.031999999999996</v>
      </c>
      <c r="M233" t="s">
        <v>18</v>
      </c>
    </row>
    <row r="234" spans="1:13" x14ac:dyDescent="0.25">
      <c r="A234" s="1">
        <v>46211.766078622684</v>
      </c>
      <c r="B234">
        <v>230.834</v>
      </c>
      <c r="C234">
        <v>230.87100000000001</v>
      </c>
      <c r="D234">
        <v>230.87100000000001</v>
      </c>
      <c r="E234">
        <v>230.905</v>
      </c>
      <c r="F234">
        <v>11.11</v>
      </c>
      <c r="G234">
        <v>21.54</v>
      </c>
      <c r="H234" t="s">
        <v>18</v>
      </c>
      <c r="I234">
        <v>37.5</v>
      </c>
      <c r="J234">
        <v>50.031999999999996</v>
      </c>
      <c r="K234">
        <v>50.033999999999999</v>
      </c>
      <c r="L234">
        <v>50.036000000000001</v>
      </c>
      <c r="M234" t="s">
        <v>18</v>
      </c>
    </row>
    <row r="235" spans="1:13" x14ac:dyDescent="0.25">
      <c r="A235" s="1">
        <v>46211.766090185185</v>
      </c>
      <c r="B235">
        <v>230.86099999999999</v>
      </c>
      <c r="C235">
        <v>230.90899999999999</v>
      </c>
      <c r="D235">
        <v>230.90899999999999</v>
      </c>
      <c r="E235">
        <v>230.952</v>
      </c>
      <c r="F235">
        <v>12.17</v>
      </c>
      <c r="G235">
        <v>37.76</v>
      </c>
      <c r="H235" t="s">
        <v>18</v>
      </c>
      <c r="I235">
        <v>61.04</v>
      </c>
      <c r="J235">
        <v>50.037999999999997</v>
      </c>
      <c r="K235">
        <v>50.039000000000001</v>
      </c>
      <c r="L235">
        <v>50.04</v>
      </c>
      <c r="M235" t="s">
        <v>18</v>
      </c>
    </row>
    <row r="236" spans="1:13" x14ac:dyDescent="0.25">
      <c r="A236" s="1">
        <v>46211.766101759262</v>
      </c>
      <c r="B236">
        <v>230.816</v>
      </c>
      <c r="C236">
        <v>230.858</v>
      </c>
      <c r="D236">
        <v>230.858</v>
      </c>
      <c r="E236">
        <v>230.904</v>
      </c>
      <c r="F236">
        <v>22.76</v>
      </c>
      <c r="G236">
        <v>43.64</v>
      </c>
      <c r="H236" t="s">
        <v>18</v>
      </c>
      <c r="I236">
        <v>60.22</v>
      </c>
      <c r="J236">
        <v>50.04</v>
      </c>
      <c r="K236">
        <v>50.042000000000002</v>
      </c>
      <c r="L236">
        <v>50.043999999999997</v>
      </c>
      <c r="M236" t="s">
        <v>18</v>
      </c>
    </row>
    <row r="237" spans="1:13" x14ac:dyDescent="0.25">
      <c r="A237" s="1">
        <v>46211.766113321763</v>
      </c>
      <c r="B237">
        <v>230.839</v>
      </c>
      <c r="C237">
        <v>230.86500000000001</v>
      </c>
      <c r="D237">
        <v>230.86500000000001</v>
      </c>
      <c r="E237">
        <v>230.887</v>
      </c>
      <c r="F237">
        <v>16.47</v>
      </c>
      <c r="G237">
        <v>44.54</v>
      </c>
      <c r="H237" t="s">
        <v>18</v>
      </c>
      <c r="I237">
        <v>62.24</v>
      </c>
      <c r="J237">
        <v>50.043999999999997</v>
      </c>
      <c r="K237">
        <v>50.045000000000002</v>
      </c>
      <c r="L237">
        <v>50.045999999999999</v>
      </c>
      <c r="M237" t="s">
        <v>18</v>
      </c>
    </row>
    <row r="238" spans="1:13" x14ac:dyDescent="0.25">
      <c r="A238" s="1">
        <v>46211.766124884256</v>
      </c>
      <c r="B238">
        <v>230.66399999999999</v>
      </c>
      <c r="C238">
        <v>230.74700000000001</v>
      </c>
      <c r="D238">
        <v>230.74700000000001</v>
      </c>
      <c r="E238">
        <v>230.82400000000001</v>
      </c>
      <c r="F238">
        <v>39.11</v>
      </c>
      <c r="G238">
        <v>49.72</v>
      </c>
      <c r="H238" t="s">
        <v>18</v>
      </c>
      <c r="I238">
        <v>68.290000000000006</v>
      </c>
      <c r="J238">
        <v>50.040999999999997</v>
      </c>
      <c r="K238">
        <v>50.042000000000002</v>
      </c>
      <c r="L238">
        <v>50.042999999999999</v>
      </c>
      <c r="M238" t="s">
        <v>18</v>
      </c>
    </row>
    <row r="239" spans="1:13" x14ac:dyDescent="0.25">
      <c r="A239" s="1">
        <v>46211.766136446757</v>
      </c>
      <c r="B239">
        <v>230.744</v>
      </c>
      <c r="C239">
        <v>230.78200000000001</v>
      </c>
      <c r="D239">
        <v>230.78200000000001</v>
      </c>
      <c r="E239">
        <v>230.839</v>
      </c>
      <c r="F239">
        <v>19.87</v>
      </c>
      <c r="G239">
        <v>45.63</v>
      </c>
      <c r="H239" t="s">
        <v>18</v>
      </c>
      <c r="I239">
        <v>71.98</v>
      </c>
      <c r="J239">
        <v>50.037999999999997</v>
      </c>
      <c r="K239">
        <v>50.039000000000001</v>
      </c>
      <c r="L239">
        <v>50.040999999999997</v>
      </c>
      <c r="M239" t="s">
        <v>18</v>
      </c>
    </row>
    <row r="240" spans="1:13" x14ac:dyDescent="0.25">
      <c r="A240" s="1">
        <v>46211.766148009257</v>
      </c>
      <c r="B240">
        <v>230.75700000000001</v>
      </c>
      <c r="C240">
        <v>230.797</v>
      </c>
      <c r="D240">
        <v>230.797</v>
      </c>
      <c r="E240">
        <v>230.84100000000001</v>
      </c>
      <c r="F240">
        <v>15.71</v>
      </c>
      <c r="G240">
        <v>68.14</v>
      </c>
      <c r="H240" t="s">
        <v>18</v>
      </c>
      <c r="I240">
        <v>95.54</v>
      </c>
      <c r="J240">
        <v>50.037999999999997</v>
      </c>
      <c r="K240">
        <v>50.037999999999997</v>
      </c>
      <c r="L240">
        <v>50.039000000000001</v>
      </c>
      <c r="M240" t="s">
        <v>18</v>
      </c>
    </row>
    <row r="241" spans="1:13" x14ac:dyDescent="0.25">
      <c r="A241" s="1">
        <v>46211.766159583334</v>
      </c>
      <c r="B241">
        <v>230.72399999999999</v>
      </c>
      <c r="C241">
        <v>230.79</v>
      </c>
      <c r="D241">
        <v>230.79</v>
      </c>
      <c r="E241">
        <v>230.858</v>
      </c>
      <c r="F241">
        <v>30.21</v>
      </c>
      <c r="G241">
        <v>47.64</v>
      </c>
      <c r="H241" t="s">
        <v>18</v>
      </c>
      <c r="I241">
        <v>58.98</v>
      </c>
      <c r="J241">
        <v>50.04</v>
      </c>
      <c r="K241">
        <v>50.04</v>
      </c>
      <c r="L241">
        <v>50.040999999999997</v>
      </c>
      <c r="M241" t="s">
        <v>18</v>
      </c>
    </row>
    <row r="242" spans="1:13" x14ac:dyDescent="0.25">
      <c r="A242" s="1">
        <v>46211.766171145835</v>
      </c>
      <c r="B242">
        <v>230.78200000000001</v>
      </c>
      <c r="C242">
        <v>230.82900000000001</v>
      </c>
      <c r="D242">
        <v>230.82900000000001</v>
      </c>
      <c r="E242">
        <v>230.90100000000001</v>
      </c>
      <c r="F242">
        <v>20.48</v>
      </c>
      <c r="G242">
        <v>49.57</v>
      </c>
      <c r="H242" t="s">
        <v>18</v>
      </c>
      <c r="I242">
        <v>73</v>
      </c>
      <c r="J242">
        <v>50.04</v>
      </c>
      <c r="K242">
        <v>50.040999999999997</v>
      </c>
      <c r="L242">
        <v>50.040999999999997</v>
      </c>
      <c r="M242" t="s">
        <v>18</v>
      </c>
    </row>
    <row r="243" spans="1:13" x14ac:dyDescent="0.25">
      <c r="A243" s="1">
        <v>46211.766182708336</v>
      </c>
      <c r="B243">
        <v>230.702</v>
      </c>
      <c r="C243">
        <v>230.75800000000001</v>
      </c>
      <c r="D243">
        <v>230.75800000000001</v>
      </c>
      <c r="E243">
        <v>230.815</v>
      </c>
      <c r="F243">
        <v>14.05</v>
      </c>
      <c r="G243">
        <v>27.21</v>
      </c>
      <c r="H243" t="s">
        <v>18</v>
      </c>
      <c r="I243">
        <v>44.43</v>
      </c>
      <c r="J243">
        <v>50.036999999999999</v>
      </c>
      <c r="K243">
        <v>50.039000000000001</v>
      </c>
      <c r="L243">
        <v>50.04</v>
      </c>
      <c r="M243" t="s">
        <v>18</v>
      </c>
    </row>
    <row r="244" spans="1:13" x14ac:dyDescent="0.25">
      <c r="A244" s="1">
        <v>46211.766194270836</v>
      </c>
      <c r="B244">
        <v>230.79400000000001</v>
      </c>
      <c r="C244">
        <v>230.983</v>
      </c>
      <c r="D244">
        <v>230.983</v>
      </c>
      <c r="E244">
        <v>231.47399999999999</v>
      </c>
      <c r="F244">
        <v>17.21</v>
      </c>
      <c r="G244">
        <v>32.65</v>
      </c>
      <c r="H244" t="s">
        <v>18</v>
      </c>
      <c r="I244">
        <v>42.15</v>
      </c>
      <c r="J244">
        <v>50.033999999999999</v>
      </c>
      <c r="K244">
        <v>50.036000000000001</v>
      </c>
      <c r="L244">
        <v>50.036999999999999</v>
      </c>
      <c r="M244" t="s">
        <v>18</v>
      </c>
    </row>
    <row r="245" spans="1:13" x14ac:dyDescent="0.25">
      <c r="A245" s="1">
        <v>46211.766205844906</v>
      </c>
      <c r="B245">
        <v>230.75</v>
      </c>
      <c r="C245">
        <v>230.79400000000001</v>
      </c>
      <c r="D245">
        <v>230.79400000000001</v>
      </c>
      <c r="E245">
        <v>230.84299999999999</v>
      </c>
      <c r="F245">
        <v>17.21</v>
      </c>
      <c r="G245">
        <v>30.78</v>
      </c>
      <c r="H245" t="s">
        <v>18</v>
      </c>
      <c r="I245">
        <v>47.12</v>
      </c>
      <c r="J245">
        <v>50.033999999999999</v>
      </c>
      <c r="K245">
        <v>50.034999999999997</v>
      </c>
      <c r="L245">
        <v>50.036000000000001</v>
      </c>
      <c r="M245" t="s">
        <v>18</v>
      </c>
    </row>
    <row r="246" spans="1:13" x14ac:dyDescent="0.25">
      <c r="A246" s="1">
        <v>46211.766217407407</v>
      </c>
      <c r="B246">
        <v>230.547</v>
      </c>
      <c r="C246">
        <v>230.642</v>
      </c>
      <c r="D246">
        <v>230.642</v>
      </c>
      <c r="E246">
        <v>230.71</v>
      </c>
      <c r="F246">
        <v>26.28</v>
      </c>
      <c r="G246">
        <v>40.29</v>
      </c>
      <c r="H246" t="s">
        <v>18</v>
      </c>
      <c r="I246">
        <v>48.16</v>
      </c>
      <c r="J246">
        <v>50.029000000000003</v>
      </c>
      <c r="K246">
        <v>50.031999999999996</v>
      </c>
      <c r="L246">
        <v>50.033000000000001</v>
      </c>
      <c r="M246" t="s">
        <v>18</v>
      </c>
    </row>
    <row r="247" spans="1:13" x14ac:dyDescent="0.25">
      <c r="A247" s="1">
        <v>46211.766228969907</v>
      </c>
      <c r="B247">
        <v>230.685</v>
      </c>
      <c r="C247">
        <v>230.78100000000001</v>
      </c>
      <c r="D247">
        <v>230.78100000000001</v>
      </c>
      <c r="E247">
        <v>230.84200000000001</v>
      </c>
      <c r="F247">
        <v>11.11</v>
      </c>
      <c r="G247">
        <v>33.69</v>
      </c>
      <c r="H247" t="s">
        <v>18</v>
      </c>
      <c r="I247">
        <v>57.28</v>
      </c>
      <c r="J247">
        <v>50.023000000000003</v>
      </c>
      <c r="K247">
        <v>50.026000000000003</v>
      </c>
      <c r="L247">
        <v>50.027999999999999</v>
      </c>
      <c r="M247" t="s">
        <v>18</v>
      </c>
    </row>
    <row r="248" spans="1:13" x14ac:dyDescent="0.25">
      <c r="A248" s="1">
        <v>46211.766240543984</v>
      </c>
      <c r="B248">
        <v>230.74199999999999</v>
      </c>
      <c r="C248">
        <v>230.79300000000001</v>
      </c>
      <c r="D248">
        <v>230.79300000000001</v>
      </c>
      <c r="E248">
        <v>230.827</v>
      </c>
      <c r="F248">
        <v>15.71</v>
      </c>
      <c r="G248">
        <v>21.65</v>
      </c>
      <c r="H248" t="s">
        <v>18</v>
      </c>
      <c r="I248">
        <v>28.96</v>
      </c>
      <c r="J248">
        <v>50.012999999999998</v>
      </c>
      <c r="K248">
        <v>50.015999999999998</v>
      </c>
      <c r="L248">
        <v>50.02</v>
      </c>
      <c r="M248" t="s">
        <v>18</v>
      </c>
    </row>
    <row r="249" spans="1:13" x14ac:dyDescent="0.25">
      <c r="A249" s="1">
        <v>46211.766252118054</v>
      </c>
      <c r="B249">
        <v>230.761</v>
      </c>
      <c r="C249">
        <v>230.80600000000001</v>
      </c>
      <c r="D249">
        <v>230.80600000000001</v>
      </c>
      <c r="E249">
        <v>230.88</v>
      </c>
      <c r="F249">
        <v>13.14</v>
      </c>
      <c r="G249">
        <v>18.45</v>
      </c>
      <c r="H249" t="s">
        <v>18</v>
      </c>
      <c r="I249">
        <v>22.21</v>
      </c>
      <c r="J249">
        <v>50.009</v>
      </c>
      <c r="K249">
        <v>50.01</v>
      </c>
      <c r="L249">
        <v>50.012</v>
      </c>
      <c r="M249" t="s">
        <v>18</v>
      </c>
    </row>
    <row r="250" spans="1:13" x14ac:dyDescent="0.25">
      <c r="A250" s="1">
        <v>46211.76626369213</v>
      </c>
      <c r="B250">
        <v>230.70500000000001</v>
      </c>
      <c r="C250">
        <v>230.815</v>
      </c>
      <c r="D250">
        <v>230.815</v>
      </c>
      <c r="E250">
        <v>230.92400000000001</v>
      </c>
      <c r="F250">
        <v>18.59</v>
      </c>
      <c r="G250">
        <v>42.32</v>
      </c>
      <c r="H250" t="s">
        <v>18</v>
      </c>
      <c r="I250">
        <v>66.45</v>
      </c>
      <c r="J250">
        <v>50.006999999999998</v>
      </c>
      <c r="K250">
        <v>50.008000000000003</v>
      </c>
      <c r="L250">
        <v>50.009</v>
      </c>
      <c r="M250" t="s">
        <v>18</v>
      </c>
    </row>
    <row r="251" spans="1:13" x14ac:dyDescent="0.25">
      <c r="A251" s="1">
        <v>46211.766275254631</v>
      </c>
      <c r="B251">
        <v>230.90700000000001</v>
      </c>
      <c r="C251">
        <v>230.96199999999999</v>
      </c>
      <c r="D251">
        <v>230.96199999999999</v>
      </c>
      <c r="E251">
        <v>231.00200000000001</v>
      </c>
      <c r="F251">
        <v>11.11</v>
      </c>
      <c r="G251">
        <v>45.25</v>
      </c>
      <c r="H251" t="s">
        <v>18</v>
      </c>
      <c r="I251">
        <v>80.86</v>
      </c>
      <c r="J251">
        <v>50.008000000000003</v>
      </c>
      <c r="K251">
        <v>50.01</v>
      </c>
      <c r="L251">
        <v>50.012</v>
      </c>
      <c r="M251" t="s">
        <v>18</v>
      </c>
    </row>
    <row r="252" spans="1:13" x14ac:dyDescent="0.25">
      <c r="A252" s="1">
        <v>46211.766286828701</v>
      </c>
      <c r="B252">
        <v>231.02799999999999</v>
      </c>
      <c r="C252">
        <v>231.041</v>
      </c>
      <c r="D252">
        <v>231.041</v>
      </c>
      <c r="E252">
        <v>231.06200000000001</v>
      </c>
      <c r="F252">
        <v>29.39</v>
      </c>
      <c r="G252">
        <v>56.81</v>
      </c>
      <c r="H252" t="s">
        <v>18</v>
      </c>
      <c r="I252">
        <v>89.82</v>
      </c>
      <c r="J252">
        <v>50.012999999999998</v>
      </c>
      <c r="K252">
        <v>50.015000000000001</v>
      </c>
      <c r="L252">
        <v>50.015999999999998</v>
      </c>
      <c r="M252" t="s">
        <v>18</v>
      </c>
    </row>
    <row r="253" spans="1:13" x14ac:dyDescent="0.25">
      <c r="A253" s="1">
        <v>46211.766298402777</v>
      </c>
      <c r="B253">
        <v>230.95500000000001</v>
      </c>
      <c r="C253">
        <v>230.97900000000001</v>
      </c>
      <c r="D253">
        <v>230.97900000000001</v>
      </c>
      <c r="E253">
        <v>231.01</v>
      </c>
      <c r="F253">
        <v>19.87</v>
      </c>
      <c r="G253">
        <v>35.89</v>
      </c>
      <c r="H253" t="s">
        <v>18</v>
      </c>
      <c r="I253">
        <v>49.42</v>
      </c>
      <c r="J253">
        <v>50.017000000000003</v>
      </c>
      <c r="K253">
        <v>50.017000000000003</v>
      </c>
      <c r="L253">
        <v>50.018000000000001</v>
      </c>
      <c r="M253" t="s">
        <v>18</v>
      </c>
    </row>
    <row r="254" spans="1:13" x14ac:dyDescent="0.25">
      <c r="A254" s="1">
        <v>46211.766309965278</v>
      </c>
      <c r="B254">
        <v>230.95</v>
      </c>
      <c r="C254">
        <v>230.98400000000001</v>
      </c>
      <c r="D254">
        <v>230.98400000000001</v>
      </c>
      <c r="E254">
        <v>231.035</v>
      </c>
      <c r="F254">
        <v>17.91</v>
      </c>
      <c r="G254">
        <v>25.42</v>
      </c>
      <c r="H254" t="s">
        <v>18</v>
      </c>
      <c r="I254">
        <v>30.62</v>
      </c>
      <c r="J254">
        <v>50.015000000000001</v>
      </c>
      <c r="K254">
        <v>50.015999999999998</v>
      </c>
      <c r="L254">
        <v>50.017000000000003</v>
      </c>
      <c r="M254" t="s">
        <v>18</v>
      </c>
    </row>
    <row r="255" spans="1:13" x14ac:dyDescent="0.25">
      <c r="A255" s="1">
        <v>46211.766321539355</v>
      </c>
      <c r="B255">
        <v>230.839</v>
      </c>
      <c r="C255">
        <v>230.87200000000001</v>
      </c>
      <c r="D255">
        <v>230.87200000000001</v>
      </c>
      <c r="E255">
        <v>230.94</v>
      </c>
      <c r="F255">
        <v>13.14</v>
      </c>
      <c r="G255">
        <v>28.01</v>
      </c>
      <c r="H255" t="s">
        <v>18</v>
      </c>
      <c r="I255">
        <v>43.02</v>
      </c>
      <c r="J255">
        <v>50.011000000000003</v>
      </c>
      <c r="K255">
        <v>50.014000000000003</v>
      </c>
      <c r="L255">
        <v>50.015000000000001</v>
      </c>
      <c r="M255" t="s">
        <v>18</v>
      </c>
    </row>
    <row r="256" spans="1:13" x14ac:dyDescent="0.25">
      <c r="A256" s="1">
        <v>46211.766333113424</v>
      </c>
      <c r="B256">
        <v>230.89500000000001</v>
      </c>
      <c r="C256">
        <v>230.971</v>
      </c>
      <c r="D256">
        <v>230.971</v>
      </c>
      <c r="E256">
        <v>231</v>
      </c>
      <c r="F256">
        <v>15.71</v>
      </c>
      <c r="G256">
        <v>42.5</v>
      </c>
      <c r="H256" t="s">
        <v>18</v>
      </c>
      <c r="I256">
        <v>62.44</v>
      </c>
      <c r="J256">
        <v>50.008000000000003</v>
      </c>
      <c r="K256">
        <v>50.009</v>
      </c>
      <c r="L256">
        <v>50.01</v>
      </c>
      <c r="M256" t="s">
        <v>18</v>
      </c>
    </row>
    <row r="257" spans="1:13" x14ac:dyDescent="0.25">
      <c r="A257" s="1">
        <v>46211.766344687501</v>
      </c>
      <c r="B257">
        <v>230.99799999999999</v>
      </c>
      <c r="C257">
        <v>231.03</v>
      </c>
      <c r="D257">
        <v>231.03</v>
      </c>
      <c r="E257">
        <v>231.06100000000001</v>
      </c>
      <c r="F257">
        <v>11.11</v>
      </c>
      <c r="G257">
        <v>18.72</v>
      </c>
      <c r="H257" t="s">
        <v>18</v>
      </c>
      <c r="I257">
        <v>34.049999999999997</v>
      </c>
      <c r="J257">
        <v>50.008000000000003</v>
      </c>
      <c r="K257">
        <v>50.008000000000003</v>
      </c>
      <c r="L257">
        <v>50.009</v>
      </c>
      <c r="M257" t="s">
        <v>18</v>
      </c>
    </row>
    <row r="258" spans="1:13" x14ac:dyDescent="0.25">
      <c r="A258" s="1">
        <v>46211.766356261571</v>
      </c>
      <c r="B258">
        <v>231.01900000000001</v>
      </c>
      <c r="C258">
        <v>231.04400000000001</v>
      </c>
      <c r="D258">
        <v>231.04400000000001</v>
      </c>
      <c r="E258">
        <v>231.084</v>
      </c>
      <c r="F258">
        <v>17.91</v>
      </c>
      <c r="G258">
        <v>42.73</v>
      </c>
      <c r="H258" t="s">
        <v>18</v>
      </c>
      <c r="I258">
        <v>73.34</v>
      </c>
      <c r="J258">
        <v>50.006999999999998</v>
      </c>
      <c r="K258">
        <v>50.008000000000003</v>
      </c>
      <c r="L258">
        <v>50.008000000000003</v>
      </c>
      <c r="M258" t="s">
        <v>18</v>
      </c>
    </row>
    <row r="259" spans="1:13" x14ac:dyDescent="0.25">
      <c r="A259" s="1">
        <v>46211.766367835648</v>
      </c>
      <c r="B259">
        <v>231.01300000000001</v>
      </c>
      <c r="C259">
        <v>231.07</v>
      </c>
      <c r="D259">
        <v>231.07</v>
      </c>
      <c r="E259">
        <v>231.17</v>
      </c>
      <c r="F259">
        <v>17.21</v>
      </c>
      <c r="G259">
        <v>30.78</v>
      </c>
      <c r="H259" t="s">
        <v>18</v>
      </c>
      <c r="I259">
        <v>42.15</v>
      </c>
      <c r="J259">
        <v>50.006999999999998</v>
      </c>
      <c r="K259">
        <v>50.006999999999998</v>
      </c>
      <c r="L259">
        <v>50.006999999999998</v>
      </c>
      <c r="M259" t="s">
        <v>18</v>
      </c>
    </row>
    <row r="260" spans="1:13" x14ac:dyDescent="0.25">
      <c r="A260" s="1">
        <v>46211.766379398148</v>
      </c>
      <c r="B260">
        <v>231.09</v>
      </c>
      <c r="C260">
        <v>231.11199999999999</v>
      </c>
      <c r="D260">
        <v>231.11199999999999</v>
      </c>
      <c r="E260">
        <v>231.167</v>
      </c>
      <c r="F260">
        <v>17.91</v>
      </c>
      <c r="G260">
        <v>31.18</v>
      </c>
      <c r="H260" t="s">
        <v>18</v>
      </c>
      <c r="I260">
        <v>45.52</v>
      </c>
      <c r="J260">
        <v>50.005000000000003</v>
      </c>
      <c r="K260">
        <v>50.006</v>
      </c>
      <c r="L260">
        <v>50.006</v>
      </c>
      <c r="M260" t="s">
        <v>18</v>
      </c>
    </row>
    <row r="261" spans="1:13" x14ac:dyDescent="0.25">
      <c r="A261" s="1">
        <v>46211.766390972225</v>
      </c>
      <c r="B261">
        <v>231.04</v>
      </c>
      <c r="C261">
        <v>231.066</v>
      </c>
      <c r="D261">
        <v>231.066</v>
      </c>
      <c r="E261">
        <v>231.11199999999999</v>
      </c>
      <c r="F261">
        <v>22.76</v>
      </c>
      <c r="G261">
        <v>51.09</v>
      </c>
      <c r="H261" t="s">
        <v>18</v>
      </c>
      <c r="I261">
        <v>85.02</v>
      </c>
      <c r="J261">
        <v>50.005000000000003</v>
      </c>
      <c r="K261">
        <v>50.005000000000003</v>
      </c>
      <c r="L261">
        <v>50.006</v>
      </c>
      <c r="M261" t="s">
        <v>18</v>
      </c>
    </row>
    <row r="262" spans="1:13" x14ac:dyDescent="0.25">
      <c r="A262" s="1">
        <v>46211.766402546295</v>
      </c>
      <c r="B262">
        <v>231.02099999999999</v>
      </c>
      <c r="C262">
        <v>231.07300000000001</v>
      </c>
      <c r="D262">
        <v>231.07300000000001</v>
      </c>
      <c r="E262">
        <v>231.13200000000001</v>
      </c>
      <c r="F262">
        <v>12.17</v>
      </c>
      <c r="G262">
        <v>21.54</v>
      </c>
      <c r="H262" t="s">
        <v>18</v>
      </c>
      <c r="I262">
        <v>32.19</v>
      </c>
      <c r="J262">
        <v>50.005000000000003</v>
      </c>
      <c r="K262">
        <v>50.006</v>
      </c>
      <c r="L262">
        <v>50.006</v>
      </c>
      <c r="M262" t="s">
        <v>18</v>
      </c>
    </row>
    <row r="263" spans="1:13" x14ac:dyDescent="0.25">
      <c r="A263" s="1">
        <v>46211.766414120371</v>
      </c>
      <c r="B263">
        <v>231.077</v>
      </c>
      <c r="C263">
        <v>231.11799999999999</v>
      </c>
      <c r="D263">
        <v>231.11799999999999</v>
      </c>
      <c r="E263">
        <v>231.14500000000001</v>
      </c>
      <c r="F263">
        <v>30.21</v>
      </c>
      <c r="G263">
        <v>45.9</v>
      </c>
      <c r="H263" t="s">
        <v>18</v>
      </c>
      <c r="I263">
        <v>67.739999999999995</v>
      </c>
      <c r="J263">
        <v>50.006</v>
      </c>
      <c r="K263">
        <v>50.008000000000003</v>
      </c>
      <c r="L263">
        <v>50.009</v>
      </c>
      <c r="M263" t="s">
        <v>18</v>
      </c>
    </row>
    <row r="264" spans="1:13" x14ac:dyDescent="0.25">
      <c r="A264" s="1">
        <v>46211.766425694441</v>
      </c>
      <c r="B264">
        <v>231.14400000000001</v>
      </c>
      <c r="C264">
        <v>231.16800000000001</v>
      </c>
      <c r="D264">
        <v>231.16800000000001</v>
      </c>
      <c r="E264">
        <v>231.21600000000001</v>
      </c>
      <c r="F264">
        <v>21.07</v>
      </c>
      <c r="G264">
        <v>62.4</v>
      </c>
      <c r="H264" t="s">
        <v>18</v>
      </c>
      <c r="I264">
        <v>83.26</v>
      </c>
      <c r="J264">
        <v>50.01</v>
      </c>
      <c r="K264">
        <v>50.012</v>
      </c>
      <c r="L264">
        <v>50.012999999999998</v>
      </c>
      <c r="M264" t="s">
        <v>18</v>
      </c>
    </row>
    <row r="265" spans="1:13" x14ac:dyDescent="0.25">
      <c r="A265" s="1">
        <v>46211.766437268518</v>
      </c>
      <c r="B265">
        <v>231.161</v>
      </c>
      <c r="C265">
        <v>231.19200000000001</v>
      </c>
      <c r="D265">
        <v>231.19200000000001</v>
      </c>
      <c r="E265">
        <v>231.208</v>
      </c>
      <c r="F265">
        <v>12.17</v>
      </c>
      <c r="G265">
        <v>30.38</v>
      </c>
      <c r="H265" t="s">
        <v>18</v>
      </c>
      <c r="I265">
        <v>49.17</v>
      </c>
      <c r="J265">
        <v>50.012999999999998</v>
      </c>
      <c r="K265">
        <v>50.015000000000001</v>
      </c>
      <c r="L265">
        <v>50.017000000000003</v>
      </c>
      <c r="M265" t="s">
        <v>18</v>
      </c>
    </row>
    <row r="266" spans="1:13" x14ac:dyDescent="0.25">
      <c r="A266" s="1">
        <v>46211.766448831018</v>
      </c>
      <c r="B266">
        <v>231.20400000000001</v>
      </c>
      <c r="C266">
        <v>231.28299999999999</v>
      </c>
      <c r="D266">
        <v>231.28299999999999</v>
      </c>
      <c r="E266">
        <v>231.34800000000001</v>
      </c>
      <c r="F266">
        <v>21.65</v>
      </c>
      <c r="G266">
        <v>32.340000000000003</v>
      </c>
      <c r="H266" t="s">
        <v>18</v>
      </c>
      <c r="I266">
        <v>49.42</v>
      </c>
      <c r="J266">
        <v>50.02</v>
      </c>
      <c r="K266">
        <v>50.023000000000003</v>
      </c>
      <c r="L266">
        <v>50.026000000000003</v>
      </c>
      <c r="M266" t="s">
        <v>18</v>
      </c>
    </row>
    <row r="267" spans="1:13" x14ac:dyDescent="0.25">
      <c r="A267" s="1">
        <v>46211.766460393519</v>
      </c>
      <c r="B267">
        <v>231.30199999999999</v>
      </c>
      <c r="C267">
        <v>231.34299999999999</v>
      </c>
      <c r="D267">
        <v>231.34299999999999</v>
      </c>
      <c r="E267">
        <v>231.399</v>
      </c>
      <c r="F267">
        <v>22.76</v>
      </c>
      <c r="G267">
        <v>50.61</v>
      </c>
      <c r="H267" t="s">
        <v>18</v>
      </c>
      <c r="I267">
        <v>63.42</v>
      </c>
      <c r="J267">
        <v>50.027999999999999</v>
      </c>
      <c r="K267">
        <v>50.030999999999999</v>
      </c>
      <c r="L267">
        <v>50.033999999999999</v>
      </c>
      <c r="M267" t="s">
        <v>18</v>
      </c>
    </row>
    <row r="268" spans="1:13" x14ac:dyDescent="0.25">
      <c r="A268" s="1">
        <v>46211.766471967596</v>
      </c>
      <c r="B268">
        <v>231.328</v>
      </c>
      <c r="C268">
        <v>231.36099999999999</v>
      </c>
      <c r="D268">
        <v>231.36099999999999</v>
      </c>
      <c r="E268">
        <v>231.39599999999999</v>
      </c>
      <c r="F268">
        <v>11.11</v>
      </c>
      <c r="G268">
        <v>19.989999999999998</v>
      </c>
      <c r="H268" t="s">
        <v>18</v>
      </c>
      <c r="I268">
        <v>26.28</v>
      </c>
      <c r="J268">
        <v>50.034999999999997</v>
      </c>
      <c r="K268">
        <v>50.04</v>
      </c>
      <c r="L268">
        <v>50.042999999999999</v>
      </c>
      <c r="M268" t="s">
        <v>18</v>
      </c>
    </row>
    <row r="269" spans="1:13" x14ac:dyDescent="0.25">
      <c r="A269" s="1">
        <v>46211.766483530089</v>
      </c>
      <c r="B269">
        <v>231.345</v>
      </c>
      <c r="C269">
        <v>231.37299999999999</v>
      </c>
      <c r="D269">
        <v>231.37299999999999</v>
      </c>
      <c r="E269">
        <v>231.398</v>
      </c>
      <c r="F269">
        <v>8.6</v>
      </c>
      <c r="G269">
        <v>28.62</v>
      </c>
      <c r="H269" t="s">
        <v>18</v>
      </c>
      <c r="I269">
        <v>44.7</v>
      </c>
      <c r="J269">
        <v>50.045999999999999</v>
      </c>
      <c r="K269">
        <v>50.048999999999999</v>
      </c>
      <c r="L269">
        <v>50.052999999999997</v>
      </c>
      <c r="M269" t="s">
        <v>18</v>
      </c>
    </row>
    <row r="270" spans="1:13" x14ac:dyDescent="0.25">
      <c r="A270" s="1">
        <v>46211.76649509259</v>
      </c>
      <c r="B270">
        <v>231.31</v>
      </c>
      <c r="C270">
        <v>231.386</v>
      </c>
      <c r="D270">
        <v>231.386</v>
      </c>
      <c r="E270">
        <v>231.43</v>
      </c>
      <c r="F270">
        <v>12.17</v>
      </c>
      <c r="G270">
        <v>47.69</v>
      </c>
      <c r="H270" t="s">
        <v>18</v>
      </c>
      <c r="I270">
        <v>74.010000000000005</v>
      </c>
      <c r="J270">
        <v>50.054000000000002</v>
      </c>
      <c r="K270">
        <v>50.055999999999997</v>
      </c>
      <c r="L270">
        <v>50.058</v>
      </c>
      <c r="M270" t="s">
        <v>18</v>
      </c>
    </row>
    <row r="271" spans="1:13" x14ac:dyDescent="0.25">
      <c r="A271" s="1">
        <v>46211.766506643522</v>
      </c>
      <c r="B271">
        <v>231.36500000000001</v>
      </c>
      <c r="C271">
        <v>231.42599999999999</v>
      </c>
      <c r="D271">
        <v>231.42599999999999</v>
      </c>
      <c r="E271">
        <v>231.471</v>
      </c>
      <c r="F271">
        <v>11.11</v>
      </c>
      <c r="G271">
        <v>23.61</v>
      </c>
      <c r="H271" t="s">
        <v>18</v>
      </c>
      <c r="I271">
        <v>35.47</v>
      </c>
      <c r="J271">
        <v>50.06</v>
      </c>
      <c r="K271">
        <v>50.063000000000002</v>
      </c>
      <c r="L271">
        <v>50.066000000000003</v>
      </c>
      <c r="M271" t="s">
        <v>18</v>
      </c>
    </row>
    <row r="272" spans="1:13" x14ac:dyDescent="0.25">
      <c r="A272" s="1">
        <v>46211.766518206015</v>
      </c>
      <c r="B272">
        <v>231.422</v>
      </c>
      <c r="C272">
        <v>231.489</v>
      </c>
      <c r="D272">
        <v>231.489</v>
      </c>
      <c r="E272">
        <v>231.54400000000001</v>
      </c>
      <c r="F272">
        <v>11.11</v>
      </c>
      <c r="G272">
        <v>19.37</v>
      </c>
      <c r="H272" t="s">
        <v>18</v>
      </c>
      <c r="I272">
        <v>23.3</v>
      </c>
      <c r="J272">
        <v>50.067</v>
      </c>
      <c r="K272">
        <v>50.07</v>
      </c>
      <c r="L272">
        <v>50.073</v>
      </c>
      <c r="M272" t="s">
        <v>18</v>
      </c>
    </row>
    <row r="273" spans="1:13" x14ac:dyDescent="0.25">
      <c r="A273" s="1">
        <v>46211.766529768516</v>
      </c>
      <c r="B273">
        <v>231.495</v>
      </c>
      <c r="C273">
        <v>231.512</v>
      </c>
      <c r="D273">
        <v>231.512</v>
      </c>
      <c r="E273">
        <v>231.518</v>
      </c>
      <c r="F273">
        <v>16.47</v>
      </c>
      <c r="G273">
        <v>27.83</v>
      </c>
      <c r="H273" t="s">
        <v>18</v>
      </c>
      <c r="I273">
        <v>36.159999999999997</v>
      </c>
      <c r="J273">
        <v>50.076000000000001</v>
      </c>
      <c r="K273">
        <v>50.078000000000003</v>
      </c>
      <c r="L273">
        <v>50.08</v>
      </c>
      <c r="M273" t="s">
        <v>18</v>
      </c>
    </row>
    <row r="274" spans="1:13" x14ac:dyDescent="0.25">
      <c r="A274" s="1">
        <v>46211.766541319441</v>
      </c>
      <c r="B274">
        <v>231.54300000000001</v>
      </c>
      <c r="C274">
        <v>231.55600000000001</v>
      </c>
      <c r="D274">
        <v>231.55600000000001</v>
      </c>
      <c r="E274">
        <v>231.57499999999999</v>
      </c>
      <c r="F274">
        <v>21.65</v>
      </c>
      <c r="G274">
        <v>56.63</v>
      </c>
      <c r="H274" t="s">
        <v>18</v>
      </c>
      <c r="I274">
        <v>81.010000000000005</v>
      </c>
      <c r="J274">
        <v>50.081000000000003</v>
      </c>
      <c r="K274">
        <v>50.082999999999998</v>
      </c>
      <c r="L274">
        <v>50.085000000000001</v>
      </c>
      <c r="M274" t="s">
        <v>18</v>
      </c>
    </row>
    <row r="275" spans="1:13" x14ac:dyDescent="0.25">
      <c r="A275" s="1">
        <v>46211.766552870373</v>
      </c>
      <c r="B275">
        <v>231.46799999999999</v>
      </c>
      <c r="C275">
        <v>231.49600000000001</v>
      </c>
      <c r="D275">
        <v>231.49600000000001</v>
      </c>
      <c r="E275">
        <v>231.529</v>
      </c>
      <c r="F275">
        <v>9.93</v>
      </c>
      <c r="G275">
        <v>37.630000000000003</v>
      </c>
      <c r="H275" t="s">
        <v>18</v>
      </c>
      <c r="I275">
        <v>60.22</v>
      </c>
      <c r="J275">
        <v>50.085999999999999</v>
      </c>
      <c r="K275">
        <v>50.087000000000003</v>
      </c>
      <c r="L275">
        <v>50.088999999999999</v>
      </c>
      <c r="M275" t="s">
        <v>18</v>
      </c>
    </row>
    <row r="276" spans="1:13" x14ac:dyDescent="0.25">
      <c r="A276" s="1">
        <v>46211.766564421298</v>
      </c>
      <c r="B276">
        <v>231.42699999999999</v>
      </c>
      <c r="C276">
        <v>231.483</v>
      </c>
      <c r="D276">
        <v>231.483</v>
      </c>
      <c r="E276">
        <v>231.53</v>
      </c>
      <c r="F276">
        <v>11.11</v>
      </c>
      <c r="G276">
        <v>25.62</v>
      </c>
      <c r="H276" t="s">
        <v>18</v>
      </c>
      <c r="I276">
        <v>31.02</v>
      </c>
      <c r="J276">
        <v>50.088000000000001</v>
      </c>
      <c r="K276">
        <v>50.09</v>
      </c>
      <c r="L276">
        <v>50.09</v>
      </c>
      <c r="M276" t="s">
        <v>18</v>
      </c>
    </row>
    <row r="277" spans="1:13" x14ac:dyDescent="0.25">
      <c r="A277" s="1">
        <v>46211.766575983798</v>
      </c>
      <c r="B277">
        <v>231.285</v>
      </c>
      <c r="C277">
        <v>231.35599999999999</v>
      </c>
      <c r="D277">
        <v>231.35599999999999</v>
      </c>
      <c r="E277">
        <v>231.404</v>
      </c>
      <c r="F277">
        <v>24.33</v>
      </c>
      <c r="G277">
        <v>37.630000000000003</v>
      </c>
      <c r="H277" t="s">
        <v>18</v>
      </c>
      <c r="I277">
        <v>52.57</v>
      </c>
      <c r="J277">
        <v>50.085999999999999</v>
      </c>
      <c r="K277">
        <v>50.087000000000003</v>
      </c>
      <c r="L277">
        <v>50.088999999999999</v>
      </c>
      <c r="M277" t="s">
        <v>18</v>
      </c>
    </row>
    <row r="278" spans="1:13" x14ac:dyDescent="0.25">
      <c r="A278" s="1">
        <v>46211.766587534723</v>
      </c>
      <c r="B278">
        <v>231.37700000000001</v>
      </c>
      <c r="C278">
        <v>231.39699999999999</v>
      </c>
      <c r="D278">
        <v>231.39699999999999</v>
      </c>
      <c r="E278">
        <v>231.43899999999999</v>
      </c>
      <c r="F278">
        <v>33.69</v>
      </c>
      <c r="G278">
        <v>71.88</v>
      </c>
      <c r="H278" t="s">
        <v>18</v>
      </c>
      <c r="I278">
        <v>93.59</v>
      </c>
      <c r="J278">
        <v>50.084000000000003</v>
      </c>
      <c r="K278">
        <v>50.085000000000001</v>
      </c>
      <c r="L278">
        <v>50.085000000000001</v>
      </c>
      <c r="M278" t="s">
        <v>18</v>
      </c>
    </row>
    <row r="279" spans="1:13" x14ac:dyDescent="0.25">
      <c r="A279" s="1">
        <v>46211.766599085648</v>
      </c>
      <c r="B279">
        <v>231.38</v>
      </c>
      <c r="C279">
        <v>231.44499999999999</v>
      </c>
      <c r="D279">
        <v>231.44499999999999</v>
      </c>
      <c r="E279">
        <v>231.48400000000001</v>
      </c>
      <c r="F279">
        <v>29.39</v>
      </c>
      <c r="G279">
        <v>78.03</v>
      </c>
      <c r="H279" t="s">
        <v>18</v>
      </c>
      <c r="I279">
        <v>128.38</v>
      </c>
      <c r="J279">
        <v>50.082999999999998</v>
      </c>
      <c r="K279">
        <v>50.084000000000003</v>
      </c>
      <c r="L279">
        <v>50.085000000000001</v>
      </c>
      <c r="M279" t="s">
        <v>18</v>
      </c>
    </row>
    <row r="280" spans="1:13" x14ac:dyDescent="0.25">
      <c r="A280" s="1">
        <v>46211.766610648148</v>
      </c>
      <c r="B280">
        <v>231.34700000000001</v>
      </c>
      <c r="C280">
        <v>231.43299999999999</v>
      </c>
      <c r="D280">
        <v>231.43299999999999</v>
      </c>
      <c r="E280">
        <v>231.489</v>
      </c>
      <c r="F280">
        <v>22.76</v>
      </c>
      <c r="G280">
        <v>48.31</v>
      </c>
      <c r="H280" t="s">
        <v>18</v>
      </c>
      <c r="I280">
        <v>68.290000000000006</v>
      </c>
      <c r="J280">
        <v>50.082000000000001</v>
      </c>
      <c r="K280">
        <v>50.082999999999998</v>
      </c>
      <c r="L280">
        <v>50.084000000000003</v>
      </c>
      <c r="M280" t="s">
        <v>18</v>
      </c>
    </row>
    <row r="281" spans="1:13" x14ac:dyDescent="0.25">
      <c r="A281" s="1">
        <v>46211.766622199073</v>
      </c>
      <c r="B281">
        <v>231.11699999999999</v>
      </c>
      <c r="C281">
        <v>231.26400000000001</v>
      </c>
      <c r="D281">
        <v>231.26400000000001</v>
      </c>
      <c r="E281">
        <v>231.36500000000001</v>
      </c>
      <c r="F281">
        <v>17.21</v>
      </c>
      <c r="G281">
        <v>30.13</v>
      </c>
      <c r="H281" t="s">
        <v>18</v>
      </c>
      <c r="I281">
        <v>37.5</v>
      </c>
      <c r="J281">
        <v>50.079000000000001</v>
      </c>
      <c r="K281">
        <v>50.08</v>
      </c>
      <c r="L281">
        <v>50.081000000000003</v>
      </c>
      <c r="M281" t="s">
        <v>18</v>
      </c>
    </row>
    <row r="282" spans="1:13" x14ac:dyDescent="0.25">
      <c r="A282" s="1">
        <v>46211.766633749998</v>
      </c>
      <c r="B282">
        <v>231.018</v>
      </c>
      <c r="C282">
        <v>231.096</v>
      </c>
      <c r="D282">
        <v>231.096</v>
      </c>
      <c r="E282">
        <v>231.17599999999999</v>
      </c>
      <c r="F282">
        <v>19.87</v>
      </c>
      <c r="G282">
        <v>32.04</v>
      </c>
      <c r="H282" t="s">
        <v>18</v>
      </c>
      <c r="I282">
        <v>48.16</v>
      </c>
      <c r="J282">
        <v>50.070999999999998</v>
      </c>
      <c r="K282">
        <v>50.073999999999998</v>
      </c>
      <c r="L282">
        <v>50.076999999999998</v>
      </c>
      <c r="M282" t="s">
        <v>18</v>
      </c>
    </row>
    <row r="283" spans="1:13" x14ac:dyDescent="0.25">
      <c r="A283" s="1">
        <v>46211.766645312498</v>
      </c>
      <c r="B283">
        <v>230.97200000000001</v>
      </c>
      <c r="C283">
        <v>231.011</v>
      </c>
      <c r="D283">
        <v>231.011</v>
      </c>
      <c r="E283">
        <v>231.053</v>
      </c>
      <c r="F283">
        <v>13.14</v>
      </c>
      <c r="G283">
        <v>35.96</v>
      </c>
      <c r="H283" t="s">
        <v>18</v>
      </c>
      <c r="I283">
        <v>56.85</v>
      </c>
      <c r="J283">
        <v>50.063000000000002</v>
      </c>
      <c r="K283">
        <v>50.066000000000003</v>
      </c>
      <c r="L283">
        <v>50.067999999999998</v>
      </c>
      <c r="M283" t="s">
        <v>18</v>
      </c>
    </row>
    <row r="284" spans="1:13" x14ac:dyDescent="0.25">
      <c r="A284" s="1">
        <v>46211.766656874999</v>
      </c>
      <c r="B284">
        <v>230.95500000000001</v>
      </c>
      <c r="C284">
        <v>231</v>
      </c>
      <c r="D284">
        <v>231</v>
      </c>
      <c r="E284">
        <v>231.03800000000001</v>
      </c>
      <c r="F284">
        <v>13.14</v>
      </c>
      <c r="G284">
        <v>20.96</v>
      </c>
      <c r="H284" t="s">
        <v>18</v>
      </c>
      <c r="I284">
        <v>26.28</v>
      </c>
      <c r="J284">
        <v>50.055999999999997</v>
      </c>
      <c r="K284">
        <v>50.058</v>
      </c>
      <c r="L284">
        <v>50.061</v>
      </c>
      <c r="M284" t="s">
        <v>18</v>
      </c>
    </row>
    <row r="285" spans="1:13" x14ac:dyDescent="0.25">
      <c r="A285" s="1">
        <v>46211.766666655094</v>
      </c>
      <c r="B285">
        <v>231.10300000000001</v>
      </c>
      <c r="C285">
        <v>231.17</v>
      </c>
      <c r="D285">
        <v>231.17</v>
      </c>
      <c r="E285">
        <v>231.20400000000001</v>
      </c>
      <c r="F285">
        <v>23.82</v>
      </c>
      <c r="G285">
        <v>41.56</v>
      </c>
      <c r="H285" t="s">
        <v>18</v>
      </c>
      <c r="I285">
        <v>57.28</v>
      </c>
      <c r="J285">
        <v>50.052999999999997</v>
      </c>
      <c r="K285">
        <v>50.054000000000002</v>
      </c>
      <c r="L285">
        <v>50.055999999999997</v>
      </c>
      <c r="M285" t="s">
        <v>18</v>
      </c>
    </row>
    <row r="286" spans="1:13" x14ac:dyDescent="0.25">
      <c r="A286" s="1">
        <v>46211.766680532404</v>
      </c>
      <c r="B286">
        <v>231.18100000000001</v>
      </c>
      <c r="C286">
        <v>231.244</v>
      </c>
      <c r="D286">
        <v>231.244</v>
      </c>
      <c r="E286">
        <v>231.28100000000001</v>
      </c>
      <c r="F286">
        <v>18.59</v>
      </c>
      <c r="G286">
        <v>39.840000000000003</v>
      </c>
      <c r="H286" t="s">
        <v>18</v>
      </c>
      <c r="I286">
        <v>66.27</v>
      </c>
      <c r="J286">
        <v>50.052</v>
      </c>
      <c r="K286">
        <v>50.052999999999997</v>
      </c>
      <c r="L286">
        <v>50.054000000000002</v>
      </c>
      <c r="M286" t="s">
        <v>18</v>
      </c>
    </row>
    <row r="287" spans="1:13" x14ac:dyDescent="0.25">
      <c r="A287" s="1">
        <v>46211.766692094905</v>
      </c>
      <c r="B287">
        <v>231.245</v>
      </c>
      <c r="C287">
        <v>231.26499999999999</v>
      </c>
      <c r="D287">
        <v>231.26499999999999</v>
      </c>
      <c r="E287">
        <v>231.28100000000001</v>
      </c>
      <c r="F287">
        <v>14.05</v>
      </c>
      <c r="G287">
        <v>30.3</v>
      </c>
      <c r="H287" t="s">
        <v>18</v>
      </c>
      <c r="I287">
        <v>51.62</v>
      </c>
      <c r="J287">
        <v>50.045999999999999</v>
      </c>
      <c r="K287">
        <v>50.048000000000002</v>
      </c>
      <c r="L287">
        <v>50.051000000000002</v>
      </c>
      <c r="M287" t="s">
        <v>18</v>
      </c>
    </row>
    <row r="288" spans="1:13" x14ac:dyDescent="0.25">
      <c r="A288" s="1">
        <v>46211.766703657406</v>
      </c>
      <c r="B288">
        <v>231.24199999999999</v>
      </c>
      <c r="C288">
        <v>231.25800000000001</v>
      </c>
      <c r="D288">
        <v>231.25800000000001</v>
      </c>
      <c r="E288">
        <v>231.298</v>
      </c>
      <c r="F288">
        <v>14.9</v>
      </c>
      <c r="G288">
        <v>29.13</v>
      </c>
      <c r="H288" t="s">
        <v>18</v>
      </c>
      <c r="I288">
        <v>49.92</v>
      </c>
      <c r="J288">
        <v>50.045000000000002</v>
      </c>
      <c r="K288">
        <v>50.045999999999999</v>
      </c>
      <c r="L288">
        <v>50.045999999999999</v>
      </c>
      <c r="M288" t="s">
        <v>18</v>
      </c>
    </row>
    <row r="289" spans="1:13" x14ac:dyDescent="0.25">
      <c r="A289" s="1">
        <v>46211.766715219906</v>
      </c>
      <c r="B289">
        <v>231.161</v>
      </c>
      <c r="C289">
        <v>231.24299999999999</v>
      </c>
      <c r="D289">
        <v>231.24299999999999</v>
      </c>
      <c r="E289">
        <v>231.274</v>
      </c>
      <c r="F289">
        <v>12.17</v>
      </c>
      <c r="G289">
        <v>22.65</v>
      </c>
      <c r="H289" t="s">
        <v>18</v>
      </c>
      <c r="I289">
        <v>28.1</v>
      </c>
      <c r="J289">
        <v>50.036999999999999</v>
      </c>
      <c r="K289">
        <v>50.04</v>
      </c>
      <c r="L289">
        <v>50.042999999999999</v>
      </c>
      <c r="M289" t="s">
        <v>18</v>
      </c>
    </row>
    <row r="290" spans="1:13" x14ac:dyDescent="0.25">
      <c r="A290" s="1">
        <v>46211.766726793983</v>
      </c>
      <c r="B290">
        <v>231.09800000000001</v>
      </c>
      <c r="C290">
        <v>231.214</v>
      </c>
      <c r="D290">
        <v>231.214</v>
      </c>
      <c r="E290">
        <v>231.261</v>
      </c>
      <c r="F290">
        <v>13.14</v>
      </c>
      <c r="G290">
        <v>30.86</v>
      </c>
      <c r="H290" t="s">
        <v>18</v>
      </c>
      <c r="I290">
        <v>56.85</v>
      </c>
      <c r="J290">
        <v>50.03</v>
      </c>
      <c r="K290">
        <v>50.033000000000001</v>
      </c>
      <c r="L290">
        <v>50.036000000000001</v>
      </c>
      <c r="M290" t="s">
        <v>18</v>
      </c>
    </row>
    <row r="291" spans="1:13" x14ac:dyDescent="0.25">
      <c r="A291" s="1">
        <v>46211.766738356484</v>
      </c>
      <c r="B291">
        <v>231.23099999999999</v>
      </c>
      <c r="C291">
        <v>231.268</v>
      </c>
      <c r="D291">
        <v>231.268</v>
      </c>
      <c r="E291">
        <v>231.33099999999999</v>
      </c>
      <c r="F291">
        <v>11.11</v>
      </c>
      <c r="G291">
        <v>33.69</v>
      </c>
      <c r="H291" t="s">
        <v>18</v>
      </c>
      <c r="I291">
        <v>48.92</v>
      </c>
      <c r="J291">
        <v>50.024000000000001</v>
      </c>
      <c r="K291">
        <v>50.026000000000003</v>
      </c>
      <c r="L291">
        <v>50.027999999999999</v>
      </c>
      <c r="M291" t="s">
        <v>18</v>
      </c>
    </row>
    <row r="292" spans="1:13" x14ac:dyDescent="0.25">
      <c r="A292" s="1">
        <v>46211.766749930553</v>
      </c>
      <c r="B292">
        <v>231.267</v>
      </c>
      <c r="C292">
        <v>231.31299999999999</v>
      </c>
      <c r="D292">
        <v>231.31299999999999</v>
      </c>
      <c r="E292">
        <v>231.34399999999999</v>
      </c>
      <c r="F292">
        <v>11.11</v>
      </c>
      <c r="G292">
        <v>37.630000000000003</v>
      </c>
      <c r="H292" t="s">
        <v>18</v>
      </c>
      <c r="I292">
        <v>46.6</v>
      </c>
      <c r="J292">
        <v>50.02</v>
      </c>
      <c r="K292">
        <v>50.021999999999998</v>
      </c>
      <c r="L292">
        <v>50.023000000000003</v>
      </c>
      <c r="M292" t="s">
        <v>18</v>
      </c>
    </row>
    <row r="293" spans="1:13" x14ac:dyDescent="0.25">
      <c r="A293" s="1">
        <v>46211.766761493054</v>
      </c>
      <c r="B293">
        <v>231.267</v>
      </c>
      <c r="C293">
        <v>231.32599999999999</v>
      </c>
      <c r="D293">
        <v>231.32599999999999</v>
      </c>
      <c r="E293">
        <v>231.38900000000001</v>
      </c>
      <c r="F293">
        <v>17.21</v>
      </c>
      <c r="G293">
        <v>43.02</v>
      </c>
      <c r="H293" t="s">
        <v>18</v>
      </c>
      <c r="I293">
        <v>63.03</v>
      </c>
      <c r="J293">
        <v>50.017000000000003</v>
      </c>
      <c r="K293">
        <v>50.018000000000001</v>
      </c>
      <c r="L293">
        <v>50.02</v>
      </c>
      <c r="M293" t="s">
        <v>18</v>
      </c>
    </row>
    <row r="294" spans="1:13" x14ac:dyDescent="0.25">
      <c r="A294" s="1">
        <v>46211.766773067131</v>
      </c>
      <c r="B294">
        <v>231.40199999999999</v>
      </c>
      <c r="C294">
        <v>231.42400000000001</v>
      </c>
      <c r="D294">
        <v>231.42400000000001</v>
      </c>
      <c r="E294">
        <v>231.44200000000001</v>
      </c>
      <c r="F294">
        <v>16.47</v>
      </c>
      <c r="G294">
        <v>45.25</v>
      </c>
      <c r="H294" t="s">
        <v>18</v>
      </c>
      <c r="I294">
        <v>73.17</v>
      </c>
      <c r="J294">
        <v>50.015999999999998</v>
      </c>
      <c r="K294">
        <v>50.015999999999998</v>
      </c>
      <c r="L294">
        <v>50.017000000000003</v>
      </c>
      <c r="M294" t="s">
        <v>18</v>
      </c>
    </row>
    <row r="295" spans="1:13" x14ac:dyDescent="0.25">
      <c r="A295" s="1">
        <v>46211.766784641201</v>
      </c>
      <c r="B295">
        <v>231.12299999999999</v>
      </c>
      <c r="C295">
        <v>231.20099999999999</v>
      </c>
      <c r="D295">
        <v>231.20099999999999</v>
      </c>
      <c r="E295">
        <v>231.33099999999999</v>
      </c>
      <c r="F295">
        <v>13.14</v>
      </c>
      <c r="G295">
        <v>34.479999999999997</v>
      </c>
      <c r="H295" t="s">
        <v>18</v>
      </c>
      <c r="I295">
        <v>55.76</v>
      </c>
      <c r="J295">
        <v>50.015000000000001</v>
      </c>
      <c r="K295">
        <v>50.015999999999998</v>
      </c>
      <c r="L295">
        <v>50.015999999999998</v>
      </c>
      <c r="M295" t="s">
        <v>18</v>
      </c>
    </row>
    <row r="296" spans="1:13" x14ac:dyDescent="0.25">
      <c r="A296" s="1">
        <v>46211.766796203701</v>
      </c>
      <c r="B296">
        <v>231.399</v>
      </c>
      <c r="C296">
        <v>231.435</v>
      </c>
      <c r="D296">
        <v>231.435</v>
      </c>
      <c r="E296">
        <v>231.48</v>
      </c>
      <c r="F296">
        <v>26.75</v>
      </c>
      <c r="G296">
        <v>64</v>
      </c>
      <c r="H296" t="s">
        <v>18</v>
      </c>
      <c r="I296">
        <v>93.32</v>
      </c>
      <c r="J296">
        <v>50.015999999999998</v>
      </c>
      <c r="K296">
        <v>50.015999999999998</v>
      </c>
      <c r="L296">
        <v>50.017000000000003</v>
      </c>
      <c r="M296" t="s">
        <v>18</v>
      </c>
    </row>
    <row r="297" spans="1:13" x14ac:dyDescent="0.25">
      <c r="A297" s="1">
        <v>46211.766807777778</v>
      </c>
      <c r="B297">
        <v>231.39099999999999</v>
      </c>
      <c r="C297">
        <v>231.441</v>
      </c>
      <c r="D297">
        <v>231.441</v>
      </c>
      <c r="E297">
        <v>231.46899999999999</v>
      </c>
      <c r="F297">
        <v>31.41</v>
      </c>
      <c r="G297">
        <v>72.97</v>
      </c>
      <c r="H297" t="s">
        <v>18</v>
      </c>
      <c r="I297">
        <v>91.86</v>
      </c>
      <c r="J297">
        <v>50.018000000000001</v>
      </c>
      <c r="K297">
        <v>50.02</v>
      </c>
      <c r="L297">
        <v>50.021999999999998</v>
      </c>
      <c r="M297" t="s">
        <v>18</v>
      </c>
    </row>
    <row r="298" spans="1:13" x14ac:dyDescent="0.25">
      <c r="A298" s="1">
        <v>46211.766819340279</v>
      </c>
      <c r="B298">
        <v>231.363</v>
      </c>
      <c r="C298">
        <v>231.43899999999999</v>
      </c>
      <c r="D298">
        <v>231.43899999999999</v>
      </c>
      <c r="E298">
        <v>231.548</v>
      </c>
      <c r="F298">
        <v>22.76</v>
      </c>
      <c r="G298">
        <v>61.04</v>
      </c>
      <c r="H298" t="s">
        <v>18</v>
      </c>
      <c r="I298">
        <v>104.54</v>
      </c>
      <c r="J298">
        <v>50.024000000000001</v>
      </c>
      <c r="K298">
        <v>50.026000000000003</v>
      </c>
      <c r="L298">
        <v>50.027999999999999</v>
      </c>
      <c r="M298" t="s">
        <v>18</v>
      </c>
    </row>
    <row r="299" spans="1:13" x14ac:dyDescent="0.25">
      <c r="A299" s="1">
        <v>46211.766830914348</v>
      </c>
      <c r="B299">
        <v>231.28100000000001</v>
      </c>
      <c r="C299">
        <v>231.34</v>
      </c>
      <c r="D299">
        <v>231.34</v>
      </c>
      <c r="E299">
        <v>231.404</v>
      </c>
      <c r="F299">
        <v>26.28</v>
      </c>
      <c r="G299">
        <v>74.8</v>
      </c>
      <c r="H299" t="s">
        <v>18</v>
      </c>
      <c r="I299">
        <v>103.95</v>
      </c>
      <c r="J299">
        <v>50.029000000000003</v>
      </c>
      <c r="K299">
        <v>50.030999999999999</v>
      </c>
      <c r="L299">
        <v>50.031999999999996</v>
      </c>
      <c r="M299" t="s">
        <v>18</v>
      </c>
    </row>
    <row r="300" spans="1:13" x14ac:dyDescent="0.25">
      <c r="A300" s="1">
        <v>46211.766842476849</v>
      </c>
      <c r="B300">
        <v>231.322</v>
      </c>
      <c r="C300">
        <v>231.38</v>
      </c>
      <c r="D300">
        <v>231.38</v>
      </c>
      <c r="E300">
        <v>231.423</v>
      </c>
      <c r="F300">
        <v>19.239999999999998</v>
      </c>
      <c r="G300">
        <v>34.630000000000003</v>
      </c>
      <c r="H300" t="s">
        <v>18</v>
      </c>
      <c r="I300">
        <v>43.87</v>
      </c>
      <c r="J300">
        <v>50.033000000000001</v>
      </c>
      <c r="K300">
        <v>50.034999999999997</v>
      </c>
      <c r="L300">
        <v>50.036000000000001</v>
      </c>
      <c r="M300" t="s">
        <v>18</v>
      </c>
    </row>
    <row r="301" spans="1:13" x14ac:dyDescent="0.25">
      <c r="A301" s="1">
        <v>46211.76685403935</v>
      </c>
      <c r="B301">
        <v>231.321</v>
      </c>
      <c r="C301">
        <v>231.392</v>
      </c>
      <c r="D301">
        <v>231.392</v>
      </c>
      <c r="E301">
        <v>231.446</v>
      </c>
      <c r="F301">
        <v>34.770000000000003</v>
      </c>
      <c r="G301">
        <v>73.37</v>
      </c>
      <c r="H301" t="s">
        <v>18</v>
      </c>
      <c r="I301">
        <v>112.06</v>
      </c>
      <c r="J301">
        <v>50.036999999999999</v>
      </c>
      <c r="K301">
        <v>50.039000000000001</v>
      </c>
      <c r="L301">
        <v>50.04</v>
      </c>
      <c r="M301" t="s">
        <v>18</v>
      </c>
    </row>
    <row r="302" spans="1:13" x14ac:dyDescent="0.25">
      <c r="A302" s="1">
        <v>46211.766865613426</v>
      </c>
      <c r="B302">
        <v>231.375</v>
      </c>
      <c r="C302">
        <v>231.398</v>
      </c>
      <c r="D302">
        <v>231.398</v>
      </c>
      <c r="E302">
        <v>231.434</v>
      </c>
      <c r="F302">
        <v>14.05</v>
      </c>
      <c r="G302">
        <v>29.72</v>
      </c>
      <c r="H302" t="s">
        <v>18</v>
      </c>
      <c r="I302">
        <v>46.6</v>
      </c>
      <c r="J302">
        <v>50.04</v>
      </c>
      <c r="K302">
        <v>50.042000000000002</v>
      </c>
      <c r="L302">
        <v>50.043999999999997</v>
      </c>
      <c r="M30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5BD0-ED19-4AA4-A9E4-C42B430E5841}">
  <dimension ref="A1:M603"/>
  <sheetViews>
    <sheetView workbookViewId="0">
      <selection activeCell="D11" sqref="D11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25">
      <c r="A2" s="1">
        <v>46211.744074560185</v>
      </c>
      <c r="B2">
        <v>222.84100000000001</v>
      </c>
      <c r="C2">
        <v>222.91300000000001</v>
      </c>
      <c r="D2">
        <v>222.91300000000001</v>
      </c>
      <c r="E2">
        <v>222.96799999999999</v>
      </c>
      <c r="F2">
        <v>8.1639999999999997</v>
      </c>
      <c r="G2">
        <v>8.17</v>
      </c>
      <c r="H2">
        <v>8.17</v>
      </c>
      <c r="I2">
        <v>8.173</v>
      </c>
      <c r="J2">
        <v>49.914999999999999</v>
      </c>
      <c r="K2">
        <v>49.915999999999997</v>
      </c>
      <c r="L2">
        <v>49.917000000000002</v>
      </c>
      <c r="M2">
        <v>0.99329999999999996</v>
      </c>
    </row>
    <row r="3" spans="1:13" x14ac:dyDescent="0.25">
      <c r="A3" s="1">
        <v>46211.744086145831</v>
      </c>
      <c r="B3">
        <v>222.876</v>
      </c>
      <c r="C3">
        <v>222.898</v>
      </c>
      <c r="D3">
        <v>222.898</v>
      </c>
      <c r="E3">
        <v>222.916</v>
      </c>
      <c r="F3">
        <v>8.1630000000000003</v>
      </c>
      <c r="G3">
        <v>8.1649999999999991</v>
      </c>
      <c r="H3">
        <v>8.1649999999999991</v>
      </c>
      <c r="I3">
        <v>8.1660000000000004</v>
      </c>
      <c r="J3">
        <v>49.914999999999999</v>
      </c>
      <c r="K3">
        <v>49.915999999999997</v>
      </c>
      <c r="L3">
        <v>49.917000000000002</v>
      </c>
      <c r="M3">
        <v>0.99329999999999996</v>
      </c>
    </row>
    <row r="4" spans="1:13" x14ac:dyDescent="0.25">
      <c r="A4" s="1">
        <v>46211.744097743052</v>
      </c>
      <c r="B4">
        <v>222.863</v>
      </c>
      <c r="C4">
        <v>222.947</v>
      </c>
      <c r="D4">
        <v>222.947</v>
      </c>
      <c r="E4">
        <v>223.01400000000001</v>
      </c>
      <c r="F4">
        <v>8.1609999999999996</v>
      </c>
      <c r="G4">
        <v>8.1620000000000008</v>
      </c>
      <c r="H4">
        <v>8.1620000000000008</v>
      </c>
      <c r="I4">
        <v>8.1639999999999997</v>
      </c>
      <c r="J4">
        <v>49.917000000000002</v>
      </c>
      <c r="K4">
        <v>49.917999999999999</v>
      </c>
      <c r="L4">
        <v>49.918999999999997</v>
      </c>
      <c r="M4">
        <v>0.99329999999999996</v>
      </c>
    </row>
    <row r="5" spans="1:13" x14ac:dyDescent="0.25">
      <c r="A5" s="1">
        <v>46211.744109340281</v>
      </c>
      <c r="B5">
        <v>222.96</v>
      </c>
      <c r="C5">
        <v>223.00899999999999</v>
      </c>
      <c r="D5">
        <v>223.00899999999999</v>
      </c>
      <c r="E5">
        <v>223.04400000000001</v>
      </c>
      <c r="F5">
        <v>8.1560000000000006</v>
      </c>
      <c r="G5">
        <v>8.1579999999999995</v>
      </c>
      <c r="H5">
        <v>8.1579999999999995</v>
      </c>
      <c r="I5">
        <v>8.16</v>
      </c>
      <c r="J5">
        <v>49.92</v>
      </c>
      <c r="K5">
        <v>49.920999999999999</v>
      </c>
      <c r="L5">
        <v>49.923000000000002</v>
      </c>
      <c r="M5">
        <v>0.99329999999999996</v>
      </c>
    </row>
    <row r="6" spans="1:13" x14ac:dyDescent="0.25">
      <c r="A6" s="1">
        <v>46211.744120925927</v>
      </c>
      <c r="B6">
        <v>223.035</v>
      </c>
      <c r="C6">
        <v>223.066</v>
      </c>
      <c r="D6">
        <v>223.066</v>
      </c>
      <c r="E6">
        <v>223.10400000000001</v>
      </c>
      <c r="F6">
        <v>8.1539999999999999</v>
      </c>
      <c r="G6">
        <v>8.1560000000000006</v>
      </c>
      <c r="H6">
        <v>8.1560000000000006</v>
      </c>
      <c r="I6">
        <v>8.157</v>
      </c>
      <c r="J6">
        <v>49.924999999999997</v>
      </c>
      <c r="K6">
        <v>49.927</v>
      </c>
      <c r="L6">
        <v>49.927999999999997</v>
      </c>
      <c r="M6">
        <v>0.99329999999999996</v>
      </c>
    </row>
    <row r="7" spans="1:13" x14ac:dyDescent="0.25">
      <c r="A7" s="1">
        <v>46211.744132511572</v>
      </c>
      <c r="B7">
        <v>223.03200000000001</v>
      </c>
      <c r="C7">
        <v>223.07300000000001</v>
      </c>
      <c r="D7">
        <v>223.07300000000001</v>
      </c>
      <c r="E7">
        <v>223.11699999999999</v>
      </c>
      <c r="F7">
        <v>8.1509999999999998</v>
      </c>
      <c r="G7">
        <v>8.1539999999999999</v>
      </c>
      <c r="H7">
        <v>8.1539999999999999</v>
      </c>
      <c r="I7">
        <v>8.1579999999999995</v>
      </c>
      <c r="J7">
        <v>49.929000000000002</v>
      </c>
      <c r="K7">
        <v>49.929000000000002</v>
      </c>
      <c r="L7">
        <v>49.93</v>
      </c>
      <c r="M7">
        <v>0.99329999999999996</v>
      </c>
    </row>
    <row r="8" spans="1:13" x14ac:dyDescent="0.25">
      <c r="A8" s="1">
        <v>46211.744144108794</v>
      </c>
      <c r="B8">
        <v>223.00299999999999</v>
      </c>
      <c r="C8">
        <v>223.06200000000001</v>
      </c>
      <c r="D8">
        <v>223.06200000000001</v>
      </c>
      <c r="E8">
        <v>223.114</v>
      </c>
      <c r="F8">
        <v>8.15</v>
      </c>
      <c r="G8">
        <v>8.1549999999999994</v>
      </c>
      <c r="H8">
        <v>8.1549999999999994</v>
      </c>
      <c r="I8">
        <v>8.157</v>
      </c>
      <c r="J8">
        <v>49.929000000000002</v>
      </c>
      <c r="K8">
        <v>49.93</v>
      </c>
      <c r="L8">
        <v>49.93</v>
      </c>
      <c r="M8">
        <v>0.99329999999999996</v>
      </c>
    </row>
    <row r="9" spans="1:13" x14ac:dyDescent="0.25">
      <c r="A9" s="1">
        <v>46211.744155694447</v>
      </c>
      <c r="B9">
        <v>222.99199999999999</v>
      </c>
      <c r="C9">
        <v>223.07400000000001</v>
      </c>
      <c r="D9">
        <v>223.07400000000001</v>
      </c>
      <c r="E9">
        <v>223.173</v>
      </c>
      <c r="F9">
        <v>8.1530000000000005</v>
      </c>
      <c r="G9">
        <v>8.157</v>
      </c>
      <c r="H9">
        <v>8.157</v>
      </c>
      <c r="I9">
        <v>8.1620000000000008</v>
      </c>
      <c r="J9">
        <v>49.929000000000002</v>
      </c>
      <c r="K9">
        <v>49.93</v>
      </c>
      <c r="L9">
        <v>49.93</v>
      </c>
      <c r="M9">
        <v>0.99319999999999997</v>
      </c>
    </row>
    <row r="10" spans="1:13" x14ac:dyDescent="0.25">
      <c r="A10" s="1">
        <v>46211.744167291668</v>
      </c>
      <c r="B10">
        <v>223.03</v>
      </c>
      <c r="C10">
        <v>223.08099999999999</v>
      </c>
      <c r="D10">
        <v>223.08099999999999</v>
      </c>
      <c r="E10">
        <v>223.12</v>
      </c>
      <c r="F10">
        <v>8.15</v>
      </c>
      <c r="G10">
        <v>8.1519999999999992</v>
      </c>
      <c r="H10">
        <v>8.1519999999999992</v>
      </c>
      <c r="I10">
        <v>8.1539999999999999</v>
      </c>
      <c r="J10">
        <v>49.93</v>
      </c>
      <c r="K10">
        <v>49.930999999999997</v>
      </c>
      <c r="L10">
        <v>49.932000000000002</v>
      </c>
      <c r="M10">
        <v>0.99319999999999997</v>
      </c>
    </row>
    <row r="11" spans="1:13" x14ac:dyDescent="0.25">
      <c r="A11" s="1">
        <v>46211.744178877314</v>
      </c>
      <c r="B11">
        <v>223.06299999999999</v>
      </c>
      <c r="C11">
        <v>223.12899999999999</v>
      </c>
      <c r="D11">
        <v>223.12899999999999</v>
      </c>
      <c r="E11">
        <v>223.19</v>
      </c>
      <c r="F11">
        <v>8.1479999999999997</v>
      </c>
      <c r="G11">
        <v>8.1519999999999992</v>
      </c>
      <c r="H11">
        <v>8.1519999999999992</v>
      </c>
      <c r="I11">
        <v>8.1539999999999999</v>
      </c>
      <c r="J11">
        <v>49.932000000000002</v>
      </c>
      <c r="K11">
        <v>49.933999999999997</v>
      </c>
      <c r="L11">
        <v>49.936</v>
      </c>
      <c r="M11">
        <v>0.99329999999999996</v>
      </c>
    </row>
    <row r="12" spans="1:13" x14ac:dyDescent="0.25">
      <c r="A12" s="1">
        <v>46211.74419046296</v>
      </c>
      <c r="B12">
        <v>223.09700000000001</v>
      </c>
      <c r="C12">
        <v>223.137</v>
      </c>
      <c r="D12">
        <v>223.137</v>
      </c>
      <c r="E12">
        <v>223.19900000000001</v>
      </c>
      <c r="F12">
        <v>8.1440000000000001</v>
      </c>
      <c r="G12">
        <v>8.1479999999999997</v>
      </c>
      <c r="H12">
        <v>8.1479999999999997</v>
      </c>
      <c r="I12">
        <v>8.1509999999999998</v>
      </c>
      <c r="J12">
        <v>49.936999999999998</v>
      </c>
      <c r="K12">
        <v>49.939</v>
      </c>
      <c r="L12">
        <v>49.94</v>
      </c>
      <c r="M12">
        <v>0.99319999999999997</v>
      </c>
    </row>
    <row r="13" spans="1:13" x14ac:dyDescent="0.25">
      <c r="A13" s="1">
        <v>46211.744202060188</v>
      </c>
      <c r="B13">
        <v>223.03399999999999</v>
      </c>
      <c r="C13">
        <v>223.08</v>
      </c>
      <c r="D13">
        <v>223.08</v>
      </c>
      <c r="E13">
        <v>223.137</v>
      </c>
      <c r="F13">
        <v>8.14</v>
      </c>
      <c r="G13">
        <v>8.1419999999999995</v>
      </c>
      <c r="H13">
        <v>8.1419999999999995</v>
      </c>
      <c r="I13">
        <v>8.1449999999999996</v>
      </c>
      <c r="J13">
        <v>49.939</v>
      </c>
      <c r="K13">
        <v>49.94</v>
      </c>
      <c r="L13">
        <v>49.94</v>
      </c>
      <c r="M13">
        <v>0.99319999999999997</v>
      </c>
    </row>
    <row r="14" spans="1:13" x14ac:dyDescent="0.25">
      <c r="A14" s="1">
        <v>46211.744213645834</v>
      </c>
      <c r="B14">
        <v>223.05099999999999</v>
      </c>
      <c r="C14">
        <v>223.08199999999999</v>
      </c>
      <c r="D14">
        <v>223.08199999999999</v>
      </c>
      <c r="E14">
        <v>223.14</v>
      </c>
      <c r="F14">
        <v>8.1359999999999992</v>
      </c>
      <c r="G14">
        <v>8.1379999999999999</v>
      </c>
      <c r="H14">
        <v>8.1379999999999999</v>
      </c>
      <c r="I14">
        <v>8.141</v>
      </c>
      <c r="J14">
        <v>49.941000000000003</v>
      </c>
      <c r="K14">
        <v>49.942999999999998</v>
      </c>
      <c r="L14">
        <v>49.944000000000003</v>
      </c>
      <c r="M14">
        <v>0.99319999999999997</v>
      </c>
    </row>
    <row r="15" spans="1:13" x14ac:dyDescent="0.25">
      <c r="A15" s="1">
        <v>46211.74422523148</v>
      </c>
      <c r="B15">
        <v>223.041</v>
      </c>
      <c r="C15">
        <v>223.083</v>
      </c>
      <c r="D15">
        <v>223.083</v>
      </c>
      <c r="E15">
        <v>223.179</v>
      </c>
      <c r="F15">
        <v>8.1310000000000002</v>
      </c>
      <c r="G15">
        <v>8.1349999999999998</v>
      </c>
      <c r="H15">
        <v>8.1349999999999998</v>
      </c>
      <c r="I15">
        <v>8.14</v>
      </c>
      <c r="J15">
        <v>49.945</v>
      </c>
      <c r="K15">
        <v>49.945</v>
      </c>
      <c r="L15">
        <v>49.945999999999998</v>
      </c>
      <c r="M15">
        <v>0.99319999999999997</v>
      </c>
    </row>
    <row r="16" spans="1:13" x14ac:dyDescent="0.25">
      <c r="A16" s="1">
        <v>46211.744236817132</v>
      </c>
      <c r="B16">
        <v>223.02</v>
      </c>
      <c r="C16">
        <v>223.06</v>
      </c>
      <c r="D16">
        <v>223.06</v>
      </c>
      <c r="E16">
        <v>223.09899999999999</v>
      </c>
      <c r="F16">
        <v>8.1289999999999996</v>
      </c>
      <c r="G16">
        <v>8.1310000000000002</v>
      </c>
      <c r="H16">
        <v>8.1310000000000002</v>
      </c>
      <c r="I16">
        <v>8.1319999999999997</v>
      </c>
      <c r="J16">
        <v>49.944000000000003</v>
      </c>
      <c r="K16">
        <v>49.945</v>
      </c>
      <c r="L16">
        <v>49.945</v>
      </c>
      <c r="M16">
        <v>0.99319999999999997</v>
      </c>
    </row>
    <row r="17" spans="1:13" x14ac:dyDescent="0.25">
      <c r="A17" s="1">
        <v>46211.744248402778</v>
      </c>
      <c r="B17">
        <v>223.089</v>
      </c>
      <c r="C17">
        <v>223.10900000000001</v>
      </c>
      <c r="D17">
        <v>223.10900000000001</v>
      </c>
      <c r="E17">
        <v>223.119</v>
      </c>
      <c r="F17">
        <v>8.1240000000000006</v>
      </c>
      <c r="G17">
        <v>8.1259999999999994</v>
      </c>
      <c r="H17">
        <v>8.1259999999999994</v>
      </c>
      <c r="I17">
        <v>8.1300000000000008</v>
      </c>
      <c r="J17">
        <v>49.942999999999998</v>
      </c>
      <c r="K17">
        <v>49.944000000000003</v>
      </c>
      <c r="L17">
        <v>49.945</v>
      </c>
      <c r="M17">
        <v>0.99319999999999997</v>
      </c>
    </row>
    <row r="18" spans="1:13" x14ac:dyDescent="0.25">
      <c r="A18" s="1">
        <v>46211.744259988423</v>
      </c>
      <c r="B18">
        <v>223.10400000000001</v>
      </c>
      <c r="C18">
        <v>223.13800000000001</v>
      </c>
      <c r="D18">
        <v>223.13800000000001</v>
      </c>
      <c r="E18">
        <v>223.19300000000001</v>
      </c>
      <c r="F18">
        <v>8.1189999999999998</v>
      </c>
      <c r="G18">
        <v>8.1210000000000004</v>
      </c>
      <c r="H18">
        <v>8.1210000000000004</v>
      </c>
      <c r="I18">
        <v>8.125</v>
      </c>
      <c r="J18">
        <v>49.942999999999998</v>
      </c>
      <c r="K18">
        <v>49.942999999999998</v>
      </c>
      <c r="L18">
        <v>49.942999999999998</v>
      </c>
      <c r="M18">
        <v>0.99319999999999997</v>
      </c>
    </row>
    <row r="19" spans="1:13" x14ac:dyDescent="0.25">
      <c r="A19" s="1">
        <v>46211.744271574076</v>
      </c>
      <c r="B19">
        <v>223.13900000000001</v>
      </c>
      <c r="C19">
        <v>223.15199999999999</v>
      </c>
      <c r="D19">
        <v>223.15199999999999</v>
      </c>
      <c r="E19">
        <v>223.17599999999999</v>
      </c>
      <c r="F19">
        <v>8.1159999999999997</v>
      </c>
      <c r="G19">
        <v>8.1180000000000003</v>
      </c>
      <c r="H19">
        <v>8.1180000000000003</v>
      </c>
      <c r="I19">
        <v>8.1189999999999998</v>
      </c>
      <c r="J19">
        <v>49.944000000000003</v>
      </c>
      <c r="K19">
        <v>49.945</v>
      </c>
      <c r="L19">
        <v>49.945999999999998</v>
      </c>
      <c r="M19">
        <v>0.99319999999999997</v>
      </c>
    </row>
    <row r="20" spans="1:13" x14ac:dyDescent="0.25">
      <c r="A20" s="1">
        <v>46211.744283159722</v>
      </c>
      <c r="B20">
        <v>222.976</v>
      </c>
      <c r="C20">
        <v>223.107</v>
      </c>
      <c r="D20">
        <v>223.107</v>
      </c>
      <c r="E20">
        <v>223.19200000000001</v>
      </c>
      <c r="F20">
        <v>8.1080000000000005</v>
      </c>
      <c r="G20">
        <v>8.1140000000000008</v>
      </c>
      <c r="H20">
        <v>8.1140000000000008</v>
      </c>
      <c r="I20">
        <v>8.1189999999999998</v>
      </c>
      <c r="J20">
        <v>49.947000000000003</v>
      </c>
      <c r="K20">
        <v>49.948</v>
      </c>
      <c r="L20">
        <v>49.95</v>
      </c>
      <c r="M20">
        <v>0.99319999999999997</v>
      </c>
    </row>
    <row r="21" spans="1:13" x14ac:dyDescent="0.25">
      <c r="A21" s="1">
        <v>46211.744294745367</v>
      </c>
      <c r="B21">
        <v>223.07599999999999</v>
      </c>
      <c r="C21">
        <v>223.10300000000001</v>
      </c>
      <c r="D21">
        <v>223.10300000000001</v>
      </c>
      <c r="E21">
        <v>223.137</v>
      </c>
      <c r="F21">
        <v>8.1080000000000005</v>
      </c>
      <c r="G21">
        <v>8.11</v>
      </c>
      <c r="H21">
        <v>8.11</v>
      </c>
      <c r="I21">
        <v>8.1129999999999995</v>
      </c>
      <c r="J21">
        <v>49.95</v>
      </c>
      <c r="K21">
        <v>49.95</v>
      </c>
      <c r="L21">
        <v>49.951000000000001</v>
      </c>
      <c r="M21">
        <v>0.99319999999999997</v>
      </c>
    </row>
    <row r="22" spans="1:13" x14ac:dyDescent="0.25">
      <c r="A22" s="1">
        <v>46211.74430633102</v>
      </c>
      <c r="B22">
        <v>223.01300000000001</v>
      </c>
      <c r="C22">
        <v>223.06800000000001</v>
      </c>
      <c r="D22">
        <v>223.06800000000001</v>
      </c>
      <c r="E22">
        <v>223.09299999999999</v>
      </c>
      <c r="F22">
        <v>8.1050000000000004</v>
      </c>
      <c r="G22">
        <v>8.1080000000000005</v>
      </c>
      <c r="H22">
        <v>8.1080000000000005</v>
      </c>
      <c r="I22">
        <v>8.109</v>
      </c>
      <c r="J22">
        <v>49.95</v>
      </c>
      <c r="K22">
        <v>49.951000000000001</v>
      </c>
      <c r="L22">
        <v>49.951000000000001</v>
      </c>
      <c r="M22">
        <v>0.99319999999999997</v>
      </c>
    </row>
    <row r="23" spans="1:13" x14ac:dyDescent="0.25">
      <c r="A23" s="1">
        <v>46211.744317916666</v>
      </c>
      <c r="B23">
        <v>223.08099999999999</v>
      </c>
      <c r="C23">
        <v>223.13300000000001</v>
      </c>
      <c r="D23">
        <v>223.13300000000001</v>
      </c>
      <c r="E23">
        <v>223.15899999999999</v>
      </c>
      <c r="F23">
        <v>8.1</v>
      </c>
      <c r="G23">
        <v>8.1059999999999999</v>
      </c>
      <c r="H23">
        <v>8.1059999999999999</v>
      </c>
      <c r="I23">
        <v>8.11</v>
      </c>
      <c r="J23">
        <v>49.945</v>
      </c>
      <c r="K23">
        <v>49.948</v>
      </c>
      <c r="L23">
        <v>49.95</v>
      </c>
      <c r="M23">
        <v>0.99319999999999997</v>
      </c>
    </row>
    <row r="24" spans="1:13" x14ac:dyDescent="0.25">
      <c r="A24" s="1">
        <v>46211.744329513887</v>
      </c>
      <c r="B24">
        <v>223.006</v>
      </c>
      <c r="C24">
        <v>223.03200000000001</v>
      </c>
      <c r="D24">
        <v>223.03200000000001</v>
      </c>
      <c r="E24">
        <v>223.072</v>
      </c>
      <c r="F24">
        <v>8.0969999999999995</v>
      </c>
      <c r="G24">
        <v>8.0990000000000002</v>
      </c>
      <c r="H24">
        <v>8.0990000000000002</v>
      </c>
      <c r="I24">
        <v>8.1020000000000003</v>
      </c>
      <c r="J24">
        <v>49.939</v>
      </c>
      <c r="K24">
        <v>49.942</v>
      </c>
      <c r="L24">
        <v>49.942999999999998</v>
      </c>
      <c r="M24">
        <v>0.99319999999999997</v>
      </c>
    </row>
    <row r="25" spans="1:13" x14ac:dyDescent="0.25">
      <c r="A25" s="1">
        <v>46211.74434109954</v>
      </c>
      <c r="B25">
        <v>223.01300000000001</v>
      </c>
      <c r="C25">
        <v>223.083</v>
      </c>
      <c r="D25">
        <v>223.083</v>
      </c>
      <c r="E25">
        <v>223.13200000000001</v>
      </c>
      <c r="F25">
        <v>8.0990000000000002</v>
      </c>
      <c r="G25">
        <v>8.1020000000000003</v>
      </c>
      <c r="H25">
        <v>8.1020000000000003</v>
      </c>
      <c r="I25">
        <v>8.1050000000000004</v>
      </c>
      <c r="J25">
        <v>49.939</v>
      </c>
      <c r="K25">
        <v>49.939</v>
      </c>
      <c r="L25">
        <v>49.94</v>
      </c>
      <c r="M25">
        <v>0.99319999999999997</v>
      </c>
    </row>
    <row r="26" spans="1:13" x14ac:dyDescent="0.25">
      <c r="A26" s="1">
        <v>46211.744352685186</v>
      </c>
      <c r="B26">
        <v>223.065</v>
      </c>
      <c r="C26">
        <v>223.11799999999999</v>
      </c>
      <c r="D26">
        <v>223.11799999999999</v>
      </c>
      <c r="E26">
        <v>223.17099999999999</v>
      </c>
      <c r="F26">
        <v>8.0950000000000006</v>
      </c>
      <c r="G26">
        <v>8.0969999999999995</v>
      </c>
      <c r="H26">
        <v>8.0969999999999995</v>
      </c>
      <c r="I26">
        <v>8.0990000000000002</v>
      </c>
      <c r="J26">
        <v>49.936999999999998</v>
      </c>
      <c r="K26">
        <v>49.938000000000002</v>
      </c>
      <c r="L26">
        <v>49.939</v>
      </c>
      <c r="M26">
        <v>0.99319999999999997</v>
      </c>
    </row>
    <row r="27" spans="1:13" x14ac:dyDescent="0.25">
      <c r="A27" s="1">
        <v>46211.744364270831</v>
      </c>
      <c r="B27">
        <v>223.012</v>
      </c>
      <c r="C27">
        <v>223.08199999999999</v>
      </c>
      <c r="D27">
        <v>223.08199999999999</v>
      </c>
      <c r="E27">
        <v>223.14500000000001</v>
      </c>
      <c r="F27">
        <v>8.0879999999999992</v>
      </c>
      <c r="G27">
        <v>8.0920000000000005</v>
      </c>
      <c r="H27">
        <v>8.0920000000000005</v>
      </c>
      <c r="I27">
        <v>8.0960000000000001</v>
      </c>
      <c r="J27">
        <v>49.936999999999998</v>
      </c>
      <c r="K27">
        <v>49.936999999999998</v>
      </c>
      <c r="L27">
        <v>49.938000000000002</v>
      </c>
      <c r="M27">
        <v>0.99309999999999998</v>
      </c>
    </row>
    <row r="28" spans="1:13" x14ac:dyDescent="0.25">
      <c r="A28" s="1">
        <v>46211.744375856484</v>
      </c>
      <c r="B28">
        <v>223.01</v>
      </c>
      <c r="C28">
        <v>223.07499999999999</v>
      </c>
      <c r="D28">
        <v>223.07499999999999</v>
      </c>
      <c r="E28">
        <v>223.15</v>
      </c>
      <c r="F28">
        <v>8.0890000000000004</v>
      </c>
      <c r="G28">
        <v>8.0909999999999993</v>
      </c>
      <c r="H28">
        <v>8.0909999999999993</v>
      </c>
      <c r="I28">
        <v>8.0939999999999994</v>
      </c>
      <c r="J28">
        <v>49.935000000000002</v>
      </c>
      <c r="K28">
        <v>49.936</v>
      </c>
      <c r="L28">
        <v>49.936999999999998</v>
      </c>
      <c r="M28">
        <v>0.99319999999999997</v>
      </c>
    </row>
    <row r="29" spans="1:13" x14ac:dyDescent="0.25">
      <c r="A29" s="1">
        <v>46211.744387453706</v>
      </c>
      <c r="B29">
        <v>223.01499999999999</v>
      </c>
      <c r="C29">
        <v>223.09</v>
      </c>
      <c r="D29">
        <v>223.09</v>
      </c>
      <c r="E29">
        <v>223.13200000000001</v>
      </c>
      <c r="F29">
        <v>8.0869999999999997</v>
      </c>
      <c r="G29">
        <v>8.0909999999999993</v>
      </c>
      <c r="H29">
        <v>8.0909999999999993</v>
      </c>
      <c r="I29">
        <v>8.093</v>
      </c>
      <c r="J29">
        <v>49.936</v>
      </c>
      <c r="K29">
        <v>49.936999999999998</v>
      </c>
      <c r="L29">
        <v>49.936999999999998</v>
      </c>
      <c r="M29">
        <v>0.99309999999999998</v>
      </c>
    </row>
    <row r="30" spans="1:13" x14ac:dyDescent="0.25">
      <c r="A30" s="1">
        <v>46211.744399039351</v>
      </c>
      <c r="B30">
        <v>223.07599999999999</v>
      </c>
      <c r="C30">
        <v>223.126</v>
      </c>
      <c r="D30">
        <v>223.126</v>
      </c>
      <c r="E30">
        <v>223.18600000000001</v>
      </c>
      <c r="F30">
        <v>8.0879999999999992</v>
      </c>
      <c r="G30">
        <v>8.09</v>
      </c>
      <c r="H30">
        <v>8.09</v>
      </c>
      <c r="I30">
        <v>8.0920000000000005</v>
      </c>
      <c r="J30">
        <v>49.936999999999998</v>
      </c>
      <c r="K30">
        <v>49.938000000000002</v>
      </c>
      <c r="L30">
        <v>49.938000000000002</v>
      </c>
      <c r="M30">
        <v>0.99309999999999998</v>
      </c>
    </row>
    <row r="31" spans="1:13" x14ac:dyDescent="0.25">
      <c r="A31" s="1">
        <v>46211.744410624997</v>
      </c>
      <c r="B31">
        <v>223.04499999999999</v>
      </c>
      <c r="C31">
        <v>223.113</v>
      </c>
      <c r="D31">
        <v>223.113</v>
      </c>
      <c r="E31">
        <v>223.161</v>
      </c>
      <c r="F31">
        <v>8.0869999999999997</v>
      </c>
      <c r="G31">
        <v>8.0890000000000004</v>
      </c>
      <c r="H31">
        <v>8.0890000000000004</v>
      </c>
      <c r="I31">
        <v>8.09</v>
      </c>
      <c r="J31">
        <v>49.936999999999998</v>
      </c>
      <c r="K31">
        <v>49.936999999999998</v>
      </c>
      <c r="L31">
        <v>49.938000000000002</v>
      </c>
      <c r="M31">
        <v>0.99309999999999998</v>
      </c>
    </row>
    <row r="32" spans="1:13" x14ac:dyDescent="0.25">
      <c r="A32" s="1">
        <v>46211.74442221065</v>
      </c>
      <c r="B32">
        <v>222.98699999999999</v>
      </c>
      <c r="C32">
        <v>223.072</v>
      </c>
      <c r="D32">
        <v>223.072</v>
      </c>
      <c r="E32">
        <v>223.148</v>
      </c>
      <c r="F32">
        <v>8.0850000000000009</v>
      </c>
      <c r="G32">
        <v>8.0890000000000004</v>
      </c>
      <c r="H32">
        <v>8.0890000000000004</v>
      </c>
      <c r="I32">
        <v>8.0920000000000005</v>
      </c>
      <c r="J32">
        <v>49.936999999999998</v>
      </c>
      <c r="K32">
        <v>49.938000000000002</v>
      </c>
      <c r="L32">
        <v>49.938000000000002</v>
      </c>
      <c r="M32">
        <v>0.99309999999999998</v>
      </c>
    </row>
    <row r="33" spans="1:13" x14ac:dyDescent="0.25">
      <c r="A33" s="1">
        <v>46211.744433807871</v>
      </c>
      <c r="B33">
        <v>223.018</v>
      </c>
      <c r="C33">
        <v>223.05799999999999</v>
      </c>
      <c r="D33">
        <v>223.05799999999999</v>
      </c>
      <c r="E33">
        <v>223.113</v>
      </c>
      <c r="F33">
        <v>8.0860000000000003</v>
      </c>
      <c r="G33">
        <v>8.0879999999999992</v>
      </c>
      <c r="H33">
        <v>8.0879999999999992</v>
      </c>
      <c r="I33">
        <v>8.0909999999999993</v>
      </c>
      <c r="J33">
        <v>49.936999999999998</v>
      </c>
      <c r="K33">
        <v>49.936999999999998</v>
      </c>
      <c r="L33">
        <v>49.936999999999998</v>
      </c>
      <c r="M33">
        <v>0.99309999999999998</v>
      </c>
    </row>
    <row r="34" spans="1:13" x14ac:dyDescent="0.25">
      <c r="A34" s="1">
        <v>46211.744444432872</v>
      </c>
      <c r="B34">
        <v>222.98500000000001</v>
      </c>
      <c r="C34">
        <v>223.059</v>
      </c>
      <c r="D34">
        <v>223.059</v>
      </c>
      <c r="E34">
        <v>223.13800000000001</v>
      </c>
      <c r="F34">
        <v>8.0830000000000002</v>
      </c>
      <c r="G34">
        <v>8.0860000000000003</v>
      </c>
      <c r="H34">
        <v>8.0860000000000003</v>
      </c>
      <c r="I34">
        <v>8.0890000000000004</v>
      </c>
      <c r="J34">
        <v>49.936</v>
      </c>
      <c r="K34">
        <v>49.936</v>
      </c>
      <c r="L34">
        <v>49.936999999999998</v>
      </c>
      <c r="M34">
        <v>0.99309999999999998</v>
      </c>
    </row>
    <row r="35" spans="1:13" x14ac:dyDescent="0.25">
      <c r="A35" s="1">
        <v>46211.744456030094</v>
      </c>
      <c r="B35">
        <v>223.035</v>
      </c>
      <c r="C35">
        <v>223.06800000000001</v>
      </c>
      <c r="D35">
        <v>223.06800000000001</v>
      </c>
      <c r="E35">
        <v>223.11500000000001</v>
      </c>
      <c r="F35">
        <v>8.0860000000000003</v>
      </c>
      <c r="G35">
        <v>8.0860000000000003</v>
      </c>
      <c r="H35">
        <v>8.0860000000000003</v>
      </c>
      <c r="I35">
        <v>8.0869999999999997</v>
      </c>
      <c r="J35">
        <v>49.936999999999998</v>
      </c>
      <c r="K35">
        <v>49.936999999999998</v>
      </c>
      <c r="L35">
        <v>49.938000000000002</v>
      </c>
      <c r="M35">
        <v>0.99309999999999998</v>
      </c>
    </row>
    <row r="36" spans="1:13" x14ac:dyDescent="0.25">
      <c r="A36" s="1">
        <v>46211.744467615739</v>
      </c>
      <c r="B36">
        <v>223.04</v>
      </c>
      <c r="C36">
        <v>223.07599999999999</v>
      </c>
      <c r="D36">
        <v>223.07599999999999</v>
      </c>
      <c r="E36">
        <v>223.10499999999999</v>
      </c>
      <c r="F36">
        <v>8.0839999999999996</v>
      </c>
      <c r="G36">
        <v>8.0860000000000003</v>
      </c>
      <c r="H36">
        <v>8.0860000000000003</v>
      </c>
      <c r="I36">
        <v>8.0869999999999997</v>
      </c>
      <c r="J36">
        <v>49.933999999999997</v>
      </c>
      <c r="K36">
        <v>49.936</v>
      </c>
      <c r="L36">
        <v>49.936999999999998</v>
      </c>
      <c r="M36">
        <v>0.99309999999999998</v>
      </c>
    </row>
    <row r="37" spans="1:13" x14ac:dyDescent="0.25">
      <c r="A37" s="1">
        <v>46211.744479201392</v>
      </c>
      <c r="B37">
        <v>223.04400000000001</v>
      </c>
      <c r="C37">
        <v>223.089</v>
      </c>
      <c r="D37">
        <v>223.089</v>
      </c>
      <c r="E37">
        <v>223.126</v>
      </c>
      <c r="F37">
        <v>8.0809999999999995</v>
      </c>
      <c r="G37">
        <v>8.0839999999999996</v>
      </c>
      <c r="H37">
        <v>8.0839999999999996</v>
      </c>
      <c r="I37">
        <v>8.0869999999999997</v>
      </c>
      <c r="J37">
        <v>49.932000000000002</v>
      </c>
      <c r="K37">
        <v>49.933</v>
      </c>
      <c r="L37">
        <v>49.933999999999997</v>
      </c>
      <c r="M37">
        <v>0.99309999999999998</v>
      </c>
    </row>
    <row r="38" spans="1:13" x14ac:dyDescent="0.25">
      <c r="A38" s="1">
        <v>46211.744490798614</v>
      </c>
      <c r="B38">
        <v>222.703</v>
      </c>
      <c r="C38">
        <v>222.845</v>
      </c>
      <c r="D38">
        <v>222.845</v>
      </c>
      <c r="E38">
        <v>223.06200000000001</v>
      </c>
      <c r="F38">
        <v>8.0749999999999993</v>
      </c>
      <c r="G38">
        <v>8.08</v>
      </c>
      <c r="H38">
        <v>8.08</v>
      </c>
      <c r="I38">
        <v>8.0850000000000009</v>
      </c>
      <c r="J38">
        <v>49.927</v>
      </c>
      <c r="K38">
        <v>49.929000000000002</v>
      </c>
      <c r="L38">
        <v>49.930999999999997</v>
      </c>
      <c r="M38">
        <v>0.99309999999999998</v>
      </c>
    </row>
    <row r="39" spans="1:13" x14ac:dyDescent="0.25">
      <c r="A39" s="1">
        <v>46211.744502384259</v>
      </c>
      <c r="B39">
        <v>222.85599999999999</v>
      </c>
      <c r="C39">
        <v>222.93100000000001</v>
      </c>
      <c r="D39">
        <v>222.93100000000001</v>
      </c>
      <c r="E39">
        <v>222.976</v>
      </c>
      <c r="F39">
        <v>8.0860000000000003</v>
      </c>
      <c r="G39">
        <v>8.09</v>
      </c>
      <c r="H39">
        <v>8.09</v>
      </c>
      <c r="I39">
        <v>8.0920000000000005</v>
      </c>
      <c r="J39">
        <v>49.923000000000002</v>
      </c>
      <c r="K39">
        <v>49.924999999999997</v>
      </c>
      <c r="L39">
        <v>49.927</v>
      </c>
      <c r="M39">
        <v>0.99319999999999997</v>
      </c>
    </row>
    <row r="40" spans="1:13" x14ac:dyDescent="0.25">
      <c r="A40" s="1">
        <v>46211.744513981481</v>
      </c>
      <c r="B40">
        <v>222.90600000000001</v>
      </c>
      <c r="C40">
        <v>222.95500000000001</v>
      </c>
      <c r="D40">
        <v>222.95500000000001</v>
      </c>
      <c r="E40">
        <v>222.99700000000001</v>
      </c>
      <c r="F40">
        <v>8.0890000000000004</v>
      </c>
      <c r="G40">
        <v>8.09</v>
      </c>
      <c r="H40">
        <v>8.09</v>
      </c>
      <c r="I40">
        <v>8.0909999999999993</v>
      </c>
      <c r="J40">
        <v>49.918999999999997</v>
      </c>
      <c r="K40">
        <v>49.920999999999999</v>
      </c>
      <c r="L40">
        <v>49.923000000000002</v>
      </c>
      <c r="M40">
        <v>0.99319999999999997</v>
      </c>
    </row>
    <row r="41" spans="1:13" x14ac:dyDescent="0.25">
      <c r="A41" s="1">
        <v>46211.744525567126</v>
      </c>
      <c r="B41">
        <v>222.91</v>
      </c>
      <c r="C41">
        <v>222.94</v>
      </c>
      <c r="D41">
        <v>222.94</v>
      </c>
      <c r="E41">
        <v>222.96299999999999</v>
      </c>
      <c r="F41">
        <v>8.0909999999999993</v>
      </c>
      <c r="G41">
        <v>8.093</v>
      </c>
      <c r="H41">
        <v>8.093</v>
      </c>
      <c r="I41">
        <v>8.0939999999999994</v>
      </c>
      <c r="J41">
        <v>49.918999999999997</v>
      </c>
      <c r="K41">
        <v>49.918999999999997</v>
      </c>
      <c r="L41">
        <v>49.92</v>
      </c>
      <c r="M41">
        <v>0.99319999999999997</v>
      </c>
    </row>
    <row r="42" spans="1:13" x14ac:dyDescent="0.25">
      <c r="A42" s="1">
        <v>46211.744537164355</v>
      </c>
      <c r="B42">
        <v>222.893</v>
      </c>
      <c r="C42">
        <v>222.92</v>
      </c>
      <c r="D42">
        <v>222.92</v>
      </c>
      <c r="E42">
        <v>222.94800000000001</v>
      </c>
      <c r="F42">
        <v>8.093</v>
      </c>
      <c r="G42">
        <v>8.0939999999999994</v>
      </c>
      <c r="H42">
        <v>8.0939999999999994</v>
      </c>
      <c r="I42">
        <v>8.0950000000000006</v>
      </c>
      <c r="J42">
        <v>49.92</v>
      </c>
      <c r="K42">
        <v>49.92</v>
      </c>
      <c r="L42">
        <v>49.920999999999999</v>
      </c>
      <c r="M42">
        <v>0.99319999999999997</v>
      </c>
    </row>
    <row r="43" spans="1:13" x14ac:dyDescent="0.25">
      <c r="A43" s="1">
        <v>46211.744548750001</v>
      </c>
      <c r="B43">
        <v>222.828</v>
      </c>
      <c r="C43">
        <v>222.87100000000001</v>
      </c>
      <c r="D43">
        <v>222.87100000000001</v>
      </c>
      <c r="E43">
        <v>222.90199999999999</v>
      </c>
      <c r="F43">
        <v>8.0950000000000006</v>
      </c>
      <c r="G43">
        <v>8.0969999999999995</v>
      </c>
      <c r="H43">
        <v>8.0969999999999995</v>
      </c>
      <c r="I43">
        <v>8.1</v>
      </c>
      <c r="J43">
        <v>49.920999999999999</v>
      </c>
      <c r="K43">
        <v>49.921999999999997</v>
      </c>
      <c r="L43">
        <v>49.923999999999999</v>
      </c>
      <c r="M43">
        <v>0.99319999999999997</v>
      </c>
    </row>
    <row r="44" spans="1:13" x14ac:dyDescent="0.25">
      <c r="A44" s="1">
        <v>46211.744560347222</v>
      </c>
      <c r="B44">
        <v>222.71899999999999</v>
      </c>
      <c r="C44">
        <v>222.77099999999999</v>
      </c>
      <c r="D44">
        <v>222.77099999999999</v>
      </c>
      <c r="E44">
        <v>222.803</v>
      </c>
      <c r="F44">
        <v>8.0950000000000006</v>
      </c>
      <c r="G44">
        <v>8.1</v>
      </c>
      <c r="H44">
        <v>8.1</v>
      </c>
      <c r="I44">
        <v>8.1039999999999992</v>
      </c>
      <c r="J44">
        <v>49.92</v>
      </c>
      <c r="K44">
        <v>49.920999999999999</v>
      </c>
      <c r="L44">
        <v>49.923000000000002</v>
      </c>
      <c r="M44">
        <v>0.99319999999999997</v>
      </c>
    </row>
    <row r="45" spans="1:13" x14ac:dyDescent="0.25">
      <c r="A45" s="1">
        <v>46211.744571944444</v>
      </c>
      <c r="B45">
        <v>222.76300000000001</v>
      </c>
      <c r="C45">
        <v>222.84</v>
      </c>
      <c r="D45">
        <v>222.84</v>
      </c>
      <c r="E45">
        <v>222.881</v>
      </c>
      <c r="F45">
        <v>8.1039999999999992</v>
      </c>
      <c r="G45">
        <v>8.1069999999999993</v>
      </c>
      <c r="H45">
        <v>8.1069999999999993</v>
      </c>
      <c r="I45">
        <v>8.1080000000000005</v>
      </c>
      <c r="J45">
        <v>49.917999999999999</v>
      </c>
      <c r="K45">
        <v>49.917999999999999</v>
      </c>
      <c r="L45">
        <v>49.918999999999997</v>
      </c>
      <c r="M45">
        <v>0.99319999999999997</v>
      </c>
    </row>
    <row r="46" spans="1:13" x14ac:dyDescent="0.25">
      <c r="A46" s="1">
        <v>46211.74458353009</v>
      </c>
      <c r="B46">
        <v>222.84399999999999</v>
      </c>
      <c r="C46">
        <v>222.863</v>
      </c>
      <c r="D46">
        <v>222.863</v>
      </c>
      <c r="E46">
        <v>222.892</v>
      </c>
      <c r="F46">
        <v>8.1069999999999993</v>
      </c>
      <c r="G46">
        <v>8.1080000000000005</v>
      </c>
      <c r="H46">
        <v>8.1080000000000005</v>
      </c>
      <c r="I46">
        <v>8.11</v>
      </c>
      <c r="J46">
        <v>49.917999999999999</v>
      </c>
      <c r="K46">
        <v>49.92</v>
      </c>
      <c r="L46">
        <v>49.920999999999999</v>
      </c>
      <c r="M46">
        <v>0.99319999999999997</v>
      </c>
    </row>
    <row r="47" spans="1:13" x14ac:dyDescent="0.25">
      <c r="A47" s="1">
        <v>46211.744595127311</v>
      </c>
      <c r="B47">
        <v>222.89599999999999</v>
      </c>
      <c r="C47">
        <v>222.928</v>
      </c>
      <c r="D47">
        <v>222.928</v>
      </c>
      <c r="E47">
        <v>222.958</v>
      </c>
      <c r="F47">
        <v>8.11</v>
      </c>
      <c r="G47">
        <v>8.1120000000000001</v>
      </c>
      <c r="H47">
        <v>8.1120000000000001</v>
      </c>
      <c r="I47">
        <v>8.1120000000000001</v>
      </c>
      <c r="J47">
        <v>49.923000000000002</v>
      </c>
      <c r="K47">
        <v>49.924999999999997</v>
      </c>
      <c r="L47">
        <v>49.926000000000002</v>
      </c>
      <c r="M47">
        <v>0.99319999999999997</v>
      </c>
    </row>
    <row r="48" spans="1:13" x14ac:dyDescent="0.25">
      <c r="A48" s="1">
        <v>46211.744606712964</v>
      </c>
      <c r="B48">
        <v>222.952</v>
      </c>
      <c r="C48">
        <v>222.98</v>
      </c>
      <c r="D48">
        <v>222.98</v>
      </c>
      <c r="E48">
        <v>223.01</v>
      </c>
      <c r="F48">
        <v>8.1140000000000008</v>
      </c>
      <c r="G48">
        <v>8.1159999999999997</v>
      </c>
      <c r="H48">
        <v>8.1159999999999997</v>
      </c>
      <c r="I48">
        <v>8.1159999999999997</v>
      </c>
      <c r="J48">
        <v>49.927</v>
      </c>
      <c r="K48">
        <v>49.927999999999997</v>
      </c>
      <c r="L48">
        <v>49.929000000000002</v>
      </c>
      <c r="M48">
        <v>0.99319999999999997</v>
      </c>
    </row>
    <row r="49" spans="1:13" x14ac:dyDescent="0.25">
      <c r="A49" s="1">
        <v>46211.744618310186</v>
      </c>
      <c r="B49">
        <v>222.904</v>
      </c>
      <c r="C49">
        <v>222.98699999999999</v>
      </c>
      <c r="D49">
        <v>222.98699999999999</v>
      </c>
      <c r="E49">
        <v>223.042</v>
      </c>
      <c r="F49">
        <v>8.1140000000000008</v>
      </c>
      <c r="G49">
        <v>8.1170000000000009</v>
      </c>
      <c r="H49">
        <v>8.1170000000000009</v>
      </c>
      <c r="I49">
        <v>8.1189999999999998</v>
      </c>
      <c r="J49">
        <v>49.93</v>
      </c>
      <c r="K49">
        <v>49.930999999999997</v>
      </c>
      <c r="L49">
        <v>49.932000000000002</v>
      </c>
      <c r="M49">
        <v>0.99319999999999997</v>
      </c>
    </row>
    <row r="50" spans="1:13" x14ac:dyDescent="0.25">
      <c r="A50" s="1">
        <v>46211.744629895831</v>
      </c>
      <c r="B50">
        <v>222.965</v>
      </c>
      <c r="C50">
        <v>222.97300000000001</v>
      </c>
      <c r="D50">
        <v>222.97300000000001</v>
      </c>
      <c r="E50">
        <v>222.98599999999999</v>
      </c>
      <c r="F50">
        <v>8.1150000000000002</v>
      </c>
      <c r="G50">
        <v>8.1170000000000009</v>
      </c>
      <c r="H50">
        <v>8.1170000000000009</v>
      </c>
      <c r="I50">
        <v>8.1180000000000003</v>
      </c>
      <c r="J50">
        <v>49.932000000000002</v>
      </c>
      <c r="K50">
        <v>49.933999999999997</v>
      </c>
      <c r="L50">
        <v>49.936</v>
      </c>
      <c r="M50">
        <v>0.99319999999999997</v>
      </c>
    </row>
    <row r="51" spans="1:13" x14ac:dyDescent="0.25">
      <c r="A51" s="1">
        <v>46211.744641481484</v>
      </c>
      <c r="B51">
        <v>222.964</v>
      </c>
      <c r="C51">
        <v>222.99700000000001</v>
      </c>
      <c r="D51">
        <v>222.99700000000001</v>
      </c>
      <c r="E51">
        <v>223.02199999999999</v>
      </c>
      <c r="F51">
        <v>8.1120000000000001</v>
      </c>
      <c r="G51">
        <v>8.1140000000000008</v>
      </c>
      <c r="H51">
        <v>8.1140000000000008</v>
      </c>
      <c r="I51">
        <v>8.1180000000000003</v>
      </c>
      <c r="J51">
        <v>49.936999999999998</v>
      </c>
      <c r="K51">
        <v>49.938000000000002</v>
      </c>
      <c r="L51">
        <v>49.939</v>
      </c>
      <c r="M51">
        <v>0.99319999999999997</v>
      </c>
    </row>
    <row r="52" spans="1:13" x14ac:dyDescent="0.25">
      <c r="A52" s="1">
        <v>46211.744653078706</v>
      </c>
      <c r="B52">
        <v>222.91800000000001</v>
      </c>
      <c r="C52">
        <v>222.946</v>
      </c>
      <c r="D52">
        <v>222.946</v>
      </c>
      <c r="E52">
        <v>222.96700000000001</v>
      </c>
      <c r="F52">
        <v>8.1110000000000007</v>
      </c>
      <c r="G52">
        <v>8.1140000000000008</v>
      </c>
      <c r="H52">
        <v>8.1140000000000008</v>
      </c>
      <c r="I52">
        <v>8.1150000000000002</v>
      </c>
      <c r="J52">
        <v>49.938000000000002</v>
      </c>
      <c r="K52">
        <v>49.939</v>
      </c>
      <c r="L52">
        <v>49.939</v>
      </c>
      <c r="M52">
        <v>0.99319999999999997</v>
      </c>
    </row>
    <row r="53" spans="1:13" x14ac:dyDescent="0.25">
      <c r="A53" s="1">
        <v>46211.744664664351</v>
      </c>
      <c r="B53">
        <v>222.94900000000001</v>
      </c>
      <c r="C53">
        <v>222.96700000000001</v>
      </c>
      <c r="D53">
        <v>222.96700000000001</v>
      </c>
      <c r="E53">
        <v>222.98</v>
      </c>
      <c r="F53">
        <v>8.1129999999999995</v>
      </c>
      <c r="G53">
        <v>8.1150000000000002</v>
      </c>
      <c r="H53">
        <v>8.1150000000000002</v>
      </c>
      <c r="I53">
        <v>8.1170000000000009</v>
      </c>
      <c r="J53">
        <v>49.936</v>
      </c>
      <c r="K53">
        <v>49.936999999999998</v>
      </c>
      <c r="L53">
        <v>49.938000000000002</v>
      </c>
      <c r="M53">
        <v>0.99319999999999997</v>
      </c>
    </row>
    <row r="54" spans="1:13" x14ac:dyDescent="0.25">
      <c r="A54" s="1">
        <v>46211.744676249997</v>
      </c>
      <c r="B54">
        <v>222.93199999999999</v>
      </c>
      <c r="C54">
        <v>222.95699999999999</v>
      </c>
      <c r="D54">
        <v>222.95699999999999</v>
      </c>
      <c r="E54">
        <v>222.976</v>
      </c>
      <c r="F54">
        <v>8.1120000000000001</v>
      </c>
      <c r="G54">
        <v>8.1140000000000008</v>
      </c>
      <c r="H54">
        <v>8.1140000000000008</v>
      </c>
      <c r="I54">
        <v>8.1159999999999997</v>
      </c>
      <c r="J54">
        <v>49.933999999999997</v>
      </c>
      <c r="K54">
        <v>49.933999999999997</v>
      </c>
      <c r="L54">
        <v>49.935000000000002</v>
      </c>
      <c r="M54">
        <v>0.99319999999999997</v>
      </c>
    </row>
    <row r="55" spans="1:13" x14ac:dyDescent="0.25">
      <c r="A55" s="1">
        <v>46211.74468783565</v>
      </c>
      <c r="B55">
        <v>222.99299999999999</v>
      </c>
      <c r="C55">
        <v>223.01599999999999</v>
      </c>
      <c r="D55">
        <v>223.01599999999999</v>
      </c>
      <c r="E55">
        <v>223.04499999999999</v>
      </c>
      <c r="F55">
        <v>8.1159999999999997</v>
      </c>
      <c r="G55">
        <v>8.1170000000000009</v>
      </c>
      <c r="H55">
        <v>8.1170000000000009</v>
      </c>
      <c r="I55">
        <v>8.1189999999999998</v>
      </c>
      <c r="J55">
        <v>49.936</v>
      </c>
      <c r="K55">
        <v>49.938000000000002</v>
      </c>
      <c r="L55">
        <v>49.939</v>
      </c>
      <c r="M55">
        <v>0.99319999999999997</v>
      </c>
    </row>
    <row r="56" spans="1:13" x14ac:dyDescent="0.25">
      <c r="A56" s="1">
        <v>46211.744699421295</v>
      </c>
      <c r="B56">
        <v>222.928</v>
      </c>
      <c r="C56">
        <v>223.018</v>
      </c>
      <c r="D56">
        <v>223.018</v>
      </c>
      <c r="E56">
        <v>223.06399999999999</v>
      </c>
      <c r="F56">
        <v>8.1140000000000008</v>
      </c>
      <c r="G56">
        <v>8.1180000000000003</v>
      </c>
      <c r="H56">
        <v>8.1180000000000003</v>
      </c>
      <c r="I56">
        <v>8.1189999999999998</v>
      </c>
      <c r="J56">
        <v>49.94</v>
      </c>
      <c r="K56">
        <v>49.941000000000003</v>
      </c>
      <c r="L56">
        <v>49.942</v>
      </c>
      <c r="M56">
        <v>0.99319999999999997</v>
      </c>
    </row>
    <row r="57" spans="1:13" x14ac:dyDescent="0.25">
      <c r="A57" s="1">
        <v>46211.744711018517</v>
      </c>
      <c r="B57">
        <v>222.99700000000001</v>
      </c>
      <c r="C57">
        <v>223.029</v>
      </c>
      <c r="D57">
        <v>223.029</v>
      </c>
      <c r="E57">
        <v>223.06299999999999</v>
      </c>
      <c r="F57">
        <v>8.1170000000000009</v>
      </c>
      <c r="G57">
        <v>8.1180000000000003</v>
      </c>
      <c r="H57">
        <v>8.1180000000000003</v>
      </c>
      <c r="I57">
        <v>8.1199999999999992</v>
      </c>
      <c r="J57">
        <v>49.942999999999998</v>
      </c>
      <c r="K57">
        <v>49.944000000000003</v>
      </c>
      <c r="L57">
        <v>49.945</v>
      </c>
      <c r="M57">
        <v>0.99319999999999997</v>
      </c>
    </row>
    <row r="58" spans="1:13" x14ac:dyDescent="0.25">
      <c r="A58" s="1">
        <v>46211.74472260417</v>
      </c>
      <c r="B58">
        <v>222.96</v>
      </c>
      <c r="C58">
        <v>222.988</v>
      </c>
      <c r="D58">
        <v>222.988</v>
      </c>
      <c r="E58">
        <v>223.02199999999999</v>
      </c>
      <c r="F58">
        <v>8.1170000000000009</v>
      </c>
      <c r="G58">
        <v>8.1189999999999998</v>
      </c>
      <c r="H58">
        <v>8.1189999999999998</v>
      </c>
      <c r="I58">
        <v>8.1210000000000004</v>
      </c>
      <c r="J58">
        <v>49.942999999999998</v>
      </c>
      <c r="K58">
        <v>49.944000000000003</v>
      </c>
      <c r="L58">
        <v>49.945</v>
      </c>
      <c r="M58">
        <v>0.99319999999999997</v>
      </c>
    </row>
    <row r="59" spans="1:13" x14ac:dyDescent="0.25">
      <c r="A59" s="1">
        <v>46211.744734189815</v>
      </c>
      <c r="B59">
        <v>222.91399999999999</v>
      </c>
      <c r="C59">
        <v>222.946</v>
      </c>
      <c r="D59">
        <v>222.946</v>
      </c>
      <c r="E59">
        <v>222.977</v>
      </c>
      <c r="F59">
        <v>8.1180000000000003</v>
      </c>
      <c r="G59">
        <v>8.1199999999999992</v>
      </c>
      <c r="H59">
        <v>8.1199999999999992</v>
      </c>
      <c r="I59">
        <v>8.1210000000000004</v>
      </c>
      <c r="J59">
        <v>49.944000000000003</v>
      </c>
      <c r="K59">
        <v>49.945</v>
      </c>
      <c r="L59">
        <v>49.947000000000003</v>
      </c>
      <c r="M59">
        <v>0.99319999999999997</v>
      </c>
    </row>
    <row r="60" spans="1:13" x14ac:dyDescent="0.25">
      <c r="A60" s="1">
        <v>46211.744745775461</v>
      </c>
      <c r="B60">
        <v>222.923</v>
      </c>
      <c r="C60">
        <v>222.99100000000001</v>
      </c>
      <c r="D60">
        <v>222.99100000000001</v>
      </c>
      <c r="E60">
        <v>223.05199999999999</v>
      </c>
      <c r="F60">
        <v>8.1219999999999999</v>
      </c>
      <c r="G60">
        <v>8.125</v>
      </c>
      <c r="H60">
        <v>8.125</v>
      </c>
      <c r="I60">
        <v>8.1270000000000007</v>
      </c>
      <c r="J60">
        <v>49.948</v>
      </c>
      <c r="K60">
        <v>49.95</v>
      </c>
      <c r="L60">
        <v>49.951999999999998</v>
      </c>
      <c r="M60">
        <v>0.99319999999999997</v>
      </c>
    </row>
    <row r="61" spans="1:13" x14ac:dyDescent="0.25">
      <c r="A61" s="1">
        <v>46211.744757361113</v>
      </c>
      <c r="B61">
        <v>223.01400000000001</v>
      </c>
      <c r="C61">
        <v>223.059</v>
      </c>
      <c r="D61">
        <v>223.059</v>
      </c>
      <c r="E61">
        <v>223.09399999999999</v>
      </c>
      <c r="F61">
        <v>8.1240000000000006</v>
      </c>
      <c r="G61">
        <v>8.1270000000000007</v>
      </c>
      <c r="H61">
        <v>8.1270000000000007</v>
      </c>
      <c r="I61">
        <v>8.1280000000000001</v>
      </c>
      <c r="J61">
        <v>49.953000000000003</v>
      </c>
      <c r="K61">
        <v>49.957000000000001</v>
      </c>
      <c r="L61">
        <v>49.96</v>
      </c>
      <c r="M61">
        <v>0.99319999999999997</v>
      </c>
    </row>
    <row r="62" spans="1:13" x14ac:dyDescent="0.25">
      <c r="A62" s="1">
        <v>46211.744768946759</v>
      </c>
      <c r="B62">
        <v>223.07900000000001</v>
      </c>
      <c r="C62">
        <v>223.08500000000001</v>
      </c>
      <c r="D62">
        <v>223.08500000000001</v>
      </c>
      <c r="E62">
        <v>223.096</v>
      </c>
      <c r="F62">
        <v>8.125</v>
      </c>
      <c r="G62">
        <v>8.1259999999999994</v>
      </c>
      <c r="H62">
        <v>8.1259999999999994</v>
      </c>
      <c r="I62">
        <v>8.1270000000000007</v>
      </c>
      <c r="J62">
        <v>49.962000000000003</v>
      </c>
      <c r="K62">
        <v>49.963000000000001</v>
      </c>
      <c r="L62">
        <v>49.963999999999999</v>
      </c>
      <c r="M62">
        <v>0.99329999999999996</v>
      </c>
    </row>
    <row r="63" spans="1:13" x14ac:dyDescent="0.25">
      <c r="A63" s="1">
        <v>46211.744780520836</v>
      </c>
      <c r="B63">
        <v>222.85900000000001</v>
      </c>
      <c r="C63">
        <v>222.98400000000001</v>
      </c>
      <c r="D63">
        <v>222.98400000000001</v>
      </c>
      <c r="E63">
        <v>223.08099999999999</v>
      </c>
      <c r="F63">
        <v>8.1170000000000009</v>
      </c>
      <c r="G63">
        <v>8.1229999999999993</v>
      </c>
      <c r="H63">
        <v>8.1229999999999993</v>
      </c>
      <c r="I63">
        <v>8.1270000000000007</v>
      </c>
      <c r="J63">
        <v>49.963000000000001</v>
      </c>
      <c r="K63">
        <v>49.963999999999999</v>
      </c>
      <c r="L63">
        <v>49.965000000000003</v>
      </c>
      <c r="M63">
        <v>0.99319999999999997</v>
      </c>
    </row>
    <row r="64" spans="1:13" x14ac:dyDescent="0.25">
      <c r="A64" s="1">
        <v>46211.744792106481</v>
      </c>
      <c r="B64">
        <v>222.89</v>
      </c>
      <c r="C64">
        <v>222.92400000000001</v>
      </c>
      <c r="D64">
        <v>222.92400000000001</v>
      </c>
      <c r="E64">
        <v>222.96100000000001</v>
      </c>
      <c r="F64">
        <v>8.1210000000000004</v>
      </c>
      <c r="G64">
        <v>8.1240000000000006</v>
      </c>
      <c r="H64">
        <v>8.1240000000000006</v>
      </c>
      <c r="I64">
        <v>8.125</v>
      </c>
      <c r="J64">
        <v>49.960999999999999</v>
      </c>
      <c r="K64">
        <v>49.962000000000003</v>
      </c>
      <c r="L64">
        <v>49.963000000000001</v>
      </c>
      <c r="M64">
        <v>0.99329999999999996</v>
      </c>
    </row>
    <row r="65" spans="1:13" x14ac:dyDescent="0.25">
      <c r="A65" s="1">
        <v>46211.744803692127</v>
      </c>
      <c r="B65">
        <v>223.005</v>
      </c>
      <c r="C65">
        <v>223.06800000000001</v>
      </c>
      <c r="D65">
        <v>223.06800000000001</v>
      </c>
      <c r="E65">
        <v>223.09299999999999</v>
      </c>
      <c r="F65">
        <v>8.1270000000000007</v>
      </c>
      <c r="G65">
        <v>8.1280000000000001</v>
      </c>
      <c r="H65">
        <v>8.1280000000000001</v>
      </c>
      <c r="I65">
        <v>8.1300000000000008</v>
      </c>
      <c r="J65">
        <v>49.960999999999999</v>
      </c>
      <c r="K65">
        <v>49.960999999999999</v>
      </c>
      <c r="L65">
        <v>49.962000000000003</v>
      </c>
      <c r="M65">
        <v>0.99329999999999996</v>
      </c>
    </row>
    <row r="66" spans="1:13" x14ac:dyDescent="0.25">
      <c r="A66" s="1">
        <v>46211.74481527778</v>
      </c>
      <c r="B66">
        <v>223.083</v>
      </c>
      <c r="C66">
        <v>223.107</v>
      </c>
      <c r="D66">
        <v>223.107</v>
      </c>
      <c r="E66">
        <v>223.124</v>
      </c>
      <c r="F66">
        <v>8.1270000000000007</v>
      </c>
      <c r="G66">
        <v>8.1289999999999996</v>
      </c>
      <c r="H66">
        <v>8.1289999999999996</v>
      </c>
      <c r="I66">
        <v>8.1310000000000002</v>
      </c>
      <c r="J66">
        <v>49.96</v>
      </c>
      <c r="K66">
        <v>49.96</v>
      </c>
      <c r="L66">
        <v>49.960999999999999</v>
      </c>
      <c r="M66">
        <v>0.99319999999999997</v>
      </c>
    </row>
    <row r="67" spans="1:13" x14ac:dyDescent="0.25">
      <c r="A67" s="1">
        <v>46211.744826851849</v>
      </c>
      <c r="B67">
        <v>223.102</v>
      </c>
      <c r="C67">
        <v>223.113</v>
      </c>
      <c r="D67">
        <v>223.113</v>
      </c>
      <c r="E67">
        <v>223.13499999999999</v>
      </c>
      <c r="F67">
        <v>8.1280000000000001</v>
      </c>
      <c r="G67">
        <v>8.1310000000000002</v>
      </c>
      <c r="H67">
        <v>8.1310000000000002</v>
      </c>
      <c r="I67">
        <v>8.1340000000000003</v>
      </c>
      <c r="J67">
        <v>49.96</v>
      </c>
      <c r="K67">
        <v>49.960999999999999</v>
      </c>
      <c r="L67">
        <v>49.960999999999999</v>
      </c>
      <c r="M67">
        <v>0.99319999999999997</v>
      </c>
    </row>
    <row r="68" spans="1:13" x14ac:dyDescent="0.25">
      <c r="A68" s="1">
        <v>46211.744838437502</v>
      </c>
      <c r="B68">
        <v>223.114</v>
      </c>
      <c r="C68">
        <v>223.136</v>
      </c>
      <c r="D68">
        <v>223.136</v>
      </c>
      <c r="E68">
        <v>223.16399999999999</v>
      </c>
      <c r="F68">
        <v>8.1310000000000002</v>
      </c>
      <c r="G68">
        <v>8.1319999999999997</v>
      </c>
      <c r="H68">
        <v>8.1319999999999997</v>
      </c>
      <c r="I68">
        <v>8.1329999999999991</v>
      </c>
      <c r="J68">
        <v>49.96</v>
      </c>
      <c r="K68">
        <v>49.96</v>
      </c>
      <c r="L68">
        <v>49.960999999999999</v>
      </c>
      <c r="M68">
        <v>0.99319999999999997</v>
      </c>
    </row>
    <row r="69" spans="1:13" x14ac:dyDescent="0.25">
      <c r="A69" s="1">
        <v>46211.744850023148</v>
      </c>
      <c r="B69">
        <v>223.07499999999999</v>
      </c>
      <c r="C69">
        <v>223.14500000000001</v>
      </c>
      <c r="D69">
        <v>223.14500000000001</v>
      </c>
      <c r="E69">
        <v>223.21199999999999</v>
      </c>
      <c r="F69">
        <v>8.1289999999999996</v>
      </c>
      <c r="G69">
        <v>8.1319999999999997</v>
      </c>
      <c r="H69">
        <v>8.1319999999999997</v>
      </c>
      <c r="I69">
        <v>8.1340000000000003</v>
      </c>
      <c r="J69">
        <v>49.959000000000003</v>
      </c>
      <c r="K69">
        <v>49.96</v>
      </c>
      <c r="L69">
        <v>49.96</v>
      </c>
      <c r="M69">
        <v>0.99319999999999997</v>
      </c>
    </row>
    <row r="70" spans="1:13" x14ac:dyDescent="0.25">
      <c r="A70" s="1">
        <v>46211.744861608793</v>
      </c>
      <c r="B70">
        <v>223.19499999999999</v>
      </c>
      <c r="C70">
        <v>223.20500000000001</v>
      </c>
      <c r="D70">
        <v>223.20500000000001</v>
      </c>
      <c r="E70">
        <v>223.21</v>
      </c>
      <c r="F70">
        <v>8.1329999999999991</v>
      </c>
      <c r="G70">
        <v>8.1340000000000003</v>
      </c>
      <c r="H70">
        <v>8.1340000000000003</v>
      </c>
      <c r="I70">
        <v>8.1349999999999998</v>
      </c>
      <c r="J70">
        <v>49.960999999999999</v>
      </c>
      <c r="K70">
        <v>49.962000000000003</v>
      </c>
      <c r="L70">
        <v>49.962000000000003</v>
      </c>
      <c r="M70">
        <v>0.99319999999999997</v>
      </c>
    </row>
    <row r="71" spans="1:13" x14ac:dyDescent="0.25">
      <c r="A71" s="1">
        <v>46211.744873194446</v>
      </c>
      <c r="B71">
        <v>223.15600000000001</v>
      </c>
      <c r="C71">
        <v>223.185</v>
      </c>
      <c r="D71">
        <v>223.185</v>
      </c>
      <c r="E71">
        <v>223.203</v>
      </c>
      <c r="F71">
        <v>8.1329999999999991</v>
      </c>
      <c r="G71">
        <v>8.1349999999999998</v>
      </c>
      <c r="H71">
        <v>8.1349999999999998</v>
      </c>
      <c r="I71">
        <v>8.1379999999999999</v>
      </c>
      <c r="J71">
        <v>49.962000000000003</v>
      </c>
      <c r="K71">
        <v>49.963000000000001</v>
      </c>
      <c r="L71">
        <v>49.963999999999999</v>
      </c>
      <c r="M71">
        <v>0.99319999999999997</v>
      </c>
    </row>
    <row r="72" spans="1:13" x14ac:dyDescent="0.25">
      <c r="A72" s="1">
        <v>46211.744884768515</v>
      </c>
      <c r="B72">
        <v>223.09299999999999</v>
      </c>
      <c r="C72">
        <v>223.13200000000001</v>
      </c>
      <c r="D72">
        <v>223.13200000000001</v>
      </c>
      <c r="E72">
        <v>223.17099999999999</v>
      </c>
      <c r="F72">
        <v>8.1349999999999998</v>
      </c>
      <c r="G72">
        <v>8.1359999999999992</v>
      </c>
      <c r="H72">
        <v>8.1359999999999992</v>
      </c>
      <c r="I72">
        <v>8.1379999999999999</v>
      </c>
      <c r="J72">
        <v>49.963999999999999</v>
      </c>
      <c r="K72">
        <v>49.965000000000003</v>
      </c>
      <c r="L72">
        <v>49.966000000000001</v>
      </c>
      <c r="M72">
        <v>0.99319999999999997</v>
      </c>
    </row>
    <row r="73" spans="1:13" x14ac:dyDescent="0.25">
      <c r="A73" s="1">
        <v>46211.744896354168</v>
      </c>
      <c r="B73">
        <v>223.02500000000001</v>
      </c>
      <c r="C73">
        <v>223.07300000000001</v>
      </c>
      <c r="D73">
        <v>223.07300000000001</v>
      </c>
      <c r="E73">
        <v>223.11699999999999</v>
      </c>
      <c r="F73">
        <v>8.1370000000000005</v>
      </c>
      <c r="G73">
        <v>8.1389999999999993</v>
      </c>
      <c r="H73">
        <v>8.1389999999999993</v>
      </c>
      <c r="I73">
        <v>8.141</v>
      </c>
      <c r="J73">
        <v>49.966000000000001</v>
      </c>
      <c r="K73">
        <v>49.966000000000001</v>
      </c>
      <c r="L73">
        <v>49.966000000000001</v>
      </c>
      <c r="M73">
        <v>0.99329999999999996</v>
      </c>
    </row>
    <row r="74" spans="1:13" x14ac:dyDescent="0.25">
      <c r="A74" s="1">
        <v>46211.744907939814</v>
      </c>
      <c r="B74">
        <v>222.93</v>
      </c>
      <c r="C74">
        <v>222.95599999999999</v>
      </c>
      <c r="D74">
        <v>222.95599999999999</v>
      </c>
      <c r="E74">
        <v>223.001</v>
      </c>
      <c r="F74">
        <v>8.1370000000000005</v>
      </c>
      <c r="G74">
        <v>8.141</v>
      </c>
      <c r="H74">
        <v>8.141</v>
      </c>
      <c r="I74">
        <v>8.1449999999999996</v>
      </c>
      <c r="J74">
        <v>49.963000000000001</v>
      </c>
      <c r="K74">
        <v>49.963999999999999</v>
      </c>
      <c r="L74">
        <v>49.965000000000003</v>
      </c>
      <c r="M74">
        <v>0.99329999999999996</v>
      </c>
    </row>
    <row r="75" spans="1:13" x14ac:dyDescent="0.25">
      <c r="A75" s="1">
        <v>46211.744919513891</v>
      </c>
      <c r="B75">
        <v>222.923</v>
      </c>
      <c r="C75">
        <v>222.958</v>
      </c>
      <c r="D75">
        <v>222.958</v>
      </c>
      <c r="E75">
        <v>222.97399999999999</v>
      </c>
      <c r="F75">
        <v>8.14</v>
      </c>
      <c r="G75">
        <v>8.1419999999999995</v>
      </c>
      <c r="H75">
        <v>8.1419999999999995</v>
      </c>
      <c r="I75">
        <v>8.1430000000000007</v>
      </c>
      <c r="J75">
        <v>49.954999999999998</v>
      </c>
      <c r="K75">
        <v>49.959000000000003</v>
      </c>
      <c r="L75">
        <v>49.962000000000003</v>
      </c>
      <c r="M75">
        <v>0.99329999999999996</v>
      </c>
    </row>
    <row r="76" spans="1:13" x14ac:dyDescent="0.25">
      <c r="A76" s="1">
        <v>46211.744931099536</v>
      </c>
      <c r="B76">
        <v>222.87700000000001</v>
      </c>
      <c r="C76">
        <v>222.898</v>
      </c>
      <c r="D76">
        <v>222.898</v>
      </c>
      <c r="E76">
        <v>222.923</v>
      </c>
      <c r="F76">
        <v>8.1329999999999991</v>
      </c>
      <c r="G76">
        <v>8.1349999999999998</v>
      </c>
      <c r="H76">
        <v>8.1349999999999998</v>
      </c>
      <c r="I76">
        <v>8.1370000000000005</v>
      </c>
      <c r="J76">
        <v>49.945</v>
      </c>
      <c r="K76">
        <v>49.948999999999998</v>
      </c>
      <c r="L76">
        <v>49.953000000000003</v>
      </c>
      <c r="M76">
        <v>0.99329999999999996</v>
      </c>
    </row>
    <row r="77" spans="1:13" x14ac:dyDescent="0.25">
      <c r="A77" s="1">
        <v>46211.744942696758</v>
      </c>
      <c r="B77">
        <v>222.78200000000001</v>
      </c>
      <c r="C77">
        <v>222.809</v>
      </c>
      <c r="D77">
        <v>222.809</v>
      </c>
      <c r="E77">
        <v>222.839</v>
      </c>
      <c r="F77">
        <v>8.1359999999999992</v>
      </c>
      <c r="G77">
        <v>8.1379999999999999</v>
      </c>
      <c r="H77">
        <v>8.1379999999999999</v>
      </c>
      <c r="I77">
        <v>8.1419999999999995</v>
      </c>
      <c r="J77">
        <v>49.933999999999997</v>
      </c>
      <c r="K77">
        <v>49.939</v>
      </c>
      <c r="L77">
        <v>49.942999999999998</v>
      </c>
      <c r="M77">
        <v>0.99329999999999996</v>
      </c>
    </row>
    <row r="78" spans="1:13" x14ac:dyDescent="0.25">
      <c r="A78" s="1">
        <v>46211.744954282411</v>
      </c>
      <c r="B78">
        <v>222.78299999999999</v>
      </c>
      <c r="C78">
        <v>222.821</v>
      </c>
      <c r="D78">
        <v>222.821</v>
      </c>
      <c r="E78">
        <v>222.85300000000001</v>
      </c>
      <c r="F78">
        <v>8.141</v>
      </c>
      <c r="G78">
        <v>8.1430000000000007</v>
      </c>
      <c r="H78">
        <v>8.1430000000000007</v>
      </c>
      <c r="I78">
        <v>8.1449999999999996</v>
      </c>
      <c r="J78">
        <v>49.924999999999997</v>
      </c>
      <c r="K78">
        <v>49.929000000000002</v>
      </c>
      <c r="L78">
        <v>49.933</v>
      </c>
      <c r="M78">
        <v>0.99329999999999996</v>
      </c>
    </row>
    <row r="79" spans="1:13" x14ac:dyDescent="0.25">
      <c r="A79" s="1">
        <v>46211.744965868056</v>
      </c>
      <c r="B79">
        <v>222.785</v>
      </c>
      <c r="C79">
        <v>222.81</v>
      </c>
      <c r="D79">
        <v>222.81</v>
      </c>
      <c r="E79">
        <v>222.84</v>
      </c>
      <c r="F79">
        <v>8.1430000000000007</v>
      </c>
      <c r="G79">
        <v>8.1440000000000001</v>
      </c>
      <c r="H79">
        <v>8.1440000000000001</v>
      </c>
      <c r="I79">
        <v>8.1460000000000008</v>
      </c>
      <c r="J79">
        <v>49.915999999999997</v>
      </c>
      <c r="K79">
        <v>49.92</v>
      </c>
      <c r="L79">
        <v>49.923000000000002</v>
      </c>
      <c r="M79">
        <v>0.99329999999999996</v>
      </c>
    </row>
    <row r="80" spans="1:13" x14ac:dyDescent="0.25">
      <c r="A80" s="1">
        <v>46211.744977465278</v>
      </c>
      <c r="B80">
        <v>222.822</v>
      </c>
      <c r="C80">
        <v>222.852</v>
      </c>
      <c r="D80">
        <v>222.852</v>
      </c>
      <c r="E80">
        <v>222.904</v>
      </c>
      <c r="F80">
        <v>8.1470000000000002</v>
      </c>
      <c r="G80">
        <v>8.1479999999999997</v>
      </c>
      <c r="H80">
        <v>8.1479999999999997</v>
      </c>
      <c r="I80">
        <v>8.1489999999999991</v>
      </c>
      <c r="J80">
        <v>49.906999999999996</v>
      </c>
      <c r="K80">
        <v>49.911000000000001</v>
      </c>
      <c r="L80">
        <v>49.914000000000001</v>
      </c>
      <c r="M80">
        <v>0.99329999999999996</v>
      </c>
    </row>
    <row r="81" spans="1:13" x14ac:dyDescent="0.25">
      <c r="A81" s="1">
        <v>46211.744989062499</v>
      </c>
      <c r="B81">
        <v>222.751</v>
      </c>
      <c r="C81">
        <v>222.80199999999999</v>
      </c>
      <c r="D81">
        <v>222.80199999999999</v>
      </c>
      <c r="E81">
        <v>222.864</v>
      </c>
      <c r="F81">
        <v>8.1440000000000001</v>
      </c>
      <c r="G81">
        <v>8.1460000000000008</v>
      </c>
      <c r="H81">
        <v>8.1460000000000008</v>
      </c>
      <c r="I81">
        <v>8.1479999999999997</v>
      </c>
      <c r="J81">
        <v>49.898000000000003</v>
      </c>
      <c r="K81">
        <v>49.902000000000001</v>
      </c>
      <c r="L81">
        <v>49.905000000000001</v>
      </c>
      <c r="M81">
        <v>0.99329999999999996</v>
      </c>
    </row>
    <row r="82" spans="1:13" x14ac:dyDescent="0.25">
      <c r="A82" s="1">
        <v>46211.745000659721</v>
      </c>
      <c r="B82">
        <v>222.65600000000001</v>
      </c>
      <c r="C82">
        <v>222.685</v>
      </c>
      <c r="D82">
        <v>222.685</v>
      </c>
      <c r="E82">
        <v>222.75700000000001</v>
      </c>
      <c r="F82">
        <v>8.1430000000000007</v>
      </c>
      <c r="G82">
        <v>8.1460000000000008</v>
      </c>
      <c r="H82">
        <v>8.1460000000000008</v>
      </c>
      <c r="I82">
        <v>8.1479999999999997</v>
      </c>
      <c r="J82">
        <v>49.889000000000003</v>
      </c>
      <c r="K82">
        <v>49.892000000000003</v>
      </c>
      <c r="L82">
        <v>49.895000000000003</v>
      </c>
      <c r="M82">
        <v>0.99329999999999996</v>
      </c>
    </row>
    <row r="83" spans="1:13" x14ac:dyDescent="0.25">
      <c r="A83" s="1">
        <v>46211.745012268519</v>
      </c>
      <c r="B83">
        <v>222.61500000000001</v>
      </c>
      <c r="C83">
        <v>222.64699999999999</v>
      </c>
      <c r="D83">
        <v>222.64699999999999</v>
      </c>
      <c r="E83">
        <v>222.66900000000001</v>
      </c>
      <c r="F83">
        <v>8.1440000000000001</v>
      </c>
      <c r="G83">
        <v>8.1460000000000008</v>
      </c>
      <c r="H83">
        <v>8.1460000000000008</v>
      </c>
      <c r="I83">
        <v>8.15</v>
      </c>
      <c r="J83">
        <v>49.881</v>
      </c>
      <c r="K83">
        <v>49.884</v>
      </c>
      <c r="L83">
        <v>49.887</v>
      </c>
      <c r="M83">
        <v>0.99329999999999996</v>
      </c>
    </row>
    <row r="84" spans="1:13" x14ac:dyDescent="0.25">
      <c r="A84" s="1">
        <v>46211.74502386574</v>
      </c>
      <c r="B84">
        <v>222.672</v>
      </c>
      <c r="C84">
        <v>222.71700000000001</v>
      </c>
      <c r="D84">
        <v>222.71700000000001</v>
      </c>
      <c r="E84">
        <v>222.74299999999999</v>
      </c>
      <c r="F84">
        <v>8.1460000000000008</v>
      </c>
      <c r="G84">
        <v>8.1489999999999991</v>
      </c>
      <c r="H84">
        <v>8.1489999999999991</v>
      </c>
      <c r="I84">
        <v>8.1519999999999992</v>
      </c>
      <c r="J84">
        <v>49.875</v>
      </c>
      <c r="K84">
        <v>49.877000000000002</v>
      </c>
      <c r="L84">
        <v>49.88</v>
      </c>
      <c r="M84">
        <v>0.99329999999999996</v>
      </c>
    </row>
    <row r="85" spans="1:13" x14ac:dyDescent="0.25">
      <c r="A85" s="1">
        <v>46211.745035474538</v>
      </c>
      <c r="B85">
        <v>222.715</v>
      </c>
      <c r="C85">
        <v>222.76499999999999</v>
      </c>
      <c r="D85">
        <v>222.76499999999999</v>
      </c>
      <c r="E85">
        <v>222.804</v>
      </c>
      <c r="F85">
        <v>8.1489999999999991</v>
      </c>
      <c r="G85">
        <v>8.1509999999999998</v>
      </c>
      <c r="H85">
        <v>8.1509999999999998</v>
      </c>
      <c r="I85">
        <v>8.1530000000000005</v>
      </c>
      <c r="J85">
        <v>49.872</v>
      </c>
      <c r="K85">
        <v>49.872999999999998</v>
      </c>
      <c r="L85">
        <v>49.874000000000002</v>
      </c>
      <c r="M85">
        <v>0.99329999999999996</v>
      </c>
    </row>
    <row r="86" spans="1:13" x14ac:dyDescent="0.25">
      <c r="A86" s="1">
        <v>46211.745047071759</v>
      </c>
      <c r="B86">
        <v>222.874</v>
      </c>
      <c r="C86">
        <v>222.905</v>
      </c>
      <c r="D86">
        <v>222.905</v>
      </c>
      <c r="E86">
        <v>222.93700000000001</v>
      </c>
      <c r="F86">
        <v>8.1509999999999998</v>
      </c>
      <c r="G86">
        <v>8.1530000000000005</v>
      </c>
      <c r="H86">
        <v>8.1530000000000005</v>
      </c>
      <c r="I86">
        <v>8.1539999999999999</v>
      </c>
      <c r="J86">
        <v>49.874000000000002</v>
      </c>
      <c r="K86">
        <v>49.875</v>
      </c>
      <c r="L86">
        <v>49.875999999999998</v>
      </c>
      <c r="M86">
        <v>0.99329999999999996</v>
      </c>
    </row>
    <row r="87" spans="1:13" x14ac:dyDescent="0.25">
      <c r="A87" s="1">
        <v>46211.745058668981</v>
      </c>
      <c r="B87">
        <v>222.91499999999999</v>
      </c>
      <c r="C87">
        <v>222.977</v>
      </c>
      <c r="D87">
        <v>222.977</v>
      </c>
      <c r="E87">
        <v>223.02</v>
      </c>
      <c r="F87">
        <v>8.1509999999999998</v>
      </c>
      <c r="G87">
        <v>8.1530000000000005</v>
      </c>
      <c r="H87">
        <v>8.1530000000000005</v>
      </c>
      <c r="I87">
        <v>8.1539999999999999</v>
      </c>
      <c r="J87">
        <v>49.875999999999998</v>
      </c>
      <c r="K87">
        <v>49.878</v>
      </c>
      <c r="L87">
        <v>49.881</v>
      </c>
      <c r="M87">
        <v>0.99329999999999996</v>
      </c>
    </row>
    <row r="88" spans="1:13" x14ac:dyDescent="0.25">
      <c r="A88" s="1">
        <v>46211.745070277779</v>
      </c>
      <c r="B88">
        <v>222.98400000000001</v>
      </c>
      <c r="C88">
        <v>223.00299999999999</v>
      </c>
      <c r="D88">
        <v>223.00299999999999</v>
      </c>
      <c r="E88">
        <v>223.03800000000001</v>
      </c>
      <c r="F88">
        <v>8.15</v>
      </c>
      <c r="G88">
        <v>8.1519999999999992</v>
      </c>
      <c r="H88">
        <v>8.1519999999999992</v>
      </c>
      <c r="I88">
        <v>8.1539999999999999</v>
      </c>
      <c r="J88">
        <v>49.883000000000003</v>
      </c>
      <c r="K88">
        <v>49.884</v>
      </c>
      <c r="L88">
        <v>49.887</v>
      </c>
      <c r="M88">
        <v>0.99329999999999996</v>
      </c>
    </row>
    <row r="89" spans="1:13" x14ac:dyDescent="0.25">
      <c r="A89" s="1">
        <v>46211.745081875</v>
      </c>
      <c r="B89">
        <v>222.85400000000001</v>
      </c>
      <c r="C89">
        <v>222.91499999999999</v>
      </c>
      <c r="D89">
        <v>222.91499999999999</v>
      </c>
      <c r="E89">
        <v>222.989</v>
      </c>
      <c r="F89">
        <v>8.1479999999999997</v>
      </c>
      <c r="G89">
        <v>8.1489999999999991</v>
      </c>
      <c r="H89">
        <v>8.1489999999999991</v>
      </c>
      <c r="I89">
        <v>8.15</v>
      </c>
      <c r="J89">
        <v>49.887</v>
      </c>
      <c r="K89">
        <v>49.890999999999998</v>
      </c>
      <c r="L89">
        <v>49.893999999999998</v>
      </c>
      <c r="M89">
        <v>0.99329999999999996</v>
      </c>
    </row>
    <row r="90" spans="1:13" x14ac:dyDescent="0.25">
      <c r="A90" s="1">
        <v>46211.745093472222</v>
      </c>
      <c r="B90">
        <v>222.858</v>
      </c>
      <c r="C90">
        <v>222.90299999999999</v>
      </c>
      <c r="D90">
        <v>222.90299999999999</v>
      </c>
      <c r="E90">
        <v>222.952</v>
      </c>
      <c r="F90">
        <v>8.1489999999999991</v>
      </c>
      <c r="G90">
        <v>8.1530000000000005</v>
      </c>
      <c r="H90">
        <v>8.1530000000000005</v>
      </c>
      <c r="I90">
        <v>8.1579999999999995</v>
      </c>
      <c r="J90">
        <v>49.896999999999998</v>
      </c>
      <c r="K90">
        <v>49.9</v>
      </c>
      <c r="L90">
        <v>49.902999999999999</v>
      </c>
      <c r="M90">
        <v>0.99329999999999996</v>
      </c>
    </row>
    <row r="91" spans="1:13" x14ac:dyDescent="0.25">
      <c r="A91" s="1">
        <v>46211.745105069444</v>
      </c>
      <c r="B91">
        <v>222.79400000000001</v>
      </c>
      <c r="C91">
        <v>222.84399999999999</v>
      </c>
      <c r="D91">
        <v>222.84399999999999</v>
      </c>
      <c r="E91">
        <v>222.89500000000001</v>
      </c>
      <c r="F91">
        <v>8.1489999999999991</v>
      </c>
      <c r="G91">
        <v>8.1519999999999992</v>
      </c>
      <c r="H91">
        <v>8.1519999999999992</v>
      </c>
      <c r="I91">
        <v>8.1539999999999999</v>
      </c>
      <c r="J91">
        <v>49.904000000000003</v>
      </c>
      <c r="K91">
        <v>49.905000000000001</v>
      </c>
      <c r="L91">
        <v>49.906999999999996</v>
      </c>
      <c r="M91">
        <v>0.99329999999999996</v>
      </c>
    </row>
    <row r="92" spans="1:13" x14ac:dyDescent="0.25">
      <c r="A92" s="1">
        <v>46211.745116666665</v>
      </c>
      <c r="B92">
        <v>222.70500000000001</v>
      </c>
      <c r="C92">
        <v>222.75800000000001</v>
      </c>
      <c r="D92">
        <v>222.75800000000001</v>
      </c>
      <c r="E92">
        <v>222.84399999999999</v>
      </c>
      <c r="F92">
        <v>8.1479999999999997</v>
      </c>
      <c r="G92">
        <v>8.1509999999999998</v>
      </c>
      <c r="H92">
        <v>8.1509999999999998</v>
      </c>
      <c r="I92">
        <v>8.1549999999999994</v>
      </c>
      <c r="J92">
        <v>49.906999999999996</v>
      </c>
      <c r="K92">
        <v>49.908999999999999</v>
      </c>
      <c r="L92">
        <v>49.91</v>
      </c>
      <c r="M92">
        <v>0.99329999999999996</v>
      </c>
    </row>
    <row r="93" spans="1:13" x14ac:dyDescent="0.25">
      <c r="A93" s="1">
        <v>46211.745128263887</v>
      </c>
      <c r="B93">
        <v>222.506</v>
      </c>
      <c r="C93">
        <v>222.60400000000001</v>
      </c>
      <c r="D93">
        <v>222.60400000000001</v>
      </c>
      <c r="E93">
        <v>222.68199999999999</v>
      </c>
      <c r="F93">
        <v>8.15</v>
      </c>
      <c r="G93">
        <v>8.1519999999999992</v>
      </c>
      <c r="H93">
        <v>8.1519999999999992</v>
      </c>
      <c r="I93">
        <v>8.1549999999999994</v>
      </c>
      <c r="J93">
        <v>49.902999999999999</v>
      </c>
      <c r="K93">
        <v>49.905999999999999</v>
      </c>
      <c r="L93">
        <v>49.908999999999999</v>
      </c>
      <c r="M93">
        <v>0.99329999999999996</v>
      </c>
    </row>
    <row r="94" spans="1:13" x14ac:dyDescent="0.25">
      <c r="A94" s="1">
        <v>46211.745138877312</v>
      </c>
      <c r="B94">
        <v>222.465</v>
      </c>
      <c r="C94">
        <v>222.51900000000001</v>
      </c>
      <c r="D94">
        <v>222.51900000000001</v>
      </c>
      <c r="E94">
        <v>222.55500000000001</v>
      </c>
      <c r="F94">
        <v>8.1489999999999991</v>
      </c>
      <c r="G94">
        <v>8.1519999999999992</v>
      </c>
      <c r="H94">
        <v>8.1519999999999992</v>
      </c>
      <c r="I94">
        <v>8.1539999999999999</v>
      </c>
      <c r="J94">
        <v>49.901000000000003</v>
      </c>
      <c r="K94">
        <v>49.902000000000001</v>
      </c>
      <c r="L94">
        <v>49.902999999999999</v>
      </c>
      <c r="M94">
        <v>0.99329999999999996</v>
      </c>
    </row>
    <row r="95" spans="1:13" x14ac:dyDescent="0.25">
      <c r="A95" s="1">
        <v>46211.74515047454</v>
      </c>
      <c r="B95">
        <v>222.56299999999999</v>
      </c>
      <c r="C95">
        <v>222.601</v>
      </c>
      <c r="D95">
        <v>222.601</v>
      </c>
      <c r="E95">
        <v>222.64500000000001</v>
      </c>
      <c r="F95">
        <v>8.1539999999999999</v>
      </c>
      <c r="G95">
        <v>8.1549999999999994</v>
      </c>
      <c r="H95">
        <v>8.1549999999999994</v>
      </c>
      <c r="I95">
        <v>8.1549999999999994</v>
      </c>
      <c r="J95">
        <v>49.896999999999998</v>
      </c>
      <c r="K95">
        <v>49.898000000000003</v>
      </c>
      <c r="L95">
        <v>49.9</v>
      </c>
      <c r="M95">
        <v>0.99329999999999996</v>
      </c>
    </row>
    <row r="96" spans="1:13" x14ac:dyDescent="0.25">
      <c r="A96" s="1">
        <v>46211.745162071762</v>
      </c>
      <c r="B96">
        <v>222.703</v>
      </c>
      <c r="C96">
        <v>222.73099999999999</v>
      </c>
      <c r="D96">
        <v>222.73099999999999</v>
      </c>
      <c r="E96">
        <v>222.75899999999999</v>
      </c>
      <c r="F96">
        <v>8.1530000000000005</v>
      </c>
      <c r="G96">
        <v>8.1549999999999994</v>
      </c>
      <c r="H96">
        <v>8.1549999999999994</v>
      </c>
      <c r="I96">
        <v>8.157</v>
      </c>
      <c r="J96">
        <v>49.896000000000001</v>
      </c>
      <c r="K96">
        <v>49.896999999999998</v>
      </c>
      <c r="L96">
        <v>49.898000000000003</v>
      </c>
      <c r="M96">
        <v>0.99329999999999996</v>
      </c>
    </row>
    <row r="97" spans="1:13" x14ac:dyDescent="0.25">
      <c r="A97" s="1">
        <v>46211.745173668984</v>
      </c>
      <c r="B97">
        <v>222.73500000000001</v>
      </c>
      <c r="C97">
        <v>222.78299999999999</v>
      </c>
      <c r="D97">
        <v>222.78299999999999</v>
      </c>
      <c r="E97">
        <v>222.821</v>
      </c>
      <c r="F97">
        <v>8.1560000000000006</v>
      </c>
      <c r="G97">
        <v>8.1579999999999995</v>
      </c>
      <c r="H97">
        <v>8.1579999999999995</v>
      </c>
      <c r="I97">
        <v>8.16</v>
      </c>
      <c r="J97">
        <v>49.898000000000003</v>
      </c>
      <c r="K97">
        <v>49.9</v>
      </c>
      <c r="L97">
        <v>49.902000000000001</v>
      </c>
      <c r="M97">
        <v>0.99329999999999996</v>
      </c>
    </row>
    <row r="98" spans="1:13" x14ac:dyDescent="0.25">
      <c r="A98" s="1">
        <v>46211.745185266205</v>
      </c>
      <c r="B98">
        <v>222.786</v>
      </c>
      <c r="C98">
        <v>222.83500000000001</v>
      </c>
      <c r="D98">
        <v>222.83500000000001</v>
      </c>
      <c r="E98">
        <v>222.85599999999999</v>
      </c>
      <c r="F98">
        <v>8.157</v>
      </c>
      <c r="G98">
        <v>8.1590000000000007</v>
      </c>
      <c r="H98">
        <v>8.1590000000000007</v>
      </c>
      <c r="I98">
        <v>8.16</v>
      </c>
      <c r="J98">
        <v>49.902999999999999</v>
      </c>
      <c r="K98">
        <v>49.905000000000001</v>
      </c>
      <c r="L98">
        <v>49.905999999999999</v>
      </c>
      <c r="M98">
        <v>0.99329999999999996</v>
      </c>
    </row>
    <row r="99" spans="1:13" x14ac:dyDescent="0.25">
      <c r="A99" s="1">
        <v>46211.745196863427</v>
      </c>
      <c r="B99">
        <v>222.755</v>
      </c>
      <c r="C99">
        <v>222.79900000000001</v>
      </c>
      <c r="D99">
        <v>222.79900000000001</v>
      </c>
      <c r="E99">
        <v>222.852</v>
      </c>
      <c r="F99">
        <v>8.1519999999999992</v>
      </c>
      <c r="G99">
        <v>8.157</v>
      </c>
      <c r="H99">
        <v>8.157</v>
      </c>
      <c r="I99">
        <v>8.16</v>
      </c>
      <c r="J99">
        <v>49.905999999999999</v>
      </c>
      <c r="K99">
        <v>49.906999999999996</v>
      </c>
      <c r="L99">
        <v>49.908999999999999</v>
      </c>
      <c r="M99">
        <v>0.99329999999999996</v>
      </c>
    </row>
    <row r="100" spans="1:13" x14ac:dyDescent="0.25">
      <c r="A100" s="1">
        <v>46211.745208460648</v>
      </c>
      <c r="B100">
        <v>222.79900000000001</v>
      </c>
      <c r="C100">
        <v>222.81800000000001</v>
      </c>
      <c r="D100">
        <v>222.81800000000001</v>
      </c>
      <c r="E100">
        <v>222.84899999999999</v>
      </c>
      <c r="F100">
        <v>8.1560000000000006</v>
      </c>
      <c r="G100">
        <v>8.1579999999999995</v>
      </c>
      <c r="H100">
        <v>8.1579999999999995</v>
      </c>
      <c r="I100">
        <v>8.16</v>
      </c>
      <c r="J100">
        <v>49.906999999999996</v>
      </c>
      <c r="K100">
        <v>49.908000000000001</v>
      </c>
      <c r="L100">
        <v>49.908000000000001</v>
      </c>
      <c r="M100">
        <v>0.99329999999999996</v>
      </c>
    </row>
    <row r="101" spans="1:13" x14ac:dyDescent="0.25">
      <c r="A101" s="1">
        <v>46211.74522005787</v>
      </c>
      <c r="B101">
        <v>222.80500000000001</v>
      </c>
      <c r="C101">
        <v>222.834</v>
      </c>
      <c r="D101">
        <v>222.834</v>
      </c>
      <c r="E101">
        <v>222.86</v>
      </c>
      <c r="F101">
        <v>8.1560000000000006</v>
      </c>
      <c r="G101">
        <v>8.1590000000000007</v>
      </c>
      <c r="H101">
        <v>8.1590000000000007</v>
      </c>
      <c r="I101">
        <v>8.1609999999999996</v>
      </c>
      <c r="J101">
        <v>49.91</v>
      </c>
      <c r="K101">
        <v>49.911000000000001</v>
      </c>
      <c r="L101">
        <v>49.911999999999999</v>
      </c>
      <c r="M101">
        <v>0.99329999999999996</v>
      </c>
    </row>
    <row r="102" spans="1:13" x14ac:dyDescent="0.25">
      <c r="A102" s="1">
        <v>46211.745231655092</v>
      </c>
      <c r="B102">
        <v>222.80500000000001</v>
      </c>
      <c r="C102">
        <v>222.83600000000001</v>
      </c>
      <c r="D102">
        <v>222.83600000000001</v>
      </c>
      <c r="E102">
        <v>222.88499999999999</v>
      </c>
      <c r="F102">
        <v>8.157</v>
      </c>
      <c r="G102">
        <v>8.1579999999999995</v>
      </c>
      <c r="H102">
        <v>8.1579999999999995</v>
      </c>
      <c r="I102">
        <v>8.1590000000000007</v>
      </c>
      <c r="J102">
        <v>49.911999999999999</v>
      </c>
      <c r="K102">
        <v>49.914000000000001</v>
      </c>
      <c r="L102">
        <v>49.915999999999997</v>
      </c>
      <c r="M102">
        <v>0.99329999999999996</v>
      </c>
    </row>
    <row r="103" spans="1:13" x14ac:dyDescent="0.25">
      <c r="A103" s="1">
        <v>46211.745243240737</v>
      </c>
      <c r="B103">
        <v>222.83799999999999</v>
      </c>
      <c r="C103">
        <v>222.86</v>
      </c>
      <c r="D103">
        <v>222.86</v>
      </c>
      <c r="E103">
        <v>222.88800000000001</v>
      </c>
      <c r="F103">
        <v>8.1549999999999994</v>
      </c>
      <c r="G103">
        <v>8.1560000000000006</v>
      </c>
      <c r="H103">
        <v>8.1560000000000006</v>
      </c>
      <c r="I103">
        <v>8.1579999999999995</v>
      </c>
      <c r="J103">
        <v>49.914999999999999</v>
      </c>
      <c r="K103">
        <v>49.915999999999997</v>
      </c>
      <c r="L103">
        <v>49.917000000000002</v>
      </c>
      <c r="M103">
        <v>0.99329999999999996</v>
      </c>
    </row>
    <row r="104" spans="1:13" x14ac:dyDescent="0.25">
      <c r="A104" s="1">
        <v>46211.745254837966</v>
      </c>
      <c r="B104">
        <v>222.81200000000001</v>
      </c>
      <c r="C104">
        <v>222.833</v>
      </c>
      <c r="D104">
        <v>222.833</v>
      </c>
      <c r="E104">
        <v>222.86099999999999</v>
      </c>
      <c r="F104">
        <v>8.1549999999999994</v>
      </c>
      <c r="G104">
        <v>8.1560000000000006</v>
      </c>
      <c r="H104">
        <v>8.1560000000000006</v>
      </c>
      <c r="I104">
        <v>8.157</v>
      </c>
      <c r="J104">
        <v>49.915999999999997</v>
      </c>
      <c r="K104">
        <v>49.915999999999997</v>
      </c>
      <c r="L104">
        <v>49.917000000000002</v>
      </c>
      <c r="M104">
        <v>0.99329999999999996</v>
      </c>
    </row>
    <row r="105" spans="1:13" x14ac:dyDescent="0.25">
      <c r="A105" s="1">
        <v>46211.745266435188</v>
      </c>
      <c r="B105">
        <v>222.84800000000001</v>
      </c>
      <c r="C105">
        <v>222.876</v>
      </c>
      <c r="D105">
        <v>222.876</v>
      </c>
      <c r="E105">
        <v>222.89099999999999</v>
      </c>
      <c r="F105">
        <v>8.157</v>
      </c>
      <c r="G105">
        <v>8.1590000000000007</v>
      </c>
      <c r="H105">
        <v>8.1590000000000007</v>
      </c>
      <c r="I105">
        <v>8.1609999999999996</v>
      </c>
      <c r="J105">
        <v>49.915999999999997</v>
      </c>
      <c r="K105">
        <v>49.915999999999997</v>
      </c>
      <c r="L105">
        <v>49.917000000000002</v>
      </c>
      <c r="M105">
        <v>0.99329999999999996</v>
      </c>
    </row>
    <row r="106" spans="1:13" x14ac:dyDescent="0.25">
      <c r="A106" s="1">
        <v>46211.745278020833</v>
      </c>
      <c r="B106">
        <v>222.786</v>
      </c>
      <c r="C106">
        <v>222.81899999999999</v>
      </c>
      <c r="D106">
        <v>222.81899999999999</v>
      </c>
      <c r="E106">
        <v>222.85</v>
      </c>
      <c r="F106">
        <v>8.1560000000000006</v>
      </c>
      <c r="G106">
        <v>8.1579999999999995</v>
      </c>
      <c r="H106">
        <v>8.1579999999999995</v>
      </c>
      <c r="I106">
        <v>8.16</v>
      </c>
      <c r="J106">
        <v>49.914000000000001</v>
      </c>
      <c r="K106">
        <v>49.914999999999999</v>
      </c>
      <c r="L106">
        <v>49.915999999999997</v>
      </c>
      <c r="M106">
        <v>0.99329999999999996</v>
      </c>
    </row>
    <row r="107" spans="1:13" x14ac:dyDescent="0.25">
      <c r="A107" s="1">
        <v>46211.745289618055</v>
      </c>
      <c r="B107">
        <v>222.77</v>
      </c>
      <c r="C107">
        <v>222.786</v>
      </c>
      <c r="D107">
        <v>222.786</v>
      </c>
      <c r="E107">
        <v>222.80099999999999</v>
      </c>
      <c r="F107">
        <v>8.1560000000000006</v>
      </c>
      <c r="G107">
        <v>8.1579999999999995</v>
      </c>
      <c r="H107">
        <v>8.1579999999999995</v>
      </c>
      <c r="I107">
        <v>8.1590000000000007</v>
      </c>
      <c r="J107">
        <v>49.912999999999997</v>
      </c>
      <c r="K107">
        <v>49.914000000000001</v>
      </c>
      <c r="L107">
        <v>49.914000000000001</v>
      </c>
      <c r="M107">
        <v>0.99329999999999996</v>
      </c>
    </row>
    <row r="108" spans="1:13" x14ac:dyDescent="0.25">
      <c r="A108" s="1">
        <v>46211.745301215276</v>
      </c>
      <c r="B108">
        <v>222.83699999999999</v>
      </c>
      <c r="C108">
        <v>222.88</v>
      </c>
      <c r="D108">
        <v>222.88</v>
      </c>
      <c r="E108">
        <v>222.91300000000001</v>
      </c>
      <c r="F108">
        <v>8.16</v>
      </c>
      <c r="G108">
        <v>8.1609999999999996</v>
      </c>
      <c r="H108">
        <v>8.1609999999999996</v>
      </c>
      <c r="I108">
        <v>8.1620000000000008</v>
      </c>
      <c r="J108">
        <v>49.912999999999997</v>
      </c>
      <c r="K108">
        <v>49.914000000000001</v>
      </c>
      <c r="L108">
        <v>49.914000000000001</v>
      </c>
      <c r="M108">
        <v>0.99329999999999996</v>
      </c>
    </row>
    <row r="109" spans="1:13" x14ac:dyDescent="0.25">
      <c r="A109" s="1">
        <v>46211.745312800929</v>
      </c>
      <c r="B109">
        <v>222.73400000000001</v>
      </c>
      <c r="C109">
        <v>222.77099999999999</v>
      </c>
      <c r="D109">
        <v>222.77099999999999</v>
      </c>
      <c r="E109">
        <v>222.846</v>
      </c>
      <c r="F109">
        <v>8.1560000000000006</v>
      </c>
      <c r="G109">
        <v>8.1579999999999995</v>
      </c>
      <c r="H109">
        <v>8.1579999999999995</v>
      </c>
      <c r="I109">
        <v>8.1620000000000008</v>
      </c>
      <c r="J109">
        <v>49.912999999999997</v>
      </c>
      <c r="K109">
        <v>49.912999999999997</v>
      </c>
      <c r="L109">
        <v>49.914999999999999</v>
      </c>
      <c r="M109">
        <v>0.99329999999999996</v>
      </c>
    </row>
    <row r="110" spans="1:13" x14ac:dyDescent="0.25">
      <c r="A110" s="1">
        <v>46211.745324398151</v>
      </c>
      <c r="B110">
        <v>222.75899999999999</v>
      </c>
      <c r="C110">
        <v>222.80500000000001</v>
      </c>
      <c r="D110">
        <v>222.80500000000001</v>
      </c>
      <c r="E110">
        <v>222.833</v>
      </c>
      <c r="F110">
        <v>8.1620000000000008</v>
      </c>
      <c r="G110">
        <v>8.1649999999999991</v>
      </c>
      <c r="H110">
        <v>8.1649999999999991</v>
      </c>
      <c r="I110">
        <v>8.1660000000000004</v>
      </c>
      <c r="J110">
        <v>49.914000000000001</v>
      </c>
      <c r="K110">
        <v>49.914000000000001</v>
      </c>
      <c r="L110">
        <v>49.914999999999999</v>
      </c>
      <c r="M110">
        <v>0.99329999999999996</v>
      </c>
    </row>
    <row r="111" spans="1:13" x14ac:dyDescent="0.25">
      <c r="A111" s="1">
        <v>46211.745335995372</v>
      </c>
      <c r="B111">
        <v>222.779</v>
      </c>
      <c r="C111">
        <v>222.82</v>
      </c>
      <c r="D111">
        <v>222.82</v>
      </c>
      <c r="E111">
        <v>222.83099999999999</v>
      </c>
      <c r="F111">
        <v>8.1620000000000008</v>
      </c>
      <c r="G111">
        <v>8.1660000000000004</v>
      </c>
      <c r="H111">
        <v>8.1660000000000004</v>
      </c>
      <c r="I111">
        <v>8.1679999999999993</v>
      </c>
      <c r="J111">
        <v>49.912999999999997</v>
      </c>
      <c r="K111">
        <v>49.912999999999997</v>
      </c>
      <c r="L111">
        <v>49.914000000000001</v>
      </c>
      <c r="M111">
        <v>0.99329999999999996</v>
      </c>
    </row>
    <row r="112" spans="1:13" x14ac:dyDescent="0.25">
      <c r="A112" s="1">
        <v>46211.745347592594</v>
      </c>
      <c r="B112">
        <v>222.68700000000001</v>
      </c>
      <c r="C112">
        <v>222.762</v>
      </c>
      <c r="D112">
        <v>222.762</v>
      </c>
      <c r="E112">
        <v>222.798</v>
      </c>
      <c r="F112">
        <v>8.1590000000000007</v>
      </c>
      <c r="G112">
        <v>8.16</v>
      </c>
      <c r="H112">
        <v>8.16</v>
      </c>
      <c r="I112">
        <v>8.1620000000000008</v>
      </c>
      <c r="J112">
        <v>49.911000000000001</v>
      </c>
      <c r="K112">
        <v>49.911999999999999</v>
      </c>
      <c r="L112">
        <v>49.912999999999997</v>
      </c>
      <c r="M112">
        <v>0.99329999999999996</v>
      </c>
    </row>
    <row r="113" spans="1:13" x14ac:dyDescent="0.25">
      <c r="A113" s="1">
        <v>46211.74535917824</v>
      </c>
      <c r="B113">
        <v>222.691</v>
      </c>
      <c r="C113">
        <v>222.727</v>
      </c>
      <c r="D113">
        <v>222.727</v>
      </c>
      <c r="E113">
        <v>222.762</v>
      </c>
      <c r="F113">
        <v>8.1620000000000008</v>
      </c>
      <c r="G113">
        <v>8.1630000000000003</v>
      </c>
      <c r="H113">
        <v>8.1630000000000003</v>
      </c>
      <c r="I113">
        <v>8.1639999999999997</v>
      </c>
      <c r="J113">
        <v>49.91</v>
      </c>
      <c r="K113">
        <v>49.911000000000001</v>
      </c>
      <c r="L113">
        <v>49.911999999999999</v>
      </c>
      <c r="M113">
        <v>0.99329999999999996</v>
      </c>
    </row>
    <row r="114" spans="1:13" x14ac:dyDescent="0.25">
      <c r="A114" s="1">
        <v>46211.745370775461</v>
      </c>
      <c r="B114">
        <v>222.64599999999999</v>
      </c>
      <c r="C114">
        <v>222.684</v>
      </c>
      <c r="D114">
        <v>222.684</v>
      </c>
      <c r="E114">
        <v>222.709</v>
      </c>
      <c r="F114">
        <v>8.1630000000000003</v>
      </c>
      <c r="G114">
        <v>8.1660000000000004</v>
      </c>
      <c r="H114">
        <v>8.1660000000000004</v>
      </c>
      <c r="I114">
        <v>8.1690000000000005</v>
      </c>
      <c r="J114">
        <v>49.902999999999999</v>
      </c>
      <c r="K114">
        <v>49.905999999999999</v>
      </c>
      <c r="L114">
        <v>49.908000000000001</v>
      </c>
      <c r="M114">
        <v>0.99329999999999996</v>
      </c>
    </row>
    <row r="115" spans="1:13" x14ac:dyDescent="0.25">
      <c r="A115" s="1">
        <v>46211.745382372683</v>
      </c>
      <c r="B115">
        <v>222.58099999999999</v>
      </c>
      <c r="C115">
        <v>222.61</v>
      </c>
      <c r="D115">
        <v>222.61</v>
      </c>
      <c r="E115">
        <v>222.637</v>
      </c>
      <c r="F115">
        <v>8.1630000000000003</v>
      </c>
      <c r="G115">
        <v>8.1639999999999997</v>
      </c>
      <c r="H115">
        <v>8.1639999999999997</v>
      </c>
      <c r="I115">
        <v>8.1639999999999997</v>
      </c>
      <c r="J115">
        <v>49.896999999999998</v>
      </c>
      <c r="K115">
        <v>49.9</v>
      </c>
      <c r="L115">
        <v>49.902999999999999</v>
      </c>
      <c r="M115">
        <v>0.99329999999999996</v>
      </c>
    </row>
    <row r="116" spans="1:13" x14ac:dyDescent="0.25">
      <c r="A116" s="1">
        <v>46211.745393969904</v>
      </c>
      <c r="B116">
        <v>222.6</v>
      </c>
      <c r="C116">
        <v>222.61</v>
      </c>
      <c r="D116">
        <v>222.61</v>
      </c>
      <c r="E116">
        <v>222.63399999999999</v>
      </c>
      <c r="F116">
        <v>8.1590000000000007</v>
      </c>
      <c r="G116">
        <v>8.1609999999999996</v>
      </c>
      <c r="H116">
        <v>8.1609999999999996</v>
      </c>
      <c r="I116">
        <v>8.1630000000000003</v>
      </c>
      <c r="J116">
        <v>49.890999999999998</v>
      </c>
      <c r="K116">
        <v>49.893000000000001</v>
      </c>
      <c r="L116">
        <v>49.895000000000003</v>
      </c>
      <c r="M116">
        <v>0.99329999999999996</v>
      </c>
    </row>
    <row r="117" spans="1:13" x14ac:dyDescent="0.25">
      <c r="A117" s="1">
        <v>46211.745405578702</v>
      </c>
      <c r="B117">
        <v>222.58699999999999</v>
      </c>
      <c r="C117">
        <v>222.60599999999999</v>
      </c>
      <c r="D117">
        <v>222.60599999999999</v>
      </c>
      <c r="E117">
        <v>222.63</v>
      </c>
      <c r="F117">
        <v>8.1590000000000007</v>
      </c>
      <c r="G117">
        <v>8.1609999999999996</v>
      </c>
      <c r="H117">
        <v>8.1609999999999996</v>
      </c>
      <c r="I117">
        <v>8.1649999999999991</v>
      </c>
      <c r="J117">
        <v>49.886000000000003</v>
      </c>
      <c r="K117">
        <v>49.887</v>
      </c>
      <c r="L117">
        <v>49.889000000000003</v>
      </c>
      <c r="M117">
        <v>0.99329999999999996</v>
      </c>
    </row>
    <row r="118" spans="1:13" x14ac:dyDescent="0.25">
      <c r="A118" s="1">
        <v>46211.745417175924</v>
      </c>
      <c r="B118">
        <v>222.59100000000001</v>
      </c>
      <c r="C118">
        <v>222.63</v>
      </c>
      <c r="D118">
        <v>222.63</v>
      </c>
      <c r="E118">
        <v>222.667</v>
      </c>
      <c r="F118">
        <v>8.1609999999999996</v>
      </c>
      <c r="G118">
        <v>8.1630000000000003</v>
      </c>
      <c r="H118">
        <v>8.1630000000000003</v>
      </c>
      <c r="I118">
        <v>8.1639999999999997</v>
      </c>
      <c r="J118">
        <v>49.884</v>
      </c>
      <c r="K118">
        <v>49.884</v>
      </c>
      <c r="L118">
        <v>49.884999999999998</v>
      </c>
      <c r="M118">
        <v>0.99329999999999996</v>
      </c>
    </row>
    <row r="119" spans="1:13" x14ac:dyDescent="0.25">
      <c r="A119" s="1">
        <v>46211.745428773145</v>
      </c>
      <c r="B119">
        <v>222.53700000000001</v>
      </c>
      <c r="C119">
        <v>222.56800000000001</v>
      </c>
      <c r="D119">
        <v>222.56800000000001</v>
      </c>
      <c r="E119">
        <v>222.59299999999999</v>
      </c>
      <c r="F119">
        <v>8.16</v>
      </c>
      <c r="G119">
        <v>8.1620000000000008</v>
      </c>
      <c r="H119">
        <v>8.1620000000000008</v>
      </c>
      <c r="I119">
        <v>8.1630000000000003</v>
      </c>
      <c r="J119">
        <v>49.881999999999998</v>
      </c>
      <c r="K119">
        <v>49.883000000000003</v>
      </c>
      <c r="L119">
        <v>49.883000000000003</v>
      </c>
      <c r="M119">
        <v>0.99329999999999996</v>
      </c>
    </row>
    <row r="120" spans="1:13" x14ac:dyDescent="0.25">
      <c r="A120" s="1">
        <v>46211.745440381943</v>
      </c>
      <c r="B120">
        <v>222.54599999999999</v>
      </c>
      <c r="C120">
        <v>222.59</v>
      </c>
      <c r="D120">
        <v>222.59</v>
      </c>
      <c r="E120">
        <v>222.654</v>
      </c>
      <c r="F120">
        <v>8.1620000000000008</v>
      </c>
      <c r="G120">
        <v>8.1639999999999997</v>
      </c>
      <c r="H120">
        <v>8.1639999999999997</v>
      </c>
      <c r="I120">
        <v>8.1669999999999998</v>
      </c>
      <c r="J120">
        <v>49.881999999999998</v>
      </c>
      <c r="K120">
        <v>49.881999999999998</v>
      </c>
      <c r="L120">
        <v>49.883000000000003</v>
      </c>
      <c r="M120">
        <v>0.99329999999999996</v>
      </c>
    </row>
    <row r="121" spans="1:13" x14ac:dyDescent="0.25">
      <c r="A121" s="1">
        <v>46211.745451979164</v>
      </c>
      <c r="B121">
        <v>222.48400000000001</v>
      </c>
      <c r="C121">
        <v>222.512</v>
      </c>
      <c r="D121">
        <v>222.512</v>
      </c>
      <c r="E121">
        <v>222.559</v>
      </c>
      <c r="F121">
        <v>8.1620000000000008</v>
      </c>
      <c r="G121">
        <v>8.1639999999999997</v>
      </c>
      <c r="H121">
        <v>8.1639999999999997</v>
      </c>
      <c r="I121">
        <v>8.1669999999999998</v>
      </c>
      <c r="J121">
        <v>49.881</v>
      </c>
      <c r="K121">
        <v>49.881999999999998</v>
      </c>
      <c r="L121">
        <v>49.881999999999998</v>
      </c>
      <c r="M121">
        <v>0.99329999999999996</v>
      </c>
    </row>
    <row r="122" spans="1:13" x14ac:dyDescent="0.25">
      <c r="A122" s="1">
        <v>46211.745463576386</v>
      </c>
      <c r="B122">
        <v>222.501</v>
      </c>
      <c r="C122">
        <v>222.53299999999999</v>
      </c>
      <c r="D122">
        <v>222.53299999999999</v>
      </c>
      <c r="E122">
        <v>222.55500000000001</v>
      </c>
      <c r="F122">
        <v>8.1649999999999991</v>
      </c>
      <c r="G122">
        <v>8.1660000000000004</v>
      </c>
      <c r="H122">
        <v>8.1660000000000004</v>
      </c>
      <c r="I122">
        <v>8.1679999999999993</v>
      </c>
      <c r="J122">
        <v>49.881999999999998</v>
      </c>
      <c r="K122">
        <v>49.883000000000003</v>
      </c>
      <c r="L122">
        <v>49.884</v>
      </c>
      <c r="M122">
        <v>0.99339999999999995</v>
      </c>
    </row>
    <row r="123" spans="1:13" x14ac:dyDescent="0.25">
      <c r="A123" s="1">
        <v>46211.745475185184</v>
      </c>
      <c r="B123">
        <v>222.542</v>
      </c>
      <c r="C123">
        <v>222.55799999999999</v>
      </c>
      <c r="D123">
        <v>222.55799999999999</v>
      </c>
      <c r="E123">
        <v>222.583</v>
      </c>
      <c r="F123">
        <v>8.1660000000000004</v>
      </c>
      <c r="G123">
        <v>8.1679999999999993</v>
      </c>
      <c r="H123">
        <v>8.1679999999999993</v>
      </c>
      <c r="I123">
        <v>8.1690000000000005</v>
      </c>
      <c r="J123">
        <v>49.884</v>
      </c>
      <c r="K123">
        <v>49.884</v>
      </c>
      <c r="L123">
        <v>49.884999999999998</v>
      </c>
      <c r="M123">
        <v>0.99329999999999996</v>
      </c>
    </row>
    <row r="124" spans="1:13" x14ac:dyDescent="0.25">
      <c r="A124" s="1">
        <v>46211.745486782405</v>
      </c>
      <c r="B124">
        <v>222.566</v>
      </c>
      <c r="C124">
        <v>222.58</v>
      </c>
      <c r="D124">
        <v>222.58</v>
      </c>
      <c r="E124">
        <v>222.602</v>
      </c>
      <c r="F124">
        <v>8.1649999999999991</v>
      </c>
      <c r="G124">
        <v>8.1669999999999998</v>
      </c>
      <c r="H124">
        <v>8.1669999999999998</v>
      </c>
      <c r="I124">
        <v>8.1690000000000005</v>
      </c>
      <c r="J124">
        <v>49.884</v>
      </c>
      <c r="K124">
        <v>49.884999999999998</v>
      </c>
      <c r="L124">
        <v>49.884999999999998</v>
      </c>
      <c r="M124">
        <v>0.99329999999999996</v>
      </c>
    </row>
    <row r="125" spans="1:13" x14ac:dyDescent="0.25">
      <c r="A125" s="1">
        <v>46211.745498379627</v>
      </c>
      <c r="B125">
        <v>222.57900000000001</v>
      </c>
      <c r="C125">
        <v>222.63200000000001</v>
      </c>
      <c r="D125">
        <v>222.63200000000001</v>
      </c>
      <c r="E125">
        <v>222.66200000000001</v>
      </c>
      <c r="F125">
        <v>8.17</v>
      </c>
      <c r="G125">
        <v>8.1709999999999994</v>
      </c>
      <c r="H125">
        <v>8.1709999999999994</v>
      </c>
      <c r="I125">
        <v>8.1720000000000006</v>
      </c>
      <c r="J125">
        <v>49.886000000000003</v>
      </c>
      <c r="K125">
        <v>49.887</v>
      </c>
      <c r="L125">
        <v>49.887</v>
      </c>
      <c r="M125">
        <v>0.99329999999999996</v>
      </c>
    </row>
    <row r="126" spans="1:13" x14ac:dyDescent="0.25">
      <c r="A126" s="1">
        <v>46211.745509988425</v>
      </c>
      <c r="B126">
        <v>222.66800000000001</v>
      </c>
      <c r="C126">
        <v>222.703</v>
      </c>
      <c r="D126">
        <v>222.703</v>
      </c>
      <c r="E126">
        <v>222.76</v>
      </c>
      <c r="F126">
        <v>8.1690000000000005</v>
      </c>
      <c r="G126">
        <v>8.1709999999999994</v>
      </c>
      <c r="H126">
        <v>8.1709999999999994</v>
      </c>
      <c r="I126">
        <v>8.173</v>
      </c>
      <c r="J126">
        <v>49.887999999999998</v>
      </c>
      <c r="K126">
        <v>49.89</v>
      </c>
      <c r="L126">
        <v>49.892000000000003</v>
      </c>
      <c r="M126">
        <v>0.99329999999999996</v>
      </c>
    </row>
    <row r="127" spans="1:13" x14ac:dyDescent="0.25">
      <c r="A127" s="1">
        <v>46211.745521585646</v>
      </c>
      <c r="B127">
        <v>222.791</v>
      </c>
      <c r="C127">
        <v>222.86500000000001</v>
      </c>
      <c r="D127">
        <v>222.86500000000001</v>
      </c>
      <c r="E127">
        <v>222.89500000000001</v>
      </c>
      <c r="F127">
        <v>8.1679999999999993</v>
      </c>
      <c r="G127">
        <v>8.1709999999999994</v>
      </c>
      <c r="H127">
        <v>8.1709999999999994</v>
      </c>
      <c r="I127">
        <v>8.173</v>
      </c>
      <c r="J127">
        <v>49.892000000000003</v>
      </c>
      <c r="K127">
        <v>49.895000000000003</v>
      </c>
      <c r="L127">
        <v>49.898000000000003</v>
      </c>
      <c r="M127">
        <v>0.99329999999999996</v>
      </c>
    </row>
    <row r="128" spans="1:13" x14ac:dyDescent="0.25">
      <c r="A128" s="1">
        <v>46211.745533182868</v>
      </c>
      <c r="B128">
        <v>222.84100000000001</v>
      </c>
      <c r="C128">
        <v>222.89500000000001</v>
      </c>
      <c r="D128">
        <v>222.89500000000001</v>
      </c>
      <c r="E128">
        <v>222.923</v>
      </c>
      <c r="F128">
        <v>8.1649999999999991</v>
      </c>
      <c r="G128">
        <v>8.1690000000000005</v>
      </c>
      <c r="H128">
        <v>8.1690000000000005</v>
      </c>
      <c r="I128">
        <v>8.1709999999999994</v>
      </c>
      <c r="J128">
        <v>49.9</v>
      </c>
      <c r="K128">
        <v>49.902999999999999</v>
      </c>
      <c r="L128">
        <v>49.906999999999996</v>
      </c>
      <c r="M128">
        <v>0.99329999999999996</v>
      </c>
    </row>
    <row r="129" spans="1:13" x14ac:dyDescent="0.25">
      <c r="A129" s="1">
        <v>46211.745544768521</v>
      </c>
      <c r="B129">
        <v>222.83699999999999</v>
      </c>
      <c r="C129">
        <v>222.89599999999999</v>
      </c>
      <c r="D129">
        <v>222.89599999999999</v>
      </c>
      <c r="E129">
        <v>222.94900000000001</v>
      </c>
      <c r="F129">
        <v>8.1649999999999991</v>
      </c>
      <c r="G129">
        <v>8.1669999999999998</v>
      </c>
      <c r="H129">
        <v>8.1669999999999998</v>
      </c>
      <c r="I129">
        <v>8.1690000000000005</v>
      </c>
      <c r="J129">
        <v>49.908999999999999</v>
      </c>
      <c r="K129">
        <v>49.91</v>
      </c>
      <c r="L129">
        <v>49.911000000000001</v>
      </c>
      <c r="M129">
        <v>0.99329999999999996</v>
      </c>
    </row>
    <row r="130" spans="1:13" x14ac:dyDescent="0.25">
      <c r="A130" s="1">
        <v>46211.745556365742</v>
      </c>
      <c r="B130">
        <v>222.71899999999999</v>
      </c>
      <c r="C130">
        <v>222.76400000000001</v>
      </c>
      <c r="D130">
        <v>222.76400000000001</v>
      </c>
      <c r="E130">
        <v>222.822</v>
      </c>
      <c r="F130">
        <v>8.1630000000000003</v>
      </c>
      <c r="G130">
        <v>8.1639999999999997</v>
      </c>
      <c r="H130">
        <v>8.1639999999999997</v>
      </c>
      <c r="I130">
        <v>8.1649999999999991</v>
      </c>
      <c r="J130">
        <v>49.911999999999999</v>
      </c>
      <c r="K130">
        <v>49.912999999999997</v>
      </c>
      <c r="L130">
        <v>49.912999999999997</v>
      </c>
      <c r="M130">
        <v>0.99329999999999996</v>
      </c>
    </row>
    <row r="131" spans="1:13" x14ac:dyDescent="0.25">
      <c r="A131" s="1">
        <v>46211.745567962964</v>
      </c>
      <c r="B131">
        <v>222.67500000000001</v>
      </c>
      <c r="C131">
        <v>222.71799999999999</v>
      </c>
      <c r="D131">
        <v>222.71799999999999</v>
      </c>
      <c r="E131">
        <v>222.73400000000001</v>
      </c>
      <c r="F131">
        <v>8.1649999999999991</v>
      </c>
      <c r="G131">
        <v>8.1660000000000004</v>
      </c>
      <c r="H131">
        <v>8.1660000000000004</v>
      </c>
      <c r="I131">
        <v>8.1679999999999993</v>
      </c>
      <c r="J131">
        <v>49.912999999999997</v>
      </c>
      <c r="K131">
        <v>49.914000000000001</v>
      </c>
      <c r="L131">
        <v>49.914999999999999</v>
      </c>
      <c r="M131">
        <v>0.99329999999999996</v>
      </c>
    </row>
    <row r="132" spans="1:13" x14ac:dyDescent="0.25">
      <c r="A132" s="1">
        <v>46211.745579560185</v>
      </c>
      <c r="B132">
        <v>222.67599999999999</v>
      </c>
      <c r="C132">
        <v>222.71899999999999</v>
      </c>
      <c r="D132">
        <v>222.71899999999999</v>
      </c>
      <c r="E132">
        <v>222.78700000000001</v>
      </c>
      <c r="F132">
        <v>8.1679999999999993</v>
      </c>
      <c r="G132">
        <v>8.17</v>
      </c>
      <c r="H132">
        <v>8.17</v>
      </c>
      <c r="I132">
        <v>8.1720000000000006</v>
      </c>
      <c r="J132">
        <v>49.914000000000001</v>
      </c>
      <c r="K132">
        <v>49.914999999999999</v>
      </c>
      <c r="L132">
        <v>49.917000000000002</v>
      </c>
      <c r="M132">
        <v>0.99329999999999996</v>
      </c>
    </row>
    <row r="133" spans="1:13" x14ac:dyDescent="0.25">
      <c r="A133" s="1">
        <v>46211.745591145831</v>
      </c>
      <c r="B133">
        <v>222.79599999999999</v>
      </c>
      <c r="C133">
        <v>222.821</v>
      </c>
      <c r="D133">
        <v>222.821</v>
      </c>
      <c r="E133">
        <v>222.85499999999999</v>
      </c>
      <c r="F133">
        <v>8.1690000000000005</v>
      </c>
      <c r="G133">
        <v>8.173</v>
      </c>
      <c r="H133">
        <v>8.173</v>
      </c>
      <c r="I133">
        <v>8.1750000000000007</v>
      </c>
      <c r="J133">
        <v>49.917000000000002</v>
      </c>
      <c r="K133">
        <v>49.918999999999997</v>
      </c>
      <c r="L133">
        <v>49.92</v>
      </c>
      <c r="M133">
        <v>0.99329999999999996</v>
      </c>
    </row>
    <row r="134" spans="1:13" x14ac:dyDescent="0.25">
      <c r="A134" s="1">
        <v>46211.745602743053</v>
      </c>
      <c r="B134">
        <v>222.76900000000001</v>
      </c>
      <c r="C134">
        <v>222.786</v>
      </c>
      <c r="D134">
        <v>222.786</v>
      </c>
      <c r="E134">
        <v>222.81100000000001</v>
      </c>
      <c r="F134">
        <v>8.1669999999999998</v>
      </c>
      <c r="G134">
        <v>8.1679999999999993</v>
      </c>
      <c r="H134">
        <v>8.1679999999999993</v>
      </c>
      <c r="I134">
        <v>8.17</v>
      </c>
      <c r="J134">
        <v>49.918999999999997</v>
      </c>
      <c r="K134">
        <v>49.92</v>
      </c>
      <c r="L134">
        <v>49.920999999999999</v>
      </c>
      <c r="M134">
        <v>0.99329999999999996</v>
      </c>
    </row>
    <row r="135" spans="1:13" x14ac:dyDescent="0.25">
      <c r="A135" s="1">
        <v>46211.745614328705</v>
      </c>
      <c r="B135">
        <v>222.78399999999999</v>
      </c>
      <c r="C135">
        <v>222.79599999999999</v>
      </c>
      <c r="D135">
        <v>222.79599999999999</v>
      </c>
      <c r="E135">
        <v>222.803</v>
      </c>
      <c r="F135">
        <v>8.1669999999999998</v>
      </c>
      <c r="G135">
        <v>8.1669999999999998</v>
      </c>
      <c r="H135">
        <v>8.1669999999999998</v>
      </c>
      <c r="I135">
        <v>8.1679999999999993</v>
      </c>
      <c r="J135">
        <v>49.923000000000002</v>
      </c>
      <c r="K135">
        <v>49.923000000000002</v>
      </c>
      <c r="L135">
        <v>49.924999999999997</v>
      </c>
      <c r="M135">
        <v>0.99329999999999996</v>
      </c>
    </row>
    <row r="136" spans="1:13" x14ac:dyDescent="0.25">
      <c r="A136" s="1">
        <v>46211.745625925927</v>
      </c>
      <c r="B136">
        <v>222.714</v>
      </c>
      <c r="C136">
        <v>222.81200000000001</v>
      </c>
      <c r="D136">
        <v>222.81200000000001</v>
      </c>
      <c r="E136">
        <v>222.857</v>
      </c>
      <c r="F136">
        <v>8.16</v>
      </c>
      <c r="G136">
        <v>8.1660000000000004</v>
      </c>
      <c r="H136">
        <v>8.1660000000000004</v>
      </c>
      <c r="I136">
        <v>8.1690000000000005</v>
      </c>
      <c r="J136">
        <v>49.926000000000002</v>
      </c>
      <c r="K136">
        <v>49.929000000000002</v>
      </c>
      <c r="L136">
        <v>49.930999999999997</v>
      </c>
      <c r="M136">
        <v>0.99329999999999996</v>
      </c>
    </row>
    <row r="137" spans="1:13" x14ac:dyDescent="0.25">
      <c r="A137" s="1">
        <v>46211.745637511573</v>
      </c>
      <c r="B137">
        <v>222.61600000000001</v>
      </c>
      <c r="C137">
        <v>222.74</v>
      </c>
      <c r="D137">
        <v>222.74</v>
      </c>
      <c r="E137">
        <v>222.79400000000001</v>
      </c>
      <c r="F137">
        <v>8.1560000000000006</v>
      </c>
      <c r="G137">
        <v>8.1620000000000008</v>
      </c>
      <c r="H137">
        <v>8.1620000000000008</v>
      </c>
      <c r="I137">
        <v>8.1639999999999997</v>
      </c>
      <c r="J137">
        <v>49.932000000000002</v>
      </c>
      <c r="K137">
        <v>49.935000000000002</v>
      </c>
      <c r="L137">
        <v>49.936999999999998</v>
      </c>
      <c r="M137">
        <v>0.99329999999999996</v>
      </c>
    </row>
    <row r="138" spans="1:13" x14ac:dyDescent="0.25">
      <c r="A138" s="1">
        <v>46211.745649097225</v>
      </c>
      <c r="B138">
        <v>222.71799999999999</v>
      </c>
      <c r="C138">
        <v>222.75</v>
      </c>
      <c r="D138">
        <v>222.75</v>
      </c>
      <c r="E138">
        <v>222.773</v>
      </c>
      <c r="F138">
        <v>8.1579999999999995</v>
      </c>
      <c r="G138">
        <v>8.16</v>
      </c>
      <c r="H138">
        <v>8.16</v>
      </c>
      <c r="I138">
        <v>8.1609999999999996</v>
      </c>
      <c r="J138">
        <v>49.938000000000002</v>
      </c>
      <c r="K138">
        <v>49.939</v>
      </c>
      <c r="L138">
        <v>49.94</v>
      </c>
      <c r="M138">
        <v>0.99329999999999996</v>
      </c>
    </row>
    <row r="139" spans="1:13" x14ac:dyDescent="0.25">
      <c r="A139" s="1">
        <v>46211.745660694447</v>
      </c>
      <c r="B139">
        <v>222.74100000000001</v>
      </c>
      <c r="C139">
        <v>222.79</v>
      </c>
      <c r="D139">
        <v>222.79</v>
      </c>
      <c r="E139">
        <v>222.82400000000001</v>
      </c>
      <c r="F139">
        <v>8.1630000000000003</v>
      </c>
      <c r="G139">
        <v>8.1660000000000004</v>
      </c>
      <c r="H139">
        <v>8.1660000000000004</v>
      </c>
      <c r="I139">
        <v>8.1679999999999993</v>
      </c>
      <c r="J139">
        <v>49.94</v>
      </c>
      <c r="K139">
        <v>49.942</v>
      </c>
      <c r="L139">
        <v>49.944000000000003</v>
      </c>
      <c r="M139">
        <v>0.99329999999999996</v>
      </c>
    </row>
    <row r="140" spans="1:13" x14ac:dyDescent="0.25">
      <c r="A140" s="1">
        <v>46211.745672280093</v>
      </c>
      <c r="B140">
        <v>222.702</v>
      </c>
      <c r="C140">
        <v>222.744</v>
      </c>
      <c r="D140">
        <v>222.744</v>
      </c>
      <c r="E140">
        <v>222.791</v>
      </c>
      <c r="F140">
        <v>8.16</v>
      </c>
      <c r="G140">
        <v>8.1630000000000003</v>
      </c>
      <c r="H140">
        <v>8.1630000000000003</v>
      </c>
      <c r="I140">
        <v>8.1649999999999991</v>
      </c>
      <c r="J140">
        <v>49.944000000000003</v>
      </c>
      <c r="K140">
        <v>49.945</v>
      </c>
      <c r="L140">
        <v>49.945999999999998</v>
      </c>
      <c r="M140">
        <v>0.99329999999999996</v>
      </c>
    </row>
    <row r="141" spans="1:13" x14ac:dyDescent="0.25">
      <c r="A141" s="1">
        <v>46211.745683865738</v>
      </c>
      <c r="B141">
        <v>222.66499999999999</v>
      </c>
      <c r="C141">
        <v>222.691</v>
      </c>
      <c r="D141">
        <v>222.691</v>
      </c>
      <c r="E141">
        <v>222.71100000000001</v>
      </c>
      <c r="F141">
        <v>8.1609999999999996</v>
      </c>
      <c r="G141">
        <v>8.1630000000000003</v>
      </c>
      <c r="H141">
        <v>8.1630000000000003</v>
      </c>
      <c r="I141">
        <v>8.1639999999999997</v>
      </c>
      <c r="J141">
        <v>49.947000000000003</v>
      </c>
      <c r="K141">
        <v>49.948999999999998</v>
      </c>
      <c r="L141">
        <v>49.95</v>
      </c>
      <c r="M141">
        <v>0.99329999999999996</v>
      </c>
    </row>
    <row r="142" spans="1:13" x14ac:dyDescent="0.25">
      <c r="A142" s="1">
        <v>46211.745695451391</v>
      </c>
      <c r="B142">
        <v>222.696</v>
      </c>
      <c r="C142">
        <v>222.79599999999999</v>
      </c>
      <c r="D142">
        <v>222.79599999999999</v>
      </c>
      <c r="E142">
        <v>222.9</v>
      </c>
      <c r="F142">
        <v>8.1630000000000003</v>
      </c>
      <c r="G142">
        <v>8.1660000000000004</v>
      </c>
      <c r="H142">
        <v>8.1660000000000004</v>
      </c>
      <c r="I142">
        <v>8.1690000000000005</v>
      </c>
      <c r="J142">
        <v>49.951999999999998</v>
      </c>
      <c r="K142">
        <v>49.954000000000001</v>
      </c>
      <c r="L142">
        <v>49.957000000000001</v>
      </c>
      <c r="M142">
        <v>0.99329999999999996</v>
      </c>
    </row>
    <row r="143" spans="1:13" x14ac:dyDescent="0.25">
      <c r="A143" s="1">
        <v>46211.745707037036</v>
      </c>
      <c r="B143">
        <v>222.90899999999999</v>
      </c>
      <c r="C143">
        <v>222.93799999999999</v>
      </c>
      <c r="D143">
        <v>222.93799999999999</v>
      </c>
      <c r="E143">
        <v>222.98500000000001</v>
      </c>
      <c r="F143">
        <v>8.16</v>
      </c>
      <c r="G143">
        <v>8.1630000000000003</v>
      </c>
      <c r="H143">
        <v>8.1630000000000003</v>
      </c>
      <c r="I143">
        <v>8.1669999999999998</v>
      </c>
      <c r="J143">
        <v>49.957999999999998</v>
      </c>
      <c r="K143">
        <v>49.960999999999999</v>
      </c>
      <c r="L143">
        <v>49.963000000000001</v>
      </c>
      <c r="M143">
        <v>0.99329999999999996</v>
      </c>
    </row>
    <row r="144" spans="1:13" x14ac:dyDescent="0.25">
      <c r="A144" s="1">
        <v>46211.745718611113</v>
      </c>
      <c r="B144">
        <v>222.89500000000001</v>
      </c>
      <c r="C144">
        <v>222.934</v>
      </c>
      <c r="D144">
        <v>222.934</v>
      </c>
      <c r="E144">
        <v>222.97800000000001</v>
      </c>
      <c r="F144">
        <v>8.1590000000000007</v>
      </c>
      <c r="G144">
        <v>8.1609999999999996</v>
      </c>
      <c r="H144">
        <v>8.1609999999999996</v>
      </c>
      <c r="I144">
        <v>8.1630000000000003</v>
      </c>
      <c r="J144">
        <v>49.963000000000001</v>
      </c>
      <c r="K144">
        <v>49.963999999999999</v>
      </c>
      <c r="L144">
        <v>49.965000000000003</v>
      </c>
      <c r="M144">
        <v>0.99329999999999996</v>
      </c>
    </row>
    <row r="145" spans="1:13" x14ac:dyDescent="0.25">
      <c r="A145" s="1">
        <v>46211.745730196759</v>
      </c>
      <c r="B145">
        <v>222.92</v>
      </c>
      <c r="C145">
        <v>222.95</v>
      </c>
      <c r="D145">
        <v>222.95</v>
      </c>
      <c r="E145">
        <v>222.98500000000001</v>
      </c>
      <c r="F145">
        <v>8.157</v>
      </c>
      <c r="G145">
        <v>8.16</v>
      </c>
      <c r="H145">
        <v>8.16</v>
      </c>
      <c r="I145">
        <v>8.1609999999999996</v>
      </c>
      <c r="J145">
        <v>49.966000000000001</v>
      </c>
      <c r="K145">
        <v>49.966999999999999</v>
      </c>
      <c r="L145">
        <v>49.968000000000004</v>
      </c>
      <c r="M145">
        <v>0.99329999999999996</v>
      </c>
    </row>
    <row r="146" spans="1:13" x14ac:dyDescent="0.25">
      <c r="A146" s="1">
        <v>46211.745741782404</v>
      </c>
      <c r="B146">
        <v>223.017</v>
      </c>
      <c r="C146">
        <v>223.02699999999999</v>
      </c>
      <c r="D146">
        <v>223.02699999999999</v>
      </c>
      <c r="E146">
        <v>223.06299999999999</v>
      </c>
      <c r="F146">
        <v>8.1539999999999999</v>
      </c>
      <c r="G146">
        <v>8.1579999999999995</v>
      </c>
      <c r="H146">
        <v>8.1579999999999995</v>
      </c>
      <c r="I146">
        <v>8.16</v>
      </c>
      <c r="J146">
        <v>49.968000000000004</v>
      </c>
      <c r="K146">
        <v>49.969000000000001</v>
      </c>
      <c r="L146">
        <v>49.969000000000001</v>
      </c>
      <c r="M146">
        <v>0.99329999999999996</v>
      </c>
    </row>
    <row r="147" spans="1:13" x14ac:dyDescent="0.25">
      <c r="A147" s="1">
        <v>46211.745753356481</v>
      </c>
      <c r="B147">
        <v>223.01900000000001</v>
      </c>
      <c r="C147">
        <v>223.03100000000001</v>
      </c>
      <c r="D147">
        <v>223.03100000000001</v>
      </c>
      <c r="E147">
        <v>223.04300000000001</v>
      </c>
      <c r="F147">
        <v>8.1489999999999991</v>
      </c>
      <c r="G147">
        <v>8.1509999999999998</v>
      </c>
      <c r="H147">
        <v>8.1509999999999998</v>
      </c>
      <c r="I147">
        <v>8.1539999999999999</v>
      </c>
      <c r="J147">
        <v>49.968000000000004</v>
      </c>
      <c r="K147">
        <v>49.969000000000001</v>
      </c>
      <c r="L147">
        <v>49.969000000000001</v>
      </c>
      <c r="M147">
        <v>0.99329999999999996</v>
      </c>
    </row>
    <row r="148" spans="1:13" x14ac:dyDescent="0.25">
      <c r="A148" s="1">
        <v>46211.745764942127</v>
      </c>
      <c r="B148">
        <v>222.94800000000001</v>
      </c>
      <c r="C148">
        <v>222.97499999999999</v>
      </c>
      <c r="D148">
        <v>222.97499999999999</v>
      </c>
      <c r="E148">
        <v>223.03100000000001</v>
      </c>
      <c r="F148">
        <v>8.1440000000000001</v>
      </c>
      <c r="G148">
        <v>8.1470000000000002</v>
      </c>
      <c r="H148">
        <v>8.1470000000000002</v>
      </c>
      <c r="I148">
        <v>8.15</v>
      </c>
      <c r="J148">
        <v>49.968000000000004</v>
      </c>
      <c r="K148">
        <v>49.968000000000004</v>
      </c>
      <c r="L148">
        <v>49.968000000000004</v>
      </c>
      <c r="M148">
        <v>0.99319999999999997</v>
      </c>
    </row>
    <row r="149" spans="1:13" x14ac:dyDescent="0.25">
      <c r="A149" s="1">
        <v>46211.74577652778</v>
      </c>
      <c r="B149">
        <v>222.90899999999999</v>
      </c>
      <c r="C149">
        <v>222.93700000000001</v>
      </c>
      <c r="D149">
        <v>222.93700000000001</v>
      </c>
      <c r="E149">
        <v>222.98400000000001</v>
      </c>
      <c r="F149">
        <v>8.141</v>
      </c>
      <c r="G149">
        <v>8.1430000000000007</v>
      </c>
      <c r="H149">
        <v>8.1430000000000007</v>
      </c>
      <c r="I149">
        <v>8.1470000000000002</v>
      </c>
      <c r="J149">
        <v>49.963000000000001</v>
      </c>
      <c r="K149">
        <v>49.965000000000003</v>
      </c>
      <c r="L149">
        <v>49.966999999999999</v>
      </c>
      <c r="M149">
        <v>0.99329999999999996</v>
      </c>
    </row>
    <row r="150" spans="1:13" x14ac:dyDescent="0.25">
      <c r="A150" s="1">
        <v>46211.745788101849</v>
      </c>
      <c r="B150">
        <v>222.88499999999999</v>
      </c>
      <c r="C150">
        <v>222.91499999999999</v>
      </c>
      <c r="D150">
        <v>222.91499999999999</v>
      </c>
      <c r="E150">
        <v>222.94</v>
      </c>
      <c r="F150">
        <v>8.1379999999999999</v>
      </c>
      <c r="G150">
        <v>8.141</v>
      </c>
      <c r="H150">
        <v>8.141</v>
      </c>
      <c r="I150">
        <v>8.1440000000000001</v>
      </c>
      <c r="J150">
        <v>49.957999999999998</v>
      </c>
      <c r="K150">
        <v>49.96</v>
      </c>
      <c r="L150">
        <v>49.962000000000003</v>
      </c>
      <c r="M150">
        <v>0.99329999999999996</v>
      </c>
    </row>
    <row r="151" spans="1:13" x14ac:dyDescent="0.25">
      <c r="A151" s="1">
        <v>46211.745799687502</v>
      </c>
      <c r="B151">
        <v>222.81899999999999</v>
      </c>
      <c r="C151">
        <v>222.89400000000001</v>
      </c>
      <c r="D151">
        <v>222.89400000000001</v>
      </c>
      <c r="E151">
        <v>222.923</v>
      </c>
      <c r="F151">
        <v>8.1310000000000002</v>
      </c>
      <c r="G151">
        <v>8.1359999999999992</v>
      </c>
      <c r="H151">
        <v>8.1359999999999992</v>
      </c>
      <c r="I151">
        <v>8.1379999999999999</v>
      </c>
      <c r="J151">
        <v>49.957000000000001</v>
      </c>
      <c r="K151">
        <v>49.957000000000001</v>
      </c>
      <c r="L151">
        <v>49.957999999999998</v>
      </c>
      <c r="M151">
        <v>0.99329999999999996</v>
      </c>
    </row>
    <row r="152" spans="1:13" x14ac:dyDescent="0.25">
      <c r="A152" s="1">
        <v>46211.745811273147</v>
      </c>
      <c r="B152">
        <v>222.77099999999999</v>
      </c>
      <c r="C152">
        <v>222.85300000000001</v>
      </c>
      <c r="D152">
        <v>222.85300000000001</v>
      </c>
      <c r="E152">
        <v>222.922</v>
      </c>
      <c r="F152">
        <v>8.1329999999999991</v>
      </c>
      <c r="G152">
        <v>8.1389999999999993</v>
      </c>
      <c r="H152">
        <v>8.1389999999999993</v>
      </c>
      <c r="I152">
        <v>8.1419999999999995</v>
      </c>
      <c r="J152">
        <v>49.956000000000003</v>
      </c>
      <c r="K152">
        <v>49.956000000000003</v>
      </c>
      <c r="L152">
        <v>49.956000000000003</v>
      </c>
      <c r="M152">
        <v>0.99329999999999996</v>
      </c>
    </row>
    <row r="153" spans="1:13" x14ac:dyDescent="0.25">
      <c r="A153" s="1">
        <v>46211.745822858793</v>
      </c>
      <c r="B153">
        <v>222.85900000000001</v>
      </c>
      <c r="C153">
        <v>222.886</v>
      </c>
      <c r="D153">
        <v>222.886</v>
      </c>
      <c r="E153">
        <v>222.911</v>
      </c>
      <c r="F153">
        <v>8.1329999999999991</v>
      </c>
      <c r="G153">
        <v>8.1359999999999992</v>
      </c>
      <c r="H153">
        <v>8.1359999999999992</v>
      </c>
      <c r="I153">
        <v>8.1379999999999999</v>
      </c>
      <c r="J153">
        <v>49.954999999999998</v>
      </c>
      <c r="K153">
        <v>49.956000000000003</v>
      </c>
      <c r="L153">
        <v>49.957999999999998</v>
      </c>
      <c r="M153">
        <v>0.99329999999999996</v>
      </c>
    </row>
    <row r="154" spans="1:13" x14ac:dyDescent="0.25">
      <c r="A154" s="1">
        <v>46211.745833321758</v>
      </c>
      <c r="B154">
        <v>222.86199999999999</v>
      </c>
      <c r="C154">
        <v>222.89500000000001</v>
      </c>
      <c r="D154">
        <v>222.89500000000001</v>
      </c>
      <c r="E154">
        <v>222.917</v>
      </c>
      <c r="F154">
        <v>8.1329999999999991</v>
      </c>
      <c r="G154">
        <v>8.1349999999999998</v>
      </c>
      <c r="H154">
        <v>8.1349999999999998</v>
      </c>
      <c r="I154">
        <v>8.1370000000000005</v>
      </c>
      <c r="J154">
        <v>49.953000000000003</v>
      </c>
      <c r="K154">
        <v>49.954000000000001</v>
      </c>
      <c r="L154">
        <v>49.954999999999998</v>
      </c>
      <c r="M154">
        <v>0.99329999999999996</v>
      </c>
    </row>
    <row r="155" spans="1:13" x14ac:dyDescent="0.25">
      <c r="A155" s="1">
        <v>46211.745844907404</v>
      </c>
      <c r="B155">
        <v>222.797</v>
      </c>
      <c r="C155">
        <v>222.87100000000001</v>
      </c>
      <c r="D155">
        <v>222.87100000000001</v>
      </c>
      <c r="E155">
        <v>222.93199999999999</v>
      </c>
      <c r="F155">
        <v>8.1289999999999996</v>
      </c>
      <c r="G155">
        <v>8.1349999999999998</v>
      </c>
      <c r="H155">
        <v>8.1349999999999998</v>
      </c>
      <c r="I155">
        <v>8.1389999999999993</v>
      </c>
      <c r="J155">
        <v>49.951000000000001</v>
      </c>
      <c r="K155">
        <v>49.951999999999998</v>
      </c>
      <c r="L155">
        <v>49.953000000000003</v>
      </c>
      <c r="M155">
        <v>0.99329999999999996</v>
      </c>
    </row>
    <row r="156" spans="1:13" x14ac:dyDescent="0.25">
      <c r="A156" s="1">
        <v>46211.745856493057</v>
      </c>
      <c r="B156">
        <v>222.816</v>
      </c>
      <c r="C156">
        <v>222.9</v>
      </c>
      <c r="D156">
        <v>222.9</v>
      </c>
      <c r="E156">
        <v>222.96299999999999</v>
      </c>
      <c r="F156">
        <v>8.1319999999999997</v>
      </c>
      <c r="G156">
        <v>8.1340000000000003</v>
      </c>
      <c r="H156">
        <v>8.1340000000000003</v>
      </c>
      <c r="I156">
        <v>8.1359999999999992</v>
      </c>
      <c r="J156">
        <v>49.95</v>
      </c>
      <c r="K156">
        <v>49.951000000000001</v>
      </c>
      <c r="L156">
        <v>49.951000000000001</v>
      </c>
      <c r="M156">
        <v>0.99329999999999996</v>
      </c>
    </row>
    <row r="157" spans="1:13" x14ac:dyDescent="0.25">
      <c r="A157" s="1">
        <v>46211.745868078702</v>
      </c>
      <c r="B157">
        <v>222.964</v>
      </c>
      <c r="C157">
        <v>223</v>
      </c>
      <c r="D157">
        <v>223</v>
      </c>
      <c r="E157">
        <v>223.03399999999999</v>
      </c>
      <c r="F157">
        <v>8.1300000000000008</v>
      </c>
      <c r="G157">
        <v>8.1310000000000002</v>
      </c>
      <c r="H157">
        <v>8.1310000000000002</v>
      </c>
      <c r="I157">
        <v>8.1319999999999997</v>
      </c>
      <c r="J157">
        <v>49.951000000000001</v>
      </c>
      <c r="K157">
        <v>49.951000000000001</v>
      </c>
      <c r="L157">
        <v>49.951999999999998</v>
      </c>
      <c r="M157">
        <v>0.99319999999999997</v>
      </c>
    </row>
    <row r="158" spans="1:13" x14ac:dyDescent="0.25">
      <c r="A158" s="1">
        <v>46211.745879664355</v>
      </c>
      <c r="B158">
        <v>222.988</v>
      </c>
      <c r="C158">
        <v>223.02699999999999</v>
      </c>
      <c r="D158">
        <v>223.02699999999999</v>
      </c>
      <c r="E158">
        <v>223.05799999999999</v>
      </c>
      <c r="F158">
        <v>8.1270000000000007</v>
      </c>
      <c r="G158">
        <v>8.1300000000000008</v>
      </c>
      <c r="H158">
        <v>8.1300000000000008</v>
      </c>
      <c r="I158">
        <v>8.1319999999999997</v>
      </c>
      <c r="J158">
        <v>49.953000000000003</v>
      </c>
      <c r="K158">
        <v>49.954000000000001</v>
      </c>
      <c r="L158">
        <v>49.954000000000001</v>
      </c>
      <c r="M158">
        <v>0.99329999999999996</v>
      </c>
    </row>
    <row r="159" spans="1:13" x14ac:dyDescent="0.25">
      <c r="A159" s="1">
        <v>46211.745891250001</v>
      </c>
      <c r="B159">
        <v>222.667</v>
      </c>
      <c r="C159">
        <v>222.785</v>
      </c>
      <c r="D159">
        <v>222.785</v>
      </c>
      <c r="E159">
        <v>222.92699999999999</v>
      </c>
      <c r="F159">
        <v>8.1210000000000004</v>
      </c>
      <c r="G159">
        <v>8.125</v>
      </c>
      <c r="H159">
        <v>8.125</v>
      </c>
      <c r="I159">
        <v>8.1310000000000002</v>
      </c>
      <c r="J159">
        <v>49.953000000000003</v>
      </c>
      <c r="K159">
        <v>49.954000000000001</v>
      </c>
      <c r="L159">
        <v>49.954999999999998</v>
      </c>
      <c r="M159">
        <v>0.99329999999999996</v>
      </c>
    </row>
    <row r="160" spans="1:13" x14ac:dyDescent="0.25">
      <c r="A160" s="1">
        <v>46211.745902835646</v>
      </c>
      <c r="B160">
        <v>222.62700000000001</v>
      </c>
      <c r="C160">
        <v>222.65299999999999</v>
      </c>
      <c r="D160">
        <v>222.65299999999999</v>
      </c>
      <c r="E160">
        <v>222.67</v>
      </c>
      <c r="F160">
        <v>8.1259999999999994</v>
      </c>
      <c r="G160">
        <v>8.1310000000000002</v>
      </c>
      <c r="H160">
        <v>8.1310000000000002</v>
      </c>
      <c r="I160">
        <v>8.1349999999999998</v>
      </c>
      <c r="J160">
        <v>49.948999999999998</v>
      </c>
      <c r="K160">
        <v>49.951000000000001</v>
      </c>
      <c r="L160">
        <v>49.951999999999998</v>
      </c>
      <c r="M160">
        <v>0.99329999999999996</v>
      </c>
    </row>
    <row r="161" spans="1:13" x14ac:dyDescent="0.25">
      <c r="A161" s="1">
        <v>46211.745914421299</v>
      </c>
      <c r="B161">
        <v>222.678</v>
      </c>
      <c r="C161">
        <v>222.73400000000001</v>
      </c>
      <c r="D161">
        <v>222.73400000000001</v>
      </c>
      <c r="E161">
        <v>222.798</v>
      </c>
      <c r="F161">
        <v>8.1340000000000003</v>
      </c>
      <c r="G161">
        <v>8.1379999999999999</v>
      </c>
      <c r="H161">
        <v>8.1379999999999999</v>
      </c>
      <c r="I161">
        <v>8.141</v>
      </c>
      <c r="J161">
        <v>49.948</v>
      </c>
      <c r="K161">
        <v>49.948999999999998</v>
      </c>
      <c r="L161">
        <v>49.948999999999998</v>
      </c>
      <c r="M161">
        <v>0.99329999999999996</v>
      </c>
    </row>
    <row r="162" spans="1:13" x14ac:dyDescent="0.25">
      <c r="A162" s="1">
        <v>46211.745926006945</v>
      </c>
      <c r="B162">
        <v>222.755</v>
      </c>
      <c r="C162">
        <v>222.82</v>
      </c>
      <c r="D162">
        <v>222.82</v>
      </c>
      <c r="E162">
        <v>222.85400000000001</v>
      </c>
      <c r="F162">
        <v>8.1349999999999998</v>
      </c>
      <c r="G162">
        <v>8.1379999999999999</v>
      </c>
      <c r="H162">
        <v>8.1379999999999999</v>
      </c>
      <c r="I162">
        <v>8.1430000000000007</v>
      </c>
      <c r="J162">
        <v>49.942999999999998</v>
      </c>
      <c r="K162">
        <v>49.945999999999998</v>
      </c>
      <c r="L162">
        <v>49.948999999999998</v>
      </c>
      <c r="M162">
        <v>0.99329999999999996</v>
      </c>
    </row>
    <row r="163" spans="1:13" x14ac:dyDescent="0.25">
      <c r="A163" s="1">
        <v>46211.74593759259</v>
      </c>
      <c r="B163">
        <v>222.77799999999999</v>
      </c>
      <c r="C163">
        <v>222.828</v>
      </c>
      <c r="D163">
        <v>222.828</v>
      </c>
      <c r="E163">
        <v>222.87299999999999</v>
      </c>
      <c r="F163">
        <v>8.1329999999999991</v>
      </c>
      <c r="G163">
        <v>8.1370000000000005</v>
      </c>
      <c r="H163">
        <v>8.1370000000000005</v>
      </c>
      <c r="I163">
        <v>8.1389999999999993</v>
      </c>
      <c r="J163">
        <v>49.935000000000002</v>
      </c>
      <c r="K163">
        <v>49.938000000000002</v>
      </c>
      <c r="L163">
        <v>49.941000000000003</v>
      </c>
      <c r="M163">
        <v>0.99329999999999996</v>
      </c>
    </row>
    <row r="164" spans="1:13" x14ac:dyDescent="0.25">
      <c r="A164" s="1">
        <v>46211.745949189812</v>
      </c>
      <c r="B164">
        <v>222.74199999999999</v>
      </c>
      <c r="C164">
        <v>222.77199999999999</v>
      </c>
      <c r="D164">
        <v>222.77199999999999</v>
      </c>
      <c r="E164">
        <v>222.82</v>
      </c>
      <c r="F164">
        <v>8.1359999999999992</v>
      </c>
      <c r="G164">
        <v>8.1379999999999999</v>
      </c>
      <c r="H164">
        <v>8.1379999999999999</v>
      </c>
      <c r="I164">
        <v>8.141</v>
      </c>
      <c r="J164">
        <v>49.927</v>
      </c>
      <c r="K164">
        <v>49.93</v>
      </c>
      <c r="L164">
        <v>49.933</v>
      </c>
      <c r="M164">
        <v>0.99329999999999996</v>
      </c>
    </row>
    <row r="165" spans="1:13" x14ac:dyDescent="0.25">
      <c r="A165" s="1">
        <v>46211.745960775464</v>
      </c>
      <c r="B165">
        <v>222.822</v>
      </c>
      <c r="C165">
        <v>222.84399999999999</v>
      </c>
      <c r="D165">
        <v>222.84399999999999</v>
      </c>
      <c r="E165">
        <v>222.86500000000001</v>
      </c>
      <c r="F165">
        <v>8.141</v>
      </c>
      <c r="G165">
        <v>8.1419999999999995</v>
      </c>
      <c r="H165">
        <v>8.1419999999999995</v>
      </c>
      <c r="I165">
        <v>8.1430000000000007</v>
      </c>
      <c r="J165">
        <v>49.923000000000002</v>
      </c>
      <c r="K165">
        <v>49.924999999999997</v>
      </c>
      <c r="L165">
        <v>49.927</v>
      </c>
      <c r="M165">
        <v>0.99329999999999996</v>
      </c>
    </row>
    <row r="166" spans="1:13" x14ac:dyDescent="0.25">
      <c r="A166" s="1">
        <v>46211.745972372686</v>
      </c>
      <c r="B166">
        <v>222.77600000000001</v>
      </c>
      <c r="C166">
        <v>222.83099999999999</v>
      </c>
      <c r="D166">
        <v>222.83099999999999</v>
      </c>
      <c r="E166">
        <v>222.86199999999999</v>
      </c>
      <c r="F166">
        <v>8.14</v>
      </c>
      <c r="G166">
        <v>8.1419999999999995</v>
      </c>
      <c r="H166">
        <v>8.1419999999999995</v>
      </c>
      <c r="I166">
        <v>8.1460000000000008</v>
      </c>
      <c r="J166">
        <v>49.918999999999997</v>
      </c>
      <c r="K166">
        <v>49.92</v>
      </c>
      <c r="L166">
        <v>49.921999999999997</v>
      </c>
      <c r="M166">
        <v>0.99329999999999996</v>
      </c>
    </row>
    <row r="167" spans="1:13" x14ac:dyDescent="0.25">
      <c r="A167" s="1">
        <v>46211.745983958332</v>
      </c>
      <c r="B167">
        <v>222.84399999999999</v>
      </c>
      <c r="C167">
        <v>222.86600000000001</v>
      </c>
      <c r="D167">
        <v>222.86600000000001</v>
      </c>
      <c r="E167">
        <v>222.87799999999999</v>
      </c>
      <c r="F167">
        <v>8.1440000000000001</v>
      </c>
      <c r="G167">
        <v>8.1460000000000008</v>
      </c>
      <c r="H167">
        <v>8.1460000000000008</v>
      </c>
      <c r="I167">
        <v>8.1470000000000002</v>
      </c>
      <c r="J167">
        <v>49.917000000000002</v>
      </c>
      <c r="K167">
        <v>49.917999999999999</v>
      </c>
      <c r="L167">
        <v>49.918999999999997</v>
      </c>
      <c r="M167">
        <v>0.99329999999999996</v>
      </c>
    </row>
    <row r="168" spans="1:13" x14ac:dyDescent="0.25">
      <c r="A168" s="1">
        <v>46211.745995555553</v>
      </c>
      <c r="B168">
        <v>222.858</v>
      </c>
      <c r="C168">
        <v>222.90899999999999</v>
      </c>
      <c r="D168">
        <v>222.90899999999999</v>
      </c>
      <c r="E168">
        <v>222.964</v>
      </c>
      <c r="F168">
        <v>8.1479999999999997</v>
      </c>
      <c r="G168">
        <v>8.1509999999999998</v>
      </c>
      <c r="H168">
        <v>8.1509999999999998</v>
      </c>
      <c r="I168">
        <v>8.1530000000000005</v>
      </c>
      <c r="J168">
        <v>49.917999999999999</v>
      </c>
      <c r="K168">
        <v>49.918999999999997</v>
      </c>
      <c r="L168">
        <v>49.918999999999997</v>
      </c>
      <c r="M168">
        <v>0.99329999999999996</v>
      </c>
    </row>
    <row r="169" spans="1:13" x14ac:dyDescent="0.25">
      <c r="A169" s="1">
        <v>46211.746007152775</v>
      </c>
      <c r="B169">
        <v>222.93700000000001</v>
      </c>
      <c r="C169">
        <v>222.95400000000001</v>
      </c>
      <c r="D169">
        <v>222.95400000000001</v>
      </c>
      <c r="E169">
        <v>222.97200000000001</v>
      </c>
      <c r="F169">
        <v>8.15</v>
      </c>
      <c r="G169">
        <v>8.1519999999999992</v>
      </c>
      <c r="H169">
        <v>8.1519999999999992</v>
      </c>
      <c r="I169">
        <v>8.1530000000000005</v>
      </c>
      <c r="J169">
        <v>49.917000000000002</v>
      </c>
      <c r="K169">
        <v>49.917999999999999</v>
      </c>
      <c r="L169">
        <v>49.918999999999997</v>
      </c>
      <c r="M169">
        <v>0.99329999999999996</v>
      </c>
    </row>
    <row r="170" spans="1:13" x14ac:dyDescent="0.25">
      <c r="A170" s="1">
        <v>46211.746018738428</v>
      </c>
      <c r="B170">
        <v>222.94300000000001</v>
      </c>
      <c r="C170">
        <v>222.96700000000001</v>
      </c>
      <c r="D170">
        <v>222.96700000000001</v>
      </c>
      <c r="E170">
        <v>222.999</v>
      </c>
      <c r="F170">
        <v>8.1509999999999998</v>
      </c>
      <c r="G170">
        <v>8.1530000000000005</v>
      </c>
      <c r="H170">
        <v>8.1530000000000005</v>
      </c>
      <c r="I170">
        <v>8.1539999999999999</v>
      </c>
      <c r="J170">
        <v>49.915999999999997</v>
      </c>
      <c r="K170">
        <v>49.917000000000002</v>
      </c>
      <c r="L170">
        <v>49.917999999999999</v>
      </c>
      <c r="M170">
        <v>0.99329999999999996</v>
      </c>
    </row>
    <row r="171" spans="1:13" x14ac:dyDescent="0.25">
      <c r="A171" s="1">
        <v>46211.746030335649</v>
      </c>
      <c r="B171">
        <v>222.958</v>
      </c>
      <c r="C171">
        <v>222.982</v>
      </c>
      <c r="D171">
        <v>222.982</v>
      </c>
      <c r="E171">
        <v>223.041</v>
      </c>
      <c r="F171">
        <v>8.1530000000000005</v>
      </c>
      <c r="G171">
        <v>8.1549999999999994</v>
      </c>
      <c r="H171">
        <v>8.1549999999999994</v>
      </c>
      <c r="I171">
        <v>8.1590000000000007</v>
      </c>
      <c r="J171">
        <v>49.92</v>
      </c>
      <c r="K171">
        <v>49.921999999999997</v>
      </c>
      <c r="L171">
        <v>49.923999999999999</v>
      </c>
      <c r="M171">
        <v>0.99329999999999996</v>
      </c>
    </row>
    <row r="172" spans="1:13" x14ac:dyDescent="0.25">
      <c r="A172" s="1">
        <v>46211.746041921295</v>
      </c>
      <c r="B172">
        <v>222.82499999999999</v>
      </c>
      <c r="C172">
        <v>222.94200000000001</v>
      </c>
      <c r="D172">
        <v>222.94200000000001</v>
      </c>
      <c r="E172">
        <v>223.02199999999999</v>
      </c>
      <c r="F172">
        <v>8.15</v>
      </c>
      <c r="G172">
        <v>8.1549999999999994</v>
      </c>
      <c r="H172">
        <v>8.1549999999999994</v>
      </c>
      <c r="I172">
        <v>8.1579999999999995</v>
      </c>
      <c r="J172">
        <v>49.923999999999999</v>
      </c>
      <c r="K172">
        <v>49.926000000000002</v>
      </c>
      <c r="L172">
        <v>49.927</v>
      </c>
      <c r="M172">
        <v>0.99329999999999996</v>
      </c>
    </row>
    <row r="173" spans="1:13" x14ac:dyDescent="0.25">
      <c r="A173" s="1">
        <v>46211.746053518516</v>
      </c>
      <c r="B173">
        <v>222.95599999999999</v>
      </c>
      <c r="C173">
        <v>223.005</v>
      </c>
      <c r="D173">
        <v>223.005</v>
      </c>
      <c r="E173">
        <v>223.06</v>
      </c>
      <c r="F173">
        <v>8.1560000000000006</v>
      </c>
      <c r="G173">
        <v>8.1590000000000007</v>
      </c>
      <c r="H173">
        <v>8.1590000000000007</v>
      </c>
      <c r="I173">
        <v>8.1620000000000008</v>
      </c>
      <c r="J173">
        <v>49.93</v>
      </c>
      <c r="K173">
        <v>49.932000000000002</v>
      </c>
      <c r="L173">
        <v>49.935000000000002</v>
      </c>
      <c r="M173">
        <v>0.99329999999999996</v>
      </c>
    </row>
    <row r="174" spans="1:13" x14ac:dyDescent="0.25">
      <c r="A174" s="1">
        <v>46211.746065104169</v>
      </c>
      <c r="B174">
        <v>222.90600000000001</v>
      </c>
      <c r="C174">
        <v>222.964</v>
      </c>
      <c r="D174">
        <v>222.964</v>
      </c>
      <c r="E174">
        <v>223.01499999999999</v>
      </c>
      <c r="F174">
        <v>8.1509999999999998</v>
      </c>
      <c r="G174">
        <v>8.1549999999999994</v>
      </c>
      <c r="H174">
        <v>8.1549999999999994</v>
      </c>
      <c r="I174">
        <v>8.157</v>
      </c>
      <c r="J174">
        <v>49.936</v>
      </c>
      <c r="K174">
        <v>49.936999999999998</v>
      </c>
      <c r="L174">
        <v>49.938000000000002</v>
      </c>
      <c r="M174">
        <v>0.99329999999999996</v>
      </c>
    </row>
    <row r="175" spans="1:13" x14ac:dyDescent="0.25">
      <c r="A175" s="1">
        <v>46211.746076689815</v>
      </c>
      <c r="B175">
        <v>222.941</v>
      </c>
      <c r="C175">
        <v>222.96899999999999</v>
      </c>
      <c r="D175">
        <v>222.96899999999999</v>
      </c>
      <c r="E175">
        <v>223.01400000000001</v>
      </c>
      <c r="F175">
        <v>8.16</v>
      </c>
      <c r="G175">
        <v>8.1609999999999996</v>
      </c>
      <c r="H175">
        <v>8.1609999999999996</v>
      </c>
      <c r="I175">
        <v>8.1649999999999991</v>
      </c>
      <c r="J175">
        <v>49.939</v>
      </c>
      <c r="K175">
        <v>49.94</v>
      </c>
      <c r="L175">
        <v>49.942</v>
      </c>
      <c r="M175">
        <v>0.99329999999999996</v>
      </c>
    </row>
    <row r="176" spans="1:13" x14ac:dyDescent="0.25">
      <c r="A176" s="1">
        <v>46211.74608827546</v>
      </c>
      <c r="B176">
        <v>222.98</v>
      </c>
      <c r="C176">
        <v>223.023</v>
      </c>
      <c r="D176">
        <v>223.023</v>
      </c>
      <c r="E176">
        <v>223.08</v>
      </c>
      <c r="F176">
        <v>8.1609999999999996</v>
      </c>
      <c r="G176">
        <v>8.1639999999999997</v>
      </c>
      <c r="H176">
        <v>8.1639999999999997</v>
      </c>
      <c r="I176">
        <v>8.1660000000000004</v>
      </c>
      <c r="J176">
        <v>49.942</v>
      </c>
      <c r="K176">
        <v>49.944000000000003</v>
      </c>
      <c r="L176">
        <v>49.947000000000003</v>
      </c>
      <c r="M176">
        <v>0.99329999999999996</v>
      </c>
    </row>
    <row r="177" spans="1:13" x14ac:dyDescent="0.25">
      <c r="A177" s="1">
        <v>46211.746099861113</v>
      </c>
      <c r="B177">
        <v>222.99</v>
      </c>
      <c r="C177">
        <v>223.02600000000001</v>
      </c>
      <c r="D177">
        <v>223.02600000000001</v>
      </c>
      <c r="E177">
        <v>223.07400000000001</v>
      </c>
      <c r="F177">
        <v>8.1609999999999996</v>
      </c>
      <c r="G177">
        <v>8.1630000000000003</v>
      </c>
      <c r="H177">
        <v>8.1630000000000003</v>
      </c>
      <c r="I177">
        <v>8.1649999999999991</v>
      </c>
      <c r="J177">
        <v>49.948</v>
      </c>
      <c r="K177">
        <v>49.95</v>
      </c>
      <c r="L177">
        <v>49.951999999999998</v>
      </c>
      <c r="M177">
        <v>0.99329999999999996</v>
      </c>
    </row>
    <row r="178" spans="1:13" x14ac:dyDescent="0.25">
      <c r="A178" s="1">
        <v>46211.746111446759</v>
      </c>
      <c r="B178">
        <v>223.017</v>
      </c>
      <c r="C178">
        <v>223.036</v>
      </c>
      <c r="D178">
        <v>223.036</v>
      </c>
      <c r="E178">
        <v>223.08</v>
      </c>
      <c r="F178">
        <v>8.1609999999999996</v>
      </c>
      <c r="G178">
        <v>8.1630000000000003</v>
      </c>
      <c r="H178">
        <v>8.1630000000000003</v>
      </c>
      <c r="I178">
        <v>8.1660000000000004</v>
      </c>
      <c r="J178">
        <v>49.953000000000003</v>
      </c>
      <c r="K178">
        <v>49.953000000000003</v>
      </c>
      <c r="L178">
        <v>49.954000000000001</v>
      </c>
      <c r="M178">
        <v>0.99329999999999996</v>
      </c>
    </row>
    <row r="179" spans="1:13" x14ac:dyDescent="0.25">
      <c r="A179" s="1">
        <v>46211.746123032404</v>
      </c>
      <c r="B179">
        <v>222.88800000000001</v>
      </c>
      <c r="C179">
        <v>223.006</v>
      </c>
      <c r="D179">
        <v>223.006</v>
      </c>
      <c r="E179">
        <v>223.07599999999999</v>
      </c>
      <c r="F179">
        <v>8.1530000000000005</v>
      </c>
      <c r="G179">
        <v>8.16</v>
      </c>
      <c r="H179">
        <v>8.16</v>
      </c>
      <c r="I179">
        <v>8.1649999999999991</v>
      </c>
      <c r="J179">
        <v>49.954000000000001</v>
      </c>
      <c r="K179">
        <v>49.954999999999998</v>
      </c>
      <c r="L179">
        <v>49.956000000000003</v>
      </c>
      <c r="M179">
        <v>0.99329999999999996</v>
      </c>
    </row>
    <row r="180" spans="1:13" x14ac:dyDescent="0.25">
      <c r="A180" s="1">
        <v>46211.746134618057</v>
      </c>
      <c r="B180">
        <v>222.92500000000001</v>
      </c>
      <c r="C180">
        <v>222.94</v>
      </c>
      <c r="D180">
        <v>222.94</v>
      </c>
      <c r="E180">
        <v>222.94800000000001</v>
      </c>
      <c r="F180">
        <v>8.1590000000000007</v>
      </c>
      <c r="G180">
        <v>8.1609999999999996</v>
      </c>
      <c r="H180">
        <v>8.1609999999999996</v>
      </c>
      <c r="I180">
        <v>8.1620000000000008</v>
      </c>
      <c r="J180">
        <v>49.954000000000001</v>
      </c>
      <c r="K180">
        <v>49.954999999999998</v>
      </c>
      <c r="L180">
        <v>49.956000000000003</v>
      </c>
      <c r="M180">
        <v>0.99329999999999996</v>
      </c>
    </row>
    <row r="181" spans="1:13" x14ac:dyDescent="0.25">
      <c r="A181" s="1">
        <v>46211.746146203703</v>
      </c>
      <c r="B181">
        <v>222.91800000000001</v>
      </c>
      <c r="C181">
        <v>222.964</v>
      </c>
      <c r="D181">
        <v>222.964</v>
      </c>
      <c r="E181">
        <v>223.00399999999999</v>
      </c>
      <c r="F181">
        <v>8.1609999999999996</v>
      </c>
      <c r="G181">
        <v>8.1620000000000008</v>
      </c>
      <c r="H181">
        <v>8.1620000000000008</v>
      </c>
      <c r="I181">
        <v>8.1639999999999997</v>
      </c>
      <c r="J181">
        <v>49.957000000000001</v>
      </c>
      <c r="K181">
        <v>49.957000000000001</v>
      </c>
      <c r="L181">
        <v>49.957999999999998</v>
      </c>
      <c r="M181">
        <v>0.99329999999999996</v>
      </c>
    </row>
    <row r="182" spans="1:13" x14ac:dyDescent="0.25">
      <c r="A182" s="1">
        <v>46211.746157789348</v>
      </c>
      <c r="B182">
        <v>222.93100000000001</v>
      </c>
      <c r="C182">
        <v>222.953</v>
      </c>
      <c r="D182">
        <v>222.953</v>
      </c>
      <c r="E182">
        <v>222.98099999999999</v>
      </c>
      <c r="F182">
        <v>8.1620000000000008</v>
      </c>
      <c r="G182">
        <v>8.1639999999999997</v>
      </c>
      <c r="H182">
        <v>8.1639999999999997</v>
      </c>
      <c r="I182">
        <v>8.1649999999999991</v>
      </c>
      <c r="J182">
        <v>49.959000000000003</v>
      </c>
      <c r="K182">
        <v>49.96</v>
      </c>
      <c r="L182">
        <v>49.962000000000003</v>
      </c>
      <c r="M182">
        <v>0.99329999999999996</v>
      </c>
    </row>
    <row r="183" spans="1:13" x14ac:dyDescent="0.25">
      <c r="A183" s="1">
        <v>46211.746169375001</v>
      </c>
      <c r="B183">
        <v>222.86099999999999</v>
      </c>
      <c r="C183">
        <v>222.958</v>
      </c>
      <c r="D183">
        <v>222.958</v>
      </c>
      <c r="E183">
        <v>223.01900000000001</v>
      </c>
      <c r="F183">
        <v>8.1609999999999996</v>
      </c>
      <c r="G183">
        <v>8.1649999999999991</v>
      </c>
      <c r="H183">
        <v>8.1649999999999991</v>
      </c>
      <c r="I183">
        <v>8.1690000000000005</v>
      </c>
      <c r="J183">
        <v>49.960999999999999</v>
      </c>
      <c r="K183">
        <v>49.962000000000003</v>
      </c>
      <c r="L183">
        <v>49.963000000000001</v>
      </c>
      <c r="M183">
        <v>0.99329999999999996</v>
      </c>
    </row>
    <row r="184" spans="1:13" x14ac:dyDescent="0.25">
      <c r="A184" s="1">
        <v>46211.746180949071</v>
      </c>
      <c r="B184">
        <v>222.88800000000001</v>
      </c>
      <c r="C184">
        <v>222.90199999999999</v>
      </c>
      <c r="D184">
        <v>222.90199999999999</v>
      </c>
      <c r="E184">
        <v>222.916</v>
      </c>
      <c r="F184">
        <v>8.1660000000000004</v>
      </c>
      <c r="G184">
        <v>8.1679999999999993</v>
      </c>
      <c r="H184">
        <v>8.1679999999999993</v>
      </c>
      <c r="I184">
        <v>8.1679999999999993</v>
      </c>
      <c r="J184">
        <v>49.957999999999998</v>
      </c>
      <c r="K184">
        <v>49.96</v>
      </c>
      <c r="L184">
        <v>49.960999999999999</v>
      </c>
      <c r="M184">
        <v>0.99329999999999996</v>
      </c>
    </row>
    <row r="185" spans="1:13" x14ac:dyDescent="0.25">
      <c r="A185" s="1">
        <v>46211.746192534723</v>
      </c>
      <c r="B185">
        <v>222.88</v>
      </c>
      <c r="C185">
        <v>222.90799999999999</v>
      </c>
      <c r="D185">
        <v>222.90799999999999</v>
      </c>
      <c r="E185">
        <v>222.92699999999999</v>
      </c>
      <c r="F185">
        <v>8.1630000000000003</v>
      </c>
      <c r="G185">
        <v>8.1669999999999998</v>
      </c>
      <c r="H185">
        <v>8.1669999999999998</v>
      </c>
      <c r="I185">
        <v>8.1690000000000005</v>
      </c>
      <c r="J185">
        <v>49.954000000000001</v>
      </c>
      <c r="K185">
        <v>49.954999999999998</v>
      </c>
      <c r="L185">
        <v>49.957999999999998</v>
      </c>
      <c r="M185">
        <v>0.99329999999999996</v>
      </c>
    </row>
    <row r="186" spans="1:13" x14ac:dyDescent="0.25">
      <c r="A186" s="1">
        <v>46211.746204120369</v>
      </c>
      <c r="B186">
        <v>222.839</v>
      </c>
      <c r="C186">
        <v>222.87899999999999</v>
      </c>
      <c r="D186">
        <v>222.87899999999999</v>
      </c>
      <c r="E186">
        <v>222.93700000000001</v>
      </c>
      <c r="F186">
        <v>8.1660000000000004</v>
      </c>
      <c r="G186">
        <v>8.1679999999999993</v>
      </c>
      <c r="H186">
        <v>8.1679999999999993</v>
      </c>
      <c r="I186">
        <v>8.17</v>
      </c>
      <c r="J186">
        <v>49.951000000000001</v>
      </c>
      <c r="K186">
        <v>49.951999999999998</v>
      </c>
      <c r="L186">
        <v>49.953000000000003</v>
      </c>
      <c r="M186">
        <v>0.99329999999999996</v>
      </c>
    </row>
    <row r="187" spans="1:13" x14ac:dyDescent="0.25">
      <c r="A187" s="1">
        <v>46211.746215706022</v>
      </c>
      <c r="B187">
        <v>222.83799999999999</v>
      </c>
      <c r="C187">
        <v>222.852</v>
      </c>
      <c r="D187">
        <v>222.852</v>
      </c>
      <c r="E187">
        <v>222.886</v>
      </c>
      <c r="F187">
        <v>8.1649999999999991</v>
      </c>
      <c r="G187">
        <v>8.1660000000000004</v>
      </c>
      <c r="H187">
        <v>8.1660000000000004</v>
      </c>
      <c r="I187">
        <v>8.1669999999999998</v>
      </c>
      <c r="J187">
        <v>49.945</v>
      </c>
      <c r="K187">
        <v>49.948</v>
      </c>
      <c r="L187">
        <v>49.948999999999998</v>
      </c>
      <c r="M187">
        <v>0.99329999999999996</v>
      </c>
    </row>
    <row r="188" spans="1:13" x14ac:dyDescent="0.25">
      <c r="A188" s="1">
        <v>46211.746227291667</v>
      </c>
      <c r="B188">
        <v>222.75899999999999</v>
      </c>
      <c r="C188">
        <v>222.80799999999999</v>
      </c>
      <c r="D188">
        <v>222.80799999999999</v>
      </c>
      <c r="E188">
        <v>222.834</v>
      </c>
      <c r="F188">
        <v>8.1630000000000003</v>
      </c>
      <c r="G188">
        <v>8.1660000000000004</v>
      </c>
      <c r="H188">
        <v>8.1660000000000004</v>
      </c>
      <c r="I188">
        <v>8.17</v>
      </c>
      <c r="J188">
        <v>49.936</v>
      </c>
      <c r="K188">
        <v>49.94</v>
      </c>
      <c r="L188">
        <v>49.942999999999998</v>
      </c>
      <c r="M188">
        <v>0.99329999999999996</v>
      </c>
    </row>
    <row r="189" spans="1:13" x14ac:dyDescent="0.25">
      <c r="A189" s="1">
        <v>46211.746238888889</v>
      </c>
      <c r="B189">
        <v>222.17599999999999</v>
      </c>
      <c r="C189">
        <v>222.53200000000001</v>
      </c>
      <c r="D189">
        <v>222.53200000000001</v>
      </c>
      <c r="E189">
        <v>222.77199999999999</v>
      </c>
      <c r="F189">
        <v>8.1449999999999996</v>
      </c>
      <c r="G189">
        <v>8.1630000000000003</v>
      </c>
      <c r="H189">
        <v>8.1630000000000003</v>
      </c>
      <c r="I189">
        <v>8.17</v>
      </c>
      <c r="J189">
        <v>49.927999999999997</v>
      </c>
      <c r="K189">
        <v>49.930999999999997</v>
      </c>
      <c r="L189">
        <v>49.933999999999997</v>
      </c>
      <c r="M189">
        <v>0.99329999999999996</v>
      </c>
    </row>
    <row r="190" spans="1:13" x14ac:dyDescent="0.25">
      <c r="A190" s="1">
        <v>46211.746250474534</v>
      </c>
      <c r="B190">
        <v>222.47200000000001</v>
      </c>
      <c r="C190">
        <v>222.501</v>
      </c>
      <c r="D190">
        <v>222.501</v>
      </c>
      <c r="E190">
        <v>222.54</v>
      </c>
      <c r="F190">
        <v>8.1660000000000004</v>
      </c>
      <c r="G190">
        <v>8.1679999999999993</v>
      </c>
      <c r="H190">
        <v>8.1679999999999993</v>
      </c>
      <c r="I190">
        <v>8.17</v>
      </c>
      <c r="J190">
        <v>49.923999999999999</v>
      </c>
      <c r="K190">
        <v>49.924999999999997</v>
      </c>
      <c r="L190">
        <v>49.926000000000002</v>
      </c>
      <c r="M190">
        <v>0.99329999999999996</v>
      </c>
    </row>
    <row r="191" spans="1:13" x14ac:dyDescent="0.25">
      <c r="A191" s="1">
        <v>46211.746262071756</v>
      </c>
      <c r="B191">
        <v>222.44200000000001</v>
      </c>
      <c r="C191">
        <v>222.48099999999999</v>
      </c>
      <c r="D191">
        <v>222.48099999999999</v>
      </c>
      <c r="E191">
        <v>222.50399999999999</v>
      </c>
      <c r="F191">
        <v>8.1649999999999991</v>
      </c>
      <c r="G191">
        <v>8.1660000000000004</v>
      </c>
      <c r="H191">
        <v>8.1660000000000004</v>
      </c>
      <c r="I191">
        <v>8.1669999999999998</v>
      </c>
      <c r="J191">
        <v>49.92</v>
      </c>
      <c r="K191">
        <v>49.921999999999997</v>
      </c>
      <c r="L191">
        <v>49.923000000000002</v>
      </c>
      <c r="M191">
        <v>0.99329999999999996</v>
      </c>
    </row>
    <row r="192" spans="1:13" x14ac:dyDescent="0.25">
      <c r="A192" s="1">
        <v>46211.746273657409</v>
      </c>
      <c r="B192">
        <v>222.40700000000001</v>
      </c>
      <c r="C192">
        <v>222.42599999999999</v>
      </c>
      <c r="D192">
        <v>222.42599999999999</v>
      </c>
      <c r="E192">
        <v>222.43799999999999</v>
      </c>
      <c r="F192">
        <v>8.1630000000000003</v>
      </c>
      <c r="G192">
        <v>8.1649999999999991</v>
      </c>
      <c r="H192">
        <v>8.1649999999999991</v>
      </c>
      <c r="I192">
        <v>8.1660000000000004</v>
      </c>
      <c r="J192">
        <v>49.912999999999997</v>
      </c>
      <c r="K192">
        <v>49.915999999999997</v>
      </c>
      <c r="L192">
        <v>49.918999999999997</v>
      </c>
      <c r="M192">
        <v>0.99329999999999996</v>
      </c>
    </row>
    <row r="193" spans="1:13" x14ac:dyDescent="0.25">
      <c r="A193" s="1">
        <v>46211.74628525463</v>
      </c>
      <c r="B193">
        <v>222.27600000000001</v>
      </c>
      <c r="C193">
        <v>222.34800000000001</v>
      </c>
      <c r="D193">
        <v>222.34800000000001</v>
      </c>
      <c r="E193">
        <v>222.392</v>
      </c>
      <c r="F193">
        <v>8.1620000000000008</v>
      </c>
      <c r="G193">
        <v>8.1660000000000004</v>
      </c>
      <c r="H193">
        <v>8.1660000000000004</v>
      </c>
      <c r="I193">
        <v>8.1669999999999998</v>
      </c>
      <c r="J193">
        <v>49.905000000000001</v>
      </c>
      <c r="K193">
        <v>49.908999999999999</v>
      </c>
      <c r="L193">
        <v>49.912999999999997</v>
      </c>
      <c r="M193">
        <v>0.99339999999999995</v>
      </c>
    </row>
    <row r="194" spans="1:13" x14ac:dyDescent="0.25">
      <c r="A194" s="1">
        <v>46211.746296851852</v>
      </c>
      <c r="B194">
        <v>222.12700000000001</v>
      </c>
      <c r="C194">
        <v>222.24199999999999</v>
      </c>
      <c r="D194">
        <v>222.24199999999999</v>
      </c>
      <c r="E194">
        <v>222.346</v>
      </c>
      <c r="F194">
        <v>8.1560000000000006</v>
      </c>
      <c r="G194">
        <v>8.1620000000000008</v>
      </c>
      <c r="H194">
        <v>8.1620000000000008</v>
      </c>
      <c r="I194">
        <v>8.1660000000000004</v>
      </c>
      <c r="J194">
        <v>49.899000000000001</v>
      </c>
      <c r="K194">
        <v>49.901000000000003</v>
      </c>
      <c r="L194">
        <v>49.902999999999999</v>
      </c>
      <c r="M194">
        <v>0.99339999999999995</v>
      </c>
    </row>
    <row r="195" spans="1:13" x14ac:dyDescent="0.25">
      <c r="A195" s="1">
        <v>46211.746308449074</v>
      </c>
      <c r="B195">
        <v>222.17099999999999</v>
      </c>
      <c r="C195">
        <v>222.21899999999999</v>
      </c>
      <c r="D195">
        <v>222.21899999999999</v>
      </c>
      <c r="E195">
        <v>222.28299999999999</v>
      </c>
      <c r="F195">
        <v>8.1609999999999996</v>
      </c>
      <c r="G195">
        <v>8.1620000000000008</v>
      </c>
      <c r="H195">
        <v>8.1620000000000008</v>
      </c>
      <c r="I195">
        <v>8.1639999999999997</v>
      </c>
      <c r="J195">
        <v>49.893999999999998</v>
      </c>
      <c r="K195">
        <v>49.896000000000001</v>
      </c>
      <c r="L195">
        <v>49.898000000000003</v>
      </c>
      <c r="M195">
        <v>0.99339999999999995</v>
      </c>
    </row>
    <row r="196" spans="1:13" x14ac:dyDescent="0.25">
      <c r="A196" s="1">
        <v>46211.746320046295</v>
      </c>
      <c r="B196">
        <v>222.179</v>
      </c>
      <c r="C196">
        <v>222.227</v>
      </c>
      <c r="D196">
        <v>222.227</v>
      </c>
      <c r="E196">
        <v>222.31700000000001</v>
      </c>
      <c r="F196">
        <v>8.1630000000000003</v>
      </c>
      <c r="G196">
        <v>8.1660000000000004</v>
      </c>
      <c r="H196">
        <v>8.1660000000000004</v>
      </c>
      <c r="I196">
        <v>8.1690000000000005</v>
      </c>
      <c r="J196">
        <v>49.893000000000001</v>
      </c>
      <c r="K196">
        <v>49.893000000000001</v>
      </c>
      <c r="L196">
        <v>49.893999999999998</v>
      </c>
      <c r="M196">
        <v>0.99339999999999995</v>
      </c>
    </row>
    <row r="197" spans="1:13" x14ac:dyDescent="0.25">
      <c r="A197" s="1">
        <v>46211.746331655093</v>
      </c>
      <c r="B197">
        <v>222.21899999999999</v>
      </c>
      <c r="C197">
        <v>222.23500000000001</v>
      </c>
      <c r="D197">
        <v>222.23500000000001</v>
      </c>
      <c r="E197">
        <v>222.25299999999999</v>
      </c>
      <c r="F197">
        <v>8.16</v>
      </c>
      <c r="G197">
        <v>8.1620000000000008</v>
      </c>
      <c r="H197">
        <v>8.1620000000000008</v>
      </c>
      <c r="I197">
        <v>8.1639999999999997</v>
      </c>
      <c r="J197">
        <v>49.892000000000003</v>
      </c>
      <c r="K197">
        <v>49.893000000000001</v>
      </c>
      <c r="L197">
        <v>49.893000000000001</v>
      </c>
      <c r="M197">
        <v>0.99339999999999995</v>
      </c>
    </row>
    <row r="198" spans="1:13" x14ac:dyDescent="0.25">
      <c r="A198" s="1">
        <v>46211.746343252315</v>
      </c>
      <c r="B198">
        <v>222.202</v>
      </c>
      <c r="C198">
        <v>222.23699999999999</v>
      </c>
      <c r="D198">
        <v>222.23699999999999</v>
      </c>
      <c r="E198">
        <v>222.26900000000001</v>
      </c>
      <c r="F198">
        <v>8.1630000000000003</v>
      </c>
      <c r="G198">
        <v>8.1639999999999997</v>
      </c>
      <c r="H198">
        <v>8.1639999999999997</v>
      </c>
      <c r="I198">
        <v>8.1660000000000004</v>
      </c>
      <c r="J198">
        <v>49.893000000000001</v>
      </c>
      <c r="K198">
        <v>49.893000000000001</v>
      </c>
      <c r="L198">
        <v>49.893000000000001</v>
      </c>
      <c r="M198">
        <v>0.99339999999999995</v>
      </c>
    </row>
    <row r="199" spans="1:13" x14ac:dyDescent="0.25">
      <c r="A199" s="1">
        <v>46211.746354849536</v>
      </c>
      <c r="B199">
        <v>222.239</v>
      </c>
      <c r="C199">
        <v>222.27099999999999</v>
      </c>
      <c r="D199">
        <v>222.27099999999999</v>
      </c>
      <c r="E199">
        <v>222.31200000000001</v>
      </c>
      <c r="F199">
        <v>8.1660000000000004</v>
      </c>
      <c r="G199">
        <v>8.1690000000000005</v>
      </c>
      <c r="H199">
        <v>8.1690000000000005</v>
      </c>
      <c r="I199">
        <v>8.1720000000000006</v>
      </c>
      <c r="J199">
        <v>49.893999999999998</v>
      </c>
      <c r="K199">
        <v>49.895000000000003</v>
      </c>
      <c r="L199">
        <v>49.896999999999998</v>
      </c>
      <c r="M199">
        <v>0.99339999999999995</v>
      </c>
    </row>
    <row r="200" spans="1:13" x14ac:dyDescent="0.25">
      <c r="A200" s="1">
        <v>46211.746366446758</v>
      </c>
      <c r="B200">
        <v>222.233</v>
      </c>
      <c r="C200">
        <v>222.28</v>
      </c>
      <c r="D200">
        <v>222.28</v>
      </c>
      <c r="E200">
        <v>222.32499999999999</v>
      </c>
      <c r="F200">
        <v>8.1669999999999998</v>
      </c>
      <c r="G200">
        <v>8.1690000000000005</v>
      </c>
      <c r="H200">
        <v>8.1690000000000005</v>
      </c>
      <c r="I200">
        <v>8.173</v>
      </c>
      <c r="J200">
        <v>49.898000000000003</v>
      </c>
      <c r="K200">
        <v>49.9</v>
      </c>
      <c r="L200">
        <v>49.902999999999999</v>
      </c>
      <c r="M200">
        <v>0.99339999999999995</v>
      </c>
    </row>
    <row r="201" spans="1:13" x14ac:dyDescent="0.25">
      <c r="A201" s="1">
        <v>46211.746378043979</v>
      </c>
      <c r="B201">
        <v>222.26</v>
      </c>
      <c r="C201">
        <v>222.3</v>
      </c>
      <c r="D201">
        <v>222.3</v>
      </c>
      <c r="E201">
        <v>222.32400000000001</v>
      </c>
      <c r="F201">
        <v>8.1660000000000004</v>
      </c>
      <c r="G201">
        <v>8.1679999999999993</v>
      </c>
      <c r="H201">
        <v>8.1679999999999993</v>
      </c>
      <c r="I201">
        <v>8.17</v>
      </c>
      <c r="J201">
        <v>49.904000000000003</v>
      </c>
      <c r="K201">
        <v>49.905999999999999</v>
      </c>
      <c r="L201">
        <v>49.906999999999996</v>
      </c>
      <c r="M201">
        <v>0.99339999999999995</v>
      </c>
    </row>
    <row r="202" spans="1:13" x14ac:dyDescent="0.25">
      <c r="A202" s="1">
        <v>46211.746389641201</v>
      </c>
      <c r="B202">
        <v>222.22800000000001</v>
      </c>
      <c r="C202">
        <v>222.26400000000001</v>
      </c>
      <c r="D202">
        <v>222.26400000000001</v>
      </c>
      <c r="E202">
        <v>222.3</v>
      </c>
      <c r="F202">
        <v>8.1630000000000003</v>
      </c>
      <c r="G202">
        <v>8.1649999999999991</v>
      </c>
      <c r="H202">
        <v>8.1649999999999991</v>
      </c>
      <c r="I202">
        <v>8.1679999999999993</v>
      </c>
      <c r="J202">
        <v>49.908000000000001</v>
      </c>
      <c r="K202">
        <v>49.91</v>
      </c>
      <c r="L202">
        <v>49.911999999999999</v>
      </c>
      <c r="M202">
        <v>0.99339999999999995</v>
      </c>
    </row>
    <row r="203" spans="1:13" x14ac:dyDescent="0.25">
      <c r="A203" s="1">
        <v>46211.746401226854</v>
      </c>
      <c r="B203">
        <v>222.15100000000001</v>
      </c>
      <c r="C203">
        <v>222.18199999999999</v>
      </c>
      <c r="D203">
        <v>222.18199999999999</v>
      </c>
      <c r="E203">
        <v>222.21</v>
      </c>
      <c r="F203">
        <v>8.1639999999999997</v>
      </c>
      <c r="G203">
        <v>8.1660000000000004</v>
      </c>
      <c r="H203">
        <v>8.1660000000000004</v>
      </c>
      <c r="I203">
        <v>8.1679999999999993</v>
      </c>
      <c r="J203">
        <v>49.91</v>
      </c>
      <c r="K203">
        <v>49.911000000000001</v>
      </c>
      <c r="L203">
        <v>49.911999999999999</v>
      </c>
      <c r="M203">
        <v>0.99339999999999995</v>
      </c>
    </row>
    <row r="204" spans="1:13" x14ac:dyDescent="0.25">
      <c r="A204" s="1">
        <v>46211.746412824075</v>
      </c>
      <c r="B204">
        <v>222.13399999999999</v>
      </c>
      <c r="C204">
        <v>222.161</v>
      </c>
      <c r="D204">
        <v>222.161</v>
      </c>
      <c r="E204">
        <v>222.18799999999999</v>
      </c>
      <c r="F204">
        <v>8.1639999999999997</v>
      </c>
      <c r="G204">
        <v>8.1660000000000004</v>
      </c>
      <c r="H204">
        <v>8.1660000000000004</v>
      </c>
      <c r="I204">
        <v>8.1679999999999993</v>
      </c>
      <c r="J204">
        <v>49.908000000000001</v>
      </c>
      <c r="K204">
        <v>49.908999999999999</v>
      </c>
      <c r="L204">
        <v>49.908999999999999</v>
      </c>
      <c r="M204">
        <v>0.99339999999999995</v>
      </c>
    </row>
    <row r="205" spans="1:13" x14ac:dyDescent="0.25">
      <c r="A205" s="1">
        <v>46211.746424421297</v>
      </c>
      <c r="B205">
        <v>222.09399999999999</v>
      </c>
      <c r="C205">
        <v>222.16200000000001</v>
      </c>
      <c r="D205">
        <v>222.16200000000001</v>
      </c>
      <c r="E205">
        <v>222.20599999999999</v>
      </c>
      <c r="F205">
        <v>8.1630000000000003</v>
      </c>
      <c r="G205">
        <v>8.1669999999999998</v>
      </c>
      <c r="H205">
        <v>8.1669999999999998</v>
      </c>
      <c r="I205">
        <v>8.17</v>
      </c>
      <c r="J205">
        <v>49.904000000000003</v>
      </c>
      <c r="K205">
        <v>49.905999999999999</v>
      </c>
      <c r="L205">
        <v>49.908000000000001</v>
      </c>
      <c r="M205">
        <v>0.99339999999999995</v>
      </c>
    </row>
    <row r="206" spans="1:13" x14ac:dyDescent="0.25">
      <c r="A206" s="1">
        <v>46211.746436018519</v>
      </c>
      <c r="B206">
        <v>222.08099999999999</v>
      </c>
      <c r="C206">
        <v>222.15</v>
      </c>
      <c r="D206">
        <v>222.15</v>
      </c>
      <c r="E206">
        <v>222.197</v>
      </c>
      <c r="F206">
        <v>8.1639999999999997</v>
      </c>
      <c r="G206">
        <v>8.1660000000000004</v>
      </c>
      <c r="H206">
        <v>8.1660000000000004</v>
      </c>
      <c r="I206">
        <v>8.1679999999999993</v>
      </c>
      <c r="J206">
        <v>49.901000000000003</v>
      </c>
      <c r="K206">
        <v>49.902000000000001</v>
      </c>
      <c r="L206">
        <v>49.902999999999999</v>
      </c>
      <c r="M206">
        <v>0.99339999999999995</v>
      </c>
    </row>
    <row r="207" spans="1:13" x14ac:dyDescent="0.25">
      <c r="A207" s="1">
        <v>46211.74644761574</v>
      </c>
      <c r="B207">
        <v>222.006</v>
      </c>
      <c r="C207">
        <v>222.08600000000001</v>
      </c>
      <c r="D207">
        <v>222.08600000000001</v>
      </c>
      <c r="E207">
        <v>222.15</v>
      </c>
      <c r="F207">
        <v>8.16</v>
      </c>
      <c r="G207">
        <v>8.1639999999999997</v>
      </c>
      <c r="H207">
        <v>8.1639999999999997</v>
      </c>
      <c r="I207">
        <v>8.1669999999999998</v>
      </c>
      <c r="J207">
        <v>49.899000000000001</v>
      </c>
      <c r="K207">
        <v>49.9</v>
      </c>
      <c r="L207">
        <v>49.901000000000003</v>
      </c>
      <c r="M207">
        <v>0.99339999999999995</v>
      </c>
    </row>
    <row r="208" spans="1:13" x14ac:dyDescent="0.25">
      <c r="A208" s="1">
        <v>46211.746459212962</v>
      </c>
      <c r="B208">
        <v>222.02500000000001</v>
      </c>
      <c r="C208">
        <v>222.07400000000001</v>
      </c>
      <c r="D208">
        <v>222.07400000000001</v>
      </c>
      <c r="E208">
        <v>222.11699999999999</v>
      </c>
      <c r="F208">
        <v>8.1609999999999996</v>
      </c>
      <c r="G208">
        <v>8.1639999999999997</v>
      </c>
      <c r="H208">
        <v>8.1639999999999997</v>
      </c>
      <c r="I208">
        <v>8.1669999999999998</v>
      </c>
      <c r="J208">
        <v>49.893000000000001</v>
      </c>
      <c r="K208">
        <v>49.896000000000001</v>
      </c>
      <c r="L208">
        <v>49.896999999999998</v>
      </c>
      <c r="M208">
        <v>0.99339999999999995</v>
      </c>
    </row>
    <row r="209" spans="1:13" x14ac:dyDescent="0.25">
      <c r="A209" s="1">
        <v>46211.746470810183</v>
      </c>
      <c r="B209">
        <v>222.029</v>
      </c>
      <c r="C209">
        <v>222.07900000000001</v>
      </c>
      <c r="D209">
        <v>222.07900000000001</v>
      </c>
      <c r="E209">
        <v>222.12200000000001</v>
      </c>
      <c r="F209">
        <v>8.1630000000000003</v>
      </c>
      <c r="G209">
        <v>8.1679999999999993</v>
      </c>
      <c r="H209">
        <v>8.1679999999999993</v>
      </c>
      <c r="I209">
        <v>8.1709999999999994</v>
      </c>
      <c r="J209">
        <v>49.889000000000003</v>
      </c>
      <c r="K209">
        <v>49.890999999999998</v>
      </c>
      <c r="L209">
        <v>49.892000000000003</v>
      </c>
      <c r="M209">
        <v>0.99339999999999995</v>
      </c>
    </row>
    <row r="210" spans="1:13" x14ac:dyDescent="0.25">
      <c r="A210" s="1">
        <v>46211.746482407405</v>
      </c>
      <c r="B210">
        <v>222.16800000000001</v>
      </c>
      <c r="C210">
        <v>222.2</v>
      </c>
      <c r="D210">
        <v>222.2</v>
      </c>
      <c r="E210">
        <v>222.233</v>
      </c>
      <c r="F210">
        <v>8.1649999999999991</v>
      </c>
      <c r="G210">
        <v>8.1679999999999993</v>
      </c>
      <c r="H210">
        <v>8.1679999999999993</v>
      </c>
      <c r="I210">
        <v>8.1709999999999994</v>
      </c>
      <c r="J210">
        <v>49.887999999999998</v>
      </c>
      <c r="K210">
        <v>49.889000000000003</v>
      </c>
      <c r="L210">
        <v>49.889000000000003</v>
      </c>
      <c r="M210">
        <v>0.99339999999999995</v>
      </c>
    </row>
    <row r="211" spans="1:13" x14ac:dyDescent="0.25">
      <c r="A211" s="1">
        <v>46211.746494016203</v>
      </c>
      <c r="B211">
        <v>222.25700000000001</v>
      </c>
      <c r="C211">
        <v>222.285</v>
      </c>
      <c r="D211">
        <v>222.285</v>
      </c>
      <c r="E211">
        <v>222.304</v>
      </c>
      <c r="F211">
        <v>8.1649999999999991</v>
      </c>
      <c r="G211">
        <v>8.1669999999999998</v>
      </c>
      <c r="H211">
        <v>8.1669999999999998</v>
      </c>
      <c r="I211">
        <v>8.17</v>
      </c>
      <c r="J211">
        <v>49.889000000000003</v>
      </c>
      <c r="K211">
        <v>49.89</v>
      </c>
      <c r="L211">
        <v>49.892000000000003</v>
      </c>
      <c r="M211">
        <v>0.99339999999999995</v>
      </c>
    </row>
    <row r="212" spans="1:13" x14ac:dyDescent="0.25">
      <c r="A212" s="1">
        <v>46211.746505613424</v>
      </c>
      <c r="B212">
        <v>222.24199999999999</v>
      </c>
      <c r="C212">
        <v>222.267</v>
      </c>
      <c r="D212">
        <v>222.267</v>
      </c>
      <c r="E212">
        <v>222.30500000000001</v>
      </c>
      <c r="F212">
        <v>8.1649999999999991</v>
      </c>
      <c r="G212">
        <v>8.1660000000000004</v>
      </c>
      <c r="H212">
        <v>8.1660000000000004</v>
      </c>
      <c r="I212">
        <v>8.17</v>
      </c>
      <c r="J212">
        <v>49.892000000000003</v>
      </c>
      <c r="K212">
        <v>49.895000000000003</v>
      </c>
      <c r="L212">
        <v>49.896999999999998</v>
      </c>
      <c r="M212">
        <v>0.99339999999999995</v>
      </c>
    </row>
    <row r="213" spans="1:13" x14ac:dyDescent="0.25">
      <c r="A213" s="1">
        <v>46211.746517210646</v>
      </c>
      <c r="B213">
        <v>222.214</v>
      </c>
      <c r="C213">
        <v>222.249</v>
      </c>
      <c r="D213">
        <v>222.249</v>
      </c>
      <c r="E213">
        <v>222.28800000000001</v>
      </c>
      <c r="F213">
        <v>8.1639999999999997</v>
      </c>
      <c r="G213">
        <v>8.1660000000000004</v>
      </c>
      <c r="H213">
        <v>8.1660000000000004</v>
      </c>
      <c r="I213">
        <v>8.1669999999999998</v>
      </c>
      <c r="J213">
        <v>49.899000000000001</v>
      </c>
      <c r="K213">
        <v>49.9</v>
      </c>
      <c r="L213">
        <v>49.901000000000003</v>
      </c>
      <c r="M213">
        <v>0.99339999999999995</v>
      </c>
    </row>
    <row r="214" spans="1:13" x14ac:dyDescent="0.25">
      <c r="A214" s="1">
        <v>46211.746527766205</v>
      </c>
      <c r="B214">
        <v>222.17599999999999</v>
      </c>
      <c r="C214">
        <v>222.203</v>
      </c>
      <c r="D214">
        <v>222.203</v>
      </c>
      <c r="E214">
        <v>222.227</v>
      </c>
      <c r="F214">
        <v>8.1630000000000003</v>
      </c>
      <c r="G214">
        <v>8.1649999999999991</v>
      </c>
      <c r="H214">
        <v>8.1649999999999991</v>
      </c>
      <c r="I214">
        <v>8.1679999999999993</v>
      </c>
      <c r="J214">
        <v>49.901000000000003</v>
      </c>
      <c r="K214">
        <v>49.902999999999999</v>
      </c>
      <c r="L214">
        <v>49.905000000000001</v>
      </c>
      <c r="M214">
        <v>0.99339999999999995</v>
      </c>
    </row>
    <row r="215" spans="1:13" x14ac:dyDescent="0.25">
      <c r="A215" s="1">
        <v>46211.746539363427</v>
      </c>
      <c r="B215">
        <v>222.28800000000001</v>
      </c>
      <c r="C215">
        <v>222.33699999999999</v>
      </c>
      <c r="D215">
        <v>222.33699999999999</v>
      </c>
      <c r="E215">
        <v>222.40299999999999</v>
      </c>
      <c r="F215">
        <v>8.1660000000000004</v>
      </c>
      <c r="G215">
        <v>8.1679999999999993</v>
      </c>
      <c r="H215">
        <v>8.1679999999999993</v>
      </c>
      <c r="I215">
        <v>8.1709999999999994</v>
      </c>
      <c r="J215">
        <v>49.905000000000001</v>
      </c>
      <c r="K215">
        <v>49.908000000000001</v>
      </c>
      <c r="L215">
        <v>49.911999999999999</v>
      </c>
      <c r="M215">
        <v>0.99339999999999995</v>
      </c>
    </row>
    <row r="216" spans="1:13" x14ac:dyDescent="0.25">
      <c r="A216" s="1">
        <v>46211.746550960648</v>
      </c>
      <c r="B216">
        <v>222.36099999999999</v>
      </c>
      <c r="C216">
        <v>222.39099999999999</v>
      </c>
      <c r="D216">
        <v>222.39099999999999</v>
      </c>
      <c r="E216">
        <v>222.43</v>
      </c>
      <c r="F216">
        <v>8.1630000000000003</v>
      </c>
      <c r="G216">
        <v>8.1639999999999997</v>
      </c>
      <c r="H216">
        <v>8.1639999999999997</v>
      </c>
      <c r="I216">
        <v>8.1649999999999991</v>
      </c>
      <c r="J216">
        <v>49.912999999999997</v>
      </c>
      <c r="K216">
        <v>49.915999999999997</v>
      </c>
      <c r="L216">
        <v>49.92</v>
      </c>
      <c r="M216">
        <v>0.99339999999999995</v>
      </c>
    </row>
    <row r="217" spans="1:13" x14ac:dyDescent="0.25">
      <c r="A217" s="1">
        <v>46211.746562546294</v>
      </c>
      <c r="B217">
        <v>222.428</v>
      </c>
      <c r="C217">
        <v>222.48</v>
      </c>
      <c r="D217">
        <v>222.48</v>
      </c>
      <c r="E217">
        <v>222.52699999999999</v>
      </c>
      <c r="F217">
        <v>8.1630000000000003</v>
      </c>
      <c r="G217">
        <v>8.1639999999999997</v>
      </c>
      <c r="H217">
        <v>8.1639999999999997</v>
      </c>
      <c r="I217">
        <v>8.1660000000000004</v>
      </c>
      <c r="J217">
        <v>49.923000000000002</v>
      </c>
      <c r="K217">
        <v>49.929000000000002</v>
      </c>
      <c r="L217">
        <v>49.933999999999997</v>
      </c>
      <c r="M217">
        <v>0.99339999999999995</v>
      </c>
    </row>
    <row r="218" spans="1:13" x14ac:dyDescent="0.25">
      <c r="A218" s="1">
        <v>46211.746574143515</v>
      </c>
      <c r="B218">
        <v>222.315</v>
      </c>
      <c r="C218">
        <v>222.459</v>
      </c>
      <c r="D218">
        <v>222.459</v>
      </c>
      <c r="E218">
        <v>222.54</v>
      </c>
      <c r="F218">
        <v>8.1560000000000006</v>
      </c>
      <c r="G218">
        <v>8.16</v>
      </c>
      <c r="H218">
        <v>8.16</v>
      </c>
      <c r="I218">
        <v>8.1649999999999991</v>
      </c>
      <c r="J218">
        <v>49.936999999999998</v>
      </c>
      <c r="K218">
        <v>49.942</v>
      </c>
      <c r="L218">
        <v>49.947000000000003</v>
      </c>
      <c r="M218">
        <v>0.99339999999999995</v>
      </c>
    </row>
    <row r="219" spans="1:13" x14ac:dyDescent="0.25">
      <c r="A219" s="1">
        <v>46211.746585729168</v>
      </c>
      <c r="B219">
        <v>222.31299999999999</v>
      </c>
      <c r="C219">
        <v>222.53399999999999</v>
      </c>
      <c r="D219">
        <v>222.53399999999999</v>
      </c>
      <c r="E219">
        <v>222.666</v>
      </c>
      <c r="F219">
        <v>8.1590000000000007</v>
      </c>
      <c r="G219">
        <v>8.1679999999999993</v>
      </c>
      <c r="H219">
        <v>8.1679999999999993</v>
      </c>
      <c r="I219">
        <v>8.1760000000000002</v>
      </c>
      <c r="J219">
        <v>49.948999999999998</v>
      </c>
      <c r="K219">
        <v>49.954000000000001</v>
      </c>
      <c r="L219">
        <v>49.959000000000003</v>
      </c>
      <c r="M219">
        <v>0.99339999999999995</v>
      </c>
    </row>
    <row r="220" spans="1:13" x14ac:dyDescent="0.25">
      <c r="A220" s="1">
        <v>46211.746597303238</v>
      </c>
      <c r="B220">
        <v>222.548</v>
      </c>
      <c r="C220">
        <v>222.64599999999999</v>
      </c>
      <c r="D220">
        <v>222.64599999999999</v>
      </c>
      <c r="E220">
        <v>222.678</v>
      </c>
      <c r="F220">
        <v>8.1579999999999995</v>
      </c>
      <c r="G220">
        <v>8.1639999999999997</v>
      </c>
      <c r="H220">
        <v>8.1639999999999997</v>
      </c>
      <c r="I220">
        <v>8.1669999999999998</v>
      </c>
      <c r="J220">
        <v>49.962000000000003</v>
      </c>
      <c r="K220">
        <v>49.966000000000001</v>
      </c>
      <c r="L220">
        <v>49.969000000000001</v>
      </c>
      <c r="M220">
        <v>0.99339999999999995</v>
      </c>
    </row>
    <row r="221" spans="1:13" x14ac:dyDescent="0.25">
      <c r="A221" s="1">
        <v>46211.74660888889</v>
      </c>
      <c r="B221">
        <v>222.63200000000001</v>
      </c>
      <c r="C221">
        <v>222.65</v>
      </c>
      <c r="D221">
        <v>222.65</v>
      </c>
      <c r="E221">
        <v>222.67400000000001</v>
      </c>
      <c r="F221">
        <v>8.1639999999999997</v>
      </c>
      <c r="G221">
        <v>8.1649999999999991</v>
      </c>
      <c r="H221">
        <v>8.1649999999999991</v>
      </c>
      <c r="I221">
        <v>8.1669999999999998</v>
      </c>
      <c r="J221">
        <v>49.97</v>
      </c>
      <c r="K221">
        <v>49.970999999999997</v>
      </c>
      <c r="L221">
        <v>49.973999999999997</v>
      </c>
      <c r="M221">
        <v>0.99329999999999996</v>
      </c>
    </row>
    <row r="222" spans="1:13" x14ac:dyDescent="0.25">
      <c r="A222" s="1">
        <v>46211.74662046296</v>
      </c>
      <c r="B222">
        <v>222.64599999999999</v>
      </c>
      <c r="C222">
        <v>222.661</v>
      </c>
      <c r="D222">
        <v>222.661</v>
      </c>
      <c r="E222">
        <v>222.673</v>
      </c>
      <c r="F222">
        <v>8.1609999999999996</v>
      </c>
      <c r="G222">
        <v>8.1630000000000003</v>
      </c>
      <c r="H222">
        <v>8.1630000000000003</v>
      </c>
      <c r="I222">
        <v>8.1639999999999997</v>
      </c>
      <c r="J222">
        <v>49.973999999999997</v>
      </c>
      <c r="K222">
        <v>49.976999999999997</v>
      </c>
      <c r="L222">
        <v>49.978999999999999</v>
      </c>
      <c r="M222">
        <v>0.99329999999999996</v>
      </c>
    </row>
    <row r="223" spans="1:13" x14ac:dyDescent="0.25">
      <c r="A223" s="1">
        <v>46211.746632048613</v>
      </c>
      <c r="B223">
        <v>222.61</v>
      </c>
      <c r="C223">
        <v>222.64599999999999</v>
      </c>
      <c r="D223">
        <v>222.64599999999999</v>
      </c>
      <c r="E223">
        <v>222.68700000000001</v>
      </c>
      <c r="F223">
        <v>8.1630000000000003</v>
      </c>
      <c r="G223">
        <v>8.1639999999999997</v>
      </c>
      <c r="H223">
        <v>8.1639999999999997</v>
      </c>
      <c r="I223">
        <v>8.1669999999999998</v>
      </c>
      <c r="J223">
        <v>49.98</v>
      </c>
      <c r="K223">
        <v>49.981000000000002</v>
      </c>
      <c r="L223">
        <v>49.982999999999997</v>
      </c>
      <c r="M223">
        <v>0.99329999999999996</v>
      </c>
    </row>
    <row r="224" spans="1:13" x14ac:dyDescent="0.25">
      <c r="A224" s="1">
        <v>46211.746643622682</v>
      </c>
      <c r="B224">
        <v>222.63499999999999</v>
      </c>
      <c r="C224">
        <v>222.66300000000001</v>
      </c>
      <c r="D224">
        <v>222.66300000000001</v>
      </c>
      <c r="E224">
        <v>222.68299999999999</v>
      </c>
      <c r="F224">
        <v>8.1630000000000003</v>
      </c>
      <c r="G224">
        <v>8.1639999999999997</v>
      </c>
      <c r="H224">
        <v>8.1639999999999997</v>
      </c>
      <c r="I224">
        <v>8.1649999999999991</v>
      </c>
      <c r="J224">
        <v>49.984000000000002</v>
      </c>
      <c r="K224">
        <v>49.985999999999997</v>
      </c>
      <c r="L224">
        <v>49.987000000000002</v>
      </c>
      <c r="M224">
        <v>0.99329999999999996</v>
      </c>
    </row>
    <row r="225" spans="1:13" x14ac:dyDescent="0.25">
      <c r="A225" s="1">
        <v>46211.746655196759</v>
      </c>
      <c r="B225">
        <v>222.602</v>
      </c>
      <c r="C225">
        <v>222.637</v>
      </c>
      <c r="D225">
        <v>222.637</v>
      </c>
      <c r="E225">
        <v>222.67400000000001</v>
      </c>
      <c r="F225">
        <v>8.1630000000000003</v>
      </c>
      <c r="G225">
        <v>8.1649999999999991</v>
      </c>
      <c r="H225">
        <v>8.1649999999999991</v>
      </c>
      <c r="I225">
        <v>8.1669999999999998</v>
      </c>
      <c r="J225">
        <v>49.987000000000002</v>
      </c>
      <c r="K225">
        <v>49.988999999999997</v>
      </c>
      <c r="L225">
        <v>49.99</v>
      </c>
      <c r="M225">
        <v>0.99339999999999995</v>
      </c>
    </row>
    <row r="226" spans="1:13" x14ac:dyDescent="0.25">
      <c r="A226" s="1">
        <v>46211.746666770836</v>
      </c>
      <c r="B226">
        <v>222.541</v>
      </c>
      <c r="C226">
        <v>222.58600000000001</v>
      </c>
      <c r="D226">
        <v>222.58600000000001</v>
      </c>
      <c r="E226">
        <v>222.626</v>
      </c>
      <c r="F226">
        <v>8.16</v>
      </c>
      <c r="G226">
        <v>8.1630000000000003</v>
      </c>
      <c r="H226">
        <v>8.1630000000000003</v>
      </c>
      <c r="I226">
        <v>8.1639999999999997</v>
      </c>
      <c r="J226">
        <v>49.988999999999997</v>
      </c>
      <c r="K226">
        <v>49.988999999999997</v>
      </c>
      <c r="L226">
        <v>49.99</v>
      </c>
      <c r="M226">
        <v>0.99339999999999995</v>
      </c>
    </row>
    <row r="227" spans="1:13" x14ac:dyDescent="0.25">
      <c r="A227" s="1">
        <v>46211.746678356481</v>
      </c>
      <c r="B227">
        <v>222.607</v>
      </c>
      <c r="C227">
        <v>222.62700000000001</v>
      </c>
      <c r="D227">
        <v>222.62700000000001</v>
      </c>
      <c r="E227">
        <v>222.65199999999999</v>
      </c>
      <c r="F227">
        <v>8.1639999999999997</v>
      </c>
      <c r="G227">
        <v>8.1649999999999991</v>
      </c>
      <c r="H227">
        <v>8.1649999999999991</v>
      </c>
      <c r="I227">
        <v>8.1669999999999998</v>
      </c>
      <c r="J227">
        <v>49.991</v>
      </c>
      <c r="K227">
        <v>49.991999999999997</v>
      </c>
      <c r="L227">
        <v>49.993000000000002</v>
      </c>
      <c r="M227">
        <v>0.99339999999999995</v>
      </c>
    </row>
    <row r="228" spans="1:13" x14ac:dyDescent="0.25">
      <c r="A228" s="1">
        <v>46211.746689930558</v>
      </c>
      <c r="B228">
        <v>222.62299999999999</v>
      </c>
      <c r="C228">
        <v>222.65299999999999</v>
      </c>
      <c r="D228">
        <v>222.65299999999999</v>
      </c>
      <c r="E228">
        <v>222.67599999999999</v>
      </c>
      <c r="F228">
        <v>8.1630000000000003</v>
      </c>
      <c r="G228">
        <v>8.1649999999999991</v>
      </c>
      <c r="H228">
        <v>8.1649999999999991</v>
      </c>
      <c r="I228">
        <v>8.1660000000000004</v>
      </c>
      <c r="J228">
        <v>49.993000000000002</v>
      </c>
      <c r="K228">
        <v>49.994</v>
      </c>
      <c r="L228">
        <v>49.994999999999997</v>
      </c>
      <c r="M228">
        <v>0.99339999999999995</v>
      </c>
    </row>
    <row r="229" spans="1:13" x14ac:dyDescent="0.25">
      <c r="A229" s="1">
        <v>46211.746701504628</v>
      </c>
      <c r="B229">
        <v>222.54900000000001</v>
      </c>
      <c r="C229">
        <v>222.58500000000001</v>
      </c>
      <c r="D229">
        <v>222.58500000000001</v>
      </c>
      <c r="E229">
        <v>222.64599999999999</v>
      </c>
      <c r="F229">
        <v>8.1630000000000003</v>
      </c>
      <c r="G229">
        <v>8.1639999999999997</v>
      </c>
      <c r="H229">
        <v>8.1639999999999997</v>
      </c>
      <c r="I229">
        <v>8.1639999999999997</v>
      </c>
      <c r="J229">
        <v>49.993000000000002</v>
      </c>
      <c r="K229">
        <v>49.994</v>
      </c>
      <c r="L229">
        <v>49.994</v>
      </c>
      <c r="M229">
        <v>0.99339999999999995</v>
      </c>
    </row>
    <row r="230" spans="1:13" x14ac:dyDescent="0.25">
      <c r="A230" s="1">
        <v>46211.746713078704</v>
      </c>
      <c r="B230">
        <v>222.40199999999999</v>
      </c>
      <c r="C230">
        <v>222.489</v>
      </c>
      <c r="D230">
        <v>222.489</v>
      </c>
      <c r="E230">
        <v>222.55</v>
      </c>
      <c r="F230">
        <v>8.1579999999999995</v>
      </c>
      <c r="G230">
        <v>8.1620000000000008</v>
      </c>
      <c r="H230">
        <v>8.1620000000000008</v>
      </c>
      <c r="I230">
        <v>8.1639999999999997</v>
      </c>
      <c r="J230">
        <v>49.988</v>
      </c>
      <c r="K230">
        <v>49.99</v>
      </c>
      <c r="L230">
        <v>49.993000000000002</v>
      </c>
      <c r="M230">
        <v>0.99339999999999995</v>
      </c>
    </row>
    <row r="231" spans="1:13" x14ac:dyDescent="0.25">
      <c r="A231" s="1">
        <v>46211.746724652781</v>
      </c>
      <c r="B231">
        <v>222.464</v>
      </c>
      <c r="C231">
        <v>222.47399999999999</v>
      </c>
      <c r="D231">
        <v>222.47399999999999</v>
      </c>
      <c r="E231">
        <v>222.48400000000001</v>
      </c>
      <c r="F231">
        <v>8.1649999999999991</v>
      </c>
      <c r="G231">
        <v>8.1669999999999998</v>
      </c>
      <c r="H231">
        <v>8.1669999999999998</v>
      </c>
      <c r="I231">
        <v>8.1690000000000005</v>
      </c>
      <c r="J231">
        <v>49.984000000000002</v>
      </c>
      <c r="K231">
        <v>49.984999999999999</v>
      </c>
      <c r="L231">
        <v>49.987000000000002</v>
      </c>
      <c r="M231">
        <v>0.99339999999999995</v>
      </c>
    </row>
    <row r="232" spans="1:13" x14ac:dyDescent="0.25">
      <c r="A232" s="1">
        <v>46211.746736238427</v>
      </c>
      <c r="B232">
        <v>222.49799999999999</v>
      </c>
      <c r="C232">
        <v>222.542</v>
      </c>
      <c r="D232">
        <v>222.542</v>
      </c>
      <c r="E232">
        <v>222.578</v>
      </c>
      <c r="F232">
        <v>8.1679999999999993</v>
      </c>
      <c r="G232">
        <v>8.1709999999999994</v>
      </c>
      <c r="H232">
        <v>8.1709999999999994</v>
      </c>
      <c r="I232">
        <v>8.1739999999999995</v>
      </c>
      <c r="J232">
        <v>49.982999999999997</v>
      </c>
      <c r="K232">
        <v>49.984000000000002</v>
      </c>
      <c r="L232">
        <v>49.984000000000002</v>
      </c>
      <c r="M232">
        <v>0.99339999999999995</v>
      </c>
    </row>
    <row r="233" spans="1:13" x14ac:dyDescent="0.25">
      <c r="A233" s="1">
        <v>46211.746747812504</v>
      </c>
      <c r="B233">
        <v>222.524</v>
      </c>
      <c r="C233">
        <v>222.55799999999999</v>
      </c>
      <c r="D233">
        <v>222.55799999999999</v>
      </c>
      <c r="E233">
        <v>222.58</v>
      </c>
      <c r="F233">
        <v>8.1669999999999998</v>
      </c>
      <c r="G233">
        <v>8.1690000000000005</v>
      </c>
      <c r="H233">
        <v>8.1690000000000005</v>
      </c>
      <c r="I233">
        <v>8.17</v>
      </c>
      <c r="J233">
        <v>49.978999999999999</v>
      </c>
      <c r="K233">
        <v>49.98</v>
      </c>
      <c r="L233">
        <v>49.981999999999999</v>
      </c>
      <c r="M233">
        <v>0.99339999999999995</v>
      </c>
    </row>
    <row r="234" spans="1:13" x14ac:dyDescent="0.25">
      <c r="A234" s="1">
        <v>46211.746759398149</v>
      </c>
      <c r="B234">
        <v>222.505</v>
      </c>
      <c r="C234">
        <v>222.52500000000001</v>
      </c>
      <c r="D234">
        <v>222.52500000000001</v>
      </c>
      <c r="E234">
        <v>222.553</v>
      </c>
      <c r="F234">
        <v>8.1649999999999991</v>
      </c>
      <c r="G234">
        <v>8.1669999999999998</v>
      </c>
      <c r="H234">
        <v>8.1669999999999998</v>
      </c>
      <c r="I234">
        <v>8.1690000000000005</v>
      </c>
      <c r="J234">
        <v>49.972000000000001</v>
      </c>
      <c r="K234">
        <v>49.973999999999997</v>
      </c>
      <c r="L234">
        <v>49.978000000000002</v>
      </c>
      <c r="M234">
        <v>0.99339999999999995</v>
      </c>
    </row>
    <row r="235" spans="1:13" x14ac:dyDescent="0.25">
      <c r="A235" s="1">
        <v>46211.746770972219</v>
      </c>
      <c r="B235">
        <v>222.499</v>
      </c>
      <c r="C235">
        <v>222.51</v>
      </c>
      <c r="D235">
        <v>222.51</v>
      </c>
      <c r="E235">
        <v>222.536</v>
      </c>
      <c r="F235">
        <v>8.1639999999999997</v>
      </c>
      <c r="G235">
        <v>8.1649999999999991</v>
      </c>
      <c r="H235">
        <v>8.1649999999999991</v>
      </c>
      <c r="I235">
        <v>8.1660000000000004</v>
      </c>
      <c r="J235">
        <v>49.966000000000001</v>
      </c>
      <c r="K235">
        <v>49.969000000000001</v>
      </c>
      <c r="L235">
        <v>49.972000000000001</v>
      </c>
      <c r="M235">
        <v>0.99329999999999996</v>
      </c>
    </row>
    <row r="236" spans="1:13" x14ac:dyDescent="0.25">
      <c r="A236" s="1">
        <v>46211.746782557871</v>
      </c>
      <c r="B236">
        <v>222.517</v>
      </c>
      <c r="C236">
        <v>222.548</v>
      </c>
      <c r="D236">
        <v>222.548</v>
      </c>
      <c r="E236">
        <v>222.565</v>
      </c>
      <c r="F236">
        <v>8.1630000000000003</v>
      </c>
      <c r="G236">
        <v>8.1649999999999991</v>
      </c>
      <c r="H236">
        <v>8.1649999999999991</v>
      </c>
      <c r="I236">
        <v>8.1660000000000004</v>
      </c>
      <c r="J236">
        <v>49.963000000000001</v>
      </c>
      <c r="K236">
        <v>49.963999999999999</v>
      </c>
      <c r="L236">
        <v>49.965000000000003</v>
      </c>
      <c r="M236">
        <v>0.99339999999999995</v>
      </c>
    </row>
    <row r="237" spans="1:13" x14ac:dyDescent="0.25">
      <c r="A237" s="1">
        <v>46211.746794143517</v>
      </c>
      <c r="B237">
        <v>222.54</v>
      </c>
      <c r="C237">
        <v>222.57900000000001</v>
      </c>
      <c r="D237">
        <v>222.57900000000001</v>
      </c>
      <c r="E237">
        <v>222.63200000000001</v>
      </c>
      <c r="F237">
        <v>8.1630000000000003</v>
      </c>
      <c r="G237">
        <v>8.1639999999999997</v>
      </c>
      <c r="H237">
        <v>8.1639999999999997</v>
      </c>
      <c r="I237">
        <v>8.1660000000000004</v>
      </c>
      <c r="J237">
        <v>49.960999999999999</v>
      </c>
      <c r="K237">
        <v>49.962000000000003</v>
      </c>
      <c r="L237">
        <v>49.962000000000003</v>
      </c>
      <c r="M237">
        <v>0.99339999999999995</v>
      </c>
    </row>
    <row r="238" spans="1:13" x14ac:dyDescent="0.25">
      <c r="A238" s="1">
        <v>46211.746805717594</v>
      </c>
      <c r="B238">
        <v>222.60599999999999</v>
      </c>
      <c r="C238">
        <v>222.63499999999999</v>
      </c>
      <c r="D238">
        <v>222.63499999999999</v>
      </c>
      <c r="E238">
        <v>222.667</v>
      </c>
      <c r="F238">
        <v>8.1639999999999997</v>
      </c>
      <c r="G238">
        <v>8.1649999999999991</v>
      </c>
      <c r="H238">
        <v>8.1649999999999991</v>
      </c>
      <c r="I238">
        <v>8.1660000000000004</v>
      </c>
      <c r="J238">
        <v>49.960999999999999</v>
      </c>
      <c r="K238">
        <v>49.960999999999999</v>
      </c>
      <c r="L238">
        <v>49.962000000000003</v>
      </c>
      <c r="M238">
        <v>0.99339999999999995</v>
      </c>
    </row>
    <row r="239" spans="1:13" x14ac:dyDescent="0.25">
      <c r="A239" s="1">
        <v>46211.746817303239</v>
      </c>
      <c r="B239">
        <v>222.672</v>
      </c>
      <c r="C239">
        <v>222.703</v>
      </c>
      <c r="D239">
        <v>222.703</v>
      </c>
      <c r="E239">
        <v>222.75700000000001</v>
      </c>
      <c r="F239">
        <v>8.1669999999999998</v>
      </c>
      <c r="G239">
        <v>8.1669999999999998</v>
      </c>
      <c r="H239">
        <v>8.1669999999999998</v>
      </c>
      <c r="I239">
        <v>8.1669999999999998</v>
      </c>
      <c r="J239">
        <v>49.96</v>
      </c>
      <c r="K239">
        <v>49.960999999999999</v>
      </c>
      <c r="L239">
        <v>49.960999999999999</v>
      </c>
      <c r="M239">
        <v>0.99329999999999996</v>
      </c>
    </row>
    <row r="240" spans="1:13" x14ac:dyDescent="0.25">
      <c r="A240" s="1">
        <v>46211.746828888892</v>
      </c>
      <c r="B240">
        <v>222.70400000000001</v>
      </c>
      <c r="C240">
        <v>222.739</v>
      </c>
      <c r="D240">
        <v>222.739</v>
      </c>
      <c r="E240">
        <v>222.756</v>
      </c>
      <c r="F240">
        <v>8.1620000000000008</v>
      </c>
      <c r="G240">
        <v>8.1639999999999997</v>
      </c>
      <c r="H240">
        <v>8.1639999999999997</v>
      </c>
      <c r="I240">
        <v>8.1649999999999991</v>
      </c>
      <c r="J240">
        <v>49.960999999999999</v>
      </c>
      <c r="K240">
        <v>49.960999999999999</v>
      </c>
      <c r="L240">
        <v>49.962000000000003</v>
      </c>
      <c r="M240">
        <v>0.99329999999999996</v>
      </c>
    </row>
    <row r="241" spans="1:13" x14ac:dyDescent="0.25">
      <c r="A241" s="1">
        <v>46211.746840474538</v>
      </c>
      <c r="B241">
        <v>222.71899999999999</v>
      </c>
      <c r="C241">
        <v>222.74600000000001</v>
      </c>
      <c r="D241">
        <v>222.74600000000001</v>
      </c>
      <c r="E241">
        <v>222.8</v>
      </c>
      <c r="F241">
        <v>8.1609999999999996</v>
      </c>
      <c r="G241">
        <v>8.1620000000000008</v>
      </c>
      <c r="H241">
        <v>8.1620000000000008</v>
      </c>
      <c r="I241">
        <v>8.1630000000000003</v>
      </c>
      <c r="J241">
        <v>49.962000000000003</v>
      </c>
      <c r="K241">
        <v>49.962000000000003</v>
      </c>
      <c r="L241">
        <v>49.963000000000001</v>
      </c>
      <c r="M241">
        <v>0.99329999999999996</v>
      </c>
    </row>
    <row r="242" spans="1:13" x14ac:dyDescent="0.25">
      <c r="A242" s="1">
        <v>46211.746852048615</v>
      </c>
      <c r="B242">
        <v>222.715</v>
      </c>
      <c r="C242">
        <v>222.74600000000001</v>
      </c>
      <c r="D242">
        <v>222.74600000000001</v>
      </c>
      <c r="E242">
        <v>222.779</v>
      </c>
      <c r="F242">
        <v>8.1590000000000007</v>
      </c>
      <c r="G242">
        <v>8.16</v>
      </c>
      <c r="H242">
        <v>8.16</v>
      </c>
      <c r="I242">
        <v>8.1609999999999996</v>
      </c>
      <c r="J242">
        <v>49.962000000000003</v>
      </c>
      <c r="K242">
        <v>49.963999999999999</v>
      </c>
      <c r="L242">
        <v>49.965000000000003</v>
      </c>
      <c r="M242">
        <v>0.99329999999999996</v>
      </c>
    </row>
    <row r="243" spans="1:13" x14ac:dyDescent="0.25">
      <c r="A243" s="1">
        <v>46211.74686363426</v>
      </c>
      <c r="B243">
        <v>222.749</v>
      </c>
      <c r="C243">
        <v>222.786</v>
      </c>
      <c r="D243">
        <v>222.786</v>
      </c>
      <c r="E243">
        <v>222.81800000000001</v>
      </c>
      <c r="F243">
        <v>8.1609999999999996</v>
      </c>
      <c r="G243">
        <v>8.1620000000000008</v>
      </c>
      <c r="H243">
        <v>8.1620000000000008</v>
      </c>
      <c r="I243">
        <v>8.1630000000000003</v>
      </c>
      <c r="J243">
        <v>49.966000000000001</v>
      </c>
      <c r="K243">
        <v>49.968000000000004</v>
      </c>
      <c r="L243">
        <v>49.97</v>
      </c>
      <c r="M243">
        <v>0.99329999999999996</v>
      </c>
    </row>
    <row r="244" spans="1:13" x14ac:dyDescent="0.25">
      <c r="A244" s="1">
        <v>46211.746875219906</v>
      </c>
      <c r="B244">
        <v>222.76</v>
      </c>
      <c r="C244">
        <v>222.78100000000001</v>
      </c>
      <c r="D244">
        <v>222.78100000000001</v>
      </c>
      <c r="E244">
        <v>222.80799999999999</v>
      </c>
      <c r="F244">
        <v>8.1560000000000006</v>
      </c>
      <c r="G244">
        <v>8.1579999999999995</v>
      </c>
      <c r="H244">
        <v>8.1579999999999995</v>
      </c>
      <c r="I244">
        <v>8.1590000000000007</v>
      </c>
      <c r="J244">
        <v>49.97</v>
      </c>
      <c r="K244">
        <v>49.97</v>
      </c>
      <c r="L244">
        <v>49.970999999999997</v>
      </c>
      <c r="M244">
        <v>0.99329999999999996</v>
      </c>
    </row>
    <row r="245" spans="1:13" x14ac:dyDescent="0.25">
      <c r="A245" s="1">
        <v>46211.746886793982</v>
      </c>
      <c r="B245">
        <v>222.68799999999999</v>
      </c>
      <c r="C245">
        <v>222.738</v>
      </c>
      <c r="D245">
        <v>222.738</v>
      </c>
      <c r="E245">
        <v>222.773</v>
      </c>
      <c r="F245">
        <v>8.1539999999999999</v>
      </c>
      <c r="G245">
        <v>8.157</v>
      </c>
      <c r="H245">
        <v>8.157</v>
      </c>
      <c r="I245">
        <v>8.1579999999999995</v>
      </c>
      <c r="J245">
        <v>49.969000000000001</v>
      </c>
      <c r="K245">
        <v>49.969000000000001</v>
      </c>
      <c r="L245">
        <v>49.97</v>
      </c>
      <c r="M245">
        <v>0.99329999999999996</v>
      </c>
    </row>
    <row r="246" spans="1:13" x14ac:dyDescent="0.25">
      <c r="A246" s="1">
        <v>46211.746898379628</v>
      </c>
      <c r="B246">
        <v>222.75399999999999</v>
      </c>
      <c r="C246">
        <v>222.76499999999999</v>
      </c>
      <c r="D246">
        <v>222.76499999999999</v>
      </c>
      <c r="E246">
        <v>222.779</v>
      </c>
      <c r="F246">
        <v>8.1560000000000006</v>
      </c>
      <c r="G246">
        <v>8.157</v>
      </c>
      <c r="H246">
        <v>8.157</v>
      </c>
      <c r="I246">
        <v>8.1579999999999995</v>
      </c>
      <c r="J246">
        <v>49.969000000000001</v>
      </c>
      <c r="K246">
        <v>49.969000000000001</v>
      </c>
      <c r="L246">
        <v>49.97</v>
      </c>
      <c r="M246">
        <v>0.99329999999999996</v>
      </c>
    </row>
    <row r="247" spans="1:13" x14ac:dyDescent="0.25">
      <c r="A247" s="1">
        <v>46211.746909953705</v>
      </c>
      <c r="B247">
        <v>222.72900000000001</v>
      </c>
      <c r="C247">
        <v>222.74</v>
      </c>
      <c r="D247">
        <v>222.74</v>
      </c>
      <c r="E247">
        <v>222.756</v>
      </c>
      <c r="F247">
        <v>8.1560000000000006</v>
      </c>
      <c r="G247">
        <v>8.1590000000000007</v>
      </c>
      <c r="H247">
        <v>8.1590000000000007</v>
      </c>
      <c r="I247">
        <v>8.1609999999999996</v>
      </c>
      <c r="J247">
        <v>49.966999999999999</v>
      </c>
      <c r="K247">
        <v>49.968000000000004</v>
      </c>
      <c r="L247">
        <v>49.97</v>
      </c>
      <c r="M247">
        <v>0.99329999999999996</v>
      </c>
    </row>
    <row r="248" spans="1:13" x14ac:dyDescent="0.25">
      <c r="A248" s="1">
        <v>46211.74692153935</v>
      </c>
      <c r="B248">
        <v>222.63499999999999</v>
      </c>
      <c r="C248">
        <v>222.68</v>
      </c>
      <c r="D248">
        <v>222.68</v>
      </c>
      <c r="E248">
        <v>222.70699999999999</v>
      </c>
      <c r="F248">
        <v>8.1539999999999999</v>
      </c>
      <c r="G248">
        <v>8.157</v>
      </c>
      <c r="H248">
        <v>8.157</v>
      </c>
      <c r="I248">
        <v>8.1590000000000007</v>
      </c>
      <c r="J248">
        <v>49.962000000000003</v>
      </c>
      <c r="K248">
        <v>49.963999999999999</v>
      </c>
      <c r="L248">
        <v>49.966000000000001</v>
      </c>
      <c r="M248">
        <v>0.99329999999999996</v>
      </c>
    </row>
    <row r="249" spans="1:13" x14ac:dyDescent="0.25">
      <c r="A249" s="1">
        <v>46211.746933125003</v>
      </c>
      <c r="B249">
        <v>222.67099999999999</v>
      </c>
      <c r="C249">
        <v>222.684</v>
      </c>
      <c r="D249">
        <v>222.684</v>
      </c>
      <c r="E249">
        <v>222.70099999999999</v>
      </c>
      <c r="F249">
        <v>8.1579999999999995</v>
      </c>
      <c r="G249">
        <v>8.1579999999999995</v>
      </c>
      <c r="H249">
        <v>8.1579999999999995</v>
      </c>
      <c r="I249">
        <v>8.1590000000000007</v>
      </c>
      <c r="J249">
        <v>49.96</v>
      </c>
      <c r="K249">
        <v>49.96</v>
      </c>
      <c r="L249">
        <v>49.962000000000003</v>
      </c>
      <c r="M249">
        <v>0.99329999999999996</v>
      </c>
    </row>
    <row r="250" spans="1:13" x14ac:dyDescent="0.25">
      <c r="A250" s="1">
        <v>46211.746944710649</v>
      </c>
      <c r="B250">
        <v>222.702</v>
      </c>
      <c r="C250">
        <v>222.75700000000001</v>
      </c>
      <c r="D250">
        <v>222.75700000000001</v>
      </c>
      <c r="E250">
        <v>222.791</v>
      </c>
      <c r="F250">
        <v>8.16</v>
      </c>
      <c r="G250">
        <v>8.1609999999999996</v>
      </c>
      <c r="H250">
        <v>8.1609999999999996</v>
      </c>
      <c r="I250">
        <v>8.1620000000000008</v>
      </c>
      <c r="J250">
        <v>49.960999999999999</v>
      </c>
      <c r="K250">
        <v>49.963000000000001</v>
      </c>
      <c r="L250">
        <v>49.963999999999999</v>
      </c>
      <c r="M250">
        <v>0.99329999999999996</v>
      </c>
    </row>
    <row r="251" spans="1:13" x14ac:dyDescent="0.25">
      <c r="A251" s="1">
        <v>46211.746956284725</v>
      </c>
      <c r="B251">
        <v>222.75700000000001</v>
      </c>
      <c r="C251">
        <v>222.79599999999999</v>
      </c>
      <c r="D251">
        <v>222.79599999999999</v>
      </c>
      <c r="E251">
        <v>222.82300000000001</v>
      </c>
      <c r="F251">
        <v>8.1539999999999999</v>
      </c>
      <c r="G251">
        <v>8.157</v>
      </c>
      <c r="H251">
        <v>8.157</v>
      </c>
      <c r="I251">
        <v>8.1590000000000007</v>
      </c>
      <c r="J251">
        <v>49.963000000000001</v>
      </c>
      <c r="K251">
        <v>49.963999999999999</v>
      </c>
      <c r="L251">
        <v>49.965000000000003</v>
      </c>
      <c r="M251">
        <v>0.99329999999999996</v>
      </c>
    </row>
    <row r="252" spans="1:13" x14ac:dyDescent="0.25">
      <c r="A252" s="1">
        <v>46211.746967870371</v>
      </c>
      <c r="B252">
        <v>222.72399999999999</v>
      </c>
      <c r="C252">
        <v>222.76300000000001</v>
      </c>
      <c r="D252">
        <v>222.76300000000001</v>
      </c>
      <c r="E252">
        <v>222.791</v>
      </c>
      <c r="F252">
        <v>8.1549999999999994</v>
      </c>
      <c r="G252">
        <v>8.1560000000000006</v>
      </c>
      <c r="H252">
        <v>8.1560000000000006</v>
      </c>
      <c r="I252">
        <v>8.1579999999999995</v>
      </c>
      <c r="J252">
        <v>49.966000000000001</v>
      </c>
      <c r="K252">
        <v>49.968000000000004</v>
      </c>
      <c r="L252">
        <v>49.969000000000001</v>
      </c>
      <c r="M252">
        <v>0.99329999999999996</v>
      </c>
    </row>
    <row r="253" spans="1:13" x14ac:dyDescent="0.25">
      <c r="A253" s="1">
        <v>46211.746979456017</v>
      </c>
      <c r="B253">
        <v>222.71</v>
      </c>
      <c r="C253">
        <v>222.72300000000001</v>
      </c>
      <c r="D253">
        <v>222.72300000000001</v>
      </c>
      <c r="E253">
        <v>222.75800000000001</v>
      </c>
      <c r="F253">
        <v>8.157</v>
      </c>
      <c r="G253">
        <v>8.1579999999999995</v>
      </c>
      <c r="H253">
        <v>8.1579999999999995</v>
      </c>
      <c r="I253">
        <v>8.1609999999999996</v>
      </c>
      <c r="J253">
        <v>49.969000000000001</v>
      </c>
      <c r="K253">
        <v>49.97</v>
      </c>
      <c r="L253">
        <v>49.970999999999997</v>
      </c>
      <c r="M253">
        <v>0.99329999999999996</v>
      </c>
    </row>
    <row r="254" spans="1:13" x14ac:dyDescent="0.25">
      <c r="A254" s="1">
        <v>46211.746991030093</v>
      </c>
      <c r="B254">
        <v>222.73</v>
      </c>
      <c r="C254">
        <v>222.74700000000001</v>
      </c>
      <c r="D254">
        <v>222.74700000000001</v>
      </c>
      <c r="E254">
        <v>222.75700000000001</v>
      </c>
      <c r="F254">
        <v>8.157</v>
      </c>
      <c r="G254">
        <v>8.1590000000000007</v>
      </c>
      <c r="H254">
        <v>8.1590000000000007</v>
      </c>
      <c r="I254">
        <v>8.1609999999999996</v>
      </c>
      <c r="J254">
        <v>49.970999999999997</v>
      </c>
      <c r="K254">
        <v>49.972000000000001</v>
      </c>
      <c r="L254">
        <v>49.972000000000001</v>
      </c>
      <c r="M254">
        <v>0.99329999999999996</v>
      </c>
    </row>
    <row r="255" spans="1:13" x14ac:dyDescent="0.25">
      <c r="A255" s="1">
        <v>46211.747002615739</v>
      </c>
      <c r="B255">
        <v>222.73599999999999</v>
      </c>
      <c r="C255">
        <v>222.77</v>
      </c>
      <c r="D255">
        <v>222.77</v>
      </c>
      <c r="E255">
        <v>222.803</v>
      </c>
      <c r="F255">
        <v>8.157</v>
      </c>
      <c r="G255">
        <v>8.1590000000000007</v>
      </c>
      <c r="H255">
        <v>8.1590000000000007</v>
      </c>
      <c r="I255">
        <v>8.1609999999999996</v>
      </c>
      <c r="J255">
        <v>49.970999999999997</v>
      </c>
      <c r="K255">
        <v>49.970999999999997</v>
      </c>
      <c r="L255">
        <v>49.972000000000001</v>
      </c>
      <c r="M255">
        <v>0.99329999999999996</v>
      </c>
    </row>
    <row r="256" spans="1:13" x14ac:dyDescent="0.25">
      <c r="A256" s="1">
        <v>46211.747014189816</v>
      </c>
      <c r="B256">
        <v>222.73099999999999</v>
      </c>
      <c r="C256">
        <v>222.76300000000001</v>
      </c>
      <c r="D256">
        <v>222.76300000000001</v>
      </c>
      <c r="E256">
        <v>222.786</v>
      </c>
      <c r="F256">
        <v>8.1579999999999995</v>
      </c>
      <c r="G256">
        <v>8.1590000000000007</v>
      </c>
      <c r="H256">
        <v>8.1590000000000007</v>
      </c>
      <c r="I256">
        <v>8.16</v>
      </c>
      <c r="J256">
        <v>49.972000000000001</v>
      </c>
      <c r="K256">
        <v>49.972999999999999</v>
      </c>
      <c r="L256">
        <v>49.973999999999997</v>
      </c>
      <c r="M256">
        <v>0.99329999999999996</v>
      </c>
    </row>
    <row r="257" spans="1:13" x14ac:dyDescent="0.25">
      <c r="A257" s="1">
        <v>46211.747025775461</v>
      </c>
      <c r="B257">
        <v>222.56100000000001</v>
      </c>
      <c r="C257">
        <v>222.65199999999999</v>
      </c>
      <c r="D257">
        <v>222.65199999999999</v>
      </c>
      <c r="E257">
        <v>222.69300000000001</v>
      </c>
      <c r="F257">
        <v>8.157</v>
      </c>
      <c r="G257">
        <v>8.1590000000000007</v>
      </c>
      <c r="H257">
        <v>8.1590000000000007</v>
      </c>
      <c r="I257">
        <v>8.1609999999999996</v>
      </c>
      <c r="J257">
        <v>49.966999999999999</v>
      </c>
      <c r="K257">
        <v>49.968000000000004</v>
      </c>
      <c r="L257">
        <v>49.97</v>
      </c>
      <c r="M257">
        <v>0.99329999999999996</v>
      </c>
    </row>
    <row r="258" spans="1:13" x14ac:dyDescent="0.25">
      <c r="A258" s="1">
        <v>46211.747037361114</v>
      </c>
      <c r="B258">
        <v>222.57499999999999</v>
      </c>
      <c r="C258">
        <v>222.631</v>
      </c>
      <c r="D258">
        <v>222.631</v>
      </c>
      <c r="E258">
        <v>222.66200000000001</v>
      </c>
      <c r="F258">
        <v>8.16</v>
      </c>
      <c r="G258">
        <v>8.1620000000000008</v>
      </c>
      <c r="H258">
        <v>8.1620000000000008</v>
      </c>
      <c r="I258">
        <v>8.1649999999999991</v>
      </c>
      <c r="J258">
        <v>49.963000000000001</v>
      </c>
      <c r="K258">
        <v>49.966000000000001</v>
      </c>
      <c r="L258">
        <v>49.966999999999999</v>
      </c>
      <c r="M258">
        <v>0.99329999999999996</v>
      </c>
    </row>
    <row r="259" spans="1:13" x14ac:dyDescent="0.25">
      <c r="A259" s="1">
        <v>46211.747048935184</v>
      </c>
      <c r="B259">
        <v>222.624</v>
      </c>
      <c r="C259">
        <v>222.64</v>
      </c>
      <c r="D259">
        <v>222.64</v>
      </c>
      <c r="E259">
        <v>222.655</v>
      </c>
      <c r="F259">
        <v>8.1590000000000007</v>
      </c>
      <c r="G259">
        <v>8.1590000000000007</v>
      </c>
      <c r="H259">
        <v>8.1590000000000007</v>
      </c>
      <c r="I259">
        <v>8.16</v>
      </c>
      <c r="J259">
        <v>49.96</v>
      </c>
      <c r="K259">
        <v>49.962000000000003</v>
      </c>
      <c r="L259">
        <v>49.962000000000003</v>
      </c>
      <c r="M259">
        <v>0.99329999999999996</v>
      </c>
    </row>
    <row r="260" spans="1:13" x14ac:dyDescent="0.25">
      <c r="A260" s="1">
        <v>46211.747060520836</v>
      </c>
      <c r="B260">
        <v>222.626</v>
      </c>
      <c r="C260">
        <v>222.64099999999999</v>
      </c>
      <c r="D260">
        <v>222.64099999999999</v>
      </c>
      <c r="E260">
        <v>222.66</v>
      </c>
      <c r="F260">
        <v>8.16</v>
      </c>
      <c r="G260">
        <v>8.1609999999999996</v>
      </c>
      <c r="H260">
        <v>8.1609999999999996</v>
      </c>
      <c r="I260">
        <v>8.1630000000000003</v>
      </c>
      <c r="J260">
        <v>49.957999999999998</v>
      </c>
      <c r="K260">
        <v>49.957999999999998</v>
      </c>
      <c r="L260">
        <v>49.959000000000003</v>
      </c>
      <c r="M260">
        <v>0.99329999999999996</v>
      </c>
    </row>
    <row r="261" spans="1:13" x14ac:dyDescent="0.25">
      <c r="A261" s="1">
        <v>46211.747072106482</v>
      </c>
      <c r="B261">
        <v>222.52199999999999</v>
      </c>
      <c r="C261">
        <v>222.624</v>
      </c>
      <c r="D261">
        <v>222.624</v>
      </c>
      <c r="E261">
        <v>222.68100000000001</v>
      </c>
      <c r="F261">
        <v>8.157</v>
      </c>
      <c r="G261">
        <v>8.16</v>
      </c>
      <c r="H261">
        <v>8.16</v>
      </c>
      <c r="I261">
        <v>8.1630000000000003</v>
      </c>
      <c r="J261">
        <v>49.954999999999998</v>
      </c>
      <c r="K261">
        <v>49.956000000000003</v>
      </c>
      <c r="L261">
        <v>49.957000000000001</v>
      </c>
      <c r="M261">
        <v>0.99329999999999996</v>
      </c>
    </row>
    <row r="262" spans="1:13" x14ac:dyDescent="0.25">
      <c r="A262" s="1">
        <v>46211.747083692127</v>
      </c>
      <c r="B262">
        <v>222.6</v>
      </c>
      <c r="C262">
        <v>222.614</v>
      </c>
      <c r="D262">
        <v>222.614</v>
      </c>
      <c r="E262">
        <v>222.64400000000001</v>
      </c>
      <c r="F262">
        <v>8.1609999999999996</v>
      </c>
      <c r="G262">
        <v>8.1620000000000008</v>
      </c>
      <c r="H262">
        <v>8.1620000000000008</v>
      </c>
      <c r="I262">
        <v>8.1639999999999997</v>
      </c>
      <c r="J262">
        <v>49.951000000000001</v>
      </c>
      <c r="K262">
        <v>49.953000000000003</v>
      </c>
      <c r="L262">
        <v>49.954999999999998</v>
      </c>
      <c r="M262">
        <v>0.99329999999999996</v>
      </c>
    </row>
    <row r="263" spans="1:13" x14ac:dyDescent="0.25">
      <c r="A263" s="1">
        <v>46211.74709527778</v>
      </c>
      <c r="B263">
        <v>222.51400000000001</v>
      </c>
      <c r="C263">
        <v>222.57599999999999</v>
      </c>
      <c r="D263">
        <v>222.57599999999999</v>
      </c>
      <c r="E263">
        <v>222.626</v>
      </c>
      <c r="F263">
        <v>8.157</v>
      </c>
      <c r="G263">
        <v>8.1590000000000007</v>
      </c>
      <c r="H263">
        <v>8.1590000000000007</v>
      </c>
      <c r="I263">
        <v>8.1609999999999996</v>
      </c>
      <c r="J263">
        <v>49.948999999999998</v>
      </c>
      <c r="K263">
        <v>49.948999999999998</v>
      </c>
      <c r="L263">
        <v>49.95</v>
      </c>
      <c r="M263">
        <v>0.99329999999999996</v>
      </c>
    </row>
    <row r="264" spans="1:13" x14ac:dyDescent="0.25">
      <c r="A264" s="1">
        <v>46211.747106863426</v>
      </c>
      <c r="B264">
        <v>222.541</v>
      </c>
      <c r="C264">
        <v>222.56399999999999</v>
      </c>
      <c r="D264">
        <v>222.56399999999999</v>
      </c>
      <c r="E264">
        <v>222.584</v>
      </c>
      <c r="F264">
        <v>8.1590000000000007</v>
      </c>
      <c r="G264">
        <v>8.16</v>
      </c>
      <c r="H264">
        <v>8.16</v>
      </c>
      <c r="I264">
        <v>8.16</v>
      </c>
      <c r="J264">
        <v>49.948</v>
      </c>
      <c r="K264">
        <v>49.95</v>
      </c>
      <c r="L264">
        <v>49.951000000000001</v>
      </c>
      <c r="M264">
        <v>0.99329999999999996</v>
      </c>
    </row>
    <row r="265" spans="1:13" x14ac:dyDescent="0.25">
      <c r="A265" s="1">
        <v>46211.747118449071</v>
      </c>
      <c r="B265">
        <v>222.631</v>
      </c>
      <c r="C265">
        <v>222.64</v>
      </c>
      <c r="D265">
        <v>222.64</v>
      </c>
      <c r="E265">
        <v>222.65199999999999</v>
      </c>
      <c r="F265">
        <v>8.16</v>
      </c>
      <c r="G265">
        <v>8.1620000000000008</v>
      </c>
      <c r="H265">
        <v>8.1620000000000008</v>
      </c>
      <c r="I265">
        <v>8.1630000000000003</v>
      </c>
      <c r="J265">
        <v>49.953000000000003</v>
      </c>
      <c r="K265">
        <v>49.954999999999998</v>
      </c>
      <c r="L265">
        <v>49.956000000000003</v>
      </c>
      <c r="M265">
        <v>0.99329999999999996</v>
      </c>
    </row>
    <row r="266" spans="1:13" x14ac:dyDescent="0.25">
      <c r="A266" s="1">
        <v>46211.747130034724</v>
      </c>
      <c r="B266">
        <v>222.589</v>
      </c>
      <c r="C266">
        <v>222.60300000000001</v>
      </c>
      <c r="D266">
        <v>222.60300000000001</v>
      </c>
      <c r="E266">
        <v>222.619</v>
      </c>
      <c r="F266">
        <v>8.157</v>
      </c>
      <c r="G266">
        <v>8.1579999999999995</v>
      </c>
      <c r="H266">
        <v>8.1579999999999995</v>
      </c>
      <c r="I266">
        <v>8.1579999999999995</v>
      </c>
      <c r="J266">
        <v>49.954999999999998</v>
      </c>
      <c r="K266">
        <v>49.956000000000003</v>
      </c>
      <c r="L266">
        <v>49.957999999999998</v>
      </c>
      <c r="M266">
        <v>0.99329999999999996</v>
      </c>
    </row>
    <row r="267" spans="1:13" x14ac:dyDescent="0.25">
      <c r="A267" s="1">
        <v>46211.74714162037</v>
      </c>
      <c r="B267">
        <v>222.58099999999999</v>
      </c>
      <c r="C267">
        <v>222.60300000000001</v>
      </c>
      <c r="D267">
        <v>222.60300000000001</v>
      </c>
      <c r="E267">
        <v>222.62799999999999</v>
      </c>
      <c r="F267">
        <v>8.1560000000000006</v>
      </c>
      <c r="G267">
        <v>8.1579999999999995</v>
      </c>
      <c r="H267">
        <v>8.1579999999999995</v>
      </c>
      <c r="I267">
        <v>8.16</v>
      </c>
      <c r="J267">
        <v>49.957999999999998</v>
      </c>
      <c r="K267">
        <v>49.959000000000003</v>
      </c>
      <c r="L267">
        <v>49.96</v>
      </c>
      <c r="M267">
        <v>0.99329999999999996</v>
      </c>
    </row>
    <row r="268" spans="1:13" x14ac:dyDescent="0.25">
      <c r="A268" s="1">
        <v>46211.747153194447</v>
      </c>
      <c r="B268">
        <v>222.55199999999999</v>
      </c>
      <c r="C268">
        <v>222.589</v>
      </c>
      <c r="D268">
        <v>222.589</v>
      </c>
      <c r="E268">
        <v>222.64699999999999</v>
      </c>
      <c r="F268">
        <v>8.1530000000000005</v>
      </c>
      <c r="G268">
        <v>8.1560000000000006</v>
      </c>
      <c r="H268">
        <v>8.1560000000000006</v>
      </c>
      <c r="I268">
        <v>8.1590000000000007</v>
      </c>
      <c r="J268">
        <v>49.96</v>
      </c>
      <c r="K268">
        <v>49.960999999999999</v>
      </c>
      <c r="L268">
        <v>49.962000000000003</v>
      </c>
      <c r="M268">
        <v>0.99329999999999996</v>
      </c>
    </row>
    <row r="269" spans="1:13" x14ac:dyDescent="0.25">
      <c r="A269" s="1">
        <v>46211.747164780092</v>
      </c>
      <c r="B269">
        <v>222.56899999999999</v>
      </c>
      <c r="C269">
        <v>222.61199999999999</v>
      </c>
      <c r="D269">
        <v>222.61199999999999</v>
      </c>
      <c r="E269">
        <v>222.66900000000001</v>
      </c>
      <c r="F269">
        <v>8.1539999999999999</v>
      </c>
      <c r="G269">
        <v>8.157</v>
      </c>
      <c r="H269">
        <v>8.157</v>
      </c>
      <c r="I269">
        <v>8.16</v>
      </c>
      <c r="J269">
        <v>49.96</v>
      </c>
      <c r="K269">
        <v>49.960999999999999</v>
      </c>
      <c r="L269">
        <v>49.963000000000001</v>
      </c>
      <c r="M269">
        <v>0.99329999999999996</v>
      </c>
    </row>
    <row r="270" spans="1:13" x14ac:dyDescent="0.25">
      <c r="A270" s="1">
        <v>46211.747176365738</v>
      </c>
      <c r="B270">
        <v>222.553</v>
      </c>
      <c r="C270">
        <v>222.571</v>
      </c>
      <c r="D270">
        <v>222.571</v>
      </c>
      <c r="E270">
        <v>222.59</v>
      </c>
      <c r="F270">
        <v>8.157</v>
      </c>
      <c r="G270">
        <v>8.1579999999999995</v>
      </c>
      <c r="H270">
        <v>8.1579999999999995</v>
      </c>
      <c r="I270">
        <v>8.16</v>
      </c>
      <c r="J270">
        <v>49.957999999999998</v>
      </c>
      <c r="K270">
        <v>49.959000000000003</v>
      </c>
      <c r="L270">
        <v>49.959000000000003</v>
      </c>
      <c r="M270">
        <v>0.99329999999999996</v>
      </c>
    </row>
    <row r="271" spans="1:13" x14ac:dyDescent="0.25">
      <c r="A271" s="1">
        <v>46211.747187951391</v>
      </c>
      <c r="B271">
        <v>222.58099999999999</v>
      </c>
      <c r="C271">
        <v>222.59700000000001</v>
      </c>
      <c r="D271">
        <v>222.59700000000001</v>
      </c>
      <c r="E271">
        <v>222.602</v>
      </c>
      <c r="F271">
        <v>8.157</v>
      </c>
      <c r="G271">
        <v>8.1590000000000007</v>
      </c>
      <c r="H271">
        <v>8.1590000000000007</v>
      </c>
      <c r="I271">
        <v>8.16</v>
      </c>
      <c r="J271">
        <v>49.956000000000003</v>
      </c>
      <c r="K271">
        <v>49.956000000000003</v>
      </c>
      <c r="L271">
        <v>49.957000000000001</v>
      </c>
      <c r="M271">
        <v>0.99329999999999996</v>
      </c>
    </row>
    <row r="272" spans="1:13" x14ac:dyDescent="0.25">
      <c r="A272" s="1">
        <v>46211.747199537036</v>
      </c>
      <c r="B272">
        <v>222.59299999999999</v>
      </c>
      <c r="C272">
        <v>222.60499999999999</v>
      </c>
      <c r="D272">
        <v>222.60499999999999</v>
      </c>
      <c r="E272">
        <v>222.61799999999999</v>
      </c>
      <c r="F272">
        <v>8.1560000000000006</v>
      </c>
      <c r="G272">
        <v>8.1579999999999995</v>
      </c>
      <c r="H272">
        <v>8.1579999999999995</v>
      </c>
      <c r="I272">
        <v>8.16</v>
      </c>
      <c r="J272">
        <v>49.951999999999998</v>
      </c>
      <c r="K272">
        <v>49.954000000000001</v>
      </c>
      <c r="L272">
        <v>49.956000000000003</v>
      </c>
      <c r="M272">
        <v>0.99329999999999996</v>
      </c>
    </row>
    <row r="273" spans="1:13" x14ac:dyDescent="0.25">
      <c r="A273" s="1">
        <v>46211.747211122682</v>
      </c>
      <c r="B273">
        <v>222.625</v>
      </c>
      <c r="C273">
        <v>222.65299999999999</v>
      </c>
      <c r="D273">
        <v>222.65299999999999</v>
      </c>
      <c r="E273">
        <v>222.673</v>
      </c>
      <c r="F273">
        <v>8.1549999999999994</v>
      </c>
      <c r="G273">
        <v>8.157</v>
      </c>
      <c r="H273">
        <v>8.157</v>
      </c>
      <c r="I273">
        <v>8.1590000000000007</v>
      </c>
      <c r="J273">
        <v>49.95</v>
      </c>
      <c r="K273">
        <v>49.95</v>
      </c>
      <c r="L273">
        <v>49.951000000000001</v>
      </c>
      <c r="M273">
        <v>0.99329999999999996</v>
      </c>
    </row>
    <row r="274" spans="1:13" x14ac:dyDescent="0.25">
      <c r="A274" s="1">
        <v>46211.747222210652</v>
      </c>
      <c r="B274">
        <v>222.60300000000001</v>
      </c>
      <c r="C274">
        <v>222.649</v>
      </c>
      <c r="D274">
        <v>222.649</v>
      </c>
      <c r="E274">
        <v>222.68</v>
      </c>
      <c r="F274">
        <v>8.15</v>
      </c>
      <c r="G274">
        <v>8.1519999999999992</v>
      </c>
      <c r="H274">
        <v>8.1519999999999992</v>
      </c>
      <c r="I274">
        <v>8.1539999999999999</v>
      </c>
      <c r="J274">
        <v>49.945999999999998</v>
      </c>
      <c r="K274">
        <v>49.948</v>
      </c>
      <c r="L274">
        <v>49.948999999999998</v>
      </c>
      <c r="M274">
        <v>0.99329999999999996</v>
      </c>
    </row>
    <row r="275" spans="1:13" x14ac:dyDescent="0.25">
      <c r="A275" s="1">
        <v>46211.747233796297</v>
      </c>
      <c r="B275">
        <v>222.601</v>
      </c>
      <c r="C275">
        <v>222.63300000000001</v>
      </c>
      <c r="D275">
        <v>222.63300000000001</v>
      </c>
      <c r="E275">
        <v>222.64699999999999</v>
      </c>
      <c r="F275">
        <v>8.15</v>
      </c>
      <c r="G275">
        <v>8.1519999999999992</v>
      </c>
      <c r="H275">
        <v>8.1519999999999992</v>
      </c>
      <c r="I275">
        <v>8.1530000000000005</v>
      </c>
      <c r="J275">
        <v>49.944000000000003</v>
      </c>
      <c r="K275">
        <v>49.945</v>
      </c>
      <c r="L275">
        <v>49.945</v>
      </c>
      <c r="M275">
        <v>0.99329999999999996</v>
      </c>
    </row>
    <row r="276" spans="1:13" x14ac:dyDescent="0.25">
      <c r="A276" s="1">
        <v>46211.747245381943</v>
      </c>
      <c r="B276">
        <v>222.57499999999999</v>
      </c>
      <c r="C276">
        <v>222.613</v>
      </c>
      <c r="D276">
        <v>222.613</v>
      </c>
      <c r="E276">
        <v>222.64699999999999</v>
      </c>
      <c r="F276">
        <v>8.1509999999999998</v>
      </c>
      <c r="G276">
        <v>8.1530000000000005</v>
      </c>
      <c r="H276">
        <v>8.1530000000000005</v>
      </c>
      <c r="I276">
        <v>8.1549999999999994</v>
      </c>
      <c r="J276">
        <v>49.942</v>
      </c>
      <c r="K276">
        <v>49.942</v>
      </c>
      <c r="L276">
        <v>49.942999999999998</v>
      </c>
      <c r="M276">
        <v>0.99329999999999996</v>
      </c>
    </row>
    <row r="277" spans="1:13" x14ac:dyDescent="0.25">
      <c r="A277" s="1">
        <v>46211.747256979164</v>
      </c>
      <c r="B277">
        <v>222.54400000000001</v>
      </c>
      <c r="C277">
        <v>222.595</v>
      </c>
      <c r="D277">
        <v>222.595</v>
      </c>
      <c r="E277">
        <v>222.626</v>
      </c>
      <c r="F277">
        <v>8.1530000000000005</v>
      </c>
      <c r="G277">
        <v>8.1549999999999994</v>
      </c>
      <c r="H277">
        <v>8.1549999999999994</v>
      </c>
      <c r="I277">
        <v>8.157</v>
      </c>
      <c r="J277">
        <v>49.94</v>
      </c>
      <c r="K277">
        <v>49.941000000000003</v>
      </c>
      <c r="L277">
        <v>49.942999999999998</v>
      </c>
      <c r="M277">
        <v>0.99329999999999996</v>
      </c>
    </row>
    <row r="278" spans="1:13" x14ac:dyDescent="0.25">
      <c r="A278" s="1">
        <v>46211.747268564817</v>
      </c>
      <c r="B278">
        <v>222.53399999999999</v>
      </c>
      <c r="C278">
        <v>222.59299999999999</v>
      </c>
      <c r="D278">
        <v>222.59299999999999</v>
      </c>
      <c r="E278">
        <v>222.62</v>
      </c>
      <c r="F278">
        <v>8.1519999999999992</v>
      </c>
      <c r="G278">
        <v>8.1530000000000005</v>
      </c>
      <c r="H278">
        <v>8.1530000000000005</v>
      </c>
      <c r="I278">
        <v>8.1539999999999999</v>
      </c>
      <c r="J278">
        <v>49.938000000000002</v>
      </c>
      <c r="K278">
        <v>49.939</v>
      </c>
      <c r="L278">
        <v>49.94</v>
      </c>
      <c r="M278">
        <v>0.99329999999999996</v>
      </c>
    </row>
    <row r="279" spans="1:13" x14ac:dyDescent="0.25">
      <c r="A279" s="1">
        <v>46211.747280150463</v>
      </c>
      <c r="B279">
        <v>222.38800000000001</v>
      </c>
      <c r="C279">
        <v>222.46700000000001</v>
      </c>
      <c r="D279">
        <v>222.46700000000001</v>
      </c>
      <c r="E279">
        <v>222.52</v>
      </c>
      <c r="F279">
        <v>8.1479999999999997</v>
      </c>
      <c r="G279">
        <v>8.1509999999999998</v>
      </c>
      <c r="H279">
        <v>8.1509999999999998</v>
      </c>
      <c r="I279">
        <v>8.1530000000000005</v>
      </c>
      <c r="J279">
        <v>49.93</v>
      </c>
      <c r="K279">
        <v>49.933</v>
      </c>
      <c r="L279">
        <v>49.935000000000002</v>
      </c>
      <c r="M279">
        <v>0.99329999999999996</v>
      </c>
    </row>
    <row r="280" spans="1:13" x14ac:dyDescent="0.25">
      <c r="A280" s="1">
        <v>46211.747291747684</v>
      </c>
      <c r="B280">
        <v>222.399</v>
      </c>
      <c r="C280">
        <v>222.48</v>
      </c>
      <c r="D280">
        <v>222.48</v>
      </c>
      <c r="E280">
        <v>222.56899999999999</v>
      </c>
      <c r="F280">
        <v>8.1519999999999992</v>
      </c>
      <c r="G280">
        <v>8.1560000000000006</v>
      </c>
      <c r="H280">
        <v>8.1560000000000006</v>
      </c>
      <c r="I280">
        <v>8.1579999999999995</v>
      </c>
      <c r="J280">
        <v>49.927999999999997</v>
      </c>
      <c r="K280">
        <v>49.929000000000002</v>
      </c>
      <c r="L280">
        <v>49.930999999999997</v>
      </c>
      <c r="M280">
        <v>0.99329999999999996</v>
      </c>
    </row>
    <row r="281" spans="1:13" x14ac:dyDescent="0.25">
      <c r="A281" s="1">
        <v>46211.74730333333</v>
      </c>
      <c r="B281">
        <v>222.51</v>
      </c>
      <c r="C281">
        <v>222.535</v>
      </c>
      <c r="D281">
        <v>222.535</v>
      </c>
      <c r="E281">
        <v>222.589</v>
      </c>
      <c r="F281">
        <v>8.1560000000000006</v>
      </c>
      <c r="G281">
        <v>8.157</v>
      </c>
      <c r="H281">
        <v>8.157</v>
      </c>
      <c r="I281">
        <v>8.1590000000000007</v>
      </c>
      <c r="J281">
        <v>49.927</v>
      </c>
      <c r="K281">
        <v>49.927999999999997</v>
      </c>
      <c r="L281">
        <v>49.929000000000002</v>
      </c>
      <c r="M281">
        <v>0.99329999999999996</v>
      </c>
    </row>
    <row r="282" spans="1:13" x14ac:dyDescent="0.25">
      <c r="A282" s="1">
        <v>46211.747314918983</v>
      </c>
      <c r="B282">
        <v>222.41</v>
      </c>
      <c r="C282">
        <v>222.47499999999999</v>
      </c>
      <c r="D282">
        <v>222.47499999999999</v>
      </c>
      <c r="E282">
        <v>222.58099999999999</v>
      </c>
      <c r="F282">
        <v>8.1530000000000005</v>
      </c>
      <c r="G282">
        <v>8.1549999999999994</v>
      </c>
      <c r="H282">
        <v>8.1549999999999994</v>
      </c>
      <c r="I282">
        <v>8.1579999999999995</v>
      </c>
      <c r="J282">
        <v>49.923999999999999</v>
      </c>
      <c r="K282">
        <v>49.926000000000002</v>
      </c>
      <c r="L282">
        <v>49.926000000000002</v>
      </c>
      <c r="M282">
        <v>0.99329999999999996</v>
      </c>
    </row>
    <row r="283" spans="1:13" x14ac:dyDescent="0.25">
      <c r="A283" s="1">
        <v>46211.747326516204</v>
      </c>
      <c r="B283">
        <v>222.39099999999999</v>
      </c>
      <c r="C283">
        <v>222.417</v>
      </c>
      <c r="D283">
        <v>222.417</v>
      </c>
      <c r="E283">
        <v>222.48699999999999</v>
      </c>
      <c r="F283">
        <v>8.1539999999999999</v>
      </c>
      <c r="G283">
        <v>8.1560000000000006</v>
      </c>
      <c r="H283">
        <v>8.1560000000000006</v>
      </c>
      <c r="I283">
        <v>8.1590000000000007</v>
      </c>
      <c r="J283">
        <v>49.921999999999997</v>
      </c>
      <c r="K283">
        <v>49.923000000000002</v>
      </c>
      <c r="L283">
        <v>49.923999999999999</v>
      </c>
      <c r="M283">
        <v>0.99329999999999996</v>
      </c>
    </row>
    <row r="284" spans="1:13" x14ac:dyDescent="0.25">
      <c r="A284" s="1">
        <v>46211.747338113426</v>
      </c>
      <c r="B284">
        <v>222.21899999999999</v>
      </c>
      <c r="C284">
        <v>222.31800000000001</v>
      </c>
      <c r="D284">
        <v>222.31800000000001</v>
      </c>
      <c r="E284">
        <v>222.386</v>
      </c>
      <c r="F284">
        <v>8.1489999999999991</v>
      </c>
      <c r="G284">
        <v>8.1519999999999992</v>
      </c>
      <c r="H284">
        <v>8.1519999999999992</v>
      </c>
      <c r="I284">
        <v>8.1549999999999994</v>
      </c>
      <c r="J284">
        <v>49.92</v>
      </c>
      <c r="K284">
        <v>49.920999999999999</v>
      </c>
      <c r="L284">
        <v>49.921999999999997</v>
      </c>
      <c r="M284">
        <v>0.99329999999999996</v>
      </c>
    </row>
    <row r="285" spans="1:13" x14ac:dyDescent="0.25">
      <c r="A285" s="1">
        <v>46211.747349699071</v>
      </c>
      <c r="B285">
        <v>222.245</v>
      </c>
      <c r="C285">
        <v>222.28399999999999</v>
      </c>
      <c r="D285">
        <v>222.28399999999999</v>
      </c>
      <c r="E285">
        <v>222.352</v>
      </c>
      <c r="F285">
        <v>8.1539999999999999</v>
      </c>
      <c r="G285">
        <v>8.1560000000000006</v>
      </c>
      <c r="H285">
        <v>8.1560000000000006</v>
      </c>
      <c r="I285">
        <v>8.1590000000000007</v>
      </c>
      <c r="J285">
        <v>49.914999999999999</v>
      </c>
      <c r="K285">
        <v>49.917000000000002</v>
      </c>
      <c r="L285">
        <v>49.918999999999997</v>
      </c>
      <c r="M285">
        <v>0.99339999999999995</v>
      </c>
    </row>
    <row r="286" spans="1:13" x14ac:dyDescent="0.25">
      <c r="A286" s="1">
        <v>46211.747361296293</v>
      </c>
      <c r="B286">
        <v>222.25399999999999</v>
      </c>
      <c r="C286">
        <v>222.30500000000001</v>
      </c>
      <c r="D286">
        <v>222.30500000000001</v>
      </c>
      <c r="E286">
        <v>222.34200000000001</v>
      </c>
      <c r="F286">
        <v>8.1530000000000005</v>
      </c>
      <c r="G286">
        <v>8.1560000000000006</v>
      </c>
      <c r="H286">
        <v>8.1560000000000006</v>
      </c>
      <c r="I286">
        <v>8.1579999999999995</v>
      </c>
      <c r="J286">
        <v>49.908000000000001</v>
      </c>
      <c r="K286">
        <v>49.91</v>
      </c>
      <c r="L286">
        <v>49.912999999999997</v>
      </c>
      <c r="M286">
        <v>0.99339999999999995</v>
      </c>
    </row>
    <row r="287" spans="1:13" x14ac:dyDescent="0.25">
      <c r="A287" s="1">
        <v>46211.747372893522</v>
      </c>
      <c r="B287">
        <v>222.23699999999999</v>
      </c>
      <c r="C287">
        <v>222.27099999999999</v>
      </c>
      <c r="D287">
        <v>222.27099999999999</v>
      </c>
      <c r="E287">
        <v>222.30799999999999</v>
      </c>
      <c r="F287">
        <v>8.1549999999999994</v>
      </c>
      <c r="G287">
        <v>8.157</v>
      </c>
      <c r="H287">
        <v>8.157</v>
      </c>
      <c r="I287">
        <v>8.1590000000000007</v>
      </c>
      <c r="J287">
        <v>49.904000000000003</v>
      </c>
      <c r="K287">
        <v>49.905000000000001</v>
      </c>
      <c r="L287">
        <v>49.905999999999999</v>
      </c>
      <c r="M287">
        <v>0.99339999999999995</v>
      </c>
    </row>
    <row r="288" spans="1:13" x14ac:dyDescent="0.25">
      <c r="A288" s="1">
        <v>46211.747384490744</v>
      </c>
      <c r="B288">
        <v>222.27500000000001</v>
      </c>
      <c r="C288">
        <v>222.34</v>
      </c>
      <c r="D288">
        <v>222.34</v>
      </c>
      <c r="E288">
        <v>222.405</v>
      </c>
      <c r="F288">
        <v>8.1539999999999999</v>
      </c>
      <c r="G288">
        <v>8.157</v>
      </c>
      <c r="H288">
        <v>8.157</v>
      </c>
      <c r="I288">
        <v>8.16</v>
      </c>
      <c r="J288">
        <v>49.902999999999999</v>
      </c>
      <c r="K288">
        <v>49.902999999999999</v>
      </c>
      <c r="L288">
        <v>49.904000000000003</v>
      </c>
      <c r="M288">
        <v>0.99339999999999995</v>
      </c>
    </row>
    <row r="289" spans="1:13" x14ac:dyDescent="0.25">
      <c r="A289" s="1">
        <v>46211.747396087965</v>
      </c>
      <c r="B289">
        <v>222.357</v>
      </c>
      <c r="C289">
        <v>222.422</v>
      </c>
      <c r="D289">
        <v>222.422</v>
      </c>
      <c r="E289">
        <v>222.465</v>
      </c>
      <c r="F289">
        <v>8.1539999999999999</v>
      </c>
      <c r="G289">
        <v>8.1560000000000006</v>
      </c>
      <c r="H289">
        <v>8.1560000000000006</v>
      </c>
      <c r="I289">
        <v>8.1579999999999995</v>
      </c>
      <c r="J289">
        <v>49.905000000000001</v>
      </c>
      <c r="K289">
        <v>49.905999999999999</v>
      </c>
      <c r="L289">
        <v>49.906999999999996</v>
      </c>
      <c r="M289">
        <v>0.99329999999999996</v>
      </c>
    </row>
    <row r="290" spans="1:13" x14ac:dyDescent="0.25">
      <c r="A290" s="1">
        <v>46211.747407685187</v>
      </c>
      <c r="B290">
        <v>222.40100000000001</v>
      </c>
      <c r="C290">
        <v>222.44499999999999</v>
      </c>
      <c r="D290">
        <v>222.44499999999999</v>
      </c>
      <c r="E290">
        <v>222.482</v>
      </c>
      <c r="F290">
        <v>8.1530000000000005</v>
      </c>
      <c r="G290">
        <v>8.1560000000000006</v>
      </c>
      <c r="H290">
        <v>8.1560000000000006</v>
      </c>
      <c r="I290">
        <v>8.1579999999999995</v>
      </c>
      <c r="J290">
        <v>49.906999999999996</v>
      </c>
      <c r="K290">
        <v>49.908000000000001</v>
      </c>
      <c r="L290">
        <v>49.908999999999999</v>
      </c>
      <c r="M290">
        <v>0.99329999999999996</v>
      </c>
    </row>
    <row r="291" spans="1:13" x14ac:dyDescent="0.25">
      <c r="A291" s="1">
        <v>46211.747419270832</v>
      </c>
      <c r="B291">
        <v>222.41</v>
      </c>
      <c r="C291">
        <v>222.50299999999999</v>
      </c>
      <c r="D291">
        <v>222.50299999999999</v>
      </c>
      <c r="E291">
        <v>222.542</v>
      </c>
      <c r="F291">
        <v>8.1560000000000006</v>
      </c>
      <c r="G291">
        <v>8.1590000000000007</v>
      </c>
      <c r="H291">
        <v>8.1590000000000007</v>
      </c>
      <c r="I291">
        <v>8.1620000000000008</v>
      </c>
      <c r="J291">
        <v>49.91</v>
      </c>
      <c r="K291">
        <v>49.911999999999999</v>
      </c>
      <c r="L291">
        <v>49.914000000000001</v>
      </c>
      <c r="M291">
        <v>0.99329999999999996</v>
      </c>
    </row>
    <row r="292" spans="1:13" x14ac:dyDescent="0.25">
      <c r="A292" s="1">
        <v>46211.747430868054</v>
      </c>
      <c r="B292">
        <v>222.495</v>
      </c>
      <c r="C292">
        <v>222.50800000000001</v>
      </c>
      <c r="D292">
        <v>222.50800000000001</v>
      </c>
      <c r="E292">
        <v>222.53899999999999</v>
      </c>
      <c r="F292">
        <v>8.1539999999999999</v>
      </c>
      <c r="G292">
        <v>8.1560000000000006</v>
      </c>
      <c r="H292">
        <v>8.1560000000000006</v>
      </c>
      <c r="I292">
        <v>8.1590000000000007</v>
      </c>
      <c r="J292">
        <v>49.914000000000001</v>
      </c>
      <c r="K292">
        <v>49.915999999999997</v>
      </c>
      <c r="L292">
        <v>49.917000000000002</v>
      </c>
      <c r="M292">
        <v>0.99329999999999996</v>
      </c>
    </row>
    <row r="293" spans="1:13" x14ac:dyDescent="0.25">
      <c r="A293" s="1">
        <v>46211.747442465276</v>
      </c>
      <c r="B293">
        <v>222.40600000000001</v>
      </c>
      <c r="C293">
        <v>222.43899999999999</v>
      </c>
      <c r="D293">
        <v>222.43899999999999</v>
      </c>
      <c r="E293">
        <v>222.47900000000001</v>
      </c>
      <c r="F293">
        <v>8.1539999999999999</v>
      </c>
      <c r="G293">
        <v>8.1549999999999994</v>
      </c>
      <c r="H293">
        <v>8.1549999999999994</v>
      </c>
      <c r="I293">
        <v>8.1549999999999994</v>
      </c>
      <c r="J293">
        <v>49.917000000000002</v>
      </c>
      <c r="K293">
        <v>49.917000000000002</v>
      </c>
      <c r="L293">
        <v>49.917000000000002</v>
      </c>
      <c r="M293">
        <v>0.99339999999999995</v>
      </c>
    </row>
    <row r="294" spans="1:13" x14ac:dyDescent="0.25">
      <c r="A294" s="1">
        <v>46211.747454050928</v>
      </c>
      <c r="B294">
        <v>222.36799999999999</v>
      </c>
      <c r="C294">
        <v>222.405</v>
      </c>
      <c r="D294">
        <v>222.405</v>
      </c>
      <c r="E294">
        <v>222.452</v>
      </c>
      <c r="F294">
        <v>8.1539999999999999</v>
      </c>
      <c r="G294">
        <v>8.157</v>
      </c>
      <c r="H294">
        <v>8.157</v>
      </c>
      <c r="I294">
        <v>8.16</v>
      </c>
      <c r="J294">
        <v>49.915999999999997</v>
      </c>
      <c r="K294">
        <v>49.917000000000002</v>
      </c>
      <c r="L294">
        <v>49.917000000000002</v>
      </c>
      <c r="M294">
        <v>0.99339999999999995</v>
      </c>
    </row>
    <row r="295" spans="1:13" x14ac:dyDescent="0.25">
      <c r="A295" s="1">
        <v>46211.74746564815</v>
      </c>
      <c r="B295">
        <v>222.38900000000001</v>
      </c>
      <c r="C295">
        <v>222.423</v>
      </c>
      <c r="D295">
        <v>222.423</v>
      </c>
      <c r="E295">
        <v>222.49199999999999</v>
      </c>
      <c r="F295">
        <v>8.1590000000000007</v>
      </c>
      <c r="G295">
        <v>8.16</v>
      </c>
      <c r="H295">
        <v>8.16</v>
      </c>
      <c r="I295">
        <v>8.1639999999999997</v>
      </c>
      <c r="J295">
        <v>49.917000000000002</v>
      </c>
      <c r="K295">
        <v>49.917999999999999</v>
      </c>
      <c r="L295">
        <v>49.918999999999997</v>
      </c>
      <c r="M295">
        <v>0.99339999999999995</v>
      </c>
    </row>
    <row r="296" spans="1:13" x14ac:dyDescent="0.25">
      <c r="A296" s="1">
        <v>46211.747477245372</v>
      </c>
      <c r="B296">
        <v>222.46899999999999</v>
      </c>
      <c r="C296">
        <v>222.48599999999999</v>
      </c>
      <c r="D296">
        <v>222.48599999999999</v>
      </c>
      <c r="E296">
        <v>222.50800000000001</v>
      </c>
      <c r="F296">
        <v>8.1590000000000007</v>
      </c>
      <c r="G296">
        <v>8.1609999999999996</v>
      </c>
      <c r="H296">
        <v>8.1609999999999996</v>
      </c>
      <c r="I296">
        <v>8.1639999999999997</v>
      </c>
      <c r="J296">
        <v>49.918999999999997</v>
      </c>
      <c r="K296">
        <v>49.920999999999999</v>
      </c>
      <c r="L296">
        <v>49.921999999999997</v>
      </c>
      <c r="M296">
        <v>0.99339999999999995</v>
      </c>
    </row>
    <row r="297" spans="1:13" x14ac:dyDescent="0.25">
      <c r="A297" s="1">
        <v>46211.747488831017</v>
      </c>
      <c r="B297">
        <v>222.47800000000001</v>
      </c>
      <c r="C297">
        <v>222.505</v>
      </c>
      <c r="D297">
        <v>222.505</v>
      </c>
      <c r="E297">
        <v>222.53899999999999</v>
      </c>
      <c r="F297">
        <v>8.16</v>
      </c>
      <c r="G297">
        <v>8.1609999999999996</v>
      </c>
      <c r="H297">
        <v>8.1609999999999996</v>
      </c>
      <c r="I297">
        <v>8.1620000000000008</v>
      </c>
      <c r="J297">
        <v>49.923000000000002</v>
      </c>
      <c r="K297">
        <v>49.924999999999997</v>
      </c>
      <c r="L297">
        <v>49.926000000000002</v>
      </c>
      <c r="M297">
        <v>0.99339999999999995</v>
      </c>
    </row>
    <row r="298" spans="1:13" x14ac:dyDescent="0.25">
      <c r="A298" s="1">
        <v>46211.747500428239</v>
      </c>
      <c r="B298">
        <v>222.43700000000001</v>
      </c>
      <c r="C298">
        <v>222.471</v>
      </c>
      <c r="D298">
        <v>222.471</v>
      </c>
      <c r="E298">
        <v>222.518</v>
      </c>
      <c r="F298">
        <v>8.1579999999999995</v>
      </c>
      <c r="G298">
        <v>8.1609999999999996</v>
      </c>
      <c r="H298">
        <v>8.1609999999999996</v>
      </c>
      <c r="I298">
        <v>8.1620000000000008</v>
      </c>
      <c r="J298">
        <v>49.924999999999997</v>
      </c>
      <c r="K298">
        <v>49.926000000000002</v>
      </c>
      <c r="L298">
        <v>49.926000000000002</v>
      </c>
      <c r="M298">
        <v>0.99339999999999995</v>
      </c>
    </row>
    <row r="299" spans="1:13" x14ac:dyDescent="0.25">
      <c r="A299" s="1">
        <v>46211.747512013892</v>
      </c>
      <c r="B299">
        <v>222.47499999999999</v>
      </c>
      <c r="C299">
        <v>222.52099999999999</v>
      </c>
      <c r="D299">
        <v>222.52099999999999</v>
      </c>
      <c r="E299">
        <v>222.58699999999999</v>
      </c>
      <c r="F299">
        <v>8.1609999999999996</v>
      </c>
      <c r="G299">
        <v>8.1639999999999997</v>
      </c>
      <c r="H299">
        <v>8.1639999999999997</v>
      </c>
      <c r="I299">
        <v>8.1669999999999998</v>
      </c>
      <c r="J299">
        <v>49.927999999999997</v>
      </c>
      <c r="K299">
        <v>49.929000000000002</v>
      </c>
      <c r="L299">
        <v>49.93</v>
      </c>
      <c r="M299">
        <v>0.99339999999999995</v>
      </c>
    </row>
    <row r="300" spans="1:13" x14ac:dyDescent="0.25">
      <c r="A300" s="1">
        <v>46211.747523611113</v>
      </c>
      <c r="B300">
        <v>222.518</v>
      </c>
      <c r="C300">
        <v>222.548</v>
      </c>
      <c r="D300">
        <v>222.548</v>
      </c>
      <c r="E300">
        <v>222.60400000000001</v>
      </c>
      <c r="F300">
        <v>8.16</v>
      </c>
      <c r="G300">
        <v>8.1620000000000008</v>
      </c>
      <c r="H300">
        <v>8.1620000000000008</v>
      </c>
      <c r="I300">
        <v>8.1639999999999997</v>
      </c>
      <c r="J300">
        <v>49.93</v>
      </c>
      <c r="K300">
        <v>49.930999999999997</v>
      </c>
      <c r="L300">
        <v>49.933</v>
      </c>
      <c r="M300">
        <v>0.99339999999999995</v>
      </c>
    </row>
    <row r="301" spans="1:13" x14ac:dyDescent="0.25">
      <c r="A301" s="1">
        <v>46211.747535196759</v>
      </c>
      <c r="B301">
        <v>222.518</v>
      </c>
      <c r="C301">
        <v>222.56399999999999</v>
      </c>
      <c r="D301">
        <v>222.56399999999999</v>
      </c>
      <c r="E301">
        <v>222.60599999999999</v>
      </c>
      <c r="F301">
        <v>8.1590000000000007</v>
      </c>
      <c r="G301">
        <v>8.1609999999999996</v>
      </c>
      <c r="H301">
        <v>8.1609999999999996</v>
      </c>
      <c r="I301">
        <v>8.1620000000000008</v>
      </c>
      <c r="J301">
        <v>49.933</v>
      </c>
      <c r="K301">
        <v>49.935000000000002</v>
      </c>
      <c r="L301">
        <v>49.936999999999998</v>
      </c>
      <c r="M301">
        <v>0.99339999999999995</v>
      </c>
    </row>
    <row r="302" spans="1:13" x14ac:dyDescent="0.25">
      <c r="A302" s="1">
        <v>46211.747546782404</v>
      </c>
      <c r="B302">
        <v>222.50800000000001</v>
      </c>
      <c r="C302">
        <v>222.54</v>
      </c>
      <c r="D302">
        <v>222.54</v>
      </c>
      <c r="E302">
        <v>222.57900000000001</v>
      </c>
      <c r="F302">
        <v>8.1560000000000006</v>
      </c>
      <c r="G302">
        <v>8.1579999999999995</v>
      </c>
      <c r="H302">
        <v>8.1579999999999995</v>
      </c>
      <c r="I302">
        <v>8.1590000000000007</v>
      </c>
      <c r="J302">
        <v>49.936999999999998</v>
      </c>
      <c r="K302">
        <v>49.94</v>
      </c>
      <c r="L302">
        <v>49.941000000000003</v>
      </c>
      <c r="M302">
        <v>0.99339999999999995</v>
      </c>
    </row>
    <row r="303" spans="1:13" x14ac:dyDescent="0.25">
      <c r="A303" s="1">
        <v>46211.747558368057</v>
      </c>
      <c r="B303">
        <v>222.49199999999999</v>
      </c>
      <c r="C303">
        <v>222.559</v>
      </c>
      <c r="D303">
        <v>222.559</v>
      </c>
      <c r="E303">
        <v>222.58199999999999</v>
      </c>
      <c r="F303">
        <v>8.1590000000000007</v>
      </c>
      <c r="G303">
        <v>8.16</v>
      </c>
      <c r="H303">
        <v>8.16</v>
      </c>
      <c r="I303">
        <v>8.1609999999999996</v>
      </c>
      <c r="J303">
        <v>49.942999999999998</v>
      </c>
      <c r="K303">
        <v>49.945</v>
      </c>
      <c r="L303">
        <v>49.947000000000003</v>
      </c>
      <c r="M303">
        <v>0.99339999999999995</v>
      </c>
    </row>
    <row r="304" spans="1:13" x14ac:dyDescent="0.25">
      <c r="A304" s="1">
        <v>46211.747569953703</v>
      </c>
      <c r="B304">
        <v>222.583</v>
      </c>
      <c r="C304">
        <v>222.59200000000001</v>
      </c>
      <c r="D304">
        <v>222.59200000000001</v>
      </c>
      <c r="E304">
        <v>222.60400000000001</v>
      </c>
      <c r="F304">
        <v>8.157</v>
      </c>
      <c r="G304">
        <v>8.1579999999999995</v>
      </c>
      <c r="H304">
        <v>8.1579999999999995</v>
      </c>
      <c r="I304">
        <v>8.16</v>
      </c>
      <c r="J304">
        <v>49.948999999999998</v>
      </c>
      <c r="K304">
        <v>49.95</v>
      </c>
      <c r="L304">
        <v>49.951000000000001</v>
      </c>
      <c r="M304">
        <v>0.99339999999999995</v>
      </c>
    </row>
    <row r="305" spans="1:13" x14ac:dyDescent="0.25">
      <c r="A305" s="1">
        <v>46211.747581539355</v>
      </c>
      <c r="B305">
        <v>222.49199999999999</v>
      </c>
      <c r="C305">
        <v>222.55</v>
      </c>
      <c r="D305">
        <v>222.55</v>
      </c>
      <c r="E305">
        <v>222.608</v>
      </c>
      <c r="F305">
        <v>8.1560000000000006</v>
      </c>
      <c r="G305">
        <v>8.1579999999999995</v>
      </c>
      <c r="H305">
        <v>8.1579999999999995</v>
      </c>
      <c r="I305">
        <v>8.16</v>
      </c>
      <c r="J305">
        <v>49.951000000000001</v>
      </c>
      <c r="K305">
        <v>49.951999999999998</v>
      </c>
      <c r="L305">
        <v>49.951999999999998</v>
      </c>
      <c r="M305">
        <v>0.99339999999999995</v>
      </c>
    </row>
    <row r="306" spans="1:13" x14ac:dyDescent="0.25">
      <c r="A306" s="1">
        <v>46211.747593125001</v>
      </c>
      <c r="B306">
        <v>222.499</v>
      </c>
      <c r="C306">
        <v>222.53100000000001</v>
      </c>
      <c r="D306">
        <v>222.53100000000001</v>
      </c>
      <c r="E306">
        <v>222.565</v>
      </c>
      <c r="F306">
        <v>8.1579999999999995</v>
      </c>
      <c r="G306">
        <v>8.1590000000000007</v>
      </c>
      <c r="H306">
        <v>8.1590000000000007</v>
      </c>
      <c r="I306">
        <v>8.1609999999999996</v>
      </c>
      <c r="J306">
        <v>49.951999999999998</v>
      </c>
      <c r="K306">
        <v>49.953000000000003</v>
      </c>
      <c r="L306">
        <v>49.954000000000001</v>
      </c>
      <c r="M306">
        <v>0.99339999999999995</v>
      </c>
    </row>
    <row r="307" spans="1:13" x14ac:dyDescent="0.25">
      <c r="A307" s="1">
        <v>46211.747604710647</v>
      </c>
      <c r="B307">
        <v>222.495</v>
      </c>
      <c r="C307">
        <v>222.53399999999999</v>
      </c>
      <c r="D307">
        <v>222.53399999999999</v>
      </c>
      <c r="E307">
        <v>222.58600000000001</v>
      </c>
      <c r="F307">
        <v>8.1579999999999995</v>
      </c>
      <c r="G307">
        <v>8.16</v>
      </c>
      <c r="H307">
        <v>8.16</v>
      </c>
      <c r="I307">
        <v>8.1620000000000008</v>
      </c>
      <c r="J307">
        <v>49.953000000000003</v>
      </c>
      <c r="K307">
        <v>49.954000000000001</v>
      </c>
      <c r="L307">
        <v>49.954000000000001</v>
      </c>
      <c r="M307">
        <v>0.99339999999999995</v>
      </c>
    </row>
    <row r="308" spans="1:13" x14ac:dyDescent="0.25">
      <c r="A308" s="1">
        <v>46211.747616296299</v>
      </c>
      <c r="B308">
        <v>222.55799999999999</v>
      </c>
      <c r="C308">
        <v>222.583</v>
      </c>
      <c r="D308">
        <v>222.583</v>
      </c>
      <c r="E308">
        <v>222.648</v>
      </c>
      <c r="F308">
        <v>8.1590000000000007</v>
      </c>
      <c r="G308">
        <v>8.16</v>
      </c>
      <c r="H308">
        <v>8.16</v>
      </c>
      <c r="I308">
        <v>8.1620000000000008</v>
      </c>
      <c r="J308">
        <v>49.954999999999998</v>
      </c>
      <c r="K308">
        <v>49.954999999999998</v>
      </c>
      <c r="L308">
        <v>49.956000000000003</v>
      </c>
      <c r="M308">
        <v>0.99339999999999995</v>
      </c>
    </row>
    <row r="309" spans="1:13" x14ac:dyDescent="0.25">
      <c r="A309" s="1">
        <v>46211.747627881945</v>
      </c>
      <c r="B309">
        <v>222.53299999999999</v>
      </c>
      <c r="C309">
        <v>222.583</v>
      </c>
      <c r="D309">
        <v>222.583</v>
      </c>
      <c r="E309">
        <v>222.65700000000001</v>
      </c>
      <c r="F309">
        <v>8.1579999999999995</v>
      </c>
      <c r="G309">
        <v>8.16</v>
      </c>
      <c r="H309">
        <v>8.16</v>
      </c>
      <c r="I309">
        <v>8.1630000000000003</v>
      </c>
      <c r="J309">
        <v>49.956000000000003</v>
      </c>
      <c r="K309">
        <v>49.957000000000001</v>
      </c>
      <c r="L309">
        <v>49.957999999999998</v>
      </c>
      <c r="M309">
        <v>0.99329999999999996</v>
      </c>
    </row>
    <row r="310" spans="1:13" x14ac:dyDescent="0.25">
      <c r="A310" s="1">
        <v>46211.74763946759</v>
      </c>
      <c r="B310">
        <v>222.45099999999999</v>
      </c>
      <c r="C310">
        <v>222.50200000000001</v>
      </c>
      <c r="D310">
        <v>222.50200000000001</v>
      </c>
      <c r="E310">
        <v>222.536</v>
      </c>
      <c r="F310">
        <v>8.1519999999999992</v>
      </c>
      <c r="G310">
        <v>8.1539999999999999</v>
      </c>
      <c r="H310">
        <v>8.1539999999999999</v>
      </c>
      <c r="I310">
        <v>8.1560000000000006</v>
      </c>
      <c r="J310">
        <v>49.954999999999998</v>
      </c>
      <c r="K310">
        <v>49.957000000000001</v>
      </c>
      <c r="L310">
        <v>49.957999999999998</v>
      </c>
      <c r="M310">
        <v>0.99329999999999996</v>
      </c>
    </row>
    <row r="311" spans="1:13" x14ac:dyDescent="0.25">
      <c r="A311" s="1">
        <v>46211.747651053243</v>
      </c>
      <c r="B311">
        <v>222.369</v>
      </c>
      <c r="C311">
        <v>222.423</v>
      </c>
      <c r="D311">
        <v>222.423</v>
      </c>
      <c r="E311">
        <v>222.471</v>
      </c>
      <c r="F311">
        <v>8.1519999999999992</v>
      </c>
      <c r="G311">
        <v>8.1539999999999999</v>
      </c>
      <c r="H311">
        <v>8.1539999999999999</v>
      </c>
      <c r="I311">
        <v>8.1549999999999994</v>
      </c>
      <c r="J311">
        <v>49.948999999999998</v>
      </c>
      <c r="K311">
        <v>49.951999999999998</v>
      </c>
      <c r="L311">
        <v>49.954000000000001</v>
      </c>
      <c r="M311">
        <v>0.99339999999999995</v>
      </c>
    </row>
    <row r="312" spans="1:13" x14ac:dyDescent="0.25">
      <c r="A312" s="1">
        <v>46211.747662638889</v>
      </c>
      <c r="B312">
        <v>222.34200000000001</v>
      </c>
      <c r="C312">
        <v>222.357</v>
      </c>
      <c r="D312">
        <v>222.357</v>
      </c>
      <c r="E312">
        <v>222.374</v>
      </c>
      <c r="F312">
        <v>8.1530000000000005</v>
      </c>
      <c r="G312">
        <v>8.1560000000000006</v>
      </c>
      <c r="H312">
        <v>8.1560000000000006</v>
      </c>
      <c r="I312">
        <v>8.1590000000000007</v>
      </c>
      <c r="J312">
        <v>49.944000000000003</v>
      </c>
      <c r="K312">
        <v>49.945999999999998</v>
      </c>
      <c r="L312">
        <v>49.948</v>
      </c>
      <c r="M312">
        <v>0.99339999999999995</v>
      </c>
    </row>
    <row r="313" spans="1:13" x14ac:dyDescent="0.25">
      <c r="A313" s="1">
        <v>46211.747674224534</v>
      </c>
      <c r="B313">
        <v>222.29</v>
      </c>
      <c r="C313">
        <v>222.33600000000001</v>
      </c>
      <c r="D313">
        <v>222.33600000000001</v>
      </c>
      <c r="E313">
        <v>222.36799999999999</v>
      </c>
      <c r="F313">
        <v>8.1539999999999999</v>
      </c>
      <c r="G313">
        <v>8.1560000000000006</v>
      </c>
      <c r="H313">
        <v>8.1560000000000006</v>
      </c>
      <c r="I313">
        <v>8.157</v>
      </c>
      <c r="J313">
        <v>49.939</v>
      </c>
      <c r="K313">
        <v>49.941000000000003</v>
      </c>
      <c r="L313">
        <v>49.942999999999998</v>
      </c>
      <c r="M313">
        <v>0.99339999999999995</v>
      </c>
    </row>
    <row r="314" spans="1:13" x14ac:dyDescent="0.25">
      <c r="A314" s="1">
        <v>46211.747685810187</v>
      </c>
      <c r="B314">
        <v>222.25</v>
      </c>
      <c r="C314">
        <v>222.30600000000001</v>
      </c>
      <c r="D314">
        <v>222.30600000000001</v>
      </c>
      <c r="E314">
        <v>222.34399999999999</v>
      </c>
      <c r="F314">
        <v>8.1539999999999999</v>
      </c>
      <c r="G314">
        <v>8.1560000000000006</v>
      </c>
      <c r="H314">
        <v>8.1560000000000006</v>
      </c>
      <c r="I314">
        <v>8.1590000000000007</v>
      </c>
      <c r="J314">
        <v>49.93</v>
      </c>
      <c r="K314">
        <v>49.933</v>
      </c>
      <c r="L314">
        <v>49.936999999999998</v>
      </c>
      <c r="M314">
        <v>0.99339999999999995</v>
      </c>
    </row>
    <row r="315" spans="1:13" x14ac:dyDescent="0.25">
      <c r="A315" s="1">
        <v>46211.747697407409</v>
      </c>
      <c r="B315">
        <v>222.26300000000001</v>
      </c>
      <c r="C315">
        <v>222.28</v>
      </c>
      <c r="D315">
        <v>222.28</v>
      </c>
      <c r="E315">
        <v>222.33</v>
      </c>
      <c r="F315">
        <v>8.1560000000000006</v>
      </c>
      <c r="G315">
        <v>8.157</v>
      </c>
      <c r="H315">
        <v>8.157</v>
      </c>
      <c r="I315">
        <v>8.1590000000000007</v>
      </c>
      <c r="J315">
        <v>49.923999999999999</v>
      </c>
      <c r="K315">
        <v>49.927</v>
      </c>
      <c r="L315">
        <v>49.93</v>
      </c>
      <c r="M315">
        <v>0.99339999999999995</v>
      </c>
    </row>
    <row r="316" spans="1:13" x14ac:dyDescent="0.25">
      <c r="A316" s="1">
        <v>46211.747708993054</v>
      </c>
      <c r="B316">
        <v>222.203</v>
      </c>
      <c r="C316">
        <v>222.244</v>
      </c>
      <c r="D316">
        <v>222.244</v>
      </c>
      <c r="E316">
        <v>222.328</v>
      </c>
      <c r="F316">
        <v>8.1530000000000005</v>
      </c>
      <c r="G316">
        <v>8.1549999999999994</v>
      </c>
      <c r="H316">
        <v>8.1549999999999994</v>
      </c>
      <c r="I316">
        <v>8.157</v>
      </c>
      <c r="J316">
        <v>49.918999999999997</v>
      </c>
      <c r="K316">
        <v>49.920999999999999</v>
      </c>
      <c r="L316">
        <v>49.923000000000002</v>
      </c>
      <c r="M316">
        <v>0.99339999999999995</v>
      </c>
    </row>
    <row r="317" spans="1:13" x14ac:dyDescent="0.25">
      <c r="A317" s="1">
        <v>46211.747720590276</v>
      </c>
      <c r="B317">
        <v>222.19900000000001</v>
      </c>
      <c r="C317">
        <v>222.21799999999999</v>
      </c>
      <c r="D317">
        <v>222.21799999999999</v>
      </c>
      <c r="E317">
        <v>222.245</v>
      </c>
      <c r="F317">
        <v>8.1509999999999998</v>
      </c>
      <c r="G317">
        <v>8.1530000000000005</v>
      </c>
      <c r="H317">
        <v>8.1530000000000005</v>
      </c>
      <c r="I317">
        <v>8.1549999999999994</v>
      </c>
      <c r="J317">
        <v>49.911000000000001</v>
      </c>
      <c r="K317">
        <v>49.914000000000001</v>
      </c>
      <c r="L317">
        <v>49.917000000000002</v>
      </c>
      <c r="M317">
        <v>0.99339999999999995</v>
      </c>
    </row>
    <row r="318" spans="1:13" x14ac:dyDescent="0.25">
      <c r="A318" s="1">
        <v>46211.747732187498</v>
      </c>
      <c r="B318">
        <v>222.18600000000001</v>
      </c>
      <c r="C318">
        <v>222.221</v>
      </c>
      <c r="D318">
        <v>222.221</v>
      </c>
      <c r="E318">
        <v>222.25200000000001</v>
      </c>
      <c r="F318">
        <v>8.1519999999999992</v>
      </c>
      <c r="G318">
        <v>8.1539999999999999</v>
      </c>
      <c r="H318">
        <v>8.1539999999999999</v>
      </c>
      <c r="I318">
        <v>8.1549999999999994</v>
      </c>
      <c r="J318">
        <v>49.905000000000001</v>
      </c>
      <c r="K318">
        <v>49.906999999999996</v>
      </c>
      <c r="L318">
        <v>49.91</v>
      </c>
      <c r="M318">
        <v>0.99339999999999995</v>
      </c>
    </row>
    <row r="319" spans="1:13" x14ac:dyDescent="0.25">
      <c r="A319" s="1">
        <v>46211.747743784719</v>
      </c>
      <c r="B319">
        <v>222.13</v>
      </c>
      <c r="C319">
        <v>222.202</v>
      </c>
      <c r="D319">
        <v>222.202</v>
      </c>
      <c r="E319">
        <v>222.25399999999999</v>
      </c>
      <c r="F319">
        <v>8.1509999999999998</v>
      </c>
      <c r="G319">
        <v>8.1539999999999999</v>
      </c>
      <c r="H319">
        <v>8.1539999999999999</v>
      </c>
      <c r="I319">
        <v>8.157</v>
      </c>
      <c r="J319">
        <v>49.9</v>
      </c>
      <c r="K319">
        <v>49.902000000000001</v>
      </c>
      <c r="L319">
        <v>49.904000000000003</v>
      </c>
      <c r="M319">
        <v>0.99339999999999995</v>
      </c>
    </row>
    <row r="320" spans="1:13" x14ac:dyDescent="0.25">
      <c r="A320" s="1">
        <v>46211.747755381948</v>
      </c>
      <c r="B320">
        <v>222.12</v>
      </c>
      <c r="C320">
        <v>222.15600000000001</v>
      </c>
      <c r="D320">
        <v>222.15600000000001</v>
      </c>
      <c r="E320">
        <v>222.20500000000001</v>
      </c>
      <c r="F320">
        <v>8.1519999999999992</v>
      </c>
      <c r="G320">
        <v>8.1549999999999994</v>
      </c>
      <c r="H320">
        <v>8.1549999999999994</v>
      </c>
      <c r="I320">
        <v>8.1560000000000006</v>
      </c>
      <c r="J320">
        <v>49.895000000000003</v>
      </c>
      <c r="K320">
        <v>49.896999999999998</v>
      </c>
      <c r="L320">
        <v>49.899000000000001</v>
      </c>
      <c r="M320">
        <v>0.99339999999999995</v>
      </c>
    </row>
    <row r="321" spans="1:13" x14ac:dyDescent="0.25">
      <c r="A321" s="1">
        <v>46211.74776697917</v>
      </c>
      <c r="B321">
        <v>222.131</v>
      </c>
      <c r="C321">
        <v>222.17400000000001</v>
      </c>
      <c r="D321">
        <v>222.17400000000001</v>
      </c>
      <c r="E321">
        <v>222.21899999999999</v>
      </c>
      <c r="F321">
        <v>8.1560000000000006</v>
      </c>
      <c r="G321">
        <v>8.1590000000000007</v>
      </c>
      <c r="H321">
        <v>8.1590000000000007</v>
      </c>
      <c r="I321">
        <v>8.1609999999999996</v>
      </c>
      <c r="J321">
        <v>49.893000000000001</v>
      </c>
      <c r="K321">
        <v>49.893000000000001</v>
      </c>
      <c r="L321">
        <v>49.893999999999998</v>
      </c>
      <c r="M321">
        <v>0.99339999999999995</v>
      </c>
    </row>
    <row r="322" spans="1:13" x14ac:dyDescent="0.25">
      <c r="A322" s="1">
        <v>46211.747778576391</v>
      </c>
      <c r="B322">
        <v>222.238</v>
      </c>
      <c r="C322">
        <v>222.292</v>
      </c>
      <c r="D322">
        <v>222.292</v>
      </c>
      <c r="E322">
        <v>222.34100000000001</v>
      </c>
      <c r="F322">
        <v>8.16</v>
      </c>
      <c r="G322">
        <v>8.1609999999999996</v>
      </c>
      <c r="H322">
        <v>8.1609999999999996</v>
      </c>
      <c r="I322">
        <v>8.1630000000000003</v>
      </c>
      <c r="J322">
        <v>49.893999999999998</v>
      </c>
      <c r="K322">
        <v>49.895000000000003</v>
      </c>
      <c r="L322">
        <v>49.896000000000001</v>
      </c>
      <c r="M322">
        <v>0.99339999999999995</v>
      </c>
    </row>
    <row r="323" spans="1:13" x14ac:dyDescent="0.25">
      <c r="A323" s="1">
        <v>46211.747790173613</v>
      </c>
      <c r="B323">
        <v>222.34100000000001</v>
      </c>
      <c r="C323">
        <v>222.376</v>
      </c>
      <c r="D323">
        <v>222.376</v>
      </c>
      <c r="E323">
        <v>222.41399999999999</v>
      </c>
      <c r="F323">
        <v>8.16</v>
      </c>
      <c r="G323">
        <v>8.1620000000000008</v>
      </c>
      <c r="H323">
        <v>8.1620000000000008</v>
      </c>
      <c r="I323">
        <v>8.1639999999999997</v>
      </c>
      <c r="J323">
        <v>49.896999999999998</v>
      </c>
      <c r="K323">
        <v>49.898000000000003</v>
      </c>
      <c r="L323">
        <v>49.899000000000001</v>
      </c>
      <c r="M323">
        <v>0.99339999999999995</v>
      </c>
    </row>
    <row r="324" spans="1:13" x14ac:dyDescent="0.25">
      <c r="A324" s="1">
        <v>46211.747801770834</v>
      </c>
      <c r="B324">
        <v>222.36799999999999</v>
      </c>
      <c r="C324">
        <v>222.40199999999999</v>
      </c>
      <c r="D324">
        <v>222.40199999999999</v>
      </c>
      <c r="E324">
        <v>222.46</v>
      </c>
      <c r="F324">
        <v>8.1609999999999996</v>
      </c>
      <c r="G324">
        <v>8.1630000000000003</v>
      </c>
      <c r="H324">
        <v>8.1630000000000003</v>
      </c>
      <c r="I324">
        <v>8.1639999999999997</v>
      </c>
      <c r="J324">
        <v>49.9</v>
      </c>
      <c r="K324">
        <v>49.901000000000003</v>
      </c>
      <c r="L324">
        <v>49.902000000000001</v>
      </c>
      <c r="M324">
        <v>0.99339999999999995</v>
      </c>
    </row>
    <row r="325" spans="1:13" x14ac:dyDescent="0.25">
      <c r="A325" s="1">
        <v>46211.747813368056</v>
      </c>
      <c r="B325">
        <v>222.33500000000001</v>
      </c>
      <c r="C325">
        <v>222.41900000000001</v>
      </c>
      <c r="D325">
        <v>222.41900000000001</v>
      </c>
      <c r="E325">
        <v>222.47499999999999</v>
      </c>
      <c r="F325">
        <v>8.157</v>
      </c>
      <c r="G325">
        <v>8.1609999999999996</v>
      </c>
      <c r="H325">
        <v>8.1609999999999996</v>
      </c>
      <c r="I325">
        <v>8.1639999999999997</v>
      </c>
      <c r="J325">
        <v>49.902999999999999</v>
      </c>
      <c r="K325">
        <v>49.905000000000001</v>
      </c>
      <c r="L325">
        <v>49.906999999999996</v>
      </c>
      <c r="M325">
        <v>0.99339999999999995</v>
      </c>
    </row>
    <row r="326" spans="1:13" x14ac:dyDescent="0.25">
      <c r="A326" s="1">
        <v>46211.747824965278</v>
      </c>
      <c r="B326">
        <v>222.364</v>
      </c>
      <c r="C326">
        <v>222.42</v>
      </c>
      <c r="D326">
        <v>222.42</v>
      </c>
      <c r="E326">
        <v>222.465</v>
      </c>
      <c r="F326">
        <v>8.16</v>
      </c>
      <c r="G326">
        <v>8.1620000000000008</v>
      </c>
      <c r="H326">
        <v>8.1620000000000008</v>
      </c>
      <c r="I326">
        <v>8.1649999999999991</v>
      </c>
      <c r="J326">
        <v>49.906999999999996</v>
      </c>
      <c r="K326">
        <v>49.908999999999999</v>
      </c>
      <c r="L326">
        <v>49.911000000000001</v>
      </c>
      <c r="M326">
        <v>0.99339999999999995</v>
      </c>
    </row>
    <row r="327" spans="1:13" x14ac:dyDescent="0.25">
      <c r="A327" s="1">
        <v>46211.747836550923</v>
      </c>
      <c r="B327">
        <v>222.38499999999999</v>
      </c>
      <c r="C327">
        <v>222.42599999999999</v>
      </c>
      <c r="D327">
        <v>222.42599999999999</v>
      </c>
      <c r="E327">
        <v>222.44499999999999</v>
      </c>
      <c r="F327">
        <v>8.1590000000000007</v>
      </c>
      <c r="G327">
        <v>8.16</v>
      </c>
      <c r="H327">
        <v>8.16</v>
      </c>
      <c r="I327">
        <v>8.1609999999999996</v>
      </c>
      <c r="J327">
        <v>49.911999999999999</v>
      </c>
      <c r="K327">
        <v>49.914000000000001</v>
      </c>
      <c r="L327">
        <v>49.915999999999997</v>
      </c>
      <c r="M327">
        <v>0.99339999999999995</v>
      </c>
    </row>
    <row r="328" spans="1:13" x14ac:dyDescent="0.25">
      <c r="A328" s="1">
        <v>46211.747848148145</v>
      </c>
      <c r="B328">
        <v>222.447</v>
      </c>
      <c r="C328">
        <v>222.47499999999999</v>
      </c>
      <c r="D328">
        <v>222.47499999999999</v>
      </c>
      <c r="E328">
        <v>222.49700000000001</v>
      </c>
      <c r="F328">
        <v>8.1579999999999995</v>
      </c>
      <c r="G328">
        <v>8.16</v>
      </c>
      <c r="H328">
        <v>8.16</v>
      </c>
      <c r="I328">
        <v>8.1630000000000003</v>
      </c>
      <c r="J328">
        <v>49.915999999999997</v>
      </c>
      <c r="K328">
        <v>49.917999999999999</v>
      </c>
      <c r="L328">
        <v>49.92</v>
      </c>
      <c r="M328">
        <v>0.99339999999999995</v>
      </c>
    </row>
    <row r="329" spans="1:13" x14ac:dyDescent="0.25">
      <c r="A329" s="1">
        <v>46211.747859745374</v>
      </c>
      <c r="B329">
        <v>222.51499999999999</v>
      </c>
      <c r="C329">
        <v>222.541</v>
      </c>
      <c r="D329">
        <v>222.541</v>
      </c>
      <c r="E329">
        <v>222.59299999999999</v>
      </c>
      <c r="F329">
        <v>8.16</v>
      </c>
      <c r="G329">
        <v>8.1620000000000008</v>
      </c>
      <c r="H329">
        <v>8.1620000000000008</v>
      </c>
      <c r="I329">
        <v>8.1639999999999997</v>
      </c>
      <c r="J329">
        <v>49.921999999999997</v>
      </c>
      <c r="K329">
        <v>49.926000000000002</v>
      </c>
      <c r="L329">
        <v>49.929000000000002</v>
      </c>
      <c r="M329">
        <v>0.99339999999999995</v>
      </c>
    </row>
    <row r="330" spans="1:13" x14ac:dyDescent="0.25">
      <c r="A330" s="1">
        <v>46211.747871331019</v>
      </c>
      <c r="B330">
        <v>222.57900000000001</v>
      </c>
      <c r="C330">
        <v>222.62899999999999</v>
      </c>
      <c r="D330">
        <v>222.62899999999999</v>
      </c>
      <c r="E330">
        <v>222.68299999999999</v>
      </c>
      <c r="F330">
        <v>8.16</v>
      </c>
      <c r="G330">
        <v>8.1620000000000008</v>
      </c>
      <c r="H330">
        <v>8.1620000000000008</v>
      </c>
      <c r="I330">
        <v>8.1649999999999991</v>
      </c>
      <c r="J330">
        <v>49.932000000000002</v>
      </c>
      <c r="K330">
        <v>49.936</v>
      </c>
      <c r="L330">
        <v>49.94</v>
      </c>
      <c r="M330">
        <v>0.99329999999999996</v>
      </c>
    </row>
    <row r="331" spans="1:13" x14ac:dyDescent="0.25">
      <c r="A331" s="1">
        <v>46211.747882916665</v>
      </c>
      <c r="B331">
        <v>222.62</v>
      </c>
      <c r="C331">
        <v>222.67</v>
      </c>
      <c r="D331">
        <v>222.67</v>
      </c>
      <c r="E331">
        <v>222.71799999999999</v>
      </c>
      <c r="F331">
        <v>8.1549999999999994</v>
      </c>
      <c r="G331">
        <v>8.157</v>
      </c>
      <c r="H331">
        <v>8.157</v>
      </c>
      <c r="I331">
        <v>8.16</v>
      </c>
      <c r="J331">
        <v>49.942</v>
      </c>
      <c r="K331">
        <v>49.945999999999998</v>
      </c>
      <c r="L331">
        <v>49.948999999999998</v>
      </c>
      <c r="M331">
        <v>0.99329999999999996</v>
      </c>
    </row>
    <row r="332" spans="1:13" x14ac:dyDescent="0.25">
      <c r="A332" s="1">
        <v>46211.747894502318</v>
      </c>
      <c r="B332">
        <v>222.59299999999999</v>
      </c>
      <c r="C332">
        <v>222.624</v>
      </c>
      <c r="D332">
        <v>222.624</v>
      </c>
      <c r="E332">
        <v>222.643</v>
      </c>
      <c r="F332">
        <v>8.1519999999999992</v>
      </c>
      <c r="G332">
        <v>8.1530000000000005</v>
      </c>
      <c r="H332">
        <v>8.1530000000000005</v>
      </c>
      <c r="I332">
        <v>8.1539999999999999</v>
      </c>
      <c r="J332">
        <v>49.948999999999998</v>
      </c>
      <c r="K332">
        <v>49.951000000000001</v>
      </c>
      <c r="L332">
        <v>49.951999999999998</v>
      </c>
      <c r="M332">
        <v>0.99329999999999996</v>
      </c>
    </row>
    <row r="333" spans="1:13" x14ac:dyDescent="0.25">
      <c r="A333" s="1">
        <v>46211.747906087963</v>
      </c>
      <c r="B333">
        <v>222.536</v>
      </c>
      <c r="C333">
        <v>222.55799999999999</v>
      </c>
      <c r="D333">
        <v>222.55799999999999</v>
      </c>
      <c r="E333">
        <v>222.577</v>
      </c>
      <c r="F333">
        <v>8.1519999999999992</v>
      </c>
      <c r="G333">
        <v>8.1549999999999994</v>
      </c>
      <c r="H333">
        <v>8.1549999999999994</v>
      </c>
      <c r="I333">
        <v>8.1579999999999995</v>
      </c>
      <c r="J333">
        <v>49.951999999999998</v>
      </c>
      <c r="K333">
        <v>49.951999999999998</v>
      </c>
      <c r="L333">
        <v>49.953000000000003</v>
      </c>
      <c r="M333">
        <v>0.99329999999999996</v>
      </c>
    </row>
    <row r="334" spans="1:13" x14ac:dyDescent="0.25">
      <c r="A334" s="1">
        <v>46211.747916655091</v>
      </c>
      <c r="B334">
        <v>222.46700000000001</v>
      </c>
      <c r="C334">
        <v>222.48599999999999</v>
      </c>
      <c r="D334">
        <v>222.48599999999999</v>
      </c>
      <c r="E334">
        <v>222.517</v>
      </c>
      <c r="F334">
        <v>8.1509999999999998</v>
      </c>
      <c r="G334">
        <v>8.1539999999999999</v>
      </c>
      <c r="H334">
        <v>8.1539999999999999</v>
      </c>
      <c r="I334">
        <v>8.1560000000000006</v>
      </c>
      <c r="J334">
        <v>49.947000000000003</v>
      </c>
      <c r="K334">
        <v>49.948999999999998</v>
      </c>
      <c r="L334">
        <v>49.951000000000001</v>
      </c>
      <c r="M334">
        <v>0.99329999999999996</v>
      </c>
    </row>
    <row r="335" spans="1:13" x14ac:dyDescent="0.25">
      <c r="A335" s="1">
        <v>46211.747928240744</v>
      </c>
      <c r="B335">
        <v>222.48699999999999</v>
      </c>
      <c r="C335">
        <v>222.54499999999999</v>
      </c>
      <c r="D335">
        <v>222.54499999999999</v>
      </c>
      <c r="E335">
        <v>222.61199999999999</v>
      </c>
      <c r="F335">
        <v>8.1549999999999994</v>
      </c>
      <c r="G335">
        <v>8.1560000000000006</v>
      </c>
      <c r="H335">
        <v>8.1560000000000006</v>
      </c>
      <c r="I335">
        <v>8.157</v>
      </c>
      <c r="J335">
        <v>49.945999999999998</v>
      </c>
      <c r="K335">
        <v>49.947000000000003</v>
      </c>
      <c r="L335">
        <v>49.948</v>
      </c>
      <c r="M335">
        <v>0.99329999999999996</v>
      </c>
    </row>
    <row r="336" spans="1:13" x14ac:dyDescent="0.25">
      <c r="A336" s="1">
        <v>46211.747939826389</v>
      </c>
      <c r="B336">
        <v>222.59299999999999</v>
      </c>
      <c r="C336">
        <v>222.60599999999999</v>
      </c>
      <c r="D336">
        <v>222.60599999999999</v>
      </c>
      <c r="E336">
        <v>222.63200000000001</v>
      </c>
      <c r="F336">
        <v>8.1539999999999999</v>
      </c>
      <c r="G336">
        <v>8.1539999999999999</v>
      </c>
      <c r="H336">
        <v>8.1539999999999999</v>
      </c>
      <c r="I336">
        <v>8.1549999999999994</v>
      </c>
      <c r="J336">
        <v>49.945999999999998</v>
      </c>
      <c r="K336">
        <v>49.947000000000003</v>
      </c>
      <c r="L336">
        <v>49.948</v>
      </c>
      <c r="M336">
        <v>0.99329999999999996</v>
      </c>
    </row>
    <row r="337" spans="1:13" x14ac:dyDescent="0.25">
      <c r="A337" s="1">
        <v>46211.747951412035</v>
      </c>
      <c r="B337">
        <v>222.55199999999999</v>
      </c>
      <c r="C337">
        <v>222.56800000000001</v>
      </c>
      <c r="D337">
        <v>222.56800000000001</v>
      </c>
      <c r="E337">
        <v>222.58799999999999</v>
      </c>
      <c r="F337">
        <v>8.1509999999999998</v>
      </c>
      <c r="G337">
        <v>8.1530000000000005</v>
      </c>
      <c r="H337">
        <v>8.1530000000000005</v>
      </c>
      <c r="I337">
        <v>8.1539999999999999</v>
      </c>
      <c r="J337">
        <v>49.941000000000003</v>
      </c>
      <c r="K337">
        <v>49.942999999999998</v>
      </c>
      <c r="L337">
        <v>49.944000000000003</v>
      </c>
      <c r="M337">
        <v>0.99329999999999996</v>
      </c>
    </row>
    <row r="338" spans="1:13" x14ac:dyDescent="0.25">
      <c r="A338" s="1">
        <v>46211.747963009257</v>
      </c>
      <c r="B338">
        <v>222.453</v>
      </c>
      <c r="C338">
        <v>222.50800000000001</v>
      </c>
      <c r="D338">
        <v>222.50800000000001</v>
      </c>
      <c r="E338">
        <v>222.577</v>
      </c>
      <c r="F338">
        <v>8.1460000000000008</v>
      </c>
      <c r="G338">
        <v>8.1479999999999997</v>
      </c>
      <c r="H338">
        <v>8.1479999999999997</v>
      </c>
      <c r="I338">
        <v>8.1509999999999998</v>
      </c>
      <c r="J338">
        <v>49.930999999999997</v>
      </c>
      <c r="K338">
        <v>49.936</v>
      </c>
      <c r="L338">
        <v>49.94</v>
      </c>
      <c r="M338">
        <v>0.99329999999999996</v>
      </c>
    </row>
    <row r="339" spans="1:13" x14ac:dyDescent="0.25">
      <c r="A339" s="1">
        <v>46211.747974594909</v>
      </c>
      <c r="B339">
        <v>222.40100000000001</v>
      </c>
      <c r="C339">
        <v>222.434</v>
      </c>
      <c r="D339">
        <v>222.434</v>
      </c>
      <c r="E339">
        <v>222.477</v>
      </c>
      <c r="F339">
        <v>8.1489999999999991</v>
      </c>
      <c r="G339">
        <v>8.1530000000000005</v>
      </c>
      <c r="H339">
        <v>8.1530000000000005</v>
      </c>
      <c r="I339">
        <v>8.1549999999999994</v>
      </c>
      <c r="J339">
        <v>49.926000000000002</v>
      </c>
      <c r="K339">
        <v>49.927999999999997</v>
      </c>
      <c r="L339">
        <v>49.930999999999997</v>
      </c>
      <c r="M339">
        <v>0.99329999999999996</v>
      </c>
    </row>
    <row r="340" spans="1:13" x14ac:dyDescent="0.25">
      <c r="A340" s="1">
        <v>46211.747986192131</v>
      </c>
      <c r="B340">
        <v>222.43199999999999</v>
      </c>
      <c r="C340">
        <v>222.452</v>
      </c>
      <c r="D340">
        <v>222.452</v>
      </c>
      <c r="E340">
        <v>222.47900000000001</v>
      </c>
      <c r="F340">
        <v>8.1519999999999992</v>
      </c>
      <c r="G340">
        <v>8.1549999999999994</v>
      </c>
      <c r="H340">
        <v>8.1549999999999994</v>
      </c>
      <c r="I340">
        <v>8.1579999999999995</v>
      </c>
      <c r="J340">
        <v>49.917999999999999</v>
      </c>
      <c r="K340">
        <v>49.921999999999997</v>
      </c>
      <c r="L340">
        <v>49.924999999999997</v>
      </c>
      <c r="M340">
        <v>0.99329999999999996</v>
      </c>
    </row>
    <row r="341" spans="1:13" x14ac:dyDescent="0.25">
      <c r="A341" s="1">
        <v>46211.747997777777</v>
      </c>
      <c r="B341">
        <v>222.42500000000001</v>
      </c>
      <c r="C341">
        <v>222.47499999999999</v>
      </c>
      <c r="D341">
        <v>222.47499999999999</v>
      </c>
      <c r="E341">
        <v>222.50700000000001</v>
      </c>
      <c r="F341">
        <v>8.1560000000000006</v>
      </c>
      <c r="G341">
        <v>8.1579999999999995</v>
      </c>
      <c r="H341">
        <v>8.1579999999999995</v>
      </c>
      <c r="I341">
        <v>8.16</v>
      </c>
      <c r="J341">
        <v>49.912999999999997</v>
      </c>
      <c r="K341">
        <v>49.914999999999999</v>
      </c>
      <c r="L341">
        <v>49.917000000000002</v>
      </c>
      <c r="M341">
        <v>0.99329999999999996</v>
      </c>
    </row>
    <row r="342" spans="1:13" x14ac:dyDescent="0.25">
      <c r="A342" s="1">
        <v>46211.748009374998</v>
      </c>
      <c r="B342">
        <v>222.48</v>
      </c>
      <c r="C342">
        <v>222.524</v>
      </c>
      <c r="D342">
        <v>222.524</v>
      </c>
      <c r="E342">
        <v>222.566</v>
      </c>
      <c r="F342">
        <v>8.1549999999999994</v>
      </c>
      <c r="G342">
        <v>8.1560000000000006</v>
      </c>
      <c r="H342">
        <v>8.1560000000000006</v>
      </c>
      <c r="I342">
        <v>8.1579999999999995</v>
      </c>
      <c r="J342">
        <v>49.908000000000001</v>
      </c>
      <c r="K342">
        <v>49.91</v>
      </c>
      <c r="L342">
        <v>49.911999999999999</v>
      </c>
      <c r="M342">
        <v>0.99329999999999996</v>
      </c>
    </row>
    <row r="343" spans="1:13" x14ac:dyDescent="0.25">
      <c r="A343" s="1">
        <v>46211.74802097222</v>
      </c>
      <c r="B343">
        <v>222.38</v>
      </c>
      <c r="C343">
        <v>222.45599999999999</v>
      </c>
      <c r="D343">
        <v>222.45599999999999</v>
      </c>
      <c r="E343">
        <v>222.54499999999999</v>
      </c>
      <c r="F343">
        <v>8.1509999999999998</v>
      </c>
      <c r="G343">
        <v>8.1530000000000005</v>
      </c>
      <c r="H343">
        <v>8.1530000000000005</v>
      </c>
      <c r="I343">
        <v>8.1560000000000006</v>
      </c>
      <c r="J343">
        <v>49.901000000000003</v>
      </c>
      <c r="K343">
        <v>49.904000000000003</v>
      </c>
      <c r="L343">
        <v>49.906999999999996</v>
      </c>
      <c r="M343">
        <v>0.99329999999999996</v>
      </c>
    </row>
    <row r="344" spans="1:13" x14ac:dyDescent="0.25">
      <c r="A344" s="1">
        <v>46211.748032569441</v>
      </c>
      <c r="B344">
        <v>222.21700000000001</v>
      </c>
      <c r="C344">
        <v>222.255</v>
      </c>
      <c r="D344">
        <v>222.255</v>
      </c>
      <c r="E344">
        <v>222.304</v>
      </c>
      <c r="F344">
        <v>8.1489999999999991</v>
      </c>
      <c r="G344">
        <v>8.15</v>
      </c>
      <c r="H344">
        <v>8.15</v>
      </c>
      <c r="I344">
        <v>8.1509999999999998</v>
      </c>
      <c r="J344">
        <v>49.895000000000003</v>
      </c>
      <c r="K344">
        <v>49.896999999999998</v>
      </c>
      <c r="L344">
        <v>49.899000000000001</v>
      </c>
      <c r="M344">
        <v>0.99339999999999995</v>
      </c>
    </row>
    <row r="345" spans="1:13" x14ac:dyDescent="0.25">
      <c r="A345" s="1">
        <v>46211.74804416667</v>
      </c>
      <c r="B345">
        <v>222.20500000000001</v>
      </c>
      <c r="C345">
        <v>222.267</v>
      </c>
      <c r="D345">
        <v>222.267</v>
      </c>
      <c r="E345">
        <v>222.36</v>
      </c>
      <c r="F345">
        <v>8.1530000000000005</v>
      </c>
      <c r="G345">
        <v>8.1560000000000006</v>
      </c>
      <c r="H345">
        <v>8.1560000000000006</v>
      </c>
      <c r="I345">
        <v>8.16</v>
      </c>
      <c r="J345">
        <v>49.893000000000001</v>
      </c>
      <c r="K345">
        <v>49.893999999999998</v>
      </c>
      <c r="L345">
        <v>49.895000000000003</v>
      </c>
      <c r="M345">
        <v>0.99339999999999995</v>
      </c>
    </row>
    <row r="346" spans="1:13" x14ac:dyDescent="0.25">
      <c r="A346" s="1">
        <v>46211.748055763892</v>
      </c>
      <c r="B346">
        <v>222.322</v>
      </c>
      <c r="C346">
        <v>222.33799999999999</v>
      </c>
      <c r="D346">
        <v>222.33799999999999</v>
      </c>
      <c r="E346">
        <v>222.38200000000001</v>
      </c>
      <c r="F346">
        <v>8.1560000000000006</v>
      </c>
      <c r="G346">
        <v>8.1579999999999995</v>
      </c>
      <c r="H346">
        <v>8.1579999999999995</v>
      </c>
      <c r="I346">
        <v>8.1590000000000007</v>
      </c>
      <c r="J346">
        <v>49.892000000000003</v>
      </c>
      <c r="K346">
        <v>49.892000000000003</v>
      </c>
      <c r="L346">
        <v>49.893999999999998</v>
      </c>
      <c r="M346">
        <v>0.99339999999999995</v>
      </c>
    </row>
    <row r="347" spans="1:13" x14ac:dyDescent="0.25">
      <c r="A347" s="1">
        <v>46211.748067361113</v>
      </c>
      <c r="B347">
        <v>222.29599999999999</v>
      </c>
      <c r="C347">
        <v>222.31299999999999</v>
      </c>
      <c r="D347">
        <v>222.31299999999999</v>
      </c>
      <c r="E347">
        <v>222.34200000000001</v>
      </c>
      <c r="F347">
        <v>8.1560000000000006</v>
      </c>
      <c r="G347">
        <v>8.157</v>
      </c>
      <c r="H347">
        <v>8.157</v>
      </c>
      <c r="I347">
        <v>8.1579999999999995</v>
      </c>
      <c r="J347">
        <v>49.893000000000001</v>
      </c>
      <c r="K347">
        <v>49.893000000000001</v>
      </c>
      <c r="L347">
        <v>49.893999999999998</v>
      </c>
      <c r="M347">
        <v>0.99339999999999995</v>
      </c>
    </row>
    <row r="348" spans="1:13" x14ac:dyDescent="0.25">
      <c r="A348" s="1">
        <v>46211.748078969904</v>
      </c>
      <c r="B348">
        <v>222.303</v>
      </c>
      <c r="C348">
        <v>222.32599999999999</v>
      </c>
      <c r="D348">
        <v>222.32599999999999</v>
      </c>
      <c r="E348">
        <v>222.34399999999999</v>
      </c>
      <c r="F348">
        <v>8.1560000000000006</v>
      </c>
      <c r="G348">
        <v>8.157</v>
      </c>
      <c r="H348">
        <v>8.157</v>
      </c>
      <c r="I348">
        <v>8.1590000000000007</v>
      </c>
      <c r="J348">
        <v>49.892000000000003</v>
      </c>
      <c r="K348">
        <v>49.892000000000003</v>
      </c>
      <c r="L348">
        <v>49.892000000000003</v>
      </c>
      <c r="M348">
        <v>0.99339999999999995</v>
      </c>
    </row>
    <row r="349" spans="1:13" x14ac:dyDescent="0.25">
      <c r="A349" s="1">
        <v>46211.748090567133</v>
      </c>
      <c r="B349">
        <v>222.33099999999999</v>
      </c>
      <c r="C349">
        <v>222.37</v>
      </c>
      <c r="D349">
        <v>222.37</v>
      </c>
      <c r="E349">
        <v>222.429</v>
      </c>
      <c r="F349">
        <v>8.1560000000000006</v>
      </c>
      <c r="G349">
        <v>8.1579999999999995</v>
      </c>
      <c r="H349">
        <v>8.1579999999999995</v>
      </c>
      <c r="I349">
        <v>8.1590000000000007</v>
      </c>
      <c r="J349">
        <v>49.892000000000003</v>
      </c>
      <c r="K349">
        <v>49.893999999999998</v>
      </c>
      <c r="L349">
        <v>49.896000000000001</v>
      </c>
      <c r="M349">
        <v>0.99329999999999996</v>
      </c>
    </row>
    <row r="350" spans="1:13" x14ac:dyDescent="0.25">
      <c r="A350" s="1">
        <v>46211.748102164354</v>
      </c>
      <c r="B350">
        <v>222.40299999999999</v>
      </c>
      <c r="C350">
        <v>222.47300000000001</v>
      </c>
      <c r="D350">
        <v>222.47300000000001</v>
      </c>
      <c r="E350">
        <v>222.54</v>
      </c>
      <c r="F350">
        <v>8.1549999999999994</v>
      </c>
      <c r="G350">
        <v>8.157</v>
      </c>
      <c r="H350">
        <v>8.157</v>
      </c>
      <c r="I350">
        <v>8.1579999999999995</v>
      </c>
      <c r="J350">
        <v>49.896000000000001</v>
      </c>
      <c r="K350">
        <v>49.899000000000001</v>
      </c>
      <c r="L350">
        <v>49.902000000000001</v>
      </c>
      <c r="M350">
        <v>0.99329999999999996</v>
      </c>
    </row>
    <row r="351" spans="1:13" x14ac:dyDescent="0.25">
      <c r="A351" s="1">
        <v>46211.748113761576</v>
      </c>
      <c r="B351">
        <v>222.535</v>
      </c>
      <c r="C351">
        <v>222.58199999999999</v>
      </c>
      <c r="D351">
        <v>222.58199999999999</v>
      </c>
      <c r="E351">
        <v>222.613</v>
      </c>
      <c r="F351">
        <v>8.1530000000000005</v>
      </c>
      <c r="G351">
        <v>8.1560000000000006</v>
      </c>
      <c r="H351">
        <v>8.1560000000000006</v>
      </c>
      <c r="I351">
        <v>8.1579999999999995</v>
      </c>
      <c r="J351">
        <v>49.904000000000003</v>
      </c>
      <c r="K351">
        <v>49.908999999999999</v>
      </c>
      <c r="L351">
        <v>49.914000000000001</v>
      </c>
      <c r="M351">
        <v>0.99329999999999996</v>
      </c>
    </row>
    <row r="352" spans="1:13" x14ac:dyDescent="0.25">
      <c r="A352" s="1">
        <v>46211.748125347222</v>
      </c>
      <c r="B352">
        <v>222.59200000000001</v>
      </c>
      <c r="C352">
        <v>222.61099999999999</v>
      </c>
      <c r="D352">
        <v>222.61099999999999</v>
      </c>
      <c r="E352">
        <v>222.63300000000001</v>
      </c>
      <c r="F352">
        <v>8.1530000000000005</v>
      </c>
      <c r="G352">
        <v>8.1560000000000006</v>
      </c>
      <c r="H352">
        <v>8.1560000000000006</v>
      </c>
      <c r="I352">
        <v>8.157</v>
      </c>
      <c r="J352">
        <v>49.915999999999997</v>
      </c>
      <c r="K352">
        <v>49.92</v>
      </c>
      <c r="L352">
        <v>49.923999999999999</v>
      </c>
      <c r="M352">
        <v>0.99329999999999996</v>
      </c>
    </row>
    <row r="353" spans="1:13" x14ac:dyDescent="0.25">
      <c r="A353" s="1">
        <v>46211.748136944443</v>
      </c>
      <c r="B353">
        <v>222.64500000000001</v>
      </c>
      <c r="C353">
        <v>222.65700000000001</v>
      </c>
      <c r="D353">
        <v>222.65700000000001</v>
      </c>
      <c r="E353">
        <v>222.66900000000001</v>
      </c>
      <c r="F353">
        <v>8.1539999999999999</v>
      </c>
      <c r="G353">
        <v>8.157</v>
      </c>
      <c r="H353">
        <v>8.157</v>
      </c>
      <c r="I353">
        <v>8.1590000000000007</v>
      </c>
      <c r="J353">
        <v>49.926000000000002</v>
      </c>
      <c r="K353">
        <v>49.930999999999997</v>
      </c>
      <c r="L353">
        <v>49.936</v>
      </c>
      <c r="M353">
        <v>0.99329999999999996</v>
      </c>
    </row>
    <row r="354" spans="1:13" x14ac:dyDescent="0.25">
      <c r="A354" s="1">
        <v>46211.748148530096</v>
      </c>
      <c r="B354">
        <v>222.596</v>
      </c>
      <c r="C354">
        <v>222.631</v>
      </c>
      <c r="D354">
        <v>222.631</v>
      </c>
      <c r="E354">
        <v>222.65899999999999</v>
      </c>
      <c r="F354">
        <v>8.157</v>
      </c>
      <c r="G354">
        <v>8.1579999999999995</v>
      </c>
      <c r="H354">
        <v>8.1579999999999995</v>
      </c>
      <c r="I354">
        <v>8.16</v>
      </c>
      <c r="J354">
        <v>49.938000000000002</v>
      </c>
      <c r="K354">
        <v>49.942</v>
      </c>
      <c r="L354">
        <v>49.945999999999998</v>
      </c>
      <c r="M354">
        <v>0.99329999999999996</v>
      </c>
    </row>
    <row r="355" spans="1:13" x14ac:dyDescent="0.25">
      <c r="A355" s="1">
        <v>46211.748160115741</v>
      </c>
      <c r="B355">
        <v>222.583</v>
      </c>
      <c r="C355">
        <v>222.607</v>
      </c>
      <c r="D355">
        <v>222.607</v>
      </c>
      <c r="E355">
        <v>222.64500000000001</v>
      </c>
      <c r="F355">
        <v>8.157</v>
      </c>
      <c r="G355">
        <v>8.1579999999999995</v>
      </c>
      <c r="H355">
        <v>8.1579999999999995</v>
      </c>
      <c r="I355">
        <v>8.1590000000000007</v>
      </c>
      <c r="J355">
        <v>49.948</v>
      </c>
      <c r="K355">
        <v>49.951999999999998</v>
      </c>
      <c r="L355">
        <v>49.956000000000003</v>
      </c>
      <c r="M355">
        <v>0.99329999999999996</v>
      </c>
    </row>
    <row r="356" spans="1:13" x14ac:dyDescent="0.25">
      <c r="A356" s="1">
        <v>46211.748171701387</v>
      </c>
      <c r="B356">
        <v>222.613</v>
      </c>
      <c r="C356">
        <v>222.65899999999999</v>
      </c>
      <c r="D356">
        <v>222.65899999999999</v>
      </c>
      <c r="E356">
        <v>222.71600000000001</v>
      </c>
      <c r="F356">
        <v>8.1549999999999994</v>
      </c>
      <c r="G356">
        <v>8.1579999999999995</v>
      </c>
      <c r="H356">
        <v>8.1579999999999995</v>
      </c>
      <c r="I356">
        <v>8.1590000000000007</v>
      </c>
      <c r="J356">
        <v>49.959000000000003</v>
      </c>
      <c r="K356">
        <v>49.965000000000003</v>
      </c>
      <c r="L356">
        <v>49.970999999999997</v>
      </c>
      <c r="M356">
        <v>0.99329999999999996</v>
      </c>
    </row>
    <row r="357" spans="1:13" x14ac:dyDescent="0.25">
      <c r="A357" s="1">
        <v>46211.748183275464</v>
      </c>
      <c r="B357">
        <v>222.648</v>
      </c>
      <c r="C357">
        <v>222.68299999999999</v>
      </c>
      <c r="D357">
        <v>222.68299999999999</v>
      </c>
      <c r="E357">
        <v>222.702</v>
      </c>
      <c r="F357">
        <v>8.1539999999999999</v>
      </c>
      <c r="G357">
        <v>8.1560000000000006</v>
      </c>
      <c r="H357">
        <v>8.1560000000000006</v>
      </c>
      <c r="I357">
        <v>8.157</v>
      </c>
      <c r="J357">
        <v>49.972999999999999</v>
      </c>
      <c r="K357">
        <v>49.975999999999999</v>
      </c>
      <c r="L357">
        <v>49.98</v>
      </c>
      <c r="M357">
        <v>0.99329999999999996</v>
      </c>
    </row>
    <row r="358" spans="1:13" x14ac:dyDescent="0.25">
      <c r="A358" s="1">
        <v>46211.748194861109</v>
      </c>
      <c r="B358">
        <v>222.57300000000001</v>
      </c>
      <c r="C358">
        <v>222.64599999999999</v>
      </c>
      <c r="D358">
        <v>222.64599999999999</v>
      </c>
      <c r="E358">
        <v>222.70099999999999</v>
      </c>
      <c r="F358">
        <v>8.1489999999999991</v>
      </c>
      <c r="G358">
        <v>8.1530000000000005</v>
      </c>
      <c r="H358">
        <v>8.1530000000000005</v>
      </c>
      <c r="I358">
        <v>8.1579999999999995</v>
      </c>
      <c r="J358">
        <v>49.981000000000002</v>
      </c>
      <c r="K358">
        <v>49.982999999999997</v>
      </c>
      <c r="L358">
        <v>49.982999999999997</v>
      </c>
      <c r="M358">
        <v>0.99329999999999996</v>
      </c>
    </row>
    <row r="359" spans="1:13" x14ac:dyDescent="0.25">
      <c r="A359" s="1">
        <v>46211.748206435186</v>
      </c>
      <c r="B359">
        <v>222.60599999999999</v>
      </c>
      <c r="C359">
        <v>222.626</v>
      </c>
      <c r="D359">
        <v>222.626</v>
      </c>
      <c r="E359">
        <v>222.68</v>
      </c>
      <c r="F359">
        <v>8.1489999999999991</v>
      </c>
      <c r="G359">
        <v>8.15</v>
      </c>
      <c r="H359">
        <v>8.15</v>
      </c>
      <c r="I359">
        <v>8.1509999999999998</v>
      </c>
      <c r="J359">
        <v>49.982999999999997</v>
      </c>
      <c r="K359">
        <v>49.984999999999999</v>
      </c>
      <c r="L359">
        <v>49.987000000000002</v>
      </c>
      <c r="M359">
        <v>0.99329999999999996</v>
      </c>
    </row>
    <row r="360" spans="1:13" x14ac:dyDescent="0.25">
      <c r="A360" s="1">
        <v>46211.748218009256</v>
      </c>
      <c r="B360">
        <v>222.63200000000001</v>
      </c>
      <c r="C360">
        <v>222.64099999999999</v>
      </c>
      <c r="D360">
        <v>222.64099999999999</v>
      </c>
      <c r="E360">
        <v>222.64599999999999</v>
      </c>
      <c r="F360">
        <v>8.1419999999999995</v>
      </c>
      <c r="G360">
        <v>8.1449999999999996</v>
      </c>
      <c r="H360">
        <v>8.1449999999999996</v>
      </c>
      <c r="I360">
        <v>8.1479999999999997</v>
      </c>
      <c r="J360">
        <v>49.988999999999997</v>
      </c>
      <c r="K360">
        <v>49.988999999999997</v>
      </c>
      <c r="L360">
        <v>49.99</v>
      </c>
      <c r="M360">
        <v>0.99329999999999996</v>
      </c>
    </row>
    <row r="361" spans="1:13" x14ac:dyDescent="0.25">
      <c r="A361" s="1">
        <v>46211.748229583332</v>
      </c>
      <c r="B361">
        <v>222.602</v>
      </c>
      <c r="C361">
        <v>222.62899999999999</v>
      </c>
      <c r="D361">
        <v>222.62899999999999</v>
      </c>
      <c r="E361">
        <v>222.67</v>
      </c>
      <c r="F361">
        <v>8.1389999999999993</v>
      </c>
      <c r="G361">
        <v>8.1419999999999995</v>
      </c>
      <c r="H361">
        <v>8.1419999999999995</v>
      </c>
      <c r="I361">
        <v>8.1470000000000002</v>
      </c>
      <c r="J361">
        <v>49.99</v>
      </c>
      <c r="K361">
        <v>49.99</v>
      </c>
      <c r="L361">
        <v>49.991</v>
      </c>
      <c r="M361">
        <v>0.99329999999999996</v>
      </c>
    </row>
    <row r="362" spans="1:13" x14ac:dyDescent="0.25">
      <c r="A362" s="1">
        <v>46211.748241168978</v>
      </c>
      <c r="B362">
        <v>222.595</v>
      </c>
      <c r="C362">
        <v>222.65799999999999</v>
      </c>
      <c r="D362">
        <v>222.65799999999999</v>
      </c>
      <c r="E362">
        <v>222.69300000000001</v>
      </c>
      <c r="F362">
        <v>8.1419999999999995</v>
      </c>
      <c r="G362">
        <v>8.1449999999999996</v>
      </c>
      <c r="H362">
        <v>8.1449999999999996</v>
      </c>
      <c r="I362">
        <v>8.1470000000000002</v>
      </c>
      <c r="J362">
        <v>49.988999999999997</v>
      </c>
      <c r="K362">
        <v>49.99</v>
      </c>
      <c r="L362">
        <v>49.991</v>
      </c>
      <c r="M362">
        <v>0.99329999999999996</v>
      </c>
    </row>
    <row r="363" spans="1:13" x14ac:dyDescent="0.25">
      <c r="A363" s="1">
        <v>46211.748252743055</v>
      </c>
      <c r="B363">
        <v>222.715</v>
      </c>
      <c r="C363">
        <v>222.732</v>
      </c>
      <c r="D363">
        <v>222.732</v>
      </c>
      <c r="E363">
        <v>222.75700000000001</v>
      </c>
      <c r="F363">
        <v>8.1449999999999996</v>
      </c>
      <c r="G363">
        <v>8.1460000000000008</v>
      </c>
      <c r="H363">
        <v>8.1460000000000008</v>
      </c>
      <c r="I363">
        <v>8.1479999999999997</v>
      </c>
      <c r="J363">
        <v>49.99</v>
      </c>
      <c r="K363">
        <v>49.991</v>
      </c>
      <c r="L363">
        <v>49.993000000000002</v>
      </c>
      <c r="M363">
        <v>0.99329999999999996</v>
      </c>
    </row>
    <row r="364" spans="1:13" x14ac:dyDescent="0.25">
      <c r="A364" s="1">
        <v>46211.748264317132</v>
      </c>
      <c r="B364">
        <v>222.739</v>
      </c>
      <c r="C364">
        <v>222.75700000000001</v>
      </c>
      <c r="D364">
        <v>222.75700000000001</v>
      </c>
      <c r="E364">
        <v>222.77699999999999</v>
      </c>
      <c r="F364">
        <v>8.1460000000000008</v>
      </c>
      <c r="G364">
        <v>8.1470000000000002</v>
      </c>
      <c r="H364">
        <v>8.1470000000000002</v>
      </c>
      <c r="I364">
        <v>8.1489999999999991</v>
      </c>
      <c r="J364">
        <v>49.993000000000002</v>
      </c>
      <c r="K364">
        <v>49.994999999999997</v>
      </c>
      <c r="L364">
        <v>49.997</v>
      </c>
      <c r="M364">
        <v>0.99329999999999996</v>
      </c>
    </row>
    <row r="365" spans="1:13" x14ac:dyDescent="0.25">
      <c r="A365" s="1">
        <v>46211.748275891201</v>
      </c>
      <c r="B365">
        <v>222.76</v>
      </c>
      <c r="C365">
        <v>222.792</v>
      </c>
      <c r="D365">
        <v>222.792</v>
      </c>
      <c r="E365">
        <v>222.81700000000001</v>
      </c>
      <c r="F365">
        <v>8.1489999999999991</v>
      </c>
      <c r="G365">
        <v>8.1509999999999998</v>
      </c>
      <c r="H365">
        <v>8.1509999999999998</v>
      </c>
      <c r="I365">
        <v>8.1530000000000005</v>
      </c>
      <c r="J365">
        <v>49.997999999999998</v>
      </c>
      <c r="K365">
        <v>50.000999999999998</v>
      </c>
      <c r="L365">
        <v>50.002000000000002</v>
      </c>
      <c r="M365">
        <v>0.99329999999999996</v>
      </c>
    </row>
    <row r="366" spans="1:13" x14ac:dyDescent="0.25">
      <c r="A366" s="1">
        <v>46211.748287465278</v>
      </c>
      <c r="B366">
        <v>222.72800000000001</v>
      </c>
      <c r="C366">
        <v>222.76499999999999</v>
      </c>
      <c r="D366">
        <v>222.76499999999999</v>
      </c>
      <c r="E366">
        <v>222.809</v>
      </c>
      <c r="F366">
        <v>8.15</v>
      </c>
      <c r="G366">
        <v>8.1509999999999998</v>
      </c>
      <c r="H366">
        <v>8.1509999999999998</v>
      </c>
      <c r="I366">
        <v>8.1539999999999999</v>
      </c>
      <c r="J366">
        <v>50.003999999999998</v>
      </c>
      <c r="K366">
        <v>50.005000000000003</v>
      </c>
      <c r="L366">
        <v>50.006</v>
      </c>
      <c r="M366">
        <v>0.99329999999999996</v>
      </c>
    </row>
    <row r="367" spans="1:13" x14ac:dyDescent="0.25">
      <c r="A367" s="1">
        <v>46211.748299039355</v>
      </c>
      <c r="B367">
        <v>222.56700000000001</v>
      </c>
      <c r="C367">
        <v>222.595</v>
      </c>
      <c r="D367">
        <v>222.595</v>
      </c>
      <c r="E367">
        <v>222.62100000000001</v>
      </c>
      <c r="F367">
        <v>8.1470000000000002</v>
      </c>
      <c r="G367">
        <v>8.1489999999999991</v>
      </c>
      <c r="H367">
        <v>8.1489999999999991</v>
      </c>
      <c r="I367">
        <v>8.1509999999999998</v>
      </c>
      <c r="J367">
        <v>50</v>
      </c>
      <c r="K367">
        <v>50.003</v>
      </c>
      <c r="L367">
        <v>50.005000000000003</v>
      </c>
      <c r="M367">
        <v>0.99329999999999996</v>
      </c>
    </row>
    <row r="368" spans="1:13" x14ac:dyDescent="0.25">
      <c r="A368" s="1">
        <v>46211.748310613424</v>
      </c>
      <c r="B368">
        <v>222.49700000000001</v>
      </c>
      <c r="C368">
        <v>222.58</v>
      </c>
      <c r="D368">
        <v>222.58</v>
      </c>
      <c r="E368">
        <v>222.62299999999999</v>
      </c>
      <c r="F368">
        <v>8.1479999999999997</v>
      </c>
      <c r="G368">
        <v>8.1509999999999998</v>
      </c>
      <c r="H368">
        <v>8.1509999999999998</v>
      </c>
      <c r="I368">
        <v>8.1539999999999999</v>
      </c>
      <c r="J368">
        <v>49.994999999999997</v>
      </c>
      <c r="K368">
        <v>49.997</v>
      </c>
      <c r="L368">
        <v>49.999000000000002</v>
      </c>
      <c r="M368">
        <v>0.99329999999999996</v>
      </c>
    </row>
    <row r="369" spans="1:13" x14ac:dyDescent="0.25">
      <c r="A369" s="1">
        <v>46211.748322187501</v>
      </c>
      <c r="B369">
        <v>222.49700000000001</v>
      </c>
      <c r="C369">
        <v>222.547</v>
      </c>
      <c r="D369">
        <v>222.547</v>
      </c>
      <c r="E369">
        <v>222.589</v>
      </c>
      <c r="F369">
        <v>8.1489999999999991</v>
      </c>
      <c r="G369">
        <v>8.15</v>
      </c>
      <c r="H369">
        <v>8.15</v>
      </c>
      <c r="I369">
        <v>8.1509999999999998</v>
      </c>
      <c r="J369">
        <v>49.988</v>
      </c>
      <c r="K369">
        <v>49.991</v>
      </c>
      <c r="L369">
        <v>49.994</v>
      </c>
      <c r="M369">
        <v>0.99329999999999996</v>
      </c>
    </row>
    <row r="370" spans="1:13" x14ac:dyDescent="0.25">
      <c r="A370" s="1">
        <v>46211.748333761578</v>
      </c>
      <c r="B370">
        <v>222.483</v>
      </c>
      <c r="C370">
        <v>222.511</v>
      </c>
      <c r="D370">
        <v>222.511</v>
      </c>
      <c r="E370">
        <v>222.541</v>
      </c>
      <c r="F370">
        <v>8.1519999999999992</v>
      </c>
      <c r="G370">
        <v>8.1530000000000005</v>
      </c>
      <c r="H370">
        <v>8.1530000000000005</v>
      </c>
      <c r="I370">
        <v>8.1539999999999999</v>
      </c>
      <c r="J370">
        <v>49.981000000000002</v>
      </c>
      <c r="K370">
        <v>49.984000000000002</v>
      </c>
      <c r="L370">
        <v>49.987000000000002</v>
      </c>
      <c r="M370">
        <v>0.99329999999999996</v>
      </c>
    </row>
    <row r="371" spans="1:13" x14ac:dyDescent="0.25">
      <c r="A371" s="1">
        <v>46211.748345347223</v>
      </c>
      <c r="B371">
        <v>222.42500000000001</v>
      </c>
      <c r="C371">
        <v>222.452</v>
      </c>
      <c r="D371">
        <v>222.452</v>
      </c>
      <c r="E371">
        <v>222.47399999999999</v>
      </c>
      <c r="F371">
        <v>8.1509999999999998</v>
      </c>
      <c r="G371">
        <v>8.1519999999999992</v>
      </c>
      <c r="H371">
        <v>8.1519999999999992</v>
      </c>
      <c r="I371">
        <v>8.1539999999999999</v>
      </c>
      <c r="J371">
        <v>49.975000000000001</v>
      </c>
      <c r="K371">
        <v>49.978000000000002</v>
      </c>
      <c r="L371">
        <v>49.978999999999999</v>
      </c>
      <c r="M371">
        <v>0.99329999999999996</v>
      </c>
    </row>
    <row r="372" spans="1:13" x14ac:dyDescent="0.25">
      <c r="A372" s="1">
        <v>46211.748356921293</v>
      </c>
      <c r="B372">
        <v>222.46199999999999</v>
      </c>
      <c r="C372">
        <v>222.48400000000001</v>
      </c>
      <c r="D372">
        <v>222.48400000000001</v>
      </c>
      <c r="E372">
        <v>222.495</v>
      </c>
      <c r="F372">
        <v>8.1519999999999992</v>
      </c>
      <c r="G372">
        <v>8.1539999999999999</v>
      </c>
      <c r="H372">
        <v>8.1539999999999999</v>
      </c>
      <c r="I372">
        <v>8.1560000000000006</v>
      </c>
      <c r="J372">
        <v>49.968000000000004</v>
      </c>
      <c r="K372">
        <v>49.970999999999997</v>
      </c>
      <c r="L372">
        <v>49.973999999999997</v>
      </c>
      <c r="M372">
        <v>0.99329999999999996</v>
      </c>
    </row>
    <row r="373" spans="1:13" x14ac:dyDescent="0.25">
      <c r="A373" s="1">
        <v>46211.748368506946</v>
      </c>
      <c r="B373">
        <v>222.49</v>
      </c>
      <c r="C373">
        <v>222.50700000000001</v>
      </c>
      <c r="D373">
        <v>222.50700000000001</v>
      </c>
      <c r="E373">
        <v>222.51499999999999</v>
      </c>
      <c r="F373">
        <v>8.1530000000000005</v>
      </c>
      <c r="G373">
        <v>8.1539999999999999</v>
      </c>
      <c r="H373">
        <v>8.1539999999999999</v>
      </c>
      <c r="I373">
        <v>8.1549999999999994</v>
      </c>
      <c r="J373">
        <v>49.960999999999999</v>
      </c>
      <c r="K373">
        <v>49.963000000000001</v>
      </c>
      <c r="L373">
        <v>49.966000000000001</v>
      </c>
      <c r="M373">
        <v>0.99329999999999996</v>
      </c>
    </row>
    <row r="374" spans="1:13" x14ac:dyDescent="0.25">
      <c r="A374" s="1">
        <v>46211.748380092591</v>
      </c>
      <c r="B374">
        <v>222.518</v>
      </c>
      <c r="C374">
        <v>222.54300000000001</v>
      </c>
      <c r="D374">
        <v>222.54300000000001</v>
      </c>
      <c r="E374">
        <v>222.566</v>
      </c>
      <c r="F374">
        <v>8.1539999999999999</v>
      </c>
      <c r="G374">
        <v>8.1560000000000006</v>
      </c>
      <c r="H374">
        <v>8.1560000000000006</v>
      </c>
      <c r="I374">
        <v>8.157</v>
      </c>
      <c r="J374">
        <v>49.954000000000001</v>
      </c>
      <c r="K374">
        <v>49.957000000000001</v>
      </c>
      <c r="L374">
        <v>49.959000000000003</v>
      </c>
      <c r="M374">
        <v>0.99329999999999996</v>
      </c>
    </row>
    <row r="375" spans="1:13" x14ac:dyDescent="0.25">
      <c r="A375" s="1">
        <v>46211.748391678244</v>
      </c>
      <c r="B375">
        <v>222.47399999999999</v>
      </c>
      <c r="C375">
        <v>222.5</v>
      </c>
      <c r="D375">
        <v>222.5</v>
      </c>
      <c r="E375">
        <v>222.54400000000001</v>
      </c>
      <c r="F375">
        <v>8.1539999999999999</v>
      </c>
      <c r="G375">
        <v>8.1549999999999994</v>
      </c>
      <c r="H375">
        <v>8.1549999999999994</v>
      </c>
      <c r="I375">
        <v>8.1560000000000006</v>
      </c>
      <c r="J375">
        <v>49.951000000000001</v>
      </c>
      <c r="K375">
        <v>49.951999999999998</v>
      </c>
      <c r="L375">
        <v>49.954000000000001</v>
      </c>
      <c r="M375">
        <v>0.99329999999999996</v>
      </c>
    </row>
    <row r="376" spans="1:13" x14ac:dyDescent="0.25">
      <c r="A376" s="1">
        <v>46211.748403263889</v>
      </c>
      <c r="B376">
        <v>222.511</v>
      </c>
      <c r="C376">
        <v>222.53</v>
      </c>
      <c r="D376">
        <v>222.53</v>
      </c>
      <c r="E376">
        <v>222.565</v>
      </c>
      <c r="F376">
        <v>8.1539999999999999</v>
      </c>
      <c r="G376">
        <v>8.1560000000000006</v>
      </c>
      <c r="H376">
        <v>8.1560000000000006</v>
      </c>
      <c r="I376">
        <v>8.157</v>
      </c>
      <c r="J376">
        <v>49.95</v>
      </c>
      <c r="K376">
        <v>49.95</v>
      </c>
      <c r="L376">
        <v>49.951000000000001</v>
      </c>
      <c r="M376">
        <v>0.99329999999999996</v>
      </c>
    </row>
    <row r="377" spans="1:13" x14ac:dyDescent="0.25">
      <c r="A377" s="1">
        <v>46211.748414849535</v>
      </c>
      <c r="B377">
        <v>222.54499999999999</v>
      </c>
      <c r="C377">
        <v>222.55099999999999</v>
      </c>
      <c r="D377">
        <v>222.55099999999999</v>
      </c>
      <c r="E377">
        <v>222.56200000000001</v>
      </c>
      <c r="F377">
        <v>8.1530000000000005</v>
      </c>
      <c r="G377">
        <v>8.1539999999999999</v>
      </c>
      <c r="H377">
        <v>8.1539999999999999</v>
      </c>
      <c r="I377">
        <v>8.1560000000000006</v>
      </c>
      <c r="J377">
        <v>49.945999999999998</v>
      </c>
      <c r="K377">
        <v>49.947000000000003</v>
      </c>
      <c r="L377">
        <v>49.948999999999998</v>
      </c>
      <c r="M377">
        <v>0.99329999999999996</v>
      </c>
    </row>
    <row r="378" spans="1:13" x14ac:dyDescent="0.25">
      <c r="A378" s="1">
        <v>46211.748426435188</v>
      </c>
      <c r="B378">
        <v>222.57499999999999</v>
      </c>
      <c r="C378">
        <v>222.608</v>
      </c>
      <c r="D378">
        <v>222.608</v>
      </c>
      <c r="E378">
        <v>222.63</v>
      </c>
      <c r="F378">
        <v>8.1549999999999994</v>
      </c>
      <c r="G378">
        <v>8.1560000000000006</v>
      </c>
      <c r="H378">
        <v>8.1560000000000006</v>
      </c>
      <c r="I378">
        <v>8.1579999999999995</v>
      </c>
      <c r="J378">
        <v>49.945</v>
      </c>
      <c r="K378">
        <v>49.945999999999998</v>
      </c>
      <c r="L378">
        <v>49.945999999999998</v>
      </c>
      <c r="M378">
        <v>0.99329999999999996</v>
      </c>
    </row>
    <row r="379" spans="1:13" x14ac:dyDescent="0.25">
      <c r="A379" s="1">
        <v>46211.748438020833</v>
      </c>
      <c r="B379">
        <v>222.548</v>
      </c>
      <c r="C379">
        <v>222.59299999999999</v>
      </c>
      <c r="D379">
        <v>222.59299999999999</v>
      </c>
      <c r="E379">
        <v>222.63300000000001</v>
      </c>
      <c r="F379">
        <v>8.1549999999999994</v>
      </c>
      <c r="G379">
        <v>8.1590000000000007</v>
      </c>
      <c r="H379">
        <v>8.1590000000000007</v>
      </c>
      <c r="I379">
        <v>8.1620000000000008</v>
      </c>
      <c r="J379">
        <v>49.945</v>
      </c>
      <c r="K379">
        <v>49.945999999999998</v>
      </c>
      <c r="L379">
        <v>49.947000000000003</v>
      </c>
      <c r="M379">
        <v>0.99329999999999996</v>
      </c>
    </row>
    <row r="380" spans="1:13" x14ac:dyDescent="0.25">
      <c r="A380" s="1">
        <v>46211.748449606479</v>
      </c>
      <c r="B380">
        <v>222.56700000000001</v>
      </c>
      <c r="C380">
        <v>222.58500000000001</v>
      </c>
      <c r="D380">
        <v>222.58500000000001</v>
      </c>
      <c r="E380">
        <v>222.62</v>
      </c>
      <c r="F380">
        <v>8.157</v>
      </c>
      <c r="G380">
        <v>8.1579999999999995</v>
      </c>
      <c r="H380">
        <v>8.1579999999999995</v>
      </c>
      <c r="I380">
        <v>8.1590000000000007</v>
      </c>
      <c r="J380">
        <v>49.945</v>
      </c>
      <c r="K380">
        <v>49.945999999999998</v>
      </c>
      <c r="L380">
        <v>49.945999999999998</v>
      </c>
      <c r="M380">
        <v>0.99329999999999996</v>
      </c>
    </row>
    <row r="381" spans="1:13" x14ac:dyDescent="0.25">
      <c r="A381" s="1">
        <v>46211.748461192132</v>
      </c>
      <c r="B381">
        <v>222.49100000000001</v>
      </c>
      <c r="C381">
        <v>222.58099999999999</v>
      </c>
      <c r="D381">
        <v>222.58099999999999</v>
      </c>
      <c r="E381">
        <v>222.62200000000001</v>
      </c>
      <c r="F381">
        <v>8.1509999999999998</v>
      </c>
      <c r="G381">
        <v>8.1549999999999994</v>
      </c>
      <c r="H381">
        <v>8.1549999999999994</v>
      </c>
      <c r="I381">
        <v>8.1579999999999995</v>
      </c>
      <c r="J381">
        <v>49.947000000000003</v>
      </c>
      <c r="K381">
        <v>49.948</v>
      </c>
      <c r="L381">
        <v>49.948</v>
      </c>
      <c r="M381">
        <v>0.99329999999999996</v>
      </c>
    </row>
    <row r="382" spans="1:13" x14ac:dyDescent="0.25">
      <c r="A382" s="1">
        <v>46211.748472777777</v>
      </c>
      <c r="B382">
        <v>222.48599999999999</v>
      </c>
      <c r="C382">
        <v>222.52099999999999</v>
      </c>
      <c r="D382">
        <v>222.52099999999999</v>
      </c>
      <c r="E382">
        <v>222.548</v>
      </c>
      <c r="F382">
        <v>8.1539999999999999</v>
      </c>
      <c r="G382">
        <v>8.1549999999999994</v>
      </c>
      <c r="H382">
        <v>8.1549999999999994</v>
      </c>
      <c r="I382">
        <v>8.157</v>
      </c>
      <c r="J382">
        <v>49.951000000000001</v>
      </c>
      <c r="K382">
        <v>49.951000000000001</v>
      </c>
      <c r="L382">
        <v>49.951999999999998</v>
      </c>
      <c r="M382">
        <v>0.99329999999999996</v>
      </c>
    </row>
    <row r="383" spans="1:13" x14ac:dyDescent="0.25">
      <c r="A383" s="1">
        <v>46211.748484363423</v>
      </c>
      <c r="B383">
        <v>222.35300000000001</v>
      </c>
      <c r="C383">
        <v>222.458</v>
      </c>
      <c r="D383">
        <v>222.458</v>
      </c>
      <c r="E383">
        <v>222.506</v>
      </c>
      <c r="F383">
        <v>8.15</v>
      </c>
      <c r="G383">
        <v>8.1549999999999994</v>
      </c>
      <c r="H383">
        <v>8.1549999999999994</v>
      </c>
      <c r="I383">
        <v>8.1579999999999995</v>
      </c>
      <c r="J383">
        <v>49.951999999999998</v>
      </c>
      <c r="K383">
        <v>49.951999999999998</v>
      </c>
      <c r="L383">
        <v>49.953000000000003</v>
      </c>
      <c r="M383">
        <v>0.99329999999999996</v>
      </c>
    </row>
    <row r="384" spans="1:13" x14ac:dyDescent="0.25">
      <c r="A384" s="1">
        <v>46211.748495949076</v>
      </c>
      <c r="B384">
        <v>222.28800000000001</v>
      </c>
      <c r="C384">
        <v>222.316</v>
      </c>
      <c r="D384">
        <v>222.316</v>
      </c>
      <c r="E384">
        <v>222.34800000000001</v>
      </c>
      <c r="F384">
        <v>8.1489999999999991</v>
      </c>
      <c r="G384">
        <v>8.1519999999999992</v>
      </c>
      <c r="H384">
        <v>8.1519999999999992</v>
      </c>
      <c r="I384">
        <v>8.1539999999999999</v>
      </c>
      <c r="J384">
        <v>49.948999999999998</v>
      </c>
      <c r="K384">
        <v>49.95</v>
      </c>
      <c r="L384">
        <v>49.951000000000001</v>
      </c>
      <c r="M384">
        <v>0.99329999999999996</v>
      </c>
    </row>
    <row r="385" spans="1:13" x14ac:dyDescent="0.25">
      <c r="A385" s="1">
        <v>46211.748507534721</v>
      </c>
      <c r="B385">
        <v>222.309</v>
      </c>
      <c r="C385">
        <v>222.33</v>
      </c>
      <c r="D385">
        <v>222.33</v>
      </c>
      <c r="E385">
        <v>222.345</v>
      </c>
      <c r="F385">
        <v>8.1509999999999998</v>
      </c>
      <c r="G385">
        <v>8.1530000000000005</v>
      </c>
      <c r="H385">
        <v>8.1530000000000005</v>
      </c>
      <c r="I385">
        <v>8.1549999999999994</v>
      </c>
      <c r="J385">
        <v>49.948</v>
      </c>
      <c r="K385">
        <v>49.948999999999998</v>
      </c>
      <c r="L385">
        <v>49.951000000000001</v>
      </c>
      <c r="M385">
        <v>0.99329999999999996</v>
      </c>
    </row>
    <row r="386" spans="1:13" x14ac:dyDescent="0.25">
      <c r="A386" s="1">
        <v>46211.748519120367</v>
      </c>
      <c r="B386">
        <v>222.34899999999999</v>
      </c>
      <c r="C386">
        <v>222.39400000000001</v>
      </c>
      <c r="D386">
        <v>222.39400000000001</v>
      </c>
      <c r="E386">
        <v>222.41900000000001</v>
      </c>
      <c r="F386">
        <v>8.1530000000000005</v>
      </c>
      <c r="G386">
        <v>8.1539999999999999</v>
      </c>
      <c r="H386">
        <v>8.1539999999999999</v>
      </c>
      <c r="I386">
        <v>8.1539999999999999</v>
      </c>
      <c r="J386">
        <v>49.948999999999998</v>
      </c>
      <c r="K386">
        <v>49.951000000000001</v>
      </c>
      <c r="L386">
        <v>49.953000000000003</v>
      </c>
      <c r="M386">
        <v>0.99329999999999996</v>
      </c>
    </row>
    <row r="387" spans="1:13" x14ac:dyDescent="0.25">
      <c r="A387" s="1">
        <v>46211.74853070602</v>
      </c>
      <c r="B387">
        <v>222.375</v>
      </c>
      <c r="C387">
        <v>222.40799999999999</v>
      </c>
      <c r="D387">
        <v>222.40799999999999</v>
      </c>
      <c r="E387">
        <v>222.43899999999999</v>
      </c>
      <c r="F387">
        <v>8.1509999999999998</v>
      </c>
      <c r="G387">
        <v>8.1539999999999999</v>
      </c>
      <c r="H387">
        <v>8.1539999999999999</v>
      </c>
      <c r="I387">
        <v>8.1549999999999994</v>
      </c>
      <c r="J387">
        <v>49.954999999999998</v>
      </c>
      <c r="K387">
        <v>49.957999999999998</v>
      </c>
      <c r="L387">
        <v>49.960999999999999</v>
      </c>
      <c r="M387">
        <v>0.99329999999999996</v>
      </c>
    </row>
    <row r="388" spans="1:13" x14ac:dyDescent="0.25">
      <c r="A388" s="1">
        <v>46211.748542291665</v>
      </c>
      <c r="B388">
        <v>222.352</v>
      </c>
      <c r="C388">
        <v>222.38499999999999</v>
      </c>
      <c r="D388">
        <v>222.38499999999999</v>
      </c>
      <c r="E388">
        <v>222.435</v>
      </c>
      <c r="F388">
        <v>8.1519999999999992</v>
      </c>
      <c r="G388">
        <v>8.1530000000000005</v>
      </c>
      <c r="H388">
        <v>8.1530000000000005</v>
      </c>
      <c r="I388">
        <v>8.1549999999999994</v>
      </c>
      <c r="J388">
        <v>49.962000000000003</v>
      </c>
      <c r="K388">
        <v>49.963000000000001</v>
      </c>
      <c r="L388">
        <v>49.963999999999999</v>
      </c>
      <c r="M388">
        <v>0.99329999999999996</v>
      </c>
    </row>
    <row r="389" spans="1:13" x14ac:dyDescent="0.25">
      <c r="A389" s="1">
        <v>46211.748553865742</v>
      </c>
      <c r="B389">
        <v>222.268</v>
      </c>
      <c r="C389">
        <v>222.29300000000001</v>
      </c>
      <c r="D389">
        <v>222.29300000000001</v>
      </c>
      <c r="E389">
        <v>222.32400000000001</v>
      </c>
      <c r="F389">
        <v>8.15</v>
      </c>
      <c r="G389">
        <v>8.1530000000000005</v>
      </c>
      <c r="H389">
        <v>8.1530000000000005</v>
      </c>
      <c r="I389">
        <v>8.1549999999999994</v>
      </c>
      <c r="J389">
        <v>49.962000000000003</v>
      </c>
      <c r="K389">
        <v>49.963000000000001</v>
      </c>
      <c r="L389">
        <v>49.963999999999999</v>
      </c>
      <c r="M389">
        <v>0.99329999999999996</v>
      </c>
    </row>
    <row r="390" spans="1:13" x14ac:dyDescent="0.25">
      <c r="A390" s="1">
        <v>46211.748565451388</v>
      </c>
      <c r="B390">
        <v>222.244</v>
      </c>
      <c r="C390">
        <v>222.30099999999999</v>
      </c>
      <c r="D390">
        <v>222.30099999999999</v>
      </c>
      <c r="E390">
        <v>222.363</v>
      </c>
      <c r="F390">
        <v>8.1519999999999992</v>
      </c>
      <c r="G390">
        <v>8.1539999999999999</v>
      </c>
      <c r="H390">
        <v>8.1539999999999999</v>
      </c>
      <c r="I390">
        <v>8.1579999999999995</v>
      </c>
      <c r="J390">
        <v>49.954999999999998</v>
      </c>
      <c r="K390">
        <v>49.957999999999998</v>
      </c>
      <c r="L390">
        <v>49.960999999999999</v>
      </c>
      <c r="M390">
        <v>0.99329999999999996</v>
      </c>
    </row>
    <row r="391" spans="1:13" x14ac:dyDescent="0.25">
      <c r="A391" s="1">
        <v>46211.74857703704</v>
      </c>
      <c r="B391">
        <v>222.215</v>
      </c>
      <c r="C391">
        <v>222.227</v>
      </c>
      <c r="D391">
        <v>222.227</v>
      </c>
      <c r="E391">
        <v>222.25</v>
      </c>
      <c r="F391">
        <v>8.1530000000000005</v>
      </c>
      <c r="G391">
        <v>8.1549999999999994</v>
      </c>
      <c r="H391">
        <v>8.1549999999999994</v>
      </c>
      <c r="I391">
        <v>8.157</v>
      </c>
      <c r="J391">
        <v>49.948999999999998</v>
      </c>
      <c r="K391">
        <v>49.951999999999998</v>
      </c>
      <c r="L391">
        <v>49.954999999999998</v>
      </c>
      <c r="M391">
        <v>0.99339999999999995</v>
      </c>
    </row>
    <row r="392" spans="1:13" x14ac:dyDescent="0.25">
      <c r="A392" s="1">
        <v>46211.748588622686</v>
      </c>
      <c r="B392">
        <v>222.22499999999999</v>
      </c>
      <c r="C392">
        <v>222.24299999999999</v>
      </c>
      <c r="D392">
        <v>222.24299999999999</v>
      </c>
      <c r="E392">
        <v>222.28299999999999</v>
      </c>
      <c r="F392">
        <v>8.1539999999999999</v>
      </c>
      <c r="G392">
        <v>8.157</v>
      </c>
      <c r="H392">
        <v>8.157</v>
      </c>
      <c r="I392">
        <v>8.1590000000000007</v>
      </c>
      <c r="J392">
        <v>49.942999999999998</v>
      </c>
      <c r="K392">
        <v>49.945</v>
      </c>
      <c r="L392">
        <v>49.947000000000003</v>
      </c>
      <c r="M392">
        <v>0.99329999999999996</v>
      </c>
    </row>
    <row r="393" spans="1:13" x14ac:dyDescent="0.25">
      <c r="A393" s="1">
        <v>46211.748600208331</v>
      </c>
      <c r="B393">
        <v>222.304</v>
      </c>
      <c r="C393">
        <v>222.32900000000001</v>
      </c>
      <c r="D393">
        <v>222.32900000000001</v>
      </c>
      <c r="E393">
        <v>222.36099999999999</v>
      </c>
      <c r="F393">
        <v>8.157</v>
      </c>
      <c r="G393">
        <v>8.1579999999999995</v>
      </c>
      <c r="H393">
        <v>8.1579999999999995</v>
      </c>
      <c r="I393">
        <v>8.1579999999999995</v>
      </c>
      <c r="J393">
        <v>49.944000000000003</v>
      </c>
      <c r="K393">
        <v>49.944000000000003</v>
      </c>
      <c r="L393">
        <v>49.945</v>
      </c>
      <c r="M393">
        <v>0.99329999999999996</v>
      </c>
    </row>
    <row r="394" spans="1:13" x14ac:dyDescent="0.25">
      <c r="A394" s="1">
        <v>46211.748611099538</v>
      </c>
      <c r="B394">
        <v>222.327</v>
      </c>
      <c r="C394">
        <v>222.346</v>
      </c>
      <c r="D394">
        <v>222.346</v>
      </c>
      <c r="E394">
        <v>222.38499999999999</v>
      </c>
      <c r="F394">
        <v>8.1549999999999994</v>
      </c>
      <c r="G394">
        <v>8.1560000000000006</v>
      </c>
      <c r="H394">
        <v>8.1560000000000006</v>
      </c>
      <c r="I394">
        <v>8.1590000000000007</v>
      </c>
      <c r="J394">
        <v>49.941000000000003</v>
      </c>
      <c r="K394">
        <v>49.942999999999998</v>
      </c>
      <c r="L394">
        <v>49.942999999999998</v>
      </c>
      <c r="M394">
        <v>0.99329999999999996</v>
      </c>
    </row>
    <row r="395" spans="1:13" x14ac:dyDescent="0.25">
      <c r="A395" s="1">
        <v>46211.748622685183</v>
      </c>
      <c r="B395">
        <v>222.37799999999999</v>
      </c>
      <c r="C395">
        <v>222.40799999999999</v>
      </c>
      <c r="D395">
        <v>222.40799999999999</v>
      </c>
      <c r="E395">
        <v>222.43</v>
      </c>
      <c r="F395">
        <v>8.1539999999999999</v>
      </c>
      <c r="G395">
        <v>8.1549999999999994</v>
      </c>
      <c r="H395">
        <v>8.1549999999999994</v>
      </c>
      <c r="I395">
        <v>8.157</v>
      </c>
      <c r="J395">
        <v>49.939</v>
      </c>
      <c r="K395">
        <v>49.94</v>
      </c>
      <c r="L395">
        <v>49.941000000000003</v>
      </c>
      <c r="M395">
        <v>0.99329999999999996</v>
      </c>
    </row>
    <row r="396" spans="1:13" x14ac:dyDescent="0.25">
      <c r="A396" s="1">
        <v>46211.748634282405</v>
      </c>
      <c r="B396">
        <v>222.43600000000001</v>
      </c>
      <c r="C396">
        <v>222.46100000000001</v>
      </c>
      <c r="D396">
        <v>222.46100000000001</v>
      </c>
      <c r="E396">
        <v>222.476</v>
      </c>
      <c r="F396">
        <v>8.1519999999999992</v>
      </c>
      <c r="G396">
        <v>8.1539999999999999</v>
      </c>
      <c r="H396">
        <v>8.1539999999999999</v>
      </c>
      <c r="I396">
        <v>8.1549999999999994</v>
      </c>
      <c r="J396">
        <v>49.939</v>
      </c>
      <c r="K396">
        <v>49.939</v>
      </c>
      <c r="L396">
        <v>49.94</v>
      </c>
      <c r="M396">
        <v>0.99329999999999996</v>
      </c>
    </row>
    <row r="397" spans="1:13" x14ac:dyDescent="0.25">
      <c r="A397" s="1">
        <v>46211.748645868058</v>
      </c>
      <c r="B397">
        <v>222.505</v>
      </c>
      <c r="C397">
        <v>222.53800000000001</v>
      </c>
      <c r="D397">
        <v>222.53800000000001</v>
      </c>
      <c r="E397">
        <v>222.57</v>
      </c>
      <c r="F397">
        <v>8.1539999999999999</v>
      </c>
      <c r="G397">
        <v>8.1549999999999994</v>
      </c>
      <c r="H397">
        <v>8.1549999999999994</v>
      </c>
      <c r="I397">
        <v>8.157</v>
      </c>
      <c r="J397">
        <v>49.94</v>
      </c>
      <c r="K397">
        <v>49.941000000000003</v>
      </c>
      <c r="L397">
        <v>49.942</v>
      </c>
      <c r="M397">
        <v>0.99329999999999996</v>
      </c>
    </row>
    <row r="398" spans="1:13" x14ac:dyDescent="0.25">
      <c r="A398" s="1">
        <v>46211.748657453703</v>
      </c>
      <c r="B398">
        <v>222.57900000000001</v>
      </c>
      <c r="C398">
        <v>222.59700000000001</v>
      </c>
      <c r="D398">
        <v>222.59700000000001</v>
      </c>
      <c r="E398">
        <v>222.60400000000001</v>
      </c>
      <c r="F398">
        <v>8.1539999999999999</v>
      </c>
      <c r="G398">
        <v>8.1549999999999994</v>
      </c>
      <c r="H398">
        <v>8.1549999999999994</v>
      </c>
      <c r="I398">
        <v>8.1560000000000006</v>
      </c>
      <c r="J398">
        <v>49.942999999999998</v>
      </c>
      <c r="K398">
        <v>49.945</v>
      </c>
      <c r="L398">
        <v>49.947000000000003</v>
      </c>
      <c r="M398">
        <v>0.99329999999999996</v>
      </c>
    </row>
    <row r="399" spans="1:13" x14ac:dyDescent="0.25">
      <c r="A399" s="1">
        <v>46211.748669039349</v>
      </c>
      <c r="B399">
        <v>222.614</v>
      </c>
      <c r="C399">
        <v>222.62899999999999</v>
      </c>
      <c r="D399">
        <v>222.62899999999999</v>
      </c>
      <c r="E399">
        <v>222.643</v>
      </c>
      <c r="F399">
        <v>8.1539999999999999</v>
      </c>
      <c r="G399">
        <v>8.1549999999999994</v>
      </c>
      <c r="H399">
        <v>8.1549999999999994</v>
      </c>
      <c r="I399">
        <v>8.1560000000000006</v>
      </c>
      <c r="J399">
        <v>49.948999999999998</v>
      </c>
      <c r="K399">
        <v>49.951999999999998</v>
      </c>
      <c r="L399">
        <v>49.954000000000001</v>
      </c>
      <c r="M399">
        <v>0.99329999999999996</v>
      </c>
    </row>
    <row r="400" spans="1:13" x14ac:dyDescent="0.25">
      <c r="A400" s="1">
        <v>46211.748680625002</v>
      </c>
      <c r="B400">
        <v>222.57599999999999</v>
      </c>
      <c r="C400">
        <v>222.61</v>
      </c>
      <c r="D400">
        <v>222.61</v>
      </c>
      <c r="E400">
        <v>222.63399999999999</v>
      </c>
      <c r="F400">
        <v>8.1539999999999999</v>
      </c>
      <c r="G400">
        <v>8.1549999999999994</v>
      </c>
      <c r="H400">
        <v>8.1549999999999994</v>
      </c>
      <c r="I400">
        <v>8.157</v>
      </c>
      <c r="J400">
        <v>49.957000000000001</v>
      </c>
      <c r="K400">
        <v>49.957999999999998</v>
      </c>
      <c r="L400">
        <v>49.96</v>
      </c>
      <c r="M400">
        <v>0.99329999999999996</v>
      </c>
    </row>
    <row r="401" spans="1:13" x14ac:dyDescent="0.25">
      <c r="A401" s="1">
        <v>46211.748692210647</v>
      </c>
      <c r="B401">
        <v>222.55699999999999</v>
      </c>
      <c r="C401">
        <v>222.584</v>
      </c>
      <c r="D401">
        <v>222.584</v>
      </c>
      <c r="E401">
        <v>222.61799999999999</v>
      </c>
      <c r="F401">
        <v>8.1519999999999992</v>
      </c>
      <c r="G401">
        <v>8.1539999999999999</v>
      </c>
      <c r="H401">
        <v>8.1539999999999999</v>
      </c>
      <c r="I401">
        <v>8.157</v>
      </c>
      <c r="J401">
        <v>49.96</v>
      </c>
      <c r="K401">
        <v>49.962000000000003</v>
      </c>
      <c r="L401">
        <v>49.965000000000003</v>
      </c>
      <c r="M401">
        <v>0.99329999999999996</v>
      </c>
    </row>
    <row r="402" spans="1:13" x14ac:dyDescent="0.25">
      <c r="A402" s="1">
        <v>46211.748703784724</v>
      </c>
      <c r="B402">
        <v>222.55099999999999</v>
      </c>
      <c r="C402">
        <v>222.583</v>
      </c>
      <c r="D402">
        <v>222.583</v>
      </c>
      <c r="E402">
        <v>222.607</v>
      </c>
      <c r="F402">
        <v>8.1519999999999992</v>
      </c>
      <c r="G402">
        <v>8.1530000000000005</v>
      </c>
      <c r="H402">
        <v>8.1530000000000005</v>
      </c>
      <c r="I402">
        <v>8.157</v>
      </c>
      <c r="J402">
        <v>49.965000000000003</v>
      </c>
      <c r="K402">
        <v>49.966000000000001</v>
      </c>
      <c r="L402">
        <v>49.968000000000004</v>
      </c>
      <c r="M402">
        <v>0.99329999999999996</v>
      </c>
    </row>
    <row r="403" spans="1:13" x14ac:dyDescent="0.25">
      <c r="A403" s="1">
        <v>46211.74871537037</v>
      </c>
      <c r="B403">
        <v>222.54400000000001</v>
      </c>
      <c r="C403">
        <v>222.58</v>
      </c>
      <c r="D403">
        <v>222.58</v>
      </c>
      <c r="E403">
        <v>222.60900000000001</v>
      </c>
      <c r="F403">
        <v>8.15</v>
      </c>
      <c r="G403">
        <v>8.1519999999999992</v>
      </c>
      <c r="H403">
        <v>8.1519999999999992</v>
      </c>
      <c r="I403">
        <v>8.1549999999999994</v>
      </c>
      <c r="J403">
        <v>49.968000000000004</v>
      </c>
      <c r="K403">
        <v>49.97</v>
      </c>
      <c r="L403">
        <v>49.970999999999997</v>
      </c>
      <c r="M403">
        <v>0.99329999999999996</v>
      </c>
    </row>
    <row r="404" spans="1:13" x14ac:dyDescent="0.25">
      <c r="A404" s="1">
        <v>46211.748726944446</v>
      </c>
      <c r="B404">
        <v>222.584</v>
      </c>
      <c r="C404">
        <v>222.62700000000001</v>
      </c>
      <c r="D404">
        <v>222.62700000000001</v>
      </c>
      <c r="E404">
        <v>222.65100000000001</v>
      </c>
      <c r="F404">
        <v>8.15</v>
      </c>
      <c r="G404">
        <v>8.1519999999999992</v>
      </c>
      <c r="H404">
        <v>8.1519999999999992</v>
      </c>
      <c r="I404">
        <v>8.1530000000000005</v>
      </c>
      <c r="J404">
        <v>49.972999999999999</v>
      </c>
      <c r="K404">
        <v>49.975000000000001</v>
      </c>
      <c r="L404">
        <v>49.976999999999997</v>
      </c>
      <c r="M404">
        <v>0.99329999999999996</v>
      </c>
    </row>
    <row r="405" spans="1:13" x14ac:dyDescent="0.25">
      <c r="A405" s="1">
        <v>46211.748738530092</v>
      </c>
      <c r="B405">
        <v>222.613</v>
      </c>
      <c r="C405">
        <v>222.62299999999999</v>
      </c>
      <c r="D405">
        <v>222.62299999999999</v>
      </c>
      <c r="E405">
        <v>222.65199999999999</v>
      </c>
      <c r="F405">
        <v>8.15</v>
      </c>
      <c r="G405">
        <v>8.1519999999999992</v>
      </c>
      <c r="H405">
        <v>8.1519999999999992</v>
      </c>
      <c r="I405">
        <v>8.1549999999999994</v>
      </c>
      <c r="J405">
        <v>49.976999999999997</v>
      </c>
      <c r="K405">
        <v>49.978999999999999</v>
      </c>
      <c r="L405">
        <v>49.981000000000002</v>
      </c>
      <c r="M405">
        <v>0.99329999999999996</v>
      </c>
    </row>
    <row r="406" spans="1:13" x14ac:dyDescent="0.25">
      <c r="A406" s="1">
        <v>46211.748750104169</v>
      </c>
      <c r="B406">
        <v>222.41900000000001</v>
      </c>
      <c r="C406">
        <v>222.59700000000001</v>
      </c>
      <c r="D406">
        <v>222.59700000000001</v>
      </c>
      <c r="E406">
        <v>222.66300000000001</v>
      </c>
      <c r="F406">
        <v>8.1430000000000007</v>
      </c>
      <c r="G406">
        <v>8.15</v>
      </c>
      <c r="H406">
        <v>8.15</v>
      </c>
      <c r="I406">
        <v>8.1539999999999999</v>
      </c>
      <c r="J406">
        <v>49.981999999999999</v>
      </c>
      <c r="K406">
        <v>49.984000000000002</v>
      </c>
      <c r="L406">
        <v>49.984999999999999</v>
      </c>
      <c r="M406">
        <v>0.99329999999999996</v>
      </c>
    </row>
    <row r="407" spans="1:13" x14ac:dyDescent="0.25">
      <c r="A407" s="1">
        <v>46211.748761689814</v>
      </c>
      <c r="B407">
        <v>222.46600000000001</v>
      </c>
      <c r="C407">
        <v>222.51599999999999</v>
      </c>
      <c r="D407">
        <v>222.51599999999999</v>
      </c>
      <c r="E407">
        <v>222.60499999999999</v>
      </c>
      <c r="F407">
        <v>8.1470000000000002</v>
      </c>
      <c r="G407">
        <v>8.1489999999999991</v>
      </c>
      <c r="H407">
        <v>8.1489999999999991</v>
      </c>
      <c r="I407">
        <v>8.1530000000000005</v>
      </c>
      <c r="J407">
        <v>49.984999999999999</v>
      </c>
      <c r="K407">
        <v>49.985999999999997</v>
      </c>
      <c r="L407">
        <v>49.987000000000002</v>
      </c>
      <c r="M407">
        <v>0.99329999999999996</v>
      </c>
    </row>
    <row r="408" spans="1:13" x14ac:dyDescent="0.25">
      <c r="A408" s="1">
        <v>46211.748773263891</v>
      </c>
      <c r="B408">
        <v>222.43100000000001</v>
      </c>
      <c r="C408">
        <v>222.44200000000001</v>
      </c>
      <c r="D408">
        <v>222.44200000000001</v>
      </c>
      <c r="E408">
        <v>222.45500000000001</v>
      </c>
      <c r="F408">
        <v>8.1479999999999997</v>
      </c>
      <c r="G408">
        <v>8.1509999999999998</v>
      </c>
      <c r="H408">
        <v>8.1509999999999998</v>
      </c>
      <c r="I408">
        <v>8.1530000000000005</v>
      </c>
      <c r="J408">
        <v>49.976999999999997</v>
      </c>
      <c r="K408">
        <v>49.981000000000002</v>
      </c>
      <c r="L408">
        <v>49.984000000000002</v>
      </c>
      <c r="M408">
        <v>0.99329999999999996</v>
      </c>
    </row>
    <row r="409" spans="1:13" x14ac:dyDescent="0.25">
      <c r="A409" s="1">
        <v>46211.748784837961</v>
      </c>
      <c r="B409">
        <v>222.38900000000001</v>
      </c>
      <c r="C409">
        <v>222.44399999999999</v>
      </c>
      <c r="D409">
        <v>222.44399999999999</v>
      </c>
      <c r="E409">
        <v>222.48099999999999</v>
      </c>
      <c r="F409">
        <v>8.1489999999999991</v>
      </c>
      <c r="G409">
        <v>8.15</v>
      </c>
      <c r="H409">
        <v>8.15</v>
      </c>
      <c r="I409">
        <v>8.1530000000000005</v>
      </c>
      <c r="J409">
        <v>49.97</v>
      </c>
      <c r="K409">
        <v>49.972999999999999</v>
      </c>
      <c r="L409">
        <v>49.975999999999999</v>
      </c>
      <c r="M409">
        <v>0.99329999999999996</v>
      </c>
    </row>
    <row r="410" spans="1:13" x14ac:dyDescent="0.25">
      <c r="A410" s="1">
        <v>46211.748796423613</v>
      </c>
      <c r="B410">
        <v>222.03299999999999</v>
      </c>
      <c r="C410">
        <v>222.14400000000001</v>
      </c>
      <c r="D410">
        <v>222.14400000000001</v>
      </c>
      <c r="E410">
        <v>222.21</v>
      </c>
      <c r="F410">
        <v>8.1340000000000003</v>
      </c>
      <c r="G410">
        <v>8.1470000000000002</v>
      </c>
      <c r="H410">
        <v>8.1470000000000002</v>
      </c>
      <c r="I410">
        <v>8.1530000000000005</v>
      </c>
      <c r="J410">
        <v>49.960999999999999</v>
      </c>
      <c r="K410">
        <v>49.965000000000003</v>
      </c>
      <c r="L410">
        <v>49.968000000000004</v>
      </c>
      <c r="M410">
        <v>0.99339999999999995</v>
      </c>
    </row>
    <row r="411" spans="1:13" x14ac:dyDescent="0.25">
      <c r="A411" s="1">
        <v>46211.748808009259</v>
      </c>
      <c r="B411">
        <v>222.18100000000001</v>
      </c>
      <c r="C411">
        <v>222.18700000000001</v>
      </c>
      <c r="D411">
        <v>222.18700000000001</v>
      </c>
      <c r="E411">
        <v>222.19200000000001</v>
      </c>
      <c r="F411">
        <v>8.1530000000000005</v>
      </c>
      <c r="G411">
        <v>8.1549999999999994</v>
      </c>
      <c r="H411">
        <v>8.1549999999999994</v>
      </c>
      <c r="I411">
        <v>8.157</v>
      </c>
      <c r="J411">
        <v>49.95</v>
      </c>
      <c r="K411">
        <v>49.954000000000001</v>
      </c>
      <c r="L411">
        <v>49.959000000000003</v>
      </c>
      <c r="M411">
        <v>0.99339999999999995</v>
      </c>
    </row>
    <row r="412" spans="1:13" x14ac:dyDescent="0.25">
      <c r="A412" s="1">
        <v>46211.748819594904</v>
      </c>
      <c r="B412">
        <v>222.06200000000001</v>
      </c>
      <c r="C412">
        <v>222.11600000000001</v>
      </c>
      <c r="D412">
        <v>222.11600000000001</v>
      </c>
      <c r="E412">
        <v>222.148</v>
      </c>
      <c r="F412">
        <v>8.1509999999999998</v>
      </c>
      <c r="G412">
        <v>8.1530000000000005</v>
      </c>
      <c r="H412">
        <v>8.1530000000000005</v>
      </c>
      <c r="I412">
        <v>8.1549999999999994</v>
      </c>
      <c r="J412">
        <v>49.941000000000003</v>
      </c>
      <c r="K412">
        <v>49.945</v>
      </c>
      <c r="L412">
        <v>49.947000000000003</v>
      </c>
      <c r="M412">
        <v>0.99339999999999995</v>
      </c>
    </row>
    <row r="413" spans="1:13" x14ac:dyDescent="0.25">
      <c r="A413" s="1">
        <v>46211.748831180557</v>
      </c>
      <c r="B413">
        <v>222.06800000000001</v>
      </c>
      <c r="C413">
        <v>222.089</v>
      </c>
      <c r="D413">
        <v>222.089</v>
      </c>
      <c r="E413">
        <v>222.12799999999999</v>
      </c>
      <c r="F413">
        <v>8.1530000000000005</v>
      </c>
      <c r="G413">
        <v>8.1539999999999999</v>
      </c>
      <c r="H413">
        <v>8.1539999999999999</v>
      </c>
      <c r="I413">
        <v>8.157</v>
      </c>
      <c r="J413">
        <v>49.932000000000002</v>
      </c>
      <c r="K413">
        <v>49.936</v>
      </c>
      <c r="L413">
        <v>49.94</v>
      </c>
      <c r="M413">
        <v>0.99339999999999995</v>
      </c>
    </row>
    <row r="414" spans="1:13" x14ac:dyDescent="0.25">
      <c r="A414" s="1">
        <v>46211.748842777779</v>
      </c>
      <c r="B414">
        <v>221.99</v>
      </c>
      <c r="C414">
        <v>222.06299999999999</v>
      </c>
      <c r="D414">
        <v>222.06299999999999</v>
      </c>
      <c r="E414">
        <v>222.14599999999999</v>
      </c>
      <c r="F414">
        <v>8.1519999999999992</v>
      </c>
      <c r="G414">
        <v>8.1549999999999994</v>
      </c>
      <c r="H414">
        <v>8.1549999999999994</v>
      </c>
      <c r="I414">
        <v>8.1579999999999995</v>
      </c>
      <c r="J414">
        <v>49.92</v>
      </c>
      <c r="K414">
        <v>49.923999999999999</v>
      </c>
      <c r="L414">
        <v>49.927999999999997</v>
      </c>
      <c r="M414">
        <v>0.99339999999999995</v>
      </c>
    </row>
    <row r="415" spans="1:13" x14ac:dyDescent="0.25">
      <c r="A415" s="1">
        <v>46211.748854363424</v>
      </c>
      <c r="B415">
        <v>222.16300000000001</v>
      </c>
      <c r="C415">
        <v>222.245</v>
      </c>
      <c r="D415">
        <v>222.245</v>
      </c>
      <c r="E415">
        <v>222.31299999999999</v>
      </c>
      <c r="F415">
        <v>8.1549999999999994</v>
      </c>
      <c r="G415">
        <v>8.1560000000000006</v>
      </c>
      <c r="H415">
        <v>8.1560000000000006</v>
      </c>
      <c r="I415">
        <v>8.157</v>
      </c>
      <c r="J415">
        <v>49.917000000000002</v>
      </c>
      <c r="K415">
        <v>49.917999999999999</v>
      </c>
      <c r="L415">
        <v>49.918999999999997</v>
      </c>
      <c r="M415">
        <v>0.99339999999999995</v>
      </c>
    </row>
    <row r="416" spans="1:13" x14ac:dyDescent="0.25">
      <c r="A416" s="1">
        <v>46211.748865960646</v>
      </c>
      <c r="B416">
        <v>222.279</v>
      </c>
      <c r="C416">
        <v>222.29900000000001</v>
      </c>
      <c r="D416">
        <v>222.29900000000001</v>
      </c>
      <c r="E416">
        <v>222.31700000000001</v>
      </c>
      <c r="F416">
        <v>8.1509999999999998</v>
      </c>
      <c r="G416">
        <v>8.1519999999999992</v>
      </c>
      <c r="H416">
        <v>8.1519999999999992</v>
      </c>
      <c r="I416">
        <v>8.1539999999999999</v>
      </c>
      <c r="J416">
        <v>49.91</v>
      </c>
      <c r="K416">
        <v>49.912999999999997</v>
      </c>
      <c r="L416">
        <v>49.914999999999999</v>
      </c>
      <c r="M416">
        <v>0.99339999999999995</v>
      </c>
    </row>
    <row r="417" spans="1:13" x14ac:dyDescent="0.25">
      <c r="A417" s="1">
        <v>46211.748877557868</v>
      </c>
      <c r="B417">
        <v>222.10300000000001</v>
      </c>
      <c r="C417">
        <v>222.21299999999999</v>
      </c>
      <c r="D417">
        <v>222.21299999999999</v>
      </c>
      <c r="E417">
        <v>222.28100000000001</v>
      </c>
      <c r="F417">
        <v>8.1470000000000002</v>
      </c>
      <c r="G417">
        <v>8.1509999999999998</v>
      </c>
      <c r="H417">
        <v>8.1509999999999998</v>
      </c>
      <c r="I417">
        <v>8.1539999999999999</v>
      </c>
      <c r="J417">
        <v>49.905000000000001</v>
      </c>
      <c r="K417">
        <v>49.906999999999996</v>
      </c>
      <c r="L417">
        <v>49.908999999999999</v>
      </c>
      <c r="M417">
        <v>0.99339999999999995</v>
      </c>
    </row>
    <row r="418" spans="1:13" x14ac:dyDescent="0.25">
      <c r="A418" s="1">
        <v>46211.748889155089</v>
      </c>
      <c r="B418">
        <v>222.19900000000001</v>
      </c>
      <c r="C418">
        <v>222.23500000000001</v>
      </c>
      <c r="D418">
        <v>222.23500000000001</v>
      </c>
      <c r="E418">
        <v>222.24700000000001</v>
      </c>
      <c r="F418">
        <v>8.15</v>
      </c>
      <c r="G418">
        <v>8.1519999999999992</v>
      </c>
      <c r="H418">
        <v>8.1519999999999992</v>
      </c>
      <c r="I418">
        <v>8.1560000000000006</v>
      </c>
      <c r="J418">
        <v>49.904000000000003</v>
      </c>
      <c r="K418">
        <v>49.904000000000003</v>
      </c>
      <c r="L418">
        <v>49.905000000000001</v>
      </c>
      <c r="M418">
        <v>0.99329999999999996</v>
      </c>
    </row>
    <row r="419" spans="1:13" x14ac:dyDescent="0.25">
      <c r="A419" s="1">
        <v>46211.748900752318</v>
      </c>
      <c r="B419">
        <v>222.315</v>
      </c>
      <c r="C419">
        <v>222.43799999999999</v>
      </c>
      <c r="D419">
        <v>222.43799999999999</v>
      </c>
      <c r="E419">
        <v>222.536</v>
      </c>
      <c r="F419">
        <v>8.1530000000000005</v>
      </c>
      <c r="G419">
        <v>8.157</v>
      </c>
      <c r="H419">
        <v>8.157</v>
      </c>
      <c r="I419">
        <v>8.1590000000000007</v>
      </c>
      <c r="J419">
        <v>49.904000000000003</v>
      </c>
      <c r="K419">
        <v>49.905000000000001</v>
      </c>
      <c r="L419">
        <v>49.905999999999999</v>
      </c>
      <c r="M419">
        <v>0.99329999999999996</v>
      </c>
    </row>
    <row r="420" spans="1:13" x14ac:dyDescent="0.25">
      <c r="A420" s="1">
        <v>46211.74891234954</v>
      </c>
      <c r="B420">
        <v>222.495</v>
      </c>
      <c r="C420">
        <v>222.54599999999999</v>
      </c>
      <c r="D420">
        <v>222.54599999999999</v>
      </c>
      <c r="E420">
        <v>222.57499999999999</v>
      </c>
      <c r="F420">
        <v>8.1549999999999994</v>
      </c>
      <c r="G420">
        <v>8.1560000000000006</v>
      </c>
      <c r="H420">
        <v>8.1560000000000006</v>
      </c>
      <c r="I420">
        <v>8.157</v>
      </c>
      <c r="J420">
        <v>49.905999999999999</v>
      </c>
      <c r="K420">
        <v>49.91</v>
      </c>
      <c r="L420">
        <v>49.912999999999997</v>
      </c>
      <c r="M420">
        <v>0.99329999999999996</v>
      </c>
    </row>
    <row r="421" spans="1:13" x14ac:dyDescent="0.25">
      <c r="A421" s="1">
        <v>46211.748923935185</v>
      </c>
      <c r="B421">
        <v>222.54300000000001</v>
      </c>
      <c r="C421">
        <v>222.578</v>
      </c>
      <c r="D421">
        <v>222.578</v>
      </c>
      <c r="E421">
        <v>222.614</v>
      </c>
      <c r="F421">
        <v>8.1519999999999992</v>
      </c>
      <c r="G421">
        <v>8.1530000000000005</v>
      </c>
      <c r="H421">
        <v>8.1530000000000005</v>
      </c>
      <c r="I421">
        <v>8.1549999999999994</v>
      </c>
      <c r="J421">
        <v>49.914999999999999</v>
      </c>
      <c r="K421">
        <v>49.917000000000002</v>
      </c>
      <c r="L421">
        <v>49.918999999999997</v>
      </c>
      <c r="M421">
        <v>0.99329999999999996</v>
      </c>
    </row>
    <row r="422" spans="1:13" x14ac:dyDescent="0.25">
      <c r="A422" s="1">
        <v>46211.748935532407</v>
      </c>
      <c r="B422">
        <v>222.50899999999999</v>
      </c>
      <c r="C422">
        <v>222.56399999999999</v>
      </c>
      <c r="D422">
        <v>222.56399999999999</v>
      </c>
      <c r="E422">
        <v>222.637</v>
      </c>
      <c r="F422">
        <v>8.1489999999999991</v>
      </c>
      <c r="G422">
        <v>8.1509999999999998</v>
      </c>
      <c r="H422">
        <v>8.1509999999999998</v>
      </c>
      <c r="I422">
        <v>8.1549999999999994</v>
      </c>
      <c r="J422">
        <v>49.92</v>
      </c>
      <c r="K422">
        <v>49.92</v>
      </c>
      <c r="L422">
        <v>49.920999999999999</v>
      </c>
      <c r="M422">
        <v>0.99329999999999996</v>
      </c>
    </row>
    <row r="423" spans="1:13" x14ac:dyDescent="0.25">
      <c r="A423" s="1">
        <v>46211.748947118052</v>
      </c>
      <c r="B423">
        <v>222.416</v>
      </c>
      <c r="C423">
        <v>222.45500000000001</v>
      </c>
      <c r="D423">
        <v>222.45500000000001</v>
      </c>
      <c r="E423">
        <v>222.489</v>
      </c>
      <c r="F423">
        <v>8.1470000000000002</v>
      </c>
      <c r="G423">
        <v>8.1509999999999998</v>
      </c>
      <c r="H423">
        <v>8.1509999999999998</v>
      </c>
      <c r="I423">
        <v>8.1539999999999999</v>
      </c>
      <c r="J423">
        <v>49.920999999999999</v>
      </c>
      <c r="K423">
        <v>49.921999999999997</v>
      </c>
      <c r="L423">
        <v>49.923000000000002</v>
      </c>
      <c r="M423">
        <v>0.99329999999999996</v>
      </c>
    </row>
    <row r="424" spans="1:13" x14ac:dyDescent="0.25">
      <c r="A424" s="1">
        <v>46211.748958715281</v>
      </c>
      <c r="B424">
        <v>222.429</v>
      </c>
      <c r="C424">
        <v>222.464</v>
      </c>
      <c r="D424">
        <v>222.464</v>
      </c>
      <c r="E424">
        <v>222.501</v>
      </c>
      <c r="F424">
        <v>8.1519999999999992</v>
      </c>
      <c r="G424">
        <v>8.1530000000000005</v>
      </c>
      <c r="H424">
        <v>8.1530000000000005</v>
      </c>
      <c r="I424">
        <v>8.1539999999999999</v>
      </c>
      <c r="J424">
        <v>49.923000000000002</v>
      </c>
      <c r="K424">
        <v>49.924999999999997</v>
      </c>
      <c r="L424">
        <v>49.927999999999997</v>
      </c>
      <c r="M424">
        <v>0.99329999999999996</v>
      </c>
    </row>
    <row r="425" spans="1:13" x14ac:dyDescent="0.25">
      <c r="A425" s="1">
        <v>46211.748970300927</v>
      </c>
      <c r="B425">
        <v>222.541</v>
      </c>
      <c r="C425">
        <v>222.58500000000001</v>
      </c>
      <c r="D425">
        <v>222.58500000000001</v>
      </c>
      <c r="E425">
        <v>222.63300000000001</v>
      </c>
      <c r="F425">
        <v>8.1530000000000005</v>
      </c>
      <c r="G425">
        <v>8.1549999999999994</v>
      </c>
      <c r="H425">
        <v>8.1549999999999994</v>
      </c>
      <c r="I425">
        <v>8.157</v>
      </c>
      <c r="J425">
        <v>49.930999999999997</v>
      </c>
      <c r="K425">
        <v>49.933999999999997</v>
      </c>
      <c r="L425">
        <v>49.938000000000002</v>
      </c>
      <c r="M425">
        <v>0.99329999999999996</v>
      </c>
    </row>
    <row r="426" spans="1:13" x14ac:dyDescent="0.25">
      <c r="A426" s="1">
        <v>46211.748981898148</v>
      </c>
      <c r="B426">
        <v>222.51599999999999</v>
      </c>
      <c r="C426">
        <v>222.55699999999999</v>
      </c>
      <c r="D426">
        <v>222.55699999999999</v>
      </c>
      <c r="E426">
        <v>222.637</v>
      </c>
      <c r="F426">
        <v>8.1460000000000008</v>
      </c>
      <c r="G426">
        <v>8.15</v>
      </c>
      <c r="H426">
        <v>8.15</v>
      </c>
      <c r="I426">
        <v>8.1530000000000005</v>
      </c>
      <c r="J426">
        <v>49.939</v>
      </c>
      <c r="K426">
        <v>49.939</v>
      </c>
      <c r="L426">
        <v>49.94</v>
      </c>
      <c r="M426">
        <v>0.99329999999999996</v>
      </c>
    </row>
    <row r="427" spans="1:13" x14ac:dyDescent="0.25">
      <c r="A427" s="1">
        <v>46211.748993483794</v>
      </c>
      <c r="B427">
        <v>222.46100000000001</v>
      </c>
      <c r="C427">
        <v>222.53700000000001</v>
      </c>
      <c r="D427">
        <v>222.53700000000001</v>
      </c>
      <c r="E427">
        <v>222.58600000000001</v>
      </c>
      <c r="F427">
        <v>8.15</v>
      </c>
      <c r="G427">
        <v>8.1530000000000005</v>
      </c>
      <c r="H427">
        <v>8.1530000000000005</v>
      </c>
      <c r="I427">
        <v>8.1549999999999994</v>
      </c>
      <c r="J427">
        <v>49.94</v>
      </c>
      <c r="K427">
        <v>49.942</v>
      </c>
      <c r="L427">
        <v>49.945</v>
      </c>
      <c r="M427">
        <v>0.99329999999999996</v>
      </c>
    </row>
    <row r="428" spans="1:13" x14ac:dyDescent="0.25">
      <c r="A428" s="1">
        <v>46211.749005069447</v>
      </c>
      <c r="B428">
        <v>222.45099999999999</v>
      </c>
      <c r="C428">
        <v>222.54599999999999</v>
      </c>
      <c r="D428">
        <v>222.54599999999999</v>
      </c>
      <c r="E428">
        <v>222.607</v>
      </c>
      <c r="F428">
        <v>8.1440000000000001</v>
      </c>
      <c r="G428">
        <v>8.1489999999999991</v>
      </c>
      <c r="H428">
        <v>8.1489999999999991</v>
      </c>
      <c r="I428">
        <v>8.1539999999999999</v>
      </c>
      <c r="J428">
        <v>49.948</v>
      </c>
      <c r="K428">
        <v>49.951999999999998</v>
      </c>
      <c r="L428">
        <v>49.957000000000001</v>
      </c>
      <c r="M428">
        <v>0.99329999999999996</v>
      </c>
    </row>
    <row r="429" spans="1:13" x14ac:dyDescent="0.25">
      <c r="A429" s="1">
        <v>46211.749016655092</v>
      </c>
      <c r="B429">
        <v>222.53299999999999</v>
      </c>
      <c r="C429">
        <v>222.55500000000001</v>
      </c>
      <c r="D429">
        <v>222.55500000000001</v>
      </c>
      <c r="E429">
        <v>222.57</v>
      </c>
      <c r="F429">
        <v>8.1509999999999998</v>
      </c>
      <c r="G429">
        <v>8.1519999999999992</v>
      </c>
      <c r="H429">
        <v>8.1519999999999992</v>
      </c>
      <c r="I429">
        <v>8.1530000000000005</v>
      </c>
      <c r="J429">
        <v>49.957000000000001</v>
      </c>
      <c r="K429">
        <v>49.960999999999999</v>
      </c>
      <c r="L429">
        <v>49.963999999999999</v>
      </c>
      <c r="M429">
        <v>0.99329999999999996</v>
      </c>
    </row>
    <row r="430" spans="1:13" x14ac:dyDescent="0.25">
      <c r="A430" s="1">
        <v>46211.749028229169</v>
      </c>
      <c r="B430">
        <v>222.494</v>
      </c>
      <c r="C430">
        <v>222.541</v>
      </c>
      <c r="D430">
        <v>222.541</v>
      </c>
      <c r="E430">
        <v>222.59200000000001</v>
      </c>
      <c r="F430">
        <v>8.1489999999999991</v>
      </c>
      <c r="G430">
        <v>8.1530000000000005</v>
      </c>
      <c r="H430">
        <v>8.1530000000000005</v>
      </c>
      <c r="I430">
        <v>8.1560000000000006</v>
      </c>
      <c r="J430">
        <v>49.965000000000003</v>
      </c>
      <c r="K430">
        <v>49.969000000000001</v>
      </c>
      <c r="L430">
        <v>49.970999999999997</v>
      </c>
      <c r="M430">
        <v>0.99329999999999996</v>
      </c>
    </row>
    <row r="431" spans="1:13" x14ac:dyDescent="0.25">
      <c r="A431" s="1">
        <v>46211.749039814815</v>
      </c>
      <c r="B431">
        <v>222.51400000000001</v>
      </c>
      <c r="C431">
        <v>222.56</v>
      </c>
      <c r="D431">
        <v>222.56</v>
      </c>
      <c r="E431">
        <v>222.61199999999999</v>
      </c>
      <c r="F431">
        <v>8.1509999999999998</v>
      </c>
      <c r="G431">
        <v>8.1539999999999999</v>
      </c>
      <c r="H431">
        <v>8.1539999999999999</v>
      </c>
      <c r="I431">
        <v>8.157</v>
      </c>
      <c r="J431">
        <v>49.972999999999999</v>
      </c>
      <c r="K431">
        <v>49.972999999999999</v>
      </c>
      <c r="L431">
        <v>49.972999999999999</v>
      </c>
      <c r="M431">
        <v>0.99329999999999996</v>
      </c>
    </row>
    <row r="432" spans="1:13" x14ac:dyDescent="0.25">
      <c r="A432" s="1">
        <v>46211.749051388892</v>
      </c>
      <c r="B432">
        <v>222.50800000000001</v>
      </c>
      <c r="C432">
        <v>222.53800000000001</v>
      </c>
      <c r="D432">
        <v>222.53800000000001</v>
      </c>
      <c r="E432">
        <v>222.55099999999999</v>
      </c>
      <c r="F432">
        <v>8.1539999999999999</v>
      </c>
      <c r="G432">
        <v>8.1549999999999994</v>
      </c>
      <c r="H432">
        <v>8.1549999999999994</v>
      </c>
      <c r="I432">
        <v>8.157</v>
      </c>
      <c r="J432">
        <v>49.973999999999997</v>
      </c>
      <c r="K432">
        <v>49.975999999999999</v>
      </c>
      <c r="L432">
        <v>49.976999999999997</v>
      </c>
      <c r="M432">
        <v>0.99329999999999996</v>
      </c>
    </row>
    <row r="433" spans="1:13" x14ac:dyDescent="0.25">
      <c r="A433" s="1">
        <v>46211.749062974537</v>
      </c>
      <c r="B433">
        <v>222.52099999999999</v>
      </c>
      <c r="C433">
        <v>222.53700000000001</v>
      </c>
      <c r="D433">
        <v>222.53700000000001</v>
      </c>
      <c r="E433">
        <v>222.54900000000001</v>
      </c>
      <c r="F433">
        <v>8.1539999999999999</v>
      </c>
      <c r="G433">
        <v>8.1560000000000006</v>
      </c>
      <c r="H433">
        <v>8.1560000000000006</v>
      </c>
      <c r="I433">
        <v>8.157</v>
      </c>
      <c r="J433">
        <v>49.975999999999999</v>
      </c>
      <c r="K433">
        <v>49.976999999999997</v>
      </c>
      <c r="L433">
        <v>49.978000000000002</v>
      </c>
      <c r="M433">
        <v>0.99329999999999996</v>
      </c>
    </row>
    <row r="434" spans="1:13" x14ac:dyDescent="0.25">
      <c r="A434" s="1">
        <v>46211.749074548614</v>
      </c>
      <c r="B434">
        <v>222.57400000000001</v>
      </c>
      <c r="C434">
        <v>222.584</v>
      </c>
      <c r="D434">
        <v>222.584</v>
      </c>
      <c r="E434">
        <v>222.601</v>
      </c>
      <c r="F434">
        <v>8.1539999999999999</v>
      </c>
      <c r="G434">
        <v>8.1549999999999994</v>
      </c>
      <c r="H434">
        <v>8.1549999999999994</v>
      </c>
      <c r="I434">
        <v>8.1590000000000007</v>
      </c>
      <c r="J434">
        <v>49.978999999999999</v>
      </c>
      <c r="K434">
        <v>49.98</v>
      </c>
      <c r="L434">
        <v>49.981000000000002</v>
      </c>
      <c r="M434">
        <v>0.99329999999999996</v>
      </c>
    </row>
    <row r="435" spans="1:13" x14ac:dyDescent="0.25">
      <c r="A435" s="1">
        <v>46211.749086134259</v>
      </c>
      <c r="B435">
        <v>222.536</v>
      </c>
      <c r="C435">
        <v>222.57599999999999</v>
      </c>
      <c r="D435">
        <v>222.57599999999999</v>
      </c>
      <c r="E435">
        <v>222.601</v>
      </c>
      <c r="F435">
        <v>8.1519999999999992</v>
      </c>
      <c r="G435">
        <v>8.1539999999999999</v>
      </c>
      <c r="H435">
        <v>8.1539999999999999</v>
      </c>
      <c r="I435">
        <v>8.1549999999999994</v>
      </c>
      <c r="J435">
        <v>49.98</v>
      </c>
      <c r="K435">
        <v>49.981000000000002</v>
      </c>
      <c r="L435">
        <v>49.981000000000002</v>
      </c>
      <c r="M435">
        <v>0.99329999999999996</v>
      </c>
    </row>
    <row r="436" spans="1:13" x14ac:dyDescent="0.25">
      <c r="A436" s="1">
        <v>46211.749097708336</v>
      </c>
      <c r="B436">
        <v>222.53800000000001</v>
      </c>
      <c r="C436">
        <v>222.56</v>
      </c>
      <c r="D436">
        <v>222.56</v>
      </c>
      <c r="E436">
        <v>222.577</v>
      </c>
      <c r="F436">
        <v>8.1509999999999998</v>
      </c>
      <c r="G436">
        <v>8.1530000000000005</v>
      </c>
      <c r="H436">
        <v>8.1530000000000005</v>
      </c>
      <c r="I436">
        <v>8.1560000000000006</v>
      </c>
      <c r="J436">
        <v>49.978000000000002</v>
      </c>
      <c r="K436">
        <v>49.98</v>
      </c>
      <c r="L436">
        <v>49.981000000000002</v>
      </c>
      <c r="M436">
        <v>0.99329999999999996</v>
      </c>
    </row>
    <row r="437" spans="1:13" x14ac:dyDescent="0.25">
      <c r="A437" s="1">
        <v>46211.749109282406</v>
      </c>
      <c r="B437">
        <v>222.51</v>
      </c>
      <c r="C437">
        <v>222.55099999999999</v>
      </c>
      <c r="D437">
        <v>222.55099999999999</v>
      </c>
      <c r="E437">
        <v>222.56899999999999</v>
      </c>
      <c r="F437">
        <v>8.1509999999999998</v>
      </c>
      <c r="G437">
        <v>8.1519999999999992</v>
      </c>
      <c r="H437">
        <v>8.1519999999999992</v>
      </c>
      <c r="I437">
        <v>8.1519999999999992</v>
      </c>
      <c r="J437">
        <v>49.972999999999999</v>
      </c>
      <c r="K437">
        <v>49.975000000000001</v>
      </c>
      <c r="L437">
        <v>49.976999999999997</v>
      </c>
      <c r="M437">
        <v>0.99329999999999996</v>
      </c>
    </row>
    <row r="438" spans="1:13" x14ac:dyDescent="0.25">
      <c r="A438" s="1">
        <v>46211.749120868059</v>
      </c>
      <c r="B438">
        <v>222.47300000000001</v>
      </c>
      <c r="C438">
        <v>222.49199999999999</v>
      </c>
      <c r="D438">
        <v>222.49199999999999</v>
      </c>
      <c r="E438">
        <v>222.51599999999999</v>
      </c>
      <c r="F438">
        <v>8.1489999999999991</v>
      </c>
      <c r="G438">
        <v>8.1509999999999998</v>
      </c>
      <c r="H438">
        <v>8.1509999999999998</v>
      </c>
      <c r="I438">
        <v>8.1530000000000005</v>
      </c>
      <c r="J438">
        <v>49.963999999999999</v>
      </c>
      <c r="K438">
        <v>49.968000000000004</v>
      </c>
      <c r="L438">
        <v>49.972000000000001</v>
      </c>
      <c r="M438">
        <v>0.99329999999999996</v>
      </c>
    </row>
    <row r="439" spans="1:13" x14ac:dyDescent="0.25">
      <c r="A439" s="1">
        <v>46211.749132453704</v>
      </c>
      <c r="B439">
        <v>222.51599999999999</v>
      </c>
      <c r="C439">
        <v>222.53299999999999</v>
      </c>
      <c r="D439">
        <v>222.53299999999999</v>
      </c>
      <c r="E439">
        <v>222.56</v>
      </c>
      <c r="F439">
        <v>8.1560000000000006</v>
      </c>
      <c r="G439">
        <v>8.157</v>
      </c>
      <c r="H439">
        <v>8.157</v>
      </c>
      <c r="I439">
        <v>8.16</v>
      </c>
      <c r="J439">
        <v>49.962000000000003</v>
      </c>
      <c r="K439">
        <v>49.963000000000001</v>
      </c>
      <c r="L439">
        <v>49.963000000000001</v>
      </c>
      <c r="M439">
        <v>0.99329999999999996</v>
      </c>
    </row>
    <row r="440" spans="1:13" x14ac:dyDescent="0.25">
      <c r="A440" s="1">
        <v>46211.74914403935</v>
      </c>
      <c r="B440">
        <v>222.48400000000001</v>
      </c>
      <c r="C440">
        <v>222.59</v>
      </c>
      <c r="D440">
        <v>222.59</v>
      </c>
      <c r="E440">
        <v>222.64500000000001</v>
      </c>
      <c r="F440">
        <v>8.1479999999999997</v>
      </c>
      <c r="G440">
        <v>8.1549999999999994</v>
      </c>
      <c r="H440">
        <v>8.1549999999999994</v>
      </c>
      <c r="I440">
        <v>8.157</v>
      </c>
      <c r="J440">
        <v>49.962000000000003</v>
      </c>
      <c r="K440">
        <v>49.963000000000001</v>
      </c>
      <c r="L440">
        <v>49.963999999999999</v>
      </c>
      <c r="M440">
        <v>0.99329999999999996</v>
      </c>
    </row>
    <row r="441" spans="1:13" x14ac:dyDescent="0.25">
      <c r="A441" s="1">
        <v>46211.749155613426</v>
      </c>
      <c r="B441">
        <v>222.48</v>
      </c>
      <c r="C441">
        <v>222.50299999999999</v>
      </c>
      <c r="D441">
        <v>222.50299999999999</v>
      </c>
      <c r="E441">
        <v>222.52500000000001</v>
      </c>
      <c r="F441">
        <v>8.1519999999999992</v>
      </c>
      <c r="G441">
        <v>8.1530000000000005</v>
      </c>
      <c r="H441">
        <v>8.1530000000000005</v>
      </c>
      <c r="I441">
        <v>8.1539999999999999</v>
      </c>
      <c r="J441">
        <v>49.959000000000003</v>
      </c>
      <c r="K441">
        <v>49.960999999999999</v>
      </c>
      <c r="L441">
        <v>49.963000000000001</v>
      </c>
      <c r="M441">
        <v>0.99329999999999996</v>
      </c>
    </row>
    <row r="442" spans="1:13" x14ac:dyDescent="0.25">
      <c r="A442" s="1">
        <v>46211.749167199072</v>
      </c>
      <c r="B442">
        <v>222.47399999999999</v>
      </c>
      <c r="C442">
        <v>222.50299999999999</v>
      </c>
      <c r="D442">
        <v>222.50299999999999</v>
      </c>
      <c r="E442">
        <v>222.53299999999999</v>
      </c>
      <c r="F442">
        <v>8.1519999999999992</v>
      </c>
      <c r="G442">
        <v>8.1549999999999994</v>
      </c>
      <c r="H442">
        <v>8.1549999999999994</v>
      </c>
      <c r="I442">
        <v>8.157</v>
      </c>
      <c r="J442">
        <v>49.956000000000003</v>
      </c>
      <c r="K442">
        <v>49.957999999999998</v>
      </c>
      <c r="L442">
        <v>49.957999999999998</v>
      </c>
      <c r="M442">
        <v>0.99329999999999996</v>
      </c>
    </row>
    <row r="443" spans="1:13" x14ac:dyDescent="0.25">
      <c r="A443" s="1">
        <v>46211.749178784725</v>
      </c>
      <c r="B443">
        <v>222.422</v>
      </c>
      <c r="C443">
        <v>222.482</v>
      </c>
      <c r="D443">
        <v>222.482</v>
      </c>
      <c r="E443">
        <v>222.52699999999999</v>
      </c>
      <c r="F443">
        <v>8.1519999999999992</v>
      </c>
      <c r="G443">
        <v>8.1539999999999999</v>
      </c>
      <c r="H443">
        <v>8.1539999999999999</v>
      </c>
      <c r="I443">
        <v>8.1560000000000006</v>
      </c>
      <c r="J443">
        <v>49.953000000000003</v>
      </c>
      <c r="K443">
        <v>49.954000000000001</v>
      </c>
      <c r="L443">
        <v>49.956000000000003</v>
      </c>
      <c r="M443">
        <v>0.99329999999999996</v>
      </c>
    </row>
    <row r="444" spans="1:13" x14ac:dyDescent="0.25">
      <c r="A444" s="1">
        <v>46211.74919037037</v>
      </c>
      <c r="B444">
        <v>222.351</v>
      </c>
      <c r="C444">
        <v>222.44</v>
      </c>
      <c r="D444">
        <v>222.44</v>
      </c>
      <c r="E444">
        <v>222.49199999999999</v>
      </c>
      <c r="F444">
        <v>8.1470000000000002</v>
      </c>
      <c r="G444">
        <v>8.1509999999999998</v>
      </c>
      <c r="H444">
        <v>8.1509999999999998</v>
      </c>
      <c r="I444">
        <v>8.1519999999999992</v>
      </c>
      <c r="J444">
        <v>49.954000000000001</v>
      </c>
      <c r="K444">
        <v>49.954000000000001</v>
      </c>
      <c r="L444">
        <v>49.954999999999998</v>
      </c>
      <c r="M444">
        <v>0.99329999999999996</v>
      </c>
    </row>
    <row r="445" spans="1:13" x14ac:dyDescent="0.25">
      <c r="A445" s="1">
        <v>46211.749201956016</v>
      </c>
      <c r="B445">
        <v>222.04400000000001</v>
      </c>
      <c r="C445">
        <v>222.32</v>
      </c>
      <c r="D445">
        <v>222.32</v>
      </c>
      <c r="E445">
        <v>222.40799999999999</v>
      </c>
      <c r="F445">
        <v>8.1349999999999998</v>
      </c>
      <c r="G445">
        <v>8.1479999999999997</v>
      </c>
      <c r="H445">
        <v>8.1479999999999997</v>
      </c>
      <c r="I445">
        <v>8.1519999999999992</v>
      </c>
      <c r="J445">
        <v>49.951000000000001</v>
      </c>
      <c r="K445">
        <v>49.951999999999998</v>
      </c>
      <c r="L445">
        <v>49.953000000000003</v>
      </c>
      <c r="M445">
        <v>0.99329999999999996</v>
      </c>
    </row>
    <row r="446" spans="1:13" x14ac:dyDescent="0.25">
      <c r="A446" s="1">
        <v>46211.749213541669</v>
      </c>
      <c r="B446">
        <v>222.101</v>
      </c>
      <c r="C446">
        <v>222.11099999999999</v>
      </c>
      <c r="D446">
        <v>222.11099999999999</v>
      </c>
      <c r="E446">
        <v>222.12</v>
      </c>
      <c r="F446">
        <v>8.1470000000000002</v>
      </c>
      <c r="G446">
        <v>8.1509999999999998</v>
      </c>
      <c r="H446">
        <v>8.1509999999999998</v>
      </c>
      <c r="I446">
        <v>8.1539999999999999</v>
      </c>
      <c r="J446">
        <v>49.951999999999998</v>
      </c>
      <c r="K446">
        <v>49.953000000000003</v>
      </c>
      <c r="L446">
        <v>49.954000000000001</v>
      </c>
      <c r="M446">
        <v>0.99339999999999995</v>
      </c>
    </row>
    <row r="447" spans="1:13" x14ac:dyDescent="0.25">
      <c r="A447" s="1">
        <v>46211.749225127314</v>
      </c>
      <c r="B447">
        <v>222.137</v>
      </c>
      <c r="C447">
        <v>222.16300000000001</v>
      </c>
      <c r="D447">
        <v>222.16300000000001</v>
      </c>
      <c r="E447">
        <v>222.18899999999999</v>
      </c>
      <c r="F447">
        <v>8.15</v>
      </c>
      <c r="G447">
        <v>8.1530000000000005</v>
      </c>
      <c r="H447">
        <v>8.1530000000000005</v>
      </c>
      <c r="I447">
        <v>8.1549999999999994</v>
      </c>
      <c r="J447">
        <v>49.951999999999998</v>
      </c>
      <c r="K447">
        <v>49.951999999999998</v>
      </c>
      <c r="L447">
        <v>49.953000000000003</v>
      </c>
      <c r="M447">
        <v>0.99329999999999996</v>
      </c>
    </row>
    <row r="448" spans="1:13" x14ac:dyDescent="0.25">
      <c r="A448" s="1">
        <v>46211.74923671296</v>
      </c>
      <c r="B448">
        <v>222.13300000000001</v>
      </c>
      <c r="C448">
        <v>222.161</v>
      </c>
      <c r="D448">
        <v>222.161</v>
      </c>
      <c r="E448">
        <v>222.19499999999999</v>
      </c>
      <c r="F448">
        <v>8.1489999999999991</v>
      </c>
      <c r="G448">
        <v>8.1509999999999998</v>
      </c>
      <c r="H448">
        <v>8.1509999999999998</v>
      </c>
      <c r="I448">
        <v>8.1539999999999999</v>
      </c>
      <c r="J448">
        <v>49.953000000000003</v>
      </c>
      <c r="K448">
        <v>49.953000000000003</v>
      </c>
      <c r="L448">
        <v>49.954000000000001</v>
      </c>
      <c r="M448">
        <v>0.99329999999999996</v>
      </c>
    </row>
    <row r="449" spans="1:13" x14ac:dyDescent="0.25">
      <c r="A449" s="1">
        <v>46211.749248298613</v>
      </c>
      <c r="B449">
        <v>222.15199999999999</v>
      </c>
      <c r="C449">
        <v>222.178</v>
      </c>
      <c r="D449">
        <v>222.178</v>
      </c>
      <c r="E449">
        <v>222.215</v>
      </c>
      <c r="F449">
        <v>8.1479999999999997</v>
      </c>
      <c r="G449">
        <v>8.15</v>
      </c>
      <c r="H449">
        <v>8.15</v>
      </c>
      <c r="I449">
        <v>8.1519999999999992</v>
      </c>
      <c r="J449">
        <v>49.954999999999998</v>
      </c>
      <c r="K449">
        <v>49.957000000000001</v>
      </c>
      <c r="L449">
        <v>49.959000000000003</v>
      </c>
      <c r="M449">
        <v>0.99329999999999996</v>
      </c>
    </row>
    <row r="450" spans="1:13" x14ac:dyDescent="0.25">
      <c r="A450" s="1">
        <v>46211.749259884258</v>
      </c>
      <c r="B450">
        <v>222.15199999999999</v>
      </c>
      <c r="C450">
        <v>222.19900000000001</v>
      </c>
      <c r="D450">
        <v>222.19900000000001</v>
      </c>
      <c r="E450">
        <v>222.22200000000001</v>
      </c>
      <c r="F450">
        <v>8.1449999999999996</v>
      </c>
      <c r="G450">
        <v>8.1479999999999997</v>
      </c>
      <c r="H450">
        <v>8.1479999999999997</v>
      </c>
      <c r="I450">
        <v>8.1519999999999992</v>
      </c>
      <c r="J450">
        <v>49.959000000000003</v>
      </c>
      <c r="K450">
        <v>49.96</v>
      </c>
      <c r="L450">
        <v>49.962000000000003</v>
      </c>
      <c r="M450">
        <v>0.99329999999999996</v>
      </c>
    </row>
    <row r="451" spans="1:13" x14ac:dyDescent="0.25">
      <c r="A451" s="1">
        <v>46211.749271458335</v>
      </c>
      <c r="B451">
        <v>222.191</v>
      </c>
      <c r="C451">
        <v>222.21799999999999</v>
      </c>
      <c r="D451">
        <v>222.21799999999999</v>
      </c>
      <c r="E451">
        <v>222.23</v>
      </c>
      <c r="F451">
        <v>8.1440000000000001</v>
      </c>
      <c r="G451">
        <v>8.1449999999999996</v>
      </c>
      <c r="H451">
        <v>8.1449999999999996</v>
      </c>
      <c r="I451">
        <v>8.1460000000000008</v>
      </c>
      <c r="J451">
        <v>49.962000000000003</v>
      </c>
      <c r="K451">
        <v>49.963999999999999</v>
      </c>
      <c r="L451">
        <v>49.966000000000001</v>
      </c>
      <c r="M451">
        <v>0.99329999999999996</v>
      </c>
    </row>
    <row r="452" spans="1:13" x14ac:dyDescent="0.25">
      <c r="A452" s="1">
        <v>46211.749283043981</v>
      </c>
      <c r="B452">
        <v>222.053</v>
      </c>
      <c r="C452">
        <v>222.11099999999999</v>
      </c>
      <c r="D452">
        <v>222.11099999999999</v>
      </c>
      <c r="E452">
        <v>222.20500000000001</v>
      </c>
      <c r="F452">
        <v>8.14</v>
      </c>
      <c r="G452">
        <v>8.1470000000000002</v>
      </c>
      <c r="H452">
        <v>8.1470000000000002</v>
      </c>
      <c r="I452">
        <v>8.1519999999999992</v>
      </c>
      <c r="J452">
        <v>49.965000000000003</v>
      </c>
      <c r="K452">
        <v>49.966999999999999</v>
      </c>
      <c r="L452">
        <v>49.968000000000004</v>
      </c>
      <c r="M452">
        <v>0.99329999999999996</v>
      </c>
    </row>
    <row r="453" spans="1:13" x14ac:dyDescent="0.25">
      <c r="A453" s="1">
        <v>46211.749294629626</v>
      </c>
      <c r="B453">
        <v>221.999</v>
      </c>
      <c r="C453">
        <v>222.06</v>
      </c>
      <c r="D453">
        <v>222.06</v>
      </c>
      <c r="E453">
        <v>222.09800000000001</v>
      </c>
      <c r="F453">
        <v>8.1449999999999996</v>
      </c>
      <c r="G453">
        <v>8.1509999999999998</v>
      </c>
      <c r="H453">
        <v>8.1509999999999998</v>
      </c>
      <c r="I453">
        <v>8.1539999999999999</v>
      </c>
      <c r="J453">
        <v>49.968000000000004</v>
      </c>
      <c r="K453">
        <v>49.97</v>
      </c>
      <c r="L453">
        <v>49.970999999999997</v>
      </c>
      <c r="M453">
        <v>0.99339999999999995</v>
      </c>
    </row>
    <row r="454" spans="1:13" x14ac:dyDescent="0.25">
      <c r="A454" s="1">
        <v>46211.749305543985</v>
      </c>
      <c r="B454">
        <v>221.983</v>
      </c>
      <c r="C454">
        <v>222.01499999999999</v>
      </c>
      <c r="D454">
        <v>222.01499999999999</v>
      </c>
      <c r="E454">
        <v>222.04300000000001</v>
      </c>
      <c r="F454">
        <v>8.1449999999999996</v>
      </c>
      <c r="G454">
        <v>8.1479999999999997</v>
      </c>
      <c r="H454">
        <v>8.1479999999999997</v>
      </c>
      <c r="I454">
        <v>8.1509999999999998</v>
      </c>
      <c r="J454">
        <v>49.970999999999997</v>
      </c>
      <c r="K454">
        <v>49.970999999999997</v>
      </c>
      <c r="L454">
        <v>49.970999999999997</v>
      </c>
      <c r="M454">
        <v>0.99329999999999996</v>
      </c>
    </row>
    <row r="455" spans="1:13" x14ac:dyDescent="0.25">
      <c r="A455" s="1">
        <v>46211.74931712963</v>
      </c>
      <c r="B455">
        <v>221.93899999999999</v>
      </c>
      <c r="C455">
        <v>221.98500000000001</v>
      </c>
      <c r="D455">
        <v>221.98500000000001</v>
      </c>
      <c r="E455">
        <v>222.04599999999999</v>
      </c>
      <c r="F455">
        <v>8.1460000000000008</v>
      </c>
      <c r="G455">
        <v>8.1479999999999997</v>
      </c>
      <c r="H455">
        <v>8.1479999999999997</v>
      </c>
      <c r="I455">
        <v>8.1509999999999998</v>
      </c>
      <c r="J455">
        <v>49.97</v>
      </c>
      <c r="K455">
        <v>49.970999999999997</v>
      </c>
      <c r="L455">
        <v>49.970999999999997</v>
      </c>
      <c r="M455">
        <v>0.99329999999999996</v>
      </c>
    </row>
    <row r="456" spans="1:13" x14ac:dyDescent="0.25">
      <c r="A456" s="1">
        <v>46211.749328703707</v>
      </c>
      <c r="B456">
        <v>221.99199999999999</v>
      </c>
      <c r="C456">
        <v>222.05500000000001</v>
      </c>
      <c r="D456">
        <v>222.05500000000001</v>
      </c>
      <c r="E456">
        <v>222.10900000000001</v>
      </c>
      <c r="F456">
        <v>8.1470000000000002</v>
      </c>
      <c r="G456">
        <v>8.1479999999999997</v>
      </c>
      <c r="H456">
        <v>8.1479999999999997</v>
      </c>
      <c r="I456">
        <v>8.15</v>
      </c>
      <c r="J456">
        <v>49.970999999999997</v>
      </c>
      <c r="K456">
        <v>49.972000000000001</v>
      </c>
      <c r="L456">
        <v>49.972999999999999</v>
      </c>
      <c r="M456">
        <v>0.99329999999999996</v>
      </c>
    </row>
    <row r="457" spans="1:13" x14ac:dyDescent="0.25">
      <c r="A457" s="1">
        <v>46211.749340289352</v>
      </c>
      <c r="B457">
        <v>222.08099999999999</v>
      </c>
      <c r="C457">
        <v>222.12100000000001</v>
      </c>
      <c r="D457">
        <v>222.12100000000001</v>
      </c>
      <c r="E457">
        <v>222.20500000000001</v>
      </c>
      <c r="F457">
        <v>8.1449999999999996</v>
      </c>
      <c r="G457">
        <v>8.1470000000000002</v>
      </c>
      <c r="H457">
        <v>8.1470000000000002</v>
      </c>
      <c r="I457">
        <v>8.15</v>
      </c>
      <c r="J457">
        <v>49.972999999999999</v>
      </c>
      <c r="K457">
        <v>49.972999999999999</v>
      </c>
      <c r="L457">
        <v>49.973999999999997</v>
      </c>
      <c r="M457">
        <v>0.99329999999999996</v>
      </c>
    </row>
    <row r="458" spans="1:13" x14ac:dyDescent="0.25">
      <c r="A458" s="1">
        <v>46211.749351874998</v>
      </c>
      <c r="B458">
        <v>222.006</v>
      </c>
      <c r="C458">
        <v>222.08500000000001</v>
      </c>
      <c r="D458">
        <v>222.08500000000001</v>
      </c>
      <c r="E458">
        <v>222.14599999999999</v>
      </c>
      <c r="F458">
        <v>8.14</v>
      </c>
      <c r="G458">
        <v>8.1430000000000007</v>
      </c>
      <c r="H458">
        <v>8.1430000000000007</v>
      </c>
      <c r="I458">
        <v>8.1449999999999996</v>
      </c>
      <c r="J458">
        <v>49.969000000000001</v>
      </c>
      <c r="K458">
        <v>49.970999999999997</v>
      </c>
      <c r="L458">
        <v>49.972000000000001</v>
      </c>
      <c r="M458">
        <v>0.99329999999999996</v>
      </c>
    </row>
    <row r="459" spans="1:13" x14ac:dyDescent="0.25">
      <c r="A459" s="1">
        <v>46211.749363449075</v>
      </c>
      <c r="B459">
        <v>221.98699999999999</v>
      </c>
      <c r="C459">
        <v>222.03899999999999</v>
      </c>
      <c r="D459">
        <v>222.03899999999999</v>
      </c>
      <c r="E459">
        <v>222.09299999999999</v>
      </c>
      <c r="F459">
        <v>8.1430000000000007</v>
      </c>
      <c r="G459">
        <v>8.1460000000000008</v>
      </c>
      <c r="H459">
        <v>8.1460000000000008</v>
      </c>
      <c r="I459">
        <v>8.1479999999999997</v>
      </c>
      <c r="J459">
        <v>49.966999999999999</v>
      </c>
      <c r="K459">
        <v>49.968000000000004</v>
      </c>
      <c r="L459">
        <v>49.969000000000001</v>
      </c>
      <c r="M459">
        <v>0.99329999999999996</v>
      </c>
    </row>
    <row r="460" spans="1:13" x14ac:dyDescent="0.25">
      <c r="A460" s="1">
        <v>46211.74937503472</v>
      </c>
      <c r="B460">
        <v>221.89599999999999</v>
      </c>
      <c r="C460">
        <v>221.96700000000001</v>
      </c>
      <c r="D460">
        <v>221.96700000000001</v>
      </c>
      <c r="E460">
        <v>222.03399999999999</v>
      </c>
      <c r="F460">
        <v>8.1419999999999995</v>
      </c>
      <c r="G460">
        <v>8.1449999999999996</v>
      </c>
      <c r="H460">
        <v>8.1449999999999996</v>
      </c>
      <c r="I460">
        <v>8.15</v>
      </c>
      <c r="J460">
        <v>49.960999999999999</v>
      </c>
      <c r="K460">
        <v>49.963999999999999</v>
      </c>
      <c r="L460">
        <v>49.966000000000001</v>
      </c>
      <c r="M460">
        <v>0.99329999999999996</v>
      </c>
    </row>
    <row r="461" spans="1:13" x14ac:dyDescent="0.25">
      <c r="A461" s="1">
        <v>46211.749386620373</v>
      </c>
      <c r="B461">
        <v>221.91200000000001</v>
      </c>
      <c r="C461">
        <v>221.952</v>
      </c>
      <c r="D461">
        <v>221.952</v>
      </c>
      <c r="E461">
        <v>222.00800000000001</v>
      </c>
      <c r="F461">
        <v>8.1419999999999995</v>
      </c>
      <c r="G461">
        <v>8.1449999999999996</v>
      </c>
      <c r="H461">
        <v>8.1449999999999996</v>
      </c>
      <c r="I461">
        <v>8.1479999999999997</v>
      </c>
      <c r="J461">
        <v>49.956000000000003</v>
      </c>
      <c r="K461">
        <v>49.957999999999998</v>
      </c>
      <c r="L461">
        <v>49.96</v>
      </c>
      <c r="M461">
        <v>0.99339999999999995</v>
      </c>
    </row>
    <row r="462" spans="1:13" x14ac:dyDescent="0.25">
      <c r="A462" s="1">
        <v>46211.749398206019</v>
      </c>
      <c r="B462">
        <v>221.89099999999999</v>
      </c>
      <c r="C462">
        <v>221.93899999999999</v>
      </c>
      <c r="D462">
        <v>221.93899999999999</v>
      </c>
      <c r="E462">
        <v>221.95500000000001</v>
      </c>
      <c r="F462">
        <v>8.1430000000000007</v>
      </c>
      <c r="G462">
        <v>8.1449999999999996</v>
      </c>
      <c r="H462">
        <v>8.1449999999999996</v>
      </c>
      <c r="I462">
        <v>8.1460000000000008</v>
      </c>
      <c r="J462">
        <v>49.95</v>
      </c>
      <c r="K462">
        <v>49.951999999999998</v>
      </c>
      <c r="L462">
        <v>49.954000000000001</v>
      </c>
      <c r="M462">
        <v>0.99329999999999996</v>
      </c>
    </row>
    <row r="463" spans="1:13" x14ac:dyDescent="0.25">
      <c r="A463" s="1">
        <v>46211.749409791664</v>
      </c>
      <c r="B463">
        <v>221.96799999999999</v>
      </c>
      <c r="C463">
        <v>221.97200000000001</v>
      </c>
      <c r="D463">
        <v>221.97200000000001</v>
      </c>
      <c r="E463">
        <v>221.976</v>
      </c>
      <c r="F463">
        <v>8.1479999999999997</v>
      </c>
      <c r="G463">
        <v>8.1479999999999997</v>
      </c>
      <c r="H463">
        <v>8.1479999999999997</v>
      </c>
      <c r="I463">
        <v>8.1489999999999991</v>
      </c>
      <c r="J463">
        <v>49.95</v>
      </c>
      <c r="K463">
        <v>49.95</v>
      </c>
      <c r="L463">
        <v>49.95</v>
      </c>
      <c r="M463">
        <v>0.99329999999999996</v>
      </c>
    </row>
    <row r="464" spans="1:13" x14ac:dyDescent="0.25">
      <c r="A464" s="1">
        <v>46211.749421377317</v>
      </c>
      <c r="B464">
        <v>221.928</v>
      </c>
      <c r="C464">
        <v>221.94300000000001</v>
      </c>
      <c r="D464">
        <v>221.94300000000001</v>
      </c>
      <c r="E464">
        <v>221.95400000000001</v>
      </c>
      <c r="F464">
        <v>8.1470000000000002</v>
      </c>
      <c r="G464">
        <v>8.1489999999999991</v>
      </c>
      <c r="H464">
        <v>8.1489999999999991</v>
      </c>
      <c r="I464">
        <v>8.1509999999999998</v>
      </c>
      <c r="J464">
        <v>49.948</v>
      </c>
      <c r="K464">
        <v>49.948999999999998</v>
      </c>
      <c r="L464">
        <v>49.948999999999998</v>
      </c>
      <c r="M464">
        <v>0.99339999999999995</v>
      </c>
    </row>
    <row r="465" spans="1:13" x14ac:dyDescent="0.25">
      <c r="A465" s="1">
        <v>46211.749432962963</v>
      </c>
      <c r="B465">
        <v>221.91200000000001</v>
      </c>
      <c r="C465">
        <v>221.93799999999999</v>
      </c>
      <c r="D465">
        <v>221.93799999999999</v>
      </c>
      <c r="E465">
        <v>221.982</v>
      </c>
      <c r="F465">
        <v>8.1479999999999997</v>
      </c>
      <c r="G465">
        <v>8.1509999999999998</v>
      </c>
      <c r="H465">
        <v>8.1509999999999998</v>
      </c>
      <c r="I465">
        <v>8.1560000000000006</v>
      </c>
      <c r="J465">
        <v>49.945999999999998</v>
      </c>
      <c r="K465">
        <v>49.947000000000003</v>
      </c>
      <c r="L465">
        <v>49.948</v>
      </c>
      <c r="M465">
        <v>0.99339999999999995</v>
      </c>
    </row>
    <row r="466" spans="1:13" x14ac:dyDescent="0.25">
      <c r="A466" s="1">
        <v>46211.749444548608</v>
      </c>
      <c r="B466">
        <v>221.762</v>
      </c>
      <c r="C466">
        <v>221.84899999999999</v>
      </c>
      <c r="D466">
        <v>221.84899999999999</v>
      </c>
      <c r="E466">
        <v>221.904</v>
      </c>
      <c r="F466">
        <v>8.15</v>
      </c>
      <c r="G466">
        <v>8.1509999999999998</v>
      </c>
      <c r="H466">
        <v>8.1509999999999998</v>
      </c>
      <c r="I466">
        <v>8.1530000000000005</v>
      </c>
      <c r="J466">
        <v>49.94</v>
      </c>
      <c r="K466">
        <v>49.942999999999998</v>
      </c>
      <c r="L466">
        <v>49.945</v>
      </c>
      <c r="M466">
        <v>0.99339999999999995</v>
      </c>
    </row>
    <row r="467" spans="1:13" x14ac:dyDescent="0.25">
      <c r="A467" s="1">
        <v>46211.749456134261</v>
      </c>
      <c r="B467">
        <v>221.80199999999999</v>
      </c>
      <c r="C467">
        <v>221.85400000000001</v>
      </c>
      <c r="D467">
        <v>221.85400000000001</v>
      </c>
      <c r="E467">
        <v>221.91300000000001</v>
      </c>
      <c r="F467">
        <v>8.1539999999999999</v>
      </c>
      <c r="G467">
        <v>8.1549999999999994</v>
      </c>
      <c r="H467">
        <v>8.1549999999999994</v>
      </c>
      <c r="I467">
        <v>8.1579999999999995</v>
      </c>
      <c r="J467">
        <v>49.935000000000002</v>
      </c>
      <c r="K467">
        <v>49.936999999999998</v>
      </c>
      <c r="L467">
        <v>49.938000000000002</v>
      </c>
      <c r="M467">
        <v>0.99339999999999995</v>
      </c>
    </row>
    <row r="468" spans="1:13" x14ac:dyDescent="0.25">
      <c r="A468" s="1">
        <v>46211.749467719907</v>
      </c>
      <c r="B468">
        <v>221.94499999999999</v>
      </c>
      <c r="C468">
        <v>221.995</v>
      </c>
      <c r="D468">
        <v>221.995</v>
      </c>
      <c r="E468">
        <v>222.04400000000001</v>
      </c>
      <c r="F468">
        <v>8.1549999999999994</v>
      </c>
      <c r="G468">
        <v>8.157</v>
      </c>
      <c r="H468">
        <v>8.157</v>
      </c>
      <c r="I468">
        <v>8.16</v>
      </c>
      <c r="J468">
        <v>49.933999999999997</v>
      </c>
      <c r="K468">
        <v>49.933999999999997</v>
      </c>
      <c r="L468">
        <v>49.935000000000002</v>
      </c>
      <c r="M468">
        <v>0.99339999999999995</v>
      </c>
    </row>
    <row r="469" spans="1:13" x14ac:dyDescent="0.25">
      <c r="A469" s="1">
        <v>46211.749479317128</v>
      </c>
      <c r="B469">
        <v>222.02199999999999</v>
      </c>
      <c r="C469">
        <v>222.07400000000001</v>
      </c>
      <c r="D469">
        <v>222.07400000000001</v>
      </c>
      <c r="E469">
        <v>222.11500000000001</v>
      </c>
      <c r="F469">
        <v>8.1539999999999999</v>
      </c>
      <c r="G469">
        <v>8.1579999999999995</v>
      </c>
      <c r="H469">
        <v>8.1579999999999995</v>
      </c>
      <c r="I469">
        <v>8.16</v>
      </c>
      <c r="J469">
        <v>49.933</v>
      </c>
      <c r="K469">
        <v>49.933</v>
      </c>
      <c r="L469">
        <v>49.933999999999997</v>
      </c>
      <c r="M469">
        <v>0.99339999999999995</v>
      </c>
    </row>
    <row r="470" spans="1:13" x14ac:dyDescent="0.25">
      <c r="A470" s="1">
        <v>46211.749490902781</v>
      </c>
      <c r="B470">
        <v>222.001</v>
      </c>
      <c r="C470">
        <v>222.053</v>
      </c>
      <c r="D470">
        <v>222.053</v>
      </c>
      <c r="E470">
        <v>222.096</v>
      </c>
      <c r="F470">
        <v>8.1549999999999994</v>
      </c>
      <c r="G470">
        <v>8.157</v>
      </c>
      <c r="H470">
        <v>8.157</v>
      </c>
      <c r="I470">
        <v>8.1590000000000007</v>
      </c>
      <c r="J470">
        <v>49.930999999999997</v>
      </c>
      <c r="K470">
        <v>49.932000000000002</v>
      </c>
      <c r="L470">
        <v>49.933</v>
      </c>
      <c r="M470">
        <v>0.99339999999999995</v>
      </c>
    </row>
    <row r="471" spans="1:13" x14ac:dyDescent="0.25">
      <c r="A471" s="1">
        <v>46211.749502500003</v>
      </c>
      <c r="B471">
        <v>221.99199999999999</v>
      </c>
      <c r="C471">
        <v>222.02600000000001</v>
      </c>
      <c r="D471">
        <v>222.02600000000001</v>
      </c>
      <c r="E471">
        <v>222.06299999999999</v>
      </c>
      <c r="F471">
        <v>8.1530000000000005</v>
      </c>
      <c r="G471">
        <v>8.1549999999999994</v>
      </c>
      <c r="H471">
        <v>8.1549999999999994</v>
      </c>
      <c r="I471">
        <v>8.157</v>
      </c>
      <c r="J471">
        <v>49.927999999999997</v>
      </c>
      <c r="K471">
        <v>49.93</v>
      </c>
      <c r="L471">
        <v>49.930999999999997</v>
      </c>
      <c r="M471">
        <v>0.99339999999999995</v>
      </c>
    </row>
    <row r="472" spans="1:13" x14ac:dyDescent="0.25">
      <c r="A472" s="1">
        <v>46211.749514085648</v>
      </c>
      <c r="B472">
        <v>221.85</v>
      </c>
      <c r="C472">
        <v>221.90799999999999</v>
      </c>
      <c r="D472">
        <v>221.90799999999999</v>
      </c>
      <c r="E472">
        <v>221.93799999999999</v>
      </c>
      <c r="F472">
        <v>8.1489999999999991</v>
      </c>
      <c r="G472">
        <v>8.15</v>
      </c>
      <c r="H472">
        <v>8.15</v>
      </c>
      <c r="I472">
        <v>8.1519999999999992</v>
      </c>
      <c r="J472">
        <v>49.920999999999999</v>
      </c>
      <c r="K472">
        <v>49.923999999999999</v>
      </c>
      <c r="L472">
        <v>49.927</v>
      </c>
      <c r="M472">
        <v>0.99339999999999995</v>
      </c>
    </row>
    <row r="473" spans="1:13" x14ac:dyDescent="0.25">
      <c r="A473" s="1">
        <v>46211.74952568287</v>
      </c>
      <c r="B473">
        <v>221.90100000000001</v>
      </c>
      <c r="C473">
        <v>221.92400000000001</v>
      </c>
      <c r="D473">
        <v>221.92400000000001</v>
      </c>
      <c r="E473">
        <v>221.94200000000001</v>
      </c>
      <c r="F473">
        <v>8.1519999999999992</v>
      </c>
      <c r="G473">
        <v>8.1530000000000005</v>
      </c>
      <c r="H473">
        <v>8.1530000000000005</v>
      </c>
      <c r="I473">
        <v>8.1539999999999999</v>
      </c>
      <c r="J473">
        <v>49.915999999999997</v>
      </c>
      <c r="K473">
        <v>49.917000000000002</v>
      </c>
      <c r="L473">
        <v>49.92</v>
      </c>
      <c r="M473">
        <v>0.99339999999999995</v>
      </c>
    </row>
    <row r="474" spans="1:13" x14ac:dyDescent="0.25">
      <c r="A474" s="1">
        <v>46211.749537268515</v>
      </c>
      <c r="B474">
        <v>221.93700000000001</v>
      </c>
      <c r="C474">
        <v>221.976</v>
      </c>
      <c r="D474">
        <v>221.976</v>
      </c>
      <c r="E474">
        <v>222.059</v>
      </c>
      <c r="F474">
        <v>8.1530000000000005</v>
      </c>
      <c r="G474">
        <v>8.1549999999999994</v>
      </c>
      <c r="H474">
        <v>8.1549999999999994</v>
      </c>
      <c r="I474">
        <v>8.1579999999999995</v>
      </c>
      <c r="J474">
        <v>49.912999999999997</v>
      </c>
      <c r="K474">
        <v>49.914000000000001</v>
      </c>
      <c r="L474">
        <v>49.914999999999999</v>
      </c>
      <c r="M474">
        <v>0.99339999999999995</v>
      </c>
    </row>
    <row r="475" spans="1:13" x14ac:dyDescent="0.25">
      <c r="A475" s="1">
        <v>46211.749548865744</v>
      </c>
      <c r="B475">
        <v>222.01900000000001</v>
      </c>
      <c r="C475">
        <v>222.041</v>
      </c>
      <c r="D475">
        <v>222.041</v>
      </c>
      <c r="E475">
        <v>222.05600000000001</v>
      </c>
      <c r="F475">
        <v>8.1539999999999999</v>
      </c>
      <c r="G475">
        <v>8.1549999999999994</v>
      </c>
      <c r="H475">
        <v>8.1549999999999994</v>
      </c>
      <c r="I475">
        <v>8.1560000000000006</v>
      </c>
      <c r="J475">
        <v>49.912999999999997</v>
      </c>
      <c r="K475">
        <v>49.912999999999997</v>
      </c>
      <c r="L475">
        <v>49.914000000000001</v>
      </c>
      <c r="M475">
        <v>0.99339999999999995</v>
      </c>
    </row>
    <row r="476" spans="1:13" x14ac:dyDescent="0.25">
      <c r="A476" s="1">
        <v>46211.749560462966</v>
      </c>
      <c r="B476">
        <v>222.06100000000001</v>
      </c>
      <c r="C476">
        <v>222.10499999999999</v>
      </c>
      <c r="D476">
        <v>222.10499999999999</v>
      </c>
      <c r="E476">
        <v>222.16</v>
      </c>
      <c r="F476">
        <v>8.1539999999999999</v>
      </c>
      <c r="G476">
        <v>8.1560000000000006</v>
      </c>
      <c r="H476">
        <v>8.1560000000000006</v>
      </c>
      <c r="I476">
        <v>8.1579999999999995</v>
      </c>
      <c r="J476">
        <v>49.912999999999997</v>
      </c>
      <c r="K476">
        <v>49.915999999999997</v>
      </c>
      <c r="L476">
        <v>49.918999999999997</v>
      </c>
      <c r="M476">
        <v>0.99339999999999995</v>
      </c>
    </row>
    <row r="477" spans="1:13" x14ac:dyDescent="0.25">
      <c r="A477" s="1">
        <v>46211.749572048611</v>
      </c>
      <c r="B477">
        <v>222.17699999999999</v>
      </c>
      <c r="C477">
        <v>222.18799999999999</v>
      </c>
      <c r="D477">
        <v>222.18799999999999</v>
      </c>
      <c r="E477">
        <v>222.19800000000001</v>
      </c>
      <c r="F477">
        <v>8.1560000000000006</v>
      </c>
      <c r="G477">
        <v>8.157</v>
      </c>
      <c r="H477">
        <v>8.157</v>
      </c>
      <c r="I477">
        <v>8.1579999999999995</v>
      </c>
      <c r="J477">
        <v>49.92</v>
      </c>
      <c r="K477">
        <v>49.920999999999999</v>
      </c>
      <c r="L477">
        <v>49.923000000000002</v>
      </c>
      <c r="M477">
        <v>0.99339999999999995</v>
      </c>
    </row>
    <row r="478" spans="1:13" x14ac:dyDescent="0.25">
      <c r="A478" s="1">
        <v>46211.749583645833</v>
      </c>
      <c r="B478">
        <v>222.08500000000001</v>
      </c>
      <c r="C478">
        <v>222.12899999999999</v>
      </c>
      <c r="D478">
        <v>222.12899999999999</v>
      </c>
      <c r="E478">
        <v>222.18799999999999</v>
      </c>
      <c r="F478">
        <v>8.1519999999999992</v>
      </c>
      <c r="G478">
        <v>8.1560000000000006</v>
      </c>
      <c r="H478">
        <v>8.1560000000000006</v>
      </c>
      <c r="I478">
        <v>8.1590000000000007</v>
      </c>
      <c r="J478">
        <v>49.923999999999999</v>
      </c>
      <c r="K478">
        <v>49.924999999999997</v>
      </c>
      <c r="L478">
        <v>49.926000000000002</v>
      </c>
      <c r="M478">
        <v>0.99339999999999995</v>
      </c>
    </row>
    <row r="479" spans="1:13" x14ac:dyDescent="0.25">
      <c r="A479" s="1">
        <v>46211.749595243055</v>
      </c>
      <c r="B479">
        <v>222.053</v>
      </c>
      <c r="C479">
        <v>222.13</v>
      </c>
      <c r="D479">
        <v>222.13</v>
      </c>
      <c r="E479">
        <v>222.19300000000001</v>
      </c>
      <c r="F479">
        <v>8.1560000000000006</v>
      </c>
      <c r="G479">
        <v>8.1590000000000007</v>
      </c>
      <c r="H479">
        <v>8.1590000000000007</v>
      </c>
      <c r="I479">
        <v>8.1620000000000008</v>
      </c>
      <c r="J479">
        <v>49.921999999999997</v>
      </c>
      <c r="K479">
        <v>49.923000000000002</v>
      </c>
      <c r="L479">
        <v>49.924999999999997</v>
      </c>
      <c r="M479">
        <v>0.99339999999999995</v>
      </c>
    </row>
    <row r="480" spans="1:13" x14ac:dyDescent="0.25">
      <c r="A480" s="1">
        <v>46211.749606828707</v>
      </c>
      <c r="B480">
        <v>222.14099999999999</v>
      </c>
      <c r="C480">
        <v>222.2</v>
      </c>
      <c r="D480">
        <v>222.2</v>
      </c>
      <c r="E480">
        <v>222.255</v>
      </c>
      <c r="F480">
        <v>8.1579999999999995</v>
      </c>
      <c r="G480">
        <v>8.1609999999999996</v>
      </c>
      <c r="H480">
        <v>8.1609999999999996</v>
      </c>
      <c r="I480">
        <v>8.1630000000000003</v>
      </c>
      <c r="J480">
        <v>49.924999999999997</v>
      </c>
      <c r="K480">
        <v>49.927999999999997</v>
      </c>
      <c r="L480">
        <v>49.929000000000002</v>
      </c>
      <c r="M480">
        <v>0.99339999999999995</v>
      </c>
    </row>
    <row r="481" spans="1:13" x14ac:dyDescent="0.25">
      <c r="A481" s="1">
        <v>46211.749618414353</v>
      </c>
      <c r="B481">
        <v>222.12</v>
      </c>
      <c r="C481">
        <v>222.19499999999999</v>
      </c>
      <c r="D481">
        <v>222.19499999999999</v>
      </c>
      <c r="E481">
        <v>222.24799999999999</v>
      </c>
      <c r="F481">
        <v>8.1549999999999994</v>
      </c>
      <c r="G481">
        <v>8.1590000000000007</v>
      </c>
      <c r="H481">
        <v>8.1590000000000007</v>
      </c>
      <c r="I481">
        <v>8.1620000000000008</v>
      </c>
      <c r="J481">
        <v>49.93</v>
      </c>
      <c r="K481">
        <v>49.930999999999997</v>
      </c>
      <c r="L481">
        <v>49.933</v>
      </c>
      <c r="M481">
        <v>0.99339999999999995</v>
      </c>
    </row>
    <row r="482" spans="1:13" x14ac:dyDescent="0.25">
      <c r="A482" s="1">
        <v>46211.749630011574</v>
      </c>
      <c r="B482">
        <v>222.10400000000001</v>
      </c>
      <c r="C482">
        <v>222.16300000000001</v>
      </c>
      <c r="D482">
        <v>222.16300000000001</v>
      </c>
      <c r="E482">
        <v>222.214</v>
      </c>
      <c r="F482">
        <v>8.1530000000000005</v>
      </c>
      <c r="G482">
        <v>8.1560000000000006</v>
      </c>
      <c r="H482">
        <v>8.1560000000000006</v>
      </c>
      <c r="I482">
        <v>8.1590000000000007</v>
      </c>
      <c r="J482">
        <v>49.930999999999997</v>
      </c>
      <c r="K482">
        <v>49.932000000000002</v>
      </c>
      <c r="L482">
        <v>49.933</v>
      </c>
      <c r="M482">
        <v>0.99339999999999995</v>
      </c>
    </row>
    <row r="483" spans="1:13" x14ac:dyDescent="0.25">
      <c r="A483" s="1">
        <v>46211.74964159722</v>
      </c>
      <c r="B483">
        <v>222.13800000000001</v>
      </c>
      <c r="C483">
        <v>222.214</v>
      </c>
      <c r="D483">
        <v>222.214</v>
      </c>
      <c r="E483">
        <v>222.28100000000001</v>
      </c>
      <c r="F483">
        <v>8.1549999999999994</v>
      </c>
      <c r="G483">
        <v>8.1579999999999995</v>
      </c>
      <c r="H483">
        <v>8.1579999999999995</v>
      </c>
      <c r="I483">
        <v>8.1609999999999996</v>
      </c>
      <c r="J483">
        <v>49.933</v>
      </c>
      <c r="K483">
        <v>49.933999999999997</v>
      </c>
      <c r="L483">
        <v>49.936999999999998</v>
      </c>
      <c r="M483">
        <v>0.99329999999999996</v>
      </c>
    </row>
    <row r="484" spans="1:13" x14ac:dyDescent="0.25">
      <c r="A484" s="1">
        <v>46211.749653182873</v>
      </c>
      <c r="B484">
        <v>222.27699999999999</v>
      </c>
      <c r="C484">
        <v>222.31399999999999</v>
      </c>
      <c r="D484">
        <v>222.31399999999999</v>
      </c>
      <c r="E484">
        <v>222.35300000000001</v>
      </c>
      <c r="F484">
        <v>8.157</v>
      </c>
      <c r="G484">
        <v>8.1590000000000007</v>
      </c>
      <c r="H484">
        <v>8.1590000000000007</v>
      </c>
      <c r="I484">
        <v>8.1620000000000008</v>
      </c>
      <c r="J484">
        <v>49.938000000000002</v>
      </c>
      <c r="K484">
        <v>49.94</v>
      </c>
      <c r="L484">
        <v>49.941000000000003</v>
      </c>
      <c r="M484">
        <v>0.99339999999999995</v>
      </c>
    </row>
    <row r="485" spans="1:13" x14ac:dyDescent="0.25">
      <c r="A485" s="1">
        <v>46211.749664768518</v>
      </c>
      <c r="B485">
        <v>222.214</v>
      </c>
      <c r="C485">
        <v>222.30199999999999</v>
      </c>
      <c r="D485">
        <v>222.30199999999999</v>
      </c>
      <c r="E485">
        <v>222.40600000000001</v>
      </c>
      <c r="F485">
        <v>8.1519999999999992</v>
      </c>
      <c r="G485">
        <v>8.157</v>
      </c>
      <c r="H485">
        <v>8.157</v>
      </c>
      <c r="I485">
        <v>8.1609999999999996</v>
      </c>
      <c r="J485">
        <v>49.941000000000003</v>
      </c>
      <c r="K485">
        <v>49.941000000000003</v>
      </c>
      <c r="L485">
        <v>49.942</v>
      </c>
      <c r="M485">
        <v>0.99339999999999995</v>
      </c>
    </row>
    <row r="486" spans="1:13" x14ac:dyDescent="0.25">
      <c r="A486" s="1">
        <v>46211.74967636574</v>
      </c>
      <c r="B486">
        <v>222.203</v>
      </c>
      <c r="C486">
        <v>222.26400000000001</v>
      </c>
      <c r="D486">
        <v>222.26400000000001</v>
      </c>
      <c r="E486">
        <v>222.339</v>
      </c>
      <c r="F486">
        <v>8.1539999999999999</v>
      </c>
      <c r="G486">
        <v>8.1579999999999995</v>
      </c>
      <c r="H486">
        <v>8.1579999999999995</v>
      </c>
      <c r="I486">
        <v>8.1609999999999996</v>
      </c>
      <c r="J486">
        <v>49.94</v>
      </c>
      <c r="K486">
        <v>49.94</v>
      </c>
      <c r="L486">
        <v>49.94</v>
      </c>
      <c r="M486">
        <v>0.99339999999999995</v>
      </c>
    </row>
    <row r="487" spans="1:13" x14ac:dyDescent="0.25">
      <c r="A487" s="1">
        <v>46211.749687951386</v>
      </c>
      <c r="B487">
        <v>222.21600000000001</v>
      </c>
      <c r="C487">
        <v>222.24600000000001</v>
      </c>
      <c r="D487">
        <v>222.24600000000001</v>
      </c>
      <c r="E487">
        <v>222.28899999999999</v>
      </c>
      <c r="F487">
        <v>8.1539999999999999</v>
      </c>
      <c r="G487">
        <v>8.1560000000000006</v>
      </c>
      <c r="H487">
        <v>8.1560000000000006</v>
      </c>
      <c r="I487">
        <v>8.1579999999999995</v>
      </c>
      <c r="J487">
        <v>49.938000000000002</v>
      </c>
      <c r="K487">
        <v>49.939</v>
      </c>
      <c r="L487">
        <v>49.939</v>
      </c>
      <c r="M487">
        <v>0.99339999999999995</v>
      </c>
    </row>
    <row r="488" spans="1:13" x14ac:dyDescent="0.25">
      <c r="A488" s="1">
        <v>46211.749699537038</v>
      </c>
      <c r="B488">
        <v>222.32599999999999</v>
      </c>
      <c r="C488">
        <v>222.363</v>
      </c>
      <c r="D488">
        <v>222.363</v>
      </c>
      <c r="E488">
        <v>222.441</v>
      </c>
      <c r="F488">
        <v>8.1560000000000006</v>
      </c>
      <c r="G488">
        <v>8.1590000000000007</v>
      </c>
      <c r="H488">
        <v>8.1590000000000007</v>
      </c>
      <c r="I488">
        <v>8.1620000000000008</v>
      </c>
      <c r="J488">
        <v>49.933999999999997</v>
      </c>
      <c r="K488">
        <v>49.933999999999997</v>
      </c>
      <c r="L488">
        <v>49.936999999999998</v>
      </c>
      <c r="M488">
        <v>0.99329999999999996</v>
      </c>
    </row>
    <row r="489" spans="1:13" x14ac:dyDescent="0.25">
      <c r="A489" s="1">
        <v>46211.74971113426</v>
      </c>
      <c r="B489">
        <v>222.316</v>
      </c>
      <c r="C489">
        <v>222.39599999999999</v>
      </c>
      <c r="D489">
        <v>222.39599999999999</v>
      </c>
      <c r="E489">
        <v>222.44200000000001</v>
      </c>
      <c r="F489">
        <v>8.1519999999999992</v>
      </c>
      <c r="G489">
        <v>8.157</v>
      </c>
      <c r="H489">
        <v>8.157</v>
      </c>
      <c r="I489">
        <v>8.16</v>
      </c>
      <c r="J489">
        <v>49.927</v>
      </c>
      <c r="K489">
        <v>49.93</v>
      </c>
      <c r="L489">
        <v>49.933</v>
      </c>
      <c r="M489">
        <v>0.99329999999999996</v>
      </c>
    </row>
    <row r="490" spans="1:13" x14ac:dyDescent="0.25">
      <c r="A490" s="1">
        <v>46211.749722719906</v>
      </c>
      <c r="B490">
        <v>222.18700000000001</v>
      </c>
      <c r="C490">
        <v>222.29400000000001</v>
      </c>
      <c r="D490">
        <v>222.29400000000001</v>
      </c>
      <c r="E490">
        <v>222.352</v>
      </c>
      <c r="F490">
        <v>8.1470000000000002</v>
      </c>
      <c r="G490">
        <v>8.1530000000000005</v>
      </c>
      <c r="H490">
        <v>8.1530000000000005</v>
      </c>
      <c r="I490">
        <v>8.1549999999999994</v>
      </c>
      <c r="J490">
        <v>49.920999999999999</v>
      </c>
      <c r="K490">
        <v>49.923000000000002</v>
      </c>
      <c r="L490">
        <v>49.924999999999997</v>
      </c>
      <c r="M490">
        <v>0.99329999999999996</v>
      </c>
    </row>
    <row r="491" spans="1:13" x14ac:dyDescent="0.25">
      <c r="A491" s="1">
        <v>46211.749734317127</v>
      </c>
      <c r="B491">
        <v>222.251</v>
      </c>
      <c r="C491">
        <v>222.27799999999999</v>
      </c>
      <c r="D491">
        <v>222.27799999999999</v>
      </c>
      <c r="E491">
        <v>222.298</v>
      </c>
      <c r="F491">
        <v>8.15</v>
      </c>
      <c r="G491">
        <v>8.1509999999999998</v>
      </c>
      <c r="H491">
        <v>8.1509999999999998</v>
      </c>
      <c r="I491">
        <v>8.1519999999999992</v>
      </c>
      <c r="J491">
        <v>49.914000000000001</v>
      </c>
      <c r="K491">
        <v>49.915999999999997</v>
      </c>
      <c r="L491">
        <v>49.92</v>
      </c>
      <c r="M491">
        <v>0.99339999999999995</v>
      </c>
    </row>
    <row r="492" spans="1:13" x14ac:dyDescent="0.25">
      <c r="A492" s="1">
        <v>46211.74974590278</v>
      </c>
      <c r="B492">
        <v>222.24700000000001</v>
      </c>
      <c r="C492">
        <v>222.27600000000001</v>
      </c>
      <c r="D492">
        <v>222.27600000000001</v>
      </c>
      <c r="E492">
        <v>222.30199999999999</v>
      </c>
      <c r="F492">
        <v>8.1470000000000002</v>
      </c>
      <c r="G492">
        <v>8.1479999999999997</v>
      </c>
      <c r="H492">
        <v>8.1479999999999997</v>
      </c>
      <c r="I492">
        <v>8.15</v>
      </c>
      <c r="J492">
        <v>49.911999999999999</v>
      </c>
      <c r="K492">
        <v>49.912999999999997</v>
      </c>
      <c r="L492">
        <v>49.914000000000001</v>
      </c>
      <c r="M492">
        <v>0.99329999999999996</v>
      </c>
    </row>
    <row r="493" spans="1:13" x14ac:dyDescent="0.25">
      <c r="A493" s="1">
        <v>46211.749757500002</v>
      </c>
      <c r="B493">
        <v>222.32</v>
      </c>
      <c r="C493">
        <v>222.38399999999999</v>
      </c>
      <c r="D493">
        <v>222.38399999999999</v>
      </c>
      <c r="E493">
        <v>222.434</v>
      </c>
      <c r="F493">
        <v>8.1509999999999998</v>
      </c>
      <c r="G493">
        <v>8.1519999999999992</v>
      </c>
      <c r="H493">
        <v>8.1519999999999992</v>
      </c>
      <c r="I493">
        <v>8.1539999999999999</v>
      </c>
      <c r="J493">
        <v>49.91</v>
      </c>
      <c r="K493">
        <v>49.911000000000001</v>
      </c>
      <c r="L493">
        <v>49.911999999999999</v>
      </c>
      <c r="M493">
        <v>0.99329999999999996</v>
      </c>
    </row>
    <row r="494" spans="1:13" x14ac:dyDescent="0.25">
      <c r="A494" s="1">
        <v>46211.749769097223</v>
      </c>
      <c r="B494">
        <v>222.40299999999999</v>
      </c>
      <c r="C494">
        <v>222.43199999999999</v>
      </c>
      <c r="D494">
        <v>222.43199999999999</v>
      </c>
      <c r="E494">
        <v>222.477</v>
      </c>
      <c r="F494">
        <v>8.1489999999999991</v>
      </c>
      <c r="G494">
        <v>8.1509999999999998</v>
      </c>
      <c r="H494">
        <v>8.1509999999999998</v>
      </c>
      <c r="I494">
        <v>8.1530000000000005</v>
      </c>
      <c r="J494">
        <v>49.911000000000001</v>
      </c>
      <c r="K494">
        <v>49.911999999999999</v>
      </c>
      <c r="L494">
        <v>49.911999999999999</v>
      </c>
      <c r="M494">
        <v>0.99329999999999996</v>
      </c>
    </row>
    <row r="495" spans="1:13" x14ac:dyDescent="0.25">
      <c r="A495" s="1">
        <v>46211.749780694445</v>
      </c>
      <c r="B495">
        <v>222.42099999999999</v>
      </c>
      <c r="C495">
        <v>222.44800000000001</v>
      </c>
      <c r="D495">
        <v>222.44800000000001</v>
      </c>
      <c r="E495">
        <v>222.48599999999999</v>
      </c>
      <c r="F495">
        <v>8.1489999999999991</v>
      </c>
      <c r="G495">
        <v>8.15</v>
      </c>
      <c r="H495">
        <v>8.15</v>
      </c>
      <c r="I495">
        <v>8.1519999999999992</v>
      </c>
      <c r="J495">
        <v>49.912999999999997</v>
      </c>
      <c r="K495">
        <v>49.912999999999997</v>
      </c>
      <c r="L495">
        <v>49.912999999999997</v>
      </c>
      <c r="M495">
        <v>0.99329999999999996</v>
      </c>
    </row>
    <row r="496" spans="1:13" x14ac:dyDescent="0.25">
      <c r="A496" s="1">
        <v>46211.74979228009</v>
      </c>
      <c r="B496">
        <v>222.35499999999999</v>
      </c>
      <c r="C496">
        <v>222.37299999999999</v>
      </c>
      <c r="D496">
        <v>222.37299999999999</v>
      </c>
      <c r="E496">
        <v>222.416</v>
      </c>
      <c r="F496">
        <v>8.1460000000000008</v>
      </c>
      <c r="G496">
        <v>8.1470000000000002</v>
      </c>
      <c r="H496">
        <v>8.1470000000000002</v>
      </c>
      <c r="I496">
        <v>8.1489999999999991</v>
      </c>
      <c r="J496">
        <v>49.911999999999999</v>
      </c>
      <c r="K496">
        <v>49.912999999999997</v>
      </c>
      <c r="L496">
        <v>49.914000000000001</v>
      </c>
      <c r="M496">
        <v>0.99329999999999996</v>
      </c>
    </row>
    <row r="497" spans="1:13" x14ac:dyDescent="0.25">
      <c r="A497" s="1">
        <v>46211.749803877312</v>
      </c>
      <c r="B497">
        <v>222.38300000000001</v>
      </c>
      <c r="C497">
        <v>222.434</v>
      </c>
      <c r="D497">
        <v>222.434</v>
      </c>
      <c r="E497">
        <v>222.49600000000001</v>
      </c>
      <c r="F497">
        <v>8.1470000000000002</v>
      </c>
      <c r="G497">
        <v>8.15</v>
      </c>
      <c r="H497">
        <v>8.15</v>
      </c>
      <c r="I497">
        <v>8.1539999999999999</v>
      </c>
      <c r="J497">
        <v>49.911999999999999</v>
      </c>
      <c r="K497">
        <v>49.912999999999997</v>
      </c>
      <c r="L497">
        <v>49.914000000000001</v>
      </c>
      <c r="M497">
        <v>0.99329999999999996</v>
      </c>
    </row>
    <row r="498" spans="1:13" x14ac:dyDescent="0.25">
      <c r="A498" s="1">
        <v>46211.749815474534</v>
      </c>
      <c r="B498">
        <v>222.29499999999999</v>
      </c>
      <c r="C498">
        <v>222.41200000000001</v>
      </c>
      <c r="D498">
        <v>222.41200000000001</v>
      </c>
      <c r="E498">
        <v>222.47399999999999</v>
      </c>
      <c r="F498">
        <v>8.1430000000000007</v>
      </c>
      <c r="G498">
        <v>8.1489999999999991</v>
      </c>
      <c r="H498">
        <v>8.1489999999999991</v>
      </c>
      <c r="I498">
        <v>8.1509999999999998</v>
      </c>
      <c r="J498">
        <v>49.914000000000001</v>
      </c>
      <c r="K498">
        <v>49.917000000000002</v>
      </c>
      <c r="L498">
        <v>49.918999999999997</v>
      </c>
      <c r="M498">
        <v>0.99329999999999996</v>
      </c>
    </row>
    <row r="499" spans="1:13" x14ac:dyDescent="0.25">
      <c r="A499" s="1">
        <v>46211.749827060186</v>
      </c>
      <c r="B499">
        <v>222.47200000000001</v>
      </c>
      <c r="C499">
        <v>222.52500000000001</v>
      </c>
      <c r="D499">
        <v>222.52500000000001</v>
      </c>
      <c r="E499">
        <v>222.57499999999999</v>
      </c>
      <c r="F499">
        <v>8.1530000000000005</v>
      </c>
      <c r="G499">
        <v>8.1539999999999999</v>
      </c>
      <c r="H499">
        <v>8.1539999999999999</v>
      </c>
      <c r="I499">
        <v>8.1560000000000006</v>
      </c>
      <c r="J499">
        <v>49.920999999999999</v>
      </c>
      <c r="K499">
        <v>49.924999999999997</v>
      </c>
      <c r="L499">
        <v>49.927999999999997</v>
      </c>
      <c r="M499">
        <v>0.99329999999999996</v>
      </c>
    </row>
    <row r="500" spans="1:13" x14ac:dyDescent="0.25">
      <c r="A500" s="1">
        <v>46211.749838657408</v>
      </c>
      <c r="B500">
        <v>222.52699999999999</v>
      </c>
      <c r="C500">
        <v>222.56800000000001</v>
      </c>
      <c r="D500">
        <v>222.56800000000001</v>
      </c>
      <c r="E500">
        <v>222.607</v>
      </c>
      <c r="F500">
        <v>8.1509999999999998</v>
      </c>
      <c r="G500">
        <v>8.1539999999999999</v>
      </c>
      <c r="H500">
        <v>8.1539999999999999</v>
      </c>
      <c r="I500">
        <v>8.1560000000000006</v>
      </c>
      <c r="J500">
        <v>49.929000000000002</v>
      </c>
      <c r="K500">
        <v>49.933</v>
      </c>
      <c r="L500">
        <v>49.936999999999998</v>
      </c>
      <c r="M500">
        <v>0.99329999999999996</v>
      </c>
    </row>
    <row r="501" spans="1:13" x14ac:dyDescent="0.25">
      <c r="A501" s="1">
        <v>46211.749850243054</v>
      </c>
      <c r="B501">
        <v>222.49299999999999</v>
      </c>
      <c r="C501">
        <v>222.536</v>
      </c>
      <c r="D501">
        <v>222.536</v>
      </c>
      <c r="E501">
        <v>222.596</v>
      </c>
      <c r="F501">
        <v>8.1470000000000002</v>
      </c>
      <c r="G501">
        <v>8.15</v>
      </c>
      <c r="H501">
        <v>8.15</v>
      </c>
      <c r="I501">
        <v>8.1539999999999999</v>
      </c>
      <c r="J501">
        <v>49.939</v>
      </c>
      <c r="K501">
        <v>49.942</v>
      </c>
      <c r="L501">
        <v>49.945999999999998</v>
      </c>
      <c r="M501">
        <v>0.99329999999999996</v>
      </c>
    </row>
    <row r="502" spans="1:13" x14ac:dyDescent="0.25">
      <c r="A502" s="1">
        <v>46211.749861828706</v>
      </c>
      <c r="B502">
        <v>222.56299999999999</v>
      </c>
      <c r="C502">
        <v>222.58099999999999</v>
      </c>
      <c r="D502">
        <v>222.58099999999999</v>
      </c>
      <c r="E502">
        <v>222.59700000000001</v>
      </c>
      <c r="F502">
        <v>8.1479999999999997</v>
      </c>
      <c r="G502">
        <v>8.1489999999999991</v>
      </c>
      <c r="H502">
        <v>8.1489999999999991</v>
      </c>
      <c r="I502">
        <v>8.1509999999999998</v>
      </c>
      <c r="J502">
        <v>49.947000000000003</v>
      </c>
      <c r="K502">
        <v>49.948999999999998</v>
      </c>
      <c r="L502">
        <v>49.951999999999998</v>
      </c>
      <c r="M502">
        <v>0.99329999999999996</v>
      </c>
    </row>
    <row r="503" spans="1:13" x14ac:dyDescent="0.25">
      <c r="A503" s="1">
        <v>46211.749873414352</v>
      </c>
      <c r="B503">
        <v>222.47399999999999</v>
      </c>
      <c r="C503">
        <v>222.536</v>
      </c>
      <c r="D503">
        <v>222.536</v>
      </c>
      <c r="E503">
        <v>222.59899999999999</v>
      </c>
      <c r="F503">
        <v>8.1419999999999995</v>
      </c>
      <c r="G503">
        <v>8.1449999999999996</v>
      </c>
      <c r="H503">
        <v>8.1449999999999996</v>
      </c>
      <c r="I503">
        <v>8.1470000000000002</v>
      </c>
      <c r="J503">
        <v>49.953000000000003</v>
      </c>
      <c r="K503">
        <v>49.954999999999998</v>
      </c>
      <c r="L503">
        <v>49.957000000000001</v>
      </c>
      <c r="M503">
        <v>0.99329999999999996</v>
      </c>
    </row>
    <row r="504" spans="1:13" x14ac:dyDescent="0.25">
      <c r="A504" s="1">
        <v>46211.749884999997</v>
      </c>
      <c r="B504">
        <v>222.35300000000001</v>
      </c>
      <c r="C504">
        <v>222.49700000000001</v>
      </c>
      <c r="D504">
        <v>222.49700000000001</v>
      </c>
      <c r="E504">
        <v>222.559</v>
      </c>
      <c r="F504">
        <v>8.1389999999999993</v>
      </c>
      <c r="G504">
        <v>8.1440000000000001</v>
      </c>
      <c r="H504">
        <v>8.1440000000000001</v>
      </c>
      <c r="I504">
        <v>8.1470000000000002</v>
      </c>
      <c r="J504">
        <v>49.957999999999998</v>
      </c>
      <c r="K504">
        <v>49.960999999999999</v>
      </c>
      <c r="L504">
        <v>49.962000000000003</v>
      </c>
      <c r="M504">
        <v>0.99329999999999996</v>
      </c>
    </row>
    <row r="505" spans="1:13" x14ac:dyDescent="0.25">
      <c r="A505" s="1">
        <v>46211.74989658565</v>
      </c>
      <c r="B505">
        <v>222.358</v>
      </c>
      <c r="C505">
        <v>222.41900000000001</v>
      </c>
      <c r="D505">
        <v>222.41900000000001</v>
      </c>
      <c r="E505">
        <v>222.47399999999999</v>
      </c>
      <c r="F505">
        <v>8.1440000000000001</v>
      </c>
      <c r="G505">
        <v>8.1479999999999997</v>
      </c>
      <c r="H505">
        <v>8.1479999999999997</v>
      </c>
      <c r="I505">
        <v>8.1509999999999998</v>
      </c>
      <c r="J505">
        <v>49.965000000000003</v>
      </c>
      <c r="K505">
        <v>49.966000000000001</v>
      </c>
      <c r="L505">
        <v>49.966000000000001</v>
      </c>
      <c r="M505">
        <v>0.99329999999999996</v>
      </c>
    </row>
    <row r="506" spans="1:13" x14ac:dyDescent="0.25">
      <c r="A506" s="1">
        <v>46211.74990815972</v>
      </c>
      <c r="B506">
        <v>222.328</v>
      </c>
      <c r="C506">
        <v>222.37700000000001</v>
      </c>
      <c r="D506">
        <v>222.37700000000001</v>
      </c>
      <c r="E506">
        <v>222.42699999999999</v>
      </c>
      <c r="F506">
        <v>8.1470000000000002</v>
      </c>
      <c r="G506">
        <v>8.1509999999999998</v>
      </c>
      <c r="H506">
        <v>8.1509999999999998</v>
      </c>
      <c r="I506">
        <v>8.1530000000000005</v>
      </c>
      <c r="J506">
        <v>49.966999999999999</v>
      </c>
      <c r="K506">
        <v>49.966999999999999</v>
      </c>
      <c r="L506">
        <v>49.966999999999999</v>
      </c>
      <c r="M506">
        <v>0.99329999999999996</v>
      </c>
    </row>
    <row r="507" spans="1:13" x14ac:dyDescent="0.25">
      <c r="A507" s="1">
        <v>46211.749919745373</v>
      </c>
      <c r="B507">
        <v>222.30799999999999</v>
      </c>
      <c r="C507">
        <v>222.37899999999999</v>
      </c>
      <c r="D507">
        <v>222.37899999999999</v>
      </c>
      <c r="E507">
        <v>222.452</v>
      </c>
      <c r="F507">
        <v>8.1479999999999997</v>
      </c>
      <c r="G507">
        <v>8.1509999999999998</v>
      </c>
      <c r="H507">
        <v>8.1509999999999998</v>
      </c>
      <c r="I507">
        <v>8.1549999999999994</v>
      </c>
      <c r="J507">
        <v>49.966999999999999</v>
      </c>
      <c r="K507">
        <v>49.966999999999999</v>
      </c>
      <c r="L507">
        <v>49.966999999999999</v>
      </c>
      <c r="M507">
        <v>0.99329999999999996</v>
      </c>
    </row>
    <row r="508" spans="1:13" x14ac:dyDescent="0.25">
      <c r="A508" s="1">
        <v>46211.749931331018</v>
      </c>
      <c r="B508">
        <v>222.44900000000001</v>
      </c>
      <c r="C508">
        <v>222.49799999999999</v>
      </c>
      <c r="D508">
        <v>222.49799999999999</v>
      </c>
      <c r="E508">
        <v>222.57300000000001</v>
      </c>
      <c r="F508">
        <v>8.1539999999999999</v>
      </c>
      <c r="G508">
        <v>8.1549999999999994</v>
      </c>
      <c r="H508">
        <v>8.1549999999999994</v>
      </c>
      <c r="I508">
        <v>8.157</v>
      </c>
      <c r="J508">
        <v>49.965000000000003</v>
      </c>
      <c r="K508">
        <v>49.966000000000001</v>
      </c>
      <c r="L508">
        <v>49.966999999999999</v>
      </c>
      <c r="M508">
        <v>0.99329999999999996</v>
      </c>
    </row>
    <row r="509" spans="1:13" x14ac:dyDescent="0.25">
      <c r="A509" s="1">
        <v>46211.749942905095</v>
      </c>
      <c r="B509">
        <v>222.46600000000001</v>
      </c>
      <c r="C509">
        <v>222.565</v>
      </c>
      <c r="D509">
        <v>222.565</v>
      </c>
      <c r="E509">
        <v>222.65700000000001</v>
      </c>
      <c r="F509">
        <v>8.1519999999999992</v>
      </c>
      <c r="G509">
        <v>8.1560000000000006</v>
      </c>
      <c r="H509">
        <v>8.1560000000000006</v>
      </c>
      <c r="I509">
        <v>8.16</v>
      </c>
      <c r="J509">
        <v>49.965000000000003</v>
      </c>
      <c r="K509">
        <v>49.966999999999999</v>
      </c>
      <c r="L509">
        <v>49.968000000000004</v>
      </c>
      <c r="M509">
        <v>0.99329999999999996</v>
      </c>
    </row>
    <row r="510" spans="1:13" x14ac:dyDescent="0.25">
      <c r="A510" s="1">
        <v>46211.74995449074</v>
      </c>
      <c r="B510">
        <v>222.54300000000001</v>
      </c>
      <c r="C510">
        <v>222.59800000000001</v>
      </c>
      <c r="D510">
        <v>222.59800000000001</v>
      </c>
      <c r="E510">
        <v>222.661</v>
      </c>
      <c r="F510">
        <v>8.15</v>
      </c>
      <c r="G510">
        <v>8.1549999999999994</v>
      </c>
      <c r="H510">
        <v>8.1549999999999994</v>
      </c>
      <c r="I510">
        <v>8.1579999999999995</v>
      </c>
      <c r="J510">
        <v>49.968000000000004</v>
      </c>
      <c r="K510">
        <v>49.969000000000001</v>
      </c>
      <c r="L510">
        <v>49.97</v>
      </c>
      <c r="M510">
        <v>0.99329999999999996</v>
      </c>
    </row>
    <row r="511" spans="1:13" x14ac:dyDescent="0.25">
      <c r="A511" s="1">
        <v>46211.749966064817</v>
      </c>
      <c r="B511">
        <v>222.51300000000001</v>
      </c>
      <c r="C511">
        <v>222.602</v>
      </c>
      <c r="D511">
        <v>222.602</v>
      </c>
      <c r="E511">
        <v>222.667</v>
      </c>
      <c r="F511">
        <v>8.1470000000000002</v>
      </c>
      <c r="G511">
        <v>8.1519999999999992</v>
      </c>
      <c r="H511">
        <v>8.1519999999999992</v>
      </c>
      <c r="I511">
        <v>8.1560000000000006</v>
      </c>
      <c r="J511">
        <v>49.97</v>
      </c>
      <c r="K511">
        <v>49.97</v>
      </c>
      <c r="L511">
        <v>49.970999999999997</v>
      </c>
      <c r="M511">
        <v>0.99329999999999996</v>
      </c>
    </row>
    <row r="512" spans="1:13" x14ac:dyDescent="0.25">
      <c r="A512" s="1">
        <v>46211.749977650463</v>
      </c>
      <c r="B512">
        <v>222.50800000000001</v>
      </c>
      <c r="C512">
        <v>222.54599999999999</v>
      </c>
      <c r="D512">
        <v>222.54599999999999</v>
      </c>
      <c r="E512">
        <v>222.624</v>
      </c>
      <c r="F512">
        <v>8.1489999999999991</v>
      </c>
      <c r="G512">
        <v>8.1519999999999992</v>
      </c>
      <c r="H512">
        <v>8.1519999999999992</v>
      </c>
      <c r="I512">
        <v>8.1549999999999994</v>
      </c>
      <c r="J512">
        <v>49.966999999999999</v>
      </c>
      <c r="K512">
        <v>49.968000000000004</v>
      </c>
      <c r="L512">
        <v>49.969000000000001</v>
      </c>
      <c r="M512">
        <v>0.99329999999999996</v>
      </c>
    </row>
    <row r="513" spans="1:13" x14ac:dyDescent="0.25">
      <c r="A513" s="1">
        <v>46211.749989236108</v>
      </c>
      <c r="B513">
        <v>222.36699999999999</v>
      </c>
      <c r="C513">
        <v>222.429</v>
      </c>
      <c r="D513">
        <v>222.429</v>
      </c>
      <c r="E513">
        <v>222.465</v>
      </c>
      <c r="F513">
        <v>8.1479999999999997</v>
      </c>
      <c r="G513">
        <v>8.15</v>
      </c>
      <c r="H513">
        <v>8.15</v>
      </c>
      <c r="I513">
        <v>8.1530000000000005</v>
      </c>
      <c r="J513">
        <v>49.963000000000001</v>
      </c>
      <c r="K513">
        <v>49.965000000000003</v>
      </c>
      <c r="L513">
        <v>49.966000000000001</v>
      </c>
      <c r="M513">
        <v>0.99329999999999996</v>
      </c>
    </row>
    <row r="514" spans="1:13" x14ac:dyDescent="0.25">
      <c r="A514" s="1">
        <v>46211.749999988424</v>
      </c>
      <c r="B514">
        <v>222.333</v>
      </c>
      <c r="C514">
        <v>222.417</v>
      </c>
      <c r="D514">
        <v>222.417</v>
      </c>
      <c r="E514">
        <v>222.46299999999999</v>
      </c>
      <c r="F514">
        <v>8.1479999999999997</v>
      </c>
      <c r="G514">
        <v>8.1509999999999998</v>
      </c>
      <c r="H514">
        <v>8.1509999999999998</v>
      </c>
      <c r="I514">
        <v>8.1539999999999999</v>
      </c>
      <c r="J514">
        <v>49.957999999999998</v>
      </c>
      <c r="K514">
        <v>49.96</v>
      </c>
      <c r="L514">
        <v>49.963000000000001</v>
      </c>
      <c r="M514">
        <v>0.99329999999999996</v>
      </c>
    </row>
    <row r="515" spans="1:13" x14ac:dyDescent="0.25">
      <c r="A515" s="1">
        <v>46211.750011574077</v>
      </c>
      <c r="B515">
        <v>222.41800000000001</v>
      </c>
      <c r="C515">
        <v>222.46899999999999</v>
      </c>
      <c r="D515">
        <v>222.46899999999999</v>
      </c>
      <c r="E515">
        <v>222.48599999999999</v>
      </c>
      <c r="F515">
        <v>8.15</v>
      </c>
      <c r="G515">
        <v>8.1519999999999992</v>
      </c>
      <c r="H515">
        <v>8.1519999999999992</v>
      </c>
      <c r="I515">
        <v>8.1549999999999994</v>
      </c>
      <c r="J515">
        <v>49.954000000000001</v>
      </c>
      <c r="K515">
        <v>49.956000000000003</v>
      </c>
      <c r="L515">
        <v>49.957999999999998</v>
      </c>
      <c r="M515">
        <v>0.99329999999999996</v>
      </c>
    </row>
    <row r="516" spans="1:13" x14ac:dyDescent="0.25">
      <c r="A516" s="1">
        <v>46211.750023159722</v>
      </c>
      <c r="B516">
        <v>222.452</v>
      </c>
      <c r="C516">
        <v>222.47499999999999</v>
      </c>
      <c r="D516">
        <v>222.47499999999999</v>
      </c>
      <c r="E516">
        <v>222.50299999999999</v>
      </c>
      <c r="F516">
        <v>8.15</v>
      </c>
      <c r="G516">
        <v>8.1509999999999998</v>
      </c>
      <c r="H516">
        <v>8.1509999999999998</v>
      </c>
      <c r="I516">
        <v>8.1519999999999992</v>
      </c>
      <c r="J516">
        <v>49.948</v>
      </c>
      <c r="K516">
        <v>49.951000000000001</v>
      </c>
      <c r="L516">
        <v>49.951999999999998</v>
      </c>
      <c r="M516">
        <v>0.99329999999999996</v>
      </c>
    </row>
    <row r="517" spans="1:13" x14ac:dyDescent="0.25">
      <c r="A517" s="1">
        <v>46211.750034745368</v>
      </c>
      <c r="B517">
        <v>222.48699999999999</v>
      </c>
      <c r="C517">
        <v>222.50800000000001</v>
      </c>
      <c r="D517">
        <v>222.50800000000001</v>
      </c>
      <c r="E517">
        <v>222.548</v>
      </c>
      <c r="F517">
        <v>8.15</v>
      </c>
      <c r="G517">
        <v>8.1509999999999998</v>
      </c>
      <c r="H517">
        <v>8.1509999999999998</v>
      </c>
      <c r="I517">
        <v>8.1539999999999999</v>
      </c>
      <c r="J517">
        <v>49.945</v>
      </c>
      <c r="K517">
        <v>49.945999999999998</v>
      </c>
      <c r="L517">
        <v>49.948</v>
      </c>
      <c r="M517">
        <v>0.99329999999999996</v>
      </c>
    </row>
    <row r="518" spans="1:13" x14ac:dyDescent="0.25">
      <c r="A518" s="1">
        <v>46211.750046331021</v>
      </c>
      <c r="B518">
        <v>222.477</v>
      </c>
      <c r="C518">
        <v>222.52</v>
      </c>
      <c r="D518">
        <v>222.52</v>
      </c>
      <c r="E518">
        <v>222.57300000000001</v>
      </c>
      <c r="F518">
        <v>8.1449999999999996</v>
      </c>
      <c r="G518">
        <v>8.1479999999999997</v>
      </c>
      <c r="H518">
        <v>8.1479999999999997</v>
      </c>
      <c r="I518">
        <v>8.1509999999999998</v>
      </c>
      <c r="J518">
        <v>49.938000000000002</v>
      </c>
      <c r="K518">
        <v>49.941000000000003</v>
      </c>
      <c r="L518">
        <v>49.944000000000003</v>
      </c>
      <c r="M518">
        <v>0.99329999999999996</v>
      </c>
    </row>
    <row r="519" spans="1:13" x14ac:dyDescent="0.25">
      <c r="A519" s="1">
        <v>46211.750057928242</v>
      </c>
      <c r="B519">
        <v>222.36500000000001</v>
      </c>
      <c r="C519">
        <v>222.55600000000001</v>
      </c>
      <c r="D519">
        <v>222.55600000000001</v>
      </c>
      <c r="E519">
        <v>222.661</v>
      </c>
      <c r="F519">
        <v>8.14</v>
      </c>
      <c r="G519">
        <v>8.15</v>
      </c>
      <c r="H519">
        <v>8.15</v>
      </c>
      <c r="I519">
        <v>8.1539999999999999</v>
      </c>
      <c r="J519">
        <v>49.936</v>
      </c>
      <c r="K519">
        <v>49.938000000000002</v>
      </c>
      <c r="L519">
        <v>49.94</v>
      </c>
      <c r="M519">
        <v>0.99329999999999996</v>
      </c>
    </row>
    <row r="520" spans="1:13" x14ac:dyDescent="0.25">
      <c r="A520" s="1">
        <v>46211.750069513888</v>
      </c>
      <c r="B520">
        <v>222.49799999999999</v>
      </c>
      <c r="C520">
        <v>222.589</v>
      </c>
      <c r="D520">
        <v>222.589</v>
      </c>
      <c r="E520">
        <v>222.63300000000001</v>
      </c>
      <c r="F520">
        <v>8.1419999999999995</v>
      </c>
      <c r="G520">
        <v>8.1470000000000002</v>
      </c>
      <c r="H520">
        <v>8.1470000000000002</v>
      </c>
      <c r="I520">
        <v>8.15</v>
      </c>
      <c r="J520">
        <v>49.94</v>
      </c>
      <c r="K520">
        <v>49.942</v>
      </c>
      <c r="L520">
        <v>49.945</v>
      </c>
      <c r="M520">
        <v>0.99329999999999996</v>
      </c>
    </row>
    <row r="521" spans="1:13" x14ac:dyDescent="0.25">
      <c r="A521" s="1">
        <v>46211.750081099533</v>
      </c>
      <c r="B521">
        <v>222.63</v>
      </c>
      <c r="C521">
        <v>222.67400000000001</v>
      </c>
      <c r="D521">
        <v>222.67400000000001</v>
      </c>
      <c r="E521">
        <v>222.732</v>
      </c>
      <c r="F521">
        <v>8.1460000000000008</v>
      </c>
      <c r="G521">
        <v>8.1489999999999991</v>
      </c>
      <c r="H521">
        <v>8.1489999999999991</v>
      </c>
      <c r="I521">
        <v>8.1509999999999998</v>
      </c>
      <c r="J521">
        <v>49.945999999999998</v>
      </c>
      <c r="K521">
        <v>49.95</v>
      </c>
      <c r="L521">
        <v>49.954000000000001</v>
      </c>
      <c r="M521">
        <v>0.99329999999999996</v>
      </c>
    </row>
    <row r="522" spans="1:13" x14ac:dyDescent="0.25">
      <c r="A522" s="1">
        <v>46211.750092685186</v>
      </c>
      <c r="B522">
        <v>222.703</v>
      </c>
      <c r="C522">
        <v>222.72399999999999</v>
      </c>
      <c r="D522">
        <v>222.72399999999999</v>
      </c>
      <c r="E522">
        <v>222.75200000000001</v>
      </c>
      <c r="F522">
        <v>8.1489999999999991</v>
      </c>
      <c r="G522">
        <v>8.15</v>
      </c>
      <c r="H522">
        <v>8.15</v>
      </c>
      <c r="I522">
        <v>8.1530000000000005</v>
      </c>
      <c r="J522">
        <v>49.954999999999998</v>
      </c>
      <c r="K522">
        <v>49.957000000000001</v>
      </c>
      <c r="L522">
        <v>49.959000000000003</v>
      </c>
      <c r="M522">
        <v>0.99329999999999996</v>
      </c>
    </row>
    <row r="523" spans="1:13" x14ac:dyDescent="0.25">
      <c r="A523" s="1">
        <v>46211.750104270832</v>
      </c>
      <c r="B523">
        <v>222.67599999999999</v>
      </c>
      <c r="C523">
        <v>222.70599999999999</v>
      </c>
      <c r="D523">
        <v>222.70599999999999</v>
      </c>
      <c r="E523">
        <v>222.73699999999999</v>
      </c>
      <c r="F523">
        <v>8.15</v>
      </c>
      <c r="G523">
        <v>8.1509999999999998</v>
      </c>
      <c r="H523">
        <v>8.1509999999999998</v>
      </c>
      <c r="I523">
        <v>8.1530000000000005</v>
      </c>
      <c r="J523">
        <v>49.960999999999999</v>
      </c>
      <c r="K523">
        <v>49.963000000000001</v>
      </c>
      <c r="L523">
        <v>49.965000000000003</v>
      </c>
      <c r="M523">
        <v>0.99329999999999996</v>
      </c>
    </row>
    <row r="524" spans="1:13" x14ac:dyDescent="0.25">
      <c r="A524" s="1">
        <v>46211.750115844909</v>
      </c>
      <c r="B524">
        <v>222.65600000000001</v>
      </c>
      <c r="C524">
        <v>222.67599999999999</v>
      </c>
      <c r="D524">
        <v>222.67599999999999</v>
      </c>
      <c r="E524">
        <v>222.709</v>
      </c>
      <c r="F524">
        <v>8.15</v>
      </c>
      <c r="G524">
        <v>8.1509999999999998</v>
      </c>
      <c r="H524">
        <v>8.1509999999999998</v>
      </c>
      <c r="I524">
        <v>8.1530000000000005</v>
      </c>
      <c r="J524">
        <v>49.965000000000003</v>
      </c>
      <c r="K524">
        <v>49.968000000000004</v>
      </c>
      <c r="L524">
        <v>49.969000000000001</v>
      </c>
      <c r="M524">
        <v>0.99329999999999996</v>
      </c>
    </row>
    <row r="525" spans="1:13" x14ac:dyDescent="0.25">
      <c r="A525" s="1">
        <v>46211.750127430554</v>
      </c>
      <c r="B525">
        <v>222.66399999999999</v>
      </c>
      <c r="C525">
        <v>222.69399999999999</v>
      </c>
      <c r="D525">
        <v>222.69399999999999</v>
      </c>
      <c r="E525">
        <v>222.73599999999999</v>
      </c>
      <c r="F525">
        <v>8.1489999999999991</v>
      </c>
      <c r="G525">
        <v>8.1509999999999998</v>
      </c>
      <c r="H525">
        <v>8.1509999999999998</v>
      </c>
      <c r="I525">
        <v>8.1519999999999992</v>
      </c>
      <c r="J525">
        <v>49.969000000000001</v>
      </c>
      <c r="K525">
        <v>49.97</v>
      </c>
      <c r="L525">
        <v>49.97</v>
      </c>
      <c r="M525">
        <v>0.99329999999999996</v>
      </c>
    </row>
    <row r="526" spans="1:13" x14ac:dyDescent="0.25">
      <c r="A526" s="1">
        <v>46211.750139004631</v>
      </c>
      <c r="B526">
        <v>222.614</v>
      </c>
      <c r="C526">
        <v>222.66499999999999</v>
      </c>
      <c r="D526">
        <v>222.66499999999999</v>
      </c>
      <c r="E526">
        <v>222.73699999999999</v>
      </c>
      <c r="F526">
        <v>8.1440000000000001</v>
      </c>
      <c r="G526">
        <v>8.1470000000000002</v>
      </c>
      <c r="H526">
        <v>8.1470000000000002</v>
      </c>
      <c r="I526">
        <v>8.1489999999999991</v>
      </c>
      <c r="J526">
        <v>49.968000000000004</v>
      </c>
      <c r="K526">
        <v>49.969000000000001</v>
      </c>
      <c r="L526">
        <v>49.97</v>
      </c>
      <c r="M526">
        <v>0.99329999999999996</v>
      </c>
    </row>
    <row r="527" spans="1:13" x14ac:dyDescent="0.25">
      <c r="A527" s="1">
        <v>46211.750150590276</v>
      </c>
      <c r="B527">
        <v>222.63</v>
      </c>
      <c r="C527">
        <v>222.696</v>
      </c>
      <c r="D527">
        <v>222.696</v>
      </c>
      <c r="E527">
        <v>222.74700000000001</v>
      </c>
      <c r="F527">
        <v>8.1419999999999995</v>
      </c>
      <c r="G527">
        <v>8.1460000000000008</v>
      </c>
      <c r="H527">
        <v>8.1460000000000008</v>
      </c>
      <c r="I527">
        <v>8.1489999999999991</v>
      </c>
      <c r="J527">
        <v>49.966999999999999</v>
      </c>
      <c r="K527">
        <v>49.968000000000004</v>
      </c>
      <c r="L527">
        <v>49.968000000000004</v>
      </c>
      <c r="M527">
        <v>0.99329999999999996</v>
      </c>
    </row>
    <row r="528" spans="1:13" x14ac:dyDescent="0.25">
      <c r="A528" s="1">
        <v>46211.750162175929</v>
      </c>
      <c r="B528">
        <v>222.40700000000001</v>
      </c>
      <c r="C528">
        <v>222.57599999999999</v>
      </c>
      <c r="D528">
        <v>222.57599999999999</v>
      </c>
      <c r="E528">
        <v>222.72499999999999</v>
      </c>
      <c r="F528">
        <v>8.1349999999999998</v>
      </c>
      <c r="G528">
        <v>8.1419999999999995</v>
      </c>
      <c r="H528">
        <v>8.1419999999999995</v>
      </c>
      <c r="I528">
        <v>8.1470000000000002</v>
      </c>
      <c r="J528">
        <v>49.966000000000001</v>
      </c>
      <c r="K528">
        <v>49.966999999999999</v>
      </c>
      <c r="L528">
        <v>49.968000000000004</v>
      </c>
      <c r="M528">
        <v>0.99329999999999996</v>
      </c>
    </row>
    <row r="529" spans="1:13" x14ac:dyDescent="0.25">
      <c r="A529" s="1">
        <v>46211.750173749999</v>
      </c>
      <c r="B529">
        <v>222.29</v>
      </c>
      <c r="C529">
        <v>222.34</v>
      </c>
      <c r="D529">
        <v>222.34</v>
      </c>
      <c r="E529">
        <v>222.37799999999999</v>
      </c>
      <c r="F529">
        <v>8.141</v>
      </c>
      <c r="G529">
        <v>8.1449999999999996</v>
      </c>
      <c r="H529">
        <v>8.1449999999999996</v>
      </c>
      <c r="I529">
        <v>8.1479999999999997</v>
      </c>
      <c r="J529">
        <v>49.960999999999999</v>
      </c>
      <c r="K529">
        <v>49.963000000000001</v>
      </c>
      <c r="L529">
        <v>49.965000000000003</v>
      </c>
      <c r="M529">
        <v>0.99329999999999996</v>
      </c>
    </row>
    <row r="530" spans="1:13" x14ac:dyDescent="0.25">
      <c r="A530" s="1">
        <v>46211.750185335652</v>
      </c>
      <c r="B530">
        <v>222.26</v>
      </c>
      <c r="C530">
        <v>222.32300000000001</v>
      </c>
      <c r="D530">
        <v>222.32300000000001</v>
      </c>
      <c r="E530">
        <v>222.38300000000001</v>
      </c>
      <c r="F530">
        <v>8.1460000000000008</v>
      </c>
      <c r="G530">
        <v>8.1479999999999997</v>
      </c>
      <c r="H530">
        <v>8.1479999999999997</v>
      </c>
      <c r="I530">
        <v>8.1509999999999998</v>
      </c>
      <c r="J530">
        <v>49.954000000000001</v>
      </c>
      <c r="K530">
        <v>49.957000000000001</v>
      </c>
      <c r="L530">
        <v>49.959000000000003</v>
      </c>
      <c r="M530">
        <v>0.99329999999999996</v>
      </c>
    </row>
    <row r="531" spans="1:13" x14ac:dyDescent="0.25">
      <c r="A531" s="1">
        <v>46211.750196921297</v>
      </c>
      <c r="B531">
        <v>222.12</v>
      </c>
      <c r="C531">
        <v>222.18600000000001</v>
      </c>
      <c r="D531">
        <v>222.18600000000001</v>
      </c>
      <c r="E531">
        <v>222.256</v>
      </c>
      <c r="F531">
        <v>8.1449999999999996</v>
      </c>
      <c r="G531">
        <v>8.1460000000000008</v>
      </c>
      <c r="H531">
        <v>8.1460000000000008</v>
      </c>
      <c r="I531">
        <v>8.1479999999999997</v>
      </c>
      <c r="J531">
        <v>49.945999999999998</v>
      </c>
      <c r="K531">
        <v>49.948</v>
      </c>
      <c r="L531">
        <v>49.951999999999998</v>
      </c>
      <c r="M531">
        <v>0.99329999999999996</v>
      </c>
    </row>
    <row r="532" spans="1:13" x14ac:dyDescent="0.25">
      <c r="A532" s="1">
        <v>46211.750208506943</v>
      </c>
      <c r="B532">
        <v>222.09</v>
      </c>
      <c r="C532">
        <v>222.1</v>
      </c>
      <c r="D532">
        <v>222.1</v>
      </c>
      <c r="E532">
        <v>222.11199999999999</v>
      </c>
      <c r="F532">
        <v>8.1460000000000008</v>
      </c>
      <c r="G532">
        <v>8.1470000000000002</v>
      </c>
      <c r="H532">
        <v>8.1470000000000002</v>
      </c>
      <c r="I532">
        <v>8.1470000000000002</v>
      </c>
      <c r="J532">
        <v>49.94</v>
      </c>
      <c r="K532">
        <v>49.942999999999998</v>
      </c>
      <c r="L532">
        <v>49.945</v>
      </c>
      <c r="M532">
        <v>0.99329999999999996</v>
      </c>
    </row>
    <row r="533" spans="1:13" x14ac:dyDescent="0.25">
      <c r="A533" s="1">
        <v>46211.750220104164</v>
      </c>
      <c r="B533">
        <v>221.99199999999999</v>
      </c>
      <c r="C533">
        <v>222.065</v>
      </c>
      <c r="D533">
        <v>222.065</v>
      </c>
      <c r="E533">
        <v>222.15</v>
      </c>
      <c r="F533">
        <v>8.14</v>
      </c>
      <c r="G533">
        <v>8.1430000000000007</v>
      </c>
      <c r="H533">
        <v>8.1430000000000007</v>
      </c>
      <c r="I533">
        <v>8.1470000000000002</v>
      </c>
      <c r="J533">
        <v>49.930999999999997</v>
      </c>
      <c r="K533">
        <v>49.935000000000002</v>
      </c>
      <c r="L533">
        <v>49.938000000000002</v>
      </c>
      <c r="M533">
        <v>0.99339999999999995</v>
      </c>
    </row>
    <row r="534" spans="1:13" x14ac:dyDescent="0.25">
      <c r="A534" s="1">
        <v>46211.750231689817</v>
      </c>
      <c r="B534">
        <v>221.964</v>
      </c>
      <c r="C534">
        <v>222.011</v>
      </c>
      <c r="D534">
        <v>222.011</v>
      </c>
      <c r="E534">
        <v>222.04599999999999</v>
      </c>
      <c r="F534">
        <v>8.1379999999999999</v>
      </c>
      <c r="G534">
        <v>8.141</v>
      </c>
      <c r="H534">
        <v>8.141</v>
      </c>
      <c r="I534">
        <v>8.1419999999999995</v>
      </c>
      <c r="J534">
        <v>49.923000000000002</v>
      </c>
      <c r="K534">
        <v>49.927</v>
      </c>
      <c r="L534">
        <v>49.93</v>
      </c>
      <c r="M534">
        <v>0.99339999999999995</v>
      </c>
    </row>
    <row r="535" spans="1:13" x14ac:dyDescent="0.25">
      <c r="A535" s="1">
        <v>46211.750243287039</v>
      </c>
      <c r="B535">
        <v>221.887</v>
      </c>
      <c r="C535">
        <v>221.922</v>
      </c>
      <c r="D535">
        <v>221.922</v>
      </c>
      <c r="E535">
        <v>221.96899999999999</v>
      </c>
      <c r="F535">
        <v>8.1359999999999992</v>
      </c>
      <c r="G535">
        <v>8.1379999999999999</v>
      </c>
      <c r="H535">
        <v>8.1379999999999999</v>
      </c>
      <c r="I535">
        <v>8.14</v>
      </c>
      <c r="J535">
        <v>49.914999999999999</v>
      </c>
      <c r="K535">
        <v>49.917999999999999</v>
      </c>
      <c r="L535">
        <v>49.920999999999999</v>
      </c>
      <c r="M535">
        <v>0.99339999999999995</v>
      </c>
    </row>
    <row r="536" spans="1:13" x14ac:dyDescent="0.25">
      <c r="A536" s="1">
        <v>46211.750254872684</v>
      </c>
      <c r="B536">
        <v>221.803</v>
      </c>
      <c r="C536">
        <v>221.87</v>
      </c>
      <c r="D536">
        <v>221.87</v>
      </c>
      <c r="E536">
        <v>221.91200000000001</v>
      </c>
      <c r="F536">
        <v>8.1359999999999992</v>
      </c>
      <c r="G536">
        <v>8.1370000000000005</v>
      </c>
      <c r="H536">
        <v>8.1370000000000005</v>
      </c>
      <c r="I536">
        <v>8.1389999999999993</v>
      </c>
      <c r="J536">
        <v>49.906999999999996</v>
      </c>
      <c r="K536">
        <v>49.91</v>
      </c>
      <c r="L536">
        <v>49.912999999999997</v>
      </c>
      <c r="M536">
        <v>0.99339999999999995</v>
      </c>
    </row>
    <row r="537" spans="1:13" x14ac:dyDescent="0.25">
      <c r="A537" s="1">
        <v>46211.750266469906</v>
      </c>
      <c r="B537">
        <v>221.822</v>
      </c>
      <c r="C537">
        <v>221.857</v>
      </c>
      <c r="D537">
        <v>221.857</v>
      </c>
      <c r="E537">
        <v>221.88499999999999</v>
      </c>
      <c r="F537">
        <v>8.1389999999999993</v>
      </c>
      <c r="G537">
        <v>8.141</v>
      </c>
      <c r="H537">
        <v>8.141</v>
      </c>
      <c r="I537">
        <v>8.1430000000000007</v>
      </c>
      <c r="J537">
        <v>49.902999999999999</v>
      </c>
      <c r="K537">
        <v>49.904000000000003</v>
      </c>
      <c r="L537">
        <v>49.906999999999996</v>
      </c>
      <c r="M537">
        <v>0.99339999999999995</v>
      </c>
    </row>
    <row r="538" spans="1:13" x14ac:dyDescent="0.25">
      <c r="A538" s="1">
        <v>46211.750278067128</v>
      </c>
      <c r="B538">
        <v>221.89699999999999</v>
      </c>
      <c r="C538">
        <v>221.93899999999999</v>
      </c>
      <c r="D538">
        <v>221.93899999999999</v>
      </c>
      <c r="E538">
        <v>221.97300000000001</v>
      </c>
      <c r="F538">
        <v>8.1419999999999995</v>
      </c>
      <c r="G538">
        <v>8.1449999999999996</v>
      </c>
      <c r="H538">
        <v>8.1449999999999996</v>
      </c>
      <c r="I538">
        <v>8.1470000000000002</v>
      </c>
      <c r="J538">
        <v>49.9</v>
      </c>
      <c r="K538">
        <v>49.902000000000001</v>
      </c>
      <c r="L538">
        <v>49.902999999999999</v>
      </c>
      <c r="M538">
        <v>0.99339999999999995</v>
      </c>
    </row>
    <row r="539" spans="1:13" x14ac:dyDescent="0.25">
      <c r="A539" s="1">
        <v>46211.750289664349</v>
      </c>
      <c r="B539">
        <v>221.83600000000001</v>
      </c>
      <c r="C539">
        <v>221.91499999999999</v>
      </c>
      <c r="D539">
        <v>221.91499999999999</v>
      </c>
      <c r="E539">
        <v>221.98099999999999</v>
      </c>
      <c r="F539">
        <v>8.141</v>
      </c>
      <c r="G539">
        <v>8.1440000000000001</v>
      </c>
      <c r="H539">
        <v>8.1440000000000001</v>
      </c>
      <c r="I539">
        <v>8.1479999999999997</v>
      </c>
      <c r="J539">
        <v>49.899000000000001</v>
      </c>
      <c r="K539">
        <v>49.9</v>
      </c>
      <c r="L539">
        <v>49.9</v>
      </c>
      <c r="M539">
        <v>0.99329999999999996</v>
      </c>
    </row>
    <row r="540" spans="1:13" x14ac:dyDescent="0.25">
      <c r="A540" s="1">
        <v>46211.750301261571</v>
      </c>
      <c r="B540">
        <v>221.78700000000001</v>
      </c>
      <c r="C540">
        <v>221.82900000000001</v>
      </c>
      <c r="D540">
        <v>221.82900000000001</v>
      </c>
      <c r="E540">
        <v>221.87100000000001</v>
      </c>
      <c r="F540">
        <v>8.14</v>
      </c>
      <c r="G540">
        <v>8.1419999999999995</v>
      </c>
      <c r="H540">
        <v>8.1419999999999995</v>
      </c>
      <c r="I540">
        <v>8.1440000000000001</v>
      </c>
      <c r="J540">
        <v>49.895000000000003</v>
      </c>
      <c r="K540">
        <v>49.896000000000001</v>
      </c>
      <c r="L540">
        <v>49.898000000000003</v>
      </c>
      <c r="M540">
        <v>0.99329999999999996</v>
      </c>
    </row>
    <row r="541" spans="1:13" x14ac:dyDescent="0.25">
      <c r="A541" s="1">
        <v>46211.7503128588</v>
      </c>
      <c r="B541">
        <v>221.80099999999999</v>
      </c>
      <c r="C541">
        <v>221.84899999999999</v>
      </c>
      <c r="D541">
        <v>221.84899999999999</v>
      </c>
      <c r="E541">
        <v>221.87</v>
      </c>
      <c r="F541">
        <v>8.141</v>
      </c>
      <c r="G541">
        <v>8.1440000000000001</v>
      </c>
      <c r="H541">
        <v>8.1440000000000001</v>
      </c>
      <c r="I541">
        <v>8.1449999999999996</v>
      </c>
      <c r="J541">
        <v>49.895000000000003</v>
      </c>
      <c r="K541">
        <v>49.895000000000003</v>
      </c>
      <c r="L541">
        <v>49.896000000000001</v>
      </c>
      <c r="M541">
        <v>0.99329999999999996</v>
      </c>
    </row>
    <row r="542" spans="1:13" x14ac:dyDescent="0.25">
      <c r="A542" s="1">
        <v>46211.750324456021</v>
      </c>
      <c r="B542">
        <v>221.78700000000001</v>
      </c>
      <c r="C542">
        <v>221.83500000000001</v>
      </c>
      <c r="D542">
        <v>221.83500000000001</v>
      </c>
      <c r="E542">
        <v>221.87200000000001</v>
      </c>
      <c r="F542">
        <v>8.14</v>
      </c>
      <c r="G542">
        <v>8.1430000000000007</v>
      </c>
      <c r="H542">
        <v>8.1430000000000007</v>
      </c>
      <c r="I542">
        <v>8.1449999999999996</v>
      </c>
      <c r="J542">
        <v>49.895000000000003</v>
      </c>
      <c r="K542">
        <v>49.895000000000003</v>
      </c>
      <c r="L542">
        <v>49.896999999999998</v>
      </c>
      <c r="M542">
        <v>0.99339999999999995</v>
      </c>
    </row>
    <row r="543" spans="1:13" x14ac:dyDescent="0.25">
      <c r="A543" s="1">
        <v>46211.750336053243</v>
      </c>
      <c r="B543">
        <v>221.78399999999999</v>
      </c>
      <c r="C543">
        <v>221.84899999999999</v>
      </c>
      <c r="D543">
        <v>221.84899999999999</v>
      </c>
      <c r="E543">
        <v>221.90899999999999</v>
      </c>
      <c r="F543">
        <v>8.1419999999999995</v>
      </c>
      <c r="G543">
        <v>8.1440000000000001</v>
      </c>
      <c r="H543">
        <v>8.1440000000000001</v>
      </c>
      <c r="I543">
        <v>8.1479999999999997</v>
      </c>
      <c r="J543">
        <v>49.898000000000003</v>
      </c>
      <c r="K543">
        <v>49.899000000000001</v>
      </c>
      <c r="L543">
        <v>49.9</v>
      </c>
      <c r="M543">
        <v>0.99339999999999995</v>
      </c>
    </row>
    <row r="544" spans="1:13" x14ac:dyDescent="0.25">
      <c r="A544" s="1">
        <v>46211.75034766204</v>
      </c>
      <c r="B544">
        <v>221.751</v>
      </c>
      <c r="C544">
        <v>221.798</v>
      </c>
      <c r="D544">
        <v>221.798</v>
      </c>
      <c r="E544">
        <v>221.85400000000001</v>
      </c>
      <c r="F544">
        <v>8.14</v>
      </c>
      <c r="G544">
        <v>8.1419999999999995</v>
      </c>
      <c r="H544">
        <v>8.1419999999999995</v>
      </c>
      <c r="I544">
        <v>8.1440000000000001</v>
      </c>
      <c r="J544">
        <v>49.899000000000001</v>
      </c>
      <c r="K544">
        <v>49.9</v>
      </c>
      <c r="L544">
        <v>49.901000000000003</v>
      </c>
      <c r="M544">
        <v>0.99339999999999995</v>
      </c>
    </row>
    <row r="545" spans="1:13" x14ac:dyDescent="0.25">
      <c r="A545" s="1">
        <v>46211.750359247686</v>
      </c>
      <c r="B545">
        <v>221.61799999999999</v>
      </c>
      <c r="C545">
        <v>221.69399999999999</v>
      </c>
      <c r="D545">
        <v>221.69399999999999</v>
      </c>
      <c r="E545">
        <v>221.76</v>
      </c>
      <c r="F545">
        <v>8.141</v>
      </c>
      <c r="G545">
        <v>8.1440000000000001</v>
      </c>
      <c r="H545">
        <v>8.1440000000000001</v>
      </c>
      <c r="I545">
        <v>8.1470000000000002</v>
      </c>
      <c r="J545">
        <v>49.9</v>
      </c>
      <c r="K545">
        <v>49.901000000000003</v>
      </c>
      <c r="L545">
        <v>49.902000000000001</v>
      </c>
      <c r="M545">
        <v>0.99339999999999995</v>
      </c>
    </row>
    <row r="546" spans="1:13" x14ac:dyDescent="0.25">
      <c r="A546" s="1">
        <v>46211.750370856484</v>
      </c>
      <c r="B546">
        <v>221.51400000000001</v>
      </c>
      <c r="C546">
        <v>221.578</v>
      </c>
      <c r="D546">
        <v>221.578</v>
      </c>
      <c r="E546">
        <v>221.62899999999999</v>
      </c>
      <c r="F546">
        <v>8.1440000000000001</v>
      </c>
      <c r="G546">
        <v>8.1470000000000002</v>
      </c>
      <c r="H546">
        <v>8.1470000000000002</v>
      </c>
      <c r="I546">
        <v>8.15</v>
      </c>
      <c r="J546">
        <v>49.896999999999998</v>
      </c>
      <c r="K546">
        <v>49.898000000000003</v>
      </c>
      <c r="L546">
        <v>49.899000000000001</v>
      </c>
      <c r="M546">
        <v>0.99339999999999995</v>
      </c>
    </row>
    <row r="547" spans="1:13" x14ac:dyDescent="0.25">
      <c r="A547" s="1">
        <v>46211.750382453705</v>
      </c>
      <c r="B547">
        <v>220.84899999999999</v>
      </c>
      <c r="C547">
        <v>221.047</v>
      </c>
      <c r="D547">
        <v>221.047</v>
      </c>
      <c r="E547">
        <v>221.23400000000001</v>
      </c>
      <c r="F547">
        <v>8.1310000000000002</v>
      </c>
      <c r="G547">
        <v>8.1359999999999992</v>
      </c>
      <c r="H547">
        <v>8.1359999999999992</v>
      </c>
      <c r="I547">
        <v>8.1419999999999995</v>
      </c>
      <c r="J547">
        <v>49.889000000000003</v>
      </c>
      <c r="K547">
        <v>49.893000000000001</v>
      </c>
      <c r="L547">
        <v>49.896000000000001</v>
      </c>
      <c r="M547">
        <v>0.99339999999999995</v>
      </c>
    </row>
    <row r="548" spans="1:13" x14ac:dyDescent="0.25">
      <c r="A548" s="1">
        <v>46211.750394050927</v>
      </c>
      <c r="B548">
        <v>220.745</v>
      </c>
      <c r="C548">
        <v>220.81100000000001</v>
      </c>
      <c r="D548">
        <v>220.81100000000001</v>
      </c>
      <c r="E548">
        <v>220.88499999999999</v>
      </c>
      <c r="F548">
        <v>8.1419999999999995</v>
      </c>
      <c r="G548">
        <v>8.1440000000000001</v>
      </c>
      <c r="H548">
        <v>8.1440000000000001</v>
      </c>
      <c r="I548">
        <v>8.1479999999999997</v>
      </c>
      <c r="J548">
        <v>49.878999999999998</v>
      </c>
      <c r="K548">
        <v>49.883000000000003</v>
      </c>
      <c r="L548">
        <v>49.887999999999998</v>
      </c>
      <c r="M548">
        <v>0.99339999999999995</v>
      </c>
    </row>
    <row r="549" spans="1:13" x14ac:dyDescent="0.25">
      <c r="A549" s="1">
        <v>46211.750405648148</v>
      </c>
      <c r="B549">
        <v>220.738</v>
      </c>
      <c r="C549">
        <v>220.78399999999999</v>
      </c>
      <c r="D549">
        <v>220.78399999999999</v>
      </c>
      <c r="E549">
        <v>220.833</v>
      </c>
      <c r="F549">
        <v>8.1460000000000008</v>
      </c>
      <c r="G549">
        <v>8.15</v>
      </c>
      <c r="H549">
        <v>8.15</v>
      </c>
      <c r="I549">
        <v>8.1519999999999992</v>
      </c>
      <c r="J549">
        <v>49.866999999999997</v>
      </c>
      <c r="K549">
        <v>49.872</v>
      </c>
      <c r="L549">
        <v>49.875999999999998</v>
      </c>
      <c r="M549">
        <v>0.99350000000000005</v>
      </c>
    </row>
    <row r="550" spans="1:13" x14ac:dyDescent="0.25">
      <c r="A550" s="1">
        <v>46211.750417256946</v>
      </c>
      <c r="B550">
        <v>220.72200000000001</v>
      </c>
      <c r="C550">
        <v>220.751</v>
      </c>
      <c r="D550">
        <v>220.751</v>
      </c>
      <c r="E550">
        <v>220.77699999999999</v>
      </c>
      <c r="F550">
        <v>8.15</v>
      </c>
      <c r="G550">
        <v>8.1509999999999998</v>
      </c>
      <c r="H550">
        <v>8.1509999999999998</v>
      </c>
      <c r="I550">
        <v>8.1519999999999992</v>
      </c>
      <c r="J550">
        <v>49.857999999999997</v>
      </c>
      <c r="K550">
        <v>49.860999999999997</v>
      </c>
      <c r="L550">
        <v>49.865000000000002</v>
      </c>
      <c r="M550">
        <v>0.99350000000000005</v>
      </c>
    </row>
    <row r="551" spans="1:13" x14ac:dyDescent="0.25">
      <c r="A551" s="1">
        <v>46211.750428865744</v>
      </c>
      <c r="B551">
        <v>220.74600000000001</v>
      </c>
      <c r="C551">
        <v>220.797</v>
      </c>
      <c r="D551">
        <v>220.797</v>
      </c>
      <c r="E551">
        <v>220.84700000000001</v>
      </c>
      <c r="F551">
        <v>8.15</v>
      </c>
      <c r="G551">
        <v>8.1519999999999992</v>
      </c>
      <c r="H551">
        <v>8.1519999999999992</v>
      </c>
      <c r="I551">
        <v>8.1539999999999999</v>
      </c>
      <c r="J551">
        <v>49.853999999999999</v>
      </c>
      <c r="K551">
        <v>49.854999999999997</v>
      </c>
      <c r="L551">
        <v>49.856999999999999</v>
      </c>
      <c r="M551">
        <v>0.99350000000000005</v>
      </c>
    </row>
    <row r="552" spans="1:13" x14ac:dyDescent="0.25">
      <c r="A552" s="1">
        <v>46211.750440474534</v>
      </c>
      <c r="B552">
        <v>220.744</v>
      </c>
      <c r="C552">
        <v>220.828</v>
      </c>
      <c r="D552">
        <v>220.828</v>
      </c>
      <c r="E552">
        <v>220.864</v>
      </c>
      <c r="F552">
        <v>8.1460000000000008</v>
      </c>
      <c r="G552">
        <v>8.15</v>
      </c>
      <c r="H552">
        <v>8.15</v>
      </c>
      <c r="I552">
        <v>8.1519999999999992</v>
      </c>
      <c r="J552">
        <v>49.851999999999997</v>
      </c>
      <c r="K552">
        <v>49.853000000000002</v>
      </c>
      <c r="L552">
        <v>49.853000000000002</v>
      </c>
      <c r="M552">
        <v>0.99350000000000005</v>
      </c>
    </row>
    <row r="553" spans="1:13" x14ac:dyDescent="0.25">
      <c r="A553" s="1">
        <v>46211.750452083332</v>
      </c>
      <c r="B553">
        <v>220.80699999999999</v>
      </c>
      <c r="C553">
        <v>220.887</v>
      </c>
      <c r="D553">
        <v>220.887</v>
      </c>
      <c r="E553">
        <v>220.93799999999999</v>
      </c>
      <c r="F553">
        <v>8.1509999999999998</v>
      </c>
      <c r="G553">
        <v>8.1519999999999992</v>
      </c>
      <c r="H553">
        <v>8.1519999999999992</v>
      </c>
      <c r="I553">
        <v>8.1519999999999992</v>
      </c>
      <c r="J553">
        <v>49.851999999999997</v>
      </c>
      <c r="K553">
        <v>49.853000000000002</v>
      </c>
      <c r="L553">
        <v>49.853000000000002</v>
      </c>
      <c r="M553">
        <v>0.99339999999999995</v>
      </c>
    </row>
    <row r="554" spans="1:13" x14ac:dyDescent="0.25">
      <c r="A554" s="1">
        <v>46211.750463692129</v>
      </c>
      <c r="B554">
        <v>220.90199999999999</v>
      </c>
      <c r="C554">
        <v>220.934</v>
      </c>
      <c r="D554">
        <v>220.934</v>
      </c>
      <c r="E554">
        <v>220.953</v>
      </c>
      <c r="F554">
        <v>8.1489999999999991</v>
      </c>
      <c r="G554">
        <v>8.1509999999999998</v>
      </c>
      <c r="H554">
        <v>8.1509999999999998</v>
      </c>
      <c r="I554">
        <v>8.1530000000000005</v>
      </c>
      <c r="J554">
        <v>49.854999999999997</v>
      </c>
      <c r="K554">
        <v>49.856000000000002</v>
      </c>
      <c r="L554">
        <v>49.856999999999999</v>
      </c>
      <c r="M554">
        <v>0.99350000000000005</v>
      </c>
    </row>
    <row r="555" spans="1:13" x14ac:dyDescent="0.25">
      <c r="A555" s="1">
        <v>46211.750475300927</v>
      </c>
      <c r="B555">
        <v>220.886</v>
      </c>
      <c r="C555">
        <v>220.9</v>
      </c>
      <c r="D555">
        <v>220.9</v>
      </c>
      <c r="E555">
        <v>220.93600000000001</v>
      </c>
      <c r="F555">
        <v>8.1479999999999997</v>
      </c>
      <c r="G555">
        <v>8.1489999999999991</v>
      </c>
      <c r="H555">
        <v>8.1489999999999991</v>
      </c>
      <c r="I555">
        <v>8.15</v>
      </c>
      <c r="J555">
        <v>49.856999999999999</v>
      </c>
      <c r="K555">
        <v>49.857999999999997</v>
      </c>
      <c r="L555">
        <v>49.859000000000002</v>
      </c>
      <c r="M555">
        <v>0.99350000000000005</v>
      </c>
    </row>
    <row r="556" spans="1:13" x14ac:dyDescent="0.25">
      <c r="A556" s="1">
        <v>46211.750486898149</v>
      </c>
      <c r="B556">
        <v>220.858</v>
      </c>
      <c r="C556">
        <v>220.90600000000001</v>
      </c>
      <c r="D556">
        <v>220.90600000000001</v>
      </c>
      <c r="E556">
        <v>220.94200000000001</v>
      </c>
      <c r="F556">
        <v>8.1460000000000008</v>
      </c>
      <c r="G556">
        <v>8.1479999999999997</v>
      </c>
      <c r="H556">
        <v>8.1479999999999997</v>
      </c>
      <c r="I556">
        <v>8.1489999999999991</v>
      </c>
      <c r="J556">
        <v>49.859000000000002</v>
      </c>
      <c r="K556">
        <v>49.860999999999997</v>
      </c>
      <c r="L556">
        <v>49.863</v>
      </c>
      <c r="M556">
        <v>0.99339999999999995</v>
      </c>
    </row>
    <row r="557" spans="1:13" x14ac:dyDescent="0.25">
      <c r="A557" s="1">
        <v>46211.750498506946</v>
      </c>
      <c r="B557">
        <v>220.96799999999999</v>
      </c>
      <c r="C557">
        <v>220.995</v>
      </c>
      <c r="D557">
        <v>220.995</v>
      </c>
      <c r="E557">
        <v>221.018</v>
      </c>
      <c r="F557">
        <v>8.1430000000000007</v>
      </c>
      <c r="G557">
        <v>8.1460000000000008</v>
      </c>
      <c r="H557">
        <v>8.1460000000000008</v>
      </c>
      <c r="I557">
        <v>8.1489999999999991</v>
      </c>
      <c r="J557">
        <v>49.863999999999997</v>
      </c>
      <c r="K557">
        <v>49.866</v>
      </c>
      <c r="L557">
        <v>49.868000000000002</v>
      </c>
      <c r="M557">
        <v>0.99339999999999995</v>
      </c>
    </row>
    <row r="558" spans="1:13" x14ac:dyDescent="0.25">
      <c r="A558" s="1">
        <v>46211.750510115744</v>
      </c>
      <c r="B558">
        <v>220.96700000000001</v>
      </c>
      <c r="C558">
        <v>221.04400000000001</v>
      </c>
      <c r="D558">
        <v>221.04400000000001</v>
      </c>
      <c r="E558">
        <v>221.14400000000001</v>
      </c>
      <c r="F558">
        <v>8.1440000000000001</v>
      </c>
      <c r="G558">
        <v>8.1479999999999997</v>
      </c>
      <c r="H558">
        <v>8.1479999999999997</v>
      </c>
      <c r="I558">
        <v>8.1519999999999992</v>
      </c>
      <c r="J558">
        <v>49.87</v>
      </c>
      <c r="K558">
        <v>49.872999999999998</v>
      </c>
      <c r="L558">
        <v>49.875999999999998</v>
      </c>
      <c r="M558">
        <v>0.99339999999999995</v>
      </c>
    </row>
    <row r="559" spans="1:13" x14ac:dyDescent="0.25">
      <c r="A559" s="1">
        <v>46211.750521712966</v>
      </c>
      <c r="B559">
        <v>220.94499999999999</v>
      </c>
      <c r="C559">
        <v>221.08600000000001</v>
      </c>
      <c r="D559">
        <v>221.08600000000001</v>
      </c>
      <c r="E559">
        <v>221.15</v>
      </c>
      <c r="F559">
        <v>8.1419999999999995</v>
      </c>
      <c r="G559">
        <v>8.1489999999999991</v>
      </c>
      <c r="H559">
        <v>8.1489999999999991</v>
      </c>
      <c r="I559">
        <v>8.1530000000000005</v>
      </c>
      <c r="J559">
        <v>49.878999999999998</v>
      </c>
      <c r="K559">
        <v>49.883000000000003</v>
      </c>
      <c r="L559">
        <v>49.886000000000003</v>
      </c>
      <c r="M559">
        <v>0.99339999999999995</v>
      </c>
    </row>
    <row r="560" spans="1:13" x14ac:dyDescent="0.25">
      <c r="A560" s="1">
        <v>46211.750533310187</v>
      </c>
      <c r="B560">
        <v>220.95599999999999</v>
      </c>
      <c r="C560">
        <v>221.107</v>
      </c>
      <c r="D560">
        <v>221.107</v>
      </c>
      <c r="E560">
        <v>221.27699999999999</v>
      </c>
      <c r="F560">
        <v>8.1470000000000002</v>
      </c>
      <c r="G560">
        <v>8.1530000000000005</v>
      </c>
      <c r="H560">
        <v>8.1530000000000005</v>
      </c>
      <c r="I560">
        <v>8.16</v>
      </c>
      <c r="J560">
        <v>49.889000000000003</v>
      </c>
      <c r="K560">
        <v>49.893000000000001</v>
      </c>
      <c r="L560">
        <v>49.896000000000001</v>
      </c>
      <c r="M560">
        <v>0.99350000000000005</v>
      </c>
    </row>
    <row r="561" spans="1:13" x14ac:dyDescent="0.25">
      <c r="A561" s="1">
        <v>46211.750544907409</v>
      </c>
      <c r="B561">
        <v>221.09899999999999</v>
      </c>
      <c r="C561">
        <v>221.185</v>
      </c>
      <c r="D561">
        <v>221.185</v>
      </c>
      <c r="E561">
        <v>221.285</v>
      </c>
      <c r="F561">
        <v>8.1449999999999996</v>
      </c>
      <c r="G561">
        <v>8.1479999999999997</v>
      </c>
      <c r="H561">
        <v>8.1479999999999997</v>
      </c>
      <c r="I561">
        <v>8.1539999999999999</v>
      </c>
      <c r="J561">
        <v>49.896999999999998</v>
      </c>
      <c r="K561">
        <v>49.9</v>
      </c>
      <c r="L561">
        <v>49.902999999999999</v>
      </c>
      <c r="M561">
        <v>0.99350000000000005</v>
      </c>
    </row>
    <row r="562" spans="1:13" x14ac:dyDescent="0.25">
      <c r="A562" s="1">
        <v>46211.75055650463</v>
      </c>
      <c r="B562">
        <v>221.16499999999999</v>
      </c>
      <c r="C562">
        <v>221.233</v>
      </c>
      <c r="D562">
        <v>221.233</v>
      </c>
      <c r="E562">
        <v>221.298</v>
      </c>
      <c r="F562">
        <v>8.1489999999999991</v>
      </c>
      <c r="G562">
        <v>8.1519999999999992</v>
      </c>
      <c r="H562">
        <v>8.1519999999999992</v>
      </c>
      <c r="I562">
        <v>8.1539999999999999</v>
      </c>
      <c r="J562">
        <v>49.905000000000001</v>
      </c>
      <c r="K562">
        <v>49.908000000000001</v>
      </c>
      <c r="L562">
        <v>49.911999999999999</v>
      </c>
      <c r="M562">
        <v>0.99350000000000005</v>
      </c>
    </row>
    <row r="563" spans="1:13" x14ac:dyDescent="0.25">
      <c r="A563" s="1">
        <v>46211.750568101852</v>
      </c>
      <c r="B563">
        <v>221.273</v>
      </c>
      <c r="C563">
        <v>221.328</v>
      </c>
      <c r="D563">
        <v>221.328</v>
      </c>
      <c r="E563">
        <v>221.39500000000001</v>
      </c>
      <c r="F563">
        <v>8.1489999999999991</v>
      </c>
      <c r="G563">
        <v>8.1509999999999998</v>
      </c>
      <c r="H563">
        <v>8.1509999999999998</v>
      </c>
      <c r="I563">
        <v>8.1539999999999999</v>
      </c>
      <c r="J563">
        <v>49.912999999999997</v>
      </c>
      <c r="K563">
        <v>49.915999999999997</v>
      </c>
      <c r="L563">
        <v>49.918999999999997</v>
      </c>
      <c r="M563">
        <v>0.99339999999999995</v>
      </c>
    </row>
    <row r="564" spans="1:13" x14ac:dyDescent="0.25">
      <c r="A564" s="1">
        <v>46211.750579699074</v>
      </c>
      <c r="B564">
        <v>221.33600000000001</v>
      </c>
      <c r="C564">
        <v>221.398</v>
      </c>
      <c r="D564">
        <v>221.398</v>
      </c>
      <c r="E564">
        <v>221.429</v>
      </c>
      <c r="F564">
        <v>8.1479999999999997</v>
      </c>
      <c r="G564">
        <v>8.15</v>
      </c>
      <c r="H564">
        <v>8.15</v>
      </c>
      <c r="I564">
        <v>8.1509999999999998</v>
      </c>
      <c r="J564">
        <v>49.92</v>
      </c>
      <c r="K564">
        <v>49.920999999999999</v>
      </c>
      <c r="L564">
        <v>49.921999999999997</v>
      </c>
      <c r="M564">
        <v>0.99339999999999995</v>
      </c>
    </row>
    <row r="565" spans="1:13" x14ac:dyDescent="0.25">
      <c r="A565" s="1">
        <v>46211.750591284719</v>
      </c>
      <c r="B565">
        <v>221.33</v>
      </c>
      <c r="C565">
        <v>221.42599999999999</v>
      </c>
      <c r="D565">
        <v>221.42599999999999</v>
      </c>
      <c r="E565">
        <v>221.501</v>
      </c>
      <c r="F565">
        <v>8.1460000000000008</v>
      </c>
      <c r="G565">
        <v>8.15</v>
      </c>
      <c r="H565">
        <v>8.15</v>
      </c>
      <c r="I565">
        <v>8.1539999999999999</v>
      </c>
      <c r="J565">
        <v>49.924999999999997</v>
      </c>
      <c r="K565">
        <v>49.927999999999997</v>
      </c>
      <c r="L565">
        <v>49.930999999999997</v>
      </c>
      <c r="M565">
        <v>0.99339999999999995</v>
      </c>
    </row>
    <row r="566" spans="1:13" x14ac:dyDescent="0.25">
      <c r="A566" s="1">
        <v>46211.750602870372</v>
      </c>
      <c r="B566">
        <v>221.48599999999999</v>
      </c>
      <c r="C566">
        <v>221.54499999999999</v>
      </c>
      <c r="D566">
        <v>221.54499999999999</v>
      </c>
      <c r="E566">
        <v>221.58099999999999</v>
      </c>
      <c r="F566">
        <v>8.1489999999999991</v>
      </c>
      <c r="G566">
        <v>8.1509999999999998</v>
      </c>
      <c r="H566">
        <v>8.1509999999999998</v>
      </c>
      <c r="I566">
        <v>8.1530000000000005</v>
      </c>
      <c r="J566">
        <v>49.933</v>
      </c>
      <c r="K566">
        <v>49.936</v>
      </c>
      <c r="L566">
        <v>49.938000000000002</v>
      </c>
      <c r="M566">
        <v>0.99339999999999995</v>
      </c>
    </row>
    <row r="567" spans="1:13" x14ac:dyDescent="0.25">
      <c r="A567" s="1">
        <v>46211.750614467594</v>
      </c>
      <c r="B567">
        <v>221.50800000000001</v>
      </c>
      <c r="C567">
        <v>221.56200000000001</v>
      </c>
      <c r="D567">
        <v>221.56200000000001</v>
      </c>
      <c r="E567">
        <v>221.62</v>
      </c>
      <c r="F567">
        <v>8.1470000000000002</v>
      </c>
      <c r="G567">
        <v>8.15</v>
      </c>
      <c r="H567">
        <v>8.15</v>
      </c>
      <c r="I567">
        <v>8.1519999999999992</v>
      </c>
      <c r="J567">
        <v>49.94</v>
      </c>
      <c r="K567">
        <v>49.942</v>
      </c>
      <c r="L567">
        <v>49.944000000000003</v>
      </c>
      <c r="M567">
        <v>0.99339999999999995</v>
      </c>
    </row>
    <row r="568" spans="1:13" x14ac:dyDescent="0.25">
      <c r="A568" s="1">
        <v>46211.750626053239</v>
      </c>
      <c r="B568">
        <v>221.61099999999999</v>
      </c>
      <c r="C568">
        <v>221.65199999999999</v>
      </c>
      <c r="D568">
        <v>221.65199999999999</v>
      </c>
      <c r="E568">
        <v>221.673</v>
      </c>
      <c r="F568">
        <v>8.15</v>
      </c>
      <c r="G568">
        <v>8.1509999999999998</v>
      </c>
      <c r="H568">
        <v>8.1509999999999998</v>
      </c>
      <c r="I568">
        <v>8.1519999999999992</v>
      </c>
      <c r="J568">
        <v>49.945999999999998</v>
      </c>
      <c r="K568">
        <v>49.948</v>
      </c>
      <c r="L568">
        <v>49.95</v>
      </c>
      <c r="M568">
        <v>0.99339999999999995</v>
      </c>
    </row>
    <row r="569" spans="1:13" x14ac:dyDescent="0.25">
      <c r="A569" s="1">
        <v>46211.750637638892</v>
      </c>
      <c r="B569">
        <v>221.64500000000001</v>
      </c>
      <c r="C569">
        <v>221.71199999999999</v>
      </c>
      <c r="D569">
        <v>221.71199999999999</v>
      </c>
      <c r="E569">
        <v>221.74600000000001</v>
      </c>
      <c r="F569">
        <v>8.15</v>
      </c>
      <c r="G569">
        <v>8.1530000000000005</v>
      </c>
      <c r="H569">
        <v>8.1530000000000005</v>
      </c>
      <c r="I569">
        <v>8.1560000000000006</v>
      </c>
      <c r="J569">
        <v>49.951000000000001</v>
      </c>
      <c r="K569">
        <v>49.953000000000003</v>
      </c>
      <c r="L569">
        <v>49.954999999999998</v>
      </c>
      <c r="M569">
        <v>0.99339999999999995</v>
      </c>
    </row>
    <row r="570" spans="1:13" x14ac:dyDescent="0.25">
      <c r="A570" s="1">
        <v>46211.750649224537</v>
      </c>
      <c r="B570">
        <v>221.727</v>
      </c>
      <c r="C570">
        <v>221.82900000000001</v>
      </c>
      <c r="D570">
        <v>221.82900000000001</v>
      </c>
      <c r="E570">
        <v>221.90600000000001</v>
      </c>
      <c r="F570">
        <v>8.1509999999999998</v>
      </c>
      <c r="G570">
        <v>8.1549999999999994</v>
      </c>
      <c r="H570">
        <v>8.1549999999999994</v>
      </c>
      <c r="I570">
        <v>8.1579999999999995</v>
      </c>
      <c r="J570">
        <v>49.956000000000003</v>
      </c>
      <c r="K570">
        <v>49.96</v>
      </c>
      <c r="L570">
        <v>49.965000000000003</v>
      </c>
      <c r="M570">
        <v>0.99339999999999995</v>
      </c>
    </row>
    <row r="571" spans="1:13" x14ac:dyDescent="0.25">
      <c r="A571" s="1">
        <v>46211.750660798614</v>
      </c>
      <c r="B571">
        <v>221.79</v>
      </c>
      <c r="C571">
        <v>221.83699999999999</v>
      </c>
      <c r="D571">
        <v>221.83699999999999</v>
      </c>
      <c r="E571">
        <v>221.86799999999999</v>
      </c>
      <c r="F571">
        <v>8.1479999999999997</v>
      </c>
      <c r="G571">
        <v>8.1509999999999998</v>
      </c>
      <c r="H571">
        <v>8.1509999999999998</v>
      </c>
      <c r="I571">
        <v>8.1530000000000005</v>
      </c>
      <c r="J571">
        <v>49.966000000000001</v>
      </c>
      <c r="K571">
        <v>49.968000000000004</v>
      </c>
      <c r="L571">
        <v>49.97</v>
      </c>
      <c r="M571">
        <v>0.99339999999999995</v>
      </c>
    </row>
    <row r="572" spans="1:13" x14ac:dyDescent="0.25">
      <c r="A572" s="1">
        <v>46211.75067238426</v>
      </c>
      <c r="B572">
        <v>221.809</v>
      </c>
      <c r="C572">
        <v>221.84399999999999</v>
      </c>
      <c r="D572">
        <v>221.84399999999999</v>
      </c>
      <c r="E572">
        <v>221.90100000000001</v>
      </c>
      <c r="F572">
        <v>8.1440000000000001</v>
      </c>
      <c r="G572">
        <v>8.1470000000000002</v>
      </c>
      <c r="H572">
        <v>8.1470000000000002</v>
      </c>
      <c r="I572">
        <v>8.15</v>
      </c>
      <c r="J572">
        <v>49.972000000000001</v>
      </c>
      <c r="K572">
        <v>49.972999999999999</v>
      </c>
      <c r="L572">
        <v>49.973999999999997</v>
      </c>
      <c r="M572">
        <v>0.99339999999999995</v>
      </c>
    </row>
    <row r="573" spans="1:13" x14ac:dyDescent="0.25">
      <c r="A573" s="1">
        <v>46211.750683958337</v>
      </c>
      <c r="B573">
        <v>221.84100000000001</v>
      </c>
      <c r="C573">
        <v>221.87799999999999</v>
      </c>
      <c r="D573">
        <v>221.87799999999999</v>
      </c>
      <c r="E573">
        <v>221.905</v>
      </c>
      <c r="F573">
        <v>8.1449999999999996</v>
      </c>
      <c r="G573">
        <v>8.1479999999999997</v>
      </c>
      <c r="H573">
        <v>8.1479999999999997</v>
      </c>
      <c r="I573">
        <v>8.1489999999999991</v>
      </c>
      <c r="J573">
        <v>49.973999999999997</v>
      </c>
      <c r="K573">
        <v>49.975999999999999</v>
      </c>
      <c r="L573">
        <v>49.978999999999999</v>
      </c>
      <c r="M573">
        <v>0.99339999999999995</v>
      </c>
    </row>
    <row r="574" spans="1:13" x14ac:dyDescent="0.25">
      <c r="A574" s="1">
        <v>46211.750694432871</v>
      </c>
      <c r="B574">
        <v>221.86500000000001</v>
      </c>
      <c r="C574">
        <v>221.90199999999999</v>
      </c>
      <c r="D574">
        <v>221.90199999999999</v>
      </c>
      <c r="E574">
        <v>221.97900000000001</v>
      </c>
      <c r="F574">
        <v>8.141</v>
      </c>
      <c r="G574">
        <v>8.1440000000000001</v>
      </c>
      <c r="H574">
        <v>8.1440000000000001</v>
      </c>
      <c r="I574">
        <v>8.1509999999999998</v>
      </c>
      <c r="J574">
        <v>49.981000000000002</v>
      </c>
      <c r="K574">
        <v>49.981999999999999</v>
      </c>
      <c r="L574">
        <v>49.984000000000002</v>
      </c>
      <c r="M574">
        <v>0.99339999999999995</v>
      </c>
    </row>
    <row r="575" spans="1:13" x14ac:dyDescent="0.25">
      <c r="A575" s="1">
        <v>46211.750706018516</v>
      </c>
      <c r="B575">
        <v>221.77699999999999</v>
      </c>
      <c r="C575">
        <v>221.821</v>
      </c>
      <c r="D575">
        <v>221.821</v>
      </c>
      <c r="E575">
        <v>221.84700000000001</v>
      </c>
      <c r="F575">
        <v>8.1370000000000005</v>
      </c>
      <c r="G575">
        <v>8.1389999999999993</v>
      </c>
      <c r="H575">
        <v>8.1389999999999993</v>
      </c>
      <c r="I575">
        <v>8.141</v>
      </c>
      <c r="J575">
        <v>49.984000000000002</v>
      </c>
      <c r="K575">
        <v>49.984999999999999</v>
      </c>
      <c r="L575">
        <v>49.985999999999997</v>
      </c>
      <c r="M575">
        <v>0.99339999999999995</v>
      </c>
    </row>
    <row r="576" spans="1:13" x14ac:dyDescent="0.25">
      <c r="A576" s="1">
        <v>46211.750717592593</v>
      </c>
      <c r="B576">
        <v>221.68899999999999</v>
      </c>
      <c r="C576">
        <v>221.71899999999999</v>
      </c>
      <c r="D576">
        <v>221.71899999999999</v>
      </c>
      <c r="E576">
        <v>221.768</v>
      </c>
      <c r="F576">
        <v>8.1370000000000005</v>
      </c>
      <c r="G576">
        <v>8.1389999999999993</v>
      </c>
      <c r="H576">
        <v>8.1389999999999993</v>
      </c>
      <c r="I576">
        <v>8.141</v>
      </c>
      <c r="J576">
        <v>49.987000000000002</v>
      </c>
      <c r="K576">
        <v>49.987000000000002</v>
      </c>
      <c r="L576">
        <v>49.988</v>
      </c>
      <c r="M576">
        <v>0.99339999999999995</v>
      </c>
    </row>
    <row r="577" spans="1:13" x14ac:dyDescent="0.25">
      <c r="A577" s="1">
        <v>46211.75072916667</v>
      </c>
      <c r="B577">
        <v>221.64599999999999</v>
      </c>
      <c r="C577">
        <v>221.679</v>
      </c>
      <c r="D577">
        <v>221.679</v>
      </c>
      <c r="E577">
        <v>221.73699999999999</v>
      </c>
      <c r="F577">
        <v>8.14</v>
      </c>
      <c r="G577">
        <v>8.1419999999999995</v>
      </c>
      <c r="H577">
        <v>8.1419999999999995</v>
      </c>
      <c r="I577">
        <v>8.1430000000000007</v>
      </c>
      <c r="J577">
        <v>49.984999999999999</v>
      </c>
      <c r="K577">
        <v>49.985999999999997</v>
      </c>
      <c r="L577">
        <v>49.985999999999997</v>
      </c>
      <c r="M577">
        <v>0.99339999999999995</v>
      </c>
    </row>
    <row r="578" spans="1:13" x14ac:dyDescent="0.25">
      <c r="A578" s="1">
        <v>46211.750740752315</v>
      </c>
      <c r="B578">
        <v>221.63300000000001</v>
      </c>
      <c r="C578">
        <v>221.65100000000001</v>
      </c>
      <c r="D578">
        <v>221.65100000000001</v>
      </c>
      <c r="E578">
        <v>221.673</v>
      </c>
      <c r="F578">
        <v>8.141</v>
      </c>
      <c r="G578">
        <v>8.1430000000000007</v>
      </c>
      <c r="H578">
        <v>8.1430000000000007</v>
      </c>
      <c r="I578">
        <v>8.1449999999999996</v>
      </c>
      <c r="J578">
        <v>49.981999999999999</v>
      </c>
      <c r="K578">
        <v>49.982999999999997</v>
      </c>
      <c r="L578">
        <v>49.984000000000002</v>
      </c>
      <c r="M578">
        <v>0.99339999999999995</v>
      </c>
    </row>
    <row r="579" spans="1:13" x14ac:dyDescent="0.25">
      <c r="A579" s="1">
        <v>46211.750752326392</v>
      </c>
      <c r="B579">
        <v>221.66200000000001</v>
      </c>
      <c r="C579">
        <v>221.67400000000001</v>
      </c>
      <c r="D579">
        <v>221.67400000000001</v>
      </c>
      <c r="E579">
        <v>221.68899999999999</v>
      </c>
      <c r="F579">
        <v>8.1430000000000007</v>
      </c>
      <c r="G579">
        <v>8.1460000000000008</v>
      </c>
      <c r="H579">
        <v>8.1460000000000008</v>
      </c>
      <c r="I579">
        <v>8.1470000000000002</v>
      </c>
      <c r="J579">
        <v>49.981000000000002</v>
      </c>
      <c r="K579">
        <v>49.981999999999999</v>
      </c>
      <c r="L579">
        <v>49.982999999999997</v>
      </c>
      <c r="M579">
        <v>0.99339999999999995</v>
      </c>
    </row>
    <row r="580" spans="1:13" x14ac:dyDescent="0.25">
      <c r="A580" s="1">
        <v>46211.750763900462</v>
      </c>
      <c r="B580">
        <v>221.65899999999999</v>
      </c>
      <c r="C580">
        <v>221.68100000000001</v>
      </c>
      <c r="D580">
        <v>221.68100000000001</v>
      </c>
      <c r="E580">
        <v>221.696</v>
      </c>
      <c r="F580">
        <v>8.1460000000000008</v>
      </c>
      <c r="G580">
        <v>8.1470000000000002</v>
      </c>
      <c r="H580">
        <v>8.1470000000000002</v>
      </c>
      <c r="I580">
        <v>8.1479999999999997</v>
      </c>
      <c r="J580">
        <v>49.973999999999997</v>
      </c>
      <c r="K580">
        <v>49.975999999999999</v>
      </c>
      <c r="L580">
        <v>49.98</v>
      </c>
      <c r="M580">
        <v>0.99339999999999995</v>
      </c>
    </row>
    <row r="581" spans="1:13" x14ac:dyDescent="0.25">
      <c r="A581" s="1">
        <v>46211.750775486114</v>
      </c>
      <c r="B581">
        <v>221.63399999999999</v>
      </c>
      <c r="C581">
        <v>221.69200000000001</v>
      </c>
      <c r="D581">
        <v>221.69200000000001</v>
      </c>
      <c r="E581">
        <v>221.72900000000001</v>
      </c>
      <c r="F581">
        <v>8.141</v>
      </c>
      <c r="G581">
        <v>8.1460000000000008</v>
      </c>
      <c r="H581">
        <v>8.1460000000000008</v>
      </c>
      <c r="I581">
        <v>8.1479999999999997</v>
      </c>
      <c r="J581">
        <v>49.970999999999997</v>
      </c>
      <c r="K581">
        <v>49.972000000000001</v>
      </c>
      <c r="L581">
        <v>49.972999999999999</v>
      </c>
      <c r="M581">
        <v>0.99339999999999995</v>
      </c>
    </row>
    <row r="582" spans="1:13" x14ac:dyDescent="0.25">
      <c r="A582" s="1">
        <v>46211.750787060184</v>
      </c>
      <c r="B582">
        <v>221.614</v>
      </c>
      <c r="C582">
        <v>221.65600000000001</v>
      </c>
      <c r="D582">
        <v>221.65600000000001</v>
      </c>
      <c r="E582">
        <v>221.708</v>
      </c>
      <c r="F582">
        <v>8.1389999999999993</v>
      </c>
      <c r="G582">
        <v>8.141</v>
      </c>
      <c r="H582">
        <v>8.141</v>
      </c>
      <c r="I582">
        <v>8.1440000000000001</v>
      </c>
      <c r="J582">
        <v>49.97</v>
      </c>
      <c r="K582">
        <v>49.970999999999997</v>
      </c>
      <c r="L582">
        <v>49.970999999999997</v>
      </c>
      <c r="M582">
        <v>0.99329999999999996</v>
      </c>
    </row>
    <row r="583" spans="1:13" x14ac:dyDescent="0.25">
      <c r="A583" s="1">
        <v>46211.750798645837</v>
      </c>
      <c r="B583">
        <v>221.541</v>
      </c>
      <c r="C583">
        <v>221.62100000000001</v>
      </c>
      <c r="D583">
        <v>221.62100000000001</v>
      </c>
      <c r="E583">
        <v>221.67500000000001</v>
      </c>
      <c r="F583">
        <v>8.1379999999999999</v>
      </c>
      <c r="G583">
        <v>8.14</v>
      </c>
      <c r="H583">
        <v>8.14</v>
      </c>
      <c r="I583">
        <v>8.1419999999999995</v>
      </c>
      <c r="J583">
        <v>49.966000000000001</v>
      </c>
      <c r="K583">
        <v>49.968000000000004</v>
      </c>
      <c r="L583">
        <v>49.97</v>
      </c>
      <c r="M583">
        <v>0.99339999999999995</v>
      </c>
    </row>
    <row r="584" spans="1:13" x14ac:dyDescent="0.25">
      <c r="A584" s="1">
        <v>46211.750810231482</v>
      </c>
      <c r="B584">
        <v>221.55699999999999</v>
      </c>
      <c r="C584">
        <v>221.60300000000001</v>
      </c>
      <c r="D584">
        <v>221.60300000000001</v>
      </c>
      <c r="E584">
        <v>221.65100000000001</v>
      </c>
      <c r="F584">
        <v>8.1389999999999993</v>
      </c>
      <c r="G584">
        <v>8.1419999999999995</v>
      </c>
      <c r="H584">
        <v>8.1419999999999995</v>
      </c>
      <c r="I584">
        <v>8.1440000000000001</v>
      </c>
      <c r="J584">
        <v>49.966000000000001</v>
      </c>
      <c r="K584">
        <v>49.966000000000001</v>
      </c>
      <c r="L584">
        <v>49.966999999999999</v>
      </c>
      <c r="M584">
        <v>0.99339999999999995</v>
      </c>
    </row>
    <row r="585" spans="1:13" x14ac:dyDescent="0.25">
      <c r="A585" s="1">
        <v>46211.750821805559</v>
      </c>
      <c r="B585">
        <v>221.57300000000001</v>
      </c>
      <c r="C585">
        <v>221.61500000000001</v>
      </c>
      <c r="D585">
        <v>221.61500000000001</v>
      </c>
      <c r="E585">
        <v>221.65600000000001</v>
      </c>
      <c r="F585">
        <v>8.1389999999999993</v>
      </c>
      <c r="G585">
        <v>8.14</v>
      </c>
      <c r="H585">
        <v>8.14</v>
      </c>
      <c r="I585">
        <v>8.1440000000000001</v>
      </c>
      <c r="J585">
        <v>49.963999999999999</v>
      </c>
      <c r="K585">
        <v>49.963999999999999</v>
      </c>
      <c r="L585">
        <v>49.965000000000003</v>
      </c>
      <c r="M585">
        <v>0.99339999999999995</v>
      </c>
    </row>
    <row r="586" spans="1:13" x14ac:dyDescent="0.25">
      <c r="A586" s="1">
        <v>46211.750833391205</v>
      </c>
      <c r="B586">
        <v>221.61500000000001</v>
      </c>
      <c r="C586">
        <v>221.67099999999999</v>
      </c>
      <c r="D586">
        <v>221.67099999999999</v>
      </c>
      <c r="E586">
        <v>221.708</v>
      </c>
      <c r="F586">
        <v>8.1359999999999992</v>
      </c>
      <c r="G586">
        <v>8.1379999999999999</v>
      </c>
      <c r="H586">
        <v>8.1379999999999999</v>
      </c>
      <c r="I586">
        <v>8.1419999999999995</v>
      </c>
      <c r="J586">
        <v>49.965000000000003</v>
      </c>
      <c r="K586">
        <v>49.966999999999999</v>
      </c>
      <c r="L586">
        <v>49.966999999999999</v>
      </c>
      <c r="M586">
        <v>0.99339999999999995</v>
      </c>
    </row>
    <row r="587" spans="1:13" x14ac:dyDescent="0.25">
      <c r="A587" s="1">
        <v>46211.75084497685</v>
      </c>
      <c r="B587">
        <v>221.60599999999999</v>
      </c>
      <c r="C587">
        <v>221.67099999999999</v>
      </c>
      <c r="D587">
        <v>221.67099999999999</v>
      </c>
      <c r="E587">
        <v>221.738</v>
      </c>
      <c r="F587">
        <v>8.1280000000000001</v>
      </c>
      <c r="G587">
        <v>8.1319999999999997</v>
      </c>
      <c r="H587">
        <v>8.1319999999999997</v>
      </c>
      <c r="I587">
        <v>8.1359999999999992</v>
      </c>
      <c r="J587">
        <v>49.969000000000001</v>
      </c>
      <c r="K587">
        <v>49.970999999999997</v>
      </c>
      <c r="L587">
        <v>49.972999999999999</v>
      </c>
      <c r="M587">
        <v>0.99339999999999995</v>
      </c>
    </row>
    <row r="588" spans="1:13" x14ac:dyDescent="0.25">
      <c r="A588" s="1">
        <v>46211.750856550927</v>
      </c>
      <c r="B588">
        <v>221.62200000000001</v>
      </c>
      <c r="C588">
        <v>221.667</v>
      </c>
      <c r="D588">
        <v>221.667</v>
      </c>
      <c r="E588">
        <v>221.70099999999999</v>
      </c>
      <c r="F588">
        <v>8.1340000000000003</v>
      </c>
      <c r="G588">
        <v>8.1359999999999992</v>
      </c>
      <c r="H588">
        <v>8.1359999999999992</v>
      </c>
      <c r="I588">
        <v>8.1389999999999993</v>
      </c>
      <c r="J588">
        <v>49.972999999999999</v>
      </c>
      <c r="K588">
        <v>49.975000000000001</v>
      </c>
      <c r="L588">
        <v>49.976999999999997</v>
      </c>
      <c r="M588">
        <v>0.99339999999999995</v>
      </c>
    </row>
    <row r="589" spans="1:13" x14ac:dyDescent="0.25">
      <c r="A589" s="1">
        <v>46211.750868136573</v>
      </c>
      <c r="B589">
        <v>221.59899999999999</v>
      </c>
      <c r="C589">
        <v>221.61500000000001</v>
      </c>
      <c r="D589">
        <v>221.61500000000001</v>
      </c>
      <c r="E589">
        <v>221.63499999999999</v>
      </c>
      <c r="F589">
        <v>8.1349999999999998</v>
      </c>
      <c r="G589">
        <v>8.1370000000000005</v>
      </c>
      <c r="H589">
        <v>8.1370000000000005</v>
      </c>
      <c r="I589">
        <v>8.1379999999999999</v>
      </c>
      <c r="J589">
        <v>49.975000000000001</v>
      </c>
      <c r="K589">
        <v>49.975999999999999</v>
      </c>
      <c r="L589">
        <v>49.975999999999999</v>
      </c>
      <c r="M589">
        <v>0.99339999999999995</v>
      </c>
    </row>
    <row r="590" spans="1:13" x14ac:dyDescent="0.25">
      <c r="A590" s="1">
        <v>46211.750879710649</v>
      </c>
      <c r="B590">
        <v>221.47900000000001</v>
      </c>
      <c r="C590">
        <v>221.542</v>
      </c>
      <c r="D590">
        <v>221.542</v>
      </c>
      <c r="E590">
        <v>221.59399999999999</v>
      </c>
      <c r="F590">
        <v>8.1349999999999998</v>
      </c>
      <c r="G590">
        <v>8.1359999999999992</v>
      </c>
      <c r="H590">
        <v>8.1359999999999992</v>
      </c>
      <c r="I590">
        <v>8.1370000000000005</v>
      </c>
      <c r="J590">
        <v>49.973999999999997</v>
      </c>
      <c r="K590">
        <v>49.973999999999997</v>
      </c>
      <c r="L590">
        <v>49.975999999999999</v>
      </c>
      <c r="M590">
        <v>0.99339999999999995</v>
      </c>
    </row>
    <row r="591" spans="1:13" x14ac:dyDescent="0.25">
      <c r="A591" s="1">
        <v>46211.750891296295</v>
      </c>
      <c r="B591">
        <v>221.24600000000001</v>
      </c>
      <c r="C591">
        <v>221.37700000000001</v>
      </c>
      <c r="D591">
        <v>221.37700000000001</v>
      </c>
      <c r="E591">
        <v>221.542</v>
      </c>
      <c r="F591">
        <v>8.1310000000000002</v>
      </c>
      <c r="G591">
        <v>8.1349999999999998</v>
      </c>
      <c r="H591">
        <v>8.1349999999999998</v>
      </c>
      <c r="I591">
        <v>8.1379999999999999</v>
      </c>
      <c r="J591">
        <v>49.973999999999997</v>
      </c>
      <c r="K591">
        <v>49.975999999999999</v>
      </c>
      <c r="L591">
        <v>49.976999999999997</v>
      </c>
      <c r="M591">
        <v>0.99339999999999995</v>
      </c>
    </row>
    <row r="592" spans="1:13" x14ac:dyDescent="0.25">
      <c r="A592" s="1">
        <v>46211.750902870372</v>
      </c>
      <c r="B592">
        <v>221.30600000000001</v>
      </c>
      <c r="C592">
        <v>221.34100000000001</v>
      </c>
      <c r="D592">
        <v>221.34100000000001</v>
      </c>
      <c r="E592">
        <v>221.37799999999999</v>
      </c>
      <c r="F592">
        <v>8.1370000000000005</v>
      </c>
      <c r="G592">
        <v>8.141</v>
      </c>
      <c r="H592">
        <v>8.141</v>
      </c>
      <c r="I592">
        <v>8.1440000000000001</v>
      </c>
      <c r="J592">
        <v>49.978000000000002</v>
      </c>
      <c r="K592">
        <v>49.978000000000002</v>
      </c>
      <c r="L592">
        <v>49.978999999999999</v>
      </c>
      <c r="M592">
        <v>0.99339999999999995</v>
      </c>
    </row>
    <row r="593" spans="1:13" x14ac:dyDescent="0.25">
      <c r="A593" s="1">
        <v>46211.750914456017</v>
      </c>
      <c r="B593">
        <v>221.31399999999999</v>
      </c>
      <c r="C593">
        <v>221.33</v>
      </c>
      <c r="D593">
        <v>221.33</v>
      </c>
      <c r="E593">
        <v>221.35400000000001</v>
      </c>
      <c r="F593">
        <v>8.14</v>
      </c>
      <c r="G593">
        <v>8.1419999999999995</v>
      </c>
      <c r="H593">
        <v>8.1419999999999995</v>
      </c>
      <c r="I593">
        <v>8.1440000000000001</v>
      </c>
      <c r="J593">
        <v>49.978999999999999</v>
      </c>
      <c r="K593">
        <v>49.98</v>
      </c>
      <c r="L593">
        <v>49.981000000000002</v>
      </c>
      <c r="M593">
        <v>0.99339999999999995</v>
      </c>
    </row>
    <row r="594" spans="1:13" x14ac:dyDescent="0.25">
      <c r="A594" s="1">
        <v>46211.750926030094</v>
      </c>
      <c r="B594">
        <v>221.357</v>
      </c>
      <c r="C594">
        <v>221.375</v>
      </c>
      <c r="D594">
        <v>221.375</v>
      </c>
      <c r="E594">
        <v>221.39699999999999</v>
      </c>
      <c r="F594">
        <v>8.1379999999999999</v>
      </c>
      <c r="G594">
        <v>8.141</v>
      </c>
      <c r="H594">
        <v>8.141</v>
      </c>
      <c r="I594">
        <v>8.1440000000000001</v>
      </c>
      <c r="J594">
        <v>49.98</v>
      </c>
      <c r="K594">
        <v>49.981000000000002</v>
      </c>
      <c r="L594">
        <v>49.981999999999999</v>
      </c>
      <c r="M594">
        <v>0.99339999999999995</v>
      </c>
    </row>
    <row r="595" spans="1:13" x14ac:dyDescent="0.25">
      <c r="A595" s="1">
        <v>46211.750937604163</v>
      </c>
      <c r="B595">
        <v>221.167</v>
      </c>
      <c r="C595">
        <v>221.279</v>
      </c>
      <c r="D595">
        <v>221.279</v>
      </c>
      <c r="E595">
        <v>221.38900000000001</v>
      </c>
      <c r="F595">
        <v>8.1319999999999997</v>
      </c>
      <c r="G595">
        <v>8.1370000000000005</v>
      </c>
      <c r="H595">
        <v>8.1370000000000005</v>
      </c>
      <c r="I595">
        <v>8.141</v>
      </c>
      <c r="J595">
        <v>49.978000000000002</v>
      </c>
      <c r="K595">
        <v>49.978999999999999</v>
      </c>
      <c r="L595">
        <v>49.98</v>
      </c>
      <c r="M595">
        <v>0.99339999999999995</v>
      </c>
    </row>
    <row r="596" spans="1:13" x14ac:dyDescent="0.25">
      <c r="A596" s="1">
        <v>46211.750949189816</v>
      </c>
      <c r="B596">
        <v>221.23400000000001</v>
      </c>
      <c r="C596">
        <v>221.285</v>
      </c>
      <c r="D596">
        <v>221.285</v>
      </c>
      <c r="E596">
        <v>221.315</v>
      </c>
      <c r="F596">
        <v>8.1379999999999999</v>
      </c>
      <c r="G596">
        <v>8.14</v>
      </c>
      <c r="H596">
        <v>8.14</v>
      </c>
      <c r="I596">
        <v>8.1419999999999995</v>
      </c>
      <c r="J596">
        <v>49.978000000000002</v>
      </c>
      <c r="K596">
        <v>49.978000000000002</v>
      </c>
      <c r="L596">
        <v>49.978999999999999</v>
      </c>
      <c r="M596">
        <v>0.99339999999999995</v>
      </c>
    </row>
    <row r="597" spans="1:13" x14ac:dyDescent="0.25">
      <c r="A597" s="1">
        <v>46211.750960763886</v>
      </c>
      <c r="B597">
        <v>221.286</v>
      </c>
      <c r="C597">
        <v>221.321</v>
      </c>
      <c r="D597">
        <v>221.321</v>
      </c>
      <c r="E597">
        <v>221.37200000000001</v>
      </c>
      <c r="F597">
        <v>8.1389999999999993</v>
      </c>
      <c r="G597">
        <v>8.141</v>
      </c>
      <c r="H597">
        <v>8.141</v>
      </c>
      <c r="I597">
        <v>8.1440000000000001</v>
      </c>
      <c r="J597">
        <v>49.978999999999999</v>
      </c>
      <c r="K597">
        <v>49.98</v>
      </c>
      <c r="L597">
        <v>49.981000000000002</v>
      </c>
      <c r="M597">
        <v>0.99339999999999995</v>
      </c>
    </row>
    <row r="598" spans="1:13" x14ac:dyDescent="0.25">
      <c r="A598" s="1">
        <v>46211.750972349539</v>
      </c>
      <c r="B598">
        <v>221.41300000000001</v>
      </c>
      <c r="C598">
        <v>221.435</v>
      </c>
      <c r="D598">
        <v>221.435</v>
      </c>
      <c r="E598">
        <v>221.46799999999999</v>
      </c>
      <c r="F598">
        <v>8.1440000000000001</v>
      </c>
      <c r="G598">
        <v>8.1460000000000008</v>
      </c>
      <c r="H598">
        <v>8.1460000000000008</v>
      </c>
      <c r="I598">
        <v>8.1479999999999997</v>
      </c>
      <c r="J598">
        <v>49.981999999999999</v>
      </c>
      <c r="K598">
        <v>49.984000000000002</v>
      </c>
      <c r="L598">
        <v>49.985999999999997</v>
      </c>
      <c r="M598">
        <v>0.99339999999999995</v>
      </c>
    </row>
    <row r="599" spans="1:13" x14ac:dyDescent="0.25">
      <c r="A599" s="1">
        <v>46211.750983923608</v>
      </c>
      <c r="B599">
        <v>221.43100000000001</v>
      </c>
      <c r="C599">
        <v>221.464</v>
      </c>
      <c r="D599">
        <v>221.464</v>
      </c>
      <c r="E599">
        <v>221.51300000000001</v>
      </c>
      <c r="F599">
        <v>8.1440000000000001</v>
      </c>
      <c r="G599">
        <v>8.1460000000000008</v>
      </c>
      <c r="H599">
        <v>8.1460000000000008</v>
      </c>
      <c r="I599">
        <v>8.1479999999999997</v>
      </c>
      <c r="J599">
        <v>49.988</v>
      </c>
      <c r="K599">
        <v>49.99</v>
      </c>
      <c r="L599">
        <v>49.993000000000002</v>
      </c>
      <c r="M599">
        <v>0.99339999999999995</v>
      </c>
    </row>
    <row r="600" spans="1:13" x14ac:dyDescent="0.25">
      <c r="A600" s="1">
        <v>46211.750995497685</v>
      </c>
      <c r="B600">
        <v>221.458</v>
      </c>
      <c r="C600">
        <v>221.51</v>
      </c>
      <c r="D600">
        <v>221.51</v>
      </c>
      <c r="E600">
        <v>221.565</v>
      </c>
      <c r="F600">
        <v>8.141</v>
      </c>
      <c r="G600">
        <v>8.1440000000000001</v>
      </c>
      <c r="H600">
        <v>8.1440000000000001</v>
      </c>
      <c r="I600">
        <v>8.1470000000000002</v>
      </c>
      <c r="J600">
        <v>49.993000000000002</v>
      </c>
      <c r="K600">
        <v>49.994</v>
      </c>
      <c r="L600">
        <v>49.994999999999997</v>
      </c>
      <c r="M600">
        <v>0.99339999999999995</v>
      </c>
    </row>
    <row r="601" spans="1:13" x14ac:dyDescent="0.25">
      <c r="A601" s="1">
        <v>46211.751007071762</v>
      </c>
      <c r="B601">
        <v>221.46100000000001</v>
      </c>
      <c r="C601">
        <v>221.49100000000001</v>
      </c>
      <c r="D601">
        <v>221.49100000000001</v>
      </c>
      <c r="E601">
        <v>221.536</v>
      </c>
      <c r="F601">
        <v>8.14</v>
      </c>
      <c r="G601">
        <v>8.1430000000000007</v>
      </c>
      <c r="H601">
        <v>8.1430000000000007</v>
      </c>
      <c r="I601">
        <v>8.1449999999999996</v>
      </c>
      <c r="J601">
        <v>49.997</v>
      </c>
      <c r="K601">
        <v>49.999000000000002</v>
      </c>
      <c r="L601">
        <v>50</v>
      </c>
      <c r="M601">
        <v>0.99339999999999995</v>
      </c>
    </row>
    <row r="602" spans="1:13" x14ac:dyDescent="0.25">
      <c r="A602" s="1">
        <v>46211.751018645831</v>
      </c>
      <c r="B602">
        <v>221.44200000000001</v>
      </c>
      <c r="C602">
        <v>221.48</v>
      </c>
      <c r="D602">
        <v>221.48</v>
      </c>
      <c r="E602">
        <v>221.51400000000001</v>
      </c>
      <c r="F602">
        <v>8.1379999999999999</v>
      </c>
      <c r="G602">
        <v>8.141</v>
      </c>
      <c r="H602">
        <v>8.141</v>
      </c>
      <c r="I602">
        <v>8.1430000000000007</v>
      </c>
      <c r="J602">
        <v>50.000999999999998</v>
      </c>
      <c r="K602">
        <v>50.003999999999998</v>
      </c>
      <c r="L602">
        <v>50.006</v>
      </c>
      <c r="M602">
        <v>0.99339999999999995</v>
      </c>
    </row>
    <row r="603" spans="1:13" x14ac:dyDescent="0.25">
      <c r="A603" s="1">
        <v>46211.751030219908</v>
      </c>
      <c r="B603">
        <v>221.37200000000001</v>
      </c>
      <c r="C603">
        <v>221.428</v>
      </c>
      <c r="D603">
        <v>221.428</v>
      </c>
      <c r="E603">
        <v>221.48400000000001</v>
      </c>
      <c r="F603">
        <v>8.1370000000000005</v>
      </c>
      <c r="G603">
        <v>8.14</v>
      </c>
      <c r="H603">
        <v>8.14</v>
      </c>
      <c r="I603">
        <v>8.1440000000000001</v>
      </c>
      <c r="J603">
        <v>50.006999999999998</v>
      </c>
      <c r="K603">
        <v>50.006999999999998</v>
      </c>
      <c r="L603">
        <v>50.006999999999998</v>
      </c>
      <c r="M603">
        <v>0.99339999999999995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7472-0101-42FC-856F-40356CE80EC1}">
  <dimension ref="A1:M603"/>
  <sheetViews>
    <sheetView workbookViewId="0">
      <selection activeCell="O14" sqref="O1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25">
      <c r="A2" s="1">
        <v>46211.70257021991</v>
      </c>
      <c r="B2">
        <v>226.34399999999999</v>
      </c>
      <c r="C2">
        <v>226.45099999999999</v>
      </c>
      <c r="D2">
        <v>226.45099999999999</v>
      </c>
      <c r="E2">
        <v>226.56399999999999</v>
      </c>
      <c r="F2">
        <v>17.91</v>
      </c>
      <c r="G2">
        <v>30.13</v>
      </c>
      <c r="H2" t="s">
        <v>18</v>
      </c>
      <c r="I2">
        <v>36.159999999999997</v>
      </c>
      <c r="J2">
        <v>49.936</v>
      </c>
      <c r="K2">
        <v>49.938000000000002</v>
      </c>
      <c r="L2">
        <v>49.94</v>
      </c>
      <c r="M2" t="s">
        <v>18</v>
      </c>
    </row>
    <row r="3" spans="1:13" x14ac:dyDescent="0.25">
      <c r="A3" s="1">
        <v>46211.702581805555</v>
      </c>
      <c r="B3">
        <v>226.488</v>
      </c>
      <c r="C3">
        <v>226.50399999999999</v>
      </c>
      <c r="D3">
        <v>226.50399999999999</v>
      </c>
      <c r="E3">
        <v>226.53899999999999</v>
      </c>
      <c r="F3">
        <v>17.91</v>
      </c>
      <c r="G3">
        <v>30.3</v>
      </c>
      <c r="H3" t="s">
        <v>18</v>
      </c>
      <c r="I3">
        <v>51.86</v>
      </c>
      <c r="J3">
        <v>49.942</v>
      </c>
      <c r="K3">
        <v>49.944000000000003</v>
      </c>
      <c r="L3">
        <v>49.947000000000003</v>
      </c>
      <c r="M3" t="s">
        <v>18</v>
      </c>
    </row>
    <row r="4" spans="1:13" x14ac:dyDescent="0.25">
      <c r="A4" s="1">
        <v>46211.702593391201</v>
      </c>
      <c r="B4">
        <v>226.43700000000001</v>
      </c>
      <c r="C4">
        <v>226.46199999999999</v>
      </c>
      <c r="D4">
        <v>226.46199999999999</v>
      </c>
      <c r="E4">
        <v>226.49600000000001</v>
      </c>
      <c r="F4">
        <v>24.33</v>
      </c>
      <c r="G4">
        <v>46.96</v>
      </c>
      <c r="H4" t="s">
        <v>18</v>
      </c>
      <c r="I4">
        <v>70.77</v>
      </c>
      <c r="J4">
        <v>49.948999999999998</v>
      </c>
      <c r="K4">
        <v>49.951999999999998</v>
      </c>
      <c r="L4">
        <v>49.954000000000001</v>
      </c>
      <c r="M4" t="s">
        <v>18</v>
      </c>
    </row>
    <row r="5" spans="1:13" x14ac:dyDescent="0.25">
      <c r="A5" s="1">
        <v>46211.702604976854</v>
      </c>
      <c r="B5">
        <v>226.40799999999999</v>
      </c>
      <c r="C5">
        <v>226.446</v>
      </c>
      <c r="D5">
        <v>226.446</v>
      </c>
      <c r="E5">
        <v>226.47900000000001</v>
      </c>
      <c r="F5">
        <v>26.75</v>
      </c>
      <c r="G5">
        <v>40.29</v>
      </c>
      <c r="H5" t="s">
        <v>18</v>
      </c>
      <c r="I5">
        <v>56.2</v>
      </c>
      <c r="J5">
        <v>49.954999999999998</v>
      </c>
      <c r="K5">
        <v>49.957000000000001</v>
      </c>
      <c r="L5">
        <v>49.957999999999998</v>
      </c>
      <c r="M5" t="s">
        <v>18</v>
      </c>
    </row>
    <row r="6" spans="1:13" x14ac:dyDescent="0.25">
      <c r="A6" s="1">
        <v>46211.702616562499</v>
      </c>
      <c r="B6">
        <v>225.95699999999999</v>
      </c>
      <c r="C6">
        <v>226.22300000000001</v>
      </c>
      <c r="D6">
        <v>226.22300000000001</v>
      </c>
      <c r="E6">
        <v>226.44800000000001</v>
      </c>
      <c r="F6">
        <v>25.81</v>
      </c>
      <c r="G6">
        <v>32.57</v>
      </c>
      <c r="H6" t="s">
        <v>18</v>
      </c>
      <c r="I6">
        <v>44.7</v>
      </c>
      <c r="J6">
        <v>49.95</v>
      </c>
      <c r="K6">
        <v>49.953000000000003</v>
      </c>
      <c r="L6">
        <v>49.956000000000003</v>
      </c>
      <c r="M6" t="s">
        <v>18</v>
      </c>
    </row>
    <row r="7" spans="1:13" x14ac:dyDescent="0.25">
      <c r="A7" s="1">
        <v>46211.702628148145</v>
      </c>
      <c r="B7">
        <v>226.203</v>
      </c>
      <c r="C7">
        <v>226.24600000000001</v>
      </c>
      <c r="D7">
        <v>226.24600000000001</v>
      </c>
      <c r="E7">
        <v>226.26400000000001</v>
      </c>
      <c r="F7">
        <v>19.239999999999998</v>
      </c>
      <c r="G7">
        <v>25.71</v>
      </c>
      <c r="H7" t="s">
        <v>18</v>
      </c>
      <c r="I7">
        <v>36.159999999999997</v>
      </c>
      <c r="J7">
        <v>49.948</v>
      </c>
      <c r="K7">
        <v>49.948999999999998</v>
      </c>
      <c r="L7">
        <v>49.95</v>
      </c>
      <c r="M7" t="s">
        <v>18</v>
      </c>
    </row>
    <row r="8" spans="1:13" x14ac:dyDescent="0.25">
      <c r="A8" s="1">
        <v>46211.702639733798</v>
      </c>
      <c r="B8">
        <v>226.25200000000001</v>
      </c>
      <c r="C8">
        <v>226.28399999999999</v>
      </c>
      <c r="D8">
        <v>226.28399999999999</v>
      </c>
      <c r="E8">
        <v>226.322</v>
      </c>
      <c r="F8">
        <v>19.239999999999998</v>
      </c>
      <c r="G8">
        <v>35.89</v>
      </c>
      <c r="H8" t="s">
        <v>18</v>
      </c>
      <c r="I8">
        <v>53.96</v>
      </c>
      <c r="J8">
        <v>49.947000000000003</v>
      </c>
      <c r="K8">
        <v>49.948</v>
      </c>
      <c r="L8">
        <v>49.95</v>
      </c>
      <c r="M8" t="s">
        <v>18</v>
      </c>
    </row>
    <row r="9" spans="1:13" x14ac:dyDescent="0.25">
      <c r="A9" s="1">
        <v>46211.702651319443</v>
      </c>
      <c r="B9">
        <v>226.29300000000001</v>
      </c>
      <c r="C9">
        <v>226.357</v>
      </c>
      <c r="D9">
        <v>226.357</v>
      </c>
      <c r="E9">
        <v>226.43199999999999</v>
      </c>
      <c r="F9">
        <v>19.87</v>
      </c>
      <c r="G9">
        <v>24.64</v>
      </c>
      <c r="H9" t="s">
        <v>18</v>
      </c>
      <c r="I9">
        <v>29.8</v>
      </c>
      <c r="J9">
        <v>49.95</v>
      </c>
      <c r="K9">
        <v>49.951000000000001</v>
      </c>
      <c r="L9">
        <v>49.951999999999998</v>
      </c>
      <c r="M9" t="s">
        <v>18</v>
      </c>
    </row>
    <row r="10" spans="1:13" x14ac:dyDescent="0.25">
      <c r="A10" s="1">
        <v>46211.702662905096</v>
      </c>
      <c r="B10">
        <v>226.328</v>
      </c>
      <c r="C10">
        <v>226.39</v>
      </c>
      <c r="D10">
        <v>226.39</v>
      </c>
      <c r="E10">
        <v>226.453</v>
      </c>
      <c r="F10">
        <v>17.91</v>
      </c>
      <c r="G10">
        <v>36.36</v>
      </c>
      <c r="H10" t="s">
        <v>18</v>
      </c>
      <c r="I10">
        <v>62.04</v>
      </c>
      <c r="J10">
        <v>49.951999999999998</v>
      </c>
      <c r="K10">
        <v>49.953000000000003</v>
      </c>
      <c r="L10">
        <v>49.954000000000001</v>
      </c>
      <c r="M10" t="s">
        <v>18</v>
      </c>
    </row>
    <row r="11" spans="1:13" x14ac:dyDescent="0.25">
      <c r="A11" s="1">
        <v>46211.702674490742</v>
      </c>
      <c r="B11">
        <v>226.21799999999999</v>
      </c>
      <c r="C11">
        <v>226.27600000000001</v>
      </c>
      <c r="D11">
        <v>226.27600000000001</v>
      </c>
      <c r="E11">
        <v>226.35</v>
      </c>
      <c r="F11">
        <v>17.21</v>
      </c>
      <c r="G11">
        <v>28.79</v>
      </c>
      <c r="H11" t="s">
        <v>18</v>
      </c>
      <c r="I11">
        <v>43.3</v>
      </c>
      <c r="J11">
        <v>49.948999999999998</v>
      </c>
      <c r="K11">
        <v>49.951999999999998</v>
      </c>
      <c r="L11">
        <v>49.954000000000001</v>
      </c>
      <c r="M11" t="s">
        <v>18</v>
      </c>
    </row>
    <row r="12" spans="1:13" x14ac:dyDescent="0.25">
      <c r="A12" s="1">
        <v>46211.702686076387</v>
      </c>
      <c r="B12">
        <v>226.14500000000001</v>
      </c>
      <c r="C12">
        <v>226.18799999999999</v>
      </c>
      <c r="D12">
        <v>226.18799999999999</v>
      </c>
      <c r="E12">
        <v>226.27699999999999</v>
      </c>
      <c r="F12">
        <v>26.75</v>
      </c>
      <c r="G12">
        <v>58.43</v>
      </c>
      <c r="H12" t="s">
        <v>18</v>
      </c>
      <c r="I12">
        <v>77.75</v>
      </c>
      <c r="J12">
        <v>49.942999999999998</v>
      </c>
      <c r="K12">
        <v>49.945</v>
      </c>
      <c r="L12">
        <v>49.948</v>
      </c>
      <c r="M12" t="s">
        <v>18</v>
      </c>
    </row>
    <row r="13" spans="1:13" x14ac:dyDescent="0.25">
      <c r="A13" s="1">
        <v>46211.70269766204</v>
      </c>
      <c r="B13">
        <v>226.21100000000001</v>
      </c>
      <c r="C13">
        <v>226.25800000000001</v>
      </c>
      <c r="D13">
        <v>226.25800000000001</v>
      </c>
      <c r="E13">
        <v>226.29900000000001</v>
      </c>
      <c r="F13">
        <v>17.21</v>
      </c>
      <c r="G13">
        <v>39.24</v>
      </c>
      <c r="H13" t="s">
        <v>18</v>
      </c>
      <c r="I13">
        <v>60.83</v>
      </c>
      <c r="J13">
        <v>49.938000000000002</v>
      </c>
      <c r="K13">
        <v>49.941000000000003</v>
      </c>
      <c r="L13">
        <v>49.942999999999998</v>
      </c>
      <c r="M13" t="s">
        <v>18</v>
      </c>
    </row>
    <row r="14" spans="1:13" x14ac:dyDescent="0.25">
      <c r="A14" s="1">
        <v>46211.702709259262</v>
      </c>
      <c r="B14">
        <v>226.07499999999999</v>
      </c>
      <c r="C14">
        <v>226.12</v>
      </c>
      <c r="D14">
        <v>226.12</v>
      </c>
      <c r="E14">
        <v>226.18799999999999</v>
      </c>
      <c r="F14">
        <v>15.71</v>
      </c>
      <c r="G14">
        <v>33.69</v>
      </c>
      <c r="H14" t="s">
        <v>18</v>
      </c>
      <c r="I14">
        <v>53.96</v>
      </c>
      <c r="J14">
        <v>49.932000000000002</v>
      </c>
      <c r="K14">
        <v>49.933999999999997</v>
      </c>
      <c r="L14">
        <v>49.936999999999998</v>
      </c>
      <c r="M14" t="s">
        <v>18</v>
      </c>
    </row>
    <row r="15" spans="1:13" x14ac:dyDescent="0.25">
      <c r="A15" s="1">
        <v>46211.702720844907</v>
      </c>
      <c r="B15">
        <v>226.05699999999999</v>
      </c>
      <c r="C15">
        <v>226.10599999999999</v>
      </c>
      <c r="D15">
        <v>226.10599999999999</v>
      </c>
      <c r="E15">
        <v>226.14699999999999</v>
      </c>
      <c r="F15">
        <v>21.65</v>
      </c>
      <c r="G15">
        <v>36.9</v>
      </c>
      <c r="H15" t="s">
        <v>18</v>
      </c>
      <c r="I15">
        <v>56.2</v>
      </c>
      <c r="J15">
        <v>49.927</v>
      </c>
      <c r="K15">
        <v>49.929000000000002</v>
      </c>
      <c r="L15">
        <v>49.930999999999997</v>
      </c>
      <c r="M15" t="s">
        <v>18</v>
      </c>
    </row>
    <row r="16" spans="1:13" x14ac:dyDescent="0.25">
      <c r="A16" s="1">
        <v>46211.702732442129</v>
      </c>
      <c r="B16">
        <v>226.04599999999999</v>
      </c>
      <c r="C16">
        <v>226.19</v>
      </c>
      <c r="D16">
        <v>226.19</v>
      </c>
      <c r="E16">
        <v>226.31200000000001</v>
      </c>
      <c r="F16">
        <v>16.47</v>
      </c>
      <c r="G16">
        <v>19.37</v>
      </c>
      <c r="H16" t="s">
        <v>18</v>
      </c>
      <c r="I16">
        <v>22.76</v>
      </c>
      <c r="J16">
        <v>49.92</v>
      </c>
      <c r="K16">
        <v>49.921999999999997</v>
      </c>
      <c r="L16">
        <v>49.924999999999997</v>
      </c>
      <c r="M16" t="s">
        <v>18</v>
      </c>
    </row>
    <row r="17" spans="1:13" x14ac:dyDescent="0.25">
      <c r="A17" s="1">
        <v>46211.702744027774</v>
      </c>
      <c r="B17">
        <v>226.17599999999999</v>
      </c>
      <c r="C17">
        <v>226.279</v>
      </c>
      <c r="D17">
        <v>226.279</v>
      </c>
      <c r="E17">
        <v>226.363</v>
      </c>
      <c r="F17">
        <v>15.71</v>
      </c>
      <c r="G17">
        <v>30.3</v>
      </c>
      <c r="H17" t="s">
        <v>18</v>
      </c>
      <c r="I17">
        <v>44.15</v>
      </c>
      <c r="J17">
        <v>49.914000000000001</v>
      </c>
      <c r="K17">
        <v>49.917000000000002</v>
      </c>
      <c r="L17">
        <v>49.92</v>
      </c>
      <c r="M17" t="s">
        <v>18</v>
      </c>
    </row>
    <row r="18" spans="1:13" x14ac:dyDescent="0.25">
      <c r="A18" s="1">
        <v>46211.702755625003</v>
      </c>
      <c r="B18">
        <v>226.20099999999999</v>
      </c>
      <c r="C18">
        <v>226.28100000000001</v>
      </c>
      <c r="D18">
        <v>226.28100000000001</v>
      </c>
      <c r="E18">
        <v>226.328</v>
      </c>
      <c r="F18">
        <v>17.21</v>
      </c>
      <c r="G18">
        <v>38.15</v>
      </c>
      <c r="H18" t="s">
        <v>18</v>
      </c>
      <c r="I18">
        <v>53.03</v>
      </c>
      <c r="J18">
        <v>49.91</v>
      </c>
      <c r="K18">
        <v>49.911000000000001</v>
      </c>
      <c r="L18">
        <v>49.912999999999997</v>
      </c>
      <c r="M18" t="s">
        <v>18</v>
      </c>
    </row>
    <row r="19" spans="1:13" x14ac:dyDescent="0.25">
      <c r="A19" s="1">
        <v>46211.702767222225</v>
      </c>
      <c r="B19">
        <v>226.22499999999999</v>
      </c>
      <c r="C19">
        <v>226.262</v>
      </c>
      <c r="D19">
        <v>226.262</v>
      </c>
      <c r="E19">
        <v>226.285</v>
      </c>
      <c r="F19">
        <v>19.239999999999998</v>
      </c>
      <c r="G19">
        <v>28.45</v>
      </c>
      <c r="H19" t="s">
        <v>18</v>
      </c>
      <c r="I19">
        <v>36.159999999999997</v>
      </c>
      <c r="J19">
        <v>49.908999999999999</v>
      </c>
      <c r="K19">
        <v>49.91</v>
      </c>
      <c r="L19">
        <v>49.91</v>
      </c>
      <c r="M19" t="s">
        <v>18</v>
      </c>
    </row>
    <row r="20" spans="1:13" x14ac:dyDescent="0.25">
      <c r="A20" s="1">
        <v>46211.702777766201</v>
      </c>
      <c r="B20">
        <v>226.22300000000001</v>
      </c>
      <c r="C20">
        <v>226.41399999999999</v>
      </c>
      <c r="D20">
        <v>226.41399999999999</v>
      </c>
      <c r="E20">
        <v>226.572</v>
      </c>
      <c r="F20">
        <v>19.239999999999998</v>
      </c>
      <c r="G20">
        <v>48.62</v>
      </c>
      <c r="H20" t="s">
        <v>18</v>
      </c>
      <c r="I20">
        <v>71.12</v>
      </c>
      <c r="J20">
        <v>49.908999999999999</v>
      </c>
      <c r="K20">
        <v>49.91</v>
      </c>
      <c r="L20">
        <v>49.91</v>
      </c>
      <c r="M20" t="s">
        <v>18</v>
      </c>
    </row>
    <row r="21" spans="1:13" x14ac:dyDescent="0.25">
      <c r="A21" s="1">
        <v>46211.702789363429</v>
      </c>
      <c r="B21">
        <v>226.43899999999999</v>
      </c>
      <c r="C21">
        <v>226.48500000000001</v>
      </c>
      <c r="D21">
        <v>226.48500000000001</v>
      </c>
      <c r="E21">
        <v>226.565</v>
      </c>
      <c r="F21">
        <v>17.91</v>
      </c>
      <c r="G21">
        <v>75.2</v>
      </c>
      <c r="H21" t="s">
        <v>18</v>
      </c>
      <c r="I21">
        <v>139.87</v>
      </c>
      <c r="J21">
        <v>49.908999999999999</v>
      </c>
      <c r="K21">
        <v>49.91</v>
      </c>
      <c r="L21">
        <v>49.91</v>
      </c>
      <c r="M21" t="s">
        <v>18</v>
      </c>
    </row>
    <row r="22" spans="1:13" x14ac:dyDescent="0.25">
      <c r="A22" s="1">
        <v>46211.702800960651</v>
      </c>
      <c r="B22">
        <v>226.173</v>
      </c>
      <c r="C22">
        <v>226.28399999999999</v>
      </c>
      <c r="D22">
        <v>226.28399999999999</v>
      </c>
      <c r="E22">
        <v>226.43100000000001</v>
      </c>
      <c r="F22">
        <v>18.59</v>
      </c>
      <c r="G22">
        <v>50.46</v>
      </c>
      <c r="H22" t="s">
        <v>18</v>
      </c>
      <c r="I22">
        <v>92.13</v>
      </c>
      <c r="J22">
        <v>49.906999999999996</v>
      </c>
      <c r="K22">
        <v>49.908000000000001</v>
      </c>
      <c r="L22">
        <v>49.908999999999999</v>
      </c>
      <c r="M22" t="s">
        <v>18</v>
      </c>
    </row>
    <row r="23" spans="1:13" x14ac:dyDescent="0.25">
      <c r="A23" s="1">
        <v>46211.702812557873</v>
      </c>
      <c r="B23">
        <v>226.197</v>
      </c>
      <c r="C23">
        <v>226.23099999999999</v>
      </c>
      <c r="D23">
        <v>226.23099999999999</v>
      </c>
      <c r="E23">
        <v>226.273</v>
      </c>
      <c r="F23">
        <v>16.47</v>
      </c>
      <c r="G23">
        <v>21.88</v>
      </c>
      <c r="H23" t="s">
        <v>18</v>
      </c>
      <c r="I23">
        <v>24.84</v>
      </c>
      <c r="J23">
        <v>49.906999999999996</v>
      </c>
      <c r="K23">
        <v>49.908000000000001</v>
      </c>
      <c r="L23">
        <v>49.908000000000001</v>
      </c>
      <c r="M23" t="s">
        <v>18</v>
      </c>
    </row>
    <row r="24" spans="1:13" x14ac:dyDescent="0.25">
      <c r="A24" s="1">
        <v>46211.702824155094</v>
      </c>
      <c r="B24">
        <v>226.28100000000001</v>
      </c>
      <c r="C24">
        <v>226.34700000000001</v>
      </c>
      <c r="D24">
        <v>226.34700000000001</v>
      </c>
      <c r="E24">
        <v>226.387</v>
      </c>
      <c r="F24">
        <v>20.48</v>
      </c>
      <c r="G24">
        <v>22.54</v>
      </c>
      <c r="H24" t="s">
        <v>18</v>
      </c>
      <c r="I24">
        <v>24.33</v>
      </c>
      <c r="J24">
        <v>49.904000000000003</v>
      </c>
      <c r="K24">
        <v>49.905999999999999</v>
      </c>
      <c r="L24">
        <v>49.906999999999996</v>
      </c>
      <c r="M24" t="s">
        <v>18</v>
      </c>
    </row>
    <row r="25" spans="1:13" x14ac:dyDescent="0.25">
      <c r="A25" s="1">
        <v>46211.702835752316</v>
      </c>
      <c r="B25">
        <v>226.28800000000001</v>
      </c>
      <c r="C25">
        <v>226.316</v>
      </c>
      <c r="D25">
        <v>226.316</v>
      </c>
      <c r="E25">
        <v>226.35900000000001</v>
      </c>
      <c r="F25">
        <v>21.07</v>
      </c>
      <c r="G25">
        <v>46.44</v>
      </c>
      <c r="H25" t="s">
        <v>18</v>
      </c>
      <c r="I25">
        <v>63.03</v>
      </c>
      <c r="J25">
        <v>49.904000000000003</v>
      </c>
      <c r="K25">
        <v>49.904000000000003</v>
      </c>
      <c r="L25">
        <v>49.904000000000003</v>
      </c>
      <c r="M25" t="s">
        <v>18</v>
      </c>
    </row>
    <row r="26" spans="1:13" x14ac:dyDescent="0.25">
      <c r="A26" s="1">
        <v>46211.702847337961</v>
      </c>
      <c r="B26">
        <v>226.1</v>
      </c>
      <c r="C26">
        <v>226.233</v>
      </c>
      <c r="D26">
        <v>226.233</v>
      </c>
      <c r="E26">
        <v>226.29300000000001</v>
      </c>
      <c r="F26">
        <v>16.47</v>
      </c>
      <c r="G26">
        <v>29.47</v>
      </c>
      <c r="H26" t="s">
        <v>18</v>
      </c>
      <c r="I26">
        <v>43.87</v>
      </c>
      <c r="J26">
        <v>49.904000000000003</v>
      </c>
      <c r="K26">
        <v>49.905000000000001</v>
      </c>
      <c r="L26">
        <v>49.905999999999999</v>
      </c>
      <c r="M26" t="s">
        <v>18</v>
      </c>
    </row>
    <row r="27" spans="1:13" x14ac:dyDescent="0.25">
      <c r="A27" s="1">
        <v>46211.702858935183</v>
      </c>
      <c r="B27">
        <v>226.25200000000001</v>
      </c>
      <c r="C27">
        <v>226.3</v>
      </c>
      <c r="D27">
        <v>226.3</v>
      </c>
      <c r="E27">
        <v>226.35</v>
      </c>
      <c r="F27">
        <v>21.07</v>
      </c>
      <c r="G27">
        <v>37.369999999999997</v>
      </c>
      <c r="H27" t="s">
        <v>18</v>
      </c>
      <c r="I27">
        <v>51.62</v>
      </c>
      <c r="J27">
        <v>49.905000000000001</v>
      </c>
      <c r="K27">
        <v>49.905000000000001</v>
      </c>
      <c r="L27">
        <v>49.905999999999999</v>
      </c>
      <c r="M27" t="s">
        <v>18</v>
      </c>
    </row>
    <row r="28" spans="1:13" x14ac:dyDescent="0.25">
      <c r="A28" s="1">
        <v>46211.702870532405</v>
      </c>
      <c r="B28">
        <v>226.501</v>
      </c>
      <c r="C28">
        <v>226.52</v>
      </c>
      <c r="D28">
        <v>226.52</v>
      </c>
      <c r="E28">
        <v>226.535</v>
      </c>
      <c r="F28">
        <v>45.52</v>
      </c>
      <c r="G28">
        <v>61.12</v>
      </c>
      <c r="H28" t="s">
        <v>18</v>
      </c>
      <c r="I28">
        <v>78.38</v>
      </c>
      <c r="J28">
        <v>49.91</v>
      </c>
      <c r="K28">
        <v>49.911999999999999</v>
      </c>
      <c r="L28">
        <v>49.914000000000001</v>
      </c>
      <c r="M28" t="s">
        <v>18</v>
      </c>
    </row>
    <row r="29" spans="1:13" x14ac:dyDescent="0.25">
      <c r="A29" s="1">
        <v>46211.702882129626</v>
      </c>
      <c r="B29">
        <v>226.43600000000001</v>
      </c>
      <c r="C29">
        <v>226.46299999999999</v>
      </c>
      <c r="D29">
        <v>226.46299999999999</v>
      </c>
      <c r="E29">
        <v>226.53200000000001</v>
      </c>
      <c r="F29">
        <v>24.84</v>
      </c>
      <c r="G29">
        <v>46.7</v>
      </c>
      <c r="H29" t="s">
        <v>18</v>
      </c>
      <c r="I29">
        <v>75.819999999999993</v>
      </c>
      <c r="J29">
        <v>49.915999999999997</v>
      </c>
      <c r="K29">
        <v>49.918999999999997</v>
      </c>
      <c r="L29">
        <v>49.921999999999997</v>
      </c>
      <c r="M29" t="s">
        <v>18</v>
      </c>
    </row>
    <row r="30" spans="1:13" x14ac:dyDescent="0.25">
      <c r="A30" s="1">
        <v>46211.702893715279</v>
      </c>
      <c r="B30">
        <v>226.40100000000001</v>
      </c>
      <c r="C30">
        <v>226.41900000000001</v>
      </c>
      <c r="D30">
        <v>226.41900000000001</v>
      </c>
      <c r="E30">
        <v>226.46299999999999</v>
      </c>
      <c r="F30">
        <v>15.71</v>
      </c>
      <c r="G30">
        <v>22.98</v>
      </c>
      <c r="H30" t="s">
        <v>18</v>
      </c>
      <c r="I30">
        <v>32.57</v>
      </c>
      <c r="J30">
        <v>49.923000000000002</v>
      </c>
      <c r="K30">
        <v>49.924999999999997</v>
      </c>
      <c r="L30">
        <v>49.926000000000002</v>
      </c>
      <c r="M30" t="s">
        <v>18</v>
      </c>
    </row>
    <row r="31" spans="1:13" x14ac:dyDescent="0.25">
      <c r="A31" s="1">
        <v>46211.702905312501</v>
      </c>
      <c r="B31">
        <v>226.571</v>
      </c>
      <c r="C31">
        <v>226.76599999999999</v>
      </c>
      <c r="D31">
        <v>226.76599999999999</v>
      </c>
      <c r="E31">
        <v>226.899</v>
      </c>
      <c r="F31">
        <v>23.82</v>
      </c>
      <c r="G31">
        <v>37.299999999999997</v>
      </c>
      <c r="H31" t="s">
        <v>18</v>
      </c>
      <c r="I31">
        <v>48.92</v>
      </c>
      <c r="J31">
        <v>49.927999999999997</v>
      </c>
      <c r="K31">
        <v>49.935000000000002</v>
      </c>
      <c r="L31">
        <v>49.942</v>
      </c>
      <c r="M31" t="s">
        <v>18</v>
      </c>
    </row>
    <row r="32" spans="1:13" x14ac:dyDescent="0.25">
      <c r="A32" s="1">
        <v>46211.702916898146</v>
      </c>
      <c r="B32">
        <v>226.828</v>
      </c>
      <c r="C32">
        <v>226.887</v>
      </c>
      <c r="D32">
        <v>226.887</v>
      </c>
      <c r="E32">
        <v>226.929</v>
      </c>
      <c r="F32">
        <v>24.84</v>
      </c>
      <c r="G32">
        <v>43.53</v>
      </c>
      <c r="H32" t="s">
        <v>18</v>
      </c>
      <c r="I32">
        <v>53.5</v>
      </c>
      <c r="J32">
        <v>49.945</v>
      </c>
      <c r="K32">
        <v>49.953000000000003</v>
      </c>
      <c r="L32">
        <v>49.959000000000003</v>
      </c>
      <c r="M32" t="s">
        <v>18</v>
      </c>
    </row>
    <row r="33" spans="1:13" x14ac:dyDescent="0.25">
      <c r="A33" s="1">
        <v>46211.702928472223</v>
      </c>
      <c r="B33">
        <v>226.88900000000001</v>
      </c>
      <c r="C33">
        <v>226.91</v>
      </c>
      <c r="D33">
        <v>226.91</v>
      </c>
      <c r="E33">
        <v>226.94499999999999</v>
      </c>
      <c r="F33">
        <v>23.3</v>
      </c>
      <c r="G33">
        <v>36.840000000000003</v>
      </c>
      <c r="H33" t="s">
        <v>18</v>
      </c>
      <c r="I33">
        <v>48.92</v>
      </c>
      <c r="J33">
        <v>49.963999999999999</v>
      </c>
      <c r="K33">
        <v>49.970999999999997</v>
      </c>
      <c r="L33">
        <v>49.978000000000002</v>
      </c>
      <c r="M33" t="s">
        <v>18</v>
      </c>
    </row>
    <row r="34" spans="1:13" x14ac:dyDescent="0.25">
      <c r="A34" s="1">
        <v>46211.702940057869</v>
      </c>
      <c r="B34">
        <v>226.917</v>
      </c>
      <c r="C34">
        <v>226.94200000000001</v>
      </c>
      <c r="D34">
        <v>226.94200000000001</v>
      </c>
      <c r="E34">
        <v>226.96899999999999</v>
      </c>
      <c r="F34">
        <v>28.96</v>
      </c>
      <c r="G34">
        <v>34.270000000000003</v>
      </c>
      <c r="H34" t="s">
        <v>18</v>
      </c>
      <c r="I34">
        <v>42.44</v>
      </c>
      <c r="J34">
        <v>49.981000000000002</v>
      </c>
      <c r="K34">
        <v>49.987000000000002</v>
      </c>
      <c r="L34">
        <v>49.994999999999997</v>
      </c>
      <c r="M34" t="s">
        <v>18</v>
      </c>
    </row>
    <row r="35" spans="1:13" x14ac:dyDescent="0.25">
      <c r="A35" s="1">
        <v>46211.702951631945</v>
      </c>
      <c r="B35">
        <v>226.95400000000001</v>
      </c>
      <c r="C35">
        <v>226.96700000000001</v>
      </c>
      <c r="D35">
        <v>226.96700000000001</v>
      </c>
      <c r="E35">
        <v>226.98099999999999</v>
      </c>
      <c r="F35">
        <v>19.239999999999998</v>
      </c>
      <c r="G35">
        <v>31.41</v>
      </c>
      <c r="H35" t="s">
        <v>18</v>
      </c>
      <c r="I35">
        <v>50.65</v>
      </c>
      <c r="J35">
        <v>49.997999999999998</v>
      </c>
      <c r="K35">
        <v>50.003999999999998</v>
      </c>
      <c r="L35">
        <v>50.009</v>
      </c>
      <c r="M35" t="s">
        <v>18</v>
      </c>
    </row>
    <row r="36" spans="1:13" x14ac:dyDescent="0.25">
      <c r="A36" s="1">
        <v>46211.702963206022</v>
      </c>
      <c r="B36">
        <v>226.89400000000001</v>
      </c>
      <c r="C36">
        <v>226.93299999999999</v>
      </c>
      <c r="D36">
        <v>226.93299999999999</v>
      </c>
      <c r="E36">
        <v>226.97300000000001</v>
      </c>
      <c r="F36">
        <v>26.28</v>
      </c>
      <c r="G36">
        <v>29.89</v>
      </c>
      <c r="H36" t="s">
        <v>18</v>
      </c>
      <c r="I36">
        <v>37.5</v>
      </c>
      <c r="J36">
        <v>50.011000000000003</v>
      </c>
      <c r="K36">
        <v>50.014000000000003</v>
      </c>
      <c r="L36">
        <v>50.017000000000003</v>
      </c>
      <c r="M36" t="s">
        <v>18</v>
      </c>
    </row>
    <row r="37" spans="1:13" x14ac:dyDescent="0.25">
      <c r="A37" s="1">
        <v>46211.702974768516</v>
      </c>
      <c r="B37">
        <v>226.792</v>
      </c>
      <c r="C37">
        <v>226.81</v>
      </c>
      <c r="D37">
        <v>226.81</v>
      </c>
      <c r="E37">
        <v>226.84200000000001</v>
      </c>
      <c r="F37">
        <v>23.82</v>
      </c>
      <c r="G37">
        <v>45.96</v>
      </c>
      <c r="H37" t="s">
        <v>18</v>
      </c>
      <c r="I37">
        <v>67.56</v>
      </c>
      <c r="J37">
        <v>50.017000000000003</v>
      </c>
      <c r="K37">
        <v>50.018999999999998</v>
      </c>
      <c r="L37">
        <v>50.02</v>
      </c>
      <c r="M37" t="s">
        <v>18</v>
      </c>
    </row>
    <row r="38" spans="1:13" x14ac:dyDescent="0.25">
      <c r="A38" s="1">
        <v>46211.702986342592</v>
      </c>
      <c r="B38">
        <v>226.791</v>
      </c>
      <c r="C38">
        <v>226.809</v>
      </c>
      <c r="D38">
        <v>226.809</v>
      </c>
      <c r="E38">
        <v>226.82900000000001</v>
      </c>
      <c r="F38">
        <v>17.21</v>
      </c>
      <c r="G38">
        <v>27.74</v>
      </c>
      <c r="H38" t="s">
        <v>18</v>
      </c>
      <c r="I38">
        <v>37.17</v>
      </c>
      <c r="J38">
        <v>50.02</v>
      </c>
      <c r="K38">
        <v>50.021999999999998</v>
      </c>
      <c r="L38">
        <v>50.023000000000003</v>
      </c>
      <c r="M38" t="s">
        <v>18</v>
      </c>
    </row>
    <row r="39" spans="1:13" x14ac:dyDescent="0.25">
      <c r="A39" s="1">
        <v>46211.702997905093</v>
      </c>
      <c r="B39">
        <v>226.80199999999999</v>
      </c>
      <c r="C39">
        <v>226.858</v>
      </c>
      <c r="D39">
        <v>226.858</v>
      </c>
      <c r="E39">
        <v>226.934</v>
      </c>
      <c r="F39">
        <v>17.21</v>
      </c>
      <c r="G39">
        <v>54.05</v>
      </c>
      <c r="H39" t="s">
        <v>18</v>
      </c>
      <c r="I39">
        <v>78.06</v>
      </c>
      <c r="J39">
        <v>50.023000000000003</v>
      </c>
      <c r="K39">
        <v>50.024999999999999</v>
      </c>
      <c r="L39">
        <v>50.027999999999999</v>
      </c>
      <c r="M39" t="s">
        <v>18</v>
      </c>
    </row>
    <row r="40" spans="1:13" x14ac:dyDescent="0.25">
      <c r="A40" s="1">
        <v>46211.70300947917</v>
      </c>
      <c r="B40">
        <v>226.905</v>
      </c>
      <c r="C40">
        <v>226.93</v>
      </c>
      <c r="D40">
        <v>226.93</v>
      </c>
      <c r="E40">
        <v>226.95</v>
      </c>
      <c r="F40">
        <v>22.21</v>
      </c>
      <c r="G40">
        <v>44.7</v>
      </c>
      <c r="H40" t="s">
        <v>18</v>
      </c>
      <c r="I40">
        <v>59.19</v>
      </c>
      <c r="J40">
        <v>50.027999999999999</v>
      </c>
      <c r="K40">
        <v>50.03</v>
      </c>
      <c r="L40">
        <v>50.030999999999999</v>
      </c>
      <c r="M40" t="s">
        <v>18</v>
      </c>
    </row>
    <row r="41" spans="1:13" x14ac:dyDescent="0.25">
      <c r="A41" s="1">
        <v>46211.703021041663</v>
      </c>
      <c r="B41">
        <v>226.89400000000001</v>
      </c>
      <c r="C41">
        <v>226.92599999999999</v>
      </c>
      <c r="D41">
        <v>226.92599999999999</v>
      </c>
      <c r="E41">
        <v>226.98599999999999</v>
      </c>
      <c r="F41">
        <v>25.81</v>
      </c>
      <c r="G41">
        <v>46.86</v>
      </c>
      <c r="H41" t="s">
        <v>18</v>
      </c>
      <c r="I41">
        <v>63.61</v>
      </c>
      <c r="J41">
        <v>50.03</v>
      </c>
      <c r="K41">
        <v>50.031999999999996</v>
      </c>
      <c r="L41">
        <v>50.033000000000001</v>
      </c>
      <c r="M41" t="s">
        <v>18</v>
      </c>
    </row>
    <row r="42" spans="1:13" x14ac:dyDescent="0.25">
      <c r="A42" s="1">
        <v>46211.703032604164</v>
      </c>
      <c r="B42">
        <v>226.81100000000001</v>
      </c>
      <c r="C42">
        <v>226.83799999999999</v>
      </c>
      <c r="D42">
        <v>226.83799999999999</v>
      </c>
      <c r="E42">
        <v>226.85</v>
      </c>
      <c r="F42">
        <v>27.66</v>
      </c>
      <c r="G42">
        <v>56.15</v>
      </c>
      <c r="H42" t="s">
        <v>18</v>
      </c>
      <c r="I42">
        <v>73.34</v>
      </c>
      <c r="J42">
        <v>50.026000000000003</v>
      </c>
      <c r="K42">
        <v>50.027000000000001</v>
      </c>
      <c r="L42">
        <v>50.027999999999999</v>
      </c>
      <c r="M42" t="s">
        <v>18</v>
      </c>
    </row>
    <row r="43" spans="1:13" x14ac:dyDescent="0.25">
      <c r="A43" s="1">
        <v>46211.703044178241</v>
      </c>
      <c r="B43">
        <v>226.82</v>
      </c>
      <c r="C43">
        <v>226.874</v>
      </c>
      <c r="D43">
        <v>226.874</v>
      </c>
      <c r="E43">
        <v>226.917</v>
      </c>
      <c r="F43">
        <v>30.21</v>
      </c>
      <c r="G43">
        <v>60.63</v>
      </c>
      <c r="H43" t="s">
        <v>18</v>
      </c>
      <c r="I43">
        <v>90.64</v>
      </c>
      <c r="J43">
        <v>50.021999999999998</v>
      </c>
      <c r="K43">
        <v>50.023000000000003</v>
      </c>
      <c r="L43">
        <v>50.024999999999999</v>
      </c>
      <c r="M43" t="s">
        <v>18</v>
      </c>
    </row>
    <row r="44" spans="1:13" x14ac:dyDescent="0.25">
      <c r="A44" s="1">
        <v>46211.703055752318</v>
      </c>
      <c r="B44">
        <v>226.876</v>
      </c>
      <c r="C44">
        <v>226.893</v>
      </c>
      <c r="D44">
        <v>226.893</v>
      </c>
      <c r="E44">
        <v>226.90700000000001</v>
      </c>
      <c r="F44">
        <v>14.9</v>
      </c>
      <c r="G44">
        <v>37.76</v>
      </c>
      <c r="H44" t="s">
        <v>18</v>
      </c>
      <c r="I44">
        <v>59.4</v>
      </c>
      <c r="J44">
        <v>50.015999999999998</v>
      </c>
      <c r="K44">
        <v>50.018000000000001</v>
      </c>
      <c r="L44">
        <v>50.021000000000001</v>
      </c>
      <c r="M44" t="s">
        <v>18</v>
      </c>
    </row>
    <row r="45" spans="1:13" x14ac:dyDescent="0.25">
      <c r="A45" s="1">
        <v>46211.703067314818</v>
      </c>
      <c r="B45">
        <v>226.89400000000001</v>
      </c>
      <c r="C45">
        <v>226.91200000000001</v>
      </c>
      <c r="D45">
        <v>226.91200000000001</v>
      </c>
      <c r="E45">
        <v>226.923</v>
      </c>
      <c r="F45">
        <v>30.62</v>
      </c>
      <c r="G45">
        <v>49.42</v>
      </c>
      <c r="H45" t="s">
        <v>18</v>
      </c>
      <c r="I45">
        <v>67.56</v>
      </c>
      <c r="J45">
        <v>50.012</v>
      </c>
      <c r="K45">
        <v>50.012999999999998</v>
      </c>
      <c r="L45">
        <v>50.014000000000003</v>
      </c>
      <c r="M45" t="s">
        <v>18</v>
      </c>
    </row>
    <row r="46" spans="1:13" x14ac:dyDescent="0.25">
      <c r="A46" s="1">
        <v>46211.703078888888</v>
      </c>
      <c r="B46">
        <v>226.87700000000001</v>
      </c>
      <c r="C46">
        <v>226.90199999999999</v>
      </c>
      <c r="D46">
        <v>226.90199999999999</v>
      </c>
      <c r="E46">
        <v>226.928</v>
      </c>
      <c r="F46">
        <v>19.239999999999998</v>
      </c>
      <c r="G46">
        <v>35.4</v>
      </c>
      <c r="H46" t="s">
        <v>18</v>
      </c>
      <c r="I46">
        <v>47.38</v>
      </c>
      <c r="J46">
        <v>50.012</v>
      </c>
      <c r="K46">
        <v>50.012</v>
      </c>
      <c r="L46">
        <v>50.012999999999998</v>
      </c>
      <c r="M46" t="s">
        <v>18</v>
      </c>
    </row>
    <row r="47" spans="1:13" x14ac:dyDescent="0.25">
      <c r="A47" s="1">
        <v>46211.703090462965</v>
      </c>
      <c r="B47">
        <v>226.85400000000001</v>
      </c>
      <c r="C47">
        <v>226.876</v>
      </c>
      <c r="D47">
        <v>226.876</v>
      </c>
      <c r="E47">
        <v>226.89099999999999</v>
      </c>
      <c r="F47">
        <v>14.9</v>
      </c>
      <c r="G47">
        <v>22.43</v>
      </c>
      <c r="H47" t="s">
        <v>18</v>
      </c>
      <c r="I47">
        <v>32.57</v>
      </c>
      <c r="J47">
        <v>50.006999999999998</v>
      </c>
      <c r="K47">
        <v>50.009</v>
      </c>
      <c r="L47">
        <v>50.011000000000003</v>
      </c>
      <c r="M47" t="s">
        <v>18</v>
      </c>
    </row>
    <row r="48" spans="1:13" x14ac:dyDescent="0.25">
      <c r="A48" s="1">
        <v>46211.703102037034</v>
      </c>
      <c r="B48">
        <v>226.809</v>
      </c>
      <c r="C48">
        <v>226.85300000000001</v>
      </c>
      <c r="D48">
        <v>226.85300000000001</v>
      </c>
      <c r="E48">
        <v>226.87899999999999</v>
      </c>
      <c r="F48">
        <v>19.239999999999998</v>
      </c>
      <c r="G48">
        <v>26.28</v>
      </c>
      <c r="H48" t="s">
        <v>18</v>
      </c>
      <c r="I48">
        <v>37.17</v>
      </c>
      <c r="J48">
        <v>50.005000000000003</v>
      </c>
      <c r="K48">
        <v>50.006</v>
      </c>
      <c r="L48">
        <v>50.006999999999998</v>
      </c>
      <c r="M48" t="s">
        <v>18</v>
      </c>
    </row>
    <row r="49" spans="1:13" x14ac:dyDescent="0.25">
      <c r="A49" s="1">
        <v>46211.703113611111</v>
      </c>
      <c r="B49">
        <v>226.631</v>
      </c>
      <c r="C49">
        <v>226.803</v>
      </c>
      <c r="D49">
        <v>226.803</v>
      </c>
      <c r="E49">
        <v>226.876</v>
      </c>
      <c r="F49">
        <v>20.48</v>
      </c>
      <c r="G49">
        <v>28.79</v>
      </c>
      <c r="H49" t="s">
        <v>18</v>
      </c>
      <c r="I49">
        <v>43.3</v>
      </c>
      <c r="J49">
        <v>50.003</v>
      </c>
      <c r="K49">
        <v>50.003999999999998</v>
      </c>
      <c r="L49">
        <v>50.005000000000003</v>
      </c>
      <c r="M49" t="s">
        <v>18</v>
      </c>
    </row>
    <row r="50" spans="1:13" x14ac:dyDescent="0.25">
      <c r="A50" s="1">
        <v>46211.703125185188</v>
      </c>
      <c r="B50">
        <v>226.54400000000001</v>
      </c>
      <c r="C50">
        <v>226.57599999999999</v>
      </c>
      <c r="D50">
        <v>226.57599999999999</v>
      </c>
      <c r="E50">
        <v>226.678</v>
      </c>
      <c r="F50">
        <v>43.3</v>
      </c>
      <c r="G50">
        <v>58.48</v>
      </c>
      <c r="H50" t="s">
        <v>18</v>
      </c>
      <c r="I50">
        <v>80.400000000000006</v>
      </c>
      <c r="J50">
        <v>50.000999999999998</v>
      </c>
      <c r="K50">
        <v>50.002000000000002</v>
      </c>
      <c r="L50">
        <v>50.003</v>
      </c>
      <c r="M50" t="s">
        <v>18</v>
      </c>
    </row>
    <row r="51" spans="1:13" x14ac:dyDescent="0.25">
      <c r="A51" s="1">
        <v>46211.703136759257</v>
      </c>
      <c r="B51">
        <v>226.749</v>
      </c>
      <c r="C51">
        <v>226.762</v>
      </c>
      <c r="D51">
        <v>226.762</v>
      </c>
      <c r="E51">
        <v>226.77199999999999</v>
      </c>
      <c r="F51">
        <v>18.59</v>
      </c>
      <c r="G51">
        <v>27.66</v>
      </c>
      <c r="H51" t="s">
        <v>18</v>
      </c>
      <c r="I51">
        <v>33.69</v>
      </c>
      <c r="J51">
        <v>49.997999999999998</v>
      </c>
      <c r="K51">
        <v>50</v>
      </c>
      <c r="L51">
        <v>50.000999999999998</v>
      </c>
      <c r="M51" t="s">
        <v>18</v>
      </c>
    </row>
    <row r="52" spans="1:13" x14ac:dyDescent="0.25">
      <c r="A52" s="1">
        <v>46211.703148333334</v>
      </c>
      <c r="B52">
        <v>226.66499999999999</v>
      </c>
      <c r="C52">
        <v>226.71700000000001</v>
      </c>
      <c r="D52">
        <v>226.71700000000001</v>
      </c>
      <c r="E52">
        <v>226.75299999999999</v>
      </c>
      <c r="F52">
        <v>19.87</v>
      </c>
      <c r="G52">
        <v>23.51</v>
      </c>
      <c r="H52" t="s">
        <v>18</v>
      </c>
      <c r="I52">
        <v>27.66</v>
      </c>
      <c r="J52">
        <v>49.991999999999997</v>
      </c>
      <c r="K52">
        <v>49.994</v>
      </c>
      <c r="L52">
        <v>49.996000000000002</v>
      </c>
      <c r="M52" t="s">
        <v>18</v>
      </c>
    </row>
    <row r="53" spans="1:13" x14ac:dyDescent="0.25">
      <c r="A53" s="1">
        <v>46211.703159907411</v>
      </c>
      <c r="B53">
        <v>226.655</v>
      </c>
      <c r="C53">
        <v>226.68199999999999</v>
      </c>
      <c r="D53">
        <v>226.68199999999999</v>
      </c>
      <c r="E53">
        <v>226.709</v>
      </c>
      <c r="F53">
        <v>20.48</v>
      </c>
      <c r="G53">
        <v>31.1</v>
      </c>
      <c r="H53" t="s">
        <v>18</v>
      </c>
      <c r="I53">
        <v>39.74</v>
      </c>
      <c r="J53">
        <v>49.981999999999999</v>
      </c>
      <c r="K53">
        <v>49.985999999999997</v>
      </c>
      <c r="L53">
        <v>49.99</v>
      </c>
      <c r="M53" t="s">
        <v>18</v>
      </c>
    </row>
    <row r="54" spans="1:13" x14ac:dyDescent="0.25">
      <c r="A54" s="1">
        <v>46211.70317148148</v>
      </c>
      <c r="B54">
        <v>226.63200000000001</v>
      </c>
      <c r="C54">
        <v>226.68199999999999</v>
      </c>
      <c r="D54">
        <v>226.68199999999999</v>
      </c>
      <c r="E54">
        <v>226.72200000000001</v>
      </c>
      <c r="F54">
        <v>28.1</v>
      </c>
      <c r="G54">
        <v>42.38</v>
      </c>
      <c r="H54" t="s">
        <v>18</v>
      </c>
      <c r="I54">
        <v>48.16</v>
      </c>
      <c r="J54">
        <v>49.975999999999999</v>
      </c>
      <c r="K54">
        <v>49.978000000000002</v>
      </c>
      <c r="L54">
        <v>49.981000000000002</v>
      </c>
      <c r="M54" t="s">
        <v>18</v>
      </c>
    </row>
    <row r="55" spans="1:13" x14ac:dyDescent="0.25">
      <c r="A55" s="1">
        <v>46211.703183067133</v>
      </c>
      <c r="B55">
        <v>226.715</v>
      </c>
      <c r="C55">
        <v>226.74100000000001</v>
      </c>
      <c r="D55">
        <v>226.74100000000001</v>
      </c>
      <c r="E55">
        <v>226.774</v>
      </c>
      <c r="F55">
        <v>17.91</v>
      </c>
      <c r="G55">
        <v>20.96</v>
      </c>
      <c r="H55" t="s">
        <v>18</v>
      </c>
      <c r="I55">
        <v>25.33</v>
      </c>
      <c r="J55">
        <v>49.972000000000001</v>
      </c>
      <c r="K55">
        <v>49.972999999999999</v>
      </c>
      <c r="L55">
        <v>49.973999999999997</v>
      </c>
      <c r="M55" t="s">
        <v>18</v>
      </c>
    </row>
    <row r="56" spans="1:13" x14ac:dyDescent="0.25">
      <c r="A56" s="1">
        <v>46211.703194641203</v>
      </c>
      <c r="B56">
        <v>226.74100000000001</v>
      </c>
      <c r="C56">
        <v>226.834</v>
      </c>
      <c r="D56">
        <v>226.834</v>
      </c>
      <c r="E56">
        <v>226.90799999999999</v>
      </c>
      <c r="F56">
        <v>24.33</v>
      </c>
      <c r="G56">
        <v>49.02</v>
      </c>
      <c r="H56" t="s">
        <v>18</v>
      </c>
      <c r="I56">
        <v>65.709999999999994</v>
      </c>
      <c r="J56">
        <v>49.972000000000001</v>
      </c>
      <c r="K56">
        <v>49.972000000000001</v>
      </c>
      <c r="L56">
        <v>49.972999999999999</v>
      </c>
      <c r="M56" t="s">
        <v>18</v>
      </c>
    </row>
    <row r="57" spans="1:13" x14ac:dyDescent="0.25">
      <c r="A57" s="1">
        <v>46211.703206226855</v>
      </c>
      <c r="B57">
        <v>226.91499999999999</v>
      </c>
      <c r="C57">
        <v>226.95400000000001</v>
      </c>
      <c r="D57">
        <v>226.95400000000001</v>
      </c>
      <c r="E57">
        <v>227.01400000000001</v>
      </c>
      <c r="F57">
        <v>23.3</v>
      </c>
      <c r="G57">
        <v>46.49</v>
      </c>
      <c r="H57" t="s">
        <v>18</v>
      </c>
      <c r="I57">
        <v>72.150000000000006</v>
      </c>
      <c r="J57">
        <v>49.972000000000001</v>
      </c>
      <c r="K57">
        <v>49.972000000000001</v>
      </c>
      <c r="L57">
        <v>49.972999999999999</v>
      </c>
      <c r="M57" t="s">
        <v>18</v>
      </c>
    </row>
    <row r="58" spans="1:13" x14ac:dyDescent="0.25">
      <c r="A58" s="1">
        <v>46211.703217800925</v>
      </c>
      <c r="B58">
        <v>227.001</v>
      </c>
      <c r="C58">
        <v>227.01300000000001</v>
      </c>
      <c r="D58">
        <v>227.01300000000001</v>
      </c>
      <c r="E58">
        <v>227.02600000000001</v>
      </c>
      <c r="F58">
        <v>37.83</v>
      </c>
      <c r="G58">
        <v>54.68</v>
      </c>
      <c r="H58" t="s">
        <v>18</v>
      </c>
      <c r="I58">
        <v>84.44</v>
      </c>
      <c r="J58">
        <v>49.975000000000001</v>
      </c>
      <c r="K58">
        <v>49.975999999999999</v>
      </c>
      <c r="L58">
        <v>49.976999999999997</v>
      </c>
      <c r="M58" t="s">
        <v>18</v>
      </c>
    </row>
    <row r="59" spans="1:13" x14ac:dyDescent="0.25">
      <c r="A59" s="1">
        <v>46211.70322938657</v>
      </c>
      <c r="B59">
        <v>226.97300000000001</v>
      </c>
      <c r="C59">
        <v>226.99100000000001</v>
      </c>
      <c r="D59">
        <v>226.99100000000001</v>
      </c>
      <c r="E59">
        <v>227.01</v>
      </c>
      <c r="F59">
        <v>19.239999999999998</v>
      </c>
      <c r="G59">
        <v>34.479999999999997</v>
      </c>
      <c r="H59" t="s">
        <v>18</v>
      </c>
      <c r="I59">
        <v>40.049999999999997</v>
      </c>
      <c r="J59">
        <v>49.975999999999999</v>
      </c>
      <c r="K59">
        <v>49.978000000000002</v>
      </c>
      <c r="L59">
        <v>49.981000000000002</v>
      </c>
      <c r="M59" t="s">
        <v>18</v>
      </c>
    </row>
    <row r="60" spans="1:13" x14ac:dyDescent="0.25">
      <c r="A60" s="1">
        <v>46211.703240960647</v>
      </c>
      <c r="B60">
        <v>226.898</v>
      </c>
      <c r="C60">
        <v>226.96299999999999</v>
      </c>
      <c r="D60">
        <v>226.96299999999999</v>
      </c>
      <c r="E60">
        <v>227.005</v>
      </c>
      <c r="F60">
        <v>21.65</v>
      </c>
      <c r="G60">
        <v>42.73</v>
      </c>
      <c r="H60" t="s">
        <v>18</v>
      </c>
      <c r="I60">
        <v>63.61</v>
      </c>
      <c r="J60">
        <v>49.981999999999999</v>
      </c>
      <c r="K60">
        <v>49.981999999999999</v>
      </c>
      <c r="L60">
        <v>49.981999999999999</v>
      </c>
      <c r="M60" t="s">
        <v>18</v>
      </c>
    </row>
    <row r="61" spans="1:13" x14ac:dyDescent="0.25">
      <c r="A61" s="1">
        <v>46211.703252546293</v>
      </c>
      <c r="B61">
        <v>226.911</v>
      </c>
      <c r="C61">
        <v>226.93100000000001</v>
      </c>
      <c r="D61">
        <v>226.93100000000001</v>
      </c>
      <c r="E61">
        <v>226.953</v>
      </c>
      <c r="F61">
        <v>14.9</v>
      </c>
      <c r="G61">
        <v>20.96</v>
      </c>
      <c r="H61" t="s">
        <v>18</v>
      </c>
      <c r="I61">
        <v>29.39</v>
      </c>
      <c r="J61">
        <v>49.981999999999999</v>
      </c>
      <c r="K61">
        <v>49.984000000000002</v>
      </c>
      <c r="L61">
        <v>49.985999999999997</v>
      </c>
      <c r="M61" t="s">
        <v>18</v>
      </c>
    </row>
    <row r="62" spans="1:13" x14ac:dyDescent="0.25">
      <c r="A62" s="1">
        <v>46211.70326412037</v>
      </c>
      <c r="B62">
        <v>226.869</v>
      </c>
      <c r="C62">
        <v>226.90600000000001</v>
      </c>
      <c r="D62">
        <v>226.90600000000001</v>
      </c>
      <c r="E62">
        <v>226.93100000000001</v>
      </c>
      <c r="F62">
        <v>19.87</v>
      </c>
      <c r="G62">
        <v>29.47</v>
      </c>
      <c r="H62" t="s">
        <v>18</v>
      </c>
      <c r="I62">
        <v>38.15</v>
      </c>
      <c r="J62">
        <v>49.985999999999997</v>
      </c>
      <c r="K62">
        <v>49.987000000000002</v>
      </c>
      <c r="L62">
        <v>49.988</v>
      </c>
      <c r="M62" t="s">
        <v>18</v>
      </c>
    </row>
    <row r="63" spans="1:13" x14ac:dyDescent="0.25">
      <c r="A63" s="1">
        <v>46211.703275694446</v>
      </c>
      <c r="B63">
        <v>226.74</v>
      </c>
      <c r="C63">
        <v>226.761</v>
      </c>
      <c r="D63">
        <v>226.761</v>
      </c>
      <c r="E63">
        <v>226.80199999999999</v>
      </c>
      <c r="F63">
        <v>16.47</v>
      </c>
      <c r="G63">
        <v>19.239999999999998</v>
      </c>
      <c r="H63" t="s">
        <v>18</v>
      </c>
      <c r="I63">
        <v>22.76</v>
      </c>
      <c r="J63">
        <v>49.98</v>
      </c>
      <c r="K63">
        <v>49.981999999999999</v>
      </c>
      <c r="L63">
        <v>49.984000000000002</v>
      </c>
      <c r="M63" t="s">
        <v>18</v>
      </c>
    </row>
    <row r="64" spans="1:13" x14ac:dyDescent="0.25">
      <c r="A64" s="1">
        <v>46211.703287280092</v>
      </c>
      <c r="B64">
        <v>226.77</v>
      </c>
      <c r="C64">
        <v>226.78200000000001</v>
      </c>
      <c r="D64">
        <v>226.78200000000001</v>
      </c>
      <c r="E64">
        <v>226.79</v>
      </c>
      <c r="F64">
        <v>17.21</v>
      </c>
      <c r="G64">
        <v>66.42</v>
      </c>
      <c r="H64" t="s">
        <v>18</v>
      </c>
      <c r="I64">
        <v>92.39</v>
      </c>
      <c r="J64">
        <v>49.972000000000001</v>
      </c>
      <c r="K64">
        <v>49.975000000000001</v>
      </c>
      <c r="L64">
        <v>49.978999999999999</v>
      </c>
      <c r="M64" t="s">
        <v>18</v>
      </c>
    </row>
    <row r="65" spans="1:13" x14ac:dyDescent="0.25">
      <c r="A65" s="1">
        <v>46211.703298854169</v>
      </c>
      <c r="B65">
        <v>226.72300000000001</v>
      </c>
      <c r="C65">
        <v>226.751</v>
      </c>
      <c r="D65">
        <v>226.751</v>
      </c>
      <c r="E65">
        <v>226.77199999999999</v>
      </c>
      <c r="F65">
        <v>34.049999999999997</v>
      </c>
      <c r="G65">
        <v>49.37</v>
      </c>
      <c r="H65" t="s">
        <v>18</v>
      </c>
      <c r="I65">
        <v>80.400000000000006</v>
      </c>
      <c r="J65">
        <v>49.960999999999999</v>
      </c>
      <c r="K65">
        <v>49.965000000000003</v>
      </c>
      <c r="L65">
        <v>49.969000000000001</v>
      </c>
      <c r="M65" t="s">
        <v>18</v>
      </c>
    </row>
    <row r="66" spans="1:13" x14ac:dyDescent="0.25">
      <c r="A66" s="1">
        <v>46211.703310439814</v>
      </c>
      <c r="B66">
        <v>226.643</v>
      </c>
      <c r="C66">
        <v>226.72</v>
      </c>
      <c r="D66">
        <v>226.72</v>
      </c>
      <c r="E66">
        <v>226.76900000000001</v>
      </c>
      <c r="F66">
        <v>18.59</v>
      </c>
      <c r="G66">
        <v>33.83</v>
      </c>
      <c r="H66" t="s">
        <v>18</v>
      </c>
      <c r="I66">
        <v>46.86</v>
      </c>
      <c r="J66">
        <v>49.951000000000001</v>
      </c>
      <c r="K66">
        <v>49.954999999999998</v>
      </c>
      <c r="L66">
        <v>49.957999999999998</v>
      </c>
      <c r="M66" t="s">
        <v>18</v>
      </c>
    </row>
    <row r="67" spans="1:13" x14ac:dyDescent="0.25">
      <c r="A67" s="1">
        <v>46211.70332202546</v>
      </c>
      <c r="B67">
        <v>226.709</v>
      </c>
      <c r="C67">
        <v>226.721</v>
      </c>
      <c r="D67">
        <v>226.721</v>
      </c>
      <c r="E67">
        <v>226.75</v>
      </c>
      <c r="F67">
        <v>14.9</v>
      </c>
      <c r="G67">
        <v>19.239999999999998</v>
      </c>
      <c r="H67" t="s">
        <v>18</v>
      </c>
      <c r="I67">
        <v>22.76</v>
      </c>
      <c r="J67">
        <v>49.942</v>
      </c>
      <c r="K67">
        <v>49.945</v>
      </c>
      <c r="L67">
        <v>49.948</v>
      </c>
      <c r="M67" t="s">
        <v>18</v>
      </c>
    </row>
    <row r="68" spans="1:13" x14ac:dyDescent="0.25">
      <c r="A68" s="1">
        <v>46211.703333611113</v>
      </c>
      <c r="B68">
        <v>226.673</v>
      </c>
      <c r="C68">
        <v>226.684</v>
      </c>
      <c r="D68">
        <v>226.684</v>
      </c>
      <c r="E68">
        <v>226.70400000000001</v>
      </c>
      <c r="F68">
        <v>15.71</v>
      </c>
      <c r="G68">
        <v>22.32</v>
      </c>
      <c r="H68" t="s">
        <v>18</v>
      </c>
      <c r="I68">
        <v>31.8</v>
      </c>
      <c r="J68">
        <v>49.936</v>
      </c>
      <c r="K68">
        <v>49.938000000000002</v>
      </c>
      <c r="L68">
        <v>49.941000000000003</v>
      </c>
      <c r="M68" t="s">
        <v>18</v>
      </c>
    </row>
    <row r="69" spans="1:13" x14ac:dyDescent="0.25">
      <c r="A69" s="1">
        <v>46211.703345208334</v>
      </c>
      <c r="B69">
        <v>226.649</v>
      </c>
      <c r="C69">
        <v>226.68100000000001</v>
      </c>
      <c r="D69">
        <v>226.68100000000001</v>
      </c>
      <c r="E69">
        <v>226.70599999999999</v>
      </c>
      <c r="F69">
        <v>17.91</v>
      </c>
      <c r="G69">
        <v>41.62</v>
      </c>
      <c r="H69" t="s">
        <v>18</v>
      </c>
      <c r="I69">
        <v>63.61</v>
      </c>
      <c r="J69">
        <v>49.930999999999997</v>
      </c>
      <c r="K69">
        <v>49.933</v>
      </c>
      <c r="L69">
        <v>49.933999999999997</v>
      </c>
      <c r="M69" t="s">
        <v>18</v>
      </c>
    </row>
    <row r="70" spans="1:13" x14ac:dyDescent="0.25">
      <c r="A70" s="1">
        <v>46211.70335679398</v>
      </c>
      <c r="B70">
        <v>226.55699999999999</v>
      </c>
      <c r="C70">
        <v>226.602</v>
      </c>
      <c r="D70">
        <v>226.602</v>
      </c>
      <c r="E70">
        <v>226.66300000000001</v>
      </c>
      <c r="F70">
        <v>21.65</v>
      </c>
      <c r="G70">
        <v>30.46</v>
      </c>
      <c r="H70" t="s">
        <v>18</v>
      </c>
      <c r="I70">
        <v>41.85</v>
      </c>
      <c r="J70">
        <v>49.924999999999997</v>
      </c>
      <c r="K70">
        <v>49.927999999999997</v>
      </c>
      <c r="L70">
        <v>49.93</v>
      </c>
      <c r="M70" t="s">
        <v>18</v>
      </c>
    </row>
    <row r="71" spans="1:13" x14ac:dyDescent="0.25">
      <c r="A71" s="1">
        <v>46211.703368391201</v>
      </c>
      <c r="B71">
        <v>226.60400000000001</v>
      </c>
      <c r="C71">
        <v>226.67500000000001</v>
      </c>
      <c r="D71">
        <v>226.67500000000001</v>
      </c>
      <c r="E71">
        <v>226.73099999999999</v>
      </c>
      <c r="F71">
        <v>32.57</v>
      </c>
      <c r="G71">
        <v>45.63</v>
      </c>
      <c r="H71" t="s">
        <v>18</v>
      </c>
      <c r="I71">
        <v>60.43</v>
      </c>
      <c r="J71">
        <v>49.921999999999997</v>
      </c>
      <c r="K71">
        <v>49.923000000000002</v>
      </c>
      <c r="L71">
        <v>49.923999999999999</v>
      </c>
      <c r="M71" t="s">
        <v>18</v>
      </c>
    </row>
    <row r="72" spans="1:13" x14ac:dyDescent="0.25">
      <c r="A72" s="1">
        <v>46211.703379976854</v>
      </c>
      <c r="B72">
        <v>226.65299999999999</v>
      </c>
      <c r="C72">
        <v>226.672</v>
      </c>
      <c r="D72">
        <v>226.672</v>
      </c>
      <c r="E72">
        <v>226.69499999999999</v>
      </c>
      <c r="F72">
        <v>16.47</v>
      </c>
      <c r="G72">
        <v>21.99</v>
      </c>
      <c r="H72" t="s">
        <v>18</v>
      </c>
      <c r="I72">
        <v>28.1</v>
      </c>
      <c r="J72">
        <v>49.917999999999999</v>
      </c>
      <c r="K72">
        <v>49.918999999999997</v>
      </c>
      <c r="L72">
        <v>49.920999999999999</v>
      </c>
      <c r="M72" t="s">
        <v>18</v>
      </c>
    </row>
    <row r="73" spans="1:13" x14ac:dyDescent="0.25">
      <c r="A73" s="1">
        <v>46211.703391574076</v>
      </c>
      <c r="B73">
        <v>226.66399999999999</v>
      </c>
      <c r="C73">
        <v>226.68299999999999</v>
      </c>
      <c r="D73">
        <v>226.68299999999999</v>
      </c>
      <c r="E73">
        <v>226.70400000000001</v>
      </c>
      <c r="F73">
        <v>21.65</v>
      </c>
      <c r="G73">
        <v>56.63</v>
      </c>
      <c r="H73" t="s">
        <v>18</v>
      </c>
      <c r="I73">
        <v>96.06</v>
      </c>
      <c r="J73">
        <v>49.915999999999997</v>
      </c>
      <c r="K73">
        <v>49.915999999999997</v>
      </c>
      <c r="L73">
        <v>49.917000000000002</v>
      </c>
      <c r="M73" t="s">
        <v>18</v>
      </c>
    </row>
    <row r="74" spans="1:13" x14ac:dyDescent="0.25">
      <c r="A74" s="1">
        <v>46211.703403171297</v>
      </c>
      <c r="B74">
        <v>226.636</v>
      </c>
      <c r="C74">
        <v>226.66900000000001</v>
      </c>
      <c r="D74">
        <v>226.66900000000001</v>
      </c>
      <c r="E74">
        <v>226.71100000000001</v>
      </c>
      <c r="F74">
        <v>19.87</v>
      </c>
      <c r="G74">
        <v>37.04</v>
      </c>
      <c r="H74" t="s">
        <v>18</v>
      </c>
      <c r="I74">
        <v>51.14</v>
      </c>
      <c r="J74">
        <v>49.917000000000002</v>
      </c>
      <c r="K74">
        <v>49.918999999999997</v>
      </c>
      <c r="L74">
        <v>49.921999999999997</v>
      </c>
      <c r="M74" t="s">
        <v>18</v>
      </c>
    </row>
    <row r="75" spans="1:13" x14ac:dyDescent="0.25">
      <c r="A75" s="1">
        <v>46211.703414756943</v>
      </c>
      <c r="B75">
        <v>226.73</v>
      </c>
      <c r="C75">
        <v>226.755</v>
      </c>
      <c r="D75">
        <v>226.755</v>
      </c>
      <c r="E75">
        <v>226.79</v>
      </c>
      <c r="F75">
        <v>18.59</v>
      </c>
      <c r="G75">
        <v>43.36</v>
      </c>
      <c r="H75" t="s">
        <v>18</v>
      </c>
      <c r="I75">
        <v>65.52</v>
      </c>
      <c r="J75">
        <v>49.923000000000002</v>
      </c>
      <c r="K75">
        <v>49.926000000000002</v>
      </c>
      <c r="L75">
        <v>49.929000000000002</v>
      </c>
      <c r="M75" t="s">
        <v>18</v>
      </c>
    </row>
    <row r="76" spans="1:13" x14ac:dyDescent="0.25">
      <c r="A76" s="1">
        <v>46211.703426342596</v>
      </c>
      <c r="B76">
        <v>226.77199999999999</v>
      </c>
      <c r="C76">
        <v>226.79300000000001</v>
      </c>
      <c r="D76">
        <v>226.79300000000001</v>
      </c>
      <c r="E76">
        <v>226.809</v>
      </c>
      <c r="F76">
        <v>17.21</v>
      </c>
      <c r="G76">
        <v>21.07</v>
      </c>
      <c r="H76" t="s">
        <v>18</v>
      </c>
      <c r="I76">
        <v>27.66</v>
      </c>
      <c r="J76">
        <v>49.93</v>
      </c>
      <c r="K76">
        <v>49.933</v>
      </c>
      <c r="L76">
        <v>49.936</v>
      </c>
      <c r="M76" t="s">
        <v>18</v>
      </c>
    </row>
    <row r="77" spans="1:13" x14ac:dyDescent="0.25">
      <c r="A77" s="1">
        <v>46211.703437939817</v>
      </c>
      <c r="B77">
        <v>226.739</v>
      </c>
      <c r="C77">
        <v>226.798</v>
      </c>
      <c r="D77">
        <v>226.798</v>
      </c>
      <c r="E77">
        <v>226.86199999999999</v>
      </c>
      <c r="F77">
        <v>22.76</v>
      </c>
      <c r="G77">
        <v>32.869999999999997</v>
      </c>
      <c r="H77" t="s">
        <v>18</v>
      </c>
      <c r="I77">
        <v>48.41</v>
      </c>
      <c r="J77">
        <v>49.936999999999998</v>
      </c>
      <c r="K77">
        <v>49.939</v>
      </c>
      <c r="L77">
        <v>49.942</v>
      </c>
      <c r="M77" t="s">
        <v>18</v>
      </c>
    </row>
    <row r="78" spans="1:13" x14ac:dyDescent="0.25">
      <c r="A78" s="1">
        <v>46211.703449525463</v>
      </c>
      <c r="B78">
        <v>226.75899999999999</v>
      </c>
      <c r="C78">
        <v>226.78800000000001</v>
      </c>
      <c r="D78">
        <v>226.78800000000001</v>
      </c>
      <c r="E78">
        <v>226.83699999999999</v>
      </c>
      <c r="F78">
        <v>19.87</v>
      </c>
      <c r="G78">
        <v>36.159999999999997</v>
      </c>
      <c r="H78" t="s">
        <v>18</v>
      </c>
      <c r="I78">
        <v>58.35</v>
      </c>
      <c r="J78">
        <v>49.944000000000003</v>
      </c>
      <c r="K78">
        <v>49.945999999999998</v>
      </c>
      <c r="L78">
        <v>49.948999999999998</v>
      </c>
      <c r="M78" t="s">
        <v>18</v>
      </c>
    </row>
    <row r="79" spans="1:13" x14ac:dyDescent="0.25">
      <c r="A79" s="1">
        <v>46211.703461111108</v>
      </c>
      <c r="B79">
        <v>226.81700000000001</v>
      </c>
      <c r="C79">
        <v>226.839</v>
      </c>
      <c r="D79">
        <v>226.839</v>
      </c>
      <c r="E79">
        <v>226.87299999999999</v>
      </c>
      <c r="F79">
        <v>21.65</v>
      </c>
      <c r="G79">
        <v>27.74</v>
      </c>
      <c r="H79" t="s">
        <v>18</v>
      </c>
      <c r="I79">
        <v>34.049999999999997</v>
      </c>
      <c r="J79">
        <v>49.95</v>
      </c>
      <c r="K79">
        <v>49.953000000000003</v>
      </c>
      <c r="L79">
        <v>49.956000000000003</v>
      </c>
      <c r="M79" t="s">
        <v>18</v>
      </c>
    </row>
    <row r="80" spans="1:13" x14ac:dyDescent="0.25">
      <c r="A80" s="1">
        <v>46211.703472210647</v>
      </c>
      <c r="B80">
        <v>226.851</v>
      </c>
      <c r="C80">
        <v>226.89400000000001</v>
      </c>
      <c r="D80">
        <v>226.89400000000001</v>
      </c>
      <c r="E80">
        <v>226.93199999999999</v>
      </c>
      <c r="F80">
        <v>22.76</v>
      </c>
      <c r="G80">
        <v>34.200000000000003</v>
      </c>
      <c r="H80" t="s">
        <v>18</v>
      </c>
      <c r="I80">
        <v>51.14</v>
      </c>
      <c r="J80">
        <v>49.957000000000001</v>
      </c>
      <c r="K80">
        <v>49.96</v>
      </c>
      <c r="L80">
        <v>49.963000000000001</v>
      </c>
      <c r="M80" t="s">
        <v>18</v>
      </c>
    </row>
    <row r="81" spans="1:13" x14ac:dyDescent="0.25">
      <c r="A81" s="1">
        <v>46211.703483796293</v>
      </c>
      <c r="B81">
        <v>226.85</v>
      </c>
      <c r="C81">
        <v>226.917</v>
      </c>
      <c r="D81">
        <v>226.917</v>
      </c>
      <c r="E81">
        <v>226.952</v>
      </c>
      <c r="F81">
        <v>14.05</v>
      </c>
      <c r="G81">
        <v>33.83</v>
      </c>
      <c r="H81" t="s">
        <v>18</v>
      </c>
      <c r="I81">
        <v>56.85</v>
      </c>
      <c r="J81">
        <v>49.965000000000003</v>
      </c>
      <c r="K81">
        <v>49.966999999999999</v>
      </c>
      <c r="L81">
        <v>49.969000000000001</v>
      </c>
      <c r="M81" t="s">
        <v>18</v>
      </c>
    </row>
    <row r="82" spans="1:13" x14ac:dyDescent="0.25">
      <c r="A82" s="1">
        <v>46211.70349537037</v>
      </c>
      <c r="B82">
        <v>226.88499999999999</v>
      </c>
      <c r="C82">
        <v>226.952</v>
      </c>
      <c r="D82">
        <v>226.952</v>
      </c>
      <c r="E82">
        <v>226.98599999999999</v>
      </c>
      <c r="F82">
        <v>23.82</v>
      </c>
      <c r="G82">
        <v>49.77</v>
      </c>
      <c r="H82" t="s">
        <v>18</v>
      </c>
      <c r="I82">
        <v>62.04</v>
      </c>
      <c r="J82">
        <v>49.97</v>
      </c>
      <c r="K82">
        <v>49.972000000000001</v>
      </c>
      <c r="L82">
        <v>49.973999999999997</v>
      </c>
      <c r="M82" t="s">
        <v>18</v>
      </c>
    </row>
    <row r="83" spans="1:13" x14ac:dyDescent="0.25">
      <c r="A83" s="1">
        <v>46211.703506956015</v>
      </c>
      <c r="B83">
        <v>226.87799999999999</v>
      </c>
      <c r="C83">
        <v>226.94300000000001</v>
      </c>
      <c r="D83">
        <v>226.94300000000001</v>
      </c>
      <c r="E83">
        <v>226.98699999999999</v>
      </c>
      <c r="F83">
        <v>23.3</v>
      </c>
      <c r="G83">
        <v>29.97</v>
      </c>
      <c r="H83" t="s">
        <v>18</v>
      </c>
      <c r="I83">
        <v>46.06</v>
      </c>
      <c r="J83">
        <v>49.975000000000001</v>
      </c>
      <c r="K83">
        <v>49.975999999999999</v>
      </c>
      <c r="L83">
        <v>49.978000000000002</v>
      </c>
      <c r="M83" t="s">
        <v>18</v>
      </c>
    </row>
    <row r="84" spans="1:13" x14ac:dyDescent="0.25">
      <c r="A84" s="1">
        <v>46211.703518530092</v>
      </c>
      <c r="B84">
        <v>226.78399999999999</v>
      </c>
      <c r="C84">
        <v>226.88399999999999</v>
      </c>
      <c r="D84">
        <v>226.88399999999999</v>
      </c>
      <c r="E84">
        <v>226.94399999999999</v>
      </c>
      <c r="F84">
        <v>33.32</v>
      </c>
      <c r="G84">
        <v>67.709999999999994</v>
      </c>
      <c r="H84" t="s">
        <v>18</v>
      </c>
      <c r="I84">
        <v>96.83</v>
      </c>
      <c r="J84">
        <v>49.978000000000002</v>
      </c>
      <c r="K84">
        <v>49.978999999999999</v>
      </c>
      <c r="L84">
        <v>49.981000000000002</v>
      </c>
      <c r="M84" t="s">
        <v>18</v>
      </c>
    </row>
    <row r="85" spans="1:13" x14ac:dyDescent="0.25">
      <c r="A85" s="1">
        <v>46211.703530115738</v>
      </c>
      <c r="B85">
        <v>226.93600000000001</v>
      </c>
      <c r="C85">
        <v>226.965</v>
      </c>
      <c r="D85">
        <v>226.965</v>
      </c>
      <c r="E85">
        <v>226.988</v>
      </c>
      <c r="F85">
        <v>35.47</v>
      </c>
      <c r="G85">
        <v>49.37</v>
      </c>
      <c r="H85" t="s">
        <v>18</v>
      </c>
      <c r="I85">
        <v>63.8</v>
      </c>
      <c r="J85">
        <v>49.981999999999999</v>
      </c>
      <c r="K85">
        <v>49.984000000000002</v>
      </c>
      <c r="L85">
        <v>49.984999999999999</v>
      </c>
      <c r="M85" t="s">
        <v>18</v>
      </c>
    </row>
    <row r="86" spans="1:13" x14ac:dyDescent="0.25">
      <c r="A86" s="1">
        <v>46211.703541689814</v>
      </c>
      <c r="B86">
        <v>226.905</v>
      </c>
      <c r="C86">
        <v>226.92699999999999</v>
      </c>
      <c r="D86">
        <v>226.92699999999999</v>
      </c>
      <c r="E86">
        <v>226.983</v>
      </c>
      <c r="F86">
        <v>18.59</v>
      </c>
      <c r="G86">
        <v>58.22</v>
      </c>
      <c r="H86" t="s">
        <v>18</v>
      </c>
      <c r="I86">
        <v>93.72</v>
      </c>
      <c r="J86">
        <v>49.984000000000002</v>
      </c>
      <c r="K86">
        <v>49.984999999999999</v>
      </c>
      <c r="L86">
        <v>49.985999999999997</v>
      </c>
      <c r="M86" t="s">
        <v>18</v>
      </c>
    </row>
    <row r="87" spans="1:13" x14ac:dyDescent="0.25">
      <c r="A87" s="1">
        <v>46211.703553263891</v>
      </c>
      <c r="B87">
        <v>226.84</v>
      </c>
      <c r="C87">
        <v>226.89599999999999</v>
      </c>
      <c r="D87">
        <v>226.89599999999999</v>
      </c>
      <c r="E87">
        <v>226.93799999999999</v>
      </c>
      <c r="F87">
        <v>17.21</v>
      </c>
      <c r="G87">
        <v>20.36</v>
      </c>
      <c r="H87" t="s">
        <v>18</v>
      </c>
      <c r="I87">
        <v>22.21</v>
      </c>
      <c r="J87">
        <v>49.984000000000002</v>
      </c>
      <c r="K87">
        <v>49.984999999999999</v>
      </c>
      <c r="L87">
        <v>49.984999999999999</v>
      </c>
      <c r="M87" t="s">
        <v>18</v>
      </c>
    </row>
    <row r="88" spans="1:13" x14ac:dyDescent="0.25">
      <c r="A88" s="1">
        <v>46211.703564849537</v>
      </c>
      <c r="B88">
        <v>226.864</v>
      </c>
      <c r="C88">
        <v>226.911</v>
      </c>
      <c r="D88">
        <v>226.911</v>
      </c>
      <c r="E88">
        <v>226.98</v>
      </c>
      <c r="F88">
        <v>16.47</v>
      </c>
      <c r="G88">
        <v>19.11</v>
      </c>
      <c r="H88" t="s">
        <v>18</v>
      </c>
      <c r="I88">
        <v>23.3</v>
      </c>
      <c r="J88">
        <v>49.984999999999999</v>
      </c>
      <c r="K88">
        <v>49.984999999999999</v>
      </c>
      <c r="L88">
        <v>49.984999999999999</v>
      </c>
      <c r="M88" t="s">
        <v>18</v>
      </c>
    </row>
    <row r="89" spans="1:13" x14ac:dyDescent="0.25">
      <c r="A89" s="1">
        <v>46211.703576423613</v>
      </c>
      <c r="B89">
        <v>226.91499999999999</v>
      </c>
      <c r="C89">
        <v>226.94399999999999</v>
      </c>
      <c r="D89">
        <v>226.94399999999999</v>
      </c>
      <c r="E89">
        <v>226.958</v>
      </c>
      <c r="F89">
        <v>17.21</v>
      </c>
      <c r="G89">
        <v>31.57</v>
      </c>
      <c r="H89" t="s">
        <v>18</v>
      </c>
      <c r="I89">
        <v>45.25</v>
      </c>
      <c r="J89">
        <v>49.984000000000002</v>
      </c>
      <c r="K89">
        <v>49.984999999999999</v>
      </c>
      <c r="L89">
        <v>49.985999999999997</v>
      </c>
      <c r="M89" t="s">
        <v>18</v>
      </c>
    </row>
    <row r="90" spans="1:13" x14ac:dyDescent="0.25">
      <c r="A90" s="1">
        <v>46211.703587997683</v>
      </c>
      <c r="B90">
        <v>226.84899999999999</v>
      </c>
      <c r="C90">
        <v>226.875</v>
      </c>
      <c r="D90">
        <v>226.875</v>
      </c>
      <c r="E90">
        <v>226.89400000000001</v>
      </c>
      <c r="F90">
        <v>17.91</v>
      </c>
      <c r="G90">
        <v>26.19</v>
      </c>
      <c r="H90" t="s">
        <v>18</v>
      </c>
      <c r="I90">
        <v>35.47</v>
      </c>
      <c r="J90">
        <v>49.981999999999999</v>
      </c>
      <c r="K90">
        <v>49.984000000000002</v>
      </c>
      <c r="L90">
        <v>49.984999999999999</v>
      </c>
      <c r="M90" t="s">
        <v>18</v>
      </c>
    </row>
    <row r="91" spans="1:13" x14ac:dyDescent="0.25">
      <c r="A91" s="1">
        <v>46211.703599583336</v>
      </c>
      <c r="B91">
        <v>226.87100000000001</v>
      </c>
      <c r="C91">
        <v>226.881</v>
      </c>
      <c r="D91">
        <v>226.881</v>
      </c>
      <c r="E91">
        <v>226.89599999999999</v>
      </c>
      <c r="F91">
        <v>24.84</v>
      </c>
      <c r="G91">
        <v>68.86</v>
      </c>
      <c r="H91" t="s">
        <v>18</v>
      </c>
      <c r="I91">
        <v>92.66</v>
      </c>
      <c r="J91">
        <v>49.98</v>
      </c>
      <c r="K91">
        <v>49.981000000000002</v>
      </c>
      <c r="L91">
        <v>49.981999999999999</v>
      </c>
      <c r="M91" t="s">
        <v>18</v>
      </c>
    </row>
    <row r="92" spans="1:13" x14ac:dyDescent="0.25">
      <c r="A92" s="1">
        <v>46211.703611157405</v>
      </c>
      <c r="B92">
        <v>226.85300000000001</v>
      </c>
      <c r="C92">
        <v>226.87899999999999</v>
      </c>
      <c r="D92">
        <v>226.87899999999999</v>
      </c>
      <c r="E92">
        <v>226.90199999999999</v>
      </c>
      <c r="F92">
        <v>15.71</v>
      </c>
      <c r="G92">
        <v>61.6</v>
      </c>
      <c r="H92" t="s">
        <v>18</v>
      </c>
      <c r="I92">
        <v>94.37</v>
      </c>
      <c r="J92">
        <v>49.976999999999997</v>
      </c>
      <c r="K92">
        <v>49.978000000000002</v>
      </c>
      <c r="L92">
        <v>49.978999999999999</v>
      </c>
      <c r="M92" t="s">
        <v>18</v>
      </c>
    </row>
    <row r="93" spans="1:13" x14ac:dyDescent="0.25">
      <c r="A93" s="1">
        <v>46211.703622743058</v>
      </c>
      <c r="B93">
        <v>226.81299999999999</v>
      </c>
      <c r="C93">
        <v>226.887</v>
      </c>
      <c r="D93">
        <v>226.887</v>
      </c>
      <c r="E93">
        <v>226.934</v>
      </c>
      <c r="F93">
        <v>24.33</v>
      </c>
      <c r="G93">
        <v>40.35</v>
      </c>
      <c r="H93" t="s">
        <v>18</v>
      </c>
      <c r="I93">
        <v>63.61</v>
      </c>
      <c r="J93">
        <v>49.976999999999997</v>
      </c>
      <c r="K93">
        <v>49.978000000000002</v>
      </c>
      <c r="L93">
        <v>49.978000000000002</v>
      </c>
      <c r="M93" t="s">
        <v>18</v>
      </c>
    </row>
    <row r="94" spans="1:13" x14ac:dyDescent="0.25">
      <c r="A94" s="1">
        <v>46211.703634317128</v>
      </c>
      <c r="B94">
        <v>226.65700000000001</v>
      </c>
      <c r="C94">
        <v>226.786</v>
      </c>
      <c r="D94">
        <v>226.786</v>
      </c>
      <c r="E94">
        <v>226.928</v>
      </c>
      <c r="F94">
        <v>22.21</v>
      </c>
      <c r="G94">
        <v>62.28</v>
      </c>
      <c r="H94" t="s">
        <v>18</v>
      </c>
      <c r="I94">
        <v>100.21</v>
      </c>
      <c r="J94">
        <v>49.973999999999997</v>
      </c>
      <c r="K94">
        <v>49.975999999999999</v>
      </c>
      <c r="L94">
        <v>49.976999999999997</v>
      </c>
      <c r="M94" t="s">
        <v>18</v>
      </c>
    </row>
    <row r="95" spans="1:13" x14ac:dyDescent="0.25">
      <c r="A95" s="1">
        <v>46211.70364590278</v>
      </c>
      <c r="B95">
        <v>226.48699999999999</v>
      </c>
      <c r="C95">
        <v>226.602</v>
      </c>
      <c r="D95">
        <v>226.602</v>
      </c>
      <c r="E95">
        <v>226.708</v>
      </c>
      <c r="F95">
        <v>28.1</v>
      </c>
      <c r="G95">
        <v>55.71</v>
      </c>
      <c r="H95" t="s">
        <v>18</v>
      </c>
      <c r="I95">
        <v>65.33</v>
      </c>
      <c r="J95">
        <v>49.968000000000004</v>
      </c>
      <c r="K95">
        <v>49.970999999999997</v>
      </c>
      <c r="L95">
        <v>49.972999999999999</v>
      </c>
      <c r="M95" t="s">
        <v>18</v>
      </c>
    </row>
    <row r="96" spans="1:13" x14ac:dyDescent="0.25">
      <c r="A96" s="1">
        <v>46211.70365747685</v>
      </c>
      <c r="B96">
        <v>226.691</v>
      </c>
      <c r="C96">
        <v>226.749</v>
      </c>
      <c r="D96">
        <v>226.749</v>
      </c>
      <c r="E96">
        <v>226.797</v>
      </c>
      <c r="F96">
        <v>31.41</v>
      </c>
      <c r="G96">
        <v>63.03</v>
      </c>
      <c r="H96" t="s">
        <v>18</v>
      </c>
      <c r="I96">
        <v>92.66</v>
      </c>
      <c r="J96">
        <v>49.963999999999999</v>
      </c>
      <c r="K96">
        <v>49.965000000000003</v>
      </c>
      <c r="L96">
        <v>49.966000000000001</v>
      </c>
      <c r="M96" t="s">
        <v>18</v>
      </c>
    </row>
    <row r="97" spans="1:13" x14ac:dyDescent="0.25">
      <c r="A97" s="1">
        <v>46211.703669062503</v>
      </c>
      <c r="B97">
        <v>226.661</v>
      </c>
      <c r="C97">
        <v>226.74799999999999</v>
      </c>
      <c r="D97">
        <v>226.74799999999999</v>
      </c>
      <c r="E97">
        <v>226.80500000000001</v>
      </c>
      <c r="F97">
        <v>22.76</v>
      </c>
      <c r="G97">
        <v>50.7</v>
      </c>
      <c r="H97" t="s">
        <v>18</v>
      </c>
      <c r="I97">
        <v>70.42</v>
      </c>
      <c r="J97">
        <v>49.96</v>
      </c>
      <c r="K97">
        <v>49.962000000000003</v>
      </c>
      <c r="L97">
        <v>49.962000000000003</v>
      </c>
      <c r="M97" t="s">
        <v>18</v>
      </c>
    </row>
    <row r="98" spans="1:13" x14ac:dyDescent="0.25">
      <c r="A98" s="1">
        <v>46211.703680648148</v>
      </c>
      <c r="B98">
        <v>226.68600000000001</v>
      </c>
      <c r="C98">
        <v>226.74700000000001</v>
      </c>
      <c r="D98">
        <v>226.74700000000001</v>
      </c>
      <c r="E98">
        <v>226.80799999999999</v>
      </c>
      <c r="F98">
        <v>26.75</v>
      </c>
      <c r="G98">
        <v>43.76</v>
      </c>
      <c r="H98" t="s">
        <v>18</v>
      </c>
      <c r="I98">
        <v>64.38</v>
      </c>
      <c r="J98">
        <v>49.954999999999998</v>
      </c>
      <c r="K98">
        <v>49.957000000000001</v>
      </c>
      <c r="L98">
        <v>49.959000000000003</v>
      </c>
      <c r="M98" t="s">
        <v>18</v>
      </c>
    </row>
    <row r="99" spans="1:13" x14ac:dyDescent="0.25">
      <c r="A99" s="1">
        <v>46211.703692233794</v>
      </c>
      <c r="B99">
        <v>226.65799999999999</v>
      </c>
      <c r="C99">
        <v>226.745</v>
      </c>
      <c r="D99">
        <v>226.745</v>
      </c>
      <c r="E99">
        <v>226.79900000000001</v>
      </c>
      <c r="F99">
        <v>23.3</v>
      </c>
      <c r="G99">
        <v>76.37</v>
      </c>
      <c r="H99" t="s">
        <v>18</v>
      </c>
      <c r="I99">
        <v>104.31</v>
      </c>
      <c r="J99">
        <v>49.95</v>
      </c>
      <c r="K99">
        <v>49.951999999999998</v>
      </c>
      <c r="L99">
        <v>49.954000000000001</v>
      </c>
      <c r="M99" t="s">
        <v>18</v>
      </c>
    </row>
    <row r="100" spans="1:13" x14ac:dyDescent="0.25">
      <c r="A100" s="1">
        <v>46211.703703819447</v>
      </c>
      <c r="B100">
        <v>226.74299999999999</v>
      </c>
      <c r="C100">
        <v>226.79</v>
      </c>
      <c r="D100">
        <v>226.79</v>
      </c>
      <c r="E100">
        <v>226.82499999999999</v>
      </c>
      <c r="F100">
        <v>25.33</v>
      </c>
      <c r="G100">
        <v>35.19</v>
      </c>
      <c r="H100" t="s">
        <v>18</v>
      </c>
      <c r="I100">
        <v>45.25</v>
      </c>
      <c r="J100">
        <v>49.945</v>
      </c>
      <c r="K100">
        <v>49.947000000000003</v>
      </c>
      <c r="L100">
        <v>49.948999999999998</v>
      </c>
      <c r="M100" t="s">
        <v>18</v>
      </c>
    </row>
    <row r="101" spans="1:13" x14ac:dyDescent="0.25">
      <c r="A101" s="1">
        <v>46211.703715405092</v>
      </c>
      <c r="B101">
        <v>226.73599999999999</v>
      </c>
      <c r="C101">
        <v>226.78700000000001</v>
      </c>
      <c r="D101">
        <v>226.78700000000001</v>
      </c>
      <c r="E101">
        <v>226.86099999999999</v>
      </c>
      <c r="F101">
        <v>22.76</v>
      </c>
      <c r="G101">
        <v>24.84</v>
      </c>
      <c r="H101" t="s">
        <v>18</v>
      </c>
      <c r="I101">
        <v>30.21</v>
      </c>
      <c r="J101">
        <v>49.944000000000003</v>
      </c>
      <c r="K101">
        <v>49.944000000000003</v>
      </c>
      <c r="L101">
        <v>49.945</v>
      </c>
      <c r="M101" t="s">
        <v>18</v>
      </c>
    </row>
    <row r="102" spans="1:13" x14ac:dyDescent="0.25">
      <c r="A102" s="1">
        <v>46211.703726990738</v>
      </c>
      <c r="B102">
        <v>226.583</v>
      </c>
      <c r="C102">
        <v>226.673</v>
      </c>
      <c r="D102">
        <v>226.673</v>
      </c>
      <c r="E102">
        <v>226.70599999999999</v>
      </c>
      <c r="F102">
        <v>19.239999999999998</v>
      </c>
      <c r="G102">
        <v>40.049999999999997</v>
      </c>
      <c r="H102" t="s">
        <v>18</v>
      </c>
      <c r="I102">
        <v>56.2</v>
      </c>
      <c r="J102">
        <v>49.94</v>
      </c>
      <c r="K102">
        <v>49.941000000000003</v>
      </c>
      <c r="L102">
        <v>49.942</v>
      </c>
      <c r="M102" t="s">
        <v>18</v>
      </c>
    </row>
    <row r="103" spans="1:13" x14ac:dyDescent="0.25">
      <c r="A103" s="1">
        <v>46211.703738576391</v>
      </c>
      <c r="B103">
        <v>226.602</v>
      </c>
      <c r="C103">
        <v>226.72399999999999</v>
      </c>
      <c r="D103">
        <v>226.72399999999999</v>
      </c>
      <c r="E103">
        <v>226.798</v>
      </c>
      <c r="F103">
        <v>21.07</v>
      </c>
      <c r="G103">
        <v>37.57</v>
      </c>
      <c r="H103" t="s">
        <v>18</v>
      </c>
      <c r="I103">
        <v>55.31</v>
      </c>
      <c r="J103">
        <v>49.938000000000002</v>
      </c>
      <c r="K103">
        <v>49.94</v>
      </c>
      <c r="L103">
        <v>49.942</v>
      </c>
      <c r="M103" t="s">
        <v>18</v>
      </c>
    </row>
    <row r="104" spans="1:13" x14ac:dyDescent="0.25">
      <c r="A104" s="1">
        <v>46211.703750173612</v>
      </c>
      <c r="B104">
        <v>226.67699999999999</v>
      </c>
      <c r="C104">
        <v>226.71899999999999</v>
      </c>
      <c r="D104">
        <v>226.71899999999999</v>
      </c>
      <c r="E104">
        <v>226.77</v>
      </c>
      <c r="F104">
        <v>14.9</v>
      </c>
      <c r="G104">
        <v>19.989999999999998</v>
      </c>
      <c r="H104" t="s">
        <v>18</v>
      </c>
      <c r="I104">
        <v>31.8</v>
      </c>
      <c r="J104">
        <v>49.936</v>
      </c>
      <c r="K104">
        <v>49.936999999999998</v>
      </c>
      <c r="L104">
        <v>49.938000000000002</v>
      </c>
      <c r="M104" t="s">
        <v>18</v>
      </c>
    </row>
    <row r="105" spans="1:13" x14ac:dyDescent="0.25">
      <c r="A105" s="1">
        <v>46211.703761759258</v>
      </c>
      <c r="B105">
        <v>226.78800000000001</v>
      </c>
      <c r="C105">
        <v>226.887</v>
      </c>
      <c r="D105">
        <v>226.887</v>
      </c>
      <c r="E105">
        <v>226.96199999999999</v>
      </c>
      <c r="F105">
        <v>19.87</v>
      </c>
      <c r="G105">
        <v>52.05</v>
      </c>
      <c r="H105" t="s">
        <v>18</v>
      </c>
      <c r="I105">
        <v>87.03</v>
      </c>
      <c r="J105">
        <v>49.936</v>
      </c>
      <c r="K105">
        <v>49.936999999999998</v>
      </c>
      <c r="L105">
        <v>49.938000000000002</v>
      </c>
      <c r="M105" t="s">
        <v>18</v>
      </c>
    </row>
    <row r="106" spans="1:13" x14ac:dyDescent="0.25">
      <c r="A106" s="1">
        <v>46211.703773344911</v>
      </c>
      <c r="B106">
        <v>226.69900000000001</v>
      </c>
      <c r="C106">
        <v>226.80699999999999</v>
      </c>
      <c r="D106">
        <v>226.80699999999999</v>
      </c>
      <c r="E106">
        <v>226.88499999999999</v>
      </c>
      <c r="F106">
        <v>32.57</v>
      </c>
      <c r="G106">
        <v>66.27</v>
      </c>
      <c r="H106" t="s">
        <v>18</v>
      </c>
      <c r="I106">
        <v>93.59</v>
      </c>
      <c r="J106">
        <v>49.933</v>
      </c>
      <c r="K106">
        <v>49.933999999999997</v>
      </c>
      <c r="L106">
        <v>49.936</v>
      </c>
      <c r="M106" t="s">
        <v>18</v>
      </c>
    </row>
    <row r="107" spans="1:13" x14ac:dyDescent="0.25">
      <c r="A107" s="1">
        <v>46211.703784942132</v>
      </c>
      <c r="B107">
        <v>226.67599999999999</v>
      </c>
      <c r="C107">
        <v>226.726</v>
      </c>
      <c r="D107">
        <v>226.726</v>
      </c>
      <c r="E107">
        <v>226.78800000000001</v>
      </c>
      <c r="F107">
        <v>14.05</v>
      </c>
      <c r="G107">
        <v>38.090000000000003</v>
      </c>
      <c r="H107" t="s">
        <v>18</v>
      </c>
      <c r="I107">
        <v>55.76</v>
      </c>
      <c r="J107">
        <v>49.930999999999997</v>
      </c>
      <c r="K107">
        <v>49.932000000000002</v>
      </c>
      <c r="L107">
        <v>49.933999999999997</v>
      </c>
      <c r="M107" t="s">
        <v>18</v>
      </c>
    </row>
    <row r="108" spans="1:13" x14ac:dyDescent="0.25">
      <c r="A108" s="1">
        <v>46211.703796527778</v>
      </c>
      <c r="B108">
        <v>226.643</v>
      </c>
      <c r="C108">
        <v>226.71600000000001</v>
      </c>
      <c r="D108">
        <v>226.71600000000001</v>
      </c>
      <c r="E108">
        <v>226.79300000000001</v>
      </c>
      <c r="F108">
        <v>21.07</v>
      </c>
      <c r="G108">
        <v>46.6</v>
      </c>
      <c r="H108" t="s">
        <v>18</v>
      </c>
      <c r="I108">
        <v>68.290000000000006</v>
      </c>
      <c r="J108">
        <v>49.927999999999997</v>
      </c>
      <c r="K108">
        <v>49.929000000000002</v>
      </c>
      <c r="L108">
        <v>49.93</v>
      </c>
      <c r="M108" t="s">
        <v>18</v>
      </c>
    </row>
    <row r="109" spans="1:13" x14ac:dyDescent="0.25">
      <c r="A109" s="1">
        <v>46211.703808113423</v>
      </c>
      <c r="B109">
        <v>226.58799999999999</v>
      </c>
      <c r="C109">
        <v>226.67599999999999</v>
      </c>
      <c r="D109">
        <v>226.67599999999999</v>
      </c>
      <c r="E109">
        <v>226.708</v>
      </c>
      <c r="F109">
        <v>19.239999999999998</v>
      </c>
      <c r="G109">
        <v>36.9</v>
      </c>
      <c r="H109" t="s">
        <v>18</v>
      </c>
      <c r="I109">
        <v>66.83</v>
      </c>
      <c r="J109">
        <v>49.924999999999997</v>
      </c>
      <c r="K109">
        <v>49.926000000000002</v>
      </c>
      <c r="L109">
        <v>49.927999999999997</v>
      </c>
      <c r="M109" t="s">
        <v>18</v>
      </c>
    </row>
    <row r="110" spans="1:13" x14ac:dyDescent="0.25">
      <c r="A110" s="1">
        <v>46211.703819710645</v>
      </c>
      <c r="B110">
        <v>226.614</v>
      </c>
      <c r="C110">
        <v>226.68299999999999</v>
      </c>
      <c r="D110">
        <v>226.68299999999999</v>
      </c>
      <c r="E110">
        <v>226.768</v>
      </c>
      <c r="F110">
        <v>44.15</v>
      </c>
      <c r="G110">
        <v>94.27</v>
      </c>
      <c r="H110" t="s">
        <v>18</v>
      </c>
      <c r="I110">
        <v>112.39</v>
      </c>
      <c r="J110">
        <v>49.923999999999999</v>
      </c>
      <c r="K110">
        <v>49.926000000000002</v>
      </c>
      <c r="L110">
        <v>49.927</v>
      </c>
      <c r="M110" t="s">
        <v>18</v>
      </c>
    </row>
    <row r="111" spans="1:13" x14ac:dyDescent="0.25">
      <c r="A111" s="1">
        <v>46211.703831296298</v>
      </c>
      <c r="B111">
        <v>226.60900000000001</v>
      </c>
      <c r="C111">
        <v>226.71</v>
      </c>
      <c r="D111">
        <v>226.71</v>
      </c>
      <c r="E111">
        <v>226.83199999999999</v>
      </c>
      <c r="F111">
        <v>21.65</v>
      </c>
      <c r="G111">
        <v>51.04</v>
      </c>
      <c r="H111" t="s">
        <v>18</v>
      </c>
      <c r="I111">
        <v>63.03</v>
      </c>
      <c r="J111">
        <v>49.927</v>
      </c>
      <c r="K111">
        <v>49.927</v>
      </c>
      <c r="L111">
        <v>49.927999999999997</v>
      </c>
      <c r="M111" t="s">
        <v>18</v>
      </c>
    </row>
    <row r="112" spans="1:13" x14ac:dyDescent="0.25">
      <c r="A112" s="1">
        <v>46211.703842893519</v>
      </c>
      <c r="B112">
        <v>226.56299999999999</v>
      </c>
      <c r="C112">
        <v>226.70099999999999</v>
      </c>
      <c r="D112">
        <v>226.70099999999999</v>
      </c>
      <c r="E112">
        <v>226.75899999999999</v>
      </c>
      <c r="F112">
        <v>24.84</v>
      </c>
      <c r="G112">
        <v>36.090000000000003</v>
      </c>
      <c r="H112" t="s">
        <v>18</v>
      </c>
      <c r="I112">
        <v>48.67</v>
      </c>
      <c r="J112">
        <v>49.926000000000002</v>
      </c>
      <c r="K112">
        <v>49.926000000000002</v>
      </c>
      <c r="L112">
        <v>49.927</v>
      </c>
      <c r="M112" t="s">
        <v>18</v>
      </c>
    </row>
    <row r="113" spans="1:13" x14ac:dyDescent="0.25">
      <c r="A113" s="1">
        <v>46211.703854479165</v>
      </c>
      <c r="B113">
        <v>226.76900000000001</v>
      </c>
      <c r="C113">
        <v>226.83199999999999</v>
      </c>
      <c r="D113">
        <v>226.83199999999999</v>
      </c>
      <c r="E113">
        <v>226.88499999999999</v>
      </c>
      <c r="F113">
        <v>19.239999999999998</v>
      </c>
      <c r="G113">
        <v>29.13</v>
      </c>
      <c r="H113" t="s">
        <v>18</v>
      </c>
      <c r="I113">
        <v>40.96</v>
      </c>
      <c r="J113">
        <v>49.924999999999997</v>
      </c>
      <c r="K113">
        <v>49.926000000000002</v>
      </c>
      <c r="L113">
        <v>49.927</v>
      </c>
      <c r="M113" t="s">
        <v>18</v>
      </c>
    </row>
    <row r="114" spans="1:13" x14ac:dyDescent="0.25">
      <c r="A114" s="1">
        <v>46211.703866076386</v>
      </c>
      <c r="B114">
        <v>226.46600000000001</v>
      </c>
      <c r="C114">
        <v>226.61799999999999</v>
      </c>
      <c r="D114">
        <v>226.61799999999999</v>
      </c>
      <c r="E114">
        <v>226.74199999999999</v>
      </c>
      <c r="F114">
        <v>18.59</v>
      </c>
      <c r="G114">
        <v>65.930000000000007</v>
      </c>
      <c r="H114" t="s">
        <v>18</v>
      </c>
      <c r="I114">
        <v>97.97</v>
      </c>
      <c r="J114">
        <v>49.924999999999997</v>
      </c>
      <c r="K114">
        <v>49.926000000000002</v>
      </c>
      <c r="L114">
        <v>49.927999999999997</v>
      </c>
      <c r="M114" t="s">
        <v>18</v>
      </c>
    </row>
    <row r="115" spans="1:13" x14ac:dyDescent="0.25">
      <c r="A115" s="1">
        <v>46211.703877662039</v>
      </c>
      <c r="B115">
        <v>226.571</v>
      </c>
      <c r="C115">
        <v>226.67099999999999</v>
      </c>
      <c r="D115">
        <v>226.67099999999999</v>
      </c>
      <c r="E115">
        <v>226.7</v>
      </c>
      <c r="F115">
        <v>16.47</v>
      </c>
      <c r="G115">
        <v>32.950000000000003</v>
      </c>
      <c r="H115" t="s">
        <v>18</v>
      </c>
      <c r="I115">
        <v>48.41</v>
      </c>
      <c r="J115">
        <v>49.929000000000002</v>
      </c>
      <c r="K115">
        <v>49.93</v>
      </c>
      <c r="L115">
        <v>49.932000000000002</v>
      </c>
      <c r="M115" t="s">
        <v>18</v>
      </c>
    </row>
    <row r="116" spans="1:13" x14ac:dyDescent="0.25">
      <c r="A116" s="1">
        <v>46211.703889259261</v>
      </c>
      <c r="B116">
        <v>226.68799999999999</v>
      </c>
      <c r="C116">
        <v>226.72900000000001</v>
      </c>
      <c r="D116">
        <v>226.72900000000001</v>
      </c>
      <c r="E116">
        <v>226.84399999999999</v>
      </c>
      <c r="F116">
        <v>23.3</v>
      </c>
      <c r="G116">
        <v>47.8</v>
      </c>
      <c r="H116" t="s">
        <v>18</v>
      </c>
      <c r="I116">
        <v>62.24</v>
      </c>
      <c r="J116">
        <v>49.932000000000002</v>
      </c>
      <c r="K116">
        <v>49.933</v>
      </c>
      <c r="L116">
        <v>49.933</v>
      </c>
      <c r="M116" t="s">
        <v>18</v>
      </c>
    </row>
    <row r="117" spans="1:13" x14ac:dyDescent="0.25">
      <c r="A117" s="1">
        <v>46211.703900844906</v>
      </c>
      <c r="B117">
        <v>226.52799999999999</v>
      </c>
      <c r="C117">
        <v>226.65700000000001</v>
      </c>
      <c r="D117">
        <v>226.65700000000001</v>
      </c>
      <c r="E117">
        <v>226.75399999999999</v>
      </c>
      <c r="F117">
        <v>22.21</v>
      </c>
      <c r="G117">
        <v>49.62</v>
      </c>
      <c r="H117" t="s">
        <v>18</v>
      </c>
      <c r="I117">
        <v>79.16</v>
      </c>
      <c r="J117">
        <v>49.933999999999997</v>
      </c>
      <c r="K117">
        <v>49.933999999999997</v>
      </c>
      <c r="L117">
        <v>49.935000000000002</v>
      </c>
      <c r="M117" t="s">
        <v>18</v>
      </c>
    </row>
    <row r="118" spans="1:13" x14ac:dyDescent="0.25">
      <c r="A118" s="1">
        <v>46211.703912430552</v>
      </c>
      <c r="B118">
        <v>226.66399999999999</v>
      </c>
      <c r="C118">
        <v>226.7</v>
      </c>
      <c r="D118">
        <v>226.7</v>
      </c>
      <c r="E118">
        <v>226.745</v>
      </c>
      <c r="F118">
        <v>21.65</v>
      </c>
      <c r="G118">
        <v>29.47</v>
      </c>
      <c r="H118" t="s">
        <v>18</v>
      </c>
      <c r="I118">
        <v>38.47</v>
      </c>
      <c r="J118">
        <v>49.933</v>
      </c>
      <c r="K118">
        <v>49.933999999999997</v>
      </c>
      <c r="L118">
        <v>49.935000000000002</v>
      </c>
      <c r="M118" t="s">
        <v>18</v>
      </c>
    </row>
    <row r="119" spans="1:13" x14ac:dyDescent="0.25">
      <c r="A119" s="1">
        <v>46211.703924027781</v>
      </c>
      <c r="B119">
        <v>226.66800000000001</v>
      </c>
      <c r="C119">
        <v>226.75800000000001</v>
      </c>
      <c r="D119">
        <v>226.75800000000001</v>
      </c>
      <c r="E119">
        <v>226.78700000000001</v>
      </c>
      <c r="F119">
        <v>24.33</v>
      </c>
      <c r="G119">
        <v>52.57</v>
      </c>
      <c r="H119" t="s">
        <v>18</v>
      </c>
      <c r="I119">
        <v>76.63</v>
      </c>
      <c r="J119">
        <v>49.933999999999997</v>
      </c>
      <c r="K119">
        <v>49.933999999999997</v>
      </c>
      <c r="L119">
        <v>49.935000000000002</v>
      </c>
      <c r="M119" t="s">
        <v>18</v>
      </c>
    </row>
    <row r="120" spans="1:13" x14ac:dyDescent="0.25">
      <c r="A120" s="1">
        <v>46211.703935613426</v>
      </c>
      <c r="B120">
        <v>226.602</v>
      </c>
      <c r="C120">
        <v>226.715</v>
      </c>
      <c r="D120">
        <v>226.715</v>
      </c>
      <c r="E120">
        <v>226.88499999999999</v>
      </c>
      <c r="F120">
        <v>21.65</v>
      </c>
      <c r="G120">
        <v>56.68</v>
      </c>
      <c r="H120" t="s">
        <v>18</v>
      </c>
      <c r="I120">
        <v>82.37</v>
      </c>
      <c r="J120">
        <v>49.932000000000002</v>
      </c>
      <c r="K120">
        <v>49.933999999999997</v>
      </c>
      <c r="L120">
        <v>49.933999999999997</v>
      </c>
      <c r="M120" t="s">
        <v>18</v>
      </c>
    </row>
    <row r="121" spans="1:13" x14ac:dyDescent="0.25">
      <c r="A121" s="1">
        <v>46211.703947199072</v>
      </c>
      <c r="B121">
        <v>226.60499999999999</v>
      </c>
      <c r="C121">
        <v>226.69</v>
      </c>
      <c r="D121">
        <v>226.69</v>
      </c>
      <c r="E121">
        <v>226.768</v>
      </c>
      <c r="F121">
        <v>19.239999999999998</v>
      </c>
      <c r="G121">
        <v>39.17</v>
      </c>
      <c r="H121" t="s">
        <v>18</v>
      </c>
      <c r="I121">
        <v>56.63</v>
      </c>
      <c r="J121">
        <v>49.927999999999997</v>
      </c>
      <c r="K121">
        <v>49.93</v>
      </c>
      <c r="L121">
        <v>49.932000000000002</v>
      </c>
      <c r="M121" t="s">
        <v>18</v>
      </c>
    </row>
    <row r="122" spans="1:13" x14ac:dyDescent="0.25">
      <c r="A122" s="1">
        <v>46211.703958796294</v>
      </c>
      <c r="B122">
        <v>226.60400000000001</v>
      </c>
      <c r="C122">
        <v>226.654</v>
      </c>
      <c r="D122">
        <v>226.654</v>
      </c>
      <c r="E122">
        <v>226.71199999999999</v>
      </c>
      <c r="F122">
        <v>17.91</v>
      </c>
      <c r="G122">
        <v>31.18</v>
      </c>
      <c r="H122" t="s">
        <v>18</v>
      </c>
      <c r="I122">
        <v>38.15</v>
      </c>
      <c r="J122">
        <v>49.921999999999997</v>
      </c>
      <c r="K122">
        <v>49.923999999999999</v>
      </c>
      <c r="L122">
        <v>49.924999999999997</v>
      </c>
      <c r="M122" t="s">
        <v>18</v>
      </c>
    </row>
    <row r="123" spans="1:13" x14ac:dyDescent="0.25">
      <c r="A123" s="1">
        <v>46211.703970381946</v>
      </c>
      <c r="B123">
        <v>226.56200000000001</v>
      </c>
      <c r="C123">
        <v>226.62700000000001</v>
      </c>
      <c r="D123">
        <v>226.62700000000001</v>
      </c>
      <c r="E123">
        <v>226.68299999999999</v>
      </c>
      <c r="F123">
        <v>22.21</v>
      </c>
      <c r="G123">
        <v>55.76</v>
      </c>
      <c r="H123" t="s">
        <v>18</v>
      </c>
      <c r="I123">
        <v>87.31</v>
      </c>
      <c r="J123">
        <v>49.92</v>
      </c>
      <c r="K123">
        <v>49.921999999999997</v>
      </c>
      <c r="L123">
        <v>49.923000000000002</v>
      </c>
      <c r="M123" t="s">
        <v>18</v>
      </c>
    </row>
    <row r="124" spans="1:13" x14ac:dyDescent="0.25">
      <c r="A124" s="1">
        <v>46211.703981979168</v>
      </c>
      <c r="B124">
        <v>226.666</v>
      </c>
      <c r="C124">
        <v>226.73</v>
      </c>
      <c r="D124">
        <v>226.73</v>
      </c>
      <c r="E124">
        <v>226.81</v>
      </c>
      <c r="F124">
        <v>16.47</v>
      </c>
      <c r="G124">
        <v>32.5</v>
      </c>
      <c r="H124" t="s">
        <v>18</v>
      </c>
      <c r="I124">
        <v>62.24</v>
      </c>
      <c r="J124">
        <v>49.917000000000002</v>
      </c>
      <c r="K124">
        <v>49.917999999999999</v>
      </c>
      <c r="L124">
        <v>49.918999999999997</v>
      </c>
      <c r="M124" t="s">
        <v>18</v>
      </c>
    </row>
    <row r="125" spans="1:13" x14ac:dyDescent="0.25">
      <c r="A125" s="1">
        <v>46211.703993564814</v>
      </c>
      <c r="B125">
        <v>226.637</v>
      </c>
      <c r="C125">
        <v>226.738</v>
      </c>
      <c r="D125">
        <v>226.738</v>
      </c>
      <c r="E125">
        <v>226.809</v>
      </c>
      <c r="F125">
        <v>37.17</v>
      </c>
      <c r="G125">
        <v>65.97</v>
      </c>
      <c r="H125" t="s">
        <v>18</v>
      </c>
      <c r="I125">
        <v>85.17</v>
      </c>
      <c r="J125">
        <v>49.914000000000001</v>
      </c>
      <c r="K125">
        <v>49.914999999999999</v>
      </c>
      <c r="L125">
        <v>49.915999999999997</v>
      </c>
      <c r="M125" t="s">
        <v>18</v>
      </c>
    </row>
    <row r="126" spans="1:13" x14ac:dyDescent="0.25">
      <c r="A126" s="1">
        <v>46211.704005162035</v>
      </c>
      <c r="B126">
        <v>226.57</v>
      </c>
      <c r="C126">
        <v>226.738</v>
      </c>
      <c r="D126">
        <v>226.738</v>
      </c>
      <c r="E126">
        <v>226.81899999999999</v>
      </c>
      <c r="F126">
        <v>18.59</v>
      </c>
      <c r="G126">
        <v>37.369999999999997</v>
      </c>
      <c r="H126" t="s">
        <v>18</v>
      </c>
      <c r="I126">
        <v>52.8</v>
      </c>
      <c r="J126">
        <v>49.914999999999999</v>
      </c>
      <c r="K126">
        <v>49.915999999999997</v>
      </c>
      <c r="L126">
        <v>49.915999999999997</v>
      </c>
      <c r="M126" t="s">
        <v>18</v>
      </c>
    </row>
    <row r="127" spans="1:13" x14ac:dyDescent="0.25">
      <c r="A127" s="1">
        <v>46211.704016759257</v>
      </c>
      <c r="B127">
        <v>226.69800000000001</v>
      </c>
      <c r="C127">
        <v>226.75399999999999</v>
      </c>
      <c r="D127">
        <v>226.75399999999999</v>
      </c>
      <c r="E127">
        <v>226.79900000000001</v>
      </c>
      <c r="F127">
        <v>17.21</v>
      </c>
      <c r="G127">
        <v>46.01</v>
      </c>
      <c r="H127" t="s">
        <v>18</v>
      </c>
      <c r="I127">
        <v>74.010000000000005</v>
      </c>
      <c r="J127">
        <v>49.917000000000002</v>
      </c>
      <c r="K127">
        <v>49.918999999999997</v>
      </c>
      <c r="L127">
        <v>49.92</v>
      </c>
      <c r="M127" t="s">
        <v>18</v>
      </c>
    </row>
    <row r="128" spans="1:13" x14ac:dyDescent="0.25">
      <c r="A128" s="1">
        <v>46211.70402834491</v>
      </c>
      <c r="B128">
        <v>226.75700000000001</v>
      </c>
      <c r="C128">
        <v>226.851</v>
      </c>
      <c r="D128">
        <v>226.851</v>
      </c>
      <c r="E128">
        <v>226.94900000000001</v>
      </c>
      <c r="F128">
        <v>25.81</v>
      </c>
      <c r="G128">
        <v>43.13</v>
      </c>
      <c r="H128" t="s">
        <v>18</v>
      </c>
      <c r="I128">
        <v>57.28</v>
      </c>
      <c r="J128">
        <v>49.92</v>
      </c>
      <c r="K128">
        <v>49.921999999999997</v>
      </c>
      <c r="L128">
        <v>49.923000000000002</v>
      </c>
      <c r="M128" t="s">
        <v>18</v>
      </c>
    </row>
    <row r="129" spans="1:13" x14ac:dyDescent="0.25">
      <c r="A129" s="1">
        <v>46211.704039942131</v>
      </c>
      <c r="B129">
        <v>226.76599999999999</v>
      </c>
      <c r="C129">
        <v>226.779</v>
      </c>
      <c r="D129">
        <v>226.779</v>
      </c>
      <c r="E129">
        <v>226.79</v>
      </c>
      <c r="F129">
        <v>21.07</v>
      </c>
      <c r="G129">
        <v>43.24</v>
      </c>
      <c r="H129" t="s">
        <v>18</v>
      </c>
      <c r="I129">
        <v>69.89</v>
      </c>
      <c r="J129">
        <v>49.923000000000002</v>
      </c>
      <c r="K129">
        <v>49.923000000000002</v>
      </c>
      <c r="L129">
        <v>49.923999999999999</v>
      </c>
      <c r="M129" t="s">
        <v>18</v>
      </c>
    </row>
    <row r="130" spans="1:13" x14ac:dyDescent="0.25">
      <c r="A130" s="1">
        <v>46211.704051527777</v>
      </c>
      <c r="B130">
        <v>226.60499999999999</v>
      </c>
      <c r="C130">
        <v>226.68199999999999</v>
      </c>
      <c r="D130">
        <v>226.68199999999999</v>
      </c>
      <c r="E130">
        <v>226.792</v>
      </c>
      <c r="F130">
        <v>20.48</v>
      </c>
      <c r="G130">
        <v>25.33</v>
      </c>
      <c r="H130" t="s">
        <v>18</v>
      </c>
      <c r="I130">
        <v>36.159999999999997</v>
      </c>
      <c r="J130">
        <v>49.920999999999999</v>
      </c>
      <c r="K130">
        <v>49.921999999999997</v>
      </c>
      <c r="L130">
        <v>49.923000000000002</v>
      </c>
      <c r="M130" t="s">
        <v>18</v>
      </c>
    </row>
    <row r="131" spans="1:13" x14ac:dyDescent="0.25">
      <c r="A131" s="1">
        <v>46211.704063124998</v>
      </c>
      <c r="B131">
        <v>226.65199999999999</v>
      </c>
      <c r="C131">
        <v>226.696</v>
      </c>
      <c r="D131">
        <v>226.696</v>
      </c>
      <c r="E131">
        <v>226.72900000000001</v>
      </c>
      <c r="F131">
        <v>29.39</v>
      </c>
      <c r="G131">
        <v>35.68</v>
      </c>
      <c r="H131" t="s">
        <v>18</v>
      </c>
      <c r="I131">
        <v>40.049999999999997</v>
      </c>
      <c r="J131">
        <v>49.918999999999997</v>
      </c>
      <c r="K131">
        <v>49.92</v>
      </c>
      <c r="L131">
        <v>49.920999999999999</v>
      </c>
      <c r="M131" t="s">
        <v>18</v>
      </c>
    </row>
    <row r="132" spans="1:13" x14ac:dyDescent="0.25">
      <c r="A132" s="1">
        <v>46211.70407472222</v>
      </c>
      <c r="B132">
        <v>226.41399999999999</v>
      </c>
      <c r="C132">
        <v>226.571</v>
      </c>
      <c r="D132">
        <v>226.571</v>
      </c>
      <c r="E132">
        <v>226.69399999999999</v>
      </c>
      <c r="F132">
        <v>25.81</v>
      </c>
      <c r="G132">
        <v>34.700000000000003</v>
      </c>
      <c r="H132" t="s">
        <v>18</v>
      </c>
      <c r="I132">
        <v>50.41</v>
      </c>
      <c r="J132">
        <v>49.911999999999999</v>
      </c>
      <c r="K132">
        <v>49.914999999999999</v>
      </c>
      <c r="L132">
        <v>49.917999999999999</v>
      </c>
      <c r="M132" t="s">
        <v>18</v>
      </c>
    </row>
    <row r="133" spans="1:13" x14ac:dyDescent="0.25">
      <c r="A133" s="1">
        <v>46211.704086319442</v>
      </c>
      <c r="B133">
        <v>226.41399999999999</v>
      </c>
      <c r="C133">
        <v>226.559</v>
      </c>
      <c r="D133">
        <v>226.559</v>
      </c>
      <c r="E133">
        <v>226.67699999999999</v>
      </c>
      <c r="F133">
        <v>17.21</v>
      </c>
      <c r="G133">
        <v>36.229999999999997</v>
      </c>
      <c r="H133" t="s">
        <v>18</v>
      </c>
      <c r="I133">
        <v>53.27</v>
      </c>
      <c r="J133">
        <v>49.905999999999999</v>
      </c>
      <c r="K133">
        <v>49.908000000000001</v>
      </c>
      <c r="L133">
        <v>49.911000000000001</v>
      </c>
      <c r="M133" t="s">
        <v>18</v>
      </c>
    </row>
    <row r="134" spans="1:13" x14ac:dyDescent="0.25">
      <c r="A134" s="1">
        <v>46211.704097916663</v>
      </c>
      <c r="B134">
        <v>226.45699999999999</v>
      </c>
      <c r="C134">
        <v>226.55099999999999</v>
      </c>
      <c r="D134">
        <v>226.55099999999999</v>
      </c>
      <c r="E134">
        <v>226.60400000000001</v>
      </c>
      <c r="F134">
        <v>16.47</v>
      </c>
      <c r="G134">
        <v>48.26</v>
      </c>
      <c r="H134" t="s">
        <v>18</v>
      </c>
      <c r="I134">
        <v>75.98</v>
      </c>
      <c r="J134">
        <v>49.896999999999998</v>
      </c>
      <c r="K134">
        <v>49.901000000000003</v>
      </c>
      <c r="L134">
        <v>49.905000000000001</v>
      </c>
      <c r="M134" t="s">
        <v>18</v>
      </c>
    </row>
    <row r="135" spans="1:13" x14ac:dyDescent="0.25">
      <c r="A135" s="1">
        <v>46211.704109513892</v>
      </c>
      <c r="B135">
        <v>226.41</v>
      </c>
      <c r="C135">
        <v>226.59800000000001</v>
      </c>
      <c r="D135">
        <v>226.59800000000001</v>
      </c>
      <c r="E135">
        <v>226.70599999999999</v>
      </c>
      <c r="F135">
        <v>28.1</v>
      </c>
      <c r="G135">
        <v>34.840000000000003</v>
      </c>
      <c r="H135" t="s">
        <v>18</v>
      </c>
      <c r="I135">
        <v>44.15</v>
      </c>
      <c r="J135">
        <v>49.893000000000001</v>
      </c>
      <c r="K135">
        <v>49.893999999999998</v>
      </c>
      <c r="L135">
        <v>49.895000000000003</v>
      </c>
      <c r="M135" t="s">
        <v>18</v>
      </c>
    </row>
    <row r="136" spans="1:13" x14ac:dyDescent="0.25">
      <c r="A136" s="1">
        <v>46211.704121111114</v>
      </c>
      <c r="B136">
        <v>226.608</v>
      </c>
      <c r="C136">
        <v>226.648</v>
      </c>
      <c r="D136">
        <v>226.648</v>
      </c>
      <c r="E136">
        <v>226.69800000000001</v>
      </c>
      <c r="F136">
        <v>18.59</v>
      </c>
      <c r="G136">
        <v>31.34</v>
      </c>
      <c r="H136" t="s">
        <v>18</v>
      </c>
      <c r="I136">
        <v>54.41</v>
      </c>
      <c r="J136">
        <v>49.889000000000003</v>
      </c>
      <c r="K136">
        <v>49.890999999999998</v>
      </c>
      <c r="L136">
        <v>49.893000000000001</v>
      </c>
      <c r="M136" t="s">
        <v>18</v>
      </c>
    </row>
    <row r="137" spans="1:13" x14ac:dyDescent="0.25">
      <c r="A137" s="1">
        <v>46211.704132708335</v>
      </c>
      <c r="B137">
        <v>226.65199999999999</v>
      </c>
      <c r="C137">
        <v>226.71100000000001</v>
      </c>
      <c r="D137">
        <v>226.71100000000001</v>
      </c>
      <c r="E137">
        <v>226.76300000000001</v>
      </c>
      <c r="F137">
        <v>26.75</v>
      </c>
      <c r="G137">
        <v>63.76</v>
      </c>
      <c r="H137" t="s">
        <v>18</v>
      </c>
      <c r="I137">
        <v>91.86</v>
      </c>
      <c r="J137">
        <v>49.889000000000003</v>
      </c>
      <c r="K137">
        <v>49.890999999999998</v>
      </c>
      <c r="L137">
        <v>49.893000000000001</v>
      </c>
      <c r="M137" t="s">
        <v>18</v>
      </c>
    </row>
    <row r="138" spans="1:13" x14ac:dyDescent="0.25">
      <c r="A138" s="1">
        <v>46211.704144305557</v>
      </c>
      <c r="B138">
        <v>226.667</v>
      </c>
      <c r="C138">
        <v>226.72</v>
      </c>
      <c r="D138">
        <v>226.72</v>
      </c>
      <c r="E138">
        <v>226.791</v>
      </c>
      <c r="F138">
        <v>37.17</v>
      </c>
      <c r="G138">
        <v>83.29</v>
      </c>
      <c r="H138" t="s">
        <v>18</v>
      </c>
      <c r="I138">
        <v>126.83</v>
      </c>
      <c r="J138">
        <v>49.892000000000003</v>
      </c>
      <c r="K138">
        <v>49.893999999999998</v>
      </c>
      <c r="L138">
        <v>49.896000000000001</v>
      </c>
      <c r="M138" t="s">
        <v>18</v>
      </c>
    </row>
    <row r="139" spans="1:13" x14ac:dyDescent="0.25">
      <c r="A139" s="1">
        <v>46211.704155902778</v>
      </c>
      <c r="B139">
        <v>226.756</v>
      </c>
      <c r="C139">
        <v>226.79400000000001</v>
      </c>
      <c r="D139">
        <v>226.79400000000001</v>
      </c>
      <c r="E139">
        <v>226.84200000000001</v>
      </c>
      <c r="F139">
        <v>23.82</v>
      </c>
      <c r="G139">
        <v>82.85</v>
      </c>
      <c r="H139" t="s">
        <v>18</v>
      </c>
      <c r="I139">
        <v>120.03</v>
      </c>
      <c r="J139">
        <v>49.896999999999998</v>
      </c>
      <c r="K139">
        <v>49.898000000000003</v>
      </c>
      <c r="L139">
        <v>49.9</v>
      </c>
      <c r="M139" t="s">
        <v>18</v>
      </c>
    </row>
    <row r="140" spans="1:13" x14ac:dyDescent="0.25">
      <c r="A140" s="1">
        <v>46211.704166655094</v>
      </c>
      <c r="B140">
        <v>226.67099999999999</v>
      </c>
      <c r="C140">
        <v>226.738</v>
      </c>
      <c r="D140">
        <v>226.738</v>
      </c>
      <c r="E140">
        <v>226.83099999999999</v>
      </c>
      <c r="F140">
        <v>22.21</v>
      </c>
      <c r="G140">
        <v>43.92</v>
      </c>
      <c r="H140" t="s">
        <v>18</v>
      </c>
      <c r="I140">
        <v>60.02</v>
      </c>
      <c r="J140">
        <v>49.9</v>
      </c>
      <c r="K140">
        <v>49.902999999999999</v>
      </c>
      <c r="L140">
        <v>49.905999999999999</v>
      </c>
      <c r="M140" t="s">
        <v>18</v>
      </c>
    </row>
    <row r="141" spans="1:13" x14ac:dyDescent="0.25">
      <c r="A141" s="1">
        <v>46211.704178252316</v>
      </c>
      <c r="B141">
        <v>226.82499999999999</v>
      </c>
      <c r="C141">
        <v>226.86099999999999</v>
      </c>
      <c r="D141">
        <v>226.86099999999999</v>
      </c>
      <c r="E141">
        <v>226.90700000000001</v>
      </c>
      <c r="F141">
        <v>29.39</v>
      </c>
      <c r="G141">
        <v>34.840000000000003</v>
      </c>
      <c r="H141" t="s">
        <v>18</v>
      </c>
      <c r="I141">
        <v>44.43</v>
      </c>
      <c r="J141">
        <v>49.906999999999996</v>
      </c>
      <c r="K141">
        <v>49.91</v>
      </c>
      <c r="L141">
        <v>49.911999999999999</v>
      </c>
      <c r="M141" t="s">
        <v>18</v>
      </c>
    </row>
    <row r="142" spans="1:13" x14ac:dyDescent="0.25">
      <c r="A142" s="1">
        <v>46211.704189849537</v>
      </c>
      <c r="B142">
        <v>226.709</v>
      </c>
      <c r="C142">
        <v>226.78200000000001</v>
      </c>
      <c r="D142">
        <v>226.78200000000001</v>
      </c>
      <c r="E142">
        <v>226.86699999999999</v>
      </c>
      <c r="F142">
        <v>42.15</v>
      </c>
      <c r="G142">
        <v>65.290000000000006</v>
      </c>
      <c r="H142" t="s">
        <v>18</v>
      </c>
      <c r="I142">
        <v>86.32</v>
      </c>
      <c r="J142">
        <v>49.912999999999997</v>
      </c>
      <c r="K142">
        <v>49.912999999999997</v>
      </c>
      <c r="L142">
        <v>49.914000000000001</v>
      </c>
      <c r="M142" t="s">
        <v>18</v>
      </c>
    </row>
    <row r="143" spans="1:13" x14ac:dyDescent="0.25">
      <c r="A143" s="1">
        <v>46211.704201446759</v>
      </c>
      <c r="B143">
        <v>226.72399999999999</v>
      </c>
      <c r="C143">
        <v>226.84399999999999</v>
      </c>
      <c r="D143">
        <v>226.84399999999999</v>
      </c>
      <c r="E143">
        <v>226.9</v>
      </c>
      <c r="F143">
        <v>38.79</v>
      </c>
      <c r="G143">
        <v>75.459999999999994</v>
      </c>
      <c r="H143" t="s">
        <v>18</v>
      </c>
      <c r="I143">
        <v>99.34</v>
      </c>
      <c r="J143">
        <v>49.914999999999999</v>
      </c>
      <c r="K143">
        <v>49.915999999999997</v>
      </c>
      <c r="L143">
        <v>49.917999999999999</v>
      </c>
      <c r="M143" t="s">
        <v>18</v>
      </c>
    </row>
    <row r="144" spans="1:13" x14ac:dyDescent="0.25">
      <c r="A144" s="1">
        <v>46211.704213032404</v>
      </c>
      <c r="B144">
        <v>226.86500000000001</v>
      </c>
      <c r="C144">
        <v>226.90600000000001</v>
      </c>
      <c r="D144">
        <v>226.90600000000001</v>
      </c>
      <c r="E144">
        <v>226.95699999999999</v>
      </c>
      <c r="F144">
        <v>17.91</v>
      </c>
      <c r="G144">
        <v>44.32</v>
      </c>
      <c r="H144" t="s">
        <v>18</v>
      </c>
      <c r="I144">
        <v>63.8</v>
      </c>
      <c r="J144">
        <v>49.92</v>
      </c>
      <c r="K144">
        <v>49.921999999999997</v>
      </c>
      <c r="L144">
        <v>49.924999999999997</v>
      </c>
      <c r="M144" t="s">
        <v>18</v>
      </c>
    </row>
    <row r="145" spans="1:13" x14ac:dyDescent="0.25">
      <c r="A145" s="1">
        <v>46211.704224618057</v>
      </c>
      <c r="B145">
        <v>226.90299999999999</v>
      </c>
      <c r="C145">
        <v>226.952</v>
      </c>
      <c r="D145">
        <v>226.952</v>
      </c>
      <c r="E145">
        <v>227.00299999999999</v>
      </c>
      <c r="F145">
        <v>27.21</v>
      </c>
      <c r="G145">
        <v>55.13</v>
      </c>
      <c r="H145" t="s">
        <v>18</v>
      </c>
      <c r="I145">
        <v>80.25</v>
      </c>
      <c r="J145">
        <v>49.929000000000002</v>
      </c>
      <c r="K145">
        <v>49.933</v>
      </c>
      <c r="L145">
        <v>49.936999999999998</v>
      </c>
      <c r="M145" t="s">
        <v>18</v>
      </c>
    </row>
    <row r="146" spans="1:13" x14ac:dyDescent="0.25">
      <c r="A146" s="1">
        <v>46211.704236215279</v>
      </c>
      <c r="B146">
        <v>226.65600000000001</v>
      </c>
      <c r="C146">
        <v>226.881</v>
      </c>
      <c r="D146">
        <v>226.881</v>
      </c>
      <c r="E146">
        <v>226.99100000000001</v>
      </c>
      <c r="F146">
        <v>16.47</v>
      </c>
      <c r="G146">
        <v>34.770000000000003</v>
      </c>
      <c r="H146" t="s">
        <v>18</v>
      </c>
      <c r="I146">
        <v>47.64</v>
      </c>
      <c r="J146">
        <v>49.936999999999998</v>
      </c>
      <c r="K146">
        <v>49.938000000000002</v>
      </c>
      <c r="L146">
        <v>49.94</v>
      </c>
      <c r="M146" t="s">
        <v>18</v>
      </c>
    </row>
    <row r="147" spans="1:13" x14ac:dyDescent="0.25">
      <c r="A147" s="1">
        <v>46211.704247800924</v>
      </c>
      <c r="B147">
        <v>226.584</v>
      </c>
      <c r="C147">
        <v>226.65299999999999</v>
      </c>
      <c r="D147">
        <v>226.65299999999999</v>
      </c>
      <c r="E147">
        <v>226.75399999999999</v>
      </c>
      <c r="F147">
        <v>16.47</v>
      </c>
      <c r="G147">
        <v>19.11</v>
      </c>
      <c r="H147" t="s">
        <v>18</v>
      </c>
      <c r="I147">
        <v>21.07</v>
      </c>
      <c r="J147">
        <v>49.933</v>
      </c>
      <c r="K147">
        <v>49.936</v>
      </c>
      <c r="L147">
        <v>49.938000000000002</v>
      </c>
      <c r="M147" t="s">
        <v>18</v>
      </c>
    </row>
    <row r="148" spans="1:13" x14ac:dyDescent="0.25">
      <c r="A148" s="1">
        <v>46211.704259386577</v>
      </c>
      <c r="B148">
        <v>226.71199999999999</v>
      </c>
      <c r="C148">
        <v>226.74799999999999</v>
      </c>
      <c r="D148">
        <v>226.74799999999999</v>
      </c>
      <c r="E148">
        <v>226.785</v>
      </c>
      <c r="F148">
        <v>17.21</v>
      </c>
      <c r="G148">
        <v>25.91</v>
      </c>
      <c r="H148" t="s">
        <v>18</v>
      </c>
      <c r="I148">
        <v>33.69</v>
      </c>
      <c r="J148">
        <v>49.930999999999997</v>
      </c>
      <c r="K148">
        <v>49.930999999999997</v>
      </c>
      <c r="L148">
        <v>49.933</v>
      </c>
      <c r="M148" t="s">
        <v>18</v>
      </c>
    </row>
    <row r="149" spans="1:13" x14ac:dyDescent="0.25">
      <c r="A149" s="1">
        <v>46211.704270983799</v>
      </c>
      <c r="B149">
        <v>226.548</v>
      </c>
      <c r="C149">
        <v>226.70599999999999</v>
      </c>
      <c r="D149">
        <v>226.70599999999999</v>
      </c>
      <c r="E149">
        <v>226.77500000000001</v>
      </c>
      <c r="F149">
        <v>21.65</v>
      </c>
      <c r="G149">
        <v>37.630000000000003</v>
      </c>
      <c r="H149" t="s">
        <v>18</v>
      </c>
      <c r="I149">
        <v>48.92</v>
      </c>
      <c r="J149">
        <v>49.927</v>
      </c>
      <c r="K149">
        <v>49.929000000000002</v>
      </c>
      <c r="L149">
        <v>49.93</v>
      </c>
      <c r="M149" t="s">
        <v>18</v>
      </c>
    </row>
    <row r="150" spans="1:13" x14ac:dyDescent="0.25">
      <c r="A150" s="1">
        <v>46211.704282569444</v>
      </c>
      <c r="B150">
        <v>226.74199999999999</v>
      </c>
      <c r="C150">
        <v>226.81</v>
      </c>
      <c r="D150">
        <v>226.81</v>
      </c>
      <c r="E150">
        <v>226.874</v>
      </c>
      <c r="F150">
        <v>28.96</v>
      </c>
      <c r="G150">
        <v>52.61</v>
      </c>
      <c r="H150" t="s">
        <v>18</v>
      </c>
      <c r="I150">
        <v>78.06</v>
      </c>
      <c r="J150">
        <v>49.927999999999997</v>
      </c>
      <c r="K150">
        <v>49.929000000000002</v>
      </c>
      <c r="L150">
        <v>49.93</v>
      </c>
      <c r="M150" t="s">
        <v>18</v>
      </c>
    </row>
    <row r="151" spans="1:13" x14ac:dyDescent="0.25">
      <c r="A151" s="1">
        <v>46211.704294166666</v>
      </c>
      <c r="B151">
        <v>226.81100000000001</v>
      </c>
      <c r="C151">
        <v>226.86</v>
      </c>
      <c r="D151">
        <v>226.86</v>
      </c>
      <c r="E151">
        <v>226.93299999999999</v>
      </c>
      <c r="F151">
        <v>23.82</v>
      </c>
      <c r="G151">
        <v>32.19</v>
      </c>
      <c r="H151" t="s">
        <v>18</v>
      </c>
      <c r="I151">
        <v>38.79</v>
      </c>
      <c r="J151">
        <v>49.929000000000002</v>
      </c>
      <c r="K151">
        <v>49.93</v>
      </c>
      <c r="L151">
        <v>49.930999999999997</v>
      </c>
      <c r="M151" t="s">
        <v>18</v>
      </c>
    </row>
    <row r="152" spans="1:13" x14ac:dyDescent="0.25">
      <c r="A152" s="1">
        <v>46211.704305752311</v>
      </c>
      <c r="B152">
        <v>226.858</v>
      </c>
      <c r="C152">
        <v>226.92099999999999</v>
      </c>
      <c r="D152">
        <v>226.92099999999999</v>
      </c>
      <c r="E152">
        <v>226.98699999999999</v>
      </c>
      <c r="F152">
        <v>19.87</v>
      </c>
      <c r="G152">
        <v>23.82</v>
      </c>
      <c r="H152" t="s">
        <v>18</v>
      </c>
      <c r="I152">
        <v>26.28</v>
      </c>
      <c r="J152">
        <v>49.930999999999997</v>
      </c>
      <c r="K152">
        <v>49.930999999999997</v>
      </c>
      <c r="L152">
        <v>49.932000000000002</v>
      </c>
      <c r="M152" t="s">
        <v>18</v>
      </c>
    </row>
    <row r="153" spans="1:13" x14ac:dyDescent="0.25">
      <c r="A153" s="1">
        <v>46211.704317337964</v>
      </c>
      <c r="B153">
        <v>226.887</v>
      </c>
      <c r="C153">
        <v>226.92400000000001</v>
      </c>
      <c r="D153">
        <v>226.92400000000001</v>
      </c>
      <c r="E153">
        <v>226.958</v>
      </c>
      <c r="F153">
        <v>17.21</v>
      </c>
      <c r="G153">
        <v>18.45</v>
      </c>
      <c r="H153" t="s">
        <v>18</v>
      </c>
      <c r="I153">
        <v>19.87</v>
      </c>
      <c r="J153">
        <v>49.933</v>
      </c>
      <c r="K153">
        <v>49.935000000000002</v>
      </c>
      <c r="L153">
        <v>49.936</v>
      </c>
      <c r="M153" t="s">
        <v>18</v>
      </c>
    </row>
    <row r="154" spans="1:13" x14ac:dyDescent="0.25">
      <c r="A154" s="1">
        <v>46211.704328935186</v>
      </c>
      <c r="B154">
        <v>226.934</v>
      </c>
      <c r="C154">
        <v>227.011</v>
      </c>
      <c r="D154">
        <v>227.011</v>
      </c>
      <c r="E154">
        <v>227.10400000000001</v>
      </c>
      <c r="F154">
        <v>19.239999999999998</v>
      </c>
      <c r="G154">
        <v>40.049999999999997</v>
      </c>
      <c r="H154" t="s">
        <v>18</v>
      </c>
      <c r="I154">
        <v>64.19</v>
      </c>
      <c r="J154">
        <v>49.936999999999998</v>
      </c>
      <c r="K154">
        <v>49.938000000000002</v>
      </c>
      <c r="L154">
        <v>49.939</v>
      </c>
      <c r="M154" t="s">
        <v>18</v>
      </c>
    </row>
    <row r="155" spans="1:13" x14ac:dyDescent="0.25">
      <c r="A155" s="1">
        <v>46211.704340520831</v>
      </c>
      <c r="B155">
        <v>227.024</v>
      </c>
      <c r="C155">
        <v>227.05099999999999</v>
      </c>
      <c r="D155">
        <v>227.05099999999999</v>
      </c>
      <c r="E155">
        <v>227.071</v>
      </c>
      <c r="F155">
        <v>22.21</v>
      </c>
      <c r="G155">
        <v>31.34</v>
      </c>
      <c r="H155" t="s">
        <v>18</v>
      </c>
      <c r="I155">
        <v>47.64</v>
      </c>
      <c r="J155">
        <v>49.94</v>
      </c>
      <c r="K155">
        <v>49.941000000000003</v>
      </c>
      <c r="L155">
        <v>49.942</v>
      </c>
      <c r="M155" t="s">
        <v>18</v>
      </c>
    </row>
    <row r="156" spans="1:13" x14ac:dyDescent="0.25">
      <c r="A156" s="1">
        <v>46211.704352106484</v>
      </c>
      <c r="B156">
        <v>226.93799999999999</v>
      </c>
      <c r="C156">
        <v>227.018</v>
      </c>
      <c r="D156">
        <v>227.018</v>
      </c>
      <c r="E156">
        <v>227.09100000000001</v>
      </c>
      <c r="F156">
        <v>22.76</v>
      </c>
      <c r="G156">
        <v>40.9</v>
      </c>
      <c r="H156" t="s">
        <v>18</v>
      </c>
      <c r="I156">
        <v>58.56</v>
      </c>
      <c r="J156">
        <v>49.938000000000002</v>
      </c>
      <c r="K156">
        <v>49.939</v>
      </c>
      <c r="L156">
        <v>49.941000000000003</v>
      </c>
      <c r="M156" t="s">
        <v>18</v>
      </c>
    </row>
    <row r="157" spans="1:13" x14ac:dyDescent="0.25">
      <c r="A157" s="1">
        <v>46211.70436369213</v>
      </c>
      <c r="B157">
        <v>226.82400000000001</v>
      </c>
      <c r="C157">
        <v>226.947</v>
      </c>
      <c r="D157">
        <v>226.947</v>
      </c>
      <c r="E157">
        <v>227.018</v>
      </c>
      <c r="F157">
        <v>19.239999999999998</v>
      </c>
      <c r="G157">
        <v>43.92</v>
      </c>
      <c r="H157" t="s">
        <v>18</v>
      </c>
      <c r="I157">
        <v>69.72</v>
      </c>
      <c r="J157">
        <v>49.933</v>
      </c>
      <c r="K157">
        <v>49.935000000000002</v>
      </c>
      <c r="L157">
        <v>49.936999999999998</v>
      </c>
      <c r="M157" t="s">
        <v>18</v>
      </c>
    </row>
    <row r="158" spans="1:13" x14ac:dyDescent="0.25">
      <c r="A158" s="1">
        <v>46211.704375289351</v>
      </c>
      <c r="B158">
        <v>226.85400000000001</v>
      </c>
      <c r="C158">
        <v>226.946</v>
      </c>
      <c r="D158">
        <v>226.946</v>
      </c>
      <c r="E158">
        <v>227.03</v>
      </c>
      <c r="F158">
        <v>33.32</v>
      </c>
      <c r="G158">
        <v>75.62</v>
      </c>
      <c r="H158" t="s">
        <v>18</v>
      </c>
      <c r="I158">
        <v>115.1</v>
      </c>
      <c r="J158">
        <v>49.93</v>
      </c>
      <c r="K158">
        <v>49.930999999999997</v>
      </c>
      <c r="L158">
        <v>49.932000000000002</v>
      </c>
      <c r="M158" t="s">
        <v>18</v>
      </c>
    </row>
    <row r="159" spans="1:13" x14ac:dyDescent="0.25">
      <c r="A159" s="1">
        <v>46211.704386874997</v>
      </c>
      <c r="B159">
        <v>226.643</v>
      </c>
      <c r="C159">
        <v>226.726</v>
      </c>
      <c r="D159">
        <v>226.726</v>
      </c>
      <c r="E159">
        <v>226.80099999999999</v>
      </c>
      <c r="F159">
        <v>18.59</v>
      </c>
      <c r="G159">
        <v>45.2</v>
      </c>
      <c r="H159" t="s">
        <v>18</v>
      </c>
      <c r="I159">
        <v>87.03</v>
      </c>
      <c r="J159">
        <v>49.927</v>
      </c>
      <c r="K159">
        <v>49.929000000000002</v>
      </c>
      <c r="L159">
        <v>49.930999999999997</v>
      </c>
      <c r="M159" t="s">
        <v>18</v>
      </c>
    </row>
    <row r="160" spans="1:13" x14ac:dyDescent="0.25">
      <c r="A160" s="1">
        <v>46211.70439846065</v>
      </c>
      <c r="B160">
        <v>226.65299999999999</v>
      </c>
      <c r="C160">
        <v>226.726</v>
      </c>
      <c r="D160">
        <v>226.726</v>
      </c>
      <c r="E160">
        <v>226.83199999999999</v>
      </c>
      <c r="F160">
        <v>19.87</v>
      </c>
      <c r="G160">
        <v>33.83</v>
      </c>
      <c r="H160" t="s">
        <v>18</v>
      </c>
      <c r="I160">
        <v>55.53</v>
      </c>
      <c r="J160">
        <v>49.920999999999999</v>
      </c>
      <c r="K160">
        <v>49.923000000000002</v>
      </c>
      <c r="L160">
        <v>49.926000000000002</v>
      </c>
      <c r="M160" t="s">
        <v>18</v>
      </c>
    </row>
    <row r="161" spans="1:13" x14ac:dyDescent="0.25">
      <c r="A161" s="1">
        <v>46211.704410057871</v>
      </c>
      <c r="B161">
        <v>226.69900000000001</v>
      </c>
      <c r="C161">
        <v>226.84299999999999</v>
      </c>
      <c r="D161">
        <v>226.84299999999999</v>
      </c>
      <c r="E161">
        <v>226.93600000000001</v>
      </c>
      <c r="F161">
        <v>24.33</v>
      </c>
      <c r="G161">
        <v>33.69</v>
      </c>
      <c r="H161" t="s">
        <v>18</v>
      </c>
      <c r="I161">
        <v>43.3</v>
      </c>
      <c r="J161">
        <v>49.917999999999999</v>
      </c>
      <c r="K161">
        <v>49.918999999999997</v>
      </c>
      <c r="L161">
        <v>49.920999999999999</v>
      </c>
      <c r="M161" t="s">
        <v>18</v>
      </c>
    </row>
    <row r="162" spans="1:13" x14ac:dyDescent="0.25">
      <c r="A162" s="1">
        <v>46211.704421655093</v>
      </c>
      <c r="B162">
        <v>226.52099999999999</v>
      </c>
      <c r="C162">
        <v>226.72499999999999</v>
      </c>
      <c r="D162">
        <v>226.72499999999999</v>
      </c>
      <c r="E162">
        <v>226.864</v>
      </c>
      <c r="F162">
        <v>15.71</v>
      </c>
      <c r="G162">
        <v>49.02</v>
      </c>
      <c r="H162" t="s">
        <v>18</v>
      </c>
      <c r="I162">
        <v>73.510000000000005</v>
      </c>
      <c r="J162">
        <v>49.912999999999997</v>
      </c>
      <c r="K162">
        <v>49.915999999999997</v>
      </c>
      <c r="L162">
        <v>49.917999999999999</v>
      </c>
      <c r="M162" t="s">
        <v>18</v>
      </c>
    </row>
    <row r="163" spans="1:13" x14ac:dyDescent="0.25">
      <c r="A163" s="1">
        <v>46211.704433252315</v>
      </c>
      <c r="B163">
        <v>226.54300000000001</v>
      </c>
      <c r="C163">
        <v>226.614</v>
      </c>
      <c r="D163">
        <v>226.614</v>
      </c>
      <c r="E163">
        <v>226.66800000000001</v>
      </c>
      <c r="F163">
        <v>17.21</v>
      </c>
      <c r="G163">
        <v>27.11</v>
      </c>
      <c r="H163" t="s">
        <v>18</v>
      </c>
      <c r="I163">
        <v>36.840000000000003</v>
      </c>
      <c r="J163">
        <v>49.91</v>
      </c>
      <c r="K163">
        <v>49.911000000000001</v>
      </c>
      <c r="L163">
        <v>49.912999999999997</v>
      </c>
      <c r="M163" t="s">
        <v>18</v>
      </c>
    </row>
    <row r="164" spans="1:13" x14ac:dyDescent="0.25">
      <c r="A164" s="1">
        <v>46211.70444483796</v>
      </c>
      <c r="B164">
        <v>226.673</v>
      </c>
      <c r="C164">
        <v>226.72</v>
      </c>
      <c r="D164">
        <v>226.72</v>
      </c>
      <c r="E164">
        <v>226.76599999999999</v>
      </c>
      <c r="F164">
        <v>28.53</v>
      </c>
      <c r="G164">
        <v>57.63</v>
      </c>
      <c r="H164" t="s">
        <v>18</v>
      </c>
      <c r="I164">
        <v>94.77</v>
      </c>
      <c r="J164">
        <v>49.908999999999999</v>
      </c>
      <c r="K164">
        <v>49.911000000000001</v>
      </c>
      <c r="L164">
        <v>49.911999999999999</v>
      </c>
      <c r="M164" t="s">
        <v>18</v>
      </c>
    </row>
    <row r="165" spans="1:13" x14ac:dyDescent="0.25">
      <c r="A165" s="1">
        <v>46211.704456435182</v>
      </c>
      <c r="B165">
        <v>226.79</v>
      </c>
      <c r="C165">
        <v>226.80600000000001</v>
      </c>
      <c r="D165">
        <v>226.80600000000001</v>
      </c>
      <c r="E165">
        <v>226.82599999999999</v>
      </c>
      <c r="F165">
        <v>25.33</v>
      </c>
      <c r="G165">
        <v>53.4</v>
      </c>
      <c r="H165" t="s">
        <v>18</v>
      </c>
      <c r="I165">
        <v>96.06</v>
      </c>
      <c r="J165">
        <v>49.912999999999997</v>
      </c>
      <c r="K165">
        <v>49.914999999999999</v>
      </c>
      <c r="L165">
        <v>49.915999999999997</v>
      </c>
      <c r="M165" t="s">
        <v>18</v>
      </c>
    </row>
    <row r="166" spans="1:13" x14ac:dyDescent="0.25">
      <c r="A166" s="1">
        <v>46211.704468032411</v>
      </c>
      <c r="B166">
        <v>226.72800000000001</v>
      </c>
      <c r="C166">
        <v>226.75</v>
      </c>
      <c r="D166">
        <v>226.75</v>
      </c>
      <c r="E166">
        <v>226.78100000000001</v>
      </c>
      <c r="F166">
        <v>23.3</v>
      </c>
      <c r="G166">
        <v>31.18</v>
      </c>
      <c r="H166" t="s">
        <v>18</v>
      </c>
      <c r="I166">
        <v>40.659999999999997</v>
      </c>
      <c r="J166">
        <v>49.917000000000002</v>
      </c>
      <c r="K166">
        <v>49.918999999999997</v>
      </c>
      <c r="L166">
        <v>49.921999999999997</v>
      </c>
      <c r="M166" t="s">
        <v>18</v>
      </c>
    </row>
    <row r="167" spans="1:13" x14ac:dyDescent="0.25">
      <c r="A167" s="1">
        <v>46211.704479618056</v>
      </c>
      <c r="B167">
        <v>226.70599999999999</v>
      </c>
      <c r="C167">
        <v>226.79599999999999</v>
      </c>
      <c r="D167">
        <v>226.79599999999999</v>
      </c>
      <c r="E167">
        <v>226.87700000000001</v>
      </c>
      <c r="F167">
        <v>32.19</v>
      </c>
      <c r="G167">
        <v>55.31</v>
      </c>
      <c r="H167" t="s">
        <v>18</v>
      </c>
      <c r="I167">
        <v>79.63</v>
      </c>
      <c r="J167">
        <v>49.924999999999997</v>
      </c>
      <c r="K167">
        <v>49.927</v>
      </c>
      <c r="L167">
        <v>49.93</v>
      </c>
      <c r="M167" t="s">
        <v>18</v>
      </c>
    </row>
    <row r="168" spans="1:13" x14ac:dyDescent="0.25">
      <c r="A168" s="1">
        <v>46211.704491215278</v>
      </c>
      <c r="B168">
        <v>226.61500000000001</v>
      </c>
      <c r="C168">
        <v>226.828</v>
      </c>
      <c r="D168">
        <v>226.828</v>
      </c>
      <c r="E168">
        <v>226.94399999999999</v>
      </c>
      <c r="F168">
        <v>39.74</v>
      </c>
      <c r="G168">
        <v>71.5</v>
      </c>
      <c r="H168" t="s">
        <v>18</v>
      </c>
      <c r="I168">
        <v>105.37</v>
      </c>
      <c r="J168">
        <v>49.93</v>
      </c>
      <c r="K168">
        <v>49.935000000000002</v>
      </c>
      <c r="L168">
        <v>49.939</v>
      </c>
      <c r="M168" t="s">
        <v>18</v>
      </c>
    </row>
    <row r="169" spans="1:13" x14ac:dyDescent="0.25">
      <c r="A169" s="1">
        <v>46211.704502800923</v>
      </c>
      <c r="B169">
        <v>226.79</v>
      </c>
      <c r="C169">
        <v>226.84100000000001</v>
      </c>
      <c r="D169">
        <v>226.84100000000001</v>
      </c>
      <c r="E169">
        <v>226.91</v>
      </c>
      <c r="F169">
        <v>17.91</v>
      </c>
      <c r="G169">
        <v>55.76</v>
      </c>
      <c r="H169" t="s">
        <v>18</v>
      </c>
      <c r="I169">
        <v>79.319999999999993</v>
      </c>
      <c r="J169">
        <v>49.939</v>
      </c>
      <c r="K169">
        <v>49.942999999999998</v>
      </c>
      <c r="L169">
        <v>49.945999999999998</v>
      </c>
      <c r="M169" t="s">
        <v>18</v>
      </c>
    </row>
    <row r="170" spans="1:13" x14ac:dyDescent="0.25">
      <c r="A170" s="1">
        <v>46211.704514386576</v>
      </c>
      <c r="B170">
        <v>226.85499999999999</v>
      </c>
      <c r="C170">
        <v>226.96100000000001</v>
      </c>
      <c r="D170">
        <v>226.96100000000001</v>
      </c>
      <c r="E170">
        <v>227.05799999999999</v>
      </c>
      <c r="F170">
        <v>31.8</v>
      </c>
      <c r="G170">
        <v>48.16</v>
      </c>
      <c r="H170" t="s">
        <v>18</v>
      </c>
      <c r="I170">
        <v>65.900000000000006</v>
      </c>
      <c r="J170">
        <v>49.948</v>
      </c>
      <c r="K170">
        <v>49.95</v>
      </c>
      <c r="L170">
        <v>49.954000000000001</v>
      </c>
      <c r="M170" t="s">
        <v>18</v>
      </c>
    </row>
    <row r="171" spans="1:13" x14ac:dyDescent="0.25">
      <c r="A171" s="1">
        <v>46211.704525972222</v>
      </c>
      <c r="B171">
        <v>226.89500000000001</v>
      </c>
      <c r="C171">
        <v>226.93299999999999</v>
      </c>
      <c r="D171">
        <v>226.93299999999999</v>
      </c>
      <c r="E171">
        <v>226.97499999999999</v>
      </c>
      <c r="F171">
        <v>16.47</v>
      </c>
      <c r="G171">
        <v>42.21</v>
      </c>
      <c r="H171" t="s">
        <v>18</v>
      </c>
      <c r="I171">
        <v>64.95</v>
      </c>
      <c r="J171">
        <v>49.954000000000001</v>
      </c>
      <c r="K171">
        <v>49.956000000000003</v>
      </c>
      <c r="L171">
        <v>49.959000000000003</v>
      </c>
      <c r="M171" t="s">
        <v>18</v>
      </c>
    </row>
    <row r="172" spans="1:13" x14ac:dyDescent="0.25">
      <c r="A172" s="1">
        <v>46211.704537546299</v>
      </c>
      <c r="B172">
        <v>226.81</v>
      </c>
      <c r="C172">
        <v>226.887</v>
      </c>
      <c r="D172">
        <v>226.887</v>
      </c>
      <c r="E172">
        <v>226.93299999999999</v>
      </c>
      <c r="F172">
        <v>16.47</v>
      </c>
      <c r="G172">
        <v>24.64</v>
      </c>
      <c r="H172" t="s">
        <v>18</v>
      </c>
      <c r="I172">
        <v>35.119999999999997</v>
      </c>
      <c r="J172">
        <v>49.96</v>
      </c>
      <c r="K172">
        <v>49.963000000000001</v>
      </c>
      <c r="L172">
        <v>49.965000000000003</v>
      </c>
      <c r="M172" t="s">
        <v>18</v>
      </c>
    </row>
    <row r="173" spans="1:13" x14ac:dyDescent="0.25">
      <c r="A173" s="1">
        <v>46211.704549131944</v>
      </c>
      <c r="B173">
        <v>226.81700000000001</v>
      </c>
      <c r="C173">
        <v>226.91200000000001</v>
      </c>
      <c r="D173">
        <v>226.91200000000001</v>
      </c>
      <c r="E173">
        <v>226.96100000000001</v>
      </c>
      <c r="F173">
        <v>19.87</v>
      </c>
      <c r="G173">
        <v>51.71</v>
      </c>
      <c r="H173" t="s">
        <v>18</v>
      </c>
      <c r="I173">
        <v>77.59</v>
      </c>
      <c r="J173">
        <v>49.966000000000001</v>
      </c>
      <c r="K173">
        <v>49.966999999999999</v>
      </c>
      <c r="L173">
        <v>49.969000000000001</v>
      </c>
      <c r="M173" t="s">
        <v>18</v>
      </c>
    </row>
    <row r="174" spans="1:13" x14ac:dyDescent="0.25">
      <c r="A174" s="1">
        <v>46211.70456071759</v>
      </c>
      <c r="B174">
        <v>226.744</v>
      </c>
      <c r="C174">
        <v>226.86</v>
      </c>
      <c r="D174">
        <v>226.86</v>
      </c>
      <c r="E174">
        <v>226.97900000000001</v>
      </c>
      <c r="F174">
        <v>17.91</v>
      </c>
      <c r="G174">
        <v>22.98</v>
      </c>
      <c r="H174" t="s">
        <v>18</v>
      </c>
      <c r="I174">
        <v>28.53</v>
      </c>
      <c r="J174">
        <v>49.97</v>
      </c>
      <c r="K174">
        <v>49.970999999999997</v>
      </c>
      <c r="L174">
        <v>49.972000000000001</v>
      </c>
      <c r="M174" t="s">
        <v>18</v>
      </c>
    </row>
    <row r="175" spans="1:13" x14ac:dyDescent="0.25">
      <c r="A175" s="1">
        <v>46211.704572291666</v>
      </c>
      <c r="B175">
        <v>226.63499999999999</v>
      </c>
      <c r="C175">
        <v>226.75899999999999</v>
      </c>
      <c r="D175">
        <v>226.75899999999999</v>
      </c>
      <c r="E175">
        <v>226.82</v>
      </c>
      <c r="F175">
        <v>17.21</v>
      </c>
      <c r="G175">
        <v>29.22</v>
      </c>
      <c r="H175" t="s">
        <v>18</v>
      </c>
      <c r="I175">
        <v>43.3</v>
      </c>
      <c r="J175">
        <v>49.966000000000001</v>
      </c>
      <c r="K175">
        <v>49.969000000000001</v>
      </c>
      <c r="L175">
        <v>49.970999999999997</v>
      </c>
      <c r="M175" t="s">
        <v>18</v>
      </c>
    </row>
    <row r="176" spans="1:13" x14ac:dyDescent="0.25">
      <c r="A176" s="1">
        <v>46211.704583877312</v>
      </c>
      <c r="B176">
        <v>226.40899999999999</v>
      </c>
      <c r="C176">
        <v>226.51300000000001</v>
      </c>
      <c r="D176">
        <v>226.51300000000001</v>
      </c>
      <c r="E176">
        <v>226.61199999999999</v>
      </c>
      <c r="F176">
        <v>19.87</v>
      </c>
      <c r="G176">
        <v>39.17</v>
      </c>
      <c r="H176" t="s">
        <v>18</v>
      </c>
      <c r="I176">
        <v>55.76</v>
      </c>
      <c r="J176">
        <v>49.957999999999998</v>
      </c>
      <c r="K176">
        <v>49.962000000000003</v>
      </c>
      <c r="L176">
        <v>49.966000000000001</v>
      </c>
      <c r="M176" t="s">
        <v>18</v>
      </c>
    </row>
    <row r="177" spans="1:13" x14ac:dyDescent="0.25">
      <c r="A177" s="1">
        <v>46211.704595462965</v>
      </c>
      <c r="B177">
        <v>226.53</v>
      </c>
      <c r="C177">
        <v>226.54900000000001</v>
      </c>
      <c r="D177">
        <v>226.54900000000001</v>
      </c>
      <c r="E177">
        <v>226.565</v>
      </c>
      <c r="F177">
        <v>17.91</v>
      </c>
      <c r="G177">
        <v>41.26</v>
      </c>
      <c r="H177" t="s">
        <v>18</v>
      </c>
      <c r="I177">
        <v>69.36</v>
      </c>
      <c r="J177">
        <v>49.947000000000003</v>
      </c>
      <c r="K177">
        <v>49.953000000000003</v>
      </c>
      <c r="L177">
        <v>49.956000000000003</v>
      </c>
      <c r="M177" t="s">
        <v>18</v>
      </c>
    </row>
    <row r="178" spans="1:13" x14ac:dyDescent="0.25">
      <c r="A178" s="1">
        <v>46211.70460704861</v>
      </c>
      <c r="B178">
        <v>226.517</v>
      </c>
      <c r="C178">
        <v>226.53899999999999</v>
      </c>
      <c r="D178">
        <v>226.53899999999999</v>
      </c>
      <c r="E178">
        <v>226.554</v>
      </c>
      <c r="F178">
        <v>16.47</v>
      </c>
      <c r="G178">
        <v>30.54</v>
      </c>
      <c r="H178" t="s">
        <v>18</v>
      </c>
      <c r="I178">
        <v>52.33</v>
      </c>
      <c r="J178">
        <v>49.936</v>
      </c>
      <c r="K178">
        <v>49.94</v>
      </c>
      <c r="L178">
        <v>49.945</v>
      </c>
      <c r="M178" t="s">
        <v>18</v>
      </c>
    </row>
    <row r="179" spans="1:13" x14ac:dyDescent="0.25">
      <c r="A179" s="1">
        <v>46211.704618634256</v>
      </c>
      <c r="B179">
        <v>226.51</v>
      </c>
      <c r="C179">
        <v>226.58799999999999</v>
      </c>
      <c r="D179">
        <v>226.58799999999999</v>
      </c>
      <c r="E179">
        <v>226.655</v>
      </c>
      <c r="F179">
        <v>24.33</v>
      </c>
      <c r="G179">
        <v>57.41</v>
      </c>
      <c r="H179" t="s">
        <v>18</v>
      </c>
      <c r="I179">
        <v>85.75</v>
      </c>
      <c r="J179">
        <v>49.927</v>
      </c>
      <c r="K179">
        <v>49.930999999999997</v>
      </c>
      <c r="L179">
        <v>49.936</v>
      </c>
      <c r="M179" t="s">
        <v>18</v>
      </c>
    </row>
    <row r="180" spans="1:13" x14ac:dyDescent="0.25">
      <c r="A180" s="1">
        <v>46211.704630231485</v>
      </c>
      <c r="B180">
        <v>226.57300000000001</v>
      </c>
      <c r="C180">
        <v>226.60900000000001</v>
      </c>
      <c r="D180">
        <v>226.60900000000001</v>
      </c>
      <c r="E180">
        <v>226.64400000000001</v>
      </c>
      <c r="F180">
        <v>24.33</v>
      </c>
      <c r="G180">
        <v>65.22</v>
      </c>
      <c r="H180" t="s">
        <v>18</v>
      </c>
      <c r="I180">
        <v>90.09</v>
      </c>
      <c r="J180">
        <v>49.917000000000002</v>
      </c>
      <c r="K180">
        <v>49.920999999999999</v>
      </c>
      <c r="L180">
        <v>49.926000000000002</v>
      </c>
      <c r="M180" t="s">
        <v>18</v>
      </c>
    </row>
    <row r="181" spans="1:13" x14ac:dyDescent="0.25">
      <c r="A181" s="1">
        <v>46211.704641828706</v>
      </c>
      <c r="B181">
        <v>226.52500000000001</v>
      </c>
      <c r="C181">
        <v>226.554</v>
      </c>
      <c r="D181">
        <v>226.554</v>
      </c>
      <c r="E181">
        <v>226.56899999999999</v>
      </c>
      <c r="F181">
        <v>19.239999999999998</v>
      </c>
      <c r="G181">
        <v>44.54</v>
      </c>
      <c r="H181" t="s">
        <v>18</v>
      </c>
      <c r="I181">
        <v>61.04</v>
      </c>
      <c r="J181">
        <v>49.908000000000001</v>
      </c>
      <c r="K181">
        <v>49.911999999999999</v>
      </c>
      <c r="L181">
        <v>49.915999999999997</v>
      </c>
      <c r="M181" t="s">
        <v>18</v>
      </c>
    </row>
    <row r="182" spans="1:13" x14ac:dyDescent="0.25">
      <c r="A182" s="1">
        <v>46211.704653414352</v>
      </c>
      <c r="B182">
        <v>226.548</v>
      </c>
      <c r="C182">
        <v>226.59800000000001</v>
      </c>
      <c r="D182">
        <v>226.59800000000001</v>
      </c>
      <c r="E182">
        <v>226.68899999999999</v>
      </c>
      <c r="F182">
        <v>28.53</v>
      </c>
      <c r="G182">
        <v>53.5</v>
      </c>
      <c r="H182" t="s">
        <v>18</v>
      </c>
      <c r="I182">
        <v>80.709999999999994</v>
      </c>
      <c r="J182">
        <v>49.902000000000001</v>
      </c>
      <c r="K182">
        <v>49.904000000000003</v>
      </c>
      <c r="L182">
        <v>49.908000000000001</v>
      </c>
      <c r="M182" t="s">
        <v>18</v>
      </c>
    </row>
    <row r="183" spans="1:13" x14ac:dyDescent="0.25">
      <c r="A183" s="1">
        <v>46211.704665011574</v>
      </c>
      <c r="B183">
        <v>226.64</v>
      </c>
      <c r="C183">
        <v>226.709</v>
      </c>
      <c r="D183">
        <v>226.709</v>
      </c>
      <c r="E183">
        <v>226.83500000000001</v>
      </c>
      <c r="F183">
        <v>16.47</v>
      </c>
      <c r="G183">
        <v>44.32</v>
      </c>
      <c r="H183" t="s">
        <v>18</v>
      </c>
      <c r="I183">
        <v>73.17</v>
      </c>
      <c r="J183">
        <v>49.899000000000001</v>
      </c>
      <c r="K183">
        <v>49.9</v>
      </c>
      <c r="L183">
        <v>49.901000000000003</v>
      </c>
      <c r="M183" t="s">
        <v>18</v>
      </c>
    </row>
    <row r="184" spans="1:13" x14ac:dyDescent="0.25">
      <c r="A184" s="1">
        <v>46211.704676620371</v>
      </c>
      <c r="B184">
        <v>226.80099999999999</v>
      </c>
      <c r="C184">
        <v>226.85400000000001</v>
      </c>
      <c r="D184">
        <v>226.85400000000001</v>
      </c>
      <c r="E184">
        <v>226.881</v>
      </c>
      <c r="F184">
        <v>21.07</v>
      </c>
      <c r="G184">
        <v>30.62</v>
      </c>
      <c r="H184" t="s">
        <v>18</v>
      </c>
      <c r="I184">
        <v>40.96</v>
      </c>
      <c r="J184">
        <v>49.895000000000003</v>
      </c>
      <c r="K184">
        <v>49.896999999999998</v>
      </c>
      <c r="L184">
        <v>49.898000000000003</v>
      </c>
      <c r="M184" t="s">
        <v>18</v>
      </c>
    </row>
    <row r="185" spans="1:13" x14ac:dyDescent="0.25">
      <c r="A185" s="1">
        <v>46211.704688217593</v>
      </c>
      <c r="B185">
        <v>226.76599999999999</v>
      </c>
      <c r="C185">
        <v>226.834</v>
      </c>
      <c r="D185">
        <v>226.834</v>
      </c>
      <c r="E185">
        <v>226.88399999999999</v>
      </c>
      <c r="F185">
        <v>15.71</v>
      </c>
      <c r="G185">
        <v>39.979999999999997</v>
      </c>
      <c r="H185" t="s">
        <v>18</v>
      </c>
      <c r="I185">
        <v>69.89</v>
      </c>
      <c r="J185">
        <v>49.893999999999998</v>
      </c>
      <c r="K185">
        <v>49.895000000000003</v>
      </c>
      <c r="L185">
        <v>49.895000000000003</v>
      </c>
      <c r="M185" t="s">
        <v>18</v>
      </c>
    </row>
    <row r="186" spans="1:13" x14ac:dyDescent="0.25">
      <c r="A186" s="1">
        <v>46211.704699814814</v>
      </c>
      <c r="B186">
        <v>226.608</v>
      </c>
      <c r="C186">
        <v>226.76599999999999</v>
      </c>
      <c r="D186">
        <v>226.76599999999999</v>
      </c>
      <c r="E186">
        <v>226.864</v>
      </c>
      <c r="F186">
        <v>19.239999999999998</v>
      </c>
      <c r="G186">
        <v>28.53</v>
      </c>
      <c r="H186" t="s">
        <v>18</v>
      </c>
      <c r="I186">
        <v>34.770000000000003</v>
      </c>
      <c r="J186">
        <v>49.892000000000003</v>
      </c>
      <c r="K186">
        <v>49.893999999999998</v>
      </c>
      <c r="L186">
        <v>49.895000000000003</v>
      </c>
      <c r="M186" t="s">
        <v>18</v>
      </c>
    </row>
    <row r="187" spans="1:13" x14ac:dyDescent="0.25">
      <c r="A187" s="1">
        <v>46211.704711412036</v>
      </c>
      <c r="B187">
        <v>226.798</v>
      </c>
      <c r="C187">
        <v>226.87200000000001</v>
      </c>
      <c r="D187">
        <v>226.87200000000001</v>
      </c>
      <c r="E187">
        <v>226.93600000000001</v>
      </c>
      <c r="F187">
        <v>19.239999999999998</v>
      </c>
      <c r="G187">
        <v>41.26</v>
      </c>
      <c r="H187" t="s">
        <v>18</v>
      </c>
      <c r="I187">
        <v>66.83</v>
      </c>
      <c r="J187">
        <v>49.890999999999998</v>
      </c>
      <c r="K187">
        <v>49.892000000000003</v>
      </c>
      <c r="L187">
        <v>49.893000000000001</v>
      </c>
      <c r="M187" t="s">
        <v>18</v>
      </c>
    </row>
    <row r="188" spans="1:13" x14ac:dyDescent="0.25">
      <c r="A188" s="1">
        <v>46211.704723009258</v>
      </c>
      <c r="B188">
        <v>226.83799999999999</v>
      </c>
      <c r="C188">
        <v>226.87</v>
      </c>
      <c r="D188">
        <v>226.87</v>
      </c>
      <c r="E188">
        <v>226.88800000000001</v>
      </c>
      <c r="F188">
        <v>16.47</v>
      </c>
      <c r="G188">
        <v>30.46</v>
      </c>
      <c r="H188" t="s">
        <v>18</v>
      </c>
      <c r="I188">
        <v>46.86</v>
      </c>
      <c r="J188">
        <v>49.892000000000003</v>
      </c>
      <c r="K188">
        <v>49.893000000000001</v>
      </c>
      <c r="L188">
        <v>49.893999999999998</v>
      </c>
      <c r="M188" t="s">
        <v>18</v>
      </c>
    </row>
    <row r="189" spans="1:13" x14ac:dyDescent="0.25">
      <c r="A189" s="1">
        <v>46211.704734606479</v>
      </c>
      <c r="B189">
        <v>226.792</v>
      </c>
      <c r="C189">
        <v>226.863</v>
      </c>
      <c r="D189">
        <v>226.863</v>
      </c>
      <c r="E189">
        <v>226.92</v>
      </c>
      <c r="F189">
        <v>22.21</v>
      </c>
      <c r="G189">
        <v>45.42</v>
      </c>
      <c r="H189" t="s">
        <v>18</v>
      </c>
      <c r="I189">
        <v>64.760000000000005</v>
      </c>
      <c r="J189">
        <v>49.893999999999998</v>
      </c>
      <c r="K189">
        <v>49.896000000000001</v>
      </c>
      <c r="L189">
        <v>49.898000000000003</v>
      </c>
      <c r="M189" t="s">
        <v>18</v>
      </c>
    </row>
    <row r="190" spans="1:13" x14ac:dyDescent="0.25">
      <c r="A190" s="1">
        <v>46211.704746203701</v>
      </c>
      <c r="B190">
        <v>226.77199999999999</v>
      </c>
      <c r="C190">
        <v>226.84399999999999</v>
      </c>
      <c r="D190">
        <v>226.84399999999999</v>
      </c>
      <c r="E190">
        <v>226.89099999999999</v>
      </c>
      <c r="F190">
        <v>27.66</v>
      </c>
      <c r="G190">
        <v>54.18</v>
      </c>
      <c r="H190" t="s">
        <v>18</v>
      </c>
      <c r="I190">
        <v>72.66</v>
      </c>
      <c r="J190">
        <v>49.899000000000001</v>
      </c>
      <c r="K190">
        <v>49.901000000000003</v>
      </c>
      <c r="L190">
        <v>49.902999999999999</v>
      </c>
      <c r="M190" t="s">
        <v>18</v>
      </c>
    </row>
    <row r="191" spans="1:13" x14ac:dyDescent="0.25">
      <c r="A191" s="1">
        <v>46211.704757800922</v>
      </c>
      <c r="B191">
        <v>226.75899999999999</v>
      </c>
      <c r="C191">
        <v>226.81800000000001</v>
      </c>
      <c r="D191">
        <v>226.81800000000001</v>
      </c>
      <c r="E191">
        <v>226.92500000000001</v>
      </c>
      <c r="F191">
        <v>23.82</v>
      </c>
      <c r="G191">
        <v>78.28</v>
      </c>
      <c r="H191" t="s">
        <v>18</v>
      </c>
      <c r="I191">
        <v>111.73</v>
      </c>
      <c r="J191">
        <v>49.904000000000003</v>
      </c>
      <c r="K191">
        <v>49.905000000000001</v>
      </c>
      <c r="L191">
        <v>49.906999999999996</v>
      </c>
      <c r="M191" t="s">
        <v>18</v>
      </c>
    </row>
    <row r="192" spans="1:13" x14ac:dyDescent="0.25">
      <c r="A192" s="1">
        <v>46211.704769398151</v>
      </c>
      <c r="B192">
        <v>226.78</v>
      </c>
      <c r="C192">
        <v>226.852</v>
      </c>
      <c r="D192">
        <v>226.852</v>
      </c>
      <c r="E192">
        <v>226.922</v>
      </c>
      <c r="F192">
        <v>38.79</v>
      </c>
      <c r="G192">
        <v>67.08</v>
      </c>
      <c r="H192" t="s">
        <v>18</v>
      </c>
      <c r="I192">
        <v>98.59</v>
      </c>
      <c r="J192">
        <v>49.906999999999996</v>
      </c>
      <c r="K192">
        <v>49.908000000000001</v>
      </c>
      <c r="L192">
        <v>49.908999999999999</v>
      </c>
      <c r="M192" t="s">
        <v>18</v>
      </c>
    </row>
    <row r="193" spans="1:13" x14ac:dyDescent="0.25">
      <c r="A193" s="1">
        <v>46211.704780995373</v>
      </c>
      <c r="B193">
        <v>226.726</v>
      </c>
      <c r="C193">
        <v>226.745</v>
      </c>
      <c r="D193">
        <v>226.745</v>
      </c>
      <c r="E193">
        <v>226.79599999999999</v>
      </c>
      <c r="F193">
        <v>17.21</v>
      </c>
      <c r="G193">
        <v>43.07</v>
      </c>
      <c r="H193" t="s">
        <v>18</v>
      </c>
      <c r="I193">
        <v>73.34</v>
      </c>
      <c r="J193">
        <v>49.904000000000003</v>
      </c>
      <c r="K193">
        <v>49.905999999999999</v>
      </c>
      <c r="L193">
        <v>49.908999999999999</v>
      </c>
      <c r="M193" t="s">
        <v>18</v>
      </c>
    </row>
    <row r="194" spans="1:13" x14ac:dyDescent="0.25">
      <c r="A194" s="1">
        <v>46211.704792592594</v>
      </c>
      <c r="B194">
        <v>226.72</v>
      </c>
      <c r="C194">
        <v>226.78899999999999</v>
      </c>
      <c r="D194">
        <v>226.78899999999999</v>
      </c>
      <c r="E194">
        <v>226.87700000000001</v>
      </c>
      <c r="F194">
        <v>23.3</v>
      </c>
      <c r="G194">
        <v>50.51</v>
      </c>
      <c r="H194" t="s">
        <v>18</v>
      </c>
      <c r="I194">
        <v>76.95</v>
      </c>
      <c r="J194">
        <v>49.905000000000001</v>
      </c>
      <c r="K194">
        <v>49.905999999999999</v>
      </c>
      <c r="L194">
        <v>49.906999999999996</v>
      </c>
      <c r="M194" t="s">
        <v>18</v>
      </c>
    </row>
    <row r="195" spans="1:13" x14ac:dyDescent="0.25">
      <c r="A195" s="1">
        <v>46211.704804189816</v>
      </c>
      <c r="B195">
        <v>226.78200000000001</v>
      </c>
      <c r="C195">
        <v>226.81800000000001</v>
      </c>
      <c r="D195">
        <v>226.81800000000001</v>
      </c>
      <c r="E195">
        <v>226.85499999999999</v>
      </c>
      <c r="F195">
        <v>24.33</v>
      </c>
      <c r="G195">
        <v>36.700000000000003</v>
      </c>
      <c r="H195" t="s">
        <v>18</v>
      </c>
      <c r="I195">
        <v>60.22</v>
      </c>
      <c r="J195">
        <v>49.902999999999999</v>
      </c>
      <c r="K195">
        <v>49.905000000000001</v>
      </c>
      <c r="L195">
        <v>49.906999999999996</v>
      </c>
      <c r="M195" t="s">
        <v>18</v>
      </c>
    </row>
    <row r="196" spans="1:13" x14ac:dyDescent="0.25">
      <c r="A196" s="1">
        <v>46211.704815787038</v>
      </c>
      <c r="B196">
        <v>226.65</v>
      </c>
      <c r="C196">
        <v>226.73699999999999</v>
      </c>
      <c r="D196">
        <v>226.73699999999999</v>
      </c>
      <c r="E196">
        <v>226.84700000000001</v>
      </c>
      <c r="F196">
        <v>34.409999999999997</v>
      </c>
      <c r="G196">
        <v>66.19</v>
      </c>
      <c r="H196" t="s">
        <v>18</v>
      </c>
      <c r="I196">
        <v>89.55</v>
      </c>
      <c r="J196">
        <v>49.902000000000001</v>
      </c>
      <c r="K196">
        <v>49.902000000000001</v>
      </c>
      <c r="L196">
        <v>49.902999999999999</v>
      </c>
      <c r="M196" t="s">
        <v>18</v>
      </c>
    </row>
    <row r="197" spans="1:13" x14ac:dyDescent="0.25">
      <c r="A197" s="1">
        <v>46211.704827384259</v>
      </c>
      <c r="B197">
        <v>226.63900000000001</v>
      </c>
      <c r="C197">
        <v>226.71199999999999</v>
      </c>
      <c r="D197">
        <v>226.71199999999999</v>
      </c>
      <c r="E197">
        <v>226.797</v>
      </c>
      <c r="F197">
        <v>30.62</v>
      </c>
      <c r="G197">
        <v>73.540000000000006</v>
      </c>
      <c r="H197" t="s">
        <v>18</v>
      </c>
      <c r="I197">
        <v>111.95</v>
      </c>
      <c r="J197">
        <v>49.896999999999998</v>
      </c>
      <c r="K197">
        <v>49.899000000000001</v>
      </c>
      <c r="L197">
        <v>49.9</v>
      </c>
      <c r="M197" t="s">
        <v>18</v>
      </c>
    </row>
    <row r="198" spans="1:13" x14ac:dyDescent="0.25">
      <c r="A198" s="1">
        <v>46211.704838981481</v>
      </c>
      <c r="B198">
        <v>226.77</v>
      </c>
      <c r="C198">
        <v>226.78899999999999</v>
      </c>
      <c r="D198">
        <v>226.78899999999999</v>
      </c>
      <c r="E198">
        <v>226.80500000000001</v>
      </c>
      <c r="F198">
        <v>18.59</v>
      </c>
      <c r="G198">
        <v>33.32</v>
      </c>
      <c r="H198" t="s">
        <v>18</v>
      </c>
      <c r="I198">
        <v>53.27</v>
      </c>
      <c r="J198">
        <v>49.896999999999998</v>
      </c>
      <c r="K198">
        <v>49.898000000000003</v>
      </c>
      <c r="L198">
        <v>49.899000000000001</v>
      </c>
      <c r="M198" t="s">
        <v>18</v>
      </c>
    </row>
    <row r="199" spans="1:13" x14ac:dyDescent="0.25">
      <c r="A199" s="1">
        <v>46211.704850578702</v>
      </c>
      <c r="B199">
        <v>226.643</v>
      </c>
      <c r="C199">
        <v>226.72800000000001</v>
      </c>
      <c r="D199">
        <v>226.72800000000001</v>
      </c>
      <c r="E199">
        <v>226.791</v>
      </c>
      <c r="F199">
        <v>30.62</v>
      </c>
      <c r="G199">
        <v>86.52</v>
      </c>
      <c r="H199" t="s">
        <v>18</v>
      </c>
      <c r="I199">
        <v>130.57</v>
      </c>
      <c r="J199">
        <v>49.899000000000001</v>
      </c>
      <c r="K199">
        <v>49.9</v>
      </c>
      <c r="L199">
        <v>49.901000000000003</v>
      </c>
      <c r="M199" t="s">
        <v>18</v>
      </c>
    </row>
    <row r="200" spans="1:13" x14ac:dyDescent="0.25">
      <c r="A200" s="1">
        <v>46211.704861099533</v>
      </c>
      <c r="B200">
        <v>226.56800000000001</v>
      </c>
      <c r="C200">
        <v>226.65299999999999</v>
      </c>
      <c r="D200">
        <v>226.65299999999999</v>
      </c>
      <c r="E200">
        <v>226.72300000000001</v>
      </c>
      <c r="F200">
        <v>37.83</v>
      </c>
      <c r="G200">
        <v>83.62</v>
      </c>
      <c r="H200" t="s">
        <v>18</v>
      </c>
      <c r="I200">
        <v>114.67</v>
      </c>
      <c r="J200">
        <v>49.896999999999998</v>
      </c>
      <c r="K200">
        <v>49.899000000000001</v>
      </c>
      <c r="L200">
        <v>49.9</v>
      </c>
      <c r="M200" t="s">
        <v>18</v>
      </c>
    </row>
    <row r="201" spans="1:13" x14ac:dyDescent="0.25">
      <c r="A201" s="1">
        <v>46211.704872696762</v>
      </c>
      <c r="B201">
        <v>226.51300000000001</v>
      </c>
      <c r="C201">
        <v>226.584</v>
      </c>
      <c r="D201">
        <v>226.584</v>
      </c>
      <c r="E201">
        <v>226.62899999999999</v>
      </c>
      <c r="F201">
        <v>35.119999999999997</v>
      </c>
      <c r="G201">
        <v>57.84</v>
      </c>
      <c r="H201" t="s">
        <v>18</v>
      </c>
      <c r="I201">
        <v>81.62</v>
      </c>
      <c r="J201">
        <v>49.890999999999998</v>
      </c>
      <c r="K201">
        <v>49.893000000000001</v>
      </c>
      <c r="L201">
        <v>49.895000000000003</v>
      </c>
      <c r="M201" t="s">
        <v>18</v>
      </c>
    </row>
    <row r="202" spans="1:13" x14ac:dyDescent="0.25">
      <c r="A202" s="1">
        <v>46211.704884305553</v>
      </c>
      <c r="B202">
        <v>226.46700000000001</v>
      </c>
      <c r="C202">
        <v>226.52600000000001</v>
      </c>
      <c r="D202">
        <v>226.52600000000001</v>
      </c>
      <c r="E202">
        <v>226.55500000000001</v>
      </c>
      <c r="F202">
        <v>31.8</v>
      </c>
      <c r="G202">
        <v>50.65</v>
      </c>
      <c r="H202" t="s">
        <v>18</v>
      </c>
      <c r="I202">
        <v>59.19</v>
      </c>
      <c r="J202">
        <v>49.884999999999998</v>
      </c>
      <c r="K202">
        <v>49.887</v>
      </c>
      <c r="L202">
        <v>49.89</v>
      </c>
      <c r="M202" t="s">
        <v>18</v>
      </c>
    </row>
    <row r="203" spans="1:13" x14ac:dyDescent="0.25">
      <c r="A203" s="1">
        <v>46211.704895902774</v>
      </c>
      <c r="B203">
        <v>226.52199999999999</v>
      </c>
      <c r="C203">
        <v>226.55799999999999</v>
      </c>
      <c r="D203">
        <v>226.55799999999999</v>
      </c>
      <c r="E203">
        <v>226.58600000000001</v>
      </c>
      <c r="F203">
        <v>19.239999999999998</v>
      </c>
      <c r="G203">
        <v>29.55</v>
      </c>
      <c r="H203" t="s">
        <v>18</v>
      </c>
      <c r="I203">
        <v>44.15</v>
      </c>
      <c r="J203">
        <v>49.881999999999998</v>
      </c>
      <c r="K203">
        <v>49.883000000000003</v>
      </c>
      <c r="L203">
        <v>49.884999999999998</v>
      </c>
      <c r="M203" t="s">
        <v>18</v>
      </c>
    </row>
    <row r="204" spans="1:13" x14ac:dyDescent="0.25">
      <c r="A204" s="1">
        <v>46211.704907500003</v>
      </c>
      <c r="B204">
        <v>226.625</v>
      </c>
      <c r="C204">
        <v>226.64699999999999</v>
      </c>
      <c r="D204">
        <v>226.64699999999999</v>
      </c>
      <c r="E204">
        <v>226.68199999999999</v>
      </c>
      <c r="F204">
        <v>17.21</v>
      </c>
      <c r="G204">
        <v>37.43</v>
      </c>
      <c r="H204" t="s">
        <v>18</v>
      </c>
      <c r="I204">
        <v>51.62</v>
      </c>
      <c r="J204">
        <v>49.881</v>
      </c>
      <c r="K204">
        <v>49.881999999999998</v>
      </c>
      <c r="L204">
        <v>49.883000000000003</v>
      </c>
      <c r="M204" t="s">
        <v>18</v>
      </c>
    </row>
    <row r="205" spans="1:13" x14ac:dyDescent="0.25">
      <c r="A205" s="1">
        <v>46211.704919108794</v>
      </c>
      <c r="B205">
        <v>226.654</v>
      </c>
      <c r="C205">
        <v>226.691</v>
      </c>
      <c r="D205">
        <v>226.691</v>
      </c>
      <c r="E205">
        <v>226.751</v>
      </c>
      <c r="F205">
        <v>19.87</v>
      </c>
      <c r="G205">
        <v>26.47</v>
      </c>
      <c r="H205" t="s">
        <v>18</v>
      </c>
      <c r="I205">
        <v>32.19</v>
      </c>
      <c r="J205">
        <v>49.881</v>
      </c>
      <c r="K205">
        <v>49.881</v>
      </c>
      <c r="L205">
        <v>49.881999999999998</v>
      </c>
      <c r="M205" t="s">
        <v>18</v>
      </c>
    </row>
    <row r="206" spans="1:13" x14ac:dyDescent="0.25">
      <c r="A206" s="1">
        <v>46211.704930706015</v>
      </c>
      <c r="B206">
        <v>226.61799999999999</v>
      </c>
      <c r="C206">
        <v>226.65600000000001</v>
      </c>
      <c r="D206">
        <v>226.65600000000001</v>
      </c>
      <c r="E206">
        <v>226.69800000000001</v>
      </c>
      <c r="F206">
        <v>19.87</v>
      </c>
      <c r="G206">
        <v>25.71</v>
      </c>
      <c r="H206" t="s">
        <v>18</v>
      </c>
      <c r="I206">
        <v>39.42</v>
      </c>
      <c r="J206">
        <v>49.881</v>
      </c>
      <c r="K206">
        <v>49.881999999999998</v>
      </c>
      <c r="L206">
        <v>49.883000000000003</v>
      </c>
      <c r="M206" t="s">
        <v>18</v>
      </c>
    </row>
    <row r="207" spans="1:13" x14ac:dyDescent="0.25">
      <c r="A207" s="1">
        <v>46211.704942303244</v>
      </c>
      <c r="B207">
        <v>226.65</v>
      </c>
      <c r="C207">
        <v>226.727</v>
      </c>
      <c r="D207">
        <v>226.727</v>
      </c>
      <c r="E207">
        <v>226.83600000000001</v>
      </c>
      <c r="F207">
        <v>17.21</v>
      </c>
      <c r="G207">
        <v>51.14</v>
      </c>
      <c r="H207" t="s">
        <v>18</v>
      </c>
      <c r="I207">
        <v>73.84</v>
      </c>
      <c r="J207">
        <v>49.884</v>
      </c>
      <c r="K207">
        <v>49.886000000000003</v>
      </c>
      <c r="L207">
        <v>49.889000000000003</v>
      </c>
      <c r="M207" t="s">
        <v>18</v>
      </c>
    </row>
    <row r="208" spans="1:13" x14ac:dyDescent="0.25">
      <c r="A208" s="1">
        <v>46211.704953912034</v>
      </c>
      <c r="B208">
        <v>226.77199999999999</v>
      </c>
      <c r="C208">
        <v>226.81800000000001</v>
      </c>
      <c r="D208">
        <v>226.81800000000001</v>
      </c>
      <c r="E208">
        <v>226.87100000000001</v>
      </c>
      <c r="F208">
        <v>19.87</v>
      </c>
      <c r="G208">
        <v>43.92</v>
      </c>
      <c r="H208" t="s">
        <v>18</v>
      </c>
      <c r="I208">
        <v>61.24</v>
      </c>
      <c r="J208">
        <v>49.89</v>
      </c>
      <c r="K208">
        <v>49.890999999999998</v>
      </c>
      <c r="L208">
        <v>49.893000000000001</v>
      </c>
      <c r="M208" t="s">
        <v>18</v>
      </c>
    </row>
    <row r="209" spans="1:13" x14ac:dyDescent="0.25">
      <c r="A209" s="1">
        <v>46211.704965509256</v>
      </c>
      <c r="B209">
        <v>226.755</v>
      </c>
      <c r="C209">
        <v>226.821</v>
      </c>
      <c r="D209">
        <v>226.821</v>
      </c>
      <c r="E209">
        <v>226.87</v>
      </c>
      <c r="F209">
        <v>29.39</v>
      </c>
      <c r="G209">
        <v>40.78</v>
      </c>
      <c r="H209" t="s">
        <v>18</v>
      </c>
      <c r="I209">
        <v>60.63</v>
      </c>
      <c r="J209">
        <v>49.893000000000001</v>
      </c>
      <c r="K209">
        <v>49.895000000000003</v>
      </c>
      <c r="L209">
        <v>49.896000000000001</v>
      </c>
      <c r="M209" t="s">
        <v>18</v>
      </c>
    </row>
    <row r="210" spans="1:13" x14ac:dyDescent="0.25">
      <c r="A210" s="1">
        <v>46211.704977106485</v>
      </c>
      <c r="B210">
        <v>226.71199999999999</v>
      </c>
      <c r="C210">
        <v>226.76300000000001</v>
      </c>
      <c r="D210">
        <v>226.76300000000001</v>
      </c>
      <c r="E210">
        <v>226.833</v>
      </c>
      <c r="F210">
        <v>17.21</v>
      </c>
      <c r="G210">
        <v>22.21</v>
      </c>
      <c r="H210" t="s">
        <v>18</v>
      </c>
      <c r="I210">
        <v>28.96</v>
      </c>
      <c r="J210">
        <v>49.896999999999998</v>
      </c>
      <c r="K210">
        <v>49.898000000000003</v>
      </c>
      <c r="L210">
        <v>49.899000000000001</v>
      </c>
      <c r="M210" t="s">
        <v>18</v>
      </c>
    </row>
    <row r="211" spans="1:13" x14ac:dyDescent="0.25">
      <c r="A211" s="1">
        <v>46211.704988703706</v>
      </c>
      <c r="B211">
        <v>226.773</v>
      </c>
      <c r="C211">
        <v>226.81299999999999</v>
      </c>
      <c r="D211">
        <v>226.81299999999999</v>
      </c>
      <c r="E211">
        <v>226.887</v>
      </c>
      <c r="F211">
        <v>25.81</v>
      </c>
      <c r="G211">
        <v>62</v>
      </c>
      <c r="H211" t="s">
        <v>18</v>
      </c>
      <c r="I211">
        <v>96.83</v>
      </c>
      <c r="J211">
        <v>49.901000000000003</v>
      </c>
      <c r="K211">
        <v>49.902999999999999</v>
      </c>
      <c r="L211">
        <v>49.904000000000003</v>
      </c>
      <c r="M211" t="s">
        <v>18</v>
      </c>
    </row>
    <row r="212" spans="1:13" x14ac:dyDescent="0.25">
      <c r="A212" s="1">
        <v>46211.705000300928</v>
      </c>
      <c r="B212">
        <v>226.78299999999999</v>
      </c>
      <c r="C212">
        <v>226.81</v>
      </c>
      <c r="D212">
        <v>226.81</v>
      </c>
      <c r="E212">
        <v>226.85</v>
      </c>
      <c r="F212">
        <v>36.840000000000003</v>
      </c>
      <c r="G212">
        <v>61.32</v>
      </c>
      <c r="H212" t="s">
        <v>18</v>
      </c>
      <c r="I212">
        <v>80.709999999999994</v>
      </c>
      <c r="J212">
        <v>49.904000000000003</v>
      </c>
      <c r="K212">
        <v>49.905999999999999</v>
      </c>
      <c r="L212">
        <v>49.908000000000001</v>
      </c>
      <c r="M212" t="s">
        <v>18</v>
      </c>
    </row>
    <row r="213" spans="1:13" x14ac:dyDescent="0.25">
      <c r="A213" s="1">
        <v>46211.705011886574</v>
      </c>
      <c r="B213">
        <v>226.72900000000001</v>
      </c>
      <c r="C213">
        <v>226.83799999999999</v>
      </c>
      <c r="D213">
        <v>226.83799999999999</v>
      </c>
      <c r="E213">
        <v>226.946</v>
      </c>
      <c r="F213">
        <v>16.47</v>
      </c>
      <c r="G213">
        <v>39.42</v>
      </c>
      <c r="H213" t="s">
        <v>18</v>
      </c>
      <c r="I213">
        <v>73.84</v>
      </c>
      <c r="J213">
        <v>49.908000000000001</v>
      </c>
      <c r="K213">
        <v>49.911999999999999</v>
      </c>
      <c r="L213">
        <v>49.914999999999999</v>
      </c>
      <c r="M213" t="s">
        <v>18</v>
      </c>
    </row>
    <row r="214" spans="1:13" x14ac:dyDescent="0.25">
      <c r="A214" s="1">
        <v>46211.705023483795</v>
      </c>
      <c r="B214">
        <v>226.804</v>
      </c>
      <c r="C214">
        <v>226.84800000000001</v>
      </c>
      <c r="D214">
        <v>226.84800000000001</v>
      </c>
      <c r="E214">
        <v>226.91399999999999</v>
      </c>
      <c r="F214">
        <v>20.48</v>
      </c>
      <c r="G214">
        <v>23.61</v>
      </c>
      <c r="H214" t="s">
        <v>18</v>
      </c>
      <c r="I214">
        <v>27.21</v>
      </c>
      <c r="J214">
        <v>49.915999999999997</v>
      </c>
      <c r="K214">
        <v>49.917999999999999</v>
      </c>
      <c r="L214">
        <v>49.920999999999999</v>
      </c>
      <c r="M214" t="s">
        <v>18</v>
      </c>
    </row>
    <row r="215" spans="1:13" x14ac:dyDescent="0.25">
      <c r="A215" s="1">
        <v>46211.705035081017</v>
      </c>
      <c r="B215">
        <v>226.85499999999999</v>
      </c>
      <c r="C215">
        <v>226.89</v>
      </c>
      <c r="D215">
        <v>226.89</v>
      </c>
      <c r="E215">
        <v>226.941</v>
      </c>
      <c r="F215">
        <v>29.39</v>
      </c>
      <c r="G215">
        <v>51.14</v>
      </c>
      <c r="H215" t="s">
        <v>18</v>
      </c>
      <c r="I215">
        <v>75.33</v>
      </c>
      <c r="J215">
        <v>49.921999999999997</v>
      </c>
      <c r="K215">
        <v>49.923000000000002</v>
      </c>
      <c r="L215">
        <v>49.926000000000002</v>
      </c>
      <c r="M215" t="s">
        <v>18</v>
      </c>
    </row>
    <row r="216" spans="1:13" x14ac:dyDescent="0.25">
      <c r="A216" s="1">
        <v>46211.70504666667</v>
      </c>
      <c r="B216">
        <v>226.85</v>
      </c>
      <c r="C216">
        <v>226.92099999999999</v>
      </c>
      <c r="D216">
        <v>226.92099999999999</v>
      </c>
      <c r="E216">
        <v>226.97</v>
      </c>
      <c r="F216">
        <v>22.76</v>
      </c>
      <c r="G216">
        <v>35.75</v>
      </c>
      <c r="H216" t="s">
        <v>18</v>
      </c>
      <c r="I216">
        <v>44.43</v>
      </c>
      <c r="J216">
        <v>49.927</v>
      </c>
      <c r="K216">
        <v>49.93</v>
      </c>
      <c r="L216">
        <v>49.933</v>
      </c>
      <c r="M216" t="s">
        <v>18</v>
      </c>
    </row>
    <row r="217" spans="1:13" x14ac:dyDescent="0.25">
      <c r="A217" s="1">
        <v>46211.705058252315</v>
      </c>
      <c r="B217">
        <v>226.93700000000001</v>
      </c>
      <c r="C217">
        <v>227.00299999999999</v>
      </c>
      <c r="D217">
        <v>227.00299999999999</v>
      </c>
      <c r="E217">
        <v>227.04300000000001</v>
      </c>
      <c r="F217">
        <v>16.47</v>
      </c>
      <c r="G217">
        <v>19.239999999999998</v>
      </c>
      <c r="H217" t="s">
        <v>18</v>
      </c>
      <c r="I217">
        <v>23.82</v>
      </c>
      <c r="J217">
        <v>49.935000000000002</v>
      </c>
      <c r="K217">
        <v>49.936999999999998</v>
      </c>
      <c r="L217">
        <v>49.94</v>
      </c>
      <c r="M217" t="s">
        <v>18</v>
      </c>
    </row>
    <row r="218" spans="1:13" x14ac:dyDescent="0.25">
      <c r="A218" s="1">
        <v>46211.705069849537</v>
      </c>
      <c r="B218">
        <v>226.916</v>
      </c>
      <c r="C218">
        <v>226.983</v>
      </c>
      <c r="D218">
        <v>226.983</v>
      </c>
      <c r="E218">
        <v>227.125</v>
      </c>
      <c r="F218">
        <v>17.91</v>
      </c>
      <c r="G218">
        <v>22.65</v>
      </c>
      <c r="H218" t="s">
        <v>18</v>
      </c>
      <c r="I218">
        <v>24.84</v>
      </c>
      <c r="J218">
        <v>49.94</v>
      </c>
      <c r="K218">
        <v>49.942</v>
      </c>
      <c r="L218">
        <v>49.945</v>
      </c>
      <c r="M218" t="s">
        <v>18</v>
      </c>
    </row>
    <row r="219" spans="1:13" x14ac:dyDescent="0.25">
      <c r="A219" s="1">
        <v>46211.705081435182</v>
      </c>
      <c r="B219">
        <v>226.761</v>
      </c>
      <c r="C219">
        <v>226.87899999999999</v>
      </c>
      <c r="D219">
        <v>226.87899999999999</v>
      </c>
      <c r="E219">
        <v>226.928</v>
      </c>
      <c r="F219">
        <v>25.33</v>
      </c>
      <c r="G219">
        <v>34.700000000000003</v>
      </c>
      <c r="H219" t="s">
        <v>18</v>
      </c>
      <c r="I219">
        <v>44.7</v>
      </c>
      <c r="J219">
        <v>49.94</v>
      </c>
      <c r="K219">
        <v>49.942</v>
      </c>
      <c r="L219">
        <v>49.942999999999998</v>
      </c>
      <c r="M219" t="s">
        <v>18</v>
      </c>
    </row>
    <row r="220" spans="1:13" x14ac:dyDescent="0.25">
      <c r="A220" s="1">
        <v>46211.705093020835</v>
      </c>
      <c r="B220">
        <v>226.785</v>
      </c>
      <c r="C220">
        <v>226.83</v>
      </c>
      <c r="D220">
        <v>226.83</v>
      </c>
      <c r="E220">
        <v>226.89099999999999</v>
      </c>
      <c r="F220">
        <v>32.19</v>
      </c>
      <c r="G220">
        <v>60.51</v>
      </c>
      <c r="H220" t="s">
        <v>18</v>
      </c>
      <c r="I220">
        <v>79.63</v>
      </c>
      <c r="J220">
        <v>49.938000000000002</v>
      </c>
      <c r="K220">
        <v>49.94</v>
      </c>
      <c r="L220">
        <v>49.94</v>
      </c>
      <c r="M220" t="s">
        <v>18</v>
      </c>
    </row>
    <row r="221" spans="1:13" x14ac:dyDescent="0.25">
      <c r="A221" s="1">
        <v>46211.705104606481</v>
      </c>
      <c r="B221">
        <v>226.79400000000001</v>
      </c>
      <c r="C221">
        <v>226.84</v>
      </c>
      <c r="D221">
        <v>226.84</v>
      </c>
      <c r="E221">
        <v>226.94399999999999</v>
      </c>
      <c r="F221">
        <v>23.3</v>
      </c>
      <c r="G221">
        <v>43.81</v>
      </c>
      <c r="H221" t="s">
        <v>18</v>
      </c>
      <c r="I221">
        <v>54.18</v>
      </c>
      <c r="J221">
        <v>49.933999999999997</v>
      </c>
      <c r="K221">
        <v>49.936</v>
      </c>
      <c r="L221">
        <v>49.939</v>
      </c>
      <c r="M221" t="s">
        <v>18</v>
      </c>
    </row>
    <row r="222" spans="1:13" x14ac:dyDescent="0.25">
      <c r="A222" s="1">
        <v>46211.705116203702</v>
      </c>
      <c r="B222">
        <v>226.679</v>
      </c>
      <c r="C222">
        <v>226.779</v>
      </c>
      <c r="D222">
        <v>226.779</v>
      </c>
      <c r="E222">
        <v>226.839</v>
      </c>
      <c r="F222">
        <v>18.59</v>
      </c>
      <c r="G222">
        <v>30.13</v>
      </c>
      <c r="H222" t="s">
        <v>18</v>
      </c>
      <c r="I222">
        <v>43.59</v>
      </c>
      <c r="J222">
        <v>49.932000000000002</v>
      </c>
      <c r="K222">
        <v>49.933</v>
      </c>
      <c r="L222">
        <v>49.933999999999997</v>
      </c>
      <c r="M222" t="s">
        <v>18</v>
      </c>
    </row>
    <row r="223" spans="1:13" x14ac:dyDescent="0.25">
      <c r="A223" s="1">
        <v>46211.705127789355</v>
      </c>
      <c r="B223">
        <v>226.727</v>
      </c>
      <c r="C223">
        <v>226.804</v>
      </c>
      <c r="D223">
        <v>226.804</v>
      </c>
      <c r="E223">
        <v>226.88</v>
      </c>
      <c r="F223">
        <v>23.3</v>
      </c>
      <c r="G223">
        <v>65.599999999999994</v>
      </c>
      <c r="H223" t="s">
        <v>18</v>
      </c>
      <c r="I223">
        <v>103.6</v>
      </c>
      <c r="J223">
        <v>49.927</v>
      </c>
      <c r="K223">
        <v>49.929000000000002</v>
      </c>
      <c r="L223">
        <v>49.93</v>
      </c>
      <c r="M223" t="s">
        <v>18</v>
      </c>
    </row>
    <row r="224" spans="1:13" x14ac:dyDescent="0.25">
      <c r="A224" s="1">
        <v>46211.705139386577</v>
      </c>
      <c r="B224">
        <v>226.636</v>
      </c>
      <c r="C224">
        <v>226.708</v>
      </c>
      <c r="D224">
        <v>226.708</v>
      </c>
      <c r="E224">
        <v>226.81200000000001</v>
      </c>
      <c r="F224">
        <v>25.81</v>
      </c>
      <c r="G224">
        <v>36.299999999999997</v>
      </c>
      <c r="H224" t="s">
        <v>18</v>
      </c>
      <c r="I224">
        <v>50.41</v>
      </c>
      <c r="J224">
        <v>49.92</v>
      </c>
      <c r="K224">
        <v>49.923999999999999</v>
      </c>
      <c r="L224">
        <v>49.927</v>
      </c>
      <c r="M224" t="s">
        <v>18</v>
      </c>
    </row>
    <row r="225" spans="1:13" x14ac:dyDescent="0.25">
      <c r="A225" s="1">
        <v>46211.705150972222</v>
      </c>
      <c r="B225">
        <v>226.602</v>
      </c>
      <c r="C225">
        <v>226.66300000000001</v>
      </c>
      <c r="D225">
        <v>226.66300000000001</v>
      </c>
      <c r="E225">
        <v>226.697</v>
      </c>
      <c r="F225">
        <v>27.21</v>
      </c>
      <c r="G225">
        <v>33.69</v>
      </c>
      <c r="H225" t="s">
        <v>18</v>
      </c>
      <c r="I225">
        <v>46.06</v>
      </c>
      <c r="J225">
        <v>49.908999999999999</v>
      </c>
      <c r="K225">
        <v>49.912999999999997</v>
      </c>
      <c r="L225">
        <v>49.917999999999999</v>
      </c>
      <c r="M225" t="s">
        <v>18</v>
      </c>
    </row>
    <row r="226" spans="1:13" x14ac:dyDescent="0.25">
      <c r="A226" s="1">
        <v>46211.705162569444</v>
      </c>
      <c r="B226">
        <v>226.53399999999999</v>
      </c>
      <c r="C226">
        <v>226.61</v>
      </c>
      <c r="D226">
        <v>226.61</v>
      </c>
      <c r="E226">
        <v>226.65799999999999</v>
      </c>
      <c r="F226">
        <v>20.48</v>
      </c>
      <c r="G226">
        <v>52.28</v>
      </c>
      <c r="H226" t="s">
        <v>18</v>
      </c>
      <c r="I226">
        <v>78.06</v>
      </c>
      <c r="J226">
        <v>49.896000000000001</v>
      </c>
      <c r="K226">
        <v>49.901000000000003</v>
      </c>
      <c r="L226">
        <v>49.906999999999996</v>
      </c>
      <c r="M226" t="s">
        <v>18</v>
      </c>
    </row>
    <row r="227" spans="1:13" x14ac:dyDescent="0.25">
      <c r="A227" s="1">
        <v>46211.705174166666</v>
      </c>
      <c r="B227">
        <v>226.51</v>
      </c>
      <c r="C227">
        <v>226.61099999999999</v>
      </c>
      <c r="D227">
        <v>226.61099999999999</v>
      </c>
      <c r="E227">
        <v>226.68299999999999</v>
      </c>
      <c r="F227">
        <v>30.21</v>
      </c>
      <c r="G227">
        <v>55.8</v>
      </c>
      <c r="H227" t="s">
        <v>18</v>
      </c>
      <c r="I227">
        <v>78.849999999999994</v>
      </c>
      <c r="J227">
        <v>49.886000000000003</v>
      </c>
      <c r="K227">
        <v>49.89</v>
      </c>
      <c r="L227">
        <v>49.893999999999998</v>
      </c>
      <c r="M227" t="s">
        <v>18</v>
      </c>
    </row>
    <row r="228" spans="1:13" x14ac:dyDescent="0.25">
      <c r="A228" s="1">
        <v>46211.705185763887</v>
      </c>
      <c r="B228">
        <v>226.46100000000001</v>
      </c>
      <c r="C228">
        <v>226.60499999999999</v>
      </c>
      <c r="D228">
        <v>226.60499999999999</v>
      </c>
      <c r="E228">
        <v>226.69800000000001</v>
      </c>
      <c r="F228">
        <v>33.69</v>
      </c>
      <c r="G228">
        <v>61.12</v>
      </c>
      <c r="H228" t="s">
        <v>18</v>
      </c>
      <c r="I228">
        <v>82.07</v>
      </c>
      <c r="J228">
        <v>49.884</v>
      </c>
      <c r="K228">
        <v>49.884</v>
      </c>
      <c r="L228">
        <v>49.884999999999998</v>
      </c>
      <c r="M228" t="s">
        <v>18</v>
      </c>
    </row>
    <row r="229" spans="1:13" x14ac:dyDescent="0.25">
      <c r="A229" s="1">
        <v>46211.705197372685</v>
      </c>
      <c r="B229">
        <v>226.53899999999999</v>
      </c>
      <c r="C229">
        <v>226.62799999999999</v>
      </c>
      <c r="D229">
        <v>226.62799999999999</v>
      </c>
      <c r="E229">
        <v>226.73699999999999</v>
      </c>
      <c r="F229">
        <v>17.21</v>
      </c>
      <c r="G229">
        <v>42.73</v>
      </c>
      <c r="H229" t="s">
        <v>18</v>
      </c>
      <c r="I229">
        <v>78.38</v>
      </c>
      <c r="J229">
        <v>49.883000000000003</v>
      </c>
      <c r="K229">
        <v>49.883000000000003</v>
      </c>
      <c r="L229">
        <v>49.883000000000003</v>
      </c>
      <c r="M229" t="s">
        <v>18</v>
      </c>
    </row>
    <row r="230" spans="1:13" x14ac:dyDescent="0.25">
      <c r="A230" s="1">
        <v>46211.705208969906</v>
      </c>
      <c r="B230">
        <v>226.67699999999999</v>
      </c>
      <c r="C230">
        <v>226.71299999999999</v>
      </c>
      <c r="D230">
        <v>226.71299999999999</v>
      </c>
      <c r="E230">
        <v>226.755</v>
      </c>
      <c r="F230">
        <v>24.84</v>
      </c>
      <c r="G230">
        <v>44.09</v>
      </c>
      <c r="H230" t="s">
        <v>18</v>
      </c>
      <c r="I230">
        <v>69.36</v>
      </c>
      <c r="J230">
        <v>49.881</v>
      </c>
      <c r="K230">
        <v>49.881999999999998</v>
      </c>
      <c r="L230">
        <v>49.883000000000003</v>
      </c>
      <c r="M230" t="s">
        <v>18</v>
      </c>
    </row>
    <row r="231" spans="1:13" x14ac:dyDescent="0.25">
      <c r="A231" s="1">
        <v>46211.705220578704</v>
      </c>
      <c r="B231">
        <v>226.60400000000001</v>
      </c>
      <c r="C231">
        <v>226.68899999999999</v>
      </c>
      <c r="D231">
        <v>226.68899999999999</v>
      </c>
      <c r="E231">
        <v>226.76400000000001</v>
      </c>
      <c r="F231">
        <v>28.1</v>
      </c>
      <c r="G231">
        <v>62.4</v>
      </c>
      <c r="H231" t="s">
        <v>18</v>
      </c>
      <c r="I231">
        <v>81.47</v>
      </c>
      <c r="J231">
        <v>49.881</v>
      </c>
      <c r="K231">
        <v>49.881999999999998</v>
      </c>
      <c r="L231">
        <v>49.884</v>
      </c>
      <c r="M231" t="s">
        <v>18</v>
      </c>
    </row>
    <row r="232" spans="1:13" x14ac:dyDescent="0.25">
      <c r="A232" s="1">
        <v>46211.705232175926</v>
      </c>
      <c r="B232">
        <v>226.72499999999999</v>
      </c>
      <c r="C232">
        <v>226.83500000000001</v>
      </c>
      <c r="D232">
        <v>226.83500000000001</v>
      </c>
      <c r="E232">
        <v>226.93199999999999</v>
      </c>
      <c r="F232">
        <v>16.47</v>
      </c>
      <c r="G232">
        <v>51.67</v>
      </c>
      <c r="H232" t="s">
        <v>18</v>
      </c>
      <c r="I232">
        <v>81.47</v>
      </c>
      <c r="J232">
        <v>49.884999999999998</v>
      </c>
      <c r="K232">
        <v>49.887</v>
      </c>
      <c r="L232">
        <v>49.889000000000003</v>
      </c>
      <c r="M232" t="s">
        <v>18</v>
      </c>
    </row>
    <row r="233" spans="1:13" x14ac:dyDescent="0.25">
      <c r="A233" s="1">
        <v>46211.705243773147</v>
      </c>
      <c r="B233">
        <v>226.852</v>
      </c>
      <c r="C233">
        <v>226.892</v>
      </c>
      <c r="D233">
        <v>226.892</v>
      </c>
      <c r="E233">
        <v>226.93799999999999</v>
      </c>
      <c r="F233">
        <v>22.76</v>
      </c>
      <c r="G233">
        <v>38.6</v>
      </c>
      <c r="H233" t="s">
        <v>18</v>
      </c>
      <c r="I233">
        <v>53.96</v>
      </c>
      <c r="J233">
        <v>49.89</v>
      </c>
      <c r="K233">
        <v>49.893000000000001</v>
      </c>
      <c r="L233">
        <v>49.895000000000003</v>
      </c>
      <c r="M233" t="s">
        <v>18</v>
      </c>
    </row>
    <row r="234" spans="1:13" x14ac:dyDescent="0.25">
      <c r="A234" s="1">
        <v>46211.705255370369</v>
      </c>
      <c r="B234">
        <v>226.77600000000001</v>
      </c>
      <c r="C234">
        <v>226.863</v>
      </c>
      <c r="D234">
        <v>226.863</v>
      </c>
      <c r="E234">
        <v>226.92400000000001</v>
      </c>
      <c r="F234">
        <v>23.3</v>
      </c>
      <c r="G234">
        <v>35.119999999999997</v>
      </c>
      <c r="H234" t="s">
        <v>18</v>
      </c>
      <c r="I234">
        <v>47.38</v>
      </c>
      <c r="J234">
        <v>49.896000000000001</v>
      </c>
      <c r="K234">
        <v>49.896999999999998</v>
      </c>
      <c r="L234">
        <v>49.898000000000003</v>
      </c>
      <c r="M234" t="s">
        <v>18</v>
      </c>
    </row>
    <row r="235" spans="1:13" x14ac:dyDescent="0.25">
      <c r="A235" s="1">
        <v>46211.70526696759</v>
      </c>
      <c r="B235">
        <v>226.65899999999999</v>
      </c>
      <c r="C235">
        <v>226.78700000000001</v>
      </c>
      <c r="D235">
        <v>226.78700000000001</v>
      </c>
      <c r="E235">
        <v>226.869</v>
      </c>
      <c r="F235">
        <v>19.239999999999998</v>
      </c>
      <c r="G235">
        <v>34.200000000000003</v>
      </c>
      <c r="H235" t="s">
        <v>18</v>
      </c>
      <c r="I235">
        <v>42.44</v>
      </c>
      <c r="J235">
        <v>49.899000000000001</v>
      </c>
      <c r="K235">
        <v>49.9</v>
      </c>
      <c r="L235">
        <v>49.9</v>
      </c>
      <c r="M235" t="s">
        <v>18</v>
      </c>
    </row>
    <row r="236" spans="1:13" x14ac:dyDescent="0.25">
      <c r="A236" s="1">
        <v>46211.705278564812</v>
      </c>
      <c r="B236">
        <v>226.48</v>
      </c>
      <c r="C236">
        <v>226.56299999999999</v>
      </c>
      <c r="D236">
        <v>226.56299999999999</v>
      </c>
      <c r="E236">
        <v>226.64099999999999</v>
      </c>
      <c r="F236">
        <v>22.76</v>
      </c>
      <c r="G236">
        <v>33.17</v>
      </c>
      <c r="H236" t="s">
        <v>18</v>
      </c>
      <c r="I236">
        <v>40.96</v>
      </c>
      <c r="J236">
        <v>49.902999999999999</v>
      </c>
      <c r="K236">
        <v>49.905000000000001</v>
      </c>
      <c r="L236">
        <v>49.906999999999996</v>
      </c>
      <c r="M236" t="s">
        <v>18</v>
      </c>
    </row>
    <row r="237" spans="1:13" x14ac:dyDescent="0.25">
      <c r="A237" s="1">
        <v>46211.705290162034</v>
      </c>
      <c r="B237">
        <v>226.72399999999999</v>
      </c>
      <c r="C237">
        <v>226.77699999999999</v>
      </c>
      <c r="D237">
        <v>226.77699999999999</v>
      </c>
      <c r="E237">
        <v>226.815</v>
      </c>
      <c r="F237">
        <v>31.8</v>
      </c>
      <c r="G237">
        <v>50.26</v>
      </c>
      <c r="H237" t="s">
        <v>18</v>
      </c>
      <c r="I237">
        <v>65.14</v>
      </c>
      <c r="J237">
        <v>49.908000000000001</v>
      </c>
      <c r="K237">
        <v>49.908999999999999</v>
      </c>
      <c r="L237">
        <v>49.911999999999999</v>
      </c>
      <c r="M237" t="s">
        <v>18</v>
      </c>
    </row>
    <row r="238" spans="1:13" x14ac:dyDescent="0.25">
      <c r="A238" s="1">
        <v>46211.705301759263</v>
      </c>
      <c r="B238">
        <v>226.85599999999999</v>
      </c>
      <c r="C238">
        <v>226.91</v>
      </c>
      <c r="D238">
        <v>226.91</v>
      </c>
      <c r="E238">
        <v>226.958</v>
      </c>
      <c r="F238">
        <v>24.33</v>
      </c>
      <c r="G238">
        <v>36.5</v>
      </c>
      <c r="H238" t="s">
        <v>18</v>
      </c>
      <c r="I238">
        <v>41.56</v>
      </c>
      <c r="J238">
        <v>49.914999999999999</v>
      </c>
      <c r="K238">
        <v>49.917999999999999</v>
      </c>
      <c r="L238">
        <v>49.920999999999999</v>
      </c>
      <c r="M238" t="s">
        <v>18</v>
      </c>
    </row>
    <row r="239" spans="1:13" x14ac:dyDescent="0.25">
      <c r="A239" s="1">
        <v>46211.705313344908</v>
      </c>
      <c r="B239">
        <v>226.73699999999999</v>
      </c>
      <c r="C239">
        <v>226.809</v>
      </c>
      <c r="D239">
        <v>226.809</v>
      </c>
      <c r="E239">
        <v>226.91499999999999</v>
      </c>
      <c r="F239">
        <v>22.21</v>
      </c>
      <c r="G239">
        <v>69.47</v>
      </c>
      <c r="H239" t="s">
        <v>18</v>
      </c>
      <c r="I239">
        <v>96.44</v>
      </c>
      <c r="J239">
        <v>49.921999999999997</v>
      </c>
      <c r="K239">
        <v>49.923000000000002</v>
      </c>
      <c r="L239">
        <v>49.923999999999999</v>
      </c>
      <c r="M239" t="s">
        <v>18</v>
      </c>
    </row>
    <row r="240" spans="1:13" x14ac:dyDescent="0.25">
      <c r="A240" s="1">
        <v>46211.70532494213</v>
      </c>
      <c r="B240">
        <v>226.69900000000001</v>
      </c>
      <c r="C240">
        <v>226.74700000000001</v>
      </c>
      <c r="D240">
        <v>226.74700000000001</v>
      </c>
      <c r="E240">
        <v>226.79300000000001</v>
      </c>
      <c r="F240">
        <v>29.8</v>
      </c>
      <c r="G240">
        <v>54.68</v>
      </c>
      <c r="H240" t="s">
        <v>18</v>
      </c>
      <c r="I240">
        <v>64.760000000000005</v>
      </c>
      <c r="J240">
        <v>49.92</v>
      </c>
      <c r="K240">
        <v>49.920999999999999</v>
      </c>
      <c r="L240">
        <v>49.923000000000002</v>
      </c>
      <c r="M240" t="s">
        <v>18</v>
      </c>
    </row>
    <row r="241" spans="1:13" x14ac:dyDescent="0.25">
      <c r="A241" s="1">
        <v>46211.705336527775</v>
      </c>
      <c r="B241">
        <v>226.56200000000001</v>
      </c>
      <c r="C241">
        <v>226.68799999999999</v>
      </c>
      <c r="D241">
        <v>226.68799999999999</v>
      </c>
      <c r="E241">
        <v>226.73500000000001</v>
      </c>
      <c r="F241">
        <v>21.65</v>
      </c>
      <c r="G241">
        <v>29.39</v>
      </c>
      <c r="H241" t="s">
        <v>18</v>
      </c>
      <c r="I241">
        <v>41.85</v>
      </c>
      <c r="J241">
        <v>49.917999999999999</v>
      </c>
      <c r="K241">
        <v>49.92</v>
      </c>
      <c r="L241">
        <v>49.920999999999999</v>
      </c>
      <c r="M241" t="s">
        <v>18</v>
      </c>
    </row>
    <row r="242" spans="1:13" x14ac:dyDescent="0.25">
      <c r="A242" s="1">
        <v>46211.705348124997</v>
      </c>
      <c r="B242">
        <v>226.66900000000001</v>
      </c>
      <c r="C242">
        <v>226.70400000000001</v>
      </c>
      <c r="D242">
        <v>226.70400000000001</v>
      </c>
      <c r="E242">
        <v>226.74600000000001</v>
      </c>
      <c r="F242">
        <v>14.9</v>
      </c>
      <c r="G242">
        <v>18.98</v>
      </c>
      <c r="H242" t="s">
        <v>18</v>
      </c>
      <c r="I242">
        <v>22.76</v>
      </c>
      <c r="J242">
        <v>49.917999999999999</v>
      </c>
      <c r="K242">
        <v>49.918999999999997</v>
      </c>
      <c r="L242">
        <v>49.918999999999997</v>
      </c>
      <c r="M242" t="s">
        <v>18</v>
      </c>
    </row>
    <row r="243" spans="1:13" x14ac:dyDescent="0.25">
      <c r="A243" s="1">
        <v>46211.705359722226</v>
      </c>
      <c r="B243">
        <v>226.59200000000001</v>
      </c>
      <c r="C243">
        <v>226.67599999999999</v>
      </c>
      <c r="D243">
        <v>226.67599999999999</v>
      </c>
      <c r="E243">
        <v>226.78399999999999</v>
      </c>
      <c r="F243">
        <v>16.47</v>
      </c>
      <c r="G243">
        <v>24.43</v>
      </c>
      <c r="H243" t="s">
        <v>18</v>
      </c>
      <c r="I243">
        <v>40.049999999999997</v>
      </c>
      <c r="J243">
        <v>49.917999999999999</v>
      </c>
      <c r="K243">
        <v>49.918999999999997</v>
      </c>
      <c r="L243">
        <v>49.92</v>
      </c>
      <c r="M243" t="s">
        <v>18</v>
      </c>
    </row>
    <row r="244" spans="1:13" x14ac:dyDescent="0.25">
      <c r="A244" s="1">
        <v>46211.705371307871</v>
      </c>
      <c r="B244">
        <v>226.714</v>
      </c>
      <c r="C244">
        <v>226.79499999999999</v>
      </c>
      <c r="D244">
        <v>226.79499999999999</v>
      </c>
      <c r="E244">
        <v>226.85599999999999</v>
      </c>
      <c r="F244">
        <v>17.21</v>
      </c>
      <c r="G244">
        <v>40.049999999999997</v>
      </c>
      <c r="H244" t="s">
        <v>18</v>
      </c>
      <c r="I244">
        <v>67.92</v>
      </c>
      <c r="J244">
        <v>49.92</v>
      </c>
      <c r="K244">
        <v>49.920999999999999</v>
      </c>
      <c r="L244">
        <v>49.920999999999999</v>
      </c>
      <c r="M244" t="s">
        <v>18</v>
      </c>
    </row>
    <row r="245" spans="1:13" x14ac:dyDescent="0.25">
      <c r="A245" s="1">
        <v>46211.705382905093</v>
      </c>
      <c r="B245">
        <v>226.65799999999999</v>
      </c>
      <c r="C245">
        <v>226.79</v>
      </c>
      <c r="D245">
        <v>226.79</v>
      </c>
      <c r="E245">
        <v>226.893</v>
      </c>
      <c r="F245">
        <v>15.71</v>
      </c>
      <c r="G245">
        <v>29.64</v>
      </c>
      <c r="H245" t="s">
        <v>18</v>
      </c>
      <c r="I245">
        <v>40.96</v>
      </c>
      <c r="J245">
        <v>49.92</v>
      </c>
      <c r="K245">
        <v>49.920999999999999</v>
      </c>
      <c r="L245">
        <v>49.920999999999999</v>
      </c>
      <c r="M245" t="s">
        <v>18</v>
      </c>
    </row>
    <row r="246" spans="1:13" x14ac:dyDescent="0.25">
      <c r="A246" s="1">
        <v>46211.705394490738</v>
      </c>
      <c r="B246">
        <v>226.87</v>
      </c>
      <c r="C246">
        <v>226.90600000000001</v>
      </c>
      <c r="D246">
        <v>226.90600000000001</v>
      </c>
      <c r="E246">
        <v>226.97</v>
      </c>
      <c r="F246">
        <v>17.21</v>
      </c>
      <c r="G246">
        <v>29.39</v>
      </c>
      <c r="H246" t="s">
        <v>18</v>
      </c>
      <c r="I246">
        <v>40.35</v>
      </c>
      <c r="J246">
        <v>49.92</v>
      </c>
      <c r="K246">
        <v>49.921999999999997</v>
      </c>
      <c r="L246">
        <v>49.923000000000002</v>
      </c>
      <c r="M246" t="s">
        <v>18</v>
      </c>
    </row>
    <row r="247" spans="1:13" x14ac:dyDescent="0.25">
      <c r="A247" s="1">
        <v>46211.70540608796</v>
      </c>
      <c r="B247">
        <v>226.96600000000001</v>
      </c>
      <c r="C247">
        <v>227.01599999999999</v>
      </c>
      <c r="D247">
        <v>227.01599999999999</v>
      </c>
      <c r="E247">
        <v>227.04300000000001</v>
      </c>
      <c r="F247">
        <v>17.21</v>
      </c>
      <c r="G247">
        <v>21.65</v>
      </c>
      <c r="H247" t="s">
        <v>18</v>
      </c>
      <c r="I247">
        <v>27.66</v>
      </c>
      <c r="J247">
        <v>49.923999999999999</v>
      </c>
      <c r="K247">
        <v>49.926000000000002</v>
      </c>
      <c r="L247">
        <v>49.927999999999997</v>
      </c>
      <c r="M247" t="s">
        <v>18</v>
      </c>
    </row>
    <row r="248" spans="1:13" x14ac:dyDescent="0.25">
      <c r="A248" s="1">
        <v>46211.705417673613</v>
      </c>
      <c r="B248">
        <v>226.93600000000001</v>
      </c>
      <c r="C248">
        <v>226.97499999999999</v>
      </c>
      <c r="D248">
        <v>226.97499999999999</v>
      </c>
      <c r="E248">
        <v>227.042</v>
      </c>
      <c r="F248">
        <v>35.82</v>
      </c>
      <c r="G248">
        <v>68.900000000000006</v>
      </c>
      <c r="H248" t="s">
        <v>18</v>
      </c>
      <c r="I248">
        <v>81.16</v>
      </c>
      <c r="J248">
        <v>49.927999999999997</v>
      </c>
      <c r="K248">
        <v>49.930999999999997</v>
      </c>
      <c r="L248">
        <v>49.935000000000002</v>
      </c>
      <c r="M248" t="s">
        <v>18</v>
      </c>
    </row>
    <row r="249" spans="1:13" x14ac:dyDescent="0.25">
      <c r="A249" s="1">
        <v>46211.705429270834</v>
      </c>
      <c r="B249">
        <v>226.90600000000001</v>
      </c>
      <c r="C249">
        <v>226.97</v>
      </c>
      <c r="D249">
        <v>226.97</v>
      </c>
      <c r="E249">
        <v>227.071</v>
      </c>
      <c r="F249">
        <v>17.21</v>
      </c>
      <c r="G249">
        <v>19.87</v>
      </c>
      <c r="H249" t="s">
        <v>18</v>
      </c>
      <c r="I249">
        <v>22.21</v>
      </c>
      <c r="J249">
        <v>49.935000000000002</v>
      </c>
      <c r="K249">
        <v>49.936999999999998</v>
      </c>
      <c r="L249">
        <v>49.938000000000002</v>
      </c>
      <c r="M249" t="s">
        <v>18</v>
      </c>
    </row>
    <row r="250" spans="1:13" x14ac:dyDescent="0.25">
      <c r="A250" s="1">
        <v>46211.70544085648</v>
      </c>
      <c r="B250">
        <v>226.81700000000001</v>
      </c>
      <c r="C250">
        <v>226.88</v>
      </c>
      <c r="D250">
        <v>226.88</v>
      </c>
      <c r="E250">
        <v>226.947</v>
      </c>
      <c r="F250">
        <v>24.84</v>
      </c>
      <c r="G250">
        <v>37.76</v>
      </c>
      <c r="H250" t="s">
        <v>18</v>
      </c>
      <c r="I250">
        <v>47.12</v>
      </c>
      <c r="J250">
        <v>49.94</v>
      </c>
      <c r="K250">
        <v>49.942</v>
      </c>
      <c r="L250">
        <v>49.945</v>
      </c>
      <c r="M250" t="s">
        <v>18</v>
      </c>
    </row>
    <row r="251" spans="1:13" x14ac:dyDescent="0.25">
      <c r="A251" s="1">
        <v>46211.705452442133</v>
      </c>
      <c r="B251">
        <v>226.92</v>
      </c>
      <c r="C251">
        <v>227.029</v>
      </c>
      <c r="D251">
        <v>227.029</v>
      </c>
      <c r="E251">
        <v>227.1</v>
      </c>
      <c r="F251">
        <v>15.71</v>
      </c>
      <c r="G251">
        <v>34.840000000000003</v>
      </c>
      <c r="H251" t="s">
        <v>18</v>
      </c>
      <c r="I251">
        <v>49.17</v>
      </c>
      <c r="J251">
        <v>49.945999999999998</v>
      </c>
      <c r="K251">
        <v>49.948999999999998</v>
      </c>
      <c r="L251">
        <v>49.951000000000001</v>
      </c>
      <c r="M251" t="s">
        <v>18</v>
      </c>
    </row>
    <row r="252" spans="1:13" x14ac:dyDescent="0.25">
      <c r="A252" s="1">
        <v>46211.705464027778</v>
      </c>
      <c r="B252">
        <v>227.02</v>
      </c>
      <c r="C252">
        <v>227.071</v>
      </c>
      <c r="D252">
        <v>227.071</v>
      </c>
      <c r="E252">
        <v>227.16300000000001</v>
      </c>
      <c r="F252">
        <v>20.48</v>
      </c>
      <c r="G252">
        <v>41.44</v>
      </c>
      <c r="H252" t="s">
        <v>18</v>
      </c>
      <c r="I252">
        <v>65.709999999999994</v>
      </c>
      <c r="J252">
        <v>49.951999999999998</v>
      </c>
      <c r="K252">
        <v>49.951999999999998</v>
      </c>
      <c r="L252">
        <v>49.953000000000003</v>
      </c>
      <c r="M252" t="s">
        <v>18</v>
      </c>
    </row>
    <row r="253" spans="1:13" x14ac:dyDescent="0.25">
      <c r="A253" s="1">
        <v>46211.705475613424</v>
      </c>
      <c r="B253">
        <v>226.95</v>
      </c>
      <c r="C253">
        <v>227.001</v>
      </c>
      <c r="D253">
        <v>227.001</v>
      </c>
      <c r="E253">
        <v>227.05199999999999</v>
      </c>
      <c r="F253">
        <v>26.75</v>
      </c>
      <c r="G253">
        <v>63.26</v>
      </c>
      <c r="H253" t="s">
        <v>18</v>
      </c>
      <c r="I253">
        <v>84.44</v>
      </c>
      <c r="J253">
        <v>49.953000000000003</v>
      </c>
      <c r="K253">
        <v>49.956000000000003</v>
      </c>
      <c r="L253">
        <v>49.959000000000003</v>
      </c>
      <c r="M253" t="s">
        <v>18</v>
      </c>
    </row>
    <row r="254" spans="1:13" x14ac:dyDescent="0.25">
      <c r="A254" s="1">
        <v>46211.705487187501</v>
      </c>
      <c r="B254">
        <v>226.935</v>
      </c>
      <c r="C254">
        <v>227.018</v>
      </c>
      <c r="D254">
        <v>227.018</v>
      </c>
      <c r="E254">
        <v>227.08699999999999</v>
      </c>
      <c r="F254">
        <v>15.71</v>
      </c>
      <c r="G254">
        <v>44.37</v>
      </c>
      <c r="H254" t="s">
        <v>18</v>
      </c>
      <c r="I254">
        <v>62.04</v>
      </c>
      <c r="J254">
        <v>49.959000000000003</v>
      </c>
      <c r="K254">
        <v>49.960999999999999</v>
      </c>
      <c r="L254">
        <v>49.962000000000003</v>
      </c>
      <c r="M254" t="s">
        <v>18</v>
      </c>
    </row>
    <row r="255" spans="1:13" x14ac:dyDescent="0.25">
      <c r="A255" s="1">
        <v>46211.705498773146</v>
      </c>
      <c r="B255">
        <v>226.86099999999999</v>
      </c>
      <c r="C255">
        <v>226.91900000000001</v>
      </c>
      <c r="D255">
        <v>226.91900000000001</v>
      </c>
      <c r="E255">
        <v>226.971</v>
      </c>
      <c r="F255">
        <v>32.19</v>
      </c>
      <c r="G255">
        <v>49.22</v>
      </c>
      <c r="H255" t="s">
        <v>18</v>
      </c>
      <c r="I255">
        <v>60.83</v>
      </c>
      <c r="J255">
        <v>49.962000000000003</v>
      </c>
      <c r="K255">
        <v>49.963000000000001</v>
      </c>
      <c r="L255">
        <v>49.963999999999999</v>
      </c>
      <c r="M255" t="s">
        <v>18</v>
      </c>
    </row>
    <row r="256" spans="1:13" x14ac:dyDescent="0.25">
      <c r="A256" s="1">
        <v>46211.705510358799</v>
      </c>
      <c r="B256">
        <v>227.011</v>
      </c>
      <c r="C256">
        <v>227.072</v>
      </c>
      <c r="D256">
        <v>227.072</v>
      </c>
      <c r="E256">
        <v>227.14599999999999</v>
      </c>
      <c r="F256">
        <v>18.59</v>
      </c>
      <c r="G256">
        <v>30.21</v>
      </c>
      <c r="H256" t="s">
        <v>18</v>
      </c>
      <c r="I256">
        <v>45.52</v>
      </c>
      <c r="J256">
        <v>49.963000000000001</v>
      </c>
      <c r="K256">
        <v>49.963999999999999</v>
      </c>
      <c r="L256">
        <v>49.965000000000003</v>
      </c>
      <c r="M256" t="s">
        <v>18</v>
      </c>
    </row>
    <row r="257" spans="1:13" x14ac:dyDescent="0.25">
      <c r="A257" s="1">
        <v>46211.705521944445</v>
      </c>
      <c r="B257">
        <v>227.048</v>
      </c>
      <c r="C257">
        <v>227.09200000000001</v>
      </c>
      <c r="D257">
        <v>227.09200000000001</v>
      </c>
      <c r="E257">
        <v>227.13</v>
      </c>
      <c r="F257">
        <v>17.21</v>
      </c>
      <c r="G257">
        <v>37.299999999999997</v>
      </c>
      <c r="H257" t="s">
        <v>18</v>
      </c>
      <c r="I257">
        <v>58.98</v>
      </c>
      <c r="J257">
        <v>49.965000000000003</v>
      </c>
      <c r="K257">
        <v>49.966000000000001</v>
      </c>
      <c r="L257">
        <v>49.966999999999999</v>
      </c>
      <c r="M257" t="s">
        <v>18</v>
      </c>
    </row>
    <row r="258" spans="1:13" x14ac:dyDescent="0.25">
      <c r="A258" s="1">
        <v>46211.705533518521</v>
      </c>
      <c r="B258">
        <v>226.86600000000001</v>
      </c>
      <c r="C258">
        <v>226.94800000000001</v>
      </c>
      <c r="D258">
        <v>226.94800000000001</v>
      </c>
      <c r="E258">
        <v>227.06700000000001</v>
      </c>
      <c r="F258">
        <v>41.56</v>
      </c>
      <c r="G258">
        <v>51.28</v>
      </c>
      <c r="H258" t="s">
        <v>18</v>
      </c>
      <c r="I258">
        <v>63.22</v>
      </c>
      <c r="J258">
        <v>49.966000000000001</v>
      </c>
      <c r="K258">
        <v>49.966999999999999</v>
      </c>
      <c r="L258">
        <v>49.966999999999999</v>
      </c>
      <c r="M258" t="s">
        <v>18</v>
      </c>
    </row>
    <row r="259" spans="1:13" x14ac:dyDescent="0.25">
      <c r="A259" s="1">
        <v>46211.705545104167</v>
      </c>
      <c r="B259">
        <v>227.07</v>
      </c>
      <c r="C259">
        <v>227.102</v>
      </c>
      <c r="D259">
        <v>227.102</v>
      </c>
      <c r="E259">
        <v>227.15600000000001</v>
      </c>
      <c r="F259">
        <v>25.33</v>
      </c>
      <c r="G259">
        <v>47.54</v>
      </c>
      <c r="H259" t="s">
        <v>18</v>
      </c>
      <c r="I259">
        <v>64.95</v>
      </c>
      <c r="J259">
        <v>49.97</v>
      </c>
      <c r="K259">
        <v>49.972000000000001</v>
      </c>
      <c r="L259">
        <v>49.973999999999997</v>
      </c>
      <c r="M259" t="s">
        <v>18</v>
      </c>
    </row>
    <row r="260" spans="1:13" x14ac:dyDescent="0.25">
      <c r="A260" s="1">
        <v>46211.70555554398</v>
      </c>
      <c r="B260">
        <v>226.88300000000001</v>
      </c>
      <c r="C260">
        <v>226.95500000000001</v>
      </c>
      <c r="D260">
        <v>226.95500000000001</v>
      </c>
      <c r="E260">
        <v>227.06200000000001</v>
      </c>
      <c r="F260">
        <v>14.9</v>
      </c>
      <c r="G260">
        <v>26.19</v>
      </c>
      <c r="H260" t="s">
        <v>18</v>
      </c>
      <c r="I260">
        <v>32.19</v>
      </c>
      <c r="J260">
        <v>49.972999999999999</v>
      </c>
      <c r="K260">
        <v>49.975000000000001</v>
      </c>
      <c r="L260">
        <v>49.976999999999997</v>
      </c>
      <c r="M260" t="s">
        <v>18</v>
      </c>
    </row>
    <row r="261" spans="1:13" x14ac:dyDescent="0.25">
      <c r="A261" s="1">
        <v>46211.705567129633</v>
      </c>
      <c r="B261">
        <v>226.73599999999999</v>
      </c>
      <c r="C261">
        <v>226.82599999999999</v>
      </c>
      <c r="D261">
        <v>226.82599999999999</v>
      </c>
      <c r="E261">
        <v>226.90600000000001</v>
      </c>
      <c r="F261">
        <v>17.91</v>
      </c>
      <c r="G261">
        <v>24.43</v>
      </c>
      <c r="H261" t="s">
        <v>18</v>
      </c>
      <c r="I261">
        <v>38.79</v>
      </c>
      <c r="J261">
        <v>49.975000000000001</v>
      </c>
      <c r="K261">
        <v>49.975999999999999</v>
      </c>
      <c r="L261">
        <v>49.978000000000002</v>
      </c>
      <c r="M261" t="s">
        <v>18</v>
      </c>
    </row>
    <row r="262" spans="1:13" x14ac:dyDescent="0.25">
      <c r="A262" s="1">
        <v>46211.705578703702</v>
      </c>
      <c r="B262">
        <v>226.66300000000001</v>
      </c>
      <c r="C262">
        <v>226.72200000000001</v>
      </c>
      <c r="D262">
        <v>226.72200000000001</v>
      </c>
      <c r="E262">
        <v>226.76599999999999</v>
      </c>
      <c r="F262">
        <v>19.239999999999998</v>
      </c>
      <c r="G262">
        <v>71.010000000000005</v>
      </c>
      <c r="H262" t="s">
        <v>18</v>
      </c>
      <c r="I262">
        <v>94.37</v>
      </c>
      <c r="J262">
        <v>49.970999999999997</v>
      </c>
      <c r="K262">
        <v>49.972999999999999</v>
      </c>
      <c r="L262">
        <v>49.975000000000001</v>
      </c>
      <c r="M262" t="s">
        <v>18</v>
      </c>
    </row>
    <row r="263" spans="1:13" x14ac:dyDescent="0.25">
      <c r="A263" s="1">
        <v>46211.705590289355</v>
      </c>
      <c r="B263">
        <v>226.69399999999999</v>
      </c>
      <c r="C263">
        <v>226.72</v>
      </c>
      <c r="D263">
        <v>226.72</v>
      </c>
      <c r="E263">
        <v>226.75399999999999</v>
      </c>
      <c r="F263">
        <v>22.76</v>
      </c>
      <c r="G263">
        <v>36.020000000000003</v>
      </c>
      <c r="H263" t="s">
        <v>18</v>
      </c>
      <c r="I263">
        <v>58.77</v>
      </c>
      <c r="J263">
        <v>49.966000000000001</v>
      </c>
      <c r="K263">
        <v>49.966999999999999</v>
      </c>
      <c r="L263">
        <v>49.968000000000004</v>
      </c>
      <c r="M263" t="s">
        <v>18</v>
      </c>
    </row>
    <row r="264" spans="1:13" x14ac:dyDescent="0.25">
      <c r="A264" s="1">
        <v>46211.705601875001</v>
      </c>
      <c r="B264">
        <v>226.74299999999999</v>
      </c>
      <c r="C264">
        <v>226.78</v>
      </c>
      <c r="D264">
        <v>226.78</v>
      </c>
      <c r="E264">
        <v>226.83600000000001</v>
      </c>
      <c r="F264">
        <v>22.21</v>
      </c>
      <c r="G264">
        <v>54.14</v>
      </c>
      <c r="H264" t="s">
        <v>18</v>
      </c>
      <c r="I264">
        <v>79.63</v>
      </c>
      <c r="J264">
        <v>49.960999999999999</v>
      </c>
      <c r="K264">
        <v>49.963000000000001</v>
      </c>
      <c r="L264">
        <v>49.965000000000003</v>
      </c>
      <c r="M264" t="s">
        <v>18</v>
      </c>
    </row>
    <row r="265" spans="1:13" x14ac:dyDescent="0.25">
      <c r="A265" s="1">
        <v>46211.705613449078</v>
      </c>
      <c r="B265">
        <v>226.738</v>
      </c>
      <c r="C265">
        <v>226.84</v>
      </c>
      <c r="D265">
        <v>226.84</v>
      </c>
      <c r="E265">
        <v>226.89400000000001</v>
      </c>
      <c r="F265">
        <v>21.65</v>
      </c>
      <c r="G265">
        <v>44.43</v>
      </c>
      <c r="H265" t="s">
        <v>18</v>
      </c>
      <c r="I265">
        <v>65.709999999999994</v>
      </c>
      <c r="J265">
        <v>49.956000000000003</v>
      </c>
      <c r="K265">
        <v>49.957000000000001</v>
      </c>
      <c r="L265">
        <v>49.959000000000003</v>
      </c>
      <c r="M265" t="s">
        <v>18</v>
      </c>
    </row>
    <row r="266" spans="1:13" x14ac:dyDescent="0.25">
      <c r="A266" s="1">
        <v>46211.705625034723</v>
      </c>
      <c r="B266">
        <v>226.72</v>
      </c>
      <c r="C266">
        <v>226.76300000000001</v>
      </c>
      <c r="D266">
        <v>226.76300000000001</v>
      </c>
      <c r="E266">
        <v>226.786</v>
      </c>
      <c r="F266">
        <v>17.91</v>
      </c>
      <c r="G266">
        <v>30.38</v>
      </c>
      <c r="H266" t="s">
        <v>18</v>
      </c>
      <c r="I266">
        <v>43.02</v>
      </c>
      <c r="J266">
        <v>49.948</v>
      </c>
      <c r="K266">
        <v>49.951000000000001</v>
      </c>
      <c r="L266">
        <v>49.953000000000003</v>
      </c>
      <c r="M266" t="s">
        <v>18</v>
      </c>
    </row>
    <row r="267" spans="1:13" x14ac:dyDescent="0.25">
      <c r="A267" s="1">
        <v>46211.705636631945</v>
      </c>
      <c r="B267">
        <v>226.60400000000001</v>
      </c>
      <c r="C267">
        <v>226.649</v>
      </c>
      <c r="D267">
        <v>226.649</v>
      </c>
      <c r="E267">
        <v>226.71199999999999</v>
      </c>
      <c r="F267">
        <v>19.239999999999998</v>
      </c>
      <c r="G267">
        <v>29.22</v>
      </c>
      <c r="H267" t="s">
        <v>18</v>
      </c>
      <c r="I267">
        <v>46.6</v>
      </c>
      <c r="J267">
        <v>49.94</v>
      </c>
      <c r="K267">
        <v>49.942999999999998</v>
      </c>
      <c r="L267">
        <v>49.947000000000003</v>
      </c>
      <c r="M267" t="s">
        <v>18</v>
      </c>
    </row>
    <row r="268" spans="1:13" x14ac:dyDescent="0.25">
      <c r="A268" s="1">
        <v>46211.70564821759</v>
      </c>
      <c r="B268">
        <v>226.64400000000001</v>
      </c>
      <c r="C268">
        <v>226.66200000000001</v>
      </c>
      <c r="D268">
        <v>226.66200000000001</v>
      </c>
      <c r="E268">
        <v>226.69499999999999</v>
      </c>
      <c r="F268">
        <v>19.239999999999998</v>
      </c>
      <c r="G268">
        <v>29.55</v>
      </c>
      <c r="H268" t="s">
        <v>18</v>
      </c>
      <c r="I268">
        <v>36.5</v>
      </c>
      <c r="J268">
        <v>49.936</v>
      </c>
      <c r="K268">
        <v>49.936999999999998</v>
      </c>
      <c r="L268">
        <v>49.939</v>
      </c>
      <c r="M268" t="s">
        <v>18</v>
      </c>
    </row>
    <row r="269" spans="1:13" x14ac:dyDescent="0.25">
      <c r="A269" s="1">
        <v>46211.705659803243</v>
      </c>
      <c r="B269">
        <v>226.751</v>
      </c>
      <c r="C269">
        <v>226.77500000000001</v>
      </c>
      <c r="D269">
        <v>226.77500000000001</v>
      </c>
      <c r="E269">
        <v>226.80500000000001</v>
      </c>
      <c r="F269">
        <v>15.71</v>
      </c>
      <c r="G269">
        <v>29.89</v>
      </c>
      <c r="H269" t="s">
        <v>18</v>
      </c>
      <c r="I269">
        <v>47.38</v>
      </c>
      <c r="J269">
        <v>49.933</v>
      </c>
      <c r="K269">
        <v>49.935000000000002</v>
      </c>
      <c r="L269">
        <v>49.936</v>
      </c>
      <c r="M269" t="s">
        <v>18</v>
      </c>
    </row>
    <row r="270" spans="1:13" x14ac:dyDescent="0.25">
      <c r="A270" s="1">
        <v>46211.705671388889</v>
      </c>
      <c r="B270">
        <v>226.72900000000001</v>
      </c>
      <c r="C270">
        <v>226.83099999999999</v>
      </c>
      <c r="D270">
        <v>226.83099999999999</v>
      </c>
      <c r="E270">
        <v>226.94300000000001</v>
      </c>
      <c r="F270">
        <v>23.3</v>
      </c>
      <c r="G270">
        <v>35.54</v>
      </c>
      <c r="H270" t="s">
        <v>18</v>
      </c>
      <c r="I270">
        <v>55.76</v>
      </c>
      <c r="J270">
        <v>49.93</v>
      </c>
      <c r="K270">
        <v>49.930999999999997</v>
      </c>
      <c r="L270">
        <v>49.933</v>
      </c>
      <c r="M270" t="s">
        <v>18</v>
      </c>
    </row>
    <row r="271" spans="1:13" x14ac:dyDescent="0.25">
      <c r="A271" s="1">
        <v>46211.70568298611</v>
      </c>
      <c r="B271">
        <v>226.744</v>
      </c>
      <c r="C271">
        <v>226.85</v>
      </c>
      <c r="D271">
        <v>226.85</v>
      </c>
      <c r="E271">
        <v>226.93899999999999</v>
      </c>
      <c r="F271">
        <v>16.47</v>
      </c>
      <c r="G271">
        <v>26.19</v>
      </c>
      <c r="H271" t="s">
        <v>18</v>
      </c>
      <c r="I271">
        <v>32.19</v>
      </c>
      <c r="J271">
        <v>49.920999999999999</v>
      </c>
      <c r="K271">
        <v>49.924999999999997</v>
      </c>
      <c r="L271">
        <v>49.927999999999997</v>
      </c>
      <c r="M271" t="s">
        <v>18</v>
      </c>
    </row>
    <row r="272" spans="1:13" x14ac:dyDescent="0.25">
      <c r="A272" s="1">
        <v>46211.705694583332</v>
      </c>
      <c r="B272">
        <v>226.548</v>
      </c>
      <c r="C272">
        <v>226.61199999999999</v>
      </c>
      <c r="D272">
        <v>226.61199999999999</v>
      </c>
      <c r="E272">
        <v>226.69200000000001</v>
      </c>
      <c r="F272">
        <v>23.82</v>
      </c>
      <c r="G272">
        <v>37.1</v>
      </c>
      <c r="H272" t="s">
        <v>18</v>
      </c>
      <c r="I272">
        <v>59.19</v>
      </c>
      <c r="J272">
        <v>49.908999999999999</v>
      </c>
      <c r="K272">
        <v>49.912999999999997</v>
      </c>
      <c r="L272">
        <v>49.918999999999997</v>
      </c>
      <c r="M272" t="s">
        <v>18</v>
      </c>
    </row>
    <row r="273" spans="1:13" x14ac:dyDescent="0.25">
      <c r="A273" s="1">
        <v>46211.705706168985</v>
      </c>
      <c r="B273">
        <v>226.596</v>
      </c>
      <c r="C273">
        <v>226.65299999999999</v>
      </c>
      <c r="D273">
        <v>226.65299999999999</v>
      </c>
      <c r="E273">
        <v>226.696</v>
      </c>
      <c r="F273">
        <v>26.28</v>
      </c>
      <c r="G273">
        <v>52</v>
      </c>
      <c r="H273" t="s">
        <v>18</v>
      </c>
      <c r="I273">
        <v>81.010000000000005</v>
      </c>
      <c r="J273">
        <v>49.901000000000003</v>
      </c>
      <c r="K273">
        <v>49.904000000000003</v>
      </c>
      <c r="L273">
        <v>49.908000000000001</v>
      </c>
      <c r="M273" t="s">
        <v>18</v>
      </c>
    </row>
    <row r="274" spans="1:13" x14ac:dyDescent="0.25">
      <c r="A274" s="1">
        <v>46211.705717766206</v>
      </c>
      <c r="B274">
        <v>226.61</v>
      </c>
      <c r="C274">
        <v>226.626</v>
      </c>
      <c r="D274">
        <v>226.626</v>
      </c>
      <c r="E274">
        <v>226.643</v>
      </c>
      <c r="F274">
        <v>26.28</v>
      </c>
      <c r="G274">
        <v>58.94</v>
      </c>
      <c r="H274" t="s">
        <v>18</v>
      </c>
      <c r="I274">
        <v>92.66</v>
      </c>
      <c r="J274">
        <v>49.896000000000001</v>
      </c>
      <c r="K274">
        <v>49.898000000000003</v>
      </c>
      <c r="L274">
        <v>49.899000000000001</v>
      </c>
      <c r="M274" t="s">
        <v>18</v>
      </c>
    </row>
    <row r="275" spans="1:13" x14ac:dyDescent="0.25">
      <c r="A275" s="1">
        <v>46211.705729374997</v>
      </c>
      <c r="B275">
        <v>226.62700000000001</v>
      </c>
      <c r="C275">
        <v>226.68199999999999</v>
      </c>
      <c r="D275">
        <v>226.68199999999999</v>
      </c>
      <c r="E275">
        <v>226.744</v>
      </c>
      <c r="F275">
        <v>21.07</v>
      </c>
      <c r="G275">
        <v>57.24</v>
      </c>
      <c r="H275" t="s">
        <v>18</v>
      </c>
      <c r="I275">
        <v>89.96</v>
      </c>
      <c r="J275">
        <v>49.893000000000001</v>
      </c>
      <c r="K275">
        <v>49.893999999999998</v>
      </c>
      <c r="L275">
        <v>49.895000000000003</v>
      </c>
      <c r="M275" t="s">
        <v>18</v>
      </c>
    </row>
    <row r="276" spans="1:13" x14ac:dyDescent="0.25">
      <c r="A276" s="1">
        <v>46211.705740972226</v>
      </c>
      <c r="B276">
        <v>226.762</v>
      </c>
      <c r="C276">
        <v>226.79</v>
      </c>
      <c r="D276">
        <v>226.79</v>
      </c>
      <c r="E276">
        <v>226.81100000000001</v>
      </c>
      <c r="F276">
        <v>35.82</v>
      </c>
      <c r="G276">
        <v>56.06</v>
      </c>
      <c r="H276" t="s">
        <v>18</v>
      </c>
      <c r="I276">
        <v>85.89</v>
      </c>
      <c r="J276">
        <v>49.890999999999998</v>
      </c>
      <c r="K276">
        <v>49.892000000000003</v>
      </c>
      <c r="L276">
        <v>49.893000000000001</v>
      </c>
      <c r="M276" t="s">
        <v>18</v>
      </c>
    </row>
    <row r="277" spans="1:13" x14ac:dyDescent="0.25">
      <c r="A277" s="1">
        <v>46211.705752569447</v>
      </c>
      <c r="B277">
        <v>226.69900000000001</v>
      </c>
      <c r="C277">
        <v>226.72200000000001</v>
      </c>
      <c r="D277">
        <v>226.72200000000001</v>
      </c>
      <c r="E277">
        <v>226.75899999999999</v>
      </c>
      <c r="F277">
        <v>18.59</v>
      </c>
      <c r="G277">
        <v>36.36</v>
      </c>
      <c r="H277" t="s">
        <v>18</v>
      </c>
      <c r="I277">
        <v>46.33</v>
      </c>
      <c r="J277">
        <v>49.887</v>
      </c>
      <c r="K277">
        <v>49.887999999999998</v>
      </c>
      <c r="L277">
        <v>49.89</v>
      </c>
      <c r="M277" t="s">
        <v>18</v>
      </c>
    </row>
    <row r="278" spans="1:13" x14ac:dyDescent="0.25">
      <c r="A278" s="1">
        <v>46211.705764166669</v>
      </c>
      <c r="B278">
        <v>226.739</v>
      </c>
      <c r="C278">
        <v>226.76300000000001</v>
      </c>
      <c r="D278">
        <v>226.76300000000001</v>
      </c>
      <c r="E278">
        <v>226.79300000000001</v>
      </c>
      <c r="F278">
        <v>32.57</v>
      </c>
      <c r="G278">
        <v>40.54</v>
      </c>
      <c r="H278" t="s">
        <v>18</v>
      </c>
      <c r="I278">
        <v>44.15</v>
      </c>
      <c r="J278">
        <v>49.883000000000003</v>
      </c>
      <c r="K278">
        <v>49.884999999999998</v>
      </c>
      <c r="L278">
        <v>49.884999999999998</v>
      </c>
      <c r="M278" t="s">
        <v>18</v>
      </c>
    </row>
    <row r="279" spans="1:13" x14ac:dyDescent="0.25">
      <c r="A279" s="1">
        <v>46211.705775775466</v>
      </c>
      <c r="B279">
        <v>226.62700000000001</v>
      </c>
      <c r="C279">
        <v>226.71299999999999</v>
      </c>
      <c r="D279">
        <v>226.71299999999999</v>
      </c>
      <c r="E279">
        <v>226.755</v>
      </c>
      <c r="F279">
        <v>15.71</v>
      </c>
      <c r="G279">
        <v>19.739999999999998</v>
      </c>
      <c r="H279" t="s">
        <v>18</v>
      </c>
      <c r="I279">
        <v>24.33</v>
      </c>
      <c r="J279">
        <v>49.878</v>
      </c>
      <c r="K279">
        <v>49.88</v>
      </c>
      <c r="L279">
        <v>49.881999999999998</v>
      </c>
      <c r="M279" t="s">
        <v>18</v>
      </c>
    </row>
    <row r="280" spans="1:13" x14ac:dyDescent="0.25">
      <c r="A280" s="1">
        <v>46211.705787372688</v>
      </c>
      <c r="B280">
        <v>226.78</v>
      </c>
      <c r="C280">
        <v>226.82599999999999</v>
      </c>
      <c r="D280">
        <v>226.82599999999999</v>
      </c>
      <c r="E280">
        <v>226.89</v>
      </c>
      <c r="F280">
        <v>16.47</v>
      </c>
      <c r="G280">
        <v>29.05</v>
      </c>
      <c r="H280" t="s">
        <v>18</v>
      </c>
      <c r="I280">
        <v>38.15</v>
      </c>
      <c r="J280">
        <v>49.872999999999998</v>
      </c>
      <c r="K280">
        <v>49.875</v>
      </c>
      <c r="L280">
        <v>49.875999999999998</v>
      </c>
      <c r="M280" t="s">
        <v>18</v>
      </c>
    </row>
    <row r="281" spans="1:13" x14ac:dyDescent="0.25">
      <c r="A281" s="1">
        <v>46211.705798981478</v>
      </c>
      <c r="B281">
        <v>226.714</v>
      </c>
      <c r="C281">
        <v>226.761</v>
      </c>
      <c r="D281">
        <v>226.761</v>
      </c>
      <c r="E281">
        <v>226.80699999999999</v>
      </c>
      <c r="F281">
        <v>22.21</v>
      </c>
      <c r="G281">
        <v>36.43</v>
      </c>
      <c r="H281" t="s">
        <v>18</v>
      </c>
      <c r="I281">
        <v>41.26</v>
      </c>
      <c r="J281">
        <v>49.871000000000002</v>
      </c>
      <c r="K281">
        <v>49.872</v>
      </c>
      <c r="L281">
        <v>49.872999999999998</v>
      </c>
      <c r="M281" t="s">
        <v>18</v>
      </c>
    </row>
    <row r="282" spans="1:13" x14ac:dyDescent="0.25">
      <c r="A282" s="1">
        <v>46211.705810578707</v>
      </c>
      <c r="B282">
        <v>226.68899999999999</v>
      </c>
      <c r="C282">
        <v>226.74100000000001</v>
      </c>
      <c r="D282">
        <v>226.74100000000001</v>
      </c>
      <c r="E282">
        <v>226.822</v>
      </c>
      <c r="F282">
        <v>17.21</v>
      </c>
      <c r="G282">
        <v>37.17</v>
      </c>
      <c r="H282" t="s">
        <v>18</v>
      </c>
      <c r="I282">
        <v>57.5</v>
      </c>
      <c r="J282">
        <v>49.868000000000002</v>
      </c>
      <c r="K282">
        <v>49.869</v>
      </c>
      <c r="L282">
        <v>49.87</v>
      </c>
      <c r="M282" t="s">
        <v>18</v>
      </c>
    </row>
    <row r="283" spans="1:13" x14ac:dyDescent="0.25">
      <c r="A283" s="1">
        <v>46211.705822187498</v>
      </c>
      <c r="B283">
        <v>226.7</v>
      </c>
      <c r="C283">
        <v>226.767</v>
      </c>
      <c r="D283">
        <v>226.767</v>
      </c>
      <c r="E283">
        <v>226.80099999999999</v>
      </c>
      <c r="F283">
        <v>34.049999999999997</v>
      </c>
      <c r="G283">
        <v>48.16</v>
      </c>
      <c r="H283" t="s">
        <v>18</v>
      </c>
      <c r="I283">
        <v>73</v>
      </c>
      <c r="J283">
        <v>49.869</v>
      </c>
      <c r="K283">
        <v>49.871000000000002</v>
      </c>
      <c r="L283">
        <v>49.872999999999998</v>
      </c>
      <c r="M283" t="s">
        <v>18</v>
      </c>
    </row>
    <row r="284" spans="1:13" x14ac:dyDescent="0.25">
      <c r="A284" s="1">
        <v>46211.705833784719</v>
      </c>
      <c r="B284">
        <v>226.53800000000001</v>
      </c>
      <c r="C284">
        <v>226.70400000000001</v>
      </c>
      <c r="D284">
        <v>226.70400000000001</v>
      </c>
      <c r="E284">
        <v>226.77</v>
      </c>
      <c r="F284">
        <v>17.21</v>
      </c>
      <c r="G284">
        <v>31.26</v>
      </c>
      <c r="H284" t="s">
        <v>18</v>
      </c>
      <c r="I284">
        <v>45.25</v>
      </c>
      <c r="J284">
        <v>49.874000000000002</v>
      </c>
      <c r="K284">
        <v>49.877000000000002</v>
      </c>
      <c r="L284">
        <v>49.878</v>
      </c>
      <c r="M284" t="s">
        <v>18</v>
      </c>
    </row>
    <row r="285" spans="1:13" x14ac:dyDescent="0.25">
      <c r="A285" s="1">
        <v>46211.705845393517</v>
      </c>
      <c r="B285">
        <v>226.643</v>
      </c>
      <c r="C285">
        <v>226.68799999999999</v>
      </c>
      <c r="D285">
        <v>226.68799999999999</v>
      </c>
      <c r="E285">
        <v>226.72499999999999</v>
      </c>
      <c r="F285">
        <v>22.21</v>
      </c>
      <c r="G285">
        <v>32.340000000000003</v>
      </c>
      <c r="H285" t="s">
        <v>18</v>
      </c>
      <c r="I285">
        <v>46.6</v>
      </c>
      <c r="J285">
        <v>49.878999999999998</v>
      </c>
      <c r="K285">
        <v>49.88</v>
      </c>
      <c r="L285">
        <v>49.88</v>
      </c>
      <c r="M285" t="s">
        <v>18</v>
      </c>
    </row>
    <row r="286" spans="1:13" x14ac:dyDescent="0.25">
      <c r="A286" s="1">
        <v>46211.705856990739</v>
      </c>
      <c r="B286">
        <v>226.428</v>
      </c>
      <c r="C286">
        <v>226.52500000000001</v>
      </c>
      <c r="D286">
        <v>226.52500000000001</v>
      </c>
      <c r="E286">
        <v>226.602</v>
      </c>
      <c r="F286">
        <v>20.48</v>
      </c>
      <c r="G286">
        <v>41.56</v>
      </c>
      <c r="H286" t="s">
        <v>18</v>
      </c>
      <c r="I286">
        <v>63.61</v>
      </c>
      <c r="J286">
        <v>49.878999999999998</v>
      </c>
      <c r="K286">
        <v>49.88</v>
      </c>
      <c r="L286">
        <v>49.881</v>
      </c>
      <c r="M286" t="s">
        <v>18</v>
      </c>
    </row>
    <row r="287" spans="1:13" x14ac:dyDescent="0.25">
      <c r="A287" s="1">
        <v>46211.705868599536</v>
      </c>
      <c r="B287">
        <v>226.542</v>
      </c>
      <c r="C287">
        <v>226.548</v>
      </c>
      <c r="D287">
        <v>226.548</v>
      </c>
      <c r="E287">
        <v>226.55699999999999</v>
      </c>
      <c r="F287">
        <v>19.239999999999998</v>
      </c>
      <c r="G287">
        <v>39.67</v>
      </c>
      <c r="H287" t="s">
        <v>18</v>
      </c>
      <c r="I287">
        <v>72.319999999999993</v>
      </c>
      <c r="J287">
        <v>49.88</v>
      </c>
      <c r="K287">
        <v>49.881</v>
      </c>
      <c r="L287">
        <v>49.881999999999998</v>
      </c>
      <c r="M287" t="s">
        <v>18</v>
      </c>
    </row>
    <row r="288" spans="1:13" x14ac:dyDescent="0.25">
      <c r="A288" s="1">
        <v>46211.705880196758</v>
      </c>
      <c r="B288">
        <v>226.60499999999999</v>
      </c>
      <c r="C288">
        <v>226.62299999999999</v>
      </c>
      <c r="D288">
        <v>226.62299999999999</v>
      </c>
      <c r="E288">
        <v>226.643</v>
      </c>
      <c r="F288">
        <v>28.96</v>
      </c>
      <c r="G288">
        <v>60.83</v>
      </c>
      <c r="H288" t="s">
        <v>18</v>
      </c>
      <c r="I288">
        <v>85.02</v>
      </c>
      <c r="J288">
        <v>49.883000000000003</v>
      </c>
      <c r="K288">
        <v>49.884</v>
      </c>
      <c r="L288">
        <v>49.884999999999998</v>
      </c>
      <c r="M288" t="s">
        <v>18</v>
      </c>
    </row>
    <row r="289" spans="1:13" x14ac:dyDescent="0.25">
      <c r="A289" s="1">
        <v>46211.705891793979</v>
      </c>
      <c r="B289">
        <v>226.59100000000001</v>
      </c>
      <c r="C289">
        <v>226.643</v>
      </c>
      <c r="D289">
        <v>226.643</v>
      </c>
      <c r="E289">
        <v>226.68199999999999</v>
      </c>
      <c r="F289">
        <v>19.239999999999998</v>
      </c>
      <c r="G289">
        <v>44.48</v>
      </c>
      <c r="H289" t="s">
        <v>18</v>
      </c>
      <c r="I289">
        <v>68.47</v>
      </c>
      <c r="J289">
        <v>49.884999999999998</v>
      </c>
      <c r="K289">
        <v>49.886000000000003</v>
      </c>
      <c r="L289">
        <v>49.887</v>
      </c>
      <c r="M289" t="s">
        <v>18</v>
      </c>
    </row>
    <row r="290" spans="1:13" x14ac:dyDescent="0.25">
      <c r="A290" s="1">
        <v>46211.705903391201</v>
      </c>
      <c r="B290">
        <v>226.50800000000001</v>
      </c>
      <c r="C290">
        <v>226.59399999999999</v>
      </c>
      <c r="D290">
        <v>226.59399999999999</v>
      </c>
      <c r="E290">
        <v>226.66200000000001</v>
      </c>
      <c r="F290">
        <v>17.21</v>
      </c>
      <c r="G290">
        <v>29.8</v>
      </c>
      <c r="H290" t="s">
        <v>18</v>
      </c>
      <c r="I290">
        <v>40.049999999999997</v>
      </c>
      <c r="J290">
        <v>49.884</v>
      </c>
      <c r="K290">
        <v>49.884999999999998</v>
      </c>
      <c r="L290">
        <v>49.887</v>
      </c>
      <c r="M290" t="s">
        <v>18</v>
      </c>
    </row>
    <row r="291" spans="1:13" x14ac:dyDescent="0.25">
      <c r="A291" s="1">
        <v>46211.705914999999</v>
      </c>
      <c r="B291">
        <v>226.358</v>
      </c>
      <c r="C291">
        <v>226.56200000000001</v>
      </c>
      <c r="D291">
        <v>226.56200000000001</v>
      </c>
      <c r="E291">
        <v>226.70400000000001</v>
      </c>
      <c r="F291">
        <v>16.47</v>
      </c>
      <c r="G291">
        <v>36.43</v>
      </c>
      <c r="H291" t="s">
        <v>18</v>
      </c>
      <c r="I291">
        <v>52.8</v>
      </c>
      <c r="J291">
        <v>49.887999999999998</v>
      </c>
      <c r="K291">
        <v>49.89</v>
      </c>
      <c r="L291">
        <v>49.890999999999998</v>
      </c>
      <c r="M291" t="s">
        <v>18</v>
      </c>
    </row>
    <row r="292" spans="1:13" x14ac:dyDescent="0.25">
      <c r="A292" s="1">
        <v>46211.70592659722</v>
      </c>
      <c r="B292">
        <v>226.65799999999999</v>
      </c>
      <c r="C292">
        <v>226.69200000000001</v>
      </c>
      <c r="D292">
        <v>226.69200000000001</v>
      </c>
      <c r="E292">
        <v>226.74</v>
      </c>
      <c r="F292">
        <v>17.21</v>
      </c>
      <c r="G292">
        <v>18.72</v>
      </c>
      <c r="H292" t="s">
        <v>18</v>
      </c>
      <c r="I292">
        <v>20.48</v>
      </c>
      <c r="J292">
        <v>49.890999999999998</v>
      </c>
      <c r="K292">
        <v>49.896999999999998</v>
      </c>
      <c r="L292">
        <v>49.902000000000001</v>
      </c>
      <c r="M292" t="s">
        <v>18</v>
      </c>
    </row>
    <row r="293" spans="1:13" x14ac:dyDescent="0.25">
      <c r="A293" s="1">
        <v>46211.705938194442</v>
      </c>
      <c r="B293">
        <v>226.70500000000001</v>
      </c>
      <c r="C293">
        <v>226.78100000000001</v>
      </c>
      <c r="D293">
        <v>226.78100000000001</v>
      </c>
      <c r="E293">
        <v>226.81899999999999</v>
      </c>
      <c r="F293">
        <v>17.21</v>
      </c>
      <c r="G293">
        <v>35.33</v>
      </c>
      <c r="H293" t="s">
        <v>18</v>
      </c>
      <c r="I293">
        <v>64.38</v>
      </c>
      <c r="J293">
        <v>49.905000000000001</v>
      </c>
      <c r="K293">
        <v>49.91</v>
      </c>
      <c r="L293">
        <v>49.915999999999997</v>
      </c>
      <c r="M293" t="s">
        <v>18</v>
      </c>
    </row>
    <row r="294" spans="1:13" x14ac:dyDescent="0.25">
      <c r="A294" s="1">
        <v>46211.705949780095</v>
      </c>
      <c r="B294">
        <v>226.84899999999999</v>
      </c>
      <c r="C294">
        <v>226.86600000000001</v>
      </c>
      <c r="D294">
        <v>226.86600000000001</v>
      </c>
      <c r="E294">
        <v>226.904</v>
      </c>
      <c r="F294">
        <v>30.21</v>
      </c>
      <c r="G294">
        <v>74.84</v>
      </c>
      <c r="H294" t="s">
        <v>18</v>
      </c>
      <c r="I294">
        <v>100.45</v>
      </c>
      <c r="J294">
        <v>49.92</v>
      </c>
      <c r="K294">
        <v>49.926000000000002</v>
      </c>
      <c r="L294">
        <v>49.932000000000002</v>
      </c>
      <c r="M294" t="s">
        <v>18</v>
      </c>
    </row>
    <row r="295" spans="1:13" x14ac:dyDescent="0.25">
      <c r="A295" s="1">
        <v>46211.705961377316</v>
      </c>
      <c r="B295">
        <v>226.94399999999999</v>
      </c>
      <c r="C295">
        <v>226.958</v>
      </c>
      <c r="D295">
        <v>226.958</v>
      </c>
      <c r="E295">
        <v>226.97300000000001</v>
      </c>
      <c r="F295">
        <v>26.28</v>
      </c>
      <c r="G295">
        <v>63.96</v>
      </c>
      <c r="H295" t="s">
        <v>18</v>
      </c>
      <c r="I295">
        <v>88.99</v>
      </c>
      <c r="J295">
        <v>49.933</v>
      </c>
      <c r="K295">
        <v>49.936999999999998</v>
      </c>
      <c r="L295">
        <v>49.941000000000003</v>
      </c>
      <c r="M295" t="s">
        <v>18</v>
      </c>
    </row>
    <row r="296" spans="1:13" x14ac:dyDescent="0.25">
      <c r="A296" s="1">
        <v>46211.705972962962</v>
      </c>
      <c r="B296">
        <v>226.857</v>
      </c>
      <c r="C296">
        <v>226.93899999999999</v>
      </c>
      <c r="D296">
        <v>226.93899999999999</v>
      </c>
      <c r="E296">
        <v>227.04499999999999</v>
      </c>
      <c r="F296">
        <v>21.07</v>
      </c>
      <c r="G296">
        <v>42.32</v>
      </c>
      <c r="H296" t="s">
        <v>18</v>
      </c>
      <c r="I296">
        <v>50.41</v>
      </c>
      <c r="J296">
        <v>49.94</v>
      </c>
      <c r="K296">
        <v>49.944000000000003</v>
      </c>
      <c r="L296">
        <v>49.947000000000003</v>
      </c>
      <c r="M296" t="s">
        <v>18</v>
      </c>
    </row>
    <row r="297" spans="1:13" x14ac:dyDescent="0.25">
      <c r="A297" s="1">
        <v>46211.705984548615</v>
      </c>
      <c r="B297">
        <v>227.03399999999999</v>
      </c>
      <c r="C297">
        <v>227.065</v>
      </c>
      <c r="D297">
        <v>227.065</v>
      </c>
      <c r="E297">
        <v>227.11099999999999</v>
      </c>
      <c r="F297">
        <v>20.48</v>
      </c>
      <c r="G297">
        <v>27.74</v>
      </c>
      <c r="H297" t="s">
        <v>18</v>
      </c>
      <c r="I297">
        <v>36.840000000000003</v>
      </c>
      <c r="J297">
        <v>49.948</v>
      </c>
      <c r="K297">
        <v>49.948999999999998</v>
      </c>
      <c r="L297">
        <v>49.951000000000001</v>
      </c>
      <c r="M297" t="s">
        <v>18</v>
      </c>
    </row>
    <row r="298" spans="1:13" x14ac:dyDescent="0.25">
      <c r="A298" s="1">
        <v>46211.70599613426</v>
      </c>
      <c r="B298">
        <v>227.06200000000001</v>
      </c>
      <c r="C298">
        <v>227.08</v>
      </c>
      <c r="D298">
        <v>227.08</v>
      </c>
      <c r="E298">
        <v>227.102</v>
      </c>
      <c r="F298">
        <v>18.59</v>
      </c>
      <c r="G298">
        <v>25.03</v>
      </c>
      <c r="H298" t="s">
        <v>18</v>
      </c>
      <c r="I298">
        <v>31.41</v>
      </c>
      <c r="J298">
        <v>49.948999999999998</v>
      </c>
      <c r="K298">
        <v>49.95</v>
      </c>
      <c r="L298">
        <v>49.951000000000001</v>
      </c>
      <c r="M298" t="s">
        <v>18</v>
      </c>
    </row>
    <row r="299" spans="1:13" x14ac:dyDescent="0.25">
      <c r="A299" s="1">
        <v>46211.706007719906</v>
      </c>
      <c r="B299">
        <v>227.01499999999999</v>
      </c>
      <c r="C299">
        <v>227.07599999999999</v>
      </c>
      <c r="D299">
        <v>227.07599999999999</v>
      </c>
      <c r="E299">
        <v>227.13200000000001</v>
      </c>
      <c r="F299">
        <v>18.59</v>
      </c>
      <c r="G299">
        <v>25.71</v>
      </c>
      <c r="H299" t="s">
        <v>18</v>
      </c>
      <c r="I299">
        <v>32.19</v>
      </c>
      <c r="J299">
        <v>49.95</v>
      </c>
      <c r="K299">
        <v>49.951000000000001</v>
      </c>
      <c r="L299">
        <v>49.953000000000003</v>
      </c>
      <c r="M299" t="s">
        <v>18</v>
      </c>
    </row>
    <row r="300" spans="1:13" x14ac:dyDescent="0.25">
      <c r="A300" s="1">
        <v>46211.706019305559</v>
      </c>
      <c r="B300">
        <v>227.07499999999999</v>
      </c>
      <c r="C300">
        <v>227.15</v>
      </c>
      <c r="D300">
        <v>227.15</v>
      </c>
      <c r="E300">
        <v>227.19900000000001</v>
      </c>
      <c r="F300">
        <v>18.59</v>
      </c>
      <c r="G300">
        <v>42.21</v>
      </c>
      <c r="H300" t="s">
        <v>18</v>
      </c>
      <c r="I300">
        <v>66.64</v>
      </c>
      <c r="J300">
        <v>49.951000000000001</v>
      </c>
      <c r="K300">
        <v>49.951999999999998</v>
      </c>
      <c r="L300">
        <v>49.951999999999998</v>
      </c>
      <c r="M300" t="s">
        <v>18</v>
      </c>
    </row>
    <row r="301" spans="1:13" x14ac:dyDescent="0.25">
      <c r="A301" s="1">
        <v>46211.706030891204</v>
      </c>
      <c r="B301">
        <v>227.22</v>
      </c>
      <c r="C301">
        <v>227.24799999999999</v>
      </c>
      <c r="D301">
        <v>227.24799999999999</v>
      </c>
      <c r="E301">
        <v>227.297</v>
      </c>
      <c r="F301">
        <v>48.67</v>
      </c>
      <c r="G301">
        <v>62.75</v>
      </c>
      <c r="H301" t="s">
        <v>18</v>
      </c>
      <c r="I301">
        <v>76.95</v>
      </c>
      <c r="J301">
        <v>49.951000000000001</v>
      </c>
      <c r="K301">
        <v>49.951999999999998</v>
      </c>
      <c r="L301">
        <v>49.951999999999998</v>
      </c>
      <c r="M301" t="s">
        <v>18</v>
      </c>
    </row>
    <row r="302" spans="1:13" x14ac:dyDescent="0.25">
      <c r="A302" s="1">
        <v>46211.70604247685</v>
      </c>
      <c r="B302">
        <v>227.208</v>
      </c>
      <c r="C302">
        <v>227.25899999999999</v>
      </c>
      <c r="D302">
        <v>227.25899999999999</v>
      </c>
      <c r="E302">
        <v>227.30600000000001</v>
      </c>
      <c r="F302">
        <v>25.33</v>
      </c>
      <c r="G302">
        <v>34.200000000000003</v>
      </c>
      <c r="H302" t="s">
        <v>18</v>
      </c>
      <c r="I302">
        <v>43.59</v>
      </c>
      <c r="J302">
        <v>49.953000000000003</v>
      </c>
      <c r="K302">
        <v>49.954999999999998</v>
      </c>
      <c r="L302">
        <v>49.957000000000001</v>
      </c>
      <c r="M302" t="s">
        <v>18</v>
      </c>
    </row>
    <row r="303" spans="1:13" x14ac:dyDescent="0.25">
      <c r="A303" s="1">
        <v>46211.706054062503</v>
      </c>
      <c r="B303">
        <v>227.02699999999999</v>
      </c>
      <c r="C303">
        <v>227.17099999999999</v>
      </c>
      <c r="D303">
        <v>227.17099999999999</v>
      </c>
      <c r="E303">
        <v>227.233</v>
      </c>
      <c r="F303">
        <v>19.239999999999998</v>
      </c>
      <c r="G303">
        <v>30.3</v>
      </c>
      <c r="H303" t="s">
        <v>18</v>
      </c>
      <c r="I303">
        <v>47.12</v>
      </c>
      <c r="J303">
        <v>49.957000000000001</v>
      </c>
      <c r="K303">
        <v>49.957999999999998</v>
      </c>
      <c r="L303">
        <v>49.957999999999998</v>
      </c>
      <c r="M303" t="s">
        <v>18</v>
      </c>
    </row>
    <row r="304" spans="1:13" x14ac:dyDescent="0.25">
      <c r="A304" s="1">
        <v>46211.706065636572</v>
      </c>
      <c r="B304">
        <v>227.21100000000001</v>
      </c>
      <c r="C304">
        <v>227.25700000000001</v>
      </c>
      <c r="D304">
        <v>227.25700000000001</v>
      </c>
      <c r="E304">
        <v>227.3</v>
      </c>
      <c r="F304">
        <v>23.82</v>
      </c>
      <c r="G304">
        <v>38.67</v>
      </c>
      <c r="H304" t="s">
        <v>18</v>
      </c>
      <c r="I304">
        <v>47.64</v>
      </c>
      <c r="J304">
        <v>49.957000000000001</v>
      </c>
      <c r="K304">
        <v>49.957999999999998</v>
      </c>
      <c r="L304">
        <v>49.959000000000003</v>
      </c>
      <c r="M304" t="s">
        <v>18</v>
      </c>
    </row>
    <row r="305" spans="1:13" x14ac:dyDescent="0.25">
      <c r="A305" s="1">
        <v>46211.706077222225</v>
      </c>
      <c r="B305">
        <v>227.15899999999999</v>
      </c>
      <c r="C305">
        <v>227.20400000000001</v>
      </c>
      <c r="D305">
        <v>227.20400000000001</v>
      </c>
      <c r="E305">
        <v>227.268</v>
      </c>
      <c r="F305">
        <v>17.21</v>
      </c>
      <c r="G305">
        <v>24.93</v>
      </c>
      <c r="H305" t="s">
        <v>18</v>
      </c>
      <c r="I305">
        <v>33.69</v>
      </c>
      <c r="J305">
        <v>49.954999999999998</v>
      </c>
      <c r="K305">
        <v>49.957000000000001</v>
      </c>
      <c r="L305">
        <v>49.957999999999998</v>
      </c>
      <c r="M305" t="s">
        <v>18</v>
      </c>
    </row>
    <row r="306" spans="1:13" x14ac:dyDescent="0.25">
      <c r="A306" s="1">
        <v>46211.70608880787</v>
      </c>
      <c r="B306">
        <v>227.06800000000001</v>
      </c>
      <c r="C306">
        <v>227.089</v>
      </c>
      <c r="D306">
        <v>227.089</v>
      </c>
      <c r="E306">
        <v>227.12700000000001</v>
      </c>
      <c r="F306">
        <v>19.239999999999998</v>
      </c>
      <c r="G306">
        <v>54.46</v>
      </c>
      <c r="H306" t="s">
        <v>18</v>
      </c>
      <c r="I306">
        <v>91.05</v>
      </c>
      <c r="J306">
        <v>49.951000000000001</v>
      </c>
      <c r="K306">
        <v>49.951999999999998</v>
      </c>
      <c r="L306">
        <v>49.954000000000001</v>
      </c>
      <c r="M306" t="s">
        <v>18</v>
      </c>
    </row>
    <row r="307" spans="1:13" x14ac:dyDescent="0.25">
      <c r="A307" s="1">
        <v>46211.706100393516</v>
      </c>
      <c r="B307">
        <v>227.018</v>
      </c>
      <c r="C307">
        <v>227.06399999999999</v>
      </c>
      <c r="D307">
        <v>227.06399999999999</v>
      </c>
      <c r="E307">
        <v>227.125</v>
      </c>
      <c r="F307">
        <v>19.87</v>
      </c>
      <c r="G307">
        <v>53.03</v>
      </c>
      <c r="H307" t="s">
        <v>18</v>
      </c>
      <c r="I307">
        <v>79.63</v>
      </c>
      <c r="J307">
        <v>49.948</v>
      </c>
      <c r="K307">
        <v>49.948999999999998</v>
      </c>
      <c r="L307">
        <v>49.95</v>
      </c>
      <c r="M307" t="s">
        <v>18</v>
      </c>
    </row>
    <row r="308" spans="1:13" x14ac:dyDescent="0.25">
      <c r="A308" s="1">
        <v>46211.706111979169</v>
      </c>
      <c r="B308">
        <v>227.04</v>
      </c>
      <c r="C308">
        <v>227.084</v>
      </c>
      <c r="D308">
        <v>227.084</v>
      </c>
      <c r="E308">
        <v>227.142</v>
      </c>
      <c r="F308">
        <v>16.47</v>
      </c>
      <c r="G308">
        <v>25.03</v>
      </c>
      <c r="H308" t="s">
        <v>18</v>
      </c>
      <c r="I308">
        <v>35.82</v>
      </c>
      <c r="J308">
        <v>49.948</v>
      </c>
      <c r="K308">
        <v>49.951999999999998</v>
      </c>
      <c r="L308">
        <v>49.953000000000003</v>
      </c>
      <c r="M308" t="s">
        <v>18</v>
      </c>
    </row>
    <row r="309" spans="1:13" x14ac:dyDescent="0.25">
      <c r="A309" s="1">
        <v>46211.706123564814</v>
      </c>
      <c r="B309">
        <v>227.11600000000001</v>
      </c>
      <c r="C309">
        <v>227.161</v>
      </c>
      <c r="D309">
        <v>227.161</v>
      </c>
      <c r="E309">
        <v>227.20699999999999</v>
      </c>
      <c r="F309">
        <v>16.47</v>
      </c>
      <c r="G309">
        <v>31.26</v>
      </c>
      <c r="H309" t="s">
        <v>18</v>
      </c>
      <c r="I309">
        <v>52.57</v>
      </c>
      <c r="J309">
        <v>49.954999999999998</v>
      </c>
      <c r="K309">
        <v>49.956000000000003</v>
      </c>
      <c r="L309">
        <v>49.957000000000001</v>
      </c>
      <c r="M309" t="s">
        <v>18</v>
      </c>
    </row>
    <row r="310" spans="1:13" x14ac:dyDescent="0.25">
      <c r="A310" s="1">
        <v>46211.70613515046</v>
      </c>
      <c r="B310">
        <v>227.09800000000001</v>
      </c>
      <c r="C310">
        <v>227.161</v>
      </c>
      <c r="D310">
        <v>227.161</v>
      </c>
      <c r="E310">
        <v>227.2</v>
      </c>
      <c r="F310">
        <v>21.65</v>
      </c>
      <c r="G310">
        <v>48.16</v>
      </c>
      <c r="H310" t="s">
        <v>18</v>
      </c>
      <c r="I310">
        <v>70.25</v>
      </c>
      <c r="J310">
        <v>49.959000000000003</v>
      </c>
      <c r="K310">
        <v>49.960999999999999</v>
      </c>
      <c r="L310">
        <v>49.963000000000001</v>
      </c>
      <c r="M310" t="s">
        <v>18</v>
      </c>
    </row>
    <row r="311" spans="1:13" x14ac:dyDescent="0.25">
      <c r="A311" s="1">
        <v>46211.706146736113</v>
      </c>
      <c r="B311">
        <v>227.15199999999999</v>
      </c>
      <c r="C311">
        <v>227.16900000000001</v>
      </c>
      <c r="D311">
        <v>227.16900000000001</v>
      </c>
      <c r="E311">
        <v>227.196</v>
      </c>
      <c r="F311">
        <v>22.21</v>
      </c>
      <c r="G311">
        <v>37.76</v>
      </c>
      <c r="H311" t="s">
        <v>18</v>
      </c>
      <c r="I311">
        <v>56.63</v>
      </c>
      <c r="J311">
        <v>49.960999999999999</v>
      </c>
      <c r="K311">
        <v>49.962000000000003</v>
      </c>
      <c r="L311">
        <v>49.962000000000003</v>
      </c>
      <c r="M311" t="s">
        <v>18</v>
      </c>
    </row>
    <row r="312" spans="1:13" x14ac:dyDescent="0.25">
      <c r="A312" s="1">
        <v>46211.706158310182</v>
      </c>
      <c r="B312">
        <v>226.99600000000001</v>
      </c>
      <c r="C312">
        <v>227.078</v>
      </c>
      <c r="D312">
        <v>227.078</v>
      </c>
      <c r="E312">
        <v>227.16900000000001</v>
      </c>
      <c r="F312">
        <v>15.71</v>
      </c>
      <c r="G312">
        <v>25.13</v>
      </c>
      <c r="H312" t="s">
        <v>18</v>
      </c>
      <c r="I312">
        <v>40.049999999999997</v>
      </c>
      <c r="J312">
        <v>49.954999999999998</v>
      </c>
      <c r="K312">
        <v>49.957999999999998</v>
      </c>
      <c r="L312">
        <v>49.96</v>
      </c>
      <c r="M312" t="s">
        <v>18</v>
      </c>
    </row>
    <row r="313" spans="1:13" x14ac:dyDescent="0.25">
      <c r="A313" s="1">
        <v>46211.706169895835</v>
      </c>
      <c r="B313">
        <v>227.06399999999999</v>
      </c>
      <c r="C313">
        <v>227.083</v>
      </c>
      <c r="D313">
        <v>227.083</v>
      </c>
      <c r="E313">
        <v>227.09399999999999</v>
      </c>
      <c r="F313">
        <v>18.59</v>
      </c>
      <c r="G313">
        <v>29.8</v>
      </c>
      <c r="H313" t="s">
        <v>18</v>
      </c>
      <c r="I313">
        <v>42.44</v>
      </c>
      <c r="J313">
        <v>49.951999999999998</v>
      </c>
      <c r="K313">
        <v>49.953000000000003</v>
      </c>
      <c r="L313">
        <v>49.954000000000001</v>
      </c>
      <c r="M313" t="s">
        <v>18</v>
      </c>
    </row>
    <row r="314" spans="1:13" x14ac:dyDescent="0.25">
      <c r="A314" s="1">
        <v>46211.706181481481</v>
      </c>
      <c r="B314">
        <v>226.94800000000001</v>
      </c>
      <c r="C314">
        <v>226.99700000000001</v>
      </c>
      <c r="D314">
        <v>226.99700000000001</v>
      </c>
      <c r="E314">
        <v>227.03800000000001</v>
      </c>
      <c r="F314">
        <v>17.21</v>
      </c>
      <c r="G314">
        <v>26.28</v>
      </c>
      <c r="H314" t="s">
        <v>18</v>
      </c>
      <c r="I314">
        <v>32.19</v>
      </c>
      <c r="J314">
        <v>49.948999999999998</v>
      </c>
      <c r="K314">
        <v>49.95</v>
      </c>
      <c r="L314">
        <v>49.951999999999998</v>
      </c>
      <c r="M314" t="s">
        <v>18</v>
      </c>
    </row>
    <row r="315" spans="1:13" x14ac:dyDescent="0.25">
      <c r="A315" s="1">
        <v>46211.706193067126</v>
      </c>
      <c r="B315">
        <v>226.964</v>
      </c>
      <c r="C315">
        <v>226.99700000000001</v>
      </c>
      <c r="D315">
        <v>226.99700000000001</v>
      </c>
      <c r="E315">
        <v>227.035</v>
      </c>
      <c r="F315">
        <v>17.91</v>
      </c>
      <c r="G315">
        <v>28.19</v>
      </c>
      <c r="H315" t="s">
        <v>18</v>
      </c>
      <c r="I315">
        <v>37.17</v>
      </c>
      <c r="J315">
        <v>49.947000000000003</v>
      </c>
      <c r="K315">
        <v>49.948</v>
      </c>
      <c r="L315">
        <v>49.95</v>
      </c>
      <c r="M315" t="s">
        <v>18</v>
      </c>
    </row>
    <row r="316" spans="1:13" x14ac:dyDescent="0.25">
      <c r="A316" s="1">
        <v>46211.706204652779</v>
      </c>
      <c r="B316">
        <v>226.79</v>
      </c>
      <c r="C316">
        <v>226.923</v>
      </c>
      <c r="D316">
        <v>226.923</v>
      </c>
      <c r="E316">
        <v>227.03100000000001</v>
      </c>
      <c r="F316">
        <v>26.75</v>
      </c>
      <c r="G316">
        <v>33.020000000000003</v>
      </c>
      <c r="H316" t="s">
        <v>18</v>
      </c>
      <c r="I316">
        <v>43.02</v>
      </c>
      <c r="J316">
        <v>49.942</v>
      </c>
      <c r="K316">
        <v>49.944000000000003</v>
      </c>
      <c r="L316">
        <v>49.945999999999998</v>
      </c>
      <c r="M316" t="s">
        <v>18</v>
      </c>
    </row>
    <row r="317" spans="1:13" x14ac:dyDescent="0.25">
      <c r="A317" s="1">
        <v>46211.706216250001</v>
      </c>
      <c r="B317">
        <v>226.84200000000001</v>
      </c>
      <c r="C317">
        <v>226.87</v>
      </c>
      <c r="D317">
        <v>226.87</v>
      </c>
      <c r="E317">
        <v>226.898</v>
      </c>
      <c r="F317">
        <v>22.76</v>
      </c>
      <c r="G317">
        <v>42.26</v>
      </c>
      <c r="H317" t="s">
        <v>18</v>
      </c>
      <c r="I317">
        <v>68.290000000000006</v>
      </c>
      <c r="J317">
        <v>49.933</v>
      </c>
      <c r="K317">
        <v>49.936</v>
      </c>
      <c r="L317">
        <v>49.939</v>
      </c>
      <c r="M317" t="s">
        <v>18</v>
      </c>
    </row>
    <row r="318" spans="1:13" x14ac:dyDescent="0.25">
      <c r="A318" s="1">
        <v>46211.706227835646</v>
      </c>
      <c r="B318">
        <v>226.864</v>
      </c>
      <c r="C318">
        <v>226.90199999999999</v>
      </c>
      <c r="D318">
        <v>226.90199999999999</v>
      </c>
      <c r="E318">
        <v>226.95500000000001</v>
      </c>
      <c r="F318">
        <v>14.9</v>
      </c>
      <c r="G318">
        <v>27.39</v>
      </c>
      <c r="H318" t="s">
        <v>18</v>
      </c>
      <c r="I318">
        <v>38.47</v>
      </c>
      <c r="J318">
        <v>49.926000000000002</v>
      </c>
      <c r="K318">
        <v>49.927999999999997</v>
      </c>
      <c r="L318">
        <v>49.930999999999997</v>
      </c>
      <c r="M318" t="s">
        <v>18</v>
      </c>
    </row>
    <row r="319" spans="1:13" x14ac:dyDescent="0.25">
      <c r="A319" s="1">
        <v>46211.706239432868</v>
      </c>
      <c r="B319">
        <v>226.88399999999999</v>
      </c>
      <c r="C319">
        <v>226.90299999999999</v>
      </c>
      <c r="D319">
        <v>226.90299999999999</v>
      </c>
      <c r="E319">
        <v>226.934</v>
      </c>
      <c r="F319">
        <v>24.33</v>
      </c>
      <c r="G319">
        <v>41.85</v>
      </c>
      <c r="H319" t="s">
        <v>18</v>
      </c>
      <c r="I319">
        <v>61.04</v>
      </c>
      <c r="J319">
        <v>49.92</v>
      </c>
      <c r="K319">
        <v>49.921999999999997</v>
      </c>
      <c r="L319">
        <v>49.923999999999999</v>
      </c>
      <c r="M319" t="s">
        <v>18</v>
      </c>
    </row>
    <row r="320" spans="1:13" x14ac:dyDescent="0.25">
      <c r="A320" s="1">
        <v>46211.706249988427</v>
      </c>
      <c r="B320">
        <v>226.852</v>
      </c>
      <c r="C320">
        <v>226.87799999999999</v>
      </c>
      <c r="D320">
        <v>226.87799999999999</v>
      </c>
      <c r="E320">
        <v>226.90700000000001</v>
      </c>
      <c r="F320">
        <v>33.69</v>
      </c>
      <c r="G320">
        <v>57.5</v>
      </c>
      <c r="H320" t="s">
        <v>18</v>
      </c>
      <c r="I320">
        <v>75</v>
      </c>
      <c r="J320">
        <v>49.911000000000001</v>
      </c>
      <c r="K320">
        <v>49.914999999999999</v>
      </c>
      <c r="L320">
        <v>49.917999999999999</v>
      </c>
      <c r="M320" t="s">
        <v>18</v>
      </c>
    </row>
    <row r="321" spans="1:13" x14ac:dyDescent="0.25">
      <c r="A321" s="1">
        <v>46211.706261585648</v>
      </c>
      <c r="B321">
        <v>226.90299999999999</v>
      </c>
      <c r="C321">
        <v>226.93299999999999</v>
      </c>
      <c r="D321">
        <v>226.93299999999999</v>
      </c>
      <c r="E321">
        <v>226.971</v>
      </c>
      <c r="F321">
        <v>25.81</v>
      </c>
      <c r="G321">
        <v>76.37</v>
      </c>
      <c r="H321" t="s">
        <v>18</v>
      </c>
      <c r="I321">
        <v>104.31</v>
      </c>
      <c r="J321">
        <v>49.905000000000001</v>
      </c>
      <c r="K321">
        <v>49.908000000000001</v>
      </c>
      <c r="L321">
        <v>49.911000000000001</v>
      </c>
      <c r="M321" t="s">
        <v>18</v>
      </c>
    </row>
    <row r="322" spans="1:13" x14ac:dyDescent="0.25">
      <c r="A322" s="1">
        <v>46211.70627318287</v>
      </c>
      <c r="B322">
        <v>226.81100000000001</v>
      </c>
      <c r="C322">
        <v>226.93299999999999</v>
      </c>
      <c r="D322">
        <v>226.93299999999999</v>
      </c>
      <c r="E322">
        <v>227.005</v>
      </c>
      <c r="F322">
        <v>36.840000000000003</v>
      </c>
      <c r="G322">
        <v>48.82</v>
      </c>
      <c r="H322" t="s">
        <v>18</v>
      </c>
      <c r="I322">
        <v>55.98</v>
      </c>
      <c r="J322">
        <v>49.896999999999998</v>
      </c>
      <c r="K322">
        <v>49.9</v>
      </c>
      <c r="L322">
        <v>49.902999999999999</v>
      </c>
      <c r="M322" t="s">
        <v>18</v>
      </c>
    </row>
    <row r="323" spans="1:13" x14ac:dyDescent="0.25">
      <c r="A323" s="1">
        <v>46211.706284780092</v>
      </c>
      <c r="B323">
        <v>226.96299999999999</v>
      </c>
      <c r="C323">
        <v>227.03200000000001</v>
      </c>
      <c r="D323">
        <v>227.03200000000001</v>
      </c>
      <c r="E323">
        <v>227.12299999999999</v>
      </c>
      <c r="F323">
        <v>20.48</v>
      </c>
      <c r="G323">
        <v>24.74</v>
      </c>
      <c r="H323" t="s">
        <v>18</v>
      </c>
      <c r="I323">
        <v>29.8</v>
      </c>
      <c r="J323">
        <v>49.896000000000001</v>
      </c>
      <c r="K323">
        <v>49.896000000000001</v>
      </c>
      <c r="L323">
        <v>49.896999999999998</v>
      </c>
      <c r="M323" t="s">
        <v>18</v>
      </c>
    </row>
    <row r="324" spans="1:13" x14ac:dyDescent="0.25">
      <c r="A324" s="1">
        <v>46211.706296377313</v>
      </c>
      <c r="B324">
        <v>227.047</v>
      </c>
      <c r="C324">
        <v>227.108</v>
      </c>
      <c r="D324">
        <v>227.108</v>
      </c>
      <c r="E324">
        <v>227.13900000000001</v>
      </c>
      <c r="F324">
        <v>20.48</v>
      </c>
      <c r="G324">
        <v>38.22</v>
      </c>
      <c r="H324" t="s">
        <v>18</v>
      </c>
      <c r="I324">
        <v>57.5</v>
      </c>
      <c r="J324">
        <v>49.896999999999998</v>
      </c>
      <c r="K324">
        <v>49.898000000000003</v>
      </c>
      <c r="L324">
        <v>49.899000000000001</v>
      </c>
      <c r="M324" t="s">
        <v>18</v>
      </c>
    </row>
    <row r="325" spans="1:13" x14ac:dyDescent="0.25">
      <c r="A325" s="1">
        <v>46211.706307974535</v>
      </c>
      <c r="B325">
        <v>227.16</v>
      </c>
      <c r="C325">
        <v>227.18799999999999</v>
      </c>
      <c r="D325">
        <v>227.18799999999999</v>
      </c>
      <c r="E325">
        <v>227.25899999999999</v>
      </c>
      <c r="F325">
        <v>36.159999999999997</v>
      </c>
      <c r="G325">
        <v>88.04</v>
      </c>
      <c r="H325" t="s">
        <v>18</v>
      </c>
      <c r="I325">
        <v>104.54</v>
      </c>
      <c r="J325">
        <v>49.9</v>
      </c>
      <c r="K325">
        <v>49.902999999999999</v>
      </c>
      <c r="L325">
        <v>49.906999999999996</v>
      </c>
      <c r="M325" t="s">
        <v>18</v>
      </c>
    </row>
    <row r="326" spans="1:13" x14ac:dyDescent="0.25">
      <c r="A326" s="1">
        <v>46211.706319571756</v>
      </c>
      <c r="B326">
        <v>227.07400000000001</v>
      </c>
      <c r="C326">
        <v>227.143</v>
      </c>
      <c r="D326">
        <v>227.143</v>
      </c>
      <c r="E326">
        <v>227.19399999999999</v>
      </c>
      <c r="F326">
        <v>19.239999999999998</v>
      </c>
      <c r="G326">
        <v>65.819999999999993</v>
      </c>
      <c r="H326" t="s">
        <v>18</v>
      </c>
      <c r="I326">
        <v>102.4</v>
      </c>
      <c r="J326">
        <v>49.906999999999996</v>
      </c>
      <c r="K326">
        <v>49.908999999999999</v>
      </c>
      <c r="L326">
        <v>49.91</v>
      </c>
      <c r="M326" t="s">
        <v>18</v>
      </c>
    </row>
    <row r="327" spans="1:13" x14ac:dyDescent="0.25">
      <c r="A327" s="1">
        <v>46211.706331168978</v>
      </c>
      <c r="B327">
        <v>227.12200000000001</v>
      </c>
      <c r="C327">
        <v>227.16200000000001</v>
      </c>
      <c r="D327">
        <v>227.16200000000001</v>
      </c>
      <c r="E327">
        <v>227.21700000000001</v>
      </c>
      <c r="F327">
        <v>24.33</v>
      </c>
      <c r="G327">
        <v>62.99</v>
      </c>
      <c r="H327" t="s">
        <v>18</v>
      </c>
      <c r="I327">
        <v>96.19</v>
      </c>
      <c r="J327">
        <v>49.91</v>
      </c>
      <c r="K327">
        <v>49.912999999999997</v>
      </c>
      <c r="L327">
        <v>49.914999999999999</v>
      </c>
      <c r="M327" t="s">
        <v>18</v>
      </c>
    </row>
    <row r="328" spans="1:13" x14ac:dyDescent="0.25">
      <c r="A328" s="1">
        <v>46211.706342754631</v>
      </c>
      <c r="B328">
        <v>227.14699999999999</v>
      </c>
      <c r="C328">
        <v>227.17400000000001</v>
      </c>
      <c r="D328">
        <v>227.17400000000001</v>
      </c>
      <c r="E328">
        <v>227.191</v>
      </c>
      <c r="F328">
        <v>26.75</v>
      </c>
      <c r="G328">
        <v>62.32</v>
      </c>
      <c r="H328" t="s">
        <v>18</v>
      </c>
      <c r="I328">
        <v>94.37</v>
      </c>
      <c r="J328">
        <v>49.914999999999999</v>
      </c>
      <c r="K328">
        <v>49.917000000000002</v>
      </c>
      <c r="L328">
        <v>49.917999999999999</v>
      </c>
      <c r="M328" t="s">
        <v>18</v>
      </c>
    </row>
    <row r="329" spans="1:13" x14ac:dyDescent="0.25">
      <c r="A329" s="1">
        <v>46211.706354351852</v>
      </c>
      <c r="B329">
        <v>227.14400000000001</v>
      </c>
      <c r="C329">
        <v>227.256</v>
      </c>
      <c r="D329">
        <v>227.256</v>
      </c>
      <c r="E329">
        <v>227.45400000000001</v>
      </c>
      <c r="F329">
        <v>19.87</v>
      </c>
      <c r="G329">
        <v>37.96</v>
      </c>
      <c r="H329" t="s">
        <v>18</v>
      </c>
      <c r="I329">
        <v>54.41</v>
      </c>
      <c r="J329">
        <v>49.92</v>
      </c>
      <c r="K329">
        <v>49.920999999999999</v>
      </c>
      <c r="L329">
        <v>49.923000000000002</v>
      </c>
      <c r="M329" t="s">
        <v>18</v>
      </c>
    </row>
    <row r="330" spans="1:13" x14ac:dyDescent="0.25">
      <c r="A330" s="1">
        <v>46211.706365949074</v>
      </c>
      <c r="B330">
        <v>227.429</v>
      </c>
      <c r="C330">
        <v>227.45099999999999</v>
      </c>
      <c r="D330">
        <v>227.45099999999999</v>
      </c>
      <c r="E330">
        <v>227.49299999999999</v>
      </c>
      <c r="F330">
        <v>16.47</v>
      </c>
      <c r="G330">
        <v>23.4</v>
      </c>
      <c r="H330" t="s">
        <v>18</v>
      </c>
      <c r="I330">
        <v>35.82</v>
      </c>
      <c r="J330">
        <v>49.923999999999999</v>
      </c>
      <c r="K330">
        <v>49.927</v>
      </c>
      <c r="L330">
        <v>49.930999999999997</v>
      </c>
      <c r="M330" t="s">
        <v>18</v>
      </c>
    </row>
    <row r="331" spans="1:13" x14ac:dyDescent="0.25">
      <c r="A331" s="1">
        <v>46211.70637753472</v>
      </c>
      <c r="B331">
        <v>227.339</v>
      </c>
      <c r="C331">
        <v>227.393</v>
      </c>
      <c r="D331">
        <v>227.393</v>
      </c>
      <c r="E331">
        <v>227.429</v>
      </c>
      <c r="F331">
        <v>16.47</v>
      </c>
      <c r="G331">
        <v>21.65</v>
      </c>
      <c r="H331" t="s">
        <v>18</v>
      </c>
      <c r="I331">
        <v>29.39</v>
      </c>
      <c r="J331">
        <v>49.932000000000002</v>
      </c>
      <c r="K331">
        <v>49.936</v>
      </c>
      <c r="L331">
        <v>49.939</v>
      </c>
      <c r="M331" t="s">
        <v>18</v>
      </c>
    </row>
    <row r="332" spans="1:13" x14ac:dyDescent="0.25">
      <c r="A332" s="1">
        <v>46211.706389120372</v>
      </c>
      <c r="B332">
        <v>227.22399999999999</v>
      </c>
      <c r="C332">
        <v>227.31299999999999</v>
      </c>
      <c r="D332">
        <v>227.31299999999999</v>
      </c>
      <c r="E332">
        <v>227.42500000000001</v>
      </c>
      <c r="F332">
        <v>15.71</v>
      </c>
      <c r="G332">
        <v>33.1</v>
      </c>
      <c r="H332" t="s">
        <v>18</v>
      </c>
      <c r="I332">
        <v>58.56</v>
      </c>
      <c r="J332">
        <v>49.94</v>
      </c>
      <c r="K332">
        <v>49.942</v>
      </c>
      <c r="L332">
        <v>49.944000000000003</v>
      </c>
      <c r="M332" t="s">
        <v>18</v>
      </c>
    </row>
    <row r="333" spans="1:13" x14ac:dyDescent="0.25">
      <c r="A333" s="1">
        <v>46211.706400706018</v>
      </c>
      <c r="B333">
        <v>227.298</v>
      </c>
      <c r="C333">
        <v>227.31700000000001</v>
      </c>
      <c r="D333">
        <v>227.31700000000001</v>
      </c>
      <c r="E333">
        <v>227.334</v>
      </c>
      <c r="F333">
        <v>28.1</v>
      </c>
      <c r="G333">
        <v>57.41</v>
      </c>
      <c r="H333" t="s">
        <v>18</v>
      </c>
      <c r="I333">
        <v>94.24</v>
      </c>
      <c r="J333">
        <v>49.945</v>
      </c>
      <c r="K333">
        <v>49.945999999999998</v>
      </c>
      <c r="L333">
        <v>49.947000000000003</v>
      </c>
      <c r="M333" t="s">
        <v>18</v>
      </c>
    </row>
    <row r="334" spans="1:13" x14ac:dyDescent="0.25">
      <c r="A334" s="1">
        <v>46211.706412291664</v>
      </c>
      <c r="B334">
        <v>227.113</v>
      </c>
      <c r="C334">
        <v>227.18799999999999</v>
      </c>
      <c r="D334">
        <v>227.18799999999999</v>
      </c>
      <c r="E334">
        <v>227.29400000000001</v>
      </c>
      <c r="F334">
        <v>20.48</v>
      </c>
      <c r="G334">
        <v>49.97</v>
      </c>
      <c r="H334" t="s">
        <v>18</v>
      </c>
      <c r="I334">
        <v>93.32</v>
      </c>
      <c r="J334">
        <v>49.942999999999998</v>
      </c>
      <c r="K334">
        <v>49.944000000000003</v>
      </c>
      <c r="L334">
        <v>49.945</v>
      </c>
      <c r="M334" t="s">
        <v>18</v>
      </c>
    </row>
    <row r="335" spans="1:13" x14ac:dyDescent="0.25">
      <c r="A335" s="1">
        <v>46211.706423877316</v>
      </c>
      <c r="B335">
        <v>227.012</v>
      </c>
      <c r="C335">
        <v>227.09299999999999</v>
      </c>
      <c r="D335">
        <v>227.09299999999999</v>
      </c>
      <c r="E335">
        <v>227.16200000000001</v>
      </c>
      <c r="F335">
        <v>18.59</v>
      </c>
      <c r="G335">
        <v>25.03</v>
      </c>
      <c r="H335" t="s">
        <v>18</v>
      </c>
      <c r="I335">
        <v>32.19</v>
      </c>
      <c r="J335">
        <v>49.941000000000003</v>
      </c>
      <c r="K335">
        <v>49.942</v>
      </c>
      <c r="L335">
        <v>49.942</v>
      </c>
      <c r="M335" t="s">
        <v>18</v>
      </c>
    </row>
    <row r="336" spans="1:13" x14ac:dyDescent="0.25">
      <c r="A336" s="1">
        <v>46211.706435474538</v>
      </c>
      <c r="B336">
        <v>227.018</v>
      </c>
      <c r="C336">
        <v>227.09200000000001</v>
      </c>
      <c r="D336">
        <v>227.09200000000001</v>
      </c>
      <c r="E336">
        <v>227.17599999999999</v>
      </c>
      <c r="F336">
        <v>18.59</v>
      </c>
      <c r="G336">
        <v>20.84</v>
      </c>
      <c r="H336" t="s">
        <v>18</v>
      </c>
      <c r="I336">
        <v>23.82</v>
      </c>
      <c r="J336">
        <v>49.939</v>
      </c>
      <c r="K336">
        <v>49.94</v>
      </c>
      <c r="L336">
        <v>49.941000000000003</v>
      </c>
      <c r="M336" t="s">
        <v>18</v>
      </c>
    </row>
    <row r="337" spans="1:13" x14ac:dyDescent="0.25">
      <c r="A337" s="1">
        <v>46211.706447060184</v>
      </c>
      <c r="B337">
        <v>226.97399999999999</v>
      </c>
      <c r="C337">
        <v>227.02</v>
      </c>
      <c r="D337">
        <v>227.02</v>
      </c>
      <c r="E337">
        <v>227.042</v>
      </c>
      <c r="F337">
        <v>17.21</v>
      </c>
      <c r="G337">
        <v>18.72</v>
      </c>
      <c r="H337" t="s">
        <v>18</v>
      </c>
      <c r="I337">
        <v>22.21</v>
      </c>
      <c r="J337">
        <v>49.933</v>
      </c>
      <c r="K337">
        <v>49.936</v>
      </c>
      <c r="L337">
        <v>49.939</v>
      </c>
      <c r="M337" t="s">
        <v>18</v>
      </c>
    </row>
    <row r="338" spans="1:13" x14ac:dyDescent="0.25">
      <c r="A338" s="1">
        <v>46211.706458645836</v>
      </c>
      <c r="B338">
        <v>226.88</v>
      </c>
      <c r="C338">
        <v>226.91900000000001</v>
      </c>
      <c r="D338">
        <v>226.91900000000001</v>
      </c>
      <c r="E338">
        <v>226.97800000000001</v>
      </c>
      <c r="F338">
        <v>19.87</v>
      </c>
      <c r="G338">
        <v>29.13</v>
      </c>
      <c r="H338" t="s">
        <v>18</v>
      </c>
      <c r="I338">
        <v>39.74</v>
      </c>
      <c r="J338">
        <v>49.923999999999999</v>
      </c>
      <c r="K338">
        <v>49.927</v>
      </c>
      <c r="L338">
        <v>49.932000000000002</v>
      </c>
      <c r="M338" t="s">
        <v>18</v>
      </c>
    </row>
    <row r="339" spans="1:13" x14ac:dyDescent="0.25">
      <c r="A339" s="1">
        <v>46211.706470243058</v>
      </c>
      <c r="B339">
        <v>227.09</v>
      </c>
      <c r="C339">
        <v>227.18100000000001</v>
      </c>
      <c r="D339">
        <v>227.18100000000001</v>
      </c>
      <c r="E339">
        <v>227.25700000000001</v>
      </c>
      <c r="F339">
        <v>16.47</v>
      </c>
      <c r="G339">
        <v>22.21</v>
      </c>
      <c r="H339" t="s">
        <v>18</v>
      </c>
      <c r="I339">
        <v>32.19</v>
      </c>
      <c r="J339">
        <v>49.915999999999997</v>
      </c>
      <c r="K339">
        <v>49.918999999999997</v>
      </c>
      <c r="L339">
        <v>49.921999999999997</v>
      </c>
      <c r="M339" t="s">
        <v>18</v>
      </c>
    </row>
    <row r="340" spans="1:13" x14ac:dyDescent="0.25">
      <c r="A340" s="1">
        <v>46211.706481828704</v>
      </c>
      <c r="B340">
        <v>227.21</v>
      </c>
      <c r="C340">
        <v>227.262</v>
      </c>
      <c r="D340">
        <v>227.262</v>
      </c>
      <c r="E340">
        <v>227.29400000000001</v>
      </c>
      <c r="F340">
        <v>14.05</v>
      </c>
      <c r="G340">
        <v>34.630000000000003</v>
      </c>
      <c r="H340" t="s">
        <v>18</v>
      </c>
      <c r="I340">
        <v>58.14</v>
      </c>
      <c r="J340">
        <v>49.91</v>
      </c>
      <c r="K340">
        <v>49.912999999999997</v>
      </c>
      <c r="L340">
        <v>49.914999999999999</v>
      </c>
      <c r="M340" t="s">
        <v>18</v>
      </c>
    </row>
    <row r="341" spans="1:13" x14ac:dyDescent="0.25">
      <c r="A341" s="1">
        <v>46211.706493425925</v>
      </c>
      <c r="B341">
        <v>226.86500000000001</v>
      </c>
      <c r="C341">
        <v>226.98500000000001</v>
      </c>
      <c r="D341">
        <v>226.98500000000001</v>
      </c>
      <c r="E341">
        <v>227.08199999999999</v>
      </c>
      <c r="F341">
        <v>31.02</v>
      </c>
      <c r="G341">
        <v>60.67</v>
      </c>
      <c r="H341" t="s">
        <v>18</v>
      </c>
      <c r="I341">
        <v>96.57</v>
      </c>
      <c r="J341">
        <v>49.902999999999999</v>
      </c>
      <c r="K341">
        <v>49.906999999999996</v>
      </c>
      <c r="L341">
        <v>49.908999999999999</v>
      </c>
      <c r="M341" t="s">
        <v>18</v>
      </c>
    </row>
    <row r="342" spans="1:13" x14ac:dyDescent="0.25">
      <c r="A342" s="1">
        <v>46211.706505023147</v>
      </c>
      <c r="B342">
        <v>226.82400000000001</v>
      </c>
      <c r="C342">
        <v>226.87799999999999</v>
      </c>
      <c r="D342">
        <v>226.87799999999999</v>
      </c>
      <c r="E342">
        <v>226.93700000000001</v>
      </c>
      <c r="F342">
        <v>17.91</v>
      </c>
      <c r="G342">
        <v>43.81</v>
      </c>
      <c r="H342" t="s">
        <v>18</v>
      </c>
      <c r="I342">
        <v>62.24</v>
      </c>
      <c r="J342">
        <v>49.890999999999998</v>
      </c>
      <c r="K342">
        <v>49.896000000000001</v>
      </c>
      <c r="L342">
        <v>49.901000000000003</v>
      </c>
      <c r="M342" t="s">
        <v>18</v>
      </c>
    </row>
    <row r="343" spans="1:13" x14ac:dyDescent="0.25">
      <c r="A343" s="1">
        <v>46211.706516631944</v>
      </c>
      <c r="B343">
        <v>226.85400000000001</v>
      </c>
      <c r="C343">
        <v>226.89099999999999</v>
      </c>
      <c r="D343">
        <v>226.89099999999999</v>
      </c>
      <c r="E343">
        <v>226.92699999999999</v>
      </c>
      <c r="F343">
        <v>22.21</v>
      </c>
      <c r="G343">
        <v>74.540000000000006</v>
      </c>
      <c r="H343" t="s">
        <v>18</v>
      </c>
      <c r="I343">
        <v>119.31</v>
      </c>
      <c r="J343">
        <v>49.878999999999998</v>
      </c>
      <c r="K343">
        <v>49.883000000000003</v>
      </c>
      <c r="L343">
        <v>49.887999999999998</v>
      </c>
      <c r="M343" t="s">
        <v>18</v>
      </c>
    </row>
    <row r="344" spans="1:13" x14ac:dyDescent="0.25">
      <c r="A344" s="1">
        <v>46211.706528229166</v>
      </c>
      <c r="B344">
        <v>226.95</v>
      </c>
      <c r="C344">
        <v>227.035</v>
      </c>
      <c r="D344">
        <v>227.035</v>
      </c>
      <c r="E344">
        <v>227.10499999999999</v>
      </c>
      <c r="F344">
        <v>16.47</v>
      </c>
      <c r="G344">
        <v>40.47</v>
      </c>
      <c r="H344" t="s">
        <v>18</v>
      </c>
      <c r="I344">
        <v>73.67</v>
      </c>
      <c r="J344">
        <v>49.872999999999998</v>
      </c>
      <c r="K344">
        <v>49.874000000000002</v>
      </c>
      <c r="L344">
        <v>49.875999999999998</v>
      </c>
      <c r="M344" t="s">
        <v>18</v>
      </c>
    </row>
    <row r="345" spans="1:13" x14ac:dyDescent="0.25">
      <c r="A345" s="1">
        <v>46211.706539837964</v>
      </c>
      <c r="B345">
        <v>227.059</v>
      </c>
      <c r="C345">
        <v>227.114</v>
      </c>
      <c r="D345">
        <v>227.114</v>
      </c>
      <c r="E345">
        <v>227.191</v>
      </c>
      <c r="F345">
        <v>28.53</v>
      </c>
      <c r="G345">
        <v>39.549999999999997</v>
      </c>
      <c r="H345" t="s">
        <v>18</v>
      </c>
      <c r="I345">
        <v>54.86</v>
      </c>
      <c r="J345">
        <v>49.868000000000002</v>
      </c>
      <c r="K345">
        <v>49.87</v>
      </c>
      <c r="L345">
        <v>49.872999999999998</v>
      </c>
      <c r="M345" t="s">
        <v>18</v>
      </c>
    </row>
    <row r="346" spans="1:13" x14ac:dyDescent="0.25">
      <c r="A346" s="1">
        <v>46211.706551446761</v>
      </c>
      <c r="B346">
        <v>226.809</v>
      </c>
      <c r="C346">
        <v>226.89699999999999</v>
      </c>
      <c r="D346">
        <v>226.89699999999999</v>
      </c>
      <c r="E346">
        <v>227.01599999999999</v>
      </c>
      <c r="F346">
        <v>19.87</v>
      </c>
      <c r="G346">
        <v>30.86</v>
      </c>
      <c r="H346" t="s">
        <v>18</v>
      </c>
      <c r="I346">
        <v>44.43</v>
      </c>
      <c r="J346">
        <v>49.86</v>
      </c>
      <c r="K346">
        <v>49.863</v>
      </c>
      <c r="L346">
        <v>49.866999999999997</v>
      </c>
      <c r="M346" t="s">
        <v>18</v>
      </c>
    </row>
    <row r="347" spans="1:13" x14ac:dyDescent="0.25">
      <c r="A347" s="1">
        <v>46211.706563043983</v>
      </c>
      <c r="B347">
        <v>226.72300000000001</v>
      </c>
      <c r="C347">
        <v>226.739</v>
      </c>
      <c r="D347">
        <v>226.739</v>
      </c>
      <c r="E347">
        <v>226.76</v>
      </c>
      <c r="F347">
        <v>25.81</v>
      </c>
      <c r="G347">
        <v>34.909999999999997</v>
      </c>
      <c r="H347" t="s">
        <v>18</v>
      </c>
      <c r="I347">
        <v>38.47</v>
      </c>
      <c r="J347">
        <v>49.853000000000002</v>
      </c>
      <c r="K347">
        <v>49.854999999999997</v>
      </c>
      <c r="L347">
        <v>49.857999999999997</v>
      </c>
      <c r="M347" t="s">
        <v>18</v>
      </c>
    </row>
    <row r="348" spans="1:13" x14ac:dyDescent="0.25">
      <c r="A348" s="1">
        <v>46211.706574652781</v>
      </c>
      <c r="B348">
        <v>226.636</v>
      </c>
      <c r="C348">
        <v>226.75299999999999</v>
      </c>
      <c r="D348">
        <v>226.75299999999999</v>
      </c>
      <c r="E348">
        <v>226.88499999999999</v>
      </c>
      <c r="F348">
        <v>16.47</v>
      </c>
      <c r="G348">
        <v>25.23</v>
      </c>
      <c r="H348" t="s">
        <v>18</v>
      </c>
      <c r="I348">
        <v>34.049999999999997</v>
      </c>
      <c r="J348">
        <v>49.848999999999997</v>
      </c>
      <c r="K348">
        <v>49.85</v>
      </c>
      <c r="L348">
        <v>49.851999999999997</v>
      </c>
      <c r="M348" t="s">
        <v>18</v>
      </c>
    </row>
    <row r="349" spans="1:13" x14ac:dyDescent="0.25">
      <c r="A349" s="1">
        <v>46211.706586261571</v>
      </c>
      <c r="B349">
        <v>226.85300000000001</v>
      </c>
      <c r="C349">
        <v>226.87</v>
      </c>
      <c r="D349">
        <v>226.87</v>
      </c>
      <c r="E349">
        <v>226.892</v>
      </c>
      <c r="F349">
        <v>21.65</v>
      </c>
      <c r="G349">
        <v>43.81</v>
      </c>
      <c r="H349" t="s">
        <v>18</v>
      </c>
      <c r="I349">
        <v>70.94</v>
      </c>
      <c r="J349">
        <v>49.848999999999997</v>
      </c>
      <c r="K349">
        <v>49.848999999999997</v>
      </c>
      <c r="L349">
        <v>49.85</v>
      </c>
      <c r="M349" t="s">
        <v>18</v>
      </c>
    </row>
    <row r="350" spans="1:13" x14ac:dyDescent="0.25">
      <c r="A350" s="1">
        <v>46211.706597870369</v>
      </c>
      <c r="B350">
        <v>226.86500000000001</v>
      </c>
      <c r="C350">
        <v>226.87899999999999</v>
      </c>
      <c r="D350">
        <v>226.87899999999999</v>
      </c>
      <c r="E350">
        <v>226.89400000000001</v>
      </c>
      <c r="F350">
        <v>34.770000000000003</v>
      </c>
      <c r="G350">
        <v>57.75</v>
      </c>
      <c r="H350" t="s">
        <v>18</v>
      </c>
      <c r="I350">
        <v>73.510000000000005</v>
      </c>
      <c r="J350">
        <v>49.85</v>
      </c>
      <c r="K350">
        <v>49.85</v>
      </c>
      <c r="L350">
        <v>49.850999999999999</v>
      </c>
      <c r="M350" t="s">
        <v>18</v>
      </c>
    </row>
    <row r="351" spans="1:13" x14ac:dyDescent="0.25">
      <c r="A351" s="1">
        <v>46211.706609479166</v>
      </c>
      <c r="B351">
        <v>226.82400000000001</v>
      </c>
      <c r="C351">
        <v>226.90899999999999</v>
      </c>
      <c r="D351">
        <v>226.90899999999999</v>
      </c>
      <c r="E351">
        <v>226.99299999999999</v>
      </c>
      <c r="F351">
        <v>18.59</v>
      </c>
      <c r="G351">
        <v>34.200000000000003</v>
      </c>
      <c r="H351" t="s">
        <v>18</v>
      </c>
      <c r="I351">
        <v>48.67</v>
      </c>
      <c r="J351">
        <v>49.85</v>
      </c>
      <c r="K351">
        <v>49.851999999999997</v>
      </c>
      <c r="L351">
        <v>49.853000000000002</v>
      </c>
      <c r="M351" t="s">
        <v>18</v>
      </c>
    </row>
    <row r="352" spans="1:13" x14ac:dyDescent="0.25">
      <c r="A352" s="1">
        <v>46211.706621087964</v>
      </c>
      <c r="B352">
        <v>226.767</v>
      </c>
      <c r="C352">
        <v>226.87299999999999</v>
      </c>
      <c r="D352">
        <v>226.87299999999999</v>
      </c>
      <c r="E352">
        <v>227.03899999999999</v>
      </c>
      <c r="F352">
        <v>16.47</v>
      </c>
      <c r="G352">
        <v>46.81</v>
      </c>
      <c r="H352" t="s">
        <v>18</v>
      </c>
      <c r="I352">
        <v>77.430000000000007</v>
      </c>
      <c r="J352">
        <v>49.848999999999997</v>
      </c>
      <c r="K352">
        <v>49.85</v>
      </c>
      <c r="L352">
        <v>49.85</v>
      </c>
      <c r="M352" t="s">
        <v>18</v>
      </c>
    </row>
    <row r="353" spans="1:13" x14ac:dyDescent="0.25">
      <c r="A353" s="1">
        <v>46211.706632696762</v>
      </c>
      <c r="B353">
        <v>227.05600000000001</v>
      </c>
      <c r="C353">
        <v>227.10300000000001</v>
      </c>
      <c r="D353">
        <v>227.10300000000001</v>
      </c>
      <c r="E353">
        <v>227.137</v>
      </c>
      <c r="F353">
        <v>17.91</v>
      </c>
      <c r="G353">
        <v>46.01</v>
      </c>
      <c r="H353" t="s">
        <v>18</v>
      </c>
      <c r="I353">
        <v>73.34</v>
      </c>
      <c r="J353">
        <v>49.851999999999997</v>
      </c>
      <c r="K353">
        <v>49.853999999999999</v>
      </c>
      <c r="L353">
        <v>49.856999999999999</v>
      </c>
      <c r="M353" t="s">
        <v>18</v>
      </c>
    </row>
    <row r="354" spans="1:13" x14ac:dyDescent="0.25">
      <c r="A354" s="1">
        <v>46211.706644305559</v>
      </c>
      <c r="B354">
        <v>227.011</v>
      </c>
      <c r="C354">
        <v>227.054</v>
      </c>
      <c r="D354">
        <v>227.054</v>
      </c>
      <c r="E354">
        <v>227.126</v>
      </c>
      <c r="F354">
        <v>20.48</v>
      </c>
      <c r="G354">
        <v>32.42</v>
      </c>
      <c r="H354" t="s">
        <v>18</v>
      </c>
      <c r="I354">
        <v>38.47</v>
      </c>
      <c r="J354">
        <v>49.857999999999997</v>
      </c>
      <c r="K354">
        <v>49.86</v>
      </c>
      <c r="L354">
        <v>49.863999999999997</v>
      </c>
      <c r="M354" t="s">
        <v>18</v>
      </c>
    </row>
    <row r="355" spans="1:13" x14ac:dyDescent="0.25">
      <c r="A355" s="1">
        <v>46211.70665591435</v>
      </c>
      <c r="B355">
        <v>226.964</v>
      </c>
      <c r="C355">
        <v>227.024</v>
      </c>
      <c r="D355">
        <v>227.024</v>
      </c>
      <c r="E355">
        <v>227.05799999999999</v>
      </c>
      <c r="F355">
        <v>17.91</v>
      </c>
      <c r="G355">
        <v>26.09</v>
      </c>
      <c r="H355" t="s">
        <v>18</v>
      </c>
      <c r="I355">
        <v>36.159999999999997</v>
      </c>
      <c r="J355">
        <v>49.865000000000002</v>
      </c>
      <c r="K355">
        <v>49.869</v>
      </c>
      <c r="L355">
        <v>49.872</v>
      </c>
      <c r="M355" t="s">
        <v>18</v>
      </c>
    </row>
    <row r="356" spans="1:13" x14ac:dyDescent="0.25">
      <c r="A356" s="1">
        <v>46211.706667511571</v>
      </c>
      <c r="B356">
        <v>226.929</v>
      </c>
      <c r="C356">
        <v>226.98599999999999</v>
      </c>
      <c r="D356">
        <v>226.98599999999999</v>
      </c>
      <c r="E356">
        <v>227.05099999999999</v>
      </c>
      <c r="F356">
        <v>21.65</v>
      </c>
      <c r="G356">
        <v>63.06</v>
      </c>
      <c r="H356" t="s">
        <v>18</v>
      </c>
      <c r="I356">
        <v>100.21</v>
      </c>
      <c r="J356">
        <v>49.872</v>
      </c>
      <c r="K356">
        <v>49.875</v>
      </c>
      <c r="L356">
        <v>49.878999999999998</v>
      </c>
      <c r="M356" t="s">
        <v>18</v>
      </c>
    </row>
    <row r="357" spans="1:13" x14ac:dyDescent="0.25">
      <c r="A357" s="1">
        <v>46211.706679120369</v>
      </c>
      <c r="B357">
        <v>227.096</v>
      </c>
      <c r="C357">
        <v>227.125</v>
      </c>
      <c r="D357">
        <v>227.125</v>
      </c>
      <c r="E357">
        <v>227.185</v>
      </c>
      <c r="F357">
        <v>23.82</v>
      </c>
      <c r="G357">
        <v>32.950000000000003</v>
      </c>
      <c r="H357" t="s">
        <v>18</v>
      </c>
      <c r="I357">
        <v>47.12</v>
      </c>
      <c r="J357">
        <v>49.88</v>
      </c>
      <c r="K357">
        <v>49.883000000000003</v>
      </c>
      <c r="L357">
        <v>49.887</v>
      </c>
      <c r="M357" t="s">
        <v>18</v>
      </c>
    </row>
    <row r="358" spans="1:13" x14ac:dyDescent="0.25">
      <c r="A358" s="1">
        <v>46211.70669071759</v>
      </c>
      <c r="B358">
        <v>226.90299999999999</v>
      </c>
      <c r="C358">
        <v>226.999</v>
      </c>
      <c r="D358">
        <v>226.999</v>
      </c>
      <c r="E358">
        <v>227.10599999999999</v>
      </c>
      <c r="F358">
        <v>16.47</v>
      </c>
      <c r="G358">
        <v>31.18</v>
      </c>
      <c r="H358" t="s">
        <v>18</v>
      </c>
      <c r="I358">
        <v>41.56</v>
      </c>
      <c r="J358">
        <v>49.887</v>
      </c>
      <c r="K358">
        <v>49.889000000000003</v>
      </c>
      <c r="L358">
        <v>49.890999999999998</v>
      </c>
      <c r="M358" t="s">
        <v>18</v>
      </c>
    </row>
    <row r="359" spans="1:13" x14ac:dyDescent="0.25">
      <c r="A359" s="1">
        <v>46211.706702314812</v>
      </c>
      <c r="B359">
        <v>226.92599999999999</v>
      </c>
      <c r="C359">
        <v>226.99100000000001</v>
      </c>
      <c r="D359">
        <v>226.99100000000001</v>
      </c>
      <c r="E359">
        <v>227.03</v>
      </c>
      <c r="F359">
        <v>35.82</v>
      </c>
      <c r="G359">
        <v>59.02</v>
      </c>
      <c r="H359" t="s">
        <v>18</v>
      </c>
      <c r="I359">
        <v>84.73</v>
      </c>
      <c r="J359">
        <v>49.890999999999998</v>
      </c>
      <c r="K359">
        <v>49.892000000000003</v>
      </c>
      <c r="L359">
        <v>49.893000000000001</v>
      </c>
      <c r="M359" t="s">
        <v>18</v>
      </c>
    </row>
    <row r="360" spans="1:13" x14ac:dyDescent="0.25">
      <c r="A360" s="1">
        <v>46211.706713912034</v>
      </c>
      <c r="B360">
        <v>226.96</v>
      </c>
      <c r="C360">
        <v>227.023</v>
      </c>
      <c r="D360">
        <v>227.023</v>
      </c>
      <c r="E360">
        <v>227.095</v>
      </c>
      <c r="F360">
        <v>24.33</v>
      </c>
      <c r="G360">
        <v>34.340000000000003</v>
      </c>
      <c r="H360" t="s">
        <v>18</v>
      </c>
      <c r="I360">
        <v>44.7</v>
      </c>
      <c r="J360">
        <v>49.895000000000003</v>
      </c>
      <c r="K360">
        <v>49.898000000000003</v>
      </c>
      <c r="L360">
        <v>49.902000000000001</v>
      </c>
      <c r="M360" t="s">
        <v>18</v>
      </c>
    </row>
    <row r="361" spans="1:13" x14ac:dyDescent="0.25">
      <c r="A361" s="1">
        <v>46211.706725509262</v>
      </c>
      <c r="B361">
        <v>227.09899999999999</v>
      </c>
      <c r="C361">
        <v>227.15100000000001</v>
      </c>
      <c r="D361">
        <v>227.15100000000001</v>
      </c>
      <c r="E361">
        <v>227.2</v>
      </c>
      <c r="F361">
        <v>22.21</v>
      </c>
      <c r="G361">
        <v>29.89</v>
      </c>
      <c r="H361" t="s">
        <v>18</v>
      </c>
      <c r="I361">
        <v>38.79</v>
      </c>
      <c r="J361">
        <v>49.904000000000003</v>
      </c>
      <c r="K361">
        <v>49.906999999999996</v>
      </c>
      <c r="L361">
        <v>49.91</v>
      </c>
      <c r="M361" t="s">
        <v>18</v>
      </c>
    </row>
    <row r="362" spans="1:13" x14ac:dyDescent="0.25">
      <c r="A362" s="1">
        <v>46211.706737106484</v>
      </c>
      <c r="B362">
        <v>227.066</v>
      </c>
      <c r="C362">
        <v>227.08799999999999</v>
      </c>
      <c r="D362">
        <v>227.08799999999999</v>
      </c>
      <c r="E362">
        <v>227.13900000000001</v>
      </c>
      <c r="F362">
        <v>19.87</v>
      </c>
      <c r="G362">
        <v>36.090000000000003</v>
      </c>
      <c r="H362" t="s">
        <v>18</v>
      </c>
      <c r="I362">
        <v>50.41</v>
      </c>
      <c r="J362">
        <v>49.911999999999999</v>
      </c>
      <c r="K362">
        <v>49.911999999999999</v>
      </c>
      <c r="L362">
        <v>49.912999999999997</v>
      </c>
      <c r="M362" t="s">
        <v>18</v>
      </c>
    </row>
    <row r="363" spans="1:13" x14ac:dyDescent="0.25">
      <c r="A363" s="1">
        <v>46211.706748703706</v>
      </c>
      <c r="B363">
        <v>227.006</v>
      </c>
      <c r="C363">
        <v>227.15700000000001</v>
      </c>
      <c r="D363">
        <v>227.15700000000001</v>
      </c>
      <c r="E363">
        <v>227.26900000000001</v>
      </c>
      <c r="F363">
        <v>22.21</v>
      </c>
      <c r="G363">
        <v>32.869999999999997</v>
      </c>
      <c r="H363" t="s">
        <v>18</v>
      </c>
      <c r="I363">
        <v>50.17</v>
      </c>
      <c r="J363">
        <v>49.91</v>
      </c>
      <c r="K363">
        <v>49.911000000000001</v>
      </c>
      <c r="L363">
        <v>49.911999999999999</v>
      </c>
      <c r="M363" t="s">
        <v>18</v>
      </c>
    </row>
    <row r="364" spans="1:13" x14ac:dyDescent="0.25">
      <c r="A364" s="1">
        <v>46211.706760289351</v>
      </c>
      <c r="B364">
        <v>227.327</v>
      </c>
      <c r="C364">
        <v>227.387</v>
      </c>
      <c r="D364">
        <v>227.387</v>
      </c>
      <c r="E364">
        <v>227.42599999999999</v>
      </c>
      <c r="F364">
        <v>23.82</v>
      </c>
      <c r="G364">
        <v>51.67</v>
      </c>
      <c r="H364" t="s">
        <v>18</v>
      </c>
      <c r="I364">
        <v>69.89</v>
      </c>
      <c r="J364">
        <v>49.914000000000001</v>
      </c>
      <c r="K364">
        <v>49.917000000000002</v>
      </c>
      <c r="L364">
        <v>49.92</v>
      </c>
      <c r="M364" t="s">
        <v>18</v>
      </c>
    </row>
    <row r="365" spans="1:13" x14ac:dyDescent="0.25">
      <c r="A365" s="1">
        <v>46211.706771886573</v>
      </c>
      <c r="B365">
        <v>227.15600000000001</v>
      </c>
      <c r="C365">
        <v>227.31299999999999</v>
      </c>
      <c r="D365">
        <v>227.31299999999999</v>
      </c>
      <c r="E365">
        <v>227.43700000000001</v>
      </c>
      <c r="F365">
        <v>16.47</v>
      </c>
      <c r="G365">
        <v>33.32</v>
      </c>
      <c r="H365" t="s">
        <v>18</v>
      </c>
      <c r="I365">
        <v>58.98</v>
      </c>
      <c r="J365">
        <v>49.92</v>
      </c>
      <c r="K365">
        <v>49.920999999999999</v>
      </c>
      <c r="L365">
        <v>49.921999999999997</v>
      </c>
      <c r="M365" t="s">
        <v>18</v>
      </c>
    </row>
    <row r="366" spans="1:13" x14ac:dyDescent="0.25">
      <c r="A366" s="1">
        <v>46211.706783483794</v>
      </c>
      <c r="B366">
        <v>227.178</v>
      </c>
      <c r="C366">
        <v>227.202</v>
      </c>
      <c r="D366">
        <v>227.202</v>
      </c>
      <c r="E366">
        <v>227.22499999999999</v>
      </c>
      <c r="F366">
        <v>18.59</v>
      </c>
      <c r="G366">
        <v>23.3</v>
      </c>
      <c r="H366" t="s">
        <v>18</v>
      </c>
      <c r="I366">
        <v>25.33</v>
      </c>
      <c r="J366">
        <v>49.920999999999999</v>
      </c>
      <c r="K366">
        <v>49.920999999999999</v>
      </c>
      <c r="L366">
        <v>49.921999999999997</v>
      </c>
      <c r="M366" t="s">
        <v>18</v>
      </c>
    </row>
    <row r="367" spans="1:13" x14ac:dyDescent="0.25">
      <c r="A367" s="1">
        <v>46211.706795069447</v>
      </c>
      <c r="B367">
        <v>227.11799999999999</v>
      </c>
      <c r="C367">
        <v>227.137</v>
      </c>
      <c r="D367">
        <v>227.137</v>
      </c>
      <c r="E367">
        <v>227.15600000000001</v>
      </c>
      <c r="F367">
        <v>20.48</v>
      </c>
      <c r="G367">
        <v>32.19</v>
      </c>
      <c r="H367" t="s">
        <v>18</v>
      </c>
      <c r="I367">
        <v>40.35</v>
      </c>
      <c r="J367">
        <v>49.920999999999999</v>
      </c>
      <c r="K367">
        <v>49.920999999999999</v>
      </c>
      <c r="L367">
        <v>49.920999999999999</v>
      </c>
      <c r="M367" t="s">
        <v>18</v>
      </c>
    </row>
    <row r="368" spans="1:13" x14ac:dyDescent="0.25">
      <c r="A368" s="1">
        <v>46211.706806666669</v>
      </c>
      <c r="B368">
        <v>227.09399999999999</v>
      </c>
      <c r="C368">
        <v>227.13200000000001</v>
      </c>
      <c r="D368">
        <v>227.13200000000001</v>
      </c>
      <c r="E368">
        <v>227.184</v>
      </c>
      <c r="F368">
        <v>36.840000000000003</v>
      </c>
      <c r="G368">
        <v>54.41</v>
      </c>
      <c r="H368" t="s">
        <v>18</v>
      </c>
      <c r="I368">
        <v>85.89</v>
      </c>
      <c r="J368">
        <v>49.920999999999999</v>
      </c>
      <c r="K368">
        <v>49.923000000000002</v>
      </c>
      <c r="L368">
        <v>49.924999999999997</v>
      </c>
      <c r="M368" t="s">
        <v>18</v>
      </c>
    </row>
    <row r="369" spans="1:13" x14ac:dyDescent="0.25">
      <c r="A369" s="1">
        <v>46211.706818252314</v>
      </c>
      <c r="B369">
        <v>227.101</v>
      </c>
      <c r="C369">
        <v>227.12</v>
      </c>
      <c r="D369">
        <v>227.12</v>
      </c>
      <c r="E369">
        <v>227.14099999999999</v>
      </c>
      <c r="F369">
        <v>21.07</v>
      </c>
      <c r="G369">
        <v>52.71</v>
      </c>
      <c r="H369" t="s">
        <v>18</v>
      </c>
      <c r="I369">
        <v>94.37</v>
      </c>
      <c r="J369">
        <v>49.927</v>
      </c>
      <c r="K369">
        <v>49.927999999999997</v>
      </c>
      <c r="L369">
        <v>49.929000000000002</v>
      </c>
      <c r="M369" t="s">
        <v>18</v>
      </c>
    </row>
    <row r="370" spans="1:13" x14ac:dyDescent="0.25">
      <c r="A370" s="1">
        <v>46211.706829849536</v>
      </c>
      <c r="B370">
        <v>227.02199999999999</v>
      </c>
      <c r="C370">
        <v>227.059</v>
      </c>
      <c r="D370">
        <v>227.059</v>
      </c>
      <c r="E370">
        <v>227.095</v>
      </c>
      <c r="F370">
        <v>22.21</v>
      </c>
      <c r="G370">
        <v>42.79</v>
      </c>
      <c r="H370" t="s">
        <v>18</v>
      </c>
      <c r="I370">
        <v>73.17</v>
      </c>
      <c r="J370">
        <v>49.927999999999997</v>
      </c>
      <c r="K370">
        <v>49.929000000000002</v>
      </c>
      <c r="L370">
        <v>49.929000000000002</v>
      </c>
      <c r="M370" t="s">
        <v>18</v>
      </c>
    </row>
    <row r="371" spans="1:13" x14ac:dyDescent="0.25">
      <c r="A371" s="1">
        <v>46211.706841435182</v>
      </c>
      <c r="B371">
        <v>226.99100000000001</v>
      </c>
      <c r="C371">
        <v>227.03</v>
      </c>
      <c r="D371">
        <v>227.03</v>
      </c>
      <c r="E371">
        <v>227.07599999999999</v>
      </c>
      <c r="F371">
        <v>24.33</v>
      </c>
      <c r="G371">
        <v>45.69</v>
      </c>
      <c r="H371" t="s">
        <v>18</v>
      </c>
      <c r="I371">
        <v>62.63</v>
      </c>
      <c r="J371">
        <v>49.923999999999999</v>
      </c>
      <c r="K371">
        <v>49.926000000000002</v>
      </c>
      <c r="L371">
        <v>49.927999999999997</v>
      </c>
      <c r="M371" t="s">
        <v>18</v>
      </c>
    </row>
    <row r="372" spans="1:13" x14ac:dyDescent="0.25">
      <c r="A372" s="1">
        <v>46211.70685303241</v>
      </c>
      <c r="B372">
        <v>226.79</v>
      </c>
      <c r="C372">
        <v>226.87700000000001</v>
      </c>
      <c r="D372">
        <v>226.87700000000001</v>
      </c>
      <c r="E372">
        <v>226.995</v>
      </c>
      <c r="F372">
        <v>25.81</v>
      </c>
      <c r="G372">
        <v>40.47</v>
      </c>
      <c r="H372" t="s">
        <v>18</v>
      </c>
      <c r="I372">
        <v>60.02</v>
      </c>
      <c r="J372">
        <v>49.921999999999997</v>
      </c>
      <c r="K372">
        <v>49.923000000000002</v>
      </c>
      <c r="L372">
        <v>49.923999999999999</v>
      </c>
      <c r="M372" t="s">
        <v>18</v>
      </c>
    </row>
    <row r="373" spans="1:13" x14ac:dyDescent="0.25">
      <c r="A373" s="1">
        <v>46211.706864618056</v>
      </c>
      <c r="B373">
        <v>227.04499999999999</v>
      </c>
      <c r="C373">
        <v>227.08</v>
      </c>
      <c r="D373">
        <v>227.08</v>
      </c>
      <c r="E373">
        <v>227.124</v>
      </c>
      <c r="F373">
        <v>20.48</v>
      </c>
      <c r="G373">
        <v>37.5</v>
      </c>
      <c r="H373" t="s">
        <v>18</v>
      </c>
      <c r="I373">
        <v>44.7</v>
      </c>
      <c r="J373">
        <v>49.918999999999997</v>
      </c>
      <c r="K373">
        <v>49.92</v>
      </c>
      <c r="L373">
        <v>49.921999999999997</v>
      </c>
      <c r="M373" t="s">
        <v>18</v>
      </c>
    </row>
    <row r="374" spans="1:13" x14ac:dyDescent="0.25">
      <c r="A374" s="1">
        <v>46211.706876215278</v>
      </c>
      <c r="B374">
        <v>227.023</v>
      </c>
      <c r="C374">
        <v>227.07300000000001</v>
      </c>
      <c r="D374">
        <v>227.07300000000001</v>
      </c>
      <c r="E374">
        <v>227.13</v>
      </c>
      <c r="F374">
        <v>21.07</v>
      </c>
      <c r="G374">
        <v>36.97</v>
      </c>
      <c r="H374" t="s">
        <v>18</v>
      </c>
      <c r="I374">
        <v>48.92</v>
      </c>
      <c r="J374">
        <v>49.914999999999999</v>
      </c>
      <c r="K374">
        <v>49.917000000000002</v>
      </c>
      <c r="L374">
        <v>49.918999999999997</v>
      </c>
      <c r="M374" t="s">
        <v>18</v>
      </c>
    </row>
    <row r="375" spans="1:13" x14ac:dyDescent="0.25">
      <c r="A375" s="1">
        <v>46211.706887812499</v>
      </c>
      <c r="B375">
        <v>226.86199999999999</v>
      </c>
      <c r="C375">
        <v>226.887</v>
      </c>
      <c r="D375">
        <v>226.887</v>
      </c>
      <c r="E375">
        <v>226.93700000000001</v>
      </c>
      <c r="F375">
        <v>21.07</v>
      </c>
      <c r="G375">
        <v>39.49</v>
      </c>
      <c r="H375" t="s">
        <v>18</v>
      </c>
      <c r="I375">
        <v>60.83</v>
      </c>
      <c r="J375">
        <v>49.914000000000001</v>
      </c>
      <c r="K375">
        <v>49.914999999999999</v>
      </c>
      <c r="L375">
        <v>49.914999999999999</v>
      </c>
      <c r="M375" t="s">
        <v>18</v>
      </c>
    </row>
    <row r="376" spans="1:13" x14ac:dyDescent="0.25">
      <c r="A376" s="1">
        <v>46211.706899398145</v>
      </c>
      <c r="B376">
        <v>226.82900000000001</v>
      </c>
      <c r="C376">
        <v>226.84299999999999</v>
      </c>
      <c r="D376">
        <v>226.84299999999999</v>
      </c>
      <c r="E376">
        <v>226.851</v>
      </c>
      <c r="F376">
        <v>25.81</v>
      </c>
      <c r="G376">
        <v>48.11</v>
      </c>
      <c r="H376" t="s">
        <v>18</v>
      </c>
      <c r="I376">
        <v>59.4</v>
      </c>
      <c r="J376">
        <v>49.908999999999999</v>
      </c>
      <c r="K376">
        <v>49.911000000000001</v>
      </c>
      <c r="L376">
        <v>49.914000000000001</v>
      </c>
      <c r="M376" t="s">
        <v>18</v>
      </c>
    </row>
    <row r="377" spans="1:13" x14ac:dyDescent="0.25">
      <c r="A377" s="1">
        <v>46211.706910995374</v>
      </c>
      <c r="B377">
        <v>226.78700000000001</v>
      </c>
      <c r="C377">
        <v>226.84800000000001</v>
      </c>
      <c r="D377">
        <v>226.84800000000001</v>
      </c>
      <c r="E377">
        <v>226.899</v>
      </c>
      <c r="F377">
        <v>35.119999999999997</v>
      </c>
      <c r="G377">
        <v>95.7</v>
      </c>
      <c r="H377">
        <v>163.68799999999999</v>
      </c>
      <c r="I377">
        <v>163.69</v>
      </c>
      <c r="J377">
        <v>49.905999999999999</v>
      </c>
      <c r="K377">
        <v>49.906999999999996</v>
      </c>
      <c r="L377">
        <v>49.908000000000001</v>
      </c>
      <c r="M377" t="s">
        <v>18</v>
      </c>
    </row>
    <row r="378" spans="1:13" x14ac:dyDescent="0.25">
      <c r="A378" s="1">
        <v>46211.706922592595</v>
      </c>
      <c r="B378">
        <v>226.755</v>
      </c>
      <c r="C378">
        <v>226.80199999999999</v>
      </c>
      <c r="D378">
        <v>226.80199999999999</v>
      </c>
      <c r="E378">
        <v>226.88300000000001</v>
      </c>
      <c r="F378">
        <v>42.73</v>
      </c>
      <c r="G378">
        <v>73.34</v>
      </c>
      <c r="H378" t="s">
        <v>18</v>
      </c>
      <c r="I378">
        <v>128.28</v>
      </c>
      <c r="J378">
        <v>49.896000000000001</v>
      </c>
      <c r="K378">
        <v>49.901000000000003</v>
      </c>
      <c r="L378">
        <v>49.904000000000003</v>
      </c>
      <c r="M378" t="s">
        <v>18</v>
      </c>
    </row>
    <row r="379" spans="1:13" x14ac:dyDescent="0.25">
      <c r="A379" s="1">
        <v>46211.706934189817</v>
      </c>
      <c r="B379">
        <v>226.714</v>
      </c>
      <c r="C379">
        <v>226.74799999999999</v>
      </c>
      <c r="D379">
        <v>226.74799999999999</v>
      </c>
      <c r="E379">
        <v>226.822</v>
      </c>
      <c r="F379">
        <v>30.62</v>
      </c>
      <c r="G379">
        <v>65.44</v>
      </c>
      <c r="H379" t="s">
        <v>18</v>
      </c>
      <c r="I379">
        <v>105.6</v>
      </c>
      <c r="J379">
        <v>49.890999999999998</v>
      </c>
      <c r="K379">
        <v>49.893000000000001</v>
      </c>
      <c r="L379">
        <v>49.893999999999998</v>
      </c>
      <c r="M379" t="s">
        <v>18</v>
      </c>
    </row>
    <row r="380" spans="1:13" x14ac:dyDescent="0.25">
      <c r="A380" s="1">
        <v>46211.706944432874</v>
      </c>
      <c r="B380">
        <v>226.816</v>
      </c>
      <c r="C380">
        <v>226.87899999999999</v>
      </c>
      <c r="D380">
        <v>226.87899999999999</v>
      </c>
      <c r="E380">
        <v>226.91499999999999</v>
      </c>
      <c r="F380">
        <v>27.66</v>
      </c>
      <c r="G380">
        <v>94.64</v>
      </c>
      <c r="H380">
        <v>155.96899999999999</v>
      </c>
      <c r="I380">
        <v>155.97</v>
      </c>
      <c r="J380">
        <v>49.890999999999998</v>
      </c>
      <c r="K380">
        <v>49.892000000000003</v>
      </c>
      <c r="L380">
        <v>49.893000000000001</v>
      </c>
      <c r="M380" t="s">
        <v>18</v>
      </c>
    </row>
    <row r="381" spans="1:13" x14ac:dyDescent="0.25">
      <c r="A381" s="1">
        <v>46211.706956030095</v>
      </c>
      <c r="B381">
        <v>226.93899999999999</v>
      </c>
      <c r="C381">
        <v>227.03</v>
      </c>
      <c r="D381">
        <v>227.03</v>
      </c>
      <c r="E381">
        <v>227.125</v>
      </c>
      <c r="F381">
        <v>74.510000000000005</v>
      </c>
      <c r="G381">
        <v>113.44</v>
      </c>
      <c r="H381">
        <v>158.636</v>
      </c>
      <c r="I381">
        <v>158.63999999999999</v>
      </c>
      <c r="J381">
        <v>49.893000000000001</v>
      </c>
      <c r="K381">
        <v>49.896000000000001</v>
      </c>
      <c r="L381">
        <v>49.898000000000003</v>
      </c>
      <c r="M381" t="s">
        <v>18</v>
      </c>
    </row>
    <row r="382" spans="1:13" x14ac:dyDescent="0.25">
      <c r="A382" s="1">
        <v>46211.706967627317</v>
      </c>
      <c r="B382">
        <v>227.11699999999999</v>
      </c>
      <c r="C382">
        <v>227.17400000000001</v>
      </c>
      <c r="D382">
        <v>227.17400000000001</v>
      </c>
      <c r="E382">
        <v>227.21700000000001</v>
      </c>
      <c r="F382">
        <v>28.96</v>
      </c>
      <c r="G382">
        <v>42.26</v>
      </c>
      <c r="H382" t="s">
        <v>18</v>
      </c>
      <c r="I382">
        <v>58.35</v>
      </c>
      <c r="J382">
        <v>49.899000000000001</v>
      </c>
      <c r="K382">
        <v>49.9</v>
      </c>
      <c r="L382">
        <v>49.902000000000001</v>
      </c>
      <c r="M382" t="s">
        <v>18</v>
      </c>
    </row>
    <row r="383" spans="1:13" x14ac:dyDescent="0.25">
      <c r="A383" s="1">
        <v>46211.706979224538</v>
      </c>
      <c r="B383">
        <v>227.035</v>
      </c>
      <c r="C383">
        <v>227.13499999999999</v>
      </c>
      <c r="D383">
        <v>227.13499999999999</v>
      </c>
      <c r="E383">
        <v>227.24100000000001</v>
      </c>
      <c r="F383">
        <v>24.84</v>
      </c>
      <c r="G383">
        <v>65.599999999999994</v>
      </c>
      <c r="H383" t="s">
        <v>18</v>
      </c>
      <c r="I383">
        <v>109.28</v>
      </c>
      <c r="J383">
        <v>49.902000000000001</v>
      </c>
      <c r="K383">
        <v>49.902000000000001</v>
      </c>
      <c r="L383">
        <v>49.902999999999999</v>
      </c>
      <c r="M383" t="s">
        <v>18</v>
      </c>
    </row>
    <row r="384" spans="1:13" x14ac:dyDescent="0.25">
      <c r="A384" s="1">
        <v>46211.70699082176</v>
      </c>
      <c r="B384">
        <v>226.99</v>
      </c>
      <c r="C384">
        <v>227.06299999999999</v>
      </c>
      <c r="D384">
        <v>227.06299999999999</v>
      </c>
      <c r="E384">
        <v>227.11199999999999</v>
      </c>
      <c r="F384">
        <v>25.81</v>
      </c>
      <c r="G384">
        <v>39.17</v>
      </c>
      <c r="H384" t="s">
        <v>18</v>
      </c>
      <c r="I384">
        <v>56.85</v>
      </c>
      <c r="J384">
        <v>49.899000000000001</v>
      </c>
      <c r="K384">
        <v>49.9</v>
      </c>
      <c r="L384">
        <v>49.902999999999999</v>
      </c>
      <c r="M384" t="s">
        <v>18</v>
      </c>
    </row>
    <row r="385" spans="1:13" x14ac:dyDescent="0.25">
      <c r="A385" s="1">
        <v>46211.707002418982</v>
      </c>
      <c r="B385">
        <v>226.91300000000001</v>
      </c>
      <c r="C385">
        <v>226.97200000000001</v>
      </c>
      <c r="D385">
        <v>226.97200000000001</v>
      </c>
      <c r="E385">
        <v>227.02600000000001</v>
      </c>
      <c r="F385">
        <v>31.8</v>
      </c>
      <c r="G385">
        <v>55.67</v>
      </c>
      <c r="H385" t="s">
        <v>18</v>
      </c>
      <c r="I385">
        <v>70.25</v>
      </c>
      <c r="J385">
        <v>49.893000000000001</v>
      </c>
      <c r="K385">
        <v>49.896000000000001</v>
      </c>
      <c r="L385">
        <v>49.899000000000001</v>
      </c>
      <c r="M385" t="s">
        <v>18</v>
      </c>
    </row>
    <row r="386" spans="1:13" x14ac:dyDescent="0.25">
      <c r="A386" s="1">
        <v>46211.707014027779</v>
      </c>
      <c r="B386">
        <v>226.83799999999999</v>
      </c>
      <c r="C386">
        <v>226.87200000000001</v>
      </c>
      <c r="D386">
        <v>226.87200000000001</v>
      </c>
      <c r="E386">
        <v>226.91499999999999</v>
      </c>
      <c r="F386">
        <v>27.66</v>
      </c>
      <c r="G386">
        <v>44.48</v>
      </c>
      <c r="H386" t="s">
        <v>18</v>
      </c>
      <c r="I386">
        <v>56.63</v>
      </c>
      <c r="J386">
        <v>49.886000000000003</v>
      </c>
      <c r="K386">
        <v>49.887999999999998</v>
      </c>
      <c r="L386">
        <v>49.890999999999998</v>
      </c>
      <c r="M386" t="s">
        <v>18</v>
      </c>
    </row>
    <row r="387" spans="1:13" x14ac:dyDescent="0.25">
      <c r="A387" s="1">
        <v>46211.707025625001</v>
      </c>
      <c r="B387">
        <v>226.904</v>
      </c>
      <c r="C387">
        <v>227.07499999999999</v>
      </c>
      <c r="D387">
        <v>227.07499999999999</v>
      </c>
      <c r="E387">
        <v>227.20500000000001</v>
      </c>
      <c r="F387">
        <v>20.48</v>
      </c>
      <c r="G387">
        <v>37.369999999999997</v>
      </c>
      <c r="H387" t="s">
        <v>18</v>
      </c>
      <c r="I387">
        <v>52.57</v>
      </c>
      <c r="J387">
        <v>49.884999999999998</v>
      </c>
      <c r="K387">
        <v>49.886000000000003</v>
      </c>
      <c r="L387">
        <v>49.887</v>
      </c>
      <c r="M387" t="s">
        <v>18</v>
      </c>
    </row>
    <row r="388" spans="1:13" x14ac:dyDescent="0.25">
      <c r="A388" s="1">
        <v>46211.707037222222</v>
      </c>
      <c r="B388">
        <v>227.13200000000001</v>
      </c>
      <c r="C388">
        <v>227.17599999999999</v>
      </c>
      <c r="D388">
        <v>227.17599999999999</v>
      </c>
      <c r="E388">
        <v>227.21100000000001</v>
      </c>
      <c r="F388">
        <v>17.91</v>
      </c>
      <c r="G388">
        <v>28.88</v>
      </c>
      <c r="H388" t="s">
        <v>18</v>
      </c>
      <c r="I388">
        <v>43.02</v>
      </c>
      <c r="J388">
        <v>49.887999999999998</v>
      </c>
      <c r="K388">
        <v>49.89</v>
      </c>
      <c r="L388">
        <v>49.892000000000003</v>
      </c>
      <c r="M388" t="s">
        <v>18</v>
      </c>
    </row>
    <row r="389" spans="1:13" x14ac:dyDescent="0.25">
      <c r="A389" s="1">
        <v>46211.707048819444</v>
      </c>
      <c r="B389">
        <v>226.97499999999999</v>
      </c>
      <c r="C389">
        <v>227.05699999999999</v>
      </c>
      <c r="D389">
        <v>227.05699999999999</v>
      </c>
      <c r="E389">
        <v>227.14500000000001</v>
      </c>
      <c r="F389">
        <v>17.91</v>
      </c>
      <c r="G389">
        <v>26.38</v>
      </c>
      <c r="H389" t="s">
        <v>18</v>
      </c>
      <c r="I389">
        <v>33.69</v>
      </c>
      <c r="J389">
        <v>49.892000000000003</v>
      </c>
      <c r="K389">
        <v>49.893000000000001</v>
      </c>
      <c r="L389">
        <v>49.893999999999998</v>
      </c>
      <c r="M389" t="s">
        <v>18</v>
      </c>
    </row>
    <row r="390" spans="1:13" x14ac:dyDescent="0.25">
      <c r="A390" s="1">
        <v>46211.707060416666</v>
      </c>
      <c r="B390">
        <v>226.88499999999999</v>
      </c>
      <c r="C390">
        <v>226.92500000000001</v>
      </c>
      <c r="D390">
        <v>226.92500000000001</v>
      </c>
      <c r="E390">
        <v>226.96600000000001</v>
      </c>
      <c r="F390">
        <v>22.76</v>
      </c>
      <c r="G390">
        <v>48.82</v>
      </c>
      <c r="H390" t="s">
        <v>18</v>
      </c>
      <c r="I390">
        <v>63.22</v>
      </c>
      <c r="J390">
        <v>49.893000000000001</v>
      </c>
      <c r="K390">
        <v>49.893000000000001</v>
      </c>
      <c r="L390">
        <v>49.893999999999998</v>
      </c>
      <c r="M390" t="s">
        <v>18</v>
      </c>
    </row>
    <row r="391" spans="1:13" x14ac:dyDescent="0.25">
      <c r="A391" s="1">
        <v>46211.707072025463</v>
      </c>
      <c r="B391">
        <v>226.86099999999999</v>
      </c>
      <c r="C391">
        <v>226.94499999999999</v>
      </c>
      <c r="D391">
        <v>226.94499999999999</v>
      </c>
      <c r="E391">
        <v>227.05</v>
      </c>
      <c r="F391">
        <v>18.59</v>
      </c>
      <c r="G391">
        <v>25.23</v>
      </c>
      <c r="H391" t="s">
        <v>18</v>
      </c>
      <c r="I391">
        <v>30.21</v>
      </c>
      <c r="J391">
        <v>49.89</v>
      </c>
      <c r="K391">
        <v>49.890999999999998</v>
      </c>
      <c r="L391">
        <v>49.892000000000003</v>
      </c>
      <c r="M391" t="s">
        <v>18</v>
      </c>
    </row>
    <row r="392" spans="1:13" x14ac:dyDescent="0.25">
      <c r="A392" s="1">
        <v>46211.707083622685</v>
      </c>
      <c r="B392">
        <v>226.923</v>
      </c>
      <c r="C392">
        <v>227.024</v>
      </c>
      <c r="D392">
        <v>227.024</v>
      </c>
      <c r="E392">
        <v>227.09800000000001</v>
      </c>
      <c r="F392">
        <v>40.659999999999997</v>
      </c>
      <c r="G392">
        <v>58.39</v>
      </c>
      <c r="H392" t="s">
        <v>18</v>
      </c>
      <c r="I392">
        <v>78.69</v>
      </c>
      <c r="J392">
        <v>49.890999999999998</v>
      </c>
      <c r="K392">
        <v>49.892000000000003</v>
      </c>
      <c r="L392">
        <v>49.892000000000003</v>
      </c>
      <c r="M392" t="s">
        <v>18</v>
      </c>
    </row>
    <row r="393" spans="1:13" x14ac:dyDescent="0.25">
      <c r="A393" s="1">
        <v>46211.707095219906</v>
      </c>
      <c r="B393">
        <v>226.81299999999999</v>
      </c>
      <c r="C393">
        <v>226.87700000000001</v>
      </c>
      <c r="D393">
        <v>226.87700000000001</v>
      </c>
      <c r="E393">
        <v>226.92500000000001</v>
      </c>
      <c r="F393">
        <v>30.62</v>
      </c>
      <c r="G393">
        <v>52.05</v>
      </c>
      <c r="H393" t="s">
        <v>18</v>
      </c>
      <c r="I393">
        <v>70.25</v>
      </c>
      <c r="J393">
        <v>49.884</v>
      </c>
      <c r="K393">
        <v>49.887</v>
      </c>
      <c r="L393">
        <v>49.889000000000003</v>
      </c>
      <c r="M393" t="s">
        <v>18</v>
      </c>
    </row>
    <row r="394" spans="1:13" x14ac:dyDescent="0.25">
      <c r="A394" s="1">
        <v>46211.707106817128</v>
      </c>
      <c r="B394">
        <v>226.77199999999999</v>
      </c>
      <c r="C394">
        <v>226.821</v>
      </c>
      <c r="D394">
        <v>226.821</v>
      </c>
      <c r="E394">
        <v>226.86500000000001</v>
      </c>
      <c r="F394">
        <v>19.239999999999998</v>
      </c>
      <c r="G394">
        <v>39.86</v>
      </c>
      <c r="H394" t="s">
        <v>18</v>
      </c>
      <c r="I394">
        <v>72.489999999999995</v>
      </c>
      <c r="J394">
        <v>49.88</v>
      </c>
      <c r="K394">
        <v>49.881999999999998</v>
      </c>
      <c r="L394">
        <v>49.884</v>
      </c>
      <c r="M394" t="s">
        <v>18</v>
      </c>
    </row>
    <row r="395" spans="1:13" x14ac:dyDescent="0.25">
      <c r="A395" s="1">
        <v>46211.707118425926</v>
      </c>
      <c r="B395">
        <v>226.709</v>
      </c>
      <c r="C395">
        <v>226.858</v>
      </c>
      <c r="D395">
        <v>226.858</v>
      </c>
      <c r="E395">
        <v>226.92400000000001</v>
      </c>
      <c r="F395">
        <v>22.76</v>
      </c>
      <c r="G395">
        <v>32.5</v>
      </c>
      <c r="H395" t="s">
        <v>18</v>
      </c>
      <c r="I395">
        <v>43.02</v>
      </c>
      <c r="J395">
        <v>49.878999999999998</v>
      </c>
      <c r="K395">
        <v>49.88</v>
      </c>
      <c r="L395">
        <v>49.881</v>
      </c>
      <c r="M395" t="s">
        <v>18</v>
      </c>
    </row>
    <row r="396" spans="1:13" x14ac:dyDescent="0.25">
      <c r="A396" s="1">
        <v>46211.707130023147</v>
      </c>
      <c r="B396">
        <v>226.83500000000001</v>
      </c>
      <c r="C396">
        <v>226.86500000000001</v>
      </c>
      <c r="D396">
        <v>226.86500000000001</v>
      </c>
      <c r="E396">
        <v>226.89500000000001</v>
      </c>
      <c r="F396">
        <v>22.76</v>
      </c>
      <c r="G396">
        <v>37.5</v>
      </c>
      <c r="H396" t="s">
        <v>18</v>
      </c>
      <c r="I396">
        <v>48.41</v>
      </c>
      <c r="J396">
        <v>49.878</v>
      </c>
      <c r="K396">
        <v>49.878999999999998</v>
      </c>
      <c r="L396">
        <v>49.88</v>
      </c>
      <c r="M396" t="s">
        <v>18</v>
      </c>
    </row>
    <row r="397" spans="1:13" x14ac:dyDescent="0.25">
      <c r="A397" s="1">
        <v>46211.707141631945</v>
      </c>
      <c r="B397">
        <v>226.83099999999999</v>
      </c>
      <c r="C397">
        <v>226.84800000000001</v>
      </c>
      <c r="D397">
        <v>226.84800000000001</v>
      </c>
      <c r="E397">
        <v>226.86600000000001</v>
      </c>
      <c r="F397">
        <v>25.33</v>
      </c>
      <c r="G397">
        <v>51.71</v>
      </c>
      <c r="H397" t="s">
        <v>18</v>
      </c>
      <c r="I397">
        <v>72.319999999999993</v>
      </c>
      <c r="J397">
        <v>49.875999999999998</v>
      </c>
      <c r="K397">
        <v>49.877000000000002</v>
      </c>
      <c r="L397">
        <v>49.878</v>
      </c>
      <c r="M397" t="s">
        <v>18</v>
      </c>
    </row>
    <row r="398" spans="1:13" x14ac:dyDescent="0.25">
      <c r="A398" s="1">
        <v>46211.707153229167</v>
      </c>
      <c r="B398">
        <v>226.74600000000001</v>
      </c>
      <c r="C398">
        <v>226.79900000000001</v>
      </c>
      <c r="D398">
        <v>226.79900000000001</v>
      </c>
      <c r="E398">
        <v>226.84</v>
      </c>
      <c r="F398">
        <v>14.05</v>
      </c>
      <c r="G398">
        <v>26</v>
      </c>
      <c r="H398" t="s">
        <v>18</v>
      </c>
      <c r="I398">
        <v>31.02</v>
      </c>
      <c r="J398">
        <v>49.875</v>
      </c>
      <c r="K398">
        <v>49.875</v>
      </c>
      <c r="L398">
        <v>49.875999999999998</v>
      </c>
      <c r="M398" t="s">
        <v>18</v>
      </c>
    </row>
    <row r="399" spans="1:13" x14ac:dyDescent="0.25">
      <c r="A399" s="1">
        <v>46211.707164837964</v>
      </c>
      <c r="B399">
        <v>226.797</v>
      </c>
      <c r="C399">
        <v>226.86799999999999</v>
      </c>
      <c r="D399">
        <v>226.86799999999999</v>
      </c>
      <c r="E399">
        <v>226.97300000000001</v>
      </c>
      <c r="F399">
        <v>29.8</v>
      </c>
      <c r="G399">
        <v>40.049999999999997</v>
      </c>
      <c r="H399" t="s">
        <v>18</v>
      </c>
      <c r="I399">
        <v>49.67</v>
      </c>
      <c r="J399">
        <v>49.874000000000002</v>
      </c>
      <c r="K399">
        <v>49.875</v>
      </c>
      <c r="L399">
        <v>49.877000000000002</v>
      </c>
      <c r="M399" t="s">
        <v>18</v>
      </c>
    </row>
    <row r="400" spans="1:13" x14ac:dyDescent="0.25">
      <c r="A400" s="1">
        <v>46211.707176435186</v>
      </c>
      <c r="B400">
        <v>226.96899999999999</v>
      </c>
      <c r="C400">
        <v>227.03800000000001</v>
      </c>
      <c r="D400">
        <v>227.03800000000001</v>
      </c>
      <c r="E400">
        <v>227.08600000000001</v>
      </c>
      <c r="F400">
        <v>16.47</v>
      </c>
      <c r="G400">
        <v>23.08</v>
      </c>
      <c r="H400" t="s">
        <v>18</v>
      </c>
      <c r="I400">
        <v>27.21</v>
      </c>
      <c r="J400">
        <v>49.878999999999998</v>
      </c>
      <c r="K400">
        <v>49.883000000000003</v>
      </c>
      <c r="L400">
        <v>49.887</v>
      </c>
      <c r="M400" t="s">
        <v>18</v>
      </c>
    </row>
    <row r="401" spans="1:13" x14ac:dyDescent="0.25">
      <c r="A401" s="1">
        <v>46211.707188032407</v>
      </c>
      <c r="B401">
        <v>227.11199999999999</v>
      </c>
      <c r="C401">
        <v>227.142</v>
      </c>
      <c r="D401">
        <v>227.142</v>
      </c>
      <c r="E401">
        <v>227.18</v>
      </c>
      <c r="F401">
        <v>16.47</v>
      </c>
      <c r="G401">
        <v>22.54</v>
      </c>
      <c r="H401" t="s">
        <v>18</v>
      </c>
      <c r="I401">
        <v>29.39</v>
      </c>
      <c r="J401">
        <v>49.889000000000003</v>
      </c>
      <c r="K401">
        <v>49.893000000000001</v>
      </c>
      <c r="L401">
        <v>49.896999999999998</v>
      </c>
      <c r="M401" t="s">
        <v>18</v>
      </c>
    </row>
    <row r="402" spans="1:13" x14ac:dyDescent="0.25">
      <c r="A402" s="1">
        <v>46211.707199629629</v>
      </c>
      <c r="B402">
        <v>227.16</v>
      </c>
      <c r="C402">
        <v>227.21700000000001</v>
      </c>
      <c r="D402">
        <v>227.21700000000001</v>
      </c>
      <c r="E402">
        <v>227.29400000000001</v>
      </c>
      <c r="F402">
        <v>14.05</v>
      </c>
      <c r="G402">
        <v>24.74</v>
      </c>
      <c r="H402" t="s">
        <v>18</v>
      </c>
      <c r="I402">
        <v>34.049999999999997</v>
      </c>
      <c r="J402">
        <v>49.9</v>
      </c>
      <c r="K402">
        <v>49.904000000000003</v>
      </c>
      <c r="L402">
        <v>49.908999999999999</v>
      </c>
      <c r="M402" t="s">
        <v>18</v>
      </c>
    </row>
    <row r="403" spans="1:13" x14ac:dyDescent="0.25">
      <c r="A403" s="1">
        <v>46211.707211226851</v>
      </c>
      <c r="B403">
        <v>227.26</v>
      </c>
      <c r="C403">
        <v>227.298</v>
      </c>
      <c r="D403">
        <v>227.298</v>
      </c>
      <c r="E403">
        <v>227.33099999999999</v>
      </c>
      <c r="F403">
        <v>18.59</v>
      </c>
      <c r="G403">
        <v>25.71</v>
      </c>
      <c r="H403" t="s">
        <v>18</v>
      </c>
      <c r="I403">
        <v>28.1</v>
      </c>
      <c r="J403">
        <v>49.911999999999999</v>
      </c>
      <c r="K403">
        <v>49.917000000000002</v>
      </c>
      <c r="L403">
        <v>49.920999999999999</v>
      </c>
      <c r="M403" t="s">
        <v>18</v>
      </c>
    </row>
    <row r="404" spans="1:13" x14ac:dyDescent="0.25">
      <c r="A404" s="1">
        <v>46211.707222812503</v>
      </c>
      <c r="B404">
        <v>227.267</v>
      </c>
      <c r="C404">
        <v>227.28299999999999</v>
      </c>
      <c r="D404">
        <v>227.28299999999999</v>
      </c>
      <c r="E404">
        <v>227.30699999999999</v>
      </c>
      <c r="F404">
        <v>25.81</v>
      </c>
      <c r="G404">
        <v>38.79</v>
      </c>
      <c r="H404" t="s">
        <v>18</v>
      </c>
      <c r="I404">
        <v>54.41</v>
      </c>
      <c r="J404">
        <v>49.923000000000002</v>
      </c>
      <c r="K404">
        <v>49.927</v>
      </c>
      <c r="L404">
        <v>49.93</v>
      </c>
      <c r="M404" t="s">
        <v>18</v>
      </c>
    </row>
    <row r="405" spans="1:13" x14ac:dyDescent="0.25">
      <c r="A405" s="1">
        <v>46211.707234409725</v>
      </c>
      <c r="B405">
        <v>227.148</v>
      </c>
      <c r="C405">
        <v>227.23</v>
      </c>
      <c r="D405">
        <v>227.23</v>
      </c>
      <c r="E405">
        <v>227.279</v>
      </c>
      <c r="F405">
        <v>17.91</v>
      </c>
      <c r="G405">
        <v>33.17</v>
      </c>
      <c r="H405" t="s">
        <v>18</v>
      </c>
      <c r="I405">
        <v>49.92</v>
      </c>
      <c r="J405">
        <v>49.932000000000002</v>
      </c>
      <c r="K405">
        <v>49.933999999999997</v>
      </c>
      <c r="L405">
        <v>49.936999999999998</v>
      </c>
      <c r="M405" t="s">
        <v>18</v>
      </c>
    </row>
    <row r="406" spans="1:13" x14ac:dyDescent="0.25">
      <c r="A406" s="1">
        <v>46211.707245995371</v>
      </c>
      <c r="B406">
        <v>227.167</v>
      </c>
      <c r="C406">
        <v>227.19200000000001</v>
      </c>
      <c r="D406">
        <v>227.19200000000001</v>
      </c>
      <c r="E406">
        <v>227.22499999999999</v>
      </c>
      <c r="F406">
        <v>18.59</v>
      </c>
      <c r="G406">
        <v>32.42</v>
      </c>
      <c r="H406" t="s">
        <v>18</v>
      </c>
      <c r="I406">
        <v>48.92</v>
      </c>
      <c r="J406">
        <v>49.938000000000002</v>
      </c>
      <c r="K406">
        <v>49.939</v>
      </c>
      <c r="L406">
        <v>49.94</v>
      </c>
      <c r="M406" t="s">
        <v>18</v>
      </c>
    </row>
    <row r="407" spans="1:13" x14ac:dyDescent="0.25">
      <c r="A407" s="1">
        <v>46211.707257581016</v>
      </c>
      <c r="B407">
        <v>227.15899999999999</v>
      </c>
      <c r="C407">
        <v>227.17099999999999</v>
      </c>
      <c r="D407">
        <v>227.17099999999999</v>
      </c>
      <c r="E407">
        <v>227.18799999999999</v>
      </c>
      <c r="F407">
        <v>20.48</v>
      </c>
      <c r="G407">
        <v>45.25</v>
      </c>
      <c r="H407" t="s">
        <v>18</v>
      </c>
      <c r="I407">
        <v>71.459999999999994</v>
      </c>
      <c r="J407">
        <v>49.94</v>
      </c>
      <c r="K407">
        <v>49.942</v>
      </c>
      <c r="L407">
        <v>49.942999999999998</v>
      </c>
      <c r="M407" t="s">
        <v>18</v>
      </c>
    </row>
    <row r="408" spans="1:13" x14ac:dyDescent="0.25">
      <c r="A408" s="1">
        <v>46211.707269166669</v>
      </c>
      <c r="B408">
        <v>227.006</v>
      </c>
      <c r="C408">
        <v>227.08699999999999</v>
      </c>
      <c r="D408">
        <v>227.08699999999999</v>
      </c>
      <c r="E408">
        <v>227.149</v>
      </c>
      <c r="F408">
        <v>16.47</v>
      </c>
      <c r="G408">
        <v>38.79</v>
      </c>
      <c r="H408" t="s">
        <v>18</v>
      </c>
      <c r="I408">
        <v>61.84</v>
      </c>
      <c r="J408">
        <v>49.944000000000003</v>
      </c>
      <c r="K408">
        <v>49.944000000000003</v>
      </c>
      <c r="L408">
        <v>49.945</v>
      </c>
      <c r="M408" t="s">
        <v>18</v>
      </c>
    </row>
    <row r="409" spans="1:13" x14ac:dyDescent="0.25">
      <c r="A409" s="1">
        <v>46211.707280752315</v>
      </c>
      <c r="B409">
        <v>227.047</v>
      </c>
      <c r="C409">
        <v>227.09700000000001</v>
      </c>
      <c r="D409">
        <v>227.09700000000001</v>
      </c>
      <c r="E409">
        <v>227.15100000000001</v>
      </c>
      <c r="F409">
        <v>38.47</v>
      </c>
      <c r="G409">
        <v>63.45</v>
      </c>
      <c r="H409" t="s">
        <v>18</v>
      </c>
      <c r="I409">
        <v>85.31</v>
      </c>
      <c r="J409">
        <v>49.945</v>
      </c>
      <c r="K409">
        <v>49.947000000000003</v>
      </c>
      <c r="L409">
        <v>49.948999999999998</v>
      </c>
      <c r="M409" t="s">
        <v>18</v>
      </c>
    </row>
    <row r="410" spans="1:13" x14ac:dyDescent="0.25">
      <c r="A410" s="1">
        <v>46211.70729233796</v>
      </c>
      <c r="B410">
        <v>227.11099999999999</v>
      </c>
      <c r="C410">
        <v>227.15299999999999</v>
      </c>
      <c r="D410">
        <v>227.15299999999999</v>
      </c>
      <c r="E410">
        <v>227.196</v>
      </c>
      <c r="F410">
        <v>18.59</v>
      </c>
      <c r="G410">
        <v>35.26</v>
      </c>
      <c r="H410" t="s">
        <v>18</v>
      </c>
      <c r="I410">
        <v>42.15</v>
      </c>
      <c r="J410">
        <v>49.948999999999998</v>
      </c>
      <c r="K410">
        <v>49.948999999999998</v>
      </c>
      <c r="L410">
        <v>49.95</v>
      </c>
      <c r="M410" t="s">
        <v>18</v>
      </c>
    </row>
    <row r="411" spans="1:13" x14ac:dyDescent="0.25">
      <c r="A411" s="1">
        <v>46211.707303923613</v>
      </c>
      <c r="B411">
        <v>227.10400000000001</v>
      </c>
      <c r="C411">
        <v>227.131</v>
      </c>
      <c r="D411">
        <v>227.131</v>
      </c>
      <c r="E411">
        <v>227.15</v>
      </c>
      <c r="F411">
        <v>14.9</v>
      </c>
      <c r="G411">
        <v>28.27</v>
      </c>
      <c r="H411" t="s">
        <v>18</v>
      </c>
      <c r="I411">
        <v>39.42</v>
      </c>
      <c r="J411">
        <v>49.95</v>
      </c>
      <c r="K411">
        <v>49.951000000000001</v>
      </c>
      <c r="L411">
        <v>49.951999999999998</v>
      </c>
      <c r="M411" t="s">
        <v>18</v>
      </c>
    </row>
    <row r="412" spans="1:13" x14ac:dyDescent="0.25">
      <c r="A412" s="1">
        <v>46211.707315509258</v>
      </c>
      <c r="B412">
        <v>227.124</v>
      </c>
      <c r="C412">
        <v>227.17</v>
      </c>
      <c r="D412">
        <v>227.17</v>
      </c>
      <c r="E412">
        <v>227.22800000000001</v>
      </c>
      <c r="F412">
        <v>18.59</v>
      </c>
      <c r="G412">
        <v>23.61</v>
      </c>
      <c r="H412" t="s">
        <v>18</v>
      </c>
      <c r="I412">
        <v>30.62</v>
      </c>
      <c r="J412">
        <v>49.951000000000001</v>
      </c>
      <c r="K412">
        <v>49.951999999999998</v>
      </c>
      <c r="L412">
        <v>49.954000000000001</v>
      </c>
      <c r="M412" t="s">
        <v>18</v>
      </c>
    </row>
    <row r="413" spans="1:13" x14ac:dyDescent="0.25">
      <c r="A413" s="1">
        <v>46211.707327094904</v>
      </c>
      <c r="B413">
        <v>227.047</v>
      </c>
      <c r="C413">
        <v>227.11500000000001</v>
      </c>
      <c r="D413">
        <v>227.11500000000001</v>
      </c>
      <c r="E413">
        <v>227.17099999999999</v>
      </c>
      <c r="F413">
        <v>22.76</v>
      </c>
      <c r="G413">
        <v>41.26</v>
      </c>
      <c r="H413" t="s">
        <v>18</v>
      </c>
      <c r="I413">
        <v>49.42</v>
      </c>
      <c r="J413">
        <v>49.954000000000001</v>
      </c>
      <c r="K413">
        <v>49.954999999999998</v>
      </c>
      <c r="L413">
        <v>49.957000000000001</v>
      </c>
      <c r="M413" t="s">
        <v>18</v>
      </c>
    </row>
    <row r="414" spans="1:13" x14ac:dyDescent="0.25">
      <c r="A414" s="1">
        <v>46211.707338680557</v>
      </c>
      <c r="B414">
        <v>227.07499999999999</v>
      </c>
      <c r="C414">
        <v>227.119</v>
      </c>
      <c r="D414">
        <v>227.119</v>
      </c>
      <c r="E414">
        <v>227.167</v>
      </c>
      <c r="F414">
        <v>26.75</v>
      </c>
      <c r="G414">
        <v>38.28</v>
      </c>
      <c r="H414" t="s">
        <v>18</v>
      </c>
      <c r="I414">
        <v>50.65</v>
      </c>
      <c r="J414">
        <v>49.954999999999998</v>
      </c>
      <c r="K414">
        <v>49.956000000000003</v>
      </c>
      <c r="L414">
        <v>49.957000000000001</v>
      </c>
      <c r="M414" t="s">
        <v>18</v>
      </c>
    </row>
    <row r="415" spans="1:13" x14ac:dyDescent="0.25">
      <c r="A415" s="1">
        <v>46211.707350266202</v>
      </c>
      <c r="B415">
        <v>227.10400000000001</v>
      </c>
      <c r="C415">
        <v>227.126</v>
      </c>
      <c r="D415">
        <v>227.126</v>
      </c>
      <c r="E415">
        <v>227.14400000000001</v>
      </c>
      <c r="F415">
        <v>25.81</v>
      </c>
      <c r="G415">
        <v>50.26</v>
      </c>
      <c r="H415" t="s">
        <v>18</v>
      </c>
      <c r="I415">
        <v>56.85</v>
      </c>
      <c r="J415">
        <v>49.957000000000001</v>
      </c>
      <c r="K415">
        <v>49.957000000000001</v>
      </c>
      <c r="L415">
        <v>49.957999999999998</v>
      </c>
      <c r="M415" t="s">
        <v>18</v>
      </c>
    </row>
    <row r="416" spans="1:13" x14ac:dyDescent="0.25">
      <c r="A416" s="1">
        <v>46211.707361851855</v>
      </c>
      <c r="B416">
        <v>227.07400000000001</v>
      </c>
      <c r="C416">
        <v>227.113</v>
      </c>
      <c r="D416">
        <v>227.113</v>
      </c>
      <c r="E416">
        <v>227.15899999999999</v>
      </c>
      <c r="F416">
        <v>19.239999999999998</v>
      </c>
      <c r="G416">
        <v>41.08</v>
      </c>
      <c r="H416" t="s">
        <v>18</v>
      </c>
      <c r="I416">
        <v>51.86</v>
      </c>
      <c r="J416">
        <v>49.954999999999998</v>
      </c>
      <c r="K416">
        <v>49.957000000000001</v>
      </c>
      <c r="L416">
        <v>49.957000000000001</v>
      </c>
      <c r="M416" t="s">
        <v>18</v>
      </c>
    </row>
    <row r="417" spans="1:13" x14ac:dyDescent="0.25">
      <c r="A417" s="1">
        <v>46211.707373437501</v>
      </c>
      <c r="B417">
        <v>226.977</v>
      </c>
      <c r="C417">
        <v>227.035</v>
      </c>
      <c r="D417">
        <v>227.035</v>
      </c>
      <c r="E417">
        <v>227.07599999999999</v>
      </c>
      <c r="F417">
        <v>17.21</v>
      </c>
      <c r="G417">
        <v>29.13</v>
      </c>
      <c r="H417" t="s">
        <v>18</v>
      </c>
      <c r="I417">
        <v>44.15</v>
      </c>
      <c r="J417">
        <v>49.948999999999998</v>
      </c>
      <c r="K417">
        <v>49.951999999999998</v>
      </c>
      <c r="L417">
        <v>49.954000000000001</v>
      </c>
      <c r="M417" t="s">
        <v>18</v>
      </c>
    </row>
    <row r="418" spans="1:13" x14ac:dyDescent="0.25">
      <c r="A418" s="1">
        <v>46211.707385023146</v>
      </c>
      <c r="B418">
        <v>226.94200000000001</v>
      </c>
      <c r="C418">
        <v>227</v>
      </c>
      <c r="D418">
        <v>227</v>
      </c>
      <c r="E418">
        <v>227.03899999999999</v>
      </c>
      <c r="F418">
        <v>16.47</v>
      </c>
      <c r="G418">
        <v>28.27</v>
      </c>
      <c r="H418" t="s">
        <v>18</v>
      </c>
      <c r="I418">
        <v>45.52</v>
      </c>
      <c r="J418">
        <v>49.945</v>
      </c>
      <c r="K418">
        <v>49.945999999999998</v>
      </c>
      <c r="L418">
        <v>49.948</v>
      </c>
      <c r="M418" t="s">
        <v>18</v>
      </c>
    </row>
    <row r="419" spans="1:13" x14ac:dyDescent="0.25">
      <c r="A419" s="1">
        <v>46211.707396608799</v>
      </c>
      <c r="B419">
        <v>226.886</v>
      </c>
      <c r="C419">
        <v>227.001</v>
      </c>
      <c r="D419">
        <v>227.001</v>
      </c>
      <c r="E419">
        <v>227.08600000000001</v>
      </c>
      <c r="F419">
        <v>17.91</v>
      </c>
      <c r="G419">
        <v>30.7</v>
      </c>
      <c r="H419" t="s">
        <v>18</v>
      </c>
      <c r="I419">
        <v>39.11</v>
      </c>
      <c r="J419">
        <v>49.941000000000003</v>
      </c>
      <c r="K419">
        <v>49.942999999999998</v>
      </c>
      <c r="L419">
        <v>49.945999999999998</v>
      </c>
      <c r="M419" t="s">
        <v>18</v>
      </c>
    </row>
    <row r="420" spans="1:13" x14ac:dyDescent="0.25">
      <c r="A420" s="1">
        <v>46211.707408194445</v>
      </c>
      <c r="B420">
        <v>226.904</v>
      </c>
      <c r="C420">
        <v>226.946</v>
      </c>
      <c r="D420">
        <v>226.946</v>
      </c>
      <c r="E420">
        <v>226.988</v>
      </c>
      <c r="F420">
        <v>16.47</v>
      </c>
      <c r="G420">
        <v>29.3</v>
      </c>
      <c r="H420" t="s">
        <v>18</v>
      </c>
      <c r="I420">
        <v>38.79</v>
      </c>
      <c r="J420">
        <v>49.930999999999997</v>
      </c>
      <c r="K420">
        <v>49.935000000000002</v>
      </c>
      <c r="L420">
        <v>49.939</v>
      </c>
      <c r="M420" t="s">
        <v>18</v>
      </c>
    </row>
    <row r="421" spans="1:13" x14ac:dyDescent="0.25">
      <c r="A421" s="1">
        <v>46211.707419791666</v>
      </c>
      <c r="B421">
        <v>226.88399999999999</v>
      </c>
      <c r="C421">
        <v>226.90899999999999</v>
      </c>
      <c r="D421">
        <v>226.90899999999999</v>
      </c>
      <c r="E421">
        <v>226.93</v>
      </c>
      <c r="F421">
        <v>16.47</v>
      </c>
      <c r="G421">
        <v>18.72</v>
      </c>
      <c r="H421" t="s">
        <v>18</v>
      </c>
      <c r="I421">
        <v>21.07</v>
      </c>
      <c r="J421">
        <v>49.923999999999999</v>
      </c>
      <c r="K421">
        <v>49.927</v>
      </c>
      <c r="L421">
        <v>49.93</v>
      </c>
      <c r="M421" t="s">
        <v>18</v>
      </c>
    </row>
    <row r="422" spans="1:13" x14ac:dyDescent="0.25">
      <c r="A422" s="1">
        <v>46211.707431377312</v>
      </c>
      <c r="B422">
        <v>226.77</v>
      </c>
      <c r="C422">
        <v>226.80199999999999</v>
      </c>
      <c r="D422">
        <v>226.80199999999999</v>
      </c>
      <c r="E422">
        <v>226.852</v>
      </c>
      <c r="F422">
        <v>17.21</v>
      </c>
      <c r="G422">
        <v>25.81</v>
      </c>
      <c r="H422" t="s">
        <v>18</v>
      </c>
      <c r="I422">
        <v>34.049999999999997</v>
      </c>
      <c r="J422">
        <v>49.914999999999999</v>
      </c>
      <c r="K422">
        <v>49.917999999999999</v>
      </c>
      <c r="L422">
        <v>49.921999999999997</v>
      </c>
      <c r="M422" t="s">
        <v>18</v>
      </c>
    </row>
    <row r="423" spans="1:13" x14ac:dyDescent="0.25">
      <c r="A423" s="1">
        <v>46211.707442974533</v>
      </c>
      <c r="B423">
        <v>226.69499999999999</v>
      </c>
      <c r="C423">
        <v>226.71899999999999</v>
      </c>
      <c r="D423">
        <v>226.71899999999999</v>
      </c>
      <c r="E423">
        <v>226.75</v>
      </c>
      <c r="F423">
        <v>53.73</v>
      </c>
      <c r="G423">
        <v>64.11</v>
      </c>
      <c r="H423" t="s">
        <v>18</v>
      </c>
      <c r="I423">
        <v>69.540000000000006</v>
      </c>
      <c r="J423">
        <v>49.905999999999999</v>
      </c>
      <c r="K423">
        <v>49.908999999999999</v>
      </c>
      <c r="L423">
        <v>49.911999999999999</v>
      </c>
      <c r="M423" t="s">
        <v>18</v>
      </c>
    </row>
    <row r="424" spans="1:13" x14ac:dyDescent="0.25">
      <c r="A424" s="1">
        <v>46211.707454571762</v>
      </c>
      <c r="B424">
        <v>226.69399999999999</v>
      </c>
      <c r="C424">
        <v>226.733</v>
      </c>
      <c r="D424">
        <v>226.733</v>
      </c>
      <c r="E424">
        <v>226.77099999999999</v>
      </c>
      <c r="F424">
        <v>19.87</v>
      </c>
      <c r="G424">
        <v>42.55</v>
      </c>
      <c r="H424" t="s">
        <v>18</v>
      </c>
      <c r="I424">
        <v>63.61</v>
      </c>
      <c r="J424">
        <v>49.901000000000003</v>
      </c>
      <c r="K424">
        <v>49.902000000000001</v>
      </c>
      <c r="L424">
        <v>49.905000000000001</v>
      </c>
      <c r="M424" t="s">
        <v>18</v>
      </c>
    </row>
    <row r="425" spans="1:13" x14ac:dyDescent="0.25">
      <c r="A425" s="1">
        <v>46211.707466168984</v>
      </c>
      <c r="B425">
        <v>226.68899999999999</v>
      </c>
      <c r="C425">
        <v>226.72200000000001</v>
      </c>
      <c r="D425">
        <v>226.72200000000001</v>
      </c>
      <c r="E425">
        <v>226.762</v>
      </c>
      <c r="F425">
        <v>22.21</v>
      </c>
      <c r="G425">
        <v>56.81</v>
      </c>
      <c r="H425" t="s">
        <v>18</v>
      </c>
      <c r="I425">
        <v>102.04</v>
      </c>
      <c r="J425">
        <v>49.9</v>
      </c>
      <c r="K425">
        <v>49.901000000000003</v>
      </c>
      <c r="L425">
        <v>49.901000000000003</v>
      </c>
      <c r="M425" t="s">
        <v>18</v>
      </c>
    </row>
    <row r="426" spans="1:13" x14ac:dyDescent="0.25">
      <c r="A426" s="1">
        <v>46211.707477766206</v>
      </c>
      <c r="B426">
        <v>226.67400000000001</v>
      </c>
      <c r="C426">
        <v>226.69200000000001</v>
      </c>
      <c r="D426">
        <v>226.69200000000001</v>
      </c>
      <c r="E426">
        <v>226.715</v>
      </c>
      <c r="F426">
        <v>17.21</v>
      </c>
      <c r="G426">
        <v>19.87</v>
      </c>
      <c r="H426" t="s">
        <v>18</v>
      </c>
      <c r="I426">
        <v>21.65</v>
      </c>
      <c r="J426">
        <v>49.9</v>
      </c>
      <c r="K426">
        <v>49.901000000000003</v>
      </c>
      <c r="L426">
        <v>49.901000000000003</v>
      </c>
      <c r="M426" t="s">
        <v>18</v>
      </c>
    </row>
    <row r="427" spans="1:13" x14ac:dyDescent="0.25">
      <c r="A427" s="1">
        <v>46211.707489363427</v>
      </c>
      <c r="B427">
        <v>226.62200000000001</v>
      </c>
      <c r="C427">
        <v>226.655</v>
      </c>
      <c r="D427">
        <v>226.655</v>
      </c>
      <c r="E427">
        <v>226.72200000000001</v>
      </c>
      <c r="F427">
        <v>15.71</v>
      </c>
      <c r="G427">
        <v>48.62</v>
      </c>
      <c r="H427" t="s">
        <v>18</v>
      </c>
      <c r="I427">
        <v>73</v>
      </c>
      <c r="J427">
        <v>49.895000000000003</v>
      </c>
      <c r="K427">
        <v>49.896999999999998</v>
      </c>
      <c r="L427">
        <v>49.899000000000001</v>
      </c>
      <c r="M427" t="s">
        <v>18</v>
      </c>
    </row>
    <row r="428" spans="1:13" x14ac:dyDescent="0.25">
      <c r="A428" s="1">
        <v>46211.707500960649</v>
      </c>
      <c r="B428">
        <v>226.648</v>
      </c>
      <c r="C428">
        <v>226.679</v>
      </c>
      <c r="D428">
        <v>226.679</v>
      </c>
      <c r="E428">
        <v>226.71799999999999</v>
      </c>
      <c r="F428">
        <v>20.48</v>
      </c>
      <c r="G428">
        <v>32.869999999999997</v>
      </c>
      <c r="H428" t="s">
        <v>18</v>
      </c>
      <c r="I428">
        <v>49.17</v>
      </c>
      <c r="J428">
        <v>49.893000000000001</v>
      </c>
      <c r="K428">
        <v>49.893999999999998</v>
      </c>
      <c r="L428">
        <v>49.893999999999998</v>
      </c>
      <c r="M428" t="s">
        <v>18</v>
      </c>
    </row>
    <row r="429" spans="1:13" x14ac:dyDescent="0.25">
      <c r="A429" s="1">
        <v>46211.70751255787</v>
      </c>
      <c r="B429">
        <v>226.7</v>
      </c>
      <c r="C429">
        <v>226.73500000000001</v>
      </c>
      <c r="D429">
        <v>226.73500000000001</v>
      </c>
      <c r="E429">
        <v>226.792</v>
      </c>
      <c r="F429">
        <v>15.71</v>
      </c>
      <c r="G429">
        <v>22.1</v>
      </c>
      <c r="H429" t="s">
        <v>18</v>
      </c>
      <c r="I429">
        <v>32.19</v>
      </c>
      <c r="J429">
        <v>49.893000000000001</v>
      </c>
      <c r="K429">
        <v>49.893999999999998</v>
      </c>
      <c r="L429">
        <v>49.895000000000003</v>
      </c>
      <c r="M429" t="s">
        <v>18</v>
      </c>
    </row>
    <row r="430" spans="1:13" x14ac:dyDescent="0.25">
      <c r="A430" s="1">
        <v>46211.707524155092</v>
      </c>
      <c r="B430">
        <v>226.78</v>
      </c>
      <c r="C430">
        <v>226.827</v>
      </c>
      <c r="D430">
        <v>226.827</v>
      </c>
      <c r="E430">
        <v>226.875</v>
      </c>
      <c r="F430">
        <v>15.71</v>
      </c>
      <c r="G430">
        <v>26</v>
      </c>
      <c r="H430" t="s">
        <v>18</v>
      </c>
      <c r="I430">
        <v>34.770000000000003</v>
      </c>
      <c r="J430">
        <v>49.893999999999998</v>
      </c>
      <c r="K430">
        <v>49.895000000000003</v>
      </c>
      <c r="L430">
        <v>49.898000000000003</v>
      </c>
      <c r="M430" t="s">
        <v>18</v>
      </c>
    </row>
    <row r="431" spans="1:13" x14ac:dyDescent="0.25">
      <c r="A431" s="1">
        <v>46211.707535752314</v>
      </c>
      <c r="B431">
        <v>226.81399999999999</v>
      </c>
      <c r="C431">
        <v>226.86799999999999</v>
      </c>
      <c r="D431">
        <v>226.86799999999999</v>
      </c>
      <c r="E431">
        <v>226.93299999999999</v>
      </c>
      <c r="F431">
        <v>19.87</v>
      </c>
      <c r="G431">
        <v>23.19</v>
      </c>
      <c r="H431" t="s">
        <v>18</v>
      </c>
      <c r="I431">
        <v>26.75</v>
      </c>
      <c r="J431">
        <v>49.898000000000003</v>
      </c>
      <c r="K431">
        <v>49.9</v>
      </c>
      <c r="L431">
        <v>49.901000000000003</v>
      </c>
      <c r="M431" t="s">
        <v>18</v>
      </c>
    </row>
    <row r="432" spans="1:13" x14ac:dyDescent="0.25">
      <c r="A432" s="1">
        <v>46211.707547349535</v>
      </c>
      <c r="B432">
        <v>226.429</v>
      </c>
      <c r="C432">
        <v>226.63200000000001</v>
      </c>
      <c r="D432">
        <v>226.63200000000001</v>
      </c>
      <c r="E432">
        <v>226.81100000000001</v>
      </c>
      <c r="F432">
        <v>16.47</v>
      </c>
      <c r="G432">
        <v>26.38</v>
      </c>
      <c r="H432" t="s">
        <v>18</v>
      </c>
      <c r="I432">
        <v>32.950000000000003</v>
      </c>
      <c r="J432">
        <v>49.901000000000003</v>
      </c>
      <c r="K432">
        <v>49.901000000000003</v>
      </c>
      <c r="L432">
        <v>49.902000000000001</v>
      </c>
      <c r="M432" t="s">
        <v>18</v>
      </c>
    </row>
    <row r="433" spans="1:13" x14ac:dyDescent="0.25">
      <c r="A433" s="1">
        <v>46211.707558946757</v>
      </c>
      <c r="B433">
        <v>226.48699999999999</v>
      </c>
      <c r="C433">
        <v>226.63900000000001</v>
      </c>
      <c r="D433">
        <v>226.63900000000001</v>
      </c>
      <c r="E433">
        <v>226.797</v>
      </c>
      <c r="F433">
        <v>20.48</v>
      </c>
      <c r="G433">
        <v>34.409999999999997</v>
      </c>
      <c r="H433" t="s">
        <v>18</v>
      </c>
      <c r="I433">
        <v>59.4</v>
      </c>
      <c r="J433">
        <v>49.901000000000003</v>
      </c>
      <c r="K433">
        <v>49.902000000000001</v>
      </c>
      <c r="L433">
        <v>49.902999999999999</v>
      </c>
      <c r="M433" t="s">
        <v>18</v>
      </c>
    </row>
    <row r="434" spans="1:13" x14ac:dyDescent="0.25">
      <c r="A434" s="1">
        <v>46211.707570543978</v>
      </c>
      <c r="B434">
        <v>226.75899999999999</v>
      </c>
      <c r="C434">
        <v>226.79</v>
      </c>
      <c r="D434">
        <v>226.79</v>
      </c>
      <c r="E434">
        <v>226.82499999999999</v>
      </c>
      <c r="F434">
        <v>17.21</v>
      </c>
      <c r="G434">
        <v>33.32</v>
      </c>
      <c r="H434" t="s">
        <v>18</v>
      </c>
      <c r="I434">
        <v>53.27</v>
      </c>
      <c r="J434">
        <v>49.895000000000003</v>
      </c>
      <c r="K434">
        <v>49.898000000000003</v>
      </c>
      <c r="L434">
        <v>49.9</v>
      </c>
      <c r="M434" t="s">
        <v>18</v>
      </c>
    </row>
    <row r="435" spans="1:13" x14ac:dyDescent="0.25">
      <c r="A435" s="1">
        <v>46211.707582141207</v>
      </c>
      <c r="B435">
        <v>226.69900000000001</v>
      </c>
      <c r="C435">
        <v>226.739</v>
      </c>
      <c r="D435">
        <v>226.739</v>
      </c>
      <c r="E435">
        <v>226.78299999999999</v>
      </c>
      <c r="F435">
        <v>18.59</v>
      </c>
      <c r="G435">
        <v>34.979999999999997</v>
      </c>
      <c r="H435" t="s">
        <v>18</v>
      </c>
      <c r="I435">
        <v>48.16</v>
      </c>
      <c r="J435">
        <v>49.896000000000001</v>
      </c>
      <c r="K435">
        <v>49.896000000000001</v>
      </c>
      <c r="L435">
        <v>49.896999999999998</v>
      </c>
      <c r="M435" t="s">
        <v>18</v>
      </c>
    </row>
    <row r="436" spans="1:13" x14ac:dyDescent="0.25">
      <c r="A436" s="1">
        <v>46211.707593738429</v>
      </c>
      <c r="B436">
        <v>226.68899999999999</v>
      </c>
      <c r="C436">
        <v>226.74199999999999</v>
      </c>
      <c r="D436">
        <v>226.74199999999999</v>
      </c>
      <c r="E436">
        <v>226.821</v>
      </c>
      <c r="F436">
        <v>30.62</v>
      </c>
      <c r="G436">
        <v>46.96</v>
      </c>
      <c r="H436" t="s">
        <v>18</v>
      </c>
      <c r="I436">
        <v>69.180000000000007</v>
      </c>
      <c r="J436">
        <v>49.893999999999998</v>
      </c>
      <c r="K436">
        <v>49.895000000000003</v>
      </c>
      <c r="L436">
        <v>49.896999999999998</v>
      </c>
      <c r="M436" t="s">
        <v>18</v>
      </c>
    </row>
    <row r="437" spans="1:13" x14ac:dyDescent="0.25">
      <c r="A437" s="1">
        <v>46211.70760533565</v>
      </c>
      <c r="B437">
        <v>226.68899999999999</v>
      </c>
      <c r="C437">
        <v>226.72499999999999</v>
      </c>
      <c r="D437">
        <v>226.72499999999999</v>
      </c>
      <c r="E437">
        <v>226.74799999999999</v>
      </c>
      <c r="F437">
        <v>23.82</v>
      </c>
      <c r="G437">
        <v>50.7</v>
      </c>
      <c r="H437" t="s">
        <v>18</v>
      </c>
      <c r="I437">
        <v>69</v>
      </c>
      <c r="J437">
        <v>49.892000000000003</v>
      </c>
      <c r="K437">
        <v>49.892000000000003</v>
      </c>
      <c r="L437">
        <v>49.893000000000001</v>
      </c>
      <c r="M437" t="s">
        <v>18</v>
      </c>
    </row>
    <row r="438" spans="1:13" x14ac:dyDescent="0.25">
      <c r="A438" s="1">
        <v>46211.707616944441</v>
      </c>
      <c r="B438">
        <v>226.785</v>
      </c>
      <c r="C438">
        <v>226.809</v>
      </c>
      <c r="D438">
        <v>226.809</v>
      </c>
      <c r="E438">
        <v>226.86600000000001</v>
      </c>
      <c r="F438">
        <v>30.21</v>
      </c>
      <c r="G438">
        <v>46.06</v>
      </c>
      <c r="H438" t="s">
        <v>18</v>
      </c>
      <c r="I438">
        <v>60.22</v>
      </c>
      <c r="J438">
        <v>49.893999999999998</v>
      </c>
      <c r="K438">
        <v>49.893999999999998</v>
      </c>
      <c r="L438">
        <v>49.893999999999998</v>
      </c>
      <c r="M438" t="s">
        <v>18</v>
      </c>
    </row>
    <row r="439" spans="1:13" x14ac:dyDescent="0.25">
      <c r="A439" s="1">
        <v>46211.70762854167</v>
      </c>
      <c r="B439">
        <v>226.81399999999999</v>
      </c>
      <c r="C439">
        <v>226.86699999999999</v>
      </c>
      <c r="D439">
        <v>226.86699999999999</v>
      </c>
      <c r="E439">
        <v>226.92400000000001</v>
      </c>
      <c r="F439">
        <v>24.33</v>
      </c>
      <c r="G439">
        <v>43.02</v>
      </c>
      <c r="H439" t="s">
        <v>18</v>
      </c>
      <c r="I439">
        <v>51.62</v>
      </c>
      <c r="J439">
        <v>49.893000000000001</v>
      </c>
      <c r="K439">
        <v>49.893999999999998</v>
      </c>
      <c r="L439">
        <v>49.895000000000003</v>
      </c>
      <c r="M439" t="s">
        <v>18</v>
      </c>
    </row>
    <row r="440" spans="1:13" x14ac:dyDescent="0.25">
      <c r="A440" s="1">
        <v>46211.707638877313</v>
      </c>
      <c r="B440">
        <v>226.886</v>
      </c>
      <c r="C440">
        <v>226.92400000000001</v>
      </c>
      <c r="D440">
        <v>226.92400000000001</v>
      </c>
      <c r="E440">
        <v>226.953</v>
      </c>
      <c r="F440">
        <v>23.3</v>
      </c>
      <c r="G440">
        <v>64</v>
      </c>
      <c r="H440" t="s">
        <v>18</v>
      </c>
      <c r="I440">
        <v>92.93</v>
      </c>
      <c r="J440">
        <v>49.893999999999998</v>
      </c>
      <c r="K440">
        <v>49.896000000000001</v>
      </c>
      <c r="L440">
        <v>49.896000000000001</v>
      </c>
      <c r="M440" t="s">
        <v>18</v>
      </c>
    </row>
    <row r="441" spans="1:13" x14ac:dyDescent="0.25">
      <c r="A441" s="1">
        <v>46211.707650474535</v>
      </c>
      <c r="B441">
        <v>226.827</v>
      </c>
      <c r="C441">
        <v>226.87299999999999</v>
      </c>
      <c r="D441">
        <v>226.87299999999999</v>
      </c>
      <c r="E441">
        <v>226.90199999999999</v>
      </c>
      <c r="F441">
        <v>28.53</v>
      </c>
      <c r="G441">
        <v>51.67</v>
      </c>
      <c r="H441" t="s">
        <v>18</v>
      </c>
      <c r="I441">
        <v>71.290000000000006</v>
      </c>
      <c r="J441">
        <v>49.893999999999998</v>
      </c>
      <c r="K441">
        <v>49.893999999999998</v>
      </c>
      <c r="L441">
        <v>49.893999999999998</v>
      </c>
      <c r="M441" t="s">
        <v>18</v>
      </c>
    </row>
    <row r="442" spans="1:13" x14ac:dyDescent="0.25">
      <c r="A442" s="1">
        <v>46211.707662083332</v>
      </c>
      <c r="B442">
        <v>226.827</v>
      </c>
      <c r="C442">
        <v>226.86600000000001</v>
      </c>
      <c r="D442">
        <v>226.86600000000001</v>
      </c>
      <c r="E442">
        <v>226.9</v>
      </c>
      <c r="F442">
        <v>22.76</v>
      </c>
      <c r="G442">
        <v>43.81</v>
      </c>
      <c r="H442" t="s">
        <v>18</v>
      </c>
      <c r="I442">
        <v>58.14</v>
      </c>
      <c r="J442">
        <v>49.893000000000001</v>
      </c>
      <c r="K442">
        <v>49.893999999999998</v>
      </c>
      <c r="L442">
        <v>49.893999999999998</v>
      </c>
      <c r="M442" t="s">
        <v>18</v>
      </c>
    </row>
    <row r="443" spans="1:13" x14ac:dyDescent="0.25">
      <c r="A443" s="1">
        <v>46211.707673680554</v>
      </c>
      <c r="B443">
        <v>226.82599999999999</v>
      </c>
      <c r="C443">
        <v>226.904</v>
      </c>
      <c r="D443">
        <v>226.904</v>
      </c>
      <c r="E443">
        <v>227.005</v>
      </c>
      <c r="F443">
        <v>54.18</v>
      </c>
      <c r="G443">
        <v>65.930000000000007</v>
      </c>
      <c r="H443" t="s">
        <v>18</v>
      </c>
      <c r="I443">
        <v>79.47</v>
      </c>
      <c r="J443">
        <v>49.893999999999998</v>
      </c>
      <c r="K443">
        <v>49.893999999999998</v>
      </c>
      <c r="L443">
        <v>49.895000000000003</v>
      </c>
      <c r="M443" t="s">
        <v>18</v>
      </c>
    </row>
    <row r="444" spans="1:13" x14ac:dyDescent="0.25">
      <c r="A444" s="1">
        <v>46211.707685277775</v>
      </c>
      <c r="B444">
        <v>226.929</v>
      </c>
      <c r="C444">
        <v>226.95599999999999</v>
      </c>
      <c r="D444">
        <v>226.95599999999999</v>
      </c>
      <c r="E444">
        <v>226.98500000000001</v>
      </c>
      <c r="F444">
        <v>30.21</v>
      </c>
      <c r="G444">
        <v>45.9</v>
      </c>
      <c r="H444" t="s">
        <v>18</v>
      </c>
      <c r="I444">
        <v>63.8</v>
      </c>
      <c r="J444">
        <v>49.895000000000003</v>
      </c>
      <c r="K444">
        <v>49.896000000000001</v>
      </c>
      <c r="L444">
        <v>49.896999999999998</v>
      </c>
      <c r="M444" t="s">
        <v>18</v>
      </c>
    </row>
    <row r="445" spans="1:13" x14ac:dyDescent="0.25">
      <c r="A445" s="1">
        <v>46211.707696874997</v>
      </c>
      <c r="B445">
        <v>226.947</v>
      </c>
      <c r="C445">
        <v>226.96700000000001</v>
      </c>
      <c r="D445">
        <v>226.96700000000001</v>
      </c>
      <c r="E445">
        <v>227.01</v>
      </c>
      <c r="F445">
        <v>23.3</v>
      </c>
      <c r="G445">
        <v>30.54</v>
      </c>
      <c r="H445" t="s">
        <v>18</v>
      </c>
      <c r="I445">
        <v>35.82</v>
      </c>
      <c r="J445">
        <v>49.896999999999998</v>
      </c>
      <c r="K445">
        <v>49.896999999999998</v>
      </c>
      <c r="L445">
        <v>49.898000000000003</v>
      </c>
      <c r="M445" t="s">
        <v>18</v>
      </c>
    </row>
    <row r="446" spans="1:13" x14ac:dyDescent="0.25">
      <c r="A446" s="1">
        <v>46211.707708472219</v>
      </c>
      <c r="B446">
        <v>226.94</v>
      </c>
      <c r="C446">
        <v>226.99299999999999</v>
      </c>
      <c r="D446">
        <v>226.99299999999999</v>
      </c>
      <c r="E446">
        <v>227.042</v>
      </c>
      <c r="F446">
        <v>17.21</v>
      </c>
      <c r="G446">
        <v>25.62</v>
      </c>
      <c r="H446" t="s">
        <v>18</v>
      </c>
      <c r="I446">
        <v>34.409999999999997</v>
      </c>
      <c r="J446">
        <v>49.9</v>
      </c>
      <c r="K446">
        <v>49.901000000000003</v>
      </c>
      <c r="L446">
        <v>49.902000000000001</v>
      </c>
      <c r="M446" t="s">
        <v>18</v>
      </c>
    </row>
    <row r="447" spans="1:13" x14ac:dyDescent="0.25">
      <c r="A447" s="1">
        <v>46211.707720069448</v>
      </c>
      <c r="B447">
        <v>226.90700000000001</v>
      </c>
      <c r="C447">
        <v>226.976</v>
      </c>
      <c r="D447">
        <v>226.976</v>
      </c>
      <c r="E447">
        <v>227.01900000000001</v>
      </c>
      <c r="F447">
        <v>17.21</v>
      </c>
      <c r="G447">
        <v>27.39</v>
      </c>
      <c r="H447" t="s">
        <v>18</v>
      </c>
      <c r="I447">
        <v>34.409999999999997</v>
      </c>
      <c r="J447">
        <v>49.902000000000001</v>
      </c>
      <c r="K447">
        <v>49.904000000000003</v>
      </c>
      <c r="L447">
        <v>49.905999999999999</v>
      </c>
      <c r="M447" t="s">
        <v>18</v>
      </c>
    </row>
    <row r="448" spans="1:13" x14ac:dyDescent="0.25">
      <c r="A448" s="1">
        <v>46211.707731666669</v>
      </c>
      <c r="B448">
        <v>227.011</v>
      </c>
      <c r="C448">
        <v>227.05199999999999</v>
      </c>
      <c r="D448">
        <v>227.05199999999999</v>
      </c>
      <c r="E448">
        <v>227.06700000000001</v>
      </c>
      <c r="F448">
        <v>14.05</v>
      </c>
      <c r="G448">
        <v>19.989999999999998</v>
      </c>
      <c r="H448" t="s">
        <v>18</v>
      </c>
      <c r="I448">
        <v>23.3</v>
      </c>
      <c r="J448">
        <v>49.906999999999996</v>
      </c>
      <c r="K448">
        <v>49.91</v>
      </c>
      <c r="L448">
        <v>49.912999999999997</v>
      </c>
      <c r="M448" t="s">
        <v>18</v>
      </c>
    </row>
    <row r="449" spans="1:13" x14ac:dyDescent="0.25">
      <c r="A449" s="1">
        <v>46211.707743252315</v>
      </c>
      <c r="B449">
        <v>226.93299999999999</v>
      </c>
      <c r="C449">
        <v>227.01300000000001</v>
      </c>
      <c r="D449">
        <v>227.01300000000001</v>
      </c>
      <c r="E449">
        <v>227.07599999999999</v>
      </c>
      <c r="F449">
        <v>16.47</v>
      </c>
      <c r="G449">
        <v>25.81</v>
      </c>
      <c r="H449" t="s">
        <v>18</v>
      </c>
      <c r="I449">
        <v>44.43</v>
      </c>
      <c r="J449">
        <v>49.915999999999997</v>
      </c>
      <c r="K449">
        <v>49.915999999999997</v>
      </c>
      <c r="L449">
        <v>49.917000000000002</v>
      </c>
      <c r="M449" t="s">
        <v>18</v>
      </c>
    </row>
    <row r="450" spans="1:13" x14ac:dyDescent="0.25">
      <c r="A450" s="1">
        <v>46211.707754849536</v>
      </c>
      <c r="B450">
        <v>226.95</v>
      </c>
      <c r="C450">
        <v>226.99</v>
      </c>
      <c r="D450">
        <v>226.99</v>
      </c>
      <c r="E450">
        <v>227.042</v>
      </c>
      <c r="F450">
        <v>27.21</v>
      </c>
      <c r="G450">
        <v>40.17</v>
      </c>
      <c r="H450" t="s">
        <v>18</v>
      </c>
      <c r="I450">
        <v>49.17</v>
      </c>
      <c r="J450">
        <v>49.918999999999997</v>
      </c>
      <c r="K450">
        <v>49.920999999999999</v>
      </c>
      <c r="L450">
        <v>49.923000000000002</v>
      </c>
      <c r="M450" t="s">
        <v>18</v>
      </c>
    </row>
    <row r="451" spans="1:13" x14ac:dyDescent="0.25">
      <c r="A451" s="1">
        <v>46211.707766435182</v>
      </c>
      <c r="B451">
        <v>227.072</v>
      </c>
      <c r="C451">
        <v>227.108</v>
      </c>
      <c r="D451">
        <v>227.108</v>
      </c>
      <c r="E451">
        <v>227.13200000000001</v>
      </c>
      <c r="F451">
        <v>15.71</v>
      </c>
      <c r="G451">
        <v>23.82</v>
      </c>
      <c r="H451" t="s">
        <v>18</v>
      </c>
      <c r="I451">
        <v>39.11</v>
      </c>
      <c r="J451">
        <v>49.926000000000002</v>
      </c>
      <c r="K451">
        <v>49.927</v>
      </c>
      <c r="L451">
        <v>49.929000000000002</v>
      </c>
      <c r="M451" t="s">
        <v>18</v>
      </c>
    </row>
    <row r="452" spans="1:13" x14ac:dyDescent="0.25">
      <c r="A452" s="1">
        <v>46211.707778032411</v>
      </c>
      <c r="B452">
        <v>227.12100000000001</v>
      </c>
      <c r="C452">
        <v>227.14500000000001</v>
      </c>
      <c r="D452">
        <v>227.14500000000001</v>
      </c>
      <c r="E452">
        <v>227.18899999999999</v>
      </c>
      <c r="F452">
        <v>28.1</v>
      </c>
      <c r="G452">
        <v>57.24</v>
      </c>
      <c r="H452" t="s">
        <v>18</v>
      </c>
      <c r="I452">
        <v>87.6</v>
      </c>
      <c r="J452">
        <v>49.93</v>
      </c>
      <c r="K452">
        <v>49.933</v>
      </c>
      <c r="L452">
        <v>49.935000000000002</v>
      </c>
      <c r="M452" t="s">
        <v>18</v>
      </c>
    </row>
    <row r="453" spans="1:13" x14ac:dyDescent="0.25">
      <c r="A453" s="1">
        <v>46211.707789618056</v>
      </c>
      <c r="B453">
        <v>227.12299999999999</v>
      </c>
      <c r="C453">
        <v>227.15199999999999</v>
      </c>
      <c r="D453">
        <v>227.15199999999999</v>
      </c>
      <c r="E453">
        <v>227.21199999999999</v>
      </c>
      <c r="F453">
        <v>26.75</v>
      </c>
      <c r="G453">
        <v>42.03</v>
      </c>
      <c r="H453" t="s">
        <v>18</v>
      </c>
      <c r="I453">
        <v>53.03</v>
      </c>
      <c r="J453">
        <v>49.936</v>
      </c>
      <c r="K453">
        <v>49.939</v>
      </c>
      <c r="L453">
        <v>49.942</v>
      </c>
      <c r="M453" t="s">
        <v>18</v>
      </c>
    </row>
    <row r="454" spans="1:13" x14ac:dyDescent="0.25">
      <c r="A454" s="1">
        <v>46211.707801203702</v>
      </c>
      <c r="B454">
        <v>227.06399999999999</v>
      </c>
      <c r="C454">
        <v>227.136</v>
      </c>
      <c r="D454">
        <v>227.136</v>
      </c>
      <c r="E454">
        <v>227.178</v>
      </c>
      <c r="F454">
        <v>19.239999999999998</v>
      </c>
      <c r="G454">
        <v>34.979999999999997</v>
      </c>
      <c r="H454" t="s">
        <v>18</v>
      </c>
      <c r="I454">
        <v>54.86</v>
      </c>
      <c r="J454">
        <v>49.942</v>
      </c>
      <c r="K454">
        <v>49.942</v>
      </c>
      <c r="L454">
        <v>49.942999999999998</v>
      </c>
      <c r="M454" t="s">
        <v>18</v>
      </c>
    </row>
    <row r="455" spans="1:13" x14ac:dyDescent="0.25">
      <c r="A455" s="1">
        <v>46211.707812789355</v>
      </c>
      <c r="B455">
        <v>227.03200000000001</v>
      </c>
      <c r="C455">
        <v>227.07900000000001</v>
      </c>
      <c r="D455">
        <v>227.07900000000001</v>
      </c>
      <c r="E455">
        <v>227.13200000000001</v>
      </c>
      <c r="F455">
        <v>27.66</v>
      </c>
      <c r="G455">
        <v>39.799999999999997</v>
      </c>
      <c r="H455" t="s">
        <v>18</v>
      </c>
      <c r="I455">
        <v>47.9</v>
      </c>
      <c r="J455">
        <v>49.941000000000003</v>
      </c>
      <c r="K455">
        <v>49.942</v>
      </c>
      <c r="L455">
        <v>49.942999999999998</v>
      </c>
      <c r="M455" t="s">
        <v>18</v>
      </c>
    </row>
    <row r="456" spans="1:13" x14ac:dyDescent="0.25">
      <c r="A456" s="1">
        <v>46211.707824375</v>
      </c>
      <c r="B456">
        <v>227.04400000000001</v>
      </c>
      <c r="C456">
        <v>227.09800000000001</v>
      </c>
      <c r="D456">
        <v>227.09800000000001</v>
      </c>
      <c r="E456">
        <v>227.136</v>
      </c>
      <c r="F456">
        <v>25.33</v>
      </c>
      <c r="G456">
        <v>37.299999999999997</v>
      </c>
      <c r="H456" t="s">
        <v>18</v>
      </c>
      <c r="I456">
        <v>59.4</v>
      </c>
      <c r="J456">
        <v>49.941000000000003</v>
      </c>
      <c r="K456">
        <v>49.942</v>
      </c>
      <c r="L456">
        <v>49.942999999999998</v>
      </c>
      <c r="M456" t="s">
        <v>18</v>
      </c>
    </row>
    <row r="457" spans="1:13" x14ac:dyDescent="0.25">
      <c r="A457" s="1">
        <v>46211.707835972222</v>
      </c>
      <c r="B457">
        <v>226.92599999999999</v>
      </c>
      <c r="C457">
        <v>227.036</v>
      </c>
      <c r="D457">
        <v>227.036</v>
      </c>
      <c r="E457">
        <v>227.10400000000001</v>
      </c>
      <c r="F457">
        <v>25.33</v>
      </c>
      <c r="G457">
        <v>44.37</v>
      </c>
      <c r="H457" t="s">
        <v>18</v>
      </c>
      <c r="I457">
        <v>64</v>
      </c>
      <c r="J457">
        <v>49.939</v>
      </c>
      <c r="K457">
        <v>49.94</v>
      </c>
      <c r="L457">
        <v>49.941000000000003</v>
      </c>
      <c r="M457" t="s">
        <v>18</v>
      </c>
    </row>
    <row r="458" spans="1:13" x14ac:dyDescent="0.25">
      <c r="A458" s="1">
        <v>46211.707847557867</v>
      </c>
      <c r="B458">
        <v>227.05600000000001</v>
      </c>
      <c r="C458">
        <v>227.084</v>
      </c>
      <c r="D458">
        <v>227.084</v>
      </c>
      <c r="E458">
        <v>227.107</v>
      </c>
      <c r="F458">
        <v>62.83</v>
      </c>
      <c r="G458">
        <v>86.97</v>
      </c>
      <c r="H458" t="s">
        <v>18</v>
      </c>
      <c r="I458">
        <v>98.09</v>
      </c>
      <c r="J458">
        <v>49.936999999999998</v>
      </c>
      <c r="K458">
        <v>49.938000000000002</v>
      </c>
      <c r="L458">
        <v>49.939</v>
      </c>
      <c r="M458" t="s">
        <v>18</v>
      </c>
    </row>
    <row r="459" spans="1:13" x14ac:dyDescent="0.25">
      <c r="A459" s="1">
        <v>46211.70785914352</v>
      </c>
      <c r="B459">
        <v>227.01499999999999</v>
      </c>
      <c r="C459">
        <v>227.08600000000001</v>
      </c>
      <c r="D459">
        <v>227.08600000000001</v>
      </c>
      <c r="E459">
        <v>227.16200000000001</v>
      </c>
      <c r="F459">
        <v>18.59</v>
      </c>
      <c r="G459">
        <v>34.700000000000003</v>
      </c>
      <c r="H459" t="s">
        <v>18</v>
      </c>
      <c r="I459">
        <v>59.81</v>
      </c>
      <c r="J459">
        <v>49.935000000000002</v>
      </c>
      <c r="K459">
        <v>49.936</v>
      </c>
      <c r="L459">
        <v>49.936</v>
      </c>
      <c r="M459" t="s">
        <v>18</v>
      </c>
    </row>
    <row r="460" spans="1:13" x14ac:dyDescent="0.25">
      <c r="A460" s="1">
        <v>46211.707870740742</v>
      </c>
      <c r="B460">
        <v>226.999</v>
      </c>
      <c r="C460">
        <v>227.03700000000001</v>
      </c>
      <c r="D460">
        <v>227.03700000000001</v>
      </c>
      <c r="E460">
        <v>227.084</v>
      </c>
      <c r="F460">
        <v>25.81</v>
      </c>
      <c r="G460">
        <v>65.900000000000006</v>
      </c>
      <c r="H460" t="s">
        <v>18</v>
      </c>
      <c r="I460">
        <v>95.93</v>
      </c>
      <c r="J460">
        <v>49.929000000000002</v>
      </c>
      <c r="K460">
        <v>49.932000000000002</v>
      </c>
      <c r="L460">
        <v>49.933999999999997</v>
      </c>
      <c r="M460" t="s">
        <v>18</v>
      </c>
    </row>
    <row r="461" spans="1:13" x14ac:dyDescent="0.25">
      <c r="A461" s="1">
        <v>46211.707882326387</v>
      </c>
      <c r="B461">
        <v>226.72900000000001</v>
      </c>
      <c r="C461">
        <v>226.90799999999999</v>
      </c>
      <c r="D461">
        <v>226.90799999999999</v>
      </c>
      <c r="E461">
        <v>226.96899999999999</v>
      </c>
      <c r="F461">
        <v>26.28</v>
      </c>
      <c r="G461">
        <v>50.9</v>
      </c>
      <c r="H461" t="s">
        <v>18</v>
      </c>
      <c r="I461">
        <v>69.180000000000007</v>
      </c>
      <c r="J461">
        <v>49.923999999999999</v>
      </c>
      <c r="K461">
        <v>49.926000000000002</v>
      </c>
      <c r="L461">
        <v>49.927999999999997</v>
      </c>
      <c r="M461" t="s">
        <v>18</v>
      </c>
    </row>
    <row r="462" spans="1:13" x14ac:dyDescent="0.25">
      <c r="A462" s="1">
        <v>46211.70789391204</v>
      </c>
      <c r="B462">
        <v>226.92400000000001</v>
      </c>
      <c r="C462">
        <v>226.94300000000001</v>
      </c>
      <c r="D462">
        <v>226.94300000000001</v>
      </c>
      <c r="E462">
        <v>226.97200000000001</v>
      </c>
      <c r="F462">
        <v>21.07</v>
      </c>
      <c r="G462">
        <v>36.5</v>
      </c>
      <c r="H462" t="s">
        <v>18</v>
      </c>
      <c r="I462">
        <v>48.92</v>
      </c>
      <c r="J462">
        <v>49.923000000000002</v>
      </c>
      <c r="K462">
        <v>49.923999999999999</v>
      </c>
      <c r="L462">
        <v>49.924999999999997</v>
      </c>
      <c r="M462" t="s">
        <v>18</v>
      </c>
    </row>
    <row r="463" spans="1:13" x14ac:dyDescent="0.25">
      <c r="A463" s="1">
        <v>46211.707905509262</v>
      </c>
      <c r="B463">
        <v>226.95400000000001</v>
      </c>
      <c r="C463">
        <v>227.023</v>
      </c>
      <c r="D463">
        <v>227.023</v>
      </c>
      <c r="E463">
        <v>227.08699999999999</v>
      </c>
      <c r="F463">
        <v>18.59</v>
      </c>
      <c r="G463">
        <v>29.55</v>
      </c>
      <c r="H463" t="s">
        <v>18</v>
      </c>
      <c r="I463">
        <v>43.3</v>
      </c>
      <c r="J463">
        <v>49.923000000000002</v>
      </c>
      <c r="K463">
        <v>49.923999999999999</v>
      </c>
      <c r="L463">
        <v>49.924999999999997</v>
      </c>
      <c r="M463" t="s">
        <v>18</v>
      </c>
    </row>
    <row r="464" spans="1:13" x14ac:dyDescent="0.25">
      <c r="A464" s="1">
        <v>46211.707917106483</v>
      </c>
      <c r="B464">
        <v>226.99</v>
      </c>
      <c r="C464">
        <v>227.042</v>
      </c>
      <c r="D464">
        <v>227.042</v>
      </c>
      <c r="E464">
        <v>227.09299999999999</v>
      </c>
      <c r="F464">
        <v>27.66</v>
      </c>
      <c r="G464">
        <v>40.96</v>
      </c>
      <c r="H464" t="s">
        <v>18</v>
      </c>
      <c r="I464">
        <v>59.19</v>
      </c>
      <c r="J464">
        <v>49.926000000000002</v>
      </c>
      <c r="K464">
        <v>49.926000000000002</v>
      </c>
      <c r="L464">
        <v>49.927</v>
      </c>
      <c r="M464" t="s">
        <v>18</v>
      </c>
    </row>
    <row r="465" spans="1:13" x14ac:dyDescent="0.25">
      <c r="A465" s="1">
        <v>46211.707928692129</v>
      </c>
      <c r="B465">
        <v>227.035</v>
      </c>
      <c r="C465">
        <v>227.119</v>
      </c>
      <c r="D465">
        <v>227.119</v>
      </c>
      <c r="E465">
        <v>227.179</v>
      </c>
      <c r="F465">
        <v>17.91</v>
      </c>
      <c r="G465">
        <v>43.53</v>
      </c>
      <c r="H465" t="s">
        <v>18</v>
      </c>
      <c r="I465">
        <v>65.14</v>
      </c>
      <c r="J465">
        <v>49.926000000000002</v>
      </c>
      <c r="K465">
        <v>49.927</v>
      </c>
      <c r="L465">
        <v>49.927999999999997</v>
      </c>
      <c r="M465" t="s">
        <v>18</v>
      </c>
    </row>
    <row r="466" spans="1:13" x14ac:dyDescent="0.25">
      <c r="A466" s="1">
        <v>46211.707940277774</v>
      </c>
      <c r="B466">
        <v>227.083</v>
      </c>
      <c r="C466">
        <v>227.13399999999999</v>
      </c>
      <c r="D466">
        <v>227.13399999999999</v>
      </c>
      <c r="E466">
        <v>227.17699999999999</v>
      </c>
      <c r="F466">
        <v>15.71</v>
      </c>
      <c r="G466">
        <v>61.16</v>
      </c>
      <c r="H466" t="s">
        <v>18</v>
      </c>
      <c r="I466">
        <v>102.52</v>
      </c>
      <c r="J466">
        <v>49.927</v>
      </c>
      <c r="K466">
        <v>49.927999999999997</v>
      </c>
      <c r="L466">
        <v>49.93</v>
      </c>
      <c r="M466" t="s">
        <v>18</v>
      </c>
    </row>
    <row r="467" spans="1:13" x14ac:dyDescent="0.25">
      <c r="A467" s="1">
        <v>46211.707951875003</v>
      </c>
      <c r="B467">
        <v>227.101</v>
      </c>
      <c r="C467">
        <v>227.136</v>
      </c>
      <c r="D467">
        <v>227.136</v>
      </c>
      <c r="E467">
        <v>227.18700000000001</v>
      </c>
      <c r="F467">
        <v>24.33</v>
      </c>
      <c r="G467">
        <v>45.09</v>
      </c>
      <c r="H467" t="s">
        <v>18</v>
      </c>
      <c r="I467">
        <v>58.98</v>
      </c>
      <c r="J467">
        <v>49.93</v>
      </c>
      <c r="K467">
        <v>49.930999999999997</v>
      </c>
      <c r="L467">
        <v>49.930999999999997</v>
      </c>
      <c r="M467" t="s">
        <v>18</v>
      </c>
    </row>
    <row r="468" spans="1:13" x14ac:dyDescent="0.25">
      <c r="A468" s="1">
        <v>46211.707963460649</v>
      </c>
      <c r="B468">
        <v>227.09700000000001</v>
      </c>
      <c r="C468">
        <v>227.14400000000001</v>
      </c>
      <c r="D468">
        <v>227.14400000000001</v>
      </c>
      <c r="E468">
        <v>227.19499999999999</v>
      </c>
      <c r="F468">
        <v>29.8</v>
      </c>
      <c r="G468">
        <v>41.26</v>
      </c>
      <c r="H468" t="s">
        <v>18</v>
      </c>
      <c r="I468">
        <v>53.96</v>
      </c>
      <c r="J468">
        <v>49.930999999999997</v>
      </c>
      <c r="K468">
        <v>49.932000000000002</v>
      </c>
      <c r="L468">
        <v>49.933</v>
      </c>
      <c r="M468" t="s">
        <v>18</v>
      </c>
    </row>
    <row r="469" spans="1:13" x14ac:dyDescent="0.25">
      <c r="A469" s="1">
        <v>46211.70797505787</v>
      </c>
      <c r="B469">
        <v>227.10300000000001</v>
      </c>
      <c r="C469">
        <v>227.12799999999999</v>
      </c>
      <c r="D469">
        <v>227.12799999999999</v>
      </c>
      <c r="E469">
        <v>227.148</v>
      </c>
      <c r="F469">
        <v>19.239999999999998</v>
      </c>
      <c r="G469">
        <v>35.33</v>
      </c>
      <c r="H469" t="s">
        <v>18</v>
      </c>
      <c r="I469">
        <v>45.25</v>
      </c>
      <c r="J469">
        <v>49.930999999999997</v>
      </c>
      <c r="K469">
        <v>49.933</v>
      </c>
      <c r="L469">
        <v>49.933</v>
      </c>
      <c r="M469" t="s">
        <v>18</v>
      </c>
    </row>
    <row r="470" spans="1:13" x14ac:dyDescent="0.25">
      <c r="A470" s="1">
        <v>46211.707986643516</v>
      </c>
      <c r="B470">
        <v>227.018</v>
      </c>
      <c r="C470">
        <v>227.07300000000001</v>
      </c>
      <c r="D470">
        <v>227.07300000000001</v>
      </c>
      <c r="E470">
        <v>227.12299999999999</v>
      </c>
      <c r="F470">
        <v>19.87</v>
      </c>
      <c r="G470">
        <v>44.7</v>
      </c>
      <c r="H470" t="s">
        <v>18</v>
      </c>
      <c r="I470">
        <v>56.63</v>
      </c>
      <c r="J470">
        <v>49.924999999999997</v>
      </c>
      <c r="K470">
        <v>49.927999999999997</v>
      </c>
      <c r="L470">
        <v>49.930999999999997</v>
      </c>
      <c r="M470" t="s">
        <v>18</v>
      </c>
    </row>
    <row r="471" spans="1:13" x14ac:dyDescent="0.25">
      <c r="A471" s="1">
        <v>46211.707998229169</v>
      </c>
      <c r="B471">
        <v>226.88200000000001</v>
      </c>
      <c r="C471">
        <v>226.96899999999999</v>
      </c>
      <c r="D471">
        <v>226.96899999999999</v>
      </c>
      <c r="E471">
        <v>227.04</v>
      </c>
      <c r="F471">
        <v>23.3</v>
      </c>
      <c r="G471">
        <v>48.36</v>
      </c>
      <c r="H471" t="s">
        <v>18</v>
      </c>
      <c r="I471">
        <v>63.61</v>
      </c>
      <c r="J471">
        <v>49.92</v>
      </c>
      <c r="K471">
        <v>49.921999999999997</v>
      </c>
      <c r="L471">
        <v>49.924999999999997</v>
      </c>
      <c r="M471" t="s">
        <v>18</v>
      </c>
    </row>
    <row r="472" spans="1:13" x14ac:dyDescent="0.25">
      <c r="A472" s="1">
        <v>46211.70800982639</v>
      </c>
      <c r="B472">
        <v>227.023</v>
      </c>
      <c r="C472">
        <v>227.04300000000001</v>
      </c>
      <c r="D472">
        <v>227.04300000000001</v>
      </c>
      <c r="E472">
        <v>227.083</v>
      </c>
      <c r="F472">
        <v>23.82</v>
      </c>
      <c r="G472">
        <v>31.49</v>
      </c>
      <c r="H472" t="s">
        <v>18</v>
      </c>
      <c r="I472">
        <v>42.73</v>
      </c>
      <c r="J472">
        <v>49.917999999999999</v>
      </c>
      <c r="K472">
        <v>49.917999999999999</v>
      </c>
      <c r="L472">
        <v>49.918999999999997</v>
      </c>
      <c r="M472" t="s">
        <v>18</v>
      </c>
    </row>
    <row r="473" spans="1:13" x14ac:dyDescent="0.25">
      <c r="A473" s="1">
        <v>46211.708021423612</v>
      </c>
      <c r="B473">
        <v>227.12299999999999</v>
      </c>
      <c r="C473">
        <v>227.12899999999999</v>
      </c>
      <c r="D473">
        <v>227.12899999999999</v>
      </c>
      <c r="E473">
        <v>227.136</v>
      </c>
      <c r="F473">
        <v>45.52</v>
      </c>
      <c r="G473">
        <v>74.27</v>
      </c>
      <c r="H473" t="s">
        <v>18</v>
      </c>
      <c r="I473">
        <v>92.13</v>
      </c>
      <c r="J473">
        <v>49.917000000000002</v>
      </c>
      <c r="K473">
        <v>49.917000000000002</v>
      </c>
      <c r="L473">
        <v>49.917999999999999</v>
      </c>
      <c r="M473" t="s">
        <v>18</v>
      </c>
    </row>
    <row r="474" spans="1:13" x14ac:dyDescent="0.25">
      <c r="A474" s="1">
        <v>46211.708033009258</v>
      </c>
      <c r="B474">
        <v>227.07900000000001</v>
      </c>
      <c r="C474">
        <v>227.10300000000001</v>
      </c>
      <c r="D474">
        <v>227.10300000000001</v>
      </c>
      <c r="E474">
        <v>227.126</v>
      </c>
      <c r="F474">
        <v>24.33</v>
      </c>
      <c r="G474">
        <v>53.68</v>
      </c>
      <c r="H474" t="s">
        <v>18</v>
      </c>
      <c r="I474">
        <v>77.430000000000007</v>
      </c>
      <c r="J474">
        <v>49.915999999999997</v>
      </c>
      <c r="K474">
        <v>49.915999999999997</v>
      </c>
      <c r="L474">
        <v>49.917000000000002</v>
      </c>
      <c r="M474" t="s">
        <v>18</v>
      </c>
    </row>
    <row r="475" spans="1:13" x14ac:dyDescent="0.25">
      <c r="A475" s="1">
        <v>46211.708044606479</v>
      </c>
      <c r="B475">
        <v>227.011</v>
      </c>
      <c r="C475">
        <v>227.04499999999999</v>
      </c>
      <c r="D475">
        <v>227.04499999999999</v>
      </c>
      <c r="E475">
        <v>227.07</v>
      </c>
      <c r="F475">
        <v>32.19</v>
      </c>
      <c r="G475">
        <v>62</v>
      </c>
      <c r="H475" t="s">
        <v>18</v>
      </c>
      <c r="I475">
        <v>79.63</v>
      </c>
      <c r="J475">
        <v>49.917000000000002</v>
      </c>
      <c r="K475">
        <v>49.917000000000002</v>
      </c>
      <c r="L475">
        <v>49.918999999999997</v>
      </c>
      <c r="M475" t="s">
        <v>18</v>
      </c>
    </row>
    <row r="476" spans="1:13" x14ac:dyDescent="0.25">
      <c r="A476" s="1">
        <v>46211.708056203701</v>
      </c>
      <c r="B476">
        <v>227.08699999999999</v>
      </c>
      <c r="C476">
        <v>227.12700000000001</v>
      </c>
      <c r="D476">
        <v>227.12700000000001</v>
      </c>
      <c r="E476">
        <v>227.15199999999999</v>
      </c>
      <c r="F476">
        <v>36.840000000000003</v>
      </c>
      <c r="G476">
        <v>66.599999999999994</v>
      </c>
      <c r="H476" t="s">
        <v>18</v>
      </c>
      <c r="I476">
        <v>100.82</v>
      </c>
      <c r="J476">
        <v>49.92</v>
      </c>
      <c r="K476">
        <v>49.92</v>
      </c>
      <c r="L476">
        <v>49.920999999999999</v>
      </c>
      <c r="M476" t="s">
        <v>18</v>
      </c>
    </row>
    <row r="477" spans="1:13" x14ac:dyDescent="0.25">
      <c r="A477" s="1">
        <v>46211.708067789354</v>
      </c>
      <c r="B477">
        <v>227.09800000000001</v>
      </c>
      <c r="C477">
        <v>227.11799999999999</v>
      </c>
      <c r="D477">
        <v>227.11799999999999</v>
      </c>
      <c r="E477">
        <v>227.155</v>
      </c>
      <c r="F477">
        <v>25.33</v>
      </c>
      <c r="G477">
        <v>45.9</v>
      </c>
      <c r="H477" t="s">
        <v>18</v>
      </c>
      <c r="I477">
        <v>64.38</v>
      </c>
      <c r="J477">
        <v>49.92</v>
      </c>
      <c r="K477">
        <v>49.921999999999997</v>
      </c>
      <c r="L477">
        <v>49.923000000000002</v>
      </c>
      <c r="M477" t="s">
        <v>18</v>
      </c>
    </row>
    <row r="478" spans="1:13" x14ac:dyDescent="0.25">
      <c r="A478" s="1">
        <v>46211.708079386575</v>
      </c>
      <c r="B478">
        <v>227.08099999999999</v>
      </c>
      <c r="C478">
        <v>227.12799999999999</v>
      </c>
      <c r="D478">
        <v>227.12799999999999</v>
      </c>
      <c r="E478">
        <v>227.148</v>
      </c>
      <c r="F478">
        <v>19.239999999999998</v>
      </c>
      <c r="G478">
        <v>40.72</v>
      </c>
      <c r="H478" t="s">
        <v>18</v>
      </c>
      <c r="I478">
        <v>61.44</v>
      </c>
      <c r="J478">
        <v>49.923000000000002</v>
      </c>
      <c r="K478">
        <v>49.923999999999999</v>
      </c>
      <c r="L478">
        <v>49.923999999999999</v>
      </c>
      <c r="M478" t="s">
        <v>18</v>
      </c>
    </row>
    <row r="479" spans="1:13" x14ac:dyDescent="0.25">
      <c r="A479" s="1">
        <v>46211.708090972221</v>
      </c>
      <c r="B479">
        <v>227.06800000000001</v>
      </c>
      <c r="C479">
        <v>227.10300000000001</v>
      </c>
      <c r="D479">
        <v>227.10300000000001</v>
      </c>
      <c r="E479">
        <v>227.13499999999999</v>
      </c>
      <c r="F479">
        <v>19.87</v>
      </c>
      <c r="G479">
        <v>32.04</v>
      </c>
      <c r="H479" t="s">
        <v>18</v>
      </c>
      <c r="I479">
        <v>52.57</v>
      </c>
      <c r="J479">
        <v>49.923999999999999</v>
      </c>
      <c r="K479">
        <v>49.926000000000002</v>
      </c>
      <c r="L479">
        <v>49.927</v>
      </c>
      <c r="M479" t="s">
        <v>18</v>
      </c>
    </row>
    <row r="480" spans="1:13" x14ac:dyDescent="0.25">
      <c r="A480" s="1">
        <v>46211.708102569442</v>
      </c>
      <c r="B480">
        <v>227.084</v>
      </c>
      <c r="C480">
        <v>227.11099999999999</v>
      </c>
      <c r="D480">
        <v>227.11099999999999</v>
      </c>
      <c r="E480">
        <v>227.13399999999999</v>
      </c>
      <c r="F480">
        <v>21.65</v>
      </c>
      <c r="G480">
        <v>40.17</v>
      </c>
      <c r="H480" t="s">
        <v>18</v>
      </c>
      <c r="I480">
        <v>62.63</v>
      </c>
      <c r="J480">
        <v>49.927999999999997</v>
      </c>
      <c r="K480">
        <v>49.930999999999997</v>
      </c>
      <c r="L480">
        <v>49.935000000000002</v>
      </c>
      <c r="M480" t="s">
        <v>18</v>
      </c>
    </row>
    <row r="481" spans="1:13" x14ac:dyDescent="0.25">
      <c r="A481" s="1">
        <v>46211.708114155095</v>
      </c>
      <c r="B481">
        <v>227.13499999999999</v>
      </c>
      <c r="C481">
        <v>227.178</v>
      </c>
      <c r="D481">
        <v>227.178</v>
      </c>
      <c r="E481">
        <v>227.24199999999999</v>
      </c>
      <c r="F481">
        <v>26.75</v>
      </c>
      <c r="G481">
        <v>32.270000000000003</v>
      </c>
      <c r="H481" t="s">
        <v>18</v>
      </c>
      <c r="I481">
        <v>43.87</v>
      </c>
      <c r="J481">
        <v>49.936999999999998</v>
      </c>
      <c r="K481">
        <v>49.941000000000003</v>
      </c>
      <c r="L481">
        <v>49.945</v>
      </c>
      <c r="M481" t="s">
        <v>18</v>
      </c>
    </row>
    <row r="482" spans="1:13" x14ac:dyDescent="0.25">
      <c r="A482" s="1">
        <v>46211.708125740741</v>
      </c>
      <c r="B482">
        <v>227.15799999999999</v>
      </c>
      <c r="C482">
        <v>227.197</v>
      </c>
      <c r="D482">
        <v>227.197</v>
      </c>
      <c r="E482">
        <v>227.22399999999999</v>
      </c>
      <c r="F482">
        <v>17.91</v>
      </c>
      <c r="G482">
        <v>31.96</v>
      </c>
      <c r="H482" t="s">
        <v>18</v>
      </c>
      <c r="I482">
        <v>49.92</v>
      </c>
      <c r="J482">
        <v>49.945</v>
      </c>
      <c r="K482">
        <v>49.948999999999998</v>
      </c>
      <c r="L482">
        <v>49.953000000000003</v>
      </c>
      <c r="M482" t="s">
        <v>18</v>
      </c>
    </row>
    <row r="483" spans="1:13" x14ac:dyDescent="0.25">
      <c r="A483" s="1">
        <v>46211.708137326386</v>
      </c>
      <c r="B483">
        <v>227.161</v>
      </c>
      <c r="C483">
        <v>227.221</v>
      </c>
      <c r="D483">
        <v>227.221</v>
      </c>
      <c r="E483">
        <v>227.24700000000001</v>
      </c>
      <c r="F483">
        <v>19.239999999999998</v>
      </c>
      <c r="G483">
        <v>28.96</v>
      </c>
      <c r="H483" t="s">
        <v>18</v>
      </c>
      <c r="I483">
        <v>44.15</v>
      </c>
      <c r="J483">
        <v>49.954999999999998</v>
      </c>
      <c r="K483">
        <v>49.959000000000003</v>
      </c>
      <c r="L483">
        <v>49.962000000000003</v>
      </c>
      <c r="M483" t="s">
        <v>18</v>
      </c>
    </row>
    <row r="484" spans="1:13" x14ac:dyDescent="0.25">
      <c r="A484" s="1">
        <v>46211.708148912039</v>
      </c>
      <c r="B484">
        <v>227.154</v>
      </c>
      <c r="C484">
        <v>227.19900000000001</v>
      </c>
      <c r="D484">
        <v>227.19900000000001</v>
      </c>
      <c r="E484">
        <v>227.249</v>
      </c>
      <c r="F484">
        <v>17.91</v>
      </c>
      <c r="G484">
        <v>32.5</v>
      </c>
      <c r="H484" t="s">
        <v>18</v>
      </c>
      <c r="I484">
        <v>39.11</v>
      </c>
      <c r="J484">
        <v>49.963999999999999</v>
      </c>
      <c r="K484">
        <v>49.966000000000001</v>
      </c>
      <c r="L484">
        <v>49.969000000000001</v>
      </c>
      <c r="M484" t="s">
        <v>18</v>
      </c>
    </row>
    <row r="485" spans="1:13" x14ac:dyDescent="0.25">
      <c r="A485" s="1">
        <v>46211.708160486109</v>
      </c>
      <c r="B485">
        <v>227.15100000000001</v>
      </c>
      <c r="C485">
        <v>227.19399999999999</v>
      </c>
      <c r="D485">
        <v>227.19399999999999</v>
      </c>
      <c r="E485">
        <v>227.21899999999999</v>
      </c>
      <c r="F485">
        <v>16.47</v>
      </c>
      <c r="G485">
        <v>27.66</v>
      </c>
      <c r="H485" t="s">
        <v>18</v>
      </c>
      <c r="I485">
        <v>37.83</v>
      </c>
      <c r="J485">
        <v>49.97</v>
      </c>
      <c r="K485">
        <v>49.972000000000001</v>
      </c>
      <c r="L485">
        <v>49.973999999999997</v>
      </c>
      <c r="M485" t="s">
        <v>18</v>
      </c>
    </row>
    <row r="486" spans="1:13" x14ac:dyDescent="0.25">
      <c r="A486" s="1">
        <v>46211.708172071762</v>
      </c>
      <c r="B486">
        <v>227.11600000000001</v>
      </c>
      <c r="C486">
        <v>227.148</v>
      </c>
      <c r="D486">
        <v>227.148</v>
      </c>
      <c r="E486">
        <v>227.18299999999999</v>
      </c>
      <c r="F486">
        <v>22.21</v>
      </c>
      <c r="G486">
        <v>65.260000000000005</v>
      </c>
      <c r="H486" t="s">
        <v>18</v>
      </c>
      <c r="I486">
        <v>90.09</v>
      </c>
      <c r="J486">
        <v>49.973999999999997</v>
      </c>
      <c r="K486">
        <v>49.975000000000001</v>
      </c>
      <c r="L486">
        <v>49.975999999999999</v>
      </c>
      <c r="M486" t="s">
        <v>18</v>
      </c>
    </row>
    <row r="487" spans="1:13" x14ac:dyDescent="0.25">
      <c r="A487" s="1">
        <v>46211.708183645831</v>
      </c>
      <c r="B487">
        <v>227.15100000000001</v>
      </c>
      <c r="C487">
        <v>227.17099999999999</v>
      </c>
      <c r="D487">
        <v>227.17099999999999</v>
      </c>
      <c r="E487">
        <v>227.185</v>
      </c>
      <c r="F487">
        <v>15.71</v>
      </c>
      <c r="G487">
        <v>33.25</v>
      </c>
      <c r="H487" t="s">
        <v>18</v>
      </c>
      <c r="I487">
        <v>52.33</v>
      </c>
      <c r="J487">
        <v>49.976999999999997</v>
      </c>
      <c r="K487">
        <v>49.976999999999997</v>
      </c>
      <c r="L487">
        <v>49.978000000000002</v>
      </c>
      <c r="M487" t="s">
        <v>18</v>
      </c>
    </row>
    <row r="488" spans="1:13" x14ac:dyDescent="0.25">
      <c r="A488" s="1">
        <v>46211.708195231484</v>
      </c>
      <c r="B488">
        <v>227.102</v>
      </c>
      <c r="C488">
        <v>227.12700000000001</v>
      </c>
      <c r="D488">
        <v>227.12700000000001</v>
      </c>
      <c r="E488">
        <v>227.17699999999999</v>
      </c>
      <c r="F488">
        <v>34.049999999999997</v>
      </c>
      <c r="G488">
        <v>89.74</v>
      </c>
      <c r="H488" t="s">
        <v>18</v>
      </c>
      <c r="I488">
        <v>118.48</v>
      </c>
      <c r="J488">
        <v>49.973999999999997</v>
      </c>
      <c r="K488">
        <v>49.975999999999999</v>
      </c>
      <c r="L488">
        <v>49.976999999999997</v>
      </c>
      <c r="M488" t="s">
        <v>18</v>
      </c>
    </row>
    <row r="489" spans="1:13" x14ac:dyDescent="0.25">
      <c r="A489" s="1">
        <v>46211.708206805553</v>
      </c>
      <c r="B489">
        <v>227.06399999999999</v>
      </c>
      <c r="C489">
        <v>227.108</v>
      </c>
      <c r="D489">
        <v>227.108</v>
      </c>
      <c r="E489">
        <v>227.142</v>
      </c>
      <c r="F489">
        <v>24.84</v>
      </c>
      <c r="G489">
        <v>42.21</v>
      </c>
      <c r="H489" t="s">
        <v>18</v>
      </c>
      <c r="I489">
        <v>75.98</v>
      </c>
      <c r="J489">
        <v>49.972999999999999</v>
      </c>
      <c r="K489">
        <v>49.973999999999997</v>
      </c>
      <c r="L489">
        <v>49.973999999999997</v>
      </c>
      <c r="M489" t="s">
        <v>18</v>
      </c>
    </row>
    <row r="490" spans="1:13" x14ac:dyDescent="0.25">
      <c r="A490" s="1">
        <v>46211.708218391206</v>
      </c>
      <c r="B490">
        <v>226.95099999999999</v>
      </c>
      <c r="C490">
        <v>227.041</v>
      </c>
      <c r="D490">
        <v>227.041</v>
      </c>
      <c r="E490">
        <v>227.08600000000001</v>
      </c>
      <c r="F490">
        <v>18.59</v>
      </c>
      <c r="G490">
        <v>26.93</v>
      </c>
      <c r="H490" t="s">
        <v>18</v>
      </c>
      <c r="I490">
        <v>41.26</v>
      </c>
      <c r="J490">
        <v>49.969000000000001</v>
      </c>
      <c r="K490">
        <v>49.970999999999997</v>
      </c>
      <c r="L490">
        <v>49.973999999999997</v>
      </c>
      <c r="M490" t="s">
        <v>18</v>
      </c>
    </row>
    <row r="491" spans="1:13" x14ac:dyDescent="0.25">
      <c r="A491" s="1">
        <v>46211.708229965276</v>
      </c>
      <c r="B491">
        <v>226.977</v>
      </c>
      <c r="C491">
        <v>227.04400000000001</v>
      </c>
      <c r="D491">
        <v>227.04400000000001</v>
      </c>
      <c r="E491">
        <v>227.12799999999999</v>
      </c>
      <c r="F491">
        <v>19.239999999999998</v>
      </c>
      <c r="G491">
        <v>32.340000000000003</v>
      </c>
      <c r="H491" t="s">
        <v>18</v>
      </c>
      <c r="I491">
        <v>48.16</v>
      </c>
      <c r="J491">
        <v>49.969000000000001</v>
      </c>
      <c r="K491">
        <v>49.969000000000001</v>
      </c>
      <c r="L491">
        <v>49.97</v>
      </c>
      <c r="M491" t="s">
        <v>18</v>
      </c>
    </row>
    <row r="492" spans="1:13" x14ac:dyDescent="0.25">
      <c r="A492" s="1">
        <v>46211.708241550929</v>
      </c>
      <c r="B492">
        <v>227.047</v>
      </c>
      <c r="C492">
        <v>227.11099999999999</v>
      </c>
      <c r="D492">
        <v>227.11099999999999</v>
      </c>
      <c r="E492">
        <v>227.22499999999999</v>
      </c>
      <c r="F492">
        <v>27.21</v>
      </c>
      <c r="G492">
        <v>49.12</v>
      </c>
      <c r="H492" t="s">
        <v>18</v>
      </c>
      <c r="I492">
        <v>63.42</v>
      </c>
      <c r="J492">
        <v>49.969000000000001</v>
      </c>
      <c r="K492">
        <v>49.97</v>
      </c>
      <c r="L492">
        <v>49.970999999999997</v>
      </c>
      <c r="M492" t="s">
        <v>18</v>
      </c>
    </row>
    <row r="493" spans="1:13" x14ac:dyDescent="0.25">
      <c r="A493" s="1">
        <v>46211.708253124998</v>
      </c>
      <c r="B493">
        <v>226.91499999999999</v>
      </c>
      <c r="C493">
        <v>227.053</v>
      </c>
      <c r="D493">
        <v>227.053</v>
      </c>
      <c r="E493">
        <v>227.13300000000001</v>
      </c>
      <c r="F493">
        <v>21.65</v>
      </c>
      <c r="G493">
        <v>53.82</v>
      </c>
      <c r="H493" t="s">
        <v>18</v>
      </c>
      <c r="I493">
        <v>91.05</v>
      </c>
      <c r="J493">
        <v>49.970999999999997</v>
      </c>
      <c r="K493">
        <v>49.970999999999997</v>
      </c>
      <c r="L493">
        <v>49.972000000000001</v>
      </c>
      <c r="M493" t="s">
        <v>18</v>
      </c>
    </row>
    <row r="494" spans="1:13" x14ac:dyDescent="0.25">
      <c r="A494" s="1">
        <v>46211.708264710651</v>
      </c>
      <c r="B494">
        <v>226.983</v>
      </c>
      <c r="C494">
        <v>227.02</v>
      </c>
      <c r="D494">
        <v>227.02</v>
      </c>
      <c r="E494">
        <v>227.054</v>
      </c>
      <c r="F494">
        <v>29.8</v>
      </c>
      <c r="G494">
        <v>72.36</v>
      </c>
      <c r="H494" t="s">
        <v>18</v>
      </c>
      <c r="I494">
        <v>110.06</v>
      </c>
      <c r="J494">
        <v>49.970999999999997</v>
      </c>
      <c r="K494">
        <v>49.970999999999997</v>
      </c>
      <c r="L494">
        <v>49.972000000000001</v>
      </c>
      <c r="M494" t="s">
        <v>18</v>
      </c>
    </row>
    <row r="495" spans="1:13" x14ac:dyDescent="0.25">
      <c r="A495" s="1">
        <v>46211.70827628472</v>
      </c>
      <c r="B495">
        <v>227.029</v>
      </c>
      <c r="C495">
        <v>227.09700000000001</v>
      </c>
      <c r="D495">
        <v>227.09700000000001</v>
      </c>
      <c r="E495">
        <v>227.16900000000001</v>
      </c>
      <c r="F495">
        <v>22.76</v>
      </c>
      <c r="G495">
        <v>47.54</v>
      </c>
      <c r="H495" t="s">
        <v>18</v>
      </c>
      <c r="I495">
        <v>69.540000000000006</v>
      </c>
      <c r="J495">
        <v>49.97</v>
      </c>
      <c r="K495">
        <v>49.970999999999997</v>
      </c>
      <c r="L495">
        <v>49.972999999999999</v>
      </c>
      <c r="M495" t="s">
        <v>18</v>
      </c>
    </row>
    <row r="496" spans="1:13" x14ac:dyDescent="0.25">
      <c r="A496" s="1">
        <v>46211.708287870373</v>
      </c>
      <c r="B496">
        <v>227.04400000000001</v>
      </c>
      <c r="C496">
        <v>227.09200000000001</v>
      </c>
      <c r="D496">
        <v>227.09200000000001</v>
      </c>
      <c r="E496">
        <v>227.13300000000001</v>
      </c>
      <c r="F496">
        <v>18.59</v>
      </c>
      <c r="G496">
        <v>42.32</v>
      </c>
      <c r="H496" t="s">
        <v>18</v>
      </c>
      <c r="I496">
        <v>58.56</v>
      </c>
      <c r="J496">
        <v>49.963999999999999</v>
      </c>
      <c r="K496">
        <v>49.966000000000001</v>
      </c>
      <c r="L496">
        <v>49.968000000000004</v>
      </c>
      <c r="M496" t="s">
        <v>18</v>
      </c>
    </row>
    <row r="497" spans="1:13" x14ac:dyDescent="0.25">
      <c r="A497" s="1">
        <v>46211.708299456019</v>
      </c>
      <c r="B497">
        <v>227.066</v>
      </c>
      <c r="C497">
        <v>227.11799999999999</v>
      </c>
      <c r="D497">
        <v>227.11799999999999</v>
      </c>
      <c r="E497">
        <v>227.16800000000001</v>
      </c>
      <c r="F497">
        <v>19.239999999999998</v>
      </c>
      <c r="G497">
        <v>36.229999999999997</v>
      </c>
      <c r="H497" t="s">
        <v>18</v>
      </c>
      <c r="I497">
        <v>46.06</v>
      </c>
      <c r="J497">
        <v>49.962000000000003</v>
      </c>
      <c r="K497">
        <v>49.963000000000001</v>
      </c>
      <c r="L497">
        <v>49.963999999999999</v>
      </c>
      <c r="M497" t="s">
        <v>18</v>
      </c>
    </row>
    <row r="498" spans="1:13" x14ac:dyDescent="0.25">
      <c r="A498" s="1">
        <v>46211.708311041664</v>
      </c>
      <c r="B498">
        <v>227.09800000000001</v>
      </c>
      <c r="C498">
        <v>227.119</v>
      </c>
      <c r="D498">
        <v>227.119</v>
      </c>
      <c r="E498">
        <v>227.14500000000001</v>
      </c>
      <c r="F498">
        <v>17.91</v>
      </c>
      <c r="G498">
        <v>35.61</v>
      </c>
      <c r="H498" t="s">
        <v>18</v>
      </c>
      <c r="I498">
        <v>45.79</v>
      </c>
      <c r="J498">
        <v>49.96</v>
      </c>
      <c r="K498">
        <v>49.960999999999999</v>
      </c>
      <c r="L498">
        <v>49.962000000000003</v>
      </c>
      <c r="M498" t="s">
        <v>18</v>
      </c>
    </row>
    <row r="499" spans="1:13" x14ac:dyDescent="0.25">
      <c r="A499" s="1">
        <v>46211.708322615741</v>
      </c>
      <c r="B499">
        <v>227.12200000000001</v>
      </c>
      <c r="C499">
        <v>227.15600000000001</v>
      </c>
      <c r="D499">
        <v>227.15600000000001</v>
      </c>
      <c r="E499">
        <v>227.21199999999999</v>
      </c>
      <c r="F499">
        <v>19.239999999999998</v>
      </c>
      <c r="G499">
        <v>26.93</v>
      </c>
      <c r="H499" t="s">
        <v>18</v>
      </c>
      <c r="I499">
        <v>34.409999999999997</v>
      </c>
      <c r="J499">
        <v>49.957000000000001</v>
      </c>
      <c r="K499">
        <v>49.959000000000003</v>
      </c>
      <c r="L499">
        <v>49.96</v>
      </c>
      <c r="M499" t="s">
        <v>18</v>
      </c>
    </row>
    <row r="500" spans="1:13" x14ac:dyDescent="0.25">
      <c r="A500" s="1">
        <v>46211.70833332176</v>
      </c>
      <c r="B500">
        <v>227.108</v>
      </c>
      <c r="C500">
        <v>227.161</v>
      </c>
      <c r="D500">
        <v>227.161</v>
      </c>
      <c r="E500">
        <v>227.18799999999999</v>
      </c>
      <c r="F500">
        <v>22.21</v>
      </c>
      <c r="G500">
        <v>54.41</v>
      </c>
      <c r="H500" t="s">
        <v>18</v>
      </c>
      <c r="I500">
        <v>78.06</v>
      </c>
      <c r="J500">
        <v>49.957000000000001</v>
      </c>
      <c r="K500">
        <v>49.957999999999998</v>
      </c>
      <c r="L500">
        <v>49.959000000000003</v>
      </c>
      <c r="M500" t="s">
        <v>18</v>
      </c>
    </row>
    <row r="501" spans="1:13" x14ac:dyDescent="0.25">
      <c r="A501" s="1">
        <v>46211.708344907405</v>
      </c>
      <c r="B501">
        <v>227.02099999999999</v>
      </c>
      <c r="C501">
        <v>227.114</v>
      </c>
      <c r="D501">
        <v>227.114</v>
      </c>
      <c r="E501">
        <v>227.15600000000001</v>
      </c>
      <c r="F501">
        <v>20.48</v>
      </c>
      <c r="G501">
        <v>41.56</v>
      </c>
      <c r="H501" t="s">
        <v>18</v>
      </c>
      <c r="I501">
        <v>57.5</v>
      </c>
      <c r="J501">
        <v>49.957999999999998</v>
      </c>
      <c r="K501">
        <v>49.959000000000003</v>
      </c>
      <c r="L501">
        <v>49.96</v>
      </c>
      <c r="M501" t="s">
        <v>18</v>
      </c>
    </row>
    <row r="502" spans="1:13" x14ac:dyDescent="0.25">
      <c r="A502" s="1">
        <v>46211.708356493058</v>
      </c>
      <c r="B502">
        <v>227.071</v>
      </c>
      <c r="C502">
        <v>227.10499999999999</v>
      </c>
      <c r="D502">
        <v>227.10499999999999</v>
      </c>
      <c r="E502">
        <v>227.126</v>
      </c>
      <c r="F502">
        <v>18.59</v>
      </c>
      <c r="G502">
        <v>25.33</v>
      </c>
      <c r="H502" t="s">
        <v>18</v>
      </c>
      <c r="I502">
        <v>32.19</v>
      </c>
      <c r="J502">
        <v>49.956000000000003</v>
      </c>
      <c r="K502">
        <v>49.957999999999998</v>
      </c>
      <c r="L502">
        <v>49.959000000000003</v>
      </c>
      <c r="M502" t="s">
        <v>18</v>
      </c>
    </row>
    <row r="503" spans="1:13" x14ac:dyDescent="0.25">
      <c r="A503" s="1">
        <v>46211.708368078704</v>
      </c>
      <c r="B503">
        <v>227.07300000000001</v>
      </c>
      <c r="C503">
        <v>227.08699999999999</v>
      </c>
      <c r="D503">
        <v>227.08699999999999</v>
      </c>
      <c r="E503">
        <v>227.11199999999999</v>
      </c>
      <c r="F503">
        <v>17.21</v>
      </c>
      <c r="G503">
        <v>31.8</v>
      </c>
      <c r="H503" t="s">
        <v>18</v>
      </c>
      <c r="I503">
        <v>45.25</v>
      </c>
      <c r="J503">
        <v>49.954999999999998</v>
      </c>
      <c r="K503">
        <v>49.956000000000003</v>
      </c>
      <c r="L503">
        <v>49.957000000000001</v>
      </c>
      <c r="M503" t="s">
        <v>18</v>
      </c>
    </row>
    <row r="504" spans="1:13" x14ac:dyDescent="0.25">
      <c r="A504" s="1">
        <v>46211.708379664349</v>
      </c>
      <c r="B504">
        <v>227.001</v>
      </c>
      <c r="C504">
        <v>227.05500000000001</v>
      </c>
      <c r="D504">
        <v>227.05500000000001</v>
      </c>
      <c r="E504">
        <v>227.12100000000001</v>
      </c>
      <c r="F504">
        <v>17.91</v>
      </c>
      <c r="G504">
        <v>35.26</v>
      </c>
      <c r="H504" t="s">
        <v>18</v>
      </c>
      <c r="I504">
        <v>61.64</v>
      </c>
      <c r="J504">
        <v>49.954000000000001</v>
      </c>
      <c r="K504">
        <v>49.954000000000001</v>
      </c>
      <c r="L504">
        <v>49.954999999999998</v>
      </c>
      <c r="M504" t="s">
        <v>18</v>
      </c>
    </row>
    <row r="505" spans="1:13" x14ac:dyDescent="0.25">
      <c r="A505" s="1">
        <v>46211.708391250002</v>
      </c>
      <c r="B505">
        <v>227.04599999999999</v>
      </c>
      <c r="C505">
        <v>227.06100000000001</v>
      </c>
      <c r="D505">
        <v>227.06100000000001</v>
      </c>
      <c r="E505">
        <v>227.09100000000001</v>
      </c>
      <c r="F505">
        <v>25.81</v>
      </c>
      <c r="G505">
        <v>43.3</v>
      </c>
      <c r="H505" t="s">
        <v>18</v>
      </c>
      <c r="I505">
        <v>51.14</v>
      </c>
      <c r="J505">
        <v>49.953000000000003</v>
      </c>
      <c r="K505">
        <v>49.954000000000001</v>
      </c>
      <c r="L505">
        <v>49.954000000000001</v>
      </c>
      <c r="M505" t="s">
        <v>18</v>
      </c>
    </row>
    <row r="506" spans="1:13" x14ac:dyDescent="0.25">
      <c r="A506" s="1">
        <v>46211.708402835648</v>
      </c>
      <c r="B506">
        <v>226.917</v>
      </c>
      <c r="C506">
        <v>226.95</v>
      </c>
      <c r="D506">
        <v>226.95</v>
      </c>
      <c r="E506">
        <v>227.012</v>
      </c>
      <c r="F506">
        <v>17.21</v>
      </c>
      <c r="G506">
        <v>30.46</v>
      </c>
      <c r="H506" t="s">
        <v>18</v>
      </c>
      <c r="I506">
        <v>42.15</v>
      </c>
      <c r="J506">
        <v>49.951000000000001</v>
      </c>
      <c r="K506">
        <v>49.951999999999998</v>
      </c>
      <c r="L506">
        <v>49.953000000000003</v>
      </c>
      <c r="M506" t="s">
        <v>18</v>
      </c>
    </row>
    <row r="507" spans="1:13" x14ac:dyDescent="0.25">
      <c r="A507" s="1">
        <v>46211.708414421293</v>
      </c>
      <c r="B507">
        <v>226.886</v>
      </c>
      <c r="C507">
        <v>226.995</v>
      </c>
      <c r="D507">
        <v>226.995</v>
      </c>
      <c r="E507">
        <v>227.05099999999999</v>
      </c>
      <c r="F507">
        <v>19.87</v>
      </c>
      <c r="G507">
        <v>37.299999999999997</v>
      </c>
      <c r="H507" t="s">
        <v>18</v>
      </c>
      <c r="I507">
        <v>60.43</v>
      </c>
      <c r="J507">
        <v>49.948999999999998</v>
      </c>
      <c r="K507">
        <v>49.95</v>
      </c>
      <c r="L507">
        <v>49.951000000000001</v>
      </c>
      <c r="M507" t="s">
        <v>18</v>
      </c>
    </row>
    <row r="508" spans="1:13" x14ac:dyDescent="0.25">
      <c r="A508" s="1">
        <v>46211.708426006946</v>
      </c>
      <c r="B508">
        <v>226.988</v>
      </c>
      <c r="C508">
        <v>227.06</v>
      </c>
      <c r="D508">
        <v>227.06</v>
      </c>
      <c r="E508">
        <v>227.08799999999999</v>
      </c>
      <c r="F508">
        <v>28.96</v>
      </c>
      <c r="G508">
        <v>58.73</v>
      </c>
      <c r="H508" t="s">
        <v>18</v>
      </c>
      <c r="I508">
        <v>79.47</v>
      </c>
      <c r="J508">
        <v>49.945999999999998</v>
      </c>
      <c r="K508">
        <v>49.947000000000003</v>
      </c>
      <c r="L508">
        <v>49.948</v>
      </c>
      <c r="M508" t="s">
        <v>18</v>
      </c>
    </row>
    <row r="509" spans="1:13" x14ac:dyDescent="0.25">
      <c r="A509" s="1">
        <v>46211.708437592592</v>
      </c>
      <c r="B509">
        <v>227.12100000000001</v>
      </c>
      <c r="C509">
        <v>227.136</v>
      </c>
      <c r="D509">
        <v>227.136</v>
      </c>
      <c r="E509">
        <v>227.154</v>
      </c>
      <c r="F509">
        <v>35.119999999999997</v>
      </c>
      <c r="G509">
        <v>50.65</v>
      </c>
      <c r="H509" t="s">
        <v>18</v>
      </c>
      <c r="I509">
        <v>74.84</v>
      </c>
      <c r="J509">
        <v>49.945999999999998</v>
      </c>
      <c r="K509">
        <v>49.947000000000003</v>
      </c>
      <c r="L509">
        <v>49.947000000000003</v>
      </c>
      <c r="M509" t="s">
        <v>18</v>
      </c>
    </row>
    <row r="510" spans="1:13" x14ac:dyDescent="0.25">
      <c r="A510" s="1">
        <v>46211.708449178244</v>
      </c>
      <c r="B510">
        <v>227.10900000000001</v>
      </c>
      <c r="C510">
        <v>227.16499999999999</v>
      </c>
      <c r="D510">
        <v>227.16499999999999</v>
      </c>
      <c r="E510">
        <v>227.21600000000001</v>
      </c>
      <c r="F510">
        <v>22.76</v>
      </c>
      <c r="G510">
        <v>67.08</v>
      </c>
      <c r="H510" t="s">
        <v>18</v>
      </c>
      <c r="I510">
        <v>100.08</v>
      </c>
      <c r="J510">
        <v>49.947000000000003</v>
      </c>
      <c r="K510">
        <v>49.947000000000003</v>
      </c>
      <c r="L510">
        <v>49.948</v>
      </c>
      <c r="M510" t="s">
        <v>18</v>
      </c>
    </row>
    <row r="511" spans="1:13" x14ac:dyDescent="0.25">
      <c r="A511" s="1">
        <v>46211.70846076389</v>
      </c>
      <c r="B511">
        <v>227.126</v>
      </c>
      <c r="C511">
        <v>227.178</v>
      </c>
      <c r="D511">
        <v>227.178</v>
      </c>
      <c r="E511">
        <v>227.214</v>
      </c>
      <c r="F511">
        <v>17.91</v>
      </c>
      <c r="G511">
        <v>23.92</v>
      </c>
      <c r="H511" t="s">
        <v>18</v>
      </c>
      <c r="I511">
        <v>29.39</v>
      </c>
      <c r="J511">
        <v>49.947000000000003</v>
      </c>
      <c r="K511">
        <v>49.948999999999998</v>
      </c>
      <c r="L511">
        <v>49.951000000000001</v>
      </c>
      <c r="M511" t="s">
        <v>18</v>
      </c>
    </row>
    <row r="512" spans="1:13" x14ac:dyDescent="0.25">
      <c r="A512" s="1">
        <v>46211.708472349535</v>
      </c>
      <c r="B512">
        <v>227.203</v>
      </c>
      <c r="C512">
        <v>227.22900000000001</v>
      </c>
      <c r="D512">
        <v>227.22900000000001</v>
      </c>
      <c r="E512">
        <v>227.25</v>
      </c>
      <c r="F512">
        <v>23.82</v>
      </c>
      <c r="G512">
        <v>40.11</v>
      </c>
      <c r="H512" t="s">
        <v>18</v>
      </c>
      <c r="I512">
        <v>49.67</v>
      </c>
      <c r="J512">
        <v>49.95</v>
      </c>
      <c r="K512">
        <v>49.951000000000001</v>
      </c>
      <c r="L512">
        <v>49.951000000000001</v>
      </c>
      <c r="M512" t="s">
        <v>18</v>
      </c>
    </row>
    <row r="513" spans="1:13" x14ac:dyDescent="0.25">
      <c r="A513" s="1">
        <v>46211.708483935188</v>
      </c>
      <c r="B513">
        <v>227.23099999999999</v>
      </c>
      <c r="C513">
        <v>227.25899999999999</v>
      </c>
      <c r="D513">
        <v>227.25899999999999</v>
      </c>
      <c r="E513">
        <v>227.29499999999999</v>
      </c>
      <c r="F513">
        <v>15.71</v>
      </c>
      <c r="G513">
        <v>23.51</v>
      </c>
      <c r="H513" t="s">
        <v>18</v>
      </c>
      <c r="I513">
        <v>37.5</v>
      </c>
      <c r="J513">
        <v>49.95</v>
      </c>
      <c r="K513">
        <v>49.951000000000001</v>
      </c>
      <c r="L513">
        <v>49.951000000000001</v>
      </c>
      <c r="M513" t="s">
        <v>18</v>
      </c>
    </row>
    <row r="514" spans="1:13" x14ac:dyDescent="0.25">
      <c r="A514" s="1">
        <v>46211.708495520834</v>
      </c>
      <c r="B514">
        <v>227.24100000000001</v>
      </c>
      <c r="C514">
        <v>227.26900000000001</v>
      </c>
      <c r="D514">
        <v>227.26900000000001</v>
      </c>
      <c r="E514">
        <v>227.291</v>
      </c>
      <c r="F514">
        <v>16.47</v>
      </c>
      <c r="G514">
        <v>20.48</v>
      </c>
      <c r="H514" t="s">
        <v>18</v>
      </c>
      <c r="I514">
        <v>28.96</v>
      </c>
      <c r="J514">
        <v>49.95</v>
      </c>
      <c r="K514">
        <v>49.951999999999998</v>
      </c>
      <c r="L514">
        <v>49.953000000000003</v>
      </c>
      <c r="M514" t="s">
        <v>18</v>
      </c>
    </row>
    <row r="515" spans="1:13" x14ac:dyDescent="0.25">
      <c r="A515" s="1">
        <v>46211.708507106479</v>
      </c>
      <c r="B515">
        <v>227.143</v>
      </c>
      <c r="C515">
        <v>227.16300000000001</v>
      </c>
      <c r="D515">
        <v>227.16300000000001</v>
      </c>
      <c r="E515">
        <v>227.19200000000001</v>
      </c>
      <c r="F515">
        <v>19.87</v>
      </c>
      <c r="G515">
        <v>24.43</v>
      </c>
      <c r="H515" t="s">
        <v>18</v>
      </c>
      <c r="I515">
        <v>27.21</v>
      </c>
      <c r="J515">
        <v>49.947000000000003</v>
      </c>
      <c r="K515">
        <v>49.947000000000003</v>
      </c>
      <c r="L515">
        <v>49.948999999999998</v>
      </c>
      <c r="M515" t="s">
        <v>18</v>
      </c>
    </row>
    <row r="516" spans="1:13" x14ac:dyDescent="0.25">
      <c r="A516" s="1">
        <v>46211.708518692132</v>
      </c>
      <c r="B516">
        <v>227.143</v>
      </c>
      <c r="C516">
        <v>227.18700000000001</v>
      </c>
      <c r="D516">
        <v>227.18700000000001</v>
      </c>
      <c r="E516">
        <v>227.21</v>
      </c>
      <c r="F516">
        <v>16.47</v>
      </c>
      <c r="G516">
        <v>21.88</v>
      </c>
      <c r="H516" t="s">
        <v>18</v>
      </c>
      <c r="I516">
        <v>27.21</v>
      </c>
      <c r="J516">
        <v>49.942999999999998</v>
      </c>
      <c r="K516">
        <v>49.945</v>
      </c>
      <c r="L516">
        <v>49.945999999999998</v>
      </c>
      <c r="M516" t="s">
        <v>18</v>
      </c>
    </row>
    <row r="517" spans="1:13" x14ac:dyDescent="0.25">
      <c r="A517" s="1">
        <v>46211.708530277778</v>
      </c>
      <c r="B517">
        <v>227.18700000000001</v>
      </c>
      <c r="C517">
        <v>227.197</v>
      </c>
      <c r="D517">
        <v>227.197</v>
      </c>
      <c r="E517">
        <v>227.21199999999999</v>
      </c>
      <c r="F517">
        <v>32.19</v>
      </c>
      <c r="G517">
        <v>39.92</v>
      </c>
      <c r="H517" t="s">
        <v>18</v>
      </c>
      <c r="I517">
        <v>58.77</v>
      </c>
      <c r="J517">
        <v>49.941000000000003</v>
      </c>
      <c r="K517">
        <v>49.942</v>
      </c>
      <c r="L517">
        <v>49.942999999999998</v>
      </c>
      <c r="M517" t="s">
        <v>18</v>
      </c>
    </row>
    <row r="518" spans="1:13" x14ac:dyDescent="0.25">
      <c r="A518" s="1">
        <v>46211.708541863423</v>
      </c>
      <c r="B518">
        <v>227.17699999999999</v>
      </c>
      <c r="C518">
        <v>227.19900000000001</v>
      </c>
      <c r="D518">
        <v>227.19900000000001</v>
      </c>
      <c r="E518">
        <v>227.22300000000001</v>
      </c>
      <c r="F518">
        <v>19.87</v>
      </c>
      <c r="G518">
        <v>30.94</v>
      </c>
      <c r="H518" t="s">
        <v>18</v>
      </c>
      <c r="I518">
        <v>47.9</v>
      </c>
      <c r="J518">
        <v>49.94</v>
      </c>
      <c r="K518">
        <v>49.941000000000003</v>
      </c>
      <c r="L518">
        <v>49.942</v>
      </c>
      <c r="M518" t="s">
        <v>18</v>
      </c>
    </row>
    <row r="519" spans="1:13" x14ac:dyDescent="0.25">
      <c r="A519" s="1">
        <v>46211.708553449076</v>
      </c>
      <c r="B519">
        <v>227.15600000000001</v>
      </c>
      <c r="C519">
        <v>227.19399999999999</v>
      </c>
      <c r="D519">
        <v>227.19399999999999</v>
      </c>
      <c r="E519">
        <v>227.21799999999999</v>
      </c>
      <c r="F519">
        <v>17.21</v>
      </c>
      <c r="G519">
        <v>42.5</v>
      </c>
      <c r="H519" t="s">
        <v>18</v>
      </c>
      <c r="I519">
        <v>73.67</v>
      </c>
      <c r="J519">
        <v>49.942</v>
      </c>
      <c r="K519">
        <v>49.942999999999998</v>
      </c>
      <c r="L519">
        <v>49.944000000000003</v>
      </c>
      <c r="M519" t="s">
        <v>18</v>
      </c>
    </row>
    <row r="520" spans="1:13" x14ac:dyDescent="0.25">
      <c r="A520" s="1">
        <v>46211.708565046298</v>
      </c>
      <c r="B520">
        <v>226.97900000000001</v>
      </c>
      <c r="C520">
        <v>227.06899999999999</v>
      </c>
      <c r="D520">
        <v>227.06899999999999</v>
      </c>
      <c r="E520">
        <v>227.12299999999999</v>
      </c>
      <c r="F520">
        <v>31.02</v>
      </c>
      <c r="G520">
        <v>39.61</v>
      </c>
      <c r="H520" t="s">
        <v>18</v>
      </c>
      <c r="I520">
        <v>44.43</v>
      </c>
      <c r="J520">
        <v>49.936</v>
      </c>
      <c r="K520">
        <v>49.939</v>
      </c>
      <c r="L520">
        <v>49.942</v>
      </c>
      <c r="M520" t="s">
        <v>18</v>
      </c>
    </row>
    <row r="521" spans="1:13" x14ac:dyDescent="0.25">
      <c r="A521" s="1">
        <v>46211.708576631943</v>
      </c>
      <c r="B521">
        <v>226.99</v>
      </c>
      <c r="C521">
        <v>227.00800000000001</v>
      </c>
      <c r="D521">
        <v>227.00800000000001</v>
      </c>
      <c r="E521">
        <v>227.03</v>
      </c>
      <c r="F521">
        <v>19.239999999999998</v>
      </c>
      <c r="G521">
        <v>46.17</v>
      </c>
      <c r="H521" t="s">
        <v>18</v>
      </c>
      <c r="I521">
        <v>66.45</v>
      </c>
      <c r="J521">
        <v>49.932000000000002</v>
      </c>
      <c r="K521">
        <v>49.933999999999997</v>
      </c>
      <c r="L521">
        <v>49.936</v>
      </c>
      <c r="M521" t="s">
        <v>18</v>
      </c>
    </row>
    <row r="522" spans="1:13" x14ac:dyDescent="0.25">
      <c r="A522" s="1">
        <v>46211.708588217596</v>
      </c>
      <c r="B522">
        <v>226.84399999999999</v>
      </c>
      <c r="C522">
        <v>226.91499999999999</v>
      </c>
      <c r="D522">
        <v>226.91499999999999</v>
      </c>
      <c r="E522">
        <v>226.95599999999999</v>
      </c>
      <c r="F522">
        <v>19.87</v>
      </c>
      <c r="G522">
        <v>53.54</v>
      </c>
      <c r="H522" t="s">
        <v>18</v>
      </c>
      <c r="I522">
        <v>72.66</v>
      </c>
      <c r="J522">
        <v>49.923000000000002</v>
      </c>
      <c r="K522">
        <v>49.926000000000002</v>
      </c>
      <c r="L522">
        <v>49.93</v>
      </c>
      <c r="M522" t="s">
        <v>18</v>
      </c>
    </row>
    <row r="523" spans="1:13" x14ac:dyDescent="0.25">
      <c r="A523" s="1">
        <v>46211.708599814818</v>
      </c>
      <c r="B523">
        <v>226.476</v>
      </c>
      <c r="C523">
        <v>226.70099999999999</v>
      </c>
      <c r="D523">
        <v>226.70099999999999</v>
      </c>
      <c r="E523">
        <v>226.816</v>
      </c>
      <c r="F523">
        <v>15.71</v>
      </c>
      <c r="G523">
        <v>42.55</v>
      </c>
      <c r="H523" t="s">
        <v>18</v>
      </c>
      <c r="I523">
        <v>63.42</v>
      </c>
      <c r="J523">
        <v>49.914999999999999</v>
      </c>
      <c r="K523">
        <v>49.918999999999997</v>
      </c>
      <c r="L523">
        <v>49.921999999999997</v>
      </c>
      <c r="M523" t="s">
        <v>18</v>
      </c>
    </row>
    <row r="524" spans="1:13" x14ac:dyDescent="0.25">
      <c r="A524" s="1">
        <v>46211.708611412039</v>
      </c>
      <c r="B524">
        <v>226.65100000000001</v>
      </c>
      <c r="C524">
        <v>226.70500000000001</v>
      </c>
      <c r="D524">
        <v>226.70500000000001</v>
      </c>
      <c r="E524">
        <v>226.761</v>
      </c>
      <c r="F524">
        <v>16.47</v>
      </c>
      <c r="G524">
        <v>39.549999999999997</v>
      </c>
      <c r="H524" t="s">
        <v>18</v>
      </c>
      <c r="I524">
        <v>61.84</v>
      </c>
      <c r="J524">
        <v>49.905000000000001</v>
      </c>
      <c r="K524">
        <v>49.91</v>
      </c>
      <c r="L524">
        <v>49.915999999999997</v>
      </c>
      <c r="M524" t="s">
        <v>18</v>
      </c>
    </row>
    <row r="525" spans="1:13" x14ac:dyDescent="0.25">
      <c r="A525" s="1">
        <v>46211.708623009261</v>
      </c>
      <c r="B525">
        <v>226.35499999999999</v>
      </c>
      <c r="C525">
        <v>226.56399999999999</v>
      </c>
      <c r="D525">
        <v>226.56399999999999</v>
      </c>
      <c r="E525">
        <v>226.67500000000001</v>
      </c>
      <c r="F525">
        <v>36.840000000000003</v>
      </c>
      <c r="G525">
        <v>60.51</v>
      </c>
      <c r="H525" t="s">
        <v>18</v>
      </c>
      <c r="I525">
        <v>81.92</v>
      </c>
      <c r="J525">
        <v>49.893999999999998</v>
      </c>
      <c r="K525">
        <v>49.898000000000003</v>
      </c>
      <c r="L525">
        <v>49.902999999999999</v>
      </c>
      <c r="M525" t="s">
        <v>18</v>
      </c>
    </row>
    <row r="526" spans="1:13" x14ac:dyDescent="0.25">
      <c r="A526" s="1">
        <v>46211.708634606483</v>
      </c>
      <c r="B526">
        <v>226.43100000000001</v>
      </c>
      <c r="C526">
        <v>226.48699999999999</v>
      </c>
      <c r="D526">
        <v>226.48699999999999</v>
      </c>
      <c r="E526">
        <v>226.554</v>
      </c>
      <c r="F526">
        <v>24.84</v>
      </c>
      <c r="G526">
        <v>52.43</v>
      </c>
      <c r="H526" t="s">
        <v>18</v>
      </c>
      <c r="I526">
        <v>68.650000000000006</v>
      </c>
      <c r="J526">
        <v>49.886000000000003</v>
      </c>
      <c r="K526">
        <v>49.889000000000003</v>
      </c>
      <c r="L526">
        <v>49.893000000000001</v>
      </c>
      <c r="M526" t="s">
        <v>18</v>
      </c>
    </row>
    <row r="527" spans="1:13" x14ac:dyDescent="0.25">
      <c r="A527" s="1">
        <v>46211.708646203704</v>
      </c>
      <c r="B527">
        <v>226.375</v>
      </c>
      <c r="C527">
        <v>226.39599999999999</v>
      </c>
      <c r="D527">
        <v>226.39599999999999</v>
      </c>
      <c r="E527">
        <v>226.41800000000001</v>
      </c>
      <c r="F527">
        <v>21.07</v>
      </c>
      <c r="G527">
        <v>48.87</v>
      </c>
      <c r="H527" t="s">
        <v>18</v>
      </c>
      <c r="I527">
        <v>56.85</v>
      </c>
      <c r="J527">
        <v>49.878999999999998</v>
      </c>
      <c r="K527">
        <v>49.881999999999998</v>
      </c>
      <c r="L527">
        <v>49.884</v>
      </c>
      <c r="M527" t="s">
        <v>18</v>
      </c>
    </row>
    <row r="528" spans="1:13" x14ac:dyDescent="0.25">
      <c r="A528" s="1">
        <v>46211.708657812502</v>
      </c>
      <c r="B528">
        <v>226.21799999999999</v>
      </c>
      <c r="C528">
        <v>226.26499999999999</v>
      </c>
      <c r="D528">
        <v>226.26499999999999</v>
      </c>
      <c r="E528">
        <v>226.32499999999999</v>
      </c>
      <c r="F528">
        <v>17.91</v>
      </c>
      <c r="G528">
        <v>31.88</v>
      </c>
      <c r="H528" t="s">
        <v>18</v>
      </c>
      <c r="I528">
        <v>44.43</v>
      </c>
      <c r="J528">
        <v>49.87</v>
      </c>
      <c r="K528">
        <v>49.874000000000002</v>
      </c>
      <c r="L528">
        <v>49.877000000000002</v>
      </c>
      <c r="M528" t="s">
        <v>18</v>
      </c>
    </row>
    <row r="529" spans="1:13" x14ac:dyDescent="0.25">
      <c r="A529" s="1">
        <v>46211.708669409723</v>
      </c>
      <c r="B529">
        <v>226.18799999999999</v>
      </c>
      <c r="C529">
        <v>226.22800000000001</v>
      </c>
      <c r="D529">
        <v>226.22800000000001</v>
      </c>
      <c r="E529">
        <v>226.25</v>
      </c>
      <c r="F529">
        <v>19.87</v>
      </c>
      <c r="G529">
        <v>31.26</v>
      </c>
      <c r="H529" t="s">
        <v>18</v>
      </c>
      <c r="I529">
        <v>39.74</v>
      </c>
      <c r="J529">
        <v>49.863999999999997</v>
      </c>
      <c r="K529">
        <v>49.866</v>
      </c>
      <c r="L529">
        <v>49.868000000000002</v>
      </c>
      <c r="M529" t="s">
        <v>18</v>
      </c>
    </row>
    <row r="530" spans="1:13" x14ac:dyDescent="0.25">
      <c r="A530" s="1">
        <v>46211.708681018521</v>
      </c>
      <c r="B530">
        <v>226.28800000000001</v>
      </c>
      <c r="C530">
        <v>226.35</v>
      </c>
      <c r="D530">
        <v>226.35</v>
      </c>
      <c r="E530">
        <v>226.41499999999999</v>
      </c>
      <c r="F530">
        <v>17.91</v>
      </c>
      <c r="G530">
        <v>43.02</v>
      </c>
      <c r="H530" t="s">
        <v>18</v>
      </c>
      <c r="I530">
        <v>65.900000000000006</v>
      </c>
      <c r="J530">
        <v>49.863999999999997</v>
      </c>
      <c r="K530">
        <v>49.863999999999997</v>
      </c>
      <c r="L530">
        <v>49.865000000000002</v>
      </c>
      <c r="M530" t="s">
        <v>18</v>
      </c>
    </row>
    <row r="531" spans="1:13" x14ac:dyDescent="0.25">
      <c r="A531" s="1">
        <v>46211.708692627311</v>
      </c>
      <c r="B531">
        <v>226.40700000000001</v>
      </c>
      <c r="C531">
        <v>226.43199999999999</v>
      </c>
      <c r="D531">
        <v>226.43199999999999</v>
      </c>
      <c r="E531">
        <v>226.47800000000001</v>
      </c>
      <c r="F531">
        <v>18.59</v>
      </c>
      <c r="G531">
        <v>36.090000000000003</v>
      </c>
      <c r="H531" t="s">
        <v>18</v>
      </c>
      <c r="I531">
        <v>54.64</v>
      </c>
      <c r="J531">
        <v>49.863</v>
      </c>
      <c r="K531">
        <v>49.865000000000002</v>
      </c>
      <c r="L531">
        <v>49.866</v>
      </c>
      <c r="M531" t="s">
        <v>18</v>
      </c>
    </row>
    <row r="532" spans="1:13" x14ac:dyDescent="0.25">
      <c r="A532" s="1">
        <v>46211.70870422454</v>
      </c>
      <c r="B532">
        <v>226.33</v>
      </c>
      <c r="C532">
        <v>226.37299999999999</v>
      </c>
      <c r="D532">
        <v>226.37299999999999</v>
      </c>
      <c r="E532">
        <v>226.41</v>
      </c>
      <c r="F532">
        <v>20.48</v>
      </c>
      <c r="G532">
        <v>30.21</v>
      </c>
      <c r="H532" t="s">
        <v>18</v>
      </c>
      <c r="I532">
        <v>44.98</v>
      </c>
      <c r="J532">
        <v>49.866</v>
      </c>
      <c r="K532">
        <v>49.868000000000002</v>
      </c>
      <c r="L532">
        <v>49.868000000000002</v>
      </c>
      <c r="M532" t="s">
        <v>18</v>
      </c>
    </row>
    <row r="533" spans="1:13" x14ac:dyDescent="0.25">
      <c r="A533" s="1">
        <v>46211.708715833331</v>
      </c>
      <c r="B533">
        <v>226.29900000000001</v>
      </c>
      <c r="C533">
        <v>226.36799999999999</v>
      </c>
      <c r="D533">
        <v>226.36799999999999</v>
      </c>
      <c r="E533">
        <v>226.404</v>
      </c>
      <c r="F533">
        <v>27.66</v>
      </c>
      <c r="G533">
        <v>59.27</v>
      </c>
      <c r="H533" t="s">
        <v>18</v>
      </c>
      <c r="I533">
        <v>74.010000000000005</v>
      </c>
      <c r="J533">
        <v>49.869</v>
      </c>
      <c r="K533">
        <v>49.871000000000002</v>
      </c>
      <c r="L533">
        <v>49.872</v>
      </c>
      <c r="M533" t="s">
        <v>18</v>
      </c>
    </row>
    <row r="534" spans="1:13" x14ac:dyDescent="0.25">
      <c r="A534" s="1">
        <v>46211.708727442128</v>
      </c>
      <c r="B534">
        <v>226.25700000000001</v>
      </c>
      <c r="C534">
        <v>226.27699999999999</v>
      </c>
      <c r="D534">
        <v>226.27699999999999</v>
      </c>
      <c r="E534">
        <v>226.298</v>
      </c>
      <c r="F534">
        <v>31.02</v>
      </c>
      <c r="G534">
        <v>66.42</v>
      </c>
      <c r="H534" t="s">
        <v>18</v>
      </c>
      <c r="I534">
        <v>90.23</v>
      </c>
      <c r="J534">
        <v>49.872</v>
      </c>
      <c r="K534">
        <v>49.874000000000002</v>
      </c>
      <c r="L534">
        <v>49.875</v>
      </c>
      <c r="M534" t="s">
        <v>18</v>
      </c>
    </row>
    <row r="535" spans="1:13" x14ac:dyDescent="0.25">
      <c r="A535" s="1">
        <v>46211.70873903935</v>
      </c>
      <c r="B535">
        <v>226.33500000000001</v>
      </c>
      <c r="C535">
        <v>226.38</v>
      </c>
      <c r="D535">
        <v>226.38</v>
      </c>
      <c r="E535">
        <v>226.399</v>
      </c>
      <c r="F535">
        <v>33.32</v>
      </c>
      <c r="G535">
        <v>51.81</v>
      </c>
      <c r="H535" t="s">
        <v>18</v>
      </c>
      <c r="I535">
        <v>65.52</v>
      </c>
      <c r="J535">
        <v>49.875999999999998</v>
      </c>
      <c r="K535">
        <v>49.878</v>
      </c>
      <c r="L535">
        <v>49.878999999999998</v>
      </c>
      <c r="M535" t="s">
        <v>18</v>
      </c>
    </row>
    <row r="536" spans="1:13" x14ac:dyDescent="0.25">
      <c r="A536" s="1">
        <v>46211.708750636571</v>
      </c>
      <c r="B536">
        <v>226.39099999999999</v>
      </c>
      <c r="C536">
        <v>226.43199999999999</v>
      </c>
      <c r="D536">
        <v>226.43199999999999</v>
      </c>
      <c r="E536">
        <v>226.46799999999999</v>
      </c>
      <c r="F536">
        <v>20.48</v>
      </c>
      <c r="G536">
        <v>48.41</v>
      </c>
      <c r="H536" t="s">
        <v>18</v>
      </c>
      <c r="I536">
        <v>63.61</v>
      </c>
      <c r="J536">
        <v>49.881</v>
      </c>
      <c r="K536">
        <v>49.883000000000003</v>
      </c>
      <c r="L536">
        <v>49.886000000000003</v>
      </c>
      <c r="M536" t="s">
        <v>18</v>
      </c>
    </row>
    <row r="537" spans="1:13" x14ac:dyDescent="0.25">
      <c r="A537" s="1">
        <v>46211.708762245369</v>
      </c>
      <c r="B537">
        <v>226.50200000000001</v>
      </c>
      <c r="C537">
        <v>226.535</v>
      </c>
      <c r="D537">
        <v>226.535</v>
      </c>
      <c r="E537">
        <v>226.57300000000001</v>
      </c>
      <c r="F537">
        <v>28.1</v>
      </c>
      <c r="G537">
        <v>45.03</v>
      </c>
      <c r="H537" t="s">
        <v>18</v>
      </c>
      <c r="I537">
        <v>66.08</v>
      </c>
      <c r="J537">
        <v>49.887999999999998</v>
      </c>
      <c r="K537">
        <v>49.892000000000003</v>
      </c>
      <c r="L537">
        <v>49.898000000000003</v>
      </c>
      <c r="M537" t="s">
        <v>18</v>
      </c>
    </row>
    <row r="538" spans="1:13" x14ac:dyDescent="0.25">
      <c r="A538" s="1">
        <v>46211.708773842591</v>
      </c>
      <c r="B538">
        <v>226.47900000000001</v>
      </c>
      <c r="C538">
        <v>226.51</v>
      </c>
      <c r="D538">
        <v>226.51</v>
      </c>
      <c r="E538">
        <v>226.55099999999999</v>
      </c>
      <c r="F538">
        <v>18.59</v>
      </c>
      <c r="G538">
        <v>40.29</v>
      </c>
      <c r="H538" t="s">
        <v>18</v>
      </c>
      <c r="I538">
        <v>70.77</v>
      </c>
      <c r="J538">
        <v>49.9</v>
      </c>
      <c r="K538">
        <v>49.902999999999999</v>
      </c>
      <c r="L538">
        <v>49.905999999999999</v>
      </c>
      <c r="M538" t="s">
        <v>18</v>
      </c>
    </row>
    <row r="539" spans="1:13" x14ac:dyDescent="0.25">
      <c r="A539" s="1">
        <v>46211.708785428244</v>
      </c>
      <c r="B539">
        <v>226.46199999999999</v>
      </c>
      <c r="C539">
        <v>226.49100000000001</v>
      </c>
      <c r="D539">
        <v>226.49100000000001</v>
      </c>
      <c r="E539">
        <v>226.53399999999999</v>
      </c>
      <c r="F539">
        <v>19.87</v>
      </c>
      <c r="G539">
        <v>25.91</v>
      </c>
      <c r="H539" t="s">
        <v>18</v>
      </c>
      <c r="I539">
        <v>31.02</v>
      </c>
      <c r="J539">
        <v>49.906999999999996</v>
      </c>
      <c r="K539">
        <v>49.91</v>
      </c>
      <c r="L539">
        <v>49.911999999999999</v>
      </c>
      <c r="M539" t="s">
        <v>18</v>
      </c>
    </row>
    <row r="540" spans="1:13" x14ac:dyDescent="0.25">
      <c r="A540" s="1">
        <v>46211.708797025465</v>
      </c>
      <c r="B540">
        <v>226.57</v>
      </c>
      <c r="C540">
        <v>226.601</v>
      </c>
      <c r="D540">
        <v>226.601</v>
      </c>
      <c r="E540">
        <v>226.63200000000001</v>
      </c>
      <c r="F540">
        <v>15.71</v>
      </c>
      <c r="G540">
        <v>27.11</v>
      </c>
      <c r="H540" t="s">
        <v>18</v>
      </c>
      <c r="I540">
        <v>36.840000000000003</v>
      </c>
      <c r="J540">
        <v>49.911999999999999</v>
      </c>
      <c r="K540">
        <v>49.914000000000001</v>
      </c>
      <c r="L540">
        <v>49.915999999999997</v>
      </c>
      <c r="M540" t="s">
        <v>18</v>
      </c>
    </row>
    <row r="541" spans="1:13" x14ac:dyDescent="0.25">
      <c r="A541" s="1">
        <v>46211.708808622687</v>
      </c>
      <c r="B541">
        <v>226.56299999999999</v>
      </c>
      <c r="C541">
        <v>226.63900000000001</v>
      </c>
      <c r="D541">
        <v>226.63900000000001</v>
      </c>
      <c r="E541">
        <v>226.74600000000001</v>
      </c>
      <c r="F541">
        <v>17.21</v>
      </c>
      <c r="G541">
        <v>20.48</v>
      </c>
      <c r="H541" t="s">
        <v>18</v>
      </c>
      <c r="I541">
        <v>24.84</v>
      </c>
      <c r="J541">
        <v>49.917999999999999</v>
      </c>
      <c r="K541">
        <v>49.92</v>
      </c>
      <c r="L541">
        <v>49.921999999999997</v>
      </c>
      <c r="M541" t="s">
        <v>18</v>
      </c>
    </row>
    <row r="542" spans="1:13" x14ac:dyDescent="0.25">
      <c r="A542" s="1">
        <v>46211.708820208332</v>
      </c>
      <c r="B542">
        <v>226.72499999999999</v>
      </c>
      <c r="C542">
        <v>226.745</v>
      </c>
      <c r="D542">
        <v>226.745</v>
      </c>
      <c r="E542">
        <v>226.77699999999999</v>
      </c>
      <c r="F542">
        <v>17.21</v>
      </c>
      <c r="G542">
        <v>32.799999999999997</v>
      </c>
      <c r="H542" t="s">
        <v>18</v>
      </c>
      <c r="I542">
        <v>44.15</v>
      </c>
      <c r="J542">
        <v>49.921999999999997</v>
      </c>
      <c r="K542">
        <v>49.923999999999999</v>
      </c>
      <c r="L542">
        <v>49.927</v>
      </c>
      <c r="M542" t="s">
        <v>18</v>
      </c>
    </row>
    <row r="543" spans="1:13" x14ac:dyDescent="0.25">
      <c r="A543" s="1">
        <v>46211.708831805554</v>
      </c>
      <c r="B543">
        <v>226.745</v>
      </c>
      <c r="C543">
        <v>226.76400000000001</v>
      </c>
      <c r="D543">
        <v>226.76400000000001</v>
      </c>
      <c r="E543">
        <v>226.779</v>
      </c>
      <c r="F543">
        <v>17.21</v>
      </c>
      <c r="G543">
        <v>22.43</v>
      </c>
      <c r="H543" t="s">
        <v>18</v>
      </c>
      <c r="I543">
        <v>32.950000000000003</v>
      </c>
      <c r="J543">
        <v>49.927999999999997</v>
      </c>
      <c r="K543">
        <v>49.93</v>
      </c>
      <c r="L543">
        <v>49.930999999999997</v>
      </c>
      <c r="M543" t="s">
        <v>18</v>
      </c>
    </row>
    <row r="544" spans="1:13" x14ac:dyDescent="0.25">
      <c r="A544" s="1">
        <v>46211.708843391207</v>
      </c>
      <c r="B544">
        <v>226.767</v>
      </c>
      <c r="C544">
        <v>226.83600000000001</v>
      </c>
      <c r="D544">
        <v>226.83600000000001</v>
      </c>
      <c r="E544">
        <v>226.88399999999999</v>
      </c>
      <c r="F544">
        <v>18.59</v>
      </c>
      <c r="G544">
        <v>21.99</v>
      </c>
      <c r="H544" t="s">
        <v>18</v>
      </c>
      <c r="I544">
        <v>24.33</v>
      </c>
      <c r="J544">
        <v>49.933999999999997</v>
      </c>
      <c r="K544">
        <v>49.938000000000002</v>
      </c>
      <c r="L544">
        <v>49.942999999999998</v>
      </c>
      <c r="M544" t="s">
        <v>18</v>
      </c>
    </row>
    <row r="545" spans="1:13" x14ac:dyDescent="0.25">
      <c r="A545" s="1">
        <v>46211.708854976852</v>
      </c>
      <c r="B545">
        <v>226.86099999999999</v>
      </c>
      <c r="C545">
        <v>226.892</v>
      </c>
      <c r="D545">
        <v>226.892</v>
      </c>
      <c r="E545">
        <v>226.952</v>
      </c>
      <c r="F545">
        <v>18.59</v>
      </c>
      <c r="G545">
        <v>29.13</v>
      </c>
      <c r="H545" t="s">
        <v>18</v>
      </c>
      <c r="I545">
        <v>40.659999999999997</v>
      </c>
      <c r="J545">
        <v>49.945</v>
      </c>
      <c r="K545">
        <v>49.947000000000003</v>
      </c>
      <c r="L545">
        <v>49.948999999999998</v>
      </c>
      <c r="M545" t="s">
        <v>18</v>
      </c>
    </row>
    <row r="546" spans="1:13" x14ac:dyDescent="0.25">
      <c r="A546" s="1">
        <v>46211.708866562498</v>
      </c>
      <c r="B546">
        <v>226.84100000000001</v>
      </c>
      <c r="C546">
        <v>226.87100000000001</v>
      </c>
      <c r="D546">
        <v>226.87100000000001</v>
      </c>
      <c r="E546">
        <v>226.91</v>
      </c>
      <c r="F546">
        <v>20.48</v>
      </c>
      <c r="G546">
        <v>29.13</v>
      </c>
      <c r="H546" t="s">
        <v>18</v>
      </c>
      <c r="I546">
        <v>39.74</v>
      </c>
      <c r="J546">
        <v>49.95</v>
      </c>
      <c r="K546">
        <v>49.951999999999998</v>
      </c>
      <c r="L546">
        <v>49.954000000000001</v>
      </c>
      <c r="M546" t="s">
        <v>18</v>
      </c>
    </row>
    <row r="547" spans="1:13" x14ac:dyDescent="0.25">
      <c r="A547" s="1">
        <v>46211.708878148151</v>
      </c>
      <c r="B547">
        <v>226.774</v>
      </c>
      <c r="C547">
        <v>226.864</v>
      </c>
      <c r="D547">
        <v>226.864</v>
      </c>
      <c r="E547">
        <v>226.93700000000001</v>
      </c>
      <c r="F547">
        <v>16.47</v>
      </c>
      <c r="G547">
        <v>21.19</v>
      </c>
      <c r="H547" t="s">
        <v>18</v>
      </c>
      <c r="I547">
        <v>25.81</v>
      </c>
      <c r="J547">
        <v>49.956000000000003</v>
      </c>
      <c r="K547">
        <v>49.959000000000003</v>
      </c>
      <c r="L547">
        <v>49.963999999999999</v>
      </c>
      <c r="M547" t="s">
        <v>18</v>
      </c>
    </row>
    <row r="548" spans="1:13" x14ac:dyDescent="0.25">
      <c r="A548" s="1">
        <v>46211.708889733796</v>
      </c>
      <c r="B548">
        <v>226.88800000000001</v>
      </c>
      <c r="C548">
        <v>226.941</v>
      </c>
      <c r="D548">
        <v>226.941</v>
      </c>
      <c r="E548">
        <v>226.964</v>
      </c>
      <c r="F548">
        <v>14.9</v>
      </c>
      <c r="G548">
        <v>20.239999999999998</v>
      </c>
      <c r="H548" t="s">
        <v>18</v>
      </c>
      <c r="I548">
        <v>24.84</v>
      </c>
      <c r="J548">
        <v>49.965000000000003</v>
      </c>
      <c r="K548">
        <v>49.969000000000001</v>
      </c>
      <c r="L548">
        <v>49.972999999999999</v>
      </c>
      <c r="M548" t="s">
        <v>18</v>
      </c>
    </row>
    <row r="549" spans="1:13" x14ac:dyDescent="0.25">
      <c r="A549" s="1">
        <v>46211.708901307873</v>
      </c>
      <c r="B549">
        <v>226.98599999999999</v>
      </c>
      <c r="C549">
        <v>227.03200000000001</v>
      </c>
      <c r="D549">
        <v>227.03200000000001</v>
      </c>
      <c r="E549">
        <v>227.08500000000001</v>
      </c>
      <c r="F549">
        <v>20.48</v>
      </c>
      <c r="G549">
        <v>32.57</v>
      </c>
      <c r="H549" t="s">
        <v>18</v>
      </c>
      <c r="I549">
        <v>40.049999999999997</v>
      </c>
      <c r="J549">
        <v>49.973999999999997</v>
      </c>
      <c r="K549">
        <v>49.975999999999999</v>
      </c>
      <c r="L549">
        <v>49.978999999999999</v>
      </c>
      <c r="M549" t="s">
        <v>18</v>
      </c>
    </row>
    <row r="550" spans="1:13" x14ac:dyDescent="0.25">
      <c r="A550" s="1">
        <v>46211.708912881943</v>
      </c>
      <c r="B550">
        <v>227.05699999999999</v>
      </c>
      <c r="C550">
        <v>227.09800000000001</v>
      </c>
      <c r="D550">
        <v>227.09800000000001</v>
      </c>
      <c r="E550">
        <v>227.15600000000001</v>
      </c>
      <c r="F550">
        <v>19.87</v>
      </c>
      <c r="G550">
        <v>32.65</v>
      </c>
      <c r="H550" t="s">
        <v>18</v>
      </c>
      <c r="I550">
        <v>41.26</v>
      </c>
      <c r="J550">
        <v>49.981000000000002</v>
      </c>
      <c r="K550">
        <v>49.984999999999999</v>
      </c>
      <c r="L550">
        <v>49.988</v>
      </c>
      <c r="M550" t="s">
        <v>18</v>
      </c>
    </row>
    <row r="551" spans="1:13" x14ac:dyDescent="0.25">
      <c r="A551" s="1">
        <v>46211.708924467595</v>
      </c>
      <c r="B551">
        <v>227.14</v>
      </c>
      <c r="C551">
        <v>227.20099999999999</v>
      </c>
      <c r="D551">
        <v>227.20099999999999</v>
      </c>
      <c r="E551">
        <v>227.22300000000001</v>
      </c>
      <c r="F551">
        <v>19.239999999999998</v>
      </c>
      <c r="G551">
        <v>27.21</v>
      </c>
      <c r="H551" t="s">
        <v>18</v>
      </c>
      <c r="I551">
        <v>39.74</v>
      </c>
      <c r="J551">
        <v>49.99</v>
      </c>
      <c r="K551">
        <v>49.994</v>
      </c>
      <c r="L551">
        <v>49.997999999999998</v>
      </c>
      <c r="M551" t="s">
        <v>18</v>
      </c>
    </row>
    <row r="552" spans="1:13" x14ac:dyDescent="0.25">
      <c r="A552" s="1">
        <v>46211.708936041665</v>
      </c>
      <c r="B552">
        <v>227.20099999999999</v>
      </c>
      <c r="C552">
        <v>227.26300000000001</v>
      </c>
      <c r="D552">
        <v>227.26300000000001</v>
      </c>
      <c r="E552">
        <v>227.32499999999999</v>
      </c>
      <c r="F552">
        <v>21.07</v>
      </c>
      <c r="G552">
        <v>28.19</v>
      </c>
      <c r="H552" t="s">
        <v>18</v>
      </c>
      <c r="I552">
        <v>36.840000000000003</v>
      </c>
      <c r="J552">
        <v>50.000999999999998</v>
      </c>
      <c r="K552">
        <v>50.005000000000003</v>
      </c>
      <c r="L552">
        <v>50.008000000000003</v>
      </c>
      <c r="M552" t="s">
        <v>18</v>
      </c>
    </row>
    <row r="553" spans="1:13" x14ac:dyDescent="0.25">
      <c r="A553" s="1">
        <v>46211.708947604166</v>
      </c>
      <c r="B553">
        <v>227.18899999999999</v>
      </c>
      <c r="C553">
        <v>227.23400000000001</v>
      </c>
      <c r="D553">
        <v>227.23400000000001</v>
      </c>
      <c r="E553">
        <v>227.26400000000001</v>
      </c>
      <c r="F553">
        <v>26.75</v>
      </c>
      <c r="G553">
        <v>36.229999999999997</v>
      </c>
      <c r="H553" t="s">
        <v>18</v>
      </c>
      <c r="I553">
        <v>43.3</v>
      </c>
      <c r="J553">
        <v>50.01</v>
      </c>
      <c r="K553">
        <v>50.012</v>
      </c>
      <c r="L553">
        <v>50.014000000000003</v>
      </c>
      <c r="M553" t="s">
        <v>18</v>
      </c>
    </row>
    <row r="554" spans="1:13" x14ac:dyDescent="0.25">
      <c r="A554" s="1">
        <v>46211.708959178242</v>
      </c>
      <c r="B554">
        <v>227.19800000000001</v>
      </c>
      <c r="C554">
        <v>227.25800000000001</v>
      </c>
      <c r="D554">
        <v>227.25800000000001</v>
      </c>
      <c r="E554">
        <v>227.316</v>
      </c>
      <c r="F554">
        <v>17.91</v>
      </c>
      <c r="G554">
        <v>29.3</v>
      </c>
      <c r="H554" t="s">
        <v>18</v>
      </c>
      <c r="I554">
        <v>40.049999999999997</v>
      </c>
      <c r="J554">
        <v>50.014000000000003</v>
      </c>
      <c r="K554">
        <v>50.015000000000001</v>
      </c>
      <c r="L554">
        <v>50.015999999999998</v>
      </c>
      <c r="M554" t="s">
        <v>18</v>
      </c>
    </row>
    <row r="555" spans="1:13" x14ac:dyDescent="0.25">
      <c r="A555" s="1">
        <v>46211.708970752312</v>
      </c>
      <c r="B555">
        <v>227.255</v>
      </c>
      <c r="C555">
        <v>227.29499999999999</v>
      </c>
      <c r="D555">
        <v>227.29499999999999</v>
      </c>
      <c r="E555">
        <v>227.322</v>
      </c>
      <c r="F555">
        <v>19.87</v>
      </c>
      <c r="G555">
        <v>26.84</v>
      </c>
      <c r="H555" t="s">
        <v>18</v>
      </c>
      <c r="I555">
        <v>38.15</v>
      </c>
      <c r="J555">
        <v>50.018000000000001</v>
      </c>
      <c r="K555">
        <v>50.018999999999998</v>
      </c>
      <c r="L555">
        <v>50.02</v>
      </c>
      <c r="M555" t="s">
        <v>18</v>
      </c>
    </row>
    <row r="556" spans="1:13" x14ac:dyDescent="0.25">
      <c r="A556" s="1">
        <v>46211.708982314813</v>
      </c>
      <c r="B556">
        <v>227.251</v>
      </c>
      <c r="C556">
        <v>227.28399999999999</v>
      </c>
      <c r="D556">
        <v>227.28399999999999</v>
      </c>
      <c r="E556">
        <v>227.31899999999999</v>
      </c>
      <c r="F556">
        <v>21.07</v>
      </c>
      <c r="G556">
        <v>41.08</v>
      </c>
      <c r="H556" t="s">
        <v>18</v>
      </c>
      <c r="I556">
        <v>55.09</v>
      </c>
      <c r="J556">
        <v>50.02</v>
      </c>
      <c r="K556">
        <v>50.021000000000001</v>
      </c>
      <c r="L556">
        <v>50.021999999999998</v>
      </c>
      <c r="M556" t="s">
        <v>18</v>
      </c>
    </row>
    <row r="557" spans="1:13" x14ac:dyDescent="0.25">
      <c r="A557" s="1">
        <v>46211.708993888889</v>
      </c>
      <c r="B557">
        <v>227.261</v>
      </c>
      <c r="C557">
        <v>227.30099999999999</v>
      </c>
      <c r="D557">
        <v>227.30099999999999</v>
      </c>
      <c r="E557">
        <v>227.33600000000001</v>
      </c>
      <c r="F557">
        <v>22.21</v>
      </c>
      <c r="G557">
        <v>33.69</v>
      </c>
      <c r="H557" t="s">
        <v>18</v>
      </c>
      <c r="I557">
        <v>39.42</v>
      </c>
      <c r="J557">
        <v>50.021999999999998</v>
      </c>
      <c r="K557">
        <v>50.024999999999999</v>
      </c>
      <c r="L557">
        <v>50.027000000000001</v>
      </c>
      <c r="M557" t="s">
        <v>18</v>
      </c>
    </row>
    <row r="558" spans="1:13" x14ac:dyDescent="0.25">
      <c r="A558" s="1">
        <v>46211.70900545139</v>
      </c>
      <c r="B558">
        <v>227.31399999999999</v>
      </c>
      <c r="C558">
        <v>227.33699999999999</v>
      </c>
      <c r="D558">
        <v>227.33699999999999</v>
      </c>
      <c r="E558">
        <v>227.36600000000001</v>
      </c>
      <c r="F558">
        <v>17.21</v>
      </c>
      <c r="G558">
        <v>34.409999999999997</v>
      </c>
      <c r="H558" t="s">
        <v>18</v>
      </c>
      <c r="I558">
        <v>49.17</v>
      </c>
      <c r="J558">
        <v>50.027000000000001</v>
      </c>
      <c r="K558">
        <v>50.027000000000001</v>
      </c>
      <c r="L558">
        <v>50.029000000000003</v>
      </c>
      <c r="M558" t="s">
        <v>18</v>
      </c>
    </row>
    <row r="559" spans="1:13" x14ac:dyDescent="0.25">
      <c r="A559" s="1">
        <v>46211.70901702546</v>
      </c>
      <c r="B559">
        <v>227.309</v>
      </c>
      <c r="C559">
        <v>227.327</v>
      </c>
      <c r="D559">
        <v>227.327</v>
      </c>
      <c r="E559">
        <v>227.37</v>
      </c>
      <c r="F559">
        <v>18.59</v>
      </c>
      <c r="G559">
        <v>34.119999999999997</v>
      </c>
      <c r="H559" t="s">
        <v>18</v>
      </c>
      <c r="I559">
        <v>61.84</v>
      </c>
      <c r="J559">
        <v>50.027000000000001</v>
      </c>
      <c r="K559">
        <v>50.027999999999999</v>
      </c>
      <c r="L559">
        <v>50.029000000000003</v>
      </c>
      <c r="M559" t="s">
        <v>18</v>
      </c>
    </row>
    <row r="560" spans="1:13" x14ac:dyDescent="0.25">
      <c r="A560" s="1">
        <v>46211.709027766206</v>
      </c>
      <c r="B560">
        <v>227.35499999999999</v>
      </c>
      <c r="C560">
        <v>227.37899999999999</v>
      </c>
      <c r="D560">
        <v>227.37899999999999</v>
      </c>
      <c r="E560">
        <v>227.41300000000001</v>
      </c>
      <c r="F560">
        <v>18.59</v>
      </c>
      <c r="G560">
        <v>46.81</v>
      </c>
      <c r="H560" t="s">
        <v>18</v>
      </c>
      <c r="I560">
        <v>68.650000000000006</v>
      </c>
      <c r="J560">
        <v>50.027000000000001</v>
      </c>
      <c r="K560">
        <v>50.027000000000001</v>
      </c>
      <c r="L560">
        <v>50.027999999999999</v>
      </c>
      <c r="M560" t="s">
        <v>18</v>
      </c>
    </row>
    <row r="561" spans="1:13" x14ac:dyDescent="0.25">
      <c r="A561" s="1">
        <v>46211.709041655093</v>
      </c>
      <c r="B561">
        <v>227.398</v>
      </c>
      <c r="C561">
        <v>227.447</v>
      </c>
      <c r="D561">
        <v>227.447</v>
      </c>
      <c r="E561">
        <v>227.50299999999999</v>
      </c>
      <c r="F561">
        <v>16.47</v>
      </c>
      <c r="G561">
        <v>26.9</v>
      </c>
      <c r="H561" t="s">
        <v>18</v>
      </c>
      <c r="I561">
        <v>42.15</v>
      </c>
      <c r="J561">
        <v>50.027999999999999</v>
      </c>
      <c r="K561">
        <v>50.03</v>
      </c>
      <c r="L561">
        <v>50.033000000000001</v>
      </c>
      <c r="M561" t="s">
        <v>18</v>
      </c>
    </row>
    <row r="562" spans="1:13" x14ac:dyDescent="0.25">
      <c r="A562" s="1">
        <v>46211.709053217593</v>
      </c>
      <c r="B562">
        <v>227.46899999999999</v>
      </c>
      <c r="C562">
        <v>227.54</v>
      </c>
      <c r="D562">
        <v>227.54</v>
      </c>
      <c r="E562">
        <v>227.58</v>
      </c>
      <c r="F562">
        <v>18.59</v>
      </c>
      <c r="G562">
        <v>53.17</v>
      </c>
      <c r="H562" t="s">
        <v>18</v>
      </c>
      <c r="I562">
        <v>89.27</v>
      </c>
      <c r="J562">
        <v>50.033999999999999</v>
      </c>
      <c r="K562">
        <v>50.036999999999999</v>
      </c>
      <c r="L562">
        <v>50.039000000000001</v>
      </c>
      <c r="M562" t="s">
        <v>18</v>
      </c>
    </row>
    <row r="563" spans="1:13" x14ac:dyDescent="0.25">
      <c r="A563" s="1">
        <v>46211.709064780094</v>
      </c>
      <c r="B563">
        <v>227.50399999999999</v>
      </c>
      <c r="C563">
        <v>227.54</v>
      </c>
      <c r="D563">
        <v>227.54</v>
      </c>
      <c r="E563">
        <v>227.56899999999999</v>
      </c>
      <c r="F563">
        <v>20.48</v>
      </c>
      <c r="G563">
        <v>25.81</v>
      </c>
      <c r="H563" t="s">
        <v>18</v>
      </c>
      <c r="I563">
        <v>30.62</v>
      </c>
      <c r="J563">
        <v>50.04</v>
      </c>
      <c r="K563">
        <v>50.040999999999997</v>
      </c>
      <c r="L563">
        <v>50.042999999999999</v>
      </c>
      <c r="M563" t="s">
        <v>18</v>
      </c>
    </row>
    <row r="564" spans="1:13" x14ac:dyDescent="0.25">
      <c r="A564" s="1">
        <v>46211.709076342595</v>
      </c>
      <c r="B564">
        <v>227.40100000000001</v>
      </c>
      <c r="C564">
        <v>227.51900000000001</v>
      </c>
      <c r="D564">
        <v>227.51900000000001</v>
      </c>
      <c r="E564">
        <v>227.602</v>
      </c>
      <c r="F564">
        <v>17.21</v>
      </c>
      <c r="G564">
        <v>29.39</v>
      </c>
      <c r="H564" t="s">
        <v>18</v>
      </c>
      <c r="I564">
        <v>51.86</v>
      </c>
      <c r="J564">
        <v>50.043999999999997</v>
      </c>
      <c r="K564">
        <v>50.046999999999997</v>
      </c>
      <c r="L564">
        <v>50.051000000000002</v>
      </c>
      <c r="M564" t="s">
        <v>18</v>
      </c>
    </row>
    <row r="565" spans="1:13" x14ac:dyDescent="0.25">
      <c r="A565" s="1">
        <v>46211.709087905096</v>
      </c>
      <c r="B565">
        <v>227.488</v>
      </c>
      <c r="C565">
        <v>227.54300000000001</v>
      </c>
      <c r="D565">
        <v>227.54300000000001</v>
      </c>
      <c r="E565">
        <v>227.58799999999999</v>
      </c>
      <c r="F565">
        <v>15.71</v>
      </c>
      <c r="G565">
        <v>20.72</v>
      </c>
      <c r="H565" t="s">
        <v>18</v>
      </c>
      <c r="I565">
        <v>26.75</v>
      </c>
      <c r="J565">
        <v>50.051000000000002</v>
      </c>
      <c r="K565">
        <v>50.055</v>
      </c>
      <c r="L565">
        <v>50.06</v>
      </c>
      <c r="M565" t="s">
        <v>18</v>
      </c>
    </row>
    <row r="566" spans="1:13" x14ac:dyDescent="0.25">
      <c r="A566" s="1">
        <v>46211.709099467589</v>
      </c>
      <c r="B566">
        <v>227.46600000000001</v>
      </c>
      <c r="C566">
        <v>227.51</v>
      </c>
      <c r="D566">
        <v>227.51</v>
      </c>
      <c r="E566">
        <v>227.55</v>
      </c>
      <c r="F566">
        <v>26.75</v>
      </c>
      <c r="G566">
        <v>35.19</v>
      </c>
      <c r="H566" t="s">
        <v>18</v>
      </c>
      <c r="I566">
        <v>47.38</v>
      </c>
      <c r="J566">
        <v>50.058999999999997</v>
      </c>
      <c r="K566">
        <v>50.061</v>
      </c>
      <c r="L566">
        <v>50.061999999999998</v>
      </c>
      <c r="M566" t="s">
        <v>18</v>
      </c>
    </row>
    <row r="567" spans="1:13" x14ac:dyDescent="0.25">
      <c r="A567" s="1">
        <v>46211.70911103009</v>
      </c>
      <c r="B567">
        <v>227.48599999999999</v>
      </c>
      <c r="C567">
        <v>227.51400000000001</v>
      </c>
      <c r="D567">
        <v>227.51400000000001</v>
      </c>
      <c r="E567">
        <v>227.56</v>
      </c>
      <c r="F567">
        <v>15.71</v>
      </c>
      <c r="G567">
        <v>35.61</v>
      </c>
      <c r="H567" t="s">
        <v>18</v>
      </c>
      <c r="I567">
        <v>50.9</v>
      </c>
      <c r="J567">
        <v>50.064</v>
      </c>
      <c r="K567">
        <v>50.064999999999998</v>
      </c>
      <c r="L567">
        <v>50.067</v>
      </c>
      <c r="M567" t="s">
        <v>18</v>
      </c>
    </row>
    <row r="568" spans="1:13" x14ac:dyDescent="0.25">
      <c r="A568" s="1">
        <v>46211.709122581022</v>
      </c>
      <c r="B568">
        <v>227.47800000000001</v>
      </c>
      <c r="C568">
        <v>227.499</v>
      </c>
      <c r="D568">
        <v>227.499</v>
      </c>
      <c r="E568">
        <v>227.52699999999999</v>
      </c>
      <c r="F568">
        <v>29.8</v>
      </c>
      <c r="G568">
        <v>40.049999999999997</v>
      </c>
      <c r="H568" t="s">
        <v>18</v>
      </c>
      <c r="I568">
        <v>48.67</v>
      </c>
      <c r="J568">
        <v>50.067999999999998</v>
      </c>
      <c r="K568">
        <v>50.069000000000003</v>
      </c>
      <c r="L568">
        <v>50.070999999999998</v>
      </c>
      <c r="M568" t="s">
        <v>18</v>
      </c>
    </row>
    <row r="569" spans="1:13" x14ac:dyDescent="0.25">
      <c r="A569" s="1">
        <v>46211.709134143515</v>
      </c>
      <c r="B569">
        <v>227.44900000000001</v>
      </c>
      <c r="C569">
        <v>227.48400000000001</v>
      </c>
      <c r="D569">
        <v>227.48400000000001</v>
      </c>
      <c r="E569">
        <v>227.51300000000001</v>
      </c>
      <c r="F569">
        <v>19.239999999999998</v>
      </c>
      <c r="G569">
        <v>40.409999999999997</v>
      </c>
      <c r="H569" t="s">
        <v>18</v>
      </c>
      <c r="I569">
        <v>60.43</v>
      </c>
      <c r="J569">
        <v>50.070999999999998</v>
      </c>
      <c r="K569">
        <v>50.072000000000003</v>
      </c>
      <c r="L569">
        <v>50.072000000000003</v>
      </c>
      <c r="M569" t="s">
        <v>18</v>
      </c>
    </row>
    <row r="570" spans="1:13" x14ac:dyDescent="0.25">
      <c r="A570" s="1">
        <v>46211.709145694447</v>
      </c>
      <c r="B570">
        <v>227.43100000000001</v>
      </c>
      <c r="C570">
        <v>227.45</v>
      </c>
      <c r="D570">
        <v>227.45</v>
      </c>
      <c r="E570">
        <v>227.47900000000001</v>
      </c>
      <c r="F570">
        <v>23.3</v>
      </c>
      <c r="G570">
        <v>50.8</v>
      </c>
      <c r="H570" t="s">
        <v>18</v>
      </c>
      <c r="I570">
        <v>88.44</v>
      </c>
      <c r="J570">
        <v>50.073999999999998</v>
      </c>
      <c r="K570">
        <v>50.076000000000001</v>
      </c>
      <c r="L570">
        <v>50.078000000000003</v>
      </c>
      <c r="M570" t="s">
        <v>18</v>
      </c>
    </row>
    <row r="571" spans="1:13" x14ac:dyDescent="0.25">
      <c r="A571" s="1">
        <v>46211.709157256948</v>
      </c>
      <c r="B571">
        <v>227.47499999999999</v>
      </c>
      <c r="C571">
        <v>227.49600000000001</v>
      </c>
      <c r="D571">
        <v>227.49600000000001</v>
      </c>
      <c r="E571">
        <v>227.511</v>
      </c>
      <c r="F571">
        <v>15.71</v>
      </c>
      <c r="G571">
        <v>34.340000000000003</v>
      </c>
      <c r="H571" t="s">
        <v>18</v>
      </c>
      <c r="I571">
        <v>46.33</v>
      </c>
      <c r="J571">
        <v>50.078000000000003</v>
      </c>
      <c r="K571">
        <v>50.08</v>
      </c>
      <c r="L571">
        <v>50.082000000000001</v>
      </c>
      <c r="M571" t="s">
        <v>18</v>
      </c>
    </row>
    <row r="572" spans="1:13" x14ac:dyDescent="0.25">
      <c r="A572" s="1">
        <v>46211.709168807873</v>
      </c>
      <c r="B572">
        <v>227.47499999999999</v>
      </c>
      <c r="C572">
        <v>227.50399999999999</v>
      </c>
      <c r="D572">
        <v>227.50399999999999</v>
      </c>
      <c r="E572">
        <v>227.52500000000001</v>
      </c>
      <c r="F572">
        <v>18.59</v>
      </c>
      <c r="G572">
        <v>27.3</v>
      </c>
      <c r="H572" t="s">
        <v>18</v>
      </c>
      <c r="I572">
        <v>32.950000000000003</v>
      </c>
      <c r="J572">
        <v>50.082000000000001</v>
      </c>
      <c r="K572">
        <v>50.082999999999998</v>
      </c>
      <c r="L572">
        <v>50.084000000000003</v>
      </c>
      <c r="M572" t="s">
        <v>18</v>
      </c>
    </row>
    <row r="573" spans="1:13" x14ac:dyDescent="0.25">
      <c r="A573" s="1">
        <v>46211.709180358797</v>
      </c>
      <c r="B573">
        <v>227.46799999999999</v>
      </c>
      <c r="C573">
        <v>227.51</v>
      </c>
      <c r="D573">
        <v>227.51</v>
      </c>
      <c r="E573">
        <v>227.53200000000001</v>
      </c>
      <c r="F573">
        <v>19.87</v>
      </c>
      <c r="G573">
        <v>44.81</v>
      </c>
      <c r="H573" t="s">
        <v>18</v>
      </c>
      <c r="I573">
        <v>68.83</v>
      </c>
      <c r="J573">
        <v>50.084000000000003</v>
      </c>
      <c r="K573">
        <v>50.085999999999999</v>
      </c>
      <c r="L573">
        <v>50.087000000000003</v>
      </c>
      <c r="M573" t="s">
        <v>18</v>
      </c>
    </row>
    <row r="574" spans="1:13" x14ac:dyDescent="0.25">
      <c r="A574" s="1">
        <v>46211.709191921298</v>
      </c>
      <c r="B574">
        <v>227.523</v>
      </c>
      <c r="C574">
        <v>227.56200000000001</v>
      </c>
      <c r="D574">
        <v>227.56200000000001</v>
      </c>
      <c r="E574">
        <v>227.613</v>
      </c>
      <c r="F574">
        <v>17.21</v>
      </c>
      <c r="G574">
        <v>29.64</v>
      </c>
      <c r="H574" t="s">
        <v>18</v>
      </c>
      <c r="I574">
        <v>40.96</v>
      </c>
      <c r="J574">
        <v>50.088999999999999</v>
      </c>
      <c r="K574">
        <v>50.091999999999999</v>
      </c>
      <c r="L574">
        <v>50.094999999999999</v>
      </c>
      <c r="M574" t="s">
        <v>18</v>
      </c>
    </row>
    <row r="575" spans="1:13" x14ac:dyDescent="0.25">
      <c r="A575" s="1">
        <v>46211.709203472223</v>
      </c>
      <c r="B575">
        <v>227.17</v>
      </c>
      <c r="C575">
        <v>227.40799999999999</v>
      </c>
      <c r="D575">
        <v>227.40799999999999</v>
      </c>
      <c r="E575">
        <v>227.55600000000001</v>
      </c>
      <c r="F575">
        <v>22.76</v>
      </c>
      <c r="G575">
        <v>31.96</v>
      </c>
      <c r="H575" t="s">
        <v>18</v>
      </c>
      <c r="I575">
        <v>40.35</v>
      </c>
      <c r="J575">
        <v>50.095999999999997</v>
      </c>
      <c r="K575">
        <v>50.100999999999999</v>
      </c>
      <c r="L575">
        <v>50.103000000000002</v>
      </c>
      <c r="M575" t="s">
        <v>18</v>
      </c>
    </row>
    <row r="576" spans="1:13" x14ac:dyDescent="0.25">
      <c r="A576" s="1">
        <v>46211.709215023147</v>
      </c>
      <c r="B576">
        <v>227.23699999999999</v>
      </c>
      <c r="C576">
        <v>227.274</v>
      </c>
      <c r="D576">
        <v>227.274</v>
      </c>
      <c r="E576">
        <v>227.32900000000001</v>
      </c>
      <c r="F576">
        <v>17.21</v>
      </c>
      <c r="G576">
        <v>27.11</v>
      </c>
      <c r="H576" t="s">
        <v>18</v>
      </c>
      <c r="I576">
        <v>32.57</v>
      </c>
      <c r="J576">
        <v>50.104999999999997</v>
      </c>
      <c r="K576">
        <v>50.106999999999999</v>
      </c>
      <c r="L576">
        <v>50.11</v>
      </c>
      <c r="M576" t="s">
        <v>18</v>
      </c>
    </row>
    <row r="577" spans="1:13" x14ac:dyDescent="0.25">
      <c r="A577" s="1">
        <v>46211.709226562503</v>
      </c>
      <c r="B577">
        <v>227.124</v>
      </c>
      <c r="C577">
        <v>227.20599999999999</v>
      </c>
      <c r="D577">
        <v>227.20599999999999</v>
      </c>
      <c r="E577">
        <v>227.29</v>
      </c>
      <c r="F577">
        <v>23.3</v>
      </c>
      <c r="G577">
        <v>33.17</v>
      </c>
      <c r="H577" t="s">
        <v>18</v>
      </c>
      <c r="I577">
        <v>40.659999999999997</v>
      </c>
      <c r="J577">
        <v>50.110999999999997</v>
      </c>
      <c r="K577">
        <v>50.113</v>
      </c>
      <c r="L577">
        <v>50.116</v>
      </c>
      <c r="M577" t="s">
        <v>18</v>
      </c>
    </row>
    <row r="578" spans="1:13" x14ac:dyDescent="0.25">
      <c r="A578" s="1">
        <v>46211.709238113428</v>
      </c>
      <c r="B578">
        <v>227.17099999999999</v>
      </c>
      <c r="C578">
        <v>227.203</v>
      </c>
      <c r="D578">
        <v>227.203</v>
      </c>
      <c r="E578">
        <v>227.239</v>
      </c>
      <c r="F578">
        <v>34.409999999999997</v>
      </c>
      <c r="G578">
        <v>55.36</v>
      </c>
      <c r="H578" t="s">
        <v>18</v>
      </c>
      <c r="I578">
        <v>80.86</v>
      </c>
      <c r="J578">
        <v>50.116999999999997</v>
      </c>
      <c r="K578">
        <v>50.121000000000002</v>
      </c>
      <c r="L578">
        <v>50.125</v>
      </c>
      <c r="M578" t="s">
        <v>18</v>
      </c>
    </row>
    <row r="579" spans="1:13" x14ac:dyDescent="0.25">
      <c r="A579" s="1">
        <v>46211.709249652777</v>
      </c>
      <c r="B579">
        <v>227.15899999999999</v>
      </c>
      <c r="C579">
        <v>227.20699999999999</v>
      </c>
      <c r="D579">
        <v>227.20699999999999</v>
      </c>
      <c r="E579">
        <v>227.25800000000001</v>
      </c>
      <c r="F579">
        <v>25.33</v>
      </c>
      <c r="G579">
        <v>50.31</v>
      </c>
      <c r="H579" t="s">
        <v>18</v>
      </c>
      <c r="I579">
        <v>77.11</v>
      </c>
      <c r="J579">
        <v>50.127000000000002</v>
      </c>
      <c r="K579">
        <v>50.128999999999998</v>
      </c>
      <c r="L579">
        <v>50.131999999999998</v>
      </c>
      <c r="M579" t="s">
        <v>18</v>
      </c>
    </row>
    <row r="580" spans="1:13" x14ac:dyDescent="0.25">
      <c r="A580" s="1">
        <v>46211.709261203701</v>
      </c>
      <c r="B580">
        <v>227.215</v>
      </c>
      <c r="C580">
        <v>227.25200000000001</v>
      </c>
      <c r="D580">
        <v>227.25200000000001</v>
      </c>
      <c r="E580">
        <v>227.31100000000001</v>
      </c>
      <c r="F580">
        <v>22.21</v>
      </c>
      <c r="G580">
        <v>35.4</v>
      </c>
      <c r="H580" t="s">
        <v>18</v>
      </c>
      <c r="I580">
        <v>46.6</v>
      </c>
      <c r="J580">
        <v>50.131999999999998</v>
      </c>
      <c r="K580">
        <v>50.131999999999998</v>
      </c>
      <c r="L580">
        <v>50.133000000000003</v>
      </c>
      <c r="M580" t="s">
        <v>18</v>
      </c>
    </row>
    <row r="581" spans="1:13" x14ac:dyDescent="0.25">
      <c r="A581" s="1">
        <v>46211.709272743057</v>
      </c>
      <c r="B581">
        <v>227.197</v>
      </c>
      <c r="C581">
        <v>227.21600000000001</v>
      </c>
      <c r="D581">
        <v>227.21600000000001</v>
      </c>
      <c r="E581">
        <v>227.23400000000001</v>
      </c>
      <c r="F581">
        <v>36.840000000000003</v>
      </c>
      <c r="G581">
        <v>65.33</v>
      </c>
      <c r="H581" t="s">
        <v>18</v>
      </c>
      <c r="I581">
        <v>96.32</v>
      </c>
      <c r="J581">
        <v>50.13</v>
      </c>
      <c r="K581">
        <v>50.131</v>
      </c>
      <c r="L581">
        <v>50.131</v>
      </c>
      <c r="M581" t="s">
        <v>18</v>
      </c>
    </row>
    <row r="582" spans="1:13" x14ac:dyDescent="0.25">
      <c r="A582" s="1">
        <v>46211.709284282406</v>
      </c>
      <c r="B582">
        <v>227.14500000000001</v>
      </c>
      <c r="C582">
        <v>227.21700000000001</v>
      </c>
      <c r="D582">
        <v>227.21700000000001</v>
      </c>
      <c r="E582">
        <v>227.25899999999999</v>
      </c>
      <c r="F582">
        <v>37.83</v>
      </c>
      <c r="G582">
        <v>69.959999999999994</v>
      </c>
      <c r="H582" t="s">
        <v>18</v>
      </c>
      <c r="I582">
        <v>101.79</v>
      </c>
      <c r="J582">
        <v>50.133000000000003</v>
      </c>
      <c r="K582">
        <v>50.134</v>
      </c>
      <c r="L582">
        <v>50.134999999999998</v>
      </c>
      <c r="M582" t="s">
        <v>18</v>
      </c>
    </row>
    <row r="583" spans="1:13" x14ac:dyDescent="0.25">
      <c r="A583" s="1">
        <v>46211.709295833331</v>
      </c>
      <c r="B583">
        <v>227.25299999999999</v>
      </c>
      <c r="C583">
        <v>227.285</v>
      </c>
      <c r="D583">
        <v>227.285</v>
      </c>
      <c r="E583">
        <v>227.30500000000001</v>
      </c>
      <c r="F583">
        <v>19.239999999999998</v>
      </c>
      <c r="G583">
        <v>40.6</v>
      </c>
      <c r="H583" t="s">
        <v>18</v>
      </c>
      <c r="I583">
        <v>58.77</v>
      </c>
      <c r="J583">
        <v>50.134</v>
      </c>
      <c r="K583">
        <v>50.134999999999998</v>
      </c>
      <c r="L583">
        <v>50.134999999999998</v>
      </c>
      <c r="M583" t="s">
        <v>18</v>
      </c>
    </row>
    <row r="584" spans="1:13" x14ac:dyDescent="0.25">
      <c r="A584" s="1">
        <v>46211.709307372686</v>
      </c>
      <c r="B584">
        <v>227.22300000000001</v>
      </c>
      <c r="C584">
        <v>227.255</v>
      </c>
      <c r="D584">
        <v>227.255</v>
      </c>
      <c r="E584">
        <v>227.29300000000001</v>
      </c>
      <c r="F584">
        <v>35.119999999999997</v>
      </c>
      <c r="G584">
        <v>72.760000000000005</v>
      </c>
      <c r="H584" t="s">
        <v>18</v>
      </c>
      <c r="I584">
        <v>92.13</v>
      </c>
      <c r="J584">
        <v>50.134</v>
      </c>
      <c r="K584">
        <v>50.134999999999998</v>
      </c>
      <c r="L584">
        <v>50.134999999999998</v>
      </c>
      <c r="M584" t="s">
        <v>18</v>
      </c>
    </row>
    <row r="585" spans="1:13" x14ac:dyDescent="0.25">
      <c r="A585" s="1">
        <v>46211.709318912035</v>
      </c>
      <c r="B585">
        <v>227.262</v>
      </c>
      <c r="C585">
        <v>227.29900000000001</v>
      </c>
      <c r="D585">
        <v>227.29900000000001</v>
      </c>
      <c r="E585">
        <v>227.34100000000001</v>
      </c>
      <c r="F585">
        <v>23.82</v>
      </c>
      <c r="G585">
        <v>34.700000000000003</v>
      </c>
      <c r="H585" t="s">
        <v>18</v>
      </c>
      <c r="I585">
        <v>45.52</v>
      </c>
      <c r="J585">
        <v>50.136000000000003</v>
      </c>
      <c r="K585">
        <v>50.136000000000003</v>
      </c>
      <c r="L585">
        <v>50.136000000000003</v>
      </c>
      <c r="M585" t="s">
        <v>18</v>
      </c>
    </row>
    <row r="586" spans="1:13" x14ac:dyDescent="0.25">
      <c r="A586" s="1">
        <v>46211.70933046296</v>
      </c>
      <c r="B586">
        <v>227.322</v>
      </c>
      <c r="C586">
        <v>227.33099999999999</v>
      </c>
      <c r="D586">
        <v>227.33099999999999</v>
      </c>
      <c r="E586">
        <v>227.34899999999999</v>
      </c>
      <c r="F586">
        <v>24.33</v>
      </c>
      <c r="G586">
        <v>53.86</v>
      </c>
      <c r="H586" t="s">
        <v>18</v>
      </c>
      <c r="I586">
        <v>74.34</v>
      </c>
      <c r="J586">
        <v>50.136000000000003</v>
      </c>
      <c r="K586">
        <v>50.137</v>
      </c>
      <c r="L586">
        <v>50.139000000000003</v>
      </c>
      <c r="M586" t="s">
        <v>18</v>
      </c>
    </row>
    <row r="587" spans="1:13" x14ac:dyDescent="0.25">
      <c r="A587" s="1">
        <v>46211.709342002316</v>
      </c>
      <c r="B587">
        <v>227.09800000000001</v>
      </c>
      <c r="C587">
        <v>227.19300000000001</v>
      </c>
      <c r="D587">
        <v>227.19300000000001</v>
      </c>
      <c r="E587">
        <v>227.339</v>
      </c>
      <c r="F587">
        <v>27.66</v>
      </c>
      <c r="G587">
        <v>51.91</v>
      </c>
      <c r="H587" t="s">
        <v>18</v>
      </c>
      <c r="I587">
        <v>75.98</v>
      </c>
      <c r="J587">
        <v>50.136000000000003</v>
      </c>
      <c r="K587">
        <v>50.137</v>
      </c>
      <c r="L587">
        <v>50.137999999999998</v>
      </c>
      <c r="M587" t="s">
        <v>18</v>
      </c>
    </row>
    <row r="588" spans="1:13" x14ac:dyDescent="0.25">
      <c r="A588" s="1">
        <v>46211.709353541664</v>
      </c>
      <c r="B588">
        <v>227.262</v>
      </c>
      <c r="C588">
        <v>227.41300000000001</v>
      </c>
      <c r="D588">
        <v>227.41300000000001</v>
      </c>
      <c r="E588">
        <v>227.46700000000001</v>
      </c>
      <c r="F588">
        <v>20.48</v>
      </c>
      <c r="G588">
        <v>37.83</v>
      </c>
      <c r="H588" t="s">
        <v>18</v>
      </c>
      <c r="I588">
        <v>49.67</v>
      </c>
      <c r="J588">
        <v>50.134999999999998</v>
      </c>
      <c r="K588">
        <v>50.136000000000003</v>
      </c>
      <c r="L588">
        <v>50.136000000000003</v>
      </c>
      <c r="M588" t="s">
        <v>18</v>
      </c>
    </row>
    <row r="589" spans="1:13" x14ac:dyDescent="0.25">
      <c r="A589" s="1">
        <v>46211.709365092589</v>
      </c>
      <c r="B589">
        <v>227.24799999999999</v>
      </c>
      <c r="C589">
        <v>227.35499999999999</v>
      </c>
      <c r="D589">
        <v>227.35499999999999</v>
      </c>
      <c r="E589">
        <v>227.441</v>
      </c>
      <c r="F589">
        <v>19.87</v>
      </c>
      <c r="G589">
        <v>40.6</v>
      </c>
      <c r="H589" t="s">
        <v>18</v>
      </c>
      <c r="I589">
        <v>59.4</v>
      </c>
      <c r="J589">
        <v>50.128</v>
      </c>
      <c r="K589">
        <v>50.131</v>
      </c>
      <c r="L589">
        <v>50.134</v>
      </c>
      <c r="M589" t="s">
        <v>18</v>
      </c>
    </row>
    <row r="590" spans="1:13" x14ac:dyDescent="0.25">
      <c r="A590" s="1">
        <v>46211.709376631945</v>
      </c>
      <c r="B590">
        <v>227.31899999999999</v>
      </c>
      <c r="C590">
        <v>227.374</v>
      </c>
      <c r="D590">
        <v>227.374</v>
      </c>
      <c r="E590">
        <v>227.45400000000001</v>
      </c>
      <c r="F590">
        <v>21.07</v>
      </c>
      <c r="G590">
        <v>33.83</v>
      </c>
      <c r="H590" t="s">
        <v>18</v>
      </c>
      <c r="I590">
        <v>44.43</v>
      </c>
      <c r="J590">
        <v>50.122999999999998</v>
      </c>
      <c r="K590">
        <v>50.125</v>
      </c>
      <c r="L590">
        <v>50.127000000000002</v>
      </c>
      <c r="M590" t="s">
        <v>18</v>
      </c>
    </row>
    <row r="591" spans="1:13" x14ac:dyDescent="0.25">
      <c r="A591" s="1">
        <v>46211.70938818287</v>
      </c>
      <c r="B591">
        <v>227.47200000000001</v>
      </c>
      <c r="C591">
        <v>227.50200000000001</v>
      </c>
      <c r="D591">
        <v>227.50200000000001</v>
      </c>
      <c r="E591">
        <v>227.54499999999999</v>
      </c>
      <c r="F591">
        <v>24.33</v>
      </c>
      <c r="G591">
        <v>37.299999999999997</v>
      </c>
      <c r="H591" t="s">
        <v>18</v>
      </c>
      <c r="I591">
        <v>50.41</v>
      </c>
      <c r="J591">
        <v>50.116999999999997</v>
      </c>
      <c r="K591">
        <v>50.119</v>
      </c>
      <c r="L591">
        <v>50.122</v>
      </c>
      <c r="M591" t="s">
        <v>18</v>
      </c>
    </row>
    <row r="592" spans="1:13" x14ac:dyDescent="0.25">
      <c r="A592" s="1">
        <v>46211.709399722225</v>
      </c>
      <c r="B592">
        <v>227.52600000000001</v>
      </c>
      <c r="C592">
        <v>227.56100000000001</v>
      </c>
      <c r="D592">
        <v>227.56100000000001</v>
      </c>
      <c r="E592">
        <v>227.58199999999999</v>
      </c>
      <c r="F592">
        <v>17.91</v>
      </c>
      <c r="G592">
        <v>27.48</v>
      </c>
      <c r="H592" t="s">
        <v>18</v>
      </c>
      <c r="I592">
        <v>38.15</v>
      </c>
      <c r="J592">
        <v>50.113999999999997</v>
      </c>
      <c r="K592">
        <v>50.115000000000002</v>
      </c>
      <c r="L592">
        <v>50.116</v>
      </c>
      <c r="M592" t="s">
        <v>18</v>
      </c>
    </row>
    <row r="593" spans="1:13" x14ac:dyDescent="0.25">
      <c r="A593" s="1">
        <v>46211.70941127315</v>
      </c>
      <c r="B593">
        <v>227.63300000000001</v>
      </c>
      <c r="C593">
        <v>227.64400000000001</v>
      </c>
      <c r="D593">
        <v>227.64400000000001</v>
      </c>
      <c r="E593">
        <v>227.65899999999999</v>
      </c>
      <c r="F593">
        <v>15.71</v>
      </c>
      <c r="G593">
        <v>27.3</v>
      </c>
      <c r="H593" t="s">
        <v>18</v>
      </c>
      <c r="I593">
        <v>38.79</v>
      </c>
      <c r="J593">
        <v>50.116</v>
      </c>
      <c r="K593">
        <v>50.116</v>
      </c>
      <c r="L593">
        <v>50.116</v>
      </c>
      <c r="M593" t="s">
        <v>18</v>
      </c>
    </row>
    <row r="594" spans="1:13" x14ac:dyDescent="0.25">
      <c r="A594" s="1">
        <v>46211.709422824075</v>
      </c>
      <c r="B594">
        <v>227.518</v>
      </c>
      <c r="C594">
        <v>227.56899999999999</v>
      </c>
      <c r="D594">
        <v>227.56899999999999</v>
      </c>
      <c r="E594">
        <v>227.61199999999999</v>
      </c>
      <c r="F594">
        <v>17.21</v>
      </c>
      <c r="G594">
        <v>21.65</v>
      </c>
      <c r="H594" t="s">
        <v>18</v>
      </c>
      <c r="I594">
        <v>32.19</v>
      </c>
      <c r="J594">
        <v>50.116</v>
      </c>
      <c r="K594">
        <v>50.116999999999997</v>
      </c>
      <c r="L594">
        <v>50.118000000000002</v>
      </c>
      <c r="M594" t="s">
        <v>18</v>
      </c>
    </row>
    <row r="595" spans="1:13" x14ac:dyDescent="0.25">
      <c r="A595" s="1">
        <v>46211.709434363423</v>
      </c>
      <c r="B595">
        <v>227.50200000000001</v>
      </c>
      <c r="C595">
        <v>227.52600000000001</v>
      </c>
      <c r="D595">
        <v>227.52600000000001</v>
      </c>
      <c r="E595">
        <v>227.56299999999999</v>
      </c>
      <c r="F595">
        <v>17.91</v>
      </c>
      <c r="G595">
        <v>26.84</v>
      </c>
      <c r="H595" t="s">
        <v>18</v>
      </c>
      <c r="I595">
        <v>36.5</v>
      </c>
      <c r="J595">
        <v>50.116</v>
      </c>
      <c r="K595">
        <v>50.116</v>
      </c>
      <c r="L595">
        <v>50.116999999999997</v>
      </c>
      <c r="M595" t="s">
        <v>18</v>
      </c>
    </row>
    <row r="596" spans="1:13" x14ac:dyDescent="0.25">
      <c r="A596" s="1">
        <v>46211.709445914355</v>
      </c>
      <c r="B596">
        <v>227.44200000000001</v>
      </c>
      <c r="C596">
        <v>227.47</v>
      </c>
      <c r="D596">
        <v>227.47</v>
      </c>
      <c r="E596">
        <v>227.495</v>
      </c>
      <c r="F596">
        <v>19.87</v>
      </c>
      <c r="G596">
        <v>42.44</v>
      </c>
      <c r="H596" t="s">
        <v>18</v>
      </c>
      <c r="I596">
        <v>59.4</v>
      </c>
      <c r="J596">
        <v>50.115000000000002</v>
      </c>
      <c r="K596">
        <v>50.115000000000002</v>
      </c>
      <c r="L596">
        <v>50.116</v>
      </c>
      <c r="M596" t="s">
        <v>18</v>
      </c>
    </row>
    <row r="597" spans="1:13" x14ac:dyDescent="0.25">
      <c r="A597" s="1">
        <v>46211.70945746528</v>
      </c>
      <c r="B597">
        <v>227.416</v>
      </c>
      <c r="C597">
        <v>227.44200000000001</v>
      </c>
      <c r="D597">
        <v>227.44200000000001</v>
      </c>
      <c r="E597">
        <v>227.46299999999999</v>
      </c>
      <c r="F597">
        <v>22.21</v>
      </c>
      <c r="G597">
        <v>39.979999999999997</v>
      </c>
      <c r="H597" t="s">
        <v>18</v>
      </c>
      <c r="I597">
        <v>57.93</v>
      </c>
      <c r="J597">
        <v>50.116</v>
      </c>
      <c r="K597">
        <v>50.116999999999997</v>
      </c>
      <c r="L597">
        <v>50.118000000000002</v>
      </c>
      <c r="M597" t="s">
        <v>18</v>
      </c>
    </row>
    <row r="598" spans="1:13" x14ac:dyDescent="0.25">
      <c r="A598" s="1">
        <v>46211.709469004629</v>
      </c>
      <c r="B598">
        <v>227.40700000000001</v>
      </c>
      <c r="C598">
        <v>227.46299999999999</v>
      </c>
      <c r="D598">
        <v>227.46299999999999</v>
      </c>
      <c r="E598">
        <v>227.51599999999999</v>
      </c>
      <c r="F598">
        <v>24.33</v>
      </c>
      <c r="G598">
        <v>55.44</v>
      </c>
      <c r="H598" t="s">
        <v>18</v>
      </c>
      <c r="I598">
        <v>78.06</v>
      </c>
      <c r="J598">
        <v>50.119</v>
      </c>
      <c r="K598">
        <v>50.12</v>
      </c>
      <c r="L598">
        <v>50.121000000000002</v>
      </c>
      <c r="M598" t="s">
        <v>18</v>
      </c>
    </row>
    <row r="599" spans="1:13" x14ac:dyDescent="0.25">
      <c r="A599" s="1">
        <v>46211.709480555553</v>
      </c>
      <c r="B599">
        <v>227.45699999999999</v>
      </c>
      <c r="C599">
        <v>227.51599999999999</v>
      </c>
      <c r="D599">
        <v>227.51599999999999</v>
      </c>
      <c r="E599">
        <v>227.56700000000001</v>
      </c>
      <c r="F599">
        <v>21.07</v>
      </c>
      <c r="G599">
        <v>52.61</v>
      </c>
      <c r="H599" t="s">
        <v>18</v>
      </c>
      <c r="I599">
        <v>91.59</v>
      </c>
      <c r="J599">
        <v>50.121000000000002</v>
      </c>
      <c r="K599">
        <v>50.122999999999998</v>
      </c>
      <c r="L599">
        <v>50.125</v>
      </c>
      <c r="M599" t="s">
        <v>18</v>
      </c>
    </row>
    <row r="600" spans="1:13" x14ac:dyDescent="0.25">
      <c r="A600" s="1">
        <v>46211.709492094909</v>
      </c>
      <c r="B600">
        <v>227.55099999999999</v>
      </c>
      <c r="C600">
        <v>227.56700000000001</v>
      </c>
      <c r="D600">
        <v>227.56700000000001</v>
      </c>
      <c r="E600">
        <v>227.608</v>
      </c>
      <c r="F600">
        <v>22.21</v>
      </c>
      <c r="G600">
        <v>51.81</v>
      </c>
      <c r="H600" t="s">
        <v>18</v>
      </c>
      <c r="I600">
        <v>93.32</v>
      </c>
      <c r="J600">
        <v>50.127000000000002</v>
      </c>
      <c r="K600">
        <v>50.128</v>
      </c>
      <c r="L600">
        <v>50.13</v>
      </c>
      <c r="M600" t="s">
        <v>18</v>
      </c>
    </row>
    <row r="601" spans="1:13" x14ac:dyDescent="0.25">
      <c r="A601" s="1">
        <v>46211.709503645834</v>
      </c>
      <c r="B601">
        <v>227.47399999999999</v>
      </c>
      <c r="C601">
        <v>227.51300000000001</v>
      </c>
      <c r="D601">
        <v>227.51300000000001</v>
      </c>
      <c r="E601">
        <v>227.54</v>
      </c>
      <c r="F601">
        <v>22.21</v>
      </c>
      <c r="G601">
        <v>37.299999999999997</v>
      </c>
      <c r="H601" t="s">
        <v>18</v>
      </c>
      <c r="I601">
        <v>50.17</v>
      </c>
      <c r="J601">
        <v>50.128999999999998</v>
      </c>
      <c r="K601">
        <v>50.13</v>
      </c>
      <c r="L601">
        <v>50.13</v>
      </c>
      <c r="M601" t="s">
        <v>18</v>
      </c>
    </row>
    <row r="602" spans="1:13" x14ac:dyDescent="0.25">
      <c r="A602" s="1">
        <v>46211.709515185183</v>
      </c>
      <c r="B602">
        <v>227.381</v>
      </c>
      <c r="C602">
        <v>227.42599999999999</v>
      </c>
      <c r="D602">
        <v>227.42599999999999</v>
      </c>
      <c r="E602">
        <v>227.476</v>
      </c>
      <c r="F602">
        <v>19.239999999999998</v>
      </c>
      <c r="G602">
        <v>56.2</v>
      </c>
      <c r="H602" t="s">
        <v>18</v>
      </c>
      <c r="I602">
        <v>87.74</v>
      </c>
      <c r="J602">
        <v>50.127000000000002</v>
      </c>
      <c r="K602">
        <v>50.128</v>
      </c>
      <c r="L602">
        <v>50.128999999999998</v>
      </c>
      <c r="M602" t="s">
        <v>18</v>
      </c>
    </row>
    <row r="603" spans="1:13" x14ac:dyDescent="0.25">
      <c r="A603" s="1">
        <v>46211.709526736115</v>
      </c>
      <c r="B603">
        <v>227.227</v>
      </c>
      <c r="C603">
        <v>227.29300000000001</v>
      </c>
      <c r="D603">
        <v>227.29300000000001</v>
      </c>
      <c r="E603">
        <v>227.35900000000001</v>
      </c>
      <c r="F603">
        <v>21.65</v>
      </c>
      <c r="G603">
        <v>56.37</v>
      </c>
      <c r="H603" t="s">
        <v>18</v>
      </c>
      <c r="I603">
        <v>74.67</v>
      </c>
      <c r="J603">
        <v>50.122</v>
      </c>
      <c r="K603">
        <v>50.125</v>
      </c>
      <c r="L603">
        <v>50.127000000000002</v>
      </c>
      <c r="M603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1194-96FA-4B74-99DC-6BF0382703A2}">
  <dimension ref="A1:M602"/>
  <sheetViews>
    <sheetView workbookViewId="0">
      <selection activeCell="Q17" sqref="Q17"/>
    </sheetView>
  </sheetViews>
  <sheetFormatPr baseColWidth="10" defaultRowHeight="15" x14ac:dyDescent="0.25"/>
  <cols>
    <col min="1" max="1" width="10.28515625" bestFit="1" customWidth="1"/>
    <col min="2" max="2" width="10.7109375" bestFit="1" customWidth="1"/>
    <col min="3" max="3" width="11.140625" bestFit="1" customWidth="1"/>
    <col min="4" max="4" width="13.140625" bestFit="1" customWidth="1"/>
    <col min="5" max="5" width="11" bestFit="1" customWidth="1"/>
    <col min="6" max="6" width="11.7109375" bestFit="1" customWidth="1"/>
    <col min="7" max="7" width="12.140625" bestFit="1" customWidth="1"/>
    <col min="8" max="8" width="14.140625" bestFit="1" customWidth="1"/>
    <col min="9" max="9" width="12" bestFit="1" customWidth="1"/>
    <col min="10" max="10" width="10" bestFit="1" customWidth="1"/>
    <col min="11" max="11" width="12.42578125" bestFit="1" customWidth="1"/>
    <col min="12" max="12" width="10.28515625" bestFit="1" customWidth="1"/>
    <col min="13" max="13" width="1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25">
      <c r="A2" s="1">
        <v>46211.685938877315</v>
      </c>
      <c r="B2">
        <v>226.078</v>
      </c>
      <c r="C2">
        <v>226.11600000000001</v>
      </c>
      <c r="D2">
        <v>226.11600000000001</v>
      </c>
      <c r="E2">
        <v>226.16499999999999</v>
      </c>
      <c r="F2">
        <v>152.37</v>
      </c>
      <c r="G2">
        <v>157.69999999999999</v>
      </c>
      <c r="H2">
        <v>157.69999999999999</v>
      </c>
      <c r="I2">
        <v>166.67</v>
      </c>
      <c r="J2">
        <v>50.067</v>
      </c>
      <c r="K2">
        <v>50.067999999999998</v>
      </c>
      <c r="L2">
        <v>50.069000000000003</v>
      </c>
      <c r="M2" t="s">
        <v>18</v>
      </c>
    </row>
    <row r="3" spans="1:13" x14ac:dyDescent="0.25">
      <c r="A3" s="1">
        <v>46211.68595042824</v>
      </c>
      <c r="B3">
        <v>226.13300000000001</v>
      </c>
      <c r="C3">
        <v>226.166</v>
      </c>
      <c r="D3">
        <v>226.166</v>
      </c>
      <c r="E3">
        <v>226.22399999999999</v>
      </c>
      <c r="F3">
        <v>151.80000000000001</v>
      </c>
      <c r="G3">
        <v>156.9</v>
      </c>
      <c r="H3">
        <v>156.9</v>
      </c>
      <c r="I3">
        <v>164.36</v>
      </c>
      <c r="J3">
        <v>50.069000000000003</v>
      </c>
      <c r="K3">
        <v>50.069000000000003</v>
      </c>
      <c r="L3">
        <v>50.07</v>
      </c>
      <c r="M3" t="s">
        <v>18</v>
      </c>
    </row>
    <row r="4" spans="1:13" x14ac:dyDescent="0.25">
      <c r="A4" s="1">
        <v>46211.685961990741</v>
      </c>
      <c r="B4">
        <v>226.089</v>
      </c>
      <c r="C4">
        <v>226.185</v>
      </c>
      <c r="D4">
        <v>226.185</v>
      </c>
      <c r="E4">
        <v>226.26300000000001</v>
      </c>
      <c r="F4">
        <v>154.54</v>
      </c>
      <c r="G4">
        <v>158.71</v>
      </c>
      <c r="H4">
        <v>158.71</v>
      </c>
      <c r="I4">
        <v>162.93</v>
      </c>
      <c r="J4">
        <v>50.070999999999998</v>
      </c>
      <c r="K4">
        <v>50.072000000000003</v>
      </c>
      <c r="L4">
        <v>50.073999999999998</v>
      </c>
      <c r="M4" t="s">
        <v>18</v>
      </c>
    </row>
    <row r="5" spans="1:13" x14ac:dyDescent="0.25">
      <c r="A5" s="1">
        <v>46211.685973541666</v>
      </c>
      <c r="B5">
        <v>226.17099999999999</v>
      </c>
      <c r="C5">
        <v>226.18799999999999</v>
      </c>
      <c r="D5">
        <v>226.18799999999999</v>
      </c>
      <c r="E5">
        <v>226.21199999999999</v>
      </c>
      <c r="F5">
        <v>150.9</v>
      </c>
      <c r="G5">
        <v>156.06</v>
      </c>
      <c r="H5">
        <v>156.06</v>
      </c>
      <c r="I5">
        <v>162.33000000000001</v>
      </c>
      <c r="J5">
        <v>50.073999999999998</v>
      </c>
      <c r="K5">
        <v>50.076999999999998</v>
      </c>
      <c r="L5">
        <v>50.079000000000001</v>
      </c>
      <c r="M5" t="s">
        <v>18</v>
      </c>
    </row>
    <row r="6" spans="1:13" x14ac:dyDescent="0.25">
      <c r="A6" s="1">
        <v>46211.685985104166</v>
      </c>
      <c r="B6">
        <v>226.166</v>
      </c>
      <c r="C6">
        <v>226.197</v>
      </c>
      <c r="D6">
        <v>226.197</v>
      </c>
      <c r="E6">
        <v>226.239</v>
      </c>
      <c r="F6">
        <v>150.33000000000001</v>
      </c>
      <c r="G6">
        <v>153.9</v>
      </c>
      <c r="H6">
        <v>153.9</v>
      </c>
      <c r="I6">
        <v>157.46</v>
      </c>
      <c r="J6">
        <v>50.078000000000003</v>
      </c>
      <c r="K6">
        <v>50.08</v>
      </c>
      <c r="L6">
        <v>50.082000000000001</v>
      </c>
      <c r="M6" t="s">
        <v>18</v>
      </c>
    </row>
    <row r="7" spans="1:13" x14ac:dyDescent="0.25">
      <c r="A7" s="1">
        <v>46211.685996655091</v>
      </c>
      <c r="B7">
        <v>226.16900000000001</v>
      </c>
      <c r="C7">
        <v>226.22800000000001</v>
      </c>
      <c r="D7">
        <v>226.22800000000001</v>
      </c>
      <c r="E7">
        <v>226.26599999999999</v>
      </c>
      <c r="F7">
        <v>149.34</v>
      </c>
      <c r="G7">
        <v>154.35</v>
      </c>
      <c r="H7">
        <v>155.57</v>
      </c>
      <c r="I7">
        <v>158.09</v>
      </c>
      <c r="J7">
        <v>50.084000000000003</v>
      </c>
      <c r="K7">
        <v>50.087000000000003</v>
      </c>
      <c r="L7">
        <v>50.088999999999999</v>
      </c>
      <c r="M7" t="s">
        <v>18</v>
      </c>
    </row>
    <row r="8" spans="1:13" x14ac:dyDescent="0.25">
      <c r="A8" s="1">
        <v>46211.686008206016</v>
      </c>
      <c r="B8">
        <v>226.102</v>
      </c>
      <c r="C8">
        <v>226.19499999999999</v>
      </c>
      <c r="D8">
        <v>226.19499999999999</v>
      </c>
      <c r="E8">
        <v>226.25299999999999</v>
      </c>
      <c r="F8">
        <v>153.34</v>
      </c>
      <c r="G8">
        <v>157.28</v>
      </c>
      <c r="H8">
        <v>157.28</v>
      </c>
      <c r="I8">
        <v>160.34</v>
      </c>
      <c r="J8">
        <v>50.088999999999999</v>
      </c>
      <c r="K8">
        <v>50.09</v>
      </c>
      <c r="L8">
        <v>50.091999999999999</v>
      </c>
      <c r="M8" t="s">
        <v>18</v>
      </c>
    </row>
    <row r="9" spans="1:13" x14ac:dyDescent="0.25">
      <c r="A9" s="1">
        <v>46211.686019756948</v>
      </c>
      <c r="B9">
        <v>226.07900000000001</v>
      </c>
      <c r="C9">
        <v>226.143</v>
      </c>
      <c r="D9">
        <v>226.143</v>
      </c>
      <c r="E9">
        <v>226.21600000000001</v>
      </c>
      <c r="F9">
        <v>150.41</v>
      </c>
      <c r="G9">
        <v>160.55000000000001</v>
      </c>
      <c r="H9">
        <v>160.55000000000001</v>
      </c>
      <c r="I9">
        <v>171.99</v>
      </c>
      <c r="J9">
        <v>50.094000000000001</v>
      </c>
      <c r="K9">
        <v>50.094999999999999</v>
      </c>
      <c r="L9">
        <v>50.095999999999997</v>
      </c>
      <c r="M9" t="s">
        <v>18</v>
      </c>
    </row>
    <row r="10" spans="1:13" x14ac:dyDescent="0.25">
      <c r="A10" s="1">
        <v>46211.686031319441</v>
      </c>
      <c r="B10">
        <v>226.089</v>
      </c>
      <c r="C10">
        <v>226.13900000000001</v>
      </c>
      <c r="D10">
        <v>226.13900000000001</v>
      </c>
      <c r="E10">
        <v>226.19200000000001</v>
      </c>
      <c r="F10">
        <v>153.18</v>
      </c>
      <c r="G10">
        <v>159.09</v>
      </c>
      <c r="H10">
        <v>159.09</v>
      </c>
      <c r="I10">
        <v>168.37</v>
      </c>
      <c r="J10">
        <v>50.094999999999999</v>
      </c>
      <c r="K10">
        <v>50.097000000000001</v>
      </c>
      <c r="L10">
        <v>50.097999999999999</v>
      </c>
      <c r="M10" t="s">
        <v>18</v>
      </c>
    </row>
    <row r="11" spans="1:13" x14ac:dyDescent="0.25">
      <c r="A11" s="1">
        <v>46211.686042870373</v>
      </c>
      <c r="B11">
        <v>226.09399999999999</v>
      </c>
      <c r="C11">
        <v>226.12299999999999</v>
      </c>
      <c r="D11">
        <v>226.12299999999999</v>
      </c>
      <c r="E11">
        <v>226.16800000000001</v>
      </c>
      <c r="F11">
        <v>147.51</v>
      </c>
      <c r="G11">
        <v>153.11000000000001</v>
      </c>
      <c r="H11">
        <v>156.65</v>
      </c>
      <c r="I11">
        <v>163.61000000000001</v>
      </c>
      <c r="J11">
        <v>50.097999999999999</v>
      </c>
      <c r="K11">
        <v>50.098999999999997</v>
      </c>
      <c r="L11">
        <v>50.1</v>
      </c>
      <c r="M11" t="s">
        <v>18</v>
      </c>
    </row>
    <row r="12" spans="1:13" x14ac:dyDescent="0.25">
      <c r="A12" s="1">
        <v>46211.686054421298</v>
      </c>
      <c r="B12">
        <v>226.08500000000001</v>
      </c>
      <c r="C12">
        <v>226.13300000000001</v>
      </c>
      <c r="D12">
        <v>226.13300000000001</v>
      </c>
      <c r="E12">
        <v>226.17599999999999</v>
      </c>
      <c r="F12">
        <v>158.79</v>
      </c>
      <c r="G12">
        <v>165.2</v>
      </c>
      <c r="H12">
        <v>165.2</v>
      </c>
      <c r="I12">
        <v>170.48</v>
      </c>
      <c r="J12">
        <v>50.100999999999999</v>
      </c>
      <c r="K12">
        <v>50.100999999999999</v>
      </c>
      <c r="L12">
        <v>50.101999999999997</v>
      </c>
      <c r="M12" t="s">
        <v>18</v>
      </c>
    </row>
    <row r="13" spans="1:13" x14ac:dyDescent="0.25">
      <c r="A13" s="1">
        <v>46211.686065972222</v>
      </c>
      <c r="B13">
        <v>226.05699999999999</v>
      </c>
      <c r="C13">
        <v>226.12899999999999</v>
      </c>
      <c r="D13">
        <v>226.12899999999999</v>
      </c>
      <c r="E13">
        <v>226.173</v>
      </c>
      <c r="F13">
        <v>147.77000000000001</v>
      </c>
      <c r="G13">
        <v>160.84</v>
      </c>
      <c r="H13">
        <v>163.95</v>
      </c>
      <c r="I13">
        <v>171.85</v>
      </c>
      <c r="J13">
        <v>50.100999999999999</v>
      </c>
      <c r="K13">
        <v>50.101999999999997</v>
      </c>
      <c r="L13">
        <v>50.101999999999997</v>
      </c>
      <c r="M13" t="s">
        <v>18</v>
      </c>
    </row>
    <row r="14" spans="1:13" x14ac:dyDescent="0.25">
      <c r="A14" s="1">
        <v>46211.686077523147</v>
      </c>
      <c r="B14">
        <v>226.005</v>
      </c>
      <c r="C14">
        <v>226.1</v>
      </c>
      <c r="D14">
        <v>226.1</v>
      </c>
      <c r="E14">
        <v>226.16300000000001</v>
      </c>
      <c r="F14">
        <v>149.1</v>
      </c>
      <c r="G14">
        <v>153.47</v>
      </c>
      <c r="H14">
        <v>154.54</v>
      </c>
      <c r="I14">
        <v>161.26</v>
      </c>
      <c r="J14">
        <v>50.1</v>
      </c>
      <c r="K14">
        <v>50.100999999999999</v>
      </c>
      <c r="L14">
        <v>50.101999999999997</v>
      </c>
      <c r="M14" t="s">
        <v>18</v>
      </c>
    </row>
    <row r="15" spans="1:13" x14ac:dyDescent="0.25">
      <c r="A15" s="1">
        <v>46211.686089074072</v>
      </c>
      <c r="B15">
        <v>226.023</v>
      </c>
      <c r="C15">
        <v>226.06800000000001</v>
      </c>
      <c r="D15">
        <v>226.06800000000001</v>
      </c>
      <c r="E15">
        <v>226.11199999999999</v>
      </c>
      <c r="F15">
        <v>146.93</v>
      </c>
      <c r="G15">
        <v>160.51</v>
      </c>
      <c r="H15">
        <v>168.17</v>
      </c>
      <c r="I15">
        <v>172.85</v>
      </c>
      <c r="J15">
        <v>50.097999999999999</v>
      </c>
      <c r="K15">
        <v>50.098999999999997</v>
      </c>
      <c r="L15">
        <v>50.1</v>
      </c>
      <c r="M15" t="s">
        <v>18</v>
      </c>
    </row>
    <row r="16" spans="1:13" x14ac:dyDescent="0.25">
      <c r="A16" s="1">
        <v>46211.686100624996</v>
      </c>
      <c r="B16">
        <v>225.971</v>
      </c>
      <c r="C16">
        <v>226.035</v>
      </c>
      <c r="D16">
        <v>226.035</v>
      </c>
      <c r="E16">
        <v>226.11500000000001</v>
      </c>
      <c r="F16">
        <v>171.13</v>
      </c>
      <c r="G16">
        <v>173.98</v>
      </c>
      <c r="H16">
        <v>173.98</v>
      </c>
      <c r="I16">
        <v>176.8</v>
      </c>
      <c r="J16">
        <v>50.095999999999997</v>
      </c>
      <c r="K16">
        <v>50.097000000000001</v>
      </c>
      <c r="L16">
        <v>50.097999999999999</v>
      </c>
      <c r="M16" t="s">
        <v>18</v>
      </c>
    </row>
    <row r="17" spans="1:13" x14ac:dyDescent="0.25">
      <c r="A17" s="1">
        <v>46211.686111099538</v>
      </c>
      <c r="B17">
        <v>226.02199999999999</v>
      </c>
      <c r="C17">
        <v>226.06399999999999</v>
      </c>
      <c r="D17">
        <v>226.06399999999999</v>
      </c>
      <c r="E17">
        <v>226.10300000000001</v>
      </c>
      <c r="F17">
        <v>152.61000000000001</v>
      </c>
      <c r="G17">
        <v>160.68</v>
      </c>
      <c r="H17">
        <v>160.68</v>
      </c>
      <c r="I17">
        <v>168.59</v>
      </c>
      <c r="J17">
        <v>50.097000000000001</v>
      </c>
      <c r="K17">
        <v>50.097000000000001</v>
      </c>
      <c r="L17">
        <v>50.097000000000001</v>
      </c>
      <c r="M17" t="s">
        <v>18</v>
      </c>
    </row>
    <row r="18" spans="1:13" x14ac:dyDescent="0.25">
      <c r="A18" s="1">
        <v>46211.686124965279</v>
      </c>
      <c r="B18">
        <v>226.059</v>
      </c>
      <c r="C18">
        <v>226.11</v>
      </c>
      <c r="D18">
        <v>226.11</v>
      </c>
      <c r="E18">
        <v>226.14599999999999</v>
      </c>
      <c r="F18">
        <v>150.5</v>
      </c>
      <c r="G18">
        <v>152.63999999999999</v>
      </c>
      <c r="H18">
        <v>152.63999999999999</v>
      </c>
      <c r="I18">
        <v>156.29</v>
      </c>
      <c r="J18">
        <v>50.095999999999997</v>
      </c>
      <c r="K18">
        <v>50.095999999999997</v>
      </c>
      <c r="L18">
        <v>50.097000000000001</v>
      </c>
      <c r="M18" t="s">
        <v>18</v>
      </c>
    </row>
    <row r="19" spans="1:13" x14ac:dyDescent="0.25">
      <c r="A19" s="1">
        <v>46211.686136516204</v>
      </c>
      <c r="B19">
        <v>226.024</v>
      </c>
      <c r="C19">
        <v>226.09</v>
      </c>
      <c r="D19">
        <v>226.09</v>
      </c>
      <c r="E19">
        <v>226.18199999999999</v>
      </c>
      <c r="F19">
        <v>149.66999999999999</v>
      </c>
      <c r="G19">
        <v>154.33000000000001</v>
      </c>
      <c r="H19">
        <v>155.47</v>
      </c>
      <c r="I19">
        <v>160.34</v>
      </c>
      <c r="J19">
        <v>50.097000000000001</v>
      </c>
      <c r="K19">
        <v>50.097000000000001</v>
      </c>
      <c r="L19">
        <v>50.097999999999999</v>
      </c>
      <c r="M19" t="s">
        <v>18</v>
      </c>
    </row>
    <row r="20" spans="1:13" x14ac:dyDescent="0.25">
      <c r="A20" s="1">
        <v>46211.686148067129</v>
      </c>
      <c r="B20">
        <v>225.822</v>
      </c>
      <c r="C20">
        <v>225.87899999999999</v>
      </c>
      <c r="D20">
        <v>225.87899999999999</v>
      </c>
      <c r="E20">
        <v>226.00800000000001</v>
      </c>
      <c r="F20">
        <v>151.22999999999999</v>
      </c>
      <c r="G20">
        <v>157.1</v>
      </c>
      <c r="H20">
        <v>157.1</v>
      </c>
      <c r="I20">
        <v>166.97</v>
      </c>
      <c r="J20">
        <v>50.094999999999999</v>
      </c>
      <c r="K20">
        <v>50.095999999999997</v>
      </c>
      <c r="L20">
        <v>50.097000000000001</v>
      </c>
      <c r="M20" t="s">
        <v>18</v>
      </c>
    </row>
    <row r="21" spans="1:13" x14ac:dyDescent="0.25">
      <c r="A21" s="1">
        <v>46211.686159618053</v>
      </c>
      <c r="B21">
        <v>225.86099999999999</v>
      </c>
      <c r="C21">
        <v>226.04599999999999</v>
      </c>
      <c r="D21">
        <v>226.04599999999999</v>
      </c>
      <c r="E21">
        <v>226.142</v>
      </c>
      <c r="F21">
        <v>151.72</v>
      </c>
      <c r="G21">
        <v>156.05000000000001</v>
      </c>
      <c r="H21">
        <v>156.05000000000001</v>
      </c>
      <c r="I21">
        <v>161.41</v>
      </c>
      <c r="J21">
        <v>50.094000000000001</v>
      </c>
      <c r="K21">
        <v>50.094999999999999</v>
      </c>
      <c r="L21">
        <v>50.095999999999997</v>
      </c>
      <c r="M21" t="s">
        <v>18</v>
      </c>
    </row>
    <row r="22" spans="1:13" x14ac:dyDescent="0.25">
      <c r="A22" s="1">
        <v>46211.686171168978</v>
      </c>
      <c r="B22">
        <v>226.05500000000001</v>
      </c>
      <c r="C22">
        <v>226.11099999999999</v>
      </c>
      <c r="D22">
        <v>226.11099999999999</v>
      </c>
      <c r="E22">
        <v>226.16800000000001</v>
      </c>
      <c r="F22">
        <v>149.66999999999999</v>
      </c>
      <c r="G22">
        <v>154.32</v>
      </c>
      <c r="H22">
        <v>155.44999999999999</v>
      </c>
      <c r="I22">
        <v>158.01</v>
      </c>
      <c r="J22">
        <v>50.093000000000004</v>
      </c>
      <c r="K22">
        <v>50.094000000000001</v>
      </c>
      <c r="L22">
        <v>50.094999999999999</v>
      </c>
      <c r="M22" t="s">
        <v>18</v>
      </c>
    </row>
    <row r="23" spans="1:13" x14ac:dyDescent="0.25">
      <c r="A23" s="1">
        <v>46211.68618271991</v>
      </c>
      <c r="B23">
        <v>225.952</v>
      </c>
      <c r="C23">
        <v>226.02799999999999</v>
      </c>
      <c r="D23">
        <v>226.02799999999999</v>
      </c>
      <c r="E23">
        <v>226.08799999999999</v>
      </c>
      <c r="F23">
        <v>145.07</v>
      </c>
      <c r="G23">
        <v>151.35</v>
      </c>
      <c r="H23">
        <v>154.81</v>
      </c>
      <c r="I23">
        <v>157.46</v>
      </c>
      <c r="J23">
        <v>50.091000000000001</v>
      </c>
      <c r="K23">
        <v>50.091999999999999</v>
      </c>
      <c r="L23">
        <v>50.094000000000001</v>
      </c>
      <c r="M23" t="s">
        <v>18</v>
      </c>
    </row>
    <row r="24" spans="1:13" x14ac:dyDescent="0.25">
      <c r="A24" s="1">
        <v>46211.686194282411</v>
      </c>
      <c r="B24">
        <v>225.99700000000001</v>
      </c>
      <c r="C24">
        <v>226.036</v>
      </c>
      <c r="D24">
        <v>226.036</v>
      </c>
      <c r="E24">
        <v>226.08</v>
      </c>
      <c r="F24">
        <v>143.96</v>
      </c>
      <c r="G24">
        <v>150.22999999999999</v>
      </c>
      <c r="H24">
        <v>155.22</v>
      </c>
      <c r="I24">
        <v>159.1</v>
      </c>
      <c r="J24">
        <v>50.091000000000001</v>
      </c>
      <c r="K24">
        <v>50.091999999999999</v>
      </c>
      <c r="L24">
        <v>50.093000000000004</v>
      </c>
      <c r="M24" t="s">
        <v>18</v>
      </c>
    </row>
    <row r="25" spans="1:13" x14ac:dyDescent="0.25">
      <c r="A25" s="1">
        <v>46211.686205833335</v>
      </c>
      <c r="B25">
        <v>225.98</v>
      </c>
      <c r="C25">
        <v>226.05799999999999</v>
      </c>
      <c r="D25">
        <v>226.05799999999999</v>
      </c>
      <c r="E25">
        <v>226.12200000000001</v>
      </c>
      <c r="F25">
        <v>149.91999999999999</v>
      </c>
      <c r="G25">
        <v>153.21</v>
      </c>
      <c r="H25">
        <v>154.02000000000001</v>
      </c>
      <c r="I25">
        <v>157.69999999999999</v>
      </c>
      <c r="J25">
        <v>50.091999999999999</v>
      </c>
      <c r="K25">
        <v>50.093000000000004</v>
      </c>
      <c r="L25">
        <v>50.094000000000001</v>
      </c>
      <c r="M25" t="s">
        <v>18</v>
      </c>
    </row>
    <row r="26" spans="1:13" x14ac:dyDescent="0.25">
      <c r="A26" s="1">
        <v>46211.68621738426</v>
      </c>
      <c r="B26">
        <v>225.94499999999999</v>
      </c>
      <c r="C26">
        <v>226</v>
      </c>
      <c r="D26">
        <v>226</v>
      </c>
      <c r="E26">
        <v>226.03299999999999</v>
      </c>
      <c r="F26">
        <v>149.51</v>
      </c>
      <c r="G26">
        <v>152.77000000000001</v>
      </c>
      <c r="H26">
        <v>153.58000000000001</v>
      </c>
      <c r="I26">
        <v>157.46</v>
      </c>
      <c r="J26">
        <v>50.094000000000001</v>
      </c>
      <c r="K26">
        <v>50.094999999999999</v>
      </c>
      <c r="L26">
        <v>50.095999999999997</v>
      </c>
      <c r="M26" t="s">
        <v>18</v>
      </c>
    </row>
    <row r="27" spans="1:13" x14ac:dyDescent="0.25">
      <c r="A27" s="1">
        <v>46211.686228935185</v>
      </c>
      <c r="B27">
        <v>225.96899999999999</v>
      </c>
      <c r="C27">
        <v>226.01599999999999</v>
      </c>
      <c r="D27">
        <v>226.01599999999999</v>
      </c>
      <c r="E27">
        <v>226.09</v>
      </c>
      <c r="F27">
        <v>150.99</v>
      </c>
      <c r="G27">
        <v>157.54</v>
      </c>
      <c r="H27">
        <v>157.54</v>
      </c>
      <c r="I27">
        <v>163.16</v>
      </c>
      <c r="J27">
        <v>50.093000000000004</v>
      </c>
      <c r="K27">
        <v>50.094000000000001</v>
      </c>
      <c r="L27">
        <v>50.094999999999999</v>
      </c>
      <c r="M27" t="s">
        <v>18</v>
      </c>
    </row>
    <row r="28" spans="1:13" x14ac:dyDescent="0.25">
      <c r="A28" s="1">
        <v>46211.686240486109</v>
      </c>
      <c r="B28">
        <v>225.96600000000001</v>
      </c>
      <c r="C28">
        <v>226.01</v>
      </c>
      <c r="D28">
        <v>226.01</v>
      </c>
      <c r="E28">
        <v>226.059</v>
      </c>
      <c r="F28">
        <v>149.18</v>
      </c>
      <c r="G28">
        <v>155.46</v>
      </c>
      <c r="H28">
        <v>156.99</v>
      </c>
      <c r="I28">
        <v>166.16</v>
      </c>
      <c r="J28">
        <v>50.088999999999999</v>
      </c>
      <c r="K28">
        <v>50.091000000000001</v>
      </c>
      <c r="L28">
        <v>50.091999999999999</v>
      </c>
      <c r="M28" t="s">
        <v>18</v>
      </c>
    </row>
    <row r="29" spans="1:13" x14ac:dyDescent="0.25">
      <c r="A29" s="1">
        <v>46211.686252037034</v>
      </c>
      <c r="B29">
        <v>225.91300000000001</v>
      </c>
      <c r="C29">
        <v>225.97300000000001</v>
      </c>
      <c r="D29">
        <v>225.97300000000001</v>
      </c>
      <c r="E29">
        <v>226.00700000000001</v>
      </c>
      <c r="F29">
        <v>151.72</v>
      </c>
      <c r="G29">
        <v>154.83000000000001</v>
      </c>
      <c r="H29">
        <v>154.83000000000001</v>
      </c>
      <c r="I29">
        <v>158.47999999999999</v>
      </c>
      <c r="J29">
        <v>50.084000000000003</v>
      </c>
      <c r="K29">
        <v>50.085999999999999</v>
      </c>
      <c r="L29">
        <v>50.088000000000001</v>
      </c>
      <c r="M29" t="s">
        <v>18</v>
      </c>
    </row>
    <row r="30" spans="1:13" x14ac:dyDescent="0.25">
      <c r="A30" s="1">
        <v>46211.686263599535</v>
      </c>
      <c r="B30">
        <v>225.95599999999999</v>
      </c>
      <c r="C30">
        <v>226.00700000000001</v>
      </c>
      <c r="D30">
        <v>226.00700000000001</v>
      </c>
      <c r="E30">
        <v>226.06700000000001</v>
      </c>
      <c r="F30">
        <v>147.1</v>
      </c>
      <c r="G30">
        <v>153.06</v>
      </c>
      <c r="H30">
        <v>154.52000000000001</v>
      </c>
      <c r="I30">
        <v>156.76</v>
      </c>
      <c r="J30">
        <v>50.085000000000001</v>
      </c>
      <c r="K30">
        <v>50.085999999999999</v>
      </c>
      <c r="L30">
        <v>50.087000000000003</v>
      </c>
      <c r="M30" t="s">
        <v>18</v>
      </c>
    </row>
    <row r="31" spans="1:13" x14ac:dyDescent="0.25">
      <c r="A31" s="1">
        <v>46211.68627515046</v>
      </c>
      <c r="B31">
        <v>226.04</v>
      </c>
      <c r="C31">
        <v>226.09700000000001</v>
      </c>
      <c r="D31">
        <v>226.09700000000001</v>
      </c>
      <c r="E31">
        <v>226.142</v>
      </c>
      <c r="F31">
        <v>147.85</v>
      </c>
      <c r="G31">
        <v>153.01</v>
      </c>
      <c r="H31">
        <v>156.22999999999999</v>
      </c>
      <c r="I31">
        <v>160.11000000000001</v>
      </c>
      <c r="J31">
        <v>50.088000000000001</v>
      </c>
      <c r="K31">
        <v>50.088000000000001</v>
      </c>
      <c r="L31">
        <v>50.088999999999999</v>
      </c>
      <c r="M31" t="s">
        <v>18</v>
      </c>
    </row>
    <row r="32" spans="1:13" x14ac:dyDescent="0.25">
      <c r="A32" s="1">
        <v>46211.686286701392</v>
      </c>
      <c r="B32">
        <v>226.01599999999999</v>
      </c>
      <c r="C32">
        <v>226.078</v>
      </c>
      <c r="D32">
        <v>226.078</v>
      </c>
      <c r="E32">
        <v>226.149</v>
      </c>
      <c r="F32">
        <v>152.69</v>
      </c>
      <c r="G32">
        <v>158.22999999999999</v>
      </c>
      <c r="H32">
        <v>158.22999999999999</v>
      </c>
      <c r="I32">
        <v>170.84</v>
      </c>
      <c r="J32">
        <v>50.088000000000001</v>
      </c>
      <c r="K32">
        <v>50.088999999999999</v>
      </c>
      <c r="L32">
        <v>50.09</v>
      </c>
      <c r="M32" t="s">
        <v>18</v>
      </c>
    </row>
    <row r="33" spans="1:13" x14ac:dyDescent="0.25">
      <c r="A33" s="1">
        <v>46211.686298252316</v>
      </c>
      <c r="B33">
        <v>226.06399999999999</v>
      </c>
      <c r="C33">
        <v>226.108</v>
      </c>
      <c r="D33">
        <v>226.108</v>
      </c>
      <c r="E33">
        <v>226.19300000000001</v>
      </c>
      <c r="F33">
        <v>149.01</v>
      </c>
      <c r="G33">
        <v>154.79</v>
      </c>
      <c r="H33">
        <v>156.21</v>
      </c>
      <c r="I33">
        <v>160.11000000000001</v>
      </c>
      <c r="J33">
        <v>50.088999999999999</v>
      </c>
      <c r="K33">
        <v>50.09</v>
      </c>
      <c r="L33">
        <v>50.09</v>
      </c>
      <c r="M33" t="s">
        <v>18</v>
      </c>
    </row>
    <row r="34" spans="1:13" x14ac:dyDescent="0.25">
      <c r="A34" s="1">
        <v>46211.686309814817</v>
      </c>
      <c r="B34">
        <v>226.13800000000001</v>
      </c>
      <c r="C34">
        <v>226.15100000000001</v>
      </c>
      <c r="D34">
        <v>226.15100000000001</v>
      </c>
      <c r="E34">
        <v>226.16300000000001</v>
      </c>
      <c r="F34">
        <v>153.9</v>
      </c>
      <c r="G34">
        <v>156.29</v>
      </c>
      <c r="H34">
        <v>156.29</v>
      </c>
      <c r="I34">
        <v>158.79</v>
      </c>
      <c r="J34">
        <v>50.091000000000001</v>
      </c>
      <c r="K34">
        <v>50.091999999999999</v>
      </c>
      <c r="L34">
        <v>50.093000000000004</v>
      </c>
      <c r="M34" t="s">
        <v>18</v>
      </c>
    </row>
    <row r="35" spans="1:13" x14ac:dyDescent="0.25">
      <c r="A35" s="1">
        <v>46211.686321365742</v>
      </c>
      <c r="B35">
        <v>226.09800000000001</v>
      </c>
      <c r="C35">
        <v>226.148</v>
      </c>
      <c r="D35">
        <v>226.148</v>
      </c>
      <c r="E35">
        <v>226.21799999999999</v>
      </c>
      <c r="F35">
        <v>150.9</v>
      </c>
      <c r="G35">
        <v>152.9</v>
      </c>
      <c r="H35">
        <v>152.9</v>
      </c>
      <c r="I35">
        <v>154.46</v>
      </c>
      <c r="J35">
        <v>50.094000000000001</v>
      </c>
      <c r="K35">
        <v>50.095999999999997</v>
      </c>
      <c r="L35">
        <v>50.098999999999997</v>
      </c>
      <c r="M35" t="s">
        <v>18</v>
      </c>
    </row>
    <row r="36" spans="1:13" x14ac:dyDescent="0.25">
      <c r="A36" s="1">
        <v>46211.686332916666</v>
      </c>
      <c r="B36">
        <v>226.11600000000001</v>
      </c>
      <c r="C36">
        <v>226.15899999999999</v>
      </c>
      <c r="D36">
        <v>226.15899999999999</v>
      </c>
      <c r="E36">
        <v>226.21899999999999</v>
      </c>
      <c r="F36">
        <v>147.01</v>
      </c>
      <c r="G36">
        <v>149.01</v>
      </c>
      <c r="H36">
        <v>153.41999999999999</v>
      </c>
      <c r="I36">
        <v>153.41999999999999</v>
      </c>
      <c r="J36">
        <v>50.098999999999997</v>
      </c>
      <c r="K36">
        <v>50.100999999999999</v>
      </c>
      <c r="L36">
        <v>50.103000000000002</v>
      </c>
      <c r="M36" t="s">
        <v>18</v>
      </c>
    </row>
    <row r="37" spans="1:13" x14ac:dyDescent="0.25">
      <c r="A37" s="1">
        <v>46211.686344467591</v>
      </c>
      <c r="B37">
        <v>226.09800000000001</v>
      </c>
      <c r="C37">
        <v>226.12799999999999</v>
      </c>
      <c r="D37">
        <v>226.12799999999999</v>
      </c>
      <c r="E37">
        <v>226.17500000000001</v>
      </c>
      <c r="F37">
        <v>151.15</v>
      </c>
      <c r="G37">
        <v>154.35</v>
      </c>
      <c r="H37">
        <v>154.35</v>
      </c>
      <c r="I37">
        <v>161.79</v>
      </c>
      <c r="J37">
        <v>50.103000000000002</v>
      </c>
      <c r="K37">
        <v>50.103999999999999</v>
      </c>
      <c r="L37">
        <v>50.106000000000002</v>
      </c>
      <c r="M37" t="s">
        <v>18</v>
      </c>
    </row>
    <row r="38" spans="1:13" x14ac:dyDescent="0.25">
      <c r="A38" s="1">
        <v>46211.686356018516</v>
      </c>
      <c r="B38">
        <v>226.02</v>
      </c>
      <c r="C38">
        <v>226.08500000000001</v>
      </c>
      <c r="D38">
        <v>226.08500000000001</v>
      </c>
      <c r="E38">
        <v>226.125</v>
      </c>
      <c r="F38">
        <v>150.41</v>
      </c>
      <c r="G38">
        <v>153.01</v>
      </c>
      <c r="H38">
        <v>153.01</v>
      </c>
      <c r="I38">
        <v>154.78</v>
      </c>
      <c r="J38">
        <v>50.103999999999999</v>
      </c>
      <c r="K38">
        <v>50.104999999999997</v>
      </c>
      <c r="L38">
        <v>50.104999999999997</v>
      </c>
      <c r="M38" t="s">
        <v>18</v>
      </c>
    </row>
    <row r="39" spans="1:13" x14ac:dyDescent="0.25">
      <c r="A39" s="1">
        <v>46211.686367569448</v>
      </c>
      <c r="B39">
        <v>225.98</v>
      </c>
      <c r="C39">
        <v>226.01300000000001</v>
      </c>
      <c r="D39">
        <v>226.01300000000001</v>
      </c>
      <c r="E39">
        <v>226.07400000000001</v>
      </c>
      <c r="F39">
        <v>152.13</v>
      </c>
      <c r="G39">
        <v>156.63</v>
      </c>
      <c r="H39">
        <v>156.63</v>
      </c>
      <c r="I39">
        <v>162.93</v>
      </c>
      <c r="J39">
        <v>50.098999999999997</v>
      </c>
      <c r="K39">
        <v>50.100999999999999</v>
      </c>
      <c r="L39">
        <v>50.101999999999997</v>
      </c>
      <c r="M39" t="s">
        <v>18</v>
      </c>
    </row>
    <row r="40" spans="1:13" x14ac:dyDescent="0.25">
      <c r="A40" s="1">
        <v>46211.686379120372</v>
      </c>
      <c r="B40">
        <v>225.99199999999999</v>
      </c>
      <c r="C40">
        <v>226.01499999999999</v>
      </c>
      <c r="D40">
        <v>226.01499999999999</v>
      </c>
      <c r="E40">
        <v>226.06299999999999</v>
      </c>
      <c r="F40">
        <v>147.77000000000001</v>
      </c>
      <c r="G40">
        <v>154.94</v>
      </c>
      <c r="H40">
        <v>156.68</v>
      </c>
      <c r="I40">
        <v>164.59</v>
      </c>
      <c r="J40">
        <v>50.094000000000001</v>
      </c>
      <c r="K40">
        <v>50.095999999999997</v>
      </c>
      <c r="L40">
        <v>50.097999999999999</v>
      </c>
      <c r="M40" t="s">
        <v>18</v>
      </c>
    </row>
    <row r="41" spans="1:13" x14ac:dyDescent="0.25">
      <c r="A41" s="1">
        <v>46211.686390671297</v>
      </c>
      <c r="B41">
        <v>225.92</v>
      </c>
      <c r="C41">
        <v>225.99</v>
      </c>
      <c r="D41">
        <v>225.99</v>
      </c>
      <c r="E41">
        <v>226.04300000000001</v>
      </c>
      <c r="F41">
        <v>147.93</v>
      </c>
      <c r="G41">
        <v>151.36000000000001</v>
      </c>
      <c r="H41">
        <v>153.34</v>
      </c>
      <c r="I41">
        <v>154.86000000000001</v>
      </c>
      <c r="J41">
        <v>50.085000000000001</v>
      </c>
      <c r="K41">
        <v>50.088000000000001</v>
      </c>
      <c r="L41">
        <v>50.091999999999999</v>
      </c>
      <c r="M41" t="s">
        <v>18</v>
      </c>
    </row>
    <row r="42" spans="1:13" x14ac:dyDescent="0.25">
      <c r="A42" s="1">
        <v>46211.686402222222</v>
      </c>
      <c r="B42">
        <v>225.95</v>
      </c>
      <c r="C42">
        <v>225.96600000000001</v>
      </c>
      <c r="D42">
        <v>225.96600000000001</v>
      </c>
      <c r="E42">
        <v>225.99</v>
      </c>
      <c r="F42">
        <v>152.21</v>
      </c>
      <c r="G42">
        <v>156.63</v>
      </c>
      <c r="H42">
        <v>156.63</v>
      </c>
      <c r="I42">
        <v>164.29</v>
      </c>
      <c r="J42">
        <v>50.075000000000003</v>
      </c>
      <c r="K42">
        <v>50.078000000000003</v>
      </c>
      <c r="L42">
        <v>50.082000000000001</v>
      </c>
      <c r="M42" t="s">
        <v>18</v>
      </c>
    </row>
    <row r="43" spans="1:13" x14ac:dyDescent="0.25">
      <c r="A43" s="1">
        <v>46211.686413784722</v>
      </c>
      <c r="B43">
        <v>225.95699999999999</v>
      </c>
      <c r="C43">
        <v>226.00399999999999</v>
      </c>
      <c r="D43">
        <v>226.00399999999999</v>
      </c>
      <c r="E43">
        <v>226.059</v>
      </c>
      <c r="F43">
        <v>150.33000000000001</v>
      </c>
      <c r="G43">
        <v>153.08000000000001</v>
      </c>
      <c r="H43">
        <v>153.08000000000001</v>
      </c>
      <c r="I43">
        <v>155.72999999999999</v>
      </c>
      <c r="J43">
        <v>50.067999999999998</v>
      </c>
      <c r="K43">
        <v>50.070999999999998</v>
      </c>
      <c r="L43">
        <v>50.073999999999998</v>
      </c>
      <c r="M43" t="s">
        <v>18</v>
      </c>
    </row>
    <row r="44" spans="1:13" x14ac:dyDescent="0.25">
      <c r="A44" s="1">
        <v>46211.686425335647</v>
      </c>
      <c r="B44">
        <v>225.91300000000001</v>
      </c>
      <c r="C44">
        <v>225.95400000000001</v>
      </c>
      <c r="D44">
        <v>225.95400000000001</v>
      </c>
      <c r="E44">
        <v>225.982</v>
      </c>
      <c r="F44">
        <v>150.16999999999999</v>
      </c>
      <c r="G44">
        <v>155.76</v>
      </c>
      <c r="H44">
        <v>155.76</v>
      </c>
      <c r="I44">
        <v>161.72</v>
      </c>
      <c r="J44">
        <v>50.058999999999997</v>
      </c>
      <c r="K44">
        <v>50.063000000000002</v>
      </c>
      <c r="L44">
        <v>50.066000000000003</v>
      </c>
      <c r="M44" t="s">
        <v>18</v>
      </c>
    </row>
    <row r="45" spans="1:13" x14ac:dyDescent="0.25">
      <c r="A45" s="1">
        <v>46211.686436898148</v>
      </c>
      <c r="B45">
        <v>225.93700000000001</v>
      </c>
      <c r="C45">
        <v>225.98</v>
      </c>
      <c r="D45">
        <v>225.98</v>
      </c>
      <c r="E45">
        <v>226.01400000000001</v>
      </c>
      <c r="F45">
        <v>152.04</v>
      </c>
      <c r="G45">
        <v>156.72999999999999</v>
      </c>
      <c r="H45">
        <v>156.72999999999999</v>
      </c>
      <c r="I45">
        <v>162.02000000000001</v>
      </c>
      <c r="J45">
        <v>50.055999999999997</v>
      </c>
      <c r="K45">
        <v>50.057000000000002</v>
      </c>
      <c r="L45">
        <v>50.058999999999997</v>
      </c>
      <c r="M45" t="s">
        <v>18</v>
      </c>
    </row>
    <row r="46" spans="1:13" x14ac:dyDescent="0.25">
      <c r="A46" s="1">
        <v>46211.686448460649</v>
      </c>
      <c r="B46">
        <v>225.959</v>
      </c>
      <c r="C46">
        <v>226.00800000000001</v>
      </c>
      <c r="D46">
        <v>226.00800000000001</v>
      </c>
      <c r="E46">
        <v>226.06700000000001</v>
      </c>
      <c r="F46">
        <v>148.43</v>
      </c>
      <c r="G46">
        <v>153.93</v>
      </c>
      <c r="H46">
        <v>155.28</v>
      </c>
      <c r="I46">
        <v>162.16999999999999</v>
      </c>
      <c r="J46">
        <v>50.054000000000002</v>
      </c>
      <c r="K46">
        <v>50.055</v>
      </c>
      <c r="L46">
        <v>50.055999999999997</v>
      </c>
      <c r="M46" t="s">
        <v>18</v>
      </c>
    </row>
    <row r="47" spans="1:13" x14ac:dyDescent="0.25">
      <c r="A47" s="1">
        <v>46211.686460023149</v>
      </c>
      <c r="B47">
        <v>226.08799999999999</v>
      </c>
      <c r="C47">
        <v>226.137</v>
      </c>
      <c r="D47">
        <v>226.137</v>
      </c>
      <c r="E47">
        <v>226.214</v>
      </c>
      <c r="F47">
        <v>153.1</v>
      </c>
      <c r="G47">
        <v>170.94</v>
      </c>
      <c r="H47">
        <v>170.94</v>
      </c>
      <c r="I47">
        <v>187.11</v>
      </c>
      <c r="J47">
        <v>50.055</v>
      </c>
      <c r="K47">
        <v>50.055</v>
      </c>
      <c r="L47">
        <v>50.055999999999997</v>
      </c>
      <c r="M47" t="s">
        <v>18</v>
      </c>
    </row>
    <row r="48" spans="1:13" x14ac:dyDescent="0.25">
      <c r="A48" s="1">
        <v>46211.68647158565</v>
      </c>
      <c r="B48">
        <v>226.131</v>
      </c>
      <c r="C48">
        <v>226.18199999999999</v>
      </c>
      <c r="D48">
        <v>226.18199999999999</v>
      </c>
      <c r="E48">
        <v>226.24600000000001</v>
      </c>
      <c r="F48">
        <v>152.61000000000001</v>
      </c>
      <c r="G48">
        <v>155.41</v>
      </c>
      <c r="H48">
        <v>155.41</v>
      </c>
      <c r="I48">
        <v>158.94999999999999</v>
      </c>
      <c r="J48">
        <v>50.054000000000002</v>
      </c>
      <c r="K48">
        <v>50.055</v>
      </c>
      <c r="L48">
        <v>50.055999999999997</v>
      </c>
      <c r="M48" t="s">
        <v>18</v>
      </c>
    </row>
    <row r="49" spans="1:13" x14ac:dyDescent="0.25">
      <c r="A49" s="1">
        <v>46211.686483148151</v>
      </c>
      <c r="B49">
        <v>226.17400000000001</v>
      </c>
      <c r="C49">
        <v>226.215</v>
      </c>
      <c r="D49">
        <v>226.215</v>
      </c>
      <c r="E49">
        <v>226.238</v>
      </c>
      <c r="F49">
        <v>148.76</v>
      </c>
      <c r="G49">
        <v>150.47999999999999</v>
      </c>
      <c r="H49">
        <v>151.22999999999999</v>
      </c>
      <c r="I49">
        <v>152.21</v>
      </c>
      <c r="J49">
        <v>50.055999999999997</v>
      </c>
      <c r="K49">
        <v>50.057000000000002</v>
      </c>
      <c r="L49">
        <v>50.058</v>
      </c>
      <c r="M49" t="s">
        <v>18</v>
      </c>
    </row>
    <row r="50" spans="1:13" x14ac:dyDescent="0.25">
      <c r="A50" s="1">
        <v>46211.686494710651</v>
      </c>
      <c r="B50">
        <v>226.11799999999999</v>
      </c>
      <c r="C50">
        <v>226.17099999999999</v>
      </c>
      <c r="D50">
        <v>226.17099999999999</v>
      </c>
      <c r="E50">
        <v>226.2</v>
      </c>
      <c r="F50">
        <v>148.43</v>
      </c>
      <c r="G50">
        <v>151.19999999999999</v>
      </c>
      <c r="H50">
        <v>154.34</v>
      </c>
      <c r="I50">
        <v>155.1</v>
      </c>
      <c r="J50">
        <v>50.058</v>
      </c>
      <c r="K50">
        <v>50.06</v>
      </c>
      <c r="L50">
        <v>50.061999999999998</v>
      </c>
      <c r="M50" t="s">
        <v>18</v>
      </c>
    </row>
    <row r="51" spans="1:13" x14ac:dyDescent="0.25">
      <c r="A51" s="1">
        <v>46211.686506261576</v>
      </c>
      <c r="B51">
        <v>226.01</v>
      </c>
      <c r="C51">
        <v>226.07400000000001</v>
      </c>
      <c r="D51">
        <v>226.07400000000001</v>
      </c>
      <c r="E51">
        <v>226.126</v>
      </c>
      <c r="F51">
        <v>152.04</v>
      </c>
      <c r="G51">
        <v>154.44</v>
      </c>
      <c r="H51">
        <v>154.44</v>
      </c>
      <c r="I51">
        <v>159.02000000000001</v>
      </c>
      <c r="J51">
        <v>50.061</v>
      </c>
      <c r="K51">
        <v>50.061</v>
      </c>
      <c r="L51">
        <v>50.061999999999998</v>
      </c>
      <c r="M51" t="s">
        <v>18</v>
      </c>
    </row>
    <row r="52" spans="1:13" x14ac:dyDescent="0.25">
      <c r="A52" s="1">
        <v>46211.686517824077</v>
      </c>
      <c r="B52">
        <v>226.03700000000001</v>
      </c>
      <c r="C52">
        <v>226.11500000000001</v>
      </c>
      <c r="D52">
        <v>226.11500000000001</v>
      </c>
      <c r="E52">
        <v>226.17400000000001</v>
      </c>
      <c r="F52">
        <v>150.74</v>
      </c>
      <c r="G52">
        <v>154.78</v>
      </c>
      <c r="H52">
        <v>154.78</v>
      </c>
      <c r="I52">
        <v>156.52000000000001</v>
      </c>
      <c r="J52">
        <v>50.061999999999998</v>
      </c>
      <c r="K52">
        <v>50.061999999999998</v>
      </c>
      <c r="L52">
        <v>50.063000000000002</v>
      </c>
      <c r="M52" t="s">
        <v>18</v>
      </c>
    </row>
    <row r="53" spans="1:13" x14ac:dyDescent="0.25">
      <c r="A53" s="1">
        <v>46211.686529386578</v>
      </c>
      <c r="B53">
        <v>226.13499999999999</v>
      </c>
      <c r="C53">
        <v>226.185</v>
      </c>
      <c r="D53">
        <v>226.185</v>
      </c>
      <c r="E53">
        <v>226.233</v>
      </c>
      <c r="F53">
        <v>147.85</v>
      </c>
      <c r="G53">
        <v>153.85</v>
      </c>
      <c r="H53">
        <v>155.32</v>
      </c>
      <c r="I53">
        <v>160.63999999999999</v>
      </c>
      <c r="J53">
        <v>50.061</v>
      </c>
      <c r="K53">
        <v>50.061</v>
      </c>
      <c r="L53">
        <v>50.061999999999998</v>
      </c>
      <c r="M53" t="s">
        <v>18</v>
      </c>
    </row>
    <row r="54" spans="1:13" x14ac:dyDescent="0.25">
      <c r="A54" s="1">
        <v>46211.686540949071</v>
      </c>
      <c r="B54">
        <v>226.089</v>
      </c>
      <c r="C54">
        <v>226.10900000000001</v>
      </c>
      <c r="D54">
        <v>226.10900000000001</v>
      </c>
      <c r="E54">
        <v>226.12899999999999</v>
      </c>
      <c r="F54">
        <v>148.85</v>
      </c>
      <c r="G54">
        <v>158.22</v>
      </c>
      <c r="H54">
        <v>160.47</v>
      </c>
      <c r="I54">
        <v>168.08</v>
      </c>
      <c r="J54">
        <v>50.057000000000002</v>
      </c>
      <c r="K54">
        <v>50.058999999999997</v>
      </c>
      <c r="L54">
        <v>50.061</v>
      </c>
      <c r="M54" t="s">
        <v>18</v>
      </c>
    </row>
    <row r="55" spans="1:13" x14ac:dyDescent="0.25">
      <c r="A55" s="1">
        <v>46211.686552511572</v>
      </c>
      <c r="B55">
        <v>225.95500000000001</v>
      </c>
      <c r="C55">
        <v>226.029</v>
      </c>
      <c r="D55">
        <v>226.029</v>
      </c>
      <c r="E55">
        <v>226.06800000000001</v>
      </c>
      <c r="F55">
        <v>154.78</v>
      </c>
      <c r="G55">
        <v>161.46</v>
      </c>
      <c r="H55">
        <v>161.46</v>
      </c>
      <c r="I55">
        <v>169.54</v>
      </c>
      <c r="J55">
        <v>50.055</v>
      </c>
      <c r="K55">
        <v>50.057000000000002</v>
      </c>
      <c r="L55">
        <v>50.058</v>
      </c>
      <c r="M55" t="s">
        <v>18</v>
      </c>
    </row>
    <row r="56" spans="1:13" x14ac:dyDescent="0.25">
      <c r="A56" s="1">
        <v>46211.686564062496</v>
      </c>
      <c r="B56">
        <v>225.93899999999999</v>
      </c>
      <c r="C56">
        <v>225.989</v>
      </c>
      <c r="D56">
        <v>225.989</v>
      </c>
      <c r="E56">
        <v>226.01</v>
      </c>
      <c r="F56">
        <v>152.44999999999999</v>
      </c>
      <c r="G56">
        <v>159.63</v>
      </c>
      <c r="H56">
        <v>159.63</v>
      </c>
      <c r="I56">
        <v>167.04</v>
      </c>
      <c r="J56">
        <v>50.052999999999997</v>
      </c>
      <c r="K56">
        <v>50.054000000000002</v>
      </c>
      <c r="L56">
        <v>50.055</v>
      </c>
      <c r="M56" t="s">
        <v>18</v>
      </c>
    </row>
    <row r="57" spans="1:13" x14ac:dyDescent="0.25">
      <c r="A57" s="1">
        <v>46211.686575624997</v>
      </c>
      <c r="B57">
        <v>225.839</v>
      </c>
      <c r="C57">
        <v>225.91499999999999</v>
      </c>
      <c r="D57">
        <v>225.91499999999999</v>
      </c>
      <c r="E57">
        <v>225.977</v>
      </c>
      <c r="F57">
        <v>152.93</v>
      </c>
      <c r="G57">
        <v>160.13999999999999</v>
      </c>
      <c r="H57">
        <v>160.13999999999999</v>
      </c>
      <c r="I57">
        <v>164.36</v>
      </c>
      <c r="J57">
        <v>50.051000000000002</v>
      </c>
      <c r="K57">
        <v>50.052</v>
      </c>
      <c r="L57">
        <v>50.052999999999997</v>
      </c>
      <c r="M57" t="s">
        <v>18</v>
      </c>
    </row>
    <row r="58" spans="1:13" x14ac:dyDescent="0.25">
      <c r="A58" s="1">
        <v>46211.686587187498</v>
      </c>
      <c r="B58">
        <v>225.857</v>
      </c>
      <c r="C58">
        <v>225.92099999999999</v>
      </c>
      <c r="D58">
        <v>225.92099999999999</v>
      </c>
      <c r="E58">
        <v>225.952</v>
      </c>
      <c r="F58">
        <v>148.76</v>
      </c>
      <c r="G58">
        <v>154.36000000000001</v>
      </c>
      <c r="H58">
        <v>157.83000000000001</v>
      </c>
      <c r="I58">
        <v>160.88</v>
      </c>
      <c r="J58">
        <v>50.046999999999997</v>
      </c>
      <c r="K58">
        <v>50.048999999999999</v>
      </c>
      <c r="L58">
        <v>50.05</v>
      </c>
      <c r="M58" t="s">
        <v>18</v>
      </c>
    </row>
    <row r="59" spans="1:13" x14ac:dyDescent="0.25">
      <c r="A59" s="1">
        <v>46211.686598761575</v>
      </c>
      <c r="B59">
        <v>225.88200000000001</v>
      </c>
      <c r="C59">
        <v>225.93199999999999</v>
      </c>
      <c r="D59">
        <v>225.93199999999999</v>
      </c>
      <c r="E59">
        <v>225.971</v>
      </c>
      <c r="F59">
        <v>153.1</v>
      </c>
      <c r="G59">
        <v>156.41</v>
      </c>
      <c r="H59">
        <v>156.41</v>
      </c>
      <c r="I59">
        <v>162.25</v>
      </c>
      <c r="J59">
        <v>50.042999999999999</v>
      </c>
      <c r="K59">
        <v>50.043999999999997</v>
      </c>
      <c r="L59">
        <v>50.045000000000002</v>
      </c>
      <c r="M59" t="s">
        <v>18</v>
      </c>
    </row>
    <row r="60" spans="1:13" x14ac:dyDescent="0.25">
      <c r="A60" s="1">
        <v>46211.686610324075</v>
      </c>
      <c r="B60">
        <v>225.673</v>
      </c>
      <c r="C60">
        <v>225.81399999999999</v>
      </c>
      <c r="D60">
        <v>225.81399999999999</v>
      </c>
      <c r="E60">
        <v>225.916</v>
      </c>
      <c r="F60">
        <v>155.57</v>
      </c>
      <c r="G60">
        <v>157.88999999999999</v>
      </c>
      <c r="H60">
        <v>157.88999999999999</v>
      </c>
      <c r="I60">
        <v>160.34</v>
      </c>
      <c r="J60">
        <v>50.04</v>
      </c>
      <c r="K60">
        <v>50.040999999999997</v>
      </c>
      <c r="L60">
        <v>50.042000000000002</v>
      </c>
      <c r="M60" t="s">
        <v>18</v>
      </c>
    </row>
    <row r="61" spans="1:13" x14ac:dyDescent="0.25">
      <c r="A61" s="1">
        <v>46211.686621886576</v>
      </c>
      <c r="B61">
        <v>225.84299999999999</v>
      </c>
      <c r="C61">
        <v>225.91</v>
      </c>
      <c r="D61">
        <v>225.91</v>
      </c>
      <c r="E61">
        <v>225.94499999999999</v>
      </c>
      <c r="F61">
        <v>153.41999999999999</v>
      </c>
      <c r="G61">
        <v>155.11000000000001</v>
      </c>
      <c r="H61">
        <v>155.11000000000001</v>
      </c>
      <c r="I61">
        <v>156.05000000000001</v>
      </c>
      <c r="J61">
        <v>50.04</v>
      </c>
      <c r="K61">
        <v>50.040999999999997</v>
      </c>
      <c r="L61">
        <v>50.040999999999997</v>
      </c>
      <c r="M61" t="s">
        <v>18</v>
      </c>
    </row>
    <row r="62" spans="1:13" x14ac:dyDescent="0.25">
      <c r="A62" s="1">
        <v>46211.686633449077</v>
      </c>
      <c r="B62">
        <v>225.92699999999999</v>
      </c>
      <c r="C62">
        <v>226.01</v>
      </c>
      <c r="D62">
        <v>226.01</v>
      </c>
      <c r="E62">
        <v>226.08199999999999</v>
      </c>
      <c r="F62">
        <v>154.30000000000001</v>
      </c>
      <c r="G62">
        <v>158.34</v>
      </c>
      <c r="H62">
        <v>158.34</v>
      </c>
      <c r="I62">
        <v>164.29</v>
      </c>
      <c r="J62">
        <v>50.04</v>
      </c>
      <c r="K62">
        <v>50.042000000000002</v>
      </c>
      <c r="L62">
        <v>50.042999999999999</v>
      </c>
      <c r="M62" t="s">
        <v>18</v>
      </c>
    </row>
    <row r="63" spans="1:13" x14ac:dyDescent="0.25">
      <c r="A63" s="1">
        <v>46211.686645011578</v>
      </c>
      <c r="B63">
        <v>225.988</v>
      </c>
      <c r="C63">
        <v>226.04</v>
      </c>
      <c r="D63">
        <v>226.04</v>
      </c>
      <c r="E63">
        <v>226.08799999999999</v>
      </c>
      <c r="F63">
        <v>148.43</v>
      </c>
      <c r="G63">
        <v>154.19</v>
      </c>
      <c r="H63">
        <v>155.59</v>
      </c>
      <c r="I63">
        <v>157.69999999999999</v>
      </c>
      <c r="J63">
        <v>50.045000000000002</v>
      </c>
      <c r="K63">
        <v>50.045999999999999</v>
      </c>
      <c r="L63">
        <v>50.048000000000002</v>
      </c>
      <c r="M63" t="s">
        <v>18</v>
      </c>
    </row>
    <row r="64" spans="1:13" x14ac:dyDescent="0.25">
      <c r="A64" s="1">
        <v>46211.686656574071</v>
      </c>
      <c r="B64">
        <v>225.93199999999999</v>
      </c>
      <c r="C64">
        <v>226.03399999999999</v>
      </c>
      <c r="D64">
        <v>226.03399999999999</v>
      </c>
      <c r="E64">
        <v>226.08500000000001</v>
      </c>
      <c r="F64">
        <v>149.01</v>
      </c>
      <c r="G64">
        <v>157.5</v>
      </c>
      <c r="H64">
        <v>159.55000000000001</v>
      </c>
      <c r="I64">
        <v>167.93</v>
      </c>
      <c r="J64">
        <v>50.048000000000002</v>
      </c>
      <c r="K64">
        <v>50.051000000000002</v>
      </c>
      <c r="L64">
        <v>50.052</v>
      </c>
      <c r="M64" t="s">
        <v>18</v>
      </c>
    </row>
    <row r="65" spans="1:13" x14ac:dyDescent="0.25">
      <c r="A65" s="1">
        <v>46211.686668136572</v>
      </c>
      <c r="B65">
        <v>226.05799999999999</v>
      </c>
      <c r="C65">
        <v>226.15</v>
      </c>
      <c r="D65">
        <v>226.15</v>
      </c>
      <c r="E65">
        <v>226.232</v>
      </c>
      <c r="F65">
        <v>169.17</v>
      </c>
      <c r="G65">
        <v>186.83</v>
      </c>
      <c r="H65">
        <v>186.83</v>
      </c>
      <c r="I65">
        <v>205.94</v>
      </c>
      <c r="J65">
        <v>50.052999999999997</v>
      </c>
      <c r="K65">
        <v>50.054000000000002</v>
      </c>
      <c r="L65">
        <v>50.055</v>
      </c>
      <c r="M65" t="s">
        <v>18</v>
      </c>
    </row>
    <row r="66" spans="1:13" x14ac:dyDescent="0.25">
      <c r="A66" s="1">
        <v>46211.686679699073</v>
      </c>
      <c r="B66">
        <v>226.12799999999999</v>
      </c>
      <c r="C66">
        <v>226.17</v>
      </c>
      <c r="D66">
        <v>226.17</v>
      </c>
      <c r="E66">
        <v>226.21700000000001</v>
      </c>
      <c r="F66">
        <v>187.96</v>
      </c>
      <c r="G66">
        <v>233.58</v>
      </c>
      <c r="H66">
        <v>233.58</v>
      </c>
      <c r="I66">
        <v>279.48</v>
      </c>
      <c r="J66">
        <v>50.055999999999997</v>
      </c>
      <c r="K66">
        <v>50.057000000000002</v>
      </c>
      <c r="L66">
        <v>50.057000000000002</v>
      </c>
      <c r="M66" t="s">
        <v>18</v>
      </c>
    </row>
    <row r="67" spans="1:13" x14ac:dyDescent="0.25">
      <c r="A67" s="1">
        <v>46211.686691261573</v>
      </c>
      <c r="B67">
        <v>226.10400000000001</v>
      </c>
      <c r="C67">
        <v>226.13</v>
      </c>
      <c r="D67">
        <v>226.13</v>
      </c>
      <c r="E67">
        <v>226.15600000000001</v>
      </c>
      <c r="F67">
        <v>176.45</v>
      </c>
      <c r="G67">
        <v>193.36</v>
      </c>
      <c r="H67">
        <v>193.36</v>
      </c>
      <c r="I67">
        <v>232.82</v>
      </c>
      <c r="J67">
        <v>50.055999999999997</v>
      </c>
      <c r="K67">
        <v>50.057000000000002</v>
      </c>
      <c r="L67">
        <v>50.057000000000002</v>
      </c>
      <c r="M67" t="s">
        <v>18</v>
      </c>
    </row>
    <row r="68" spans="1:13" x14ac:dyDescent="0.25">
      <c r="A68" s="1">
        <v>46211.686702824074</v>
      </c>
      <c r="B68">
        <v>225.904</v>
      </c>
      <c r="C68">
        <v>226.059</v>
      </c>
      <c r="D68">
        <v>226.059</v>
      </c>
      <c r="E68">
        <v>226.17</v>
      </c>
      <c r="F68">
        <v>161.11000000000001</v>
      </c>
      <c r="G68">
        <v>173.54</v>
      </c>
      <c r="H68">
        <v>173.54</v>
      </c>
      <c r="I68">
        <v>184.45</v>
      </c>
      <c r="J68">
        <v>50.057000000000002</v>
      </c>
      <c r="K68">
        <v>50.058</v>
      </c>
      <c r="L68">
        <v>50.06</v>
      </c>
      <c r="M68" t="s">
        <v>18</v>
      </c>
    </row>
    <row r="69" spans="1:13" x14ac:dyDescent="0.25">
      <c r="A69" s="1">
        <v>46211.686714374999</v>
      </c>
      <c r="B69">
        <v>225.96199999999999</v>
      </c>
      <c r="C69">
        <v>226.14699999999999</v>
      </c>
      <c r="D69">
        <v>226.14699999999999</v>
      </c>
      <c r="E69">
        <v>226.20699999999999</v>
      </c>
      <c r="F69">
        <v>159.26</v>
      </c>
      <c r="G69">
        <v>174.15</v>
      </c>
      <c r="H69">
        <v>174.15</v>
      </c>
      <c r="I69">
        <v>186.38</v>
      </c>
      <c r="J69">
        <v>50.061</v>
      </c>
      <c r="K69">
        <v>50.064</v>
      </c>
      <c r="L69">
        <v>50.066000000000003</v>
      </c>
      <c r="M69" t="s">
        <v>18</v>
      </c>
    </row>
    <row r="70" spans="1:13" x14ac:dyDescent="0.25">
      <c r="A70" s="1">
        <v>46211.686725937499</v>
      </c>
      <c r="B70">
        <v>226.25</v>
      </c>
      <c r="C70">
        <v>226.29400000000001</v>
      </c>
      <c r="D70">
        <v>226.29400000000001</v>
      </c>
      <c r="E70">
        <v>226.34200000000001</v>
      </c>
      <c r="F70">
        <v>177.01</v>
      </c>
      <c r="G70">
        <v>184.14</v>
      </c>
      <c r="H70">
        <v>184.14</v>
      </c>
      <c r="I70">
        <v>191.15</v>
      </c>
      <c r="J70">
        <v>50.067999999999998</v>
      </c>
      <c r="K70">
        <v>50.070999999999998</v>
      </c>
      <c r="L70">
        <v>50.073</v>
      </c>
      <c r="M70" t="s">
        <v>18</v>
      </c>
    </row>
    <row r="71" spans="1:13" x14ac:dyDescent="0.25">
      <c r="A71" s="1">
        <v>46211.6867375</v>
      </c>
      <c r="B71">
        <v>226.273</v>
      </c>
      <c r="C71">
        <v>226.35599999999999</v>
      </c>
      <c r="D71">
        <v>226.35599999999999</v>
      </c>
      <c r="E71">
        <v>226.47300000000001</v>
      </c>
      <c r="F71">
        <v>154.22</v>
      </c>
      <c r="G71">
        <v>157.78</v>
      </c>
      <c r="H71">
        <v>157.78</v>
      </c>
      <c r="I71">
        <v>161.94999999999999</v>
      </c>
      <c r="J71">
        <v>50.075000000000003</v>
      </c>
      <c r="K71">
        <v>50.078000000000003</v>
      </c>
      <c r="L71">
        <v>50.081000000000003</v>
      </c>
      <c r="M71" t="s">
        <v>18</v>
      </c>
    </row>
    <row r="72" spans="1:13" x14ac:dyDescent="0.25">
      <c r="A72" s="1">
        <v>46211.686749050925</v>
      </c>
      <c r="B72">
        <v>226.309</v>
      </c>
      <c r="C72">
        <v>226.38399999999999</v>
      </c>
      <c r="D72">
        <v>226.38399999999999</v>
      </c>
      <c r="E72">
        <v>226.416</v>
      </c>
      <c r="F72">
        <v>155.34</v>
      </c>
      <c r="G72">
        <v>161.04</v>
      </c>
      <c r="H72">
        <v>161.04</v>
      </c>
      <c r="I72">
        <v>167.12</v>
      </c>
      <c r="J72">
        <v>50.08</v>
      </c>
      <c r="K72">
        <v>50.082999999999998</v>
      </c>
      <c r="L72">
        <v>50.085000000000001</v>
      </c>
      <c r="M72" t="s">
        <v>18</v>
      </c>
    </row>
    <row r="73" spans="1:13" x14ac:dyDescent="0.25">
      <c r="A73" s="1">
        <v>46211.68676060185</v>
      </c>
      <c r="B73">
        <v>226.393</v>
      </c>
      <c r="C73">
        <v>226.43</v>
      </c>
      <c r="D73">
        <v>226.43</v>
      </c>
      <c r="E73">
        <v>226.471</v>
      </c>
      <c r="F73">
        <v>151.80000000000001</v>
      </c>
      <c r="G73">
        <v>164.57</v>
      </c>
      <c r="H73">
        <v>164.57</v>
      </c>
      <c r="I73">
        <v>179.02</v>
      </c>
      <c r="J73">
        <v>50.085999999999999</v>
      </c>
      <c r="K73">
        <v>50.088999999999999</v>
      </c>
      <c r="L73">
        <v>50.091000000000001</v>
      </c>
      <c r="M73" t="s">
        <v>18</v>
      </c>
    </row>
    <row r="74" spans="1:13" x14ac:dyDescent="0.25">
      <c r="A74" s="1">
        <v>46211.686772152774</v>
      </c>
      <c r="B74">
        <v>226.34800000000001</v>
      </c>
      <c r="C74">
        <v>226.40700000000001</v>
      </c>
      <c r="D74">
        <v>226.40700000000001</v>
      </c>
      <c r="E74">
        <v>226.471</v>
      </c>
      <c r="F74">
        <v>164.29</v>
      </c>
      <c r="G74">
        <v>176.97</v>
      </c>
      <c r="H74">
        <v>176.97</v>
      </c>
      <c r="I74">
        <v>190.05</v>
      </c>
      <c r="J74">
        <v>50.091000000000001</v>
      </c>
      <c r="K74">
        <v>50.093000000000004</v>
      </c>
      <c r="L74">
        <v>50.094999999999999</v>
      </c>
      <c r="M74" t="s">
        <v>18</v>
      </c>
    </row>
    <row r="75" spans="1:13" x14ac:dyDescent="0.25">
      <c r="A75" s="1">
        <v>46211.686783703706</v>
      </c>
      <c r="B75">
        <v>226.245</v>
      </c>
      <c r="C75">
        <v>226.3</v>
      </c>
      <c r="D75">
        <v>226.3</v>
      </c>
      <c r="E75">
        <v>226.37100000000001</v>
      </c>
      <c r="F75">
        <v>150.5</v>
      </c>
      <c r="G75">
        <v>163.76</v>
      </c>
      <c r="H75">
        <v>163.76</v>
      </c>
      <c r="I75">
        <v>171.71</v>
      </c>
      <c r="J75">
        <v>50.094999999999999</v>
      </c>
      <c r="K75">
        <v>50.095999999999997</v>
      </c>
      <c r="L75">
        <v>50.097000000000001</v>
      </c>
      <c r="M75" t="s">
        <v>18</v>
      </c>
    </row>
    <row r="76" spans="1:13" x14ac:dyDescent="0.25">
      <c r="A76" s="1">
        <v>46211.686795254631</v>
      </c>
      <c r="B76">
        <v>226.23699999999999</v>
      </c>
      <c r="C76">
        <v>226.27500000000001</v>
      </c>
      <c r="D76">
        <v>226.27500000000001</v>
      </c>
      <c r="E76">
        <v>226.351</v>
      </c>
      <c r="F76">
        <v>156.52000000000001</v>
      </c>
      <c r="G76">
        <v>162.43</v>
      </c>
      <c r="H76">
        <v>162.43</v>
      </c>
      <c r="I76">
        <v>169.46</v>
      </c>
      <c r="J76">
        <v>50.097000000000001</v>
      </c>
      <c r="K76">
        <v>50.097000000000001</v>
      </c>
      <c r="L76">
        <v>50.097999999999999</v>
      </c>
      <c r="M76" t="s">
        <v>18</v>
      </c>
    </row>
    <row r="77" spans="1:13" x14ac:dyDescent="0.25">
      <c r="A77" s="1">
        <v>46211.686805543985</v>
      </c>
      <c r="B77">
        <v>226.22900000000001</v>
      </c>
      <c r="C77">
        <v>226.285</v>
      </c>
      <c r="D77">
        <v>226.285</v>
      </c>
      <c r="E77">
        <v>226.34299999999999</v>
      </c>
      <c r="F77">
        <v>157.46</v>
      </c>
      <c r="G77">
        <v>169.51</v>
      </c>
      <c r="H77">
        <v>169.51</v>
      </c>
      <c r="I77">
        <v>196.75</v>
      </c>
      <c r="J77">
        <v>50.095999999999997</v>
      </c>
      <c r="K77">
        <v>50.097000000000001</v>
      </c>
      <c r="L77">
        <v>50.098999999999997</v>
      </c>
      <c r="M77" t="s">
        <v>18</v>
      </c>
    </row>
    <row r="78" spans="1:13" x14ac:dyDescent="0.25">
      <c r="A78" s="1">
        <v>46211.686819409719</v>
      </c>
      <c r="B78">
        <v>226.20500000000001</v>
      </c>
      <c r="C78">
        <v>226.25800000000001</v>
      </c>
      <c r="D78">
        <v>226.25800000000001</v>
      </c>
      <c r="E78">
        <v>226.32900000000001</v>
      </c>
      <c r="F78">
        <v>155.81</v>
      </c>
      <c r="G78">
        <v>162.88999999999999</v>
      </c>
      <c r="H78">
        <v>162.88999999999999</v>
      </c>
      <c r="I78">
        <v>172.57</v>
      </c>
      <c r="J78">
        <v>50.097000000000001</v>
      </c>
      <c r="K78">
        <v>50.098999999999997</v>
      </c>
      <c r="L78">
        <v>50.098999999999997</v>
      </c>
      <c r="M78" t="s">
        <v>18</v>
      </c>
    </row>
    <row r="79" spans="1:13" x14ac:dyDescent="0.25">
      <c r="A79" s="1">
        <v>46211.686830960651</v>
      </c>
      <c r="B79">
        <v>226.072</v>
      </c>
      <c r="C79">
        <v>226.23</v>
      </c>
      <c r="D79">
        <v>226.23</v>
      </c>
      <c r="E79">
        <v>226.31</v>
      </c>
      <c r="F79">
        <v>167.41</v>
      </c>
      <c r="G79">
        <v>182.11</v>
      </c>
      <c r="H79">
        <v>182.11</v>
      </c>
      <c r="I79">
        <v>209.62</v>
      </c>
      <c r="J79">
        <v>50.093000000000004</v>
      </c>
      <c r="K79">
        <v>50.094000000000001</v>
      </c>
      <c r="L79">
        <v>50.095999999999997</v>
      </c>
      <c r="M79" t="s">
        <v>18</v>
      </c>
    </row>
    <row r="80" spans="1:13" x14ac:dyDescent="0.25">
      <c r="A80" s="1">
        <v>46211.686842511575</v>
      </c>
      <c r="B80">
        <v>226.15700000000001</v>
      </c>
      <c r="C80">
        <v>226.20599999999999</v>
      </c>
      <c r="D80">
        <v>226.20599999999999</v>
      </c>
      <c r="E80">
        <v>226.25</v>
      </c>
      <c r="F80">
        <v>162.16999999999999</v>
      </c>
      <c r="G80">
        <v>168.32</v>
      </c>
      <c r="H80">
        <v>168.32</v>
      </c>
      <c r="I80">
        <v>173.49</v>
      </c>
      <c r="J80">
        <v>50.085999999999999</v>
      </c>
      <c r="K80">
        <v>50.088000000000001</v>
      </c>
      <c r="L80">
        <v>50.09</v>
      </c>
      <c r="M80" t="s">
        <v>18</v>
      </c>
    </row>
    <row r="81" spans="1:13" x14ac:dyDescent="0.25">
      <c r="A81" s="1">
        <v>46211.686854074076</v>
      </c>
      <c r="B81">
        <v>226.13399999999999</v>
      </c>
      <c r="C81">
        <v>226.209</v>
      </c>
      <c r="D81">
        <v>226.209</v>
      </c>
      <c r="E81">
        <v>226.249</v>
      </c>
      <c r="F81">
        <v>163.99</v>
      </c>
      <c r="G81">
        <v>169.17</v>
      </c>
      <c r="H81">
        <v>169.17</v>
      </c>
      <c r="I81">
        <v>172.35</v>
      </c>
      <c r="J81">
        <v>50.082000000000001</v>
      </c>
      <c r="K81">
        <v>50.084000000000003</v>
      </c>
      <c r="L81">
        <v>50.085999999999999</v>
      </c>
      <c r="M81" t="s">
        <v>18</v>
      </c>
    </row>
    <row r="82" spans="1:13" x14ac:dyDescent="0.25">
      <c r="A82" s="1">
        <v>46211.686865625001</v>
      </c>
      <c r="B82">
        <v>226.17099999999999</v>
      </c>
      <c r="C82">
        <v>226.18</v>
      </c>
      <c r="D82">
        <v>226.18</v>
      </c>
      <c r="E82">
        <v>226.2</v>
      </c>
      <c r="F82">
        <v>168.22</v>
      </c>
      <c r="G82">
        <v>172.38</v>
      </c>
      <c r="H82">
        <v>172.38</v>
      </c>
      <c r="I82">
        <v>177.36</v>
      </c>
      <c r="J82">
        <v>50.079000000000001</v>
      </c>
      <c r="K82">
        <v>50.08</v>
      </c>
      <c r="L82">
        <v>50.082000000000001</v>
      </c>
      <c r="M82" t="s">
        <v>18</v>
      </c>
    </row>
    <row r="83" spans="1:13" x14ac:dyDescent="0.25">
      <c r="A83" s="1">
        <v>46211.686877175925</v>
      </c>
      <c r="B83">
        <v>226.20699999999999</v>
      </c>
      <c r="C83">
        <v>226.24199999999999</v>
      </c>
      <c r="D83">
        <v>226.24199999999999</v>
      </c>
      <c r="E83">
        <v>226.27699999999999</v>
      </c>
      <c r="F83">
        <v>167.93</v>
      </c>
      <c r="G83">
        <v>173.61</v>
      </c>
      <c r="H83">
        <v>173.61</v>
      </c>
      <c r="I83">
        <v>178.75</v>
      </c>
      <c r="J83">
        <v>50.078000000000003</v>
      </c>
      <c r="K83">
        <v>50.079000000000001</v>
      </c>
      <c r="L83">
        <v>50.079000000000001</v>
      </c>
      <c r="M83" t="s">
        <v>18</v>
      </c>
    </row>
    <row r="84" spans="1:13" x14ac:dyDescent="0.25">
      <c r="A84" s="1">
        <v>46211.686888738426</v>
      </c>
      <c r="B84">
        <v>226.167</v>
      </c>
      <c r="C84">
        <v>226.203</v>
      </c>
      <c r="D84">
        <v>226.203</v>
      </c>
      <c r="E84">
        <v>226.26300000000001</v>
      </c>
      <c r="F84">
        <v>168.52</v>
      </c>
      <c r="G84">
        <v>187.27</v>
      </c>
      <c r="H84">
        <v>187.27</v>
      </c>
      <c r="I84">
        <v>210.15</v>
      </c>
      <c r="J84">
        <v>50.076000000000001</v>
      </c>
      <c r="K84">
        <v>50.076999999999998</v>
      </c>
      <c r="L84">
        <v>50.079000000000001</v>
      </c>
      <c r="M84" t="s">
        <v>18</v>
      </c>
    </row>
    <row r="85" spans="1:13" x14ac:dyDescent="0.25">
      <c r="A85" s="1">
        <v>46211.686900289351</v>
      </c>
      <c r="B85">
        <v>226.11600000000001</v>
      </c>
      <c r="C85">
        <v>226.172</v>
      </c>
      <c r="D85">
        <v>226.172</v>
      </c>
      <c r="E85">
        <v>226.25899999999999</v>
      </c>
      <c r="F85">
        <v>162.1</v>
      </c>
      <c r="G85">
        <v>169.41</v>
      </c>
      <c r="H85">
        <v>169.41</v>
      </c>
      <c r="I85">
        <v>174.27</v>
      </c>
      <c r="J85">
        <v>50.075000000000003</v>
      </c>
      <c r="K85">
        <v>50.075000000000003</v>
      </c>
      <c r="L85">
        <v>50.076000000000001</v>
      </c>
      <c r="M85" t="s">
        <v>18</v>
      </c>
    </row>
    <row r="86" spans="1:13" x14ac:dyDescent="0.25">
      <c r="A86" s="1">
        <v>46211.686911851852</v>
      </c>
      <c r="B86">
        <v>226.191</v>
      </c>
      <c r="C86">
        <v>226.22300000000001</v>
      </c>
      <c r="D86">
        <v>226.22300000000001</v>
      </c>
      <c r="E86">
        <v>226.279</v>
      </c>
      <c r="F86">
        <v>169.54</v>
      </c>
      <c r="G86">
        <v>175.37</v>
      </c>
      <c r="H86">
        <v>175.37</v>
      </c>
      <c r="I86">
        <v>179.23</v>
      </c>
      <c r="J86">
        <v>50.073999999999998</v>
      </c>
      <c r="K86">
        <v>50.076000000000001</v>
      </c>
      <c r="L86">
        <v>50.076999999999998</v>
      </c>
      <c r="M86" t="s">
        <v>18</v>
      </c>
    </row>
    <row r="87" spans="1:13" x14ac:dyDescent="0.25">
      <c r="A87" s="1">
        <v>46211.686923402776</v>
      </c>
      <c r="B87">
        <v>226.13200000000001</v>
      </c>
      <c r="C87">
        <v>226.148</v>
      </c>
      <c r="D87">
        <v>226.148</v>
      </c>
      <c r="E87">
        <v>226.17400000000001</v>
      </c>
      <c r="F87">
        <v>165.11</v>
      </c>
      <c r="G87">
        <v>169.58</v>
      </c>
      <c r="H87">
        <v>169.58</v>
      </c>
      <c r="I87">
        <v>173.71</v>
      </c>
      <c r="J87">
        <v>50.075000000000003</v>
      </c>
      <c r="K87">
        <v>50.076000000000001</v>
      </c>
      <c r="L87">
        <v>50.076999999999998</v>
      </c>
      <c r="M87" t="s">
        <v>18</v>
      </c>
    </row>
    <row r="88" spans="1:13" x14ac:dyDescent="0.25">
      <c r="A88" s="1">
        <v>46211.686934965277</v>
      </c>
      <c r="B88">
        <v>226.13</v>
      </c>
      <c r="C88">
        <v>226.16200000000001</v>
      </c>
      <c r="D88">
        <v>226.16200000000001</v>
      </c>
      <c r="E88">
        <v>226.2</v>
      </c>
      <c r="F88">
        <v>166.82</v>
      </c>
      <c r="G88">
        <v>172.55</v>
      </c>
      <c r="H88">
        <v>172.55</v>
      </c>
      <c r="I88">
        <v>177.57</v>
      </c>
      <c r="J88">
        <v>50.076000000000001</v>
      </c>
      <c r="K88">
        <v>50.076999999999998</v>
      </c>
      <c r="L88">
        <v>50.078000000000003</v>
      </c>
      <c r="M88" t="s">
        <v>18</v>
      </c>
    </row>
    <row r="89" spans="1:13" x14ac:dyDescent="0.25">
      <c r="A89" s="1">
        <v>46211.686946516202</v>
      </c>
      <c r="B89">
        <v>226.13800000000001</v>
      </c>
      <c r="C89">
        <v>226.178</v>
      </c>
      <c r="D89">
        <v>226.178</v>
      </c>
      <c r="E89">
        <v>226.20599999999999</v>
      </c>
      <c r="F89">
        <v>165.56</v>
      </c>
      <c r="G89">
        <v>168.81</v>
      </c>
      <c r="H89">
        <v>168.81</v>
      </c>
      <c r="I89">
        <v>174.84</v>
      </c>
      <c r="J89">
        <v>50.078000000000003</v>
      </c>
      <c r="K89">
        <v>50.08</v>
      </c>
      <c r="L89">
        <v>50.082999999999998</v>
      </c>
      <c r="M89" t="s">
        <v>18</v>
      </c>
    </row>
    <row r="90" spans="1:13" x14ac:dyDescent="0.25">
      <c r="A90" s="1">
        <v>46211.686958067126</v>
      </c>
      <c r="B90">
        <v>226.184</v>
      </c>
      <c r="C90">
        <v>226.208</v>
      </c>
      <c r="D90">
        <v>226.208</v>
      </c>
      <c r="E90">
        <v>226.239</v>
      </c>
      <c r="F90">
        <v>172.42</v>
      </c>
      <c r="G90">
        <v>174.94</v>
      </c>
      <c r="H90">
        <v>174.94</v>
      </c>
      <c r="I90">
        <v>180.19</v>
      </c>
      <c r="J90">
        <v>50.084000000000003</v>
      </c>
      <c r="K90">
        <v>50.087000000000003</v>
      </c>
      <c r="L90">
        <v>50.088999999999999</v>
      </c>
      <c r="M90" t="s">
        <v>18</v>
      </c>
    </row>
    <row r="91" spans="1:13" x14ac:dyDescent="0.25">
      <c r="A91" s="1">
        <v>46211.686969629627</v>
      </c>
      <c r="B91">
        <v>226.26599999999999</v>
      </c>
      <c r="C91">
        <v>226.3</v>
      </c>
      <c r="D91">
        <v>226.3</v>
      </c>
      <c r="E91">
        <v>226.339</v>
      </c>
      <c r="F91">
        <v>163.99</v>
      </c>
      <c r="G91">
        <v>173.44</v>
      </c>
      <c r="H91">
        <v>173.44</v>
      </c>
      <c r="I91">
        <v>177.29</v>
      </c>
      <c r="J91">
        <v>50.091000000000001</v>
      </c>
      <c r="K91">
        <v>50.091999999999999</v>
      </c>
      <c r="L91">
        <v>50.093000000000004</v>
      </c>
      <c r="M91" t="s">
        <v>18</v>
      </c>
    </row>
    <row r="92" spans="1:13" x14ac:dyDescent="0.25">
      <c r="A92" s="1">
        <v>46211.686981180559</v>
      </c>
      <c r="B92">
        <v>226.23</v>
      </c>
      <c r="C92">
        <v>226.31200000000001</v>
      </c>
      <c r="D92">
        <v>226.31200000000001</v>
      </c>
      <c r="E92">
        <v>226.392</v>
      </c>
      <c r="F92">
        <v>161.49</v>
      </c>
      <c r="G92">
        <v>172.15</v>
      </c>
      <c r="H92">
        <v>172.15</v>
      </c>
      <c r="I92">
        <v>177.57</v>
      </c>
      <c r="J92">
        <v>50.094999999999999</v>
      </c>
      <c r="K92">
        <v>50.097000000000001</v>
      </c>
      <c r="L92">
        <v>50.097999999999999</v>
      </c>
      <c r="M92" t="s">
        <v>18</v>
      </c>
    </row>
    <row r="93" spans="1:13" x14ac:dyDescent="0.25">
      <c r="A93" s="1">
        <v>46211.686992731484</v>
      </c>
      <c r="B93">
        <v>226.23</v>
      </c>
      <c r="C93">
        <v>226.28299999999999</v>
      </c>
      <c r="D93">
        <v>226.28299999999999</v>
      </c>
      <c r="E93">
        <v>226.33600000000001</v>
      </c>
      <c r="F93">
        <v>162.4</v>
      </c>
      <c r="G93">
        <v>175.81</v>
      </c>
      <c r="H93">
        <v>175.81</v>
      </c>
      <c r="I93">
        <v>208.56</v>
      </c>
      <c r="J93">
        <v>50.097000000000001</v>
      </c>
      <c r="K93">
        <v>50.097000000000001</v>
      </c>
      <c r="L93">
        <v>50.097000000000001</v>
      </c>
      <c r="M93" t="s">
        <v>18</v>
      </c>
    </row>
    <row r="94" spans="1:13" x14ac:dyDescent="0.25">
      <c r="A94" s="1">
        <v>46211.687004282408</v>
      </c>
      <c r="B94">
        <v>226.06700000000001</v>
      </c>
      <c r="C94">
        <v>226.13900000000001</v>
      </c>
      <c r="D94">
        <v>226.13900000000001</v>
      </c>
      <c r="E94">
        <v>226.18799999999999</v>
      </c>
      <c r="F94">
        <v>183.11</v>
      </c>
      <c r="G94">
        <v>241.79</v>
      </c>
      <c r="H94">
        <v>241.79</v>
      </c>
      <c r="I94">
        <v>293.77</v>
      </c>
      <c r="J94">
        <v>50.097000000000001</v>
      </c>
      <c r="K94">
        <v>50.097000000000001</v>
      </c>
      <c r="L94">
        <v>50.097000000000001</v>
      </c>
      <c r="M94" t="s">
        <v>18</v>
      </c>
    </row>
    <row r="95" spans="1:13" x14ac:dyDescent="0.25">
      <c r="A95" s="1">
        <v>46211.687015833333</v>
      </c>
      <c r="B95">
        <v>226.167</v>
      </c>
      <c r="C95">
        <v>226.22200000000001</v>
      </c>
      <c r="D95">
        <v>226.22200000000001</v>
      </c>
      <c r="E95">
        <v>226.262</v>
      </c>
      <c r="F95">
        <v>161.63999999999999</v>
      </c>
      <c r="G95">
        <v>172.42</v>
      </c>
      <c r="H95">
        <v>172.42</v>
      </c>
      <c r="I95">
        <v>193.01</v>
      </c>
      <c r="J95">
        <v>50.093000000000004</v>
      </c>
      <c r="K95">
        <v>50.094000000000001</v>
      </c>
      <c r="L95">
        <v>50.095999999999997</v>
      </c>
      <c r="M95" t="s">
        <v>18</v>
      </c>
    </row>
    <row r="96" spans="1:13" x14ac:dyDescent="0.25">
      <c r="A96" s="1">
        <v>46211.687027384258</v>
      </c>
      <c r="B96">
        <v>226.125</v>
      </c>
      <c r="C96">
        <v>226.17</v>
      </c>
      <c r="D96">
        <v>226.17</v>
      </c>
      <c r="E96">
        <v>226.19800000000001</v>
      </c>
      <c r="F96">
        <v>157.86000000000001</v>
      </c>
      <c r="G96">
        <v>166.53</v>
      </c>
      <c r="H96">
        <v>166.53</v>
      </c>
      <c r="I96">
        <v>182.03</v>
      </c>
      <c r="J96">
        <v>50.088999999999999</v>
      </c>
      <c r="K96">
        <v>50.091000000000001</v>
      </c>
      <c r="L96">
        <v>50.091999999999999</v>
      </c>
      <c r="M96" t="s">
        <v>18</v>
      </c>
    </row>
    <row r="97" spans="1:13" x14ac:dyDescent="0.25">
      <c r="A97" s="1">
        <v>46211.687038935182</v>
      </c>
      <c r="B97">
        <v>226.09700000000001</v>
      </c>
      <c r="C97">
        <v>226.21899999999999</v>
      </c>
      <c r="D97">
        <v>226.21899999999999</v>
      </c>
      <c r="E97">
        <v>226.32300000000001</v>
      </c>
      <c r="F97">
        <v>156.05000000000001</v>
      </c>
      <c r="G97">
        <v>174.22</v>
      </c>
      <c r="H97">
        <v>174.22</v>
      </c>
      <c r="I97">
        <v>194.67</v>
      </c>
      <c r="J97">
        <v>50.085000000000001</v>
      </c>
      <c r="K97">
        <v>50.087000000000003</v>
      </c>
      <c r="L97">
        <v>50.088000000000001</v>
      </c>
      <c r="M97" t="s">
        <v>18</v>
      </c>
    </row>
    <row r="98" spans="1:13" x14ac:dyDescent="0.25">
      <c r="A98" s="1">
        <v>46211.687050497683</v>
      </c>
      <c r="B98">
        <v>226.24600000000001</v>
      </c>
      <c r="C98">
        <v>226.30600000000001</v>
      </c>
      <c r="D98">
        <v>226.30600000000001</v>
      </c>
      <c r="E98">
        <v>226.33199999999999</v>
      </c>
      <c r="F98">
        <v>148.76</v>
      </c>
      <c r="G98">
        <v>160.19999999999999</v>
      </c>
      <c r="H98">
        <v>162.93</v>
      </c>
      <c r="I98">
        <v>167.85</v>
      </c>
      <c r="J98">
        <v>50.084000000000003</v>
      </c>
      <c r="K98">
        <v>50.085000000000001</v>
      </c>
      <c r="L98">
        <v>50.085999999999999</v>
      </c>
      <c r="M98" t="s">
        <v>18</v>
      </c>
    </row>
    <row r="99" spans="1:13" x14ac:dyDescent="0.25">
      <c r="A99" s="1">
        <v>46211.687062048608</v>
      </c>
      <c r="B99">
        <v>226.14500000000001</v>
      </c>
      <c r="C99">
        <v>226.24600000000001</v>
      </c>
      <c r="D99">
        <v>226.24600000000001</v>
      </c>
      <c r="E99">
        <v>226.31800000000001</v>
      </c>
      <c r="F99">
        <v>153.66</v>
      </c>
      <c r="G99">
        <v>161.47</v>
      </c>
      <c r="H99">
        <v>161.47</v>
      </c>
      <c r="I99">
        <v>170.7</v>
      </c>
      <c r="J99">
        <v>50.082000000000001</v>
      </c>
      <c r="K99">
        <v>50.084000000000003</v>
      </c>
      <c r="L99">
        <v>50.085000000000001</v>
      </c>
      <c r="M99" t="s">
        <v>18</v>
      </c>
    </row>
    <row r="100" spans="1:13" x14ac:dyDescent="0.25">
      <c r="A100" s="1">
        <v>46211.68707359954</v>
      </c>
      <c r="B100">
        <v>226.09800000000001</v>
      </c>
      <c r="C100">
        <v>226.13499999999999</v>
      </c>
      <c r="D100">
        <v>226.13499999999999</v>
      </c>
      <c r="E100">
        <v>226.17099999999999</v>
      </c>
      <c r="F100">
        <v>252.3</v>
      </c>
      <c r="G100">
        <v>295.42</v>
      </c>
      <c r="H100">
        <v>295.42</v>
      </c>
      <c r="I100">
        <v>343.81</v>
      </c>
      <c r="J100">
        <v>50.078000000000003</v>
      </c>
      <c r="K100">
        <v>50.079000000000001</v>
      </c>
      <c r="L100">
        <v>50.081000000000003</v>
      </c>
      <c r="M100">
        <v>0.48399999999999999</v>
      </c>
    </row>
    <row r="101" spans="1:13" x14ac:dyDescent="0.25">
      <c r="A101" s="1">
        <v>46211.687085162041</v>
      </c>
      <c r="B101">
        <v>226.143</v>
      </c>
      <c r="C101">
        <v>226.214</v>
      </c>
      <c r="D101">
        <v>226.214</v>
      </c>
      <c r="E101">
        <v>226.30799999999999</v>
      </c>
      <c r="F101">
        <v>143.1</v>
      </c>
      <c r="G101">
        <v>185.52</v>
      </c>
      <c r="H101">
        <v>194.68</v>
      </c>
      <c r="I101">
        <v>268.41000000000003</v>
      </c>
      <c r="J101">
        <v>50.073999999999998</v>
      </c>
      <c r="K101">
        <v>50.076000000000001</v>
      </c>
      <c r="L101">
        <v>50.078000000000003</v>
      </c>
      <c r="M101" t="s">
        <v>18</v>
      </c>
    </row>
    <row r="102" spans="1:13" x14ac:dyDescent="0.25">
      <c r="A102" s="1">
        <v>46211.687096712965</v>
      </c>
      <c r="B102">
        <v>226.26400000000001</v>
      </c>
      <c r="C102">
        <v>226.298</v>
      </c>
      <c r="D102">
        <v>226.298</v>
      </c>
      <c r="E102">
        <v>226.34800000000001</v>
      </c>
      <c r="F102">
        <v>142.93</v>
      </c>
      <c r="G102">
        <v>151.16999999999999</v>
      </c>
      <c r="H102">
        <v>155.52000000000001</v>
      </c>
      <c r="I102">
        <v>163.08000000000001</v>
      </c>
      <c r="J102">
        <v>50.073</v>
      </c>
      <c r="K102">
        <v>50.073</v>
      </c>
      <c r="L102">
        <v>50.073999999999998</v>
      </c>
      <c r="M102" t="s">
        <v>18</v>
      </c>
    </row>
    <row r="103" spans="1:13" x14ac:dyDescent="0.25">
      <c r="A103" s="1">
        <v>46211.687108275466</v>
      </c>
      <c r="B103">
        <v>226.16300000000001</v>
      </c>
      <c r="C103">
        <v>226.22300000000001</v>
      </c>
      <c r="D103">
        <v>226.22300000000001</v>
      </c>
      <c r="E103">
        <v>226.27099999999999</v>
      </c>
      <c r="F103">
        <v>167.85</v>
      </c>
      <c r="G103">
        <v>275.37</v>
      </c>
      <c r="H103">
        <v>275.37</v>
      </c>
      <c r="I103">
        <v>344.85</v>
      </c>
      <c r="J103">
        <v>50.072000000000003</v>
      </c>
      <c r="K103">
        <v>50.072000000000003</v>
      </c>
      <c r="L103">
        <v>50.073</v>
      </c>
      <c r="M103">
        <v>0.47399999999999998</v>
      </c>
    </row>
    <row r="104" spans="1:13" x14ac:dyDescent="0.25">
      <c r="A104" s="1">
        <v>46211.687119826391</v>
      </c>
      <c r="B104">
        <v>226.10900000000001</v>
      </c>
      <c r="C104">
        <v>226.203</v>
      </c>
      <c r="D104">
        <v>226.203</v>
      </c>
      <c r="E104">
        <v>226.238</v>
      </c>
      <c r="F104">
        <v>142.24</v>
      </c>
      <c r="G104">
        <v>227.92</v>
      </c>
      <c r="H104">
        <v>312.75</v>
      </c>
      <c r="I104">
        <v>350.52</v>
      </c>
      <c r="J104">
        <v>50.07</v>
      </c>
      <c r="K104">
        <v>50.072000000000003</v>
      </c>
      <c r="L104">
        <v>50.072000000000003</v>
      </c>
      <c r="M104">
        <v>0.47399999999999998</v>
      </c>
    </row>
    <row r="105" spans="1:13" x14ac:dyDescent="0.25">
      <c r="A105" s="1">
        <v>46211.687131388891</v>
      </c>
      <c r="B105">
        <v>226.23099999999999</v>
      </c>
      <c r="C105">
        <v>226.28</v>
      </c>
      <c r="D105">
        <v>226.28</v>
      </c>
      <c r="E105">
        <v>226.36799999999999</v>
      </c>
      <c r="F105">
        <v>136.03</v>
      </c>
      <c r="G105">
        <v>143.99</v>
      </c>
      <c r="H105">
        <v>154.06</v>
      </c>
      <c r="I105">
        <v>154.06</v>
      </c>
      <c r="J105">
        <v>50.070999999999998</v>
      </c>
      <c r="K105">
        <v>50.070999999999998</v>
      </c>
      <c r="L105">
        <v>50.072000000000003</v>
      </c>
      <c r="M105" t="s">
        <v>18</v>
      </c>
    </row>
    <row r="106" spans="1:13" x14ac:dyDescent="0.25">
      <c r="A106" s="1">
        <v>46211.687142951392</v>
      </c>
      <c r="B106">
        <v>226.27500000000001</v>
      </c>
      <c r="C106">
        <v>226.32300000000001</v>
      </c>
      <c r="D106">
        <v>226.32300000000001</v>
      </c>
      <c r="E106">
        <v>226.36500000000001</v>
      </c>
      <c r="F106">
        <v>132.44999999999999</v>
      </c>
      <c r="G106">
        <v>137.9</v>
      </c>
      <c r="H106" t="s">
        <v>18</v>
      </c>
      <c r="I106">
        <v>142.32</v>
      </c>
      <c r="J106">
        <v>50.07</v>
      </c>
      <c r="K106">
        <v>50.07</v>
      </c>
      <c r="L106">
        <v>50.072000000000003</v>
      </c>
      <c r="M106" t="s">
        <v>18</v>
      </c>
    </row>
    <row r="107" spans="1:13" x14ac:dyDescent="0.25">
      <c r="A107" s="1">
        <v>46211.687154502317</v>
      </c>
      <c r="B107">
        <v>226.19900000000001</v>
      </c>
      <c r="C107">
        <v>226.28700000000001</v>
      </c>
      <c r="D107">
        <v>226.28700000000001</v>
      </c>
      <c r="E107">
        <v>226.36799999999999</v>
      </c>
      <c r="F107">
        <v>129.05000000000001</v>
      </c>
      <c r="G107">
        <v>132.22</v>
      </c>
      <c r="H107" t="s">
        <v>18</v>
      </c>
      <c r="I107">
        <v>135.30000000000001</v>
      </c>
      <c r="J107">
        <v>50.061</v>
      </c>
      <c r="K107">
        <v>50.064999999999998</v>
      </c>
      <c r="L107">
        <v>50.067999999999998</v>
      </c>
      <c r="M107" t="s">
        <v>18</v>
      </c>
    </row>
    <row r="108" spans="1:13" x14ac:dyDescent="0.25">
      <c r="A108" s="1">
        <v>46211.687166064818</v>
      </c>
      <c r="B108">
        <v>226.25200000000001</v>
      </c>
      <c r="C108">
        <v>226.29900000000001</v>
      </c>
      <c r="D108">
        <v>226.29900000000001</v>
      </c>
      <c r="E108">
        <v>226.37</v>
      </c>
      <c r="F108">
        <v>132.63</v>
      </c>
      <c r="G108">
        <v>136.63</v>
      </c>
      <c r="H108" t="s">
        <v>18</v>
      </c>
      <c r="I108">
        <v>140.22999999999999</v>
      </c>
      <c r="J108">
        <v>50.06</v>
      </c>
      <c r="K108">
        <v>50.06</v>
      </c>
      <c r="L108">
        <v>50.061</v>
      </c>
      <c r="M108" t="s">
        <v>18</v>
      </c>
    </row>
    <row r="109" spans="1:13" x14ac:dyDescent="0.25">
      <c r="A109" s="1">
        <v>46211.687177627318</v>
      </c>
      <c r="B109">
        <v>226.249</v>
      </c>
      <c r="C109">
        <v>226.322</v>
      </c>
      <c r="D109">
        <v>226.322</v>
      </c>
      <c r="E109">
        <v>226.36799999999999</v>
      </c>
      <c r="F109">
        <v>135.66999999999999</v>
      </c>
      <c r="G109">
        <v>136.86000000000001</v>
      </c>
      <c r="H109" t="s">
        <v>18</v>
      </c>
      <c r="I109">
        <v>137.91999999999999</v>
      </c>
      <c r="J109">
        <v>50.058</v>
      </c>
      <c r="K109">
        <v>50.058999999999997</v>
      </c>
      <c r="L109">
        <v>50.06</v>
      </c>
      <c r="M109" t="s">
        <v>18</v>
      </c>
    </row>
    <row r="110" spans="1:13" x14ac:dyDescent="0.25">
      <c r="A110" s="1">
        <v>46211.687189189812</v>
      </c>
      <c r="B110">
        <v>226.29300000000001</v>
      </c>
      <c r="C110">
        <v>226.346</v>
      </c>
      <c r="D110">
        <v>226.346</v>
      </c>
      <c r="E110">
        <v>226.41900000000001</v>
      </c>
      <c r="F110">
        <v>137.02000000000001</v>
      </c>
      <c r="G110">
        <v>141.12</v>
      </c>
      <c r="H110" t="s">
        <v>18</v>
      </c>
      <c r="I110">
        <v>146.76</v>
      </c>
      <c r="J110">
        <v>50.058999999999997</v>
      </c>
      <c r="K110">
        <v>50.058999999999997</v>
      </c>
      <c r="L110">
        <v>50.06</v>
      </c>
      <c r="M110" t="s">
        <v>18</v>
      </c>
    </row>
    <row r="111" spans="1:13" x14ac:dyDescent="0.25">
      <c r="A111" s="1">
        <v>46211.687200752312</v>
      </c>
      <c r="B111">
        <v>226.273</v>
      </c>
      <c r="C111">
        <v>226.303</v>
      </c>
      <c r="D111">
        <v>226.303</v>
      </c>
      <c r="E111">
        <v>226.34299999999999</v>
      </c>
      <c r="F111">
        <v>128.28</v>
      </c>
      <c r="G111">
        <v>139.97999999999999</v>
      </c>
      <c r="H111">
        <v>153.34</v>
      </c>
      <c r="I111">
        <v>153.34</v>
      </c>
      <c r="J111">
        <v>50.055999999999997</v>
      </c>
      <c r="K111">
        <v>50.057000000000002</v>
      </c>
      <c r="L111">
        <v>50.058999999999997</v>
      </c>
      <c r="M111" t="s">
        <v>18</v>
      </c>
    </row>
    <row r="112" spans="1:13" x14ac:dyDescent="0.25">
      <c r="A112" s="1">
        <v>46211.687212314813</v>
      </c>
      <c r="B112">
        <v>226.126</v>
      </c>
      <c r="C112">
        <v>226.214</v>
      </c>
      <c r="D112">
        <v>226.214</v>
      </c>
      <c r="E112">
        <v>226.27799999999999</v>
      </c>
      <c r="F112">
        <v>142.75</v>
      </c>
      <c r="G112">
        <v>156.05000000000001</v>
      </c>
      <c r="H112">
        <v>168.7</v>
      </c>
      <c r="I112">
        <v>184.99</v>
      </c>
      <c r="J112">
        <v>50.052</v>
      </c>
      <c r="K112">
        <v>50.052999999999997</v>
      </c>
      <c r="L112">
        <v>50.055</v>
      </c>
      <c r="M112" t="s">
        <v>18</v>
      </c>
    </row>
    <row r="113" spans="1:13" x14ac:dyDescent="0.25">
      <c r="A113" s="1">
        <v>46211.687223865738</v>
      </c>
      <c r="B113">
        <v>226.166</v>
      </c>
      <c r="C113">
        <v>226.214</v>
      </c>
      <c r="D113">
        <v>226.214</v>
      </c>
      <c r="E113">
        <v>226.26900000000001</v>
      </c>
      <c r="F113">
        <v>133.74</v>
      </c>
      <c r="G113">
        <v>143.08000000000001</v>
      </c>
      <c r="H113">
        <v>160.18</v>
      </c>
      <c r="I113">
        <v>160.18</v>
      </c>
      <c r="J113">
        <v>50.05</v>
      </c>
      <c r="K113">
        <v>50.05</v>
      </c>
      <c r="L113">
        <v>50.051000000000002</v>
      </c>
      <c r="M113" t="s">
        <v>18</v>
      </c>
    </row>
    <row r="114" spans="1:13" x14ac:dyDescent="0.25">
      <c r="A114" s="1">
        <v>46211.687235439815</v>
      </c>
      <c r="B114">
        <v>226.08500000000001</v>
      </c>
      <c r="C114">
        <v>226.208</v>
      </c>
      <c r="D114">
        <v>226.208</v>
      </c>
      <c r="E114">
        <v>226.25299999999999</v>
      </c>
      <c r="F114">
        <v>128.28</v>
      </c>
      <c r="G114">
        <v>146.94999999999999</v>
      </c>
      <c r="H114">
        <v>168.41</v>
      </c>
      <c r="I114">
        <v>180.53</v>
      </c>
      <c r="J114">
        <v>50.046999999999997</v>
      </c>
      <c r="K114">
        <v>50.048000000000002</v>
      </c>
      <c r="L114">
        <v>50.048000000000002</v>
      </c>
      <c r="M114" t="s">
        <v>18</v>
      </c>
    </row>
    <row r="115" spans="1:13" x14ac:dyDescent="0.25">
      <c r="A115" s="1">
        <v>46211.687247002315</v>
      </c>
      <c r="B115">
        <v>226.15299999999999</v>
      </c>
      <c r="C115">
        <v>226.20400000000001</v>
      </c>
      <c r="D115">
        <v>226.20400000000001</v>
      </c>
      <c r="E115">
        <v>226.279</v>
      </c>
      <c r="F115">
        <v>140.75</v>
      </c>
      <c r="G115">
        <v>250.57</v>
      </c>
      <c r="H115">
        <v>271.16000000000003</v>
      </c>
      <c r="I115">
        <v>346.99</v>
      </c>
      <c r="J115">
        <v>50.048000000000002</v>
      </c>
      <c r="K115">
        <v>50.048999999999999</v>
      </c>
      <c r="L115">
        <v>50.048999999999999</v>
      </c>
      <c r="M115">
        <v>0.48199999999999998</v>
      </c>
    </row>
    <row r="116" spans="1:13" x14ac:dyDescent="0.25">
      <c r="A116" s="1">
        <v>46211.687258564816</v>
      </c>
      <c r="B116">
        <v>226.03</v>
      </c>
      <c r="C116">
        <v>226.11099999999999</v>
      </c>
      <c r="D116">
        <v>226.11099999999999</v>
      </c>
      <c r="E116">
        <v>226.154</v>
      </c>
      <c r="F116">
        <v>148.68</v>
      </c>
      <c r="G116">
        <v>267.12</v>
      </c>
      <c r="H116">
        <v>289.24</v>
      </c>
      <c r="I116">
        <v>346.7</v>
      </c>
      <c r="J116">
        <v>50.048000000000002</v>
      </c>
      <c r="K116">
        <v>50.048000000000002</v>
      </c>
      <c r="L116">
        <v>50.048000000000002</v>
      </c>
      <c r="M116">
        <v>0.48199999999999998</v>
      </c>
    </row>
    <row r="117" spans="1:13" x14ac:dyDescent="0.25">
      <c r="A117" s="1">
        <v>46211.687270127317</v>
      </c>
      <c r="B117">
        <v>226.119</v>
      </c>
      <c r="C117">
        <v>226.36699999999999</v>
      </c>
      <c r="D117">
        <v>226.36699999999999</v>
      </c>
      <c r="E117">
        <v>226.49299999999999</v>
      </c>
      <c r="F117">
        <v>132.35</v>
      </c>
      <c r="G117">
        <v>145.85</v>
      </c>
      <c r="H117">
        <v>161.41</v>
      </c>
      <c r="I117">
        <v>167.93</v>
      </c>
      <c r="J117">
        <v>50.048000000000002</v>
      </c>
      <c r="K117">
        <v>50.052999999999997</v>
      </c>
      <c r="L117">
        <v>50.058</v>
      </c>
      <c r="M117" t="s">
        <v>18</v>
      </c>
    </row>
    <row r="118" spans="1:13" x14ac:dyDescent="0.25">
      <c r="A118" s="1">
        <v>46211.687281678242</v>
      </c>
      <c r="B118">
        <v>226.501</v>
      </c>
      <c r="C118">
        <v>226.536</v>
      </c>
      <c r="D118">
        <v>226.536</v>
      </c>
      <c r="E118">
        <v>226.57499999999999</v>
      </c>
      <c r="F118">
        <v>141.97999999999999</v>
      </c>
      <c r="G118">
        <v>176.65</v>
      </c>
      <c r="H118">
        <v>184.3</v>
      </c>
      <c r="I118">
        <v>238.01</v>
      </c>
      <c r="J118">
        <v>50.058999999999997</v>
      </c>
      <c r="K118">
        <v>50.061999999999998</v>
      </c>
      <c r="L118">
        <v>50.066000000000003</v>
      </c>
      <c r="M118" t="s">
        <v>18</v>
      </c>
    </row>
    <row r="119" spans="1:13" x14ac:dyDescent="0.25">
      <c r="A119" s="1">
        <v>46211.687293240742</v>
      </c>
      <c r="B119">
        <v>226.505</v>
      </c>
      <c r="C119">
        <v>226.55699999999999</v>
      </c>
      <c r="D119">
        <v>226.55699999999999</v>
      </c>
      <c r="E119">
        <v>226.60499999999999</v>
      </c>
      <c r="F119">
        <v>148.1</v>
      </c>
      <c r="G119">
        <v>190.93</v>
      </c>
      <c r="H119">
        <v>200.21</v>
      </c>
      <c r="I119">
        <v>226.42</v>
      </c>
      <c r="J119">
        <v>50.067999999999998</v>
      </c>
      <c r="K119">
        <v>50.073</v>
      </c>
      <c r="L119">
        <v>50.076999999999998</v>
      </c>
      <c r="M119" t="s">
        <v>18</v>
      </c>
    </row>
    <row r="120" spans="1:13" x14ac:dyDescent="0.25">
      <c r="A120" s="1">
        <v>46211.687304791667</v>
      </c>
      <c r="B120">
        <v>226.482</v>
      </c>
      <c r="C120">
        <v>226.51300000000001</v>
      </c>
      <c r="D120">
        <v>226.51300000000001</v>
      </c>
      <c r="E120">
        <v>226.56200000000001</v>
      </c>
      <c r="F120">
        <v>203.16</v>
      </c>
      <c r="G120">
        <v>228.55</v>
      </c>
      <c r="H120">
        <v>228.55</v>
      </c>
      <c r="I120">
        <v>243.99</v>
      </c>
      <c r="J120">
        <v>50.08</v>
      </c>
      <c r="K120">
        <v>50.085000000000001</v>
      </c>
      <c r="L120">
        <v>50.091000000000001</v>
      </c>
      <c r="M120" t="s">
        <v>18</v>
      </c>
    </row>
    <row r="121" spans="1:13" x14ac:dyDescent="0.25">
      <c r="A121" s="1">
        <v>46211.687316342592</v>
      </c>
      <c r="B121">
        <v>226.49600000000001</v>
      </c>
      <c r="C121">
        <v>226.53800000000001</v>
      </c>
      <c r="D121">
        <v>226.53800000000001</v>
      </c>
      <c r="E121">
        <v>226.59700000000001</v>
      </c>
      <c r="F121">
        <v>143.27000000000001</v>
      </c>
      <c r="G121">
        <v>179.48</v>
      </c>
      <c r="H121">
        <v>187.44</v>
      </c>
      <c r="I121">
        <v>222.69</v>
      </c>
      <c r="J121">
        <v>50.093000000000004</v>
      </c>
      <c r="K121">
        <v>50.097000000000001</v>
      </c>
      <c r="L121">
        <v>50.100999999999999</v>
      </c>
      <c r="M121" t="s">
        <v>18</v>
      </c>
    </row>
    <row r="122" spans="1:13" x14ac:dyDescent="0.25">
      <c r="A122" s="1">
        <v>46211.687327893516</v>
      </c>
      <c r="B122">
        <v>226.49100000000001</v>
      </c>
      <c r="C122">
        <v>226.54599999999999</v>
      </c>
      <c r="D122">
        <v>226.54599999999999</v>
      </c>
      <c r="E122">
        <v>226.624</v>
      </c>
      <c r="F122">
        <v>232.18</v>
      </c>
      <c r="G122">
        <v>234.54</v>
      </c>
      <c r="H122">
        <v>234.54</v>
      </c>
      <c r="I122">
        <v>238.57</v>
      </c>
      <c r="J122">
        <v>50.103000000000002</v>
      </c>
      <c r="K122">
        <v>50.106999999999999</v>
      </c>
      <c r="L122">
        <v>50.110999999999997</v>
      </c>
      <c r="M122" t="s">
        <v>18</v>
      </c>
    </row>
    <row r="123" spans="1:13" x14ac:dyDescent="0.25">
      <c r="A123" s="1">
        <v>46211.687339444441</v>
      </c>
      <c r="B123">
        <v>226.494</v>
      </c>
      <c r="C123">
        <v>226.51900000000001</v>
      </c>
      <c r="D123">
        <v>226.51900000000001</v>
      </c>
      <c r="E123">
        <v>226.53100000000001</v>
      </c>
      <c r="F123">
        <v>135.03</v>
      </c>
      <c r="G123">
        <v>174.84</v>
      </c>
      <c r="H123">
        <v>217.53</v>
      </c>
      <c r="I123">
        <v>231.22</v>
      </c>
      <c r="J123">
        <v>50.110999999999997</v>
      </c>
      <c r="K123">
        <v>50.113</v>
      </c>
      <c r="L123">
        <v>50.115000000000002</v>
      </c>
      <c r="M123" t="s">
        <v>18</v>
      </c>
    </row>
    <row r="124" spans="1:13" x14ac:dyDescent="0.25">
      <c r="A124" s="1">
        <v>46211.687350995373</v>
      </c>
      <c r="B124">
        <v>226.45400000000001</v>
      </c>
      <c r="C124">
        <v>226.49700000000001</v>
      </c>
      <c r="D124">
        <v>226.49700000000001</v>
      </c>
      <c r="E124">
        <v>226.53299999999999</v>
      </c>
      <c r="F124">
        <v>156.52000000000001</v>
      </c>
      <c r="G124">
        <v>202.98</v>
      </c>
      <c r="H124">
        <v>202.98</v>
      </c>
      <c r="I124">
        <v>223.74</v>
      </c>
      <c r="J124">
        <v>50.115000000000002</v>
      </c>
      <c r="K124">
        <v>50.116999999999997</v>
      </c>
      <c r="L124">
        <v>50.119</v>
      </c>
      <c r="M124" t="s">
        <v>18</v>
      </c>
    </row>
    <row r="125" spans="1:13" x14ac:dyDescent="0.25">
      <c r="A125" s="1">
        <v>46211.687362534722</v>
      </c>
      <c r="B125">
        <v>226.44</v>
      </c>
      <c r="C125">
        <v>226.501</v>
      </c>
      <c r="D125">
        <v>226.501</v>
      </c>
      <c r="E125">
        <v>226.55199999999999</v>
      </c>
      <c r="F125">
        <v>202.62</v>
      </c>
      <c r="G125">
        <v>211.19</v>
      </c>
      <c r="H125">
        <v>211.19</v>
      </c>
      <c r="I125">
        <v>218.16</v>
      </c>
      <c r="J125">
        <v>50.121000000000002</v>
      </c>
      <c r="K125">
        <v>50.122999999999998</v>
      </c>
      <c r="L125">
        <v>50.125</v>
      </c>
      <c r="M125" t="s">
        <v>18</v>
      </c>
    </row>
    <row r="126" spans="1:13" x14ac:dyDescent="0.25">
      <c r="A126" s="1">
        <v>46211.687374085646</v>
      </c>
      <c r="B126">
        <v>226.453</v>
      </c>
      <c r="C126">
        <v>226.52</v>
      </c>
      <c r="D126">
        <v>226.52</v>
      </c>
      <c r="E126">
        <v>226.58799999999999</v>
      </c>
      <c r="F126">
        <v>200.66</v>
      </c>
      <c r="G126">
        <v>216.09</v>
      </c>
      <c r="H126">
        <v>216.09</v>
      </c>
      <c r="I126">
        <v>229.99</v>
      </c>
      <c r="J126">
        <v>50.125</v>
      </c>
      <c r="K126">
        <v>50.128</v>
      </c>
      <c r="L126">
        <v>50.13</v>
      </c>
      <c r="M126" t="s">
        <v>18</v>
      </c>
    </row>
    <row r="127" spans="1:13" x14ac:dyDescent="0.25">
      <c r="A127" s="1">
        <v>46211.687385625002</v>
      </c>
      <c r="B127">
        <v>226.464</v>
      </c>
      <c r="C127">
        <v>226.505</v>
      </c>
      <c r="D127">
        <v>226.505</v>
      </c>
      <c r="E127">
        <v>226.547</v>
      </c>
      <c r="F127">
        <v>176.03</v>
      </c>
      <c r="G127">
        <v>193.31</v>
      </c>
      <c r="H127">
        <v>193.31</v>
      </c>
      <c r="I127">
        <v>219.06</v>
      </c>
      <c r="J127">
        <v>50.131</v>
      </c>
      <c r="K127">
        <v>50.131999999999998</v>
      </c>
      <c r="L127">
        <v>50.133000000000003</v>
      </c>
      <c r="M127" t="s">
        <v>18</v>
      </c>
    </row>
    <row r="128" spans="1:13" x14ac:dyDescent="0.25">
      <c r="A128" s="1">
        <v>46211.687397175927</v>
      </c>
      <c r="B128">
        <v>226.35300000000001</v>
      </c>
      <c r="C128">
        <v>226.42500000000001</v>
      </c>
      <c r="D128">
        <v>226.42500000000001</v>
      </c>
      <c r="E128">
        <v>226.48099999999999</v>
      </c>
      <c r="F128">
        <v>176.31</v>
      </c>
      <c r="G128">
        <v>187.56</v>
      </c>
      <c r="H128">
        <v>187.56</v>
      </c>
      <c r="I128">
        <v>201.89</v>
      </c>
      <c r="J128">
        <v>50.131</v>
      </c>
      <c r="K128">
        <v>50.131999999999998</v>
      </c>
      <c r="L128">
        <v>50.133000000000003</v>
      </c>
      <c r="M128" t="s">
        <v>18</v>
      </c>
    </row>
    <row r="129" spans="1:13" x14ac:dyDescent="0.25">
      <c r="A129" s="1">
        <v>46211.687408715276</v>
      </c>
      <c r="B129">
        <v>226.27199999999999</v>
      </c>
      <c r="C129">
        <v>226.345</v>
      </c>
      <c r="D129">
        <v>226.345</v>
      </c>
      <c r="E129">
        <v>226.44</v>
      </c>
      <c r="F129">
        <v>185.12</v>
      </c>
      <c r="G129">
        <v>191.98</v>
      </c>
      <c r="H129">
        <v>191.98</v>
      </c>
      <c r="I129">
        <v>202.37</v>
      </c>
      <c r="J129">
        <v>50.128999999999998</v>
      </c>
      <c r="K129">
        <v>50.13</v>
      </c>
      <c r="L129">
        <v>50.131</v>
      </c>
      <c r="M129" t="s">
        <v>18</v>
      </c>
    </row>
    <row r="130" spans="1:13" x14ac:dyDescent="0.25">
      <c r="A130" s="1">
        <v>46211.687420254631</v>
      </c>
      <c r="B130">
        <v>226.23099999999999</v>
      </c>
      <c r="C130">
        <v>226.28100000000001</v>
      </c>
      <c r="D130">
        <v>226.28100000000001</v>
      </c>
      <c r="E130">
        <v>226.31800000000001</v>
      </c>
      <c r="F130">
        <v>166.67</v>
      </c>
      <c r="G130">
        <v>181.62</v>
      </c>
      <c r="H130">
        <v>181.62</v>
      </c>
      <c r="I130">
        <v>192.82</v>
      </c>
      <c r="J130">
        <v>50.128</v>
      </c>
      <c r="K130">
        <v>50.128</v>
      </c>
      <c r="L130">
        <v>50.128</v>
      </c>
      <c r="M130" t="s">
        <v>18</v>
      </c>
    </row>
    <row r="131" spans="1:13" x14ac:dyDescent="0.25">
      <c r="A131" s="1">
        <v>46211.687431805556</v>
      </c>
      <c r="B131">
        <v>226.21100000000001</v>
      </c>
      <c r="C131">
        <v>226.30699999999999</v>
      </c>
      <c r="D131">
        <v>226.30699999999999</v>
      </c>
      <c r="E131">
        <v>226.39</v>
      </c>
      <c r="F131">
        <v>129.62</v>
      </c>
      <c r="G131">
        <v>152.35</v>
      </c>
      <c r="H131">
        <v>157.52000000000001</v>
      </c>
      <c r="I131">
        <v>174.98</v>
      </c>
      <c r="J131">
        <v>50.125</v>
      </c>
      <c r="K131">
        <v>50.127000000000002</v>
      </c>
      <c r="L131">
        <v>50.128</v>
      </c>
      <c r="M131" t="s">
        <v>18</v>
      </c>
    </row>
    <row r="132" spans="1:13" x14ac:dyDescent="0.25">
      <c r="A132" s="1">
        <v>46211.687443344905</v>
      </c>
      <c r="B132">
        <v>226.292</v>
      </c>
      <c r="C132">
        <v>226.36699999999999</v>
      </c>
      <c r="D132">
        <v>226.36699999999999</v>
      </c>
      <c r="E132">
        <v>226.422</v>
      </c>
      <c r="F132">
        <v>145.75</v>
      </c>
      <c r="G132">
        <v>165.35</v>
      </c>
      <c r="H132">
        <v>169.9</v>
      </c>
      <c r="I132">
        <v>187.17</v>
      </c>
      <c r="J132">
        <v>50.125</v>
      </c>
      <c r="K132">
        <v>50.125</v>
      </c>
      <c r="L132">
        <v>50.125999999999998</v>
      </c>
      <c r="M132" t="s">
        <v>18</v>
      </c>
    </row>
    <row r="133" spans="1:13" x14ac:dyDescent="0.25">
      <c r="A133" s="1">
        <v>46211.687454895837</v>
      </c>
      <c r="B133">
        <v>226.31100000000001</v>
      </c>
      <c r="C133">
        <v>226.40100000000001</v>
      </c>
      <c r="D133">
        <v>226.40100000000001</v>
      </c>
      <c r="E133">
        <v>226.46799999999999</v>
      </c>
      <c r="F133">
        <v>159.49</v>
      </c>
      <c r="G133">
        <v>166.96</v>
      </c>
      <c r="H133">
        <v>166.96</v>
      </c>
      <c r="I133">
        <v>175.26</v>
      </c>
      <c r="J133">
        <v>50.124000000000002</v>
      </c>
      <c r="K133">
        <v>50.125</v>
      </c>
      <c r="L133">
        <v>50.125</v>
      </c>
      <c r="M133" t="s">
        <v>18</v>
      </c>
    </row>
    <row r="134" spans="1:13" x14ac:dyDescent="0.25">
      <c r="A134" s="1">
        <v>46211.687466435185</v>
      </c>
      <c r="B134">
        <v>226.33699999999999</v>
      </c>
      <c r="C134">
        <v>226.43</v>
      </c>
      <c r="D134">
        <v>226.43</v>
      </c>
      <c r="E134">
        <v>226.49</v>
      </c>
      <c r="F134">
        <v>149.18</v>
      </c>
      <c r="G134">
        <v>157.18</v>
      </c>
      <c r="H134">
        <v>159.12</v>
      </c>
      <c r="I134">
        <v>163.38999999999999</v>
      </c>
      <c r="J134">
        <v>50.122999999999998</v>
      </c>
      <c r="K134">
        <v>50.124000000000002</v>
      </c>
      <c r="L134">
        <v>50.124000000000002</v>
      </c>
      <c r="M134" t="s">
        <v>18</v>
      </c>
    </row>
    <row r="135" spans="1:13" x14ac:dyDescent="0.25">
      <c r="A135" s="1">
        <v>46211.68747798611</v>
      </c>
      <c r="B135">
        <v>226.423</v>
      </c>
      <c r="C135">
        <v>226.46899999999999</v>
      </c>
      <c r="D135">
        <v>226.46899999999999</v>
      </c>
      <c r="E135">
        <v>226.501</v>
      </c>
      <c r="F135">
        <v>150.66</v>
      </c>
      <c r="G135">
        <v>153.01</v>
      </c>
      <c r="H135">
        <v>153.01</v>
      </c>
      <c r="I135">
        <v>154.94</v>
      </c>
      <c r="J135">
        <v>50.122</v>
      </c>
      <c r="K135">
        <v>50.122999999999998</v>
      </c>
      <c r="L135">
        <v>50.124000000000002</v>
      </c>
      <c r="M135" t="s">
        <v>18</v>
      </c>
    </row>
    <row r="136" spans="1:13" x14ac:dyDescent="0.25">
      <c r="A136" s="1">
        <v>46211.687489537035</v>
      </c>
      <c r="B136">
        <v>226.44800000000001</v>
      </c>
      <c r="C136">
        <v>226.49700000000001</v>
      </c>
      <c r="D136">
        <v>226.49700000000001</v>
      </c>
      <c r="E136">
        <v>226.523</v>
      </c>
      <c r="F136">
        <v>153.01</v>
      </c>
      <c r="G136">
        <v>162.25</v>
      </c>
      <c r="H136">
        <v>162.25</v>
      </c>
      <c r="I136">
        <v>183.11</v>
      </c>
      <c r="J136">
        <v>50.12</v>
      </c>
      <c r="K136">
        <v>50.12</v>
      </c>
      <c r="L136">
        <v>50.122</v>
      </c>
      <c r="M136" t="s">
        <v>18</v>
      </c>
    </row>
    <row r="137" spans="1:13" x14ac:dyDescent="0.25">
      <c r="A137" s="1">
        <v>46211.687499988424</v>
      </c>
      <c r="B137">
        <v>226.404</v>
      </c>
      <c r="C137">
        <v>226.44900000000001</v>
      </c>
      <c r="D137">
        <v>226.44900000000001</v>
      </c>
      <c r="E137">
        <v>226.47399999999999</v>
      </c>
      <c r="F137">
        <v>147.6</v>
      </c>
      <c r="G137">
        <v>155.1</v>
      </c>
      <c r="H137">
        <v>156.91999999999999</v>
      </c>
      <c r="I137">
        <v>164.59</v>
      </c>
      <c r="J137">
        <v>50.113999999999997</v>
      </c>
      <c r="K137">
        <v>50.116</v>
      </c>
      <c r="L137">
        <v>50.119</v>
      </c>
      <c r="M137" t="s">
        <v>18</v>
      </c>
    </row>
    <row r="138" spans="1:13" x14ac:dyDescent="0.25">
      <c r="A138" s="1">
        <v>46211.687513854165</v>
      </c>
      <c r="B138">
        <v>226.40199999999999</v>
      </c>
      <c r="C138">
        <v>226.435</v>
      </c>
      <c r="D138">
        <v>226.435</v>
      </c>
      <c r="E138">
        <v>226.471</v>
      </c>
      <c r="F138">
        <v>148.51</v>
      </c>
      <c r="G138">
        <v>151.27000000000001</v>
      </c>
      <c r="H138">
        <v>152.44999999999999</v>
      </c>
      <c r="I138">
        <v>153.66</v>
      </c>
      <c r="J138">
        <v>50.112000000000002</v>
      </c>
      <c r="K138">
        <v>50.113</v>
      </c>
      <c r="L138">
        <v>50.113999999999997</v>
      </c>
      <c r="M138" t="s">
        <v>18</v>
      </c>
    </row>
    <row r="139" spans="1:13" x14ac:dyDescent="0.25">
      <c r="A139" s="1">
        <v>46211.687525393521</v>
      </c>
      <c r="B139">
        <v>226.40600000000001</v>
      </c>
      <c r="C139">
        <v>226.43700000000001</v>
      </c>
      <c r="D139">
        <v>226.43700000000001</v>
      </c>
      <c r="E139">
        <v>226.465</v>
      </c>
      <c r="F139">
        <v>157.31</v>
      </c>
      <c r="G139">
        <v>165.55</v>
      </c>
      <c r="H139">
        <v>165.55</v>
      </c>
      <c r="I139">
        <v>172.85</v>
      </c>
      <c r="J139">
        <v>50.104999999999997</v>
      </c>
      <c r="K139">
        <v>50.107999999999997</v>
      </c>
      <c r="L139">
        <v>50.110999999999997</v>
      </c>
      <c r="M139" t="s">
        <v>18</v>
      </c>
    </row>
    <row r="140" spans="1:13" x14ac:dyDescent="0.25">
      <c r="A140" s="1">
        <v>46211.687536944446</v>
      </c>
      <c r="B140">
        <v>226.316</v>
      </c>
      <c r="C140">
        <v>226.39400000000001</v>
      </c>
      <c r="D140">
        <v>226.39400000000001</v>
      </c>
      <c r="E140">
        <v>226.453</v>
      </c>
      <c r="F140">
        <v>166.53</v>
      </c>
      <c r="G140">
        <v>179.5</v>
      </c>
      <c r="H140">
        <v>179.5</v>
      </c>
      <c r="I140">
        <v>191.22</v>
      </c>
      <c r="J140">
        <v>50.097999999999999</v>
      </c>
      <c r="K140">
        <v>50.100999999999999</v>
      </c>
      <c r="L140">
        <v>50.103999999999999</v>
      </c>
      <c r="M140" t="s">
        <v>18</v>
      </c>
    </row>
    <row r="141" spans="1:13" x14ac:dyDescent="0.25">
      <c r="A141" s="1">
        <v>46211.687548495371</v>
      </c>
      <c r="B141">
        <v>226.244</v>
      </c>
      <c r="C141">
        <v>226.28800000000001</v>
      </c>
      <c r="D141">
        <v>226.28800000000001</v>
      </c>
      <c r="E141">
        <v>226.34399999999999</v>
      </c>
      <c r="F141">
        <v>157.86000000000001</v>
      </c>
      <c r="G141">
        <v>257.23</v>
      </c>
      <c r="H141">
        <v>257.23</v>
      </c>
      <c r="I141">
        <v>341.39</v>
      </c>
      <c r="J141">
        <v>50.085000000000001</v>
      </c>
      <c r="K141">
        <v>50.088999999999999</v>
      </c>
      <c r="L141">
        <v>50.094999999999999</v>
      </c>
      <c r="M141">
        <v>0.47699999999999998</v>
      </c>
    </row>
    <row r="142" spans="1:13" x14ac:dyDescent="0.25">
      <c r="A142" s="1">
        <v>46211.687560057871</v>
      </c>
      <c r="B142">
        <v>226.30699999999999</v>
      </c>
      <c r="C142">
        <v>226.36600000000001</v>
      </c>
      <c r="D142">
        <v>226.36600000000001</v>
      </c>
      <c r="E142">
        <v>226.42599999999999</v>
      </c>
      <c r="F142">
        <v>173.49</v>
      </c>
      <c r="G142">
        <v>183</v>
      </c>
      <c r="H142">
        <v>183</v>
      </c>
      <c r="I142">
        <v>191.47</v>
      </c>
      <c r="J142">
        <v>50.078000000000003</v>
      </c>
      <c r="K142">
        <v>50.08</v>
      </c>
      <c r="L142">
        <v>50.082999999999998</v>
      </c>
      <c r="M142" t="s">
        <v>18</v>
      </c>
    </row>
    <row r="143" spans="1:13" x14ac:dyDescent="0.25">
      <c r="A143" s="1">
        <v>46211.687571608796</v>
      </c>
      <c r="B143">
        <v>226.245</v>
      </c>
      <c r="C143">
        <v>226.32400000000001</v>
      </c>
      <c r="D143">
        <v>226.32400000000001</v>
      </c>
      <c r="E143">
        <v>226.37899999999999</v>
      </c>
      <c r="F143">
        <v>285.38</v>
      </c>
      <c r="G143">
        <v>306.55</v>
      </c>
      <c r="H143">
        <v>306.55</v>
      </c>
      <c r="I143">
        <v>329.29</v>
      </c>
      <c r="J143">
        <v>50.07</v>
      </c>
      <c r="K143">
        <v>50.073</v>
      </c>
      <c r="L143">
        <v>50.076000000000001</v>
      </c>
      <c r="M143">
        <v>0.47099999999999997</v>
      </c>
    </row>
    <row r="144" spans="1:13" x14ac:dyDescent="0.25">
      <c r="A144" s="1">
        <v>46211.687583171297</v>
      </c>
      <c r="B144">
        <v>226.27099999999999</v>
      </c>
      <c r="C144">
        <v>226.30699999999999</v>
      </c>
      <c r="D144">
        <v>226.30699999999999</v>
      </c>
      <c r="E144">
        <v>226.352</v>
      </c>
      <c r="F144">
        <v>297.2</v>
      </c>
      <c r="G144">
        <v>318.24</v>
      </c>
      <c r="H144">
        <v>318.24</v>
      </c>
      <c r="I144">
        <v>336.63</v>
      </c>
      <c r="J144">
        <v>50.064999999999998</v>
      </c>
      <c r="K144">
        <v>50.067</v>
      </c>
      <c r="L144">
        <v>50.069000000000003</v>
      </c>
      <c r="M144">
        <v>0.48199999999999998</v>
      </c>
    </row>
    <row r="145" spans="1:13" x14ac:dyDescent="0.25">
      <c r="A145" s="1">
        <v>46211.687594733798</v>
      </c>
      <c r="B145">
        <v>226.304</v>
      </c>
      <c r="C145">
        <v>226.34100000000001</v>
      </c>
      <c r="D145">
        <v>226.34100000000001</v>
      </c>
      <c r="E145">
        <v>226.387</v>
      </c>
      <c r="F145">
        <v>344.17</v>
      </c>
      <c r="G145">
        <v>347.01</v>
      </c>
      <c r="H145">
        <v>347.01</v>
      </c>
      <c r="I145">
        <v>351.05</v>
      </c>
      <c r="J145">
        <v>50.064</v>
      </c>
      <c r="K145">
        <v>50.064</v>
      </c>
      <c r="L145">
        <v>50.064999999999998</v>
      </c>
      <c r="M145">
        <v>0.47799999999999998</v>
      </c>
    </row>
    <row r="146" spans="1:13" x14ac:dyDescent="0.25">
      <c r="A146" s="1">
        <v>46211.687606284722</v>
      </c>
      <c r="B146">
        <v>226.35</v>
      </c>
      <c r="C146">
        <v>226.41300000000001</v>
      </c>
      <c r="D146">
        <v>226.41300000000001</v>
      </c>
      <c r="E146">
        <v>226.49100000000001</v>
      </c>
      <c r="F146">
        <v>344.59</v>
      </c>
      <c r="G146">
        <v>346.79</v>
      </c>
      <c r="H146">
        <v>346.79</v>
      </c>
      <c r="I146">
        <v>348.86</v>
      </c>
      <c r="J146">
        <v>50.064</v>
      </c>
      <c r="K146">
        <v>50.066000000000003</v>
      </c>
      <c r="L146">
        <v>50.067999999999998</v>
      </c>
      <c r="M146">
        <v>0.47499999999999998</v>
      </c>
    </row>
    <row r="147" spans="1:13" x14ac:dyDescent="0.25">
      <c r="A147" s="1">
        <v>46211.687617847223</v>
      </c>
      <c r="B147">
        <v>226.386</v>
      </c>
      <c r="C147">
        <v>226.43899999999999</v>
      </c>
      <c r="D147">
        <v>226.43899999999999</v>
      </c>
      <c r="E147">
        <v>226.488</v>
      </c>
      <c r="F147">
        <v>343.2</v>
      </c>
      <c r="G147">
        <v>346.39</v>
      </c>
      <c r="H147">
        <v>346.39</v>
      </c>
      <c r="I147">
        <v>350.38</v>
      </c>
      <c r="J147">
        <v>50.069000000000003</v>
      </c>
      <c r="K147">
        <v>50.07</v>
      </c>
      <c r="L147">
        <v>50.072000000000003</v>
      </c>
      <c r="M147">
        <v>0.47599999999999998</v>
      </c>
    </row>
    <row r="148" spans="1:13" x14ac:dyDescent="0.25">
      <c r="A148" s="1">
        <v>46211.687629409724</v>
      </c>
      <c r="B148">
        <v>226.36600000000001</v>
      </c>
      <c r="C148">
        <v>226.42</v>
      </c>
      <c r="D148">
        <v>226.42</v>
      </c>
      <c r="E148">
        <v>226.465</v>
      </c>
      <c r="F148">
        <v>341</v>
      </c>
      <c r="G148">
        <v>344.34</v>
      </c>
      <c r="H148">
        <v>344.34</v>
      </c>
      <c r="I148">
        <v>348.58</v>
      </c>
      <c r="J148">
        <v>50.072000000000003</v>
      </c>
      <c r="K148">
        <v>50.073</v>
      </c>
      <c r="L148">
        <v>50.073999999999998</v>
      </c>
      <c r="M148">
        <v>0.47599999999999998</v>
      </c>
    </row>
    <row r="149" spans="1:13" x14ac:dyDescent="0.25">
      <c r="A149" s="1">
        <v>46211.687640960648</v>
      </c>
      <c r="B149">
        <v>226.346</v>
      </c>
      <c r="C149">
        <v>226.41900000000001</v>
      </c>
      <c r="D149">
        <v>226.41900000000001</v>
      </c>
      <c r="E149">
        <v>226.45699999999999</v>
      </c>
      <c r="F149">
        <v>339.91</v>
      </c>
      <c r="G149">
        <v>343.56</v>
      </c>
      <c r="H149">
        <v>343.56</v>
      </c>
      <c r="I149">
        <v>346.17</v>
      </c>
      <c r="J149">
        <v>50.073</v>
      </c>
      <c r="K149">
        <v>50.073999999999998</v>
      </c>
      <c r="L149">
        <v>50.075000000000003</v>
      </c>
      <c r="M149">
        <v>0.47699999999999998</v>
      </c>
    </row>
    <row r="150" spans="1:13" x14ac:dyDescent="0.25">
      <c r="A150" s="1">
        <v>46211.687652523149</v>
      </c>
      <c r="B150">
        <v>226.40799999999999</v>
      </c>
      <c r="C150">
        <v>226.46899999999999</v>
      </c>
      <c r="D150">
        <v>226.46899999999999</v>
      </c>
      <c r="E150">
        <v>226.51599999999999</v>
      </c>
      <c r="F150">
        <v>340.56</v>
      </c>
      <c r="G150">
        <v>343.61</v>
      </c>
      <c r="H150">
        <v>343.61</v>
      </c>
      <c r="I150">
        <v>347.45</v>
      </c>
      <c r="J150">
        <v>50.075000000000003</v>
      </c>
      <c r="K150">
        <v>50.076999999999998</v>
      </c>
      <c r="L150">
        <v>50.078000000000003</v>
      </c>
      <c r="M150">
        <v>0.47599999999999998</v>
      </c>
    </row>
    <row r="151" spans="1:13" x14ac:dyDescent="0.25">
      <c r="A151" s="1">
        <v>46211.687664074074</v>
      </c>
      <c r="B151">
        <v>226.47200000000001</v>
      </c>
      <c r="C151">
        <v>226.488</v>
      </c>
      <c r="D151">
        <v>226.488</v>
      </c>
      <c r="E151">
        <v>226.50299999999999</v>
      </c>
      <c r="F151">
        <v>338.2</v>
      </c>
      <c r="G151">
        <v>345.24</v>
      </c>
      <c r="H151">
        <v>345.24</v>
      </c>
      <c r="I151">
        <v>351.89</v>
      </c>
      <c r="J151">
        <v>50.079000000000001</v>
      </c>
      <c r="K151">
        <v>50.08</v>
      </c>
      <c r="L151">
        <v>50.082000000000001</v>
      </c>
      <c r="M151">
        <v>0.46800000000000003</v>
      </c>
    </row>
    <row r="152" spans="1:13" x14ac:dyDescent="0.25">
      <c r="A152" s="1">
        <v>46211.687675624999</v>
      </c>
      <c r="B152">
        <v>226.41499999999999</v>
      </c>
      <c r="C152">
        <v>226.447</v>
      </c>
      <c r="D152">
        <v>226.447</v>
      </c>
      <c r="E152">
        <v>226.46799999999999</v>
      </c>
      <c r="F152">
        <v>331.38</v>
      </c>
      <c r="G152">
        <v>339.34</v>
      </c>
      <c r="H152">
        <v>339.34</v>
      </c>
      <c r="I152">
        <v>346.88</v>
      </c>
      <c r="J152">
        <v>50.081000000000003</v>
      </c>
      <c r="K152">
        <v>50.082000000000001</v>
      </c>
      <c r="L152">
        <v>50.082000000000001</v>
      </c>
      <c r="M152">
        <v>0.47799999999999998</v>
      </c>
    </row>
    <row r="153" spans="1:13" x14ac:dyDescent="0.25">
      <c r="A153" s="1">
        <v>46211.687687187499</v>
      </c>
      <c r="B153">
        <v>226.41300000000001</v>
      </c>
      <c r="C153">
        <v>226.41900000000001</v>
      </c>
      <c r="D153">
        <v>226.41900000000001</v>
      </c>
      <c r="E153">
        <v>226.423</v>
      </c>
      <c r="F153">
        <v>334.75</v>
      </c>
      <c r="G153">
        <v>337.57</v>
      </c>
      <c r="H153">
        <v>337.57</v>
      </c>
      <c r="I153">
        <v>341.47</v>
      </c>
      <c r="J153">
        <v>50.082000000000001</v>
      </c>
      <c r="K153">
        <v>50.082000000000001</v>
      </c>
      <c r="L153">
        <v>50.082000000000001</v>
      </c>
      <c r="M153">
        <v>0.47799999999999998</v>
      </c>
    </row>
    <row r="154" spans="1:13" x14ac:dyDescent="0.25">
      <c r="A154" s="1">
        <v>46211.687698738424</v>
      </c>
      <c r="B154">
        <v>226.39699999999999</v>
      </c>
      <c r="C154">
        <v>226.42699999999999</v>
      </c>
      <c r="D154">
        <v>226.42699999999999</v>
      </c>
      <c r="E154">
        <v>226.44800000000001</v>
      </c>
      <c r="F154">
        <v>329.07</v>
      </c>
      <c r="G154">
        <v>336.5</v>
      </c>
      <c r="H154">
        <v>336.5</v>
      </c>
      <c r="I154">
        <v>340.96</v>
      </c>
      <c r="J154">
        <v>50.081000000000003</v>
      </c>
      <c r="K154">
        <v>50.081000000000003</v>
      </c>
      <c r="L154">
        <v>50.082000000000001</v>
      </c>
      <c r="M154">
        <v>0.47499999999999998</v>
      </c>
    </row>
    <row r="155" spans="1:13" x14ac:dyDescent="0.25">
      <c r="A155" s="1">
        <v>46211.687710289349</v>
      </c>
      <c r="B155">
        <v>226.43</v>
      </c>
      <c r="C155">
        <v>226.44399999999999</v>
      </c>
      <c r="D155">
        <v>226.44399999999999</v>
      </c>
      <c r="E155">
        <v>226.465</v>
      </c>
      <c r="F155">
        <v>338.27</v>
      </c>
      <c r="G155">
        <v>343.89</v>
      </c>
      <c r="H155">
        <v>343.89</v>
      </c>
      <c r="I155">
        <v>352.91</v>
      </c>
      <c r="J155">
        <v>50.08</v>
      </c>
      <c r="K155">
        <v>50.081000000000003</v>
      </c>
      <c r="L155">
        <v>50.081000000000003</v>
      </c>
      <c r="M155">
        <v>0.47</v>
      </c>
    </row>
    <row r="156" spans="1:13" x14ac:dyDescent="0.25">
      <c r="A156" s="1">
        <v>46211.687721851849</v>
      </c>
      <c r="B156">
        <v>226.458</v>
      </c>
      <c r="C156">
        <v>226.47</v>
      </c>
      <c r="D156">
        <v>226.47</v>
      </c>
      <c r="E156">
        <v>226.494</v>
      </c>
      <c r="F156">
        <v>335.75</v>
      </c>
      <c r="G156">
        <v>337.7</v>
      </c>
      <c r="H156">
        <v>337.7</v>
      </c>
      <c r="I156">
        <v>340.67</v>
      </c>
      <c r="J156">
        <v>50.082000000000001</v>
      </c>
      <c r="K156">
        <v>50.084000000000003</v>
      </c>
      <c r="L156">
        <v>50.085999999999999</v>
      </c>
      <c r="M156">
        <v>0.47099999999999997</v>
      </c>
    </row>
    <row r="157" spans="1:13" x14ac:dyDescent="0.25">
      <c r="A157" s="1">
        <v>46211.687733402781</v>
      </c>
      <c r="B157">
        <v>226.47300000000001</v>
      </c>
      <c r="C157">
        <v>226.49799999999999</v>
      </c>
      <c r="D157">
        <v>226.49799999999999</v>
      </c>
      <c r="E157">
        <v>226.566</v>
      </c>
      <c r="F157">
        <v>320.91000000000003</v>
      </c>
      <c r="G157">
        <v>324.08</v>
      </c>
      <c r="H157">
        <v>324.08</v>
      </c>
      <c r="I157">
        <v>329.63</v>
      </c>
      <c r="J157">
        <v>50.085999999999999</v>
      </c>
      <c r="K157">
        <v>50.087000000000003</v>
      </c>
      <c r="L157">
        <v>50.087000000000003</v>
      </c>
      <c r="M157">
        <v>0.47699999999999998</v>
      </c>
    </row>
    <row r="158" spans="1:13" x14ac:dyDescent="0.25">
      <c r="A158" s="1">
        <v>46211.687744953706</v>
      </c>
      <c r="B158">
        <v>226.447</v>
      </c>
      <c r="C158">
        <v>226.488</v>
      </c>
      <c r="D158">
        <v>226.488</v>
      </c>
      <c r="E158">
        <v>226.56200000000001</v>
      </c>
      <c r="F158">
        <v>323.58999999999997</v>
      </c>
      <c r="G158">
        <v>328.74</v>
      </c>
      <c r="H158">
        <v>328.74</v>
      </c>
      <c r="I158">
        <v>343.05</v>
      </c>
      <c r="J158">
        <v>50.085000000000001</v>
      </c>
      <c r="K158">
        <v>50.085999999999999</v>
      </c>
      <c r="L158">
        <v>50.085999999999999</v>
      </c>
      <c r="M158">
        <v>0.47</v>
      </c>
    </row>
    <row r="159" spans="1:13" x14ac:dyDescent="0.25">
      <c r="A159" s="1">
        <v>46211.687756516207</v>
      </c>
      <c r="B159">
        <v>226.453</v>
      </c>
      <c r="C159">
        <v>226.482</v>
      </c>
      <c r="D159">
        <v>226.482</v>
      </c>
      <c r="E159">
        <v>226.52</v>
      </c>
      <c r="F159">
        <v>325.94</v>
      </c>
      <c r="G159">
        <v>330.56</v>
      </c>
      <c r="H159">
        <v>330.56</v>
      </c>
      <c r="I159">
        <v>339.11</v>
      </c>
      <c r="J159">
        <v>50.085999999999999</v>
      </c>
      <c r="K159">
        <v>50.087000000000003</v>
      </c>
      <c r="L159">
        <v>50.088000000000001</v>
      </c>
      <c r="M159">
        <v>0.47399999999999998</v>
      </c>
    </row>
    <row r="160" spans="1:13" x14ac:dyDescent="0.25">
      <c r="A160" s="1">
        <v>46211.687768067131</v>
      </c>
      <c r="B160">
        <v>226.46299999999999</v>
      </c>
      <c r="C160">
        <v>226.495</v>
      </c>
      <c r="D160">
        <v>226.495</v>
      </c>
      <c r="E160">
        <v>226.54599999999999</v>
      </c>
      <c r="F160">
        <v>325.79000000000002</v>
      </c>
      <c r="G160">
        <v>329.67</v>
      </c>
      <c r="H160">
        <v>329.67</v>
      </c>
      <c r="I160">
        <v>334.2</v>
      </c>
      <c r="J160">
        <v>50.088999999999999</v>
      </c>
      <c r="K160">
        <v>50.09</v>
      </c>
      <c r="L160">
        <v>50.091999999999999</v>
      </c>
      <c r="M160">
        <v>0.47199999999999998</v>
      </c>
    </row>
    <row r="161" spans="1:13" x14ac:dyDescent="0.25">
      <c r="A161" s="1">
        <v>46211.687779618056</v>
      </c>
      <c r="B161">
        <v>226.398</v>
      </c>
      <c r="C161">
        <v>226.476</v>
      </c>
      <c r="D161">
        <v>226.476</v>
      </c>
      <c r="E161">
        <v>226.57400000000001</v>
      </c>
      <c r="F161">
        <v>325.98</v>
      </c>
      <c r="G161">
        <v>328.47</v>
      </c>
      <c r="H161">
        <v>328.47</v>
      </c>
      <c r="I161">
        <v>330.71</v>
      </c>
      <c r="J161">
        <v>50.091999999999999</v>
      </c>
      <c r="K161">
        <v>50.093000000000004</v>
      </c>
      <c r="L161">
        <v>50.094000000000001</v>
      </c>
      <c r="M161">
        <v>0.47699999999999998</v>
      </c>
    </row>
    <row r="162" spans="1:13" x14ac:dyDescent="0.25">
      <c r="A162" s="1">
        <v>46211.687791168981</v>
      </c>
      <c r="B162">
        <v>226.381</v>
      </c>
      <c r="C162">
        <v>226.43</v>
      </c>
      <c r="D162">
        <v>226.43</v>
      </c>
      <c r="E162">
        <v>226.477</v>
      </c>
      <c r="F162">
        <v>319.56</v>
      </c>
      <c r="G162">
        <v>329.74</v>
      </c>
      <c r="H162">
        <v>329.74</v>
      </c>
      <c r="I162">
        <v>338.24</v>
      </c>
      <c r="J162">
        <v>50.094999999999999</v>
      </c>
      <c r="K162">
        <v>50.097000000000001</v>
      </c>
      <c r="L162">
        <v>50.097999999999999</v>
      </c>
      <c r="M162">
        <v>0.47</v>
      </c>
    </row>
    <row r="163" spans="1:13" x14ac:dyDescent="0.25">
      <c r="A163" s="1">
        <v>46211.687802719905</v>
      </c>
      <c r="B163">
        <v>226.41300000000001</v>
      </c>
      <c r="C163">
        <v>226.517</v>
      </c>
      <c r="D163">
        <v>226.517</v>
      </c>
      <c r="E163">
        <v>226.59899999999999</v>
      </c>
      <c r="F163">
        <v>320.44</v>
      </c>
      <c r="G163">
        <v>327.85</v>
      </c>
      <c r="H163">
        <v>327.85</v>
      </c>
      <c r="I163">
        <v>334.31</v>
      </c>
      <c r="J163">
        <v>50.097999999999999</v>
      </c>
      <c r="K163">
        <v>50.098999999999997</v>
      </c>
      <c r="L163">
        <v>50.098999999999997</v>
      </c>
      <c r="M163">
        <v>0.47699999999999998</v>
      </c>
    </row>
    <row r="164" spans="1:13" x14ac:dyDescent="0.25">
      <c r="A164" s="1">
        <v>46211.68781427083</v>
      </c>
      <c r="B164">
        <v>226.416</v>
      </c>
      <c r="C164">
        <v>226.49199999999999</v>
      </c>
      <c r="D164">
        <v>226.49199999999999</v>
      </c>
      <c r="E164">
        <v>226.62299999999999</v>
      </c>
      <c r="F164">
        <v>325.11</v>
      </c>
      <c r="G164">
        <v>328.02</v>
      </c>
      <c r="H164">
        <v>328.02</v>
      </c>
      <c r="I164">
        <v>330.86</v>
      </c>
      <c r="J164">
        <v>50.098999999999997</v>
      </c>
      <c r="K164">
        <v>50.1</v>
      </c>
      <c r="L164">
        <v>50.1</v>
      </c>
      <c r="M164">
        <v>0.47199999999999998</v>
      </c>
    </row>
    <row r="165" spans="1:13" x14ac:dyDescent="0.25">
      <c r="A165" s="1">
        <v>46211.687825821762</v>
      </c>
      <c r="B165">
        <v>226.41399999999999</v>
      </c>
      <c r="C165">
        <v>226.476</v>
      </c>
      <c r="D165">
        <v>226.476</v>
      </c>
      <c r="E165">
        <v>226.50200000000001</v>
      </c>
      <c r="F165">
        <v>314.33999999999997</v>
      </c>
      <c r="G165">
        <v>321.18</v>
      </c>
      <c r="H165">
        <v>321.18</v>
      </c>
      <c r="I165">
        <v>325.26</v>
      </c>
      <c r="J165">
        <v>50.1</v>
      </c>
      <c r="K165">
        <v>50.1</v>
      </c>
      <c r="L165">
        <v>50.1</v>
      </c>
      <c r="M165">
        <v>0.47699999999999998</v>
      </c>
    </row>
    <row r="166" spans="1:13" x14ac:dyDescent="0.25">
      <c r="A166" s="1">
        <v>46211.687837372687</v>
      </c>
      <c r="B166">
        <v>226.53</v>
      </c>
      <c r="C166">
        <v>226.57499999999999</v>
      </c>
      <c r="D166">
        <v>226.57499999999999</v>
      </c>
      <c r="E166">
        <v>226.626</v>
      </c>
      <c r="F166">
        <v>266.52</v>
      </c>
      <c r="G166">
        <v>278.97000000000003</v>
      </c>
      <c r="H166">
        <v>278.97000000000003</v>
      </c>
      <c r="I166">
        <v>287.95999999999998</v>
      </c>
      <c r="J166">
        <v>50.095999999999997</v>
      </c>
      <c r="K166">
        <v>50.097999999999999</v>
      </c>
      <c r="L166">
        <v>50.1</v>
      </c>
      <c r="M166" t="s">
        <v>18</v>
      </c>
    </row>
    <row r="167" spans="1:13" x14ac:dyDescent="0.25">
      <c r="A167" s="1">
        <v>46211.687848923611</v>
      </c>
      <c r="B167">
        <v>226.45500000000001</v>
      </c>
      <c r="C167">
        <v>226.553</v>
      </c>
      <c r="D167">
        <v>226.553</v>
      </c>
      <c r="E167">
        <v>226.60300000000001</v>
      </c>
      <c r="F167">
        <v>261.7</v>
      </c>
      <c r="G167">
        <v>273.67</v>
      </c>
      <c r="H167">
        <v>273.67</v>
      </c>
      <c r="I167">
        <v>281.29000000000002</v>
      </c>
      <c r="J167">
        <v>50.091999999999999</v>
      </c>
      <c r="K167">
        <v>50.093000000000004</v>
      </c>
      <c r="L167">
        <v>50.094999999999999</v>
      </c>
      <c r="M167" t="s">
        <v>18</v>
      </c>
    </row>
    <row r="168" spans="1:13" x14ac:dyDescent="0.25">
      <c r="A168" s="1">
        <v>46211.687860474536</v>
      </c>
      <c r="B168">
        <v>226.57599999999999</v>
      </c>
      <c r="C168">
        <v>226.60400000000001</v>
      </c>
      <c r="D168">
        <v>226.60400000000001</v>
      </c>
      <c r="E168">
        <v>226.65</v>
      </c>
      <c r="F168">
        <v>275.62</v>
      </c>
      <c r="G168">
        <v>280.44</v>
      </c>
      <c r="H168">
        <v>280.44</v>
      </c>
      <c r="I168">
        <v>289.41000000000003</v>
      </c>
      <c r="J168">
        <v>50.088000000000001</v>
      </c>
      <c r="K168">
        <v>50.09</v>
      </c>
      <c r="L168">
        <v>50.091000000000001</v>
      </c>
      <c r="M168" t="s">
        <v>18</v>
      </c>
    </row>
    <row r="169" spans="1:13" x14ac:dyDescent="0.25">
      <c r="A169" s="1">
        <v>46211.687872037037</v>
      </c>
      <c r="B169">
        <v>226.589</v>
      </c>
      <c r="C169">
        <v>226.61</v>
      </c>
      <c r="D169">
        <v>226.61</v>
      </c>
      <c r="E169">
        <v>226.64099999999999</v>
      </c>
      <c r="F169">
        <v>277.08999999999997</v>
      </c>
      <c r="G169">
        <v>288.54000000000002</v>
      </c>
      <c r="H169">
        <v>288.54000000000002</v>
      </c>
      <c r="I169">
        <v>295.49</v>
      </c>
      <c r="J169">
        <v>50.084000000000003</v>
      </c>
      <c r="K169">
        <v>50.085999999999999</v>
      </c>
      <c r="L169">
        <v>50.088000000000001</v>
      </c>
      <c r="M169" t="s">
        <v>18</v>
      </c>
    </row>
    <row r="170" spans="1:13" x14ac:dyDescent="0.25">
      <c r="A170" s="1">
        <v>46211.687883587962</v>
      </c>
      <c r="B170">
        <v>226.596</v>
      </c>
      <c r="C170">
        <v>226.63399999999999</v>
      </c>
      <c r="D170">
        <v>226.63399999999999</v>
      </c>
      <c r="E170">
        <v>226.66300000000001</v>
      </c>
      <c r="F170">
        <v>276.29000000000002</v>
      </c>
      <c r="G170">
        <v>281.89999999999998</v>
      </c>
      <c r="H170">
        <v>281.89999999999998</v>
      </c>
      <c r="I170">
        <v>293.23</v>
      </c>
      <c r="J170">
        <v>50.081000000000003</v>
      </c>
      <c r="K170">
        <v>50.082000000000001</v>
      </c>
      <c r="L170">
        <v>50.084000000000003</v>
      </c>
      <c r="M170" t="s">
        <v>18</v>
      </c>
    </row>
    <row r="171" spans="1:13" x14ac:dyDescent="0.25">
      <c r="A171" s="1">
        <v>46211.687895150462</v>
      </c>
      <c r="B171">
        <v>226.45699999999999</v>
      </c>
      <c r="C171">
        <v>226.57599999999999</v>
      </c>
      <c r="D171">
        <v>226.57599999999999</v>
      </c>
      <c r="E171">
        <v>226.67400000000001</v>
      </c>
      <c r="F171">
        <v>280.45</v>
      </c>
      <c r="G171">
        <v>285.02999999999997</v>
      </c>
      <c r="H171">
        <v>285.02999999999997</v>
      </c>
      <c r="I171">
        <v>288.43</v>
      </c>
      <c r="J171">
        <v>50.073999999999998</v>
      </c>
      <c r="K171">
        <v>50.078000000000003</v>
      </c>
      <c r="L171">
        <v>50.081000000000003</v>
      </c>
      <c r="M171" t="s">
        <v>18</v>
      </c>
    </row>
    <row r="172" spans="1:13" x14ac:dyDescent="0.25">
      <c r="A172" s="1">
        <v>46211.687906701387</v>
      </c>
      <c r="B172">
        <v>226.45699999999999</v>
      </c>
      <c r="C172">
        <v>226.554</v>
      </c>
      <c r="D172">
        <v>226.554</v>
      </c>
      <c r="E172">
        <v>226.65700000000001</v>
      </c>
      <c r="F172">
        <v>280.01</v>
      </c>
      <c r="G172">
        <v>291.99</v>
      </c>
      <c r="H172">
        <v>291.99</v>
      </c>
      <c r="I172">
        <v>299.95999999999998</v>
      </c>
      <c r="J172">
        <v>50.064999999999998</v>
      </c>
      <c r="K172">
        <v>50.067999999999998</v>
      </c>
      <c r="L172">
        <v>50.072000000000003</v>
      </c>
      <c r="M172" t="s">
        <v>18</v>
      </c>
    </row>
    <row r="173" spans="1:13" x14ac:dyDescent="0.25">
      <c r="A173" s="1">
        <v>46211.687918263888</v>
      </c>
      <c r="B173">
        <v>226.13300000000001</v>
      </c>
      <c r="C173">
        <v>226.30699999999999</v>
      </c>
      <c r="D173">
        <v>226.30699999999999</v>
      </c>
      <c r="E173">
        <v>226.42500000000001</v>
      </c>
      <c r="F173">
        <v>269.77999999999997</v>
      </c>
      <c r="G173">
        <v>277.86</v>
      </c>
      <c r="H173">
        <v>277.86</v>
      </c>
      <c r="I173">
        <v>282.20999999999998</v>
      </c>
      <c r="J173">
        <v>50.06</v>
      </c>
      <c r="K173">
        <v>50.061999999999998</v>
      </c>
      <c r="L173">
        <v>50.064</v>
      </c>
      <c r="M173" t="s">
        <v>18</v>
      </c>
    </row>
    <row r="174" spans="1:13" x14ac:dyDescent="0.25">
      <c r="A174" s="1">
        <v>46211.687929826388</v>
      </c>
      <c r="B174">
        <v>226.33799999999999</v>
      </c>
      <c r="C174">
        <v>226.38399999999999</v>
      </c>
      <c r="D174">
        <v>226.38399999999999</v>
      </c>
      <c r="E174">
        <v>226.458</v>
      </c>
      <c r="F174">
        <v>273.82</v>
      </c>
      <c r="G174">
        <v>279.99</v>
      </c>
      <c r="H174">
        <v>279.99</v>
      </c>
      <c r="I174">
        <v>287.92</v>
      </c>
      <c r="J174">
        <v>50.055</v>
      </c>
      <c r="K174">
        <v>50.057000000000002</v>
      </c>
      <c r="L174">
        <v>50.058999999999997</v>
      </c>
      <c r="M174" t="s">
        <v>18</v>
      </c>
    </row>
    <row r="175" spans="1:13" x14ac:dyDescent="0.25">
      <c r="A175" s="1">
        <v>46211.687941388889</v>
      </c>
      <c r="B175">
        <v>226.28800000000001</v>
      </c>
      <c r="C175">
        <v>226.35400000000001</v>
      </c>
      <c r="D175">
        <v>226.35400000000001</v>
      </c>
      <c r="E175">
        <v>226.41200000000001</v>
      </c>
      <c r="F175">
        <v>276.42</v>
      </c>
      <c r="G175">
        <v>284.68</v>
      </c>
      <c r="H175">
        <v>284.68</v>
      </c>
      <c r="I175">
        <v>294.11</v>
      </c>
      <c r="J175">
        <v>50.052</v>
      </c>
      <c r="K175">
        <v>50.052999999999997</v>
      </c>
      <c r="L175">
        <v>50.054000000000002</v>
      </c>
      <c r="M175" t="s">
        <v>18</v>
      </c>
    </row>
    <row r="176" spans="1:13" x14ac:dyDescent="0.25">
      <c r="A176" s="1">
        <v>46211.68795295139</v>
      </c>
      <c r="B176">
        <v>226.328</v>
      </c>
      <c r="C176">
        <v>226.35</v>
      </c>
      <c r="D176">
        <v>226.35</v>
      </c>
      <c r="E176">
        <v>226.38200000000001</v>
      </c>
      <c r="F176">
        <v>284.43</v>
      </c>
      <c r="G176">
        <v>288.52999999999997</v>
      </c>
      <c r="H176">
        <v>288.52999999999997</v>
      </c>
      <c r="I176">
        <v>294.95</v>
      </c>
      <c r="J176">
        <v>50.046999999999997</v>
      </c>
      <c r="K176">
        <v>50.048999999999999</v>
      </c>
      <c r="L176">
        <v>50.051000000000002</v>
      </c>
      <c r="M176" t="s">
        <v>18</v>
      </c>
    </row>
    <row r="177" spans="1:13" x14ac:dyDescent="0.25">
      <c r="A177" s="1">
        <v>46211.687964513891</v>
      </c>
      <c r="B177">
        <v>226.173</v>
      </c>
      <c r="C177">
        <v>226.292</v>
      </c>
      <c r="D177">
        <v>226.292</v>
      </c>
      <c r="E177">
        <v>226.358</v>
      </c>
      <c r="F177">
        <v>274.72000000000003</v>
      </c>
      <c r="G177">
        <v>283.13</v>
      </c>
      <c r="H177">
        <v>283.13</v>
      </c>
      <c r="I177">
        <v>290.69</v>
      </c>
      <c r="J177">
        <v>50.039000000000001</v>
      </c>
      <c r="K177">
        <v>50.042999999999999</v>
      </c>
      <c r="L177">
        <v>50.045999999999999</v>
      </c>
      <c r="M177" t="s">
        <v>18</v>
      </c>
    </row>
    <row r="178" spans="1:13" x14ac:dyDescent="0.25">
      <c r="A178" s="1">
        <v>46211.687976076391</v>
      </c>
      <c r="B178">
        <v>226.03399999999999</v>
      </c>
      <c r="C178">
        <v>226.10499999999999</v>
      </c>
      <c r="D178">
        <v>226.10499999999999</v>
      </c>
      <c r="E178">
        <v>226.16</v>
      </c>
      <c r="F178">
        <v>280.23</v>
      </c>
      <c r="G178">
        <v>288.48</v>
      </c>
      <c r="H178">
        <v>288.48</v>
      </c>
      <c r="I178">
        <v>300.08999999999997</v>
      </c>
      <c r="J178">
        <v>50.029000000000003</v>
      </c>
      <c r="K178">
        <v>50.033999999999999</v>
      </c>
      <c r="L178">
        <v>50.037999999999997</v>
      </c>
      <c r="M178" t="s">
        <v>18</v>
      </c>
    </row>
    <row r="179" spans="1:13" x14ac:dyDescent="0.25">
      <c r="A179" s="1">
        <v>46211.687987638892</v>
      </c>
      <c r="B179">
        <v>226.065</v>
      </c>
      <c r="C179">
        <v>226.12299999999999</v>
      </c>
      <c r="D179">
        <v>226.12299999999999</v>
      </c>
      <c r="E179">
        <v>226.178</v>
      </c>
      <c r="F179">
        <v>278.69</v>
      </c>
      <c r="G179">
        <v>283.23</v>
      </c>
      <c r="H179">
        <v>283.23</v>
      </c>
      <c r="I179">
        <v>287.14999999999998</v>
      </c>
      <c r="J179">
        <v>50.027000000000001</v>
      </c>
      <c r="K179">
        <v>50.027000000000001</v>
      </c>
      <c r="L179">
        <v>50.027999999999999</v>
      </c>
      <c r="M179" t="s">
        <v>18</v>
      </c>
    </row>
    <row r="180" spans="1:13" x14ac:dyDescent="0.25">
      <c r="A180" s="1">
        <v>46211.687999212962</v>
      </c>
      <c r="B180">
        <v>226.12</v>
      </c>
      <c r="C180">
        <v>226.161</v>
      </c>
      <c r="D180">
        <v>226.161</v>
      </c>
      <c r="E180">
        <v>226.22</v>
      </c>
      <c r="F180">
        <v>274.05</v>
      </c>
      <c r="G180">
        <v>287.89</v>
      </c>
      <c r="H180">
        <v>287.89</v>
      </c>
      <c r="I180">
        <v>306.88</v>
      </c>
      <c r="J180">
        <v>50.026000000000003</v>
      </c>
      <c r="K180">
        <v>50.027000000000001</v>
      </c>
      <c r="L180">
        <v>50.027000000000001</v>
      </c>
      <c r="M180" t="s">
        <v>18</v>
      </c>
    </row>
    <row r="181" spans="1:13" x14ac:dyDescent="0.25">
      <c r="A181" s="1">
        <v>46211.688010775462</v>
      </c>
      <c r="B181">
        <v>226.09899999999999</v>
      </c>
      <c r="C181">
        <v>226.14099999999999</v>
      </c>
      <c r="D181">
        <v>226.14099999999999</v>
      </c>
      <c r="E181">
        <v>226.21199999999999</v>
      </c>
      <c r="F181">
        <v>276.11</v>
      </c>
      <c r="G181">
        <v>284.12</v>
      </c>
      <c r="H181">
        <v>284.12</v>
      </c>
      <c r="I181">
        <v>291.37</v>
      </c>
      <c r="J181">
        <v>50.024999999999999</v>
      </c>
      <c r="K181">
        <v>50.024999999999999</v>
      </c>
      <c r="L181">
        <v>50.026000000000003</v>
      </c>
      <c r="M181" t="s">
        <v>18</v>
      </c>
    </row>
    <row r="182" spans="1:13" x14ac:dyDescent="0.25">
      <c r="A182" s="1">
        <v>46211.688022349539</v>
      </c>
      <c r="B182">
        <v>226.16300000000001</v>
      </c>
      <c r="C182">
        <v>226.185</v>
      </c>
      <c r="D182">
        <v>226.185</v>
      </c>
      <c r="E182">
        <v>226.232</v>
      </c>
      <c r="F182">
        <v>273.51</v>
      </c>
      <c r="G182">
        <v>280.68</v>
      </c>
      <c r="H182">
        <v>280.68</v>
      </c>
      <c r="I182">
        <v>285.73</v>
      </c>
      <c r="J182">
        <v>50.026000000000003</v>
      </c>
      <c r="K182">
        <v>50.027000000000001</v>
      </c>
      <c r="L182">
        <v>50.029000000000003</v>
      </c>
      <c r="M182" t="s">
        <v>18</v>
      </c>
    </row>
    <row r="183" spans="1:13" x14ac:dyDescent="0.25">
      <c r="A183" s="1">
        <v>46211.68803391204</v>
      </c>
      <c r="B183">
        <v>226.20699999999999</v>
      </c>
      <c r="C183">
        <v>226.24199999999999</v>
      </c>
      <c r="D183">
        <v>226.24199999999999</v>
      </c>
      <c r="E183">
        <v>226.30099999999999</v>
      </c>
      <c r="F183">
        <v>243.03</v>
      </c>
      <c r="G183">
        <v>269.3</v>
      </c>
      <c r="H183">
        <v>269.3</v>
      </c>
      <c r="I183">
        <v>283.82</v>
      </c>
      <c r="J183">
        <v>50.029000000000003</v>
      </c>
      <c r="K183">
        <v>50.031999999999996</v>
      </c>
      <c r="L183">
        <v>50.033000000000001</v>
      </c>
      <c r="M183" t="s">
        <v>18</v>
      </c>
    </row>
    <row r="184" spans="1:13" x14ac:dyDescent="0.25">
      <c r="A184" s="1">
        <v>46211.688045474541</v>
      </c>
      <c r="B184">
        <v>225.92500000000001</v>
      </c>
      <c r="C184">
        <v>226.124</v>
      </c>
      <c r="D184">
        <v>226.124</v>
      </c>
      <c r="E184">
        <v>226.23500000000001</v>
      </c>
      <c r="F184">
        <v>255.12</v>
      </c>
      <c r="G184">
        <v>270.86</v>
      </c>
      <c r="H184">
        <v>270.86</v>
      </c>
      <c r="I184">
        <v>281.07</v>
      </c>
      <c r="J184">
        <v>50.033999999999999</v>
      </c>
      <c r="K184">
        <v>50.034999999999997</v>
      </c>
      <c r="L184">
        <v>50.036000000000001</v>
      </c>
      <c r="M184" t="s">
        <v>18</v>
      </c>
    </row>
    <row r="185" spans="1:13" x14ac:dyDescent="0.25">
      <c r="A185" s="1">
        <v>46211.68805704861</v>
      </c>
      <c r="B185">
        <v>225.83199999999999</v>
      </c>
      <c r="C185">
        <v>226.09200000000001</v>
      </c>
      <c r="D185">
        <v>226.09200000000001</v>
      </c>
      <c r="E185">
        <v>226.41200000000001</v>
      </c>
      <c r="F185">
        <v>277.22000000000003</v>
      </c>
      <c r="G185">
        <v>282.93</v>
      </c>
      <c r="H185">
        <v>282.93</v>
      </c>
      <c r="I185">
        <v>289.67</v>
      </c>
      <c r="J185">
        <v>50.034999999999997</v>
      </c>
      <c r="K185">
        <v>50.034999999999997</v>
      </c>
      <c r="L185">
        <v>50.036000000000001</v>
      </c>
      <c r="M185" t="s">
        <v>18</v>
      </c>
    </row>
    <row r="186" spans="1:13" x14ac:dyDescent="0.25">
      <c r="A186" s="1">
        <v>46211.688068611111</v>
      </c>
      <c r="B186">
        <v>226.34</v>
      </c>
      <c r="C186">
        <v>226.39</v>
      </c>
      <c r="D186">
        <v>226.39</v>
      </c>
      <c r="E186">
        <v>226.44499999999999</v>
      </c>
      <c r="F186">
        <v>275.89</v>
      </c>
      <c r="G186">
        <v>281.29000000000002</v>
      </c>
      <c r="H186">
        <v>281.29000000000002</v>
      </c>
      <c r="I186">
        <v>289.16000000000003</v>
      </c>
      <c r="J186">
        <v>50.034999999999997</v>
      </c>
      <c r="K186">
        <v>50.034999999999997</v>
      </c>
      <c r="L186">
        <v>50.034999999999997</v>
      </c>
      <c r="M186" t="s">
        <v>18</v>
      </c>
    </row>
    <row r="187" spans="1:13" x14ac:dyDescent="0.25">
      <c r="A187" s="1">
        <v>46211.688080173612</v>
      </c>
      <c r="B187">
        <v>226.304</v>
      </c>
      <c r="C187">
        <v>226.36500000000001</v>
      </c>
      <c r="D187">
        <v>226.36500000000001</v>
      </c>
      <c r="E187">
        <v>226.41</v>
      </c>
      <c r="F187">
        <v>268.91000000000003</v>
      </c>
      <c r="G187">
        <v>275.37</v>
      </c>
      <c r="H187">
        <v>275.37</v>
      </c>
      <c r="I187">
        <v>285.29000000000002</v>
      </c>
      <c r="J187">
        <v>50.033000000000001</v>
      </c>
      <c r="K187">
        <v>50.033999999999999</v>
      </c>
      <c r="L187">
        <v>50.034999999999997</v>
      </c>
      <c r="M187" t="s">
        <v>18</v>
      </c>
    </row>
    <row r="188" spans="1:13" x14ac:dyDescent="0.25">
      <c r="A188" s="1">
        <v>46211.688091747688</v>
      </c>
      <c r="B188">
        <v>226.245</v>
      </c>
      <c r="C188">
        <v>226.32900000000001</v>
      </c>
      <c r="D188">
        <v>226.32900000000001</v>
      </c>
      <c r="E188">
        <v>226.39699999999999</v>
      </c>
      <c r="F188">
        <v>255.84</v>
      </c>
      <c r="G188">
        <v>274.10000000000002</v>
      </c>
      <c r="H188">
        <v>274.10000000000002</v>
      </c>
      <c r="I188">
        <v>295.41000000000003</v>
      </c>
      <c r="J188">
        <v>50.033999999999999</v>
      </c>
      <c r="K188">
        <v>50.033999999999999</v>
      </c>
      <c r="L188">
        <v>50.034999999999997</v>
      </c>
      <c r="M188" t="s">
        <v>18</v>
      </c>
    </row>
    <row r="189" spans="1:13" x14ac:dyDescent="0.25">
      <c r="A189" s="1">
        <v>46211.688103310182</v>
      </c>
      <c r="B189">
        <v>226.29300000000001</v>
      </c>
      <c r="C189">
        <v>226.33</v>
      </c>
      <c r="D189">
        <v>226.33</v>
      </c>
      <c r="E189">
        <v>226.35599999999999</v>
      </c>
      <c r="F189">
        <v>261.89</v>
      </c>
      <c r="G189">
        <v>272.60000000000002</v>
      </c>
      <c r="H189">
        <v>272.60000000000002</v>
      </c>
      <c r="I189">
        <v>282.43</v>
      </c>
      <c r="J189">
        <v>50.033999999999999</v>
      </c>
      <c r="K189">
        <v>50.034999999999997</v>
      </c>
      <c r="L189">
        <v>50.036999999999999</v>
      </c>
      <c r="M189" t="s">
        <v>18</v>
      </c>
    </row>
    <row r="190" spans="1:13" x14ac:dyDescent="0.25">
      <c r="A190" s="1">
        <v>46211.688114872682</v>
      </c>
      <c r="B190">
        <v>226.36099999999999</v>
      </c>
      <c r="C190">
        <v>226.41399999999999</v>
      </c>
      <c r="D190">
        <v>226.41399999999999</v>
      </c>
      <c r="E190">
        <v>226.464</v>
      </c>
      <c r="F190">
        <v>248.55</v>
      </c>
      <c r="G190">
        <v>264.04000000000002</v>
      </c>
      <c r="H190">
        <v>264.04000000000002</v>
      </c>
      <c r="I190">
        <v>283.99</v>
      </c>
      <c r="J190">
        <v>50.036999999999999</v>
      </c>
      <c r="K190">
        <v>50.036999999999999</v>
      </c>
      <c r="L190">
        <v>50.037999999999997</v>
      </c>
      <c r="M190" t="s">
        <v>18</v>
      </c>
    </row>
    <row r="191" spans="1:13" x14ac:dyDescent="0.25">
      <c r="A191" s="1">
        <v>46211.688126446759</v>
      </c>
      <c r="B191">
        <v>226.376</v>
      </c>
      <c r="C191">
        <v>226.44300000000001</v>
      </c>
      <c r="D191">
        <v>226.44300000000001</v>
      </c>
      <c r="E191">
        <v>226.49</v>
      </c>
      <c r="F191">
        <v>280.19</v>
      </c>
      <c r="G191">
        <v>288.86</v>
      </c>
      <c r="H191">
        <v>288.86</v>
      </c>
      <c r="I191">
        <v>295.27999999999997</v>
      </c>
      <c r="J191">
        <v>50.036999999999999</v>
      </c>
      <c r="K191">
        <v>50.037999999999997</v>
      </c>
      <c r="L191">
        <v>50.039000000000001</v>
      </c>
      <c r="M191" t="s">
        <v>18</v>
      </c>
    </row>
    <row r="192" spans="1:13" x14ac:dyDescent="0.25">
      <c r="A192" s="1">
        <v>46211.68813800926</v>
      </c>
      <c r="B192">
        <v>226.35599999999999</v>
      </c>
      <c r="C192">
        <v>226.42</v>
      </c>
      <c r="D192">
        <v>226.42</v>
      </c>
      <c r="E192">
        <v>226.47800000000001</v>
      </c>
      <c r="F192">
        <v>231.7</v>
      </c>
      <c r="G192">
        <v>251.34</v>
      </c>
      <c r="H192">
        <v>251.34</v>
      </c>
      <c r="I192">
        <v>272.77999999999997</v>
      </c>
      <c r="J192">
        <v>50.036999999999999</v>
      </c>
      <c r="K192">
        <v>50.037999999999997</v>
      </c>
      <c r="L192">
        <v>50.039000000000001</v>
      </c>
      <c r="M192" t="s">
        <v>18</v>
      </c>
    </row>
    <row r="193" spans="1:13" x14ac:dyDescent="0.25">
      <c r="A193" s="1">
        <v>46211.688149571761</v>
      </c>
      <c r="B193">
        <v>226.40899999999999</v>
      </c>
      <c r="C193">
        <v>226.48099999999999</v>
      </c>
      <c r="D193">
        <v>226.48099999999999</v>
      </c>
      <c r="E193">
        <v>226.52699999999999</v>
      </c>
      <c r="F193">
        <v>259.38</v>
      </c>
      <c r="G193">
        <v>275.89999999999998</v>
      </c>
      <c r="H193">
        <v>275.89999999999998</v>
      </c>
      <c r="I193">
        <v>291.02999999999997</v>
      </c>
      <c r="J193">
        <v>50.039000000000001</v>
      </c>
      <c r="K193">
        <v>50.039000000000001</v>
      </c>
      <c r="L193">
        <v>50.04</v>
      </c>
      <c r="M193" t="s">
        <v>18</v>
      </c>
    </row>
    <row r="194" spans="1:13" x14ac:dyDescent="0.25">
      <c r="A194" s="1">
        <v>46211.688161134261</v>
      </c>
      <c r="B194">
        <v>226.29400000000001</v>
      </c>
      <c r="C194">
        <v>226.376</v>
      </c>
      <c r="D194">
        <v>226.376</v>
      </c>
      <c r="E194">
        <v>226.447</v>
      </c>
      <c r="F194">
        <v>265.45</v>
      </c>
      <c r="G194">
        <v>280.32</v>
      </c>
      <c r="H194">
        <v>280.32</v>
      </c>
      <c r="I194">
        <v>289.16000000000003</v>
      </c>
      <c r="J194">
        <v>50.037999999999997</v>
      </c>
      <c r="K194">
        <v>50.037999999999997</v>
      </c>
      <c r="L194">
        <v>50.037999999999997</v>
      </c>
      <c r="M194" t="s">
        <v>18</v>
      </c>
    </row>
    <row r="195" spans="1:13" x14ac:dyDescent="0.25">
      <c r="A195" s="1">
        <v>46211.688172708331</v>
      </c>
      <c r="B195">
        <v>226.226</v>
      </c>
      <c r="C195">
        <v>226.28399999999999</v>
      </c>
      <c r="D195">
        <v>226.28399999999999</v>
      </c>
      <c r="E195">
        <v>226.33099999999999</v>
      </c>
      <c r="F195">
        <v>272.10000000000002</v>
      </c>
      <c r="G195">
        <v>277.02</v>
      </c>
      <c r="H195">
        <v>277.02</v>
      </c>
      <c r="I195">
        <v>283.56</v>
      </c>
      <c r="J195">
        <v>50.036999999999999</v>
      </c>
      <c r="K195">
        <v>50.037999999999997</v>
      </c>
      <c r="L195">
        <v>50.039000000000001</v>
      </c>
      <c r="M195" t="s">
        <v>18</v>
      </c>
    </row>
    <row r="196" spans="1:13" x14ac:dyDescent="0.25">
      <c r="A196" s="1">
        <v>46211.688184270832</v>
      </c>
      <c r="B196">
        <v>226.27699999999999</v>
      </c>
      <c r="C196">
        <v>226.32</v>
      </c>
      <c r="D196">
        <v>226.32</v>
      </c>
      <c r="E196">
        <v>226.381</v>
      </c>
      <c r="F196">
        <v>268.54000000000002</v>
      </c>
      <c r="G196">
        <v>276.89</v>
      </c>
      <c r="H196">
        <v>276.89</v>
      </c>
      <c r="I196">
        <v>285.16000000000003</v>
      </c>
      <c r="J196">
        <v>50.033999999999999</v>
      </c>
      <c r="K196">
        <v>50.034999999999997</v>
      </c>
      <c r="L196">
        <v>50.036999999999999</v>
      </c>
      <c r="M196" t="s">
        <v>18</v>
      </c>
    </row>
    <row r="197" spans="1:13" x14ac:dyDescent="0.25">
      <c r="A197" s="1">
        <v>46211.688194432871</v>
      </c>
      <c r="B197">
        <v>226.31</v>
      </c>
      <c r="C197">
        <v>226.35400000000001</v>
      </c>
      <c r="D197">
        <v>226.35400000000001</v>
      </c>
      <c r="E197">
        <v>226.4</v>
      </c>
      <c r="F197">
        <v>252.44</v>
      </c>
      <c r="G197">
        <v>266.87</v>
      </c>
      <c r="H197">
        <v>266.87</v>
      </c>
      <c r="I197">
        <v>288.43</v>
      </c>
      <c r="J197">
        <v>50.030999999999999</v>
      </c>
      <c r="K197">
        <v>50.031999999999996</v>
      </c>
      <c r="L197">
        <v>50.033000000000001</v>
      </c>
      <c r="M197" t="s">
        <v>18</v>
      </c>
    </row>
    <row r="198" spans="1:13" x14ac:dyDescent="0.25">
      <c r="A198" s="1">
        <v>46211.688208321757</v>
      </c>
      <c r="B198">
        <v>226.34200000000001</v>
      </c>
      <c r="C198">
        <v>226.404</v>
      </c>
      <c r="D198">
        <v>226.404</v>
      </c>
      <c r="E198">
        <v>226.453</v>
      </c>
      <c r="F198">
        <v>252.05</v>
      </c>
      <c r="G198">
        <v>265.25</v>
      </c>
      <c r="H198">
        <v>265.25</v>
      </c>
      <c r="I198">
        <v>270.79000000000002</v>
      </c>
      <c r="J198">
        <v>50.030999999999999</v>
      </c>
      <c r="K198">
        <v>50.031999999999996</v>
      </c>
      <c r="L198">
        <v>50.031999999999996</v>
      </c>
      <c r="M198" t="s">
        <v>18</v>
      </c>
    </row>
    <row r="199" spans="1:13" x14ac:dyDescent="0.25">
      <c r="A199" s="1">
        <v>46211.688219884258</v>
      </c>
      <c r="B199">
        <v>226.44300000000001</v>
      </c>
      <c r="C199">
        <v>226.48</v>
      </c>
      <c r="D199">
        <v>226.48</v>
      </c>
      <c r="E199">
        <v>226.51400000000001</v>
      </c>
      <c r="F199">
        <v>257</v>
      </c>
      <c r="G199">
        <v>268.57</v>
      </c>
      <c r="H199">
        <v>268.57</v>
      </c>
      <c r="I199">
        <v>283.86</v>
      </c>
      <c r="J199">
        <v>50.031999999999996</v>
      </c>
      <c r="K199">
        <v>50.031999999999996</v>
      </c>
      <c r="L199">
        <v>50.033000000000001</v>
      </c>
      <c r="M199" t="s">
        <v>18</v>
      </c>
    </row>
    <row r="200" spans="1:13" x14ac:dyDescent="0.25">
      <c r="A200" s="1">
        <v>46211.688231446758</v>
      </c>
      <c r="B200">
        <v>226.417</v>
      </c>
      <c r="C200">
        <v>226.483</v>
      </c>
      <c r="D200">
        <v>226.483</v>
      </c>
      <c r="E200">
        <v>226.54900000000001</v>
      </c>
      <c r="F200">
        <v>266.14</v>
      </c>
      <c r="G200">
        <v>284.05</v>
      </c>
      <c r="H200">
        <v>284.05</v>
      </c>
      <c r="I200">
        <v>294.57</v>
      </c>
      <c r="J200">
        <v>50.033999999999999</v>
      </c>
      <c r="K200">
        <v>50.034999999999997</v>
      </c>
      <c r="L200">
        <v>50.036000000000001</v>
      </c>
      <c r="M200" t="s">
        <v>18</v>
      </c>
    </row>
    <row r="201" spans="1:13" x14ac:dyDescent="0.25">
      <c r="A201" s="1">
        <v>46211.688243020835</v>
      </c>
      <c r="B201">
        <v>226.482</v>
      </c>
      <c r="C201">
        <v>226.51499999999999</v>
      </c>
      <c r="D201">
        <v>226.51499999999999</v>
      </c>
      <c r="E201">
        <v>226.56299999999999</v>
      </c>
      <c r="F201">
        <v>273.82</v>
      </c>
      <c r="G201">
        <v>280.17</v>
      </c>
      <c r="H201">
        <v>280.17</v>
      </c>
      <c r="I201">
        <v>284.25</v>
      </c>
      <c r="J201">
        <v>50.036000000000001</v>
      </c>
      <c r="K201">
        <v>50.037999999999997</v>
      </c>
      <c r="L201">
        <v>50.039000000000001</v>
      </c>
      <c r="M201" t="s">
        <v>18</v>
      </c>
    </row>
    <row r="202" spans="1:13" x14ac:dyDescent="0.25">
      <c r="A202" s="1">
        <v>46211.688254583336</v>
      </c>
      <c r="B202">
        <v>226.255</v>
      </c>
      <c r="C202">
        <v>226.435</v>
      </c>
      <c r="D202">
        <v>226.435</v>
      </c>
      <c r="E202">
        <v>226.53700000000001</v>
      </c>
      <c r="F202">
        <v>250.87</v>
      </c>
      <c r="G202">
        <v>261.37</v>
      </c>
      <c r="H202">
        <v>261.37</v>
      </c>
      <c r="I202">
        <v>268.68</v>
      </c>
      <c r="J202">
        <v>50.037999999999997</v>
      </c>
      <c r="K202">
        <v>50.039000000000001</v>
      </c>
      <c r="L202">
        <v>50.04</v>
      </c>
      <c r="M202" t="s">
        <v>18</v>
      </c>
    </row>
    <row r="203" spans="1:13" x14ac:dyDescent="0.25">
      <c r="A203" s="1">
        <v>46211.688266145837</v>
      </c>
      <c r="B203">
        <v>226.28100000000001</v>
      </c>
      <c r="C203">
        <v>226.36500000000001</v>
      </c>
      <c r="D203">
        <v>226.36500000000001</v>
      </c>
      <c r="E203">
        <v>226.524</v>
      </c>
      <c r="F203">
        <v>265.36</v>
      </c>
      <c r="G203">
        <v>276.32</v>
      </c>
      <c r="H203">
        <v>276.32</v>
      </c>
      <c r="I203">
        <v>288.89999999999998</v>
      </c>
      <c r="J203">
        <v>50.042000000000002</v>
      </c>
      <c r="K203">
        <v>50.042999999999999</v>
      </c>
      <c r="L203">
        <v>50.043999999999997</v>
      </c>
      <c r="M203" t="s">
        <v>18</v>
      </c>
    </row>
    <row r="204" spans="1:13" x14ac:dyDescent="0.25">
      <c r="A204" s="1">
        <v>46211.68827770833</v>
      </c>
      <c r="B204">
        <v>226.49</v>
      </c>
      <c r="C204">
        <v>226.52</v>
      </c>
      <c r="D204">
        <v>226.52</v>
      </c>
      <c r="E204">
        <v>226.54300000000001</v>
      </c>
      <c r="F204">
        <v>249.99</v>
      </c>
      <c r="G204">
        <v>265.12</v>
      </c>
      <c r="H204">
        <v>265.12</v>
      </c>
      <c r="I204">
        <v>279.75</v>
      </c>
      <c r="J204">
        <v>50.042999999999999</v>
      </c>
      <c r="K204">
        <v>50.043999999999997</v>
      </c>
      <c r="L204">
        <v>50.045000000000002</v>
      </c>
      <c r="M204" t="s">
        <v>18</v>
      </c>
    </row>
    <row r="205" spans="1:13" x14ac:dyDescent="0.25">
      <c r="A205" s="1">
        <v>46211.688289270831</v>
      </c>
      <c r="B205">
        <v>226.27699999999999</v>
      </c>
      <c r="C205">
        <v>226.38</v>
      </c>
      <c r="D205">
        <v>226.38</v>
      </c>
      <c r="E205">
        <v>226.48</v>
      </c>
      <c r="F205">
        <v>256.08</v>
      </c>
      <c r="G205">
        <v>270.5</v>
      </c>
      <c r="H205">
        <v>270.5</v>
      </c>
      <c r="I205">
        <v>277.98</v>
      </c>
      <c r="J205">
        <v>50.045000000000002</v>
      </c>
      <c r="K205">
        <v>50.045000000000002</v>
      </c>
      <c r="L205">
        <v>50.045999999999999</v>
      </c>
      <c r="M205" t="s">
        <v>18</v>
      </c>
    </row>
    <row r="206" spans="1:13" x14ac:dyDescent="0.25">
      <c r="A206" s="1">
        <v>46211.688300833332</v>
      </c>
      <c r="B206">
        <v>226.251</v>
      </c>
      <c r="C206">
        <v>226.27799999999999</v>
      </c>
      <c r="D206">
        <v>226.27799999999999</v>
      </c>
      <c r="E206">
        <v>226.31700000000001</v>
      </c>
      <c r="F206">
        <v>262.97000000000003</v>
      </c>
      <c r="G206">
        <v>271.08</v>
      </c>
      <c r="H206">
        <v>271.08</v>
      </c>
      <c r="I206">
        <v>284.56</v>
      </c>
      <c r="J206">
        <v>50.043999999999997</v>
      </c>
      <c r="K206">
        <v>50.045000000000002</v>
      </c>
      <c r="L206">
        <v>50.045000000000002</v>
      </c>
      <c r="M206" t="s">
        <v>18</v>
      </c>
    </row>
    <row r="207" spans="1:13" x14ac:dyDescent="0.25">
      <c r="A207" s="1">
        <v>46211.688312395832</v>
      </c>
      <c r="B207">
        <v>226.33699999999999</v>
      </c>
      <c r="C207">
        <v>226.35599999999999</v>
      </c>
      <c r="D207">
        <v>226.35599999999999</v>
      </c>
      <c r="E207">
        <v>226.38300000000001</v>
      </c>
      <c r="F207">
        <v>256.61</v>
      </c>
      <c r="G207">
        <v>264.19</v>
      </c>
      <c r="H207">
        <v>264.19</v>
      </c>
      <c r="I207">
        <v>274.08999999999997</v>
      </c>
      <c r="J207">
        <v>50.046999999999997</v>
      </c>
      <c r="K207">
        <v>50.046999999999997</v>
      </c>
      <c r="L207">
        <v>50.048000000000002</v>
      </c>
      <c r="M207" t="s">
        <v>18</v>
      </c>
    </row>
    <row r="208" spans="1:13" x14ac:dyDescent="0.25">
      <c r="A208" s="1">
        <v>46211.688323958333</v>
      </c>
      <c r="B208">
        <v>226.298</v>
      </c>
      <c r="C208">
        <v>226.31</v>
      </c>
      <c r="D208">
        <v>226.31</v>
      </c>
      <c r="E208">
        <v>226.32</v>
      </c>
      <c r="F208">
        <v>269.23</v>
      </c>
      <c r="G208">
        <v>276.35000000000002</v>
      </c>
      <c r="H208">
        <v>276.35000000000002</v>
      </c>
      <c r="I208">
        <v>284.25</v>
      </c>
      <c r="J208">
        <v>50.048000000000002</v>
      </c>
      <c r="K208">
        <v>50.048000000000002</v>
      </c>
      <c r="L208">
        <v>50.048999999999999</v>
      </c>
      <c r="M208" t="s">
        <v>18</v>
      </c>
    </row>
    <row r="209" spans="1:13" x14ac:dyDescent="0.25">
      <c r="A209" s="1">
        <v>46211.688335520834</v>
      </c>
      <c r="B209">
        <v>226.32</v>
      </c>
      <c r="C209">
        <v>226.34399999999999</v>
      </c>
      <c r="D209">
        <v>226.34399999999999</v>
      </c>
      <c r="E209">
        <v>226.363</v>
      </c>
      <c r="F209">
        <v>248.7</v>
      </c>
      <c r="G209">
        <v>257.98</v>
      </c>
      <c r="H209">
        <v>257.98</v>
      </c>
      <c r="I209">
        <v>282.38</v>
      </c>
      <c r="J209">
        <v>50.048999999999999</v>
      </c>
      <c r="K209">
        <v>50.048999999999999</v>
      </c>
      <c r="L209">
        <v>50.048999999999999</v>
      </c>
      <c r="M209" t="s">
        <v>18</v>
      </c>
    </row>
    <row r="210" spans="1:13" x14ac:dyDescent="0.25">
      <c r="A210" s="1">
        <v>46211.688347083335</v>
      </c>
      <c r="B210">
        <v>226.30199999999999</v>
      </c>
      <c r="C210">
        <v>226.34200000000001</v>
      </c>
      <c r="D210">
        <v>226.34200000000001</v>
      </c>
      <c r="E210">
        <v>226.35499999999999</v>
      </c>
      <c r="F210">
        <v>274.5</v>
      </c>
      <c r="G210">
        <v>278.45999999999998</v>
      </c>
      <c r="H210">
        <v>278.45999999999998</v>
      </c>
      <c r="I210">
        <v>287.32</v>
      </c>
      <c r="J210">
        <v>50.048999999999999</v>
      </c>
      <c r="K210">
        <v>50.048999999999999</v>
      </c>
      <c r="L210">
        <v>50.05</v>
      </c>
      <c r="M210" t="s">
        <v>18</v>
      </c>
    </row>
    <row r="211" spans="1:13" x14ac:dyDescent="0.25">
      <c r="A211" s="1">
        <v>46211.688358645835</v>
      </c>
      <c r="B211">
        <v>226.15</v>
      </c>
      <c r="C211">
        <v>226.249</v>
      </c>
      <c r="D211">
        <v>226.249</v>
      </c>
      <c r="E211">
        <v>226.34899999999999</v>
      </c>
      <c r="F211">
        <v>257.19</v>
      </c>
      <c r="G211">
        <v>270.81</v>
      </c>
      <c r="H211">
        <v>270.81</v>
      </c>
      <c r="I211">
        <v>281.94</v>
      </c>
      <c r="J211">
        <v>50.042999999999999</v>
      </c>
      <c r="K211">
        <v>50.045000000000002</v>
      </c>
      <c r="L211">
        <v>50.048999999999999</v>
      </c>
      <c r="M211" t="s">
        <v>18</v>
      </c>
    </row>
    <row r="212" spans="1:13" x14ac:dyDescent="0.25">
      <c r="A212" s="1">
        <v>46211.688370219905</v>
      </c>
      <c r="B212">
        <v>226.22399999999999</v>
      </c>
      <c r="C212">
        <v>226.26</v>
      </c>
      <c r="D212">
        <v>226.26</v>
      </c>
      <c r="E212">
        <v>226.28899999999999</v>
      </c>
      <c r="F212">
        <v>256.42</v>
      </c>
      <c r="G212">
        <v>273.45999999999998</v>
      </c>
      <c r="H212">
        <v>273.45999999999998</v>
      </c>
      <c r="I212">
        <v>284.69</v>
      </c>
      <c r="J212">
        <v>50.039000000000001</v>
      </c>
      <c r="K212">
        <v>50.040999999999997</v>
      </c>
      <c r="L212">
        <v>50.042999999999999</v>
      </c>
      <c r="M212" t="s">
        <v>18</v>
      </c>
    </row>
    <row r="213" spans="1:13" x14ac:dyDescent="0.25">
      <c r="A213" s="1">
        <v>46211.688381782405</v>
      </c>
      <c r="B213">
        <v>226.22900000000001</v>
      </c>
      <c r="C213">
        <v>226.285</v>
      </c>
      <c r="D213">
        <v>226.285</v>
      </c>
      <c r="E213">
        <v>226.315</v>
      </c>
      <c r="F213">
        <v>254.34</v>
      </c>
      <c r="G213">
        <v>266.68</v>
      </c>
      <c r="H213">
        <v>266.68</v>
      </c>
      <c r="I213">
        <v>289.63</v>
      </c>
      <c r="J213">
        <v>50.039000000000001</v>
      </c>
      <c r="K213">
        <v>50.039000000000001</v>
      </c>
      <c r="L213">
        <v>50.039000000000001</v>
      </c>
      <c r="M213" t="s">
        <v>18</v>
      </c>
    </row>
    <row r="214" spans="1:13" x14ac:dyDescent="0.25">
      <c r="A214" s="1">
        <v>46211.688393344906</v>
      </c>
      <c r="B214">
        <v>226.26900000000001</v>
      </c>
      <c r="C214">
        <v>226.328</v>
      </c>
      <c r="D214">
        <v>226.328</v>
      </c>
      <c r="E214">
        <v>226.40600000000001</v>
      </c>
      <c r="F214">
        <v>259.14999999999998</v>
      </c>
      <c r="G214">
        <v>273.58</v>
      </c>
      <c r="H214">
        <v>273.58</v>
      </c>
      <c r="I214">
        <v>282.69</v>
      </c>
      <c r="J214">
        <v>50.040999999999997</v>
      </c>
      <c r="K214">
        <v>50.042000000000002</v>
      </c>
      <c r="L214">
        <v>50.043999999999997</v>
      </c>
      <c r="M214" t="s">
        <v>18</v>
      </c>
    </row>
    <row r="215" spans="1:13" x14ac:dyDescent="0.25">
      <c r="A215" s="1">
        <v>46211.688404907407</v>
      </c>
      <c r="B215">
        <v>226.35499999999999</v>
      </c>
      <c r="C215">
        <v>226.37200000000001</v>
      </c>
      <c r="D215">
        <v>226.37200000000001</v>
      </c>
      <c r="E215">
        <v>226.39</v>
      </c>
      <c r="F215">
        <v>244.7</v>
      </c>
      <c r="G215">
        <v>261.81</v>
      </c>
      <c r="H215">
        <v>261.81</v>
      </c>
      <c r="I215">
        <v>285.12</v>
      </c>
      <c r="J215">
        <v>50.043999999999997</v>
      </c>
      <c r="K215">
        <v>50.045999999999999</v>
      </c>
      <c r="L215">
        <v>50.046999999999997</v>
      </c>
      <c r="M215" t="s">
        <v>18</v>
      </c>
    </row>
    <row r="216" spans="1:13" x14ac:dyDescent="0.25">
      <c r="A216" s="1">
        <v>46211.688416469908</v>
      </c>
      <c r="B216">
        <v>226.30099999999999</v>
      </c>
      <c r="C216">
        <v>226.33199999999999</v>
      </c>
      <c r="D216">
        <v>226.33199999999999</v>
      </c>
      <c r="E216">
        <v>226.35</v>
      </c>
      <c r="F216">
        <v>243.39</v>
      </c>
      <c r="G216">
        <v>258.26</v>
      </c>
      <c r="H216">
        <v>258.26</v>
      </c>
      <c r="I216">
        <v>273.42</v>
      </c>
      <c r="J216">
        <v>50.048999999999999</v>
      </c>
      <c r="K216">
        <v>50.051000000000002</v>
      </c>
      <c r="L216">
        <v>50.054000000000002</v>
      </c>
      <c r="M216" t="s">
        <v>18</v>
      </c>
    </row>
    <row r="217" spans="1:13" x14ac:dyDescent="0.25">
      <c r="A217" s="1">
        <v>46211.688428032408</v>
      </c>
      <c r="B217">
        <v>226.33799999999999</v>
      </c>
      <c r="C217">
        <v>226.364</v>
      </c>
      <c r="D217">
        <v>226.364</v>
      </c>
      <c r="E217">
        <v>226.428</v>
      </c>
      <c r="F217">
        <v>264.83999999999997</v>
      </c>
      <c r="G217">
        <v>273.83999999999997</v>
      </c>
      <c r="H217">
        <v>273.83999999999997</v>
      </c>
      <c r="I217">
        <v>288.05</v>
      </c>
      <c r="J217">
        <v>50.055</v>
      </c>
      <c r="K217">
        <v>50.057000000000002</v>
      </c>
      <c r="L217">
        <v>50.058999999999997</v>
      </c>
      <c r="M217" t="s">
        <v>18</v>
      </c>
    </row>
    <row r="218" spans="1:13" x14ac:dyDescent="0.25">
      <c r="A218" s="1">
        <v>46211.688439594909</v>
      </c>
      <c r="B218">
        <v>226.28399999999999</v>
      </c>
      <c r="C218">
        <v>226.322</v>
      </c>
      <c r="D218">
        <v>226.322</v>
      </c>
      <c r="E218">
        <v>226.36799999999999</v>
      </c>
      <c r="F218">
        <v>255.7</v>
      </c>
      <c r="G218">
        <v>262.13</v>
      </c>
      <c r="H218">
        <v>262.13</v>
      </c>
      <c r="I218">
        <v>268.54000000000002</v>
      </c>
      <c r="J218">
        <v>50.061</v>
      </c>
      <c r="K218">
        <v>50.063000000000002</v>
      </c>
      <c r="L218">
        <v>50.064999999999998</v>
      </c>
      <c r="M218" t="s">
        <v>18</v>
      </c>
    </row>
    <row r="219" spans="1:13" x14ac:dyDescent="0.25">
      <c r="A219" s="1">
        <v>46211.688451145834</v>
      </c>
      <c r="B219">
        <v>226.33500000000001</v>
      </c>
      <c r="C219">
        <v>226.381</v>
      </c>
      <c r="D219">
        <v>226.381</v>
      </c>
      <c r="E219">
        <v>226.405</v>
      </c>
      <c r="F219">
        <v>256.70999999999998</v>
      </c>
      <c r="G219">
        <v>266.08999999999997</v>
      </c>
      <c r="H219">
        <v>266.08999999999997</v>
      </c>
      <c r="I219">
        <v>280.54000000000002</v>
      </c>
      <c r="J219">
        <v>50.067</v>
      </c>
      <c r="K219">
        <v>50.07</v>
      </c>
      <c r="L219">
        <v>50.073999999999998</v>
      </c>
      <c r="M219" t="s">
        <v>18</v>
      </c>
    </row>
    <row r="220" spans="1:13" x14ac:dyDescent="0.25">
      <c r="A220" s="1">
        <v>46211.688462708335</v>
      </c>
      <c r="B220">
        <v>226.33799999999999</v>
      </c>
      <c r="C220">
        <v>226.38399999999999</v>
      </c>
      <c r="D220">
        <v>226.38399999999999</v>
      </c>
      <c r="E220">
        <v>226.41399999999999</v>
      </c>
      <c r="F220">
        <v>246.66</v>
      </c>
      <c r="G220">
        <v>267.01</v>
      </c>
      <c r="H220">
        <v>267.01</v>
      </c>
      <c r="I220">
        <v>283.86</v>
      </c>
      <c r="J220">
        <v>50.076000000000001</v>
      </c>
      <c r="K220">
        <v>50.078000000000003</v>
      </c>
      <c r="L220">
        <v>50.08</v>
      </c>
      <c r="M220" t="s">
        <v>18</v>
      </c>
    </row>
    <row r="221" spans="1:13" x14ac:dyDescent="0.25">
      <c r="A221" s="1">
        <v>46211.688474259259</v>
      </c>
      <c r="B221">
        <v>226.31899999999999</v>
      </c>
      <c r="C221">
        <v>226.34299999999999</v>
      </c>
      <c r="D221">
        <v>226.34299999999999</v>
      </c>
      <c r="E221">
        <v>226.37799999999999</v>
      </c>
      <c r="F221">
        <v>239.71</v>
      </c>
      <c r="G221">
        <v>258.52999999999997</v>
      </c>
      <c r="H221">
        <v>258.52999999999997</v>
      </c>
      <c r="I221">
        <v>269.14</v>
      </c>
      <c r="J221">
        <v>50.081000000000003</v>
      </c>
      <c r="K221">
        <v>50.082999999999998</v>
      </c>
      <c r="L221">
        <v>50.084000000000003</v>
      </c>
      <c r="M221" t="s">
        <v>18</v>
      </c>
    </row>
    <row r="222" spans="1:13" x14ac:dyDescent="0.25">
      <c r="A222" s="1">
        <v>46211.68848582176</v>
      </c>
      <c r="B222">
        <v>226.31100000000001</v>
      </c>
      <c r="C222">
        <v>226.33</v>
      </c>
      <c r="D222">
        <v>226.33</v>
      </c>
      <c r="E222">
        <v>226.35300000000001</v>
      </c>
      <c r="F222">
        <v>242.32</v>
      </c>
      <c r="G222">
        <v>266.04000000000002</v>
      </c>
      <c r="H222">
        <v>266.04000000000002</v>
      </c>
      <c r="I222">
        <v>277.85000000000002</v>
      </c>
      <c r="J222">
        <v>50.084000000000003</v>
      </c>
      <c r="K222">
        <v>50.085999999999999</v>
      </c>
      <c r="L222">
        <v>50.087000000000003</v>
      </c>
      <c r="M222" t="s">
        <v>18</v>
      </c>
    </row>
    <row r="223" spans="1:13" x14ac:dyDescent="0.25">
      <c r="A223" s="1">
        <v>46211.688497372685</v>
      </c>
      <c r="B223">
        <v>226.36799999999999</v>
      </c>
      <c r="C223">
        <v>226.41200000000001</v>
      </c>
      <c r="D223">
        <v>226.41200000000001</v>
      </c>
      <c r="E223">
        <v>226.471</v>
      </c>
      <c r="F223">
        <v>237.75</v>
      </c>
      <c r="G223">
        <v>263.24</v>
      </c>
      <c r="H223">
        <v>263.24</v>
      </c>
      <c r="I223">
        <v>289.12</v>
      </c>
      <c r="J223">
        <v>50.085999999999999</v>
      </c>
      <c r="K223">
        <v>50.087000000000003</v>
      </c>
      <c r="L223">
        <v>50.087000000000003</v>
      </c>
      <c r="M223" t="s">
        <v>18</v>
      </c>
    </row>
    <row r="224" spans="1:13" x14ac:dyDescent="0.25">
      <c r="A224" s="1">
        <v>46211.688508923609</v>
      </c>
      <c r="B224">
        <v>226.31</v>
      </c>
      <c r="C224">
        <v>226.43</v>
      </c>
      <c r="D224">
        <v>226.43</v>
      </c>
      <c r="E224">
        <v>226.50800000000001</v>
      </c>
      <c r="F224">
        <v>267.99</v>
      </c>
      <c r="G224">
        <v>277.42</v>
      </c>
      <c r="H224">
        <v>277.42</v>
      </c>
      <c r="I224">
        <v>288.22000000000003</v>
      </c>
      <c r="J224">
        <v>50.087000000000003</v>
      </c>
      <c r="K224">
        <v>50.088999999999999</v>
      </c>
      <c r="L224">
        <v>50.09</v>
      </c>
      <c r="M224" t="s">
        <v>18</v>
      </c>
    </row>
    <row r="225" spans="1:13" x14ac:dyDescent="0.25">
      <c r="A225" s="1">
        <v>46211.688520474534</v>
      </c>
      <c r="B225">
        <v>226.43700000000001</v>
      </c>
      <c r="C225">
        <v>226.48400000000001</v>
      </c>
      <c r="D225">
        <v>226.48400000000001</v>
      </c>
      <c r="E225">
        <v>226.53200000000001</v>
      </c>
      <c r="F225">
        <v>261.08999999999997</v>
      </c>
      <c r="G225">
        <v>273.33</v>
      </c>
      <c r="H225">
        <v>273.33</v>
      </c>
      <c r="I225">
        <v>288.64999999999998</v>
      </c>
      <c r="J225">
        <v>50.088000000000001</v>
      </c>
      <c r="K225">
        <v>50.088999999999999</v>
      </c>
      <c r="L225">
        <v>50.088999999999999</v>
      </c>
      <c r="M225" t="s">
        <v>18</v>
      </c>
    </row>
    <row r="226" spans="1:13" x14ac:dyDescent="0.25">
      <c r="A226" s="1">
        <v>46211.688532025466</v>
      </c>
      <c r="B226">
        <v>226.36500000000001</v>
      </c>
      <c r="C226">
        <v>226.38900000000001</v>
      </c>
      <c r="D226">
        <v>226.38900000000001</v>
      </c>
      <c r="E226">
        <v>226.42500000000001</v>
      </c>
      <c r="F226">
        <v>251.27</v>
      </c>
      <c r="G226">
        <v>259.39</v>
      </c>
      <c r="H226">
        <v>259.39</v>
      </c>
      <c r="I226">
        <v>270.06</v>
      </c>
      <c r="J226">
        <v>50.084000000000003</v>
      </c>
      <c r="K226">
        <v>50.085999999999999</v>
      </c>
      <c r="L226">
        <v>50.087000000000003</v>
      </c>
      <c r="M226" t="s">
        <v>18</v>
      </c>
    </row>
    <row r="227" spans="1:13" x14ac:dyDescent="0.25">
      <c r="A227" s="1">
        <v>46211.688543587959</v>
      </c>
      <c r="B227">
        <v>226.28299999999999</v>
      </c>
      <c r="C227">
        <v>226.42</v>
      </c>
      <c r="D227">
        <v>226.42</v>
      </c>
      <c r="E227">
        <v>226.53</v>
      </c>
      <c r="F227">
        <v>255.6</v>
      </c>
      <c r="G227">
        <v>264.12</v>
      </c>
      <c r="H227">
        <v>264.12</v>
      </c>
      <c r="I227">
        <v>269.77999999999997</v>
      </c>
      <c r="J227">
        <v>50.084000000000003</v>
      </c>
      <c r="K227">
        <v>50.084000000000003</v>
      </c>
      <c r="L227">
        <v>50.085000000000001</v>
      </c>
      <c r="M227" t="s">
        <v>18</v>
      </c>
    </row>
    <row r="228" spans="1:13" x14ac:dyDescent="0.25">
      <c r="A228" s="1">
        <v>46211.688555138891</v>
      </c>
      <c r="B228">
        <v>226.38900000000001</v>
      </c>
      <c r="C228">
        <v>226.429</v>
      </c>
      <c r="D228">
        <v>226.429</v>
      </c>
      <c r="E228">
        <v>226.459</v>
      </c>
      <c r="F228">
        <v>262.97000000000003</v>
      </c>
      <c r="G228">
        <v>271.05</v>
      </c>
      <c r="H228">
        <v>271.05</v>
      </c>
      <c r="I228">
        <v>275.83999999999997</v>
      </c>
      <c r="J228">
        <v>50.085000000000001</v>
      </c>
      <c r="K228">
        <v>50.085999999999999</v>
      </c>
      <c r="L228">
        <v>50.087000000000003</v>
      </c>
      <c r="M228" t="s">
        <v>18</v>
      </c>
    </row>
    <row r="229" spans="1:13" x14ac:dyDescent="0.25">
      <c r="A229" s="1">
        <v>46211.688566689816</v>
      </c>
      <c r="B229">
        <v>226.292</v>
      </c>
      <c r="C229">
        <v>226.32599999999999</v>
      </c>
      <c r="D229">
        <v>226.32599999999999</v>
      </c>
      <c r="E229">
        <v>226.358</v>
      </c>
      <c r="F229">
        <v>262.45999999999998</v>
      </c>
      <c r="G229">
        <v>271.88</v>
      </c>
      <c r="H229">
        <v>271.88</v>
      </c>
      <c r="I229">
        <v>281.51</v>
      </c>
      <c r="J229">
        <v>50.082000000000001</v>
      </c>
      <c r="K229">
        <v>50.084000000000003</v>
      </c>
      <c r="L229">
        <v>50.085999999999999</v>
      </c>
      <c r="M229" t="s">
        <v>18</v>
      </c>
    </row>
    <row r="230" spans="1:13" x14ac:dyDescent="0.25">
      <c r="A230" s="1">
        <v>46211.688578252317</v>
      </c>
      <c r="B230">
        <v>226.30799999999999</v>
      </c>
      <c r="C230">
        <v>226.33699999999999</v>
      </c>
      <c r="D230">
        <v>226.33699999999999</v>
      </c>
      <c r="E230">
        <v>226.36699999999999</v>
      </c>
      <c r="F230">
        <v>250.23</v>
      </c>
      <c r="G230">
        <v>259.31</v>
      </c>
      <c r="H230">
        <v>259.31</v>
      </c>
      <c r="I230">
        <v>275.93</v>
      </c>
      <c r="J230">
        <v>50.08</v>
      </c>
      <c r="K230">
        <v>50.081000000000003</v>
      </c>
      <c r="L230">
        <v>50.082000000000001</v>
      </c>
      <c r="M230" t="s">
        <v>18</v>
      </c>
    </row>
    <row r="231" spans="1:13" x14ac:dyDescent="0.25">
      <c r="A231" s="1">
        <v>46211.688589803241</v>
      </c>
      <c r="B231">
        <v>226.34899999999999</v>
      </c>
      <c r="C231">
        <v>226.38399999999999</v>
      </c>
      <c r="D231">
        <v>226.38399999999999</v>
      </c>
      <c r="E231">
        <v>226.42</v>
      </c>
      <c r="F231">
        <v>263.58</v>
      </c>
      <c r="G231">
        <v>271.7</v>
      </c>
      <c r="H231">
        <v>271.7</v>
      </c>
      <c r="I231">
        <v>282.38</v>
      </c>
      <c r="J231">
        <v>50.079000000000001</v>
      </c>
      <c r="K231">
        <v>50.08</v>
      </c>
      <c r="L231">
        <v>50.081000000000003</v>
      </c>
      <c r="M231" t="s">
        <v>18</v>
      </c>
    </row>
    <row r="232" spans="1:13" x14ac:dyDescent="0.25">
      <c r="A232" s="1">
        <v>46211.688601354166</v>
      </c>
      <c r="B232">
        <v>226.42</v>
      </c>
      <c r="C232">
        <v>226.45500000000001</v>
      </c>
      <c r="D232">
        <v>226.45500000000001</v>
      </c>
      <c r="E232">
        <v>226.51</v>
      </c>
      <c r="F232">
        <v>255.55</v>
      </c>
      <c r="G232">
        <v>261.73</v>
      </c>
      <c r="H232">
        <v>261.73</v>
      </c>
      <c r="I232">
        <v>272.92</v>
      </c>
      <c r="J232">
        <v>50.081000000000003</v>
      </c>
      <c r="K232">
        <v>50.082000000000001</v>
      </c>
      <c r="L232">
        <v>50.082000000000001</v>
      </c>
      <c r="M232" t="s">
        <v>18</v>
      </c>
    </row>
    <row r="233" spans="1:13" x14ac:dyDescent="0.25">
      <c r="A233" s="1">
        <v>46211.688612916667</v>
      </c>
      <c r="B233">
        <v>226.40199999999999</v>
      </c>
      <c r="C233">
        <v>226.41499999999999</v>
      </c>
      <c r="D233">
        <v>226.41499999999999</v>
      </c>
      <c r="E233">
        <v>226.43600000000001</v>
      </c>
      <c r="F233">
        <v>241.61</v>
      </c>
      <c r="G233">
        <v>271.48</v>
      </c>
      <c r="H233">
        <v>271.48</v>
      </c>
      <c r="I233">
        <v>286.45999999999998</v>
      </c>
      <c r="J233">
        <v>50.082000000000001</v>
      </c>
      <c r="K233">
        <v>50.082999999999998</v>
      </c>
      <c r="L233">
        <v>50.082999999999998</v>
      </c>
      <c r="M233" t="s">
        <v>18</v>
      </c>
    </row>
    <row r="234" spans="1:13" x14ac:dyDescent="0.25">
      <c r="A234" s="1">
        <v>46211.688624467592</v>
      </c>
      <c r="B234">
        <v>226.43</v>
      </c>
      <c r="C234">
        <v>226.44800000000001</v>
      </c>
      <c r="D234">
        <v>226.44800000000001</v>
      </c>
      <c r="E234">
        <v>226.49199999999999</v>
      </c>
      <c r="F234">
        <v>254.78</v>
      </c>
      <c r="G234">
        <v>263.22000000000003</v>
      </c>
      <c r="H234">
        <v>263.22000000000003</v>
      </c>
      <c r="I234">
        <v>273.10000000000002</v>
      </c>
      <c r="J234">
        <v>50.085000000000001</v>
      </c>
      <c r="K234">
        <v>50.087000000000003</v>
      </c>
      <c r="L234">
        <v>50.088000000000001</v>
      </c>
      <c r="M234" t="s">
        <v>18</v>
      </c>
    </row>
    <row r="235" spans="1:13" x14ac:dyDescent="0.25">
      <c r="A235" s="1">
        <v>46211.688636018516</v>
      </c>
      <c r="B235">
        <v>226.458</v>
      </c>
      <c r="C235">
        <v>226.49100000000001</v>
      </c>
      <c r="D235">
        <v>226.49100000000001</v>
      </c>
      <c r="E235">
        <v>226.559</v>
      </c>
      <c r="F235">
        <v>254.92</v>
      </c>
      <c r="G235">
        <v>276.73</v>
      </c>
      <c r="H235">
        <v>276.73</v>
      </c>
      <c r="I235">
        <v>315.70999999999998</v>
      </c>
      <c r="J235">
        <v>50.088999999999999</v>
      </c>
      <c r="K235">
        <v>50.088999999999999</v>
      </c>
      <c r="L235">
        <v>50.09</v>
      </c>
      <c r="M235" t="s">
        <v>18</v>
      </c>
    </row>
    <row r="236" spans="1:13" x14ac:dyDescent="0.25">
      <c r="A236" s="1">
        <v>46211.688647581017</v>
      </c>
      <c r="B236">
        <v>226.41499999999999</v>
      </c>
      <c r="C236">
        <v>226.47499999999999</v>
      </c>
      <c r="D236">
        <v>226.47499999999999</v>
      </c>
      <c r="E236">
        <v>226.52699999999999</v>
      </c>
      <c r="F236">
        <v>250.28</v>
      </c>
      <c r="G236">
        <v>264.08999999999997</v>
      </c>
      <c r="H236">
        <v>264.08999999999997</v>
      </c>
      <c r="I236">
        <v>279.08999999999997</v>
      </c>
      <c r="J236">
        <v>50.088999999999999</v>
      </c>
      <c r="K236">
        <v>50.088999999999999</v>
      </c>
      <c r="L236">
        <v>50.09</v>
      </c>
      <c r="M236" t="s">
        <v>18</v>
      </c>
    </row>
    <row r="237" spans="1:13" x14ac:dyDescent="0.25">
      <c r="A237" s="1">
        <v>46211.688659131942</v>
      </c>
      <c r="B237">
        <v>226.29</v>
      </c>
      <c r="C237">
        <v>226.381</v>
      </c>
      <c r="D237">
        <v>226.381</v>
      </c>
      <c r="E237">
        <v>226.42</v>
      </c>
      <c r="F237">
        <v>256.42</v>
      </c>
      <c r="G237">
        <v>261.27999999999997</v>
      </c>
      <c r="H237">
        <v>261.27999999999997</v>
      </c>
      <c r="I237">
        <v>267.62</v>
      </c>
      <c r="J237">
        <v>50.085000000000001</v>
      </c>
      <c r="K237">
        <v>50.087000000000003</v>
      </c>
      <c r="L237">
        <v>50.088000000000001</v>
      </c>
      <c r="M237" t="s">
        <v>18</v>
      </c>
    </row>
    <row r="238" spans="1:13" x14ac:dyDescent="0.25">
      <c r="A238" s="1">
        <v>46211.688670682874</v>
      </c>
      <c r="B238">
        <v>226.249</v>
      </c>
      <c r="C238">
        <v>226.279</v>
      </c>
      <c r="D238">
        <v>226.279</v>
      </c>
      <c r="E238">
        <v>226.32599999999999</v>
      </c>
      <c r="F238">
        <v>256.89999999999998</v>
      </c>
      <c r="G238">
        <v>263.62</v>
      </c>
      <c r="H238">
        <v>263.62</v>
      </c>
      <c r="I238">
        <v>268.08</v>
      </c>
      <c r="J238">
        <v>50.079000000000001</v>
      </c>
      <c r="K238">
        <v>50.081000000000003</v>
      </c>
      <c r="L238">
        <v>50.084000000000003</v>
      </c>
      <c r="M238" t="s">
        <v>18</v>
      </c>
    </row>
    <row r="239" spans="1:13" x14ac:dyDescent="0.25">
      <c r="A239" s="1">
        <v>46211.688682245367</v>
      </c>
      <c r="B239">
        <v>226.24700000000001</v>
      </c>
      <c r="C239">
        <v>226.30699999999999</v>
      </c>
      <c r="D239">
        <v>226.30699999999999</v>
      </c>
      <c r="E239">
        <v>226.34100000000001</v>
      </c>
      <c r="F239">
        <v>239.86</v>
      </c>
      <c r="G239">
        <v>255.54</v>
      </c>
      <c r="H239">
        <v>255.54</v>
      </c>
      <c r="I239">
        <v>274.23</v>
      </c>
      <c r="J239">
        <v>50.076999999999998</v>
      </c>
      <c r="K239">
        <v>50.078000000000003</v>
      </c>
      <c r="L239">
        <v>50.078000000000003</v>
      </c>
      <c r="M239" t="s">
        <v>18</v>
      </c>
    </row>
    <row r="240" spans="1:13" x14ac:dyDescent="0.25">
      <c r="A240" s="1">
        <v>46211.688693796299</v>
      </c>
      <c r="B240">
        <v>226.292</v>
      </c>
      <c r="C240">
        <v>226.327</v>
      </c>
      <c r="D240">
        <v>226.327</v>
      </c>
      <c r="E240">
        <v>226.36799999999999</v>
      </c>
      <c r="F240">
        <v>258.48</v>
      </c>
      <c r="G240">
        <v>270.99</v>
      </c>
      <c r="H240">
        <v>270.99</v>
      </c>
      <c r="I240">
        <v>278.60000000000002</v>
      </c>
      <c r="J240">
        <v>50.075000000000003</v>
      </c>
      <c r="K240">
        <v>50.076000000000001</v>
      </c>
      <c r="L240">
        <v>50.076999999999998</v>
      </c>
      <c r="M240" t="s">
        <v>18</v>
      </c>
    </row>
    <row r="241" spans="1:13" x14ac:dyDescent="0.25">
      <c r="A241" s="1">
        <v>46211.6887053588</v>
      </c>
      <c r="B241">
        <v>226.31399999999999</v>
      </c>
      <c r="C241">
        <v>226.36799999999999</v>
      </c>
      <c r="D241">
        <v>226.36799999999999</v>
      </c>
      <c r="E241">
        <v>226.40600000000001</v>
      </c>
      <c r="F241">
        <v>253.03</v>
      </c>
      <c r="G241">
        <v>261.51</v>
      </c>
      <c r="H241">
        <v>261.51</v>
      </c>
      <c r="I241">
        <v>270.88</v>
      </c>
      <c r="J241">
        <v>50.075000000000003</v>
      </c>
      <c r="K241">
        <v>50.075000000000003</v>
      </c>
      <c r="L241">
        <v>50.076000000000001</v>
      </c>
      <c r="M241" t="s">
        <v>18</v>
      </c>
    </row>
    <row r="242" spans="1:13" x14ac:dyDescent="0.25">
      <c r="A242" s="1">
        <v>46211.688716909724</v>
      </c>
      <c r="B242">
        <v>226.24700000000001</v>
      </c>
      <c r="C242">
        <v>226.28100000000001</v>
      </c>
      <c r="D242">
        <v>226.28100000000001</v>
      </c>
      <c r="E242">
        <v>226.33500000000001</v>
      </c>
      <c r="F242">
        <v>249.59</v>
      </c>
      <c r="G242">
        <v>260.14</v>
      </c>
      <c r="H242">
        <v>260.14</v>
      </c>
      <c r="I242">
        <v>270.47000000000003</v>
      </c>
      <c r="J242">
        <v>50.072000000000003</v>
      </c>
      <c r="K242">
        <v>50.073999999999998</v>
      </c>
      <c r="L242">
        <v>50.073999999999998</v>
      </c>
      <c r="M242" t="s">
        <v>18</v>
      </c>
    </row>
    <row r="243" spans="1:13" x14ac:dyDescent="0.25">
      <c r="A243" s="1">
        <v>46211.688728472225</v>
      </c>
      <c r="B243">
        <v>226.21899999999999</v>
      </c>
      <c r="C243">
        <v>226.273</v>
      </c>
      <c r="D243">
        <v>226.273</v>
      </c>
      <c r="E243">
        <v>226.31399999999999</v>
      </c>
      <c r="F243">
        <v>253.22</v>
      </c>
      <c r="G243">
        <v>263.54000000000002</v>
      </c>
      <c r="H243">
        <v>263.54000000000002</v>
      </c>
      <c r="I243">
        <v>279.31</v>
      </c>
      <c r="J243">
        <v>50.07</v>
      </c>
      <c r="K243">
        <v>50.070999999999998</v>
      </c>
      <c r="L243">
        <v>50.072000000000003</v>
      </c>
      <c r="M243" t="s">
        <v>18</v>
      </c>
    </row>
    <row r="244" spans="1:13" x14ac:dyDescent="0.25">
      <c r="A244" s="1">
        <v>46211.68874002315</v>
      </c>
      <c r="B244">
        <v>226.31</v>
      </c>
      <c r="C244">
        <v>226.358</v>
      </c>
      <c r="D244">
        <v>226.358</v>
      </c>
      <c r="E244">
        <v>226.41200000000001</v>
      </c>
      <c r="F244">
        <v>169.39</v>
      </c>
      <c r="G244">
        <v>196.8</v>
      </c>
      <c r="H244">
        <v>196.8</v>
      </c>
      <c r="I244">
        <v>262.08</v>
      </c>
      <c r="J244">
        <v>50.066000000000003</v>
      </c>
      <c r="K244">
        <v>50.067</v>
      </c>
      <c r="L244">
        <v>50.069000000000003</v>
      </c>
      <c r="M244" t="s">
        <v>18</v>
      </c>
    </row>
    <row r="245" spans="1:13" x14ac:dyDescent="0.25">
      <c r="A245" s="1">
        <v>46211.688751585651</v>
      </c>
      <c r="B245">
        <v>226.381</v>
      </c>
      <c r="C245">
        <v>226.41200000000001</v>
      </c>
      <c r="D245">
        <v>226.41200000000001</v>
      </c>
      <c r="E245">
        <v>226.44499999999999</v>
      </c>
      <c r="F245">
        <v>164.21</v>
      </c>
      <c r="G245">
        <v>167.43</v>
      </c>
      <c r="H245">
        <v>167.43</v>
      </c>
      <c r="I245">
        <v>170.91</v>
      </c>
      <c r="J245">
        <v>50.064</v>
      </c>
      <c r="K245">
        <v>50.064999999999998</v>
      </c>
      <c r="L245">
        <v>50.064999999999998</v>
      </c>
      <c r="M245" t="s">
        <v>18</v>
      </c>
    </row>
    <row r="246" spans="1:13" x14ac:dyDescent="0.25">
      <c r="A246" s="1">
        <v>46211.688763148151</v>
      </c>
      <c r="B246">
        <v>226.37299999999999</v>
      </c>
      <c r="C246">
        <v>226.453</v>
      </c>
      <c r="D246">
        <v>226.453</v>
      </c>
      <c r="E246">
        <v>226.529</v>
      </c>
      <c r="F246">
        <v>163.54</v>
      </c>
      <c r="G246">
        <v>173.78</v>
      </c>
      <c r="H246">
        <v>173.78</v>
      </c>
      <c r="I246">
        <v>181.35</v>
      </c>
      <c r="J246">
        <v>50.064</v>
      </c>
      <c r="K246">
        <v>50.064999999999998</v>
      </c>
      <c r="L246">
        <v>50.066000000000003</v>
      </c>
      <c r="M246" t="s">
        <v>18</v>
      </c>
    </row>
    <row r="247" spans="1:13" x14ac:dyDescent="0.25">
      <c r="A247" s="1">
        <v>46211.688774699076</v>
      </c>
      <c r="B247">
        <v>226.428</v>
      </c>
      <c r="C247">
        <v>226.49</v>
      </c>
      <c r="D247">
        <v>226.49</v>
      </c>
      <c r="E247">
        <v>226.58500000000001</v>
      </c>
      <c r="F247">
        <v>180.46</v>
      </c>
      <c r="G247">
        <v>188.34</v>
      </c>
      <c r="H247">
        <v>188.34</v>
      </c>
      <c r="I247">
        <v>197</v>
      </c>
      <c r="J247">
        <v>50.064999999999998</v>
      </c>
      <c r="K247">
        <v>50.064999999999998</v>
      </c>
      <c r="L247">
        <v>50.066000000000003</v>
      </c>
      <c r="M247" t="s">
        <v>18</v>
      </c>
    </row>
    <row r="248" spans="1:13" x14ac:dyDescent="0.25">
      <c r="A248" s="1">
        <v>46211.688786261577</v>
      </c>
      <c r="B248">
        <v>226.499</v>
      </c>
      <c r="C248">
        <v>226.56800000000001</v>
      </c>
      <c r="D248">
        <v>226.56800000000001</v>
      </c>
      <c r="E248">
        <v>226.61099999999999</v>
      </c>
      <c r="F248">
        <v>202.25</v>
      </c>
      <c r="G248">
        <v>209.18</v>
      </c>
      <c r="H248">
        <v>209.18</v>
      </c>
      <c r="I248">
        <v>214.68</v>
      </c>
      <c r="J248">
        <v>50.064999999999998</v>
      </c>
      <c r="K248">
        <v>50.067</v>
      </c>
      <c r="L248">
        <v>50.067999999999998</v>
      </c>
      <c r="M248" t="s">
        <v>18</v>
      </c>
    </row>
    <row r="249" spans="1:13" x14ac:dyDescent="0.25">
      <c r="A249" s="1">
        <v>46211.688797824077</v>
      </c>
      <c r="B249">
        <v>226.58600000000001</v>
      </c>
      <c r="C249">
        <v>226.608</v>
      </c>
      <c r="D249">
        <v>226.608</v>
      </c>
      <c r="E249">
        <v>226.648</v>
      </c>
      <c r="F249">
        <v>202.37</v>
      </c>
      <c r="G249">
        <v>213.95</v>
      </c>
      <c r="H249">
        <v>213.95</v>
      </c>
      <c r="I249">
        <v>236.81</v>
      </c>
      <c r="J249">
        <v>50.067999999999998</v>
      </c>
      <c r="K249">
        <v>50.067999999999998</v>
      </c>
      <c r="L249">
        <v>50.069000000000003</v>
      </c>
      <c r="M249" t="s">
        <v>18</v>
      </c>
    </row>
    <row r="250" spans="1:13" x14ac:dyDescent="0.25">
      <c r="A250" s="1">
        <v>46211.688809375002</v>
      </c>
      <c r="B250">
        <v>226.489</v>
      </c>
      <c r="C250">
        <v>226.56299999999999</v>
      </c>
      <c r="D250">
        <v>226.56299999999999</v>
      </c>
      <c r="E250">
        <v>226.608</v>
      </c>
      <c r="F250">
        <v>177.71</v>
      </c>
      <c r="G250">
        <v>188.2</v>
      </c>
      <c r="H250">
        <v>188.2</v>
      </c>
      <c r="I250">
        <v>206.36</v>
      </c>
      <c r="J250">
        <v>50.067999999999998</v>
      </c>
      <c r="K250">
        <v>50.067999999999998</v>
      </c>
      <c r="L250">
        <v>50.067999999999998</v>
      </c>
      <c r="M250" t="s">
        <v>18</v>
      </c>
    </row>
    <row r="251" spans="1:13" x14ac:dyDescent="0.25">
      <c r="A251" s="1">
        <v>46211.688820937503</v>
      </c>
      <c r="B251">
        <v>226.43700000000001</v>
      </c>
      <c r="C251">
        <v>226.52099999999999</v>
      </c>
      <c r="D251">
        <v>226.52099999999999</v>
      </c>
      <c r="E251">
        <v>226.59100000000001</v>
      </c>
      <c r="F251">
        <v>178.19</v>
      </c>
      <c r="G251">
        <v>192.31</v>
      </c>
      <c r="H251">
        <v>192.31</v>
      </c>
      <c r="I251">
        <v>207.97</v>
      </c>
      <c r="J251">
        <v>50.066000000000003</v>
      </c>
      <c r="K251">
        <v>50.067</v>
      </c>
      <c r="L251">
        <v>50.067999999999998</v>
      </c>
      <c r="M251" t="s">
        <v>18</v>
      </c>
    </row>
    <row r="252" spans="1:13" x14ac:dyDescent="0.25">
      <c r="A252" s="1">
        <v>46211.688832500004</v>
      </c>
      <c r="B252">
        <v>226.45099999999999</v>
      </c>
      <c r="C252">
        <v>226.49199999999999</v>
      </c>
      <c r="D252">
        <v>226.49199999999999</v>
      </c>
      <c r="E252">
        <v>226.54599999999999</v>
      </c>
      <c r="F252">
        <v>185.12</v>
      </c>
      <c r="G252">
        <v>193.88</v>
      </c>
      <c r="H252">
        <v>193.88</v>
      </c>
      <c r="I252">
        <v>202.31</v>
      </c>
      <c r="J252">
        <v>50.067</v>
      </c>
      <c r="K252">
        <v>50.067</v>
      </c>
      <c r="L252">
        <v>50.067999999999998</v>
      </c>
      <c r="M252" t="s">
        <v>18</v>
      </c>
    </row>
    <row r="253" spans="1:13" x14ac:dyDescent="0.25">
      <c r="A253" s="1">
        <v>46211.688844050928</v>
      </c>
      <c r="B253">
        <v>226.35499999999999</v>
      </c>
      <c r="C253">
        <v>226.398</v>
      </c>
      <c r="D253">
        <v>226.398</v>
      </c>
      <c r="E253">
        <v>226.45400000000001</v>
      </c>
      <c r="F253">
        <v>185.78</v>
      </c>
      <c r="G253">
        <v>193.86</v>
      </c>
      <c r="H253">
        <v>193.86</v>
      </c>
      <c r="I253">
        <v>216.45</v>
      </c>
      <c r="J253">
        <v>50.064999999999998</v>
      </c>
      <c r="K253">
        <v>50.064999999999998</v>
      </c>
      <c r="L253">
        <v>50.066000000000003</v>
      </c>
      <c r="M253" t="s">
        <v>18</v>
      </c>
    </row>
    <row r="254" spans="1:13" x14ac:dyDescent="0.25">
      <c r="A254" s="1">
        <v>46211.688855613429</v>
      </c>
      <c r="B254">
        <v>226.33600000000001</v>
      </c>
      <c r="C254">
        <v>226.38900000000001</v>
      </c>
      <c r="D254">
        <v>226.38900000000001</v>
      </c>
      <c r="E254">
        <v>226.46</v>
      </c>
      <c r="F254">
        <v>187.31</v>
      </c>
      <c r="G254">
        <v>191.16</v>
      </c>
      <c r="H254">
        <v>191.16</v>
      </c>
      <c r="I254">
        <v>202.5</v>
      </c>
      <c r="J254">
        <v>50.064999999999998</v>
      </c>
      <c r="K254">
        <v>50.066000000000003</v>
      </c>
      <c r="L254">
        <v>50.067</v>
      </c>
      <c r="M254" t="s">
        <v>18</v>
      </c>
    </row>
    <row r="255" spans="1:13" x14ac:dyDescent="0.25">
      <c r="A255" s="1">
        <v>46211.688867175922</v>
      </c>
      <c r="B255">
        <v>226.351</v>
      </c>
      <c r="C255">
        <v>226.39</v>
      </c>
      <c r="D255">
        <v>226.39</v>
      </c>
      <c r="E255">
        <v>226.44399999999999</v>
      </c>
      <c r="F255">
        <v>189.92</v>
      </c>
      <c r="G255">
        <v>196.81</v>
      </c>
      <c r="H255">
        <v>196.81</v>
      </c>
      <c r="I255">
        <v>206.12</v>
      </c>
      <c r="J255">
        <v>50.066000000000003</v>
      </c>
      <c r="K255">
        <v>50.067</v>
      </c>
      <c r="L255">
        <v>50.067</v>
      </c>
      <c r="M255" t="s">
        <v>18</v>
      </c>
    </row>
    <row r="256" spans="1:13" x14ac:dyDescent="0.25">
      <c r="A256" s="1">
        <v>46211.688878726854</v>
      </c>
      <c r="B256">
        <v>226.26</v>
      </c>
      <c r="C256">
        <v>226.321</v>
      </c>
      <c r="D256">
        <v>226.321</v>
      </c>
      <c r="E256">
        <v>226.37799999999999</v>
      </c>
      <c r="F256">
        <v>180.39</v>
      </c>
      <c r="G256">
        <v>192.71</v>
      </c>
      <c r="H256">
        <v>192.71</v>
      </c>
      <c r="I256">
        <v>205.52</v>
      </c>
      <c r="J256">
        <v>50.061999999999998</v>
      </c>
      <c r="K256">
        <v>50.064</v>
      </c>
      <c r="L256">
        <v>50.066000000000003</v>
      </c>
      <c r="M256" t="s">
        <v>18</v>
      </c>
    </row>
    <row r="257" spans="1:13" x14ac:dyDescent="0.25">
      <c r="A257" s="1">
        <v>46211.688888877317</v>
      </c>
      <c r="B257">
        <v>226.24199999999999</v>
      </c>
      <c r="C257">
        <v>226.274</v>
      </c>
      <c r="D257">
        <v>226.274</v>
      </c>
      <c r="E257">
        <v>226.321</v>
      </c>
      <c r="F257">
        <v>204.13</v>
      </c>
      <c r="G257">
        <v>210.81</v>
      </c>
      <c r="H257">
        <v>210.81</v>
      </c>
      <c r="I257">
        <v>213.35</v>
      </c>
      <c r="J257">
        <v>50.058</v>
      </c>
      <c r="K257">
        <v>50.058999999999997</v>
      </c>
      <c r="L257">
        <v>50.061</v>
      </c>
      <c r="M257" t="s">
        <v>18</v>
      </c>
    </row>
    <row r="258" spans="1:13" x14ac:dyDescent="0.25">
      <c r="A258" s="1">
        <v>46211.688902754628</v>
      </c>
      <c r="B258">
        <v>226.20099999999999</v>
      </c>
      <c r="C258">
        <v>226.23500000000001</v>
      </c>
      <c r="D258">
        <v>226.23500000000001</v>
      </c>
      <c r="E258">
        <v>226.27099999999999</v>
      </c>
      <c r="F258">
        <v>201.64</v>
      </c>
      <c r="G258">
        <v>207.43</v>
      </c>
      <c r="H258">
        <v>207.43</v>
      </c>
      <c r="I258">
        <v>217.08</v>
      </c>
      <c r="J258">
        <v>50.055</v>
      </c>
      <c r="K258">
        <v>50.055999999999997</v>
      </c>
      <c r="L258">
        <v>50.057000000000002</v>
      </c>
      <c r="M258" t="s">
        <v>18</v>
      </c>
    </row>
    <row r="259" spans="1:13" x14ac:dyDescent="0.25">
      <c r="A259" s="1">
        <v>46211.688914317128</v>
      </c>
      <c r="B259">
        <v>226.24</v>
      </c>
      <c r="C259">
        <v>226.268</v>
      </c>
      <c r="D259">
        <v>226.268</v>
      </c>
      <c r="E259">
        <v>226.29400000000001</v>
      </c>
      <c r="F259">
        <v>200.6</v>
      </c>
      <c r="G259">
        <v>203.99</v>
      </c>
      <c r="H259">
        <v>203.99</v>
      </c>
      <c r="I259">
        <v>206.9</v>
      </c>
      <c r="J259">
        <v>50.048999999999999</v>
      </c>
      <c r="K259">
        <v>50.052</v>
      </c>
      <c r="L259">
        <v>50.054000000000002</v>
      </c>
      <c r="M259" t="s">
        <v>18</v>
      </c>
    </row>
    <row r="260" spans="1:13" x14ac:dyDescent="0.25">
      <c r="A260" s="1">
        <v>46211.688925879629</v>
      </c>
      <c r="B260">
        <v>226.09800000000001</v>
      </c>
      <c r="C260">
        <v>226.196</v>
      </c>
      <c r="D260">
        <v>226.196</v>
      </c>
      <c r="E260">
        <v>226.29300000000001</v>
      </c>
      <c r="F260">
        <v>195.24</v>
      </c>
      <c r="G260">
        <v>202.26</v>
      </c>
      <c r="H260">
        <v>202.26</v>
      </c>
      <c r="I260">
        <v>209.86</v>
      </c>
      <c r="J260">
        <v>50.043999999999997</v>
      </c>
      <c r="K260">
        <v>50.045999999999999</v>
      </c>
      <c r="L260">
        <v>50.048000000000002</v>
      </c>
      <c r="M260" t="s">
        <v>18</v>
      </c>
    </row>
    <row r="261" spans="1:13" x14ac:dyDescent="0.25">
      <c r="A261" s="1">
        <v>46211.68893744213</v>
      </c>
      <c r="B261">
        <v>226.09299999999999</v>
      </c>
      <c r="C261">
        <v>226.15299999999999</v>
      </c>
      <c r="D261">
        <v>226.15299999999999</v>
      </c>
      <c r="E261">
        <v>226.26900000000001</v>
      </c>
      <c r="F261">
        <v>182.5</v>
      </c>
      <c r="G261">
        <v>190.91</v>
      </c>
      <c r="H261">
        <v>190.91</v>
      </c>
      <c r="I261">
        <v>200.84</v>
      </c>
      <c r="J261">
        <v>50.04</v>
      </c>
      <c r="K261">
        <v>50.040999999999997</v>
      </c>
      <c r="L261">
        <v>50.042999999999999</v>
      </c>
      <c r="M261" t="s">
        <v>18</v>
      </c>
    </row>
    <row r="262" spans="1:13" x14ac:dyDescent="0.25">
      <c r="A262" s="1">
        <v>46211.688949004631</v>
      </c>
      <c r="B262">
        <v>226.09299999999999</v>
      </c>
      <c r="C262">
        <v>226.12899999999999</v>
      </c>
      <c r="D262">
        <v>226.12899999999999</v>
      </c>
      <c r="E262">
        <v>226.18299999999999</v>
      </c>
      <c r="F262">
        <v>163.01</v>
      </c>
      <c r="G262">
        <v>171.72</v>
      </c>
      <c r="H262">
        <v>171.72</v>
      </c>
      <c r="I262">
        <v>179.37</v>
      </c>
      <c r="J262">
        <v>50.037999999999997</v>
      </c>
      <c r="K262">
        <v>50.039000000000001</v>
      </c>
      <c r="L262">
        <v>50.04</v>
      </c>
      <c r="M262" t="s">
        <v>18</v>
      </c>
    </row>
    <row r="263" spans="1:13" x14ac:dyDescent="0.25">
      <c r="A263" s="1">
        <v>46211.688960578707</v>
      </c>
      <c r="B263">
        <v>226.00800000000001</v>
      </c>
      <c r="C263">
        <v>226.05199999999999</v>
      </c>
      <c r="D263">
        <v>226.05199999999999</v>
      </c>
      <c r="E263">
        <v>226.095</v>
      </c>
      <c r="F263">
        <v>142.93</v>
      </c>
      <c r="G263">
        <v>152.29</v>
      </c>
      <c r="H263">
        <v>157.46</v>
      </c>
      <c r="I263">
        <v>162.47999999999999</v>
      </c>
      <c r="J263">
        <v>50.036999999999999</v>
      </c>
      <c r="K263">
        <v>50.036999999999999</v>
      </c>
      <c r="L263">
        <v>50.037999999999997</v>
      </c>
      <c r="M263" t="s">
        <v>18</v>
      </c>
    </row>
    <row r="264" spans="1:13" x14ac:dyDescent="0.25">
      <c r="A264" s="1">
        <v>46211.688972141201</v>
      </c>
      <c r="B264">
        <v>226.14599999999999</v>
      </c>
      <c r="C264">
        <v>226.19499999999999</v>
      </c>
      <c r="D264">
        <v>226.19499999999999</v>
      </c>
      <c r="E264">
        <v>226.221</v>
      </c>
      <c r="F264">
        <v>124.38</v>
      </c>
      <c r="G264">
        <v>132.15</v>
      </c>
      <c r="H264" t="s">
        <v>18</v>
      </c>
      <c r="I264">
        <v>146.59</v>
      </c>
      <c r="J264">
        <v>50.036000000000001</v>
      </c>
      <c r="K264">
        <v>50.036000000000001</v>
      </c>
      <c r="L264">
        <v>50.036999999999999</v>
      </c>
      <c r="M264" t="s">
        <v>18</v>
      </c>
    </row>
    <row r="265" spans="1:13" x14ac:dyDescent="0.25">
      <c r="A265" s="1">
        <v>46211.688983703702</v>
      </c>
      <c r="B265">
        <v>226.125</v>
      </c>
      <c r="C265">
        <v>226.17099999999999</v>
      </c>
      <c r="D265">
        <v>226.17099999999999</v>
      </c>
      <c r="E265">
        <v>226.21600000000001</v>
      </c>
      <c r="F265">
        <v>145.41</v>
      </c>
      <c r="G265">
        <v>148.78</v>
      </c>
      <c r="H265">
        <v>151.6</v>
      </c>
      <c r="I265">
        <v>152.13</v>
      </c>
      <c r="J265">
        <v>50.033999999999999</v>
      </c>
      <c r="K265">
        <v>50.034999999999997</v>
      </c>
      <c r="L265">
        <v>50.034999999999997</v>
      </c>
      <c r="M265" t="s">
        <v>18</v>
      </c>
    </row>
    <row r="266" spans="1:13" x14ac:dyDescent="0.25">
      <c r="A266" s="1">
        <v>46211.688995266202</v>
      </c>
      <c r="B266">
        <v>226.09200000000001</v>
      </c>
      <c r="C266">
        <v>226.15700000000001</v>
      </c>
      <c r="D266">
        <v>226.15700000000001</v>
      </c>
      <c r="E266">
        <v>226.20500000000001</v>
      </c>
      <c r="F266">
        <v>124.87</v>
      </c>
      <c r="G266">
        <v>141.61000000000001</v>
      </c>
      <c r="H266">
        <v>152.37</v>
      </c>
      <c r="I266">
        <v>152.37</v>
      </c>
      <c r="J266">
        <v>50.033000000000001</v>
      </c>
      <c r="K266">
        <v>50.033999999999999</v>
      </c>
      <c r="L266">
        <v>50.033999999999999</v>
      </c>
      <c r="M266" t="s">
        <v>18</v>
      </c>
    </row>
    <row r="267" spans="1:13" x14ac:dyDescent="0.25">
      <c r="A267" s="1">
        <v>46211.689006840279</v>
      </c>
      <c r="B267">
        <v>226.13800000000001</v>
      </c>
      <c r="C267">
        <v>226.18700000000001</v>
      </c>
      <c r="D267">
        <v>226.18700000000001</v>
      </c>
      <c r="E267">
        <v>226.245</v>
      </c>
      <c r="F267">
        <v>123.98</v>
      </c>
      <c r="G267">
        <v>136.28</v>
      </c>
      <c r="H267" t="s">
        <v>18</v>
      </c>
      <c r="I267">
        <v>145.49</v>
      </c>
      <c r="J267">
        <v>50.033999999999999</v>
      </c>
      <c r="K267">
        <v>50.036000000000001</v>
      </c>
      <c r="L267">
        <v>50.036999999999999</v>
      </c>
      <c r="M267" t="s">
        <v>18</v>
      </c>
    </row>
    <row r="268" spans="1:13" x14ac:dyDescent="0.25">
      <c r="A268" s="1">
        <v>46211.68901840278</v>
      </c>
      <c r="B268">
        <v>226.14699999999999</v>
      </c>
      <c r="C268">
        <v>226.25399999999999</v>
      </c>
      <c r="D268">
        <v>226.25399999999999</v>
      </c>
      <c r="E268">
        <v>226.33500000000001</v>
      </c>
      <c r="F268">
        <v>127.41</v>
      </c>
      <c r="G268">
        <v>135.63</v>
      </c>
      <c r="H268" t="s">
        <v>18</v>
      </c>
      <c r="I268">
        <v>149.51</v>
      </c>
      <c r="J268">
        <v>50.037999999999997</v>
      </c>
      <c r="K268">
        <v>50.040999999999997</v>
      </c>
      <c r="L268">
        <v>50.043999999999997</v>
      </c>
      <c r="M268" t="s">
        <v>18</v>
      </c>
    </row>
    <row r="269" spans="1:13" x14ac:dyDescent="0.25">
      <c r="A269" s="1">
        <v>46211.68902996528</v>
      </c>
      <c r="B269">
        <v>226.33</v>
      </c>
      <c r="C269">
        <v>226.35300000000001</v>
      </c>
      <c r="D269">
        <v>226.35300000000001</v>
      </c>
      <c r="E269">
        <v>226.393</v>
      </c>
      <c r="F269">
        <v>152.29</v>
      </c>
      <c r="G269">
        <v>163.46</v>
      </c>
      <c r="H269">
        <v>163.46</v>
      </c>
      <c r="I269">
        <v>180.12</v>
      </c>
      <c r="J269">
        <v>50.043999999999997</v>
      </c>
      <c r="K269">
        <v>50.045999999999999</v>
      </c>
      <c r="L269">
        <v>50.05</v>
      </c>
      <c r="M269" t="s">
        <v>18</v>
      </c>
    </row>
    <row r="270" spans="1:13" x14ac:dyDescent="0.25">
      <c r="A270" s="1">
        <v>46211.689041527781</v>
      </c>
      <c r="B270">
        <v>226.392</v>
      </c>
      <c r="C270">
        <v>226.405</v>
      </c>
      <c r="D270">
        <v>226.405</v>
      </c>
      <c r="E270">
        <v>226.41300000000001</v>
      </c>
      <c r="F270">
        <v>123.28</v>
      </c>
      <c r="G270">
        <v>144.93</v>
      </c>
      <c r="H270">
        <v>156.68</v>
      </c>
      <c r="I270">
        <v>161.79</v>
      </c>
      <c r="J270">
        <v>50.05</v>
      </c>
      <c r="K270">
        <v>50.052999999999997</v>
      </c>
      <c r="L270">
        <v>50.055</v>
      </c>
      <c r="M270" t="s">
        <v>18</v>
      </c>
    </row>
    <row r="271" spans="1:13" x14ac:dyDescent="0.25">
      <c r="A271" s="1">
        <v>46211.689053090275</v>
      </c>
      <c r="B271">
        <v>226.35499999999999</v>
      </c>
      <c r="C271">
        <v>226.42599999999999</v>
      </c>
      <c r="D271">
        <v>226.42599999999999</v>
      </c>
      <c r="E271">
        <v>226.47300000000001</v>
      </c>
      <c r="F271">
        <v>171.49</v>
      </c>
      <c r="G271">
        <v>178.39</v>
      </c>
      <c r="H271">
        <v>178.39</v>
      </c>
      <c r="I271">
        <v>186.32</v>
      </c>
      <c r="J271">
        <v>50.055</v>
      </c>
      <c r="K271">
        <v>50.058999999999997</v>
      </c>
      <c r="L271">
        <v>50.061999999999998</v>
      </c>
      <c r="M271" t="s">
        <v>18</v>
      </c>
    </row>
    <row r="272" spans="1:13" x14ac:dyDescent="0.25">
      <c r="A272" s="1">
        <v>46211.689064652775</v>
      </c>
      <c r="B272">
        <v>226.446</v>
      </c>
      <c r="C272">
        <v>226.49</v>
      </c>
      <c r="D272">
        <v>226.49</v>
      </c>
      <c r="E272">
        <v>226.53399999999999</v>
      </c>
      <c r="F272">
        <v>161.11000000000001</v>
      </c>
      <c r="G272">
        <v>173.92</v>
      </c>
      <c r="H272">
        <v>173.92</v>
      </c>
      <c r="I272">
        <v>197</v>
      </c>
      <c r="J272">
        <v>50.064</v>
      </c>
      <c r="K272">
        <v>50.067999999999998</v>
      </c>
      <c r="L272">
        <v>50.07</v>
      </c>
      <c r="M272" t="s">
        <v>18</v>
      </c>
    </row>
    <row r="273" spans="1:13" x14ac:dyDescent="0.25">
      <c r="A273" s="1">
        <v>46211.6890762037</v>
      </c>
      <c r="B273">
        <v>226.483</v>
      </c>
      <c r="C273">
        <v>226.505</v>
      </c>
      <c r="D273">
        <v>226.505</v>
      </c>
      <c r="E273">
        <v>226.52</v>
      </c>
      <c r="F273">
        <v>160.34</v>
      </c>
      <c r="G273">
        <v>171.78</v>
      </c>
      <c r="H273">
        <v>171.78</v>
      </c>
      <c r="I273">
        <v>192.95</v>
      </c>
      <c r="J273">
        <v>50.072000000000003</v>
      </c>
      <c r="K273">
        <v>50.075000000000003</v>
      </c>
      <c r="L273">
        <v>50.078000000000003</v>
      </c>
      <c r="M273" t="s">
        <v>18</v>
      </c>
    </row>
    <row r="274" spans="1:13" x14ac:dyDescent="0.25">
      <c r="A274" s="1">
        <v>46211.689087754632</v>
      </c>
      <c r="B274">
        <v>226.47300000000001</v>
      </c>
      <c r="C274">
        <v>226.499</v>
      </c>
      <c r="D274">
        <v>226.499</v>
      </c>
      <c r="E274">
        <v>226.54400000000001</v>
      </c>
      <c r="F274">
        <v>177.85</v>
      </c>
      <c r="G274">
        <v>191.19</v>
      </c>
      <c r="H274">
        <v>191.19</v>
      </c>
      <c r="I274">
        <v>198.68</v>
      </c>
      <c r="J274">
        <v>50.08</v>
      </c>
      <c r="K274">
        <v>50.082999999999998</v>
      </c>
      <c r="L274">
        <v>50.087000000000003</v>
      </c>
      <c r="M274" t="s">
        <v>18</v>
      </c>
    </row>
    <row r="275" spans="1:13" x14ac:dyDescent="0.25">
      <c r="A275" s="1">
        <v>46211.689099317133</v>
      </c>
      <c r="B275">
        <v>226.48599999999999</v>
      </c>
      <c r="C275">
        <v>226.55</v>
      </c>
      <c r="D275">
        <v>226.55</v>
      </c>
      <c r="E275">
        <v>226.58699999999999</v>
      </c>
      <c r="F275">
        <v>180.53</v>
      </c>
      <c r="G275">
        <v>197.62</v>
      </c>
      <c r="H275">
        <v>197.62</v>
      </c>
      <c r="I275">
        <v>232.45</v>
      </c>
      <c r="J275">
        <v>50.087000000000003</v>
      </c>
      <c r="K275">
        <v>50.09</v>
      </c>
      <c r="L275">
        <v>50.093000000000004</v>
      </c>
      <c r="M275" t="s">
        <v>18</v>
      </c>
    </row>
    <row r="276" spans="1:13" x14ac:dyDescent="0.25">
      <c r="A276" s="1">
        <v>46211.689110868057</v>
      </c>
      <c r="B276">
        <v>226.56100000000001</v>
      </c>
      <c r="C276">
        <v>226.57499999999999</v>
      </c>
      <c r="D276">
        <v>226.57499999999999</v>
      </c>
      <c r="E276">
        <v>226.59700000000001</v>
      </c>
      <c r="F276">
        <v>161.63999999999999</v>
      </c>
      <c r="G276">
        <v>188.8</v>
      </c>
      <c r="H276">
        <v>188.8</v>
      </c>
      <c r="I276">
        <v>207.07</v>
      </c>
      <c r="J276">
        <v>50.093000000000004</v>
      </c>
      <c r="K276">
        <v>50.093000000000004</v>
      </c>
      <c r="L276">
        <v>50.093000000000004</v>
      </c>
      <c r="M276" t="s">
        <v>18</v>
      </c>
    </row>
    <row r="277" spans="1:13" x14ac:dyDescent="0.25">
      <c r="A277" s="1">
        <v>46211.689122418982</v>
      </c>
      <c r="B277">
        <v>226.58699999999999</v>
      </c>
      <c r="C277">
        <v>226.61199999999999</v>
      </c>
      <c r="D277">
        <v>226.61199999999999</v>
      </c>
      <c r="E277">
        <v>226.64599999999999</v>
      </c>
      <c r="F277">
        <v>157.46</v>
      </c>
      <c r="G277">
        <v>170.02</v>
      </c>
      <c r="H277">
        <v>170.02</v>
      </c>
      <c r="I277">
        <v>179.16</v>
      </c>
      <c r="J277">
        <v>50.094000000000001</v>
      </c>
      <c r="K277">
        <v>50.094999999999999</v>
      </c>
      <c r="L277">
        <v>50.095999999999997</v>
      </c>
      <c r="M277" t="s">
        <v>18</v>
      </c>
    </row>
    <row r="278" spans="1:13" x14ac:dyDescent="0.25">
      <c r="A278" s="1">
        <v>46211.689133969907</v>
      </c>
      <c r="B278">
        <v>226.57300000000001</v>
      </c>
      <c r="C278">
        <v>226.59899999999999</v>
      </c>
      <c r="D278">
        <v>226.59899999999999</v>
      </c>
      <c r="E278">
        <v>226.62</v>
      </c>
      <c r="F278">
        <v>159.57</v>
      </c>
      <c r="G278">
        <v>166.93</v>
      </c>
      <c r="H278">
        <v>166.93</v>
      </c>
      <c r="I278">
        <v>182.03</v>
      </c>
      <c r="J278">
        <v>50.094000000000001</v>
      </c>
      <c r="K278">
        <v>50.094999999999999</v>
      </c>
      <c r="L278">
        <v>50.097000000000001</v>
      </c>
      <c r="M278" t="s">
        <v>18</v>
      </c>
    </row>
    <row r="279" spans="1:13" x14ac:dyDescent="0.25">
      <c r="A279" s="1">
        <v>46211.689145520832</v>
      </c>
      <c r="B279">
        <v>226.601</v>
      </c>
      <c r="C279">
        <v>226.61500000000001</v>
      </c>
      <c r="D279">
        <v>226.61500000000001</v>
      </c>
      <c r="E279">
        <v>226.63399999999999</v>
      </c>
      <c r="F279">
        <v>174.06</v>
      </c>
      <c r="G279">
        <v>176.9</v>
      </c>
      <c r="H279">
        <v>176.9</v>
      </c>
      <c r="I279">
        <v>179.43</v>
      </c>
      <c r="J279">
        <v>50.09</v>
      </c>
      <c r="K279">
        <v>50.091999999999999</v>
      </c>
      <c r="L279">
        <v>50.093000000000004</v>
      </c>
      <c r="M279" t="s">
        <v>18</v>
      </c>
    </row>
    <row r="280" spans="1:13" x14ac:dyDescent="0.25">
      <c r="A280" s="1">
        <v>46211.689157083332</v>
      </c>
      <c r="B280">
        <v>226.53399999999999</v>
      </c>
      <c r="C280">
        <v>226.59800000000001</v>
      </c>
      <c r="D280">
        <v>226.59800000000001</v>
      </c>
      <c r="E280">
        <v>226.64500000000001</v>
      </c>
      <c r="F280">
        <v>172.64</v>
      </c>
      <c r="G280">
        <v>180.04</v>
      </c>
      <c r="H280">
        <v>180.04</v>
      </c>
      <c r="I280">
        <v>186.58</v>
      </c>
      <c r="J280">
        <v>50.085000000000001</v>
      </c>
      <c r="K280">
        <v>50.085999999999999</v>
      </c>
      <c r="L280">
        <v>50.088000000000001</v>
      </c>
      <c r="M280" t="s">
        <v>18</v>
      </c>
    </row>
    <row r="281" spans="1:13" x14ac:dyDescent="0.25">
      <c r="A281" s="1">
        <v>46211.689168634257</v>
      </c>
      <c r="B281">
        <v>226.542</v>
      </c>
      <c r="C281">
        <v>226.613</v>
      </c>
      <c r="D281">
        <v>226.613</v>
      </c>
      <c r="E281">
        <v>226.63499999999999</v>
      </c>
      <c r="F281">
        <v>164.44</v>
      </c>
      <c r="G281">
        <v>174.49</v>
      </c>
      <c r="H281">
        <v>174.49</v>
      </c>
      <c r="I281">
        <v>193.46</v>
      </c>
      <c r="J281">
        <v>50.082999999999998</v>
      </c>
      <c r="K281">
        <v>50.084000000000003</v>
      </c>
      <c r="L281">
        <v>50.084000000000003</v>
      </c>
      <c r="M281" t="s">
        <v>18</v>
      </c>
    </row>
    <row r="282" spans="1:13" x14ac:dyDescent="0.25">
      <c r="A282" s="1">
        <v>46211.689180185182</v>
      </c>
      <c r="B282">
        <v>226.584</v>
      </c>
      <c r="C282">
        <v>226.62200000000001</v>
      </c>
      <c r="D282">
        <v>226.62200000000001</v>
      </c>
      <c r="E282">
        <v>226.655</v>
      </c>
      <c r="F282">
        <v>176.31</v>
      </c>
      <c r="G282">
        <v>180.13</v>
      </c>
      <c r="H282">
        <v>180.13</v>
      </c>
      <c r="I282">
        <v>184.59</v>
      </c>
      <c r="J282">
        <v>50.081000000000003</v>
      </c>
      <c r="K282">
        <v>50.082000000000001</v>
      </c>
      <c r="L282">
        <v>50.082999999999998</v>
      </c>
      <c r="M282" t="s">
        <v>18</v>
      </c>
    </row>
    <row r="283" spans="1:13" x14ac:dyDescent="0.25">
      <c r="A283" s="1">
        <v>46211.689191747682</v>
      </c>
      <c r="B283">
        <v>226.602</v>
      </c>
      <c r="C283">
        <v>226.626</v>
      </c>
      <c r="D283">
        <v>226.626</v>
      </c>
      <c r="E283">
        <v>226.648</v>
      </c>
      <c r="F283">
        <v>180.46</v>
      </c>
      <c r="G283">
        <v>182.83</v>
      </c>
      <c r="H283">
        <v>182.83</v>
      </c>
      <c r="I283">
        <v>189.47</v>
      </c>
      <c r="J283">
        <v>50.076999999999998</v>
      </c>
      <c r="K283">
        <v>50.079000000000001</v>
      </c>
      <c r="L283">
        <v>50.081000000000003</v>
      </c>
      <c r="M283" t="s">
        <v>18</v>
      </c>
    </row>
    <row r="284" spans="1:13" x14ac:dyDescent="0.25">
      <c r="A284" s="1">
        <v>46211.689203298614</v>
      </c>
      <c r="B284">
        <v>226.547</v>
      </c>
      <c r="C284">
        <v>226.59899999999999</v>
      </c>
      <c r="D284">
        <v>226.59899999999999</v>
      </c>
      <c r="E284">
        <v>226.631</v>
      </c>
      <c r="F284">
        <v>167.27</v>
      </c>
      <c r="G284">
        <v>178.7</v>
      </c>
      <c r="H284">
        <v>178.7</v>
      </c>
      <c r="I284">
        <v>183.51</v>
      </c>
      <c r="J284">
        <v>50.070999999999998</v>
      </c>
      <c r="K284">
        <v>50.073999999999998</v>
      </c>
      <c r="L284">
        <v>50.076000000000001</v>
      </c>
      <c r="M284" t="s">
        <v>18</v>
      </c>
    </row>
    <row r="285" spans="1:13" x14ac:dyDescent="0.25">
      <c r="A285" s="1">
        <v>46211.689214861108</v>
      </c>
      <c r="B285">
        <v>226.524</v>
      </c>
      <c r="C285">
        <v>226.56700000000001</v>
      </c>
      <c r="D285">
        <v>226.56700000000001</v>
      </c>
      <c r="E285">
        <v>226.62799999999999</v>
      </c>
      <c r="F285">
        <v>159.1</v>
      </c>
      <c r="G285">
        <v>170.55</v>
      </c>
      <c r="H285">
        <v>170.55</v>
      </c>
      <c r="I285">
        <v>187.77</v>
      </c>
      <c r="J285">
        <v>50.067999999999998</v>
      </c>
      <c r="K285">
        <v>50.069000000000003</v>
      </c>
      <c r="L285">
        <v>50.07</v>
      </c>
      <c r="M285" t="s">
        <v>18</v>
      </c>
    </row>
    <row r="286" spans="1:13" x14ac:dyDescent="0.25">
      <c r="A286" s="1">
        <v>46211.68922641204</v>
      </c>
      <c r="B286">
        <v>226.596</v>
      </c>
      <c r="C286">
        <v>226.67400000000001</v>
      </c>
      <c r="D286">
        <v>226.67400000000001</v>
      </c>
      <c r="E286">
        <v>226.726</v>
      </c>
      <c r="F286">
        <v>170.41</v>
      </c>
      <c r="G286">
        <v>180.49</v>
      </c>
      <c r="H286">
        <v>180.49</v>
      </c>
      <c r="I286">
        <v>191.15</v>
      </c>
      <c r="J286">
        <v>50.067</v>
      </c>
      <c r="K286">
        <v>50.067999999999998</v>
      </c>
      <c r="L286">
        <v>50.069000000000003</v>
      </c>
      <c r="M286" t="s">
        <v>18</v>
      </c>
    </row>
    <row r="287" spans="1:13" x14ac:dyDescent="0.25">
      <c r="A287" s="1">
        <v>46211.68923797454</v>
      </c>
      <c r="B287">
        <v>226.685</v>
      </c>
      <c r="C287">
        <v>226.71700000000001</v>
      </c>
      <c r="D287">
        <v>226.71700000000001</v>
      </c>
      <c r="E287">
        <v>226.755</v>
      </c>
      <c r="F287">
        <v>164.21</v>
      </c>
      <c r="G287">
        <v>174.39</v>
      </c>
      <c r="H287">
        <v>174.39</v>
      </c>
      <c r="I287">
        <v>178.95</v>
      </c>
      <c r="J287">
        <v>50.067999999999998</v>
      </c>
      <c r="K287">
        <v>50.069000000000003</v>
      </c>
      <c r="L287">
        <v>50.07</v>
      </c>
      <c r="M287" t="s">
        <v>18</v>
      </c>
    </row>
    <row r="288" spans="1:13" x14ac:dyDescent="0.25">
      <c r="A288" s="1">
        <v>46211.689249537034</v>
      </c>
      <c r="B288">
        <v>226.553</v>
      </c>
      <c r="C288">
        <v>226.62</v>
      </c>
      <c r="D288">
        <v>226.62</v>
      </c>
      <c r="E288">
        <v>226.67699999999999</v>
      </c>
      <c r="F288">
        <v>169.1</v>
      </c>
      <c r="G288">
        <v>174.97</v>
      </c>
      <c r="H288">
        <v>174.97</v>
      </c>
      <c r="I288">
        <v>181.76</v>
      </c>
      <c r="J288">
        <v>50.07</v>
      </c>
      <c r="K288">
        <v>50.070999999999998</v>
      </c>
      <c r="L288">
        <v>50.072000000000003</v>
      </c>
      <c r="M288" t="s">
        <v>18</v>
      </c>
    </row>
    <row r="289" spans="1:13" x14ac:dyDescent="0.25">
      <c r="A289" s="1">
        <v>46211.689261087966</v>
      </c>
      <c r="B289">
        <v>226.55799999999999</v>
      </c>
      <c r="C289">
        <v>226.59200000000001</v>
      </c>
      <c r="D289">
        <v>226.59200000000001</v>
      </c>
      <c r="E289">
        <v>226.607</v>
      </c>
      <c r="F289">
        <v>159.94999999999999</v>
      </c>
      <c r="G289">
        <v>169.27</v>
      </c>
      <c r="H289">
        <v>169.27</v>
      </c>
      <c r="I289">
        <v>188.68</v>
      </c>
      <c r="J289">
        <v>50.073</v>
      </c>
      <c r="K289">
        <v>50.073999999999998</v>
      </c>
      <c r="L289">
        <v>50.075000000000003</v>
      </c>
      <c r="M289" t="s">
        <v>18</v>
      </c>
    </row>
    <row r="290" spans="1:13" x14ac:dyDescent="0.25">
      <c r="A290" s="1">
        <v>46211.689272650467</v>
      </c>
      <c r="B290">
        <v>226.60499999999999</v>
      </c>
      <c r="C290">
        <v>226.63200000000001</v>
      </c>
      <c r="D290">
        <v>226.63200000000001</v>
      </c>
      <c r="E290">
        <v>226.66300000000001</v>
      </c>
      <c r="F290">
        <v>176.1</v>
      </c>
      <c r="G290">
        <v>181.53</v>
      </c>
      <c r="H290">
        <v>181.53</v>
      </c>
      <c r="I290">
        <v>183.51</v>
      </c>
      <c r="J290">
        <v>50.075000000000003</v>
      </c>
      <c r="K290">
        <v>50.076000000000001</v>
      </c>
      <c r="L290">
        <v>50.076999999999998</v>
      </c>
      <c r="M290" t="s">
        <v>18</v>
      </c>
    </row>
    <row r="291" spans="1:13" x14ac:dyDescent="0.25">
      <c r="A291" s="1">
        <v>46211.689284201391</v>
      </c>
      <c r="B291">
        <v>226.59100000000001</v>
      </c>
      <c r="C291">
        <v>226.619</v>
      </c>
      <c r="D291">
        <v>226.619</v>
      </c>
      <c r="E291">
        <v>226.65600000000001</v>
      </c>
      <c r="F291">
        <v>176.38</v>
      </c>
      <c r="G291">
        <v>180.01</v>
      </c>
      <c r="H291">
        <v>180.01</v>
      </c>
      <c r="I291">
        <v>185.05</v>
      </c>
      <c r="J291">
        <v>50.076000000000001</v>
      </c>
      <c r="K291">
        <v>50.076999999999998</v>
      </c>
      <c r="L291">
        <v>50.076999999999998</v>
      </c>
      <c r="M291" t="s">
        <v>18</v>
      </c>
    </row>
    <row r="292" spans="1:13" x14ac:dyDescent="0.25">
      <c r="A292" s="1">
        <v>46211.689295763892</v>
      </c>
      <c r="B292">
        <v>226.53200000000001</v>
      </c>
      <c r="C292">
        <v>226.59</v>
      </c>
      <c r="D292">
        <v>226.59</v>
      </c>
      <c r="E292">
        <v>226.65799999999999</v>
      </c>
      <c r="F292">
        <v>180.19</v>
      </c>
      <c r="G292">
        <v>188.55</v>
      </c>
      <c r="H292">
        <v>188.55</v>
      </c>
      <c r="I292">
        <v>202.68</v>
      </c>
      <c r="J292">
        <v>50.076999999999998</v>
      </c>
      <c r="K292">
        <v>50.076999999999998</v>
      </c>
      <c r="L292">
        <v>50.079000000000001</v>
      </c>
      <c r="M292" t="s">
        <v>18</v>
      </c>
    </row>
    <row r="293" spans="1:13" x14ac:dyDescent="0.25">
      <c r="A293" s="1">
        <v>46211.689307314817</v>
      </c>
      <c r="B293">
        <v>226.548</v>
      </c>
      <c r="C293">
        <v>226.58799999999999</v>
      </c>
      <c r="D293">
        <v>226.58799999999999</v>
      </c>
      <c r="E293">
        <v>226.61</v>
      </c>
      <c r="F293">
        <v>174.7</v>
      </c>
      <c r="G293">
        <v>184.49</v>
      </c>
      <c r="H293">
        <v>184.49</v>
      </c>
      <c r="I293">
        <v>191.67</v>
      </c>
      <c r="J293">
        <v>50.078000000000003</v>
      </c>
      <c r="K293">
        <v>50.079000000000001</v>
      </c>
      <c r="L293">
        <v>50.08</v>
      </c>
      <c r="M293" t="s">
        <v>18</v>
      </c>
    </row>
    <row r="294" spans="1:13" x14ac:dyDescent="0.25">
      <c r="A294" s="1">
        <v>46211.689318865741</v>
      </c>
      <c r="B294">
        <v>226.642</v>
      </c>
      <c r="C294">
        <v>226.68100000000001</v>
      </c>
      <c r="D294">
        <v>226.68100000000001</v>
      </c>
      <c r="E294">
        <v>226.73699999999999</v>
      </c>
      <c r="F294">
        <v>172.21</v>
      </c>
      <c r="G294">
        <v>178.91</v>
      </c>
      <c r="H294">
        <v>178.91</v>
      </c>
      <c r="I294">
        <v>184.32</v>
      </c>
      <c r="J294">
        <v>50.082000000000001</v>
      </c>
      <c r="K294">
        <v>50.085000000000001</v>
      </c>
      <c r="L294">
        <v>50.088999999999999</v>
      </c>
      <c r="M294" t="s">
        <v>18</v>
      </c>
    </row>
    <row r="295" spans="1:13" x14ac:dyDescent="0.25">
      <c r="A295" s="1">
        <v>46211.689330416666</v>
      </c>
      <c r="B295">
        <v>226.66399999999999</v>
      </c>
      <c r="C295">
        <v>226.73099999999999</v>
      </c>
      <c r="D295">
        <v>226.73099999999999</v>
      </c>
      <c r="E295">
        <v>226.77500000000001</v>
      </c>
      <c r="F295">
        <v>176.31</v>
      </c>
      <c r="G295">
        <v>186.55</v>
      </c>
      <c r="H295">
        <v>186.55</v>
      </c>
      <c r="I295">
        <v>195.68</v>
      </c>
      <c r="J295">
        <v>50.091000000000001</v>
      </c>
      <c r="K295">
        <v>50.094999999999999</v>
      </c>
      <c r="L295">
        <v>50.098999999999997</v>
      </c>
      <c r="M295" t="s">
        <v>18</v>
      </c>
    </row>
    <row r="296" spans="1:13" x14ac:dyDescent="0.25">
      <c r="A296" s="1">
        <v>46211.689341967591</v>
      </c>
      <c r="B296">
        <v>226.678</v>
      </c>
      <c r="C296">
        <v>226.721</v>
      </c>
      <c r="D296">
        <v>226.721</v>
      </c>
      <c r="E296">
        <v>226.75899999999999</v>
      </c>
      <c r="F296">
        <v>169.03</v>
      </c>
      <c r="G296">
        <v>185.11</v>
      </c>
      <c r="H296">
        <v>185.11</v>
      </c>
      <c r="I296">
        <v>206.3</v>
      </c>
      <c r="J296">
        <v>50.1</v>
      </c>
      <c r="K296">
        <v>50.101999999999997</v>
      </c>
      <c r="L296">
        <v>50.103999999999999</v>
      </c>
      <c r="M296" t="s">
        <v>18</v>
      </c>
    </row>
    <row r="297" spans="1:13" x14ac:dyDescent="0.25">
      <c r="A297" s="1">
        <v>46211.689353518515</v>
      </c>
      <c r="B297">
        <v>226.673</v>
      </c>
      <c r="C297">
        <v>226.70099999999999</v>
      </c>
      <c r="D297">
        <v>226.70099999999999</v>
      </c>
      <c r="E297">
        <v>226.71899999999999</v>
      </c>
      <c r="F297">
        <v>177.85</v>
      </c>
      <c r="G297">
        <v>194.24</v>
      </c>
      <c r="H297">
        <v>194.24</v>
      </c>
      <c r="I297">
        <v>216.17</v>
      </c>
      <c r="J297">
        <v>50.106000000000002</v>
      </c>
      <c r="K297">
        <v>50.107999999999997</v>
      </c>
      <c r="L297">
        <v>50.110999999999997</v>
      </c>
      <c r="M297" t="s">
        <v>18</v>
      </c>
    </row>
    <row r="298" spans="1:13" x14ac:dyDescent="0.25">
      <c r="A298" s="1">
        <v>46211.689365069447</v>
      </c>
      <c r="B298">
        <v>226.66399999999999</v>
      </c>
      <c r="C298">
        <v>226.68899999999999</v>
      </c>
      <c r="D298">
        <v>226.68899999999999</v>
      </c>
      <c r="E298">
        <v>226.70599999999999</v>
      </c>
      <c r="F298">
        <v>180.8</v>
      </c>
      <c r="G298">
        <v>192.25</v>
      </c>
      <c r="H298">
        <v>192.25</v>
      </c>
      <c r="I298">
        <v>203.29</v>
      </c>
      <c r="J298">
        <v>50.112000000000002</v>
      </c>
      <c r="K298">
        <v>50.113</v>
      </c>
      <c r="L298">
        <v>50.113999999999997</v>
      </c>
      <c r="M298" t="s">
        <v>18</v>
      </c>
    </row>
    <row r="299" spans="1:13" x14ac:dyDescent="0.25">
      <c r="A299" s="1">
        <v>46211.689376620372</v>
      </c>
      <c r="B299">
        <v>226.577</v>
      </c>
      <c r="C299">
        <v>226.62700000000001</v>
      </c>
      <c r="D299">
        <v>226.62700000000001</v>
      </c>
      <c r="E299">
        <v>226.64599999999999</v>
      </c>
      <c r="F299">
        <v>172.42</v>
      </c>
      <c r="G299">
        <v>181.61</v>
      </c>
      <c r="H299">
        <v>181.61</v>
      </c>
      <c r="I299">
        <v>192.25</v>
      </c>
      <c r="J299">
        <v>50.115000000000002</v>
      </c>
      <c r="K299">
        <v>50.116</v>
      </c>
      <c r="L299">
        <v>50.116999999999997</v>
      </c>
      <c r="M299" t="s">
        <v>18</v>
      </c>
    </row>
    <row r="300" spans="1:13" x14ac:dyDescent="0.25">
      <c r="A300" s="1">
        <v>46211.689388159721</v>
      </c>
      <c r="B300">
        <v>226.61199999999999</v>
      </c>
      <c r="C300">
        <v>226.63</v>
      </c>
      <c r="D300">
        <v>226.63</v>
      </c>
      <c r="E300">
        <v>226.64</v>
      </c>
      <c r="F300">
        <v>157.86000000000001</v>
      </c>
      <c r="G300">
        <v>168.3</v>
      </c>
      <c r="H300">
        <v>168.3</v>
      </c>
      <c r="I300">
        <v>182.97</v>
      </c>
      <c r="J300">
        <v>50.118000000000002</v>
      </c>
      <c r="K300">
        <v>50.118000000000002</v>
      </c>
      <c r="L300">
        <v>50.119</v>
      </c>
      <c r="M300" t="s">
        <v>18</v>
      </c>
    </row>
    <row r="301" spans="1:13" x14ac:dyDescent="0.25">
      <c r="A301" s="1">
        <v>46211.689399710645</v>
      </c>
      <c r="B301">
        <v>226.536</v>
      </c>
      <c r="C301">
        <v>226.55199999999999</v>
      </c>
      <c r="D301">
        <v>226.55199999999999</v>
      </c>
      <c r="E301">
        <v>226.57</v>
      </c>
      <c r="F301">
        <v>166.6</v>
      </c>
      <c r="G301">
        <v>172.97</v>
      </c>
      <c r="H301">
        <v>172.97</v>
      </c>
      <c r="I301">
        <v>185.52</v>
      </c>
      <c r="J301">
        <v>50.116999999999997</v>
      </c>
      <c r="K301">
        <v>50.118000000000002</v>
      </c>
      <c r="L301">
        <v>50.119</v>
      </c>
      <c r="M301" t="s">
        <v>18</v>
      </c>
    </row>
    <row r="302" spans="1:13" x14ac:dyDescent="0.25">
      <c r="A302" s="1">
        <v>46211.689411261577</v>
      </c>
      <c r="B302">
        <v>226.501</v>
      </c>
      <c r="C302">
        <v>226.52799999999999</v>
      </c>
      <c r="D302">
        <v>226.52799999999999</v>
      </c>
      <c r="E302">
        <v>226.554</v>
      </c>
      <c r="F302">
        <v>159.02000000000001</v>
      </c>
      <c r="G302">
        <v>174.07</v>
      </c>
      <c r="H302">
        <v>174.07</v>
      </c>
      <c r="I302">
        <v>191.09</v>
      </c>
      <c r="J302">
        <v>50.110999999999997</v>
      </c>
      <c r="K302">
        <v>50.113</v>
      </c>
      <c r="L302">
        <v>50.116</v>
      </c>
      <c r="M302" t="s">
        <v>18</v>
      </c>
    </row>
    <row r="303" spans="1:13" x14ac:dyDescent="0.25">
      <c r="A303" s="1">
        <v>46211.689422812502</v>
      </c>
      <c r="B303">
        <v>226.5</v>
      </c>
      <c r="C303">
        <v>226.54499999999999</v>
      </c>
      <c r="D303">
        <v>226.54499999999999</v>
      </c>
      <c r="E303">
        <v>226.58699999999999</v>
      </c>
      <c r="F303">
        <v>175.26</v>
      </c>
      <c r="G303">
        <v>185.13</v>
      </c>
      <c r="H303">
        <v>185.13</v>
      </c>
      <c r="I303">
        <v>202.25</v>
      </c>
      <c r="J303">
        <v>50.109000000000002</v>
      </c>
      <c r="K303">
        <v>50.109000000000002</v>
      </c>
      <c r="L303">
        <v>50.11</v>
      </c>
      <c r="M303" t="s">
        <v>18</v>
      </c>
    </row>
    <row r="304" spans="1:13" x14ac:dyDescent="0.25">
      <c r="A304" s="1">
        <v>46211.689434351851</v>
      </c>
      <c r="B304">
        <v>226.61600000000001</v>
      </c>
      <c r="C304">
        <v>226.64500000000001</v>
      </c>
      <c r="D304">
        <v>226.64500000000001</v>
      </c>
      <c r="E304">
        <v>226.673</v>
      </c>
      <c r="F304">
        <v>179.71</v>
      </c>
      <c r="G304">
        <v>191.19</v>
      </c>
      <c r="H304">
        <v>191.19</v>
      </c>
      <c r="I304">
        <v>213.18</v>
      </c>
      <c r="J304">
        <v>50.109000000000002</v>
      </c>
      <c r="K304">
        <v>50.11</v>
      </c>
      <c r="L304">
        <v>50.110999999999997</v>
      </c>
      <c r="M304" t="s">
        <v>18</v>
      </c>
    </row>
    <row r="305" spans="1:13" x14ac:dyDescent="0.25">
      <c r="A305" s="1">
        <v>46211.689445902775</v>
      </c>
      <c r="B305">
        <v>226.691</v>
      </c>
      <c r="C305">
        <v>226.71899999999999</v>
      </c>
      <c r="D305">
        <v>226.71899999999999</v>
      </c>
      <c r="E305">
        <v>226.738</v>
      </c>
      <c r="F305">
        <v>174.27</v>
      </c>
      <c r="G305">
        <v>179.89</v>
      </c>
      <c r="H305">
        <v>179.89</v>
      </c>
      <c r="I305">
        <v>188.62</v>
      </c>
      <c r="J305">
        <v>50.107999999999997</v>
      </c>
      <c r="K305">
        <v>50.109000000000002</v>
      </c>
      <c r="L305">
        <v>50.110999999999997</v>
      </c>
      <c r="M305" t="s">
        <v>18</v>
      </c>
    </row>
    <row r="306" spans="1:13" x14ac:dyDescent="0.25">
      <c r="A306" s="1">
        <v>46211.689457453707</v>
      </c>
      <c r="B306">
        <v>226.68600000000001</v>
      </c>
      <c r="C306">
        <v>226.73699999999999</v>
      </c>
      <c r="D306">
        <v>226.73699999999999</v>
      </c>
      <c r="E306">
        <v>226.78100000000001</v>
      </c>
      <c r="F306">
        <v>166.3</v>
      </c>
      <c r="G306">
        <v>177.04</v>
      </c>
      <c r="H306">
        <v>177.04</v>
      </c>
      <c r="I306">
        <v>184.59</v>
      </c>
      <c r="J306">
        <v>50.104999999999997</v>
      </c>
      <c r="K306">
        <v>50.106999999999999</v>
      </c>
      <c r="L306">
        <v>50.107999999999997</v>
      </c>
      <c r="M306" t="s">
        <v>18</v>
      </c>
    </row>
    <row r="307" spans="1:13" x14ac:dyDescent="0.25">
      <c r="A307" s="1">
        <v>46211.689469004632</v>
      </c>
      <c r="B307">
        <v>226.648</v>
      </c>
      <c r="C307">
        <v>226.68199999999999</v>
      </c>
      <c r="D307">
        <v>226.68199999999999</v>
      </c>
      <c r="E307">
        <v>226.73</v>
      </c>
      <c r="F307">
        <v>157.54</v>
      </c>
      <c r="G307">
        <v>171.29</v>
      </c>
      <c r="H307">
        <v>171.29</v>
      </c>
      <c r="I307">
        <v>187.96</v>
      </c>
      <c r="J307">
        <v>50.095999999999997</v>
      </c>
      <c r="K307">
        <v>50.098999999999997</v>
      </c>
      <c r="L307">
        <v>50.101999999999997</v>
      </c>
      <c r="M307" t="s">
        <v>18</v>
      </c>
    </row>
    <row r="308" spans="1:13" x14ac:dyDescent="0.25">
      <c r="A308" s="1">
        <v>46211.689480555557</v>
      </c>
      <c r="B308">
        <v>226.59700000000001</v>
      </c>
      <c r="C308">
        <v>226.661</v>
      </c>
      <c r="D308">
        <v>226.661</v>
      </c>
      <c r="E308">
        <v>226.69900000000001</v>
      </c>
      <c r="F308">
        <v>165.04</v>
      </c>
      <c r="G308">
        <v>170.67</v>
      </c>
      <c r="H308">
        <v>170.67</v>
      </c>
      <c r="I308">
        <v>176.45</v>
      </c>
      <c r="J308">
        <v>50.094999999999999</v>
      </c>
      <c r="K308">
        <v>50.095999999999997</v>
      </c>
      <c r="L308">
        <v>50.095999999999997</v>
      </c>
      <c r="M308" t="s">
        <v>18</v>
      </c>
    </row>
    <row r="309" spans="1:13" x14ac:dyDescent="0.25">
      <c r="A309" s="1">
        <v>46211.689492106481</v>
      </c>
      <c r="B309">
        <v>226.63200000000001</v>
      </c>
      <c r="C309">
        <v>226.66399999999999</v>
      </c>
      <c r="D309">
        <v>226.66399999999999</v>
      </c>
      <c r="E309">
        <v>226.68100000000001</v>
      </c>
      <c r="F309">
        <v>173.42</v>
      </c>
      <c r="G309">
        <v>176.86</v>
      </c>
      <c r="H309">
        <v>176.86</v>
      </c>
      <c r="I309">
        <v>182.3</v>
      </c>
      <c r="J309">
        <v>50.093000000000004</v>
      </c>
      <c r="K309">
        <v>50.094000000000001</v>
      </c>
      <c r="L309">
        <v>50.094999999999999</v>
      </c>
      <c r="M309" t="s">
        <v>18</v>
      </c>
    </row>
    <row r="310" spans="1:13" x14ac:dyDescent="0.25">
      <c r="A310" s="1">
        <v>46211.689503657406</v>
      </c>
      <c r="B310">
        <v>226.38300000000001</v>
      </c>
      <c r="C310">
        <v>226.51</v>
      </c>
      <c r="D310">
        <v>226.51</v>
      </c>
      <c r="E310">
        <v>226.60599999999999</v>
      </c>
      <c r="F310">
        <v>143.96</v>
      </c>
      <c r="G310">
        <v>161.06</v>
      </c>
      <c r="H310">
        <v>165.06</v>
      </c>
      <c r="I310">
        <v>169.75</v>
      </c>
      <c r="J310">
        <v>50.09</v>
      </c>
      <c r="K310">
        <v>50.091000000000001</v>
      </c>
      <c r="L310">
        <v>50.091999999999999</v>
      </c>
      <c r="M310" t="s">
        <v>18</v>
      </c>
    </row>
    <row r="311" spans="1:13" x14ac:dyDescent="0.25">
      <c r="A311" s="1">
        <v>46211.689515219907</v>
      </c>
      <c r="B311">
        <v>226.30199999999999</v>
      </c>
      <c r="C311">
        <v>226.36699999999999</v>
      </c>
      <c r="D311">
        <v>226.36699999999999</v>
      </c>
      <c r="E311">
        <v>226.43600000000001</v>
      </c>
      <c r="F311">
        <v>156.76</v>
      </c>
      <c r="G311">
        <v>170.18</v>
      </c>
      <c r="H311">
        <v>170.18</v>
      </c>
      <c r="I311">
        <v>184.92</v>
      </c>
      <c r="J311">
        <v>50.09</v>
      </c>
      <c r="K311">
        <v>50.09</v>
      </c>
      <c r="L311">
        <v>50.091000000000001</v>
      </c>
      <c r="M311" t="s">
        <v>18</v>
      </c>
    </row>
    <row r="312" spans="1:13" x14ac:dyDescent="0.25">
      <c r="A312" s="1">
        <v>46211.689526770831</v>
      </c>
      <c r="B312">
        <v>226.24199999999999</v>
      </c>
      <c r="C312">
        <v>226.31299999999999</v>
      </c>
      <c r="D312">
        <v>226.31299999999999</v>
      </c>
      <c r="E312">
        <v>226.404</v>
      </c>
      <c r="F312">
        <v>142.24</v>
      </c>
      <c r="G312">
        <v>160.15</v>
      </c>
      <c r="H312">
        <v>164.33</v>
      </c>
      <c r="I312">
        <v>171.63</v>
      </c>
      <c r="J312">
        <v>50.087000000000003</v>
      </c>
      <c r="K312">
        <v>50.088000000000001</v>
      </c>
      <c r="L312">
        <v>50.09</v>
      </c>
      <c r="M312" t="s">
        <v>18</v>
      </c>
    </row>
    <row r="313" spans="1:13" x14ac:dyDescent="0.25">
      <c r="A313" s="1">
        <v>46211.689538321756</v>
      </c>
      <c r="B313">
        <v>226.39400000000001</v>
      </c>
      <c r="C313">
        <v>226.40600000000001</v>
      </c>
      <c r="D313">
        <v>226.40600000000001</v>
      </c>
      <c r="E313">
        <v>226.43</v>
      </c>
      <c r="F313">
        <v>124.38</v>
      </c>
      <c r="G313">
        <v>140.33000000000001</v>
      </c>
      <c r="H313">
        <v>165.04</v>
      </c>
      <c r="I313">
        <v>165.04</v>
      </c>
      <c r="J313">
        <v>50.085000000000001</v>
      </c>
      <c r="K313">
        <v>50.085999999999999</v>
      </c>
      <c r="L313">
        <v>50.085999999999999</v>
      </c>
      <c r="M313" t="s">
        <v>18</v>
      </c>
    </row>
    <row r="314" spans="1:13" x14ac:dyDescent="0.25">
      <c r="A314" s="1">
        <v>46211.689549872688</v>
      </c>
      <c r="B314">
        <v>226.37299999999999</v>
      </c>
      <c r="C314">
        <v>226.40799999999999</v>
      </c>
      <c r="D314">
        <v>226.40799999999999</v>
      </c>
      <c r="E314">
        <v>226.44399999999999</v>
      </c>
      <c r="F314">
        <v>124.38</v>
      </c>
      <c r="G314">
        <v>136.26</v>
      </c>
      <c r="H314" t="s">
        <v>18</v>
      </c>
      <c r="I314">
        <v>142.84</v>
      </c>
      <c r="J314">
        <v>50.085999999999999</v>
      </c>
      <c r="K314">
        <v>50.085999999999999</v>
      </c>
      <c r="L314">
        <v>50.087000000000003</v>
      </c>
      <c r="M314" t="s">
        <v>18</v>
      </c>
    </row>
    <row r="315" spans="1:13" x14ac:dyDescent="0.25">
      <c r="A315" s="1">
        <v>46211.689561435189</v>
      </c>
      <c r="B315">
        <v>226.29300000000001</v>
      </c>
      <c r="C315">
        <v>226.38399999999999</v>
      </c>
      <c r="D315">
        <v>226.38399999999999</v>
      </c>
      <c r="E315">
        <v>226.42699999999999</v>
      </c>
      <c r="F315">
        <v>123.18</v>
      </c>
      <c r="G315">
        <v>137.02000000000001</v>
      </c>
      <c r="H315">
        <v>151.96</v>
      </c>
      <c r="I315">
        <v>151.96</v>
      </c>
      <c r="J315">
        <v>50.082999999999998</v>
      </c>
      <c r="K315">
        <v>50.084000000000003</v>
      </c>
      <c r="L315">
        <v>50.085000000000001</v>
      </c>
      <c r="M315" t="s">
        <v>18</v>
      </c>
    </row>
    <row r="316" spans="1:13" x14ac:dyDescent="0.25">
      <c r="A316" s="1">
        <v>46211.689572986113</v>
      </c>
      <c r="B316">
        <v>226.34700000000001</v>
      </c>
      <c r="C316">
        <v>226.38800000000001</v>
      </c>
      <c r="D316">
        <v>226.38800000000001</v>
      </c>
      <c r="E316">
        <v>226.42500000000001</v>
      </c>
      <c r="F316">
        <v>142.93</v>
      </c>
      <c r="G316">
        <v>150.38</v>
      </c>
      <c r="H316">
        <v>154.69999999999999</v>
      </c>
      <c r="I316">
        <v>158.4</v>
      </c>
      <c r="J316">
        <v>50.081000000000003</v>
      </c>
      <c r="K316">
        <v>50.082000000000001</v>
      </c>
      <c r="L316">
        <v>50.082999999999998</v>
      </c>
      <c r="M316" t="s">
        <v>18</v>
      </c>
    </row>
    <row r="317" spans="1:13" x14ac:dyDescent="0.25">
      <c r="A317" s="1">
        <v>46211.689583321757</v>
      </c>
      <c r="B317">
        <v>226.404</v>
      </c>
      <c r="C317">
        <v>226.428</v>
      </c>
      <c r="D317">
        <v>226.428</v>
      </c>
      <c r="E317">
        <v>226.44800000000001</v>
      </c>
      <c r="F317">
        <v>147.68</v>
      </c>
      <c r="G317">
        <v>158.93</v>
      </c>
      <c r="H317">
        <v>161.62</v>
      </c>
      <c r="I317">
        <v>168.73</v>
      </c>
      <c r="J317">
        <v>50.078000000000003</v>
      </c>
      <c r="K317">
        <v>50.079000000000001</v>
      </c>
      <c r="L317">
        <v>50.08</v>
      </c>
      <c r="M317" t="s">
        <v>18</v>
      </c>
    </row>
    <row r="318" spans="1:13" x14ac:dyDescent="0.25">
      <c r="A318" s="1">
        <v>46211.689597199074</v>
      </c>
      <c r="B318">
        <v>226.04499999999999</v>
      </c>
      <c r="C318">
        <v>226.304</v>
      </c>
      <c r="D318">
        <v>226.304</v>
      </c>
      <c r="E318">
        <v>226.43600000000001</v>
      </c>
      <c r="F318">
        <v>137.11000000000001</v>
      </c>
      <c r="G318">
        <v>141.44999999999999</v>
      </c>
      <c r="H318" t="s">
        <v>18</v>
      </c>
      <c r="I318">
        <v>148.27000000000001</v>
      </c>
      <c r="J318">
        <v>50.073</v>
      </c>
      <c r="K318">
        <v>50.075000000000003</v>
      </c>
      <c r="L318">
        <v>50.078000000000003</v>
      </c>
      <c r="M318" t="s">
        <v>18</v>
      </c>
    </row>
    <row r="319" spans="1:13" x14ac:dyDescent="0.25">
      <c r="A319" s="1">
        <v>46211.689608749999</v>
      </c>
      <c r="B319">
        <v>225.941</v>
      </c>
      <c r="C319">
        <v>226.19399999999999</v>
      </c>
      <c r="D319">
        <v>226.19399999999999</v>
      </c>
      <c r="E319">
        <v>226.31399999999999</v>
      </c>
      <c r="F319">
        <v>135.66999999999999</v>
      </c>
      <c r="G319">
        <v>142.84</v>
      </c>
      <c r="H319" t="s">
        <v>18</v>
      </c>
      <c r="I319">
        <v>147.18</v>
      </c>
      <c r="J319">
        <v>50.066000000000003</v>
      </c>
      <c r="K319">
        <v>50.069000000000003</v>
      </c>
      <c r="L319">
        <v>50.070999999999998</v>
      </c>
      <c r="M319" t="s">
        <v>18</v>
      </c>
    </row>
    <row r="320" spans="1:13" x14ac:dyDescent="0.25">
      <c r="A320" s="1">
        <v>46211.6896203125</v>
      </c>
      <c r="B320">
        <v>226.17500000000001</v>
      </c>
      <c r="C320">
        <v>226.22800000000001</v>
      </c>
      <c r="D320">
        <v>226.22800000000001</v>
      </c>
      <c r="E320">
        <v>226.28100000000001</v>
      </c>
      <c r="F320">
        <v>146.93</v>
      </c>
      <c r="G320">
        <v>153.35</v>
      </c>
      <c r="H320">
        <v>156.81</v>
      </c>
      <c r="I320">
        <v>162.55000000000001</v>
      </c>
      <c r="J320">
        <v>50.061999999999998</v>
      </c>
      <c r="K320">
        <v>50.061999999999998</v>
      </c>
      <c r="L320">
        <v>50.064</v>
      </c>
      <c r="M320" t="s">
        <v>18</v>
      </c>
    </row>
    <row r="321" spans="1:13" x14ac:dyDescent="0.25">
      <c r="A321" s="1">
        <v>46211.689631875</v>
      </c>
      <c r="B321">
        <v>226.13499999999999</v>
      </c>
      <c r="C321">
        <v>226.202</v>
      </c>
      <c r="D321">
        <v>226.202</v>
      </c>
      <c r="E321">
        <v>226.256</v>
      </c>
      <c r="F321">
        <v>150.25</v>
      </c>
      <c r="G321">
        <v>155.07</v>
      </c>
      <c r="H321">
        <v>155.07</v>
      </c>
      <c r="I321">
        <v>165.64</v>
      </c>
      <c r="J321">
        <v>50.055999999999997</v>
      </c>
      <c r="K321">
        <v>50.058999999999997</v>
      </c>
      <c r="L321">
        <v>50.061</v>
      </c>
      <c r="M321" t="s">
        <v>18</v>
      </c>
    </row>
    <row r="322" spans="1:13" x14ac:dyDescent="0.25">
      <c r="A322" s="1">
        <v>46211.689643425925</v>
      </c>
      <c r="B322">
        <v>225.97499999999999</v>
      </c>
      <c r="C322">
        <v>226.12</v>
      </c>
      <c r="D322">
        <v>226.12</v>
      </c>
      <c r="E322">
        <v>226.26400000000001</v>
      </c>
      <c r="F322">
        <v>148.18</v>
      </c>
      <c r="G322">
        <v>169.26</v>
      </c>
      <c r="H322">
        <v>174.13</v>
      </c>
      <c r="I322">
        <v>196.56</v>
      </c>
      <c r="J322">
        <v>50.054000000000002</v>
      </c>
      <c r="K322">
        <v>50.055</v>
      </c>
      <c r="L322">
        <v>50.057000000000002</v>
      </c>
      <c r="M322" t="s">
        <v>18</v>
      </c>
    </row>
    <row r="323" spans="1:13" x14ac:dyDescent="0.25">
      <c r="A323" s="1">
        <v>46211.689654988426</v>
      </c>
      <c r="B323">
        <v>226.21299999999999</v>
      </c>
      <c r="C323">
        <v>226.268</v>
      </c>
      <c r="D323">
        <v>226.268</v>
      </c>
      <c r="E323">
        <v>226.34700000000001</v>
      </c>
      <c r="F323">
        <v>186.32</v>
      </c>
      <c r="G323">
        <v>198.52</v>
      </c>
      <c r="H323">
        <v>198.52</v>
      </c>
      <c r="I323">
        <v>221.02</v>
      </c>
      <c r="J323">
        <v>50.051000000000002</v>
      </c>
      <c r="K323">
        <v>50.052</v>
      </c>
      <c r="L323">
        <v>50.054000000000002</v>
      </c>
      <c r="M323" t="s">
        <v>18</v>
      </c>
    </row>
    <row r="324" spans="1:13" x14ac:dyDescent="0.25">
      <c r="A324" s="1">
        <v>46211.689666550927</v>
      </c>
      <c r="B324">
        <v>226.24100000000001</v>
      </c>
      <c r="C324">
        <v>226.268</v>
      </c>
      <c r="D324">
        <v>226.268</v>
      </c>
      <c r="E324">
        <v>226.29499999999999</v>
      </c>
      <c r="F324">
        <v>176.17</v>
      </c>
      <c r="G324">
        <v>181.12</v>
      </c>
      <c r="H324">
        <v>181.12</v>
      </c>
      <c r="I324">
        <v>185.39</v>
      </c>
      <c r="J324">
        <v>50.046999999999997</v>
      </c>
      <c r="K324">
        <v>50.048000000000002</v>
      </c>
      <c r="L324">
        <v>50.05</v>
      </c>
      <c r="M324" t="s">
        <v>18</v>
      </c>
    </row>
    <row r="325" spans="1:13" x14ac:dyDescent="0.25">
      <c r="A325" s="1">
        <v>46211.689678113427</v>
      </c>
      <c r="B325">
        <v>226.22499999999999</v>
      </c>
      <c r="C325">
        <v>226.28399999999999</v>
      </c>
      <c r="D325">
        <v>226.28399999999999</v>
      </c>
      <c r="E325">
        <v>226.30799999999999</v>
      </c>
      <c r="F325">
        <v>182.57</v>
      </c>
      <c r="G325">
        <v>195.11</v>
      </c>
      <c r="H325">
        <v>195.11</v>
      </c>
      <c r="I325">
        <v>207.19</v>
      </c>
      <c r="J325">
        <v>50.045999999999999</v>
      </c>
      <c r="K325">
        <v>50.045999999999999</v>
      </c>
      <c r="L325">
        <v>50.046999999999997</v>
      </c>
      <c r="M325" t="s">
        <v>18</v>
      </c>
    </row>
    <row r="326" spans="1:13" x14ac:dyDescent="0.25">
      <c r="A326" s="1">
        <v>46211.689689687497</v>
      </c>
      <c r="B326">
        <v>226.25899999999999</v>
      </c>
      <c r="C326">
        <v>226.31399999999999</v>
      </c>
      <c r="D326">
        <v>226.31399999999999</v>
      </c>
      <c r="E326">
        <v>226.352</v>
      </c>
      <c r="F326">
        <v>182.37</v>
      </c>
      <c r="G326">
        <v>190.16</v>
      </c>
      <c r="H326">
        <v>190.16</v>
      </c>
      <c r="I326">
        <v>199.61</v>
      </c>
      <c r="J326">
        <v>50.045000000000002</v>
      </c>
      <c r="K326">
        <v>50.045999999999999</v>
      </c>
      <c r="L326">
        <v>50.045999999999999</v>
      </c>
      <c r="M326" t="s">
        <v>18</v>
      </c>
    </row>
    <row r="327" spans="1:13" x14ac:dyDescent="0.25">
      <c r="A327" s="1">
        <v>46211.689701249998</v>
      </c>
      <c r="B327">
        <v>226.31899999999999</v>
      </c>
      <c r="C327">
        <v>226.35</v>
      </c>
      <c r="D327">
        <v>226.35</v>
      </c>
      <c r="E327">
        <v>226.36600000000001</v>
      </c>
      <c r="F327">
        <v>181.28</v>
      </c>
      <c r="G327">
        <v>187.84</v>
      </c>
      <c r="H327">
        <v>187.84</v>
      </c>
      <c r="I327">
        <v>199.43</v>
      </c>
      <c r="J327">
        <v>50.045000000000002</v>
      </c>
      <c r="K327">
        <v>50.045000000000002</v>
      </c>
      <c r="L327">
        <v>50.045999999999999</v>
      </c>
      <c r="M327" t="s">
        <v>18</v>
      </c>
    </row>
    <row r="328" spans="1:13" x14ac:dyDescent="0.25">
      <c r="A328" s="1">
        <v>46211.689712812498</v>
      </c>
      <c r="B328">
        <v>226.31100000000001</v>
      </c>
      <c r="C328">
        <v>226.34800000000001</v>
      </c>
      <c r="D328">
        <v>226.34800000000001</v>
      </c>
      <c r="E328">
        <v>226.369</v>
      </c>
      <c r="F328">
        <v>178.61</v>
      </c>
      <c r="G328">
        <v>187.52</v>
      </c>
      <c r="H328">
        <v>187.52</v>
      </c>
      <c r="I328">
        <v>193.84</v>
      </c>
      <c r="J328">
        <v>50.045000000000002</v>
      </c>
      <c r="K328">
        <v>50.045999999999999</v>
      </c>
      <c r="L328">
        <v>50.046999999999997</v>
      </c>
      <c r="M328" t="s">
        <v>18</v>
      </c>
    </row>
    <row r="329" spans="1:13" x14ac:dyDescent="0.25">
      <c r="A329" s="1">
        <v>46211.689724374999</v>
      </c>
      <c r="B329">
        <v>226.33099999999999</v>
      </c>
      <c r="C329">
        <v>226.33600000000001</v>
      </c>
      <c r="D329">
        <v>226.33600000000001</v>
      </c>
      <c r="E329">
        <v>226.34200000000001</v>
      </c>
      <c r="F329">
        <v>186.18</v>
      </c>
      <c r="G329">
        <v>189.54</v>
      </c>
      <c r="H329">
        <v>189.54</v>
      </c>
      <c r="I329">
        <v>191.6</v>
      </c>
      <c r="J329">
        <v>50.045999999999999</v>
      </c>
      <c r="K329">
        <v>50.048000000000002</v>
      </c>
      <c r="L329">
        <v>50.05</v>
      </c>
      <c r="M329" t="s">
        <v>18</v>
      </c>
    </row>
    <row r="330" spans="1:13" x14ac:dyDescent="0.25">
      <c r="A330" s="1">
        <v>46211.6897359375</v>
      </c>
      <c r="B330">
        <v>226.36199999999999</v>
      </c>
      <c r="C330">
        <v>226.386</v>
      </c>
      <c r="D330">
        <v>226.386</v>
      </c>
      <c r="E330">
        <v>226.417</v>
      </c>
      <c r="F330">
        <v>189.53</v>
      </c>
      <c r="G330">
        <v>194.29</v>
      </c>
      <c r="H330">
        <v>194.29</v>
      </c>
      <c r="I330">
        <v>199.18</v>
      </c>
      <c r="J330">
        <v>50.052</v>
      </c>
      <c r="K330">
        <v>50.054000000000002</v>
      </c>
      <c r="L330">
        <v>50.057000000000002</v>
      </c>
      <c r="M330" t="s">
        <v>18</v>
      </c>
    </row>
    <row r="331" spans="1:13" x14ac:dyDescent="0.25">
      <c r="A331" s="1">
        <v>46211.689747500001</v>
      </c>
      <c r="B331">
        <v>226.31399999999999</v>
      </c>
      <c r="C331">
        <v>226.33600000000001</v>
      </c>
      <c r="D331">
        <v>226.33600000000001</v>
      </c>
      <c r="E331">
        <v>226.35599999999999</v>
      </c>
      <c r="F331">
        <v>169.46</v>
      </c>
      <c r="G331">
        <v>179.74</v>
      </c>
      <c r="H331">
        <v>179.74</v>
      </c>
      <c r="I331">
        <v>191.99</v>
      </c>
      <c r="J331">
        <v>50.058999999999997</v>
      </c>
      <c r="K331">
        <v>50.058999999999997</v>
      </c>
      <c r="L331">
        <v>50.06</v>
      </c>
      <c r="M331" t="s">
        <v>18</v>
      </c>
    </row>
    <row r="332" spans="1:13" x14ac:dyDescent="0.25">
      <c r="A332" s="1">
        <v>46211.689759050925</v>
      </c>
      <c r="B332">
        <v>226.352</v>
      </c>
      <c r="C332">
        <v>226.39500000000001</v>
      </c>
      <c r="D332">
        <v>226.39500000000001</v>
      </c>
      <c r="E332">
        <v>226.44</v>
      </c>
      <c r="F332">
        <v>171.06</v>
      </c>
      <c r="G332">
        <v>177.74</v>
      </c>
      <c r="H332">
        <v>177.74</v>
      </c>
      <c r="I332">
        <v>190.18</v>
      </c>
      <c r="J332">
        <v>50.058999999999997</v>
      </c>
      <c r="K332">
        <v>50.06</v>
      </c>
      <c r="L332">
        <v>50.061999999999998</v>
      </c>
      <c r="M332" t="s">
        <v>18</v>
      </c>
    </row>
    <row r="333" spans="1:13" x14ac:dyDescent="0.25">
      <c r="A333" s="1">
        <v>46211.689770613426</v>
      </c>
      <c r="B333">
        <v>226.29300000000001</v>
      </c>
      <c r="C333">
        <v>226.393</v>
      </c>
      <c r="D333">
        <v>226.393</v>
      </c>
      <c r="E333">
        <v>226.43</v>
      </c>
      <c r="F333">
        <v>180.6</v>
      </c>
      <c r="G333">
        <v>187.77</v>
      </c>
      <c r="H333">
        <v>187.77</v>
      </c>
      <c r="I333">
        <v>196.75</v>
      </c>
      <c r="J333">
        <v>50.063000000000002</v>
      </c>
      <c r="K333">
        <v>50.064</v>
      </c>
      <c r="L333">
        <v>50.067</v>
      </c>
      <c r="M333" t="s">
        <v>18</v>
      </c>
    </row>
    <row r="334" spans="1:13" x14ac:dyDescent="0.25">
      <c r="A334" s="1">
        <v>46211.689782175927</v>
      </c>
      <c r="B334">
        <v>226.334</v>
      </c>
      <c r="C334">
        <v>226.36600000000001</v>
      </c>
      <c r="D334">
        <v>226.36600000000001</v>
      </c>
      <c r="E334">
        <v>226.40299999999999</v>
      </c>
      <c r="F334">
        <v>183.51</v>
      </c>
      <c r="G334">
        <v>192.46</v>
      </c>
      <c r="H334">
        <v>192.46</v>
      </c>
      <c r="I334">
        <v>201.09</v>
      </c>
      <c r="J334">
        <v>50.066000000000003</v>
      </c>
      <c r="K334">
        <v>50.067</v>
      </c>
      <c r="L334">
        <v>50.067999999999998</v>
      </c>
      <c r="M334" t="s">
        <v>18</v>
      </c>
    </row>
    <row r="335" spans="1:13" x14ac:dyDescent="0.25">
      <c r="A335" s="1">
        <v>46211.689793726851</v>
      </c>
      <c r="B335">
        <v>226.36199999999999</v>
      </c>
      <c r="C335">
        <v>226.40199999999999</v>
      </c>
      <c r="D335">
        <v>226.40199999999999</v>
      </c>
      <c r="E335">
        <v>226.43700000000001</v>
      </c>
      <c r="F335">
        <v>178.68</v>
      </c>
      <c r="G335">
        <v>189.56</v>
      </c>
      <c r="H335">
        <v>189.56</v>
      </c>
      <c r="I335">
        <v>201.34</v>
      </c>
      <c r="J335">
        <v>50.069000000000003</v>
      </c>
      <c r="K335">
        <v>50.07</v>
      </c>
      <c r="L335">
        <v>50.070999999999998</v>
      </c>
      <c r="M335" t="s">
        <v>18</v>
      </c>
    </row>
    <row r="336" spans="1:13" x14ac:dyDescent="0.25">
      <c r="A336" s="1">
        <v>46211.689805289352</v>
      </c>
      <c r="B336">
        <v>226.40899999999999</v>
      </c>
      <c r="C336">
        <v>226.43799999999999</v>
      </c>
      <c r="D336">
        <v>226.43799999999999</v>
      </c>
      <c r="E336">
        <v>226.494</v>
      </c>
      <c r="F336">
        <v>184.99</v>
      </c>
      <c r="G336">
        <v>196.75</v>
      </c>
      <c r="H336">
        <v>196.75</v>
      </c>
      <c r="I336">
        <v>207.31</v>
      </c>
      <c r="J336">
        <v>50.070999999999998</v>
      </c>
      <c r="K336">
        <v>50.073</v>
      </c>
      <c r="L336">
        <v>50.075000000000003</v>
      </c>
      <c r="M336" t="s">
        <v>18</v>
      </c>
    </row>
    <row r="337" spans="1:13" x14ac:dyDescent="0.25">
      <c r="A337" s="1">
        <v>46211.689816840277</v>
      </c>
      <c r="B337">
        <v>226.42599999999999</v>
      </c>
      <c r="C337">
        <v>226.45599999999999</v>
      </c>
      <c r="D337">
        <v>226.45599999999999</v>
      </c>
      <c r="E337">
        <v>226.499</v>
      </c>
      <c r="F337">
        <v>181.42</v>
      </c>
      <c r="G337">
        <v>202.14</v>
      </c>
      <c r="H337">
        <v>202.14</v>
      </c>
      <c r="I337">
        <v>221.13</v>
      </c>
      <c r="J337">
        <v>50.076000000000001</v>
      </c>
      <c r="K337">
        <v>50.076999999999998</v>
      </c>
      <c r="L337">
        <v>50.079000000000001</v>
      </c>
      <c r="M337" t="s">
        <v>18</v>
      </c>
    </row>
    <row r="338" spans="1:13" x14ac:dyDescent="0.25">
      <c r="A338" s="1">
        <v>46211.689828402777</v>
      </c>
      <c r="B338">
        <v>226.434</v>
      </c>
      <c r="C338">
        <v>226.45500000000001</v>
      </c>
      <c r="D338">
        <v>226.45500000000001</v>
      </c>
      <c r="E338">
        <v>226.47200000000001</v>
      </c>
      <c r="F338">
        <v>183.38</v>
      </c>
      <c r="G338">
        <v>191.53</v>
      </c>
      <c r="H338">
        <v>191.53</v>
      </c>
      <c r="I338">
        <v>204.5</v>
      </c>
      <c r="J338">
        <v>50.079000000000001</v>
      </c>
      <c r="K338">
        <v>50.081000000000003</v>
      </c>
      <c r="L338">
        <v>50.082999999999998</v>
      </c>
      <c r="M338" t="s">
        <v>18</v>
      </c>
    </row>
    <row r="339" spans="1:13" x14ac:dyDescent="0.25">
      <c r="A339" s="1">
        <v>46211.689839953702</v>
      </c>
      <c r="B339">
        <v>226.39699999999999</v>
      </c>
      <c r="C339">
        <v>226.46600000000001</v>
      </c>
      <c r="D339">
        <v>226.46600000000001</v>
      </c>
      <c r="E339">
        <v>226.52600000000001</v>
      </c>
      <c r="F339">
        <v>183.11</v>
      </c>
      <c r="G339">
        <v>193.55</v>
      </c>
      <c r="H339">
        <v>193.55</v>
      </c>
      <c r="I339">
        <v>200.6</v>
      </c>
      <c r="J339">
        <v>50.085000000000001</v>
      </c>
      <c r="K339">
        <v>50.088999999999999</v>
      </c>
      <c r="L339">
        <v>50.093000000000004</v>
      </c>
      <c r="M339" t="s">
        <v>18</v>
      </c>
    </row>
    <row r="340" spans="1:13" x14ac:dyDescent="0.25">
      <c r="A340" s="1">
        <v>46211.689851504627</v>
      </c>
      <c r="B340">
        <v>226.50200000000001</v>
      </c>
      <c r="C340">
        <v>226.55099999999999</v>
      </c>
      <c r="D340">
        <v>226.55099999999999</v>
      </c>
      <c r="E340">
        <v>226.577</v>
      </c>
      <c r="F340">
        <v>187.17</v>
      </c>
      <c r="G340">
        <v>193.31</v>
      </c>
      <c r="H340">
        <v>193.31</v>
      </c>
      <c r="I340">
        <v>200.04</v>
      </c>
      <c r="J340">
        <v>50.094000000000001</v>
      </c>
      <c r="K340">
        <v>50.097000000000001</v>
      </c>
      <c r="L340">
        <v>50.1</v>
      </c>
      <c r="M340" t="s">
        <v>18</v>
      </c>
    </row>
    <row r="341" spans="1:13" x14ac:dyDescent="0.25">
      <c r="A341" s="1">
        <v>46211.689863055559</v>
      </c>
      <c r="B341">
        <v>226.49199999999999</v>
      </c>
      <c r="C341">
        <v>226.541</v>
      </c>
      <c r="D341">
        <v>226.541</v>
      </c>
      <c r="E341">
        <v>226.572</v>
      </c>
      <c r="F341">
        <v>184.32</v>
      </c>
      <c r="G341">
        <v>195.57</v>
      </c>
      <c r="H341">
        <v>195.57</v>
      </c>
      <c r="I341">
        <v>208.38</v>
      </c>
      <c r="J341">
        <v>50.100999999999999</v>
      </c>
      <c r="K341">
        <v>50.103000000000002</v>
      </c>
      <c r="L341">
        <v>50.104999999999997</v>
      </c>
      <c r="M341" t="s">
        <v>18</v>
      </c>
    </row>
    <row r="342" spans="1:13" x14ac:dyDescent="0.25">
      <c r="A342" s="1">
        <v>46211.689874606483</v>
      </c>
      <c r="B342">
        <v>226.523</v>
      </c>
      <c r="C342">
        <v>226.548</v>
      </c>
      <c r="D342">
        <v>226.548</v>
      </c>
      <c r="E342">
        <v>226.56700000000001</v>
      </c>
      <c r="F342">
        <v>174.56</v>
      </c>
      <c r="G342">
        <v>203.9</v>
      </c>
      <c r="H342">
        <v>203.9</v>
      </c>
      <c r="I342">
        <v>223.24</v>
      </c>
      <c r="J342">
        <v>50.106000000000002</v>
      </c>
      <c r="K342">
        <v>50.107999999999997</v>
      </c>
      <c r="L342">
        <v>50.109000000000002</v>
      </c>
      <c r="M342" t="s">
        <v>18</v>
      </c>
    </row>
    <row r="343" spans="1:13" x14ac:dyDescent="0.25">
      <c r="A343" s="1">
        <v>46211.689886157408</v>
      </c>
      <c r="B343">
        <v>226.572</v>
      </c>
      <c r="C343">
        <v>226.589</v>
      </c>
      <c r="D343">
        <v>226.589</v>
      </c>
      <c r="E343">
        <v>226.614</v>
      </c>
      <c r="F343">
        <v>181.01</v>
      </c>
      <c r="G343">
        <v>204.6</v>
      </c>
      <c r="H343">
        <v>204.6</v>
      </c>
      <c r="I343">
        <v>223.74</v>
      </c>
      <c r="J343">
        <v>50.11</v>
      </c>
      <c r="K343">
        <v>50.112000000000002</v>
      </c>
      <c r="L343">
        <v>50.113</v>
      </c>
      <c r="M343" t="s">
        <v>18</v>
      </c>
    </row>
    <row r="344" spans="1:13" x14ac:dyDescent="0.25">
      <c r="A344" s="1">
        <v>46211.689897708333</v>
      </c>
      <c r="B344">
        <v>226.471</v>
      </c>
      <c r="C344">
        <v>226.53800000000001</v>
      </c>
      <c r="D344">
        <v>226.53800000000001</v>
      </c>
      <c r="E344">
        <v>226.583</v>
      </c>
      <c r="F344">
        <v>177.99</v>
      </c>
      <c r="G344">
        <v>192.28</v>
      </c>
      <c r="H344">
        <v>192.28</v>
      </c>
      <c r="I344">
        <v>210.27</v>
      </c>
      <c r="J344">
        <v>50.112000000000002</v>
      </c>
      <c r="K344">
        <v>50.113</v>
      </c>
      <c r="L344">
        <v>50.113</v>
      </c>
      <c r="M344" t="s">
        <v>18</v>
      </c>
    </row>
    <row r="345" spans="1:13" x14ac:dyDescent="0.25">
      <c r="A345" s="1">
        <v>46211.689909247689</v>
      </c>
      <c r="B345">
        <v>226.471</v>
      </c>
      <c r="C345">
        <v>226.50899999999999</v>
      </c>
      <c r="D345">
        <v>226.50899999999999</v>
      </c>
      <c r="E345">
        <v>226.55699999999999</v>
      </c>
      <c r="F345">
        <v>174.84</v>
      </c>
      <c r="G345">
        <v>195.26</v>
      </c>
      <c r="H345">
        <v>195.26</v>
      </c>
      <c r="I345">
        <v>213.87</v>
      </c>
      <c r="J345">
        <v>50.113</v>
      </c>
      <c r="K345">
        <v>50.113999999999997</v>
      </c>
      <c r="L345">
        <v>50.115000000000002</v>
      </c>
      <c r="M345" t="s">
        <v>18</v>
      </c>
    </row>
    <row r="346" spans="1:13" x14ac:dyDescent="0.25">
      <c r="A346" s="1">
        <v>46211.689920798613</v>
      </c>
      <c r="B346">
        <v>226.48599999999999</v>
      </c>
      <c r="C346">
        <v>226.547</v>
      </c>
      <c r="D346">
        <v>226.547</v>
      </c>
      <c r="E346">
        <v>226.578</v>
      </c>
      <c r="F346">
        <v>177.5</v>
      </c>
      <c r="G346">
        <v>194.78</v>
      </c>
      <c r="H346">
        <v>194.78</v>
      </c>
      <c r="I346">
        <v>214.68</v>
      </c>
      <c r="J346">
        <v>50.115000000000002</v>
      </c>
      <c r="K346">
        <v>50.116</v>
      </c>
      <c r="L346">
        <v>50.116</v>
      </c>
      <c r="M346" t="s">
        <v>18</v>
      </c>
    </row>
    <row r="347" spans="1:13" x14ac:dyDescent="0.25">
      <c r="A347" s="1">
        <v>46211.689932349538</v>
      </c>
      <c r="B347">
        <v>226.529</v>
      </c>
      <c r="C347">
        <v>226.55</v>
      </c>
      <c r="D347">
        <v>226.55</v>
      </c>
      <c r="E347">
        <v>226.571</v>
      </c>
      <c r="F347">
        <v>178.75</v>
      </c>
      <c r="G347">
        <v>196.87</v>
      </c>
      <c r="H347">
        <v>196.87</v>
      </c>
      <c r="I347">
        <v>216.4</v>
      </c>
      <c r="J347">
        <v>50.116999999999997</v>
      </c>
      <c r="K347">
        <v>50.116999999999997</v>
      </c>
      <c r="L347">
        <v>50.118000000000002</v>
      </c>
      <c r="M347" t="s">
        <v>18</v>
      </c>
    </row>
    <row r="348" spans="1:13" x14ac:dyDescent="0.25">
      <c r="A348" s="1">
        <v>46211.689943888887</v>
      </c>
      <c r="B348">
        <v>226.517</v>
      </c>
      <c r="C348">
        <v>226.54599999999999</v>
      </c>
      <c r="D348">
        <v>226.54599999999999</v>
      </c>
      <c r="E348">
        <v>226.578</v>
      </c>
      <c r="F348">
        <v>185.59</v>
      </c>
      <c r="G348">
        <v>192.66</v>
      </c>
      <c r="H348">
        <v>192.66</v>
      </c>
      <c r="I348">
        <v>204.74</v>
      </c>
      <c r="J348">
        <v>50.116999999999997</v>
      </c>
      <c r="K348">
        <v>50.116999999999997</v>
      </c>
      <c r="L348">
        <v>50.118000000000002</v>
      </c>
      <c r="M348" t="s">
        <v>18</v>
      </c>
    </row>
    <row r="349" spans="1:13" x14ac:dyDescent="0.25">
      <c r="A349" s="1">
        <v>46211.689955439811</v>
      </c>
      <c r="B349">
        <v>226.505</v>
      </c>
      <c r="C349">
        <v>226.53700000000001</v>
      </c>
      <c r="D349">
        <v>226.53700000000001</v>
      </c>
      <c r="E349">
        <v>226.553</v>
      </c>
      <c r="F349">
        <v>189.21</v>
      </c>
      <c r="G349">
        <v>196.02</v>
      </c>
      <c r="H349">
        <v>196.02</v>
      </c>
      <c r="I349">
        <v>201.89</v>
      </c>
      <c r="J349">
        <v>50.113999999999997</v>
      </c>
      <c r="K349">
        <v>50.116</v>
      </c>
      <c r="L349">
        <v>50.116999999999997</v>
      </c>
      <c r="M349" t="s">
        <v>18</v>
      </c>
    </row>
    <row r="350" spans="1:13" x14ac:dyDescent="0.25">
      <c r="A350" s="1">
        <v>46211.689966990743</v>
      </c>
      <c r="B350">
        <v>226.50399999999999</v>
      </c>
      <c r="C350">
        <v>226.50800000000001</v>
      </c>
      <c r="D350">
        <v>226.50800000000001</v>
      </c>
      <c r="E350">
        <v>226.51900000000001</v>
      </c>
      <c r="F350">
        <v>175.19</v>
      </c>
      <c r="G350">
        <v>189.3</v>
      </c>
      <c r="H350">
        <v>189.3</v>
      </c>
      <c r="I350">
        <v>217.93</v>
      </c>
      <c r="J350">
        <v>50.109000000000002</v>
      </c>
      <c r="K350">
        <v>50.110999999999997</v>
      </c>
      <c r="L350">
        <v>50.113</v>
      </c>
      <c r="M350" t="s">
        <v>18</v>
      </c>
    </row>
    <row r="351" spans="1:13" x14ac:dyDescent="0.25">
      <c r="A351" s="1">
        <v>46211.689978541668</v>
      </c>
      <c r="B351">
        <v>226.46299999999999</v>
      </c>
      <c r="C351">
        <v>226.506</v>
      </c>
      <c r="D351">
        <v>226.506</v>
      </c>
      <c r="E351">
        <v>226.529</v>
      </c>
      <c r="F351">
        <v>180.67</v>
      </c>
      <c r="G351">
        <v>194.33</v>
      </c>
      <c r="H351">
        <v>194.33</v>
      </c>
      <c r="I351">
        <v>223.13</v>
      </c>
      <c r="J351">
        <v>50.107999999999997</v>
      </c>
      <c r="K351">
        <v>50.107999999999997</v>
      </c>
      <c r="L351">
        <v>50.109000000000002</v>
      </c>
      <c r="M351" t="s">
        <v>18</v>
      </c>
    </row>
    <row r="352" spans="1:13" x14ac:dyDescent="0.25">
      <c r="A352" s="1">
        <v>46211.689990081017</v>
      </c>
      <c r="B352">
        <v>226.423</v>
      </c>
      <c r="C352">
        <v>226.47300000000001</v>
      </c>
      <c r="D352">
        <v>226.47300000000001</v>
      </c>
      <c r="E352">
        <v>226.501</v>
      </c>
      <c r="F352">
        <v>188.49</v>
      </c>
      <c r="G352">
        <v>200</v>
      </c>
      <c r="H352">
        <v>200</v>
      </c>
      <c r="I352">
        <v>207.13</v>
      </c>
      <c r="J352">
        <v>50.106999999999999</v>
      </c>
      <c r="K352">
        <v>50.107999999999997</v>
      </c>
      <c r="L352">
        <v>50.109000000000002</v>
      </c>
      <c r="M352" t="s">
        <v>18</v>
      </c>
    </row>
    <row r="353" spans="1:13" x14ac:dyDescent="0.25">
      <c r="A353" s="1">
        <v>46211.690001631941</v>
      </c>
      <c r="B353">
        <v>226.45599999999999</v>
      </c>
      <c r="C353">
        <v>226.5</v>
      </c>
      <c r="D353">
        <v>226.5</v>
      </c>
      <c r="E353">
        <v>226.565</v>
      </c>
      <c r="F353">
        <v>187.04</v>
      </c>
      <c r="G353">
        <v>201.13</v>
      </c>
      <c r="H353">
        <v>201.13</v>
      </c>
      <c r="I353">
        <v>211.49</v>
      </c>
      <c r="J353">
        <v>50.106999999999999</v>
      </c>
      <c r="K353">
        <v>50.106999999999999</v>
      </c>
      <c r="L353">
        <v>50.106999999999999</v>
      </c>
      <c r="M353" t="s">
        <v>18</v>
      </c>
    </row>
    <row r="354" spans="1:13" x14ac:dyDescent="0.25">
      <c r="A354" s="1">
        <v>46211.690013182873</v>
      </c>
      <c r="B354">
        <v>226.50899999999999</v>
      </c>
      <c r="C354">
        <v>226.55199999999999</v>
      </c>
      <c r="D354">
        <v>226.55199999999999</v>
      </c>
      <c r="E354">
        <v>226.57300000000001</v>
      </c>
      <c r="F354">
        <v>179.09</v>
      </c>
      <c r="G354">
        <v>193.28</v>
      </c>
      <c r="H354">
        <v>193.28</v>
      </c>
      <c r="I354">
        <v>208.68</v>
      </c>
      <c r="J354">
        <v>50.104999999999997</v>
      </c>
      <c r="K354">
        <v>50.104999999999997</v>
      </c>
      <c r="L354">
        <v>50.106000000000002</v>
      </c>
      <c r="M354" t="s">
        <v>18</v>
      </c>
    </row>
    <row r="355" spans="1:13" x14ac:dyDescent="0.25">
      <c r="A355" s="1">
        <v>46211.690024733798</v>
      </c>
      <c r="B355">
        <v>226.46</v>
      </c>
      <c r="C355">
        <v>226.541</v>
      </c>
      <c r="D355">
        <v>226.541</v>
      </c>
      <c r="E355">
        <v>226.59299999999999</v>
      </c>
      <c r="F355">
        <v>178.33</v>
      </c>
      <c r="G355">
        <v>186.92</v>
      </c>
      <c r="H355">
        <v>186.92</v>
      </c>
      <c r="I355">
        <v>193.52</v>
      </c>
      <c r="J355">
        <v>50.106000000000002</v>
      </c>
      <c r="K355">
        <v>50.106000000000002</v>
      </c>
      <c r="L355">
        <v>50.106999999999999</v>
      </c>
      <c r="M355" t="s">
        <v>18</v>
      </c>
    </row>
    <row r="356" spans="1:13" x14ac:dyDescent="0.25">
      <c r="A356" s="1">
        <v>46211.690036284723</v>
      </c>
      <c r="B356">
        <v>226.44300000000001</v>
      </c>
      <c r="C356">
        <v>226.48400000000001</v>
      </c>
      <c r="D356">
        <v>226.48400000000001</v>
      </c>
      <c r="E356">
        <v>226.524</v>
      </c>
      <c r="F356">
        <v>181.89</v>
      </c>
      <c r="G356">
        <v>191.91</v>
      </c>
      <c r="H356">
        <v>191.91</v>
      </c>
      <c r="I356">
        <v>196.81</v>
      </c>
      <c r="J356">
        <v>50.106000000000002</v>
      </c>
      <c r="K356">
        <v>50.106000000000002</v>
      </c>
      <c r="L356">
        <v>50.106000000000002</v>
      </c>
      <c r="M356" t="s">
        <v>18</v>
      </c>
    </row>
    <row r="357" spans="1:13" x14ac:dyDescent="0.25">
      <c r="A357" s="1">
        <v>46211.690047835647</v>
      </c>
      <c r="B357">
        <v>226.566</v>
      </c>
      <c r="C357">
        <v>226.59800000000001</v>
      </c>
      <c r="D357">
        <v>226.59800000000001</v>
      </c>
      <c r="E357">
        <v>226.642</v>
      </c>
      <c r="F357">
        <v>177.08</v>
      </c>
      <c r="G357">
        <v>185.44</v>
      </c>
      <c r="H357">
        <v>185.44</v>
      </c>
      <c r="I357">
        <v>195.74</v>
      </c>
      <c r="J357">
        <v>50.106000000000002</v>
      </c>
      <c r="K357">
        <v>50.106000000000002</v>
      </c>
      <c r="L357">
        <v>50.106999999999999</v>
      </c>
      <c r="M357" t="s">
        <v>18</v>
      </c>
    </row>
    <row r="358" spans="1:13" x14ac:dyDescent="0.25">
      <c r="A358" s="1">
        <v>46211.690059386572</v>
      </c>
      <c r="B358">
        <v>226.45699999999999</v>
      </c>
      <c r="C358">
        <v>226.512</v>
      </c>
      <c r="D358">
        <v>226.512</v>
      </c>
      <c r="E358">
        <v>226.57900000000001</v>
      </c>
      <c r="F358">
        <v>174.41</v>
      </c>
      <c r="G358">
        <v>191.13</v>
      </c>
      <c r="H358">
        <v>191.13</v>
      </c>
      <c r="I358">
        <v>210.79</v>
      </c>
      <c r="J358">
        <v>50.103999999999999</v>
      </c>
      <c r="K358">
        <v>50.104999999999997</v>
      </c>
      <c r="L358">
        <v>50.104999999999997</v>
      </c>
      <c r="M358" t="s">
        <v>18</v>
      </c>
    </row>
    <row r="359" spans="1:13" x14ac:dyDescent="0.25">
      <c r="A359" s="1">
        <v>46211.690070937497</v>
      </c>
      <c r="B359">
        <v>226.38900000000001</v>
      </c>
      <c r="C359">
        <v>226.43600000000001</v>
      </c>
      <c r="D359">
        <v>226.43600000000001</v>
      </c>
      <c r="E359">
        <v>226.51599999999999</v>
      </c>
      <c r="F359">
        <v>169.68</v>
      </c>
      <c r="G359">
        <v>182.3</v>
      </c>
      <c r="H359">
        <v>182.3</v>
      </c>
      <c r="I359">
        <v>199.06</v>
      </c>
      <c r="J359">
        <v>50.098999999999997</v>
      </c>
      <c r="K359">
        <v>50.100999999999999</v>
      </c>
      <c r="L359">
        <v>50.103999999999999</v>
      </c>
      <c r="M359" t="s">
        <v>18</v>
      </c>
    </row>
    <row r="360" spans="1:13" x14ac:dyDescent="0.25">
      <c r="A360" s="1">
        <v>46211.690082488429</v>
      </c>
      <c r="B360">
        <v>226.072</v>
      </c>
      <c r="C360">
        <v>226.249</v>
      </c>
      <c r="D360">
        <v>226.249</v>
      </c>
      <c r="E360">
        <v>226.446</v>
      </c>
      <c r="F360">
        <v>171.06</v>
      </c>
      <c r="G360">
        <v>180.35</v>
      </c>
      <c r="H360">
        <v>180.35</v>
      </c>
      <c r="I360">
        <v>196.06</v>
      </c>
      <c r="J360">
        <v>50.09</v>
      </c>
      <c r="K360">
        <v>50.094000000000001</v>
      </c>
      <c r="L360">
        <v>50.097999999999999</v>
      </c>
      <c r="M360" t="s">
        <v>18</v>
      </c>
    </row>
    <row r="361" spans="1:13" x14ac:dyDescent="0.25">
      <c r="A361" s="1">
        <v>46211.690094039353</v>
      </c>
      <c r="B361">
        <v>226.15100000000001</v>
      </c>
      <c r="C361">
        <v>226.18199999999999</v>
      </c>
      <c r="D361">
        <v>226.18199999999999</v>
      </c>
      <c r="E361">
        <v>226.21799999999999</v>
      </c>
      <c r="F361">
        <v>186.12</v>
      </c>
      <c r="G361">
        <v>196.87</v>
      </c>
      <c r="H361">
        <v>196.87</v>
      </c>
      <c r="I361">
        <v>205.7</v>
      </c>
      <c r="J361">
        <v>50.085000000000001</v>
      </c>
      <c r="K361">
        <v>50.085999999999999</v>
      </c>
      <c r="L361">
        <v>50.088000000000001</v>
      </c>
      <c r="M361" t="s">
        <v>18</v>
      </c>
    </row>
    <row r="362" spans="1:13" x14ac:dyDescent="0.25">
      <c r="A362" s="1">
        <v>46211.690105590278</v>
      </c>
      <c r="B362">
        <v>226.131</v>
      </c>
      <c r="C362">
        <v>226.19300000000001</v>
      </c>
      <c r="D362">
        <v>226.19300000000001</v>
      </c>
      <c r="E362">
        <v>226.27600000000001</v>
      </c>
      <c r="F362">
        <v>197.06</v>
      </c>
      <c r="G362">
        <v>203.43</v>
      </c>
      <c r="H362">
        <v>203.43</v>
      </c>
      <c r="I362">
        <v>213.06</v>
      </c>
      <c r="J362">
        <v>50.085000000000001</v>
      </c>
      <c r="K362">
        <v>50.085999999999999</v>
      </c>
      <c r="L362">
        <v>50.087000000000003</v>
      </c>
      <c r="M362" t="s">
        <v>18</v>
      </c>
    </row>
    <row r="363" spans="1:13" x14ac:dyDescent="0.25">
      <c r="A363" s="1">
        <v>46211.690117152779</v>
      </c>
      <c r="B363">
        <v>226.06299999999999</v>
      </c>
      <c r="C363">
        <v>226.23699999999999</v>
      </c>
      <c r="D363">
        <v>226.23699999999999</v>
      </c>
      <c r="E363">
        <v>226.37</v>
      </c>
      <c r="F363">
        <v>199.98</v>
      </c>
      <c r="G363">
        <v>208.98</v>
      </c>
      <c r="H363">
        <v>208.98</v>
      </c>
      <c r="I363">
        <v>225.06</v>
      </c>
      <c r="J363">
        <v>50.085999999999999</v>
      </c>
      <c r="K363">
        <v>50.087000000000003</v>
      </c>
      <c r="L363">
        <v>50.088000000000001</v>
      </c>
      <c r="M363" t="s">
        <v>18</v>
      </c>
    </row>
    <row r="364" spans="1:13" x14ac:dyDescent="0.25">
      <c r="A364" s="1">
        <v>46211.690128703704</v>
      </c>
      <c r="B364">
        <v>226.024</v>
      </c>
      <c r="C364">
        <v>226.114</v>
      </c>
      <c r="D364">
        <v>226.114</v>
      </c>
      <c r="E364">
        <v>226.226</v>
      </c>
      <c r="F364">
        <v>194.03</v>
      </c>
      <c r="G364">
        <v>196.79</v>
      </c>
      <c r="H364">
        <v>196.79</v>
      </c>
      <c r="I364">
        <v>201.82</v>
      </c>
      <c r="J364">
        <v>50.084000000000003</v>
      </c>
      <c r="K364">
        <v>50.085000000000001</v>
      </c>
      <c r="L364">
        <v>50.085999999999999</v>
      </c>
      <c r="M364" t="s">
        <v>18</v>
      </c>
    </row>
    <row r="365" spans="1:13" x14ac:dyDescent="0.25">
      <c r="A365" s="1">
        <v>46211.690140254628</v>
      </c>
      <c r="B365">
        <v>226.17500000000001</v>
      </c>
      <c r="C365">
        <v>226.19</v>
      </c>
      <c r="D365">
        <v>226.19</v>
      </c>
      <c r="E365">
        <v>226.20099999999999</v>
      </c>
      <c r="F365">
        <v>190.44</v>
      </c>
      <c r="G365">
        <v>197.22</v>
      </c>
      <c r="H365">
        <v>197.22</v>
      </c>
      <c r="I365">
        <v>203.89</v>
      </c>
      <c r="J365">
        <v>50.08</v>
      </c>
      <c r="K365">
        <v>50.081000000000003</v>
      </c>
      <c r="L365">
        <v>50.082999999999998</v>
      </c>
      <c r="M365" t="s">
        <v>18</v>
      </c>
    </row>
    <row r="366" spans="1:13" x14ac:dyDescent="0.25">
      <c r="A366" s="1">
        <v>46211.690151817129</v>
      </c>
      <c r="B366">
        <v>225.94499999999999</v>
      </c>
      <c r="C366">
        <v>226.036</v>
      </c>
      <c r="D366">
        <v>226.036</v>
      </c>
      <c r="E366">
        <v>226.173</v>
      </c>
      <c r="F366">
        <v>182.23</v>
      </c>
      <c r="G366">
        <v>190.39</v>
      </c>
      <c r="H366">
        <v>190.39</v>
      </c>
      <c r="I366">
        <v>195.81</v>
      </c>
      <c r="J366">
        <v>50.08</v>
      </c>
      <c r="K366">
        <v>50.08</v>
      </c>
      <c r="L366">
        <v>50.08</v>
      </c>
      <c r="M366" t="s">
        <v>18</v>
      </c>
    </row>
    <row r="367" spans="1:13" x14ac:dyDescent="0.25">
      <c r="A367" s="1">
        <v>46211.690163368054</v>
      </c>
      <c r="B367">
        <v>225.98400000000001</v>
      </c>
      <c r="C367">
        <v>226.14699999999999</v>
      </c>
      <c r="D367">
        <v>226.14699999999999</v>
      </c>
      <c r="E367">
        <v>226.3</v>
      </c>
      <c r="F367">
        <v>177.15</v>
      </c>
      <c r="G367">
        <v>181.8</v>
      </c>
      <c r="H367">
        <v>181.8</v>
      </c>
      <c r="I367">
        <v>186.51</v>
      </c>
      <c r="J367">
        <v>50.079000000000001</v>
      </c>
      <c r="K367">
        <v>50.08</v>
      </c>
      <c r="L367">
        <v>50.081000000000003</v>
      </c>
      <c r="M367" t="s">
        <v>18</v>
      </c>
    </row>
    <row r="368" spans="1:13" x14ac:dyDescent="0.25">
      <c r="A368" s="1">
        <v>46211.690174918978</v>
      </c>
      <c r="B368">
        <v>225.98400000000001</v>
      </c>
      <c r="C368">
        <v>226.09899999999999</v>
      </c>
      <c r="D368">
        <v>226.09899999999999</v>
      </c>
      <c r="E368">
        <v>226.19499999999999</v>
      </c>
      <c r="F368">
        <v>175.82</v>
      </c>
      <c r="G368">
        <v>186.9</v>
      </c>
      <c r="H368">
        <v>186.9</v>
      </c>
      <c r="I368">
        <v>192.31</v>
      </c>
      <c r="J368">
        <v>50.078000000000003</v>
      </c>
      <c r="K368">
        <v>50.078000000000003</v>
      </c>
      <c r="L368">
        <v>50.078000000000003</v>
      </c>
      <c r="M368" t="s">
        <v>18</v>
      </c>
    </row>
    <row r="369" spans="1:13" x14ac:dyDescent="0.25">
      <c r="A369" s="1">
        <v>46211.690186481479</v>
      </c>
      <c r="B369">
        <v>226.07599999999999</v>
      </c>
      <c r="C369">
        <v>226.16300000000001</v>
      </c>
      <c r="D369">
        <v>226.16300000000001</v>
      </c>
      <c r="E369">
        <v>226.26</v>
      </c>
      <c r="F369">
        <v>178.05</v>
      </c>
      <c r="G369">
        <v>182.8</v>
      </c>
      <c r="H369">
        <v>182.8</v>
      </c>
      <c r="I369">
        <v>193.46</v>
      </c>
      <c r="J369">
        <v>50.076999999999998</v>
      </c>
      <c r="K369">
        <v>50.079000000000001</v>
      </c>
      <c r="L369">
        <v>50.08</v>
      </c>
      <c r="M369" t="s">
        <v>18</v>
      </c>
    </row>
    <row r="370" spans="1:13" x14ac:dyDescent="0.25">
      <c r="A370" s="1">
        <v>46211.690198032411</v>
      </c>
      <c r="B370">
        <v>226.20599999999999</v>
      </c>
      <c r="C370">
        <v>226.31700000000001</v>
      </c>
      <c r="D370">
        <v>226.31700000000001</v>
      </c>
      <c r="E370">
        <v>226.37899999999999</v>
      </c>
      <c r="F370">
        <v>182.1</v>
      </c>
      <c r="G370">
        <v>184.37</v>
      </c>
      <c r="H370">
        <v>184.37</v>
      </c>
      <c r="I370">
        <v>186.12</v>
      </c>
      <c r="J370">
        <v>50.078000000000003</v>
      </c>
      <c r="K370">
        <v>50.078000000000003</v>
      </c>
      <c r="L370">
        <v>50.08</v>
      </c>
      <c r="M370" t="s">
        <v>18</v>
      </c>
    </row>
    <row r="371" spans="1:13" x14ac:dyDescent="0.25">
      <c r="A371" s="1">
        <v>46211.690209594904</v>
      </c>
      <c r="B371">
        <v>226.25800000000001</v>
      </c>
      <c r="C371">
        <v>226.34800000000001</v>
      </c>
      <c r="D371">
        <v>226.34800000000001</v>
      </c>
      <c r="E371">
        <v>226.405</v>
      </c>
      <c r="F371">
        <v>189.79</v>
      </c>
      <c r="G371">
        <v>191.86</v>
      </c>
      <c r="H371">
        <v>191.86</v>
      </c>
      <c r="I371">
        <v>193.59</v>
      </c>
      <c r="J371">
        <v>50.076999999999998</v>
      </c>
      <c r="K371">
        <v>50.076999999999998</v>
      </c>
      <c r="L371">
        <v>50.078000000000003</v>
      </c>
      <c r="M371" t="s">
        <v>18</v>
      </c>
    </row>
    <row r="372" spans="1:13" x14ac:dyDescent="0.25">
      <c r="A372" s="1">
        <v>46211.690221145836</v>
      </c>
      <c r="B372">
        <v>226.30799999999999</v>
      </c>
      <c r="C372">
        <v>226.41</v>
      </c>
      <c r="D372">
        <v>226.41</v>
      </c>
      <c r="E372">
        <v>226.482</v>
      </c>
      <c r="F372">
        <v>188.62</v>
      </c>
      <c r="G372">
        <v>193.63</v>
      </c>
      <c r="H372">
        <v>193.63</v>
      </c>
      <c r="I372">
        <v>196.37</v>
      </c>
      <c r="J372">
        <v>50.076999999999998</v>
      </c>
      <c r="K372">
        <v>50.078000000000003</v>
      </c>
      <c r="L372">
        <v>50.08</v>
      </c>
      <c r="M372" t="s">
        <v>18</v>
      </c>
    </row>
    <row r="373" spans="1:13" x14ac:dyDescent="0.25">
      <c r="A373" s="1">
        <v>46211.69023270833</v>
      </c>
      <c r="B373">
        <v>226.351</v>
      </c>
      <c r="C373">
        <v>226.4</v>
      </c>
      <c r="D373">
        <v>226.4</v>
      </c>
      <c r="E373">
        <v>226.476</v>
      </c>
      <c r="F373">
        <v>187.57</v>
      </c>
      <c r="G373">
        <v>191.42</v>
      </c>
      <c r="H373">
        <v>191.42</v>
      </c>
      <c r="I373">
        <v>195.43</v>
      </c>
      <c r="J373">
        <v>50.079000000000001</v>
      </c>
      <c r="K373">
        <v>50.081000000000003</v>
      </c>
      <c r="L373">
        <v>50.082999999999998</v>
      </c>
      <c r="M373" t="s">
        <v>18</v>
      </c>
    </row>
    <row r="374" spans="1:13" x14ac:dyDescent="0.25">
      <c r="A374" s="1">
        <v>46211.690244259262</v>
      </c>
      <c r="B374">
        <v>226.28100000000001</v>
      </c>
      <c r="C374">
        <v>226.435</v>
      </c>
      <c r="D374">
        <v>226.435</v>
      </c>
      <c r="E374">
        <v>226.52799999999999</v>
      </c>
      <c r="F374">
        <v>185.32</v>
      </c>
      <c r="G374">
        <v>191.95</v>
      </c>
      <c r="H374">
        <v>191.95</v>
      </c>
      <c r="I374">
        <v>197</v>
      </c>
      <c r="J374">
        <v>50.085000000000001</v>
      </c>
      <c r="K374">
        <v>50.085999999999999</v>
      </c>
      <c r="L374">
        <v>50.087000000000003</v>
      </c>
      <c r="M374" t="s">
        <v>18</v>
      </c>
    </row>
    <row r="375" spans="1:13" x14ac:dyDescent="0.25">
      <c r="A375" s="1">
        <v>46211.690255810186</v>
      </c>
      <c r="B375">
        <v>226.21</v>
      </c>
      <c r="C375">
        <v>226.27</v>
      </c>
      <c r="D375">
        <v>226.27</v>
      </c>
      <c r="E375">
        <v>226.346</v>
      </c>
      <c r="F375">
        <v>186.71</v>
      </c>
      <c r="G375">
        <v>192.63</v>
      </c>
      <c r="H375">
        <v>192.63</v>
      </c>
      <c r="I375">
        <v>199.61</v>
      </c>
      <c r="J375">
        <v>50.082000000000001</v>
      </c>
      <c r="K375">
        <v>50.084000000000003</v>
      </c>
      <c r="L375">
        <v>50.085000000000001</v>
      </c>
      <c r="M375" t="s">
        <v>18</v>
      </c>
    </row>
    <row r="376" spans="1:13" x14ac:dyDescent="0.25">
      <c r="A376" s="1">
        <v>46211.690267372687</v>
      </c>
      <c r="B376">
        <v>226.166</v>
      </c>
      <c r="C376">
        <v>226.24799999999999</v>
      </c>
      <c r="D376">
        <v>226.24799999999999</v>
      </c>
      <c r="E376">
        <v>226.304</v>
      </c>
      <c r="F376">
        <v>183.71</v>
      </c>
      <c r="G376">
        <v>192.64</v>
      </c>
      <c r="H376">
        <v>192.64</v>
      </c>
      <c r="I376">
        <v>198.25</v>
      </c>
      <c r="J376">
        <v>50.082000000000001</v>
      </c>
      <c r="K376">
        <v>50.082000000000001</v>
      </c>
      <c r="L376">
        <v>50.082999999999998</v>
      </c>
      <c r="M376" t="s">
        <v>18</v>
      </c>
    </row>
    <row r="377" spans="1:13" x14ac:dyDescent="0.25">
      <c r="A377" s="1">
        <v>46211.690277766204</v>
      </c>
      <c r="B377">
        <v>226.143</v>
      </c>
      <c r="C377">
        <v>226.21600000000001</v>
      </c>
      <c r="D377">
        <v>226.21600000000001</v>
      </c>
      <c r="E377">
        <v>226.37</v>
      </c>
      <c r="F377">
        <v>183.38</v>
      </c>
      <c r="G377">
        <v>189.95</v>
      </c>
      <c r="H377">
        <v>189.95</v>
      </c>
      <c r="I377">
        <v>195.3</v>
      </c>
      <c r="J377">
        <v>50.08</v>
      </c>
      <c r="K377">
        <v>50.082000000000001</v>
      </c>
      <c r="L377">
        <v>50.084000000000003</v>
      </c>
      <c r="M377" t="s">
        <v>18</v>
      </c>
    </row>
    <row r="378" spans="1:13" x14ac:dyDescent="0.25">
      <c r="A378" s="1">
        <v>46211.690291631945</v>
      </c>
      <c r="B378">
        <v>226.101</v>
      </c>
      <c r="C378">
        <v>226.137</v>
      </c>
      <c r="D378">
        <v>226.137</v>
      </c>
      <c r="E378">
        <v>226.16</v>
      </c>
      <c r="F378">
        <v>180.74</v>
      </c>
      <c r="G378">
        <v>189.57</v>
      </c>
      <c r="H378">
        <v>189.57</v>
      </c>
      <c r="I378">
        <v>202.31</v>
      </c>
      <c r="J378">
        <v>50.075000000000003</v>
      </c>
      <c r="K378">
        <v>50.078000000000003</v>
      </c>
      <c r="L378">
        <v>50.08</v>
      </c>
      <c r="M378" t="s">
        <v>18</v>
      </c>
    </row>
    <row r="379" spans="1:13" x14ac:dyDescent="0.25">
      <c r="A379" s="1">
        <v>46211.690303194446</v>
      </c>
      <c r="B379">
        <v>226.06399999999999</v>
      </c>
      <c r="C379">
        <v>226.15</v>
      </c>
      <c r="D379">
        <v>226.15</v>
      </c>
      <c r="E379">
        <v>226.31200000000001</v>
      </c>
      <c r="F379">
        <v>182.1</v>
      </c>
      <c r="G379">
        <v>191.27</v>
      </c>
      <c r="H379">
        <v>191.27</v>
      </c>
      <c r="I379">
        <v>210.03</v>
      </c>
      <c r="J379">
        <v>50.072000000000003</v>
      </c>
      <c r="K379">
        <v>50.073</v>
      </c>
      <c r="L379">
        <v>50.075000000000003</v>
      </c>
      <c r="M379" t="s">
        <v>18</v>
      </c>
    </row>
    <row r="380" spans="1:13" x14ac:dyDescent="0.25">
      <c r="A380" s="1">
        <v>46211.690314756946</v>
      </c>
      <c r="B380">
        <v>226.13300000000001</v>
      </c>
      <c r="C380">
        <v>226.23099999999999</v>
      </c>
      <c r="D380">
        <v>226.23099999999999</v>
      </c>
      <c r="E380">
        <v>226.30099999999999</v>
      </c>
      <c r="F380">
        <v>184.72</v>
      </c>
      <c r="G380">
        <v>190.71</v>
      </c>
      <c r="H380">
        <v>190.71</v>
      </c>
      <c r="I380">
        <v>198.12</v>
      </c>
      <c r="J380">
        <v>50.069000000000003</v>
      </c>
      <c r="K380">
        <v>50.07</v>
      </c>
      <c r="L380">
        <v>50.070999999999998</v>
      </c>
      <c r="M380" t="s">
        <v>18</v>
      </c>
    </row>
    <row r="381" spans="1:13" x14ac:dyDescent="0.25">
      <c r="A381" s="1">
        <v>46211.690326307871</v>
      </c>
      <c r="B381">
        <v>226.04400000000001</v>
      </c>
      <c r="C381">
        <v>226.06700000000001</v>
      </c>
      <c r="D381">
        <v>226.06700000000001</v>
      </c>
      <c r="E381">
        <v>226.124</v>
      </c>
      <c r="F381">
        <v>177.15</v>
      </c>
      <c r="G381">
        <v>181.15</v>
      </c>
      <c r="H381">
        <v>181.15</v>
      </c>
      <c r="I381">
        <v>185.45</v>
      </c>
      <c r="J381">
        <v>50.067</v>
      </c>
      <c r="K381">
        <v>50.069000000000003</v>
      </c>
      <c r="L381">
        <v>50.07</v>
      </c>
      <c r="M381" t="s">
        <v>18</v>
      </c>
    </row>
    <row r="382" spans="1:13" x14ac:dyDescent="0.25">
      <c r="A382" s="1">
        <v>46211.690337870372</v>
      </c>
      <c r="B382">
        <v>226.04499999999999</v>
      </c>
      <c r="C382">
        <v>226.20400000000001</v>
      </c>
      <c r="D382">
        <v>226.20400000000001</v>
      </c>
      <c r="E382">
        <v>226.27</v>
      </c>
      <c r="F382">
        <v>185.19</v>
      </c>
      <c r="G382">
        <v>187.45</v>
      </c>
      <c r="H382">
        <v>187.45</v>
      </c>
      <c r="I382">
        <v>191.86</v>
      </c>
      <c r="J382">
        <v>50.069000000000003</v>
      </c>
      <c r="K382">
        <v>50.07</v>
      </c>
      <c r="L382">
        <v>50.07</v>
      </c>
      <c r="M382" t="s">
        <v>18</v>
      </c>
    </row>
    <row r="383" spans="1:13" x14ac:dyDescent="0.25">
      <c r="A383" s="1">
        <v>46211.690349421297</v>
      </c>
      <c r="B383">
        <v>225.976</v>
      </c>
      <c r="C383">
        <v>226.07300000000001</v>
      </c>
      <c r="D383">
        <v>226.07300000000001</v>
      </c>
      <c r="E383">
        <v>226.19300000000001</v>
      </c>
      <c r="F383">
        <v>183.45</v>
      </c>
      <c r="G383">
        <v>188.17</v>
      </c>
      <c r="H383">
        <v>188.17</v>
      </c>
      <c r="I383">
        <v>198.31</v>
      </c>
      <c r="J383">
        <v>50.063000000000002</v>
      </c>
      <c r="K383">
        <v>50.066000000000003</v>
      </c>
      <c r="L383">
        <v>50.067999999999998</v>
      </c>
      <c r="M383" t="s">
        <v>18</v>
      </c>
    </row>
    <row r="384" spans="1:13" x14ac:dyDescent="0.25">
      <c r="A384" s="1">
        <v>46211.690360983797</v>
      </c>
      <c r="B384">
        <v>226.02</v>
      </c>
      <c r="C384">
        <v>226.06299999999999</v>
      </c>
      <c r="D384">
        <v>226.06299999999999</v>
      </c>
      <c r="E384">
        <v>226.119</v>
      </c>
      <c r="F384">
        <v>178.95</v>
      </c>
      <c r="G384">
        <v>183.67</v>
      </c>
      <c r="H384">
        <v>183.67</v>
      </c>
      <c r="I384">
        <v>191.8</v>
      </c>
      <c r="J384">
        <v>50.063000000000002</v>
      </c>
      <c r="K384">
        <v>50.063000000000002</v>
      </c>
      <c r="L384">
        <v>50.064</v>
      </c>
      <c r="M384" t="s">
        <v>18</v>
      </c>
    </row>
    <row r="385" spans="1:13" x14ac:dyDescent="0.25">
      <c r="A385" s="1">
        <v>46211.690372546298</v>
      </c>
      <c r="B385">
        <v>225.59700000000001</v>
      </c>
      <c r="C385">
        <v>225.80199999999999</v>
      </c>
      <c r="D385">
        <v>225.80199999999999</v>
      </c>
      <c r="E385">
        <v>226.089</v>
      </c>
      <c r="F385">
        <v>176.59</v>
      </c>
      <c r="G385">
        <v>185.28</v>
      </c>
      <c r="H385">
        <v>185.28</v>
      </c>
      <c r="I385">
        <v>191.28</v>
      </c>
      <c r="J385">
        <v>50.061999999999998</v>
      </c>
      <c r="K385">
        <v>50.064</v>
      </c>
      <c r="L385">
        <v>50.066000000000003</v>
      </c>
      <c r="M385" t="s">
        <v>18</v>
      </c>
    </row>
    <row r="386" spans="1:13" x14ac:dyDescent="0.25">
      <c r="A386" s="1">
        <v>46211.690384108799</v>
      </c>
      <c r="B386">
        <v>225.69900000000001</v>
      </c>
      <c r="C386">
        <v>226.02699999999999</v>
      </c>
      <c r="D386">
        <v>226.02699999999999</v>
      </c>
      <c r="E386">
        <v>226.28700000000001</v>
      </c>
      <c r="F386">
        <v>184.12</v>
      </c>
      <c r="G386">
        <v>189.83</v>
      </c>
      <c r="H386">
        <v>189.83</v>
      </c>
      <c r="I386">
        <v>195.62</v>
      </c>
      <c r="J386">
        <v>50.067</v>
      </c>
      <c r="K386">
        <v>50.067999999999998</v>
      </c>
      <c r="L386">
        <v>50.069000000000003</v>
      </c>
      <c r="M386" t="s">
        <v>18</v>
      </c>
    </row>
    <row r="387" spans="1:13" x14ac:dyDescent="0.25">
      <c r="A387" s="1">
        <v>46211.690395659723</v>
      </c>
      <c r="B387">
        <v>226.27699999999999</v>
      </c>
      <c r="C387">
        <v>226.30699999999999</v>
      </c>
      <c r="D387">
        <v>226.30699999999999</v>
      </c>
      <c r="E387">
        <v>226.32400000000001</v>
      </c>
      <c r="F387">
        <v>182.57</v>
      </c>
      <c r="G387">
        <v>187.79</v>
      </c>
      <c r="H387">
        <v>187.79</v>
      </c>
      <c r="I387">
        <v>195.24</v>
      </c>
      <c r="J387">
        <v>50.070999999999998</v>
      </c>
      <c r="K387">
        <v>50.072000000000003</v>
      </c>
      <c r="L387">
        <v>50.073999999999998</v>
      </c>
      <c r="M387" t="s">
        <v>18</v>
      </c>
    </row>
    <row r="388" spans="1:13" x14ac:dyDescent="0.25">
      <c r="A388" s="1">
        <v>46211.690407222224</v>
      </c>
      <c r="B388">
        <v>225.99799999999999</v>
      </c>
      <c r="C388">
        <v>226.07300000000001</v>
      </c>
      <c r="D388">
        <v>226.07300000000001</v>
      </c>
      <c r="E388">
        <v>226.25700000000001</v>
      </c>
      <c r="F388">
        <v>176.94</v>
      </c>
      <c r="G388">
        <v>186.06</v>
      </c>
      <c r="H388">
        <v>186.06</v>
      </c>
      <c r="I388">
        <v>194.22</v>
      </c>
      <c r="J388">
        <v>50.073</v>
      </c>
      <c r="K388">
        <v>50.075000000000003</v>
      </c>
      <c r="L388">
        <v>50.076000000000001</v>
      </c>
      <c r="M388" t="s">
        <v>18</v>
      </c>
    </row>
    <row r="389" spans="1:13" x14ac:dyDescent="0.25">
      <c r="A389" s="1">
        <v>46211.690418773149</v>
      </c>
      <c r="B389">
        <v>226.042</v>
      </c>
      <c r="C389">
        <v>226.13300000000001</v>
      </c>
      <c r="D389">
        <v>226.13300000000001</v>
      </c>
      <c r="E389">
        <v>226.191</v>
      </c>
      <c r="F389">
        <v>177.29</v>
      </c>
      <c r="G389">
        <v>185.77</v>
      </c>
      <c r="H389">
        <v>185.77</v>
      </c>
      <c r="I389">
        <v>195.87</v>
      </c>
      <c r="J389">
        <v>50.075000000000003</v>
      </c>
      <c r="K389">
        <v>50.076999999999998</v>
      </c>
      <c r="L389">
        <v>50.078000000000003</v>
      </c>
      <c r="M389" t="s">
        <v>18</v>
      </c>
    </row>
    <row r="390" spans="1:13" x14ac:dyDescent="0.25">
      <c r="A390" s="1">
        <v>46211.69043033565</v>
      </c>
      <c r="B390">
        <v>225.90299999999999</v>
      </c>
      <c r="C390">
        <v>225.97</v>
      </c>
      <c r="D390">
        <v>225.97</v>
      </c>
      <c r="E390">
        <v>226.08099999999999</v>
      </c>
      <c r="F390">
        <v>184.52</v>
      </c>
      <c r="G390">
        <v>186.94</v>
      </c>
      <c r="H390">
        <v>186.94</v>
      </c>
      <c r="I390">
        <v>193.21</v>
      </c>
      <c r="J390">
        <v>50.075000000000003</v>
      </c>
      <c r="K390">
        <v>50.076999999999998</v>
      </c>
      <c r="L390">
        <v>50.078000000000003</v>
      </c>
      <c r="M390" t="s">
        <v>18</v>
      </c>
    </row>
    <row r="391" spans="1:13" x14ac:dyDescent="0.25">
      <c r="A391" s="1">
        <v>46211.690441886574</v>
      </c>
      <c r="B391">
        <v>225.65600000000001</v>
      </c>
      <c r="C391">
        <v>225.83199999999999</v>
      </c>
      <c r="D391">
        <v>225.83199999999999</v>
      </c>
      <c r="E391">
        <v>225.99700000000001</v>
      </c>
      <c r="F391">
        <v>181.69</v>
      </c>
      <c r="G391">
        <v>193.45</v>
      </c>
      <c r="H391">
        <v>193.45</v>
      </c>
      <c r="I391">
        <v>203.23</v>
      </c>
      <c r="J391">
        <v>50.069000000000003</v>
      </c>
      <c r="K391">
        <v>50.072000000000003</v>
      </c>
      <c r="L391">
        <v>50.073999999999998</v>
      </c>
      <c r="M391" t="s">
        <v>18</v>
      </c>
    </row>
    <row r="392" spans="1:13" x14ac:dyDescent="0.25">
      <c r="A392" s="1">
        <v>46211.690453449075</v>
      </c>
      <c r="B392">
        <v>225.68600000000001</v>
      </c>
      <c r="C392">
        <v>225.84700000000001</v>
      </c>
      <c r="D392">
        <v>225.84700000000001</v>
      </c>
      <c r="E392">
        <v>225.91900000000001</v>
      </c>
      <c r="F392">
        <v>177.85</v>
      </c>
      <c r="G392">
        <v>190.65</v>
      </c>
      <c r="H392">
        <v>190.65</v>
      </c>
      <c r="I392">
        <v>201.21</v>
      </c>
      <c r="J392">
        <v>50.064</v>
      </c>
      <c r="K392">
        <v>50.066000000000003</v>
      </c>
      <c r="L392">
        <v>50.067999999999998</v>
      </c>
      <c r="M392" t="s">
        <v>18</v>
      </c>
    </row>
    <row r="393" spans="1:13" x14ac:dyDescent="0.25">
      <c r="A393" s="1">
        <v>46211.690465011576</v>
      </c>
      <c r="B393">
        <v>225.751</v>
      </c>
      <c r="C393">
        <v>225.86600000000001</v>
      </c>
      <c r="D393">
        <v>225.86600000000001</v>
      </c>
      <c r="E393">
        <v>225.964</v>
      </c>
      <c r="F393">
        <v>167.93</v>
      </c>
      <c r="G393">
        <v>192.66</v>
      </c>
      <c r="H393">
        <v>192.66</v>
      </c>
      <c r="I393">
        <v>200.78</v>
      </c>
      <c r="J393">
        <v>50.061999999999998</v>
      </c>
      <c r="K393">
        <v>50.063000000000002</v>
      </c>
      <c r="L393">
        <v>50.064</v>
      </c>
      <c r="M393" t="s">
        <v>18</v>
      </c>
    </row>
    <row r="394" spans="1:13" x14ac:dyDescent="0.25">
      <c r="A394" s="1">
        <v>46211.6904765625</v>
      </c>
      <c r="B394">
        <v>225.61500000000001</v>
      </c>
      <c r="C394">
        <v>225.703</v>
      </c>
      <c r="D394">
        <v>225.703</v>
      </c>
      <c r="E394">
        <v>225.875</v>
      </c>
      <c r="F394">
        <v>151.56</v>
      </c>
      <c r="G394">
        <v>174.41</v>
      </c>
      <c r="H394">
        <v>174.41</v>
      </c>
      <c r="I394">
        <v>202.86</v>
      </c>
      <c r="J394">
        <v>50.057000000000002</v>
      </c>
      <c r="K394">
        <v>50.058999999999997</v>
      </c>
      <c r="L394">
        <v>50.061</v>
      </c>
      <c r="M394" t="s">
        <v>18</v>
      </c>
    </row>
    <row r="395" spans="1:13" x14ac:dyDescent="0.25">
      <c r="A395" s="1">
        <v>46211.690488125001</v>
      </c>
      <c r="B395">
        <v>225.89099999999999</v>
      </c>
      <c r="C395">
        <v>225.958</v>
      </c>
      <c r="D395">
        <v>225.958</v>
      </c>
      <c r="E395">
        <v>226.02500000000001</v>
      </c>
      <c r="F395">
        <v>160.63999999999999</v>
      </c>
      <c r="G395">
        <v>165.29</v>
      </c>
      <c r="H395">
        <v>165.29</v>
      </c>
      <c r="I395">
        <v>169.32</v>
      </c>
      <c r="J395">
        <v>50.055</v>
      </c>
      <c r="K395">
        <v>50.055999999999997</v>
      </c>
      <c r="L395">
        <v>50.057000000000002</v>
      </c>
      <c r="M395" t="s">
        <v>18</v>
      </c>
    </row>
    <row r="396" spans="1:13" x14ac:dyDescent="0.25">
      <c r="A396" s="1">
        <v>46211.690499687502</v>
      </c>
      <c r="B396">
        <v>225.80099999999999</v>
      </c>
      <c r="C396">
        <v>225.92599999999999</v>
      </c>
      <c r="D396">
        <v>225.92599999999999</v>
      </c>
      <c r="E396">
        <v>226.06299999999999</v>
      </c>
      <c r="F396">
        <v>165.56</v>
      </c>
      <c r="G396">
        <v>172.11</v>
      </c>
      <c r="H396">
        <v>172.11</v>
      </c>
      <c r="I396">
        <v>177.99</v>
      </c>
      <c r="J396">
        <v>50.054000000000002</v>
      </c>
      <c r="K396">
        <v>50.054000000000002</v>
      </c>
      <c r="L396">
        <v>50.055</v>
      </c>
      <c r="M396" t="s">
        <v>18</v>
      </c>
    </row>
    <row r="397" spans="1:13" x14ac:dyDescent="0.25">
      <c r="A397" s="1">
        <v>46211.690511250003</v>
      </c>
      <c r="B397">
        <v>225.85499999999999</v>
      </c>
      <c r="C397">
        <v>225.92099999999999</v>
      </c>
      <c r="D397">
        <v>225.92099999999999</v>
      </c>
      <c r="E397">
        <v>226.00800000000001</v>
      </c>
      <c r="F397">
        <v>166.23</v>
      </c>
      <c r="G397">
        <v>179.12</v>
      </c>
      <c r="H397">
        <v>179.12</v>
      </c>
      <c r="I397">
        <v>188.68</v>
      </c>
      <c r="J397">
        <v>50.05</v>
      </c>
      <c r="K397">
        <v>50.051000000000002</v>
      </c>
      <c r="L397">
        <v>50.052999999999997</v>
      </c>
      <c r="M397" t="s">
        <v>18</v>
      </c>
    </row>
    <row r="398" spans="1:13" x14ac:dyDescent="0.25">
      <c r="A398" s="1">
        <v>46211.690522812503</v>
      </c>
      <c r="B398">
        <v>225.917</v>
      </c>
      <c r="C398">
        <v>226.00399999999999</v>
      </c>
      <c r="D398">
        <v>226.00399999999999</v>
      </c>
      <c r="E398">
        <v>226.05</v>
      </c>
      <c r="F398">
        <v>169.46</v>
      </c>
      <c r="G398">
        <v>185.78</v>
      </c>
      <c r="H398">
        <v>185.78</v>
      </c>
      <c r="I398">
        <v>225.28</v>
      </c>
      <c r="J398">
        <v>50.048999999999999</v>
      </c>
      <c r="K398">
        <v>50.048999999999999</v>
      </c>
      <c r="L398">
        <v>50.05</v>
      </c>
      <c r="M398" t="s">
        <v>18</v>
      </c>
    </row>
    <row r="399" spans="1:13" x14ac:dyDescent="0.25">
      <c r="A399" s="1">
        <v>46211.690534374997</v>
      </c>
      <c r="B399">
        <v>226.09399999999999</v>
      </c>
      <c r="C399">
        <v>226.136</v>
      </c>
      <c r="D399">
        <v>226.136</v>
      </c>
      <c r="E399">
        <v>226.19</v>
      </c>
      <c r="F399">
        <v>166.97</v>
      </c>
      <c r="G399">
        <v>173.15</v>
      </c>
      <c r="H399">
        <v>173.15</v>
      </c>
      <c r="I399">
        <v>187.11</v>
      </c>
      <c r="J399">
        <v>50.048000000000002</v>
      </c>
      <c r="K399">
        <v>50.048999999999999</v>
      </c>
      <c r="L399">
        <v>50.05</v>
      </c>
      <c r="M399" t="s">
        <v>18</v>
      </c>
    </row>
    <row r="400" spans="1:13" x14ac:dyDescent="0.25">
      <c r="A400" s="1">
        <v>46211.690545937498</v>
      </c>
      <c r="B400">
        <v>225.96100000000001</v>
      </c>
      <c r="C400">
        <v>226.05199999999999</v>
      </c>
      <c r="D400">
        <v>226.05199999999999</v>
      </c>
      <c r="E400">
        <v>226.13499999999999</v>
      </c>
      <c r="F400">
        <v>168.3</v>
      </c>
      <c r="G400">
        <v>172.38</v>
      </c>
      <c r="H400">
        <v>172.38</v>
      </c>
      <c r="I400">
        <v>178.33</v>
      </c>
      <c r="J400">
        <v>50.048000000000002</v>
      </c>
      <c r="K400">
        <v>50.048999999999999</v>
      </c>
      <c r="L400">
        <v>50.05</v>
      </c>
      <c r="M400" t="s">
        <v>18</v>
      </c>
    </row>
    <row r="401" spans="1:13" x14ac:dyDescent="0.25">
      <c r="A401" s="1">
        <v>46211.690557499998</v>
      </c>
      <c r="B401">
        <v>226.089</v>
      </c>
      <c r="C401">
        <v>226.13900000000001</v>
      </c>
      <c r="D401">
        <v>226.13900000000001</v>
      </c>
      <c r="E401">
        <v>226.215</v>
      </c>
      <c r="F401">
        <v>160.72</v>
      </c>
      <c r="G401">
        <v>171.5</v>
      </c>
      <c r="H401">
        <v>171.5</v>
      </c>
      <c r="I401">
        <v>177.36</v>
      </c>
      <c r="J401">
        <v>50.05</v>
      </c>
      <c r="K401">
        <v>50.051000000000002</v>
      </c>
      <c r="L401">
        <v>50.052999999999997</v>
      </c>
      <c r="M401" t="s">
        <v>18</v>
      </c>
    </row>
    <row r="402" spans="1:13" x14ac:dyDescent="0.25">
      <c r="A402" s="1">
        <v>46211.690569062499</v>
      </c>
      <c r="B402">
        <v>226.06700000000001</v>
      </c>
      <c r="C402">
        <v>226.143</v>
      </c>
      <c r="D402">
        <v>226.143</v>
      </c>
      <c r="E402">
        <v>226.22800000000001</v>
      </c>
      <c r="F402">
        <v>165.93</v>
      </c>
      <c r="G402">
        <v>174.02</v>
      </c>
      <c r="H402">
        <v>174.02</v>
      </c>
      <c r="I402">
        <v>182.5</v>
      </c>
      <c r="J402">
        <v>50.051000000000002</v>
      </c>
      <c r="K402">
        <v>50.052</v>
      </c>
      <c r="L402">
        <v>50.054000000000002</v>
      </c>
      <c r="M402" t="s">
        <v>18</v>
      </c>
    </row>
    <row r="403" spans="1:13" x14ac:dyDescent="0.25">
      <c r="A403" s="1">
        <v>46211.690580625</v>
      </c>
      <c r="B403">
        <v>226.24100000000001</v>
      </c>
      <c r="C403">
        <v>226.28200000000001</v>
      </c>
      <c r="D403">
        <v>226.28200000000001</v>
      </c>
      <c r="E403">
        <v>226.33600000000001</v>
      </c>
      <c r="F403">
        <v>161.56</v>
      </c>
      <c r="G403">
        <v>173.25</v>
      </c>
      <c r="H403">
        <v>173.25</v>
      </c>
      <c r="I403">
        <v>187.77</v>
      </c>
      <c r="J403">
        <v>50.055999999999997</v>
      </c>
      <c r="K403">
        <v>50.057000000000002</v>
      </c>
      <c r="L403">
        <v>50.058</v>
      </c>
      <c r="M403" t="s">
        <v>18</v>
      </c>
    </row>
    <row r="404" spans="1:13" x14ac:dyDescent="0.25">
      <c r="A404" s="1">
        <v>46211.6905921875</v>
      </c>
      <c r="B404">
        <v>226.04599999999999</v>
      </c>
      <c r="C404">
        <v>226.15</v>
      </c>
      <c r="D404">
        <v>226.15</v>
      </c>
      <c r="E404">
        <v>226.35400000000001</v>
      </c>
      <c r="F404">
        <v>169.9</v>
      </c>
      <c r="G404">
        <v>176.4</v>
      </c>
      <c r="H404">
        <v>176.4</v>
      </c>
      <c r="I404">
        <v>185.32</v>
      </c>
      <c r="J404">
        <v>50.058</v>
      </c>
      <c r="K404">
        <v>50.061</v>
      </c>
      <c r="L404">
        <v>50.064999999999998</v>
      </c>
      <c r="M404" t="s">
        <v>18</v>
      </c>
    </row>
    <row r="405" spans="1:13" x14ac:dyDescent="0.25">
      <c r="A405" s="1">
        <v>46211.690603750001</v>
      </c>
      <c r="B405">
        <v>226.21</v>
      </c>
      <c r="C405">
        <v>226.26499999999999</v>
      </c>
      <c r="D405">
        <v>226.26499999999999</v>
      </c>
      <c r="E405">
        <v>226.31700000000001</v>
      </c>
      <c r="F405">
        <v>173.63</v>
      </c>
      <c r="G405">
        <v>184.14</v>
      </c>
      <c r="H405">
        <v>184.14</v>
      </c>
      <c r="I405">
        <v>195.49</v>
      </c>
      <c r="J405">
        <v>50.064999999999998</v>
      </c>
      <c r="K405">
        <v>50.067</v>
      </c>
      <c r="L405">
        <v>50.067999999999998</v>
      </c>
      <c r="M405" t="s">
        <v>18</v>
      </c>
    </row>
    <row r="406" spans="1:13" x14ac:dyDescent="0.25">
      <c r="A406" s="1">
        <v>46211.690615300926</v>
      </c>
      <c r="B406">
        <v>226.14599999999999</v>
      </c>
      <c r="C406">
        <v>226.291</v>
      </c>
      <c r="D406">
        <v>226.291</v>
      </c>
      <c r="E406">
        <v>226.39699999999999</v>
      </c>
      <c r="F406">
        <v>161.33000000000001</v>
      </c>
      <c r="G406">
        <v>177.26</v>
      </c>
      <c r="H406">
        <v>177.26</v>
      </c>
      <c r="I406">
        <v>193.33</v>
      </c>
      <c r="J406">
        <v>50.07</v>
      </c>
      <c r="K406">
        <v>50.07</v>
      </c>
      <c r="L406">
        <v>50.070999999999998</v>
      </c>
      <c r="M406" t="s">
        <v>18</v>
      </c>
    </row>
    <row r="407" spans="1:13" x14ac:dyDescent="0.25">
      <c r="A407" s="1">
        <v>46211.690626863427</v>
      </c>
      <c r="B407">
        <v>226.053</v>
      </c>
      <c r="C407">
        <v>226.143</v>
      </c>
      <c r="D407">
        <v>226.143</v>
      </c>
      <c r="E407">
        <v>226.244</v>
      </c>
      <c r="F407">
        <v>183.58</v>
      </c>
      <c r="G407">
        <v>205.11</v>
      </c>
      <c r="H407">
        <v>205.11</v>
      </c>
      <c r="I407">
        <v>236.24</v>
      </c>
      <c r="J407">
        <v>50.069000000000003</v>
      </c>
      <c r="K407">
        <v>50.07</v>
      </c>
      <c r="L407">
        <v>50.070999999999998</v>
      </c>
      <c r="M407" t="s">
        <v>18</v>
      </c>
    </row>
    <row r="408" spans="1:13" x14ac:dyDescent="0.25">
      <c r="A408" s="1">
        <v>46211.690638414351</v>
      </c>
      <c r="B408">
        <v>226</v>
      </c>
      <c r="C408">
        <v>226.125</v>
      </c>
      <c r="D408">
        <v>226.125</v>
      </c>
      <c r="E408">
        <v>226.21199999999999</v>
      </c>
      <c r="F408">
        <v>187.5</v>
      </c>
      <c r="G408">
        <v>254.97</v>
      </c>
      <c r="H408">
        <v>254.97</v>
      </c>
      <c r="I408">
        <v>307.04000000000002</v>
      </c>
      <c r="J408">
        <v>50.066000000000003</v>
      </c>
      <c r="K408">
        <v>50.067999999999998</v>
      </c>
      <c r="L408">
        <v>50.07</v>
      </c>
      <c r="M408" t="s">
        <v>18</v>
      </c>
    </row>
    <row r="409" spans="1:13" x14ac:dyDescent="0.25">
      <c r="A409" s="1">
        <v>46211.690649976852</v>
      </c>
      <c r="B409">
        <v>225.947</v>
      </c>
      <c r="C409">
        <v>226.03100000000001</v>
      </c>
      <c r="D409">
        <v>226.03100000000001</v>
      </c>
      <c r="E409">
        <v>226.12200000000001</v>
      </c>
      <c r="F409">
        <v>158.47999999999999</v>
      </c>
      <c r="G409">
        <v>197.07</v>
      </c>
      <c r="H409">
        <v>197.07</v>
      </c>
      <c r="I409">
        <v>222.63</v>
      </c>
      <c r="J409">
        <v>50.058999999999997</v>
      </c>
      <c r="K409">
        <v>50.063000000000002</v>
      </c>
      <c r="L409">
        <v>50.064999999999998</v>
      </c>
      <c r="M409" t="s">
        <v>18</v>
      </c>
    </row>
    <row r="410" spans="1:13" x14ac:dyDescent="0.25">
      <c r="A410" s="1">
        <v>46211.690661539353</v>
      </c>
      <c r="B410">
        <v>226.03200000000001</v>
      </c>
      <c r="C410">
        <v>226.071</v>
      </c>
      <c r="D410">
        <v>226.071</v>
      </c>
      <c r="E410">
        <v>226.10599999999999</v>
      </c>
      <c r="F410">
        <v>170.12</v>
      </c>
      <c r="G410">
        <v>179.85</v>
      </c>
      <c r="H410">
        <v>179.85</v>
      </c>
      <c r="I410">
        <v>189.4</v>
      </c>
      <c r="J410">
        <v>50.054000000000002</v>
      </c>
      <c r="K410">
        <v>50.055999999999997</v>
      </c>
      <c r="L410">
        <v>50.058999999999997</v>
      </c>
      <c r="M410" t="s">
        <v>18</v>
      </c>
    </row>
    <row r="411" spans="1:13" x14ac:dyDescent="0.25">
      <c r="A411" s="1">
        <v>46211.690673101853</v>
      </c>
      <c r="B411">
        <v>225.90600000000001</v>
      </c>
      <c r="C411">
        <v>225.982</v>
      </c>
      <c r="D411">
        <v>225.982</v>
      </c>
      <c r="E411">
        <v>226.17</v>
      </c>
      <c r="F411">
        <v>172.49</v>
      </c>
      <c r="G411">
        <v>187.2</v>
      </c>
      <c r="H411">
        <v>187.2</v>
      </c>
      <c r="I411">
        <v>197.75</v>
      </c>
      <c r="J411">
        <v>50.048999999999999</v>
      </c>
      <c r="K411">
        <v>50.051000000000002</v>
      </c>
      <c r="L411">
        <v>50.052</v>
      </c>
      <c r="M411" t="s">
        <v>18</v>
      </c>
    </row>
    <row r="412" spans="1:13" x14ac:dyDescent="0.25">
      <c r="A412" s="1">
        <v>46211.690684664354</v>
      </c>
      <c r="B412">
        <v>226.21700000000001</v>
      </c>
      <c r="C412">
        <v>226.24</v>
      </c>
      <c r="D412">
        <v>226.24</v>
      </c>
      <c r="E412">
        <v>226.256</v>
      </c>
      <c r="F412">
        <v>146.51</v>
      </c>
      <c r="G412">
        <v>164.95</v>
      </c>
      <c r="H412">
        <v>169.25</v>
      </c>
      <c r="I412">
        <v>175.61</v>
      </c>
      <c r="J412">
        <v>50.045999999999999</v>
      </c>
      <c r="K412">
        <v>50.048000000000002</v>
      </c>
      <c r="L412">
        <v>50.048999999999999</v>
      </c>
      <c r="M412" t="s">
        <v>18</v>
      </c>
    </row>
    <row r="413" spans="1:13" x14ac:dyDescent="0.25">
      <c r="A413" s="1">
        <v>46211.690696226855</v>
      </c>
      <c r="B413">
        <v>225.94200000000001</v>
      </c>
      <c r="C413">
        <v>226.05</v>
      </c>
      <c r="D413">
        <v>226.05</v>
      </c>
      <c r="E413">
        <v>226.12700000000001</v>
      </c>
      <c r="F413">
        <v>151.38999999999999</v>
      </c>
      <c r="G413">
        <v>167.25</v>
      </c>
      <c r="H413">
        <v>167.25</v>
      </c>
      <c r="I413">
        <v>175.47</v>
      </c>
      <c r="J413">
        <v>50.045999999999999</v>
      </c>
      <c r="K413">
        <v>50.046999999999997</v>
      </c>
      <c r="L413">
        <v>50.048000000000002</v>
      </c>
      <c r="M413" t="s">
        <v>18</v>
      </c>
    </row>
    <row r="414" spans="1:13" x14ac:dyDescent="0.25">
      <c r="A414" s="1">
        <v>46211.690707789348</v>
      </c>
      <c r="B414">
        <v>225.988</v>
      </c>
      <c r="C414">
        <v>226.09399999999999</v>
      </c>
      <c r="D414">
        <v>226.09399999999999</v>
      </c>
      <c r="E414">
        <v>226.20400000000001</v>
      </c>
      <c r="F414">
        <v>196.18</v>
      </c>
      <c r="G414">
        <v>275.45</v>
      </c>
      <c r="H414">
        <v>275.45</v>
      </c>
      <c r="I414">
        <v>322.67</v>
      </c>
      <c r="J414">
        <v>50.043999999999997</v>
      </c>
      <c r="K414">
        <v>50.045000000000002</v>
      </c>
      <c r="L414">
        <v>50.045999999999999</v>
      </c>
      <c r="M414">
        <v>0.48699999999999999</v>
      </c>
    </row>
    <row r="415" spans="1:13" x14ac:dyDescent="0.25">
      <c r="A415" s="1">
        <v>46211.690719351849</v>
      </c>
      <c r="B415">
        <v>225.874</v>
      </c>
      <c r="C415">
        <v>225.958</v>
      </c>
      <c r="D415">
        <v>225.958</v>
      </c>
      <c r="E415">
        <v>226.04400000000001</v>
      </c>
      <c r="F415">
        <v>141.44999999999999</v>
      </c>
      <c r="G415">
        <v>225.94</v>
      </c>
      <c r="H415">
        <v>309.89999999999998</v>
      </c>
      <c r="I415">
        <v>340.34</v>
      </c>
      <c r="J415">
        <v>50.042000000000002</v>
      </c>
      <c r="K415">
        <v>50.042999999999999</v>
      </c>
      <c r="L415">
        <v>50.043999999999997</v>
      </c>
      <c r="M415">
        <v>0.48599999999999999</v>
      </c>
    </row>
    <row r="416" spans="1:13" x14ac:dyDescent="0.25">
      <c r="A416" s="1">
        <v>46211.69073091435</v>
      </c>
      <c r="B416">
        <v>226.07400000000001</v>
      </c>
      <c r="C416">
        <v>226.13</v>
      </c>
      <c r="D416">
        <v>226.13</v>
      </c>
      <c r="E416">
        <v>226.18</v>
      </c>
      <c r="F416">
        <v>144.38999999999999</v>
      </c>
      <c r="G416">
        <v>151.18</v>
      </c>
      <c r="H416">
        <v>158.01</v>
      </c>
      <c r="I416">
        <v>164.51</v>
      </c>
      <c r="J416">
        <v>50.039000000000001</v>
      </c>
      <c r="K416">
        <v>50.040999999999997</v>
      </c>
      <c r="L416">
        <v>50.040999999999997</v>
      </c>
      <c r="M416" t="s">
        <v>18</v>
      </c>
    </row>
    <row r="417" spans="1:13" x14ac:dyDescent="0.25">
      <c r="A417" s="1">
        <v>46211.690742476851</v>
      </c>
      <c r="B417">
        <v>226.10300000000001</v>
      </c>
      <c r="C417">
        <v>226.22900000000001</v>
      </c>
      <c r="D417">
        <v>226.22900000000001</v>
      </c>
      <c r="E417">
        <v>226.32400000000001</v>
      </c>
      <c r="F417">
        <v>160.41</v>
      </c>
      <c r="G417">
        <v>243.47</v>
      </c>
      <c r="H417">
        <v>243.47</v>
      </c>
      <c r="I417">
        <v>343.16</v>
      </c>
      <c r="J417">
        <v>50.04</v>
      </c>
      <c r="K417">
        <v>50.040999999999997</v>
      </c>
      <c r="L417">
        <v>50.042999999999999</v>
      </c>
      <c r="M417">
        <v>0.47499999999999998</v>
      </c>
    </row>
    <row r="418" spans="1:13" x14ac:dyDescent="0.25">
      <c r="A418" s="1">
        <v>46211.690754050927</v>
      </c>
      <c r="B418">
        <v>226.30600000000001</v>
      </c>
      <c r="C418">
        <v>226.39500000000001</v>
      </c>
      <c r="D418">
        <v>226.39500000000001</v>
      </c>
      <c r="E418">
        <v>226.48599999999999</v>
      </c>
      <c r="F418">
        <v>145.32</v>
      </c>
      <c r="G418">
        <v>268.69</v>
      </c>
      <c r="H418">
        <v>291.49</v>
      </c>
      <c r="I418">
        <v>341.65</v>
      </c>
      <c r="J418">
        <v>50.043999999999997</v>
      </c>
      <c r="K418">
        <v>50.045999999999999</v>
      </c>
      <c r="L418">
        <v>50.048999999999999</v>
      </c>
      <c r="M418">
        <v>0.48199999999999998</v>
      </c>
    </row>
    <row r="419" spans="1:13" x14ac:dyDescent="0.25">
      <c r="A419" s="1">
        <v>46211.690765613428</v>
      </c>
      <c r="B419">
        <v>226.21799999999999</v>
      </c>
      <c r="C419">
        <v>226.30099999999999</v>
      </c>
      <c r="D419">
        <v>226.30099999999999</v>
      </c>
      <c r="E419">
        <v>226.38300000000001</v>
      </c>
      <c r="F419">
        <v>144.56</v>
      </c>
      <c r="G419">
        <v>150.68</v>
      </c>
      <c r="H419">
        <v>154.43</v>
      </c>
      <c r="I419">
        <v>158.87</v>
      </c>
      <c r="J419">
        <v>50.048999999999999</v>
      </c>
      <c r="K419">
        <v>50.052</v>
      </c>
      <c r="L419">
        <v>50.055</v>
      </c>
      <c r="M419" t="s">
        <v>18</v>
      </c>
    </row>
    <row r="420" spans="1:13" x14ac:dyDescent="0.25">
      <c r="A420" s="1">
        <v>46211.690777164353</v>
      </c>
      <c r="B420">
        <v>226.226</v>
      </c>
      <c r="C420">
        <v>226.29599999999999</v>
      </c>
      <c r="D420">
        <v>226.29599999999999</v>
      </c>
      <c r="E420">
        <v>226.36199999999999</v>
      </c>
      <c r="F420">
        <v>126.25</v>
      </c>
      <c r="G420">
        <v>140.75</v>
      </c>
      <c r="H420">
        <v>158.79</v>
      </c>
      <c r="I420">
        <v>158.79</v>
      </c>
      <c r="J420">
        <v>50.058</v>
      </c>
      <c r="K420">
        <v>50.06</v>
      </c>
      <c r="L420">
        <v>50.061</v>
      </c>
      <c r="M420" t="s">
        <v>18</v>
      </c>
    </row>
    <row r="421" spans="1:13" x14ac:dyDescent="0.25">
      <c r="A421" s="1">
        <v>46211.690788726853</v>
      </c>
      <c r="B421">
        <v>226.34100000000001</v>
      </c>
      <c r="C421">
        <v>226.428</v>
      </c>
      <c r="D421">
        <v>226.428</v>
      </c>
      <c r="E421">
        <v>226.559</v>
      </c>
      <c r="F421">
        <v>120.03</v>
      </c>
      <c r="G421">
        <v>123.52</v>
      </c>
      <c r="H421" t="s">
        <v>18</v>
      </c>
      <c r="I421">
        <v>128.47</v>
      </c>
      <c r="J421">
        <v>50.061999999999998</v>
      </c>
      <c r="K421">
        <v>50.066000000000003</v>
      </c>
      <c r="L421">
        <v>50.070999999999998</v>
      </c>
      <c r="M421" t="s">
        <v>18</v>
      </c>
    </row>
    <row r="422" spans="1:13" x14ac:dyDescent="0.25">
      <c r="A422" s="1">
        <v>46211.690800289354</v>
      </c>
      <c r="B422">
        <v>226.38200000000001</v>
      </c>
      <c r="C422">
        <v>226.42599999999999</v>
      </c>
      <c r="D422">
        <v>226.42599999999999</v>
      </c>
      <c r="E422">
        <v>226.459</v>
      </c>
      <c r="F422">
        <v>127.8</v>
      </c>
      <c r="G422">
        <v>131.38</v>
      </c>
      <c r="H422" t="s">
        <v>18</v>
      </c>
      <c r="I422">
        <v>135.57</v>
      </c>
      <c r="J422">
        <v>50.073</v>
      </c>
      <c r="K422">
        <v>50.076000000000001</v>
      </c>
      <c r="L422">
        <v>50.078000000000003</v>
      </c>
      <c r="M422" t="s">
        <v>18</v>
      </c>
    </row>
    <row r="423" spans="1:13" x14ac:dyDescent="0.25">
      <c r="A423" s="1">
        <v>46211.690811840279</v>
      </c>
      <c r="B423">
        <v>226.239</v>
      </c>
      <c r="C423">
        <v>226.36799999999999</v>
      </c>
      <c r="D423">
        <v>226.36799999999999</v>
      </c>
      <c r="E423">
        <v>226.46199999999999</v>
      </c>
      <c r="F423">
        <v>126.83</v>
      </c>
      <c r="G423">
        <v>130.55000000000001</v>
      </c>
      <c r="H423" t="s">
        <v>18</v>
      </c>
      <c r="I423">
        <v>137.56</v>
      </c>
      <c r="J423">
        <v>50.079000000000001</v>
      </c>
      <c r="K423">
        <v>50.082000000000001</v>
      </c>
      <c r="L423">
        <v>50.085999999999999</v>
      </c>
      <c r="M423" t="s">
        <v>18</v>
      </c>
    </row>
    <row r="424" spans="1:13" x14ac:dyDescent="0.25">
      <c r="A424" s="1">
        <v>46211.690823391204</v>
      </c>
      <c r="B424">
        <v>226.44200000000001</v>
      </c>
      <c r="C424">
        <v>226.501</v>
      </c>
      <c r="D424">
        <v>226.501</v>
      </c>
      <c r="E424">
        <v>226.56399999999999</v>
      </c>
      <c r="F424">
        <v>130.94999999999999</v>
      </c>
      <c r="G424">
        <v>133.56</v>
      </c>
      <c r="H424" t="s">
        <v>18</v>
      </c>
      <c r="I424">
        <v>136.75</v>
      </c>
      <c r="J424">
        <v>50.085000000000001</v>
      </c>
      <c r="K424">
        <v>50.088999999999999</v>
      </c>
      <c r="L424">
        <v>50.091999999999999</v>
      </c>
      <c r="M424" t="s">
        <v>18</v>
      </c>
    </row>
    <row r="425" spans="1:13" x14ac:dyDescent="0.25">
      <c r="A425" s="1">
        <v>46211.690834942128</v>
      </c>
      <c r="B425">
        <v>226.28700000000001</v>
      </c>
      <c r="C425">
        <v>226.399</v>
      </c>
      <c r="D425">
        <v>226.399</v>
      </c>
      <c r="E425">
        <v>226.55500000000001</v>
      </c>
      <c r="F425">
        <v>127.8</v>
      </c>
      <c r="G425">
        <v>131.38</v>
      </c>
      <c r="H425" t="s">
        <v>18</v>
      </c>
      <c r="I425">
        <v>136.03</v>
      </c>
      <c r="J425">
        <v>50.093000000000004</v>
      </c>
      <c r="K425">
        <v>50.094999999999999</v>
      </c>
      <c r="L425">
        <v>50.097000000000001</v>
      </c>
      <c r="M425" t="s">
        <v>18</v>
      </c>
    </row>
    <row r="426" spans="1:13" x14ac:dyDescent="0.25">
      <c r="A426" s="1">
        <v>46211.690846493053</v>
      </c>
      <c r="B426">
        <v>226.136</v>
      </c>
      <c r="C426">
        <v>226.322</v>
      </c>
      <c r="D426">
        <v>226.322</v>
      </c>
      <c r="E426">
        <v>226.43899999999999</v>
      </c>
      <c r="F426">
        <v>130.66</v>
      </c>
      <c r="G426">
        <v>133.24</v>
      </c>
      <c r="H426" t="s">
        <v>18</v>
      </c>
      <c r="I426">
        <v>135.94</v>
      </c>
      <c r="J426">
        <v>50.097000000000001</v>
      </c>
      <c r="K426">
        <v>50.100999999999999</v>
      </c>
      <c r="L426">
        <v>50.103999999999999</v>
      </c>
      <c r="M426" t="s">
        <v>18</v>
      </c>
    </row>
    <row r="427" spans="1:13" x14ac:dyDescent="0.25">
      <c r="A427" s="1">
        <v>46211.690858043985</v>
      </c>
      <c r="B427">
        <v>226.08799999999999</v>
      </c>
      <c r="C427">
        <v>226.22399999999999</v>
      </c>
      <c r="D427">
        <v>226.22399999999999</v>
      </c>
      <c r="E427">
        <v>226.39500000000001</v>
      </c>
      <c r="F427">
        <v>134.02000000000001</v>
      </c>
      <c r="G427">
        <v>139.97999999999999</v>
      </c>
      <c r="H427" t="s">
        <v>18</v>
      </c>
      <c r="I427">
        <v>145.91999999999999</v>
      </c>
      <c r="J427">
        <v>50.106999999999999</v>
      </c>
      <c r="K427">
        <v>50.107999999999997</v>
      </c>
      <c r="L427">
        <v>50.109000000000002</v>
      </c>
      <c r="M427" t="s">
        <v>18</v>
      </c>
    </row>
    <row r="428" spans="1:13" x14ac:dyDescent="0.25">
      <c r="A428" s="1">
        <v>46211.69086959491</v>
      </c>
      <c r="B428">
        <v>226.285</v>
      </c>
      <c r="C428">
        <v>226.36</v>
      </c>
      <c r="D428">
        <v>226.36</v>
      </c>
      <c r="E428">
        <v>226.45099999999999</v>
      </c>
      <c r="F428">
        <v>134.29</v>
      </c>
      <c r="G428">
        <v>142.56</v>
      </c>
      <c r="H428">
        <v>151.38999999999999</v>
      </c>
      <c r="I428">
        <v>151.38999999999999</v>
      </c>
      <c r="J428">
        <v>50.106999999999999</v>
      </c>
      <c r="K428">
        <v>50.107999999999997</v>
      </c>
      <c r="L428">
        <v>50.107999999999997</v>
      </c>
      <c r="M428" t="s">
        <v>18</v>
      </c>
    </row>
    <row r="429" spans="1:13" x14ac:dyDescent="0.25">
      <c r="A429" s="1">
        <v>46211.690881145834</v>
      </c>
      <c r="B429">
        <v>226.196</v>
      </c>
      <c r="C429">
        <v>226.29400000000001</v>
      </c>
      <c r="D429">
        <v>226.29400000000001</v>
      </c>
      <c r="E429">
        <v>226.34200000000001</v>
      </c>
      <c r="F429">
        <v>131.32</v>
      </c>
      <c r="G429">
        <v>135.12</v>
      </c>
      <c r="H429" t="s">
        <v>18</v>
      </c>
      <c r="I429">
        <v>144.81</v>
      </c>
      <c r="J429">
        <v>50.103999999999999</v>
      </c>
      <c r="K429">
        <v>50.106000000000002</v>
      </c>
      <c r="L429">
        <v>50.107999999999997</v>
      </c>
      <c r="M429" t="s">
        <v>18</v>
      </c>
    </row>
    <row r="430" spans="1:13" x14ac:dyDescent="0.25">
      <c r="A430" s="1">
        <v>46211.690892696759</v>
      </c>
      <c r="B430">
        <v>226.255</v>
      </c>
      <c r="C430">
        <v>226.346</v>
      </c>
      <c r="D430">
        <v>226.346</v>
      </c>
      <c r="E430">
        <v>226.42599999999999</v>
      </c>
      <c r="F430">
        <v>143.79</v>
      </c>
      <c r="G430">
        <v>194.03</v>
      </c>
      <c r="H430">
        <v>204.68</v>
      </c>
      <c r="I430">
        <v>305.95</v>
      </c>
      <c r="J430">
        <v>50.103999999999999</v>
      </c>
      <c r="K430">
        <v>50.104999999999997</v>
      </c>
      <c r="L430">
        <v>50.106000000000002</v>
      </c>
      <c r="M430" t="s">
        <v>18</v>
      </c>
    </row>
    <row r="431" spans="1:13" x14ac:dyDescent="0.25">
      <c r="A431" s="1">
        <v>46211.690904247684</v>
      </c>
      <c r="B431">
        <v>226.101</v>
      </c>
      <c r="C431">
        <v>226.18700000000001</v>
      </c>
      <c r="D431">
        <v>226.18700000000001</v>
      </c>
      <c r="E431">
        <v>226.273</v>
      </c>
      <c r="F431">
        <v>153.34</v>
      </c>
      <c r="G431">
        <v>259.27</v>
      </c>
      <c r="H431">
        <v>259.27</v>
      </c>
      <c r="I431">
        <v>343.38</v>
      </c>
      <c r="J431">
        <v>50.1</v>
      </c>
      <c r="K431">
        <v>50.101999999999997</v>
      </c>
      <c r="L431">
        <v>50.103999999999999</v>
      </c>
      <c r="M431">
        <v>0.48299999999999998</v>
      </c>
    </row>
    <row r="432" spans="1:13" x14ac:dyDescent="0.25">
      <c r="A432" s="1">
        <v>46211.690915798608</v>
      </c>
      <c r="B432">
        <v>226.16399999999999</v>
      </c>
      <c r="C432">
        <v>226.24299999999999</v>
      </c>
      <c r="D432">
        <v>226.24299999999999</v>
      </c>
      <c r="E432">
        <v>226.35</v>
      </c>
      <c r="F432">
        <v>139.69999999999999</v>
      </c>
      <c r="G432">
        <v>242.23</v>
      </c>
      <c r="H432">
        <v>261.66000000000003</v>
      </c>
      <c r="I432">
        <v>343.12</v>
      </c>
      <c r="J432">
        <v>50.097999999999999</v>
      </c>
      <c r="K432">
        <v>50.098999999999997</v>
      </c>
      <c r="L432">
        <v>50.100999999999999</v>
      </c>
      <c r="M432">
        <v>0.48399999999999999</v>
      </c>
    </row>
    <row r="433" spans="1:13" x14ac:dyDescent="0.25">
      <c r="A433" s="1">
        <v>46211.69092734954</v>
      </c>
      <c r="B433">
        <v>226.012</v>
      </c>
      <c r="C433">
        <v>226.10599999999999</v>
      </c>
      <c r="D433">
        <v>226.10599999999999</v>
      </c>
      <c r="E433">
        <v>226.22300000000001</v>
      </c>
      <c r="F433">
        <v>114.24</v>
      </c>
      <c r="G433">
        <v>136.01</v>
      </c>
      <c r="H433">
        <v>155.57</v>
      </c>
      <c r="I433">
        <v>155.57</v>
      </c>
      <c r="J433">
        <v>50.091999999999999</v>
      </c>
      <c r="K433">
        <v>50.094000000000001</v>
      </c>
      <c r="L433">
        <v>50.095999999999997</v>
      </c>
      <c r="M433" t="s">
        <v>18</v>
      </c>
    </row>
    <row r="434" spans="1:13" x14ac:dyDescent="0.25">
      <c r="A434" s="1">
        <v>46211.690938900465</v>
      </c>
      <c r="B434">
        <v>226.084</v>
      </c>
      <c r="C434">
        <v>226.14400000000001</v>
      </c>
      <c r="D434">
        <v>226.14400000000001</v>
      </c>
      <c r="E434">
        <v>226.23099999999999</v>
      </c>
      <c r="F434">
        <v>120.45</v>
      </c>
      <c r="G434">
        <v>150.13</v>
      </c>
      <c r="H434">
        <v>162.27000000000001</v>
      </c>
      <c r="I434">
        <v>172.28</v>
      </c>
      <c r="J434">
        <v>50.088000000000001</v>
      </c>
      <c r="K434">
        <v>50.09</v>
      </c>
      <c r="L434">
        <v>50.091000000000001</v>
      </c>
      <c r="M434" t="s">
        <v>18</v>
      </c>
    </row>
    <row r="435" spans="1:13" x14ac:dyDescent="0.25">
      <c r="A435" s="1">
        <v>46211.69095045139</v>
      </c>
      <c r="B435">
        <v>226.029</v>
      </c>
      <c r="C435">
        <v>226.19399999999999</v>
      </c>
      <c r="D435">
        <v>226.19399999999999</v>
      </c>
      <c r="E435">
        <v>226.292</v>
      </c>
      <c r="F435">
        <v>141.1</v>
      </c>
      <c r="G435">
        <v>164.41</v>
      </c>
      <c r="H435">
        <v>169.74</v>
      </c>
      <c r="I435">
        <v>172.28</v>
      </c>
      <c r="J435">
        <v>50.084000000000003</v>
      </c>
      <c r="K435">
        <v>50.085000000000001</v>
      </c>
      <c r="L435">
        <v>50.085999999999999</v>
      </c>
      <c r="M435" t="s">
        <v>18</v>
      </c>
    </row>
    <row r="436" spans="1:13" x14ac:dyDescent="0.25">
      <c r="A436" s="1">
        <v>46211.69096201389</v>
      </c>
      <c r="B436">
        <v>226.072</v>
      </c>
      <c r="C436">
        <v>226.12200000000001</v>
      </c>
      <c r="D436">
        <v>226.12200000000001</v>
      </c>
      <c r="E436">
        <v>226.196</v>
      </c>
      <c r="F436">
        <v>127.22</v>
      </c>
      <c r="G436">
        <v>135.47</v>
      </c>
      <c r="H436">
        <v>151.22999999999999</v>
      </c>
      <c r="I436">
        <v>151.22999999999999</v>
      </c>
      <c r="J436">
        <v>50.079000000000001</v>
      </c>
      <c r="K436">
        <v>50.081000000000003</v>
      </c>
      <c r="L436">
        <v>50.082000000000001</v>
      </c>
      <c r="M436" t="s">
        <v>18</v>
      </c>
    </row>
    <row r="437" spans="1:13" x14ac:dyDescent="0.25">
      <c r="A437" s="1">
        <v>46211.69097221065</v>
      </c>
      <c r="B437">
        <v>226.15700000000001</v>
      </c>
      <c r="C437">
        <v>226.21</v>
      </c>
      <c r="D437">
        <v>226.21</v>
      </c>
      <c r="E437">
        <v>226.25800000000001</v>
      </c>
      <c r="F437">
        <v>131.41999999999999</v>
      </c>
      <c r="G437">
        <v>162.83000000000001</v>
      </c>
      <c r="H437">
        <v>177.27</v>
      </c>
      <c r="I437">
        <v>190.25</v>
      </c>
      <c r="J437">
        <v>50.075000000000003</v>
      </c>
      <c r="K437">
        <v>50.076000000000001</v>
      </c>
      <c r="L437">
        <v>50.078000000000003</v>
      </c>
      <c r="M437" t="s">
        <v>18</v>
      </c>
    </row>
    <row r="438" spans="1:13" x14ac:dyDescent="0.25">
      <c r="A438" s="1">
        <v>46211.69098608796</v>
      </c>
      <c r="B438">
        <v>225.684</v>
      </c>
      <c r="C438">
        <v>226.018</v>
      </c>
      <c r="D438">
        <v>226.018</v>
      </c>
      <c r="E438">
        <v>226.25</v>
      </c>
      <c r="F438">
        <v>142.24</v>
      </c>
      <c r="G438">
        <v>146.22999999999999</v>
      </c>
      <c r="H438">
        <v>157.38999999999999</v>
      </c>
      <c r="I438">
        <v>157.38999999999999</v>
      </c>
      <c r="J438">
        <v>50.07</v>
      </c>
      <c r="K438">
        <v>50.072000000000003</v>
      </c>
      <c r="L438">
        <v>50.073999999999998</v>
      </c>
      <c r="M438" t="s">
        <v>18</v>
      </c>
    </row>
    <row r="439" spans="1:13" x14ac:dyDescent="0.25">
      <c r="A439" s="1">
        <v>46211.690997638892</v>
      </c>
      <c r="B439">
        <v>225.99600000000001</v>
      </c>
      <c r="C439">
        <v>226.226</v>
      </c>
      <c r="D439">
        <v>226.226</v>
      </c>
      <c r="E439">
        <v>226.35400000000001</v>
      </c>
      <c r="F439">
        <v>137.56</v>
      </c>
      <c r="G439">
        <v>162.97999999999999</v>
      </c>
      <c r="H439">
        <v>168.73</v>
      </c>
      <c r="I439">
        <v>186.45</v>
      </c>
      <c r="J439">
        <v>50.067999999999998</v>
      </c>
      <c r="K439">
        <v>50.069000000000003</v>
      </c>
      <c r="L439">
        <v>50.07</v>
      </c>
      <c r="M439" t="s">
        <v>18</v>
      </c>
    </row>
    <row r="440" spans="1:13" x14ac:dyDescent="0.25">
      <c r="A440" s="1">
        <v>46211.691009201386</v>
      </c>
      <c r="B440">
        <v>226.21</v>
      </c>
      <c r="C440">
        <v>226.24700000000001</v>
      </c>
      <c r="D440">
        <v>226.24700000000001</v>
      </c>
      <c r="E440">
        <v>226.29900000000001</v>
      </c>
      <c r="F440">
        <v>150.5</v>
      </c>
      <c r="G440">
        <v>157.97</v>
      </c>
      <c r="H440">
        <v>157.97</v>
      </c>
      <c r="I440">
        <v>171.35</v>
      </c>
      <c r="J440">
        <v>50.067999999999998</v>
      </c>
      <c r="K440">
        <v>50.069000000000003</v>
      </c>
      <c r="L440">
        <v>50.07</v>
      </c>
      <c r="M440" t="s">
        <v>18</v>
      </c>
    </row>
    <row r="441" spans="1:13" x14ac:dyDescent="0.25">
      <c r="A441" s="1">
        <v>46211.691020752318</v>
      </c>
      <c r="B441">
        <v>226.18199999999999</v>
      </c>
      <c r="C441">
        <v>226.26599999999999</v>
      </c>
      <c r="D441">
        <v>226.26599999999999</v>
      </c>
      <c r="E441">
        <v>226.316</v>
      </c>
      <c r="F441">
        <v>136.12</v>
      </c>
      <c r="G441">
        <v>142.96</v>
      </c>
      <c r="H441">
        <v>152.04</v>
      </c>
      <c r="I441">
        <v>152.04</v>
      </c>
      <c r="J441">
        <v>50.069000000000003</v>
      </c>
      <c r="K441">
        <v>50.07</v>
      </c>
      <c r="L441">
        <v>50.070999999999998</v>
      </c>
      <c r="M441" t="s">
        <v>18</v>
      </c>
    </row>
    <row r="442" spans="1:13" x14ac:dyDescent="0.25">
      <c r="A442" s="1">
        <v>46211.691032314811</v>
      </c>
      <c r="B442">
        <v>226.328</v>
      </c>
      <c r="C442">
        <v>226.38499999999999</v>
      </c>
      <c r="D442">
        <v>226.38499999999999</v>
      </c>
      <c r="E442">
        <v>226.43799999999999</v>
      </c>
      <c r="F442">
        <v>127.22</v>
      </c>
      <c r="G442">
        <v>135.47999999999999</v>
      </c>
      <c r="H442" t="s">
        <v>18</v>
      </c>
      <c r="I442">
        <v>146.68</v>
      </c>
      <c r="J442">
        <v>50.073</v>
      </c>
      <c r="K442">
        <v>50.076000000000001</v>
      </c>
      <c r="L442">
        <v>50.079000000000001</v>
      </c>
      <c r="M442" t="s">
        <v>18</v>
      </c>
    </row>
    <row r="443" spans="1:13" x14ac:dyDescent="0.25">
      <c r="A443" s="1">
        <v>46211.691043865743</v>
      </c>
      <c r="B443">
        <v>226.43899999999999</v>
      </c>
      <c r="C443">
        <v>226.46100000000001</v>
      </c>
      <c r="D443">
        <v>226.46100000000001</v>
      </c>
      <c r="E443">
        <v>226.49799999999999</v>
      </c>
      <c r="F443">
        <v>133.37</v>
      </c>
      <c r="G443">
        <v>141.07</v>
      </c>
      <c r="H443">
        <v>154.86000000000001</v>
      </c>
      <c r="I443">
        <v>154.86000000000001</v>
      </c>
      <c r="J443">
        <v>50.082000000000001</v>
      </c>
      <c r="K443">
        <v>50.084000000000003</v>
      </c>
      <c r="L443">
        <v>50.085999999999999</v>
      </c>
      <c r="M443" t="s">
        <v>18</v>
      </c>
    </row>
    <row r="444" spans="1:13" x14ac:dyDescent="0.25">
      <c r="A444" s="1">
        <v>46211.691055428244</v>
      </c>
      <c r="B444">
        <v>226.42400000000001</v>
      </c>
      <c r="C444">
        <v>226.477</v>
      </c>
      <c r="D444">
        <v>226.477</v>
      </c>
      <c r="E444">
        <v>226.506</v>
      </c>
      <c r="F444">
        <v>130.57</v>
      </c>
      <c r="G444">
        <v>138.4</v>
      </c>
      <c r="H444" t="s">
        <v>18</v>
      </c>
      <c r="I444">
        <v>144.05000000000001</v>
      </c>
      <c r="J444">
        <v>50.087000000000003</v>
      </c>
      <c r="K444">
        <v>50.09</v>
      </c>
      <c r="L444">
        <v>50.091999999999999</v>
      </c>
      <c r="M444" t="s">
        <v>18</v>
      </c>
    </row>
    <row r="445" spans="1:13" x14ac:dyDescent="0.25">
      <c r="A445" s="1">
        <v>46211.691066979169</v>
      </c>
      <c r="B445">
        <v>226.292</v>
      </c>
      <c r="C445">
        <v>226.4</v>
      </c>
      <c r="D445">
        <v>226.4</v>
      </c>
      <c r="E445">
        <v>226.434</v>
      </c>
      <c r="F445">
        <v>126.83</v>
      </c>
      <c r="G445">
        <v>144.13</v>
      </c>
      <c r="H445">
        <v>159.37</v>
      </c>
      <c r="I445">
        <v>161.33000000000001</v>
      </c>
      <c r="J445">
        <v>50.091999999999999</v>
      </c>
      <c r="K445">
        <v>50.094999999999999</v>
      </c>
      <c r="L445">
        <v>50.097000000000001</v>
      </c>
      <c r="M445" t="s">
        <v>18</v>
      </c>
    </row>
    <row r="446" spans="1:13" x14ac:dyDescent="0.25">
      <c r="A446" s="1">
        <v>46211.691078530093</v>
      </c>
      <c r="B446">
        <v>226.38499999999999</v>
      </c>
      <c r="C446">
        <v>226.411</v>
      </c>
      <c r="D446">
        <v>226.411</v>
      </c>
      <c r="E446">
        <v>226.435</v>
      </c>
      <c r="F446">
        <v>138.9</v>
      </c>
      <c r="G446">
        <v>153.59</v>
      </c>
      <c r="H446">
        <v>162.33000000000001</v>
      </c>
      <c r="I446">
        <v>179.92</v>
      </c>
      <c r="J446">
        <v>50.097999999999999</v>
      </c>
      <c r="K446">
        <v>50.098999999999997</v>
      </c>
      <c r="L446">
        <v>50.100999999999999</v>
      </c>
      <c r="M446" t="s">
        <v>18</v>
      </c>
    </row>
    <row r="447" spans="1:13" x14ac:dyDescent="0.25">
      <c r="A447" s="1">
        <v>46211.691090081018</v>
      </c>
      <c r="B447">
        <v>226.38200000000001</v>
      </c>
      <c r="C447">
        <v>226.42599999999999</v>
      </c>
      <c r="D447">
        <v>226.42599999999999</v>
      </c>
      <c r="E447">
        <v>226.482</v>
      </c>
      <c r="F447">
        <v>123.58</v>
      </c>
      <c r="G447">
        <v>145.66</v>
      </c>
      <c r="H447">
        <v>185.19</v>
      </c>
      <c r="I447">
        <v>185.19</v>
      </c>
      <c r="J447">
        <v>50.103000000000002</v>
      </c>
      <c r="K447">
        <v>50.103999999999999</v>
      </c>
      <c r="L447">
        <v>50.104999999999997</v>
      </c>
      <c r="M447" t="s">
        <v>18</v>
      </c>
    </row>
    <row r="448" spans="1:13" x14ac:dyDescent="0.25">
      <c r="A448" s="1">
        <v>46211.691101620374</v>
      </c>
      <c r="B448">
        <v>226.422</v>
      </c>
      <c r="C448">
        <v>226.46199999999999</v>
      </c>
      <c r="D448">
        <v>226.46199999999999</v>
      </c>
      <c r="E448">
        <v>226.51400000000001</v>
      </c>
      <c r="F448">
        <v>132.26</v>
      </c>
      <c r="G448">
        <v>145.32</v>
      </c>
      <c r="H448">
        <v>157.07</v>
      </c>
      <c r="I448">
        <v>162.63</v>
      </c>
      <c r="J448">
        <v>50.104999999999997</v>
      </c>
      <c r="K448">
        <v>50.106000000000002</v>
      </c>
      <c r="L448">
        <v>50.106999999999999</v>
      </c>
      <c r="M448" t="s">
        <v>18</v>
      </c>
    </row>
    <row r="449" spans="1:13" x14ac:dyDescent="0.25">
      <c r="A449" s="1">
        <v>46211.691113171299</v>
      </c>
      <c r="B449">
        <v>226.393</v>
      </c>
      <c r="C449">
        <v>226.43100000000001</v>
      </c>
      <c r="D449">
        <v>226.43100000000001</v>
      </c>
      <c r="E449">
        <v>226.488</v>
      </c>
      <c r="F449">
        <v>131.13</v>
      </c>
      <c r="G449">
        <v>138.33000000000001</v>
      </c>
      <c r="H449" t="s">
        <v>18</v>
      </c>
      <c r="I449">
        <v>147.1</v>
      </c>
      <c r="J449">
        <v>50.106999999999999</v>
      </c>
      <c r="K449">
        <v>50.107999999999997</v>
      </c>
      <c r="L449">
        <v>50.107999999999997</v>
      </c>
      <c r="M449" t="s">
        <v>18</v>
      </c>
    </row>
    <row r="450" spans="1:13" x14ac:dyDescent="0.25">
      <c r="A450" s="1">
        <v>46211.691124722223</v>
      </c>
      <c r="B450">
        <v>226.36199999999999</v>
      </c>
      <c r="C450">
        <v>226.40899999999999</v>
      </c>
      <c r="D450">
        <v>226.40899999999999</v>
      </c>
      <c r="E450">
        <v>226.44900000000001</v>
      </c>
      <c r="F450">
        <v>127.99</v>
      </c>
      <c r="G450">
        <v>141.82</v>
      </c>
      <c r="H450">
        <v>154.69999999999999</v>
      </c>
      <c r="I450">
        <v>155.97</v>
      </c>
      <c r="J450">
        <v>50.109000000000002</v>
      </c>
      <c r="K450">
        <v>50.110999999999997</v>
      </c>
      <c r="L450">
        <v>50.112000000000002</v>
      </c>
      <c r="M450" t="s">
        <v>18</v>
      </c>
    </row>
    <row r="451" spans="1:13" x14ac:dyDescent="0.25">
      <c r="A451" s="1">
        <v>46211.691136273148</v>
      </c>
      <c r="B451">
        <v>226.38800000000001</v>
      </c>
      <c r="C451">
        <v>226.42699999999999</v>
      </c>
      <c r="D451">
        <v>226.42699999999999</v>
      </c>
      <c r="E451">
        <v>226.477</v>
      </c>
      <c r="F451">
        <v>125.26</v>
      </c>
      <c r="G451">
        <v>137.35</v>
      </c>
      <c r="H451">
        <v>160.34</v>
      </c>
      <c r="I451">
        <v>160.34</v>
      </c>
      <c r="J451">
        <v>50.113</v>
      </c>
      <c r="K451">
        <v>50.113999999999997</v>
      </c>
      <c r="L451">
        <v>50.115000000000002</v>
      </c>
      <c r="M451" t="s">
        <v>18</v>
      </c>
    </row>
    <row r="452" spans="1:13" x14ac:dyDescent="0.25">
      <c r="A452" s="1">
        <v>46211.691147824073</v>
      </c>
      <c r="B452">
        <v>226.351</v>
      </c>
      <c r="C452">
        <v>226.37799999999999</v>
      </c>
      <c r="D452">
        <v>226.37799999999999</v>
      </c>
      <c r="E452">
        <v>226.39</v>
      </c>
      <c r="F452">
        <v>139.61000000000001</v>
      </c>
      <c r="G452">
        <v>151.62</v>
      </c>
      <c r="H452">
        <v>158.27000000000001</v>
      </c>
      <c r="I452">
        <v>168.52</v>
      </c>
      <c r="J452">
        <v>50.113999999999997</v>
      </c>
      <c r="K452">
        <v>50.115000000000002</v>
      </c>
      <c r="L452">
        <v>50.116</v>
      </c>
      <c r="M452" t="s">
        <v>18</v>
      </c>
    </row>
    <row r="453" spans="1:13" x14ac:dyDescent="0.25">
      <c r="A453" s="1">
        <v>46211.691159363429</v>
      </c>
      <c r="B453">
        <v>226.286</v>
      </c>
      <c r="C453">
        <v>226.35499999999999</v>
      </c>
      <c r="D453">
        <v>226.35499999999999</v>
      </c>
      <c r="E453">
        <v>226.405</v>
      </c>
      <c r="F453">
        <v>160.11000000000001</v>
      </c>
      <c r="G453">
        <v>227.22</v>
      </c>
      <c r="H453">
        <v>227.22</v>
      </c>
      <c r="I453">
        <v>331.23</v>
      </c>
      <c r="J453">
        <v>50.112000000000002</v>
      </c>
      <c r="K453">
        <v>50.113999999999997</v>
      </c>
      <c r="L453">
        <v>50.113999999999997</v>
      </c>
      <c r="M453">
        <v>0.48099999999999998</v>
      </c>
    </row>
    <row r="454" spans="1:13" x14ac:dyDescent="0.25">
      <c r="A454" s="1">
        <v>46211.691170914353</v>
      </c>
      <c r="B454">
        <v>226.149</v>
      </c>
      <c r="C454">
        <v>226.327</v>
      </c>
      <c r="D454">
        <v>226.327</v>
      </c>
      <c r="E454">
        <v>226.41300000000001</v>
      </c>
      <c r="F454">
        <v>149.18</v>
      </c>
      <c r="G454">
        <v>166.7</v>
      </c>
      <c r="H454">
        <v>170.81</v>
      </c>
      <c r="I454">
        <v>181.08</v>
      </c>
      <c r="J454">
        <v>50.11</v>
      </c>
      <c r="K454">
        <v>50.110999999999997</v>
      </c>
      <c r="L454">
        <v>50.113</v>
      </c>
      <c r="M454" t="s">
        <v>18</v>
      </c>
    </row>
    <row r="455" spans="1:13" x14ac:dyDescent="0.25">
      <c r="A455" s="1">
        <v>46211.691182465278</v>
      </c>
      <c r="B455">
        <v>226.21199999999999</v>
      </c>
      <c r="C455">
        <v>226.25399999999999</v>
      </c>
      <c r="D455">
        <v>226.25399999999999</v>
      </c>
      <c r="E455">
        <v>226.33</v>
      </c>
      <c r="F455">
        <v>181.21</v>
      </c>
      <c r="G455">
        <v>252.03</v>
      </c>
      <c r="H455">
        <v>252.03</v>
      </c>
      <c r="I455">
        <v>312.89</v>
      </c>
      <c r="J455">
        <v>50.107999999999997</v>
      </c>
      <c r="K455">
        <v>50.11</v>
      </c>
      <c r="L455">
        <v>50.112000000000002</v>
      </c>
      <c r="M455" t="s">
        <v>18</v>
      </c>
    </row>
    <row r="456" spans="1:13" x14ac:dyDescent="0.25">
      <c r="A456" s="1">
        <v>46211.691194016203</v>
      </c>
      <c r="B456">
        <v>226.173</v>
      </c>
      <c r="C456">
        <v>226.245</v>
      </c>
      <c r="D456">
        <v>226.245</v>
      </c>
      <c r="E456">
        <v>226.286</v>
      </c>
      <c r="F456">
        <v>282.38</v>
      </c>
      <c r="G456">
        <v>298.56</v>
      </c>
      <c r="H456">
        <v>298.56</v>
      </c>
      <c r="I456">
        <v>316.18</v>
      </c>
      <c r="J456">
        <v>50.107999999999997</v>
      </c>
      <c r="K456">
        <v>50.109000000000002</v>
      </c>
      <c r="L456">
        <v>50.11</v>
      </c>
      <c r="M456" t="s">
        <v>18</v>
      </c>
    </row>
    <row r="457" spans="1:13" x14ac:dyDescent="0.25">
      <c r="A457" s="1">
        <v>46211.691205567127</v>
      </c>
      <c r="B457">
        <v>226.22300000000001</v>
      </c>
      <c r="C457">
        <v>226.26400000000001</v>
      </c>
      <c r="D457">
        <v>226.26400000000001</v>
      </c>
      <c r="E457">
        <v>226.285</v>
      </c>
      <c r="F457">
        <v>337.87</v>
      </c>
      <c r="G457">
        <v>341.5</v>
      </c>
      <c r="H457">
        <v>341.5</v>
      </c>
      <c r="I457">
        <v>344.74</v>
      </c>
      <c r="J457">
        <v>50.107999999999997</v>
      </c>
      <c r="K457">
        <v>50.109000000000002</v>
      </c>
      <c r="L457">
        <v>50.11</v>
      </c>
      <c r="M457">
        <v>0.47899999999999998</v>
      </c>
    </row>
    <row r="458" spans="1:13" x14ac:dyDescent="0.25">
      <c r="A458" s="1">
        <v>46211.691217106483</v>
      </c>
      <c r="B458">
        <v>226.143</v>
      </c>
      <c r="C458">
        <v>226.214</v>
      </c>
      <c r="D458">
        <v>226.214</v>
      </c>
      <c r="E458">
        <v>226.309</v>
      </c>
      <c r="F458">
        <v>338.86</v>
      </c>
      <c r="G458">
        <v>346.9</v>
      </c>
      <c r="H458">
        <v>346.9</v>
      </c>
      <c r="I458">
        <v>359.32</v>
      </c>
      <c r="J458">
        <v>50.106000000000002</v>
      </c>
      <c r="K458">
        <v>50.106999999999999</v>
      </c>
      <c r="L458">
        <v>50.107999999999997</v>
      </c>
      <c r="M458">
        <v>0.47599999999999998</v>
      </c>
    </row>
    <row r="459" spans="1:13" x14ac:dyDescent="0.25">
      <c r="A459" s="1">
        <v>46211.691228657408</v>
      </c>
      <c r="B459">
        <v>226.12799999999999</v>
      </c>
      <c r="C459">
        <v>226.19800000000001</v>
      </c>
      <c r="D459">
        <v>226.19800000000001</v>
      </c>
      <c r="E459">
        <v>226.273</v>
      </c>
      <c r="F459">
        <v>337.14</v>
      </c>
      <c r="G459">
        <v>342.54</v>
      </c>
      <c r="H459">
        <v>342.54</v>
      </c>
      <c r="I459">
        <v>345.49</v>
      </c>
      <c r="J459">
        <v>50.097999999999999</v>
      </c>
      <c r="K459">
        <v>50.100999999999999</v>
      </c>
      <c r="L459">
        <v>50.103999999999999</v>
      </c>
      <c r="M459">
        <v>0.47899999999999998</v>
      </c>
    </row>
    <row r="460" spans="1:13" x14ac:dyDescent="0.25">
      <c r="A460" s="1">
        <v>46211.691240208333</v>
      </c>
      <c r="B460">
        <v>226.16300000000001</v>
      </c>
      <c r="C460">
        <v>226.23</v>
      </c>
      <c r="D460">
        <v>226.23</v>
      </c>
      <c r="E460">
        <v>226.297</v>
      </c>
      <c r="F460">
        <v>339.47</v>
      </c>
      <c r="G460">
        <v>342.8</v>
      </c>
      <c r="H460">
        <v>342.8</v>
      </c>
      <c r="I460">
        <v>349.22</v>
      </c>
      <c r="J460">
        <v>50.095999999999997</v>
      </c>
      <c r="K460">
        <v>50.097000000000001</v>
      </c>
      <c r="L460">
        <v>50.098999999999997</v>
      </c>
      <c r="M460">
        <v>0.47599999999999998</v>
      </c>
    </row>
    <row r="461" spans="1:13" x14ac:dyDescent="0.25">
      <c r="A461" s="1">
        <v>46211.691251770833</v>
      </c>
      <c r="B461">
        <v>226.047</v>
      </c>
      <c r="C461">
        <v>226.18799999999999</v>
      </c>
      <c r="D461">
        <v>226.18799999999999</v>
      </c>
      <c r="E461">
        <v>226.352</v>
      </c>
      <c r="F461">
        <v>332.87</v>
      </c>
      <c r="G461">
        <v>335.33</v>
      </c>
      <c r="H461">
        <v>335.33</v>
      </c>
      <c r="I461">
        <v>340.09</v>
      </c>
      <c r="J461">
        <v>50.088999999999999</v>
      </c>
      <c r="K461">
        <v>50.091999999999999</v>
      </c>
      <c r="L461">
        <v>50.095999999999997</v>
      </c>
      <c r="M461">
        <v>0.48199999999999998</v>
      </c>
    </row>
    <row r="462" spans="1:13" x14ac:dyDescent="0.25">
      <c r="A462" s="1">
        <v>46211.691263321758</v>
      </c>
      <c r="B462">
        <v>226.059</v>
      </c>
      <c r="C462">
        <v>226.09700000000001</v>
      </c>
      <c r="D462">
        <v>226.09700000000001</v>
      </c>
      <c r="E462">
        <v>226.16300000000001</v>
      </c>
      <c r="F462">
        <v>334.9</v>
      </c>
      <c r="G462">
        <v>338.59</v>
      </c>
      <c r="H462">
        <v>338.59</v>
      </c>
      <c r="I462">
        <v>342.76</v>
      </c>
      <c r="J462">
        <v>50.082999999999998</v>
      </c>
      <c r="K462">
        <v>50.085000000000001</v>
      </c>
      <c r="L462">
        <v>50.087000000000003</v>
      </c>
      <c r="M462">
        <v>0.48199999999999998</v>
      </c>
    </row>
    <row r="463" spans="1:13" x14ac:dyDescent="0.25">
      <c r="A463" s="1">
        <v>46211.691274872683</v>
      </c>
      <c r="B463">
        <v>226.10300000000001</v>
      </c>
      <c r="C463">
        <v>226.124</v>
      </c>
      <c r="D463">
        <v>226.124</v>
      </c>
      <c r="E463">
        <v>226.14699999999999</v>
      </c>
      <c r="F463">
        <v>332.16</v>
      </c>
      <c r="G463">
        <v>335.97</v>
      </c>
      <c r="H463">
        <v>335.97</v>
      </c>
      <c r="I463">
        <v>344.81</v>
      </c>
      <c r="J463">
        <v>50.079000000000001</v>
      </c>
      <c r="K463">
        <v>50.082000000000001</v>
      </c>
      <c r="L463">
        <v>50.082999999999998</v>
      </c>
      <c r="M463">
        <v>0.48</v>
      </c>
    </row>
    <row r="464" spans="1:13" x14ac:dyDescent="0.25">
      <c r="A464" s="1">
        <v>46211.691286435183</v>
      </c>
      <c r="B464">
        <v>226.07</v>
      </c>
      <c r="C464">
        <v>226.126</v>
      </c>
      <c r="D464">
        <v>226.126</v>
      </c>
      <c r="E464">
        <v>226.18199999999999</v>
      </c>
      <c r="F464">
        <v>324.23</v>
      </c>
      <c r="G464">
        <v>330.47</v>
      </c>
      <c r="H464">
        <v>330.47</v>
      </c>
      <c r="I464">
        <v>333.57</v>
      </c>
      <c r="J464">
        <v>50.075000000000003</v>
      </c>
      <c r="K464">
        <v>50.078000000000003</v>
      </c>
      <c r="L464">
        <v>50.08</v>
      </c>
      <c r="M464">
        <v>0.48299999999999998</v>
      </c>
    </row>
    <row r="465" spans="1:13" x14ac:dyDescent="0.25">
      <c r="A465" s="1">
        <v>46211.691297986108</v>
      </c>
      <c r="B465">
        <v>226.13399999999999</v>
      </c>
      <c r="C465">
        <v>226.15199999999999</v>
      </c>
      <c r="D465">
        <v>226.15199999999999</v>
      </c>
      <c r="E465">
        <v>226.18899999999999</v>
      </c>
      <c r="F465">
        <v>324.04000000000002</v>
      </c>
      <c r="G465">
        <v>331.11</v>
      </c>
      <c r="H465">
        <v>331.11</v>
      </c>
      <c r="I465">
        <v>339.07</v>
      </c>
      <c r="J465">
        <v>50.073</v>
      </c>
      <c r="K465">
        <v>50.073999999999998</v>
      </c>
      <c r="L465">
        <v>50.075000000000003</v>
      </c>
      <c r="M465">
        <v>0.48399999999999999</v>
      </c>
    </row>
    <row r="466" spans="1:13" x14ac:dyDescent="0.25">
      <c r="A466" s="1">
        <v>46211.691309548609</v>
      </c>
      <c r="B466">
        <v>226.15700000000001</v>
      </c>
      <c r="C466">
        <v>226.18199999999999</v>
      </c>
      <c r="D466">
        <v>226.18199999999999</v>
      </c>
      <c r="E466">
        <v>226.24299999999999</v>
      </c>
      <c r="F466">
        <v>325.89999999999998</v>
      </c>
      <c r="G466">
        <v>330.09</v>
      </c>
      <c r="H466">
        <v>330.09</v>
      </c>
      <c r="I466">
        <v>336.92</v>
      </c>
      <c r="J466">
        <v>50.073999999999998</v>
      </c>
      <c r="K466">
        <v>50.073999999999998</v>
      </c>
      <c r="L466">
        <v>50.075000000000003</v>
      </c>
      <c r="M466">
        <v>0.47899999999999998</v>
      </c>
    </row>
    <row r="467" spans="1:13" x14ac:dyDescent="0.25">
      <c r="A467" s="1">
        <v>46211.691321099534</v>
      </c>
      <c r="B467">
        <v>226.053</v>
      </c>
      <c r="C467">
        <v>226.16200000000001</v>
      </c>
      <c r="D467">
        <v>226.16200000000001</v>
      </c>
      <c r="E467">
        <v>226.23</v>
      </c>
      <c r="F467">
        <v>318.82</v>
      </c>
      <c r="G467">
        <v>331.64</v>
      </c>
      <c r="H467">
        <v>331.64</v>
      </c>
      <c r="I467">
        <v>339.47</v>
      </c>
      <c r="J467">
        <v>50.073</v>
      </c>
      <c r="K467">
        <v>50.073</v>
      </c>
      <c r="L467">
        <v>50.073999999999998</v>
      </c>
      <c r="M467">
        <v>0.47599999999999998</v>
      </c>
    </row>
    <row r="468" spans="1:13" x14ac:dyDescent="0.25">
      <c r="A468" s="1">
        <v>46211.691332662034</v>
      </c>
      <c r="B468">
        <v>226.00700000000001</v>
      </c>
      <c r="C468">
        <v>226.114</v>
      </c>
      <c r="D468">
        <v>226.114</v>
      </c>
      <c r="E468">
        <v>226.22</v>
      </c>
      <c r="F468">
        <v>318.51</v>
      </c>
      <c r="G468">
        <v>329.9</v>
      </c>
      <c r="H468">
        <v>329.9</v>
      </c>
      <c r="I468">
        <v>339.36</v>
      </c>
      <c r="J468">
        <v>50.073999999999998</v>
      </c>
      <c r="K468">
        <v>50.075000000000003</v>
      </c>
      <c r="L468">
        <v>50.076000000000001</v>
      </c>
      <c r="M468">
        <v>0.47699999999999998</v>
      </c>
    </row>
    <row r="469" spans="1:13" x14ac:dyDescent="0.25">
      <c r="A469" s="1">
        <v>46211.691344212966</v>
      </c>
      <c r="B469">
        <v>226.15</v>
      </c>
      <c r="C469">
        <v>226.196</v>
      </c>
      <c r="D469">
        <v>226.196</v>
      </c>
      <c r="E469">
        <v>226.23400000000001</v>
      </c>
      <c r="F469">
        <v>317.35000000000002</v>
      </c>
      <c r="G469">
        <v>327.39999999999998</v>
      </c>
      <c r="H469">
        <v>327.39999999999998</v>
      </c>
      <c r="I469">
        <v>337.51</v>
      </c>
      <c r="J469">
        <v>50.076000000000001</v>
      </c>
      <c r="K469">
        <v>50.076000000000001</v>
      </c>
      <c r="L469">
        <v>50.076999999999998</v>
      </c>
      <c r="M469">
        <v>0.47699999999999998</v>
      </c>
    </row>
    <row r="470" spans="1:13" x14ac:dyDescent="0.25">
      <c r="A470" s="1">
        <v>46211.69135577546</v>
      </c>
      <c r="B470">
        <v>226.00299999999999</v>
      </c>
      <c r="C470">
        <v>226.096</v>
      </c>
      <c r="D470">
        <v>226.096</v>
      </c>
      <c r="E470">
        <v>226.19900000000001</v>
      </c>
      <c r="F470">
        <v>318.08999999999997</v>
      </c>
      <c r="G470">
        <v>326.33</v>
      </c>
      <c r="H470">
        <v>326.33</v>
      </c>
      <c r="I470">
        <v>332.57</v>
      </c>
      <c r="J470">
        <v>50.073</v>
      </c>
      <c r="K470">
        <v>50.075000000000003</v>
      </c>
      <c r="L470">
        <v>50.076999999999998</v>
      </c>
      <c r="M470">
        <v>0.47399999999999998</v>
      </c>
    </row>
    <row r="471" spans="1:13" x14ac:dyDescent="0.25">
      <c r="A471" s="1">
        <v>46211.691367326392</v>
      </c>
      <c r="B471">
        <v>225.91900000000001</v>
      </c>
      <c r="C471">
        <v>225.99</v>
      </c>
      <c r="D471">
        <v>225.99</v>
      </c>
      <c r="E471">
        <v>226.06200000000001</v>
      </c>
      <c r="F471">
        <v>319.13</v>
      </c>
      <c r="G471">
        <v>326.57</v>
      </c>
      <c r="H471">
        <v>326.57</v>
      </c>
      <c r="I471">
        <v>336</v>
      </c>
      <c r="J471">
        <v>50.067999999999998</v>
      </c>
      <c r="K471">
        <v>50.07</v>
      </c>
      <c r="L471">
        <v>50.070999999999998</v>
      </c>
      <c r="M471">
        <v>0.47899999999999998</v>
      </c>
    </row>
    <row r="472" spans="1:13" x14ac:dyDescent="0.25">
      <c r="A472" s="1">
        <v>46211.691378888892</v>
      </c>
      <c r="B472">
        <v>225.92599999999999</v>
      </c>
      <c r="C472">
        <v>225.98500000000001</v>
      </c>
      <c r="D472">
        <v>225.98500000000001</v>
      </c>
      <c r="E472">
        <v>226.053</v>
      </c>
      <c r="F472">
        <v>314.77</v>
      </c>
      <c r="G472">
        <v>322.98</v>
      </c>
      <c r="H472">
        <v>322.98</v>
      </c>
      <c r="I472">
        <v>327.07</v>
      </c>
      <c r="J472">
        <v>50.06</v>
      </c>
      <c r="K472">
        <v>50.064</v>
      </c>
      <c r="L472">
        <v>50.067</v>
      </c>
      <c r="M472">
        <v>0.48</v>
      </c>
    </row>
    <row r="473" spans="1:13" x14ac:dyDescent="0.25">
      <c r="A473" s="1">
        <v>46211.691390451386</v>
      </c>
      <c r="B473">
        <v>225.749</v>
      </c>
      <c r="C473">
        <v>225.82300000000001</v>
      </c>
      <c r="D473">
        <v>225.82300000000001</v>
      </c>
      <c r="E473">
        <v>225.90799999999999</v>
      </c>
      <c r="F473">
        <v>315.01</v>
      </c>
      <c r="G473">
        <v>323.45999999999998</v>
      </c>
      <c r="H473">
        <v>323.45999999999998</v>
      </c>
      <c r="I473">
        <v>330.04</v>
      </c>
      <c r="J473">
        <v>50.046999999999997</v>
      </c>
      <c r="K473">
        <v>50.052999999999997</v>
      </c>
      <c r="L473">
        <v>50.057000000000002</v>
      </c>
      <c r="M473">
        <v>0.47799999999999998</v>
      </c>
    </row>
    <row r="474" spans="1:13" x14ac:dyDescent="0.25">
      <c r="A474" s="1">
        <v>46211.691402013887</v>
      </c>
      <c r="B474">
        <v>225.72800000000001</v>
      </c>
      <c r="C474">
        <v>225.76</v>
      </c>
      <c r="D474">
        <v>225.76</v>
      </c>
      <c r="E474">
        <v>225.78399999999999</v>
      </c>
      <c r="F474">
        <v>234.72</v>
      </c>
      <c r="G474">
        <v>299.7</v>
      </c>
      <c r="H474">
        <v>299.7</v>
      </c>
      <c r="I474">
        <v>326.85000000000002</v>
      </c>
      <c r="J474">
        <v>50.030999999999999</v>
      </c>
      <c r="K474">
        <v>50.037999999999997</v>
      </c>
      <c r="L474">
        <v>50.043999999999997</v>
      </c>
      <c r="M474">
        <v>0.48199999999999998</v>
      </c>
    </row>
    <row r="475" spans="1:13" x14ac:dyDescent="0.25">
      <c r="A475" s="1">
        <v>46211.691413576387</v>
      </c>
      <c r="B475">
        <v>225.541</v>
      </c>
      <c r="C475">
        <v>225.63399999999999</v>
      </c>
      <c r="D475">
        <v>225.63399999999999</v>
      </c>
      <c r="E475">
        <v>225.79300000000001</v>
      </c>
      <c r="F475">
        <v>235.29</v>
      </c>
      <c r="G475">
        <v>258.79000000000002</v>
      </c>
      <c r="H475">
        <v>258.79000000000002</v>
      </c>
      <c r="I475">
        <v>282.95</v>
      </c>
      <c r="J475">
        <v>50.02</v>
      </c>
      <c r="K475">
        <v>50.024000000000001</v>
      </c>
      <c r="L475">
        <v>50.029000000000003</v>
      </c>
      <c r="M475" t="s">
        <v>18</v>
      </c>
    </row>
    <row r="476" spans="1:13" x14ac:dyDescent="0.25">
      <c r="A476" s="1">
        <v>46211.691425150464</v>
      </c>
      <c r="B476">
        <v>225.578</v>
      </c>
      <c r="C476">
        <v>225.69800000000001</v>
      </c>
      <c r="D476">
        <v>225.69800000000001</v>
      </c>
      <c r="E476">
        <v>225.77500000000001</v>
      </c>
      <c r="F476">
        <v>256.61</v>
      </c>
      <c r="G476">
        <v>275.76</v>
      </c>
      <c r="H476">
        <v>275.76</v>
      </c>
      <c r="I476">
        <v>287.27999999999997</v>
      </c>
      <c r="J476">
        <v>50.014000000000003</v>
      </c>
      <c r="K476">
        <v>50.018000000000001</v>
      </c>
      <c r="L476">
        <v>50.02</v>
      </c>
      <c r="M476" t="s">
        <v>18</v>
      </c>
    </row>
    <row r="477" spans="1:13" x14ac:dyDescent="0.25">
      <c r="A477" s="1">
        <v>46211.691436724534</v>
      </c>
      <c r="B477">
        <v>225.65100000000001</v>
      </c>
      <c r="C477">
        <v>225.85400000000001</v>
      </c>
      <c r="D477">
        <v>225.85400000000001</v>
      </c>
      <c r="E477">
        <v>226.018</v>
      </c>
      <c r="F477">
        <v>271.10000000000002</v>
      </c>
      <c r="G477">
        <v>277.86</v>
      </c>
      <c r="H477">
        <v>277.86</v>
      </c>
      <c r="I477">
        <v>287.39999999999998</v>
      </c>
      <c r="J477">
        <v>50.012999999999998</v>
      </c>
      <c r="K477">
        <v>50.012999999999998</v>
      </c>
      <c r="L477">
        <v>50.012999999999998</v>
      </c>
      <c r="M477" t="s">
        <v>18</v>
      </c>
    </row>
    <row r="478" spans="1:13" x14ac:dyDescent="0.25">
      <c r="A478" s="1">
        <v>46211.69144829861</v>
      </c>
      <c r="B478">
        <v>225.91800000000001</v>
      </c>
      <c r="C478">
        <v>225.97399999999999</v>
      </c>
      <c r="D478">
        <v>225.97399999999999</v>
      </c>
      <c r="E478">
        <v>226.00899999999999</v>
      </c>
      <c r="F478">
        <v>267.07</v>
      </c>
      <c r="G478">
        <v>280.52</v>
      </c>
      <c r="H478">
        <v>280.52</v>
      </c>
      <c r="I478">
        <v>290.44</v>
      </c>
      <c r="J478">
        <v>50.012999999999998</v>
      </c>
      <c r="K478">
        <v>50.014000000000003</v>
      </c>
      <c r="L478">
        <v>50.015000000000001</v>
      </c>
      <c r="M478" t="s">
        <v>18</v>
      </c>
    </row>
    <row r="479" spans="1:13" x14ac:dyDescent="0.25">
      <c r="A479" s="1">
        <v>46211.691459861111</v>
      </c>
      <c r="B479">
        <v>226.00700000000001</v>
      </c>
      <c r="C479">
        <v>226.06399999999999</v>
      </c>
      <c r="D479">
        <v>226.06399999999999</v>
      </c>
      <c r="E479">
        <v>226.089</v>
      </c>
      <c r="F479">
        <v>265.82</v>
      </c>
      <c r="G479">
        <v>279.18</v>
      </c>
      <c r="H479">
        <v>279.18</v>
      </c>
      <c r="I479">
        <v>287.45</v>
      </c>
      <c r="J479">
        <v>50.015999999999998</v>
      </c>
      <c r="K479">
        <v>50.017000000000003</v>
      </c>
      <c r="L479">
        <v>50.018000000000001</v>
      </c>
      <c r="M479" t="s">
        <v>18</v>
      </c>
    </row>
    <row r="480" spans="1:13" x14ac:dyDescent="0.25">
      <c r="A480" s="1">
        <v>46211.691471435188</v>
      </c>
      <c r="B480">
        <v>226.03800000000001</v>
      </c>
      <c r="C480">
        <v>226.06399999999999</v>
      </c>
      <c r="D480">
        <v>226.06399999999999</v>
      </c>
      <c r="E480">
        <v>226.11</v>
      </c>
      <c r="F480">
        <v>254.73</v>
      </c>
      <c r="G480">
        <v>286.2</v>
      </c>
      <c r="H480">
        <v>286.2</v>
      </c>
      <c r="I480">
        <v>304.74</v>
      </c>
      <c r="J480">
        <v>50.018000000000001</v>
      </c>
      <c r="K480">
        <v>50.018999999999998</v>
      </c>
      <c r="L480">
        <v>50.021000000000001</v>
      </c>
      <c r="M480" t="s">
        <v>18</v>
      </c>
    </row>
    <row r="481" spans="1:13" x14ac:dyDescent="0.25">
      <c r="A481" s="1">
        <v>46211.691482997689</v>
      </c>
      <c r="B481">
        <v>225.999</v>
      </c>
      <c r="C481">
        <v>226.05600000000001</v>
      </c>
      <c r="D481">
        <v>226.05600000000001</v>
      </c>
      <c r="E481">
        <v>226.11699999999999</v>
      </c>
      <c r="F481">
        <v>268.13</v>
      </c>
      <c r="G481">
        <v>279.88</v>
      </c>
      <c r="H481">
        <v>279.88</v>
      </c>
      <c r="I481">
        <v>293.31</v>
      </c>
      <c r="J481">
        <v>50.02</v>
      </c>
      <c r="K481">
        <v>50.021000000000001</v>
      </c>
      <c r="L481">
        <v>50.021999999999998</v>
      </c>
      <c r="M481" t="s">
        <v>18</v>
      </c>
    </row>
    <row r="482" spans="1:13" x14ac:dyDescent="0.25">
      <c r="A482" s="1">
        <v>46211.691494571758</v>
      </c>
      <c r="B482">
        <v>225.90199999999999</v>
      </c>
      <c r="C482">
        <v>226.04400000000001</v>
      </c>
      <c r="D482">
        <v>226.04400000000001</v>
      </c>
      <c r="E482">
        <v>226.148</v>
      </c>
      <c r="F482">
        <v>261.37</v>
      </c>
      <c r="G482">
        <v>272.42</v>
      </c>
      <c r="H482">
        <v>272.42</v>
      </c>
      <c r="I482">
        <v>288</v>
      </c>
      <c r="J482">
        <v>50.021999999999998</v>
      </c>
      <c r="K482">
        <v>50.023000000000003</v>
      </c>
      <c r="L482">
        <v>50.024999999999999</v>
      </c>
      <c r="M482" t="s">
        <v>18</v>
      </c>
    </row>
    <row r="483" spans="1:13" x14ac:dyDescent="0.25">
      <c r="A483" s="1">
        <v>46211.691506134259</v>
      </c>
      <c r="B483">
        <v>226.041</v>
      </c>
      <c r="C483">
        <v>226.101</v>
      </c>
      <c r="D483">
        <v>226.101</v>
      </c>
      <c r="E483">
        <v>226.16200000000001</v>
      </c>
      <c r="F483">
        <v>279.92</v>
      </c>
      <c r="G483">
        <v>285.45</v>
      </c>
      <c r="H483">
        <v>285.45</v>
      </c>
      <c r="I483">
        <v>294.57</v>
      </c>
      <c r="J483">
        <v>50.024999999999999</v>
      </c>
      <c r="K483">
        <v>50.029000000000003</v>
      </c>
      <c r="L483">
        <v>50.030999999999999</v>
      </c>
      <c r="M483" t="s">
        <v>18</v>
      </c>
    </row>
    <row r="484" spans="1:13" x14ac:dyDescent="0.25">
      <c r="A484" s="1">
        <v>46211.691517708336</v>
      </c>
      <c r="B484">
        <v>225.887</v>
      </c>
      <c r="C484">
        <v>226.03100000000001</v>
      </c>
      <c r="D484">
        <v>226.03100000000001</v>
      </c>
      <c r="E484">
        <v>226.102</v>
      </c>
      <c r="F484">
        <v>248.25</v>
      </c>
      <c r="G484">
        <v>268.8</v>
      </c>
      <c r="H484">
        <v>268.8</v>
      </c>
      <c r="I484">
        <v>279.08999999999997</v>
      </c>
      <c r="J484">
        <v>50.031999999999996</v>
      </c>
      <c r="K484">
        <v>50.033000000000001</v>
      </c>
      <c r="L484">
        <v>50.033999999999999</v>
      </c>
      <c r="M484" t="s">
        <v>18</v>
      </c>
    </row>
    <row r="485" spans="1:13" x14ac:dyDescent="0.25">
      <c r="A485" s="1">
        <v>46211.691529270836</v>
      </c>
      <c r="B485">
        <v>226.01</v>
      </c>
      <c r="C485">
        <v>226.07</v>
      </c>
      <c r="D485">
        <v>226.07</v>
      </c>
      <c r="E485">
        <v>226.13800000000001</v>
      </c>
      <c r="F485">
        <v>254.29</v>
      </c>
      <c r="G485">
        <v>267.94</v>
      </c>
      <c r="H485">
        <v>267.94</v>
      </c>
      <c r="I485">
        <v>280.23</v>
      </c>
      <c r="J485">
        <v>50.033000000000001</v>
      </c>
      <c r="K485">
        <v>50.033999999999999</v>
      </c>
      <c r="L485">
        <v>50.034999999999997</v>
      </c>
      <c r="M485" t="s">
        <v>18</v>
      </c>
    </row>
    <row r="486" spans="1:13" x14ac:dyDescent="0.25">
      <c r="A486" s="1">
        <v>46211.69154083333</v>
      </c>
      <c r="B486">
        <v>225.95500000000001</v>
      </c>
      <c r="C486">
        <v>226.048</v>
      </c>
      <c r="D486">
        <v>226.048</v>
      </c>
      <c r="E486">
        <v>226.107</v>
      </c>
      <c r="F486">
        <v>250.19</v>
      </c>
      <c r="G486">
        <v>281.31</v>
      </c>
      <c r="H486">
        <v>281.31</v>
      </c>
      <c r="I486">
        <v>290.86</v>
      </c>
      <c r="J486">
        <v>50.036000000000001</v>
      </c>
      <c r="K486">
        <v>50.036999999999999</v>
      </c>
      <c r="L486">
        <v>50.036999999999999</v>
      </c>
      <c r="M486" t="s">
        <v>18</v>
      </c>
    </row>
    <row r="487" spans="1:13" x14ac:dyDescent="0.25">
      <c r="A487" s="1">
        <v>46211.691552407407</v>
      </c>
      <c r="B487">
        <v>225.99700000000001</v>
      </c>
      <c r="C487">
        <v>226.048</v>
      </c>
      <c r="D487">
        <v>226.048</v>
      </c>
      <c r="E487">
        <v>226.08600000000001</v>
      </c>
      <c r="F487">
        <v>254.15</v>
      </c>
      <c r="G487">
        <v>267.27</v>
      </c>
      <c r="H487">
        <v>267.27</v>
      </c>
      <c r="I487">
        <v>283.33999999999997</v>
      </c>
      <c r="J487">
        <v>50.036999999999999</v>
      </c>
      <c r="K487">
        <v>50.04</v>
      </c>
      <c r="L487">
        <v>50.042999999999999</v>
      </c>
      <c r="M487" t="s">
        <v>18</v>
      </c>
    </row>
    <row r="488" spans="1:13" x14ac:dyDescent="0.25">
      <c r="A488" s="1">
        <v>46211.691563969907</v>
      </c>
      <c r="B488">
        <v>225.90899999999999</v>
      </c>
      <c r="C488">
        <v>226.01</v>
      </c>
      <c r="D488">
        <v>226.01</v>
      </c>
      <c r="E488">
        <v>226.11199999999999</v>
      </c>
      <c r="F488">
        <v>240.89</v>
      </c>
      <c r="G488">
        <v>259.47000000000003</v>
      </c>
      <c r="H488">
        <v>259.47000000000003</v>
      </c>
      <c r="I488">
        <v>275.97000000000003</v>
      </c>
      <c r="J488">
        <v>50.043999999999997</v>
      </c>
      <c r="K488">
        <v>50.045000000000002</v>
      </c>
      <c r="L488">
        <v>50.045999999999999</v>
      </c>
      <c r="M488" t="s">
        <v>18</v>
      </c>
    </row>
    <row r="489" spans="1:13" x14ac:dyDescent="0.25">
      <c r="A489" s="1">
        <v>46211.691575532408</v>
      </c>
      <c r="B489">
        <v>225.96299999999999</v>
      </c>
      <c r="C489">
        <v>226.06700000000001</v>
      </c>
      <c r="D489">
        <v>226.06700000000001</v>
      </c>
      <c r="E489">
        <v>226.13900000000001</v>
      </c>
      <c r="F489">
        <v>249.64</v>
      </c>
      <c r="G489">
        <v>268.16000000000003</v>
      </c>
      <c r="H489">
        <v>268.16000000000003</v>
      </c>
      <c r="I489">
        <v>291.07</v>
      </c>
      <c r="J489">
        <v>50.045999999999999</v>
      </c>
      <c r="K489">
        <v>50.046999999999997</v>
      </c>
      <c r="L489">
        <v>50.048000000000002</v>
      </c>
      <c r="M489" t="s">
        <v>18</v>
      </c>
    </row>
    <row r="490" spans="1:13" x14ac:dyDescent="0.25">
      <c r="A490" s="1">
        <v>46211.691587094909</v>
      </c>
      <c r="B490">
        <v>226.08199999999999</v>
      </c>
      <c r="C490">
        <v>226.125</v>
      </c>
      <c r="D490">
        <v>226.125</v>
      </c>
      <c r="E490">
        <v>226.19499999999999</v>
      </c>
      <c r="F490">
        <v>269.83</v>
      </c>
      <c r="G490">
        <v>281.08</v>
      </c>
      <c r="H490">
        <v>281.08</v>
      </c>
      <c r="I490">
        <v>285.94</v>
      </c>
      <c r="J490">
        <v>50.046999999999997</v>
      </c>
      <c r="K490">
        <v>50.046999999999997</v>
      </c>
      <c r="L490">
        <v>50.048000000000002</v>
      </c>
      <c r="M490" t="s">
        <v>18</v>
      </c>
    </row>
    <row r="491" spans="1:13" x14ac:dyDescent="0.25">
      <c r="A491" s="1">
        <v>46211.691598657409</v>
      </c>
      <c r="B491">
        <v>226.124</v>
      </c>
      <c r="C491">
        <v>226.161</v>
      </c>
      <c r="D491">
        <v>226.161</v>
      </c>
      <c r="E491">
        <v>226.18899999999999</v>
      </c>
      <c r="F491">
        <v>262.64999999999998</v>
      </c>
      <c r="G491">
        <v>273.58999999999997</v>
      </c>
      <c r="H491">
        <v>273.58999999999997</v>
      </c>
      <c r="I491">
        <v>287.52999999999997</v>
      </c>
      <c r="J491">
        <v>50.046999999999997</v>
      </c>
      <c r="K491">
        <v>50.048000000000002</v>
      </c>
      <c r="L491">
        <v>50.048999999999999</v>
      </c>
      <c r="M491" t="s">
        <v>18</v>
      </c>
    </row>
    <row r="492" spans="1:13" x14ac:dyDescent="0.25">
      <c r="A492" s="1">
        <v>46211.69161021991</v>
      </c>
      <c r="B492">
        <v>226.03100000000001</v>
      </c>
      <c r="C492">
        <v>226.14099999999999</v>
      </c>
      <c r="D492">
        <v>226.14099999999999</v>
      </c>
      <c r="E492">
        <v>226.23</v>
      </c>
      <c r="F492">
        <v>257.14</v>
      </c>
      <c r="G492">
        <v>270.93</v>
      </c>
      <c r="H492">
        <v>270.93</v>
      </c>
      <c r="I492">
        <v>286.2</v>
      </c>
      <c r="J492">
        <v>50.048999999999999</v>
      </c>
      <c r="K492">
        <v>50.051000000000002</v>
      </c>
      <c r="L492">
        <v>50.052999999999997</v>
      </c>
      <c r="M492" t="s">
        <v>18</v>
      </c>
    </row>
    <row r="493" spans="1:13" x14ac:dyDescent="0.25">
      <c r="A493" s="1">
        <v>46211.691621782411</v>
      </c>
      <c r="B493">
        <v>225.96</v>
      </c>
      <c r="C493">
        <v>226.09299999999999</v>
      </c>
      <c r="D493">
        <v>226.09299999999999</v>
      </c>
      <c r="E493">
        <v>226.17400000000001</v>
      </c>
      <c r="F493">
        <v>245.86</v>
      </c>
      <c r="G493">
        <v>258.47000000000003</v>
      </c>
      <c r="H493">
        <v>258.47000000000003</v>
      </c>
      <c r="I493">
        <v>280.27999999999997</v>
      </c>
      <c r="J493">
        <v>50.052999999999997</v>
      </c>
      <c r="K493">
        <v>50.055</v>
      </c>
      <c r="L493">
        <v>50.055</v>
      </c>
      <c r="M493" t="s">
        <v>18</v>
      </c>
    </row>
    <row r="494" spans="1:13" x14ac:dyDescent="0.25">
      <c r="A494" s="1">
        <v>46211.691633344904</v>
      </c>
      <c r="B494">
        <v>225.99799999999999</v>
      </c>
      <c r="C494">
        <v>226.113</v>
      </c>
      <c r="D494">
        <v>226.113</v>
      </c>
      <c r="E494">
        <v>226.18199999999999</v>
      </c>
      <c r="F494">
        <v>256.66000000000003</v>
      </c>
      <c r="G494">
        <v>277.29000000000002</v>
      </c>
      <c r="H494">
        <v>277.29000000000002</v>
      </c>
      <c r="I494">
        <v>295.27999999999997</v>
      </c>
      <c r="J494">
        <v>50.057000000000002</v>
      </c>
      <c r="K494">
        <v>50.058999999999997</v>
      </c>
      <c r="L494">
        <v>50.061</v>
      </c>
      <c r="M494" t="s">
        <v>18</v>
      </c>
    </row>
    <row r="495" spans="1:13" x14ac:dyDescent="0.25">
      <c r="A495" s="1">
        <v>46211.691644895836</v>
      </c>
      <c r="B495">
        <v>226.07</v>
      </c>
      <c r="C495">
        <v>226.16800000000001</v>
      </c>
      <c r="D495">
        <v>226.16800000000001</v>
      </c>
      <c r="E495">
        <v>226.27600000000001</v>
      </c>
      <c r="F495">
        <v>251.95</v>
      </c>
      <c r="G495">
        <v>265.17</v>
      </c>
      <c r="H495">
        <v>265.17</v>
      </c>
      <c r="I495">
        <v>284.08</v>
      </c>
      <c r="J495">
        <v>50.061</v>
      </c>
      <c r="K495">
        <v>50.061</v>
      </c>
      <c r="L495">
        <v>50.063000000000002</v>
      </c>
      <c r="M495" t="s">
        <v>18</v>
      </c>
    </row>
    <row r="496" spans="1:13" x14ac:dyDescent="0.25">
      <c r="A496" s="1">
        <v>46211.69165645833</v>
      </c>
      <c r="B496">
        <v>226.15100000000001</v>
      </c>
      <c r="C496">
        <v>226.24700000000001</v>
      </c>
      <c r="D496">
        <v>226.24700000000001</v>
      </c>
      <c r="E496">
        <v>226.364</v>
      </c>
      <c r="F496">
        <v>255.99</v>
      </c>
      <c r="G496">
        <v>268.32</v>
      </c>
      <c r="H496">
        <v>268.32</v>
      </c>
      <c r="I496">
        <v>281.42</v>
      </c>
      <c r="J496">
        <v>50.063000000000002</v>
      </c>
      <c r="K496">
        <v>50.064</v>
      </c>
      <c r="L496">
        <v>50.064999999999998</v>
      </c>
      <c r="M496" t="s">
        <v>18</v>
      </c>
    </row>
    <row r="497" spans="1:13" x14ac:dyDescent="0.25">
      <c r="A497" s="1">
        <v>46211.69166665509</v>
      </c>
      <c r="B497">
        <v>226.27199999999999</v>
      </c>
      <c r="C497">
        <v>226.35900000000001</v>
      </c>
      <c r="D497">
        <v>226.35900000000001</v>
      </c>
      <c r="E497">
        <v>226.459</v>
      </c>
      <c r="F497">
        <v>243.59</v>
      </c>
      <c r="G497">
        <v>268.26</v>
      </c>
      <c r="H497">
        <v>268.26</v>
      </c>
      <c r="I497">
        <v>288.48</v>
      </c>
      <c r="J497">
        <v>50.064999999999998</v>
      </c>
      <c r="K497">
        <v>50.067999999999998</v>
      </c>
      <c r="L497">
        <v>50.07</v>
      </c>
      <c r="M497" t="s">
        <v>18</v>
      </c>
    </row>
    <row r="498" spans="1:13" x14ac:dyDescent="0.25">
      <c r="A498" s="1">
        <v>46211.691680532407</v>
      </c>
      <c r="B498">
        <v>226.244</v>
      </c>
      <c r="C498">
        <v>226.309</v>
      </c>
      <c r="D498">
        <v>226.309</v>
      </c>
      <c r="E498">
        <v>226.351</v>
      </c>
      <c r="F498">
        <v>265.39999999999998</v>
      </c>
      <c r="G498">
        <v>274.79000000000002</v>
      </c>
      <c r="H498">
        <v>274.79000000000002</v>
      </c>
      <c r="I498">
        <v>282.95</v>
      </c>
      <c r="J498">
        <v>50.07</v>
      </c>
      <c r="K498">
        <v>50.07</v>
      </c>
      <c r="L498">
        <v>50.070999999999998</v>
      </c>
      <c r="M498" t="s">
        <v>18</v>
      </c>
    </row>
    <row r="499" spans="1:13" x14ac:dyDescent="0.25">
      <c r="A499" s="1">
        <v>46211.691692083332</v>
      </c>
      <c r="B499">
        <v>226.12200000000001</v>
      </c>
      <c r="C499">
        <v>226.21799999999999</v>
      </c>
      <c r="D499">
        <v>226.21799999999999</v>
      </c>
      <c r="E499">
        <v>226.27799999999999</v>
      </c>
      <c r="F499">
        <v>261</v>
      </c>
      <c r="G499">
        <v>274.79000000000002</v>
      </c>
      <c r="H499">
        <v>274.79000000000002</v>
      </c>
      <c r="I499">
        <v>285.02999999999997</v>
      </c>
      <c r="J499">
        <v>50.069000000000003</v>
      </c>
      <c r="K499">
        <v>50.07</v>
      </c>
      <c r="L499">
        <v>50.072000000000003</v>
      </c>
      <c r="M499" t="s">
        <v>18</v>
      </c>
    </row>
    <row r="500" spans="1:13" x14ac:dyDescent="0.25">
      <c r="A500" s="1">
        <v>46211.691703645833</v>
      </c>
      <c r="B500">
        <v>226.32599999999999</v>
      </c>
      <c r="C500">
        <v>226.40899999999999</v>
      </c>
      <c r="D500">
        <v>226.40899999999999</v>
      </c>
      <c r="E500">
        <v>226.489</v>
      </c>
      <c r="F500">
        <v>254.44</v>
      </c>
      <c r="G500">
        <v>265.77999999999997</v>
      </c>
      <c r="H500">
        <v>265.77999999999997</v>
      </c>
      <c r="I500">
        <v>272.01</v>
      </c>
      <c r="J500">
        <v>50.069000000000003</v>
      </c>
      <c r="K500">
        <v>50.07</v>
      </c>
      <c r="L500">
        <v>50.072000000000003</v>
      </c>
      <c r="M500" t="s">
        <v>18</v>
      </c>
    </row>
    <row r="501" spans="1:13" x14ac:dyDescent="0.25">
      <c r="A501" s="1">
        <v>46211.691715196757</v>
      </c>
      <c r="B501">
        <v>226.41900000000001</v>
      </c>
      <c r="C501">
        <v>226.45599999999999</v>
      </c>
      <c r="D501">
        <v>226.45599999999999</v>
      </c>
      <c r="E501">
        <v>226.53899999999999</v>
      </c>
      <c r="F501">
        <v>268.18</v>
      </c>
      <c r="G501">
        <v>275.07</v>
      </c>
      <c r="H501">
        <v>275.07</v>
      </c>
      <c r="I501">
        <v>279.48</v>
      </c>
      <c r="J501">
        <v>50.07</v>
      </c>
      <c r="K501">
        <v>50.070999999999998</v>
      </c>
      <c r="L501">
        <v>50.073</v>
      </c>
      <c r="M501" t="s">
        <v>18</v>
      </c>
    </row>
    <row r="502" spans="1:13" x14ac:dyDescent="0.25">
      <c r="A502" s="1">
        <v>46211.691726759258</v>
      </c>
      <c r="B502">
        <v>226.39</v>
      </c>
      <c r="C502">
        <v>226.47499999999999</v>
      </c>
      <c r="D502">
        <v>226.47499999999999</v>
      </c>
      <c r="E502">
        <v>226.54599999999999</v>
      </c>
      <c r="F502">
        <v>271.06</v>
      </c>
      <c r="G502">
        <v>277.5</v>
      </c>
      <c r="H502">
        <v>277.5</v>
      </c>
      <c r="I502">
        <v>286.2</v>
      </c>
      <c r="J502">
        <v>50.072000000000003</v>
      </c>
      <c r="K502">
        <v>50.072000000000003</v>
      </c>
      <c r="L502">
        <v>50.073</v>
      </c>
      <c r="M502" t="s">
        <v>18</v>
      </c>
    </row>
    <row r="503" spans="1:13" x14ac:dyDescent="0.25">
      <c r="A503" s="1">
        <v>46211.691738310183</v>
      </c>
      <c r="B503">
        <v>226.44200000000001</v>
      </c>
      <c r="C503">
        <v>226.50299999999999</v>
      </c>
      <c r="D503">
        <v>226.50299999999999</v>
      </c>
      <c r="E503">
        <v>226.55</v>
      </c>
      <c r="F503">
        <v>260.89999999999998</v>
      </c>
      <c r="G503">
        <v>278.16000000000003</v>
      </c>
      <c r="H503">
        <v>278.16000000000003</v>
      </c>
      <c r="I503">
        <v>291.62</v>
      </c>
      <c r="J503">
        <v>50.073</v>
      </c>
      <c r="K503">
        <v>50.075000000000003</v>
      </c>
      <c r="L503">
        <v>50.076999999999998</v>
      </c>
      <c r="M503" t="s">
        <v>18</v>
      </c>
    </row>
    <row r="504" spans="1:13" x14ac:dyDescent="0.25">
      <c r="A504" s="1">
        <v>46211.691749872683</v>
      </c>
      <c r="B504">
        <v>226.44</v>
      </c>
      <c r="C504">
        <v>226.477</v>
      </c>
      <c r="D504">
        <v>226.477</v>
      </c>
      <c r="E504">
        <v>226.499</v>
      </c>
      <c r="F504">
        <v>255.07</v>
      </c>
      <c r="G504">
        <v>268.22000000000003</v>
      </c>
      <c r="H504">
        <v>268.22000000000003</v>
      </c>
      <c r="I504">
        <v>293.64999999999998</v>
      </c>
      <c r="J504">
        <v>50.073999999999998</v>
      </c>
      <c r="K504">
        <v>50.075000000000003</v>
      </c>
      <c r="L504">
        <v>50.076000000000001</v>
      </c>
      <c r="M504" t="s">
        <v>18</v>
      </c>
    </row>
    <row r="505" spans="1:13" x14ac:dyDescent="0.25">
      <c r="A505" s="1">
        <v>46211.691761435184</v>
      </c>
      <c r="B505">
        <v>226.31899999999999</v>
      </c>
      <c r="C505">
        <v>226.44200000000001</v>
      </c>
      <c r="D505">
        <v>226.44200000000001</v>
      </c>
      <c r="E505">
        <v>226.506</v>
      </c>
      <c r="F505">
        <v>269.05</v>
      </c>
      <c r="G505">
        <v>278.39999999999998</v>
      </c>
      <c r="H505">
        <v>278.39999999999998</v>
      </c>
      <c r="I505">
        <v>284.12</v>
      </c>
      <c r="J505">
        <v>50.073999999999998</v>
      </c>
      <c r="K505">
        <v>50.075000000000003</v>
      </c>
      <c r="L505">
        <v>50.076000000000001</v>
      </c>
      <c r="M505" t="s">
        <v>18</v>
      </c>
    </row>
    <row r="506" spans="1:13" x14ac:dyDescent="0.25">
      <c r="A506" s="1">
        <v>46211.691772986109</v>
      </c>
      <c r="B506">
        <v>226.32900000000001</v>
      </c>
      <c r="C506">
        <v>226.35400000000001</v>
      </c>
      <c r="D506">
        <v>226.35400000000001</v>
      </c>
      <c r="E506">
        <v>226.387</v>
      </c>
      <c r="F506">
        <v>260.05</v>
      </c>
      <c r="G506">
        <v>271.52</v>
      </c>
      <c r="H506">
        <v>271.52</v>
      </c>
      <c r="I506">
        <v>279.57</v>
      </c>
      <c r="J506">
        <v>50.072000000000003</v>
      </c>
      <c r="K506">
        <v>50.073999999999998</v>
      </c>
      <c r="L506">
        <v>50.076000000000001</v>
      </c>
      <c r="M506" t="s">
        <v>18</v>
      </c>
    </row>
    <row r="507" spans="1:13" x14ac:dyDescent="0.25">
      <c r="A507" s="1">
        <v>46211.69178454861</v>
      </c>
      <c r="B507">
        <v>226.221</v>
      </c>
      <c r="C507">
        <v>226.267</v>
      </c>
      <c r="D507">
        <v>226.267</v>
      </c>
      <c r="E507">
        <v>226.31800000000001</v>
      </c>
      <c r="F507">
        <v>260.43</v>
      </c>
      <c r="G507">
        <v>269.82</v>
      </c>
      <c r="H507">
        <v>269.82</v>
      </c>
      <c r="I507">
        <v>278.73</v>
      </c>
      <c r="J507">
        <v>50.069000000000003</v>
      </c>
      <c r="K507">
        <v>50.070999999999998</v>
      </c>
      <c r="L507">
        <v>50.072000000000003</v>
      </c>
      <c r="M507" t="s">
        <v>18</v>
      </c>
    </row>
    <row r="508" spans="1:13" x14ac:dyDescent="0.25">
      <c r="A508" s="1">
        <v>46211.691796099534</v>
      </c>
      <c r="B508">
        <v>226.30099999999999</v>
      </c>
      <c r="C508">
        <v>226.376</v>
      </c>
      <c r="D508">
        <v>226.376</v>
      </c>
      <c r="E508">
        <v>226.44</v>
      </c>
      <c r="F508">
        <v>261</v>
      </c>
      <c r="G508">
        <v>264.74</v>
      </c>
      <c r="H508">
        <v>264.74</v>
      </c>
      <c r="I508">
        <v>267.76</v>
      </c>
      <c r="J508">
        <v>50.067999999999998</v>
      </c>
      <c r="K508">
        <v>50.069000000000003</v>
      </c>
      <c r="L508">
        <v>50.07</v>
      </c>
      <c r="M508" t="s">
        <v>18</v>
      </c>
    </row>
    <row r="509" spans="1:13" x14ac:dyDescent="0.25">
      <c r="A509" s="1">
        <v>46211.691807662035</v>
      </c>
      <c r="B509">
        <v>226.19800000000001</v>
      </c>
      <c r="C509">
        <v>226.262</v>
      </c>
      <c r="D509">
        <v>226.262</v>
      </c>
      <c r="E509">
        <v>226.30600000000001</v>
      </c>
      <c r="F509">
        <v>261.75</v>
      </c>
      <c r="G509">
        <v>278.19</v>
      </c>
      <c r="H509">
        <v>278.19</v>
      </c>
      <c r="I509">
        <v>291.92</v>
      </c>
      <c r="J509">
        <v>50.064999999999998</v>
      </c>
      <c r="K509">
        <v>50.067</v>
      </c>
      <c r="L509">
        <v>50.067999999999998</v>
      </c>
      <c r="M509" t="s">
        <v>18</v>
      </c>
    </row>
    <row r="510" spans="1:13" x14ac:dyDescent="0.25">
      <c r="A510" s="1">
        <v>46211.691819224536</v>
      </c>
      <c r="B510">
        <v>226.32</v>
      </c>
      <c r="C510">
        <v>226.39500000000001</v>
      </c>
      <c r="D510">
        <v>226.39500000000001</v>
      </c>
      <c r="E510">
        <v>226.43299999999999</v>
      </c>
      <c r="F510">
        <v>254.87</v>
      </c>
      <c r="G510">
        <v>270.77</v>
      </c>
      <c r="H510">
        <v>270.77</v>
      </c>
      <c r="I510">
        <v>287.32</v>
      </c>
      <c r="J510">
        <v>50.063000000000002</v>
      </c>
      <c r="K510">
        <v>50.064999999999998</v>
      </c>
      <c r="L510">
        <v>50.066000000000003</v>
      </c>
      <c r="M510" t="s">
        <v>18</v>
      </c>
    </row>
    <row r="511" spans="1:13" x14ac:dyDescent="0.25">
      <c r="A511" s="1">
        <v>46211.69183077546</v>
      </c>
      <c r="B511">
        <v>226.05699999999999</v>
      </c>
      <c r="C511">
        <v>226.17400000000001</v>
      </c>
      <c r="D511">
        <v>226.17400000000001</v>
      </c>
      <c r="E511">
        <v>226.35599999999999</v>
      </c>
      <c r="F511">
        <v>252.25</v>
      </c>
      <c r="G511">
        <v>267.56</v>
      </c>
      <c r="H511">
        <v>267.56</v>
      </c>
      <c r="I511">
        <v>280.37</v>
      </c>
      <c r="J511">
        <v>50.06</v>
      </c>
      <c r="K511">
        <v>50.061999999999998</v>
      </c>
      <c r="L511">
        <v>50.064</v>
      </c>
      <c r="M511" t="s">
        <v>18</v>
      </c>
    </row>
    <row r="512" spans="1:13" x14ac:dyDescent="0.25">
      <c r="A512" s="1">
        <v>46211.691842337961</v>
      </c>
      <c r="B512">
        <v>226.078</v>
      </c>
      <c r="C512">
        <v>226.25299999999999</v>
      </c>
      <c r="D512">
        <v>226.25299999999999</v>
      </c>
      <c r="E512">
        <v>226.37200000000001</v>
      </c>
      <c r="F512">
        <v>265.87</v>
      </c>
      <c r="G512">
        <v>273.69</v>
      </c>
      <c r="H512">
        <v>273.69</v>
      </c>
      <c r="I512">
        <v>288.64999999999998</v>
      </c>
      <c r="J512">
        <v>50.057000000000002</v>
      </c>
      <c r="K512">
        <v>50.058999999999997</v>
      </c>
      <c r="L512">
        <v>50.061999999999998</v>
      </c>
      <c r="M512" t="s">
        <v>18</v>
      </c>
    </row>
    <row r="513" spans="1:13" x14ac:dyDescent="0.25">
      <c r="A513" s="1">
        <v>46211.691853900462</v>
      </c>
      <c r="B513">
        <v>226.29900000000001</v>
      </c>
      <c r="C513">
        <v>226.33199999999999</v>
      </c>
      <c r="D513">
        <v>226.33199999999999</v>
      </c>
      <c r="E513">
        <v>226.42400000000001</v>
      </c>
      <c r="F513">
        <v>256.13</v>
      </c>
      <c r="G513">
        <v>275.22000000000003</v>
      </c>
      <c r="H513">
        <v>275.22000000000003</v>
      </c>
      <c r="I513">
        <v>307.24</v>
      </c>
      <c r="J513">
        <v>50.055999999999997</v>
      </c>
      <c r="K513">
        <v>50.055999999999997</v>
      </c>
      <c r="L513">
        <v>50.055999999999997</v>
      </c>
      <c r="M513" t="s">
        <v>18</v>
      </c>
    </row>
    <row r="514" spans="1:13" x14ac:dyDescent="0.25">
      <c r="A514" s="1">
        <v>46211.691865462963</v>
      </c>
      <c r="B514">
        <v>226.18700000000001</v>
      </c>
      <c r="C514">
        <v>226.255</v>
      </c>
      <c r="D514">
        <v>226.255</v>
      </c>
      <c r="E514">
        <v>226.31800000000001</v>
      </c>
      <c r="F514">
        <v>259.14999999999998</v>
      </c>
      <c r="G514">
        <v>266.66000000000003</v>
      </c>
      <c r="H514">
        <v>266.66000000000003</v>
      </c>
      <c r="I514">
        <v>278.60000000000002</v>
      </c>
      <c r="J514">
        <v>50.052999999999997</v>
      </c>
      <c r="K514">
        <v>50.054000000000002</v>
      </c>
      <c r="L514">
        <v>50.055999999999997</v>
      </c>
      <c r="M514" t="s">
        <v>18</v>
      </c>
    </row>
    <row r="515" spans="1:13" x14ac:dyDescent="0.25">
      <c r="A515" s="1">
        <v>46211.691877025463</v>
      </c>
      <c r="B515">
        <v>226.19</v>
      </c>
      <c r="C515">
        <v>226.214</v>
      </c>
      <c r="D515">
        <v>226.214</v>
      </c>
      <c r="E515">
        <v>226.24600000000001</v>
      </c>
      <c r="F515">
        <v>261.61</v>
      </c>
      <c r="G515">
        <v>272.54000000000002</v>
      </c>
      <c r="H515">
        <v>272.54000000000002</v>
      </c>
      <c r="I515">
        <v>283.47000000000003</v>
      </c>
      <c r="J515">
        <v>50.052</v>
      </c>
      <c r="K515">
        <v>50.052999999999997</v>
      </c>
      <c r="L515">
        <v>50.054000000000002</v>
      </c>
      <c r="M515" t="s">
        <v>18</v>
      </c>
    </row>
    <row r="516" spans="1:13" x14ac:dyDescent="0.25">
      <c r="A516" s="1">
        <v>46211.691888587964</v>
      </c>
      <c r="B516">
        <v>226.32599999999999</v>
      </c>
      <c r="C516">
        <v>226.33699999999999</v>
      </c>
      <c r="D516">
        <v>226.33699999999999</v>
      </c>
      <c r="E516">
        <v>226.34800000000001</v>
      </c>
      <c r="F516">
        <v>259.24</v>
      </c>
      <c r="G516">
        <v>267.82</v>
      </c>
      <c r="H516">
        <v>267.82</v>
      </c>
      <c r="I516">
        <v>276.06</v>
      </c>
      <c r="J516">
        <v>50.054000000000002</v>
      </c>
      <c r="K516">
        <v>50.055999999999997</v>
      </c>
      <c r="L516">
        <v>50.057000000000002</v>
      </c>
      <c r="M516" t="s">
        <v>18</v>
      </c>
    </row>
    <row r="517" spans="1:13" x14ac:dyDescent="0.25">
      <c r="A517" s="1">
        <v>46211.691900150465</v>
      </c>
      <c r="B517">
        <v>226.24299999999999</v>
      </c>
      <c r="C517">
        <v>226.304</v>
      </c>
      <c r="D517">
        <v>226.304</v>
      </c>
      <c r="E517">
        <v>226.39500000000001</v>
      </c>
      <c r="F517">
        <v>246.61</v>
      </c>
      <c r="G517">
        <v>264.41000000000003</v>
      </c>
      <c r="H517">
        <v>264.41000000000003</v>
      </c>
      <c r="I517">
        <v>276.73</v>
      </c>
      <c r="J517">
        <v>50.058</v>
      </c>
      <c r="K517">
        <v>50.058999999999997</v>
      </c>
      <c r="L517">
        <v>50.058999999999997</v>
      </c>
      <c r="M517" t="s">
        <v>18</v>
      </c>
    </row>
    <row r="518" spans="1:13" x14ac:dyDescent="0.25">
      <c r="A518" s="1">
        <v>46211.691911701389</v>
      </c>
      <c r="B518">
        <v>226.20599999999999</v>
      </c>
      <c r="C518">
        <v>226.27799999999999</v>
      </c>
      <c r="D518">
        <v>226.27799999999999</v>
      </c>
      <c r="E518">
        <v>226.357</v>
      </c>
      <c r="F518">
        <v>258.29000000000002</v>
      </c>
      <c r="G518">
        <v>265.92</v>
      </c>
      <c r="H518">
        <v>265.92</v>
      </c>
      <c r="I518">
        <v>278.77999999999997</v>
      </c>
      <c r="J518">
        <v>50.057000000000002</v>
      </c>
      <c r="K518">
        <v>50.058999999999997</v>
      </c>
      <c r="L518">
        <v>50.058999999999997</v>
      </c>
      <c r="M518" t="s">
        <v>18</v>
      </c>
    </row>
    <row r="519" spans="1:13" x14ac:dyDescent="0.25">
      <c r="A519" s="1">
        <v>46211.69192326389</v>
      </c>
      <c r="B519">
        <v>226.21799999999999</v>
      </c>
      <c r="C519">
        <v>226.28800000000001</v>
      </c>
      <c r="D519">
        <v>226.28800000000001</v>
      </c>
      <c r="E519">
        <v>226.327</v>
      </c>
      <c r="F519">
        <v>258.19</v>
      </c>
      <c r="G519">
        <v>271.36</v>
      </c>
      <c r="H519">
        <v>271.36</v>
      </c>
      <c r="I519">
        <v>277.70999999999998</v>
      </c>
      <c r="J519">
        <v>50.055999999999997</v>
      </c>
      <c r="K519">
        <v>50.058</v>
      </c>
      <c r="L519">
        <v>50.058</v>
      </c>
      <c r="M519" t="s">
        <v>18</v>
      </c>
    </row>
    <row r="520" spans="1:13" x14ac:dyDescent="0.25">
      <c r="A520" s="1">
        <v>46211.691934826391</v>
      </c>
      <c r="B520">
        <v>226.30600000000001</v>
      </c>
      <c r="C520">
        <v>226.36500000000001</v>
      </c>
      <c r="D520">
        <v>226.36500000000001</v>
      </c>
      <c r="E520">
        <v>226.423</v>
      </c>
      <c r="F520">
        <v>254.44</v>
      </c>
      <c r="G520">
        <v>268.86</v>
      </c>
      <c r="H520">
        <v>268.86</v>
      </c>
      <c r="I520">
        <v>281.58999999999997</v>
      </c>
      <c r="J520">
        <v>50.055999999999997</v>
      </c>
      <c r="K520">
        <v>50.058</v>
      </c>
      <c r="L520">
        <v>50.058999999999997</v>
      </c>
      <c r="M520" t="s">
        <v>18</v>
      </c>
    </row>
    <row r="521" spans="1:13" x14ac:dyDescent="0.25">
      <c r="A521" s="1">
        <v>46211.691946388892</v>
      </c>
      <c r="B521">
        <v>226.37100000000001</v>
      </c>
      <c r="C521">
        <v>226.40600000000001</v>
      </c>
      <c r="D521">
        <v>226.40600000000001</v>
      </c>
      <c r="E521">
        <v>226.44</v>
      </c>
      <c r="F521">
        <v>256.42</v>
      </c>
      <c r="G521">
        <v>264.95999999999998</v>
      </c>
      <c r="H521">
        <v>264.95999999999998</v>
      </c>
      <c r="I521">
        <v>272.56</v>
      </c>
      <c r="J521">
        <v>50.055999999999997</v>
      </c>
      <c r="K521">
        <v>50.057000000000002</v>
      </c>
      <c r="L521">
        <v>50.058</v>
      </c>
      <c r="M521" t="s">
        <v>18</v>
      </c>
    </row>
    <row r="522" spans="1:13" x14ac:dyDescent="0.25">
      <c r="A522" s="1">
        <v>46211.691957951392</v>
      </c>
      <c r="B522">
        <v>226.333</v>
      </c>
      <c r="C522">
        <v>226.40199999999999</v>
      </c>
      <c r="D522">
        <v>226.40199999999999</v>
      </c>
      <c r="E522">
        <v>226.447</v>
      </c>
      <c r="F522">
        <v>260.14</v>
      </c>
      <c r="G522">
        <v>268.20999999999998</v>
      </c>
      <c r="H522">
        <v>268.20999999999998</v>
      </c>
      <c r="I522">
        <v>278.42</v>
      </c>
      <c r="J522">
        <v>50.055999999999997</v>
      </c>
      <c r="K522">
        <v>50.057000000000002</v>
      </c>
      <c r="L522">
        <v>50.057000000000002</v>
      </c>
      <c r="M522" t="s">
        <v>18</v>
      </c>
    </row>
    <row r="523" spans="1:13" x14ac:dyDescent="0.25">
      <c r="A523" s="1">
        <v>46211.691969513886</v>
      </c>
      <c r="B523">
        <v>226.267</v>
      </c>
      <c r="C523">
        <v>226.322</v>
      </c>
      <c r="D523">
        <v>226.322</v>
      </c>
      <c r="E523">
        <v>226.40299999999999</v>
      </c>
      <c r="F523">
        <v>261.8</v>
      </c>
      <c r="G523">
        <v>265.81</v>
      </c>
      <c r="H523">
        <v>265.81</v>
      </c>
      <c r="I523">
        <v>270.83</v>
      </c>
      <c r="J523">
        <v>50.055999999999997</v>
      </c>
      <c r="K523">
        <v>50.057000000000002</v>
      </c>
      <c r="L523">
        <v>50.058</v>
      </c>
      <c r="M523" t="s">
        <v>18</v>
      </c>
    </row>
    <row r="524" spans="1:13" x14ac:dyDescent="0.25">
      <c r="A524" s="1">
        <v>46211.691981076387</v>
      </c>
      <c r="B524">
        <v>226.327</v>
      </c>
      <c r="C524">
        <v>226.38</v>
      </c>
      <c r="D524">
        <v>226.38</v>
      </c>
      <c r="E524">
        <v>226.417</v>
      </c>
      <c r="F524">
        <v>255.45</v>
      </c>
      <c r="G524">
        <v>268.62</v>
      </c>
      <c r="H524">
        <v>268.62</v>
      </c>
      <c r="I524">
        <v>275.57</v>
      </c>
      <c r="J524">
        <v>50.055</v>
      </c>
      <c r="K524">
        <v>50.057000000000002</v>
      </c>
      <c r="L524">
        <v>50.058</v>
      </c>
      <c r="M524" t="s">
        <v>18</v>
      </c>
    </row>
    <row r="525" spans="1:13" x14ac:dyDescent="0.25">
      <c r="A525" s="1">
        <v>46211.691992627311</v>
      </c>
      <c r="B525">
        <v>226.386</v>
      </c>
      <c r="C525">
        <v>226.411</v>
      </c>
      <c r="D525">
        <v>226.411</v>
      </c>
      <c r="E525">
        <v>226.44399999999999</v>
      </c>
      <c r="F525">
        <v>263.49</v>
      </c>
      <c r="G525">
        <v>268.42</v>
      </c>
      <c r="H525">
        <v>268.42</v>
      </c>
      <c r="I525">
        <v>278.77999999999997</v>
      </c>
      <c r="J525">
        <v>50.055999999999997</v>
      </c>
      <c r="K525">
        <v>50.057000000000002</v>
      </c>
      <c r="L525">
        <v>50.058</v>
      </c>
      <c r="M525" t="s">
        <v>18</v>
      </c>
    </row>
    <row r="526" spans="1:13" x14ac:dyDescent="0.25">
      <c r="A526" s="1">
        <v>46211.692004189812</v>
      </c>
      <c r="B526">
        <v>226.25800000000001</v>
      </c>
      <c r="C526">
        <v>226.34299999999999</v>
      </c>
      <c r="D526">
        <v>226.34299999999999</v>
      </c>
      <c r="E526">
        <v>226.38300000000001</v>
      </c>
      <c r="F526">
        <v>251.61</v>
      </c>
      <c r="G526">
        <v>261.79000000000002</v>
      </c>
      <c r="H526">
        <v>261.79000000000002</v>
      </c>
      <c r="I526">
        <v>265.87</v>
      </c>
      <c r="J526">
        <v>50.055999999999997</v>
      </c>
      <c r="K526">
        <v>50.057000000000002</v>
      </c>
      <c r="L526">
        <v>50.058</v>
      </c>
      <c r="M526" t="s">
        <v>18</v>
      </c>
    </row>
    <row r="527" spans="1:13" x14ac:dyDescent="0.25">
      <c r="A527" s="1">
        <v>46211.692015752313</v>
      </c>
      <c r="B527">
        <v>226.43</v>
      </c>
      <c r="C527">
        <v>226.49700000000001</v>
      </c>
      <c r="D527">
        <v>226.49700000000001</v>
      </c>
      <c r="E527">
        <v>226.584</v>
      </c>
      <c r="F527">
        <v>261.23</v>
      </c>
      <c r="G527">
        <v>269.11</v>
      </c>
      <c r="H527">
        <v>269.11</v>
      </c>
      <c r="I527">
        <v>278.64</v>
      </c>
      <c r="J527">
        <v>50.058</v>
      </c>
      <c r="K527">
        <v>50.058999999999997</v>
      </c>
      <c r="L527">
        <v>50.06</v>
      </c>
      <c r="M527" t="s">
        <v>18</v>
      </c>
    </row>
    <row r="528" spans="1:13" x14ac:dyDescent="0.25">
      <c r="A528" s="1">
        <v>46211.692027314813</v>
      </c>
      <c r="B528">
        <v>226.315</v>
      </c>
      <c r="C528">
        <v>226.423</v>
      </c>
      <c r="D528">
        <v>226.423</v>
      </c>
      <c r="E528">
        <v>226.488</v>
      </c>
      <c r="F528">
        <v>257.08999999999997</v>
      </c>
      <c r="G528">
        <v>262.66000000000003</v>
      </c>
      <c r="H528">
        <v>262.66000000000003</v>
      </c>
      <c r="I528">
        <v>267.20999999999998</v>
      </c>
      <c r="J528">
        <v>50.057000000000002</v>
      </c>
      <c r="K528">
        <v>50.058</v>
      </c>
      <c r="L528">
        <v>50.06</v>
      </c>
      <c r="M528" t="s">
        <v>18</v>
      </c>
    </row>
    <row r="529" spans="1:13" x14ac:dyDescent="0.25">
      <c r="A529" s="1">
        <v>46211.692038877314</v>
      </c>
      <c r="B529">
        <v>226.31800000000001</v>
      </c>
      <c r="C529">
        <v>226.4</v>
      </c>
      <c r="D529">
        <v>226.4</v>
      </c>
      <c r="E529">
        <v>226.453</v>
      </c>
      <c r="F529">
        <v>258.19</v>
      </c>
      <c r="G529">
        <v>262.05</v>
      </c>
      <c r="H529">
        <v>262.05</v>
      </c>
      <c r="I529">
        <v>268.41000000000003</v>
      </c>
      <c r="J529">
        <v>50.058999999999997</v>
      </c>
      <c r="K529">
        <v>50.06</v>
      </c>
      <c r="L529">
        <v>50.061</v>
      </c>
      <c r="M529" t="s">
        <v>18</v>
      </c>
    </row>
    <row r="530" spans="1:13" x14ac:dyDescent="0.25">
      <c r="A530" s="1">
        <v>46211.692050439815</v>
      </c>
      <c r="B530">
        <v>226.22399999999999</v>
      </c>
      <c r="C530">
        <v>226.28</v>
      </c>
      <c r="D530">
        <v>226.28</v>
      </c>
      <c r="E530">
        <v>226.34299999999999</v>
      </c>
      <c r="F530">
        <v>245.61</v>
      </c>
      <c r="G530">
        <v>254.57</v>
      </c>
      <c r="H530">
        <v>254.57</v>
      </c>
      <c r="I530">
        <v>263.20999999999998</v>
      </c>
      <c r="J530">
        <v>50.058</v>
      </c>
      <c r="K530">
        <v>50.058999999999997</v>
      </c>
      <c r="L530">
        <v>50.058999999999997</v>
      </c>
      <c r="M530" t="s">
        <v>18</v>
      </c>
    </row>
    <row r="531" spans="1:13" x14ac:dyDescent="0.25">
      <c r="A531" s="1">
        <v>46211.69206199074</v>
      </c>
      <c r="B531">
        <v>226.30099999999999</v>
      </c>
      <c r="C531">
        <v>226.346</v>
      </c>
      <c r="D531">
        <v>226.346</v>
      </c>
      <c r="E531">
        <v>226.40700000000001</v>
      </c>
      <c r="F531">
        <v>263.72000000000003</v>
      </c>
      <c r="G531">
        <v>269.70999999999998</v>
      </c>
      <c r="H531">
        <v>269.70999999999998</v>
      </c>
      <c r="I531">
        <v>278.16000000000003</v>
      </c>
      <c r="J531">
        <v>50.058999999999997</v>
      </c>
      <c r="K531">
        <v>50.06</v>
      </c>
      <c r="L531">
        <v>50.061999999999998</v>
      </c>
      <c r="M531" t="s">
        <v>18</v>
      </c>
    </row>
    <row r="532" spans="1:13" x14ac:dyDescent="0.25">
      <c r="A532" s="1">
        <v>46211.69207355324</v>
      </c>
      <c r="B532">
        <v>226.255</v>
      </c>
      <c r="C532">
        <v>226.33799999999999</v>
      </c>
      <c r="D532">
        <v>226.33799999999999</v>
      </c>
      <c r="E532">
        <v>226.40799999999999</v>
      </c>
      <c r="F532">
        <v>253.37</v>
      </c>
      <c r="G532">
        <v>272.11</v>
      </c>
      <c r="H532">
        <v>272.11</v>
      </c>
      <c r="I532">
        <v>286.2</v>
      </c>
      <c r="J532">
        <v>50.063000000000002</v>
      </c>
      <c r="K532">
        <v>50.064</v>
      </c>
      <c r="L532">
        <v>50.064999999999998</v>
      </c>
      <c r="M532" t="s">
        <v>18</v>
      </c>
    </row>
    <row r="533" spans="1:13" x14ac:dyDescent="0.25">
      <c r="A533" s="1">
        <v>46211.692085115741</v>
      </c>
      <c r="B533">
        <v>226.22499999999999</v>
      </c>
      <c r="C533">
        <v>226.339</v>
      </c>
      <c r="D533">
        <v>226.339</v>
      </c>
      <c r="E533">
        <v>226.44399999999999</v>
      </c>
      <c r="F533">
        <v>252.88</v>
      </c>
      <c r="G533">
        <v>268.32</v>
      </c>
      <c r="H533">
        <v>268.32</v>
      </c>
      <c r="I533">
        <v>282.86</v>
      </c>
      <c r="J533">
        <v>50.066000000000003</v>
      </c>
      <c r="K533">
        <v>50.069000000000003</v>
      </c>
      <c r="L533">
        <v>50.070999999999998</v>
      </c>
      <c r="M533" t="s">
        <v>18</v>
      </c>
    </row>
    <row r="534" spans="1:13" x14ac:dyDescent="0.25">
      <c r="A534" s="1">
        <v>46211.692096666666</v>
      </c>
      <c r="B534">
        <v>226.19800000000001</v>
      </c>
      <c r="C534">
        <v>226.273</v>
      </c>
      <c r="D534">
        <v>226.273</v>
      </c>
      <c r="E534">
        <v>226.38300000000001</v>
      </c>
      <c r="F534">
        <v>256.47000000000003</v>
      </c>
      <c r="G534">
        <v>267.73</v>
      </c>
      <c r="H534">
        <v>267.73</v>
      </c>
      <c r="I534">
        <v>276.24</v>
      </c>
      <c r="J534">
        <v>50.073</v>
      </c>
      <c r="K534">
        <v>50.075000000000003</v>
      </c>
      <c r="L534">
        <v>50.076000000000001</v>
      </c>
      <c r="M534" t="s">
        <v>18</v>
      </c>
    </row>
    <row r="535" spans="1:13" x14ac:dyDescent="0.25">
      <c r="A535" s="1">
        <v>46211.692108229166</v>
      </c>
      <c r="B535">
        <v>226.244</v>
      </c>
      <c r="C535">
        <v>226.267</v>
      </c>
      <c r="D535">
        <v>226.267</v>
      </c>
      <c r="E535">
        <v>226.292</v>
      </c>
      <c r="F535">
        <v>159.63999999999999</v>
      </c>
      <c r="G535">
        <v>209.94</v>
      </c>
      <c r="H535">
        <v>209.94</v>
      </c>
      <c r="I535">
        <v>275.08</v>
      </c>
      <c r="J535">
        <v>50.075000000000003</v>
      </c>
      <c r="K535">
        <v>50.076000000000001</v>
      </c>
      <c r="L535">
        <v>50.078000000000003</v>
      </c>
      <c r="M535" t="s">
        <v>18</v>
      </c>
    </row>
    <row r="536" spans="1:13" x14ac:dyDescent="0.25">
      <c r="A536" s="1">
        <v>46211.692119780091</v>
      </c>
      <c r="B536">
        <v>226.22800000000001</v>
      </c>
      <c r="C536">
        <v>226.28100000000001</v>
      </c>
      <c r="D536">
        <v>226.28100000000001</v>
      </c>
      <c r="E536">
        <v>226.34200000000001</v>
      </c>
      <c r="F536">
        <v>182.1</v>
      </c>
      <c r="G536">
        <v>189.01</v>
      </c>
      <c r="H536">
        <v>189.01</v>
      </c>
      <c r="I536">
        <v>191.67</v>
      </c>
      <c r="J536">
        <v>50.079000000000001</v>
      </c>
      <c r="K536">
        <v>50.08</v>
      </c>
      <c r="L536">
        <v>50.082000000000001</v>
      </c>
      <c r="M536" t="s">
        <v>18</v>
      </c>
    </row>
    <row r="537" spans="1:13" x14ac:dyDescent="0.25">
      <c r="A537" s="1">
        <v>46211.692131342592</v>
      </c>
      <c r="B537">
        <v>226.291</v>
      </c>
      <c r="C537">
        <v>226.321</v>
      </c>
      <c r="D537">
        <v>226.321</v>
      </c>
      <c r="E537">
        <v>226.35400000000001</v>
      </c>
      <c r="F537">
        <v>181.01</v>
      </c>
      <c r="G537">
        <v>187.63</v>
      </c>
      <c r="H537">
        <v>187.63</v>
      </c>
      <c r="I537">
        <v>193.27</v>
      </c>
      <c r="J537">
        <v>50.084000000000003</v>
      </c>
      <c r="K537">
        <v>50.085000000000001</v>
      </c>
      <c r="L537">
        <v>50.088000000000001</v>
      </c>
      <c r="M537" t="s">
        <v>18</v>
      </c>
    </row>
    <row r="538" spans="1:13" x14ac:dyDescent="0.25">
      <c r="A538" s="1">
        <v>46211.692142893517</v>
      </c>
      <c r="B538">
        <v>226.268</v>
      </c>
      <c r="C538">
        <v>226.36500000000001</v>
      </c>
      <c r="D538">
        <v>226.36500000000001</v>
      </c>
      <c r="E538">
        <v>226.405</v>
      </c>
      <c r="F538">
        <v>188.55</v>
      </c>
      <c r="G538">
        <v>195.44</v>
      </c>
      <c r="H538">
        <v>195.44</v>
      </c>
      <c r="I538">
        <v>206.9</v>
      </c>
      <c r="J538">
        <v>50.088999999999999</v>
      </c>
      <c r="K538">
        <v>50.091000000000001</v>
      </c>
      <c r="L538">
        <v>50.091000000000001</v>
      </c>
      <c r="M538" t="s">
        <v>18</v>
      </c>
    </row>
    <row r="539" spans="1:13" x14ac:dyDescent="0.25">
      <c r="A539" s="1">
        <v>46211.692154444441</v>
      </c>
      <c r="B539">
        <v>226.245</v>
      </c>
      <c r="C539">
        <v>226.31399999999999</v>
      </c>
      <c r="D539">
        <v>226.31399999999999</v>
      </c>
      <c r="E539">
        <v>226.37</v>
      </c>
      <c r="F539">
        <v>183.65</v>
      </c>
      <c r="G539">
        <v>198.52</v>
      </c>
      <c r="H539">
        <v>198.52</v>
      </c>
      <c r="I539">
        <v>206.6</v>
      </c>
      <c r="J539">
        <v>50.091999999999999</v>
      </c>
      <c r="K539">
        <v>50.093000000000004</v>
      </c>
      <c r="L539">
        <v>50.093000000000004</v>
      </c>
      <c r="M539" t="s">
        <v>18</v>
      </c>
    </row>
    <row r="540" spans="1:13" x14ac:dyDescent="0.25">
      <c r="A540" s="1">
        <v>46211.692165995373</v>
      </c>
      <c r="B540">
        <v>226.101</v>
      </c>
      <c r="C540">
        <v>226.18</v>
      </c>
      <c r="D540">
        <v>226.18</v>
      </c>
      <c r="E540">
        <v>226.23500000000001</v>
      </c>
      <c r="F540">
        <v>186.91</v>
      </c>
      <c r="G540">
        <v>197.54</v>
      </c>
      <c r="H540">
        <v>197.54</v>
      </c>
      <c r="I540">
        <v>208.44</v>
      </c>
      <c r="J540">
        <v>50.087000000000003</v>
      </c>
      <c r="K540">
        <v>50.088999999999999</v>
      </c>
      <c r="L540">
        <v>50.091999999999999</v>
      </c>
      <c r="M540" t="s">
        <v>18</v>
      </c>
    </row>
    <row r="541" spans="1:13" x14ac:dyDescent="0.25">
      <c r="A541" s="1">
        <v>46211.692177546298</v>
      </c>
      <c r="B541">
        <v>226.11699999999999</v>
      </c>
      <c r="C541">
        <v>226.15199999999999</v>
      </c>
      <c r="D541">
        <v>226.15199999999999</v>
      </c>
      <c r="E541">
        <v>226.18100000000001</v>
      </c>
      <c r="F541">
        <v>198</v>
      </c>
      <c r="G541">
        <v>208.75</v>
      </c>
      <c r="H541">
        <v>208.75</v>
      </c>
      <c r="I541">
        <v>219.28</v>
      </c>
      <c r="J541">
        <v>50.082999999999998</v>
      </c>
      <c r="K541">
        <v>50.085000000000001</v>
      </c>
      <c r="L541">
        <v>50.087000000000003</v>
      </c>
      <c r="M541" t="s">
        <v>18</v>
      </c>
    </row>
    <row r="542" spans="1:13" x14ac:dyDescent="0.25">
      <c r="A542" s="1">
        <v>46211.692189108799</v>
      </c>
      <c r="B542">
        <v>226.14099999999999</v>
      </c>
      <c r="C542">
        <v>226.185</v>
      </c>
      <c r="D542">
        <v>226.185</v>
      </c>
      <c r="E542">
        <v>226.21700000000001</v>
      </c>
      <c r="F542">
        <v>215.2</v>
      </c>
      <c r="G542">
        <v>220.52</v>
      </c>
      <c r="H542">
        <v>220.52</v>
      </c>
      <c r="I542">
        <v>226.1</v>
      </c>
      <c r="J542">
        <v>50.079000000000001</v>
      </c>
      <c r="K542">
        <v>50.08</v>
      </c>
      <c r="L542">
        <v>50.082000000000001</v>
      </c>
      <c r="M542" t="s">
        <v>18</v>
      </c>
    </row>
    <row r="543" spans="1:13" x14ac:dyDescent="0.25">
      <c r="A543" s="1">
        <v>46211.692200659723</v>
      </c>
      <c r="B543">
        <v>225.923</v>
      </c>
      <c r="C543">
        <v>226.01400000000001</v>
      </c>
      <c r="D543">
        <v>226.01400000000001</v>
      </c>
      <c r="E543">
        <v>226.12700000000001</v>
      </c>
      <c r="F543">
        <v>186.98</v>
      </c>
      <c r="G543">
        <v>205.64</v>
      </c>
      <c r="H543">
        <v>205.64</v>
      </c>
      <c r="I543">
        <v>219.23</v>
      </c>
      <c r="J543">
        <v>50.072000000000003</v>
      </c>
      <c r="K543">
        <v>50.076000000000001</v>
      </c>
      <c r="L543">
        <v>50.078000000000003</v>
      </c>
      <c r="M543" t="s">
        <v>18</v>
      </c>
    </row>
    <row r="544" spans="1:13" x14ac:dyDescent="0.25">
      <c r="A544" s="1">
        <v>46211.692212222224</v>
      </c>
      <c r="B544">
        <v>226.01400000000001</v>
      </c>
      <c r="C544">
        <v>226.15</v>
      </c>
      <c r="D544">
        <v>226.15</v>
      </c>
      <c r="E544">
        <v>226.23</v>
      </c>
      <c r="F544">
        <v>187.63</v>
      </c>
      <c r="G544">
        <v>197.64</v>
      </c>
      <c r="H544">
        <v>197.64</v>
      </c>
      <c r="I544">
        <v>206.96</v>
      </c>
      <c r="J544">
        <v>50.066000000000003</v>
      </c>
      <c r="K544">
        <v>50.069000000000003</v>
      </c>
      <c r="L544">
        <v>50.072000000000003</v>
      </c>
      <c r="M544" t="s">
        <v>18</v>
      </c>
    </row>
    <row r="545" spans="1:13" x14ac:dyDescent="0.25">
      <c r="A545" s="1">
        <v>46211.692223773149</v>
      </c>
      <c r="B545">
        <v>226.18</v>
      </c>
      <c r="C545">
        <v>226.19200000000001</v>
      </c>
      <c r="D545">
        <v>226.19200000000001</v>
      </c>
      <c r="E545">
        <v>226.215</v>
      </c>
      <c r="F545">
        <v>185.78</v>
      </c>
      <c r="G545">
        <v>198.45</v>
      </c>
      <c r="H545">
        <v>198.45</v>
      </c>
      <c r="I545">
        <v>207.19</v>
      </c>
      <c r="J545">
        <v>50.063000000000002</v>
      </c>
      <c r="K545">
        <v>50.064999999999998</v>
      </c>
      <c r="L545">
        <v>50.067</v>
      </c>
      <c r="M545" t="s">
        <v>18</v>
      </c>
    </row>
    <row r="546" spans="1:13" x14ac:dyDescent="0.25">
      <c r="A546" s="1">
        <v>46211.692235335649</v>
      </c>
      <c r="B546">
        <v>226.14</v>
      </c>
      <c r="C546">
        <v>226.23699999999999</v>
      </c>
      <c r="D546">
        <v>226.23699999999999</v>
      </c>
      <c r="E546">
        <v>226.31100000000001</v>
      </c>
      <c r="F546">
        <v>183.65</v>
      </c>
      <c r="G546">
        <v>197.2</v>
      </c>
      <c r="H546">
        <v>197.2</v>
      </c>
      <c r="I546">
        <v>209.5</v>
      </c>
      <c r="J546">
        <v>50.064</v>
      </c>
      <c r="K546">
        <v>50.064</v>
      </c>
      <c r="L546">
        <v>50.064999999999998</v>
      </c>
      <c r="M546" t="s">
        <v>18</v>
      </c>
    </row>
    <row r="547" spans="1:13" x14ac:dyDescent="0.25">
      <c r="A547" s="1">
        <v>46211.69224689815</v>
      </c>
      <c r="B547">
        <v>226.13399999999999</v>
      </c>
      <c r="C547">
        <v>226.18</v>
      </c>
      <c r="D547">
        <v>226.18</v>
      </c>
      <c r="E547">
        <v>226.22499999999999</v>
      </c>
      <c r="F547">
        <v>193.4</v>
      </c>
      <c r="G547">
        <v>204.61</v>
      </c>
      <c r="H547">
        <v>204.61</v>
      </c>
      <c r="I547">
        <v>232.23</v>
      </c>
      <c r="J547">
        <v>50.063000000000002</v>
      </c>
      <c r="K547">
        <v>50.064999999999998</v>
      </c>
      <c r="L547">
        <v>50.066000000000003</v>
      </c>
      <c r="M547" t="s">
        <v>18</v>
      </c>
    </row>
    <row r="548" spans="1:13" x14ac:dyDescent="0.25">
      <c r="A548" s="1">
        <v>46211.692258449075</v>
      </c>
      <c r="B548">
        <v>226.21799999999999</v>
      </c>
      <c r="C548">
        <v>226.26900000000001</v>
      </c>
      <c r="D548">
        <v>226.26900000000001</v>
      </c>
      <c r="E548">
        <v>226.32</v>
      </c>
      <c r="F548">
        <v>191.6</v>
      </c>
      <c r="G548">
        <v>207.28</v>
      </c>
      <c r="H548">
        <v>207.28</v>
      </c>
      <c r="I548">
        <v>215.25</v>
      </c>
      <c r="J548">
        <v>50.064999999999998</v>
      </c>
      <c r="K548">
        <v>50.067</v>
      </c>
      <c r="L548">
        <v>50.067999999999998</v>
      </c>
      <c r="M548" t="s">
        <v>18</v>
      </c>
    </row>
    <row r="549" spans="1:13" x14ac:dyDescent="0.25">
      <c r="A549" s="1">
        <v>46211.692270011576</v>
      </c>
      <c r="B549">
        <v>226.27699999999999</v>
      </c>
      <c r="C549">
        <v>226.32499999999999</v>
      </c>
      <c r="D549">
        <v>226.32499999999999</v>
      </c>
      <c r="E549">
        <v>226.40100000000001</v>
      </c>
      <c r="F549">
        <v>193.78</v>
      </c>
      <c r="G549">
        <v>207.56</v>
      </c>
      <c r="H549">
        <v>207.56</v>
      </c>
      <c r="I549">
        <v>232.66</v>
      </c>
      <c r="J549">
        <v>50.067999999999998</v>
      </c>
      <c r="K549">
        <v>50.07</v>
      </c>
      <c r="L549">
        <v>50.075000000000003</v>
      </c>
      <c r="M549" t="s">
        <v>18</v>
      </c>
    </row>
    <row r="550" spans="1:13" x14ac:dyDescent="0.25">
      <c r="A550" s="1">
        <v>46211.692281574076</v>
      </c>
      <c r="B550">
        <v>226.358</v>
      </c>
      <c r="C550">
        <v>226.381</v>
      </c>
      <c r="D550">
        <v>226.381</v>
      </c>
      <c r="E550">
        <v>226.399</v>
      </c>
      <c r="F550">
        <v>190.57</v>
      </c>
      <c r="G550">
        <v>206.43</v>
      </c>
      <c r="H550">
        <v>206.43</v>
      </c>
      <c r="I550">
        <v>232.87</v>
      </c>
      <c r="J550">
        <v>50.076000000000001</v>
      </c>
      <c r="K550">
        <v>50.078000000000003</v>
      </c>
      <c r="L550">
        <v>50.081000000000003</v>
      </c>
      <c r="M550" t="s">
        <v>18</v>
      </c>
    </row>
    <row r="551" spans="1:13" x14ac:dyDescent="0.25">
      <c r="A551" s="1">
        <v>46211.692293125001</v>
      </c>
      <c r="B551">
        <v>225.982</v>
      </c>
      <c r="C551">
        <v>226.244</v>
      </c>
      <c r="D551">
        <v>226.244</v>
      </c>
      <c r="E551">
        <v>226.39500000000001</v>
      </c>
      <c r="F551">
        <v>189.08</v>
      </c>
      <c r="G551">
        <v>203.01</v>
      </c>
      <c r="H551">
        <v>203.01</v>
      </c>
      <c r="I551">
        <v>219.9</v>
      </c>
      <c r="J551">
        <v>50.076000000000001</v>
      </c>
      <c r="K551">
        <v>50.078000000000003</v>
      </c>
      <c r="L551">
        <v>50.079000000000001</v>
      </c>
      <c r="M551" t="s">
        <v>18</v>
      </c>
    </row>
    <row r="552" spans="1:13" x14ac:dyDescent="0.25">
      <c r="A552" s="1">
        <v>46211.692304687502</v>
      </c>
      <c r="B552">
        <v>225.99700000000001</v>
      </c>
      <c r="C552">
        <v>226.066</v>
      </c>
      <c r="D552">
        <v>226.066</v>
      </c>
      <c r="E552">
        <v>226.11799999999999</v>
      </c>
      <c r="F552">
        <v>190.05</v>
      </c>
      <c r="G552">
        <v>195.97</v>
      </c>
      <c r="H552">
        <v>195.97</v>
      </c>
      <c r="I552">
        <v>199.36</v>
      </c>
      <c r="J552">
        <v>50.07</v>
      </c>
      <c r="K552">
        <v>50.073</v>
      </c>
      <c r="L552">
        <v>50.075000000000003</v>
      </c>
      <c r="M552" t="s">
        <v>18</v>
      </c>
    </row>
    <row r="553" spans="1:13" x14ac:dyDescent="0.25">
      <c r="A553" s="1">
        <v>46211.692316238426</v>
      </c>
      <c r="B553">
        <v>226.11600000000001</v>
      </c>
      <c r="C553">
        <v>226.13499999999999</v>
      </c>
      <c r="D553">
        <v>226.13499999999999</v>
      </c>
      <c r="E553">
        <v>226.149</v>
      </c>
      <c r="F553">
        <v>188.55</v>
      </c>
      <c r="G553">
        <v>201.09</v>
      </c>
      <c r="H553">
        <v>201.09</v>
      </c>
      <c r="I553">
        <v>211.61</v>
      </c>
      <c r="J553">
        <v>50.064999999999998</v>
      </c>
      <c r="K553">
        <v>50.067</v>
      </c>
      <c r="L553">
        <v>50.07</v>
      </c>
      <c r="M553" t="s">
        <v>18</v>
      </c>
    </row>
    <row r="554" spans="1:13" x14ac:dyDescent="0.25">
      <c r="A554" s="1">
        <v>46211.692327800927</v>
      </c>
      <c r="B554">
        <v>226.19</v>
      </c>
      <c r="C554">
        <v>226.24299999999999</v>
      </c>
      <c r="D554">
        <v>226.24299999999999</v>
      </c>
      <c r="E554">
        <v>226.28200000000001</v>
      </c>
      <c r="F554">
        <v>193.08</v>
      </c>
      <c r="G554">
        <v>199.28</v>
      </c>
      <c r="H554">
        <v>199.28</v>
      </c>
      <c r="I554">
        <v>205.64</v>
      </c>
      <c r="J554">
        <v>50.061999999999998</v>
      </c>
      <c r="K554">
        <v>50.061999999999998</v>
      </c>
      <c r="L554">
        <v>50.064</v>
      </c>
      <c r="M554" t="s">
        <v>18</v>
      </c>
    </row>
    <row r="555" spans="1:13" x14ac:dyDescent="0.25">
      <c r="A555" s="1">
        <v>46211.692339363428</v>
      </c>
      <c r="B555">
        <v>226.14400000000001</v>
      </c>
      <c r="C555">
        <v>226.18</v>
      </c>
      <c r="D555">
        <v>226.18</v>
      </c>
      <c r="E555">
        <v>226.23599999999999</v>
      </c>
      <c r="F555">
        <v>189.14</v>
      </c>
      <c r="G555">
        <v>198.11</v>
      </c>
      <c r="H555">
        <v>198.11</v>
      </c>
      <c r="I555">
        <v>204.13</v>
      </c>
      <c r="J555">
        <v>50.057000000000002</v>
      </c>
      <c r="K555">
        <v>50.06</v>
      </c>
      <c r="L555">
        <v>50.061</v>
      </c>
      <c r="M555" t="s">
        <v>18</v>
      </c>
    </row>
    <row r="556" spans="1:13" x14ac:dyDescent="0.25">
      <c r="A556" s="1">
        <v>46211.692350925929</v>
      </c>
      <c r="B556">
        <v>226.005</v>
      </c>
      <c r="C556">
        <v>226.07599999999999</v>
      </c>
      <c r="D556">
        <v>226.07599999999999</v>
      </c>
      <c r="E556">
        <v>226.137</v>
      </c>
      <c r="F556">
        <v>184.38</v>
      </c>
      <c r="G556">
        <v>198.2</v>
      </c>
      <c r="H556">
        <v>198.2</v>
      </c>
      <c r="I556">
        <v>206.42</v>
      </c>
      <c r="J556">
        <v>50.055</v>
      </c>
      <c r="K556">
        <v>50.055999999999997</v>
      </c>
      <c r="L556">
        <v>50.058</v>
      </c>
      <c r="M556" t="s">
        <v>18</v>
      </c>
    </row>
    <row r="557" spans="1:13" x14ac:dyDescent="0.25">
      <c r="A557" s="1">
        <v>46211.692361099536</v>
      </c>
      <c r="B557">
        <v>225.834</v>
      </c>
      <c r="C557">
        <v>225.98599999999999</v>
      </c>
      <c r="D557">
        <v>225.98599999999999</v>
      </c>
      <c r="E557">
        <v>226.06200000000001</v>
      </c>
      <c r="F557">
        <v>188.81</v>
      </c>
      <c r="G557">
        <v>198.88</v>
      </c>
      <c r="H557">
        <v>198.88</v>
      </c>
      <c r="I557">
        <v>203.71</v>
      </c>
      <c r="J557">
        <v>50.05</v>
      </c>
      <c r="K557">
        <v>50.052</v>
      </c>
      <c r="L557">
        <v>50.054000000000002</v>
      </c>
      <c r="M557" t="s">
        <v>18</v>
      </c>
    </row>
    <row r="558" spans="1:13" x14ac:dyDescent="0.25">
      <c r="A558" s="1">
        <v>46211.692374976854</v>
      </c>
      <c r="B558">
        <v>226.07599999999999</v>
      </c>
      <c r="C558">
        <v>226.14699999999999</v>
      </c>
      <c r="D558">
        <v>226.14699999999999</v>
      </c>
      <c r="E558">
        <v>226.18100000000001</v>
      </c>
      <c r="F558">
        <v>188.29</v>
      </c>
      <c r="G558">
        <v>192.43</v>
      </c>
      <c r="H558">
        <v>192.43</v>
      </c>
      <c r="I558">
        <v>197.19</v>
      </c>
      <c r="J558">
        <v>50.048000000000002</v>
      </c>
      <c r="K558">
        <v>50.05</v>
      </c>
      <c r="L558">
        <v>50.051000000000002</v>
      </c>
      <c r="M558" t="s">
        <v>18</v>
      </c>
    </row>
    <row r="559" spans="1:13" x14ac:dyDescent="0.25">
      <c r="A559" s="1">
        <v>46211.692386539355</v>
      </c>
      <c r="B559">
        <v>226.03100000000001</v>
      </c>
      <c r="C559">
        <v>226.11199999999999</v>
      </c>
      <c r="D559">
        <v>226.11199999999999</v>
      </c>
      <c r="E559">
        <v>226.178</v>
      </c>
      <c r="F559">
        <v>159.57</v>
      </c>
      <c r="G559">
        <v>165.13</v>
      </c>
      <c r="H559">
        <v>165.13</v>
      </c>
      <c r="I559">
        <v>172.14</v>
      </c>
      <c r="J559">
        <v>50.042999999999999</v>
      </c>
      <c r="K559">
        <v>50.045999999999999</v>
      </c>
      <c r="L559">
        <v>50.048000000000002</v>
      </c>
      <c r="M559" t="s">
        <v>18</v>
      </c>
    </row>
    <row r="560" spans="1:13" x14ac:dyDescent="0.25">
      <c r="A560" s="1">
        <v>46211.692398101855</v>
      </c>
      <c r="B560">
        <v>226.11199999999999</v>
      </c>
      <c r="C560">
        <v>226.16300000000001</v>
      </c>
      <c r="D560">
        <v>226.16300000000001</v>
      </c>
      <c r="E560">
        <v>226.227</v>
      </c>
      <c r="F560">
        <v>170.48</v>
      </c>
      <c r="G560">
        <v>179.01</v>
      </c>
      <c r="H560">
        <v>179.01</v>
      </c>
      <c r="I560">
        <v>187.44</v>
      </c>
      <c r="J560">
        <v>50.039000000000001</v>
      </c>
      <c r="K560">
        <v>50.040999999999997</v>
      </c>
      <c r="L560">
        <v>50.042000000000002</v>
      </c>
      <c r="M560" t="s">
        <v>18</v>
      </c>
    </row>
    <row r="561" spans="1:13" x14ac:dyDescent="0.25">
      <c r="A561" s="1">
        <v>46211.692409675925</v>
      </c>
      <c r="B561">
        <v>226.13</v>
      </c>
      <c r="C561">
        <v>226.16900000000001</v>
      </c>
      <c r="D561">
        <v>226.16900000000001</v>
      </c>
      <c r="E561">
        <v>226.21100000000001</v>
      </c>
      <c r="F561">
        <v>179.23</v>
      </c>
      <c r="G561">
        <v>203.44</v>
      </c>
      <c r="H561">
        <v>203.44</v>
      </c>
      <c r="I561">
        <v>264.56</v>
      </c>
      <c r="J561">
        <v>50.034999999999997</v>
      </c>
      <c r="K561">
        <v>50.036000000000001</v>
      </c>
      <c r="L561">
        <v>50.037999999999997</v>
      </c>
      <c r="M561" t="s">
        <v>18</v>
      </c>
    </row>
    <row r="562" spans="1:13" x14ac:dyDescent="0.25">
      <c r="A562" s="1">
        <v>46211.692421238426</v>
      </c>
      <c r="B562">
        <v>226.11099999999999</v>
      </c>
      <c r="C562">
        <v>226.15299999999999</v>
      </c>
      <c r="D562">
        <v>226.15299999999999</v>
      </c>
      <c r="E562">
        <v>226.19300000000001</v>
      </c>
      <c r="F562">
        <v>177.08</v>
      </c>
      <c r="G562">
        <v>189.01</v>
      </c>
      <c r="H562">
        <v>189.01</v>
      </c>
      <c r="I562">
        <v>206.06</v>
      </c>
      <c r="J562">
        <v>50.027000000000001</v>
      </c>
      <c r="K562">
        <v>50.030999999999999</v>
      </c>
      <c r="L562">
        <v>50.033999999999999</v>
      </c>
      <c r="M562" t="s">
        <v>18</v>
      </c>
    </row>
    <row r="563" spans="1:13" x14ac:dyDescent="0.25">
      <c r="A563" s="1">
        <v>46211.692432800926</v>
      </c>
      <c r="B563">
        <v>226.08199999999999</v>
      </c>
      <c r="C563">
        <v>226.126</v>
      </c>
      <c r="D563">
        <v>226.126</v>
      </c>
      <c r="E563">
        <v>226.18600000000001</v>
      </c>
      <c r="F563">
        <v>198.31</v>
      </c>
      <c r="G563">
        <v>207.89</v>
      </c>
      <c r="H563">
        <v>207.89</v>
      </c>
      <c r="I563">
        <v>213.01</v>
      </c>
      <c r="J563">
        <v>50.021999999999998</v>
      </c>
      <c r="K563">
        <v>50.024000000000001</v>
      </c>
      <c r="L563">
        <v>50.026000000000003</v>
      </c>
      <c r="M563" t="s">
        <v>18</v>
      </c>
    </row>
    <row r="564" spans="1:13" x14ac:dyDescent="0.25">
      <c r="A564" s="1">
        <v>46211.692444375003</v>
      </c>
      <c r="B564">
        <v>225.92599999999999</v>
      </c>
      <c r="C564">
        <v>226.05</v>
      </c>
      <c r="D564">
        <v>226.05</v>
      </c>
      <c r="E564">
        <v>226.13300000000001</v>
      </c>
      <c r="F564">
        <v>195.74</v>
      </c>
      <c r="G564">
        <v>204.52</v>
      </c>
      <c r="H564">
        <v>204.52</v>
      </c>
      <c r="I564">
        <v>211.26</v>
      </c>
      <c r="J564">
        <v>50.02</v>
      </c>
      <c r="K564">
        <v>50.021000000000001</v>
      </c>
      <c r="L564">
        <v>50.023000000000003</v>
      </c>
      <c r="M564" t="s">
        <v>18</v>
      </c>
    </row>
    <row r="565" spans="1:13" x14ac:dyDescent="0.25">
      <c r="A565" s="1">
        <v>46211.692455949073</v>
      </c>
      <c r="B565">
        <v>225.952</v>
      </c>
      <c r="C565">
        <v>226.10300000000001</v>
      </c>
      <c r="D565">
        <v>226.10300000000001</v>
      </c>
      <c r="E565">
        <v>226.172</v>
      </c>
      <c r="F565">
        <v>178.33</v>
      </c>
      <c r="G565">
        <v>189.05</v>
      </c>
      <c r="H565">
        <v>189.05</v>
      </c>
      <c r="I565">
        <v>206.9</v>
      </c>
      <c r="J565">
        <v>50.018999999999998</v>
      </c>
      <c r="K565">
        <v>50.02</v>
      </c>
      <c r="L565">
        <v>50.02</v>
      </c>
      <c r="M565" t="s">
        <v>18</v>
      </c>
    </row>
    <row r="566" spans="1:13" x14ac:dyDescent="0.25">
      <c r="A566" s="1">
        <v>46211.692467511573</v>
      </c>
      <c r="B566">
        <v>226.10900000000001</v>
      </c>
      <c r="C566">
        <v>226.25399999999999</v>
      </c>
      <c r="D566">
        <v>226.25399999999999</v>
      </c>
      <c r="E566">
        <v>226.34299999999999</v>
      </c>
      <c r="F566">
        <v>174.7</v>
      </c>
      <c r="G566">
        <v>182.92</v>
      </c>
      <c r="H566">
        <v>182.92</v>
      </c>
      <c r="I566">
        <v>192.82</v>
      </c>
      <c r="J566">
        <v>50.021999999999998</v>
      </c>
      <c r="K566">
        <v>50.024999999999999</v>
      </c>
      <c r="L566">
        <v>50.027999999999999</v>
      </c>
      <c r="M566" t="s">
        <v>18</v>
      </c>
    </row>
    <row r="567" spans="1:13" x14ac:dyDescent="0.25">
      <c r="A567" s="1">
        <v>46211.692479074074</v>
      </c>
      <c r="B567">
        <v>226.346</v>
      </c>
      <c r="C567">
        <v>226.376</v>
      </c>
      <c r="D567">
        <v>226.376</v>
      </c>
      <c r="E567">
        <v>226.399</v>
      </c>
      <c r="F567">
        <v>180.67</v>
      </c>
      <c r="G567">
        <v>184.76</v>
      </c>
      <c r="H567">
        <v>184.76</v>
      </c>
      <c r="I567">
        <v>191.92</v>
      </c>
      <c r="J567">
        <v>50.03</v>
      </c>
      <c r="K567">
        <v>50.033000000000001</v>
      </c>
      <c r="L567">
        <v>50.037999999999997</v>
      </c>
      <c r="M567" t="s">
        <v>18</v>
      </c>
    </row>
    <row r="568" spans="1:13" x14ac:dyDescent="0.25">
      <c r="A568" s="1">
        <v>46211.692490648151</v>
      </c>
      <c r="B568">
        <v>226.05500000000001</v>
      </c>
      <c r="C568">
        <v>226.1</v>
      </c>
      <c r="D568">
        <v>226.1</v>
      </c>
      <c r="E568">
        <v>226.13</v>
      </c>
      <c r="F568">
        <v>185.92</v>
      </c>
      <c r="G568">
        <v>188.92</v>
      </c>
      <c r="H568">
        <v>188.92</v>
      </c>
      <c r="I568">
        <v>190.83</v>
      </c>
      <c r="J568">
        <v>50.037999999999997</v>
      </c>
      <c r="K568">
        <v>50.042000000000002</v>
      </c>
      <c r="L568">
        <v>50.043999999999997</v>
      </c>
      <c r="M568" t="s">
        <v>18</v>
      </c>
    </row>
    <row r="569" spans="1:13" x14ac:dyDescent="0.25">
      <c r="A569" s="1">
        <v>46211.692502210652</v>
      </c>
      <c r="B569">
        <v>226.31399999999999</v>
      </c>
      <c r="C569">
        <v>226.36199999999999</v>
      </c>
      <c r="D569">
        <v>226.36199999999999</v>
      </c>
      <c r="E569">
        <v>226.423</v>
      </c>
      <c r="F569">
        <v>175.61</v>
      </c>
      <c r="G569">
        <v>185.35</v>
      </c>
      <c r="H569">
        <v>185.35</v>
      </c>
      <c r="I569">
        <v>189.6</v>
      </c>
      <c r="J569">
        <v>50.045999999999999</v>
      </c>
      <c r="K569">
        <v>50.048999999999999</v>
      </c>
      <c r="L569">
        <v>50.051000000000002</v>
      </c>
      <c r="M569" t="s">
        <v>18</v>
      </c>
    </row>
    <row r="570" spans="1:13" x14ac:dyDescent="0.25">
      <c r="A570" s="1">
        <v>46211.692513773145</v>
      </c>
      <c r="B570">
        <v>226.309</v>
      </c>
      <c r="C570">
        <v>226.34100000000001</v>
      </c>
      <c r="D570">
        <v>226.34100000000001</v>
      </c>
      <c r="E570">
        <v>226.375</v>
      </c>
      <c r="F570">
        <v>182.7</v>
      </c>
      <c r="G570">
        <v>197.96</v>
      </c>
      <c r="H570">
        <v>197.96</v>
      </c>
      <c r="I570">
        <v>214.05</v>
      </c>
      <c r="J570">
        <v>50.052999999999997</v>
      </c>
      <c r="K570">
        <v>50.055</v>
      </c>
      <c r="L570">
        <v>50.055999999999997</v>
      </c>
      <c r="M570" t="s">
        <v>18</v>
      </c>
    </row>
    <row r="571" spans="1:13" x14ac:dyDescent="0.25">
      <c r="A571" s="1">
        <v>46211.692525335646</v>
      </c>
      <c r="B571">
        <v>226.25200000000001</v>
      </c>
      <c r="C571">
        <v>226.28399999999999</v>
      </c>
      <c r="D571">
        <v>226.28399999999999</v>
      </c>
      <c r="E571">
        <v>226.315</v>
      </c>
      <c r="F571">
        <v>178.33</v>
      </c>
      <c r="G571">
        <v>183.37</v>
      </c>
      <c r="H571">
        <v>183.37</v>
      </c>
      <c r="I571">
        <v>196.87</v>
      </c>
      <c r="J571">
        <v>50.058</v>
      </c>
      <c r="K571">
        <v>50.058</v>
      </c>
      <c r="L571">
        <v>50.058999999999997</v>
      </c>
      <c r="M571" t="s">
        <v>18</v>
      </c>
    </row>
    <row r="572" spans="1:13" x14ac:dyDescent="0.25">
      <c r="A572" s="1">
        <v>46211.69253688657</v>
      </c>
      <c r="B572">
        <v>226.12200000000001</v>
      </c>
      <c r="C572">
        <v>226.17500000000001</v>
      </c>
      <c r="D572">
        <v>226.17500000000001</v>
      </c>
      <c r="E572">
        <v>226.262</v>
      </c>
      <c r="F572">
        <v>178.61</v>
      </c>
      <c r="G572">
        <v>187.71</v>
      </c>
      <c r="H572">
        <v>187.71</v>
      </c>
      <c r="I572">
        <v>197.5</v>
      </c>
      <c r="J572">
        <v>50.058</v>
      </c>
      <c r="K572">
        <v>50.058999999999997</v>
      </c>
      <c r="L572">
        <v>50.06</v>
      </c>
      <c r="M572" t="s">
        <v>18</v>
      </c>
    </row>
    <row r="573" spans="1:13" x14ac:dyDescent="0.25">
      <c r="A573" s="1">
        <v>46211.692548449071</v>
      </c>
      <c r="B573">
        <v>226.07</v>
      </c>
      <c r="C573">
        <v>226.16499999999999</v>
      </c>
      <c r="D573">
        <v>226.16499999999999</v>
      </c>
      <c r="E573">
        <v>226.21</v>
      </c>
      <c r="F573">
        <v>194.35</v>
      </c>
      <c r="G573">
        <v>202.87</v>
      </c>
      <c r="H573">
        <v>202.87</v>
      </c>
      <c r="I573">
        <v>209.8</v>
      </c>
      <c r="J573">
        <v>50.06</v>
      </c>
      <c r="K573">
        <v>50.06</v>
      </c>
      <c r="L573">
        <v>50.061</v>
      </c>
      <c r="M573" t="s">
        <v>18</v>
      </c>
    </row>
    <row r="574" spans="1:13" x14ac:dyDescent="0.25">
      <c r="A574" s="1">
        <v>46211.692560011572</v>
      </c>
      <c r="B574">
        <v>226.11699999999999</v>
      </c>
      <c r="C574">
        <v>226.185</v>
      </c>
      <c r="D574">
        <v>226.185</v>
      </c>
      <c r="E574">
        <v>226.23699999999999</v>
      </c>
      <c r="F574">
        <v>200.78</v>
      </c>
      <c r="G574">
        <v>208.9</v>
      </c>
      <c r="H574">
        <v>208.9</v>
      </c>
      <c r="I574">
        <v>220.85</v>
      </c>
      <c r="J574">
        <v>50.061</v>
      </c>
      <c r="K574">
        <v>50.061999999999998</v>
      </c>
      <c r="L574">
        <v>50.061999999999998</v>
      </c>
      <c r="M574" t="s">
        <v>18</v>
      </c>
    </row>
    <row r="575" spans="1:13" x14ac:dyDescent="0.25">
      <c r="A575" s="1">
        <v>46211.692571574073</v>
      </c>
      <c r="B575">
        <v>226.05</v>
      </c>
      <c r="C575">
        <v>226.16900000000001</v>
      </c>
      <c r="D575">
        <v>226.16900000000001</v>
      </c>
      <c r="E575">
        <v>226.285</v>
      </c>
      <c r="F575">
        <v>202.68</v>
      </c>
      <c r="G575">
        <v>207.62</v>
      </c>
      <c r="H575">
        <v>207.62</v>
      </c>
      <c r="I575">
        <v>216.22</v>
      </c>
      <c r="J575">
        <v>50.063000000000002</v>
      </c>
      <c r="K575">
        <v>50.063000000000002</v>
      </c>
      <c r="L575">
        <v>50.064</v>
      </c>
      <c r="M575" t="s">
        <v>18</v>
      </c>
    </row>
    <row r="576" spans="1:13" x14ac:dyDescent="0.25">
      <c r="A576" s="1">
        <v>46211.692583124997</v>
      </c>
      <c r="B576">
        <v>226.05500000000001</v>
      </c>
      <c r="C576">
        <v>226.21199999999999</v>
      </c>
      <c r="D576">
        <v>226.21199999999999</v>
      </c>
      <c r="E576">
        <v>226.34899999999999</v>
      </c>
      <c r="F576">
        <v>204.5</v>
      </c>
      <c r="G576">
        <v>210.58</v>
      </c>
      <c r="H576">
        <v>210.58</v>
      </c>
      <c r="I576">
        <v>215.14</v>
      </c>
      <c r="J576">
        <v>50.061999999999998</v>
      </c>
      <c r="K576">
        <v>50.063000000000002</v>
      </c>
      <c r="L576">
        <v>50.064</v>
      </c>
      <c r="M576" t="s">
        <v>18</v>
      </c>
    </row>
    <row r="577" spans="1:13" x14ac:dyDescent="0.25">
      <c r="A577" s="1">
        <v>46211.692594687498</v>
      </c>
      <c r="B577">
        <v>226.31</v>
      </c>
      <c r="C577">
        <v>226.33699999999999</v>
      </c>
      <c r="D577">
        <v>226.33699999999999</v>
      </c>
      <c r="E577">
        <v>226.374</v>
      </c>
      <c r="F577">
        <v>196.69</v>
      </c>
      <c r="G577">
        <v>207.75</v>
      </c>
      <c r="H577">
        <v>207.75</v>
      </c>
      <c r="I577">
        <v>221.63</v>
      </c>
      <c r="J577">
        <v>50.061999999999998</v>
      </c>
      <c r="K577">
        <v>50.061999999999998</v>
      </c>
      <c r="L577">
        <v>50.063000000000002</v>
      </c>
      <c r="M577" t="s">
        <v>18</v>
      </c>
    </row>
    <row r="578" spans="1:13" x14ac:dyDescent="0.25">
      <c r="A578" s="1">
        <v>46211.692606249999</v>
      </c>
      <c r="B578">
        <v>226.28299999999999</v>
      </c>
      <c r="C578">
        <v>226.321</v>
      </c>
      <c r="D578">
        <v>226.321</v>
      </c>
      <c r="E578">
        <v>226.33500000000001</v>
      </c>
      <c r="F578">
        <v>183.85</v>
      </c>
      <c r="G578">
        <v>201.89</v>
      </c>
      <c r="H578">
        <v>201.89</v>
      </c>
      <c r="I578">
        <v>223.74</v>
      </c>
      <c r="J578">
        <v>50.064</v>
      </c>
      <c r="K578">
        <v>50.064999999999998</v>
      </c>
      <c r="L578">
        <v>50.066000000000003</v>
      </c>
      <c r="M578" t="s">
        <v>18</v>
      </c>
    </row>
    <row r="579" spans="1:13" x14ac:dyDescent="0.25">
      <c r="A579" s="1">
        <v>46211.692617800923</v>
      </c>
      <c r="B579">
        <v>226.102</v>
      </c>
      <c r="C579">
        <v>226.232</v>
      </c>
      <c r="D579">
        <v>226.232</v>
      </c>
      <c r="E579">
        <v>226.32499999999999</v>
      </c>
      <c r="F579">
        <v>164.89</v>
      </c>
      <c r="G579">
        <v>173.76</v>
      </c>
      <c r="H579">
        <v>173.76</v>
      </c>
      <c r="I579">
        <v>183.45</v>
      </c>
      <c r="J579">
        <v>50.067</v>
      </c>
      <c r="K579">
        <v>50.067999999999998</v>
      </c>
      <c r="L579">
        <v>50.069000000000003</v>
      </c>
      <c r="M579" t="s">
        <v>18</v>
      </c>
    </row>
    <row r="580" spans="1:13" x14ac:dyDescent="0.25">
      <c r="A580" s="1">
        <v>46211.692629363424</v>
      </c>
      <c r="B580">
        <v>226.05500000000001</v>
      </c>
      <c r="C580">
        <v>226.208</v>
      </c>
      <c r="D580">
        <v>226.208</v>
      </c>
      <c r="E580">
        <v>226.322</v>
      </c>
      <c r="F580">
        <v>150.33000000000001</v>
      </c>
      <c r="G580">
        <v>160.69</v>
      </c>
      <c r="H580">
        <v>160.69</v>
      </c>
      <c r="I580">
        <v>173.21</v>
      </c>
      <c r="J580">
        <v>50.067999999999998</v>
      </c>
      <c r="K580">
        <v>50.069000000000003</v>
      </c>
      <c r="L580">
        <v>50.069000000000003</v>
      </c>
      <c r="M580" t="s">
        <v>18</v>
      </c>
    </row>
    <row r="581" spans="1:13" x14ac:dyDescent="0.25">
      <c r="A581" s="1">
        <v>46211.692640925925</v>
      </c>
      <c r="B581">
        <v>226.16300000000001</v>
      </c>
      <c r="C581">
        <v>226.279</v>
      </c>
      <c r="D581">
        <v>226.279</v>
      </c>
      <c r="E581">
        <v>226.35499999999999</v>
      </c>
      <c r="F581">
        <v>134.29</v>
      </c>
      <c r="G581">
        <v>143.96</v>
      </c>
      <c r="H581">
        <v>158.87</v>
      </c>
      <c r="I581">
        <v>158.87</v>
      </c>
      <c r="J581">
        <v>50.067</v>
      </c>
      <c r="K581">
        <v>50.067999999999998</v>
      </c>
      <c r="L581">
        <v>50.069000000000003</v>
      </c>
      <c r="M581" t="s">
        <v>18</v>
      </c>
    </row>
    <row r="582" spans="1:13" x14ac:dyDescent="0.25">
      <c r="A582" s="1">
        <v>46211.69265247685</v>
      </c>
      <c r="B582">
        <v>226.34399999999999</v>
      </c>
      <c r="C582">
        <v>226.39500000000001</v>
      </c>
      <c r="D582">
        <v>226.39500000000001</v>
      </c>
      <c r="E582">
        <v>226.45</v>
      </c>
      <c r="F582">
        <v>133.83000000000001</v>
      </c>
      <c r="G582">
        <v>143.82</v>
      </c>
      <c r="H582">
        <v>150.16999999999999</v>
      </c>
      <c r="I582">
        <v>150.16999999999999</v>
      </c>
      <c r="J582">
        <v>50.067999999999998</v>
      </c>
      <c r="K582">
        <v>50.069000000000003</v>
      </c>
      <c r="L582">
        <v>50.069000000000003</v>
      </c>
      <c r="M582" t="s">
        <v>18</v>
      </c>
    </row>
    <row r="583" spans="1:13" x14ac:dyDescent="0.25">
      <c r="A583" s="1">
        <v>46211.69266403935</v>
      </c>
      <c r="B583">
        <v>226.18799999999999</v>
      </c>
      <c r="C583">
        <v>226.21299999999999</v>
      </c>
      <c r="D583">
        <v>226.21299999999999</v>
      </c>
      <c r="E583">
        <v>226.24600000000001</v>
      </c>
      <c r="F583">
        <v>135.12</v>
      </c>
      <c r="G583">
        <v>141.31</v>
      </c>
      <c r="H583" t="s">
        <v>18</v>
      </c>
      <c r="I583">
        <v>147.01</v>
      </c>
      <c r="J583">
        <v>50.067999999999998</v>
      </c>
      <c r="K583">
        <v>50.069000000000003</v>
      </c>
      <c r="L583">
        <v>50.069000000000003</v>
      </c>
      <c r="M583" t="s">
        <v>18</v>
      </c>
    </row>
    <row r="584" spans="1:13" x14ac:dyDescent="0.25">
      <c r="A584" s="1">
        <v>46211.692675601851</v>
      </c>
      <c r="B584">
        <v>226.113</v>
      </c>
      <c r="C584">
        <v>226.24299999999999</v>
      </c>
      <c r="D584">
        <v>226.24299999999999</v>
      </c>
      <c r="E584">
        <v>226.328</v>
      </c>
      <c r="F584">
        <v>129.53</v>
      </c>
      <c r="G584">
        <v>139.4</v>
      </c>
      <c r="H584" t="s">
        <v>18</v>
      </c>
      <c r="I584">
        <v>147.1</v>
      </c>
      <c r="J584">
        <v>50.069000000000003</v>
      </c>
      <c r="K584">
        <v>50.069000000000003</v>
      </c>
      <c r="L584">
        <v>50.07</v>
      </c>
      <c r="M584" t="s">
        <v>18</v>
      </c>
    </row>
    <row r="585" spans="1:13" x14ac:dyDescent="0.25">
      <c r="A585" s="1">
        <v>46211.692687152776</v>
      </c>
      <c r="B585">
        <v>226.31100000000001</v>
      </c>
      <c r="C585">
        <v>226.34100000000001</v>
      </c>
      <c r="D585">
        <v>226.34100000000001</v>
      </c>
      <c r="E585">
        <v>226.392</v>
      </c>
      <c r="F585">
        <v>134.47999999999999</v>
      </c>
      <c r="G585">
        <v>143.58000000000001</v>
      </c>
      <c r="H585" t="s">
        <v>18</v>
      </c>
      <c r="I585">
        <v>148.68</v>
      </c>
      <c r="J585">
        <v>50.07</v>
      </c>
      <c r="K585">
        <v>50.07</v>
      </c>
      <c r="L585">
        <v>50.070999999999998</v>
      </c>
      <c r="M585" t="s">
        <v>18</v>
      </c>
    </row>
    <row r="586" spans="1:13" x14ac:dyDescent="0.25">
      <c r="A586" s="1">
        <v>46211.692698715276</v>
      </c>
      <c r="B586">
        <v>226.227</v>
      </c>
      <c r="C586">
        <v>226.28100000000001</v>
      </c>
      <c r="D586">
        <v>226.28100000000001</v>
      </c>
      <c r="E586">
        <v>226.34</v>
      </c>
      <c r="F586">
        <v>140.05000000000001</v>
      </c>
      <c r="G586">
        <v>162.54</v>
      </c>
      <c r="H586">
        <v>167.69</v>
      </c>
      <c r="I586">
        <v>183.71</v>
      </c>
      <c r="J586">
        <v>50.067999999999998</v>
      </c>
      <c r="K586">
        <v>50.069000000000003</v>
      </c>
      <c r="L586">
        <v>50.070999999999998</v>
      </c>
      <c r="M586" t="s">
        <v>18</v>
      </c>
    </row>
    <row r="587" spans="1:13" x14ac:dyDescent="0.25">
      <c r="A587" s="1">
        <v>46211.692710277777</v>
      </c>
      <c r="B587">
        <v>225.99</v>
      </c>
      <c r="C587">
        <v>226.1</v>
      </c>
      <c r="D587">
        <v>226.1</v>
      </c>
      <c r="E587">
        <v>226.23</v>
      </c>
      <c r="F587">
        <v>130.66</v>
      </c>
      <c r="G587">
        <v>147.06</v>
      </c>
      <c r="H587">
        <v>176.66</v>
      </c>
      <c r="I587">
        <v>176.66</v>
      </c>
      <c r="J587">
        <v>50.061999999999998</v>
      </c>
      <c r="K587">
        <v>50.064</v>
      </c>
      <c r="L587">
        <v>50.066000000000003</v>
      </c>
      <c r="M587" t="s">
        <v>18</v>
      </c>
    </row>
    <row r="588" spans="1:13" x14ac:dyDescent="0.25">
      <c r="A588" s="1">
        <v>46211.692721828702</v>
      </c>
      <c r="B588">
        <v>226.17599999999999</v>
      </c>
      <c r="C588">
        <v>226.32</v>
      </c>
      <c r="D588">
        <v>226.32</v>
      </c>
      <c r="E588">
        <v>226.40299999999999</v>
      </c>
      <c r="F588">
        <v>162.63</v>
      </c>
      <c r="G588">
        <v>178.5</v>
      </c>
      <c r="H588">
        <v>178.5</v>
      </c>
      <c r="I588">
        <v>190.83</v>
      </c>
      <c r="J588">
        <v>50.058999999999997</v>
      </c>
      <c r="K588">
        <v>50.06</v>
      </c>
      <c r="L588">
        <v>50.061</v>
      </c>
      <c r="M588" t="s">
        <v>18</v>
      </c>
    </row>
    <row r="589" spans="1:13" x14ac:dyDescent="0.25">
      <c r="A589" s="1">
        <v>46211.692733391203</v>
      </c>
      <c r="B589">
        <v>226.34899999999999</v>
      </c>
      <c r="C589">
        <v>226.37899999999999</v>
      </c>
      <c r="D589">
        <v>226.37899999999999</v>
      </c>
      <c r="E589">
        <v>226.41200000000001</v>
      </c>
      <c r="F589">
        <v>170.34</v>
      </c>
      <c r="G589">
        <v>184.55</v>
      </c>
      <c r="H589">
        <v>184.55</v>
      </c>
      <c r="I589">
        <v>190.18</v>
      </c>
      <c r="J589">
        <v>50.06</v>
      </c>
      <c r="K589">
        <v>50.061999999999998</v>
      </c>
      <c r="L589">
        <v>50.061999999999998</v>
      </c>
      <c r="M589" t="s">
        <v>18</v>
      </c>
    </row>
    <row r="590" spans="1:13" x14ac:dyDescent="0.25">
      <c r="A590" s="1">
        <v>46211.692744953703</v>
      </c>
      <c r="B590">
        <v>226.256</v>
      </c>
      <c r="C590">
        <v>226.279</v>
      </c>
      <c r="D590">
        <v>226.279</v>
      </c>
      <c r="E590">
        <v>226.32499999999999</v>
      </c>
      <c r="F590">
        <v>182.64</v>
      </c>
      <c r="G590">
        <v>191.77</v>
      </c>
      <c r="H590">
        <v>191.77</v>
      </c>
      <c r="I590">
        <v>199.24</v>
      </c>
      <c r="J590">
        <v>50.06</v>
      </c>
      <c r="K590">
        <v>50.061</v>
      </c>
      <c r="L590">
        <v>50.061999999999998</v>
      </c>
      <c r="M590" t="s">
        <v>18</v>
      </c>
    </row>
    <row r="591" spans="1:13" x14ac:dyDescent="0.25">
      <c r="A591" s="1">
        <v>46211.692756516204</v>
      </c>
      <c r="B591">
        <v>226.23</v>
      </c>
      <c r="C591">
        <v>226.262</v>
      </c>
      <c r="D591">
        <v>226.262</v>
      </c>
      <c r="E591">
        <v>226.3</v>
      </c>
      <c r="F591">
        <v>174.2</v>
      </c>
      <c r="G591">
        <v>182.01</v>
      </c>
      <c r="H591">
        <v>182.01</v>
      </c>
      <c r="I591">
        <v>189.79</v>
      </c>
      <c r="J591">
        <v>50.058999999999997</v>
      </c>
      <c r="K591">
        <v>50.058999999999997</v>
      </c>
      <c r="L591">
        <v>50.06</v>
      </c>
      <c r="M591" t="s">
        <v>18</v>
      </c>
    </row>
    <row r="592" spans="1:13" x14ac:dyDescent="0.25">
      <c r="A592" s="1">
        <v>46211.692768078705</v>
      </c>
      <c r="B592">
        <v>226.13300000000001</v>
      </c>
      <c r="C592">
        <v>226.233</v>
      </c>
      <c r="D592">
        <v>226.233</v>
      </c>
      <c r="E592">
        <v>226.334</v>
      </c>
      <c r="F592">
        <v>172.85</v>
      </c>
      <c r="G592">
        <v>176.83</v>
      </c>
      <c r="H592">
        <v>176.83</v>
      </c>
      <c r="I592">
        <v>181.96</v>
      </c>
      <c r="J592">
        <v>50.055999999999997</v>
      </c>
      <c r="K592">
        <v>50.057000000000002</v>
      </c>
      <c r="L592">
        <v>50.057000000000002</v>
      </c>
      <c r="M592" t="s">
        <v>18</v>
      </c>
    </row>
    <row r="593" spans="1:13" x14ac:dyDescent="0.25">
      <c r="A593" s="1">
        <v>46211.69277962963</v>
      </c>
      <c r="B593">
        <v>226.364</v>
      </c>
      <c r="C593">
        <v>226.44399999999999</v>
      </c>
      <c r="D593">
        <v>226.44399999999999</v>
      </c>
      <c r="E593">
        <v>226.512</v>
      </c>
      <c r="F593">
        <v>167.56</v>
      </c>
      <c r="G593">
        <v>171.55</v>
      </c>
      <c r="H593">
        <v>171.55</v>
      </c>
      <c r="I593">
        <v>178.47</v>
      </c>
      <c r="J593">
        <v>50.058</v>
      </c>
      <c r="K593">
        <v>50.058</v>
      </c>
      <c r="L593">
        <v>50.058999999999997</v>
      </c>
      <c r="M593" t="s">
        <v>18</v>
      </c>
    </row>
    <row r="594" spans="1:13" x14ac:dyDescent="0.25">
      <c r="A594" s="1">
        <v>46211.69279119213</v>
      </c>
      <c r="B594">
        <v>226.381</v>
      </c>
      <c r="C594">
        <v>226.44</v>
      </c>
      <c r="D594">
        <v>226.44</v>
      </c>
      <c r="E594">
        <v>226.483</v>
      </c>
      <c r="F594">
        <v>168</v>
      </c>
      <c r="G594">
        <v>177.03</v>
      </c>
      <c r="H594">
        <v>177.03</v>
      </c>
      <c r="I594">
        <v>186.25</v>
      </c>
      <c r="J594">
        <v>50.058999999999997</v>
      </c>
      <c r="K594">
        <v>50.06</v>
      </c>
      <c r="L594">
        <v>50.061</v>
      </c>
      <c r="M594" t="s">
        <v>18</v>
      </c>
    </row>
    <row r="595" spans="1:13" x14ac:dyDescent="0.25">
      <c r="A595" s="1">
        <v>46211.692802754631</v>
      </c>
      <c r="B595">
        <v>226.126</v>
      </c>
      <c r="C595">
        <v>226.261</v>
      </c>
      <c r="D595">
        <v>226.261</v>
      </c>
      <c r="E595">
        <v>226.358</v>
      </c>
      <c r="F595">
        <v>170.19</v>
      </c>
      <c r="G595">
        <v>180.13</v>
      </c>
      <c r="H595">
        <v>180.13</v>
      </c>
      <c r="I595">
        <v>187.31</v>
      </c>
      <c r="J595">
        <v>50.06</v>
      </c>
      <c r="K595">
        <v>50.06</v>
      </c>
      <c r="L595">
        <v>50.061999999999998</v>
      </c>
      <c r="M595" t="s">
        <v>18</v>
      </c>
    </row>
    <row r="596" spans="1:13" x14ac:dyDescent="0.25">
      <c r="A596" s="1">
        <v>46211.692814317132</v>
      </c>
      <c r="B596">
        <v>226.155</v>
      </c>
      <c r="C596">
        <v>226.34299999999999</v>
      </c>
      <c r="D596">
        <v>226.34299999999999</v>
      </c>
      <c r="E596">
        <v>226.47499999999999</v>
      </c>
      <c r="F596">
        <v>172.99</v>
      </c>
      <c r="G596">
        <v>183.19</v>
      </c>
      <c r="H596">
        <v>183.19</v>
      </c>
      <c r="I596">
        <v>189.66</v>
      </c>
      <c r="J596">
        <v>50.06</v>
      </c>
      <c r="K596">
        <v>50.061</v>
      </c>
      <c r="L596">
        <v>50.061999999999998</v>
      </c>
      <c r="M596" t="s">
        <v>18</v>
      </c>
    </row>
    <row r="597" spans="1:13" x14ac:dyDescent="0.25">
      <c r="A597" s="1">
        <v>46211.692825879632</v>
      </c>
      <c r="B597">
        <v>226.42</v>
      </c>
      <c r="C597">
        <v>226.44399999999999</v>
      </c>
      <c r="D597">
        <v>226.44399999999999</v>
      </c>
      <c r="E597">
        <v>226.49199999999999</v>
      </c>
      <c r="F597">
        <v>168.3</v>
      </c>
      <c r="G597">
        <v>175.94</v>
      </c>
      <c r="H597">
        <v>175.94</v>
      </c>
      <c r="I597">
        <v>185.12</v>
      </c>
      <c r="J597">
        <v>50.06</v>
      </c>
      <c r="K597">
        <v>50.061</v>
      </c>
      <c r="L597">
        <v>50.063000000000002</v>
      </c>
      <c r="M597" t="s">
        <v>18</v>
      </c>
    </row>
    <row r="598" spans="1:13" x14ac:dyDescent="0.25">
      <c r="A598" s="1">
        <v>46211.692837430557</v>
      </c>
      <c r="B598">
        <v>226.19</v>
      </c>
      <c r="C598">
        <v>226.34899999999999</v>
      </c>
      <c r="D598">
        <v>226.34899999999999</v>
      </c>
      <c r="E598">
        <v>226.44800000000001</v>
      </c>
      <c r="F598">
        <v>173.28</v>
      </c>
      <c r="G598">
        <v>181.06</v>
      </c>
      <c r="H598">
        <v>181.06</v>
      </c>
      <c r="I598">
        <v>199.06</v>
      </c>
      <c r="J598">
        <v>50.055</v>
      </c>
      <c r="K598">
        <v>50.057000000000002</v>
      </c>
      <c r="L598">
        <v>50.058999999999997</v>
      </c>
      <c r="M598" t="s">
        <v>18</v>
      </c>
    </row>
    <row r="599" spans="1:13" x14ac:dyDescent="0.25">
      <c r="A599" s="1">
        <v>46211.692848993058</v>
      </c>
      <c r="B599">
        <v>226.19499999999999</v>
      </c>
      <c r="C599">
        <v>226.291</v>
      </c>
      <c r="D599">
        <v>226.291</v>
      </c>
      <c r="E599">
        <v>226.358</v>
      </c>
      <c r="F599">
        <v>174.13</v>
      </c>
      <c r="G599">
        <v>188.28</v>
      </c>
      <c r="H599">
        <v>188.28</v>
      </c>
      <c r="I599">
        <v>204.19</v>
      </c>
      <c r="J599">
        <v>50.051000000000002</v>
      </c>
      <c r="K599">
        <v>50.052</v>
      </c>
      <c r="L599">
        <v>50.054000000000002</v>
      </c>
      <c r="M599" t="s">
        <v>18</v>
      </c>
    </row>
    <row r="600" spans="1:13" x14ac:dyDescent="0.25">
      <c r="A600" s="1">
        <v>46211.692860555559</v>
      </c>
      <c r="B600">
        <v>226.13200000000001</v>
      </c>
      <c r="C600">
        <v>226.16900000000001</v>
      </c>
      <c r="D600">
        <v>226.16900000000001</v>
      </c>
      <c r="E600">
        <v>226.214</v>
      </c>
      <c r="F600">
        <v>174.56</v>
      </c>
      <c r="G600">
        <v>189.15</v>
      </c>
      <c r="H600">
        <v>189.15</v>
      </c>
      <c r="I600">
        <v>204.38</v>
      </c>
      <c r="J600">
        <v>50.052</v>
      </c>
      <c r="K600">
        <v>50.052999999999997</v>
      </c>
      <c r="L600">
        <v>50.052999999999997</v>
      </c>
      <c r="M600" t="s">
        <v>18</v>
      </c>
    </row>
    <row r="601" spans="1:13" x14ac:dyDescent="0.25">
      <c r="A601" s="1">
        <v>46211.692872118052</v>
      </c>
      <c r="B601">
        <v>226.221</v>
      </c>
      <c r="C601">
        <v>226.34</v>
      </c>
      <c r="D601">
        <v>226.34</v>
      </c>
      <c r="E601">
        <v>226.48</v>
      </c>
      <c r="F601">
        <v>173.78</v>
      </c>
      <c r="G601">
        <v>184.13</v>
      </c>
      <c r="H601">
        <v>184.13</v>
      </c>
      <c r="I601">
        <v>198.62</v>
      </c>
      <c r="J601">
        <v>50.051000000000002</v>
      </c>
      <c r="K601">
        <v>50.052</v>
      </c>
      <c r="L601">
        <v>50.052999999999997</v>
      </c>
      <c r="M601" t="s">
        <v>18</v>
      </c>
    </row>
    <row r="602" spans="1:13" x14ac:dyDescent="0.25">
      <c r="A602" s="1">
        <v>46211.692883680553</v>
      </c>
      <c r="B602">
        <v>226.28899999999999</v>
      </c>
      <c r="C602">
        <v>226.393</v>
      </c>
      <c r="D602">
        <v>226.393</v>
      </c>
      <c r="E602">
        <v>226.458</v>
      </c>
      <c r="F602">
        <v>177.22</v>
      </c>
      <c r="G602">
        <v>185.81</v>
      </c>
      <c r="H602">
        <v>185.81</v>
      </c>
      <c r="I602">
        <v>192.25</v>
      </c>
      <c r="J602">
        <v>50.046999999999997</v>
      </c>
      <c r="K602">
        <v>50.048999999999999</v>
      </c>
      <c r="L602">
        <v>50.051000000000002</v>
      </c>
      <c r="M602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30A-6917-4BAC-A388-95D0F135142A}">
  <dimension ref="A1:Q10031"/>
  <sheetViews>
    <sheetView workbookViewId="0">
      <selection activeCell="G20" sqref="G20"/>
    </sheetView>
  </sheetViews>
  <sheetFormatPr baseColWidth="10" defaultRowHeight="15" x14ac:dyDescent="0.25"/>
  <cols>
    <col min="2" max="2" width="15.28515625" bestFit="1" customWidth="1"/>
    <col min="3" max="3" width="18.140625" style="7" bestFit="1" customWidth="1"/>
    <col min="4" max="4" width="11.42578125" style="4"/>
    <col min="7" max="7" width="11.42578125" style="4"/>
    <col min="9" max="9" width="15.42578125" bestFit="1" customWidth="1"/>
    <col min="10" max="10" width="11.42578125" style="4"/>
    <col min="11" max="11" width="14.7109375" style="4" bestFit="1" customWidth="1"/>
    <col min="12" max="12" width="7.140625" style="5" bestFit="1" customWidth="1"/>
    <col min="13" max="13" width="12" style="5" bestFit="1" customWidth="1"/>
    <col min="14" max="14" width="11.42578125" style="5"/>
    <col min="15" max="15" width="15.140625" style="5" bestFit="1" customWidth="1"/>
    <col min="16" max="16" width="9" bestFit="1" customWidth="1"/>
    <col min="17" max="17" width="11.7109375" customWidth="1"/>
  </cols>
  <sheetData>
    <row r="1" spans="1:17" x14ac:dyDescent="0.25">
      <c r="A1" t="s">
        <v>19</v>
      </c>
      <c r="B1" t="s">
        <v>20</v>
      </c>
      <c r="C1" s="7" t="s">
        <v>21</v>
      </c>
      <c r="D1" s="4" t="s">
        <v>22</v>
      </c>
      <c r="E1" t="s">
        <v>23</v>
      </c>
      <c r="F1" t="s">
        <v>24</v>
      </c>
      <c r="G1" s="4" t="s">
        <v>25</v>
      </c>
      <c r="H1" t="s">
        <v>26</v>
      </c>
      <c r="I1" t="s">
        <v>27</v>
      </c>
      <c r="J1" s="4" t="s">
        <v>28</v>
      </c>
      <c r="K1" s="4" t="s">
        <v>29</v>
      </c>
      <c r="L1" s="5" t="s">
        <v>10551</v>
      </c>
      <c r="M1" s="6" t="s">
        <v>25</v>
      </c>
      <c r="N1" s="5" t="s">
        <v>10552</v>
      </c>
      <c r="O1" s="5" t="s">
        <v>10553</v>
      </c>
      <c r="P1" s="5" t="s">
        <v>23</v>
      </c>
      <c r="Q1" s="5" t="s">
        <v>24</v>
      </c>
    </row>
    <row r="2" spans="1:17" x14ac:dyDescent="0.25">
      <c r="A2">
        <v>55882</v>
      </c>
      <c r="B2" t="s">
        <v>30</v>
      </c>
      <c r="C2" s="7">
        <v>46211.676446759258</v>
      </c>
      <c r="D2" s="4">
        <v>227100000</v>
      </c>
      <c r="E2" t="s">
        <v>31</v>
      </c>
      <c r="F2" t="s">
        <v>32</v>
      </c>
      <c r="G2" s="4">
        <v>94147003</v>
      </c>
      <c r="H2" t="s">
        <v>33</v>
      </c>
      <c r="I2" s="2">
        <v>46211.63490740741</v>
      </c>
      <c r="J2" s="4">
        <v>50000000</v>
      </c>
      <c r="K2" s="4" t="s">
        <v>34</v>
      </c>
      <c r="L2" s="5">
        <f>+D2/1000000</f>
        <v>227.1</v>
      </c>
      <c r="M2" s="5">
        <f>+G2/1000000</f>
        <v>94.147002999999998</v>
      </c>
      <c r="N2" s="5">
        <f>+J2/1000000</f>
        <v>50</v>
      </c>
      <c r="O2" s="5" t="str">
        <f>SUBSTITUTE(K2,".",",")</f>
        <v>0,450000</v>
      </c>
      <c r="P2" s="5" t="str">
        <f>SUBSTITUTE(E2,".",",")</f>
        <v>0,168000</v>
      </c>
      <c r="Q2" s="5" t="str">
        <f>SUBSTITUTE(F2,".",",")</f>
        <v>0,017300</v>
      </c>
    </row>
    <row r="3" spans="1:17" x14ac:dyDescent="0.25">
      <c r="A3">
        <v>55883</v>
      </c>
      <c r="B3" t="s">
        <v>30</v>
      </c>
      <c r="C3" s="7">
        <v>46211.676458333335</v>
      </c>
      <c r="D3" s="4">
        <v>227100000</v>
      </c>
      <c r="E3" t="s">
        <v>31</v>
      </c>
      <c r="F3" t="s">
        <v>32</v>
      </c>
      <c r="G3" s="4">
        <v>94147003</v>
      </c>
      <c r="H3" t="s">
        <v>35</v>
      </c>
      <c r="I3" s="2">
        <v>46211.63490740741</v>
      </c>
      <c r="J3" s="4">
        <v>50000000</v>
      </c>
      <c r="K3" s="4" t="s">
        <v>34</v>
      </c>
      <c r="L3" s="5">
        <v>227.1</v>
      </c>
      <c r="M3" s="5">
        <v>94.147002999999998</v>
      </c>
      <c r="N3" s="5">
        <v>50</v>
      </c>
      <c r="O3" s="5" t="str">
        <f t="shared" ref="O3:O66" si="0">SUBSTITUTE(K3,".",",")</f>
        <v>0,450000</v>
      </c>
      <c r="P3" s="5" t="s">
        <v>10563</v>
      </c>
      <c r="Q3" s="5" t="s">
        <v>10564</v>
      </c>
    </row>
    <row r="4" spans="1:17" x14ac:dyDescent="0.25">
      <c r="A4">
        <v>55884</v>
      </c>
      <c r="B4" t="s">
        <v>30</v>
      </c>
      <c r="C4" s="7">
        <v>46211.676469907405</v>
      </c>
      <c r="D4" s="4">
        <v>227100000</v>
      </c>
      <c r="E4" t="s">
        <v>36</v>
      </c>
      <c r="F4" t="s">
        <v>37</v>
      </c>
      <c r="G4" s="4">
        <v>94147003</v>
      </c>
      <c r="H4" t="s">
        <v>38</v>
      </c>
      <c r="I4" s="2">
        <v>46211.63490740741</v>
      </c>
      <c r="J4" s="4">
        <v>50000000</v>
      </c>
      <c r="K4" s="4" t="s">
        <v>34</v>
      </c>
      <c r="L4" s="5">
        <v>227.1</v>
      </c>
      <c r="M4" s="5">
        <v>94.147002999999998</v>
      </c>
      <c r="N4" s="5">
        <v>50</v>
      </c>
      <c r="O4" s="5" t="str">
        <f t="shared" si="0"/>
        <v>0,450000</v>
      </c>
      <c r="P4" s="5" t="s">
        <v>10565</v>
      </c>
      <c r="Q4" s="5" t="s">
        <v>10566</v>
      </c>
    </row>
    <row r="5" spans="1:17" x14ac:dyDescent="0.25">
      <c r="A5">
        <v>55885</v>
      </c>
      <c r="B5" t="s">
        <v>30</v>
      </c>
      <c r="C5" s="7">
        <v>46211.676481481481</v>
      </c>
      <c r="D5" s="4">
        <v>227100000</v>
      </c>
      <c r="E5" t="s">
        <v>31</v>
      </c>
      <c r="F5" t="s">
        <v>39</v>
      </c>
      <c r="G5" s="4">
        <v>94147003</v>
      </c>
      <c r="H5" t="s">
        <v>40</v>
      </c>
      <c r="I5" s="2">
        <v>46211.63490740741</v>
      </c>
      <c r="J5" s="4">
        <v>50000000</v>
      </c>
      <c r="K5" s="4" t="s">
        <v>34</v>
      </c>
      <c r="L5" s="5">
        <v>227.1</v>
      </c>
      <c r="M5" s="5">
        <v>94.147002999999998</v>
      </c>
      <c r="N5" s="5">
        <v>50</v>
      </c>
      <c r="O5" s="5" t="str">
        <f t="shared" si="0"/>
        <v>0,450000</v>
      </c>
      <c r="P5" s="5" t="s">
        <v>10563</v>
      </c>
      <c r="Q5" s="5" t="s">
        <v>10567</v>
      </c>
    </row>
    <row r="6" spans="1:17" x14ac:dyDescent="0.25">
      <c r="A6">
        <v>55886</v>
      </c>
      <c r="B6" t="s">
        <v>30</v>
      </c>
      <c r="C6" s="7">
        <v>46211.676493055558</v>
      </c>
      <c r="D6" s="4">
        <v>227100000</v>
      </c>
      <c r="E6" t="s">
        <v>36</v>
      </c>
      <c r="F6" t="s">
        <v>41</v>
      </c>
      <c r="G6" s="4">
        <v>94147003</v>
      </c>
      <c r="H6" t="s">
        <v>42</v>
      </c>
      <c r="I6" s="2">
        <v>46211.63490740741</v>
      </c>
      <c r="J6" s="4">
        <v>50000000</v>
      </c>
      <c r="K6" s="4" t="s">
        <v>34</v>
      </c>
      <c r="L6" s="5">
        <v>227.1</v>
      </c>
      <c r="M6" s="5">
        <v>94.147002999999998</v>
      </c>
      <c r="N6" s="5">
        <v>50</v>
      </c>
      <c r="O6" s="5" t="str">
        <f t="shared" si="0"/>
        <v>0,450000</v>
      </c>
      <c r="P6" s="5" t="s">
        <v>10565</v>
      </c>
      <c r="Q6" s="5" t="s">
        <v>10568</v>
      </c>
    </row>
    <row r="7" spans="1:17" x14ac:dyDescent="0.25">
      <c r="A7">
        <v>55887</v>
      </c>
      <c r="B7" t="s">
        <v>30</v>
      </c>
      <c r="C7" s="7">
        <v>46211.676504629628</v>
      </c>
      <c r="D7" s="4">
        <v>227100000</v>
      </c>
      <c r="E7" t="s">
        <v>36</v>
      </c>
      <c r="F7" t="s">
        <v>41</v>
      </c>
      <c r="G7" s="4">
        <v>94147003</v>
      </c>
      <c r="H7" t="s">
        <v>43</v>
      </c>
      <c r="I7" s="2">
        <v>46211.63490740741</v>
      </c>
      <c r="J7" s="4">
        <v>50000000</v>
      </c>
      <c r="K7" s="4" t="s">
        <v>34</v>
      </c>
      <c r="L7" s="5">
        <v>227.1</v>
      </c>
      <c r="M7" s="5">
        <v>94.147002999999998</v>
      </c>
      <c r="N7" s="5">
        <v>50</v>
      </c>
      <c r="O7" s="5" t="str">
        <f t="shared" si="0"/>
        <v>0,450000</v>
      </c>
      <c r="P7" s="5" t="s">
        <v>10565</v>
      </c>
      <c r="Q7" s="5" t="s">
        <v>10568</v>
      </c>
    </row>
    <row r="8" spans="1:17" x14ac:dyDescent="0.25">
      <c r="A8">
        <v>55888</v>
      </c>
      <c r="B8" t="s">
        <v>30</v>
      </c>
      <c r="C8" s="7">
        <v>46211.676516203705</v>
      </c>
      <c r="D8" s="4">
        <v>227000000</v>
      </c>
      <c r="E8" t="s">
        <v>44</v>
      </c>
      <c r="F8" t="s">
        <v>45</v>
      </c>
      <c r="G8" s="4">
        <v>94147003</v>
      </c>
      <c r="H8" t="s">
        <v>46</v>
      </c>
      <c r="I8" s="2">
        <v>46211.63490740741</v>
      </c>
      <c r="J8" s="4">
        <v>50000000</v>
      </c>
      <c r="K8" s="4" t="s">
        <v>34</v>
      </c>
      <c r="L8" s="5">
        <v>227</v>
      </c>
      <c r="M8" s="5">
        <v>94.147002999999998</v>
      </c>
      <c r="N8" s="5">
        <v>50</v>
      </c>
      <c r="O8" s="5" t="str">
        <f t="shared" si="0"/>
        <v>0,450000</v>
      </c>
      <c r="P8" s="5" t="s">
        <v>10569</v>
      </c>
      <c r="Q8" s="5" t="s">
        <v>10570</v>
      </c>
    </row>
    <row r="9" spans="1:17" x14ac:dyDescent="0.25">
      <c r="A9">
        <v>55889</v>
      </c>
      <c r="B9" t="s">
        <v>30</v>
      </c>
      <c r="C9" s="7">
        <v>46211.676527777781</v>
      </c>
      <c r="D9" s="4">
        <v>226900000</v>
      </c>
      <c r="E9" t="s">
        <v>47</v>
      </c>
      <c r="F9" t="s">
        <v>48</v>
      </c>
      <c r="G9" s="4">
        <v>94147003</v>
      </c>
      <c r="H9" t="s">
        <v>49</v>
      </c>
      <c r="I9" s="2">
        <v>46211.63490740741</v>
      </c>
      <c r="J9" s="4">
        <v>50000000</v>
      </c>
      <c r="K9" s="4" t="s">
        <v>34</v>
      </c>
      <c r="L9" s="5">
        <v>226.9</v>
      </c>
      <c r="M9" s="5">
        <v>94.147002999999998</v>
      </c>
      <c r="N9" s="5">
        <v>50</v>
      </c>
      <c r="O9" s="5" t="str">
        <f t="shared" si="0"/>
        <v>0,450000</v>
      </c>
      <c r="P9" s="5" t="s">
        <v>10571</v>
      </c>
      <c r="Q9" s="5" t="s">
        <v>10572</v>
      </c>
    </row>
    <row r="10" spans="1:17" x14ac:dyDescent="0.25">
      <c r="A10">
        <v>55890</v>
      </c>
      <c r="B10" t="s">
        <v>30</v>
      </c>
      <c r="C10" s="7">
        <v>46211.676539351851</v>
      </c>
      <c r="D10" s="4">
        <v>226900000</v>
      </c>
      <c r="E10" t="s">
        <v>50</v>
      </c>
      <c r="F10" t="s">
        <v>51</v>
      </c>
      <c r="G10" s="4">
        <v>94147003</v>
      </c>
      <c r="H10" t="s">
        <v>52</v>
      </c>
      <c r="I10" s="2">
        <v>46211.63490740741</v>
      </c>
      <c r="J10" s="4">
        <v>50000000</v>
      </c>
      <c r="K10" s="4" t="s">
        <v>34</v>
      </c>
      <c r="L10" s="5">
        <v>226.9</v>
      </c>
      <c r="M10" s="5">
        <v>94.147002999999998</v>
      </c>
      <c r="N10" s="5">
        <v>50</v>
      </c>
      <c r="O10" s="5" t="str">
        <f t="shared" si="0"/>
        <v>0,450000</v>
      </c>
      <c r="P10" s="5" t="s">
        <v>10573</v>
      </c>
      <c r="Q10" s="5" t="s">
        <v>10574</v>
      </c>
    </row>
    <row r="11" spans="1:17" x14ac:dyDescent="0.25">
      <c r="A11">
        <v>55891</v>
      </c>
      <c r="B11" t="s">
        <v>30</v>
      </c>
      <c r="C11" s="7">
        <v>46211.676550925928</v>
      </c>
      <c r="D11" s="4">
        <v>226800000</v>
      </c>
      <c r="E11" t="s">
        <v>53</v>
      </c>
      <c r="F11" t="s">
        <v>41</v>
      </c>
      <c r="G11" s="4">
        <v>94147003</v>
      </c>
      <c r="H11" t="s">
        <v>54</v>
      </c>
      <c r="I11" s="2">
        <v>46211.63490740741</v>
      </c>
      <c r="J11" s="4">
        <v>50000000</v>
      </c>
      <c r="K11" s="4" t="s">
        <v>34</v>
      </c>
      <c r="L11" s="5">
        <v>226.8</v>
      </c>
      <c r="M11" s="5">
        <v>94.147002999999998</v>
      </c>
      <c r="N11" s="5">
        <v>50</v>
      </c>
      <c r="O11" s="5" t="str">
        <f t="shared" si="0"/>
        <v>0,450000</v>
      </c>
      <c r="P11" s="5" t="s">
        <v>10575</v>
      </c>
      <c r="Q11" s="5" t="s">
        <v>10568</v>
      </c>
    </row>
    <row r="12" spans="1:17" x14ac:dyDescent="0.25">
      <c r="A12">
        <v>55892</v>
      </c>
      <c r="B12" t="s">
        <v>30</v>
      </c>
      <c r="C12" s="7">
        <v>46211.676562499997</v>
      </c>
      <c r="D12" s="4">
        <v>226800000</v>
      </c>
      <c r="E12" t="s">
        <v>53</v>
      </c>
      <c r="F12" t="s">
        <v>41</v>
      </c>
      <c r="G12" s="4">
        <v>94147003</v>
      </c>
      <c r="H12" t="s">
        <v>55</v>
      </c>
      <c r="I12" s="2">
        <v>46211.635011574072</v>
      </c>
      <c r="J12" s="4">
        <v>50000000</v>
      </c>
      <c r="K12" s="4" t="s">
        <v>34</v>
      </c>
      <c r="L12" s="5">
        <v>226.8</v>
      </c>
      <c r="M12" s="5">
        <v>94.147002999999998</v>
      </c>
      <c r="N12" s="5">
        <v>50</v>
      </c>
      <c r="O12" s="5" t="str">
        <f t="shared" si="0"/>
        <v>0,450000</v>
      </c>
      <c r="P12" s="5" t="s">
        <v>10575</v>
      </c>
      <c r="Q12" s="5" t="s">
        <v>10568</v>
      </c>
    </row>
    <row r="13" spans="1:17" x14ac:dyDescent="0.25">
      <c r="A13">
        <v>55893</v>
      </c>
      <c r="B13" t="s">
        <v>30</v>
      </c>
      <c r="C13" s="7">
        <v>46211.676574074074</v>
      </c>
      <c r="D13" s="4">
        <v>226900000</v>
      </c>
      <c r="E13" t="s">
        <v>53</v>
      </c>
      <c r="F13" t="s">
        <v>41</v>
      </c>
      <c r="G13" s="4">
        <v>94147003</v>
      </c>
      <c r="H13" t="s">
        <v>56</v>
      </c>
      <c r="I13" s="2">
        <v>46211.635011574072</v>
      </c>
      <c r="J13" s="4">
        <v>50000000</v>
      </c>
      <c r="K13" s="4" t="s">
        <v>34</v>
      </c>
      <c r="L13" s="5">
        <v>226.9</v>
      </c>
      <c r="M13" s="5">
        <v>94.147002999999998</v>
      </c>
      <c r="N13" s="5">
        <v>50</v>
      </c>
      <c r="O13" s="5" t="str">
        <f t="shared" si="0"/>
        <v>0,450000</v>
      </c>
      <c r="P13" s="5" t="s">
        <v>10575</v>
      </c>
      <c r="Q13" s="5" t="s">
        <v>10568</v>
      </c>
    </row>
    <row r="14" spans="1:17" x14ac:dyDescent="0.25">
      <c r="A14">
        <v>55894</v>
      </c>
      <c r="B14" t="s">
        <v>30</v>
      </c>
      <c r="C14" s="7">
        <v>46211.676585648151</v>
      </c>
      <c r="D14" s="4">
        <v>227000000</v>
      </c>
      <c r="E14" t="s">
        <v>57</v>
      </c>
      <c r="F14" t="s">
        <v>58</v>
      </c>
      <c r="G14" s="4">
        <v>94147003</v>
      </c>
      <c r="H14" t="s">
        <v>59</v>
      </c>
      <c r="I14" s="2">
        <v>46211.635011574072</v>
      </c>
      <c r="J14" s="4">
        <v>50000000</v>
      </c>
      <c r="K14" s="4" t="s">
        <v>34</v>
      </c>
      <c r="L14" s="5">
        <v>227</v>
      </c>
      <c r="M14" s="5">
        <v>94.147002999999998</v>
      </c>
      <c r="N14" s="5">
        <v>50</v>
      </c>
      <c r="O14" s="5" t="str">
        <f t="shared" si="0"/>
        <v>0,450000</v>
      </c>
      <c r="P14" s="5" t="s">
        <v>10576</v>
      </c>
      <c r="Q14" s="5" t="s">
        <v>10577</v>
      </c>
    </row>
    <row r="15" spans="1:17" x14ac:dyDescent="0.25">
      <c r="A15">
        <v>55895</v>
      </c>
      <c r="B15" t="s">
        <v>30</v>
      </c>
      <c r="C15" s="7">
        <v>46211.67659722222</v>
      </c>
      <c r="D15" s="4">
        <v>226900000</v>
      </c>
      <c r="E15" t="s">
        <v>60</v>
      </c>
      <c r="F15" t="s">
        <v>61</v>
      </c>
      <c r="G15" s="4">
        <v>94147003</v>
      </c>
      <c r="H15" t="s">
        <v>62</v>
      </c>
      <c r="I15" s="2">
        <v>46211.635011574072</v>
      </c>
      <c r="J15" s="4">
        <v>50000000</v>
      </c>
      <c r="K15" s="4" t="s">
        <v>34</v>
      </c>
      <c r="L15" s="5">
        <v>226.9</v>
      </c>
      <c r="M15" s="5">
        <v>94.147002999999998</v>
      </c>
      <c r="N15" s="5">
        <v>50</v>
      </c>
      <c r="O15" s="5" t="str">
        <f t="shared" si="0"/>
        <v>0,450000</v>
      </c>
      <c r="P15" s="5" t="s">
        <v>10578</v>
      </c>
      <c r="Q15" s="5" t="s">
        <v>10579</v>
      </c>
    </row>
    <row r="16" spans="1:17" x14ac:dyDescent="0.25">
      <c r="A16">
        <v>55896</v>
      </c>
      <c r="B16" t="s">
        <v>30</v>
      </c>
      <c r="C16" s="7">
        <v>46211.676608796297</v>
      </c>
      <c r="D16" s="4">
        <v>227000000</v>
      </c>
      <c r="E16" t="s">
        <v>63</v>
      </c>
      <c r="F16" t="s">
        <v>51</v>
      </c>
      <c r="G16" s="4">
        <v>94147003</v>
      </c>
      <c r="H16" t="s">
        <v>64</v>
      </c>
      <c r="I16" s="2">
        <v>46211.635011574072</v>
      </c>
      <c r="J16" s="4">
        <v>50000000</v>
      </c>
      <c r="K16" s="4" t="s">
        <v>34</v>
      </c>
      <c r="L16" s="5">
        <v>227</v>
      </c>
      <c r="M16" s="5">
        <v>94.147002999999998</v>
      </c>
      <c r="N16" s="5">
        <v>50</v>
      </c>
      <c r="O16" s="5" t="str">
        <f t="shared" si="0"/>
        <v>0,450000</v>
      </c>
      <c r="P16" s="5" t="s">
        <v>10580</v>
      </c>
      <c r="Q16" s="5" t="s">
        <v>10574</v>
      </c>
    </row>
    <row r="17" spans="1:17" x14ac:dyDescent="0.25">
      <c r="A17">
        <v>55897</v>
      </c>
      <c r="B17" t="s">
        <v>30</v>
      </c>
      <c r="C17" s="7">
        <v>46211.676620370374</v>
      </c>
      <c r="D17" s="4">
        <v>227000000</v>
      </c>
      <c r="E17" t="s">
        <v>63</v>
      </c>
      <c r="F17" t="s">
        <v>51</v>
      </c>
      <c r="G17" s="4">
        <v>94147003</v>
      </c>
      <c r="H17" t="s">
        <v>65</v>
      </c>
      <c r="I17" s="2">
        <v>46211.635011574072</v>
      </c>
      <c r="J17" s="4">
        <v>50000000</v>
      </c>
      <c r="K17" s="4" t="s">
        <v>34</v>
      </c>
      <c r="L17" s="5">
        <v>227</v>
      </c>
      <c r="M17" s="5">
        <v>94.147002999999998</v>
      </c>
      <c r="N17" s="5">
        <v>50</v>
      </c>
      <c r="O17" s="5" t="str">
        <f t="shared" si="0"/>
        <v>0,450000</v>
      </c>
      <c r="P17" s="5" t="s">
        <v>10580</v>
      </c>
      <c r="Q17" s="5" t="s">
        <v>10574</v>
      </c>
    </row>
    <row r="18" spans="1:17" x14ac:dyDescent="0.25">
      <c r="A18">
        <v>55898</v>
      </c>
      <c r="B18" t="s">
        <v>30</v>
      </c>
      <c r="C18" s="7">
        <v>46211.676631944443</v>
      </c>
      <c r="D18" s="4">
        <v>226900000</v>
      </c>
      <c r="E18" t="s">
        <v>66</v>
      </c>
      <c r="F18" t="s">
        <v>67</v>
      </c>
      <c r="G18" s="4">
        <v>94147003</v>
      </c>
      <c r="H18" t="s">
        <v>68</v>
      </c>
      <c r="I18" s="2">
        <v>46211.635011574072</v>
      </c>
      <c r="J18" s="4">
        <v>50000000</v>
      </c>
      <c r="K18" s="4" t="s">
        <v>34</v>
      </c>
      <c r="L18" s="5">
        <v>226.9</v>
      </c>
      <c r="M18" s="5">
        <v>94.147002999999998</v>
      </c>
      <c r="N18" s="5">
        <v>50</v>
      </c>
      <c r="O18" s="5" t="str">
        <f t="shared" si="0"/>
        <v>0,450000</v>
      </c>
      <c r="P18" s="5" t="s">
        <v>10581</v>
      </c>
      <c r="Q18" s="5" t="s">
        <v>10582</v>
      </c>
    </row>
    <row r="19" spans="1:17" x14ac:dyDescent="0.25">
      <c r="A19">
        <v>55899</v>
      </c>
      <c r="B19" t="s">
        <v>30</v>
      </c>
      <c r="C19" s="7">
        <v>46211.67664351852</v>
      </c>
      <c r="D19" s="4">
        <v>226900000</v>
      </c>
      <c r="E19" t="s">
        <v>50</v>
      </c>
      <c r="F19" t="s">
        <v>51</v>
      </c>
      <c r="G19" s="4">
        <v>94147003</v>
      </c>
      <c r="H19" t="s">
        <v>69</v>
      </c>
      <c r="I19" s="2">
        <v>46211.635011574072</v>
      </c>
      <c r="J19" s="4">
        <v>50000000</v>
      </c>
      <c r="K19" s="4" t="s">
        <v>34</v>
      </c>
      <c r="L19" s="5">
        <v>226.9</v>
      </c>
      <c r="M19" s="5">
        <v>94.147002999999998</v>
      </c>
      <c r="N19" s="5">
        <v>50</v>
      </c>
      <c r="O19" s="5" t="str">
        <f t="shared" si="0"/>
        <v>0,450000</v>
      </c>
      <c r="P19" s="5" t="s">
        <v>10573</v>
      </c>
      <c r="Q19" s="5" t="s">
        <v>10574</v>
      </c>
    </row>
    <row r="20" spans="1:17" x14ac:dyDescent="0.25">
      <c r="A20">
        <v>55900</v>
      </c>
      <c r="B20" t="s">
        <v>30</v>
      </c>
      <c r="C20" s="7">
        <v>46211.676655092589</v>
      </c>
      <c r="D20" s="4">
        <v>226900000</v>
      </c>
      <c r="E20" t="s">
        <v>50</v>
      </c>
      <c r="F20" t="s">
        <v>70</v>
      </c>
      <c r="G20" s="4">
        <v>94147003</v>
      </c>
      <c r="H20" t="s">
        <v>71</v>
      </c>
      <c r="I20" s="2">
        <v>46211.635011574072</v>
      </c>
      <c r="J20" s="4">
        <v>50000000</v>
      </c>
      <c r="K20" s="4" t="s">
        <v>34</v>
      </c>
      <c r="L20" s="5">
        <v>226.9</v>
      </c>
      <c r="M20" s="5">
        <v>94.147002999999998</v>
      </c>
      <c r="N20" s="5">
        <v>50</v>
      </c>
      <c r="O20" s="5" t="str">
        <f t="shared" si="0"/>
        <v>0,450000</v>
      </c>
      <c r="P20" s="5" t="s">
        <v>10573</v>
      </c>
      <c r="Q20" s="5" t="s">
        <v>10583</v>
      </c>
    </row>
    <row r="21" spans="1:17" x14ac:dyDescent="0.25">
      <c r="A21">
        <v>55901</v>
      </c>
      <c r="B21" t="s">
        <v>30</v>
      </c>
      <c r="C21" s="7">
        <v>46211.676666666666</v>
      </c>
      <c r="D21" s="4">
        <v>226900000</v>
      </c>
      <c r="E21" t="s">
        <v>50</v>
      </c>
      <c r="F21" t="s">
        <v>70</v>
      </c>
      <c r="G21" s="4">
        <v>94147003</v>
      </c>
      <c r="H21" t="s">
        <v>72</v>
      </c>
      <c r="I21" s="2">
        <v>46211.635011574072</v>
      </c>
      <c r="J21" s="4">
        <v>50000000</v>
      </c>
      <c r="K21" s="4" t="s">
        <v>34</v>
      </c>
      <c r="L21" s="5">
        <v>226.9</v>
      </c>
      <c r="M21" s="5">
        <v>94.147002999999998</v>
      </c>
      <c r="N21" s="5">
        <v>50</v>
      </c>
      <c r="O21" s="5" t="str">
        <f t="shared" si="0"/>
        <v>0,450000</v>
      </c>
      <c r="P21" s="5" t="s">
        <v>10573</v>
      </c>
      <c r="Q21" s="5" t="s">
        <v>10583</v>
      </c>
    </row>
    <row r="22" spans="1:17" x14ac:dyDescent="0.25">
      <c r="A22">
        <v>55902</v>
      </c>
      <c r="B22" t="s">
        <v>30</v>
      </c>
      <c r="C22" s="7">
        <v>46211.676678240743</v>
      </c>
      <c r="D22" s="4">
        <v>226900000</v>
      </c>
      <c r="E22" t="s">
        <v>31</v>
      </c>
      <c r="F22" t="s">
        <v>51</v>
      </c>
      <c r="G22" s="4">
        <v>94147003</v>
      </c>
      <c r="H22" t="s">
        <v>73</v>
      </c>
      <c r="I22" s="2">
        <v>46211.635127314818</v>
      </c>
      <c r="J22" s="4">
        <v>50000000</v>
      </c>
      <c r="K22" s="4" t="s">
        <v>74</v>
      </c>
      <c r="L22" s="5">
        <v>226.9</v>
      </c>
      <c r="M22" s="5">
        <v>94.147002999999998</v>
      </c>
      <c r="N22" s="5">
        <v>50</v>
      </c>
      <c r="O22" s="5" t="str">
        <f t="shared" si="0"/>
        <v>0,440000</v>
      </c>
      <c r="P22" s="5" t="s">
        <v>10563</v>
      </c>
      <c r="Q22" s="5" t="s">
        <v>10574</v>
      </c>
    </row>
    <row r="23" spans="1:17" x14ac:dyDescent="0.25">
      <c r="A23">
        <v>55903</v>
      </c>
      <c r="B23" t="s">
        <v>30</v>
      </c>
      <c r="C23" s="7">
        <v>46211.676689814813</v>
      </c>
      <c r="D23" s="4">
        <v>227000000</v>
      </c>
      <c r="E23" t="s">
        <v>75</v>
      </c>
      <c r="F23" t="s">
        <v>76</v>
      </c>
      <c r="G23" s="4">
        <v>94147003</v>
      </c>
      <c r="H23" t="s">
        <v>77</v>
      </c>
      <c r="I23" s="2">
        <v>46211.635127314818</v>
      </c>
      <c r="J23" s="4">
        <v>50000000</v>
      </c>
      <c r="K23" s="4" t="s">
        <v>34</v>
      </c>
      <c r="L23" s="5">
        <v>227</v>
      </c>
      <c r="M23" s="5">
        <v>94.147002999999998</v>
      </c>
      <c r="N23" s="5">
        <v>50</v>
      </c>
      <c r="O23" s="5" t="str">
        <f t="shared" si="0"/>
        <v>0,450000</v>
      </c>
      <c r="P23" s="5" t="s">
        <v>10584</v>
      </c>
      <c r="Q23" s="5" t="s">
        <v>10585</v>
      </c>
    </row>
    <row r="24" spans="1:17" x14ac:dyDescent="0.25">
      <c r="A24">
        <v>55904</v>
      </c>
      <c r="B24" t="s">
        <v>30</v>
      </c>
      <c r="C24" s="7">
        <v>46211.676701388889</v>
      </c>
      <c r="D24" s="4">
        <v>227000000</v>
      </c>
      <c r="E24" t="s">
        <v>78</v>
      </c>
      <c r="F24" t="s">
        <v>39</v>
      </c>
      <c r="G24" s="4">
        <v>94147003</v>
      </c>
      <c r="H24" t="s">
        <v>79</v>
      </c>
      <c r="I24" s="2">
        <v>46211.635127314818</v>
      </c>
      <c r="J24" s="4">
        <v>50000000</v>
      </c>
      <c r="K24" s="4" t="s">
        <v>34</v>
      </c>
      <c r="L24" s="5">
        <v>227</v>
      </c>
      <c r="M24" s="5">
        <v>94.147002999999998</v>
      </c>
      <c r="N24" s="5">
        <v>50</v>
      </c>
      <c r="O24" s="5" t="str">
        <f t="shared" si="0"/>
        <v>0,450000</v>
      </c>
      <c r="P24" s="5" t="s">
        <v>10586</v>
      </c>
      <c r="Q24" s="5" t="s">
        <v>10567</v>
      </c>
    </row>
    <row r="25" spans="1:17" x14ac:dyDescent="0.25">
      <c r="A25">
        <v>55905</v>
      </c>
      <c r="B25" t="s">
        <v>30</v>
      </c>
      <c r="C25" s="7">
        <v>46211.676712962966</v>
      </c>
      <c r="D25" s="4">
        <v>227000000</v>
      </c>
      <c r="E25" t="s">
        <v>63</v>
      </c>
      <c r="F25" t="s">
        <v>45</v>
      </c>
      <c r="G25" s="4">
        <v>94147003</v>
      </c>
      <c r="H25" t="s">
        <v>80</v>
      </c>
      <c r="I25" s="2">
        <v>46211.635127314818</v>
      </c>
      <c r="J25" s="4">
        <v>50000000</v>
      </c>
      <c r="K25" s="4" t="s">
        <v>34</v>
      </c>
      <c r="L25" s="5">
        <v>227</v>
      </c>
      <c r="M25" s="5">
        <v>94.147002999999998</v>
      </c>
      <c r="N25" s="5">
        <v>50</v>
      </c>
      <c r="O25" s="5" t="str">
        <f t="shared" si="0"/>
        <v>0,450000</v>
      </c>
      <c r="P25" s="5" t="s">
        <v>10580</v>
      </c>
      <c r="Q25" s="5" t="s">
        <v>10570</v>
      </c>
    </row>
    <row r="26" spans="1:17" x14ac:dyDescent="0.25">
      <c r="A26">
        <v>55906</v>
      </c>
      <c r="B26" t="s">
        <v>30</v>
      </c>
      <c r="C26" s="7">
        <v>46211.676724537036</v>
      </c>
      <c r="D26" s="4">
        <v>227000000</v>
      </c>
      <c r="E26" t="s">
        <v>63</v>
      </c>
      <c r="F26" t="s">
        <v>45</v>
      </c>
      <c r="G26" s="4">
        <v>94147003</v>
      </c>
      <c r="H26" t="s">
        <v>81</v>
      </c>
      <c r="I26" s="2">
        <v>46211.635127314818</v>
      </c>
      <c r="J26" s="4">
        <v>50000000</v>
      </c>
      <c r="K26" s="4" t="s">
        <v>34</v>
      </c>
      <c r="L26" s="5">
        <v>227</v>
      </c>
      <c r="M26" s="5">
        <v>94.147002999999998</v>
      </c>
      <c r="N26" s="5">
        <v>50</v>
      </c>
      <c r="O26" s="5" t="str">
        <f t="shared" si="0"/>
        <v>0,450000</v>
      </c>
      <c r="P26" s="5" t="s">
        <v>10580</v>
      </c>
      <c r="Q26" s="5" t="s">
        <v>10570</v>
      </c>
    </row>
    <row r="27" spans="1:17" x14ac:dyDescent="0.25">
      <c r="A27">
        <v>55907</v>
      </c>
      <c r="B27" t="s">
        <v>30</v>
      </c>
      <c r="C27" s="7">
        <v>46211.676736111112</v>
      </c>
      <c r="D27" s="4">
        <v>227000000</v>
      </c>
      <c r="E27" t="s">
        <v>66</v>
      </c>
      <c r="F27" t="s">
        <v>82</v>
      </c>
      <c r="G27" s="4">
        <v>94147003</v>
      </c>
      <c r="H27" t="s">
        <v>83</v>
      </c>
      <c r="I27" s="2">
        <v>46211.635127314818</v>
      </c>
      <c r="J27" s="4">
        <v>50000000</v>
      </c>
      <c r="K27" s="4" t="s">
        <v>34</v>
      </c>
      <c r="L27" s="5">
        <v>227</v>
      </c>
      <c r="M27" s="5">
        <v>94.147002999999998</v>
      </c>
      <c r="N27" s="5">
        <v>50</v>
      </c>
      <c r="O27" s="5" t="str">
        <f t="shared" si="0"/>
        <v>0,450000</v>
      </c>
      <c r="P27" s="5" t="s">
        <v>10581</v>
      </c>
      <c r="Q27" s="5" t="s">
        <v>10587</v>
      </c>
    </row>
    <row r="28" spans="1:17" x14ac:dyDescent="0.25">
      <c r="A28">
        <v>55908</v>
      </c>
      <c r="B28" t="s">
        <v>30</v>
      </c>
      <c r="C28" s="7">
        <v>46211.676747685182</v>
      </c>
      <c r="D28" s="4">
        <v>226900000</v>
      </c>
      <c r="E28" t="s">
        <v>84</v>
      </c>
      <c r="F28" t="s">
        <v>85</v>
      </c>
      <c r="G28" s="4">
        <v>94147003</v>
      </c>
      <c r="H28" t="s">
        <v>86</v>
      </c>
      <c r="I28" s="2">
        <v>46211.635127314818</v>
      </c>
      <c r="J28" s="4">
        <v>50000000</v>
      </c>
      <c r="K28" s="4" t="s">
        <v>34</v>
      </c>
      <c r="L28" s="5">
        <v>226.9</v>
      </c>
      <c r="M28" s="5">
        <v>94.147002999999998</v>
      </c>
      <c r="N28" s="5">
        <v>50</v>
      </c>
      <c r="O28" s="5" t="str">
        <f t="shared" si="0"/>
        <v>0,450000</v>
      </c>
      <c r="P28" s="5" t="s">
        <v>10588</v>
      </c>
      <c r="Q28" s="5" t="s">
        <v>10589</v>
      </c>
    </row>
    <row r="29" spans="1:17" x14ac:dyDescent="0.25">
      <c r="A29">
        <v>55909</v>
      </c>
      <c r="B29" t="s">
        <v>30</v>
      </c>
      <c r="C29" s="7">
        <v>46211.676759259259</v>
      </c>
      <c r="D29" s="4">
        <v>226800000</v>
      </c>
      <c r="E29" t="s">
        <v>36</v>
      </c>
      <c r="F29" t="s">
        <v>41</v>
      </c>
      <c r="G29" s="4">
        <v>94147003</v>
      </c>
      <c r="H29" t="s">
        <v>87</v>
      </c>
      <c r="I29" s="2">
        <v>46211.635127314818</v>
      </c>
      <c r="J29" s="4">
        <v>50000000</v>
      </c>
      <c r="K29" s="4" t="s">
        <v>34</v>
      </c>
      <c r="L29" s="5">
        <v>226.8</v>
      </c>
      <c r="M29" s="5">
        <v>94.147002999999998</v>
      </c>
      <c r="N29" s="5">
        <v>50</v>
      </c>
      <c r="O29" s="5" t="str">
        <f t="shared" si="0"/>
        <v>0,450000</v>
      </c>
      <c r="P29" s="5" t="s">
        <v>10565</v>
      </c>
      <c r="Q29" s="5" t="s">
        <v>10568</v>
      </c>
    </row>
    <row r="30" spans="1:17" x14ac:dyDescent="0.25">
      <c r="A30">
        <v>55910</v>
      </c>
      <c r="B30" t="s">
        <v>30</v>
      </c>
      <c r="C30" s="7">
        <v>46211.676770833335</v>
      </c>
      <c r="D30" s="4">
        <v>226800000</v>
      </c>
      <c r="E30" t="s">
        <v>36</v>
      </c>
      <c r="F30" t="s">
        <v>41</v>
      </c>
      <c r="G30" s="4">
        <v>94147003</v>
      </c>
      <c r="H30" t="s">
        <v>88</v>
      </c>
      <c r="I30" s="2">
        <v>46211.635127314818</v>
      </c>
      <c r="J30" s="4">
        <v>50000000</v>
      </c>
      <c r="K30" s="4" t="s">
        <v>34</v>
      </c>
      <c r="L30" s="5">
        <v>226.8</v>
      </c>
      <c r="M30" s="5">
        <v>94.147002999999998</v>
      </c>
      <c r="N30" s="5">
        <v>50</v>
      </c>
      <c r="O30" s="5" t="str">
        <f t="shared" si="0"/>
        <v>0,450000</v>
      </c>
      <c r="P30" s="5" t="s">
        <v>10565</v>
      </c>
      <c r="Q30" s="5" t="s">
        <v>10568</v>
      </c>
    </row>
    <row r="31" spans="1:17" x14ac:dyDescent="0.25">
      <c r="A31">
        <v>55911</v>
      </c>
      <c r="B31" t="s">
        <v>30</v>
      </c>
      <c r="C31" s="7">
        <v>46211.676782407405</v>
      </c>
      <c r="D31" s="4">
        <v>227000000</v>
      </c>
      <c r="E31" t="s">
        <v>50</v>
      </c>
      <c r="F31" t="s">
        <v>89</v>
      </c>
      <c r="G31" s="4">
        <v>94147003</v>
      </c>
      <c r="H31" t="s">
        <v>90</v>
      </c>
      <c r="I31" s="2">
        <v>46211.635127314818</v>
      </c>
      <c r="J31" s="4">
        <v>50000000</v>
      </c>
      <c r="K31" s="4" t="s">
        <v>91</v>
      </c>
      <c r="L31" s="5">
        <v>227</v>
      </c>
      <c r="M31" s="5">
        <v>94.147002999999998</v>
      </c>
      <c r="N31" s="5">
        <v>50</v>
      </c>
      <c r="O31" s="5" t="str">
        <f t="shared" si="0"/>
        <v>0,460000</v>
      </c>
      <c r="P31" s="5" t="s">
        <v>10573</v>
      </c>
      <c r="Q31" s="5" t="s">
        <v>10590</v>
      </c>
    </row>
    <row r="32" spans="1:17" x14ac:dyDescent="0.25">
      <c r="A32">
        <v>55912</v>
      </c>
      <c r="B32" t="s">
        <v>30</v>
      </c>
      <c r="C32" s="7">
        <v>46211.676793981482</v>
      </c>
      <c r="D32" s="4">
        <v>227100000</v>
      </c>
      <c r="E32" t="s">
        <v>31</v>
      </c>
      <c r="F32" t="s">
        <v>37</v>
      </c>
      <c r="G32" s="4">
        <v>94147003</v>
      </c>
      <c r="H32" t="s">
        <v>92</v>
      </c>
      <c r="I32" s="2">
        <v>46211.635243055556</v>
      </c>
      <c r="J32" s="4">
        <v>50000000</v>
      </c>
      <c r="K32" s="4" t="s">
        <v>91</v>
      </c>
      <c r="L32" s="5">
        <v>227.1</v>
      </c>
      <c r="M32" s="5">
        <v>94.147002999999998</v>
      </c>
      <c r="N32" s="5">
        <v>50</v>
      </c>
      <c r="O32" s="5" t="str">
        <f t="shared" si="0"/>
        <v>0,460000</v>
      </c>
      <c r="P32" s="5" t="s">
        <v>10563</v>
      </c>
      <c r="Q32" s="5" t="s">
        <v>10566</v>
      </c>
    </row>
    <row r="33" spans="1:17" x14ac:dyDescent="0.25">
      <c r="A33">
        <v>55913</v>
      </c>
      <c r="B33" t="s">
        <v>30</v>
      </c>
      <c r="C33" s="7">
        <v>46211.676805555559</v>
      </c>
      <c r="D33" s="4">
        <v>227100000</v>
      </c>
      <c r="E33" t="s">
        <v>93</v>
      </c>
      <c r="F33" t="s">
        <v>32</v>
      </c>
      <c r="G33" s="4">
        <v>94147003</v>
      </c>
      <c r="H33" t="s">
        <v>94</v>
      </c>
      <c r="I33" s="2">
        <v>46211.635243055556</v>
      </c>
      <c r="J33" s="4">
        <v>50000000</v>
      </c>
      <c r="K33" s="4" t="s">
        <v>91</v>
      </c>
      <c r="L33" s="5">
        <v>227.1</v>
      </c>
      <c r="M33" s="5">
        <v>94.147002999999998</v>
      </c>
      <c r="N33" s="5">
        <v>50</v>
      </c>
      <c r="O33" s="5" t="str">
        <f t="shared" si="0"/>
        <v>0,460000</v>
      </c>
      <c r="P33" s="5" t="s">
        <v>10591</v>
      </c>
      <c r="Q33" s="5" t="s">
        <v>10564</v>
      </c>
    </row>
    <row r="34" spans="1:17" x14ac:dyDescent="0.25">
      <c r="A34">
        <v>55914</v>
      </c>
      <c r="B34" t="s">
        <v>30</v>
      </c>
      <c r="C34" s="7">
        <v>46211.676817129628</v>
      </c>
      <c r="D34" s="4">
        <v>227100000</v>
      </c>
      <c r="E34" t="s">
        <v>95</v>
      </c>
      <c r="F34" t="s">
        <v>51</v>
      </c>
      <c r="G34" s="4">
        <v>94147003</v>
      </c>
      <c r="H34" t="s">
        <v>96</v>
      </c>
      <c r="I34" s="2">
        <v>46211.635243055556</v>
      </c>
      <c r="J34" s="4">
        <v>50000000</v>
      </c>
      <c r="K34" s="4" t="s">
        <v>97</v>
      </c>
      <c r="L34" s="5">
        <v>227.1</v>
      </c>
      <c r="M34" s="5">
        <v>94.147002999999998</v>
      </c>
      <c r="N34" s="5">
        <v>50</v>
      </c>
      <c r="O34" s="5" t="str">
        <f t="shared" si="0"/>
        <v>0,470000</v>
      </c>
      <c r="P34" s="5" t="s">
        <v>10560</v>
      </c>
      <c r="Q34" s="5" t="s">
        <v>10574</v>
      </c>
    </row>
    <row r="35" spans="1:17" x14ac:dyDescent="0.25">
      <c r="A35">
        <v>55915</v>
      </c>
      <c r="B35" t="s">
        <v>30</v>
      </c>
      <c r="C35" s="7">
        <v>46211.676828703705</v>
      </c>
      <c r="D35" s="4">
        <v>227100000</v>
      </c>
      <c r="E35" t="s">
        <v>95</v>
      </c>
      <c r="F35" t="s">
        <v>51</v>
      </c>
      <c r="G35" s="4">
        <v>94147003</v>
      </c>
      <c r="H35" t="s">
        <v>98</v>
      </c>
      <c r="I35" s="2">
        <v>46211.635243055556</v>
      </c>
      <c r="J35" s="4">
        <v>50000000</v>
      </c>
      <c r="K35" s="4" t="s">
        <v>97</v>
      </c>
      <c r="L35" s="5">
        <v>227.1</v>
      </c>
      <c r="M35" s="5">
        <v>94.147002999999998</v>
      </c>
      <c r="N35" s="5">
        <v>50</v>
      </c>
      <c r="O35" s="5" t="str">
        <f t="shared" si="0"/>
        <v>0,470000</v>
      </c>
      <c r="P35" s="5" t="s">
        <v>10560</v>
      </c>
      <c r="Q35" s="5" t="s">
        <v>10574</v>
      </c>
    </row>
    <row r="36" spans="1:17" x14ac:dyDescent="0.25">
      <c r="A36">
        <v>55916</v>
      </c>
      <c r="B36" t="s">
        <v>30</v>
      </c>
      <c r="C36" s="7">
        <v>46211.676840277774</v>
      </c>
      <c r="D36" s="4">
        <v>227200000</v>
      </c>
      <c r="E36" t="s">
        <v>99</v>
      </c>
      <c r="F36" t="s">
        <v>100</v>
      </c>
      <c r="G36" s="4">
        <v>94147003</v>
      </c>
      <c r="H36" t="s">
        <v>101</v>
      </c>
      <c r="I36" s="2">
        <v>46211.635243055556</v>
      </c>
      <c r="J36" s="4">
        <v>50000000</v>
      </c>
      <c r="K36" s="4" t="s">
        <v>91</v>
      </c>
      <c r="L36" s="5">
        <v>227.2</v>
      </c>
      <c r="M36" s="5">
        <v>94.147002999999998</v>
      </c>
      <c r="N36" s="5">
        <v>50</v>
      </c>
      <c r="O36" s="5" t="str">
        <f t="shared" si="0"/>
        <v>0,460000</v>
      </c>
      <c r="P36" s="5" t="s">
        <v>10592</v>
      </c>
      <c r="Q36" s="5" t="s">
        <v>10593</v>
      </c>
    </row>
    <row r="37" spans="1:17" x14ac:dyDescent="0.25">
      <c r="A37">
        <v>55917</v>
      </c>
      <c r="B37" t="s">
        <v>30</v>
      </c>
      <c r="C37" s="7">
        <v>46211.676851851851</v>
      </c>
      <c r="D37" s="4">
        <v>227300000</v>
      </c>
      <c r="E37" t="s">
        <v>84</v>
      </c>
      <c r="F37" t="s">
        <v>102</v>
      </c>
      <c r="G37" s="4">
        <v>94147003</v>
      </c>
      <c r="H37" t="s">
        <v>103</v>
      </c>
      <c r="I37" s="2">
        <v>46211.635243055556</v>
      </c>
      <c r="J37" s="4">
        <v>50100000</v>
      </c>
      <c r="K37" s="4" t="s">
        <v>34</v>
      </c>
      <c r="L37" s="5">
        <v>227.3</v>
      </c>
      <c r="M37" s="5">
        <v>94.147002999999998</v>
      </c>
      <c r="N37" s="5">
        <v>50.1</v>
      </c>
      <c r="O37" s="5" t="str">
        <f t="shared" si="0"/>
        <v>0,450000</v>
      </c>
      <c r="P37" s="5" t="s">
        <v>10588</v>
      </c>
      <c r="Q37" s="5" t="s">
        <v>10594</v>
      </c>
    </row>
    <row r="38" spans="1:17" x14ac:dyDescent="0.25">
      <c r="A38">
        <v>55918</v>
      </c>
      <c r="B38" t="s">
        <v>30</v>
      </c>
      <c r="C38" s="7">
        <v>46211.676863425928</v>
      </c>
      <c r="D38" s="4">
        <v>227300000</v>
      </c>
      <c r="E38" t="s">
        <v>66</v>
      </c>
      <c r="F38" t="s">
        <v>85</v>
      </c>
      <c r="G38" s="4">
        <v>94148003</v>
      </c>
      <c r="H38" t="s">
        <v>104</v>
      </c>
      <c r="I38" s="2">
        <v>46211.635243055556</v>
      </c>
      <c r="J38" s="4">
        <v>50100000</v>
      </c>
      <c r="K38" s="4" t="s">
        <v>34</v>
      </c>
      <c r="L38" s="5">
        <v>227.3</v>
      </c>
      <c r="M38" s="5">
        <v>94.148003000000003</v>
      </c>
      <c r="N38" s="5">
        <v>50.1</v>
      </c>
      <c r="O38" s="5" t="str">
        <f t="shared" si="0"/>
        <v>0,450000</v>
      </c>
      <c r="P38" s="5" t="s">
        <v>10581</v>
      </c>
      <c r="Q38" s="5" t="s">
        <v>10589</v>
      </c>
    </row>
    <row r="39" spans="1:17" x14ac:dyDescent="0.25">
      <c r="A39">
        <v>55919</v>
      </c>
      <c r="B39" t="s">
        <v>30</v>
      </c>
      <c r="C39" s="7">
        <v>46211.676874999997</v>
      </c>
      <c r="D39" s="4">
        <v>227300000</v>
      </c>
      <c r="E39" t="s">
        <v>44</v>
      </c>
      <c r="F39" t="s">
        <v>82</v>
      </c>
      <c r="G39" s="4">
        <v>94148003</v>
      </c>
      <c r="H39" t="s">
        <v>105</v>
      </c>
      <c r="I39" s="2">
        <v>46211.635243055556</v>
      </c>
      <c r="J39" s="4">
        <v>50100000</v>
      </c>
      <c r="K39" s="4" t="s">
        <v>34</v>
      </c>
      <c r="L39" s="5">
        <v>227.3</v>
      </c>
      <c r="M39" s="5">
        <v>94.148003000000003</v>
      </c>
      <c r="N39" s="5">
        <v>50.1</v>
      </c>
      <c r="O39" s="5" t="str">
        <f t="shared" si="0"/>
        <v>0,450000</v>
      </c>
      <c r="P39" s="5" t="s">
        <v>10569</v>
      </c>
      <c r="Q39" s="5" t="s">
        <v>10587</v>
      </c>
    </row>
    <row r="40" spans="1:17" x14ac:dyDescent="0.25">
      <c r="A40">
        <v>55920</v>
      </c>
      <c r="B40" t="s">
        <v>30</v>
      </c>
      <c r="C40" s="7">
        <v>46211.676886574074</v>
      </c>
      <c r="D40" s="4">
        <v>227300000</v>
      </c>
      <c r="E40" t="s">
        <v>44</v>
      </c>
      <c r="F40" t="s">
        <v>82</v>
      </c>
      <c r="G40" s="4">
        <v>94148003</v>
      </c>
      <c r="H40" t="s">
        <v>106</v>
      </c>
      <c r="I40" s="2">
        <v>46211.635243055556</v>
      </c>
      <c r="J40" s="4">
        <v>50000000</v>
      </c>
      <c r="K40" s="4" t="s">
        <v>34</v>
      </c>
      <c r="L40" s="5">
        <v>227.3</v>
      </c>
      <c r="M40" s="5">
        <v>94.148003000000003</v>
      </c>
      <c r="N40" s="5">
        <v>50</v>
      </c>
      <c r="O40" s="5" t="str">
        <f t="shared" si="0"/>
        <v>0,450000</v>
      </c>
      <c r="P40" s="5" t="s">
        <v>10569</v>
      </c>
      <c r="Q40" s="5" t="s">
        <v>10587</v>
      </c>
    </row>
    <row r="41" spans="1:17" x14ac:dyDescent="0.25">
      <c r="A41">
        <v>55921</v>
      </c>
      <c r="B41" t="s">
        <v>30</v>
      </c>
      <c r="C41" s="7">
        <v>46211.676898148151</v>
      </c>
      <c r="D41" s="4">
        <v>227300000</v>
      </c>
      <c r="E41" t="s">
        <v>95</v>
      </c>
      <c r="F41" t="s">
        <v>82</v>
      </c>
      <c r="G41" s="4">
        <v>94148003</v>
      </c>
      <c r="H41" t="s">
        <v>107</v>
      </c>
      <c r="I41" s="2">
        <v>46211.635243055556</v>
      </c>
      <c r="J41" s="4">
        <v>50000000</v>
      </c>
      <c r="K41" s="4" t="s">
        <v>34</v>
      </c>
      <c r="L41" s="5">
        <v>227.3</v>
      </c>
      <c r="M41" s="5">
        <v>94.148003000000003</v>
      </c>
      <c r="N41" s="5">
        <v>50</v>
      </c>
      <c r="O41" s="5" t="str">
        <f t="shared" si="0"/>
        <v>0,450000</v>
      </c>
      <c r="P41" s="5" t="s">
        <v>10560</v>
      </c>
      <c r="Q41" s="5" t="s">
        <v>10587</v>
      </c>
    </row>
    <row r="42" spans="1:17" x14ac:dyDescent="0.25">
      <c r="A42">
        <v>55922</v>
      </c>
      <c r="B42" t="s">
        <v>30</v>
      </c>
      <c r="C42" s="7">
        <v>46211.67690972222</v>
      </c>
      <c r="D42" s="4">
        <v>227400000</v>
      </c>
      <c r="E42" t="s">
        <v>50</v>
      </c>
      <c r="F42" t="s">
        <v>45</v>
      </c>
      <c r="G42" s="4">
        <v>94148003</v>
      </c>
      <c r="H42" t="s">
        <v>108</v>
      </c>
      <c r="I42" s="2">
        <v>46211.635358796295</v>
      </c>
      <c r="J42" s="4">
        <v>50000000</v>
      </c>
      <c r="K42" s="4" t="s">
        <v>34</v>
      </c>
      <c r="L42" s="5">
        <v>227.4</v>
      </c>
      <c r="M42" s="5">
        <v>94.148003000000003</v>
      </c>
      <c r="N42" s="5">
        <v>50</v>
      </c>
      <c r="O42" s="5" t="str">
        <f t="shared" si="0"/>
        <v>0,450000</v>
      </c>
      <c r="P42" s="5" t="s">
        <v>10573</v>
      </c>
      <c r="Q42" s="5" t="s">
        <v>10570</v>
      </c>
    </row>
    <row r="43" spans="1:17" x14ac:dyDescent="0.25">
      <c r="A43">
        <v>55923</v>
      </c>
      <c r="B43" t="s">
        <v>30</v>
      </c>
      <c r="C43" s="7">
        <v>46211.676921296297</v>
      </c>
      <c r="D43" s="4">
        <v>227400000</v>
      </c>
      <c r="E43" t="s">
        <v>109</v>
      </c>
      <c r="F43" t="s">
        <v>39</v>
      </c>
      <c r="G43" s="4">
        <v>94148003</v>
      </c>
      <c r="H43" t="s">
        <v>110</v>
      </c>
      <c r="I43" s="2">
        <v>46211.635358796295</v>
      </c>
      <c r="J43" s="4">
        <v>50100000</v>
      </c>
      <c r="K43" s="4" t="s">
        <v>74</v>
      </c>
      <c r="L43" s="5">
        <v>227.4</v>
      </c>
      <c r="M43" s="5">
        <v>94.148003000000003</v>
      </c>
      <c r="N43" s="5">
        <v>50.1</v>
      </c>
      <c r="O43" s="5" t="str">
        <f t="shared" si="0"/>
        <v>0,440000</v>
      </c>
      <c r="P43" s="5" t="s">
        <v>10595</v>
      </c>
      <c r="Q43" s="5" t="s">
        <v>10567</v>
      </c>
    </row>
    <row r="44" spans="1:17" x14ac:dyDescent="0.25">
      <c r="A44">
        <v>55924</v>
      </c>
      <c r="B44" t="s">
        <v>30</v>
      </c>
      <c r="C44" s="7">
        <v>46211.676932870374</v>
      </c>
      <c r="D44" s="4">
        <v>227400000</v>
      </c>
      <c r="E44" t="s">
        <v>109</v>
      </c>
      <c r="F44" t="s">
        <v>39</v>
      </c>
      <c r="G44" s="4">
        <v>94148003</v>
      </c>
      <c r="H44" t="s">
        <v>111</v>
      </c>
      <c r="I44" s="2">
        <v>46211.635358796295</v>
      </c>
      <c r="J44" s="4">
        <v>50100000</v>
      </c>
      <c r="K44" s="4" t="s">
        <v>74</v>
      </c>
      <c r="L44" s="5">
        <v>227.4</v>
      </c>
      <c r="M44" s="5">
        <v>94.148003000000003</v>
      </c>
      <c r="N44" s="5">
        <v>50.1</v>
      </c>
      <c r="O44" s="5" t="str">
        <f t="shared" si="0"/>
        <v>0,440000</v>
      </c>
      <c r="P44" s="5" t="s">
        <v>10595</v>
      </c>
      <c r="Q44" s="5" t="s">
        <v>10567</v>
      </c>
    </row>
    <row r="45" spans="1:17" x14ac:dyDescent="0.25">
      <c r="A45">
        <v>55925</v>
      </c>
      <c r="B45" t="s">
        <v>30</v>
      </c>
      <c r="C45" s="7">
        <v>46211.676944444444</v>
      </c>
      <c r="D45" s="4">
        <v>227400000</v>
      </c>
      <c r="E45" t="s">
        <v>31</v>
      </c>
      <c r="F45" t="s">
        <v>112</v>
      </c>
      <c r="G45" s="4">
        <v>94148003</v>
      </c>
      <c r="H45" t="s">
        <v>113</v>
      </c>
      <c r="I45" s="2">
        <v>46211.635358796295</v>
      </c>
      <c r="J45" s="4">
        <v>50000000</v>
      </c>
      <c r="K45" s="4" t="s">
        <v>34</v>
      </c>
      <c r="L45" s="5">
        <v>227.4</v>
      </c>
      <c r="M45" s="5">
        <v>94.148003000000003</v>
      </c>
      <c r="N45" s="5">
        <v>50</v>
      </c>
      <c r="O45" s="5" t="str">
        <f t="shared" si="0"/>
        <v>0,450000</v>
      </c>
      <c r="P45" s="5" t="s">
        <v>10563</v>
      </c>
      <c r="Q45" s="5" t="s">
        <v>10596</v>
      </c>
    </row>
    <row r="46" spans="1:17" x14ac:dyDescent="0.25">
      <c r="A46">
        <v>55926</v>
      </c>
      <c r="B46" t="s">
        <v>30</v>
      </c>
      <c r="C46" s="7">
        <v>46211.67695601852</v>
      </c>
      <c r="D46" s="4">
        <v>227300000</v>
      </c>
      <c r="E46" t="s">
        <v>109</v>
      </c>
      <c r="F46" t="s">
        <v>32</v>
      </c>
      <c r="G46" s="4">
        <v>94148003</v>
      </c>
      <c r="H46" t="s">
        <v>114</v>
      </c>
      <c r="I46" s="2">
        <v>46211.635358796295</v>
      </c>
      <c r="J46" s="4">
        <v>50100000</v>
      </c>
      <c r="K46" s="4" t="s">
        <v>34</v>
      </c>
      <c r="L46" s="5">
        <v>227.3</v>
      </c>
      <c r="M46" s="5">
        <v>94.148003000000003</v>
      </c>
      <c r="N46" s="5">
        <v>50.1</v>
      </c>
      <c r="O46" s="5" t="str">
        <f t="shared" si="0"/>
        <v>0,450000</v>
      </c>
      <c r="P46" s="5" t="s">
        <v>10595</v>
      </c>
      <c r="Q46" s="5" t="s">
        <v>10564</v>
      </c>
    </row>
    <row r="47" spans="1:17" x14ac:dyDescent="0.25">
      <c r="A47">
        <v>55927</v>
      </c>
      <c r="B47" t="s">
        <v>30</v>
      </c>
      <c r="C47" s="7">
        <v>46211.67696759259</v>
      </c>
      <c r="D47" s="4">
        <v>227200000</v>
      </c>
      <c r="E47" t="s">
        <v>63</v>
      </c>
      <c r="F47" t="s">
        <v>45</v>
      </c>
      <c r="G47" s="4">
        <v>94148003</v>
      </c>
      <c r="H47" t="s">
        <v>115</v>
      </c>
      <c r="I47" s="2">
        <v>46211.635358796295</v>
      </c>
      <c r="J47" s="4">
        <v>50100000</v>
      </c>
      <c r="K47" s="4" t="s">
        <v>34</v>
      </c>
      <c r="L47" s="5">
        <v>227.2</v>
      </c>
      <c r="M47" s="5">
        <v>94.148003000000003</v>
      </c>
      <c r="N47" s="5">
        <v>50.1</v>
      </c>
      <c r="O47" s="5" t="str">
        <f t="shared" si="0"/>
        <v>0,450000</v>
      </c>
      <c r="P47" s="5" t="s">
        <v>10580</v>
      </c>
      <c r="Q47" s="5" t="s">
        <v>10570</v>
      </c>
    </row>
    <row r="48" spans="1:17" x14ac:dyDescent="0.25">
      <c r="A48">
        <v>55928</v>
      </c>
      <c r="B48" t="s">
        <v>30</v>
      </c>
      <c r="C48" s="7">
        <v>46211.676979166667</v>
      </c>
      <c r="D48" s="4">
        <v>227200000</v>
      </c>
      <c r="E48" t="s">
        <v>63</v>
      </c>
      <c r="F48" t="s">
        <v>70</v>
      </c>
      <c r="G48" s="4">
        <v>94148003</v>
      </c>
      <c r="H48" t="s">
        <v>116</v>
      </c>
      <c r="I48" s="2">
        <v>46211.635358796295</v>
      </c>
      <c r="J48" s="4">
        <v>50100000</v>
      </c>
      <c r="K48" s="4" t="s">
        <v>34</v>
      </c>
      <c r="L48" s="5">
        <v>227.2</v>
      </c>
      <c r="M48" s="5">
        <v>94.148003000000003</v>
      </c>
      <c r="N48" s="5">
        <v>50.1</v>
      </c>
      <c r="O48" s="5" t="str">
        <f t="shared" si="0"/>
        <v>0,450000</v>
      </c>
      <c r="P48" s="5" t="s">
        <v>10580</v>
      </c>
      <c r="Q48" s="5" t="s">
        <v>10583</v>
      </c>
    </row>
    <row r="49" spans="1:17" x14ac:dyDescent="0.25">
      <c r="A49">
        <v>55929</v>
      </c>
      <c r="B49" t="s">
        <v>30</v>
      </c>
      <c r="C49" s="7">
        <v>46211.676990740743</v>
      </c>
      <c r="D49" s="4">
        <v>227200000</v>
      </c>
      <c r="E49" t="s">
        <v>63</v>
      </c>
      <c r="F49" t="s">
        <v>70</v>
      </c>
      <c r="G49" s="4">
        <v>94148003</v>
      </c>
      <c r="H49" t="s">
        <v>117</v>
      </c>
      <c r="I49" s="2">
        <v>46211.635358796295</v>
      </c>
      <c r="J49" s="4">
        <v>50000000</v>
      </c>
      <c r="K49" s="4" t="s">
        <v>34</v>
      </c>
      <c r="L49" s="5">
        <v>227.2</v>
      </c>
      <c r="M49" s="5">
        <v>94.148003000000003</v>
      </c>
      <c r="N49" s="5">
        <v>50</v>
      </c>
      <c r="O49" s="5" t="str">
        <f t="shared" si="0"/>
        <v>0,450000</v>
      </c>
      <c r="P49" s="5" t="s">
        <v>10580</v>
      </c>
      <c r="Q49" s="5" t="s">
        <v>10583</v>
      </c>
    </row>
    <row r="50" spans="1:17" x14ac:dyDescent="0.25">
      <c r="A50">
        <v>55930</v>
      </c>
      <c r="B50" t="s">
        <v>30</v>
      </c>
      <c r="C50" s="7">
        <v>46211.677002314813</v>
      </c>
      <c r="D50" s="4">
        <v>227100000</v>
      </c>
      <c r="E50" t="s">
        <v>36</v>
      </c>
      <c r="F50" t="s">
        <v>41</v>
      </c>
      <c r="G50" s="4">
        <v>94148003</v>
      </c>
      <c r="H50" t="s">
        <v>118</v>
      </c>
      <c r="I50" s="2">
        <v>46211.635358796295</v>
      </c>
      <c r="J50" s="4">
        <v>50100000</v>
      </c>
      <c r="K50" s="4" t="s">
        <v>34</v>
      </c>
      <c r="L50" s="5">
        <v>227.1</v>
      </c>
      <c r="M50" s="5">
        <v>94.148003000000003</v>
      </c>
      <c r="N50" s="5">
        <v>50.1</v>
      </c>
      <c r="O50" s="5" t="str">
        <f t="shared" si="0"/>
        <v>0,450000</v>
      </c>
      <c r="P50" s="5" t="s">
        <v>10565</v>
      </c>
      <c r="Q50" s="5" t="s">
        <v>10568</v>
      </c>
    </row>
    <row r="51" spans="1:17" x14ac:dyDescent="0.25">
      <c r="A51">
        <v>55931</v>
      </c>
      <c r="B51" t="s">
        <v>30</v>
      </c>
      <c r="C51" s="7">
        <v>46211.67701388889</v>
      </c>
      <c r="D51" s="4">
        <v>227000000</v>
      </c>
      <c r="E51" t="s">
        <v>119</v>
      </c>
      <c r="F51" t="s">
        <v>85</v>
      </c>
      <c r="G51" s="4">
        <v>94148003</v>
      </c>
      <c r="H51" t="s">
        <v>120</v>
      </c>
      <c r="I51" s="2">
        <v>46211.635358796295</v>
      </c>
      <c r="J51" s="4">
        <v>50100000</v>
      </c>
      <c r="K51" s="4" t="s">
        <v>34</v>
      </c>
      <c r="L51" s="5">
        <v>227</v>
      </c>
      <c r="M51" s="5">
        <v>94.148003000000003</v>
      </c>
      <c r="N51" s="5">
        <v>50.1</v>
      </c>
      <c r="O51" s="5" t="str">
        <f t="shared" si="0"/>
        <v>0,450000</v>
      </c>
      <c r="P51" s="5" t="s">
        <v>10597</v>
      </c>
      <c r="Q51" s="5" t="s">
        <v>10589</v>
      </c>
    </row>
    <row r="52" spans="1:17" x14ac:dyDescent="0.25">
      <c r="A52">
        <v>55932</v>
      </c>
      <c r="B52" t="s">
        <v>30</v>
      </c>
      <c r="C52" s="7">
        <v>46211.677025462966</v>
      </c>
      <c r="D52" s="4">
        <v>227000000</v>
      </c>
      <c r="E52" t="s">
        <v>44</v>
      </c>
      <c r="F52" t="s">
        <v>45</v>
      </c>
      <c r="G52" s="4">
        <v>94148003</v>
      </c>
      <c r="H52" t="s">
        <v>121</v>
      </c>
      <c r="I52" s="2">
        <v>46211.635474537034</v>
      </c>
      <c r="J52" s="4">
        <v>50000000</v>
      </c>
      <c r="K52" s="4" t="s">
        <v>34</v>
      </c>
      <c r="L52" s="5">
        <v>227</v>
      </c>
      <c r="M52" s="5">
        <v>94.148003000000003</v>
      </c>
      <c r="N52" s="5">
        <v>50</v>
      </c>
      <c r="O52" s="5" t="str">
        <f t="shared" si="0"/>
        <v>0,450000</v>
      </c>
      <c r="P52" s="5" t="s">
        <v>10569</v>
      </c>
      <c r="Q52" s="5" t="s">
        <v>10570</v>
      </c>
    </row>
    <row r="53" spans="1:17" x14ac:dyDescent="0.25">
      <c r="A53">
        <v>55933</v>
      </c>
      <c r="B53" t="s">
        <v>30</v>
      </c>
      <c r="C53" s="7">
        <v>46211.677037037036</v>
      </c>
      <c r="D53" s="4">
        <v>227000000</v>
      </c>
      <c r="E53" t="s">
        <v>44</v>
      </c>
      <c r="F53" t="s">
        <v>45</v>
      </c>
      <c r="G53" s="4">
        <v>94148003</v>
      </c>
      <c r="H53" t="s">
        <v>122</v>
      </c>
      <c r="I53" s="2">
        <v>46211.635474537034</v>
      </c>
      <c r="J53" s="4">
        <v>50000000</v>
      </c>
      <c r="K53" s="4" t="s">
        <v>34</v>
      </c>
      <c r="L53" s="5">
        <v>227</v>
      </c>
      <c r="M53" s="5">
        <v>94.148003000000003</v>
      </c>
      <c r="N53" s="5">
        <v>50</v>
      </c>
      <c r="O53" s="5" t="str">
        <f t="shared" si="0"/>
        <v>0,450000</v>
      </c>
      <c r="P53" s="5" t="s">
        <v>10569</v>
      </c>
      <c r="Q53" s="5" t="s">
        <v>10570</v>
      </c>
    </row>
    <row r="54" spans="1:17" x14ac:dyDescent="0.25">
      <c r="A54">
        <v>55934</v>
      </c>
      <c r="B54" t="s">
        <v>30</v>
      </c>
      <c r="C54" s="7">
        <v>46211.677048611113</v>
      </c>
      <c r="D54" s="4">
        <v>227000000</v>
      </c>
      <c r="E54" t="s">
        <v>66</v>
      </c>
      <c r="F54" t="s">
        <v>82</v>
      </c>
      <c r="G54" s="4">
        <v>94148003</v>
      </c>
      <c r="H54" t="s">
        <v>123</v>
      </c>
      <c r="I54" s="2">
        <v>46211.635474537034</v>
      </c>
      <c r="J54" s="4">
        <v>50100000</v>
      </c>
      <c r="K54" s="4" t="s">
        <v>34</v>
      </c>
      <c r="L54" s="5">
        <v>227</v>
      </c>
      <c r="M54" s="5">
        <v>94.148003000000003</v>
      </c>
      <c r="N54" s="5">
        <v>50.1</v>
      </c>
      <c r="O54" s="5" t="str">
        <f t="shared" si="0"/>
        <v>0,450000</v>
      </c>
      <c r="P54" s="5" t="s">
        <v>10581</v>
      </c>
      <c r="Q54" s="5" t="s">
        <v>10587</v>
      </c>
    </row>
    <row r="55" spans="1:17" x14ac:dyDescent="0.25">
      <c r="A55">
        <v>55935</v>
      </c>
      <c r="B55" t="s">
        <v>30</v>
      </c>
      <c r="C55" s="7">
        <v>46211.677060185182</v>
      </c>
      <c r="D55" s="4">
        <v>227000000</v>
      </c>
      <c r="E55" t="s">
        <v>124</v>
      </c>
      <c r="F55" t="s">
        <v>125</v>
      </c>
      <c r="G55" s="4">
        <v>94148003</v>
      </c>
      <c r="H55" t="s">
        <v>126</v>
      </c>
      <c r="I55" s="2">
        <v>46211.635474537034</v>
      </c>
      <c r="J55" s="4">
        <v>50000000</v>
      </c>
      <c r="K55" s="4" t="s">
        <v>91</v>
      </c>
      <c r="L55" s="5">
        <v>227</v>
      </c>
      <c r="M55" s="5">
        <v>94.148003000000003</v>
      </c>
      <c r="N55" s="5">
        <v>50</v>
      </c>
      <c r="O55" s="5" t="str">
        <f t="shared" si="0"/>
        <v>0,460000</v>
      </c>
      <c r="P55" s="5" t="s">
        <v>10598</v>
      </c>
      <c r="Q55" s="5" t="s">
        <v>10599</v>
      </c>
    </row>
    <row r="56" spans="1:17" x14ac:dyDescent="0.25">
      <c r="A56">
        <v>55936</v>
      </c>
      <c r="B56" t="s">
        <v>30</v>
      </c>
      <c r="C56" s="7">
        <v>46211.677071759259</v>
      </c>
      <c r="D56" s="4">
        <v>227000000</v>
      </c>
      <c r="E56" t="s">
        <v>95</v>
      </c>
      <c r="F56" t="s">
        <v>67</v>
      </c>
      <c r="G56" s="4">
        <v>94148003</v>
      </c>
      <c r="H56" t="s">
        <v>127</v>
      </c>
      <c r="I56" s="2">
        <v>46211.635474537034</v>
      </c>
      <c r="J56" s="4">
        <v>50000000</v>
      </c>
      <c r="K56" s="4" t="s">
        <v>91</v>
      </c>
      <c r="L56" s="5">
        <v>227</v>
      </c>
      <c r="M56" s="5">
        <v>94.148003000000003</v>
      </c>
      <c r="N56" s="5">
        <v>50</v>
      </c>
      <c r="O56" s="5" t="str">
        <f t="shared" si="0"/>
        <v>0,460000</v>
      </c>
      <c r="P56" s="5" t="s">
        <v>10560</v>
      </c>
      <c r="Q56" s="5" t="s">
        <v>10582</v>
      </c>
    </row>
    <row r="57" spans="1:17" x14ac:dyDescent="0.25">
      <c r="A57">
        <v>55937</v>
      </c>
      <c r="B57" t="s">
        <v>30</v>
      </c>
      <c r="C57" s="7">
        <v>46211.677083333336</v>
      </c>
      <c r="D57" s="4">
        <v>227000000</v>
      </c>
      <c r="E57" t="s">
        <v>44</v>
      </c>
      <c r="F57" t="s">
        <v>67</v>
      </c>
      <c r="G57" s="4">
        <v>94148003</v>
      </c>
      <c r="H57" t="s">
        <v>128</v>
      </c>
      <c r="I57" s="2">
        <v>46211.635474537034</v>
      </c>
      <c r="J57" s="4">
        <v>50100000</v>
      </c>
      <c r="K57" s="4" t="s">
        <v>34</v>
      </c>
      <c r="L57" s="5">
        <v>227</v>
      </c>
      <c r="M57" s="5">
        <v>94.148003000000003</v>
      </c>
      <c r="N57" s="5">
        <v>50.1</v>
      </c>
      <c r="O57" s="5" t="str">
        <f t="shared" si="0"/>
        <v>0,450000</v>
      </c>
      <c r="P57" s="5" t="s">
        <v>10569</v>
      </c>
      <c r="Q57" s="5" t="s">
        <v>10582</v>
      </c>
    </row>
    <row r="58" spans="1:17" x14ac:dyDescent="0.25">
      <c r="A58">
        <v>55938</v>
      </c>
      <c r="B58" t="s">
        <v>30</v>
      </c>
      <c r="C58" s="7">
        <v>46211.677094907405</v>
      </c>
      <c r="D58" s="4">
        <v>227000000</v>
      </c>
      <c r="E58" t="s">
        <v>44</v>
      </c>
      <c r="F58" t="s">
        <v>67</v>
      </c>
      <c r="G58" s="4">
        <v>94148003</v>
      </c>
      <c r="H58" t="s">
        <v>129</v>
      </c>
      <c r="I58" s="2">
        <v>46211.635474537034</v>
      </c>
      <c r="J58" s="4">
        <v>50100000</v>
      </c>
      <c r="K58" s="4" t="s">
        <v>34</v>
      </c>
      <c r="L58" s="5">
        <v>227</v>
      </c>
      <c r="M58" s="5">
        <v>94.148003000000003</v>
      </c>
      <c r="N58" s="5">
        <v>50.1</v>
      </c>
      <c r="O58" s="5" t="str">
        <f t="shared" si="0"/>
        <v>0,450000</v>
      </c>
      <c r="P58" s="5" t="s">
        <v>10569</v>
      </c>
      <c r="Q58" s="5" t="s">
        <v>10582</v>
      </c>
    </row>
    <row r="59" spans="1:17" x14ac:dyDescent="0.25">
      <c r="A59">
        <v>55939</v>
      </c>
      <c r="B59" t="s">
        <v>30</v>
      </c>
      <c r="C59" s="7">
        <v>46211.677106481482</v>
      </c>
      <c r="D59" s="4">
        <v>227000000</v>
      </c>
      <c r="E59" t="s">
        <v>84</v>
      </c>
      <c r="F59" t="s">
        <v>130</v>
      </c>
      <c r="G59" s="4">
        <v>94148003</v>
      </c>
      <c r="H59" t="s">
        <v>131</v>
      </c>
      <c r="I59" s="2">
        <v>46211.635474537034</v>
      </c>
      <c r="J59" s="4">
        <v>50000000</v>
      </c>
      <c r="K59" s="4" t="s">
        <v>91</v>
      </c>
      <c r="L59" s="5">
        <v>227</v>
      </c>
      <c r="M59" s="5">
        <v>94.148003000000003</v>
      </c>
      <c r="N59" s="5">
        <v>50</v>
      </c>
      <c r="O59" s="5" t="str">
        <f t="shared" si="0"/>
        <v>0,460000</v>
      </c>
      <c r="P59" s="5" t="s">
        <v>10588</v>
      </c>
      <c r="Q59" s="5" t="s">
        <v>10600</v>
      </c>
    </row>
    <row r="60" spans="1:17" x14ac:dyDescent="0.25">
      <c r="A60">
        <v>55940</v>
      </c>
      <c r="B60" t="s">
        <v>30</v>
      </c>
      <c r="C60" s="7">
        <v>46211.677118055559</v>
      </c>
      <c r="D60" s="4">
        <v>226800000</v>
      </c>
      <c r="E60" t="s">
        <v>95</v>
      </c>
      <c r="F60" t="s">
        <v>70</v>
      </c>
      <c r="G60" s="4">
        <v>94148003</v>
      </c>
      <c r="H60" t="s">
        <v>132</v>
      </c>
      <c r="I60" s="2">
        <v>46211.635474537034</v>
      </c>
      <c r="J60" s="4">
        <v>50000000</v>
      </c>
      <c r="K60" s="4" t="s">
        <v>91</v>
      </c>
      <c r="L60" s="5">
        <v>226.8</v>
      </c>
      <c r="M60" s="5">
        <v>94.148003000000003</v>
      </c>
      <c r="N60" s="5">
        <v>50</v>
      </c>
      <c r="O60" s="5" t="str">
        <f t="shared" si="0"/>
        <v>0,460000</v>
      </c>
      <c r="P60" s="5" t="s">
        <v>10560</v>
      </c>
      <c r="Q60" s="5" t="s">
        <v>10583</v>
      </c>
    </row>
    <row r="61" spans="1:17" x14ac:dyDescent="0.25">
      <c r="A61">
        <v>55941</v>
      </c>
      <c r="B61" t="s">
        <v>30</v>
      </c>
      <c r="C61" s="7">
        <v>46211.677129629628</v>
      </c>
      <c r="D61" s="4">
        <v>226900000</v>
      </c>
      <c r="E61" t="s">
        <v>133</v>
      </c>
      <c r="F61" t="s">
        <v>85</v>
      </c>
      <c r="G61" s="4">
        <v>94148003</v>
      </c>
      <c r="H61" t="s">
        <v>134</v>
      </c>
      <c r="I61" s="2">
        <v>46211.635474537034</v>
      </c>
      <c r="J61" s="4">
        <v>50000000</v>
      </c>
      <c r="K61" s="4" t="s">
        <v>91</v>
      </c>
      <c r="L61" s="5">
        <v>226.9</v>
      </c>
      <c r="M61" s="5">
        <v>94.148003000000003</v>
      </c>
      <c r="N61" s="5">
        <v>50</v>
      </c>
      <c r="O61" s="5" t="str">
        <f t="shared" si="0"/>
        <v>0,460000</v>
      </c>
      <c r="P61" s="5" t="s">
        <v>10601</v>
      </c>
      <c r="Q61" s="5" t="s">
        <v>10589</v>
      </c>
    </row>
    <row r="62" spans="1:17" x14ac:dyDescent="0.25">
      <c r="A62">
        <v>55942</v>
      </c>
      <c r="B62" t="s">
        <v>30</v>
      </c>
      <c r="C62" s="7">
        <v>46211.677141203705</v>
      </c>
      <c r="D62" s="4">
        <v>226900000</v>
      </c>
      <c r="E62" t="s">
        <v>133</v>
      </c>
      <c r="F62" t="s">
        <v>85</v>
      </c>
      <c r="G62" s="4">
        <v>94148003</v>
      </c>
      <c r="H62" t="s">
        <v>135</v>
      </c>
      <c r="I62" s="2">
        <v>46211.63559027778</v>
      </c>
      <c r="J62" s="4">
        <v>50000000</v>
      </c>
      <c r="K62" s="4" t="s">
        <v>91</v>
      </c>
      <c r="L62" s="5">
        <v>226.9</v>
      </c>
      <c r="M62" s="5">
        <v>94.148003000000003</v>
      </c>
      <c r="N62" s="5">
        <v>50</v>
      </c>
      <c r="O62" s="5" t="str">
        <f t="shared" si="0"/>
        <v>0,460000</v>
      </c>
      <c r="P62" s="5" t="s">
        <v>10601</v>
      </c>
      <c r="Q62" s="5" t="s">
        <v>10589</v>
      </c>
    </row>
    <row r="63" spans="1:17" x14ac:dyDescent="0.25">
      <c r="A63">
        <v>55943</v>
      </c>
      <c r="B63" t="s">
        <v>30</v>
      </c>
      <c r="C63" s="7">
        <v>46211.677152777775</v>
      </c>
      <c r="D63" s="4">
        <v>227000000</v>
      </c>
      <c r="E63" t="s">
        <v>136</v>
      </c>
      <c r="F63" t="s">
        <v>61</v>
      </c>
      <c r="G63" s="4">
        <v>94148003</v>
      </c>
      <c r="H63" t="s">
        <v>137</v>
      </c>
      <c r="I63" s="2">
        <v>46211.63559027778</v>
      </c>
      <c r="J63" s="4">
        <v>50000000</v>
      </c>
      <c r="K63" s="4" t="s">
        <v>91</v>
      </c>
      <c r="L63" s="5">
        <v>227</v>
      </c>
      <c r="M63" s="5">
        <v>94.148003000000003</v>
      </c>
      <c r="N63" s="5">
        <v>50</v>
      </c>
      <c r="O63" s="5" t="str">
        <f t="shared" si="0"/>
        <v>0,460000</v>
      </c>
      <c r="P63" s="5" t="s">
        <v>10602</v>
      </c>
      <c r="Q63" s="5" t="s">
        <v>10579</v>
      </c>
    </row>
    <row r="64" spans="1:17" x14ac:dyDescent="0.25">
      <c r="A64">
        <v>55944</v>
      </c>
      <c r="B64" t="s">
        <v>30</v>
      </c>
      <c r="C64" s="7">
        <v>46211.677164351851</v>
      </c>
      <c r="D64" s="4">
        <v>227000000</v>
      </c>
      <c r="E64" t="s">
        <v>124</v>
      </c>
      <c r="F64" t="s">
        <v>130</v>
      </c>
      <c r="G64" s="4">
        <v>94148003</v>
      </c>
      <c r="H64" t="s">
        <v>138</v>
      </c>
      <c r="I64" s="2">
        <v>46211.63559027778</v>
      </c>
      <c r="J64" s="4">
        <v>50000000</v>
      </c>
      <c r="K64" s="4" t="s">
        <v>91</v>
      </c>
      <c r="L64" s="5">
        <v>227</v>
      </c>
      <c r="M64" s="5">
        <v>94.148003000000003</v>
      </c>
      <c r="N64" s="5">
        <v>50</v>
      </c>
      <c r="O64" s="5" t="str">
        <f t="shared" si="0"/>
        <v>0,460000</v>
      </c>
      <c r="P64" s="5" t="s">
        <v>10598</v>
      </c>
      <c r="Q64" s="5" t="s">
        <v>10600</v>
      </c>
    </row>
    <row r="65" spans="1:17" x14ac:dyDescent="0.25">
      <c r="A65">
        <v>55945</v>
      </c>
      <c r="B65" t="s">
        <v>30</v>
      </c>
      <c r="C65" s="7">
        <v>46211.677175925928</v>
      </c>
      <c r="D65" s="4">
        <v>227000000</v>
      </c>
      <c r="E65" t="s">
        <v>119</v>
      </c>
      <c r="F65" t="s">
        <v>67</v>
      </c>
      <c r="G65" s="4">
        <v>94148003</v>
      </c>
      <c r="H65" t="s">
        <v>139</v>
      </c>
      <c r="I65" s="2">
        <v>46211.63559027778</v>
      </c>
      <c r="J65" s="4">
        <v>50000000</v>
      </c>
      <c r="K65" s="4" t="s">
        <v>91</v>
      </c>
      <c r="L65" s="5">
        <v>227</v>
      </c>
      <c r="M65" s="5">
        <v>94.148003000000003</v>
      </c>
      <c r="N65" s="5">
        <v>50</v>
      </c>
      <c r="O65" s="5" t="str">
        <f t="shared" si="0"/>
        <v>0,460000</v>
      </c>
      <c r="P65" s="5" t="s">
        <v>10597</v>
      </c>
      <c r="Q65" s="5" t="s">
        <v>10582</v>
      </c>
    </row>
    <row r="66" spans="1:17" x14ac:dyDescent="0.25">
      <c r="A66">
        <v>55946</v>
      </c>
      <c r="B66" t="s">
        <v>30</v>
      </c>
      <c r="C66" s="7">
        <v>46211.677187499998</v>
      </c>
      <c r="D66" s="4">
        <v>227100000</v>
      </c>
      <c r="E66" t="s">
        <v>84</v>
      </c>
      <c r="F66" t="s">
        <v>130</v>
      </c>
      <c r="G66" s="4">
        <v>94148003</v>
      </c>
      <c r="H66" t="s">
        <v>140</v>
      </c>
      <c r="I66" s="2">
        <v>46211.63559027778</v>
      </c>
      <c r="J66" s="4">
        <v>50000000</v>
      </c>
      <c r="K66" s="4" t="s">
        <v>91</v>
      </c>
      <c r="L66" s="5">
        <v>227.1</v>
      </c>
      <c r="M66" s="5">
        <v>94.148003000000003</v>
      </c>
      <c r="N66" s="5">
        <v>50</v>
      </c>
      <c r="O66" s="5" t="str">
        <f t="shared" si="0"/>
        <v>0,460000</v>
      </c>
      <c r="P66" s="5" t="s">
        <v>10588</v>
      </c>
      <c r="Q66" s="5" t="s">
        <v>10600</v>
      </c>
    </row>
    <row r="67" spans="1:17" x14ac:dyDescent="0.25">
      <c r="A67">
        <v>55947</v>
      </c>
      <c r="B67" t="s">
        <v>30</v>
      </c>
      <c r="C67" s="7">
        <v>46211.677199074074</v>
      </c>
      <c r="D67" s="4">
        <v>227100000</v>
      </c>
      <c r="E67" t="s">
        <v>84</v>
      </c>
      <c r="F67" t="s">
        <v>130</v>
      </c>
      <c r="G67" s="4">
        <v>94148003</v>
      </c>
      <c r="H67" t="s">
        <v>141</v>
      </c>
      <c r="I67" s="2">
        <v>46211.63559027778</v>
      </c>
      <c r="J67" s="4">
        <v>50100000</v>
      </c>
      <c r="K67" s="4" t="s">
        <v>91</v>
      </c>
      <c r="L67" s="5">
        <v>227.1</v>
      </c>
      <c r="M67" s="5">
        <v>94.148003000000003</v>
      </c>
      <c r="N67" s="5">
        <v>50.1</v>
      </c>
      <c r="O67" s="5" t="str">
        <f t="shared" ref="O67:O130" si="1">SUBSTITUTE(K67,".",",")</f>
        <v>0,460000</v>
      </c>
      <c r="P67" s="5" t="s">
        <v>10588</v>
      </c>
      <c r="Q67" s="5" t="s">
        <v>10600</v>
      </c>
    </row>
    <row r="68" spans="1:17" x14ac:dyDescent="0.25">
      <c r="A68">
        <v>55948</v>
      </c>
      <c r="B68" t="s">
        <v>30</v>
      </c>
      <c r="C68" s="7">
        <v>46211.677210648151</v>
      </c>
      <c r="D68" s="4">
        <v>227200000</v>
      </c>
      <c r="E68" t="s">
        <v>95</v>
      </c>
      <c r="F68" t="s">
        <v>125</v>
      </c>
      <c r="G68" s="4">
        <v>94148003</v>
      </c>
      <c r="H68" t="s">
        <v>142</v>
      </c>
      <c r="I68" s="2">
        <v>46211.63559027778</v>
      </c>
      <c r="J68" s="4">
        <v>50100000</v>
      </c>
      <c r="K68" s="4" t="s">
        <v>34</v>
      </c>
      <c r="L68" s="5">
        <v>227.2</v>
      </c>
      <c r="M68" s="5">
        <v>94.148003000000003</v>
      </c>
      <c r="N68" s="5">
        <v>50.1</v>
      </c>
      <c r="O68" s="5" t="str">
        <f t="shared" si="1"/>
        <v>0,450000</v>
      </c>
      <c r="P68" s="5" t="s">
        <v>10560</v>
      </c>
      <c r="Q68" s="5" t="s">
        <v>10599</v>
      </c>
    </row>
    <row r="69" spans="1:17" x14ac:dyDescent="0.25">
      <c r="A69">
        <v>55949</v>
      </c>
      <c r="B69" t="s">
        <v>30</v>
      </c>
      <c r="C69" s="7">
        <v>46211.677222222221</v>
      </c>
      <c r="D69" s="4">
        <v>227300000</v>
      </c>
      <c r="E69" t="s">
        <v>44</v>
      </c>
      <c r="F69" t="s">
        <v>67</v>
      </c>
      <c r="G69" s="4">
        <v>94148003</v>
      </c>
      <c r="H69" t="s">
        <v>143</v>
      </c>
      <c r="I69" s="2">
        <v>46211.63559027778</v>
      </c>
      <c r="J69" s="4">
        <v>50100000</v>
      </c>
      <c r="K69" s="4" t="s">
        <v>34</v>
      </c>
      <c r="L69" s="5">
        <v>227.3</v>
      </c>
      <c r="M69" s="5">
        <v>94.148003000000003</v>
      </c>
      <c r="N69" s="5">
        <v>50.1</v>
      </c>
      <c r="O69" s="5" t="str">
        <f t="shared" si="1"/>
        <v>0,450000</v>
      </c>
      <c r="P69" s="5" t="s">
        <v>10569</v>
      </c>
      <c r="Q69" s="5" t="s">
        <v>10582</v>
      </c>
    </row>
    <row r="70" spans="1:17" x14ac:dyDescent="0.25">
      <c r="A70">
        <v>55950</v>
      </c>
      <c r="B70" t="s">
        <v>30</v>
      </c>
      <c r="C70" s="7">
        <v>46211.677233796298</v>
      </c>
      <c r="D70" s="4">
        <v>227200000</v>
      </c>
      <c r="E70" t="s">
        <v>66</v>
      </c>
      <c r="F70" t="s">
        <v>82</v>
      </c>
      <c r="G70" s="4">
        <v>94148003</v>
      </c>
      <c r="H70" t="s">
        <v>144</v>
      </c>
      <c r="I70" s="2">
        <v>46211.63559027778</v>
      </c>
      <c r="J70" s="4">
        <v>50100000</v>
      </c>
      <c r="K70" s="4" t="s">
        <v>34</v>
      </c>
      <c r="L70" s="5">
        <v>227.2</v>
      </c>
      <c r="M70" s="5">
        <v>94.148003000000003</v>
      </c>
      <c r="N70" s="5">
        <v>50.1</v>
      </c>
      <c r="O70" s="5" t="str">
        <f t="shared" si="1"/>
        <v>0,450000</v>
      </c>
      <c r="P70" s="5" t="s">
        <v>10581</v>
      </c>
      <c r="Q70" s="5" t="s">
        <v>10587</v>
      </c>
    </row>
    <row r="71" spans="1:17" x14ac:dyDescent="0.25">
      <c r="A71">
        <v>55951</v>
      </c>
      <c r="B71" t="s">
        <v>30</v>
      </c>
      <c r="C71" s="7">
        <v>46211.677245370367</v>
      </c>
      <c r="D71" s="4">
        <v>227200000</v>
      </c>
      <c r="E71" t="s">
        <v>66</v>
      </c>
      <c r="F71" t="s">
        <v>45</v>
      </c>
      <c r="G71" s="4">
        <v>94148003</v>
      </c>
      <c r="H71" t="s">
        <v>145</v>
      </c>
      <c r="I71" s="2">
        <v>46211.63559027778</v>
      </c>
      <c r="J71" s="4">
        <v>50100000</v>
      </c>
      <c r="K71" s="4" t="s">
        <v>91</v>
      </c>
      <c r="L71" s="5">
        <v>227.2</v>
      </c>
      <c r="M71" s="5">
        <v>94.148003000000003</v>
      </c>
      <c r="N71" s="5">
        <v>50.1</v>
      </c>
      <c r="O71" s="5" t="str">
        <f t="shared" si="1"/>
        <v>0,460000</v>
      </c>
      <c r="P71" s="5" t="s">
        <v>10581</v>
      </c>
      <c r="Q71" s="5" t="s">
        <v>10570</v>
      </c>
    </row>
    <row r="72" spans="1:17" x14ac:dyDescent="0.25">
      <c r="A72">
        <v>55952</v>
      </c>
      <c r="B72" t="s">
        <v>30</v>
      </c>
      <c r="C72" s="7">
        <v>46211.677256944444</v>
      </c>
      <c r="D72" s="4">
        <v>227200000</v>
      </c>
      <c r="E72" t="s">
        <v>66</v>
      </c>
      <c r="F72" t="s">
        <v>45</v>
      </c>
      <c r="G72" s="4">
        <v>94148003</v>
      </c>
      <c r="H72" t="s">
        <v>146</v>
      </c>
      <c r="I72" s="2">
        <v>46211.635706018518</v>
      </c>
      <c r="J72" s="4">
        <v>50100000</v>
      </c>
      <c r="K72" s="4" t="s">
        <v>91</v>
      </c>
      <c r="L72" s="5">
        <v>227.2</v>
      </c>
      <c r="M72" s="5">
        <v>94.148003000000003</v>
      </c>
      <c r="N72" s="5">
        <v>50.1</v>
      </c>
      <c r="O72" s="5" t="str">
        <f t="shared" si="1"/>
        <v>0,460000</v>
      </c>
      <c r="P72" s="5" t="s">
        <v>10581</v>
      </c>
      <c r="Q72" s="5" t="s">
        <v>10570</v>
      </c>
    </row>
    <row r="73" spans="1:17" x14ac:dyDescent="0.25">
      <c r="A73">
        <v>55953</v>
      </c>
      <c r="B73" t="s">
        <v>30</v>
      </c>
      <c r="C73" s="7">
        <v>46211.677268518521</v>
      </c>
      <c r="D73" s="4">
        <v>227200000</v>
      </c>
      <c r="E73" t="s">
        <v>50</v>
      </c>
      <c r="F73" t="s">
        <v>51</v>
      </c>
      <c r="G73" s="4">
        <v>94148003</v>
      </c>
      <c r="H73" t="s">
        <v>147</v>
      </c>
      <c r="I73" s="2">
        <v>46211.635706018518</v>
      </c>
      <c r="J73" s="4">
        <v>50100000</v>
      </c>
      <c r="K73" s="4" t="s">
        <v>34</v>
      </c>
      <c r="L73" s="5">
        <v>227.2</v>
      </c>
      <c r="M73" s="5">
        <v>94.148003000000003</v>
      </c>
      <c r="N73" s="5">
        <v>50.1</v>
      </c>
      <c r="O73" s="5" t="str">
        <f t="shared" si="1"/>
        <v>0,450000</v>
      </c>
      <c r="P73" s="5" t="s">
        <v>10573</v>
      </c>
      <c r="Q73" s="5" t="s">
        <v>10574</v>
      </c>
    </row>
    <row r="74" spans="1:17" x14ac:dyDescent="0.25">
      <c r="A74">
        <v>55954</v>
      </c>
      <c r="B74" t="s">
        <v>30</v>
      </c>
      <c r="C74" s="7">
        <v>46211.67728009259</v>
      </c>
      <c r="D74" s="4">
        <v>227100000</v>
      </c>
      <c r="E74" t="s">
        <v>119</v>
      </c>
      <c r="F74" t="s">
        <v>130</v>
      </c>
      <c r="G74" s="4">
        <v>94148003</v>
      </c>
      <c r="H74" t="s">
        <v>148</v>
      </c>
      <c r="I74" s="2">
        <v>46211.635706018518</v>
      </c>
      <c r="J74" s="4">
        <v>50100000</v>
      </c>
      <c r="K74" s="4" t="s">
        <v>34</v>
      </c>
      <c r="L74" s="5">
        <v>227.1</v>
      </c>
      <c r="M74" s="5">
        <v>94.148003000000003</v>
      </c>
      <c r="N74" s="5">
        <v>50.1</v>
      </c>
      <c r="O74" s="5" t="str">
        <f t="shared" si="1"/>
        <v>0,450000</v>
      </c>
      <c r="P74" s="5" t="s">
        <v>10597</v>
      </c>
      <c r="Q74" s="5" t="s">
        <v>10600</v>
      </c>
    </row>
    <row r="75" spans="1:17" x14ac:dyDescent="0.25">
      <c r="A75">
        <v>55955</v>
      </c>
      <c r="B75" t="s">
        <v>30</v>
      </c>
      <c r="C75" s="7">
        <v>46211.677291666667</v>
      </c>
      <c r="D75" s="4">
        <v>227200000</v>
      </c>
      <c r="E75" t="s">
        <v>149</v>
      </c>
      <c r="F75" t="s">
        <v>150</v>
      </c>
      <c r="G75" s="4">
        <v>94148003</v>
      </c>
      <c r="H75" t="s">
        <v>151</v>
      </c>
      <c r="I75" s="2">
        <v>46211.635706018518</v>
      </c>
      <c r="J75" s="4">
        <v>50100000</v>
      </c>
      <c r="K75" s="4" t="s">
        <v>34</v>
      </c>
      <c r="L75" s="5">
        <v>227.2</v>
      </c>
      <c r="M75" s="5">
        <v>94.148003000000003</v>
      </c>
      <c r="N75" s="5">
        <v>50.1</v>
      </c>
      <c r="O75" s="5" t="str">
        <f t="shared" si="1"/>
        <v>0,450000</v>
      </c>
      <c r="P75" s="5" t="s">
        <v>10603</v>
      </c>
      <c r="Q75" s="5" t="s">
        <v>10604</v>
      </c>
    </row>
    <row r="76" spans="1:17" x14ac:dyDescent="0.25">
      <c r="A76">
        <v>55956</v>
      </c>
      <c r="B76" t="s">
        <v>30</v>
      </c>
      <c r="C76" s="7">
        <v>46211.677303240744</v>
      </c>
      <c r="D76" s="4">
        <v>227200000</v>
      </c>
      <c r="E76" t="s">
        <v>149</v>
      </c>
      <c r="F76" t="s">
        <v>150</v>
      </c>
      <c r="G76" s="4">
        <v>94148003</v>
      </c>
      <c r="H76" t="s">
        <v>152</v>
      </c>
      <c r="I76" s="2">
        <v>46211.635706018518</v>
      </c>
      <c r="J76" s="4">
        <v>50100000</v>
      </c>
      <c r="K76" s="4" t="s">
        <v>34</v>
      </c>
      <c r="L76" s="5">
        <v>227.2</v>
      </c>
      <c r="M76" s="5">
        <v>94.148003000000003</v>
      </c>
      <c r="N76" s="5">
        <v>50.1</v>
      </c>
      <c r="O76" s="5" t="str">
        <f t="shared" si="1"/>
        <v>0,450000</v>
      </c>
      <c r="P76" s="5" t="s">
        <v>10603</v>
      </c>
      <c r="Q76" s="5" t="s">
        <v>10604</v>
      </c>
    </row>
    <row r="77" spans="1:17" x14ac:dyDescent="0.25">
      <c r="A77">
        <v>55957</v>
      </c>
      <c r="B77" t="s">
        <v>30</v>
      </c>
      <c r="C77" s="7">
        <v>46211.677314814813</v>
      </c>
      <c r="D77" s="4">
        <v>227200000</v>
      </c>
      <c r="E77" t="s">
        <v>153</v>
      </c>
      <c r="F77" t="s">
        <v>51</v>
      </c>
      <c r="G77" s="4">
        <v>94148003</v>
      </c>
      <c r="H77" t="s">
        <v>154</v>
      </c>
      <c r="I77" s="2">
        <v>46211.635706018518</v>
      </c>
      <c r="J77" s="4">
        <v>50100000</v>
      </c>
      <c r="K77" s="4" t="s">
        <v>91</v>
      </c>
      <c r="L77" s="5">
        <v>227.2</v>
      </c>
      <c r="M77" s="5">
        <v>94.148003000000003</v>
      </c>
      <c r="N77" s="5">
        <v>50.1</v>
      </c>
      <c r="O77" s="5" t="str">
        <f t="shared" si="1"/>
        <v>0,460000</v>
      </c>
      <c r="P77" s="5" t="s">
        <v>10605</v>
      </c>
      <c r="Q77" s="5" t="s">
        <v>10574</v>
      </c>
    </row>
    <row r="78" spans="1:17" x14ac:dyDescent="0.25">
      <c r="A78">
        <v>55958</v>
      </c>
      <c r="B78" t="s">
        <v>30</v>
      </c>
      <c r="C78" s="7">
        <v>46211.67732638889</v>
      </c>
      <c r="D78" s="4">
        <v>227200000</v>
      </c>
      <c r="E78" t="s">
        <v>66</v>
      </c>
      <c r="F78" t="s">
        <v>67</v>
      </c>
      <c r="G78" s="4">
        <v>94148003</v>
      </c>
      <c r="H78" t="s">
        <v>155</v>
      </c>
      <c r="I78" s="2">
        <v>46211.635706018518</v>
      </c>
      <c r="J78" s="4">
        <v>50100000</v>
      </c>
      <c r="K78" s="4" t="s">
        <v>34</v>
      </c>
      <c r="L78" s="5">
        <v>227.2</v>
      </c>
      <c r="M78" s="5">
        <v>94.148003000000003</v>
      </c>
      <c r="N78" s="5">
        <v>50.1</v>
      </c>
      <c r="O78" s="5" t="str">
        <f t="shared" si="1"/>
        <v>0,450000</v>
      </c>
      <c r="P78" s="5" t="s">
        <v>10581</v>
      </c>
      <c r="Q78" s="5" t="s">
        <v>10582</v>
      </c>
    </row>
    <row r="79" spans="1:17" x14ac:dyDescent="0.25">
      <c r="A79">
        <v>55959</v>
      </c>
      <c r="B79" t="s">
        <v>30</v>
      </c>
      <c r="C79" s="7">
        <v>46211.677337962959</v>
      </c>
      <c r="D79" s="4">
        <v>227200000</v>
      </c>
      <c r="E79" t="s">
        <v>84</v>
      </c>
      <c r="F79" t="s">
        <v>130</v>
      </c>
      <c r="G79" s="4">
        <v>94148003</v>
      </c>
      <c r="H79" t="s">
        <v>156</v>
      </c>
      <c r="I79" s="2">
        <v>46211.635706018518</v>
      </c>
      <c r="J79" s="4">
        <v>50100000</v>
      </c>
      <c r="K79" s="4" t="s">
        <v>91</v>
      </c>
      <c r="L79" s="5">
        <v>227.2</v>
      </c>
      <c r="M79" s="5">
        <v>94.148003000000003</v>
      </c>
      <c r="N79" s="5">
        <v>50.1</v>
      </c>
      <c r="O79" s="5" t="str">
        <f t="shared" si="1"/>
        <v>0,460000</v>
      </c>
      <c r="P79" s="5" t="s">
        <v>10588</v>
      </c>
      <c r="Q79" s="5" t="s">
        <v>10600</v>
      </c>
    </row>
    <row r="80" spans="1:17" x14ac:dyDescent="0.25">
      <c r="A80">
        <v>55960</v>
      </c>
      <c r="B80" t="s">
        <v>30</v>
      </c>
      <c r="C80" s="7">
        <v>46211.677349537036</v>
      </c>
      <c r="D80" s="4">
        <v>227300000</v>
      </c>
      <c r="E80" t="s">
        <v>84</v>
      </c>
      <c r="F80" t="s">
        <v>130</v>
      </c>
      <c r="G80" s="4">
        <v>94148003</v>
      </c>
      <c r="H80" t="s">
        <v>157</v>
      </c>
      <c r="I80" s="2">
        <v>46211.635706018518</v>
      </c>
      <c r="J80" s="4">
        <v>50000000</v>
      </c>
      <c r="K80" s="4" t="s">
        <v>91</v>
      </c>
      <c r="L80" s="5">
        <v>227.3</v>
      </c>
      <c r="M80" s="5">
        <v>94.148003000000003</v>
      </c>
      <c r="N80" s="5">
        <v>50</v>
      </c>
      <c r="O80" s="5" t="str">
        <f t="shared" si="1"/>
        <v>0,460000</v>
      </c>
      <c r="P80" s="5" t="s">
        <v>10588</v>
      </c>
      <c r="Q80" s="5" t="s">
        <v>10600</v>
      </c>
    </row>
    <row r="81" spans="1:17" x14ac:dyDescent="0.25">
      <c r="A81">
        <v>55961</v>
      </c>
      <c r="B81" t="s">
        <v>30</v>
      </c>
      <c r="C81" s="7">
        <v>46211.677361111113</v>
      </c>
      <c r="D81" s="4">
        <v>227300000</v>
      </c>
      <c r="E81" t="s">
        <v>84</v>
      </c>
      <c r="F81" t="s">
        <v>130</v>
      </c>
      <c r="G81" s="4">
        <v>94148003</v>
      </c>
      <c r="H81" t="s">
        <v>158</v>
      </c>
      <c r="I81" s="2">
        <v>46211.635706018518</v>
      </c>
      <c r="J81" s="4">
        <v>50000000</v>
      </c>
      <c r="K81" s="4" t="s">
        <v>91</v>
      </c>
      <c r="L81" s="5">
        <v>227.3</v>
      </c>
      <c r="M81" s="5">
        <v>94.148003000000003</v>
      </c>
      <c r="N81" s="5">
        <v>50</v>
      </c>
      <c r="O81" s="5" t="str">
        <f t="shared" si="1"/>
        <v>0,460000</v>
      </c>
      <c r="P81" s="5" t="s">
        <v>10588</v>
      </c>
      <c r="Q81" s="5" t="s">
        <v>10600</v>
      </c>
    </row>
    <row r="82" spans="1:17" x14ac:dyDescent="0.25">
      <c r="A82">
        <v>55962</v>
      </c>
      <c r="B82" t="s">
        <v>30</v>
      </c>
      <c r="C82" s="7">
        <v>46211.677372685182</v>
      </c>
      <c r="D82" s="4">
        <v>227400000</v>
      </c>
      <c r="E82" t="s">
        <v>84</v>
      </c>
      <c r="F82" t="s">
        <v>82</v>
      </c>
      <c r="G82" s="4">
        <v>94148003</v>
      </c>
      <c r="H82" t="s">
        <v>159</v>
      </c>
      <c r="I82" s="2">
        <v>46211.635821759257</v>
      </c>
      <c r="J82" s="4">
        <v>50100000</v>
      </c>
      <c r="K82" s="4" t="s">
        <v>91</v>
      </c>
      <c r="L82" s="5">
        <v>227.4</v>
      </c>
      <c r="M82" s="5">
        <v>94.148003000000003</v>
      </c>
      <c r="N82" s="5">
        <v>50.1</v>
      </c>
      <c r="O82" s="5" t="str">
        <f t="shared" si="1"/>
        <v>0,460000</v>
      </c>
      <c r="P82" s="5" t="s">
        <v>10588</v>
      </c>
      <c r="Q82" s="5" t="s">
        <v>10587</v>
      </c>
    </row>
    <row r="83" spans="1:17" x14ac:dyDescent="0.25">
      <c r="A83">
        <v>55963</v>
      </c>
      <c r="B83" t="s">
        <v>30</v>
      </c>
      <c r="C83" s="7">
        <v>46211.677384259259</v>
      </c>
      <c r="D83" s="4">
        <v>227400000</v>
      </c>
      <c r="E83" t="s">
        <v>66</v>
      </c>
      <c r="F83" t="s">
        <v>70</v>
      </c>
      <c r="G83" s="4">
        <v>94148003</v>
      </c>
      <c r="H83" t="s">
        <v>160</v>
      </c>
      <c r="I83" s="2">
        <v>46211.635821759257</v>
      </c>
      <c r="J83" s="4">
        <v>50100000</v>
      </c>
      <c r="K83" s="4" t="s">
        <v>91</v>
      </c>
      <c r="L83" s="5">
        <v>227.4</v>
      </c>
      <c r="M83" s="5">
        <v>94.148003000000003</v>
      </c>
      <c r="N83" s="5">
        <v>50.1</v>
      </c>
      <c r="O83" s="5" t="str">
        <f t="shared" si="1"/>
        <v>0,460000</v>
      </c>
      <c r="P83" s="5" t="s">
        <v>10581</v>
      </c>
      <c r="Q83" s="5" t="s">
        <v>10583</v>
      </c>
    </row>
    <row r="84" spans="1:17" x14ac:dyDescent="0.25">
      <c r="A84">
        <v>55964</v>
      </c>
      <c r="B84" t="s">
        <v>30</v>
      </c>
      <c r="C84" s="7">
        <v>46211.677395833336</v>
      </c>
      <c r="D84" s="4">
        <v>227300000</v>
      </c>
      <c r="E84" t="s">
        <v>95</v>
      </c>
      <c r="F84" t="s">
        <v>45</v>
      </c>
      <c r="G84" s="4">
        <v>94148003</v>
      </c>
      <c r="H84" t="s">
        <v>161</v>
      </c>
      <c r="I84" s="2">
        <v>46211.635821759257</v>
      </c>
      <c r="J84" s="4">
        <v>50100000</v>
      </c>
      <c r="K84" s="4" t="s">
        <v>91</v>
      </c>
      <c r="L84" s="5">
        <v>227.3</v>
      </c>
      <c r="M84" s="5">
        <v>94.148003000000003</v>
      </c>
      <c r="N84" s="5">
        <v>50.1</v>
      </c>
      <c r="O84" s="5" t="str">
        <f t="shared" si="1"/>
        <v>0,460000</v>
      </c>
      <c r="P84" s="5" t="s">
        <v>10560</v>
      </c>
      <c r="Q84" s="5" t="s">
        <v>10570</v>
      </c>
    </row>
    <row r="85" spans="1:17" x14ac:dyDescent="0.25">
      <c r="A85">
        <v>55965</v>
      </c>
      <c r="B85" t="s">
        <v>30</v>
      </c>
      <c r="C85" s="7">
        <v>46211.677407407406</v>
      </c>
      <c r="D85" s="4">
        <v>227300000</v>
      </c>
      <c r="E85" t="s">
        <v>95</v>
      </c>
      <c r="F85" t="s">
        <v>45</v>
      </c>
      <c r="G85" s="4">
        <v>94148003</v>
      </c>
      <c r="H85" t="s">
        <v>162</v>
      </c>
      <c r="I85" s="2">
        <v>46211.635821759257</v>
      </c>
      <c r="J85" s="4">
        <v>50100000</v>
      </c>
      <c r="K85" s="4" t="s">
        <v>91</v>
      </c>
      <c r="L85" s="5">
        <v>227.3</v>
      </c>
      <c r="M85" s="5">
        <v>94.148003000000003</v>
      </c>
      <c r="N85" s="5">
        <v>50.1</v>
      </c>
      <c r="O85" s="5" t="str">
        <f t="shared" si="1"/>
        <v>0,460000</v>
      </c>
      <c r="P85" s="5" t="s">
        <v>10560</v>
      </c>
      <c r="Q85" s="5" t="s">
        <v>10570</v>
      </c>
    </row>
    <row r="86" spans="1:17" x14ac:dyDescent="0.25">
      <c r="A86">
        <v>55966</v>
      </c>
      <c r="B86" t="s">
        <v>30</v>
      </c>
      <c r="C86" s="7">
        <v>46211.677418981482</v>
      </c>
      <c r="D86" s="4">
        <v>227300000</v>
      </c>
      <c r="E86" t="s">
        <v>63</v>
      </c>
      <c r="F86" t="s">
        <v>112</v>
      </c>
      <c r="G86" s="4">
        <v>94148003</v>
      </c>
      <c r="H86" t="s">
        <v>163</v>
      </c>
      <c r="I86" s="2">
        <v>46211.635821759257</v>
      </c>
      <c r="J86" s="4">
        <v>50100000</v>
      </c>
      <c r="K86" s="4" t="s">
        <v>91</v>
      </c>
      <c r="L86" s="5">
        <v>227.3</v>
      </c>
      <c r="M86" s="5">
        <v>94.148003000000003</v>
      </c>
      <c r="N86" s="5">
        <v>50.1</v>
      </c>
      <c r="O86" s="5" t="str">
        <f t="shared" si="1"/>
        <v>0,460000</v>
      </c>
      <c r="P86" s="5" t="s">
        <v>10580</v>
      </c>
      <c r="Q86" s="5" t="s">
        <v>10596</v>
      </c>
    </row>
    <row r="87" spans="1:17" x14ac:dyDescent="0.25">
      <c r="A87">
        <v>55967</v>
      </c>
      <c r="B87" t="s">
        <v>30</v>
      </c>
      <c r="C87" s="7">
        <v>46211.677430555559</v>
      </c>
      <c r="D87" s="4">
        <v>227200000</v>
      </c>
      <c r="E87" t="s">
        <v>84</v>
      </c>
      <c r="F87" t="s">
        <v>85</v>
      </c>
      <c r="G87" s="4">
        <v>94148003</v>
      </c>
      <c r="H87" t="s">
        <v>164</v>
      </c>
      <c r="I87" s="2">
        <v>46211.635821759257</v>
      </c>
      <c r="J87" s="4">
        <v>50100000</v>
      </c>
      <c r="K87" s="4" t="s">
        <v>34</v>
      </c>
      <c r="L87" s="5">
        <v>227.2</v>
      </c>
      <c r="M87" s="5">
        <v>94.148003000000003</v>
      </c>
      <c r="N87" s="5">
        <v>50.1</v>
      </c>
      <c r="O87" s="5" t="str">
        <f t="shared" si="1"/>
        <v>0,450000</v>
      </c>
      <c r="P87" s="5" t="s">
        <v>10588</v>
      </c>
      <c r="Q87" s="5" t="s">
        <v>10589</v>
      </c>
    </row>
    <row r="88" spans="1:17" x14ac:dyDescent="0.25">
      <c r="A88">
        <v>55968</v>
      </c>
      <c r="B88" t="s">
        <v>30</v>
      </c>
      <c r="C88" s="7">
        <v>46211.677442129629</v>
      </c>
      <c r="D88" s="4">
        <v>227200000</v>
      </c>
      <c r="E88" t="s">
        <v>95</v>
      </c>
      <c r="F88" t="s">
        <v>67</v>
      </c>
      <c r="G88" s="4">
        <v>94148003</v>
      </c>
      <c r="H88" t="s">
        <v>165</v>
      </c>
      <c r="I88" s="2">
        <v>46211.635821759257</v>
      </c>
      <c r="J88" s="4">
        <v>50000000</v>
      </c>
      <c r="K88" s="4" t="s">
        <v>91</v>
      </c>
      <c r="L88" s="5">
        <v>227.2</v>
      </c>
      <c r="M88" s="5">
        <v>94.148003000000003</v>
      </c>
      <c r="N88" s="5">
        <v>50</v>
      </c>
      <c r="O88" s="5" t="str">
        <f t="shared" si="1"/>
        <v>0,460000</v>
      </c>
      <c r="P88" s="5" t="s">
        <v>10560</v>
      </c>
      <c r="Q88" s="5" t="s">
        <v>10582</v>
      </c>
    </row>
    <row r="89" spans="1:17" x14ac:dyDescent="0.25">
      <c r="A89">
        <v>55969</v>
      </c>
      <c r="B89" t="s">
        <v>30</v>
      </c>
      <c r="C89" s="7">
        <v>46211.677453703705</v>
      </c>
      <c r="D89" s="4">
        <v>227300000</v>
      </c>
      <c r="E89" t="s">
        <v>36</v>
      </c>
      <c r="F89" t="s">
        <v>150</v>
      </c>
      <c r="G89" s="4">
        <v>94148003</v>
      </c>
      <c r="H89" t="s">
        <v>166</v>
      </c>
      <c r="I89" s="2">
        <v>46211.635821759257</v>
      </c>
      <c r="J89" s="4">
        <v>50100000</v>
      </c>
      <c r="K89" s="4" t="s">
        <v>91</v>
      </c>
      <c r="L89" s="5">
        <v>227.3</v>
      </c>
      <c r="M89" s="5">
        <v>94.148003000000003</v>
      </c>
      <c r="N89" s="5">
        <v>50.1</v>
      </c>
      <c r="O89" s="5" t="str">
        <f t="shared" si="1"/>
        <v>0,460000</v>
      </c>
      <c r="P89" s="5" t="s">
        <v>10565</v>
      </c>
      <c r="Q89" s="5" t="s">
        <v>10604</v>
      </c>
    </row>
    <row r="90" spans="1:17" x14ac:dyDescent="0.25">
      <c r="A90">
        <v>55970</v>
      </c>
      <c r="B90" t="s">
        <v>30</v>
      </c>
      <c r="C90" s="7">
        <v>46211.677465277775</v>
      </c>
      <c r="D90" s="4">
        <v>227300000</v>
      </c>
      <c r="E90" t="s">
        <v>36</v>
      </c>
      <c r="F90" t="s">
        <v>150</v>
      </c>
      <c r="G90" s="4">
        <v>94148003</v>
      </c>
      <c r="H90" t="s">
        <v>167</v>
      </c>
      <c r="I90" s="2">
        <v>46211.635821759257</v>
      </c>
      <c r="J90" s="4">
        <v>50100000</v>
      </c>
      <c r="K90" s="4" t="s">
        <v>91</v>
      </c>
      <c r="L90" s="5">
        <v>227.3</v>
      </c>
      <c r="M90" s="5">
        <v>94.148003000000003</v>
      </c>
      <c r="N90" s="5">
        <v>50.1</v>
      </c>
      <c r="O90" s="5" t="str">
        <f t="shared" si="1"/>
        <v>0,460000</v>
      </c>
      <c r="P90" s="5" t="s">
        <v>10565</v>
      </c>
      <c r="Q90" s="5" t="s">
        <v>10604</v>
      </c>
    </row>
    <row r="91" spans="1:17" x14ac:dyDescent="0.25">
      <c r="A91">
        <v>55971</v>
      </c>
      <c r="B91" t="s">
        <v>30</v>
      </c>
      <c r="C91" s="7">
        <v>46211.677476851852</v>
      </c>
      <c r="D91" s="4">
        <v>227200000</v>
      </c>
      <c r="E91" t="s">
        <v>84</v>
      </c>
      <c r="F91" t="s">
        <v>125</v>
      </c>
      <c r="G91" s="4">
        <v>94148003</v>
      </c>
      <c r="H91" t="s">
        <v>168</v>
      </c>
      <c r="I91" s="2">
        <v>46211.635821759257</v>
      </c>
      <c r="J91" s="4">
        <v>50100000</v>
      </c>
      <c r="K91" s="4" t="s">
        <v>34</v>
      </c>
      <c r="L91" s="5">
        <v>227.2</v>
      </c>
      <c r="M91" s="5">
        <v>94.148003000000003</v>
      </c>
      <c r="N91" s="5">
        <v>50.1</v>
      </c>
      <c r="O91" s="5" t="str">
        <f t="shared" si="1"/>
        <v>0,450000</v>
      </c>
      <c r="P91" s="5" t="s">
        <v>10588</v>
      </c>
      <c r="Q91" s="5" t="s">
        <v>10599</v>
      </c>
    </row>
    <row r="92" spans="1:17" x14ac:dyDescent="0.25">
      <c r="A92">
        <v>55972</v>
      </c>
      <c r="B92" t="s">
        <v>30</v>
      </c>
      <c r="C92" s="7">
        <v>46211.677488425928</v>
      </c>
      <c r="D92" s="4">
        <v>227200000</v>
      </c>
      <c r="E92" t="s">
        <v>44</v>
      </c>
      <c r="F92" t="s">
        <v>45</v>
      </c>
      <c r="G92" s="4">
        <v>94148003</v>
      </c>
      <c r="H92" t="s">
        <v>169</v>
      </c>
      <c r="I92" s="2">
        <v>46211.635937500003</v>
      </c>
      <c r="J92" s="4">
        <v>50000000</v>
      </c>
      <c r="K92" s="4" t="s">
        <v>34</v>
      </c>
      <c r="L92" s="5">
        <v>227.2</v>
      </c>
      <c r="M92" s="5">
        <v>94.148003000000003</v>
      </c>
      <c r="N92" s="5">
        <v>50</v>
      </c>
      <c r="O92" s="5" t="str">
        <f t="shared" si="1"/>
        <v>0,450000</v>
      </c>
      <c r="P92" s="5" t="s">
        <v>10569</v>
      </c>
      <c r="Q92" s="5" t="s">
        <v>10570</v>
      </c>
    </row>
    <row r="93" spans="1:17" x14ac:dyDescent="0.25">
      <c r="A93">
        <v>55973</v>
      </c>
      <c r="B93" t="s">
        <v>30</v>
      </c>
      <c r="C93" s="7">
        <v>46211.677499999998</v>
      </c>
      <c r="D93" s="4">
        <v>227300000</v>
      </c>
      <c r="E93" t="s">
        <v>66</v>
      </c>
      <c r="F93" t="s">
        <v>67</v>
      </c>
      <c r="G93" s="4">
        <v>94148003</v>
      </c>
      <c r="H93" t="s">
        <v>170</v>
      </c>
      <c r="I93" s="2">
        <v>46211.635937500003</v>
      </c>
      <c r="J93" s="4">
        <v>50100000</v>
      </c>
      <c r="K93" s="4" t="s">
        <v>34</v>
      </c>
      <c r="L93" s="5">
        <v>227.3</v>
      </c>
      <c r="M93" s="5">
        <v>94.148003000000003</v>
      </c>
      <c r="N93" s="5">
        <v>50.1</v>
      </c>
      <c r="O93" s="5" t="str">
        <f t="shared" si="1"/>
        <v>0,450000</v>
      </c>
      <c r="P93" s="5" t="s">
        <v>10581</v>
      </c>
      <c r="Q93" s="5" t="s">
        <v>10582</v>
      </c>
    </row>
    <row r="94" spans="1:17" x14ac:dyDescent="0.25">
      <c r="A94">
        <v>55974</v>
      </c>
      <c r="B94" t="s">
        <v>30</v>
      </c>
      <c r="C94" s="7">
        <v>46211.677511574075</v>
      </c>
      <c r="D94" s="4">
        <v>227300000</v>
      </c>
      <c r="E94" t="s">
        <v>66</v>
      </c>
      <c r="F94" t="s">
        <v>67</v>
      </c>
      <c r="G94" s="4">
        <v>94148003</v>
      </c>
      <c r="H94" t="s">
        <v>171</v>
      </c>
      <c r="I94" s="2">
        <v>46211.635937500003</v>
      </c>
      <c r="J94" s="4">
        <v>50000000</v>
      </c>
      <c r="K94" s="4" t="s">
        <v>34</v>
      </c>
      <c r="L94" s="5">
        <v>227.3</v>
      </c>
      <c r="M94" s="5">
        <v>94.148003000000003</v>
      </c>
      <c r="N94" s="5">
        <v>50</v>
      </c>
      <c r="O94" s="5" t="str">
        <f t="shared" si="1"/>
        <v>0,450000</v>
      </c>
      <c r="P94" s="5" t="s">
        <v>10581</v>
      </c>
      <c r="Q94" s="5" t="s">
        <v>10582</v>
      </c>
    </row>
    <row r="95" spans="1:17" x14ac:dyDescent="0.25">
      <c r="A95">
        <v>55975</v>
      </c>
      <c r="B95" t="s">
        <v>30</v>
      </c>
      <c r="C95" s="7">
        <v>46211.677523148152</v>
      </c>
      <c r="D95" s="4">
        <v>227200000</v>
      </c>
      <c r="E95" t="s">
        <v>119</v>
      </c>
      <c r="F95" t="s">
        <v>130</v>
      </c>
      <c r="G95" s="4">
        <v>94148003</v>
      </c>
      <c r="H95" t="s">
        <v>172</v>
      </c>
      <c r="I95" s="2">
        <v>46211.635937500003</v>
      </c>
      <c r="J95" s="4">
        <v>50100000</v>
      </c>
      <c r="K95" s="4" t="s">
        <v>34</v>
      </c>
      <c r="L95" s="5">
        <v>227.2</v>
      </c>
      <c r="M95" s="5">
        <v>94.148003000000003</v>
      </c>
      <c r="N95" s="5">
        <v>50.1</v>
      </c>
      <c r="O95" s="5" t="str">
        <f t="shared" si="1"/>
        <v>0,450000</v>
      </c>
      <c r="P95" s="5" t="s">
        <v>10597</v>
      </c>
      <c r="Q95" s="5" t="s">
        <v>10600</v>
      </c>
    </row>
    <row r="96" spans="1:17" x14ac:dyDescent="0.25">
      <c r="A96">
        <v>55976</v>
      </c>
      <c r="B96" t="s">
        <v>30</v>
      </c>
      <c r="C96" s="7">
        <v>46211.677534722221</v>
      </c>
      <c r="D96" s="4">
        <v>227300000</v>
      </c>
      <c r="E96" t="s">
        <v>66</v>
      </c>
      <c r="F96" t="s">
        <v>130</v>
      </c>
      <c r="G96" s="4">
        <v>94148003</v>
      </c>
      <c r="H96" t="s">
        <v>173</v>
      </c>
      <c r="I96" s="2">
        <v>46211.635937500003</v>
      </c>
      <c r="J96" s="4">
        <v>50100000</v>
      </c>
      <c r="K96" s="4" t="s">
        <v>34</v>
      </c>
      <c r="L96" s="5">
        <v>227.3</v>
      </c>
      <c r="M96" s="5">
        <v>94.148003000000003</v>
      </c>
      <c r="N96" s="5">
        <v>50.1</v>
      </c>
      <c r="O96" s="5" t="str">
        <f t="shared" si="1"/>
        <v>0,450000</v>
      </c>
      <c r="P96" s="5" t="s">
        <v>10581</v>
      </c>
      <c r="Q96" s="5" t="s">
        <v>10600</v>
      </c>
    </row>
    <row r="97" spans="1:17" x14ac:dyDescent="0.25">
      <c r="A97">
        <v>55977</v>
      </c>
      <c r="B97" t="s">
        <v>30</v>
      </c>
      <c r="C97" s="7">
        <v>46211.677546296298</v>
      </c>
      <c r="D97" s="4">
        <v>227200000</v>
      </c>
      <c r="E97" t="s">
        <v>174</v>
      </c>
      <c r="F97" t="s">
        <v>175</v>
      </c>
      <c r="G97" s="4">
        <v>94148003</v>
      </c>
      <c r="H97" t="s">
        <v>176</v>
      </c>
      <c r="I97" s="2">
        <v>46211.635937500003</v>
      </c>
      <c r="J97" s="4">
        <v>50100000</v>
      </c>
      <c r="K97" s="4" t="s">
        <v>34</v>
      </c>
      <c r="L97" s="5">
        <v>227.2</v>
      </c>
      <c r="M97" s="5">
        <v>94.148003000000003</v>
      </c>
      <c r="N97" s="5">
        <v>50.1</v>
      </c>
      <c r="O97" s="5" t="str">
        <f t="shared" si="1"/>
        <v>0,450000</v>
      </c>
      <c r="P97" s="5" t="s">
        <v>10606</v>
      </c>
      <c r="Q97" s="5" t="s">
        <v>10607</v>
      </c>
    </row>
    <row r="98" spans="1:17" x14ac:dyDescent="0.25">
      <c r="A98">
        <v>55978</v>
      </c>
      <c r="B98" t="s">
        <v>30</v>
      </c>
      <c r="C98" s="7">
        <v>46211.677557870367</v>
      </c>
      <c r="D98" s="4">
        <v>227100000</v>
      </c>
      <c r="E98" t="s">
        <v>93</v>
      </c>
      <c r="F98" t="s">
        <v>70</v>
      </c>
      <c r="G98" s="4">
        <v>94148003</v>
      </c>
      <c r="H98" t="s">
        <v>177</v>
      </c>
      <c r="I98" s="2">
        <v>46211.635937500003</v>
      </c>
      <c r="J98" s="4">
        <v>50100000</v>
      </c>
      <c r="K98" s="4" t="s">
        <v>34</v>
      </c>
      <c r="L98" s="5">
        <v>227.1</v>
      </c>
      <c r="M98" s="5">
        <v>94.148003000000003</v>
      </c>
      <c r="N98" s="5">
        <v>50.1</v>
      </c>
      <c r="O98" s="5" t="str">
        <f t="shared" si="1"/>
        <v>0,450000</v>
      </c>
      <c r="P98" s="5" t="s">
        <v>10591</v>
      </c>
      <c r="Q98" s="5" t="s">
        <v>10583</v>
      </c>
    </row>
    <row r="99" spans="1:17" x14ac:dyDescent="0.25">
      <c r="A99">
        <v>55979</v>
      </c>
      <c r="B99" t="s">
        <v>30</v>
      </c>
      <c r="C99" s="7">
        <v>46211.677569444444</v>
      </c>
      <c r="D99" s="4">
        <v>227100000</v>
      </c>
      <c r="E99" t="s">
        <v>93</v>
      </c>
      <c r="F99" t="s">
        <v>70</v>
      </c>
      <c r="G99" s="4">
        <v>94148003</v>
      </c>
      <c r="H99" t="s">
        <v>178</v>
      </c>
      <c r="I99" s="2">
        <v>46211.635937500003</v>
      </c>
      <c r="J99" s="4">
        <v>50000000</v>
      </c>
      <c r="K99" s="4" t="s">
        <v>34</v>
      </c>
      <c r="L99" s="5">
        <v>227.1</v>
      </c>
      <c r="M99" s="5">
        <v>94.148003000000003</v>
      </c>
      <c r="N99" s="5">
        <v>50</v>
      </c>
      <c r="O99" s="5" t="str">
        <f t="shared" si="1"/>
        <v>0,450000</v>
      </c>
      <c r="P99" s="5" t="s">
        <v>10591</v>
      </c>
      <c r="Q99" s="5" t="s">
        <v>10583</v>
      </c>
    </row>
    <row r="100" spans="1:17" x14ac:dyDescent="0.25">
      <c r="A100">
        <v>55980</v>
      </c>
      <c r="B100" t="s">
        <v>30</v>
      </c>
      <c r="C100" s="7">
        <v>46211.677581018521</v>
      </c>
      <c r="D100" s="4">
        <v>226900000</v>
      </c>
      <c r="E100" t="s">
        <v>179</v>
      </c>
      <c r="F100" t="s">
        <v>70</v>
      </c>
      <c r="G100" s="4">
        <v>94148003</v>
      </c>
      <c r="H100" t="s">
        <v>180</v>
      </c>
      <c r="I100" s="2">
        <v>46211.635937500003</v>
      </c>
      <c r="J100" s="4">
        <v>50000000</v>
      </c>
      <c r="K100" s="4" t="s">
        <v>74</v>
      </c>
      <c r="L100" s="5">
        <v>226.9</v>
      </c>
      <c r="M100" s="5">
        <v>94.148003000000003</v>
      </c>
      <c r="N100" s="5">
        <v>50</v>
      </c>
      <c r="O100" s="5" t="str">
        <f t="shared" si="1"/>
        <v>0,440000</v>
      </c>
      <c r="P100" s="5" t="s">
        <v>10608</v>
      </c>
      <c r="Q100" s="5" t="s">
        <v>10583</v>
      </c>
    </row>
    <row r="101" spans="1:17" x14ac:dyDescent="0.25">
      <c r="A101">
        <v>55981</v>
      </c>
      <c r="B101" t="s">
        <v>30</v>
      </c>
      <c r="C101" s="7">
        <v>46211.67759259259</v>
      </c>
      <c r="D101" s="4">
        <v>227000000</v>
      </c>
      <c r="E101" t="s">
        <v>44</v>
      </c>
      <c r="F101" t="s">
        <v>130</v>
      </c>
      <c r="G101" s="4">
        <v>94148003</v>
      </c>
      <c r="H101" t="s">
        <v>181</v>
      </c>
      <c r="I101" s="2">
        <v>46211.635937500003</v>
      </c>
      <c r="J101" s="4">
        <v>50100000</v>
      </c>
      <c r="K101" s="4" t="s">
        <v>34</v>
      </c>
      <c r="L101" s="5">
        <v>227</v>
      </c>
      <c r="M101" s="5">
        <v>94.148003000000003</v>
      </c>
      <c r="N101" s="5">
        <v>50.1</v>
      </c>
      <c r="O101" s="5" t="str">
        <f t="shared" si="1"/>
        <v>0,450000</v>
      </c>
      <c r="P101" s="5" t="s">
        <v>10569</v>
      </c>
      <c r="Q101" s="5" t="s">
        <v>10600</v>
      </c>
    </row>
    <row r="102" spans="1:17" x14ac:dyDescent="0.25">
      <c r="A102">
        <v>55982</v>
      </c>
      <c r="B102" t="s">
        <v>30</v>
      </c>
      <c r="C102" s="7">
        <v>46211.677604166667</v>
      </c>
      <c r="D102" s="4">
        <v>227000000</v>
      </c>
      <c r="E102" t="s">
        <v>182</v>
      </c>
      <c r="F102" t="s">
        <v>183</v>
      </c>
      <c r="G102" s="4">
        <v>94148003</v>
      </c>
      <c r="H102" t="s">
        <v>184</v>
      </c>
      <c r="I102" s="2">
        <v>46211.636053240742</v>
      </c>
      <c r="J102" s="4">
        <v>50000000</v>
      </c>
      <c r="K102" s="4" t="s">
        <v>34</v>
      </c>
      <c r="L102" s="5">
        <v>227</v>
      </c>
      <c r="M102" s="5">
        <v>94.148003000000003</v>
      </c>
      <c r="N102" s="5">
        <v>50</v>
      </c>
      <c r="O102" s="5" t="str">
        <f t="shared" si="1"/>
        <v>0,450000</v>
      </c>
      <c r="P102" s="5" t="s">
        <v>10609</v>
      </c>
      <c r="Q102" s="5" t="s">
        <v>10610</v>
      </c>
    </row>
    <row r="103" spans="1:17" x14ac:dyDescent="0.25">
      <c r="A103">
        <v>55983</v>
      </c>
      <c r="B103" t="s">
        <v>30</v>
      </c>
      <c r="C103" s="7">
        <v>46211.677615740744</v>
      </c>
      <c r="D103" s="4">
        <v>226900000</v>
      </c>
      <c r="E103" t="s">
        <v>84</v>
      </c>
      <c r="F103" t="s">
        <v>185</v>
      </c>
      <c r="G103" s="4">
        <v>94148003</v>
      </c>
      <c r="H103" t="s">
        <v>186</v>
      </c>
      <c r="I103" s="2">
        <v>46211.636053240742</v>
      </c>
      <c r="J103" s="4">
        <v>50100000</v>
      </c>
      <c r="K103" s="4" t="s">
        <v>34</v>
      </c>
      <c r="L103" s="5">
        <v>226.9</v>
      </c>
      <c r="M103" s="5">
        <v>94.148003000000003</v>
      </c>
      <c r="N103" s="5">
        <v>50.1</v>
      </c>
      <c r="O103" s="5" t="str">
        <f t="shared" si="1"/>
        <v>0,450000</v>
      </c>
      <c r="P103" s="5" t="s">
        <v>10588</v>
      </c>
      <c r="Q103" s="5" t="s">
        <v>10611</v>
      </c>
    </row>
    <row r="104" spans="1:17" x14ac:dyDescent="0.25">
      <c r="A104">
        <v>55984</v>
      </c>
      <c r="B104" t="s">
        <v>30</v>
      </c>
      <c r="C104" s="7">
        <v>46211.677627314813</v>
      </c>
      <c r="D104" s="4">
        <v>226900000</v>
      </c>
      <c r="E104" t="s">
        <v>84</v>
      </c>
      <c r="F104" t="s">
        <v>185</v>
      </c>
      <c r="G104" s="4">
        <v>94148003</v>
      </c>
      <c r="H104" t="s">
        <v>187</v>
      </c>
      <c r="I104" s="2">
        <v>46211.636053240742</v>
      </c>
      <c r="J104" s="4">
        <v>50000000</v>
      </c>
      <c r="K104" s="4" t="s">
        <v>34</v>
      </c>
      <c r="L104" s="5">
        <v>226.9</v>
      </c>
      <c r="M104" s="5">
        <v>94.148003000000003</v>
      </c>
      <c r="N104" s="5">
        <v>50</v>
      </c>
      <c r="O104" s="5" t="str">
        <f t="shared" si="1"/>
        <v>0,450000</v>
      </c>
      <c r="P104" s="5" t="s">
        <v>10588</v>
      </c>
      <c r="Q104" s="5" t="s">
        <v>10611</v>
      </c>
    </row>
    <row r="105" spans="1:17" x14ac:dyDescent="0.25">
      <c r="A105">
        <v>55985</v>
      </c>
      <c r="B105" t="s">
        <v>30</v>
      </c>
      <c r="C105" s="7">
        <v>46211.67763888889</v>
      </c>
      <c r="D105" s="4">
        <v>227000000</v>
      </c>
      <c r="E105" t="s">
        <v>153</v>
      </c>
      <c r="F105" t="s">
        <v>82</v>
      </c>
      <c r="G105" s="4">
        <v>94148003</v>
      </c>
      <c r="H105" t="s">
        <v>188</v>
      </c>
      <c r="I105" s="2">
        <v>46211.636053240742</v>
      </c>
      <c r="J105" s="4">
        <v>50000000</v>
      </c>
      <c r="K105" s="4" t="s">
        <v>34</v>
      </c>
      <c r="L105" s="5">
        <v>227</v>
      </c>
      <c r="M105" s="5">
        <v>94.148003000000003</v>
      </c>
      <c r="N105" s="5">
        <v>50</v>
      </c>
      <c r="O105" s="5" t="str">
        <f t="shared" si="1"/>
        <v>0,450000</v>
      </c>
      <c r="P105" s="5" t="s">
        <v>10605</v>
      </c>
      <c r="Q105" s="5" t="s">
        <v>10587</v>
      </c>
    </row>
    <row r="106" spans="1:17" x14ac:dyDescent="0.25">
      <c r="A106">
        <v>55986</v>
      </c>
      <c r="B106" t="s">
        <v>30</v>
      </c>
      <c r="C106" s="7">
        <v>46211.67765046296</v>
      </c>
      <c r="D106" s="4">
        <v>227100000</v>
      </c>
      <c r="E106" t="s">
        <v>95</v>
      </c>
      <c r="F106" t="s">
        <v>130</v>
      </c>
      <c r="G106" s="4">
        <v>94148003</v>
      </c>
      <c r="H106" t="s">
        <v>189</v>
      </c>
      <c r="I106" s="2">
        <v>46211.636053240742</v>
      </c>
      <c r="J106" s="4">
        <v>50000000</v>
      </c>
      <c r="K106" s="4" t="s">
        <v>34</v>
      </c>
      <c r="L106" s="5">
        <v>227.1</v>
      </c>
      <c r="M106" s="5">
        <v>94.148003000000003</v>
      </c>
      <c r="N106" s="5">
        <v>50</v>
      </c>
      <c r="O106" s="5" t="str">
        <f t="shared" si="1"/>
        <v>0,450000</v>
      </c>
      <c r="P106" s="5" t="s">
        <v>10560</v>
      </c>
      <c r="Q106" s="5" t="s">
        <v>10600</v>
      </c>
    </row>
    <row r="107" spans="1:17" x14ac:dyDescent="0.25">
      <c r="A107">
        <v>55987</v>
      </c>
      <c r="B107" t="s">
        <v>30</v>
      </c>
      <c r="C107" s="7">
        <v>46211.677662037036</v>
      </c>
      <c r="D107" s="4">
        <v>227100000</v>
      </c>
      <c r="E107" t="s">
        <v>119</v>
      </c>
      <c r="F107" t="s">
        <v>85</v>
      </c>
      <c r="G107" s="4">
        <v>94148003</v>
      </c>
      <c r="H107" t="s">
        <v>190</v>
      </c>
      <c r="I107" s="2">
        <v>46211.636053240742</v>
      </c>
      <c r="J107" s="4">
        <v>50000000</v>
      </c>
      <c r="K107" s="4" t="s">
        <v>34</v>
      </c>
      <c r="L107" s="5">
        <v>227.1</v>
      </c>
      <c r="M107" s="5">
        <v>94.148003000000003</v>
      </c>
      <c r="N107" s="5">
        <v>50</v>
      </c>
      <c r="O107" s="5" t="str">
        <f t="shared" si="1"/>
        <v>0,450000</v>
      </c>
      <c r="P107" s="5" t="s">
        <v>10597</v>
      </c>
      <c r="Q107" s="5" t="s">
        <v>10589</v>
      </c>
    </row>
    <row r="108" spans="1:17" x14ac:dyDescent="0.25">
      <c r="A108">
        <v>55988</v>
      </c>
      <c r="B108" t="s">
        <v>30</v>
      </c>
      <c r="C108" s="7">
        <v>46211.677673611113</v>
      </c>
      <c r="D108" s="4">
        <v>227100000</v>
      </c>
      <c r="E108" t="s">
        <v>119</v>
      </c>
      <c r="F108" t="s">
        <v>85</v>
      </c>
      <c r="G108" s="4">
        <v>94148003</v>
      </c>
      <c r="H108" t="s">
        <v>191</v>
      </c>
      <c r="I108" s="2">
        <v>46211.636053240742</v>
      </c>
      <c r="J108" s="4">
        <v>50000000</v>
      </c>
      <c r="K108" s="4" t="s">
        <v>34</v>
      </c>
      <c r="L108" s="5">
        <v>227.1</v>
      </c>
      <c r="M108" s="5">
        <v>94.148003000000003</v>
      </c>
      <c r="N108" s="5">
        <v>50</v>
      </c>
      <c r="O108" s="5" t="str">
        <f t="shared" si="1"/>
        <v>0,450000</v>
      </c>
      <c r="P108" s="5" t="s">
        <v>10597</v>
      </c>
      <c r="Q108" s="5" t="s">
        <v>10589</v>
      </c>
    </row>
    <row r="109" spans="1:17" x14ac:dyDescent="0.25">
      <c r="A109">
        <v>55989</v>
      </c>
      <c r="B109" t="s">
        <v>30</v>
      </c>
      <c r="C109" s="7">
        <v>46211.677685185183</v>
      </c>
      <c r="D109" s="4">
        <v>227000000</v>
      </c>
      <c r="E109" t="s">
        <v>119</v>
      </c>
      <c r="F109" t="s">
        <v>82</v>
      </c>
      <c r="G109" s="4">
        <v>94148003</v>
      </c>
      <c r="H109" t="s">
        <v>192</v>
      </c>
      <c r="I109" s="2">
        <v>46211.636053240742</v>
      </c>
      <c r="J109" s="4">
        <v>50000000</v>
      </c>
      <c r="K109" s="4" t="s">
        <v>91</v>
      </c>
      <c r="L109" s="5">
        <v>227</v>
      </c>
      <c r="M109" s="5">
        <v>94.148003000000003</v>
      </c>
      <c r="N109" s="5">
        <v>50</v>
      </c>
      <c r="O109" s="5" t="str">
        <f t="shared" si="1"/>
        <v>0,460000</v>
      </c>
      <c r="P109" s="5" t="s">
        <v>10597</v>
      </c>
      <c r="Q109" s="5" t="s">
        <v>10587</v>
      </c>
    </row>
    <row r="110" spans="1:17" x14ac:dyDescent="0.25">
      <c r="A110">
        <v>55990</v>
      </c>
      <c r="B110" t="s">
        <v>30</v>
      </c>
      <c r="C110" s="7">
        <v>46211.67769675926</v>
      </c>
      <c r="D110" s="4">
        <v>227000000</v>
      </c>
      <c r="E110" t="s">
        <v>95</v>
      </c>
      <c r="F110" t="s">
        <v>45</v>
      </c>
      <c r="G110" s="4">
        <v>94148003</v>
      </c>
      <c r="H110" t="s">
        <v>193</v>
      </c>
      <c r="I110" s="2">
        <v>46211.636053240742</v>
      </c>
      <c r="J110" s="4">
        <v>50000000</v>
      </c>
      <c r="K110" s="4" t="s">
        <v>91</v>
      </c>
      <c r="L110" s="5">
        <v>227</v>
      </c>
      <c r="M110" s="5">
        <v>94.148003000000003</v>
      </c>
      <c r="N110" s="5">
        <v>50</v>
      </c>
      <c r="O110" s="5" t="str">
        <f t="shared" si="1"/>
        <v>0,460000</v>
      </c>
      <c r="P110" s="5" t="s">
        <v>10560</v>
      </c>
      <c r="Q110" s="5" t="s">
        <v>10570</v>
      </c>
    </row>
    <row r="111" spans="1:17" x14ac:dyDescent="0.25">
      <c r="A111">
        <v>55991</v>
      </c>
      <c r="B111" t="s">
        <v>30</v>
      </c>
      <c r="C111" s="7">
        <v>46211.677708333336</v>
      </c>
      <c r="D111" s="4">
        <v>226800000</v>
      </c>
      <c r="E111" t="s">
        <v>119</v>
      </c>
      <c r="F111" t="s">
        <v>130</v>
      </c>
      <c r="G111" s="4">
        <v>94148003</v>
      </c>
      <c r="H111" t="s">
        <v>194</v>
      </c>
      <c r="I111" s="2">
        <v>46211.636053240742</v>
      </c>
      <c r="J111" s="4">
        <v>50000000</v>
      </c>
      <c r="K111" s="4" t="s">
        <v>34</v>
      </c>
      <c r="L111" s="5">
        <v>226.8</v>
      </c>
      <c r="M111" s="5">
        <v>94.148003000000003</v>
      </c>
      <c r="N111" s="5">
        <v>50</v>
      </c>
      <c r="O111" s="5" t="str">
        <f t="shared" si="1"/>
        <v>0,450000</v>
      </c>
      <c r="P111" s="5" t="s">
        <v>10597</v>
      </c>
      <c r="Q111" s="5" t="s">
        <v>10600</v>
      </c>
    </row>
    <row r="112" spans="1:17" x14ac:dyDescent="0.25">
      <c r="A112">
        <v>55992</v>
      </c>
      <c r="B112" t="s">
        <v>30</v>
      </c>
      <c r="C112" s="7">
        <v>46211.677719907406</v>
      </c>
      <c r="D112" s="4">
        <v>226900000</v>
      </c>
      <c r="E112" t="s">
        <v>95</v>
      </c>
      <c r="F112" t="s">
        <v>45</v>
      </c>
      <c r="G112" s="4">
        <v>94148003</v>
      </c>
      <c r="H112" t="s">
        <v>195</v>
      </c>
      <c r="I112" s="2">
        <v>46211.63616898148</v>
      </c>
      <c r="J112" s="4">
        <v>50000000</v>
      </c>
      <c r="K112" s="4" t="s">
        <v>91</v>
      </c>
      <c r="L112" s="5">
        <v>226.9</v>
      </c>
      <c r="M112" s="5">
        <v>94.148003000000003</v>
      </c>
      <c r="N112" s="5">
        <v>50</v>
      </c>
      <c r="O112" s="5" t="str">
        <f t="shared" si="1"/>
        <v>0,460000</v>
      </c>
      <c r="P112" s="5" t="s">
        <v>10560</v>
      </c>
      <c r="Q112" s="5" t="s">
        <v>10570</v>
      </c>
    </row>
    <row r="113" spans="1:17" x14ac:dyDescent="0.25">
      <c r="A113">
        <v>55993</v>
      </c>
      <c r="B113" t="s">
        <v>30</v>
      </c>
      <c r="C113" s="7">
        <v>46211.677731481483</v>
      </c>
      <c r="D113" s="4">
        <v>226900000</v>
      </c>
      <c r="E113" t="s">
        <v>95</v>
      </c>
      <c r="F113" t="s">
        <v>45</v>
      </c>
      <c r="G113" s="4">
        <v>94148003</v>
      </c>
      <c r="H113" t="s">
        <v>196</v>
      </c>
      <c r="I113" s="2">
        <v>46211.63616898148</v>
      </c>
      <c r="J113" s="4">
        <v>50000000</v>
      </c>
      <c r="K113" s="4" t="s">
        <v>91</v>
      </c>
      <c r="L113" s="5">
        <v>226.9</v>
      </c>
      <c r="M113" s="5">
        <v>94.148003000000003</v>
      </c>
      <c r="N113" s="5">
        <v>50</v>
      </c>
      <c r="O113" s="5" t="str">
        <f t="shared" si="1"/>
        <v>0,460000</v>
      </c>
      <c r="P113" s="5" t="s">
        <v>10560</v>
      </c>
      <c r="Q113" s="5" t="s">
        <v>10570</v>
      </c>
    </row>
    <row r="114" spans="1:17" x14ac:dyDescent="0.25">
      <c r="A114">
        <v>55994</v>
      </c>
      <c r="B114" t="s">
        <v>30</v>
      </c>
      <c r="C114" s="7">
        <v>46211.677743055552</v>
      </c>
      <c r="D114" s="4">
        <v>227000000</v>
      </c>
      <c r="E114" t="s">
        <v>66</v>
      </c>
      <c r="F114" t="s">
        <v>67</v>
      </c>
      <c r="G114" s="4">
        <v>94148003</v>
      </c>
      <c r="H114" t="s">
        <v>197</v>
      </c>
      <c r="I114" s="2">
        <v>46211.63616898148</v>
      </c>
      <c r="J114" s="4">
        <v>50000000</v>
      </c>
      <c r="K114" s="4" t="s">
        <v>34</v>
      </c>
      <c r="L114" s="5">
        <v>227</v>
      </c>
      <c r="M114" s="5">
        <v>94.148003000000003</v>
      </c>
      <c r="N114" s="5">
        <v>50</v>
      </c>
      <c r="O114" s="5" t="str">
        <f t="shared" si="1"/>
        <v>0,450000</v>
      </c>
      <c r="P114" s="5" t="s">
        <v>10581</v>
      </c>
      <c r="Q114" s="5" t="s">
        <v>10582</v>
      </c>
    </row>
    <row r="115" spans="1:17" x14ac:dyDescent="0.25">
      <c r="A115">
        <v>55995</v>
      </c>
      <c r="B115" t="s">
        <v>30</v>
      </c>
      <c r="C115" s="7">
        <v>46211.677754629629</v>
      </c>
      <c r="D115" s="4">
        <v>227000000</v>
      </c>
      <c r="E115" t="s">
        <v>50</v>
      </c>
      <c r="F115" t="s">
        <v>51</v>
      </c>
      <c r="G115" s="4">
        <v>94148003</v>
      </c>
      <c r="H115" t="s">
        <v>198</v>
      </c>
      <c r="I115" s="2">
        <v>46211.63616898148</v>
      </c>
      <c r="J115" s="4">
        <v>50000000</v>
      </c>
      <c r="K115" s="4" t="s">
        <v>34</v>
      </c>
      <c r="L115" s="5">
        <v>227</v>
      </c>
      <c r="M115" s="5">
        <v>94.148003000000003</v>
      </c>
      <c r="N115" s="5">
        <v>50</v>
      </c>
      <c r="O115" s="5" t="str">
        <f t="shared" si="1"/>
        <v>0,450000</v>
      </c>
      <c r="P115" s="5" t="s">
        <v>10573</v>
      </c>
      <c r="Q115" s="5" t="s">
        <v>10574</v>
      </c>
    </row>
    <row r="116" spans="1:17" x14ac:dyDescent="0.25">
      <c r="A116">
        <v>55996</v>
      </c>
      <c r="B116" t="s">
        <v>30</v>
      </c>
      <c r="C116" s="7">
        <v>46211.677766203706</v>
      </c>
      <c r="D116" s="4">
        <v>226900000</v>
      </c>
      <c r="E116" t="s">
        <v>109</v>
      </c>
      <c r="F116" t="s">
        <v>199</v>
      </c>
      <c r="G116" s="4">
        <v>94148003</v>
      </c>
      <c r="H116" t="s">
        <v>200</v>
      </c>
      <c r="I116" s="2">
        <v>46211.63616898148</v>
      </c>
      <c r="J116" s="4">
        <v>50000000</v>
      </c>
      <c r="K116" s="4" t="s">
        <v>91</v>
      </c>
      <c r="L116" s="5">
        <v>226.9</v>
      </c>
      <c r="M116" s="5">
        <v>94.148003000000003</v>
      </c>
      <c r="N116" s="5">
        <v>50</v>
      </c>
      <c r="O116" s="5" t="str">
        <f t="shared" si="1"/>
        <v>0,460000</v>
      </c>
      <c r="P116" s="5" t="s">
        <v>10595</v>
      </c>
      <c r="Q116" s="5" t="s">
        <v>10612</v>
      </c>
    </row>
    <row r="117" spans="1:17" x14ac:dyDescent="0.25">
      <c r="A117">
        <v>55997</v>
      </c>
      <c r="B117" t="s">
        <v>30</v>
      </c>
      <c r="C117" s="7">
        <v>46211.677777777775</v>
      </c>
      <c r="D117" s="4">
        <v>226900000</v>
      </c>
      <c r="E117" t="s">
        <v>109</v>
      </c>
      <c r="F117" t="s">
        <v>199</v>
      </c>
      <c r="G117" s="4">
        <v>94148003</v>
      </c>
      <c r="H117" t="s">
        <v>201</v>
      </c>
      <c r="I117" s="2">
        <v>46211.63616898148</v>
      </c>
      <c r="J117" s="4">
        <v>50000000</v>
      </c>
      <c r="K117" s="4" t="s">
        <v>91</v>
      </c>
      <c r="L117" s="5">
        <v>226.9</v>
      </c>
      <c r="M117" s="5">
        <v>94.148003000000003</v>
      </c>
      <c r="N117" s="5">
        <v>50</v>
      </c>
      <c r="O117" s="5" t="str">
        <f t="shared" si="1"/>
        <v>0,460000</v>
      </c>
      <c r="P117" s="5" t="s">
        <v>10595</v>
      </c>
      <c r="Q117" s="5" t="s">
        <v>10612</v>
      </c>
    </row>
    <row r="118" spans="1:17" x14ac:dyDescent="0.25">
      <c r="A118">
        <v>55998</v>
      </c>
      <c r="B118" t="s">
        <v>30</v>
      </c>
      <c r="C118" s="7">
        <v>46211.677789351852</v>
      </c>
      <c r="D118" s="4">
        <v>227000000</v>
      </c>
      <c r="E118" t="s">
        <v>133</v>
      </c>
      <c r="F118" t="s">
        <v>125</v>
      </c>
      <c r="G118" s="4">
        <v>94148003</v>
      </c>
      <c r="H118" t="s">
        <v>202</v>
      </c>
      <c r="I118" s="2">
        <v>46211.63616898148</v>
      </c>
      <c r="J118" s="4">
        <v>50000000</v>
      </c>
      <c r="K118" s="4" t="s">
        <v>34</v>
      </c>
      <c r="L118" s="5">
        <v>227</v>
      </c>
      <c r="M118" s="5">
        <v>94.148003000000003</v>
      </c>
      <c r="N118" s="5">
        <v>50</v>
      </c>
      <c r="O118" s="5" t="str">
        <f t="shared" si="1"/>
        <v>0,450000</v>
      </c>
      <c r="P118" s="5" t="s">
        <v>10601</v>
      </c>
      <c r="Q118" s="5" t="s">
        <v>10599</v>
      </c>
    </row>
    <row r="119" spans="1:17" x14ac:dyDescent="0.25">
      <c r="A119">
        <v>55999</v>
      </c>
      <c r="B119" t="s">
        <v>30</v>
      </c>
      <c r="C119" s="7">
        <v>46211.677800925929</v>
      </c>
      <c r="D119" s="4">
        <v>227100000</v>
      </c>
      <c r="E119" t="s">
        <v>66</v>
      </c>
      <c r="F119" t="s">
        <v>82</v>
      </c>
      <c r="G119" s="4">
        <v>94148003</v>
      </c>
      <c r="H119" t="s">
        <v>203</v>
      </c>
      <c r="I119" s="2">
        <v>46211.63616898148</v>
      </c>
      <c r="J119" s="4">
        <v>50000000</v>
      </c>
      <c r="K119" s="4" t="s">
        <v>34</v>
      </c>
      <c r="L119" s="5">
        <v>227.1</v>
      </c>
      <c r="M119" s="5">
        <v>94.148003000000003</v>
      </c>
      <c r="N119" s="5">
        <v>50</v>
      </c>
      <c r="O119" s="5" t="str">
        <f t="shared" si="1"/>
        <v>0,450000</v>
      </c>
      <c r="P119" s="5" t="s">
        <v>10581</v>
      </c>
      <c r="Q119" s="5" t="s">
        <v>10587</v>
      </c>
    </row>
    <row r="120" spans="1:17" x14ac:dyDescent="0.25">
      <c r="A120">
        <v>56000</v>
      </c>
      <c r="B120" t="s">
        <v>30</v>
      </c>
      <c r="C120" s="7">
        <v>46211.677812499998</v>
      </c>
      <c r="D120" s="4">
        <v>227000000</v>
      </c>
      <c r="E120" t="s">
        <v>44</v>
      </c>
      <c r="F120" t="s">
        <v>125</v>
      </c>
      <c r="G120" s="4">
        <v>94148003</v>
      </c>
      <c r="H120" t="s">
        <v>204</v>
      </c>
      <c r="I120" s="2">
        <v>46211.63616898148</v>
      </c>
      <c r="J120" s="4">
        <v>50000000</v>
      </c>
      <c r="K120" s="4" t="s">
        <v>74</v>
      </c>
      <c r="L120" s="5">
        <v>227</v>
      </c>
      <c r="M120" s="5">
        <v>94.148003000000003</v>
      </c>
      <c r="N120" s="5">
        <v>50</v>
      </c>
      <c r="O120" s="5" t="str">
        <f t="shared" si="1"/>
        <v>0,440000</v>
      </c>
      <c r="P120" s="5" t="s">
        <v>10569</v>
      </c>
      <c r="Q120" s="5" t="s">
        <v>10599</v>
      </c>
    </row>
    <row r="121" spans="1:17" x14ac:dyDescent="0.25">
      <c r="A121">
        <v>56001</v>
      </c>
      <c r="B121" t="s">
        <v>30</v>
      </c>
      <c r="C121" s="7">
        <v>46211.677824074075</v>
      </c>
      <c r="D121" s="4">
        <v>227200000</v>
      </c>
      <c r="E121" t="s">
        <v>44</v>
      </c>
      <c r="F121" t="s">
        <v>125</v>
      </c>
      <c r="G121" s="4">
        <v>94148003</v>
      </c>
      <c r="H121" t="s">
        <v>205</v>
      </c>
      <c r="I121" s="2">
        <v>46211.63616898148</v>
      </c>
      <c r="J121" s="4">
        <v>50000000</v>
      </c>
      <c r="K121" s="4" t="s">
        <v>74</v>
      </c>
      <c r="L121" s="5">
        <v>227.2</v>
      </c>
      <c r="M121" s="5">
        <v>94.148003000000003</v>
      </c>
      <c r="N121" s="5">
        <v>50</v>
      </c>
      <c r="O121" s="5" t="str">
        <f t="shared" si="1"/>
        <v>0,440000</v>
      </c>
      <c r="P121" s="5" t="s">
        <v>10569</v>
      </c>
      <c r="Q121" s="5" t="s">
        <v>10599</v>
      </c>
    </row>
    <row r="122" spans="1:17" x14ac:dyDescent="0.25">
      <c r="A122">
        <v>56002</v>
      </c>
      <c r="B122" t="s">
        <v>30</v>
      </c>
      <c r="C122" s="7">
        <v>46211.677835648145</v>
      </c>
      <c r="D122" s="4">
        <v>227200000</v>
      </c>
      <c r="E122" t="s">
        <v>44</v>
      </c>
      <c r="F122" t="s">
        <v>125</v>
      </c>
      <c r="G122" s="4">
        <v>94148003</v>
      </c>
      <c r="H122" t="s">
        <v>206</v>
      </c>
      <c r="I122" s="2">
        <v>46211.636296296296</v>
      </c>
      <c r="J122" s="4">
        <v>50000000</v>
      </c>
      <c r="K122" s="4" t="s">
        <v>74</v>
      </c>
      <c r="L122" s="5">
        <v>227.2</v>
      </c>
      <c r="M122" s="5">
        <v>94.148003000000003</v>
      </c>
      <c r="N122" s="5">
        <v>50</v>
      </c>
      <c r="O122" s="5" t="str">
        <f t="shared" si="1"/>
        <v>0,440000</v>
      </c>
      <c r="P122" s="5" t="s">
        <v>10569</v>
      </c>
      <c r="Q122" s="5" t="s">
        <v>10599</v>
      </c>
    </row>
    <row r="123" spans="1:17" x14ac:dyDescent="0.25">
      <c r="A123">
        <v>56003</v>
      </c>
      <c r="B123" t="s">
        <v>30</v>
      </c>
      <c r="C123" s="7">
        <v>46211.677847222221</v>
      </c>
      <c r="D123" s="4">
        <v>227100000</v>
      </c>
      <c r="E123" t="s">
        <v>63</v>
      </c>
      <c r="F123" t="s">
        <v>45</v>
      </c>
      <c r="G123" s="4">
        <v>94148003</v>
      </c>
      <c r="H123" t="s">
        <v>207</v>
      </c>
      <c r="I123" s="2">
        <v>46211.636296296296</v>
      </c>
      <c r="J123" s="4">
        <v>50000000</v>
      </c>
      <c r="K123" s="4" t="s">
        <v>34</v>
      </c>
      <c r="L123" s="5">
        <v>227.1</v>
      </c>
      <c r="M123" s="5">
        <v>94.148003000000003</v>
      </c>
      <c r="N123" s="5">
        <v>50</v>
      </c>
      <c r="O123" s="5" t="str">
        <f t="shared" si="1"/>
        <v>0,450000</v>
      </c>
      <c r="P123" s="5" t="s">
        <v>10580</v>
      </c>
      <c r="Q123" s="5" t="s">
        <v>10570</v>
      </c>
    </row>
    <row r="124" spans="1:17" x14ac:dyDescent="0.25">
      <c r="A124">
        <v>56004</v>
      </c>
      <c r="B124" t="s">
        <v>30</v>
      </c>
      <c r="C124" s="7">
        <v>46211.677858796298</v>
      </c>
      <c r="D124" s="4">
        <v>227100000</v>
      </c>
      <c r="E124" t="s">
        <v>50</v>
      </c>
      <c r="F124" t="s">
        <v>45</v>
      </c>
      <c r="G124" s="4">
        <v>94148003</v>
      </c>
      <c r="H124" t="s">
        <v>208</v>
      </c>
      <c r="I124" s="2">
        <v>46211.636296296296</v>
      </c>
      <c r="J124" s="4">
        <v>50000000</v>
      </c>
      <c r="K124" s="4" t="s">
        <v>34</v>
      </c>
      <c r="L124" s="5">
        <v>227.1</v>
      </c>
      <c r="M124" s="5">
        <v>94.148003000000003</v>
      </c>
      <c r="N124" s="5">
        <v>50</v>
      </c>
      <c r="O124" s="5" t="str">
        <f t="shared" si="1"/>
        <v>0,450000</v>
      </c>
      <c r="P124" s="5" t="s">
        <v>10573</v>
      </c>
      <c r="Q124" s="5" t="s">
        <v>10570</v>
      </c>
    </row>
    <row r="125" spans="1:17" x14ac:dyDescent="0.25">
      <c r="A125">
        <v>56005</v>
      </c>
      <c r="B125" t="s">
        <v>30</v>
      </c>
      <c r="C125" s="7">
        <v>46211.677870370368</v>
      </c>
      <c r="D125" s="4">
        <v>227100000</v>
      </c>
      <c r="E125" t="s">
        <v>95</v>
      </c>
      <c r="F125" t="s">
        <v>82</v>
      </c>
      <c r="G125" s="4">
        <v>94148003</v>
      </c>
      <c r="H125" t="s">
        <v>209</v>
      </c>
      <c r="I125" s="2">
        <v>46211.636296296296</v>
      </c>
      <c r="J125" s="4">
        <v>50000000</v>
      </c>
      <c r="K125" s="4" t="s">
        <v>34</v>
      </c>
      <c r="L125" s="5">
        <v>227.1</v>
      </c>
      <c r="M125" s="5">
        <v>94.148003000000003</v>
      </c>
      <c r="N125" s="5">
        <v>50</v>
      </c>
      <c r="O125" s="5" t="str">
        <f t="shared" si="1"/>
        <v>0,450000</v>
      </c>
      <c r="P125" s="5" t="s">
        <v>10560</v>
      </c>
      <c r="Q125" s="5" t="s">
        <v>10587</v>
      </c>
    </row>
    <row r="126" spans="1:17" x14ac:dyDescent="0.25">
      <c r="A126">
        <v>56006</v>
      </c>
      <c r="B126" t="s">
        <v>30</v>
      </c>
      <c r="C126" s="7">
        <v>46211.677881944444</v>
      </c>
      <c r="D126" s="4">
        <v>227100000</v>
      </c>
      <c r="E126" t="s">
        <v>44</v>
      </c>
      <c r="F126" t="s">
        <v>70</v>
      </c>
      <c r="G126" s="4">
        <v>94148003</v>
      </c>
      <c r="H126" t="s">
        <v>210</v>
      </c>
      <c r="I126" s="2">
        <v>46211.636296296296</v>
      </c>
      <c r="J126" s="4">
        <v>50100000</v>
      </c>
      <c r="K126" s="4" t="s">
        <v>91</v>
      </c>
      <c r="L126" s="5">
        <v>227.1</v>
      </c>
      <c r="M126" s="5">
        <v>94.148003000000003</v>
      </c>
      <c r="N126" s="5">
        <v>50.1</v>
      </c>
      <c r="O126" s="5" t="str">
        <f t="shared" si="1"/>
        <v>0,460000</v>
      </c>
      <c r="P126" s="5" t="s">
        <v>10569</v>
      </c>
      <c r="Q126" s="5" t="s">
        <v>10583</v>
      </c>
    </row>
    <row r="127" spans="1:17" x14ac:dyDescent="0.25">
      <c r="A127">
        <v>56007</v>
      </c>
      <c r="B127" t="s">
        <v>30</v>
      </c>
      <c r="C127" s="7">
        <v>46211.677893518521</v>
      </c>
      <c r="D127" s="4">
        <v>227100000</v>
      </c>
      <c r="E127" t="s">
        <v>44</v>
      </c>
      <c r="F127" t="s">
        <v>70</v>
      </c>
      <c r="G127" s="4">
        <v>94148003</v>
      </c>
      <c r="H127" t="s">
        <v>211</v>
      </c>
      <c r="I127" s="2">
        <v>46211.636296296296</v>
      </c>
      <c r="J127" s="4">
        <v>50100000</v>
      </c>
      <c r="K127" s="4" t="s">
        <v>91</v>
      </c>
      <c r="L127" s="5">
        <v>227.1</v>
      </c>
      <c r="M127" s="5">
        <v>94.148003000000003</v>
      </c>
      <c r="N127" s="5">
        <v>50.1</v>
      </c>
      <c r="O127" s="5" t="str">
        <f t="shared" si="1"/>
        <v>0,460000</v>
      </c>
      <c r="P127" s="5" t="s">
        <v>10569</v>
      </c>
      <c r="Q127" s="5" t="s">
        <v>10583</v>
      </c>
    </row>
    <row r="128" spans="1:17" x14ac:dyDescent="0.25">
      <c r="A128">
        <v>56008</v>
      </c>
      <c r="B128" t="s">
        <v>30</v>
      </c>
      <c r="C128" s="7">
        <v>46211.677905092591</v>
      </c>
      <c r="D128" s="4">
        <v>227000000</v>
      </c>
      <c r="E128" t="s">
        <v>124</v>
      </c>
      <c r="F128" t="s">
        <v>102</v>
      </c>
      <c r="G128" s="4">
        <v>94148003</v>
      </c>
      <c r="H128" t="s">
        <v>212</v>
      </c>
      <c r="I128" s="2">
        <v>46211.636296296296</v>
      </c>
      <c r="J128" s="4">
        <v>50000000</v>
      </c>
      <c r="K128" s="4" t="s">
        <v>34</v>
      </c>
      <c r="L128" s="5">
        <v>227</v>
      </c>
      <c r="M128" s="5">
        <v>94.148003000000003</v>
      </c>
      <c r="N128" s="5">
        <v>50</v>
      </c>
      <c r="O128" s="5" t="str">
        <f t="shared" si="1"/>
        <v>0,450000</v>
      </c>
      <c r="P128" s="5" t="s">
        <v>10598</v>
      </c>
      <c r="Q128" s="5" t="s">
        <v>10594</v>
      </c>
    </row>
    <row r="129" spans="1:17" x14ac:dyDescent="0.25">
      <c r="A129">
        <v>56009</v>
      </c>
      <c r="B129" t="s">
        <v>30</v>
      </c>
      <c r="C129" s="7">
        <v>46211.677916666667</v>
      </c>
      <c r="D129" s="4">
        <v>227200000</v>
      </c>
      <c r="E129" t="s">
        <v>36</v>
      </c>
      <c r="F129" t="s">
        <v>199</v>
      </c>
      <c r="G129" s="4">
        <v>94148003</v>
      </c>
      <c r="H129" t="s">
        <v>213</v>
      </c>
      <c r="I129" s="2">
        <v>46211.636296296296</v>
      </c>
      <c r="J129" s="4">
        <v>50000000</v>
      </c>
      <c r="K129" s="4" t="s">
        <v>91</v>
      </c>
      <c r="L129" s="5">
        <v>227.2</v>
      </c>
      <c r="M129" s="5">
        <v>94.148003000000003</v>
      </c>
      <c r="N129" s="5">
        <v>50</v>
      </c>
      <c r="O129" s="5" t="str">
        <f t="shared" si="1"/>
        <v>0,460000</v>
      </c>
      <c r="P129" s="5" t="s">
        <v>10565</v>
      </c>
      <c r="Q129" s="5" t="s">
        <v>10612</v>
      </c>
    </row>
    <row r="130" spans="1:17" x14ac:dyDescent="0.25">
      <c r="A130">
        <v>56010</v>
      </c>
      <c r="B130" t="s">
        <v>30</v>
      </c>
      <c r="C130" s="7">
        <v>46211.677928240744</v>
      </c>
      <c r="D130" s="4">
        <v>227100000</v>
      </c>
      <c r="E130" t="s">
        <v>214</v>
      </c>
      <c r="F130" t="s">
        <v>85</v>
      </c>
      <c r="G130" s="4">
        <v>94148003</v>
      </c>
      <c r="H130" t="s">
        <v>215</v>
      </c>
      <c r="I130" s="2">
        <v>46211.636296296296</v>
      </c>
      <c r="J130" s="4">
        <v>50000000</v>
      </c>
      <c r="K130" s="4" t="s">
        <v>91</v>
      </c>
      <c r="L130" s="5">
        <v>227.1</v>
      </c>
      <c r="M130" s="5">
        <v>94.148003000000003</v>
      </c>
      <c r="N130" s="5">
        <v>50</v>
      </c>
      <c r="O130" s="5" t="str">
        <f t="shared" si="1"/>
        <v>0,460000</v>
      </c>
      <c r="P130" s="5" t="s">
        <v>10613</v>
      </c>
      <c r="Q130" s="5" t="s">
        <v>10589</v>
      </c>
    </row>
    <row r="131" spans="1:17" x14ac:dyDescent="0.25">
      <c r="A131">
        <v>56011</v>
      </c>
      <c r="B131" t="s">
        <v>30</v>
      </c>
      <c r="C131" s="7">
        <v>46211.677939814814</v>
      </c>
      <c r="D131" s="4">
        <v>227100000</v>
      </c>
      <c r="E131" t="s">
        <v>214</v>
      </c>
      <c r="F131" t="s">
        <v>85</v>
      </c>
      <c r="G131" s="4">
        <v>94148003</v>
      </c>
      <c r="H131" t="s">
        <v>216</v>
      </c>
      <c r="I131" s="2">
        <v>46211.636296296296</v>
      </c>
      <c r="J131" s="4">
        <v>50000000</v>
      </c>
      <c r="K131" s="4" t="s">
        <v>91</v>
      </c>
      <c r="L131" s="5">
        <v>227.1</v>
      </c>
      <c r="M131" s="5">
        <v>94.148003000000003</v>
      </c>
      <c r="N131" s="5">
        <v>50</v>
      </c>
      <c r="O131" s="5" t="str">
        <f t="shared" ref="O131:O194" si="2">SUBSTITUTE(K131,".",",")</f>
        <v>0,460000</v>
      </c>
      <c r="P131" s="5" t="s">
        <v>10613</v>
      </c>
      <c r="Q131" s="5" t="s">
        <v>10589</v>
      </c>
    </row>
    <row r="132" spans="1:17" x14ac:dyDescent="0.25">
      <c r="A132">
        <v>56012</v>
      </c>
      <c r="B132" t="s">
        <v>30</v>
      </c>
      <c r="C132" s="7">
        <v>46211.677951388891</v>
      </c>
      <c r="D132" s="4">
        <v>227100000</v>
      </c>
      <c r="E132" t="s">
        <v>84</v>
      </c>
      <c r="F132" t="s">
        <v>82</v>
      </c>
      <c r="G132" s="4">
        <v>94148003</v>
      </c>
      <c r="H132" t="s">
        <v>217</v>
      </c>
      <c r="I132" s="2">
        <v>46211.636400462965</v>
      </c>
      <c r="J132" s="4">
        <v>50100000</v>
      </c>
      <c r="K132" s="4" t="s">
        <v>91</v>
      </c>
      <c r="L132" s="5">
        <v>227.1</v>
      </c>
      <c r="M132" s="5">
        <v>94.148003000000003</v>
      </c>
      <c r="N132" s="5">
        <v>50.1</v>
      </c>
      <c r="O132" s="5" t="str">
        <f t="shared" si="2"/>
        <v>0,460000</v>
      </c>
      <c r="P132" s="5" t="s">
        <v>10588</v>
      </c>
      <c r="Q132" s="5" t="s">
        <v>10587</v>
      </c>
    </row>
    <row r="133" spans="1:17" x14ac:dyDescent="0.25">
      <c r="A133">
        <v>56013</v>
      </c>
      <c r="B133" t="s">
        <v>30</v>
      </c>
      <c r="C133" s="7">
        <v>46211.67796296296</v>
      </c>
      <c r="D133" s="4">
        <v>227100000</v>
      </c>
      <c r="E133" t="s">
        <v>133</v>
      </c>
      <c r="F133" t="s">
        <v>82</v>
      </c>
      <c r="G133" s="4">
        <v>94148003</v>
      </c>
      <c r="H133" t="s">
        <v>218</v>
      </c>
      <c r="I133" s="2">
        <v>46211.636400462965</v>
      </c>
      <c r="J133" s="4">
        <v>50000000</v>
      </c>
      <c r="K133" s="4" t="s">
        <v>91</v>
      </c>
      <c r="L133" s="5">
        <v>227.1</v>
      </c>
      <c r="M133" s="5">
        <v>94.148003000000003</v>
      </c>
      <c r="N133" s="5">
        <v>50</v>
      </c>
      <c r="O133" s="5" t="str">
        <f t="shared" si="2"/>
        <v>0,460000</v>
      </c>
      <c r="P133" s="5" t="s">
        <v>10601</v>
      </c>
      <c r="Q133" s="5" t="s">
        <v>10587</v>
      </c>
    </row>
    <row r="134" spans="1:17" x14ac:dyDescent="0.25">
      <c r="A134">
        <v>56014</v>
      </c>
      <c r="B134" t="s">
        <v>30</v>
      </c>
      <c r="C134" s="7">
        <v>46211.677974537037</v>
      </c>
      <c r="D134" s="4">
        <v>227100000</v>
      </c>
      <c r="E134" t="s">
        <v>124</v>
      </c>
      <c r="F134" t="s">
        <v>130</v>
      </c>
      <c r="G134" s="4">
        <v>94148003</v>
      </c>
      <c r="H134" t="s">
        <v>219</v>
      </c>
      <c r="I134" s="2">
        <v>46211.636400462965</v>
      </c>
      <c r="J134" s="4">
        <v>50000000</v>
      </c>
      <c r="K134" s="4" t="s">
        <v>91</v>
      </c>
      <c r="L134" s="5">
        <v>227.1</v>
      </c>
      <c r="M134" s="5">
        <v>94.148003000000003</v>
      </c>
      <c r="N134" s="5">
        <v>50</v>
      </c>
      <c r="O134" s="5" t="str">
        <f t="shared" si="2"/>
        <v>0,460000</v>
      </c>
      <c r="P134" s="5" t="s">
        <v>10598</v>
      </c>
      <c r="Q134" s="5" t="s">
        <v>10600</v>
      </c>
    </row>
    <row r="135" spans="1:17" x14ac:dyDescent="0.25">
      <c r="A135">
        <v>56015</v>
      </c>
      <c r="B135" t="s">
        <v>30</v>
      </c>
      <c r="C135" s="7">
        <v>46211.677986111114</v>
      </c>
      <c r="D135" s="4">
        <v>227100000</v>
      </c>
      <c r="E135" t="s">
        <v>44</v>
      </c>
      <c r="F135" t="s">
        <v>70</v>
      </c>
      <c r="G135" s="4">
        <v>94148003</v>
      </c>
      <c r="H135" t="s">
        <v>220</v>
      </c>
      <c r="I135" s="2">
        <v>46211.636400462965</v>
      </c>
      <c r="J135" s="4">
        <v>50100000</v>
      </c>
      <c r="K135" s="4" t="s">
        <v>91</v>
      </c>
      <c r="L135" s="5">
        <v>227.1</v>
      </c>
      <c r="M135" s="5">
        <v>94.148003000000003</v>
      </c>
      <c r="N135" s="5">
        <v>50.1</v>
      </c>
      <c r="O135" s="5" t="str">
        <f t="shared" si="2"/>
        <v>0,460000</v>
      </c>
      <c r="P135" s="5" t="s">
        <v>10569</v>
      </c>
      <c r="Q135" s="5" t="s">
        <v>10583</v>
      </c>
    </row>
    <row r="136" spans="1:17" x14ac:dyDescent="0.25">
      <c r="A136">
        <v>56016</v>
      </c>
      <c r="B136" t="s">
        <v>30</v>
      </c>
      <c r="C136" s="7">
        <v>46211.677997685183</v>
      </c>
      <c r="D136" s="4">
        <v>227100000</v>
      </c>
      <c r="E136" t="s">
        <v>44</v>
      </c>
      <c r="F136" t="s">
        <v>70</v>
      </c>
      <c r="G136" s="4">
        <v>94148003</v>
      </c>
      <c r="H136" t="s">
        <v>221</v>
      </c>
      <c r="I136" s="2">
        <v>46211.636400462965</v>
      </c>
      <c r="J136" s="4">
        <v>50100000</v>
      </c>
      <c r="K136" s="4" t="s">
        <v>91</v>
      </c>
      <c r="L136" s="5">
        <v>227.1</v>
      </c>
      <c r="M136" s="5">
        <v>94.148003000000003</v>
      </c>
      <c r="N136" s="5">
        <v>50.1</v>
      </c>
      <c r="O136" s="5" t="str">
        <f t="shared" si="2"/>
        <v>0,460000</v>
      </c>
      <c r="P136" s="5" t="s">
        <v>10569</v>
      </c>
      <c r="Q136" s="5" t="s">
        <v>10583</v>
      </c>
    </row>
    <row r="137" spans="1:17" x14ac:dyDescent="0.25">
      <c r="A137">
        <v>56017</v>
      </c>
      <c r="B137" t="s">
        <v>30</v>
      </c>
      <c r="C137" s="7">
        <v>46211.67800925926</v>
      </c>
      <c r="D137" s="4">
        <v>227200000</v>
      </c>
      <c r="E137" t="s">
        <v>119</v>
      </c>
      <c r="F137" t="s">
        <v>82</v>
      </c>
      <c r="G137" s="4">
        <v>94148003</v>
      </c>
      <c r="H137" t="s">
        <v>222</v>
      </c>
      <c r="I137" s="2">
        <v>46211.636400462965</v>
      </c>
      <c r="J137" s="4">
        <v>50100000</v>
      </c>
      <c r="K137" s="4" t="s">
        <v>91</v>
      </c>
      <c r="L137" s="5">
        <v>227.2</v>
      </c>
      <c r="M137" s="5">
        <v>94.148003000000003</v>
      </c>
      <c r="N137" s="5">
        <v>50.1</v>
      </c>
      <c r="O137" s="5" t="str">
        <f t="shared" si="2"/>
        <v>0,460000</v>
      </c>
      <c r="P137" s="5" t="s">
        <v>10597</v>
      </c>
      <c r="Q137" s="5" t="s">
        <v>10587</v>
      </c>
    </row>
    <row r="138" spans="1:17" x14ac:dyDescent="0.25">
      <c r="A138">
        <v>56018</v>
      </c>
      <c r="B138" t="s">
        <v>30</v>
      </c>
      <c r="C138" s="7">
        <v>46211.678020833337</v>
      </c>
      <c r="D138" s="4">
        <v>227300000</v>
      </c>
      <c r="E138" t="s">
        <v>66</v>
      </c>
      <c r="F138" t="s">
        <v>82</v>
      </c>
      <c r="G138" s="4">
        <v>94148003</v>
      </c>
      <c r="H138" t="s">
        <v>223</v>
      </c>
      <c r="I138" s="2">
        <v>46211.636400462965</v>
      </c>
      <c r="J138" s="4">
        <v>50100000</v>
      </c>
      <c r="K138" s="4" t="s">
        <v>34</v>
      </c>
      <c r="L138" s="5">
        <v>227.3</v>
      </c>
      <c r="M138" s="5">
        <v>94.148003000000003</v>
      </c>
      <c r="N138" s="5">
        <v>50.1</v>
      </c>
      <c r="O138" s="5" t="str">
        <f t="shared" si="2"/>
        <v>0,450000</v>
      </c>
      <c r="P138" s="5" t="s">
        <v>10581</v>
      </c>
      <c r="Q138" s="5" t="s">
        <v>10587</v>
      </c>
    </row>
    <row r="139" spans="1:17" x14ac:dyDescent="0.25">
      <c r="A139">
        <v>56019</v>
      </c>
      <c r="B139" t="s">
        <v>30</v>
      </c>
      <c r="C139" s="7">
        <v>46211.678032407406</v>
      </c>
      <c r="D139" s="4">
        <v>227200000</v>
      </c>
      <c r="E139" t="s">
        <v>153</v>
      </c>
      <c r="F139" t="s">
        <v>45</v>
      </c>
      <c r="G139" s="4">
        <v>94148003</v>
      </c>
      <c r="H139" t="s">
        <v>224</v>
      </c>
      <c r="I139" s="2">
        <v>46211.636400462965</v>
      </c>
      <c r="J139" s="4">
        <v>50000000</v>
      </c>
      <c r="K139" s="4" t="s">
        <v>34</v>
      </c>
      <c r="L139" s="5">
        <v>227.2</v>
      </c>
      <c r="M139" s="5">
        <v>94.148003000000003</v>
      </c>
      <c r="N139" s="5">
        <v>50</v>
      </c>
      <c r="O139" s="5" t="str">
        <f t="shared" si="2"/>
        <v>0,450000</v>
      </c>
      <c r="P139" s="5" t="s">
        <v>10605</v>
      </c>
      <c r="Q139" s="5" t="s">
        <v>10570</v>
      </c>
    </row>
    <row r="140" spans="1:17" x14ac:dyDescent="0.25">
      <c r="A140">
        <v>56020</v>
      </c>
      <c r="B140" t="s">
        <v>30</v>
      </c>
      <c r="C140" s="7">
        <v>46211.678043981483</v>
      </c>
      <c r="D140" s="4">
        <v>227200000</v>
      </c>
      <c r="E140" t="s">
        <v>153</v>
      </c>
      <c r="F140" t="s">
        <v>45</v>
      </c>
      <c r="G140" s="4">
        <v>94148003</v>
      </c>
      <c r="H140" t="s">
        <v>225</v>
      </c>
      <c r="I140" s="2">
        <v>46211.636400462965</v>
      </c>
      <c r="J140" s="4">
        <v>50000000</v>
      </c>
      <c r="K140" s="4" t="s">
        <v>34</v>
      </c>
      <c r="L140" s="5">
        <v>227.2</v>
      </c>
      <c r="M140" s="5">
        <v>94.148003000000003</v>
      </c>
      <c r="N140" s="5">
        <v>50</v>
      </c>
      <c r="O140" s="5" t="str">
        <f t="shared" si="2"/>
        <v>0,450000</v>
      </c>
      <c r="P140" s="5" t="s">
        <v>10605</v>
      </c>
      <c r="Q140" s="5" t="s">
        <v>10570</v>
      </c>
    </row>
    <row r="141" spans="1:17" x14ac:dyDescent="0.25">
      <c r="A141">
        <v>56021</v>
      </c>
      <c r="B141" t="s">
        <v>30</v>
      </c>
      <c r="C141" s="7">
        <v>46211.678055555552</v>
      </c>
      <c r="D141" s="4">
        <v>227200000</v>
      </c>
      <c r="E141" t="s">
        <v>95</v>
      </c>
      <c r="F141" t="s">
        <v>130</v>
      </c>
      <c r="G141" s="4">
        <v>94148003</v>
      </c>
      <c r="H141" t="s">
        <v>226</v>
      </c>
      <c r="I141" s="2">
        <v>46211.636400462965</v>
      </c>
      <c r="J141" s="4">
        <v>50000000</v>
      </c>
      <c r="K141" s="4" t="s">
        <v>34</v>
      </c>
      <c r="L141" s="5">
        <v>227.2</v>
      </c>
      <c r="M141" s="5">
        <v>94.148003000000003</v>
      </c>
      <c r="N141" s="5">
        <v>50</v>
      </c>
      <c r="O141" s="5" t="str">
        <f t="shared" si="2"/>
        <v>0,450000</v>
      </c>
      <c r="P141" s="5" t="s">
        <v>10560</v>
      </c>
      <c r="Q141" s="5" t="s">
        <v>10600</v>
      </c>
    </row>
    <row r="142" spans="1:17" x14ac:dyDescent="0.25">
      <c r="A142">
        <v>56022</v>
      </c>
      <c r="B142" t="s">
        <v>30</v>
      </c>
      <c r="C142" s="7">
        <v>46211.678067129629</v>
      </c>
      <c r="D142" s="4">
        <v>227200000</v>
      </c>
      <c r="E142" t="s">
        <v>109</v>
      </c>
      <c r="F142" t="s">
        <v>112</v>
      </c>
      <c r="G142" s="4">
        <v>94148003</v>
      </c>
      <c r="H142" t="s">
        <v>227</v>
      </c>
      <c r="I142" s="2">
        <v>46211.636516203704</v>
      </c>
      <c r="J142" s="4">
        <v>50000000</v>
      </c>
      <c r="K142" s="4" t="s">
        <v>74</v>
      </c>
      <c r="L142" s="5">
        <v>227.2</v>
      </c>
      <c r="M142" s="5">
        <v>94.148003000000003</v>
      </c>
      <c r="N142" s="5">
        <v>50</v>
      </c>
      <c r="O142" s="5" t="str">
        <f t="shared" si="2"/>
        <v>0,440000</v>
      </c>
      <c r="P142" s="5" t="s">
        <v>10595</v>
      </c>
      <c r="Q142" s="5" t="s">
        <v>10596</v>
      </c>
    </row>
    <row r="143" spans="1:17" x14ac:dyDescent="0.25">
      <c r="A143">
        <v>56023</v>
      </c>
      <c r="B143" t="s">
        <v>30</v>
      </c>
      <c r="C143" s="7">
        <v>46211.678078703706</v>
      </c>
      <c r="D143" s="4">
        <v>227400000</v>
      </c>
      <c r="E143" t="s">
        <v>63</v>
      </c>
      <c r="F143" t="s">
        <v>228</v>
      </c>
      <c r="G143" s="4">
        <v>94148003</v>
      </c>
      <c r="H143" t="s">
        <v>229</v>
      </c>
      <c r="I143" s="2">
        <v>46211.636516203704</v>
      </c>
      <c r="J143" s="4">
        <v>50000000</v>
      </c>
      <c r="K143" s="4" t="s">
        <v>97</v>
      </c>
      <c r="L143" s="5">
        <v>227.4</v>
      </c>
      <c r="M143" s="5">
        <v>94.148003000000003</v>
      </c>
      <c r="N143" s="5">
        <v>50</v>
      </c>
      <c r="O143" s="5" t="str">
        <f t="shared" si="2"/>
        <v>0,470000</v>
      </c>
      <c r="P143" s="5" t="s">
        <v>10580</v>
      </c>
      <c r="Q143" s="5" t="s">
        <v>10614</v>
      </c>
    </row>
    <row r="144" spans="1:17" x14ac:dyDescent="0.25">
      <c r="A144">
        <v>56024</v>
      </c>
      <c r="B144" t="s">
        <v>30</v>
      </c>
      <c r="C144" s="7">
        <v>46211.678090277775</v>
      </c>
      <c r="D144" s="4">
        <v>227400000</v>
      </c>
      <c r="E144" t="s">
        <v>63</v>
      </c>
      <c r="F144" t="s">
        <v>228</v>
      </c>
      <c r="G144" s="4">
        <v>94148003</v>
      </c>
      <c r="H144" t="s">
        <v>230</v>
      </c>
      <c r="I144" s="2">
        <v>46211.636516203704</v>
      </c>
      <c r="J144" s="4">
        <v>50100000</v>
      </c>
      <c r="K144" s="4" t="s">
        <v>97</v>
      </c>
      <c r="L144" s="5">
        <v>227.4</v>
      </c>
      <c r="M144" s="5">
        <v>94.148003000000003</v>
      </c>
      <c r="N144" s="5">
        <v>50.1</v>
      </c>
      <c r="O144" s="5" t="str">
        <f t="shared" si="2"/>
        <v>0,470000</v>
      </c>
      <c r="P144" s="5" t="s">
        <v>10580</v>
      </c>
      <c r="Q144" s="5" t="s">
        <v>10614</v>
      </c>
    </row>
    <row r="145" spans="1:17" x14ac:dyDescent="0.25">
      <c r="A145">
        <v>56025</v>
      </c>
      <c r="B145" t="s">
        <v>30</v>
      </c>
      <c r="C145" s="7">
        <v>46211.678101851852</v>
      </c>
      <c r="D145" s="4">
        <v>227400000</v>
      </c>
      <c r="E145" t="s">
        <v>119</v>
      </c>
      <c r="F145" t="s">
        <v>67</v>
      </c>
      <c r="G145" s="4">
        <v>94148003</v>
      </c>
      <c r="H145" t="s">
        <v>231</v>
      </c>
      <c r="I145" s="2">
        <v>46211.636516203704</v>
      </c>
      <c r="J145" s="4">
        <v>50000000</v>
      </c>
      <c r="K145" s="4" t="s">
        <v>91</v>
      </c>
      <c r="L145" s="5">
        <v>227.4</v>
      </c>
      <c r="M145" s="5">
        <v>94.148003000000003</v>
      </c>
      <c r="N145" s="5">
        <v>50</v>
      </c>
      <c r="O145" s="5" t="str">
        <f t="shared" si="2"/>
        <v>0,460000</v>
      </c>
      <c r="P145" s="5" t="s">
        <v>10597</v>
      </c>
      <c r="Q145" s="5" t="s">
        <v>10582</v>
      </c>
    </row>
    <row r="146" spans="1:17" x14ac:dyDescent="0.25">
      <c r="A146">
        <v>56026</v>
      </c>
      <c r="B146" t="s">
        <v>30</v>
      </c>
      <c r="C146" s="7">
        <v>46211.678113425929</v>
      </c>
      <c r="D146" s="4">
        <v>227400000</v>
      </c>
      <c r="E146" t="s">
        <v>133</v>
      </c>
      <c r="F146" t="s">
        <v>82</v>
      </c>
      <c r="G146" s="4">
        <v>94148003</v>
      </c>
      <c r="H146" t="s">
        <v>232</v>
      </c>
      <c r="I146" s="2">
        <v>46211.636516203704</v>
      </c>
      <c r="J146" s="4">
        <v>50000000</v>
      </c>
      <c r="K146" s="4" t="s">
        <v>91</v>
      </c>
      <c r="L146" s="5">
        <v>227.4</v>
      </c>
      <c r="M146" s="5">
        <v>94.148003000000003</v>
      </c>
      <c r="N146" s="5">
        <v>50</v>
      </c>
      <c r="O146" s="5" t="str">
        <f t="shared" si="2"/>
        <v>0,460000</v>
      </c>
      <c r="P146" s="5" t="s">
        <v>10601</v>
      </c>
      <c r="Q146" s="5" t="s">
        <v>10587</v>
      </c>
    </row>
    <row r="147" spans="1:17" x14ac:dyDescent="0.25">
      <c r="A147">
        <v>56027</v>
      </c>
      <c r="B147" t="s">
        <v>30</v>
      </c>
      <c r="C147" s="7">
        <v>46211.678124999999</v>
      </c>
      <c r="D147" s="4">
        <v>227200000</v>
      </c>
      <c r="E147" t="s">
        <v>214</v>
      </c>
      <c r="F147" t="s">
        <v>125</v>
      </c>
      <c r="G147" s="4">
        <v>94148003</v>
      </c>
      <c r="H147" t="s">
        <v>233</v>
      </c>
      <c r="I147" s="2">
        <v>46211.636516203704</v>
      </c>
      <c r="J147" s="4">
        <v>50100000</v>
      </c>
      <c r="K147" s="4" t="s">
        <v>91</v>
      </c>
      <c r="L147" s="5">
        <v>227.2</v>
      </c>
      <c r="M147" s="5">
        <v>94.148003000000003</v>
      </c>
      <c r="N147" s="5">
        <v>50.1</v>
      </c>
      <c r="O147" s="5" t="str">
        <f t="shared" si="2"/>
        <v>0,460000</v>
      </c>
      <c r="P147" s="5" t="s">
        <v>10613</v>
      </c>
      <c r="Q147" s="5" t="s">
        <v>10599</v>
      </c>
    </row>
    <row r="148" spans="1:17" x14ac:dyDescent="0.25">
      <c r="A148">
        <v>56028</v>
      </c>
      <c r="B148" t="s">
        <v>30</v>
      </c>
      <c r="C148" s="7">
        <v>46211.678136574075</v>
      </c>
      <c r="D148" s="4">
        <v>227200000</v>
      </c>
      <c r="E148" t="s">
        <v>214</v>
      </c>
      <c r="F148" t="s">
        <v>125</v>
      </c>
      <c r="G148" s="4">
        <v>94148003</v>
      </c>
      <c r="H148" t="s">
        <v>234</v>
      </c>
      <c r="I148" s="2">
        <v>46211.636516203704</v>
      </c>
      <c r="J148" s="4">
        <v>50000000</v>
      </c>
      <c r="K148" s="4" t="s">
        <v>91</v>
      </c>
      <c r="L148" s="5">
        <v>227.2</v>
      </c>
      <c r="M148" s="5">
        <v>94.148003000000003</v>
      </c>
      <c r="N148" s="5">
        <v>50</v>
      </c>
      <c r="O148" s="5" t="str">
        <f t="shared" si="2"/>
        <v>0,460000</v>
      </c>
      <c r="P148" s="5" t="s">
        <v>10613</v>
      </c>
      <c r="Q148" s="5" t="s">
        <v>10599</v>
      </c>
    </row>
    <row r="149" spans="1:17" x14ac:dyDescent="0.25">
      <c r="A149">
        <v>56029</v>
      </c>
      <c r="B149" t="s">
        <v>30</v>
      </c>
      <c r="C149" s="7">
        <v>46211.678148148145</v>
      </c>
      <c r="D149" s="4">
        <v>227200000</v>
      </c>
      <c r="E149" t="s">
        <v>214</v>
      </c>
      <c r="F149" t="s">
        <v>125</v>
      </c>
      <c r="G149" s="4">
        <v>94148003</v>
      </c>
      <c r="H149" t="s">
        <v>235</v>
      </c>
      <c r="I149" s="2">
        <v>46211.636516203704</v>
      </c>
      <c r="J149" s="4">
        <v>50100000</v>
      </c>
      <c r="K149" s="4" t="s">
        <v>91</v>
      </c>
      <c r="L149" s="5">
        <v>227.2</v>
      </c>
      <c r="M149" s="5">
        <v>94.148003000000003</v>
      </c>
      <c r="N149" s="5">
        <v>50.1</v>
      </c>
      <c r="O149" s="5" t="str">
        <f t="shared" si="2"/>
        <v>0,460000</v>
      </c>
      <c r="P149" s="5" t="s">
        <v>10613</v>
      </c>
      <c r="Q149" s="5" t="s">
        <v>10599</v>
      </c>
    </row>
    <row r="150" spans="1:17" x14ac:dyDescent="0.25">
      <c r="A150">
        <v>56030</v>
      </c>
      <c r="B150" t="s">
        <v>30</v>
      </c>
      <c r="C150" s="7">
        <v>46211.678159722222</v>
      </c>
      <c r="D150" s="4">
        <v>227200000</v>
      </c>
      <c r="E150" t="s">
        <v>84</v>
      </c>
      <c r="F150" t="s">
        <v>67</v>
      </c>
      <c r="G150" s="4">
        <v>94148003</v>
      </c>
      <c r="H150" t="s">
        <v>236</v>
      </c>
      <c r="I150" s="2">
        <v>46211.636516203704</v>
      </c>
      <c r="J150" s="4">
        <v>50000000</v>
      </c>
      <c r="K150" s="4" t="s">
        <v>91</v>
      </c>
      <c r="L150" s="5">
        <v>227.2</v>
      </c>
      <c r="M150" s="5">
        <v>94.148003000000003</v>
      </c>
      <c r="N150" s="5">
        <v>50</v>
      </c>
      <c r="O150" s="5" t="str">
        <f t="shared" si="2"/>
        <v>0,460000</v>
      </c>
      <c r="P150" s="5" t="s">
        <v>10588</v>
      </c>
      <c r="Q150" s="5" t="s">
        <v>10582</v>
      </c>
    </row>
    <row r="151" spans="1:17" x14ac:dyDescent="0.25">
      <c r="A151">
        <v>56031</v>
      </c>
      <c r="B151" t="s">
        <v>30</v>
      </c>
      <c r="C151" s="7">
        <v>46211.678171296298</v>
      </c>
      <c r="D151" s="4">
        <v>227100000</v>
      </c>
      <c r="E151" t="s">
        <v>63</v>
      </c>
      <c r="F151" t="s">
        <v>112</v>
      </c>
      <c r="G151" s="4">
        <v>94148003</v>
      </c>
      <c r="H151" t="s">
        <v>237</v>
      </c>
      <c r="I151" s="2">
        <v>46211.636516203704</v>
      </c>
      <c r="J151" s="4">
        <v>50000000</v>
      </c>
      <c r="K151" s="4" t="s">
        <v>91</v>
      </c>
      <c r="L151" s="5">
        <v>227.1</v>
      </c>
      <c r="M151" s="5">
        <v>94.148003000000003</v>
      </c>
      <c r="N151" s="5">
        <v>50</v>
      </c>
      <c r="O151" s="5" t="str">
        <f t="shared" si="2"/>
        <v>0,460000</v>
      </c>
      <c r="P151" s="5" t="s">
        <v>10580</v>
      </c>
      <c r="Q151" s="5" t="s">
        <v>10596</v>
      </c>
    </row>
    <row r="152" spans="1:17" x14ac:dyDescent="0.25">
      <c r="A152">
        <v>56032</v>
      </c>
      <c r="B152" t="s">
        <v>30</v>
      </c>
      <c r="C152" s="7">
        <v>46211.678182870368</v>
      </c>
      <c r="D152" s="4">
        <v>227100000</v>
      </c>
      <c r="E152" t="s">
        <v>95</v>
      </c>
      <c r="F152" t="s">
        <v>67</v>
      </c>
      <c r="G152" s="4">
        <v>94148003</v>
      </c>
      <c r="H152" t="s">
        <v>238</v>
      </c>
      <c r="I152" s="2">
        <v>46211.636643518519</v>
      </c>
      <c r="J152" s="4">
        <v>50000000</v>
      </c>
      <c r="K152" s="4" t="s">
        <v>91</v>
      </c>
      <c r="L152" s="5">
        <v>227.1</v>
      </c>
      <c r="M152" s="5">
        <v>94.148003000000003</v>
      </c>
      <c r="N152" s="5">
        <v>50</v>
      </c>
      <c r="O152" s="5" t="str">
        <f t="shared" si="2"/>
        <v>0,460000</v>
      </c>
      <c r="P152" s="5" t="s">
        <v>10560</v>
      </c>
      <c r="Q152" s="5" t="s">
        <v>10582</v>
      </c>
    </row>
    <row r="153" spans="1:17" x14ac:dyDescent="0.25">
      <c r="A153">
        <v>56033</v>
      </c>
      <c r="B153" t="s">
        <v>30</v>
      </c>
      <c r="C153" s="7">
        <v>46211.678194444445</v>
      </c>
      <c r="D153" s="4">
        <v>227300000</v>
      </c>
      <c r="E153" t="s">
        <v>44</v>
      </c>
      <c r="F153" t="s">
        <v>70</v>
      </c>
      <c r="G153" s="4">
        <v>94148003</v>
      </c>
      <c r="H153" t="s">
        <v>239</v>
      </c>
      <c r="I153" s="2">
        <v>46211.636643518519</v>
      </c>
      <c r="J153" s="4">
        <v>50000000</v>
      </c>
      <c r="K153" s="4" t="s">
        <v>91</v>
      </c>
      <c r="L153" s="5">
        <v>227.3</v>
      </c>
      <c r="M153" s="5">
        <v>94.148003000000003</v>
      </c>
      <c r="N153" s="5">
        <v>50</v>
      </c>
      <c r="O153" s="5" t="str">
        <f t="shared" si="2"/>
        <v>0,460000</v>
      </c>
      <c r="P153" s="5" t="s">
        <v>10569</v>
      </c>
      <c r="Q153" s="5" t="s">
        <v>10583</v>
      </c>
    </row>
    <row r="154" spans="1:17" x14ac:dyDescent="0.25">
      <c r="A154">
        <v>56034</v>
      </c>
      <c r="B154" t="s">
        <v>30</v>
      </c>
      <c r="C154" s="7">
        <v>46211.678206018521</v>
      </c>
      <c r="D154" s="4">
        <v>227300000</v>
      </c>
      <c r="E154" t="s">
        <v>44</v>
      </c>
      <c r="F154" t="s">
        <v>70</v>
      </c>
      <c r="G154" s="4">
        <v>94148003</v>
      </c>
      <c r="H154" t="s">
        <v>240</v>
      </c>
      <c r="I154" s="2">
        <v>46211.636643518519</v>
      </c>
      <c r="J154" s="4">
        <v>50000000</v>
      </c>
      <c r="K154" s="4" t="s">
        <v>91</v>
      </c>
      <c r="L154" s="5">
        <v>227.3</v>
      </c>
      <c r="M154" s="5">
        <v>94.148003000000003</v>
      </c>
      <c r="N154" s="5">
        <v>50</v>
      </c>
      <c r="O154" s="5" t="str">
        <f t="shared" si="2"/>
        <v>0,460000</v>
      </c>
      <c r="P154" s="5" t="s">
        <v>10569</v>
      </c>
      <c r="Q154" s="5" t="s">
        <v>10583</v>
      </c>
    </row>
    <row r="155" spans="1:17" x14ac:dyDescent="0.25">
      <c r="A155">
        <v>56035</v>
      </c>
      <c r="B155" t="s">
        <v>30</v>
      </c>
      <c r="C155" s="7">
        <v>46211.678217592591</v>
      </c>
      <c r="D155" s="4">
        <v>227200000</v>
      </c>
      <c r="E155" t="s">
        <v>124</v>
      </c>
      <c r="F155" t="s">
        <v>125</v>
      </c>
      <c r="G155" s="4">
        <v>94148003</v>
      </c>
      <c r="H155" t="s">
        <v>241</v>
      </c>
      <c r="I155" s="2">
        <v>46211.636643518519</v>
      </c>
      <c r="J155" s="4">
        <v>50000000</v>
      </c>
      <c r="K155" s="4" t="s">
        <v>91</v>
      </c>
      <c r="L155" s="5">
        <v>227.2</v>
      </c>
      <c r="M155" s="5">
        <v>94.148003000000003</v>
      </c>
      <c r="N155" s="5">
        <v>50</v>
      </c>
      <c r="O155" s="5" t="str">
        <f t="shared" si="2"/>
        <v>0,460000</v>
      </c>
      <c r="P155" s="5" t="s">
        <v>10598</v>
      </c>
      <c r="Q155" s="5" t="s">
        <v>10599</v>
      </c>
    </row>
    <row r="156" spans="1:17" x14ac:dyDescent="0.25">
      <c r="A156">
        <v>56036</v>
      </c>
      <c r="B156" t="s">
        <v>30</v>
      </c>
      <c r="C156" s="7">
        <v>46211.678229166668</v>
      </c>
      <c r="D156" s="4">
        <v>227300000</v>
      </c>
      <c r="E156" t="s">
        <v>109</v>
      </c>
      <c r="F156" t="s">
        <v>199</v>
      </c>
      <c r="G156" s="4">
        <v>94148003</v>
      </c>
      <c r="H156" t="s">
        <v>242</v>
      </c>
      <c r="I156" s="2">
        <v>46211.636643518519</v>
      </c>
      <c r="J156" s="4">
        <v>50000000</v>
      </c>
      <c r="K156" s="4" t="s">
        <v>91</v>
      </c>
      <c r="L156" s="5">
        <v>227.3</v>
      </c>
      <c r="M156" s="5">
        <v>94.148003000000003</v>
      </c>
      <c r="N156" s="5">
        <v>50</v>
      </c>
      <c r="O156" s="5" t="str">
        <f t="shared" si="2"/>
        <v>0,460000</v>
      </c>
      <c r="P156" s="5" t="s">
        <v>10595</v>
      </c>
      <c r="Q156" s="5" t="s">
        <v>10612</v>
      </c>
    </row>
    <row r="157" spans="1:17" x14ac:dyDescent="0.25">
      <c r="A157">
        <v>56037</v>
      </c>
      <c r="B157" t="s">
        <v>30</v>
      </c>
      <c r="C157" s="7">
        <v>46211.678240740737</v>
      </c>
      <c r="D157" s="4">
        <v>227300000</v>
      </c>
      <c r="E157" t="s">
        <v>119</v>
      </c>
      <c r="F157" t="s">
        <v>130</v>
      </c>
      <c r="G157" s="4">
        <v>94148003</v>
      </c>
      <c r="H157" t="s">
        <v>243</v>
      </c>
      <c r="I157" s="2">
        <v>46211.636643518519</v>
      </c>
      <c r="J157" s="4">
        <v>50000000</v>
      </c>
      <c r="K157" s="4" t="s">
        <v>34</v>
      </c>
      <c r="L157" s="5">
        <v>227.3</v>
      </c>
      <c r="M157" s="5">
        <v>94.148003000000003</v>
      </c>
      <c r="N157" s="5">
        <v>50</v>
      </c>
      <c r="O157" s="5" t="str">
        <f t="shared" si="2"/>
        <v>0,450000</v>
      </c>
      <c r="P157" s="5" t="s">
        <v>10597</v>
      </c>
      <c r="Q157" s="5" t="s">
        <v>10600</v>
      </c>
    </row>
    <row r="158" spans="1:17" x14ac:dyDescent="0.25">
      <c r="A158">
        <v>56038</v>
      </c>
      <c r="B158" t="s">
        <v>30</v>
      </c>
      <c r="C158" s="7">
        <v>46211.678252314814</v>
      </c>
      <c r="D158" s="4">
        <v>227200000</v>
      </c>
      <c r="E158" t="s">
        <v>84</v>
      </c>
      <c r="F158" t="s">
        <v>82</v>
      </c>
      <c r="G158" s="4">
        <v>94148003</v>
      </c>
      <c r="H158" t="s">
        <v>244</v>
      </c>
      <c r="I158" s="2">
        <v>46211.636643518519</v>
      </c>
      <c r="J158" s="4">
        <v>50000000</v>
      </c>
      <c r="K158" s="4" t="s">
        <v>91</v>
      </c>
      <c r="L158" s="5">
        <v>227.2</v>
      </c>
      <c r="M158" s="5">
        <v>94.148003000000003</v>
      </c>
      <c r="N158" s="5">
        <v>50</v>
      </c>
      <c r="O158" s="5" t="str">
        <f t="shared" si="2"/>
        <v>0,460000</v>
      </c>
      <c r="P158" s="5" t="s">
        <v>10588</v>
      </c>
      <c r="Q158" s="5" t="s">
        <v>10587</v>
      </c>
    </row>
    <row r="159" spans="1:17" x14ac:dyDescent="0.25">
      <c r="A159">
        <v>56039</v>
      </c>
      <c r="B159" t="s">
        <v>30</v>
      </c>
      <c r="C159" s="7">
        <v>46211.678263888891</v>
      </c>
      <c r="D159" s="4">
        <v>227200000</v>
      </c>
      <c r="E159" t="s">
        <v>84</v>
      </c>
      <c r="F159" t="s">
        <v>82</v>
      </c>
      <c r="G159" s="4">
        <v>94148003</v>
      </c>
      <c r="H159" t="s">
        <v>245</v>
      </c>
      <c r="I159" s="2">
        <v>46211.636643518519</v>
      </c>
      <c r="J159" s="4">
        <v>50000000</v>
      </c>
      <c r="K159" s="4" t="s">
        <v>91</v>
      </c>
      <c r="L159" s="5">
        <v>227.2</v>
      </c>
      <c r="M159" s="5">
        <v>94.148003000000003</v>
      </c>
      <c r="N159" s="5">
        <v>50</v>
      </c>
      <c r="O159" s="5" t="str">
        <f t="shared" si="2"/>
        <v>0,460000</v>
      </c>
      <c r="P159" s="5" t="s">
        <v>10588</v>
      </c>
      <c r="Q159" s="5" t="s">
        <v>10587</v>
      </c>
    </row>
    <row r="160" spans="1:17" x14ac:dyDescent="0.25">
      <c r="A160">
        <v>56040</v>
      </c>
      <c r="B160" t="s">
        <v>30</v>
      </c>
      <c r="C160" s="7">
        <v>46211.67827546296</v>
      </c>
      <c r="D160" s="4">
        <v>227200000</v>
      </c>
      <c r="E160" t="s">
        <v>133</v>
      </c>
      <c r="F160" t="s">
        <v>85</v>
      </c>
      <c r="G160" s="4">
        <v>94148003</v>
      </c>
      <c r="H160" t="s">
        <v>246</v>
      </c>
      <c r="I160" s="2">
        <v>46211.636643518519</v>
      </c>
      <c r="J160" s="4">
        <v>50000000</v>
      </c>
      <c r="K160" s="4" t="s">
        <v>91</v>
      </c>
      <c r="L160" s="5">
        <v>227.2</v>
      </c>
      <c r="M160" s="5">
        <v>94.148003000000003</v>
      </c>
      <c r="N160" s="5">
        <v>50</v>
      </c>
      <c r="O160" s="5" t="str">
        <f t="shared" si="2"/>
        <v>0,460000</v>
      </c>
      <c r="P160" s="5" t="s">
        <v>10601</v>
      </c>
      <c r="Q160" s="5" t="s">
        <v>10589</v>
      </c>
    </row>
    <row r="161" spans="1:17" x14ac:dyDescent="0.25">
      <c r="A161">
        <v>56041</v>
      </c>
      <c r="B161" t="s">
        <v>30</v>
      </c>
      <c r="C161" s="7">
        <v>46211.678287037037</v>
      </c>
      <c r="D161" s="4">
        <v>227300000</v>
      </c>
      <c r="E161" t="s">
        <v>214</v>
      </c>
      <c r="F161" t="s">
        <v>125</v>
      </c>
      <c r="G161" s="4">
        <v>94148003</v>
      </c>
      <c r="H161" t="s">
        <v>247</v>
      </c>
      <c r="I161" s="2">
        <v>46211.636643518519</v>
      </c>
      <c r="J161" s="4">
        <v>50000000</v>
      </c>
      <c r="K161" s="4" t="s">
        <v>91</v>
      </c>
      <c r="L161" s="5">
        <v>227.3</v>
      </c>
      <c r="M161" s="5">
        <v>94.148003000000003</v>
      </c>
      <c r="N161" s="5">
        <v>50</v>
      </c>
      <c r="O161" s="5" t="str">
        <f t="shared" si="2"/>
        <v>0,460000</v>
      </c>
      <c r="P161" s="5" t="s">
        <v>10613</v>
      </c>
      <c r="Q161" s="5" t="s">
        <v>10599</v>
      </c>
    </row>
    <row r="162" spans="1:17" x14ac:dyDescent="0.25">
      <c r="A162">
        <v>56042</v>
      </c>
      <c r="B162" t="s">
        <v>30</v>
      </c>
      <c r="C162" s="7">
        <v>46211.678298611114</v>
      </c>
      <c r="D162" s="4">
        <v>227200000</v>
      </c>
      <c r="E162" t="s">
        <v>133</v>
      </c>
      <c r="F162" t="s">
        <v>130</v>
      </c>
      <c r="G162" s="4">
        <v>94148003</v>
      </c>
      <c r="H162" t="s">
        <v>248</v>
      </c>
      <c r="I162" s="2">
        <v>46211.636747685188</v>
      </c>
      <c r="J162" s="4">
        <v>50000000</v>
      </c>
      <c r="K162" s="4" t="s">
        <v>91</v>
      </c>
      <c r="L162" s="5">
        <v>227.2</v>
      </c>
      <c r="M162" s="5">
        <v>94.148003000000003</v>
      </c>
      <c r="N162" s="5">
        <v>50</v>
      </c>
      <c r="O162" s="5" t="str">
        <f t="shared" si="2"/>
        <v>0,460000</v>
      </c>
      <c r="P162" s="5" t="s">
        <v>10601</v>
      </c>
      <c r="Q162" s="5" t="s">
        <v>10600</v>
      </c>
    </row>
    <row r="163" spans="1:17" x14ac:dyDescent="0.25">
      <c r="A163">
        <v>56043</v>
      </c>
      <c r="B163" t="s">
        <v>30</v>
      </c>
      <c r="C163" s="7">
        <v>46211.678310185183</v>
      </c>
      <c r="D163" s="4">
        <v>227200000</v>
      </c>
      <c r="E163" t="s">
        <v>133</v>
      </c>
      <c r="F163" t="s">
        <v>130</v>
      </c>
      <c r="G163" s="4">
        <v>94148003</v>
      </c>
      <c r="H163" t="s">
        <v>249</v>
      </c>
      <c r="I163" s="2">
        <v>46211.636747685188</v>
      </c>
      <c r="J163" s="4">
        <v>50100000</v>
      </c>
      <c r="K163" s="4" t="s">
        <v>91</v>
      </c>
      <c r="L163" s="5">
        <v>227.2</v>
      </c>
      <c r="M163" s="5">
        <v>94.148003000000003</v>
      </c>
      <c r="N163" s="5">
        <v>50.1</v>
      </c>
      <c r="O163" s="5" t="str">
        <f t="shared" si="2"/>
        <v>0,460000</v>
      </c>
      <c r="P163" s="5" t="s">
        <v>10601</v>
      </c>
      <c r="Q163" s="5" t="s">
        <v>10600</v>
      </c>
    </row>
    <row r="164" spans="1:17" x14ac:dyDescent="0.25">
      <c r="A164">
        <v>56044</v>
      </c>
      <c r="B164" t="s">
        <v>30</v>
      </c>
      <c r="C164" s="7">
        <v>46211.67832175926</v>
      </c>
      <c r="D164" s="4">
        <v>227100000</v>
      </c>
      <c r="E164" t="s">
        <v>66</v>
      </c>
      <c r="F164" t="s">
        <v>51</v>
      </c>
      <c r="G164" s="4">
        <v>94148003</v>
      </c>
      <c r="H164" t="s">
        <v>250</v>
      </c>
      <c r="I164" s="2">
        <v>46211.636747685188</v>
      </c>
      <c r="J164" s="4">
        <v>50000000</v>
      </c>
      <c r="K164" s="4" t="s">
        <v>91</v>
      </c>
      <c r="L164" s="5">
        <v>227.1</v>
      </c>
      <c r="M164" s="5">
        <v>94.148003000000003</v>
      </c>
      <c r="N164" s="5">
        <v>50</v>
      </c>
      <c r="O164" s="5" t="str">
        <f t="shared" si="2"/>
        <v>0,460000</v>
      </c>
      <c r="P164" s="5" t="s">
        <v>10581</v>
      </c>
      <c r="Q164" s="5" t="s">
        <v>10574</v>
      </c>
    </row>
    <row r="165" spans="1:17" x14ac:dyDescent="0.25">
      <c r="A165">
        <v>56045</v>
      </c>
      <c r="B165" t="s">
        <v>30</v>
      </c>
      <c r="C165" s="7">
        <v>46211.678333333337</v>
      </c>
      <c r="D165" s="4">
        <v>227100000</v>
      </c>
      <c r="E165" t="s">
        <v>95</v>
      </c>
      <c r="F165" t="s">
        <v>70</v>
      </c>
      <c r="G165" s="4">
        <v>94148003</v>
      </c>
      <c r="H165" t="s">
        <v>251</v>
      </c>
      <c r="I165" s="2">
        <v>46211.636747685188</v>
      </c>
      <c r="J165" s="4">
        <v>50000000</v>
      </c>
      <c r="K165" s="4" t="s">
        <v>91</v>
      </c>
      <c r="L165" s="5">
        <v>227.1</v>
      </c>
      <c r="M165" s="5">
        <v>94.148003000000003</v>
      </c>
      <c r="N165" s="5">
        <v>50</v>
      </c>
      <c r="O165" s="5" t="str">
        <f t="shared" si="2"/>
        <v>0,460000</v>
      </c>
      <c r="P165" s="5" t="s">
        <v>10560</v>
      </c>
      <c r="Q165" s="5" t="s">
        <v>10583</v>
      </c>
    </row>
    <row r="166" spans="1:17" x14ac:dyDescent="0.25">
      <c r="A166">
        <v>56046</v>
      </c>
      <c r="B166" t="s">
        <v>30</v>
      </c>
      <c r="C166" s="7">
        <v>46211.678344907406</v>
      </c>
      <c r="D166" s="4">
        <v>227300000</v>
      </c>
      <c r="E166" t="s">
        <v>95</v>
      </c>
      <c r="F166" t="s">
        <v>45</v>
      </c>
      <c r="G166" s="4">
        <v>94148003</v>
      </c>
      <c r="H166" t="s">
        <v>252</v>
      </c>
      <c r="I166" s="2">
        <v>46211.636747685188</v>
      </c>
      <c r="J166" s="4">
        <v>50000000</v>
      </c>
      <c r="K166" s="4" t="s">
        <v>91</v>
      </c>
      <c r="L166" s="5">
        <v>227.3</v>
      </c>
      <c r="M166" s="5">
        <v>94.148003000000003</v>
      </c>
      <c r="N166" s="5">
        <v>50</v>
      </c>
      <c r="O166" s="5" t="str">
        <f t="shared" si="2"/>
        <v>0,460000</v>
      </c>
      <c r="P166" s="5" t="s">
        <v>10560</v>
      </c>
      <c r="Q166" s="5" t="s">
        <v>10570</v>
      </c>
    </row>
    <row r="167" spans="1:17" x14ac:dyDescent="0.25">
      <c r="A167">
        <v>56047</v>
      </c>
      <c r="B167" t="s">
        <v>30</v>
      </c>
      <c r="C167" s="7">
        <v>46211.678356481483</v>
      </c>
      <c r="D167" s="4">
        <v>227300000</v>
      </c>
      <c r="E167" t="s">
        <v>95</v>
      </c>
      <c r="F167" t="s">
        <v>45</v>
      </c>
      <c r="G167" s="4">
        <v>94148003</v>
      </c>
      <c r="H167" t="s">
        <v>253</v>
      </c>
      <c r="I167" s="2">
        <v>46211.636747685188</v>
      </c>
      <c r="J167" s="4">
        <v>50000000</v>
      </c>
      <c r="K167" s="4" t="s">
        <v>91</v>
      </c>
      <c r="L167" s="5">
        <v>227.3</v>
      </c>
      <c r="M167" s="5">
        <v>94.148003000000003</v>
      </c>
      <c r="N167" s="5">
        <v>50</v>
      </c>
      <c r="O167" s="5" t="str">
        <f t="shared" si="2"/>
        <v>0,460000</v>
      </c>
      <c r="P167" s="5" t="s">
        <v>10560</v>
      </c>
      <c r="Q167" s="5" t="s">
        <v>10570</v>
      </c>
    </row>
    <row r="168" spans="1:17" x14ac:dyDescent="0.25">
      <c r="A168">
        <v>56048</v>
      </c>
      <c r="B168" t="s">
        <v>30</v>
      </c>
      <c r="C168" s="7">
        <v>46211.678368055553</v>
      </c>
      <c r="D168" s="4">
        <v>227300000</v>
      </c>
      <c r="E168" t="s">
        <v>95</v>
      </c>
      <c r="F168" t="s">
        <v>45</v>
      </c>
      <c r="G168" s="4">
        <v>94148003</v>
      </c>
      <c r="H168" t="s">
        <v>254</v>
      </c>
      <c r="I168" s="2">
        <v>46211.636747685188</v>
      </c>
      <c r="J168" s="4">
        <v>50000000</v>
      </c>
      <c r="K168" s="4" t="s">
        <v>91</v>
      </c>
      <c r="L168" s="5">
        <v>227.3</v>
      </c>
      <c r="M168" s="5">
        <v>94.148003000000003</v>
      </c>
      <c r="N168" s="5">
        <v>50</v>
      </c>
      <c r="O168" s="5" t="str">
        <f t="shared" si="2"/>
        <v>0,460000</v>
      </c>
      <c r="P168" s="5" t="s">
        <v>10560</v>
      </c>
      <c r="Q168" s="5" t="s">
        <v>10570</v>
      </c>
    </row>
    <row r="169" spans="1:17" x14ac:dyDescent="0.25">
      <c r="A169">
        <v>56049</v>
      </c>
      <c r="B169" t="s">
        <v>30</v>
      </c>
      <c r="C169" s="7">
        <v>46211.678379629629</v>
      </c>
      <c r="D169" s="4">
        <v>227200000</v>
      </c>
      <c r="E169" t="s">
        <v>53</v>
      </c>
      <c r="F169" t="s">
        <v>61</v>
      </c>
      <c r="G169" s="4">
        <v>94148003</v>
      </c>
      <c r="H169" t="s">
        <v>255</v>
      </c>
      <c r="I169" s="2">
        <v>46211.636747685188</v>
      </c>
      <c r="J169" s="4">
        <v>50000000</v>
      </c>
      <c r="K169" s="4" t="s">
        <v>91</v>
      </c>
      <c r="L169" s="5">
        <v>227.2</v>
      </c>
      <c r="M169" s="5">
        <v>94.148003000000003</v>
      </c>
      <c r="N169" s="5">
        <v>50</v>
      </c>
      <c r="O169" s="5" t="str">
        <f t="shared" si="2"/>
        <v>0,460000</v>
      </c>
      <c r="P169" s="5" t="s">
        <v>10575</v>
      </c>
      <c r="Q169" s="5" t="s">
        <v>10579</v>
      </c>
    </row>
    <row r="170" spans="1:17" x14ac:dyDescent="0.25">
      <c r="A170">
        <v>56050</v>
      </c>
      <c r="B170" t="s">
        <v>30</v>
      </c>
      <c r="C170" s="7">
        <v>46211.678391203706</v>
      </c>
      <c r="D170" s="4">
        <v>227300000</v>
      </c>
      <c r="E170" t="s">
        <v>256</v>
      </c>
      <c r="F170" t="s">
        <v>85</v>
      </c>
      <c r="G170" s="4">
        <v>94148003</v>
      </c>
      <c r="H170" t="s">
        <v>257</v>
      </c>
      <c r="I170" s="2">
        <v>46211.636747685188</v>
      </c>
      <c r="J170" s="4">
        <v>50100000</v>
      </c>
      <c r="K170" s="4" t="s">
        <v>97</v>
      </c>
      <c r="L170" s="5">
        <v>227.3</v>
      </c>
      <c r="M170" s="5">
        <v>94.148003000000003</v>
      </c>
      <c r="N170" s="5">
        <v>50.1</v>
      </c>
      <c r="O170" s="5" t="str">
        <f t="shared" si="2"/>
        <v>0,470000</v>
      </c>
      <c r="P170" s="5" t="s">
        <v>10615</v>
      </c>
      <c r="Q170" s="5" t="s">
        <v>10589</v>
      </c>
    </row>
    <row r="171" spans="1:17" x14ac:dyDescent="0.25">
      <c r="A171">
        <v>56051</v>
      </c>
      <c r="B171" t="s">
        <v>30</v>
      </c>
      <c r="C171" s="7">
        <v>46211.678402777776</v>
      </c>
      <c r="D171" s="4">
        <v>227200000</v>
      </c>
      <c r="E171" t="s">
        <v>95</v>
      </c>
      <c r="F171" t="s">
        <v>70</v>
      </c>
      <c r="G171" s="4">
        <v>94148003</v>
      </c>
      <c r="H171" t="s">
        <v>258</v>
      </c>
      <c r="I171" s="2">
        <v>46211.636747685188</v>
      </c>
      <c r="J171" s="4">
        <v>50000000</v>
      </c>
      <c r="K171" s="4" t="s">
        <v>91</v>
      </c>
      <c r="L171" s="5">
        <v>227.2</v>
      </c>
      <c r="M171" s="5">
        <v>94.148003000000003</v>
      </c>
      <c r="N171" s="5">
        <v>50</v>
      </c>
      <c r="O171" s="5" t="str">
        <f t="shared" si="2"/>
        <v>0,460000</v>
      </c>
      <c r="P171" s="5" t="s">
        <v>10560</v>
      </c>
      <c r="Q171" s="5" t="s">
        <v>10583</v>
      </c>
    </row>
    <row r="172" spans="1:17" x14ac:dyDescent="0.25">
      <c r="A172">
        <v>56052</v>
      </c>
      <c r="B172" t="s">
        <v>30</v>
      </c>
      <c r="C172" s="7">
        <v>46211.678414351853</v>
      </c>
      <c r="D172" s="4">
        <v>227200000</v>
      </c>
      <c r="E172" t="s">
        <v>95</v>
      </c>
      <c r="F172" t="s">
        <v>70</v>
      </c>
      <c r="G172" s="4">
        <v>94148003</v>
      </c>
      <c r="H172" t="s">
        <v>259</v>
      </c>
      <c r="I172" s="2">
        <v>46211.636863425927</v>
      </c>
      <c r="J172" s="4">
        <v>50000000</v>
      </c>
      <c r="K172" s="4" t="s">
        <v>91</v>
      </c>
      <c r="L172" s="5">
        <v>227.2</v>
      </c>
      <c r="M172" s="5">
        <v>94.148003000000003</v>
      </c>
      <c r="N172" s="5">
        <v>50</v>
      </c>
      <c r="O172" s="5" t="str">
        <f t="shared" si="2"/>
        <v>0,460000</v>
      </c>
      <c r="P172" s="5" t="s">
        <v>10560</v>
      </c>
      <c r="Q172" s="5" t="s">
        <v>10583</v>
      </c>
    </row>
    <row r="173" spans="1:17" x14ac:dyDescent="0.25">
      <c r="A173">
        <v>56053</v>
      </c>
      <c r="B173" t="s">
        <v>30</v>
      </c>
      <c r="C173" s="7">
        <v>46211.678425925929</v>
      </c>
      <c r="D173" s="4">
        <v>227200000</v>
      </c>
      <c r="E173" t="s">
        <v>84</v>
      </c>
      <c r="F173" t="s">
        <v>67</v>
      </c>
      <c r="G173" s="4">
        <v>94148003</v>
      </c>
      <c r="H173" t="s">
        <v>260</v>
      </c>
      <c r="I173" s="2">
        <v>46211.636863425927</v>
      </c>
      <c r="J173" s="4">
        <v>50100000</v>
      </c>
      <c r="K173" s="4" t="s">
        <v>91</v>
      </c>
      <c r="L173" s="5">
        <v>227.2</v>
      </c>
      <c r="M173" s="5">
        <v>94.148003000000003</v>
      </c>
      <c r="N173" s="5">
        <v>50.1</v>
      </c>
      <c r="O173" s="5" t="str">
        <f t="shared" si="2"/>
        <v>0,460000</v>
      </c>
      <c r="P173" s="5" t="s">
        <v>10588</v>
      </c>
      <c r="Q173" s="5" t="s">
        <v>10582</v>
      </c>
    </row>
    <row r="174" spans="1:17" x14ac:dyDescent="0.25">
      <c r="A174">
        <v>56054</v>
      </c>
      <c r="B174" t="s">
        <v>30</v>
      </c>
      <c r="C174" s="7">
        <v>46211.678437499999</v>
      </c>
      <c r="D174" s="4">
        <v>227300000</v>
      </c>
      <c r="E174" t="s">
        <v>119</v>
      </c>
      <c r="F174" t="s">
        <v>45</v>
      </c>
      <c r="G174" s="4">
        <v>94148003</v>
      </c>
      <c r="H174" t="s">
        <v>261</v>
      </c>
      <c r="I174" s="2">
        <v>46211.636863425927</v>
      </c>
      <c r="J174" s="4">
        <v>50000000</v>
      </c>
      <c r="K174" s="4" t="s">
        <v>91</v>
      </c>
      <c r="L174" s="5">
        <v>227.3</v>
      </c>
      <c r="M174" s="5">
        <v>94.148003000000003</v>
      </c>
      <c r="N174" s="5">
        <v>50</v>
      </c>
      <c r="O174" s="5" t="str">
        <f t="shared" si="2"/>
        <v>0,460000</v>
      </c>
      <c r="P174" s="5" t="s">
        <v>10597</v>
      </c>
      <c r="Q174" s="5" t="s">
        <v>10570</v>
      </c>
    </row>
    <row r="175" spans="1:17" x14ac:dyDescent="0.25">
      <c r="A175">
        <v>56055</v>
      </c>
      <c r="B175" t="s">
        <v>30</v>
      </c>
      <c r="C175" s="7">
        <v>46211.678449074076</v>
      </c>
      <c r="D175" s="4">
        <v>227300000</v>
      </c>
      <c r="E175" t="s">
        <v>95</v>
      </c>
      <c r="F175" t="s">
        <v>82</v>
      </c>
      <c r="G175" s="4">
        <v>94148003</v>
      </c>
      <c r="H175" t="s">
        <v>262</v>
      </c>
      <c r="I175" s="2">
        <v>46211.636863425927</v>
      </c>
      <c r="J175" s="4">
        <v>50000000</v>
      </c>
      <c r="K175" s="4" t="s">
        <v>34</v>
      </c>
      <c r="L175" s="5">
        <v>227.3</v>
      </c>
      <c r="M175" s="5">
        <v>94.148003000000003</v>
      </c>
      <c r="N175" s="5">
        <v>50</v>
      </c>
      <c r="O175" s="5" t="str">
        <f t="shared" si="2"/>
        <v>0,450000</v>
      </c>
      <c r="P175" s="5" t="s">
        <v>10560</v>
      </c>
      <c r="Q175" s="5" t="s">
        <v>10587</v>
      </c>
    </row>
    <row r="176" spans="1:17" x14ac:dyDescent="0.25">
      <c r="A176">
        <v>56056</v>
      </c>
      <c r="B176" t="s">
        <v>30</v>
      </c>
      <c r="C176" s="7">
        <v>46211.678460648145</v>
      </c>
      <c r="D176" s="4">
        <v>227300000</v>
      </c>
      <c r="E176" t="s">
        <v>119</v>
      </c>
      <c r="F176" t="s">
        <v>82</v>
      </c>
      <c r="G176" s="4">
        <v>94148003</v>
      </c>
      <c r="H176" t="s">
        <v>263</v>
      </c>
      <c r="I176" s="2">
        <v>46211.636863425927</v>
      </c>
      <c r="J176" s="4">
        <v>50000000</v>
      </c>
      <c r="K176" s="4" t="s">
        <v>91</v>
      </c>
      <c r="L176" s="5">
        <v>227.3</v>
      </c>
      <c r="M176" s="5">
        <v>94.148003000000003</v>
      </c>
      <c r="N176" s="5">
        <v>50</v>
      </c>
      <c r="O176" s="5" t="str">
        <f t="shared" si="2"/>
        <v>0,460000</v>
      </c>
      <c r="P176" s="5" t="s">
        <v>10597</v>
      </c>
      <c r="Q176" s="5" t="s">
        <v>10587</v>
      </c>
    </row>
    <row r="177" spans="1:17" x14ac:dyDescent="0.25">
      <c r="A177">
        <v>56057</v>
      </c>
      <c r="B177" t="s">
        <v>30</v>
      </c>
      <c r="C177" s="7">
        <v>46211.678472222222</v>
      </c>
      <c r="D177" s="4">
        <v>227300000</v>
      </c>
      <c r="E177" t="s">
        <v>119</v>
      </c>
      <c r="F177" t="s">
        <v>82</v>
      </c>
      <c r="G177" s="4">
        <v>94148003</v>
      </c>
      <c r="H177" t="s">
        <v>264</v>
      </c>
      <c r="I177" s="2">
        <v>46211.636863425927</v>
      </c>
      <c r="J177" s="4">
        <v>50100000</v>
      </c>
      <c r="K177" s="4" t="s">
        <v>91</v>
      </c>
      <c r="L177" s="5">
        <v>227.3</v>
      </c>
      <c r="M177" s="5">
        <v>94.148003000000003</v>
      </c>
      <c r="N177" s="5">
        <v>50.1</v>
      </c>
      <c r="O177" s="5" t="str">
        <f t="shared" si="2"/>
        <v>0,460000</v>
      </c>
      <c r="P177" s="5" t="s">
        <v>10597</v>
      </c>
      <c r="Q177" s="5" t="s">
        <v>10587</v>
      </c>
    </row>
    <row r="178" spans="1:17" x14ac:dyDescent="0.25">
      <c r="A178">
        <v>56058</v>
      </c>
      <c r="B178" t="s">
        <v>30</v>
      </c>
      <c r="C178" s="7">
        <v>46211.678483796299</v>
      </c>
      <c r="D178" s="4">
        <v>227200000</v>
      </c>
      <c r="E178" t="s">
        <v>95</v>
      </c>
      <c r="F178" t="s">
        <v>67</v>
      </c>
      <c r="G178" s="4">
        <v>94148003</v>
      </c>
      <c r="H178" t="s">
        <v>265</v>
      </c>
      <c r="I178" s="2">
        <v>46211.636863425927</v>
      </c>
      <c r="J178" s="4">
        <v>50100000</v>
      </c>
      <c r="K178" s="4" t="s">
        <v>91</v>
      </c>
      <c r="L178" s="5">
        <v>227.2</v>
      </c>
      <c r="M178" s="5">
        <v>94.148003000000003</v>
      </c>
      <c r="N178" s="5">
        <v>50.1</v>
      </c>
      <c r="O178" s="5" t="str">
        <f t="shared" si="2"/>
        <v>0,460000</v>
      </c>
      <c r="P178" s="5" t="s">
        <v>10560</v>
      </c>
      <c r="Q178" s="5" t="s">
        <v>10582</v>
      </c>
    </row>
    <row r="179" spans="1:17" x14ac:dyDescent="0.25">
      <c r="A179">
        <v>56059</v>
      </c>
      <c r="B179" t="s">
        <v>30</v>
      </c>
      <c r="C179" s="7">
        <v>46211.678495370368</v>
      </c>
      <c r="D179" s="4">
        <v>227200000</v>
      </c>
      <c r="E179" t="s">
        <v>119</v>
      </c>
      <c r="F179" t="s">
        <v>82</v>
      </c>
      <c r="G179" s="4">
        <v>94148003</v>
      </c>
      <c r="H179" t="s">
        <v>266</v>
      </c>
      <c r="I179" s="2">
        <v>46211.636863425927</v>
      </c>
      <c r="J179" s="4">
        <v>50000000</v>
      </c>
      <c r="K179" s="4" t="s">
        <v>91</v>
      </c>
      <c r="L179" s="5">
        <v>227.2</v>
      </c>
      <c r="M179" s="5">
        <v>94.148003000000003</v>
      </c>
      <c r="N179" s="5">
        <v>50</v>
      </c>
      <c r="O179" s="5" t="str">
        <f t="shared" si="2"/>
        <v>0,460000</v>
      </c>
      <c r="P179" s="5" t="s">
        <v>10597</v>
      </c>
      <c r="Q179" s="5" t="s">
        <v>10587</v>
      </c>
    </row>
    <row r="180" spans="1:17" x14ac:dyDescent="0.25">
      <c r="A180">
        <v>56060</v>
      </c>
      <c r="B180" t="s">
        <v>30</v>
      </c>
      <c r="C180" s="7">
        <v>46211.678506944445</v>
      </c>
      <c r="D180" s="4">
        <v>227200000</v>
      </c>
      <c r="E180" t="s">
        <v>95</v>
      </c>
      <c r="F180" t="s">
        <v>82</v>
      </c>
      <c r="G180" s="4">
        <v>94148003</v>
      </c>
      <c r="H180" t="s">
        <v>267</v>
      </c>
      <c r="I180" s="2">
        <v>46211.636863425927</v>
      </c>
      <c r="J180" s="4">
        <v>50000000</v>
      </c>
      <c r="K180" s="4" t="s">
        <v>34</v>
      </c>
      <c r="L180" s="5">
        <v>227.2</v>
      </c>
      <c r="M180" s="5">
        <v>94.148003000000003</v>
      </c>
      <c r="N180" s="5">
        <v>50</v>
      </c>
      <c r="O180" s="5" t="str">
        <f t="shared" si="2"/>
        <v>0,450000</v>
      </c>
      <c r="P180" s="5" t="s">
        <v>10560</v>
      </c>
      <c r="Q180" s="5" t="s">
        <v>10587</v>
      </c>
    </row>
    <row r="181" spans="1:17" x14ac:dyDescent="0.25">
      <c r="A181">
        <v>56061</v>
      </c>
      <c r="B181" t="s">
        <v>30</v>
      </c>
      <c r="C181" s="7">
        <v>46211.678518518522</v>
      </c>
      <c r="D181" s="4">
        <v>227200000</v>
      </c>
      <c r="E181" t="s">
        <v>84</v>
      </c>
      <c r="F181" t="s">
        <v>85</v>
      </c>
      <c r="G181" s="4">
        <v>94148003</v>
      </c>
      <c r="H181" t="s">
        <v>268</v>
      </c>
      <c r="I181" s="2">
        <v>46211.636863425927</v>
      </c>
      <c r="J181" s="4">
        <v>50100000</v>
      </c>
      <c r="K181" s="4" t="s">
        <v>34</v>
      </c>
      <c r="L181" s="5">
        <v>227.2</v>
      </c>
      <c r="M181" s="5">
        <v>94.148003000000003</v>
      </c>
      <c r="N181" s="5">
        <v>50.1</v>
      </c>
      <c r="O181" s="5" t="str">
        <f t="shared" si="2"/>
        <v>0,450000</v>
      </c>
      <c r="P181" s="5" t="s">
        <v>10588</v>
      </c>
      <c r="Q181" s="5" t="s">
        <v>10589</v>
      </c>
    </row>
    <row r="182" spans="1:17" x14ac:dyDescent="0.25">
      <c r="A182">
        <v>56062</v>
      </c>
      <c r="B182" t="s">
        <v>30</v>
      </c>
      <c r="C182" s="7">
        <v>46211.678530092591</v>
      </c>
      <c r="D182" s="4">
        <v>227200000</v>
      </c>
      <c r="E182" t="s">
        <v>84</v>
      </c>
      <c r="F182" t="s">
        <v>85</v>
      </c>
      <c r="G182" s="4">
        <v>94148003</v>
      </c>
      <c r="H182" t="s">
        <v>269</v>
      </c>
      <c r="I182" s="2">
        <v>46211.636979166666</v>
      </c>
      <c r="J182" s="4">
        <v>50000000</v>
      </c>
      <c r="K182" s="4" t="s">
        <v>34</v>
      </c>
      <c r="L182" s="5">
        <v>227.2</v>
      </c>
      <c r="M182" s="5">
        <v>94.148003000000003</v>
      </c>
      <c r="N182" s="5">
        <v>50</v>
      </c>
      <c r="O182" s="5" t="str">
        <f t="shared" si="2"/>
        <v>0,450000</v>
      </c>
      <c r="P182" s="5" t="s">
        <v>10588</v>
      </c>
      <c r="Q182" s="5" t="s">
        <v>10589</v>
      </c>
    </row>
    <row r="183" spans="1:17" x14ac:dyDescent="0.25">
      <c r="A183">
        <v>56063</v>
      </c>
      <c r="B183" t="s">
        <v>30</v>
      </c>
      <c r="C183" s="7">
        <v>46211.678541666668</v>
      </c>
      <c r="D183" s="4">
        <v>227200000</v>
      </c>
      <c r="E183" t="s">
        <v>109</v>
      </c>
      <c r="F183" t="s">
        <v>41</v>
      </c>
      <c r="G183" s="4">
        <v>94148003</v>
      </c>
      <c r="H183" t="s">
        <v>270</v>
      </c>
      <c r="I183" s="2">
        <v>46211.636979166666</v>
      </c>
      <c r="J183" s="4">
        <v>50000000</v>
      </c>
      <c r="K183" s="4" t="s">
        <v>91</v>
      </c>
      <c r="L183" s="5">
        <v>227.2</v>
      </c>
      <c r="M183" s="5">
        <v>94.148003000000003</v>
      </c>
      <c r="N183" s="5">
        <v>50</v>
      </c>
      <c r="O183" s="5" t="str">
        <f t="shared" si="2"/>
        <v>0,460000</v>
      </c>
      <c r="P183" s="5" t="s">
        <v>10595</v>
      </c>
      <c r="Q183" s="5" t="s">
        <v>10568</v>
      </c>
    </row>
    <row r="184" spans="1:17" x14ac:dyDescent="0.25">
      <c r="A184">
        <v>56064</v>
      </c>
      <c r="B184" t="s">
        <v>30</v>
      </c>
      <c r="C184" s="7">
        <v>46211.678553240738</v>
      </c>
      <c r="D184" s="4">
        <v>227300000</v>
      </c>
      <c r="E184" t="s">
        <v>66</v>
      </c>
      <c r="F184" t="s">
        <v>67</v>
      </c>
      <c r="G184" s="4">
        <v>94148003</v>
      </c>
      <c r="H184" t="s">
        <v>271</v>
      </c>
      <c r="I184" s="2">
        <v>46211.636979166666</v>
      </c>
      <c r="J184" s="4">
        <v>50100000</v>
      </c>
      <c r="K184" s="4" t="s">
        <v>34</v>
      </c>
      <c r="L184" s="5">
        <v>227.3</v>
      </c>
      <c r="M184" s="5">
        <v>94.148003000000003</v>
      </c>
      <c r="N184" s="5">
        <v>50.1</v>
      </c>
      <c r="O184" s="5" t="str">
        <f t="shared" si="2"/>
        <v>0,450000</v>
      </c>
      <c r="P184" s="5" t="s">
        <v>10581</v>
      </c>
      <c r="Q184" s="5" t="s">
        <v>10582</v>
      </c>
    </row>
    <row r="185" spans="1:17" x14ac:dyDescent="0.25">
      <c r="A185">
        <v>56065</v>
      </c>
      <c r="B185" t="s">
        <v>30</v>
      </c>
      <c r="C185" s="7">
        <v>46211.678564814814</v>
      </c>
      <c r="D185" s="4">
        <v>227300000</v>
      </c>
      <c r="E185" t="s">
        <v>84</v>
      </c>
      <c r="F185" t="s">
        <v>130</v>
      </c>
      <c r="G185" s="4">
        <v>94148003</v>
      </c>
      <c r="H185" t="s">
        <v>272</v>
      </c>
      <c r="I185" s="2">
        <v>46211.636979166666</v>
      </c>
      <c r="J185" s="4">
        <v>50000000</v>
      </c>
      <c r="K185" s="4" t="s">
        <v>91</v>
      </c>
      <c r="L185" s="5">
        <v>227.3</v>
      </c>
      <c r="M185" s="5">
        <v>94.148003000000003</v>
      </c>
      <c r="N185" s="5">
        <v>50</v>
      </c>
      <c r="O185" s="5" t="str">
        <f t="shared" si="2"/>
        <v>0,460000</v>
      </c>
      <c r="P185" s="5" t="s">
        <v>10588</v>
      </c>
      <c r="Q185" s="5" t="s">
        <v>10600</v>
      </c>
    </row>
    <row r="186" spans="1:17" x14ac:dyDescent="0.25">
      <c r="A186">
        <v>56066</v>
      </c>
      <c r="B186" t="s">
        <v>30</v>
      </c>
      <c r="C186" s="7">
        <v>46211.678576388891</v>
      </c>
      <c r="D186" s="4">
        <v>227300000</v>
      </c>
      <c r="E186" t="s">
        <v>84</v>
      </c>
      <c r="F186" t="s">
        <v>130</v>
      </c>
      <c r="G186" s="4">
        <v>94148003</v>
      </c>
      <c r="H186" t="s">
        <v>273</v>
      </c>
      <c r="I186" s="2">
        <v>46211.636979166666</v>
      </c>
      <c r="J186" s="4">
        <v>50000000</v>
      </c>
      <c r="K186" s="4" t="s">
        <v>91</v>
      </c>
      <c r="L186" s="5">
        <v>227.3</v>
      </c>
      <c r="M186" s="5">
        <v>94.148003000000003</v>
      </c>
      <c r="N186" s="5">
        <v>50</v>
      </c>
      <c r="O186" s="5" t="str">
        <f t="shared" si="2"/>
        <v>0,460000</v>
      </c>
      <c r="P186" s="5" t="s">
        <v>10588</v>
      </c>
      <c r="Q186" s="5" t="s">
        <v>10600</v>
      </c>
    </row>
    <row r="187" spans="1:17" x14ac:dyDescent="0.25">
      <c r="A187">
        <v>56067</v>
      </c>
      <c r="B187" t="s">
        <v>30</v>
      </c>
      <c r="C187" s="7">
        <v>46211.678587962961</v>
      </c>
      <c r="D187" s="4">
        <v>227200000</v>
      </c>
      <c r="E187" t="s">
        <v>119</v>
      </c>
      <c r="F187" t="s">
        <v>125</v>
      </c>
      <c r="G187" s="4">
        <v>94148003</v>
      </c>
      <c r="H187" t="s">
        <v>274</v>
      </c>
      <c r="I187" s="2">
        <v>46211.636979166666</v>
      </c>
      <c r="J187" s="4">
        <v>50000000</v>
      </c>
      <c r="K187" s="4" t="s">
        <v>34</v>
      </c>
      <c r="L187" s="5">
        <v>227.2</v>
      </c>
      <c r="M187" s="5">
        <v>94.148003000000003</v>
      </c>
      <c r="N187" s="5">
        <v>50</v>
      </c>
      <c r="O187" s="5" t="str">
        <f t="shared" si="2"/>
        <v>0,450000</v>
      </c>
      <c r="P187" s="5" t="s">
        <v>10597</v>
      </c>
      <c r="Q187" s="5" t="s">
        <v>10599</v>
      </c>
    </row>
    <row r="188" spans="1:17" x14ac:dyDescent="0.25">
      <c r="A188">
        <v>56068</v>
      </c>
      <c r="B188" t="s">
        <v>30</v>
      </c>
      <c r="C188" s="7">
        <v>46211.678599537037</v>
      </c>
      <c r="D188" s="4">
        <v>227300000</v>
      </c>
      <c r="E188" t="s">
        <v>119</v>
      </c>
      <c r="F188" t="s">
        <v>125</v>
      </c>
      <c r="G188" s="4">
        <v>94148003</v>
      </c>
      <c r="H188" t="s">
        <v>275</v>
      </c>
      <c r="I188" s="2">
        <v>46211.636979166666</v>
      </c>
      <c r="J188" s="4">
        <v>50000000</v>
      </c>
      <c r="K188" s="4" t="s">
        <v>34</v>
      </c>
      <c r="L188" s="5">
        <v>227.3</v>
      </c>
      <c r="M188" s="5">
        <v>94.148003000000003</v>
      </c>
      <c r="N188" s="5">
        <v>50</v>
      </c>
      <c r="O188" s="5" t="str">
        <f t="shared" si="2"/>
        <v>0,450000</v>
      </c>
      <c r="P188" s="5" t="s">
        <v>10597</v>
      </c>
      <c r="Q188" s="5" t="s">
        <v>10599</v>
      </c>
    </row>
    <row r="189" spans="1:17" x14ac:dyDescent="0.25">
      <c r="A189">
        <v>56069</v>
      </c>
      <c r="B189" t="s">
        <v>30</v>
      </c>
      <c r="C189" s="7">
        <v>46211.678611111114</v>
      </c>
      <c r="D189" s="4">
        <v>227200000</v>
      </c>
      <c r="E189" t="s">
        <v>95</v>
      </c>
      <c r="F189" t="s">
        <v>82</v>
      </c>
      <c r="G189" s="4">
        <v>94148003</v>
      </c>
      <c r="H189" t="s">
        <v>276</v>
      </c>
      <c r="I189" s="2">
        <v>46211.636979166666</v>
      </c>
      <c r="J189" s="4">
        <v>50100000</v>
      </c>
      <c r="K189" s="4" t="s">
        <v>34</v>
      </c>
      <c r="L189" s="5">
        <v>227.2</v>
      </c>
      <c r="M189" s="5">
        <v>94.148003000000003</v>
      </c>
      <c r="N189" s="5">
        <v>50.1</v>
      </c>
      <c r="O189" s="5" t="str">
        <f t="shared" si="2"/>
        <v>0,450000</v>
      </c>
      <c r="P189" s="5" t="s">
        <v>10560</v>
      </c>
      <c r="Q189" s="5" t="s">
        <v>10587</v>
      </c>
    </row>
    <row r="190" spans="1:17" x14ac:dyDescent="0.25">
      <c r="A190">
        <v>56070</v>
      </c>
      <c r="B190" t="s">
        <v>30</v>
      </c>
      <c r="C190" s="7">
        <v>46211.678622685184</v>
      </c>
      <c r="D190" s="4">
        <v>227300000</v>
      </c>
      <c r="E190" t="s">
        <v>50</v>
      </c>
      <c r="F190" t="s">
        <v>70</v>
      </c>
      <c r="G190" s="4">
        <v>94148003</v>
      </c>
      <c r="H190" t="s">
        <v>277</v>
      </c>
      <c r="I190" s="2">
        <v>46211.636979166666</v>
      </c>
      <c r="J190" s="4">
        <v>50100000</v>
      </c>
      <c r="K190" s="4" t="s">
        <v>34</v>
      </c>
      <c r="L190" s="5">
        <v>227.3</v>
      </c>
      <c r="M190" s="5">
        <v>94.148003000000003</v>
      </c>
      <c r="N190" s="5">
        <v>50.1</v>
      </c>
      <c r="O190" s="5" t="str">
        <f t="shared" si="2"/>
        <v>0,450000</v>
      </c>
      <c r="P190" s="5" t="s">
        <v>10573</v>
      </c>
      <c r="Q190" s="5" t="s">
        <v>10583</v>
      </c>
    </row>
    <row r="191" spans="1:17" x14ac:dyDescent="0.25">
      <c r="A191">
        <v>56071</v>
      </c>
      <c r="B191" t="s">
        <v>30</v>
      </c>
      <c r="C191" s="7">
        <v>46211.67863425926</v>
      </c>
      <c r="D191" s="4">
        <v>227300000</v>
      </c>
      <c r="E191" t="s">
        <v>50</v>
      </c>
      <c r="F191" t="s">
        <v>70</v>
      </c>
      <c r="G191" s="4">
        <v>94148003</v>
      </c>
      <c r="H191" t="s">
        <v>278</v>
      </c>
      <c r="I191" s="2">
        <v>46211.636979166666</v>
      </c>
      <c r="J191" s="4">
        <v>50100000</v>
      </c>
      <c r="K191" s="4" t="s">
        <v>34</v>
      </c>
      <c r="L191" s="5">
        <v>227.3</v>
      </c>
      <c r="M191" s="5">
        <v>94.148003000000003</v>
      </c>
      <c r="N191" s="5">
        <v>50.1</v>
      </c>
      <c r="O191" s="5" t="str">
        <f t="shared" si="2"/>
        <v>0,450000</v>
      </c>
      <c r="P191" s="5" t="s">
        <v>10573</v>
      </c>
      <c r="Q191" s="5" t="s">
        <v>10583</v>
      </c>
    </row>
    <row r="192" spans="1:17" x14ac:dyDescent="0.25">
      <c r="A192">
        <v>56072</v>
      </c>
      <c r="B192" t="s">
        <v>30</v>
      </c>
      <c r="C192" s="7">
        <v>46211.67864583333</v>
      </c>
      <c r="D192" s="4">
        <v>227300000</v>
      </c>
      <c r="E192" t="s">
        <v>66</v>
      </c>
      <c r="F192" t="s">
        <v>67</v>
      </c>
      <c r="G192" s="4">
        <v>94148003</v>
      </c>
      <c r="H192" t="s">
        <v>279</v>
      </c>
      <c r="I192" s="2">
        <v>46211.637094907404</v>
      </c>
      <c r="J192" s="4">
        <v>50000000</v>
      </c>
      <c r="K192" s="4" t="s">
        <v>34</v>
      </c>
      <c r="L192" s="5">
        <v>227.3</v>
      </c>
      <c r="M192" s="5">
        <v>94.148003000000003</v>
      </c>
      <c r="N192" s="5">
        <v>50</v>
      </c>
      <c r="O192" s="5" t="str">
        <f t="shared" si="2"/>
        <v>0,450000</v>
      </c>
      <c r="P192" s="5" t="s">
        <v>10581</v>
      </c>
      <c r="Q192" s="5" t="s">
        <v>10582</v>
      </c>
    </row>
    <row r="193" spans="1:17" x14ac:dyDescent="0.25">
      <c r="A193">
        <v>56073</v>
      </c>
      <c r="B193" t="s">
        <v>30</v>
      </c>
      <c r="C193" s="7">
        <v>46211.678657407407</v>
      </c>
      <c r="D193" s="4">
        <v>227200000</v>
      </c>
      <c r="E193" t="s">
        <v>66</v>
      </c>
      <c r="F193" t="s">
        <v>45</v>
      </c>
      <c r="G193" s="4">
        <v>94148003</v>
      </c>
      <c r="H193" t="s">
        <v>280</v>
      </c>
      <c r="I193" s="2">
        <v>46211.637094907404</v>
      </c>
      <c r="J193" s="4">
        <v>50000000</v>
      </c>
      <c r="K193" s="4" t="s">
        <v>91</v>
      </c>
      <c r="L193" s="5">
        <v>227.2</v>
      </c>
      <c r="M193" s="5">
        <v>94.148003000000003</v>
      </c>
      <c r="N193" s="5">
        <v>50</v>
      </c>
      <c r="O193" s="5" t="str">
        <f t="shared" si="2"/>
        <v>0,460000</v>
      </c>
      <c r="P193" s="5" t="s">
        <v>10581</v>
      </c>
      <c r="Q193" s="5" t="s">
        <v>10570</v>
      </c>
    </row>
    <row r="194" spans="1:17" x14ac:dyDescent="0.25">
      <c r="A194">
        <v>56074</v>
      </c>
      <c r="B194" t="s">
        <v>30</v>
      </c>
      <c r="C194" s="7">
        <v>46211.678668981483</v>
      </c>
      <c r="D194" s="4">
        <v>227200000</v>
      </c>
      <c r="E194" t="s">
        <v>66</v>
      </c>
      <c r="F194" t="s">
        <v>82</v>
      </c>
      <c r="G194" s="4">
        <v>94148003</v>
      </c>
      <c r="H194" t="s">
        <v>281</v>
      </c>
      <c r="I194" s="2">
        <v>46211.637094907404</v>
      </c>
      <c r="J194" s="4">
        <v>50000000</v>
      </c>
      <c r="K194" s="4" t="s">
        <v>34</v>
      </c>
      <c r="L194" s="5">
        <v>227.2</v>
      </c>
      <c r="M194" s="5">
        <v>94.148003000000003</v>
      </c>
      <c r="N194" s="5">
        <v>50</v>
      </c>
      <c r="O194" s="5" t="str">
        <f t="shared" si="2"/>
        <v>0,450000</v>
      </c>
      <c r="P194" s="5" t="s">
        <v>10581</v>
      </c>
      <c r="Q194" s="5" t="s">
        <v>10587</v>
      </c>
    </row>
    <row r="195" spans="1:17" x14ac:dyDescent="0.25">
      <c r="A195">
        <v>56075</v>
      </c>
      <c r="B195" t="s">
        <v>30</v>
      </c>
      <c r="C195" s="7">
        <v>46211.678680555553</v>
      </c>
      <c r="D195" s="4">
        <v>227200000</v>
      </c>
      <c r="E195" t="s">
        <v>66</v>
      </c>
      <c r="F195" t="s">
        <v>82</v>
      </c>
      <c r="G195" s="4">
        <v>94148003</v>
      </c>
      <c r="H195" t="s">
        <v>282</v>
      </c>
      <c r="I195" s="2">
        <v>46211.637094907404</v>
      </c>
      <c r="J195" s="4">
        <v>50000000</v>
      </c>
      <c r="K195" s="4" t="s">
        <v>34</v>
      </c>
      <c r="L195" s="5">
        <v>227.2</v>
      </c>
      <c r="M195" s="5">
        <v>94.148003000000003</v>
      </c>
      <c r="N195" s="5">
        <v>50</v>
      </c>
      <c r="O195" s="5" t="str">
        <f t="shared" ref="O195:O258" si="3">SUBSTITUTE(K195,".",",")</f>
        <v>0,450000</v>
      </c>
      <c r="P195" s="5" t="s">
        <v>10581</v>
      </c>
      <c r="Q195" s="5" t="s">
        <v>10587</v>
      </c>
    </row>
    <row r="196" spans="1:17" x14ac:dyDescent="0.25">
      <c r="A196">
        <v>56076</v>
      </c>
      <c r="B196" t="s">
        <v>30</v>
      </c>
      <c r="C196" s="7">
        <v>46211.67869212963</v>
      </c>
      <c r="D196" s="4">
        <v>227300000</v>
      </c>
      <c r="E196" t="s">
        <v>60</v>
      </c>
      <c r="F196" t="s">
        <v>183</v>
      </c>
      <c r="G196" s="4">
        <v>94148003</v>
      </c>
      <c r="H196" t="s">
        <v>283</v>
      </c>
      <c r="I196" s="2">
        <v>46211.637094907404</v>
      </c>
      <c r="J196" s="4">
        <v>50000000</v>
      </c>
      <c r="K196" s="4" t="s">
        <v>34</v>
      </c>
      <c r="L196" s="5">
        <v>227.3</v>
      </c>
      <c r="M196" s="5">
        <v>94.148003000000003</v>
      </c>
      <c r="N196" s="5">
        <v>50</v>
      </c>
      <c r="O196" s="5" t="str">
        <f t="shared" si="3"/>
        <v>0,450000</v>
      </c>
      <c r="P196" s="5" t="s">
        <v>10578</v>
      </c>
      <c r="Q196" s="5" t="s">
        <v>10610</v>
      </c>
    </row>
    <row r="197" spans="1:17" x14ac:dyDescent="0.25">
      <c r="A197">
        <v>56077</v>
      </c>
      <c r="B197" t="s">
        <v>30</v>
      </c>
      <c r="C197" s="7">
        <v>46211.678703703707</v>
      </c>
      <c r="D197" s="4">
        <v>227300000</v>
      </c>
      <c r="E197" t="s">
        <v>119</v>
      </c>
      <c r="F197" t="s">
        <v>125</v>
      </c>
      <c r="G197" s="4">
        <v>94148003</v>
      </c>
      <c r="H197" t="s">
        <v>284</v>
      </c>
      <c r="I197" s="2">
        <v>46211.637094907404</v>
      </c>
      <c r="J197" s="4">
        <v>50000000</v>
      </c>
      <c r="K197" s="4" t="s">
        <v>34</v>
      </c>
      <c r="L197" s="5">
        <v>227.3</v>
      </c>
      <c r="M197" s="5">
        <v>94.148003000000003</v>
      </c>
      <c r="N197" s="5">
        <v>50</v>
      </c>
      <c r="O197" s="5" t="str">
        <f t="shared" si="3"/>
        <v>0,450000</v>
      </c>
      <c r="P197" s="5" t="s">
        <v>10597</v>
      </c>
      <c r="Q197" s="5" t="s">
        <v>10599</v>
      </c>
    </row>
    <row r="198" spans="1:17" x14ac:dyDescent="0.25">
      <c r="A198">
        <v>56078</v>
      </c>
      <c r="B198" t="s">
        <v>30</v>
      </c>
      <c r="C198" s="7">
        <v>46211.678715277776</v>
      </c>
      <c r="D198" s="4">
        <v>227200000</v>
      </c>
      <c r="E198" t="s">
        <v>66</v>
      </c>
      <c r="F198" t="s">
        <v>67</v>
      </c>
      <c r="G198" s="4">
        <v>94148003</v>
      </c>
      <c r="H198" t="s">
        <v>285</v>
      </c>
      <c r="I198" s="2">
        <v>46211.637094907404</v>
      </c>
      <c r="J198" s="4">
        <v>50000000</v>
      </c>
      <c r="K198" s="4" t="s">
        <v>34</v>
      </c>
      <c r="L198" s="5">
        <v>227.2</v>
      </c>
      <c r="M198" s="5">
        <v>94.148003000000003</v>
      </c>
      <c r="N198" s="5">
        <v>50</v>
      </c>
      <c r="O198" s="5" t="str">
        <f t="shared" si="3"/>
        <v>0,450000</v>
      </c>
      <c r="P198" s="5" t="s">
        <v>10581</v>
      </c>
      <c r="Q198" s="5" t="s">
        <v>10582</v>
      </c>
    </row>
    <row r="199" spans="1:17" x14ac:dyDescent="0.25">
      <c r="A199">
        <v>56079</v>
      </c>
      <c r="B199" t="s">
        <v>30</v>
      </c>
      <c r="C199" s="7">
        <v>46211.678726851853</v>
      </c>
      <c r="D199" s="4">
        <v>227200000</v>
      </c>
      <c r="E199" t="s">
        <v>66</v>
      </c>
      <c r="F199" t="s">
        <v>67</v>
      </c>
      <c r="G199" s="4">
        <v>94148003</v>
      </c>
      <c r="H199" t="s">
        <v>286</v>
      </c>
      <c r="I199" s="2">
        <v>46211.637094907404</v>
      </c>
      <c r="J199" s="4">
        <v>50000000</v>
      </c>
      <c r="K199" s="4" t="s">
        <v>34</v>
      </c>
      <c r="L199" s="5">
        <v>227.2</v>
      </c>
      <c r="M199" s="5">
        <v>94.148003000000003</v>
      </c>
      <c r="N199" s="5">
        <v>50</v>
      </c>
      <c r="O199" s="5" t="str">
        <f t="shared" si="3"/>
        <v>0,450000</v>
      </c>
      <c r="P199" s="5" t="s">
        <v>10581</v>
      </c>
      <c r="Q199" s="5" t="s">
        <v>10582</v>
      </c>
    </row>
    <row r="200" spans="1:17" x14ac:dyDescent="0.25">
      <c r="A200">
        <v>56080</v>
      </c>
      <c r="B200" t="s">
        <v>30</v>
      </c>
      <c r="C200" s="7">
        <v>46211.678738425922</v>
      </c>
      <c r="D200" s="4">
        <v>227200000</v>
      </c>
      <c r="E200" t="s">
        <v>95</v>
      </c>
      <c r="F200" t="s">
        <v>130</v>
      </c>
      <c r="G200" s="4">
        <v>94148003</v>
      </c>
      <c r="H200" t="s">
        <v>287</v>
      </c>
      <c r="I200" s="2">
        <v>46211.637094907404</v>
      </c>
      <c r="J200" s="4">
        <v>50100000</v>
      </c>
      <c r="K200" s="4" t="s">
        <v>34</v>
      </c>
      <c r="L200" s="5">
        <v>227.2</v>
      </c>
      <c r="M200" s="5">
        <v>94.148003000000003</v>
      </c>
      <c r="N200" s="5">
        <v>50.1</v>
      </c>
      <c r="O200" s="5" t="str">
        <f t="shared" si="3"/>
        <v>0,450000</v>
      </c>
      <c r="P200" s="5" t="s">
        <v>10560</v>
      </c>
      <c r="Q200" s="5" t="s">
        <v>10600</v>
      </c>
    </row>
    <row r="201" spans="1:17" x14ac:dyDescent="0.25">
      <c r="A201">
        <v>56081</v>
      </c>
      <c r="B201" t="s">
        <v>30</v>
      </c>
      <c r="C201" s="7">
        <v>46211.678749999999</v>
      </c>
      <c r="D201" s="4">
        <v>227300000</v>
      </c>
      <c r="E201" t="s">
        <v>119</v>
      </c>
      <c r="F201" t="s">
        <v>82</v>
      </c>
      <c r="G201" s="4">
        <v>94148003</v>
      </c>
      <c r="H201" t="s">
        <v>288</v>
      </c>
      <c r="I201" s="2">
        <v>46211.637094907404</v>
      </c>
      <c r="J201" s="4">
        <v>50100000</v>
      </c>
      <c r="K201" s="4" t="s">
        <v>91</v>
      </c>
      <c r="L201" s="5">
        <v>227.3</v>
      </c>
      <c r="M201" s="5">
        <v>94.148003000000003</v>
      </c>
      <c r="N201" s="5">
        <v>50.1</v>
      </c>
      <c r="O201" s="5" t="str">
        <f t="shared" si="3"/>
        <v>0,460000</v>
      </c>
      <c r="P201" s="5" t="s">
        <v>10597</v>
      </c>
      <c r="Q201" s="5" t="s">
        <v>10587</v>
      </c>
    </row>
    <row r="202" spans="1:17" x14ac:dyDescent="0.25">
      <c r="A202">
        <v>56082</v>
      </c>
      <c r="B202" t="s">
        <v>30</v>
      </c>
      <c r="C202" s="7">
        <v>46211.678761574076</v>
      </c>
      <c r="D202" s="4">
        <v>227500000</v>
      </c>
      <c r="E202" t="s">
        <v>84</v>
      </c>
      <c r="F202" t="s">
        <v>130</v>
      </c>
      <c r="G202" s="4">
        <v>94148003</v>
      </c>
      <c r="H202" t="s">
        <v>289</v>
      </c>
      <c r="I202" s="2">
        <v>46211.63721064815</v>
      </c>
      <c r="J202" s="4">
        <v>50100000</v>
      </c>
      <c r="K202" s="4" t="s">
        <v>91</v>
      </c>
      <c r="L202" s="5">
        <v>227.5</v>
      </c>
      <c r="M202" s="5">
        <v>94.148003000000003</v>
      </c>
      <c r="N202" s="5">
        <v>50.1</v>
      </c>
      <c r="O202" s="5" t="str">
        <f t="shared" si="3"/>
        <v>0,460000</v>
      </c>
      <c r="P202" s="5" t="s">
        <v>10588</v>
      </c>
      <c r="Q202" s="5" t="s">
        <v>10600</v>
      </c>
    </row>
    <row r="203" spans="1:17" x14ac:dyDescent="0.25">
      <c r="A203">
        <v>56083</v>
      </c>
      <c r="B203" t="s">
        <v>30</v>
      </c>
      <c r="C203" s="7">
        <v>46211.678773148145</v>
      </c>
      <c r="D203" s="4">
        <v>227400000</v>
      </c>
      <c r="E203" t="s">
        <v>44</v>
      </c>
      <c r="F203" t="s">
        <v>51</v>
      </c>
      <c r="G203" s="4">
        <v>94148003</v>
      </c>
      <c r="H203" t="s">
        <v>290</v>
      </c>
      <c r="I203" s="2">
        <v>46211.63721064815</v>
      </c>
      <c r="J203" s="4">
        <v>50000000</v>
      </c>
      <c r="K203" s="4" t="s">
        <v>91</v>
      </c>
      <c r="L203" s="5">
        <v>227.4</v>
      </c>
      <c r="M203" s="5">
        <v>94.148003000000003</v>
      </c>
      <c r="N203" s="5">
        <v>50</v>
      </c>
      <c r="O203" s="5" t="str">
        <f t="shared" si="3"/>
        <v>0,460000</v>
      </c>
      <c r="P203" s="5" t="s">
        <v>10569</v>
      </c>
      <c r="Q203" s="5" t="s">
        <v>10574</v>
      </c>
    </row>
    <row r="204" spans="1:17" x14ac:dyDescent="0.25">
      <c r="A204">
        <v>56084</v>
      </c>
      <c r="B204" t="s">
        <v>30</v>
      </c>
      <c r="C204" s="7">
        <v>46211.678784722222</v>
      </c>
      <c r="D204" s="4">
        <v>227400000</v>
      </c>
      <c r="E204" t="s">
        <v>44</v>
      </c>
      <c r="F204" t="s">
        <v>51</v>
      </c>
      <c r="G204" s="4">
        <v>94148003</v>
      </c>
      <c r="H204" t="s">
        <v>291</v>
      </c>
      <c r="I204" s="2">
        <v>46211.63721064815</v>
      </c>
      <c r="J204" s="4">
        <v>50000000</v>
      </c>
      <c r="K204" s="4" t="s">
        <v>91</v>
      </c>
      <c r="L204" s="5">
        <v>227.4</v>
      </c>
      <c r="M204" s="5">
        <v>94.148003000000003</v>
      </c>
      <c r="N204" s="5">
        <v>50</v>
      </c>
      <c r="O204" s="5" t="str">
        <f t="shared" si="3"/>
        <v>0,460000</v>
      </c>
      <c r="P204" s="5" t="s">
        <v>10569</v>
      </c>
      <c r="Q204" s="5" t="s">
        <v>10574</v>
      </c>
    </row>
    <row r="205" spans="1:17" x14ac:dyDescent="0.25">
      <c r="A205">
        <v>56085</v>
      </c>
      <c r="B205" t="s">
        <v>30</v>
      </c>
      <c r="C205" s="7">
        <v>46211.678796296299</v>
      </c>
      <c r="D205" s="4">
        <v>227300000</v>
      </c>
      <c r="E205" t="s">
        <v>66</v>
      </c>
      <c r="F205" t="s">
        <v>82</v>
      </c>
      <c r="G205" s="4">
        <v>94148003</v>
      </c>
      <c r="H205" t="s">
        <v>292</v>
      </c>
      <c r="I205" s="2">
        <v>46211.63721064815</v>
      </c>
      <c r="J205" s="4">
        <v>50000000</v>
      </c>
      <c r="K205" s="4" t="s">
        <v>34</v>
      </c>
      <c r="L205" s="5">
        <v>227.3</v>
      </c>
      <c r="M205" s="5">
        <v>94.148003000000003</v>
      </c>
      <c r="N205" s="5">
        <v>50</v>
      </c>
      <c r="O205" s="5" t="str">
        <f t="shared" si="3"/>
        <v>0,450000</v>
      </c>
      <c r="P205" s="5" t="s">
        <v>10581</v>
      </c>
      <c r="Q205" s="5" t="s">
        <v>10587</v>
      </c>
    </row>
    <row r="206" spans="1:17" x14ac:dyDescent="0.25">
      <c r="A206">
        <v>56086</v>
      </c>
      <c r="B206" t="s">
        <v>30</v>
      </c>
      <c r="C206" s="7">
        <v>46211.678807870368</v>
      </c>
      <c r="D206" s="4">
        <v>227300000</v>
      </c>
      <c r="E206" t="s">
        <v>95</v>
      </c>
      <c r="F206" t="s">
        <v>45</v>
      </c>
      <c r="G206" s="4">
        <v>94148003</v>
      </c>
      <c r="H206" t="s">
        <v>293</v>
      </c>
      <c r="I206" s="2">
        <v>46211.63721064815</v>
      </c>
      <c r="J206" s="4">
        <v>50100000</v>
      </c>
      <c r="K206" s="4" t="s">
        <v>91</v>
      </c>
      <c r="L206" s="5">
        <v>227.3</v>
      </c>
      <c r="M206" s="5">
        <v>94.148003000000003</v>
      </c>
      <c r="N206" s="5">
        <v>50.1</v>
      </c>
      <c r="O206" s="5" t="str">
        <f t="shared" si="3"/>
        <v>0,460000</v>
      </c>
      <c r="P206" s="5" t="s">
        <v>10560</v>
      </c>
      <c r="Q206" s="5" t="s">
        <v>10570</v>
      </c>
    </row>
    <row r="207" spans="1:17" x14ac:dyDescent="0.25">
      <c r="A207">
        <v>56087</v>
      </c>
      <c r="B207" t="s">
        <v>30</v>
      </c>
      <c r="C207" s="7">
        <v>46211.678819444445</v>
      </c>
      <c r="D207" s="4">
        <v>227200000</v>
      </c>
      <c r="E207" t="s">
        <v>119</v>
      </c>
      <c r="F207" t="s">
        <v>82</v>
      </c>
      <c r="G207" s="4">
        <v>94148003</v>
      </c>
      <c r="H207" t="s">
        <v>294</v>
      </c>
      <c r="I207" s="2">
        <v>46211.63721064815</v>
      </c>
      <c r="J207" s="4">
        <v>50100000</v>
      </c>
      <c r="K207" s="4" t="s">
        <v>91</v>
      </c>
      <c r="L207" s="5">
        <v>227.2</v>
      </c>
      <c r="M207" s="5">
        <v>94.148003000000003</v>
      </c>
      <c r="N207" s="5">
        <v>50.1</v>
      </c>
      <c r="O207" s="5" t="str">
        <f t="shared" si="3"/>
        <v>0,460000</v>
      </c>
      <c r="P207" s="5" t="s">
        <v>10597</v>
      </c>
      <c r="Q207" s="5" t="s">
        <v>10587</v>
      </c>
    </row>
    <row r="208" spans="1:17" x14ac:dyDescent="0.25">
      <c r="A208">
        <v>56088</v>
      </c>
      <c r="B208" t="s">
        <v>30</v>
      </c>
      <c r="C208" s="7">
        <v>46211.678831018522</v>
      </c>
      <c r="D208" s="4">
        <v>227200000</v>
      </c>
      <c r="E208" t="s">
        <v>63</v>
      </c>
      <c r="F208" t="s">
        <v>51</v>
      </c>
      <c r="G208" s="4">
        <v>94148003</v>
      </c>
      <c r="H208" t="s">
        <v>295</v>
      </c>
      <c r="I208" s="2">
        <v>46211.63721064815</v>
      </c>
      <c r="J208" s="4">
        <v>50100000</v>
      </c>
      <c r="K208" s="4" t="s">
        <v>34</v>
      </c>
      <c r="L208" s="5">
        <v>227.2</v>
      </c>
      <c r="M208" s="5">
        <v>94.148003000000003</v>
      </c>
      <c r="N208" s="5">
        <v>50.1</v>
      </c>
      <c r="O208" s="5" t="str">
        <f t="shared" si="3"/>
        <v>0,450000</v>
      </c>
      <c r="P208" s="5" t="s">
        <v>10580</v>
      </c>
      <c r="Q208" s="5" t="s">
        <v>10574</v>
      </c>
    </row>
    <row r="209" spans="1:17" x14ac:dyDescent="0.25">
      <c r="A209">
        <v>56089</v>
      </c>
      <c r="B209" t="s">
        <v>30</v>
      </c>
      <c r="C209" s="7">
        <v>46211.678842592592</v>
      </c>
      <c r="D209" s="4">
        <v>227200000</v>
      </c>
      <c r="E209" t="s">
        <v>63</v>
      </c>
      <c r="F209" t="s">
        <v>51</v>
      </c>
      <c r="G209" s="4">
        <v>94148003</v>
      </c>
      <c r="H209" t="s">
        <v>296</v>
      </c>
      <c r="I209" s="2">
        <v>46211.63721064815</v>
      </c>
      <c r="J209" s="4">
        <v>50000000</v>
      </c>
      <c r="K209" s="4" t="s">
        <v>34</v>
      </c>
      <c r="L209" s="5">
        <v>227.2</v>
      </c>
      <c r="M209" s="5">
        <v>94.148003000000003</v>
      </c>
      <c r="N209" s="5">
        <v>50</v>
      </c>
      <c r="O209" s="5" t="str">
        <f t="shared" si="3"/>
        <v>0,450000</v>
      </c>
      <c r="P209" s="5" t="s">
        <v>10580</v>
      </c>
      <c r="Q209" s="5" t="s">
        <v>10574</v>
      </c>
    </row>
    <row r="210" spans="1:17" x14ac:dyDescent="0.25">
      <c r="A210">
        <v>56090</v>
      </c>
      <c r="B210" t="s">
        <v>30</v>
      </c>
      <c r="C210" s="7">
        <v>46211.678854166668</v>
      </c>
      <c r="D210" s="4">
        <v>227200000</v>
      </c>
      <c r="E210" t="s">
        <v>93</v>
      </c>
      <c r="F210" t="s">
        <v>37</v>
      </c>
      <c r="G210" s="4">
        <v>94148003</v>
      </c>
      <c r="H210" t="s">
        <v>297</v>
      </c>
      <c r="I210" s="2">
        <v>46211.63721064815</v>
      </c>
      <c r="J210" s="4">
        <v>50000000</v>
      </c>
      <c r="K210" s="4" t="s">
        <v>91</v>
      </c>
      <c r="L210" s="5">
        <v>227.2</v>
      </c>
      <c r="M210" s="5">
        <v>94.148003000000003</v>
      </c>
      <c r="N210" s="5">
        <v>50</v>
      </c>
      <c r="O210" s="5" t="str">
        <f t="shared" si="3"/>
        <v>0,460000</v>
      </c>
      <c r="P210" s="5" t="s">
        <v>10591</v>
      </c>
      <c r="Q210" s="5" t="s">
        <v>10566</v>
      </c>
    </row>
    <row r="211" spans="1:17" x14ac:dyDescent="0.25">
      <c r="A211">
        <v>56091</v>
      </c>
      <c r="B211" t="s">
        <v>30</v>
      </c>
      <c r="C211" s="7">
        <v>46211.678865740738</v>
      </c>
      <c r="D211" s="4">
        <v>227100000</v>
      </c>
      <c r="E211" t="s">
        <v>119</v>
      </c>
      <c r="F211" t="s">
        <v>130</v>
      </c>
      <c r="G211" s="4">
        <v>94148003</v>
      </c>
      <c r="H211" t="s">
        <v>298</v>
      </c>
      <c r="I211" s="2">
        <v>46211.63721064815</v>
      </c>
      <c r="J211" s="4">
        <v>50000000</v>
      </c>
      <c r="K211" s="4" t="s">
        <v>34</v>
      </c>
      <c r="L211" s="5">
        <v>227.1</v>
      </c>
      <c r="M211" s="5">
        <v>94.148003000000003</v>
      </c>
      <c r="N211" s="5">
        <v>50</v>
      </c>
      <c r="O211" s="5" t="str">
        <f t="shared" si="3"/>
        <v>0,450000</v>
      </c>
      <c r="P211" s="5" t="s">
        <v>10597</v>
      </c>
      <c r="Q211" s="5" t="s">
        <v>10600</v>
      </c>
    </row>
    <row r="212" spans="1:17" x14ac:dyDescent="0.25">
      <c r="A212">
        <v>56092</v>
      </c>
      <c r="B212" t="s">
        <v>30</v>
      </c>
      <c r="C212" s="7">
        <v>46211.678877314815</v>
      </c>
      <c r="D212" s="4">
        <v>227000000</v>
      </c>
      <c r="E212" t="s">
        <v>44</v>
      </c>
      <c r="F212" t="s">
        <v>67</v>
      </c>
      <c r="G212" s="4">
        <v>94148003</v>
      </c>
      <c r="H212" t="s">
        <v>299</v>
      </c>
      <c r="I212" s="2">
        <v>46211.637326388889</v>
      </c>
      <c r="J212" s="4">
        <v>50000000</v>
      </c>
      <c r="K212" s="4" t="s">
        <v>34</v>
      </c>
      <c r="L212" s="5">
        <v>227</v>
      </c>
      <c r="M212" s="5">
        <v>94.148003000000003</v>
      </c>
      <c r="N212" s="5">
        <v>50</v>
      </c>
      <c r="O212" s="5" t="str">
        <f t="shared" si="3"/>
        <v>0,450000</v>
      </c>
      <c r="P212" s="5" t="s">
        <v>10569</v>
      </c>
      <c r="Q212" s="5" t="s">
        <v>10582</v>
      </c>
    </row>
    <row r="213" spans="1:17" x14ac:dyDescent="0.25">
      <c r="A213">
        <v>56093</v>
      </c>
      <c r="B213" t="s">
        <v>30</v>
      </c>
      <c r="C213" s="7">
        <v>46211.678888888891</v>
      </c>
      <c r="D213" s="4">
        <v>227400000</v>
      </c>
      <c r="E213" t="s">
        <v>44</v>
      </c>
      <c r="F213" t="s">
        <v>45</v>
      </c>
      <c r="G213" s="4">
        <v>94148003</v>
      </c>
      <c r="H213" t="s">
        <v>300</v>
      </c>
      <c r="I213" s="2">
        <v>46211.637326388889</v>
      </c>
      <c r="J213" s="4">
        <v>50000000</v>
      </c>
      <c r="K213" s="4" t="s">
        <v>34</v>
      </c>
      <c r="L213" s="5">
        <v>227.4</v>
      </c>
      <c r="M213" s="5">
        <v>94.148003000000003</v>
      </c>
      <c r="N213" s="5">
        <v>50</v>
      </c>
      <c r="O213" s="5" t="str">
        <f t="shared" si="3"/>
        <v>0,450000</v>
      </c>
      <c r="P213" s="5" t="s">
        <v>10569</v>
      </c>
      <c r="Q213" s="5" t="s">
        <v>10570</v>
      </c>
    </row>
    <row r="214" spans="1:17" x14ac:dyDescent="0.25">
      <c r="A214">
        <v>56094</v>
      </c>
      <c r="B214" t="s">
        <v>30</v>
      </c>
      <c r="C214" s="7">
        <v>46211.678900462961</v>
      </c>
      <c r="D214" s="4">
        <v>227400000</v>
      </c>
      <c r="E214" t="s">
        <v>44</v>
      </c>
      <c r="F214" t="s">
        <v>45</v>
      </c>
      <c r="G214" s="4">
        <v>94148003</v>
      </c>
      <c r="H214" t="s">
        <v>301</v>
      </c>
      <c r="I214" s="2">
        <v>46211.637326388889</v>
      </c>
      <c r="J214" s="4">
        <v>50000000</v>
      </c>
      <c r="K214" s="4" t="s">
        <v>34</v>
      </c>
      <c r="L214" s="5">
        <v>227.4</v>
      </c>
      <c r="M214" s="5">
        <v>94.148003000000003</v>
      </c>
      <c r="N214" s="5">
        <v>50</v>
      </c>
      <c r="O214" s="5" t="str">
        <f t="shared" si="3"/>
        <v>0,450000</v>
      </c>
      <c r="P214" s="5" t="s">
        <v>10569</v>
      </c>
      <c r="Q214" s="5" t="s">
        <v>10570</v>
      </c>
    </row>
    <row r="215" spans="1:17" x14ac:dyDescent="0.25">
      <c r="A215">
        <v>56095</v>
      </c>
      <c r="B215" t="s">
        <v>30</v>
      </c>
      <c r="C215" s="7">
        <v>46211.678912037038</v>
      </c>
      <c r="D215" s="4">
        <v>227300000</v>
      </c>
      <c r="E215" t="s">
        <v>66</v>
      </c>
      <c r="F215" t="s">
        <v>85</v>
      </c>
      <c r="G215" s="4">
        <v>94148003</v>
      </c>
      <c r="H215" t="s">
        <v>302</v>
      </c>
      <c r="I215" s="2">
        <v>46211.637326388889</v>
      </c>
      <c r="J215" s="4">
        <v>50100000</v>
      </c>
      <c r="K215" s="4" t="s">
        <v>34</v>
      </c>
      <c r="L215" s="5">
        <v>227.3</v>
      </c>
      <c r="M215" s="5">
        <v>94.148003000000003</v>
      </c>
      <c r="N215" s="5">
        <v>50.1</v>
      </c>
      <c r="O215" s="5" t="str">
        <f t="shared" si="3"/>
        <v>0,450000</v>
      </c>
      <c r="P215" s="5" t="s">
        <v>10581</v>
      </c>
      <c r="Q215" s="5" t="s">
        <v>10589</v>
      </c>
    </row>
    <row r="216" spans="1:17" x14ac:dyDescent="0.25">
      <c r="A216">
        <v>56096</v>
      </c>
      <c r="B216" t="s">
        <v>30</v>
      </c>
      <c r="C216" s="7">
        <v>46211.678923611114</v>
      </c>
      <c r="D216" s="4">
        <v>227200000</v>
      </c>
      <c r="E216" t="s">
        <v>66</v>
      </c>
      <c r="F216" t="s">
        <v>67</v>
      </c>
      <c r="G216" s="4">
        <v>94148003</v>
      </c>
      <c r="H216" t="s">
        <v>303</v>
      </c>
      <c r="I216" s="2">
        <v>46211.637326388889</v>
      </c>
      <c r="J216" s="4">
        <v>50100000</v>
      </c>
      <c r="K216" s="4" t="s">
        <v>34</v>
      </c>
      <c r="L216" s="5">
        <v>227.2</v>
      </c>
      <c r="M216" s="5">
        <v>94.148003000000003</v>
      </c>
      <c r="N216" s="5">
        <v>50.1</v>
      </c>
      <c r="O216" s="5" t="str">
        <f t="shared" si="3"/>
        <v>0,450000</v>
      </c>
      <c r="P216" s="5" t="s">
        <v>10581</v>
      </c>
      <c r="Q216" s="5" t="s">
        <v>10582</v>
      </c>
    </row>
    <row r="217" spans="1:17" x14ac:dyDescent="0.25">
      <c r="A217">
        <v>56097</v>
      </c>
      <c r="B217" t="s">
        <v>30</v>
      </c>
      <c r="C217" s="7">
        <v>46211.678935185184</v>
      </c>
      <c r="D217" s="4">
        <v>227200000</v>
      </c>
      <c r="E217" t="s">
        <v>93</v>
      </c>
      <c r="F217" t="s">
        <v>45</v>
      </c>
      <c r="G217" s="4">
        <v>94148003</v>
      </c>
      <c r="H217" t="s">
        <v>304</v>
      </c>
      <c r="I217" s="2">
        <v>46211.637326388889</v>
      </c>
      <c r="J217" s="4">
        <v>50100000</v>
      </c>
      <c r="K217" s="4" t="s">
        <v>74</v>
      </c>
      <c r="L217" s="5">
        <v>227.2</v>
      </c>
      <c r="M217" s="5">
        <v>94.148003000000003</v>
      </c>
      <c r="N217" s="5">
        <v>50.1</v>
      </c>
      <c r="O217" s="5" t="str">
        <f t="shared" si="3"/>
        <v>0,440000</v>
      </c>
      <c r="P217" s="5" t="s">
        <v>10591</v>
      </c>
      <c r="Q217" s="5" t="s">
        <v>10570</v>
      </c>
    </row>
    <row r="218" spans="1:17" x14ac:dyDescent="0.25">
      <c r="A218">
        <v>56098</v>
      </c>
      <c r="B218" t="s">
        <v>30</v>
      </c>
      <c r="C218" s="7">
        <v>46211.678946759261</v>
      </c>
      <c r="D218" s="4">
        <v>227200000</v>
      </c>
      <c r="E218" t="s">
        <v>93</v>
      </c>
      <c r="F218" t="s">
        <v>45</v>
      </c>
      <c r="G218" s="4">
        <v>94148003</v>
      </c>
      <c r="H218" t="s">
        <v>305</v>
      </c>
      <c r="I218" s="2">
        <v>46211.637326388889</v>
      </c>
      <c r="J218" s="4">
        <v>50100000</v>
      </c>
      <c r="K218" s="4" t="s">
        <v>74</v>
      </c>
      <c r="L218" s="5">
        <v>227.2</v>
      </c>
      <c r="M218" s="5">
        <v>94.148003000000003</v>
      </c>
      <c r="N218" s="5">
        <v>50.1</v>
      </c>
      <c r="O218" s="5" t="str">
        <f t="shared" si="3"/>
        <v>0,440000</v>
      </c>
      <c r="P218" s="5" t="s">
        <v>10591</v>
      </c>
      <c r="Q218" s="5" t="s">
        <v>10570</v>
      </c>
    </row>
    <row r="219" spans="1:17" x14ac:dyDescent="0.25">
      <c r="A219">
        <v>56099</v>
      </c>
      <c r="B219" t="s">
        <v>30</v>
      </c>
      <c r="C219" s="7">
        <v>46211.67895833333</v>
      </c>
      <c r="D219" s="4">
        <v>227100000</v>
      </c>
      <c r="E219" t="s">
        <v>50</v>
      </c>
      <c r="F219" t="s">
        <v>67</v>
      </c>
      <c r="G219" s="4">
        <v>94148003</v>
      </c>
      <c r="H219" t="s">
        <v>306</v>
      </c>
      <c r="I219" s="2">
        <v>46211.637326388889</v>
      </c>
      <c r="J219" s="4">
        <v>50000000</v>
      </c>
      <c r="K219" s="4" t="s">
        <v>34</v>
      </c>
      <c r="L219" s="5">
        <v>227.1</v>
      </c>
      <c r="M219" s="5">
        <v>94.148003000000003</v>
      </c>
      <c r="N219" s="5">
        <v>50</v>
      </c>
      <c r="O219" s="5" t="str">
        <f t="shared" si="3"/>
        <v>0,450000</v>
      </c>
      <c r="P219" s="5" t="s">
        <v>10573</v>
      </c>
      <c r="Q219" s="5" t="s">
        <v>10582</v>
      </c>
    </row>
    <row r="220" spans="1:17" x14ac:dyDescent="0.25">
      <c r="A220">
        <v>56100</v>
      </c>
      <c r="B220" t="s">
        <v>30</v>
      </c>
      <c r="C220" s="7">
        <v>46211.678969907407</v>
      </c>
      <c r="D220" s="4">
        <v>227100000</v>
      </c>
      <c r="E220" t="s">
        <v>153</v>
      </c>
      <c r="F220" t="s">
        <v>67</v>
      </c>
      <c r="G220" s="4">
        <v>94148003</v>
      </c>
      <c r="H220" t="s">
        <v>307</v>
      </c>
      <c r="I220" s="2">
        <v>46211.637326388889</v>
      </c>
      <c r="J220" s="4">
        <v>50000000</v>
      </c>
      <c r="K220" s="4" t="s">
        <v>34</v>
      </c>
      <c r="L220" s="5">
        <v>227.1</v>
      </c>
      <c r="M220" s="5">
        <v>94.148003000000003</v>
      </c>
      <c r="N220" s="5">
        <v>50</v>
      </c>
      <c r="O220" s="5" t="str">
        <f t="shared" si="3"/>
        <v>0,450000</v>
      </c>
      <c r="P220" s="5" t="s">
        <v>10605</v>
      </c>
      <c r="Q220" s="5" t="s">
        <v>10582</v>
      </c>
    </row>
    <row r="221" spans="1:17" x14ac:dyDescent="0.25">
      <c r="A221">
        <v>56101</v>
      </c>
      <c r="B221" t="s">
        <v>30</v>
      </c>
      <c r="C221" s="7">
        <v>46211.678981481484</v>
      </c>
      <c r="D221" s="4">
        <v>227100000</v>
      </c>
      <c r="E221" t="s">
        <v>95</v>
      </c>
      <c r="F221" t="s">
        <v>85</v>
      </c>
      <c r="G221" s="4">
        <v>94148003</v>
      </c>
      <c r="H221" t="s">
        <v>308</v>
      </c>
      <c r="I221" s="2">
        <v>46211.637326388889</v>
      </c>
      <c r="J221" s="4">
        <v>50100000</v>
      </c>
      <c r="K221" s="4" t="s">
        <v>34</v>
      </c>
      <c r="L221" s="5">
        <v>227.1</v>
      </c>
      <c r="M221" s="5">
        <v>94.148003000000003</v>
      </c>
      <c r="N221" s="5">
        <v>50.1</v>
      </c>
      <c r="O221" s="5" t="str">
        <f t="shared" si="3"/>
        <v>0,450000</v>
      </c>
      <c r="P221" s="5" t="s">
        <v>10560</v>
      </c>
      <c r="Q221" s="5" t="s">
        <v>10589</v>
      </c>
    </row>
    <row r="222" spans="1:17" x14ac:dyDescent="0.25">
      <c r="A222">
        <v>56102</v>
      </c>
      <c r="B222" t="s">
        <v>30</v>
      </c>
      <c r="C222" s="7">
        <v>46211.678993055553</v>
      </c>
      <c r="D222" s="4">
        <v>227100000</v>
      </c>
      <c r="E222" t="s">
        <v>95</v>
      </c>
      <c r="F222" t="s">
        <v>85</v>
      </c>
      <c r="G222" s="4">
        <v>94148003</v>
      </c>
      <c r="H222" t="s">
        <v>309</v>
      </c>
      <c r="I222" s="2">
        <v>46211.637442129628</v>
      </c>
      <c r="J222" s="4">
        <v>50100000</v>
      </c>
      <c r="K222" s="4" t="s">
        <v>34</v>
      </c>
      <c r="L222" s="5">
        <v>227.1</v>
      </c>
      <c r="M222" s="5">
        <v>94.148003000000003</v>
      </c>
      <c r="N222" s="5">
        <v>50.1</v>
      </c>
      <c r="O222" s="5" t="str">
        <f t="shared" si="3"/>
        <v>0,450000</v>
      </c>
      <c r="P222" s="5" t="s">
        <v>10560</v>
      </c>
      <c r="Q222" s="5" t="s">
        <v>10589</v>
      </c>
    </row>
    <row r="223" spans="1:17" x14ac:dyDescent="0.25">
      <c r="A223">
        <v>56103</v>
      </c>
      <c r="B223" t="s">
        <v>30</v>
      </c>
      <c r="C223" s="7">
        <v>46211.67900462963</v>
      </c>
      <c r="D223" s="4">
        <v>227000000</v>
      </c>
      <c r="E223" t="s">
        <v>136</v>
      </c>
      <c r="F223" t="s">
        <v>199</v>
      </c>
      <c r="G223" s="4">
        <v>94148003</v>
      </c>
      <c r="H223" t="s">
        <v>310</v>
      </c>
      <c r="I223" s="2">
        <v>46211.637442129628</v>
      </c>
      <c r="J223" s="4">
        <v>50000000</v>
      </c>
      <c r="K223" s="4" t="s">
        <v>34</v>
      </c>
      <c r="L223" s="5">
        <v>227</v>
      </c>
      <c r="M223" s="5">
        <v>94.148003000000003</v>
      </c>
      <c r="N223" s="5">
        <v>50</v>
      </c>
      <c r="O223" s="5" t="str">
        <f t="shared" si="3"/>
        <v>0,450000</v>
      </c>
      <c r="P223" s="5" t="s">
        <v>10602</v>
      </c>
      <c r="Q223" s="5" t="s">
        <v>10612</v>
      </c>
    </row>
    <row r="224" spans="1:17" x14ac:dyDescent="0.25">
      <c r="A224">
        <v>56104</v>
      </c>
      <c r="B224" t="s">
        <v>30</v>
      </c>
      <c r="C224" s="7">
        <v>46211.679016203707</v>
      </c>
      <c r="D224" s="4">
        <v>227000000</v>
      </c>
      <c r="E224" t="s">
        <v>153</v>
      </c>
      <c r="F224" t="s">
        <v>45</v>
      </c>
      <c r="G224" s="4">
        <v>94148003</v>
      </c>
      <c r="H224" t="s">
        <v>311</v>
      </c>
      <c r="I224" s="2">
        <v>46211.637442129628</v>
      </c>
      <c r="J224" s="4">
        <v>50000000</v>
      </c>
      <c r="K224" s="4" t="s">
        <v>34</v>
      </c>
      <c r="L224" s="5">
        <v>227</v>
      </c>
      <c r="M224" s="5">
        <v>94.148003000000003</v>
      </c>
      <c r="N224" s="5">
        <v>50</v>
      </c>
      <c r="O224" s="5" t="str">
        <f t="shared" si="3"/>
        <v>0,450000</v>
      </c>
      <c r="P224" s="5" t="s">
        <v>10605</v>
      </c>
      <c r="Q224" s="5" t="s">
        <v>10570</v>
      </c>
    </row>
    <row r="225" spans="1:17" x14ac:dyDescent="0.25">
      <c r="A225">
        <v>56105</v>
      </c>
      <c r="B225" t="s">
        <v>30</v>
      </c>
      <c r="C225" s="7">
        <v>46211.679027777776</v>
      </c>
      <c r="D225" s="4">
        <v>227100000</v>
      </c>
      <c r="E225" t="s">
        <v>66</v>
      </c>
      <c r="F225" t="s">
        <v>82</v>
      </c>
      <c r="G225" s="4">
        <v>94148003</v>
      </c>
      <c r="H225" t="s">
        <v>312</v>
      </c>
      <c r="I225" s="2">
        <v>46211.637442129628</v>
      </c>
      <c r="J225" s="4">
        <v>50100000</v>
      </c>
      <c r="K225" s="4" t="s">
        <v>34</v>
      </c>
      <c r="L225" s="5">
        <v>227.1</v>
      </c>
      <c r="M225" s="5">
        <v>94.148003000000003</v>
      </c>
      <c r="N225" s="5">
        <v>50.1</v>
      </c>
      <c r="O225" s="5" t="str">
        <f t="shared" si="3"/>
        <v>0,450000</v>
      </c>
      <c r="P225" s="5" t="s">
        <v>10581</v>
      </c>
      <c r="Q225" s="5" t="s">
        <v>10587</v>
      </c>
    </row>
    <row r="226" spans="1:17" x14ac:dyDescent="0.25">
      <c r="A226">
        <v>56106</v>
      </c>
      <c r="B226" t="s">
        <v>30</v>
      </c>
      <c r="C226" s="7">
        <v>46211.679039351853</v>
      </c>
      <c r="D226" s="4">
        <v>227000000</v>
      </c>
      <c r="E226" t="s">
        <v>66</v>
      </c>
      <c r="F226" t="s">
        <v>82</v>
      </c>
      <c r="G226" s="4">
        <v>94148003</v>
      </c>
      <c r="H226" t="s">
        <v>313</v>
      </c>
      <c r="I226" s="2">
        <v>46211.637442129628</v>
      </c>
      <c r="J226" s="4">
        <v>50000000</v>
      </c>
      <c r="K226" s="4" t="s">
        <v>34</v>
      </c>
      <c r="L226" s="5">
        <v>227</v>
      </c>
      <c r="M226" s="5">
        <v>94.148003000000003</v>
      </c>
      <c r="N226" s="5">
        <v>50</v>
      </c>
      <c r="O226" s="5" t="str">
        <f t="shared" si="3"/>
        <v>0,450000</v>
      </c>
      <c r="P226" s="5" t="s">
        <v>10581</v>
      </c>
      <c r="Q226" s="5" t="s">
        <v>10587</v>
      </c>
    </row>
    <row r="227" spans="1:17" x14ac:dyDescent="0.25">
      <c r="A227">
        <v>56107</v>
      </c>
      <c r="B227" t="s">
        <v>30</v>
      </c>
      <c r="C227" s="7">
        <v>46211.679050925923</v>
      </c>
      <c r="D227" s="4">
        <v>227000000</v>
      </c>
      <c r="E227" t="s">
        <v>66</v>
      </c>
      <c r="F227" t="s">
        <v>82</v>
      </c>
      <c r="G227" s="4">
        <v>94148003</v>
      </c>
      <c r="H227" t="s">
        <v>314</v>
      </c>
      <c r="I227" s="2">
        <v>46211.637442129628</v>
      </c>
      <c r="J227" s="4">
        <v>50000000</v>
      </c>
      <c r="K227" s="4" t="s">
        <v>34</v>
      </c>
      <c r="L227" s="5">
        <v>227</v>
      </c>
      <c r="M227" s="5">
        <v>94.148003000000003</v>
      </c>
      <c r="N227" s="5">
        <v>50</v>
      </c>
      <c r="O227" s="5" t="str">
        <f t="shared" si="3"/>
        <v>0,450000</v>
      </c>
      <c r="P227" s="5" t="s">
        <v>10581</v>
      </c>
      <c r="Q227" s="5" t="s">
        <v>10587</v>
      </c>
    </row>
    <row r="228" spans="1:17" x14ac:dyDescent="0.25">
      <c r="A228">
        <v>56108</v>
      </c>
      <c r="B228" t="s">
        <v>30</v>
      </c>
      <c r="C228" s="7">
        <v>46211.679062499999</v>
      </c>
      <c r="D228" s="4">
        <v>227200000</v>
      </c>
      <c r="E228" t="s">
        <v>95</v>
      </c>
      <c r="F228" t="s">
        <v>85</v>
      </c>
      <c r="G228" s="4">
        <v>94148003</v>
      </c>
      <c r="H228" t="s">
        <v>315</v>
      </c>
      <c r="I228" s="2">
        <v>46211.637442129628</v>
      </c>
      <c r="J228" s="4">
        <v>50100000</v>
      </c>
      <c r="K228" s="4" t="s">
        <v>34</v>
      </c>
      <c r="L228" s="5">
        <v>227.2</v>
      </c>
      <c r="M228" s="5">
        <v>94.148003000000003</v>
      </c>
      <c r="N228" s="5">
        <v>50.1</v>
      </c>
      <c r="O228" s="5" t="str">
        <f t="shared" si="3"/>
        <v>0,450000</v>
      </c>
      <c r="P228" s="5" t="s">
        <v>10560</v>
      </c>
      <c r="Q228" s="5" t="s">
        <v>10589</v>
      </c>
    </row>
    <row r="229" spans="1:17" x14ac:dyDescent="0.25">
      <c r="A229">
        <v>56109</v>
      </c>
      <c r="B229" t="s">
        <v>30</v>
      </c>
      <c r="C229" s="7">
        <v>46211.679074074076</v>
      </c>
      <c r="D229" s="4">
        <v>227300000</v>
      </c>
      <c r="E229" t="s">
        <v>95</v>
      </c>
      <c r="F229" t="s">
        <v>85</v>
      </c>
      <c r="G229" s="4">
        <v>94148003</v>
      </c>
      <c r="H229" t="s">
        <v>316</v>
      </c>
      <c r="I229" s="2">
        <v>46211.637442129628</v>
      </c>
      <c r="J229" s="4">
        <v>50100000</v>
      </c>
      <c r="K229" s="4" t="s">
        <v>34</v>
      </c>
      <c r="L229" s="5">
        <v>227.3</v>
      </c>
      <c r="M229" s="5">
        <v>94.148003000000003</v>
      </c>
      <c r="N229" s="5">
        <v>50.1</v>
      </c>
      <c r="O229" s="5" t="str">
        <f t="shared" si="3"/>
        <v>0,450000</v>
      </c>
      <c r="P229" s="5" t="s">
        <v>10560</v>
      </c>
      <c r="Q229" s="5" t="s">
        <v>10589</v>
      </c>
    </row>
    <row r="230" spans="1:17" x14ac:dyDescent="0.25">
      <c r="A230">
        <v>56110</v>
      </c>
      <c r="B230" t="s">
        <v>30</v>
      </c>
      <c r="C230" s="7">
        <v>46211.679085648146</v>
      </c>
      <c r="D230" s="4">
        <v>227300000</v>
      </c>
      <c r="E230" t="s">
        <v>119</v>
      </c>
      <c r="F230" t="s">
        <v>85</v>
      </c>
      <c r="G230" s="4">
        <v>94148003</v>
      </c>
      <c r="H230" t="s">
        <v>317</v>
      </c>
      <c r="I230" s="2">
        <v>46211.637442129628</v>
      </c>
      <c r="J230" s="4">
        <v>50100000</v>
      </c>
      <c r="K230" s="4" t="s">
        <v>34</v>
      </c>
      <c r="L230" s="5">
        <v>227.3</v>
      </c>
      <c r="M230" s="5">
        <v>94.148003000000003</v>
      </c>
      <c r="N230" s="5">
        <v>50.1</v>
      </c>
      <c r="O230" s="5" t="str">
        <f t="shared" si="3"/>
        <v>0,450000</v>
      </c>
      <c r="P230" s="5" t="s">
        <v>10597</v>
      </c>
      <c r="Q230" s="5" t="s">
        <v>10589</v>
      </c>
    </row>
    <row r="231" spans="1:17" x14ac:dyDescent="0.25">
      <c r="A231">
        <v>56111</v>
      </c>
      <c r="B231" t="s">
        <v>30</v>
      </c>
      <c r="C231" s="7">
        <v>46211.679097222222</v>
      </c>
      <c r="D231" s="4">
        <v>227300000</v>
      </c>
      <c r="E231" t="s">
        <v>119</v>
      </c>
      <c r="F231" t="s">
        <v>85</v>
      </c>
      <c r="G231" s="4">
        <v>94148003</v>
      </c>
      <c r="H231" t="s">
        <v>318</v>
      </c>
      <c r="I231" s="2">
        <v>46211.637442129628</v>
      </c>
      <c r="J231" s="4">
        <v>50100000</v>
      </c>
      <c r="K231" s="4" t="s">
        <v>34</v>
      </c>
      <c r="L231" s="5">
        <v>227.3</v>
      </c>
      <c r="M231" s="5">
        <v>94.148003000000003</v>
      </c>
      <c r="N231" s="5">
        <v>50.1</v>
      </c>
      <c r="O231" s="5" t="str">
        <f t="shared" si="3"/>
        <v>0,450000</v>
      </c>
      <c r="P231" s="5" t="s">
        <v>10597</v>
      </c>
      <c r="Q231" s="5" t="s">
        <v>10589</v>
      </c>
    </row>
    <row r="232" spans="1:17" x14ac:dyDescent="0.25">
      <c r="A232">
        <v>56112</v>
      </c>
      <c r="B232" t="s">
        <v>30</v>
      </c>
      <c r="C232" s="7">
        <v>46211.679108796299</v>
      </c>
      <c r="D232" s="4">
        <v>227300000</v>
      </c>
      <c r="E232" t="s">
        <v>44</v>
      </c>
      <c r="F232" t="s">
        <v>130</v>
      </c>
      <c r="G232" s="4">
        <v>94148003</v>
      </c>
      <c r="H232" t="s">
        <v>319</v>
      </c>
      <c r="I232" s="2">
        <v>46211.637557870374</v>
      </c>
      <c r="J232" s="4">
        <v>50100000</v>
      </c>
      <c r="K232" s="4" t="s">
        <v>34</v>
      </c>
      <c r="L232" s="5">
        <v>227.3</v>
      </c>
      <c r="M232" s="5">
        <v>94.148003000000003</v>
      </c>
      <c r="N232" s="5">
        <v>50.1</v>
      </c>
      <c r="O232" s="5" t="str">
        <f t="shared" si="3"/>
        <v>0,450000</v>
      </c>
      <c r="P232" s="5" t="s">
        <v>10569</v>
      </c>
      <c r="Q232" s="5" t="s">
        <v>10600</v>
      </c>
    </row>
    <row r="233" spans="1:17" x14ac:dyDescent="0.25">
      <c r="A233">
        <v>56113</v>
      </c>
      <c r="B233" t="s">
        <v>30</v>
      </c>
      <c r="C233" s="7">
        <v>46211.679120370369</v>
      </c>
      <c r="D233" s="4">
        <v>227200000</v>
      </c>
      <c r="E233" t="s">
        <v>153</v>
      </c>
      <c r="F233" t="s">
        <v>67</v>
      </c>
      <c r="G233" s="4">
        <v>94148003</v>
      </c>
      <c r="H233" t="s">
        <v>320</v>
      </c>
      <c r="I233" s="2">
        <v>46211.637557870374</v>
      </c>
      <c r="J233" s="4">
        <v>50100000</v>
      </c>
      <c r="K233" s="4" t="s">
        <v>34</v>
      </c>
      <c r="L233" s="5">
        <v>227.2</v>
      </c>
      <c r="M233" s="5">
        <v>94.148003000000003</v>
      </c>
      <c r="N233" s="5">
        <v>50.1</v>
      </c>
      <c r="O233" s="5" t="str">
        <f t="shared" si="3"/>
        <v>0,450000</v>
      </c>
      <c r="P233" s="5" t="s">
        <v>10605</v>
      </c>
      <c r="Q233" s="5" t="s">
        <v>10582</v>
      </c>
    </row>
    <row r="234" spans="1:17" x14ac:dyDescent="0.25">
      <c r="A234">
        <v>56114</v>
      </c>
      <c r="B234" t="s">
        <v>30</v>
      </c>
      <c r="C234" s="7">
        <v>46211.679131944446</v>
      </c>
      <c r="D234" s="4">
        <v>227300000</v>
      </c>
      <c r="E234" t="s">
        <v>50</v>
      </c>
      <c r="F234" t="s">
        <v>45</v>
      </c>
      <c r="G234" s="4">
        <v>94148003</v>
      </c>
      <c r="H234" t="s">
        <v>321</v>
      </c>
      <c r="I234" s="2">
        <v>46211.637557870374</v>
      </c>
      <c r="J234" s="4">
        <v>50100000</v>
      </c>
      <c r="K234" s="4" t="s">
        <v>34</v>
      </c>
      <c r="L234" s="5">
        <v>227.3</v>
      </c>
      <c r="M234" s="5">
        <v>94.148003000000003</v>
      </c>
      <c r="N234" s="5">
        <v>50.1</v>
      </c>
      <c r="O234" s="5" t="str">
        <f t="shared" si="3"/>
        <v>0,450000</v>
      </c>
      <c r="P234" s="5" t="s">
        <v>10573</v>
      </c>
      <c r="Q234" s="5" t="s">
        <v>10570</v>
      </c>
    </row>
    <row r="235" spans="1:17" x14ac:dyDescent="0.25">
      <c r="A235">
        <v>56115</v>
      </c>
      <c r="B235" t="s">
        <v>30</v>
      </c>
      <c r="C235" s="7">
        <v>46211.679143518515</v>
      </c>
      <c r="D235" s="4">
        <v>227200000</v>
      </c>
      <c r="E235" t="s">
        <v>136</v>
      </c>
      <c r="F235" t="s">
        <v>61</v>
      </c>
      <c r="G235" s="4">
        <v>94148003</v>
      </c>
      <c r="H235" t="s">
        <v>322</v>
      </c>
      <c r="I235" s="2">
        <v>46211.637557870374</v>
      </c>
      <c r="J235" s="4">
        <v>50100000</v>
      </c>
      <c r="K235" s="4" t="s">
        <v>91</v>
      </c>
      <c r="L235" s="5">
        <v>227.2</v>
      </c>
      <c r="M235" s="5">
        <v>94.148003000000003</v>
      </c>
      <c r="N235" s="5">
        <v>50.1</v>
      </c>
      <c r="O235" s="5" t="str">
        <f t="shared" si="3"/>
        <v>0,460000</v>
      </c>
      <c r="P235" s="5" t="s">
        <v>10602</v>
      </c>
      <c r="Q235" s="5" t="s">
        <v>10579</v>
      </c>
    </row>
    <row r="236" spans="1:17" x14ac:dyDescent="0.25">
      <c r="A236">
        <v>56116</v>
      </c>
      <c r="B236" t="s">
        <v>30</v>
      </c>
      <c r="C236" s="7">
        <v>46211.679155092592</v>
      </c>
      <c r="D236" s="4">
        <v>227200000</v>
      </c>
      <c r="E236" t="s">
        <v>214</v>
      </c>
      <c r="F236" t="s">
        <v>323</v>
      </c>
      <c r="G236" s="4">
        <v>94148003</v>
      </c>
      <c r="H236" t="s">
        <v>324</v>
      </c>
      <c r="I236" s="2">
        <v>46211.637557870374</v>
      </c>
      <c r="J236" s="4">
        <v>50100000</v>
      </c>
      <c r="K236" s="4" t="s">
        <v>34</v>
      </c>
      <c r="L236" s="5">
        <v>227.2</v>
      </c>
      <c r="M236" s="5">
        <v>94.148003000000003</v>
      </c>
      <c r="N236" s="5">
        <v>50.1</v>
      </c>
      <c r="O236" s="5" t="str">
        <f t="shared" si="3"/>
        <v>0,450000</v>
      </c>
      <c r="P236" s="5" t="s">
        <v>10613</v>
      </c>
      <c r="Q236" s="5" t="s">
        <v>10616</v>
      </c>
    </row>
    <row r="237" spans="1:17" x14ac:dyDescent="0.25">
      <c r="A237">
        <v>56117</v>
      </c>
      <c r="B237" t="s">
        <v>30</v>
      </c>
      <c r="C237" s="7">
        <v>46211.679166666669</v>
      </c>
      <c r="D237" s="4">
        <v>227200000</v>
      </c>
      <c r="E237" t="s">
        <v>214</v>
      </c>
      <c r="F237" t="s">
        <v>323</v>
      </c>
      <c r="G237" s="4">
        <v>94148003</v>
      </c>
      <c r="H237" t="s">
        <v>325</v>
      </c>
      <c r="I237" s="2">
        <v>46211.637557870374</v>
      </c>
      <c r="J237" s="4">
        <v>50100000</v>
      </c>
      <c r="K237" s="4" t="s">
        <v>34</v>
      </c>
      <c r="L237" s="5">
        <v>227.2</v>
      </c>
      <c r="M237" s="5">
        <v>94.148003000000003</v>
      </c>
      <c r="N237" s="5">
        <v>50.1</v>
      </c>
      <c r="O237" s="5" t="str">
        <f t="shared" si="3"/>
        <v>0,450000</v>
      </c>
      <c r="P237" s="5" t="s">
        <v>10613</v>
      </c>
      <c r="Q237" s="5" t="s">
        <v>10616</v>
      </c>
    </row>
    <row r="238" spans="1:17" x14ac:dyDescent="0.25">
      <c r="A238">
        <v>56118</v>
      </c>
      <c r="B238" t="s">
        <v>30</v>
      </c>
      <c r="C238" s="7">
        <v>46211.679178240738</v>
      </c>
      <c r="D238" s="4">
        <v>227300000</v>
      </c>
      <c r="E238" t="s">
        <v>95</v>
      </c>
      <c r="F238" t="s">
        <v>125</v>
      </c>
      <c r="G238" s="4">
        <v>94148003</v>
      </c>
      <c r="H238" t="s">
        <v>326</v>
      </c>
      <c r="I238" s="2">
        <v>46211.637557870374</v>
      </c>
      <c r="J238" s="4">
        <v>50100000</v>
      </c>
      <c r="K238" s="4" t="s">
        <v>34</v>
      </c>
      <c r="L238" s="5">
        <v>227.3</v>
      </c>
      <c r="M238" s="5">
        <v>94.148003000000003</v>
      </c>
      <c r="N238" s="5">
        <v>50.1</v>
      </c>
      <c r="O238" s="5" t="str">
        <f t="shared" si="3"/>
        <v>0,450000</v>
      </c>
      <c r="P238" s="5" t="s">
        <v>10560</v>
      </c>
      <c r="Q238" s="5" t="s">
        <v>10599</v>
      </c>
    </row>
    <row r="239" spans="1:17" x14ac:dyDescent="0.25">
      <c r="A239">
        <v>56119</v>
      </c>
      <c r="B239" t="s">
        <v>30</v>
      </c>
      <c r="C239" s="7">
        <v>46211.679189814815</v>
      </c>
      <c r="D239" s="4">
        <v>227200000</v>
      </c>
      <c r="E239" t="s">
        <v>136</v>
      </c>
      <c r="F239" t="s">
        <v>100</v>
      </c>
      <c r="G239" s="4">
        <v>94148003</v>
      </c>
      <c r="H239" t="s">
        <v>327</v>
      </c>
      <c r="I239" s="2">
        <v>46211.637557870374</v>
      </c>
      <c r="J239" s="4">
        <v>50100000</v>
      </c>
      <c r="K239" s="4" t="s">
        <v>34</v>
      </c>
      <c r="L239" s="5">
        <v>227.2</v>
      </c>
      <c r="M239" s="5">
        <v>94.148003000000003</v>
      </c>
      <c r="N239" s="5">
        <v>50.1</v>
      </c>
      <c r="O239" s="5" t="str">
        <f t="shared" si="3"/>
        <v>0,450000</v>
      </c>
      <c r="P239" s="5" t="s">
        <v>10602</v>
      </c>
      <c r="Q239" s="5" t="s">
        <v>10593</v>
      </c>
    </row>
    <row r="240" spans="1:17" x14ac:dyDescent="0.25">
      <c r="A240">
        <v>56120</v>
      </c>
      <c r="B240" t="s">
        <v>30</v>
      </c>
      <c r="C240" s="7">
        <v>46211.679201388892</v>
      </c>
      <c r="D240" s="4">
        <v>227100000</v>
      </c>
      <c r="E240" t="s">
        <v>66</v>
      </c>
      <c r="F240" t="s">
        <v>82</v>
      </c>
      <c r="G240" s="4">
        <v>94148003</v>
      </c>
      <c r="H240" t="s">
        <v>328</v>
      </c>
      <c r="I240" s="2">
        <v>46211.637557870374</v>
      </c>
      <c r="J240" s="4">
        <v>50100000</v>
      </c>
      <c r="K240" s="4" t="s">
        <v>34</v>
      </c>
      <c r="L240" s="5">
        <v>227.1</v>
      </c>
      <c r="M240" s="5">
        <v>94.148003000000003</v>
      </c>
      <c r="N240" s="5">
        <v>50.1</v>
      </c>
      <c r="O240" s="5" t="str">
        <f t="shared" si="3"/>
        <v>0,450000</v>
      </c>
      <c r="P240" s="5" t="s">
        <v>10581</v>
      </c>
      <c r="Q240" s="5" t="s">
        <v>10587</v>
      </c>
    </row>
    <row r="241" spans="1:17" x14ac:dyDescent="0.25">
      <c r="A241">
        <v>56121</v>
      </c>
      <c r="B241" t="s">
        <v>30</v>
      </c>
      <c r="C241" s="7">
        <v>46211.679212962961</v>
      </c>
      <c r="D241" s="4">
        <v>227100000</v>
      </c>
      <c r="E241" t="s">
        <v>66</v>
      </c>
      <c r="F241" t="s">
        <v>82</v>
      </c>
      <c r="G241" s="4">
        <v>94148003</v>
      </c>
      <c r="H241" t="s">
        <v>329</v>
      </c>
      <c r="I241" s="2">
        <v>46211.637557870374</v>
      </c>
      <c r="J241" s="4">
        <v>50100000</v>
      </c>
      <c r="K241" s="4" t="s">
        <v>34</v>
      </c>
      <c r="L241" s="5">
        <v>227.1</v>
      </c>
      <c r="M241" s="5">
        <v>94.148003000000003</v>
      </c>
      <c r="N241" s="5">
        <v>50.1</v>
      </c>
      <c r="O241" s="5" t="str">
        <f t="shared" si="3"/>
        <v>0,450000</v>
      </c>
      <c r="P241" s="5" t="s">
        <v>10581</v>
      </c>
      <c r="Q241" s="5" t="s">
        <v>10587</v>
      </c>
    </row>
    <row r="242" spans="1:17" x14ac:dyDescent="0.25">
      <c r="A242">
        <v>56122</v>
      </c>
      <c r="B242" t="s">
        <v>30</v>
      </c>
      <c r="C242" s="7">
        <v>46211.679224537038</v>
      </c>
      <c r="D242" s="4">
        <v>227200000</v>
      </c>
      <c r="E242" t="s">
        <v>95</v>
      </c>
      <c r="F242" t="s">
        <v>130</v>
      </c>
      <c r="G242" s="4">
        <v>94148003</v>
      </c>
      <c r="H242" t="s">
        <v>330</v>
      </c>
      <c r="I242" s="2">
        <v>46211.637673611112</v>
      </c>
      <c r="J242" s="4">
        <v>50100000</v>
      </c>
      <c r="K242" s="4" t="s">
        <v>34</v>
      </c>
      <c r="L242" s="5">
        <v>227.2</v>
      </c>
      <c r="M242" s="5">
        <v>94.148003000000003</v>
      </c>
      <c r="N242" s="5">
        <v>50.1</v>
      </c>
      <c r="O242" s="5" t="str">
        <f t="shared" si="3"/>
        <v>0,450000</v>
      </c>
      <c r="P242" s="5" t="s">
        <v>10560</v>
      </c>
      <c r="Q242" s="5" t="s">
        <v>10600</v>
      </c>
    </row>
    <row r="243" spans="1:17" x14ac:dyDescent="0.25">
      <c r="A243">
        <v>56123</v>
      </c>
      <c r="B243" t="s">
        <v>30</v>
      </c>
      <c r="C243" s="7">
        <v>46211.679236111115</v>
      </c>
      <c r="D243" s="4">
        <v>227300000</v>
      </c>
      <c r="E243" t="s">
        <v>95</v>
      </c>
      <c r="F243" t="s">
        <v>67</v>
      </c>
      <c r="G243" s="4">
        <v>94148003</v>
      </c>
      <c r="H243" t="s">
        <v>331</v>
      </c>
      <c r="I243" s="2">
        <v>46211.637673611112</v>
      </c>
      <c r="J243" s="4">
        <v>50100000</v>
      </c>
      <c r="K243" s="4" t="s">
        <v>91</v>
      </c>
      <c r="L243" s="5">
        <v>227.3</v>
      </c>
      <c r="M243" s="5">
        <v>94.148003000000003</v>
      </c>
      <c r="N243" s="5">
        <v>50.1</v>
      </c>
      <c r="O243" s="5" t="str">
        <f t="shared" si="3"/>
        <v>0,460000</v>
      </c>
      <c r="P243" s="5" t="s">
        <v>10560</v>
      </c>
      <c r="Q243" s="5" t="s">
        <v>10582</v>
      </c>
    </row>
    <row r="244" spans="1:17" x14ac:dyDescent="0.25">
      <c r="A244">
        <v>56124</v>
      </c>
      <c r="B244" t="s">
        <v>30</v>
      </c>
      <c r="C244" s="7">
        <v>46211.679247685184</v>
      </c>
      <c r="D244" s="4">
        <v>227100000</v>
      </c>
      <c r="E244" t="s">
        <v>95</v>
      </c>
      <c r="F244" t="s">
        <v>70</v>
      </c>
      <c r="G244" s="4">
        <v>94148003</v>
      </c>
      <c r="H244" t="s">
        <v>332</v>
      </c>
      <c r="I244" s="2">
        <v>46211.637673611112</v>
      </c>
      <c r="J244" s="4">
        <v>50100000</v>
      </c>
      <c r="K244" s="4" t="s">
        <v>91</v>
      </c>
      <c r="L244" s="5">
        <v>227.1</v>
      </c>
      <c r="M244" s="5">
        <v>94.148003000000003</v>
      </c>
      <c r="N244" s="5">
        <v>50.1</v>
      </c>
      <c r="O244" s="5" t="str">
        <f t="shared" si="3"/>
        <v>0,460000</v>
      </c>
      <c r="P244" s="5" t="s">
        <v>10560</v>
      </c>
      <c r="Q244" s="5" t="s">
        <v>10583</v>
      </c>
    </row>
    <row r="245" spans="1:17" x14ac:dyDescent="0.25">
      <c r="A245">
        <v>56125</v>
      </c>
      <c r="B245" t="s">
        <v>30</v>
      </c>
      <c r="C245" s="7">
        <v>46211.679259259261</v>
      </c>
      <c r="D245" s="4">
        <v>227100000</v>
      </c>
      <c r="E245" t="s">
        <v>95</v>
      </c>
      <c r="F245" t="s">
        <v>70</v>
      </c>
      <c r="G245" s="4">
        <v>94148003</v>
      </c>
      <c r="H245" t="s">
        <v>333</v>
      </c>
      <c r="I245" s="2">
        <v>46211.637673611112</v>
      </c>
      <c r="J245" s="4">
        <v>50100000</v>
      </c>
      <c r="K245" s="4" t="s">
        <v>91</v>
      </c>
      <c r="L245" s="5">
        <v>227.1</v>
      </c>
      <c r="M245" s="5">
        <v>94.148003000000003</v>
      </c>
      <c r="N245" s="5">
        <v>50.1</v>
      </c>
      <c r="O245" s="5" t="str">
        <f t="shared" si="3"/>
        <v>0,460000</v>
      </c>
      <c r="P245" s="5" t="s">
        <v>10560</v>
      </c>
      <c r="Q245" s="5" t="s">
        <v>10583</v>
      </c>
    </row>
    <row r="246" spans="1:17" x14ac:dyDescent="0.25">
      <c r="A246">
        <v>56126</v>
      </c>
      <c r="B246" t="s">
        <v>30</v>
      </c>
      <c r="C246" s="7">
        <v>46211.679270833331</v>
      </c>
      <c r="D246" s="4">
        <v>227300000</v>
      </c>
      <c r="E246" t="s">
        <v>84</v>
      </c>
      <c r="F246" t="s">
        <v>130</v>
      </c>
      <c r="G246" s="4">
        <v>94148003</v>
      </c>
      <c r="H246" t="s">
        <v>334</v>
      </c>
      <c r="I246" s="2">
        <v>46211.637673611112</v>
      </c>
      <c r="J246" s="4">
        <v>50100000</v>
      </c>
      <c r="K246" s="4" t="s">
        <v>91</v>
      </c>
      <c r="L246" s="5">
        <v>227.3</v>
      </c>
      <c r="M246" s="5">
        <v>94.148003000000003</v>
      </c>
      <c r="N246" s="5">
        <v>50.1</v>
      </c>
      <c r="O246" s="5" t="str">
        <f t="shared" si="3"/>
        <v>0,460000</v>
      </c>
      <c r="P246" s="5" t="s">
        <v>10588</v>
      </c>
      <c r="Q246" s="5" t="s">
        <v>10600</v>
      </c>
    </row>
    <row r="247" spans="1:17" x14ac:dyDescent="0.25">
      <c r="A247">
        <v>56127</v>
      </c>
      <c r="B247" t="s">
        <v>30</v>
      </c>
      <c r="C247" s="7">
        <v>46211.679282407407</v>
      </c>
      <c r="D247" s="4">
        <v>227200000</v>
      </c>
      <c r="E247" t="s">
        <v>66</v>
      </c>
      <c r="F247" t="s">
        <v>82</v>
      </c>
      <c r="G247" s="4">
        <v>94148003</v>
      </c>
      <c r="H247" t="s">
        <v>335</v>
      </c>
      <c r="I247" s="2">
        <v>46211.637673611112</v>
      </c>
      <c r="J247" s="4">
        <v>50100000</v>
      </c>
      <c r="K247" s="4" t="s">
        <v>34</v>
      </c>
      <c r="L247" s="5">
        <v>227.2</v>
      </c>
      <c r="M247" s="5">
        <v>94.148003000000003</v>
      </c>
      <c r="N247" s="5">
        <v>50.1</v>
      </c>
      <c r="O247" s="5" t="str">
        <f t="shared" si="3"/>
        <v>0,450000</v>
      </c>
      <c r="P247" s="5" t="s">
        <v>10581</v>
      </c>
      <c r="Q247" s="5" t="s">
        <v>10587</v>
      </c>
    </row>
    <row r="248" spans="1:17" x14ac:dyDescent="0.25">
      <c r="A248">
        <v>56128</v>
      </c>
      <c r="B248" t="s">
        <v>30</v>
      </c>
      <c r="C248" s="7">
        <v>46211.679293981484</v>
      </c>
      <c r="D248" s="4">
        <v>227200000</v>
      </c>
      <c r="E248" t="s">
        <v>44</v>
      </c>
      <c r="F248" t="s">
        <v>82</v>
      </c>
      <c r="G248" s="4">
        <v>94148003</v>
      </c>
      <c r="H248" t="s">
        <v>336</v>
      </c>
      <c r="I248" s="2">
        <v>46211.637673611112</v>
      </c>
      <c r="J248" s="4">
        <v>50100000</v>
      </c>
      <c r="K248" s="4" t="s">
        <v>34</v>
      </c>
      <c r="L248" s="5">
        <v>227.2</v>
      </c>
      <c r="M248" s="5">
        <v>94.148003000000003</v>
      </c>
      <c r="N248" s="5">
        <v>50.1</v>
      </c>
      <c r="O248" s="5" t="str">
        <f t="shared" si="3"/>
        <v>0,450000</v>
      </c>
      <c r="P248" s="5" t="s">
        <v>10569</v>
      </c>
      <c r="Q248" s="5" t="s">
        <v>10587</v>
      </c>
    </row>
    <row r="249" spans="1:17" x14ac:dyDescent="0.25">
      <c r="A249">
        <v>56129</v>
      </c>
      <c r="B249" t="s">
        <v>30</v>
      </c>
      <c r="C249" s="7">
        <v>46211.679305555554</v>
      </c>
      <c r="D249" s="4">
        <v>227200000</v>
      </c>
      <c r="E249" t="s">
        <v>93</v>
      </c>
      <c r="F249" t="s">
        <v>89</v>
      </c>
      <c r="G249" s="4">
        <v>94148003</v>
      </c>
      <c r="H249" t="s">
        <v>337</v>
      </c>
      <c r="I249" s="2">
        <v>46211.637673611112</v>
      </c>
      <c r="J249" s="4">
        <v>50100000</v>
      </c>
      <c r="K249" s="4" t="s">
        <v>34</v>
      </c>
      <c r="L249" s="5">
        <v>227.2</v>
      </c>
      <c r="M249" s="5">
        <v>94.148003000000003</v>
      </c>
      <c r="N249" s="5">
        <v>50.1</v>
      </c>
      <c r="O249" s="5" t="str">
        <f t="shared" si="3"/>
        <v>0,450000</v>
      </c>
      <c r="P249" s="5" t="s">
        <v>10591</v>
      </c>
      <c r="Q249" s="5" t="s">
        <v>10590</v>
      </c>
    </row>
    <row r="250" spans="1:17" x14ac:dyDescent="0.25">
      <c r="A250">
        <v>56130</v>
      </c>
      <c r="B250" t="s">
        <v>30</v>
      </c>
      <c r="C250" s="7">
        <v>46211.67931712963</v>
      </c>
      <c r="D250" s="4">
        <v>227200000</v>
      </c>
      <c r="E250" t="s">
        <v>93</v>
      </c>
      <c r="F250" t="s">
        <v>89</v>
      </c>
      <c r="G250" s="4">
        <v>94148003</v>
      </c>
      <c r="H250" t="s">
        <v>338</v>
      </c>
      <c r="I250" s="2">
        <v>46211.637673611112</v>
      </c>
      <c r="J250" s="4">
        <v>50100000</v>
      </c>
      <c r="K250" s="4" t="s">
        <v>34</v>
      </c>
      <c r="L250" s="5">
        <v>227.2</v>
      </c>
      <c r="M250" s="5">
        <v>94.148003000000003</v>
      </c>
      <c r="N250" s="5">
        <v>50.1</v>
      </c>
      <c r="O250" s="5" t="str">
        <f t="shared" si="3"/>
        <v>0,450000</v>
      </c>
      <c r="P250" s="5" t="s">
        <v>10591</v>
      </c>
      <c r="Q250" s="5" t="s">
        <v>10590</v>
      </c>
    </row>
    <row r="251" spans="1:17" x14ac:dyDescent="0.25">
      <c r="A251">
        <v>56131</v>
      </c>
      <c r="B251" t="s">
        <v>30</v>
      </c>
      <c r="C251" s="7">
        <v>46211.679328703707</v>
      </c>
      <c r="D251" s="4">
        <v>227100000</v>
      </c>
      <c r="E251" t="s">
        <v>84</v>
      </c>
      <c r="F251" t="s">
        <v>102</v>
      </c>
      <c r="G251" s="4">
        <v>94148003</v>
      </c>
      <c r="H251" t="s">
        <v>339</v>
      </c>
      <c r="I251" s="2">
        <v>46211.637673611112</v>
      </c>
      <c r="J251" s="4">
        <v>50100000</v>
      </c>
      <c r="K251" s="4" t="s">
        <v>34</v>
      </c>
      <c r="L251" s="5">
        <v>227.1</v>
      </c>
      <c r="M251" s="5">
        <v>94.148003000000003</v>
      </c>
      <c r="N251" s="5">
        <v>50.1</v>
      </c>
      <c r="O251" s="5" t="str">
        <f t="shared" si="3"/>
        <v>0,450000</v>
      </c>
      <c r="P251" s="5" t="s">
        <v>10588</v>
      </c>
      <c r="Q251" s="5" t="s">
        <v>10594</v>
      </c>
    </row>
    <row r="252" spans="1:17" x14ac:dyDescent="0.25">
      <c r="A252">
        <v>56132</v>
      </c>
      <c r="B252" t="s">
        <v>30</v>
      </c>
      <c r="C252" s="7">
        <v>46211.679340277777</v>
      </c>
      <c r="D252" s="4">
        <v>227000000</v>
      </c>
      <c r="E252" t="s">
        <v>153</v>
      </c>
      <c r="F252" t="s">
        <v>67</v>
      </c>
      <c r="G252" s="4">
        <v>94148003</v>
      </c>
      <c r="H252" t="s">
        <v>340</v>
      </c>
      <c r="I252" s="2">
        <v>46211.637789351851</v>
      </c>
      <c r="J252" s="4">
        <v>50100000</v>
      </c>
      <c r="K252" s="4" t="s">
        <v>34</v>
      </c>
      <c r="L252" s="5">
        <v>227</v>
      </c>
      <c r="M252" s="5">
        <v>94.148003000000003</v>
      </c>
      <c r="N252" s="5">
        <v>50.1</v>
      </c>
      <c r="O252" s="5" t="str">
        <f t="shared" si="3"/>
        <v>0,450000</v>
      </c>
      <c r="P252" s="5" t="s">
        <v>10605</v>
      </c>
      <c r="Q252" s="5" t="s">
        <v>10582</v>
      </c>
    </row>
    <row r="253" spans="1:17" x14ac:dyDescent="0.25">
      <c r="A253">
        <v>56133</v>
      </c>
      <c r="B253" t="s">
        <v>30</v>
      </c>
      <c r="C253" s="7">
        <v>46211.679351851853</v>
      </c>
      <c r="D253" s="4">
        <v>227200000</v>
      </c>
      <c r="E253" t="s">
        <v>119</v>
      </c>
      <c r="F253" t="s">
        <v>82</v>
      </c>
      <c r="G253" s="4">
        <v>94148003</v>
      </c>
      <c r="H253" t="s">
        <v>341</v>
      </c>
      <c r="I253" s="2">
        <v>46211.637789351851</v>
      </c>
      <c r="J253" s="4">
        <v>50100000</v>
      </c>
      <c r="K253" s="4" t="s">
        <v>91</v>
      </c>
      <c r="L253" s="5">
        <v>227.2</v>
      </c>
      <c r="M253" s="5">
        <v>94.148003000000003</v>
      </c>
      <c r="N253" s="5">
        <v>50.1</v>
      </c>
      <c r="O253" s="5" t="str">
        <f t="shared" si="3"/>
        <v>0,460000</v>
      </c>
      <c r="P253" s="5" t="s">
        <v>10597</v>
      </c>
      <c r="Q253" s="5" t="s">
        <v>10587</v>
      </c>
    </row>
    <row r="254" spans="1:17" x14ac:dyDescent="0.25">
      <c r="A254">
        <v>56134</v>
      </c>
      <c r="B254" t="s">
        <v>30</v>
      </c>
      <c r="C254" s="7">
        <v>46211.679363425923</v>
      </c>
      <c r="D254" s="4">
        <v>227200000</v>
      </c>
      <c r="E254" t="s">
        <v>119</v>
      </c>
      <c r="F254" t="s">
        <v>82</v>
      </c>
      <c r="G254" s="4">
        <v>94148003</v>
      </c>
      <c r="H254" t="s">
        <v>342</v>
      </c>
      <c r="I254" s="2">
        <v>46211.637789351851</v>
      </c>
      <c r="J254" s="4">
        <v>50100000</v>
      </c>
      <c r="K254" s="4" t="s">
        <v>91</v>
      </c>
      <c r="L254" s="5">
        <v>227.2</v>
      </c>
      <c r="M254" s="5">
        <v>94.148003000000003</v>
      </c>
      <c r="N254" s="5">
        <v>50.1</v>
      </c>
      <c r="O254" s="5" t="str">
        <f t="shared" si="3"/>
        <v>0,460000</v>
      </c>
      <c r="P254" s="5" t="s">
        <v>10597</v>
      </c>
      <c r="Q254" s="5" t="s">
        <v>10587</v>
      </c>
    </row>
    <row r="255" spans="1:17" x14ac:dyDescent="0.25">
      <c r="A255">
        <v>56135</v>
      </c>
      <c r="B255" t="s">
        <v>30</v>
      </c>
      <c r="C255" s="7">
        <v>46211.679375</v>
      </c>
      <c r="D255" s="4">
        <v>227400000</v>
      </c>
      <c r="E255" t="s">
        <v>66</v>
      </c>
      <c r="F255" t="s">
        <v>130</v>
      </c>
      <c r="G255" s="4">
        <v>94148003</v>
      </c>
      <c r="H255" t="s">
        <v>343</v>
      </c>
      <c r="I255" s="2">
        <v>46211.637789351851</v>
      </c>
      <c r="J255" s="4">
        <v>50100000</v>
      </c>
      <c r="K255" s="4" t="s">
        <v>34</v>
      </c>
      <c r="L255" s="5">
        <v>227.4</v>
      </c>
      <c r="M255" s="5">
        <v>94.148003000000003</v>
      </c>
      <c r="N255" s="5">
        <v>50.1</v>
      </c>
      <c r="O255" s="5" t="str">
        <f t="shared" si="3"/>
        <v>0,450000</v>
      </c>
      <c r="P255" s="5" t="s">
        <v>10581</v>
      </c>
      <c r="Q255" s="5" t="s">
        <v>10600</v>
      </c>
    </row>
    <row r="256" spans="1:17" x14ac:dyDescent="0.25">
      <c r="A256">
        <v>56136</v>
      </c>
      <c r="B256" t="s">
        <v>30</v>
      </c>
      <c r="C256" s="7">
        <v>46211.679386574076</v>
      </c>
      <c r="D256" s="4">
        <v>227300000</v>
      </c>
      <c r="E256" t="s">
        <v>66</v>
      </c>
      <c r="F256" t="s">
        <v>67</v>
      </c>
      <c r="G256" s="4">
        <v>94148003</v>
      </c>
      <c r="H256" t="s">
        <v>344</v>
      </c>
      <c r="I256" s="2">
        <v>46211.637789351851</v>
      </c>
      <c r="J256" s="4">
        <v>50100000</v>
      </c>
      <c r="K256" s="4" t="s">
        <v>34</v>
      </c>
      <c r="L256" s="5">
        <v>227.3</v>
      </c>
      <c r="M256" s="5">
        <v>94.148003000000003</v>
      </c>
      <c r="N256" s="5">
        <v>50.1</v>
      </c>
      <c r="O256" s="5" t="str">
        <f t="shared" si="3"/>
        <v>0,450000</v>
      </c>
      <c r="P256" s="5" t="s">
        <v>10581</v>
      </c>
      <c r="Q256" s="5" t="s">
        <v>10582</v>
      </c>
    </row>
    <row r="257" spans="1:17" x14ac:dyDescent="0.25">
      <c r="A257">
        <v>56137</v>
      </c>
      <c r="B257" t="s">
        <v>30</v>
      </c>
      <c r="C257" s="7">
        <v>46211.679398148146</v>
      </c>
      <c r="D257" s="4">
        <v>227400000</v>
      </c>
      <c r="E257" t="s">
        <v>153</v>
      </c>
      <c r="F257" t="s">
        <v>82</v>
      </c>
      <c r="G257" s="4">
        <v>94148003</v>
      </c>
      <c r="H257" t="s">
        <v>345</v>
      </c>
      <c r="I257" s="2">
        <v>46211.637789351851</v>
      </c>
      <c r="J257" s="4">
        <v>50100000</v>
      </c>
      <c r="K257" s="4" t="s">
        <v>34</v>
      </c>
      <c r="L257" s="5">
        <v>227.4</v>
      </c>
      <c r="M257" s="5">
        <v>94.148003000000003</v>
      </c>
      <c r="N257" s="5">
        <v>50.1</v>
      </c>
      <c r="O257" s="5" t="str">
        <f t="shared" si="3"/>
        <v>0,450000</v>
      </c>
      <c r="P257" s="5" t="s">
        <v>10605</v>
      </c>
      <c r="Q257" s="5" t="s">
        <v>10587</v>
      </c>
    </row>
    <row r="258" spans="1:17" x14ac:dyDescent="0.25">
      <c r="A258">
        <v>56138</v>
      </c>
      <c r="B258" t="s">
        <v>30</v>
      </c>
      <c r="C258" s="7">
        <v>46211.679409722223</v>
      </c>
      <c r="D258" s="4">
        <v>227500000</v>
      </c>
      <c r="E258" t="s">
        <v>179</v>
      </c>
      <c r="F258" t="s">
        <v>70</v>
      </c>
      <c r="G258" s="4">
        <v>94148003</v>
      </c>
      <c r="H258" t="s">
        <v>346</v>
      </c>
      <c r="I258" s="2">
        <v>46211.637789351851</v>
      </c>
      <c r="J258" s="4">
        <v>50100000</v>
      </c>
      <c r="K258" s="4" t="s">
        <v>74</v>
      </c>
      <c r="L258" s="5">
        <v>227.5</v>
      </c>
      <c r="M258" s="5">
        <v>94.148003000000003</v>
      </c>
      <c r="N258" s="5">
        <v>50.1</v>
      </c>
      <c r="O258" s="5" t="str">
        <f t="shared" si="3"/>
        <v>0,440000</v>
      </c>
      <c r="P258" s="5" t="s">
        <v>10608</v>
      </c>
      <c r="Q258" s="5" t="s">
        <v>10583</v>
      </c>
    </row>
    <row r="259" spans="1:17" x14ac:dyDescent="0.25">
      <c r="A259">
        <v>56139</v>
      </c>
      <c r="B259" t="s">
        <v>30</v>
      </c>
      <c r="C259" s="7">
        <v>46211.6794212963</v>
      </c>
      <c r="D259" s="4">
        <v>227500000</v>
      </c>
      <c r="E259" t="s">
        <v>179</v>
      </c>
      <c r="F259" t="s">
        <v>70</v>
      </c>
      <c r="G259" s="4">
        <v>94148003</v>
      </c>
      <c r="H259" t="s">
        <v>347</v>
      </c>
      <c r="I259" s="2">
        <v>46211.637789351851</v>
      </c>
      <c r="J259" s="4">
        <v>50100000</v>
      </c>
      <c r="K259" s="4" t="s">
        <v>74</v>
      </c>
      <c r="L259" s="5">
        <v>227.5</v>
      </c>
      <c r="M259" s="5">
        <v>94.148003000000003</v>
      </c>
      <c r="N259" s="5">
        <v>50.1</v>
      </c>
      <c r="O259" s="5" t="str">
        <f t="shared" ref="O259:O322" si="4">SUBSTITUTE(K259,".",",")</f>
        <v>0,440000</v>
      </c>
      <c r="P259" s="5" t="s">
        <v>10608</v>
      </c>
      <c r="Q259" s="5" t="s">
        <v>10583</v>
      </c>
    </row>
    <row r="260" spans="1:17" x14ac:dyDescent="0.25">
      <c r="A260">
        <v>56140</v>
      </c>
      <c r="B260" t="s">
        <v>30</v>
      </c>
      <c r="C260" s="7">
        <v>46211.679432870369</v>
      </c>
      <c r="D260" s="4">
        <v>227300000</v>
      </c>
      <c r="E260" t="s">
        <v>63</v>
      </c>
      <c r="F260" t="s">
        <v>70</v>
      </c>
      <c r="G260" s="4">
        <v>94148003</v>
      </c>
      <c r="H260" t="s">
        <v>348</v>
      </c>
      <c r="I260" s="2">
        <v>46211.637789351851</v>
      </c>
      <c r="J260" s="4">
        <v>50100000</v>
      </c>
      <c r="K260" s="4" t="s">
        <v>34</v>
      </c>
      <c r="L260" s="5">
        <v>227.3</v>
      </c>
      <c r="M260" s="5">
        <v>94.148003000000003</v>
      </c>
      <c r="N260" s="5">
        <v>50.1</v>
      </c>
      <c r="O260" s="5" t="str">
        <f t="shared" si="4"/>
        <v>0,450000</v>
      </c>
      <c r="P260" s="5" t="s">
        <v>10580</v>
      </c>
      <c r="Q260" s="5" t="s">
        <v>10583</v>
      </c>
    </row>
    <row r="261" spans="1:17" x14ac:dyDescent="0.25">
      <c r="A261">
        <v>56141</v>
      </c>
      <c r="B261" t="s">
        <v>30</v>
      </c>
      <c r="C261" s="7">
        <v>46211.679444444446</v>
      </c>
      <c r="D261" s="4">
        <v>227400000</v>
      </c>
      <c r="E261" t="s">
        <v>44</v>
      </c>
      <c r="F261" t="s">
        <v>82</v>
      </c>
      <c r="G261" s="4">
        <v>94148003</v>
      </c>
      <c r="H261" t="s">
        <v>349</v>
      </c>
      <c r="I261" s="2">
        <v>46211.637789351851</v>
      </c>
      <c r="J261" s="4">
        <v>50100000</v>
      </c>
      <c r="K261" s="4" t="s">
        <v>34</v>
      </c>
      <c r="L261" s="5">
        <v>227.4</v>
      </c>
      <c r="M261" s="5">
        <v>94.148003000000003</v>
      </c>
      <c r="N261" s="5">
        <v>50.1</v>
      </c>
      <c r="O261" s="5" t="str">
        <f t="shared" si="4"/>
        <v>0,450000</v>
      </c>
      <c r="P261" s="5" t="s">
        <v>10569</v>
      </c>
      <c r="Q261" s="5" t="s">
        <v>10587</v>
      </c>
    </row>
    <row r="262" spans="1:17" x14ac:dyDescent="0.25">
      <c r="A262">
        <v>56142</v>
      </c>
      <c r="B262" t="s">
        <v>30</v>
      </c>
      <c r="C262" s="7">
        <v>46211.679456018515</v>
      </c>
      <c r="D262" s="4">
        <v>227400000</v>
      </c>
      <c r="E262" t="s">
        <v>350</v>
      </c>
      <c r="F262" t="s">
        <v>199</v>
      </c>
      <c r="G262" s="4">
        <v>94148003</v>
      </c>
      <c r="H262" t="s">
        <v>351</v>
      </c>
      <c r="I262" s="2">
        <v>46211.637916666667</v>
      </c>
      <c r="J262" s="4">
        <v>50100000</v>
      </c>
      <c r="K262" s="4" t="s">
        <v>74</v>
      </c>
      <c r="L262" s="5">
        <v>227.4</v>
      </c>
      <c r="M262" s="5">
        <v>94.148003000000003</v>
      </c>
      <c r="N262" s="5">
        <v>50.1</v>
      </c>
      <c r="O262" s="5" t="str">
        <f t="shared" si="4"/>
        <v>0,440000</v>
      </c>
      <c r="P262" s="5" t="s">
        <v>10617</v>
      </c>
      <c r="Q262" s="5" t="s">
        <v>10612</v>
      </c>
    </row>
    <row r="263" spans="1:17" x14ac:dyDescent="0.25">
      <c r="A263">
        <v>56143</v>
      </c>
      <c r="B263" t="s">
        <v>30</v>
      </c>
      <c r="C263" s="7">
        <v>46211.679467592592</v>
      </c>
      <c r="D263" s="4">
        <v>227500000</v>
      </c>
      <c r="E263" t="s">
        <v>84</v>
      </c>
      <c r="F263" t="s">
        <v>102</v>
      </c>
      <c r="G263" s="4">
        <v>94148003</v>
      </c>
      <c r="H263" t="s">
        <v>352</v>
      </c>
      <c r="I263" s="2">
        <v>46211.637916666667</v>
      </c>
      <c r="J263" s="4">
        <v>50100000</v>
      </c>
      <c r="K263" s="4" t="s">
        <v>34</v>
      </c>
      <c r="L263" s="5">
        <v>227.5</v>
      </c>
      <c r="M263" s="5">
        <v>94.148003000000003</v>
      </c>
      <c r="N263" s="5">
        <v>50.1</v>
      </c>
      <c r="O263" s="5" t="str">
        <f t="shared" si="4"/>
        <v>0,450000</v>
      </c>
      <c r="P263" s="5" t="s">
        <v>10588</v>
      </c>
      <c r="Q263" s="5" t="s">
        <v>10594</v>
      </c>
    </row>
    <row r="264" spans="1:17" x14ac:dyDescent="0.25">
      <c r="A264">
        <v>56144</v>
      </c>
      <c r="B264" t="s">
        <v>30</v>
      </c>
      <c r="C264" s="7">
        <v>46211.679479166669</v>
      </c>
      <c r="D264" s="4">
        <v>227500000</v>
      </c>
      <c r="E264" t="s">
        <v>84</v>
      </c>
      <c r="F264" t="s">
        <v>102</v>
      </c>
      <c r="G264" s="4">
        <v>94148003</v>
      </c>
      <c r="H264" t="s">
        <v>353</v>
      </c>
      <c r="I264" s="2">
        <v>46211.637916666667</v>
      </c>
      <c r="J264" s="4">
        <v>50100000</v>
      </c>
      <c r="K264" s="4" t="s">
        <v>34</v>
      </c>
      <c r="L264" s="5">
        <v>227.5</v>
      </c>
      <c r="M264" s="5">
        <v>94.148003000000003</v>
      </c>
      <c r="N264" s="5">
        <v>50.1</v>
      </c>
      <c r="O264" s="5" t="str">
        <f t="shared" si="4"/>
        <v>0,450000</v>
      </c>
      <c r="P264" s="5" t="s">
        <v>10588</v>
      </c>
      <c r="Q264" s="5" t="s">
        <v>10594</v>
      </c>
    </row>
    <row r="265" spans="1:17" x14ac:dyDescent="0.25">
      <c r="A265">
        <v>56145</v>
      </c>
      <c r="B265" t="s">
        <v>30</v>
      </c>
      <c r="C265" s="7">
        <v>46211.679490740738</v>
      </c>
      <c r="D265" s="4">
        <v>227400000</v>
      </c>
      <c r="E265" t="s">
        <v>66</v>
      </c>
      <c r="F265" t="s">
        <v>82</v>
      </c>
      <c r="G265" s="4">
        <v>94148003</v>
      </c>
      <c r="H265" t="s">
        <v>354</v>
      </c>
      <c r="I265" s="2">
        <v>46211.637916666667</v>
      </c>
      <c r="J265" s="4">
        <v>50100000</v>
      </c>
      <c r="K265" s="4" t="s">
        <v>34</v>
      </c>
      <c r="L265" s="5">
        <v>227.4</v>
      </c>
      <c r="M265" s="5">
        <v>94.148003000000003</v>
      </c>
      <c r="N265" s="5">
        <v>50.1</v>
      </c>
      <c r="O265" s="5" t="str">
        <f t="shared" si="4"/>
        <v>0,450000</v>
      </c>
      <c r="P265" s="5" t="s">
        <v>10581</v>
      </c>
      <c r="Q265" s="5" t="s">
        <v>10587</v>
      </c>
    </row>
    <row r="266" spans="1:17" x14ac:dyDescent="0.25">
      <c r="A266">
        <v>56146</v>
      </c>
      <c r="B266" t="s">
        <v>30</v>
      </c>
      <c r="C266" s="7">
        <v>46211.679502314815</v>
      </c>
      <c r="D266" s="4">
        <v>227400000</v>
      </c>
      <c r="E266" t="s">
        <v>119</v>
      </c>
      <c r="F266" t="s">
        <v>130</v>
      </c>
      <c r="G266" s="4">
        <v>94148003</v>
      </c>
      <c r="H266" t="s">
        <v>355</v>
      </c>
      <c r="I266" s="2">
        <v>46211.637916666667</v>
      </c>
      <c r="J266" s="4">
        <v>50100000</v>
      </c>
      <c r="K266" s="4" t="s">
        <v>34</v>
      </c>
      <c r="L266" s="5">
        <v>227.4</v>
      </c>
      <c r="M266" s="5">
        <v>94.148003000000003</v>
      </c>
      <c r="N266" s="5">
        <v>50.1</v>
      </c>
      <c r="O266" s="5" t="str">
        <f t="shared" si="4"/>
        <v>0,450000</v>
      </c>
      <c r="P266" s="5" t="s">
        <v>10597</v>
      </c>
      <c r="Q266" s="5" t="s">
        <v>10600</v>
      </c>
    </row>
    <row r="267" spans="1:17" x14ac:dyDescent="0.25">
      <c r="A267">
        <v>56147</v>
      </c>
      <c r="B267" t="s">
        <v>30</v>
      </c>
      <c r="C267" s="7">
        <v>46211.679513888892</v>
      </c>
      <c r="D267" s="4">
        <v>227300000</v>
      </c>
      <c r="E267" t="s">
        <v>95</v>
      </c>
      <c r="F267" t="s">
        <v>130</v>
      </c>
      <c r="G267" s="4">
        <v>94148003</v>
      </c>
      <c r="H267" t="s">
        <v>356</v>
      </c>
      <c r="I267" s="2">
        <v>46211.637916666667</v>
      </c>
      <c r="J267" s="4">
        <v>50100000</v>
      </c>
      <c r="K267" s="4" t="s">
        <v>34</v>
      </c>
      <c r="L267" s="5">
        <v>227.3</v>
      </c>
      <c r="M267" s="5">
        <v>94.148003000000003</v>
      </c>
      <c r="N267" s="5">
        <v>50.1</v>
      </c>
      <c r="O267" s="5" t="str">
        <f t="shared" si="4"/>
        <v>0,450000</v>
      </c>
      <c r="P267" s="5" t="s">
        <v>10560</v>
      </c>
      <c r="Q267" s="5" t="s">
        <v>10600</v>
      </c>
    </row>
    <row r="268" spans="1:17" x14ac:dyDescent="0.25">
      <c r="A268">
        <v>56148</v>
      </c>
      <c r="B268" t="s">
        <v>30</v>
      </c>
      <c r="C268" s="7">
        <v>46211.679525462961</v>
      </c>
      <c r="D268" s="4">
        <v>227300000</v>
      </c>
      <c r="E268" t="s">
        <v>95</v>
      </c>
      <c r="F268" t="s">
        <v>130</v>
      </c>
      <c r="G268" s="4">
        <v>94148003</v>
      </c>
      <c r="H268" t="s">
        <v>357</v>
      </c>
      <c r="I268" s="2">
        <v>46211.637916666667</v>
      </c>
      <c r="J268" s="4">
        <v>50100000</v>
      </c>
      <c r="K268" s="4" t="s">
        <v>34</v>
      </c>
      <c r="L268" s="5">
        <v>227.3</v>
      </c>
      <c r="M268" s="5">
        <v>94.148003000000003</v>
      </c>
      <c r="N268" s="5">
        <v>50.1</v>
      </c>
      <c r="O268" s="5" t="str">
        <f t="shared" si="4"/>
        <v>0,450000</v>
      </c>
      <c r="P268" s="5" t="s">
        <v>10560</v>
      </c>
      <c r="Q268" s="5" t="s">
        <v>10600</v>
      </c>
    </row>
    <row r="269" spans="1:17" x14ac:dyDescent="0.25">
      <c r="A269">
        <v>56149</v>
      </c>
      <c r="B269" t="s">
        <v>30</v>
      </c>
      <c r="C269" s="7">
        <v>46211.679537037038</v>
      </c>
      <c r="D269" s="4">
        <v>227300000</v>
      </c>
      <c r="E269" t="s">
        <v>66</v>
      </c>
      <c r="F269" t="s">
        <v>130</v>
      </c>
      <c r="G269" s="4">
        <v>94148003</v>
      </c>
      <c r="H269" t="s">
        <v>358</v>
      </c>
      <c r="I269" s="2">
        <v>46211.637916666667</v>
      </c>
      <c r="J269" s="4">
        <v>50100000</v>
      </c>
      <c r="K269" s="4" t="s">
        <v>34</v>
      </c>
      <c r="L269" s="5">
        <v>227.3</v>
      </c>
      <c r="M269" s="5">
        <v>94.148003000000003</v>
      </c>
      <c r="N269" s="5">
        <v>50.1</v>
      </c>
      <c r="O269" s="5" t="str">
        <f t="shared" si="4"/>
        <v>0,450000</v>
      </c>
      <c r="P269" s="5" t="s">
        <v>10581</v>
      </c>
      <c r="Q269" s="5" t="s">
        <v>10600</v>
      </c>
    </row>
    <row r="270" spans="1:17" x14ac:dyDescent="0.25">
      <c r="A270">
        <v>56150</v>
      </c>
      <c r="B270" t="s">
        <v>30</v>
      </c>
      <c r="C270" s="7">
        <v>46211.679548611108</v>
      </c>
      <c r="D270" s="4">
        <v>227400000</v>
      </c>
      <c r="E270" t="s">
        <v>153</v>
      </c>
      <c r="F270" t="s">
        <v>82</v>
      </c>
      <c r="G270" s="4">
        <v>94149002</v>
      </c>
      <c r="H270" t="s">
        <v>359</v>
      </c>
      <c r="I270" s="2">
        <v>46211.637916666667</v>
      </c>
      <c r="J270" s="4">
        <v>50100000</v>
      </c>
      <c r="K270" s="4" t="s">
        <v>34</v>
      </c>
      <c r="L270" s="5">
        <v>227.4</v>
      </c>
      <c r="M270" s="5">
        <v>94.149001999999996</v>
      </c>
      <c r="N270" s="5">
        <v>50.1</v>
      </c>
      <c r="O270" s="5" t="str">
        <f t="shared" si="4"/>
        <v>0,450000</v>
      </c>
      <c r="P270" s="5" t="s">
        <v>10605</v>
      </c>
      <c r="Q270" s="5" t="s">
        <v>10587</v>
      </c>
    </row>
    <row r="271" spans="1:17" x14ac:dyDescent="0.25">
      <c r="A271">
        <v>56151</v>
      </c>
      <c r="B271" t="s">
        <v>30</v>
      </c>
      <c r="C271" s="7">
        <v>46211.679560185185</v>
      </c>
      <c r="D271" s="4">
        <v>227300000</v>
      </c>
      <c r="E271" t="s">
        <v>84</v>
      </c>
      <c r="F271" t="s">
        <v>130</v>
      </c>
      <c r="G271" s="4">
        <v>94149002</v>
      </c>
      <c r="H271" t="s">
        <v>360</v>
      </c>
      <c r="I271" s="2">
        <v>46211.637916666667</v>
      </c>
      <c r="J271" s="4">
        <v>50100000</v>
      </c>
      <c r="K271" s="4" t="s">
        <v>91</v>
      </c>
      <c r="L271" s="5">
        <v>227.3</v>
      </c>
      <c r="M271" s="5">
        <v>94.149001999999996</v>
      </c>
      <c r="N271" s="5">
        <v>50.1</v>
      </c>
      <c r="O271" s="5" t="str">
        <f t="shared" si="4"/>
        <v>0,460000</v>
      </c>
      <c r="P271" s="5" t="s">
        <v>10588</v>
      </c>
      <c r="Q271" s="5" t="s">
        <v>10600</v>
      </c>
    </row>
    <row r="272" spans="1:17" x14ac:dyDescent="0.25">
      <c r="A272">
        <v>56152</v>
      </c>
      <c r="B272" t="s">
        <v>30</v>
      </c>
      <c r="C272" s="7">
        <v>46211.679571759261</v>
      </c>
      <c r="D272" s="4">
        <v>227200000</v>
      </c>
      <c r="E272" t="s">
        <v>50</v>
      </c>
      <c r="F272" t="s">
        <v>67</v>
      </c>
      <c r="G272" s="4">
        <v>94149002</v>
      </c>
      <c r="H272" t="s">
        <v>361</v>
      </c>
      <c r="I272" s="2">
        <v>46211.638020833336</v>
      </c>
      <c r="J272" s="4">
        <v>50100000</v>
      </c>
      <c r="K272" s="4" t="s">
        <v>34</v>
      </c>
      <c r="L272" s="5">
        <v>227.2</v>
      </c>
      <c r="M272" s="5">
        <v>94.149001999999996</v>
      </c>
      <c r="N272" s="5">
        <v>50.1</v>
      </c>
      <c r="O272" s="5" t="str">
        <f t="shared" si="4"/>
        <v>0,450000</v>
      </c>
      <c r="P272" s="5" t="s">
        <v>10573</v>
      </c>
      <c r="Q272" s="5" t="s">
        <v>10582</v>
      </c>
    </row>
    <row r="273" spans="1:17" x14ac:dyDescent="0.25">
      <c r="A273">
        <v>56153</v>
      </c>
      <c r="B273" t="s">
        <v>30</v>
      </c>
      <c r="C273" s="7">
        <v>46211.679583333331</v>
      </c>
      <c r="D273" s="4">
        <v>227200000</v>
      </c>
      <c r="E273" t="s">
        <v>50</v>
      </c>
      <c r="F273" t="s">
        <v>67</v>
      </c>
      <c r="G273" s="4">
        <v>94149002</v>
      </c>
      <c r="H273" t="s">
        <v>362</v>
      </c>
      <c r="I273" s="2">
        <v>46211.638020833336</v>
      </c>
      <c r="J273" s="4">
        <v>50100000</v>
      </c>
      <c r="K273" s="4" t="s">
        <v>34</v>
      </c>
      <c r="L273" s="5">
        <v>227.2</v>
      </c>
      <c r="M273" s="5">
        <v>94.149001999999996</v>
      </c>
      <c r="N273" s="5">
        <v>50.1</v>
      </c>
      <c r="O273" s="5" t="str">
        <f t="shared" si="4"/>
        <v>0,450000</v>
      </c>
      <c r="P273" s="5" t="s">
        <v>10573</v>
      </c>
      <c r="Q273" s="5" t="s">
        <v>10582</v>
      </c>
    </row>
    <row r="274" spans="1:17" x14ac:dyDescent="0.25">
      <c r="A274">
        <v>56154</v>
      </c>
      <c r="B274" t="s">
        <v>30</v>
      </c>
      <c r="C274" s="7">
        <v>46211.679594907408</v>
      </c>
      <c r="D274" s="4">
        <v>227200000</v>
      </c>
      <c r="E274" t="s">
        <v>78</v>
      </c>
      <c r="F274" t="s">
        <v>39</v>
      </c>
      <c r="G274" s="4">
        <v>94149002</v>
      </c>
      <c r="H274" t="s">
        <v>363</v>
      </c>
      <c r="I274" s="2">
        <v>46211.638020833336</v>
      </c>
      <c r="J274" s="4">
        <v>50100000</v>
      </c>
      <c r="K274" s="4" t="s">
        <v>34</v>
      </c>
      <c r="L274" s="5">
        <v>227.2</v>
      </c>
      <c r="M274" s="5">
        <v>94.149001999999996</v>
      </c>
      <c r="N274" s="5">
        <v>50.1</v>
      </c>
      <c r="O274" s="5" t="str">
        <f t="shared" si="4"/>
        <v>0,450000</v>
      </c>
      <c r="P274" s="5" t="s">
        <v>10586</v>
      </c>
      <c r="Q274" s="5" t="s">
        <v>10567</v>
      </c>
    </row>
    <row r="275" spans="1:17" x14ac:dyDescent="0.25">
      <c r="A275">
        <v>56155</v>
      </c>
      <c r="B275" t="s">
        <v>30</v>
      </c>
      <c r="C275" s="7">
        <v>46211.679606481484</v>
      </c>
      <c r="D275" s="4">
        <v>227200000</v>
      </c>
      <c r="E275" t="s">
        <v>153</v>
      </c>
      <c r="F275" t="s">
        <v>70</v>
      </c>
      <c r="G275" s="4">
        <v>94149002</v>
      </c>
      <c r="H275" t="s">
        <v>364</v>
      </c>
      <c r="I275" s="2">
        <v>46211.638020833336</v>
      </c>
      <c r="J275" s="4">
        <v>50100000</v>
      </c>
      <c r="K275" s="4" t="s">
        <v>34</v>
      </c>
      <c r="L275" s="5">
        <v>227.2</v>
      </c>
      <c r="M275" s="5">
        <v>94.149001999999996</v>
      </c>
      <c r="N275" s="5">
        <v>50.1</v>
      </c>
      <c r="O275" s="5" t="str">
        <f t="shared" si="4"/>
        <v>0,450000</v>
      </c>
      <c r="P275" s="5" t="s">
        <v>10605</v>
      </c>
      <c r="Q275" s="5" t="s">
        <v>10583</v>
      </c>
    </row>
    <row r="276" spans="1:17" x14ac:dyDescent="0.25">
      <c r="A276">
        <v>56156</v>
      </c>
      <c r="B276" t="s">
        <v>30</v>
      </c>
      <c r="C276" s="7">
        <v>46211.679618055554</v>
      </c>
      <c r="D276" s="4">
        <v>227400000</v>
      </c>
      <c r="E276" t="s">
        <v>78</v>
      </c>
      <c r="F276" t="s">
        <v>228</v>
      </c>
      <c r="G276" s="4">
        <v>94149002</v>
      </c>
      <c r="H276" t="s">
        <v>365</v>
      </c>
      <c r="I276" s="2">
        <v>46211.638020833336</v>
      </c>
      <c r="J276" s="4">
        <v>50100000</v>
      </c>
      <c r="K276" s="4" t="s">
        <v>91</v>
      </c>
      <c r="L276" s="5">
        <v>227.4</v>
      </c>
      <c r="M276" s="5">
        <v>94.149001999999996</v>
      </c>
      <c r="N276" s="5">
        <v>50.1</v>
      </c>
      <c r="O276" s="5" t="str">
        <f t="shared" si="4"/>
        <v>0,460000</v>
      </c>
      <c r="P276" s="5" t="s">
        <v>10586</v>
      </c>
      <c r="Q276" s="5" t="s">
        <v>10614</v>
      </c>
    </row>
    <row r="277" spans="1:17" x14ac:dyDescent="0.25">
      <c r="A277">
        <v>56157</v>
      </c>
      <c r="B277" t="s">
        <v>30</v>
      </c>
      <c r="C277" s="7">
        <v>46211.679629629631</v>
      </c>
      <c r="D277" s="4">
        <v>227400000</v>
      </c>
      <c r="E277" t="s">
        <v>78</v>
      </c>
      <c r="F277" t="s">
        <v>228</v>
      </c>
      <c r="G277" s="4">
        <v>94149002</v>
      </c>
      <c r="H277" t="s">
        <v>366</v>
      </c>
      <c r="I277" s="2">
        <v>46211.638020833336</v>
      </c>
      <c r="J277" s="4">
        <v>50100000</v>
      </c>
      <c r="K277" s="4" t="s">
        <v>91</v>
      </c>
      <c r="L277" s="5">
        <v>227.4</v>
      </c>
      <c r="M277" s="5">
        <v>94.149001999999996</v>
      </c>
      <c r="N277" s="5">
        <v>50.1</v>
      </c>
      <c r="O277" s="5" t="str">
        <f t="shared" si="4"/>
        <v>0,460000</v>
      </c>
      <c r="P277" s="5" t="s">
        <v>10586</v>
      </c>
      <c r="Q277" s="5" t="s">
        <v>10614</v>
      </c>
    </row>
    <row r="278" spans="1:17" x14ac:dyDescent="0.25">
      <c r="A278">
        <v>56158</v>
      </c>
      <c r="B278" t="s">
        <v>30</v>
      </c>
      <c r="C278" s="7">
        <v>46211.6796412037</v>
      </c>
      <c r="D278" s="4">
        <v>227200000</v>
      </c>
      <c r="E278" t="s">
        <v>84</v>
      </c>
      <c r="F278" t="s">
        <v>130</v>
      </c>
      <c r="G278" s="4">
        <v>94149002</v>
      </c>
      <c r="H278" t="s">
        <v>367</v>
      </c>
      <c r="I278" s="2">
        <v>46211.638020833336</v>
      </c>
      <c r="J278" s="4">
        <v>50100000</v>
      </c>
      <c r="K278" s="4" t="s">
        <v>91</v>
      </c>
      <c r="L278" s="5">
        <v>227.2</v>
      </c>
      <c r="M278" s="5">
        <v>94.149001999999996</v>
      </c>
      <c r="N278" s="5">
        <v>50.1</v>
      </c>
      <c r="O278" s="5" t="str">
        <f t="shared" si="4"/>
        <v>0,460000</v>
      </c>
      <c r="P278" s="5" t="s">
        <v>10588</v>
      </c>
      <c r="Q278" s="5" t="s">
        <v>10600</v>
      </c>
    </row>
    <row r="279" spans="1:17" x14ac:dyDescent="0.25">
      <c r="A279">
        <v>56159</v>
      </c>
      <c r="B279" t="s">
        <v>30</v>
      </c>
      <c r="C279" s="7">
        <v>46211.679652777777</v>
      </c>
      <c r="D279" s="4">
        <v>227300000</v>
      </c>
      <c r="E279" t="s">
        <v>119</v>
      </c>
      <c r="F279" t="s">
        <v>85</v>
      </c>
      <c r="G279" s="4">
        <v>94149002</v>
      </c>
      <c r="H279" t="s">
        <v>368</v>
      </c>
      <c r="I279" s="2">
        <v>46211.638020833336</v>
      </c>
      <c r="J279" s="4">
        <v>50100000</v>
      </c>
      <c r="K279" s="4" t="s">
        <v>34</v>
      </c>
      <c r="L279" s="5">
        <v>227.3</v>
      </c>
      <c r="M279" s="5">
        <v>94.149001999999996</v>
      </c>
      <c r="N279" s="5">
        <v>50.1</v>
      </c>
      <c r="O279" s="5" t="str">
        <f t="shared" si="4"/>
        <v>0,450000</v>
      </c>
      <c r="P279" s="5" t="s">
        <v>10597</v>
      </c>
      <c r="Q279" s="5" t="s">
        <v>10589</v>
      </c>
    </row>
    <row r="280" spans="1:17" x14ac:dyDescent="0.25">
      <c r="A280">
        <v>56160</v>
      </c>
      <c r="B280" t="s">
        <v>30</v>
      </c>
      <c r="C280" s="7">
        <v>46211.679664351854</v>
      </c>
      <c r="D280" s="4">
        <v>227500000</v>
      </c>
      <c r="E280" t="s">
        <v>84</v>
      </c>
      <c r="F280" t="s">
        <v>85</v>
      </c>
      <c r="G280" s="4">
        <v>94149002</v>
      </c>
      <c r="H280" t="s">
        <v>369</v>
      </c>
      <c r="I280" s="2">
        <v>46211.638020833336</v>
      </c>
      <c r="J280" s="4">
        <v>50100000</v>
      </c>
      <c r="K280" s="4" t="s">
        <v>34</v>
      </c>
      <c r="L280" s="5">
        <v>227.5</v>
      </c>
      <c r="M280" s="5">
        <v>94.149001999999996</v>
      </c>
      <c r="N280" s="5">
        <v>50.1</v>
      </c>
      <c r="O280" s="5" t="str">
        <f t="shared" si="4"/>
        <v>0,450000</v>
      </c>
      <c r="P280" s="5" t="s">
        <v>10588</v>
      </c>
      <c r="Q280" s="5" t="s">
        <v>10589</v>
      </c>
    </row>
    <row r="281" spans="1:17" x14ac:dyDescent="0.25">
      <c r="A281">
        <v>56161</v>
      </c>
      <c r="B281" t="s">
        <v>30</v>
      </c>
      <c r="C281" s="7">
        <v>46211.679675925923</v>
      </c>
      <c r="D281" s="4">
        <v>227400000</v>
      </c>
      <c r="E281" t="s">
        <v>119</v>
      </c>
      <c r="F281" t="s">
        <v>85</v>
      </c>
      <c r="G281" s="4">
        <v>94149002</v>
      </c>
      <c r="H281" t="s">
        <v>370</v>
      </c>
      <c r="I281" s="2">
        <v>46211.638020833336</v>
      </c>
      <c r="J281" s="4">
        <v>50100000</v>
      </c>
      <c r="K281" s="4" t="s">
        <v>34</v>
      </c>
      <c r="L281" s="5">
        <v>227.4</v>
      </c>
      <c r="M281" s="5">
        <v>94.149001999999996</v>
      </c>
      <c r="N281" s="5">
        <v>50.1</v>
      </c>
      <c r="O281" s="5" t="str">
        <f t="shared" si="4"/>
        <v>0,450000</v>
      </c>
      <c r="P281" s="5" t="s">
        <v>10597</v>
      </c>
      <c r="Q281" s="5" t="s">
        <v>10589</v>
      </c>
    </row>
    <row r="282" spans="1:17" x14ac:dyDescent="0.25">
      <c r="A282">
        <v>56162</v>
      </c>
      <c r="B282" t="s">
        <v>30</v>
      </c>
      <c r="C282" s="7">
        <v>46211.6796875</v>
      </c>
      <c r="D282" s="4">
        <v>227400000</v>
      </c>
      <c r="E282" t="s">
        <v>119</v>
      </c>
      <c r="F282" t="s">
        <v>85</v>
      </c>
      <c r="G282" s="4">
        <v>94149002</v>
      </c>
      <c r="H282" t="s">
        <v>371</v>
      </c>
      <c r="I282" s="2">
        <v>46211.638136574074</v>
      </c>
      <c r="J282" s="4">
        <v>50100000</v>
      </c>
      <c r="K282" s="4" t="s">
        <v>34</v>
      </c>
      <c r="L282" s="5">
        <v>227.4</v>
      </c>
      <c r="M282" s="5">
        <v>94.149001999999996</v>
      </c>
      <c r="N282" s="5">
        <v>50.1</v>
      </c>
      <c r="O282" s="5" t="str">
        <f t="shared" si="4"/>
        <v>0,450000</v>
      </c>
      <c r="P282" s="5" t="s">
        <v>10597</v>
      </c>
      <c r="Q282" s="5" t="s">
        <v>10589</v>
      </c>
    </row>
    <row r="283" spans="1:17" x14ac:dyDescent="0.25">
      <c r="A283">
        <v>56163</v>
      </c>
      <c r="B283" t="s">
        <v>30</v>
      </c>
      <c r="C283" s="7">
        <v>46211.679699074077</v>
      </c>
      <c r="D283" s="4">
        <v>227200000</v>
      </c>
      <c r="E283" t="s">
        <v>44</v>
      </c>
      <c r="F283" t="s">
        <v>82</v>
      </c>
      <c r="G283" s="4">
        <v>94149002</v>
      </c>
      <c r="H283" t="s">
        <v>372</v>
      </c>
      <c r="I283" s="2">
        <v>46211.638136574074</v>
      </c>
      <c r="J283" s="4">
        <v>50100000</v>
      </c>
      <c r="K283" s="4" t="s">
        <v>34</v>
      </c>
      <c r="L283" s="5">
        <v>227.2</v>
      </c>
      <c r="M283" s="5">
        <v>94.149001999999996</v>
      </c>
      <c r="N283" s="5">
        <v>50.1</v>
      </c>
      <c r="O283" s="5" t="str">
        <f t="shared" si="4"/>
        <v>0,450000</v>
      </c>
      <c r="P283" s="5" t="s">
        <v>10569</v>
      </c>
      <c r="Q283" s="5" t="s">
        <v>10587</v>
      </c>
    </row>
    <row r="284" spans="1:17" x14ac:dyDescent="0.25">
      <c r="A284">
        <v>56164</v>
      </c>
      <c r="B284" t="s">
        <v>30</v>
      </c>
      <c r="C284" s="7">
        <v>46211.679710648146</v>
      </c>
      <c r="D284" s="4">
        <v>227000000</v>
      </c>
      <c r="E284" t="s">
        <v>44</v>
      </c>
      <c r="F284" t="s">
        <v>45</v>
      </c>
      <c r="G284" s="4">
        <v>94149002</v>
      </c>
      <c r="H284" t="s">
        <v>373</v>
      </c>
      <c r="I284" s="2">
        <v>46211.638136574074</v>
      </c>
      <c r="J284" s="4">
        <v>50100000</v>
      </c>
      <c r="K284" s="4" t="s">
        <v>34</v>
      </c>
      <c r="L284" s="5">
        <v>227</v>
      </c>
      <c r="M284" s="5">
        <v>94.149001999999996</v>
      </c>
      <c r="N284" s="5">
        <v>50.1</v>
      </c>
      <c r="O284" s="5" t="str">
        <f t="shared" si="4"/>
        <v>0,450000</v>
      </c>
      <c r="P284" s="5" t="s">
        <v>10569</v>
      </c>
      <c r="Q284" s="5" t="s">
        <v>10570</v>
      </c>
    </row>
    <row r="285" spans="1:17" x14ac:dyDescent="0.25">
      <c r="A285">
        <v>56165</v>
      </c>
      <c r="B285" t="s">
        <v>30</v>
      </c>
      <c r="C285" s="7">
        <v>46211.679722222223</v>
      </c>
      <c r="D285" s="4">
        <v>227000000</v>
      </c>
      <c r="E285" t="s">
        <v>119</v>
      </c>
      <c r="F285" t="s">
        <v>130</v>
      </c>
      <c r="G285" s="4">
        <v>94149002</v>
      </c>
      <c r="H285" t="s">
        <v>374</v>
      </c>
      <c r="I285" s="2">
        <v>46211.638136574074</v>
      </c>
      <c r="J285" s="4">
        <v>50100000</v>
      </c>
      <c r="K285" s="4" t="s">
        <v>34</v>
      </c>
      <c r="L285" s="5">
        <v>227</v>
      </c>
      <c r="M285" s="5">
        <v>94.149001999999996</v>
      </c>
      <c r="N285" s="5">
        <v>50.1</v>
      </c>
      <c r="O285" s="5" t="str">
        <f t="shared" si="4"/>
        <v>0,450000</v>
      </c>
      <c r="P285" s="5" t="s">
        <v>10597</v>
      </c>
      <c r="Q285" s="5" t="s">
        <v>10600</v>
      </c>
    </row>
    <row r="286" spans="1:17" x14ac:dyDescent="0.25">
      <c r="A286">
        <v>56166</v>
      </c>
      <c r="B286" t="s">
        <v>30</v>
      </c>
      <c r="C286" s="7">
        <v>46211.6797337963</v>
      </c>
      <c r="D286" s="4">
        <v>227000000</v>
      </c>
      <c r="E286" t="s">
        <v>119</v>
      </c>
      <c r="F286" t="s">
        <v>130</v>
      </c>
      <c r="G286" s="4">
        <v>94149002</v>
      </c>
      <c r="H286" t="s">
        <v>375</v>
      </c>
      <c r="I286" s="2">
        <v>46211.638136574074</v>
      </c>
      <c r="J286" s="4">
        <v>50100000</v>
      </c>
      <c r="K286" s="4" t="s">
        <v>34</v>
      </c>
      <c r="L286" s="5">
        <v>227</v>
      </c>
      <c r="M286" s="5">
        <v>94.149001999999996</v>
      </c>
      <c r="N286" s="5">
        <v>50.1</v>
      </c>
      <c r="O286" s="5" t="str">
        <f t="shared" si="4"/>
        <v>0,450000</v>
      </c>
      <c r="P286" s="5" t="s">
        <v>10597</v>
      </c>
      <c r="Q286" s="5" t="s">
        <v>10600</v>
      </c>
    </row>
    <row r="287" spans="1:17" x14ac:dyDescent="0.25">
      <c r="A287">
        <v>56167</v>
      </c>
      <c r="B287" t="s">
        <v>30</v>
      </c>
      <c r="C287" s="7">
        <v>46211.679745370369</v>
      </c>
      <c r="D287" s="4">
        <v>227000000</v>
      </c>
      <c r="E287" t="s">
        <v>31</v>
      </c>
      <c r="F287" t="s">
        <v>41</v>
      </c>
      <c r="G287" s="4">
        <v>94149002</v>
      </c>
      <c r="H287" t="s">
        <v>376</v>
      </c>
      <c r="I287" s="2">
        <v>46211.638136574074</v>
      </c>
      <c r="J287" s="4">
        <v>50100000</v>
      </c>
      <c r="K287" s="4" t="s">
        <v>91</v>
      </c>
      <c r="L287" s="5">
        <v>227</v>
      </c>
      <c r="M287" s="5">
        <v>94.149001999999996</v>
      </c>
      <c r="N287" s="5">
        <v>50.1</v>
      </c>
      <c r="O287" s="5" t="str">
        <f t="shared" si="4"/>
        <v>0,460000</v>
      </c>
      <c r="P287" s="5" t="s">
        <v>10563</v>
      </c>
      <c r="Q287" s="5" t="s">
        <v>10568</v>
      </c>
    </row>
    <row r="288" spans="1:17" x14ac:dyDescent="0.25">
      <c r="A288">
        <v>56168</v>
      </c>
      <c r="B288" t="s">
        <v>30</v>
      </c>
      <c r="C288" s="7">
        <v>46211.679756944446</v>
      </c>
      <c r="D288" s="4">
        <v>227100000</v>
      </c>
      <c r="E288" t="s">
        <v>136</v>
      </c>
      <c r="F288" t="s">
        <v>61</v>
      </c>
      <c r="G288" s="4">
        <v>94149002</v>
      </c>
      <c r="H288" t="s">
        <v>377</v>
      </c>
      <c r="I288" s="2">
        <v>46211.638136574074</v>
      </c>
      <c r="J288" s="4">
        <v>50100000</v>
      </c>
      <c r="K288" s="4" t="s">
        <v>91</v>
      </c>
      <c r="L288" s="5">
        <v>227.1</v>
      </c>
      <c r="M288" s="5">
        <v>94.149001999999996</v>
      </c>
      <c r="N288" s="5">
        <v>50.1</v>
      </c>
      <c r="O288" s="5" t="str">
        <f t="shared" si="4"/>
        <v>0,460000</v>
      </c>
      <c r="P288" s="5" t="s">
        <v>10602</v>
      </c>
      <c r="Q288" s="5" t="s">
        <v>10579</v>
      </c>
    </row>
    <row r="289" spans="1:17" x14ac:dyDescent="0.25">
      <c r="A289">
        <v>56169</v>
      </c>
      <c r="B289" t="s">
        <v>30</v>
      </c>
      <c r="C289" s="7">
        <v>46211.679768518516</v>
      </c>
      <c r="D289" s="4">
        <v>227100000</v>
      </c>
      <c r="E289" t="s">
        <v>378</v>
      </c>
      <c r="F289" t="s">
        <v>175</v>
      </c>
      <c r="G289" s="4">
        <v>94149002</v>
      </c>
      <c r="H289" t="s">
        <v>379</v>
      </c>
      <c r="I289" s="2">
        <v>46211.638136574074</v>
      </c>
      <c r="J289" s="4">
        <v>50100000</v>
      </c>
      <c r="K289" s="4" t="s">
        <v>91</v>
      </c>
      <c r="L289" s="5">
        <v>227.1</v>
      </c>
      <c r="M289" s="5">
        <v>94.149001999999996</v>
      </c>
      <c r="N289" s="5">
        <v>50.1</v>
      </c>
      <c r="O289" s="5" t="str">
        <f t="shared" si="4"/>
        <v>0,460000</v>
      </c>
      <c r="P289" s="5" t="s">
        <v>10618</v>
      </c>
      <c r="Q289" s="5" t="s">
        <v>10607</v>
      </c>
    </row>
    <row r="290" spans="1:17" x14ac:dyDescent="0.25">
      <c r="A290">
        <v>56170</v>
      </c>
      <c r="B290" t="s">
        <v>30</v>
      </c>
      <c r="C290" s="7">
        <v>46211.679780092592</v>
      </c>
      <c r="D290" s="4">
        <v>227100000</v>
      </c>
      <c r="E290" t="s">
        <v>380</v>
      </c>
      <c r="F290" t="s">
        <v>48</v>
      </c>
      <c r="G290" s="4">
        <v>94149002</v>
      </c>
      <c r="H290" t="s">
        <v>381</v>
      </c>
      <c r="I290" s="2">
        <v>46211.638136574074</v>
      </c>
      <c r="J290" s="4">
        <v>50100000</v>
      </c>
      <c r="K290" s="4" t="s">
        <v>34</v>
      </c>
      <c r="L290" s="5">
        <v>227.1</v>
      </c>
      <c r="M290" s="5">
        <v>94.149001999999996</v>
      </c>
      <c r="N290" s="5">
        <v>50.1</v>
      </c>
      <c r="O290" s="5" t="str">
        <f t="shared" si="4"/>
        <v>0,450000</v>
      </c>
      <c r="P290" s="5" t="s">
        <v>10619</v>
      </c>
      <c r="Q290" s="5" t="s">
        <v>10572</v>
      </c>
    </row>
    <row r="291" spans="1:17" x14ac:dyDescent="0.25">
      <c r="A291">
        <v>56171</v>
      </c>
      <c r="B291" t="s">
        <v>30</v>
      </c>
      <c r="C291" s="7">
        <v>46211.679791666669</v>
      </c>
      <c r="D291" s="4">
        <v>227100000</v>
      </c>
      <c r="E291" t="s">
        <v>380</v>
      </c>
      <c r="F291" t="s">
        <v>48</v>
      </c>
      <c r="G291" s="4">
        <v>94149002</v>
      </c>
      <c r="H291" t="s">
        <v>382</v>
      </c>
      <c r="I291" s="2">
        <v>46211.638136574074</v>
      </c>
      <c r="J291" s="4">
        <v>50100000</v>
      </c>
      <c r="K291" s="4" t="s">
        <v>34</v>
      </c>
      <c r="L291" s="5">
        <v>227.1</v>
      </c>
      <c r="M291" s="5">
        <v>94.149001999999996</v>
      </c>
      <c r="N291" s="5">
        <v>50.1</v>
      </c>
      <c r="O291" s="5" t="str">
        <f t="shared" si="4"/>
        <v>0,450000</v>
      </c>
      <c r="P291" s="5" t="s">
        <v>10619</v>
      </c>
      <c r="Q291" s="5" t="s">
        <v>10572</v>
      </c>
    </row>
    <row r="292" spans="1:17" x14ac:dyDescent="0.25">
      <c r="A292">
        <v>56172</v>
      </c>
      <c r="B292" t="s">
        <v>30</v>
      </c>
      <c r="C292" s="7">
        <v>46211.679803240739</v>
      </c>
      <c r="D292" s="4">
        <v>227100000</v>
      </c>
      <c r="E292" t="s">
        <v>350</v>
      </c>
      <c r="F292" t="s">
        <v>100</v>
      </c>
      <c r="G292" s="4">
        <v>94149002</v>
      </c>
      <c r="H292" t="s">
        <v>383</v>
      </c>
      <c r="I292" s="2">
        <v>46211.638252314813</v>
      </c>
      <c r="J292" s="4">
        <v>50100000</v>
      </c>
      <c r="K292" s="4" t="s">
        <v>34</v>
      </c>
      <c r="L292" s="5">
        <v>227.1</v>
      </c>
      <c r="M292" s="5">
        <v>94.149001999999996</v>
      </c>
      <c r="N292" s="5">
        <v>50.1</v>
      </c>
      <c r="O292" s="5" t="str">
        <f t="shared" si="4"/>
        <v>0,450000</v>
      </c>
      <c r="P292" s="5" t="s">
        <v>10617</v>
      </c>
      <c r="Q292" s="5" t="s">
        <v>10593</v>
      </c>
    </row>
    <row r="293" spans="1:17" x14ac:dyDescent="0.25">
      <c r="A293">
        <v>56173</v>
      </c>
      <c r="B293" t="s">
        <v>30</v>
      </c>
      <c r="C293" s="7">
        <v>46211.679814814815</v>
      </c>
      <c r="D293" s="4">
        <v>227100000</v>
      </c>
      <c r="E293" t="s">
        <v>60</v>
      </c>
      <c r="F293" t="s">
        <v>76</v>
      </c>
      <c r="G293" s="4">
        <v>94149002</v>
      </c>
      <c r="H293" t="s">
        <v>384</v>
      </c>
      <c r="I293" s="2">
        <v>46211.638252314813</v>
      </c>
      <c r="J293" s="4">
        <v>50100000</v>
      </c>
      <c r="K293" s="4" t="s">
        <v>34</v>
      </c>
      <c r="L293" s="5">
        <v>227.1</v>
      </c>
      <c r="M293" s="5">
        <v>94.149001999999996</v>
      </c>
      <c r="N293" s="5">
        <v>50.1</v>
      </c>
      <c r="O293" s="5" t="str">
        <f t="shared" si="4"/>
        <v>0,450000</v>
      </c>
      <c r="P293" s="5" t="s">
        <v>10578</v>
      </c>
      <c r="Q293" s="5" t="s">
        <v>10585</v>
      </c>
    </row>
    <row r="294" spans="1:17" x14ac:dyDescent="0.25">
      <c r="A294">
        <v>56174</v>
      </c>
      <c r="B294" t="s">
        <v>30</v>
      </c>
      <c r="C294" s="7">
        <v>46211.679826388892</v>
      </c>
      <c r="D294" s="4">
        <v>227200000</v>
      </c>
      <c r="E294" t="s">
        <v>179</v>
      </c>
      <c r="F294" t="s">
        <v>112</v>
      </c>
      <c r="G294" s="4">
        <v>94149002</v>
      </c>
      <c r="H294" t="s">
        <v>385</v>
      </c>
      <c r="I294" s="2">
        <v>46211.638252314813</v>
      </c>
      <c r="J294" s="4">
        <v>50100000</v>
      </c>
      <c r="K294" s="4" t="s">
        <v>34</v>
      </c>
      <c r="L294" s="5">
        <v>227.2</v>
      </c>
      <c r="M294" s="5">
        <v>94.149001999999996</v>
      </c>
      <c r="N294" s="5">
        <v>50.1</v>
      </c>
      <c r="O294" s="5" t="str">
        <f t="shared" si="4"/>
        <v>0,450000</v>
      </c>
      <c r="P294" s="5" t="s">
        <v>10608</v>
      </c>
      <c r="Q294" s="5" t="s">
        <v>10596</v>
      </c>
    </row>
    <row r="295" spans="1:17" x14ac:dyDescent="0.25">
      <c r="A295">
        <v>56175</v>
      </c>
      <c r="B295" t="s">
        <v>30</v>
      </c>
      <c r="C295" s="7">
        <v>46211.679837962962</v>
      </c>
      <c r="D295" s="4">
        <v>227300000</v>
      </c>
      <c r="E295" t="s">
        <v>36</v>
      </c>
      <c r="F295" t="s">
        <v>41</v>
      </c>
      <c r="G295" s="4">
        <v>94149002</v>
      </c>
      <c r="H295" t="s">
        <v>386</v>
      </c>
      <c r="I295" s="2">
        <v>46211.638252314813</v>
      </c>
      <c r="J295" s="4">
        <v>50100000</v>
      </c>
      <c r="K295" s="4" t="s">
        <v>34</v>
      </c>
      <c r="L295" s="5">
        <v>227.3</v>
      </c>
      <c r="M295" s="5">
        <v>94.149001999999996</v>
      </c>
      <c r="N295" s="5">
        <v>50.1</v>
      </c>
      <c r="O295" s="5" t="str">
        <f t="shared" si="4"/>
        <v>0,450000</v>
      </c>
      <c r="P295" s="5" t="s">
        <v>10565</v>
      </c>
      <c r="Q295" s="5" t="s">
        <v>10568</v>
      </c>
    </row>
    <row r="296" spans="1:17" x14ac:dyDescent="0.25">
      <c r="A296">
        <v>56176</v>
      </c>
      <c r="B296" t="s">
        <v>30</v>
      </c>
      <c r="C296" s="7">
        <v>46211.679849537039</v>
      </c>
      <c r="D296" s="4">
        <v>227300000</v>
      </c>
      <c r="E296" t="s">
        <v>36</v>
      </c>
      <c r="F296" t="s">
        <v>41</v>
      </c>
      <c r="G296" s="4">
        <v>94149002</v>
      </c>
      <c r="H296" t="s">
        <v>387</v>
      </c>
      <c r="I296" s="2">
        <v>46211.638252314813</v>
      </c>
      <c r="J296" s="4">
        <v>50100000</v>
      </c>
      <c r="K296" s="4" t="s">
        <v>34</v>
      </c>
      <c r="L296" s="5">
        <v>227.3</v>
      </c>
      <c r="M296" s="5">
        <v>94.149001999999996</v>
      </c>
      <c r="N296" s="5">
        <v>50.1</v>
      </c>
      <c r="O296" s="5" t="str">
        <f t="shared" si="4"/>
        <v>0,450000</v>
      </c>
      <c r="P296" s="5" t="s">
        <v>10565</v>
      </c>
      <c r="Q296" s="5" t="s">
        <v>10568</v>
      </c>
    </row>
    <row r="297" spans="1:17" x14ac:dyDescent="0.25">
      <c r="A297">
        <v>56177</v>
      </c>
      <c r="B297" t="s">
        <v>30</v>
      </c>
      <c r="C297" s="7">
        <v>46211.679861111108</v>
      </c>
      <c r="D297" s="4">
        <v>227200000</v>
      </c>
      <c r="E297" t="s">
        <v>109</v>
      </c>
      <c r="F297" t="s">
        <v>37</v>
      </c>
      <c r="G297" s="4">
        <v>94149002</v>
      </c>
      <c r="H297" t="s">
        <v>388</v>
      </c>
      <c r="I297" s="2">
        <v>46211.638252314813</v>
      </c>
      <c r="J297" s="4">
        <v>50100000</v>
      </c>
      <c r="K297" s="4" t="s">
        <v>34</v>
      </c>
      <c r="L297" s="5">
        <v>227.2</v>
      </c>
      <c r="M297" s="5">
        <v>94.149001999999996</v>
      </c>
      <c r="N297" s="5">
        <v>50.1</v>
      </c>
      <c r="O297" s="5" t="str">
        <f t="shared" si="4"/>
        <v>0,450000</v>
      </c>
      <c r="P297" s="5" t="s">
        <v>10595</v>
      </c>
      <c r="Q297" s="5" t="s">
        <v>10566</v>
      </c>
    </row>
    <row r="298" spans="1:17" x14ac:dyDescent="0.25">
      <c r="A298">
        <v>56178</v>
      </c>
      <c r="B298" t="s">
        <v>30</v>
      </c>
      <c r="C298" s="7">
        <v>46211.679872685185</v>
      </c>
      <c r="D298" s="4">
        <v>227200000</v>
      </c>
      <c r="E298" t="s">
        <v>31</v>
      </c>
      <c r="F298" t="s">
        <v>39</v>
      </c>
      <c r="G298" s="4">
        <v>94149002</v>
      </c>
      <c r="H298" t="s">
        <v>389</v>
      </c>
      <c r="I298" s="2">
        <v>46211.638252314813</v>
      </c>
      <c r="J298" s="4">
        <v>50100000</v>
      </c>
      <c r="K298" s="4" t="s">
        <v>34</v>
      </c>
      <c r="L298" s="5">
        <v>227.2</v>
      </c>
      <c r="M298" s="5">
        <v>94.149001999999996</v>
      </c>
      <c r="N298" s="5">
        <v>50.1</v>
      </c>
      <c r="O298" s="5" t="str">
        <f t="shared" si="4"/>
        <v>0,450000</v>
      </c>
      <c r="P298" s="5" t="s">
        <v>10563</v>
      </c>
      <c r="Q298" s="5" t="s">
        <v>10567</v>
      </c>
    </row>
    <row r="299" spans="1:17" x14ac:dyDescent="0.25">
      <c r="A299">
        <v>56179</v>
      </c>
      <c r="B299" t="s">
        <v>30</v>
      </c>
      <c r="C299" s="7">
        <v>46211.679884259262</v>
      </c>
      <c r="D299" s="4">
        <v>227200000</v>
      </c>
      <c r="E299" t="s">
        <v>149</v>
      </c>
      <c r="F299" t="s">
        <v>100</v>
      </c>
      <c r="G299" s="4">
        <v>94149002</v>
      </c>
      <c r="H299" t="s">
        <v>390</v>
      </c>
      <c r="I299" s="2">
        <v>46211.638252314813</v>
      </c>
      <c r="J299" s="4">
        <v>50100000</v>
      </c>
      <c r="K299" s="4" t="s">
        <v>34</v>
      </c>
      <c r="L299" s="5">
        <v>227.2</v>
      </c>
      <c r="M299" s="5">
        <v>94.149001999999996</v>
      </c>
      <c r="N299" s="5">
        <v>50.1</v>
      </c>
      <c r="O299" s="5" t="str">
        <f t="shared" si="4"/>
        <v>0,450000</v>
      </c>
      <c r="P299" s="5" t="s">
        <v>10603</v>
      </c>
      <c r="Q299" s="5" t="s">
        <v>10593</v>
      </c>
    </row>
    <row r="300" spans="1:17" x14ac:dyDescent="0.25">
      <c r="A300">
        <v>56180</v>
      </c>
      <c r="B300" t="s">
        <v>30</v>
      </c>
      <c r="C300" s="7">
        <v>46211.679895833331</v>
      </c>
      <c r="D300" s="4">
        <v>227200000</v>
      </c>
      <c r="E300" t="s">
        <v>149</v>
      </c>
      <c r="F300" t="s">
        <v>100</v>
      </c>
      <c r="G300" s="4">
        <v>94149002</v>
      </c>
      <c r="H300" t="s">
        <v>391</v>
      </c>
      <c r="I300" s="2">
        <v>46211.638252314813</v>
      </c>
      <c r="J300" s="4">
        <v>50100000</v>
      </c>
      <c r="K300" s="4" t="s">
        <v>34</v>
      </c>
      <c r="L300" s="5">
        <v>227.2</v>
      </c>
      <c r="M300" s="5">
        <v>94.149001999999996</v>
      </c>
      <c r="N300" s="5">
        <v>50.1</v>
      </c>
      <c r="O300" s="5" t="str">
        <f t="shared" si="4"/>
        <v>0,450000</v>
      </c>
      <c r="P300" s="5" t="s">
        <v>10603</v>
      </c>
      <c r="Q300" s="5" t="s">
        <v>10593</v>
      </c>
    </row>
    <row r="301" spans="1:17" x14ac:dyDescent="0.25">
      <c r="A301">
        <v>56181</v>
      </c>
      <c r="B301" t="s">
        <v>30</v>
      </c>
      <c r="C301" s="7">
        <v>46211.679907407408</v>
      </c>
      <c r="D301" s="4">
        <v>227200000</v>
      </c>
      <c r="E301" t="s">
        <v>174</v>
      </c>
      <c r="F301" t="s">
        <v>392</v>
      </c>
      <c r="G301" s="4">
        <v>94149002</v>
      </c>
      <c r="H301" t="s">
        <v>393</v>
      </c>
      <c r="I301" s="2">
        <v>46211.638252314813</v>
      </c>
      <c r="J301" s="4">
        <v>50100000</v>
      </c>
      <c r="K301" s="4" t="s">
        <v>34</v>
      </c>
      <c r="L301" s="5">
        <v>227.2</v>
      </c>
      <c r="M301" s="5">
        <v>94.149001999999996</v>
      </c>
      <c r="N301" s="5">
        <v>50.1</v>
      </c>
      <c r="O301" s="5" t="str">
        <f t="shared" si="4"/>
        <v>0,450000</v>
      </c>
      <c r="P301" s="5" t="s">
        <v>10606</v>
      </c>
      <c r="Q301" s="5" t="s">
        <v>10620</v>
      </c>
    </row>
    <row r="302" spans="1:17" x14ac:dyDescent="0.25">
      <c r="A302">
        <v>56182</v>
      </c>
      <c r="B302" t="s">
        <v>30</v>
      </c>
      <c r="C302" s="7">
        <v>46211.679918981485</v>
      </c>
      <c r="D302" s="4">
        <v>227300000</v>
      </c>
      <c r="E302" t="s">
        <v>182</v>
      </c>
      <c r="F302" t="s">
        <v>394</v>
      </c>
      <c r="G302" s="4">
        <v>94149002</v>
      </c>
      <c r="H302" t="s">
        <v>395</v>
      </c>
      <c r="I302" s="2">
        <v>46211.638368055559</v>
      </c>
      <c r="J302" s="4">
        <v>50100000</v>
      </c>
      <c r="K302" s="4" t="s">
        <v>34</v>
      </c>
      <c r="L302" s="5">
        <v>227.3</v>
      </c>
      <c r="M302" s="5">
        <v>94.149001999999996</v>
      </c>
      <c r="N302" s="5">
        <v>50.1</v>
      </c>
      <c r="O302" s="5" t="str">
        <f t="shared" si="4"/>
        <v>0,450000</v>
      </c>
      <c r="P302" s="5" t="s">
        <v>10609</v>
      </c>
      <c r="Q302" s="5" t="s">
        <v>10621</v>
      </c>
    </row>
    <row r="303" spans="1:17" x14ac:dyDescent="0.25">
      <c r="A303">
        <v>56183</v>
      </c>
      <c r="B303" t="s">
        <v>30</v>
      </c>
      <c r="C303" s="7">
        <v>46211.679930555554</v>
      </c>
      <c r="D303" s="4">
        <v>227200000</v>
      </c>
      <c r="E303" t="s">
        <v>396</v>
      </c>
      <c r="F303" t="s">
        <v>397</v>
      </c>
      <c r="G303" s="4">
        <v>94149002</v>
      </c>
      <c r="H303" t="s">
        <v>398</v>
      </c>
      <c r="I303" s="2">
        <v>46211.638368055559</v>
      </c>
      <c r="J303" s="4">
        <v>50100000</v>
      </c>
      <c r="K303" s="4" t="s">
        <v>91</v>
      </c>
      <c r="L303" s="5">
        <v>227.2</v>
      </c>
      <c r="M303" s="5">
        <v>94.149001999999996</v>
      </c>
      <c r="N303" s="5">
        <v>50.1</v>
      </c>
      <c r="O303" s="5" t="str">
        <f t="shared" si="4"/>
        <v>0,460000</v>
      </c>
      <c r="P303" s="5" t="s">
        <v>10622</v>
      </c>
      <c r="Q303" s="5" t="s">
        <v>10623</v>
      </c>
    </row>
    <row r="304" spans="1:17" x14ac:dyDescent="0.25">
      <c r="A304">
        <v>56184</v>
      </c>
      <c r="B304" t="s">
        <v>30</v>
      </c>
      <c r="C304" s="7">
        <v>46211.679942129631</v>
      </c>
      <c r="D304" s="4">
        <v>227100000</v>
      </c>
      <c r="E304" t="s">
        <v>399</v>
      </c>
      <c r="F304" t="s">
        <v>400</v>
      </c>
      <c r="G304" s="4">
        <v>94149002</v>
      </c>
      <c r="H304" t="s">
        <v>401</v>
      </c>
      <c r="I304" s="2">
        <v>46211.638368055559</v>
      </c>
      <c r="J304" s="4">
        <v>50100000</v>
      </c>
      <c r="K304" s="4" t="s">
        <v>34</v>
      </c>
      <c r="L304" s="5">
        <v>227.1</v>
      </c>
      <c r="M304" s="5">
        <v>94.149001999999996</v>
      </c>
      <c r="N304" s="5">
        <v>50.1</v>
      </c>
      <c r="O304" s="5" t="str">
        <f t="shared" si="4"/>
        <v>0,450000</v>
      </c>
      <c r="P304" s="5" t="s">
        <v>10624</v>
      </c>
      <c r="Q304" s="5" t="s">
        <v>10625</v>
      </c>
    </row>
    <row r="305" spans="1:17" x14ac:dyDescent="0.25">
      <c r="A305">
        <v>56185</v>
      </c>
      <c r="B305" t="s">
        <v>30</v>
      </c>
      <c r="C305" s="7">
        <v>46211.6799537037</v>
      </c>
      <c r="D305" s="4">
        <v>227100000</v>
      </c>
      <c r="E305" t="s">
        <v>399</v>
      </c>
      <c r="F305" t="s">
        <v>400</v>
      </c>
      <c r="G305" s="4">
        <v>94149002</v>
      </c>
      <c r="H305" t="s">
        <v>402</v>
      </c>
      <c r="I305" s="2">
        <v>46211.638368055559</v>
      </c>
      <c r="J305" s="4">
        <v>50100000</v>
      </c>
      <c r="K305" s="4" t="s">
        <v>34</v>
      </c>
      <c r="L305" s="5">
        <v>227.1</v>
      </c>
      <c r="M305" s="5">
        <v>94.149001999999996</v>
      </c>
      <c r="N305" s="5">
        <v>50.1</v>
      </c>
      <c r="O305" s="5" t="str">
        <f t="shared" si="4"/>
        <v>0,450000</v>
      </c>
      <c r="P305" s="5" t="s">
        <v>10624</v>
      </c>
      <c r="Q305" s="5" t="s">
        <v>10625</v>
      </c>
    </row>
    <row r="306" spans="1:17" x14ac:dyDescent="0.25">
      <c r="A306">
        <v>56186</v>
      </c>
      <c r="B306" t="s">
        <v>30</v>
      </c>
      <c r="C306" s="7">
        <v>46211.679965277777</v>
      </c>
      <c r="D306" s="4">
        <v>227000000</v>
      </c>
      <c r="E306" t="s">
        <v>47</v>
      </c>
      <c r="F306" t="s">
        <v>48</v>
      </c>
      <c r="G306" s="4">
        <v>94149002</v>
      </c>
      <c r="H306" t="s">
        <v>403</v>
      </c>
      <c r="I306" s="2">
        <v>46211.638368055559</v>
      </c>
      <c r="J306" s="4">
        <v>50100000</v>
      </c>
      <c r="K306" s="4" t="s">
        <v>34</v>
      </c>
      <c r="L306" s="5">
        <v>227</v>
      </c>
      <c r="M306" s="5">
        <v>94.149001999999996</v>
      </c>
      <c r="N306" s="5">
        <v>50.1</v>
      </c>
      <c r="O306" s="5" t="str">
        <f t="shared" si="4"/>
        <v>0,450000</v>
      </c>
      <c r="P306" s="5" t="s">
        <v>10571</v>
      </c>
      <c r="Q306" s="5" t="s">
        <v>10572</v>
      </c>
    </row>
    <row r="307" spans="1:17" x14ac:dyDescent="0.25">
      <c r="A307">
        <v>56187</v>
      </c>
      <c r="B307" t="s">
        <v>30</v>
      </c>
      <c r="C307" s="7">
        <v>46211.679976851854</v>
      </c>
      <c r="D307" s="4">
        <v>227000000</v>
      </c>
      <c r="E307" t="s">
        <v>36</v>
      </c>
      <c r="F307" t="s">
        <v>112</v>
      </c>
      <c r="G307" s="4">
        <v>94149002</v>
      </c>
      <c r="H307" t="s">
        <v>404</v>
      </c>
      <c r="I307" s="2">
        <v>46211.638368055559</v>
      </c>
      <c r="J307" s="4">
        <v>50100000</v>
      </c>
      <c r="K307" s="4" t="s">
        <v>74</v>
      </c>
      <c r="L307" s="5">
        <v>227</v>
      </c>
      <c r="M307" s="5">
        <v>94.149001999999996</v>
      </c>
      <c r="N307" s="5">
        <v>50.1</v>
      </c>
      <c r="O307" s="5" t="str">
        <f t="shared" si="4"/>
        <v>0,440000</v>
      </c>
      <c r="P307" s="5" t="s">
        <v>10565</v>
      </c>
      <c r="Q307" s="5" t="s">
        <v>10596</v>
      </c>
    </row>
    <row r="308" spans="1:17" x14ac:dyDescent="0.25">
      <c r="A308">
        <v>56188</v>
      </c>
      <c r="B308" t="s">
        <v>30</v>
      </c>
      <c r="C308" s="7">
        <v>46211.679988425924</v>
      </c>
      <c r="D308" s="4">
        <v>227100000</v>
      </c>
      <c r="E308" t="s">
        <v>350</v>
      </c>
      <c r="F308" t="s">
        <v>199</v>
      </c>
      <c r="G308" s="4">
        <v>94149002</v>
      </c>
      <c r="H308" t="s">
        <v>405</v>
      </c>
      <c r="I308" s="2">
        <v>46211.638368055559</v>
      </c>
      <c r="J308" s="4">
        <v>50100000</v>
      </c>
      <c r="K308" s="4" t="s">
        <v>34</v>
      </c>
      <c r="L308" s="5">
        <v>227.1</v>
      </c>
      <c r="M308" s="5">
        <v>94.149001999999996</v>
      </c>
      <c r="N308" s="5">
        <v>50.1</v>
      </c>
      <c r="O308" s="5" t="str">
        <f t="shared" si="4"/>
        <v>0,450000</v>
      </c>
      <c r="P308" s="5" t="s">
        <v>10617</v>
      </c>
      <c r="Q308" s="5" t="s">
        <v>10612</v>
      </c>
    </row>
    <row r="309" spans="1:17" x14ac:dyDescent="0.25">
      <c r="A309">
        <v>56189</v>
      </c>
      <c r="B309" t="s">
        <v>30</v>
      </c>
      <c r="C309" s="7">
        <v>46211.68</v>
      </c>
      <c r="D309" s="4">
        <v>227100000</v>
      </c>
      <c r="E309" t="s">
        <v>350</v>
      </c>
      <c r="F309" t="s">
        <v>199</v>
      </c>
      <c r="G309" s="4">
        <v>94149002</v>
      </c>
      <c r="H309" t="s">
        <v>406</v>
      </c>
      <c r="I309" s="2">
        <v>46211.638368055559</v>
      </c>
      <c r="J309" s="4">
        <v>50100000</v>
      </c>
      <c r="K309" s="4" t="s">
        <v>34</v>
      </c>
      <c r="L309" s="5">
        <v>227.1</v>
      </c>
      <c r="M309" s="5">
        <v>94.149001999999996</v>
      </c>
      <c r="N309" s="5">
        <v>50.1</v>
      </c>
      <c r="O309" s="5" t="str">
        <f t="shared" si="4"/>
        <v>0,450000</v>
      </c>
      <c r="P309" s="5" t="s">
        <v>10617</v>
      </c>
      <c r="Q309" s="5" t="s">
        <v>10612</v>
      </c>
    </row>
    <row r="310" spans="1:17" x14ac:dyDescent="0.25">
      <c r="A310">
        <v>56190</v>
      </c>
      <c r="B310" t="s">
        <v>30</v>
      </c>
      <c r="C310" s="7">
        <v>46211.680011574077</v>
      </c>
      <c r="D310" s="4">
        <v>227100000</v>
      </c>
      <c r="E310" t="s">
        <v>407</v>
      </c>
      <c r="F310" t="s">
        <v>408</v>
      </c>
      <c r="G310" s="4">
        <v>94149002</v>
      </c>
      <c r="H310" t="s">
        <v>409</v>
      </c>
      <c r="I310" s="2">
        <v>46211.638368055559</v>
      </c>
      <c r="J310" s="4">
        <v>50100000</v>
      </c>
      <c r="K310" s="4" t="s">
        <v>34</v>
      </c>
      <c r="L310" s="5">
        <v>227.1</v>
      </c>
      <c r="M310" s="5">
        <v>94.149001999999996</v>
      </c>
      <c r="N310" s="5">
        <v>50.1</v>
      </c>
      <c r="O310" s="5" t="str">
        <f t="shared" si="4"/>
        <v>0,450000</v>
      </c>
      <c r="P310" s="5" t="s">
        <v>10626</v>
      </c>
      <c r="Q310" s="5" t="s">
        <v>10627</v>
      </c>
    </row>
    <row r="311" spans="1:17" x14ac:dyDescent="0.25">
      <c r="A311">
        <v>56191</v>
      </c>
      <c r="B311" t="s">
        <v>30</v>
      </c>
      <c r="C311" s="7">
        <v>46211.680023148147</v>
      </c>
      <c r="D311" s="4">
        <v>227200000</v>
      </c>
      <c r="E311" t="s">
        <v>410</v>
      </c>
      <c r="F311" t="s">
        <v>411</v>
      </c>
      <c r="G311" s="4">
        <v>94149002</v>
      </c>
      <c r="H311" t="s">
        <v>412</v>
      </c>
      <c r="I311" s="2">
        <v>46211.638368055559</v>
      </c>
      <c r="J311" s="4">
        <v>50100000</v>
      </c>
      <c r="K311" s="4" t="s">
        <v>74</v>
      </c>
      <c r="L311" s="5">
        <v>227.2</v>
      </c>
      <c r="M311" s="5">
        <v>94.149001999999996</v>
      </c>
      <c r="N311" s="5">
        <v>50.1</v>
      </c>
      <c r="O311" s="5" t="str">
        <f t="shared" si="4"/>
        <v>0,440000</v>
      </c>
      <c r="P311" s="5" t="s">
        <v>10628</v>
      </c>
      <c r="Q311" s="5" t="s">
        <v>10629</v>
      </c>
    </row>
    <row r="312" spans="1:17" x14ac:dyDescent="0.25">
      <c r="A312">
        <v>56192</v>
      </c>
      <c r="B312" t="s">
        <v>30</v>
      </c>
      <c r="C312" s="7">
        <v>46211.680034722223</v>
      </c>
      <c r="D312" s="4">
        <v>227300000</v>
      </c>
      <c r="E312" t="s">
        <v>413</v>
      </c>
      <c r="F312" t="s">
        <v>414</v>
      </c>
      <c r="G312" s="4">
        <v>94149002</v>
      </c>
      <c r="H312" t="s">
        <v>415</v>
      </c>
      <c r="I312" s="2">
        <v>46211.638483796298</v>
      </c>
      <c r="J312" s="4">
        <v>50100000</v>
      </c>
      <c r="K312" s="4" t="s">
        <v>74</v>
      </c>
      <c r="L312" s="5">
        <v>227.3</v>
      </c>
      <c r="M312" s="5">
        <v>94.149001999999996</v>
      </c>
      <c r="N312" s="5">
        <v>50.1</v>
      </c>
      <c r="O312" s="5" t="str">
        <f t="shared" si="4"/>
        <v>0,440000</v>
      </c>
      <c r="P312" s="5" t="s">
        <v>10630</v>
      </c>
      <c r="Q312" s="5" t="s">
        <v>10631</v>
      </c>
    </row>
    <row r="313" spans="1:17" x14ac:dyDescent="0.25">
      <c r="A313">
        <v>56193</v>
      </c>
      <c r="B313" t="s">
        <v>30</v>
      </c>
      <c r="C313" s="7">
        <v>46211.680046296293</v>
      </c>
      <c r="D313" s="4">
        <v>227400000</v>
      </c>
      <c r="E313" t="s">
        <v>416</v>
      </c>
      <c r="F313" t="s">
        <v>417</v>
      </c>
      <c r="G313" s="4">
        <v>94149002</v>
      </c>
      <c r="H313" t="s">
        <v>418</v>
      </c>
      <c r="I313" s="2">
        <v>46211.638483796298</v>
      </c>
      <c r="J313" s="4">
        <v>50100000</v>
      </c>
      <c r="K313" s="4" t="s">
        <v>34</v>
      </c>
      <c r="L313" s="5">
        <v>227.4</v>
      </c>
      <c r="M313" s="5">
        <v>94.149001999999996</v>
      </c>
      <c r="N313" s="5">
        <v>50.1</v>
      </c>
      <c r="O313" s="5" t="str">
        <f t="shared" si="4"/>
        <v>0,450000</v>
      </c>
      <c r="P313" s="5" t="s">
        <v>10632</v>
      </c>
      <c r="Q313" s="5" t="s">
        <v>10633</v>
      </c>
    </row>
    <row r="314" spans="1:17" x14ac:dyDescent="0.25">
      <c r="A314">
        <v>56194</v>
      </c>
      <c r="B314" t="s">
        <v>30</v>
      </c>
      <c r="C314" s="7">
        <v>46211.68005787037</v>
      </c>
      <c r="D314" s="4">
        <v>227400000</v>
      </c>
      <c r="E314" t="s">
        <v>416</v>
      </c>
      <c r="F314" t="s">
        <v>417</v>
      </c>
      <c r="G314" s="4">
        <v>94149002</v>
      </c>
      <c r="H314" t="s">
        <v>419</v>
      </c>
      <c r="I314" s="2">
        <v>46211.638483796298</v>
      </c>
      <c r="J314" s="4">
        <v>50100000</v>
      </c>
      <c r="K314" s="4" t="s">
        <v>34</v>
      </c>
      <c r="L314" s="5">
        <v>227.4</v>
      </c>
      <c r="M314" s="5">
        <v>94.149001999999996</v>
      </c>
      <c r="N314" s="5">
        <v>50.1</v>
      </c>
      <c r="O314" s="5" t="str">
        <f t="shared" si="4"/>
        <v>0,450000</v>
      </c>
      <c r="P314" s="5" t="s">
        <v>10632</v>
      </c>
      <c r="Q314" s="5" t="s">
        <v>10633</v>
      </c>
    </row>
    <row r="315" spans="1:17" x14ac:dyDescent="0.25">
      <c r="A315">
        <v>56195</v>
      </c>
      <c r="B315" t="s">
        <v>30</v>
      </c>
      <c r="C315" s="7">
        <v>46211.680069444446</v>
      </c>
      <c r="D315" s="4">
        <v>227400000</v>
      </c>
      <c r="E315" t="s">
        <v>380</v>
      </c>
      <c r="F315" t="s">
        <v>76</v>
      </c>
      <c r="G315" s="4">
        <v>94149002</v>
      </c>
      <c r="H315" t="s">
        <v>420</v>
      </c>
      <c r="I315" s="2">
        <v>46211.638483796298</v>
      </c>
      <c r="J315" s="4">
        <v>50100000</v>
      </c>
      <c r="K315" s="4" t="s">
        <v>74</v>
      </c>
      <c r="L315" s="5">
        <v>227.4</v>
      </c>
      <c r="M315" s="5">
        <v>94.149001999999996</v>
      </c>
      <c r="N315" s="5">
        <v>50.1</v>
      </c>
      <c r="O315" s="5" t="str">
        <f t="shared" si="4"/>
        <v>0,440000</v>
      </c>
      <c r="P315" s="5" t="s">
        <v>10619</v>
      </c>
      <c r="Q315" s="5" t="s">
        <v>10585</v>
      </c>
    </row>
    <row r="316" spans="1:17" x14ac:dyDescent="0.25">
      <c r="A316">
        <v>56196</v>
      </c>
      <c r="B316" t="s">
        <v>30</v>
      </c>
      <c r="C316" s="7">
        <v>46211.680081018516</v>
      </c>
      <c r="D316" s="4">
        <v>227400000</v>
      </c>
      <c r="E316" t="s">
        <v>421</v>
      </c>
      <c r="F316" t="s">
        <v>422</v>
      </c>
      <c r="G316" s="4">
        <v>94149002</v>
      </c>
      <c r="H316" t="s">
        <v>423</v>
      </c>
      <c r="I316" s="2">
        <v>46211.638483796298</v>
      </c>
      <c r="J316" s="4">
        <v>50100000</v>
      </c>
      <c r="K316" s="4" t="s">
        <v>74</v>
      </c>
      <c r="L316" s="5">
        <v>227.4</v>
      </c>
      <c r="M316" s="5">
        <v>94.149001999999996</v>
      </c>
      <c r="N316" s="5">
        <v>50.1</v>
      </c>
      <c r="O316" s="5" t="str">
        <f t="shared" si="4"/>
        <v>0,440000</v>
      </c>
      <c r="P316" s="5" t="s">
        <v>10634</v>
      </c>
      <c r="Q316" s="5" t="s">
        <v>10635</v>
      </c>
    </row>
    <row r="317" spans="1:17" x14ac:dyDescent="0.25">
      <c r="A317">
        <v>56197</v>
      </c>
      <c r="B317" t="s">
        <v>30</v>
      </c>
      <c r="C317" s="7">
        <v>46211.680092592593</v>
      </c>
      <c r="D317" s="4">
        <v>227400000</v>
      </c>
      <c r="E317" t="s">
        <v>421</v>
      </c>
      <c r="F317" t="s">
        <v>424</v>
      </c>
      <c r="G317" s="4">
        <v>94149002</v>
      </c>
      <c r="H317" t="s">
        <v>425</v>
      </c>
      <c r="I317" s="2">
        <v>46211.638483796298</v>
      </c>
      <c r="J317" s="4">
        <v>50100000</v>
      </c>
      <c r="K317" s="4" t="s">
        <v>74</v>
      </c>
      <c r="L317" s="5">
        <v>227.4</v>
      </c>
      <c r="M317" s="5">
        <v>94.149001999999996</v>
      </c>
      <c r="N317" s="5">
        <v>50.1</v>
      </c>
      <c r="O317" s="5" t="str">
        <f t="shared" si="4"/>
        <v>0,440000</v>
      </c>
      <c r="P317" s="5" t="s">
        <v>10634</v>
      </c>
      <c r="Q317" s="5" t="s">
        <v>10636</v>
      </c>
    </row>
    <row r="318" spans="1:17" x14ac:dyDescent="0.25">
      <c r="A318">
        <v>56198</v>
      </c>
      <c r="B318" t="s">
        <v>30</v>
      </c>
      <c r="C318" s="7">
        <v>46211.680104166669</v>
      </c>
      <c r="D318" s="4">
        <v>227300000</v>
      </c>
      <c r="E318" t="s">
        <v>36</v>
      </c>
      <c r="F318" t="s">
        <v>39</v>
      </c>
      <c r="G318" s="4">
        <v>94149002</v>
      </c>
      <c r="H318" t="s">
        <v>426</v>
      </c>
      <c r="I318" s="2">
        <v>46211.638483796298</v>
      </c>
      <c r="J318" s="4">
        <v>50100000</v>
      </c>
      <c r="K318" s="4" t="s">
        <v>74</v>
      </c>
      <c r="L318" s="5">
        <v>227.3</v>
      </c>
      <c r="M318" s="5">
        <v>94.149001999999996</v>
      </c>
      <c r="N318" s="5">
        <v>50.1</v>
      </c>
      <c r="O318" s="5" t="str">
        <f t="shared" si="4"/>
        <v>0,440000</v>
      </c>
      <c r="P318" s="5" t="s">
        <v>10565</v>
      </c>
      <c r="Q318" s="5" t="s">
        <v>10567</v>
      </c>
    </row>
    <row r="319" spans="1:17" x14ac:dyDescent="0.25">
      <c r="A319">
        <v>56199</v>
      </c>
      <c r="B319" t="s">
        <v>30</v>
      </c>
      <c r="C319" s="7">
        <v>46211.680115740739</v>
      </c>
      <c r="D319" s="4">
        <v>227300000</v>
      </c>
      <c r="E319" t="s">
        <v>36</v>
      </c>
      <c r="F319" t="s">
        <v>39</v>
      </c>
      <c r="G319" s="4">
        <v>94149002</v>
      </c>
      <c r="H319" t="s">
        <v>427</v>
      </c>
      <c r="I319" s="2">
        <v>46211.638483796298</v>
      </c>
      <c r="J319" s="4">
        <v>50100000</v>
      </c>
      <c r="K319" s="4" t="s">
        <v>74</v>
      </c>
      <c r="L319" s="5">
        <v>227.3</v>
      </c>
      <c r="M319" s="5">
        <v>94.149001999999996</v>
      </c>
      <c r="N319" s="5">
        <v>50.1</v>
      </c>
      <c r="O319" s="5" t="str">
        <f t="shared" si="4"/>
        <v>0,440000</v>
      </c>
      <c r="P319" s="5" t="s">
        <v>10565</v>
      </c>
      <c r="Q319" s="5" t="s">
        <v>10567</v>
      </c>
    </row>
    <row r="320" spans="1:17" x14ac:dyDescent="0.25">
      <c r="A320">
        <v>56200</v>
      </c>
      <c r="B320" t="s">
        <v>30</v>
      </c>
      <c r="C320" s="7">
        <v>46211.680127314816</v>
      </c>
      <c r="D320" s="4">
        <v>227300000</v>
      </c>
      <c r="E320" t="s">
        <v>428</v>
      </c>
      <c r="F320" t="s">
        <v>411</v>
      </c>
      <c r="G320" s="4">
        <v>94149002</v>
      </c>
      <c r="H320" t="s">
        <v>429</v>
      </c>
      <c r="I320" s="2">
        <v>46211.638483796298</v>
      </c>
      <c r="J320" s="4">
        <v>50100000</v>
      </c>
      <c r="K320" s="4" t="s">
        <v>74</v>
      </c>
      <c r="L320" s="5">
        <v>227.3</v>
      </c>
      <c r="M320" s="5">
        <v>94.149001999999996</v>
      </c>
      <c r="N320" s="5">
        <v>50.1</v>
      </c>
      <c r="O320" s="5" t="str">
        <f t="shared" si="4"/>
        <v>0,440000</v>
      </c>
      <c r="P320" s="5" t="s">
        <v>10557</v>
      </c>
      <c r="Q320" s="5" t="s">
        <v>10629</v>
      </c>
    </row>
    <row r="321" spans="1:17" x14ac:dyDescent="0.25">
      <c r="A321">
        <v>56201</v>
      </c>
      <c r="B321" t="s">
        <v>30</v>
      </c>
      <c r="C321" s="7">
        <v>46211.680138888885</v>
      </c>
      <c r="D321" s="4">
        <v>227400000</v>
      </c>
      <c r="E321" t="s">
        <v>430</v>
      </c>
      <c r="F321" t="s">
        <v>431</v>
      </c>
      <c r="G321" s="4">
        <v>94149002</v>
      </c>
      <c r="H321" t="s">
        <v>432</v>
      </c>
      <c r="I321" s="2">
        <v>46211.638483796298</v>
      </c>
      <c r="J321" s="4">
        <v>50100000</v>
      </c>
      <c r="K321" s="4" t="s">
        <v>74</v>
      </c>
      <c r="L321" s="5">
        <v>227.4</v>
      </c>
      <c r="M321" s="5">
        <v>94.149001999999996</v>
      </c>
      <c r="N321" s="5">
        <v>50.1</v>
      </c>
      <c r="O321" s="5" t="str">
        <f t="shared" si="4"/>
        <v>0,440000</v>
      </c>
      <c r="P321" s="5" t="s">
        <v>10637</v>
      </c>
      <c r="Q321" s="5" t="s">
        <v>10638</v>
      </c>
    </row>
    <row r="322" spans="1:17" x14ac:dyDescent="0.25">
      <c r="A322">
        <v>56202</v>
      </c>
      <c r="B322" t="s">
        <v>30</v>
      </c>
      <c r="C322" s="7">
        <v>46211.680150462962</v>
      </c>
      <c r="D322" s="4">
        <v>227300000</v>
      </c>
      <c r="E322" t="s">
        <v>433</v>
      </c>
      <c r="F322" t="s">
        <v>434</v>
      </c>
      <c r="G322" s="4">
        <v>94149002</v>
      </c>
      <c r="H322" t="s">
        <v>435</v>
      </c>
      <c r="I322" s="2">
        <v>46211.638599537036</v>
      </c>
      <c r="J322" s="4">
        <v>50100000</v>
      </c>
      <c r="K322" s="4" t="s">
        <v>74</v>
      </c>
      <c r="L322" s="5">
        <v>227.3</v>
      </c>
      <c r="M322" s="5">
        <v>94.149001999999996</v>
      </c>
      <c r="N322" s="5">
        <v>50.1</v>
      </c>
      <c r="O322" s="5" t="str">
        <f t="shared" si="4"/>
        <v>0,440000</v>
      </c>
      <c r="P322" s="5" t="s">
        <v>10639</v>
      </c>
      <c r="Q322" s="5" t="s">
        <v>10640</v>
      </c>
    </row>
    <row r="323" spans="1:17" x14ac:dyDescent="0.25">
      <c r="A323">
        <v>56203</v>
      </c>
      <c r="B323" t="s">
        <v>30</v>
      </c>
      <c r="C323" s="7">
        <v>46211.680162037039</v>
      </c>
      <c r="D323" s="4">
        <v>227300000</v>
      </c>
      <c r="E323" t="s">
        <v>433</v>
      </c>
      <c r="F323" t="s">
        <v>434</v>
      </c>
      <c r="G323" s="4">
        <v>94149002</v>
      </c>
      <c r="H323" t="s">
        <v>436</v>
      </c>
      <c r="I323" s="2">
        <v>46211.638599537036</v>
      </c>
      <c r="J323" s="4">
        <v>50100000</v>
      </c>
      <c r="K323" s="4" t="s">
        <v>74</v>
      </c>
      <c r="L323" s="5">
        <v>227.3</v>
      </c>
      <c r="M323" s="5">
        <v>94.149001999999996</v>
      </c>
      <c r="N323" s="5">
        <v>50.1</v>
      </c>
      <c r="O323" s="5" t="str">
        <f t="shared" ref="O323:O386" si="5">SUBSTITUTE(K323,".",",")</f>
        <v>0,440000</v>
      </c>
      <c r="P323" s="5" t="s">
        <v>10639</v>
      </c>
      <c r="Q323" s="5" t="s">
        <v>10640</v>
      </c>
    </row>
    <row r="324" spans="1:17" x14ac:dyDescent="0.25">
      <c r="A324">
        <v>56204</v>
      </c>
      <c r="B324" t="s">
        <v>30</v>
      </c>
      <c r="C324" s="7">
        <v>46211.680173611108</v>
      </c>
      <c r="D324" s="4">
        <v>227300000</v>
      </c>
      <c r="E324" t="s">
        <v>437</v>
      </c>
      <c r="F324" t="s">
        <v>438</v>
      </c>
      <c r="G324" s="4">
        <v>94149002</v>
      </c>
      <c r="H324" t="s">
        <v>439</v>
      </c>
      <c r="I324" s="2">
        <v>46211.638599537036</v>
      </c>
      <c r="J324" s="4">
        <v>50100000</v>
      </c>
      <c r="K324" s="4" t="s">
        <v>74</v>
      </c>
      <c r="L324" s="5">
        <v>227.3</v>
      </c>
      <c r="M324" s="5">
        <v>94.149001999999996</v>
      </c>
      <c r="N324" s="5">
        <v>50.1</v>
      </c>
      <c r="O324" s="5" t="str">
        <f t="shared" si="5"/>
        <v>0,440000</v>
      </c>
      <c r="P324" s="5" t="s">
        <v>10641</v>
      </c>
      <c r="Q324" s="5" t="s">
        <v>10642</v>
      </c>
    </row>
    <row r="325" spans="1:17" x14ac:dyDescent="0.25">
      <c r="A325">
        <v>56205</v>
      </c>
      <c r="B325" t="s">
        <v>30</v>
      </c>
      <c r="C325" s="7">
        <v>46211.680185185185</v>
      </c>
      <c r="D325" s="4">
        <v>227300000</v>
      </c>
      <c r="E325" t="s">
        <v>440</v>
      </c>
      <c r="F325" t="s">
        <v>441</v>
      </c>
      <c r="G325" s="4">
        <v>94149002</v>
      </c>
      <c r="H325" t="s">
        <v>442</v>
      </c>
      <c r="I325" s="2">
        <v>46211.638599537036</v>
      </c>
      <c r="J325" s="4">
        <v>50100000</v>
      </c>
      <c r="K325" s="4" t="s">
        <v>34</v>
      </c>
      <c r="L325" s="5">
        <v>227.3</v>
      </c>
      <c r="M325" s="5">
        <v>94.149001999999996</v>
      </c>
      <c r="N325" s="5">
        <v>50.1</v>
      </c>
      <c r="O325" s="5" t="str">
        <f t="shared" si="5"/>
        <v>0,450000</v>
      </c>
      <c r="P325" s="5" t="s">
        <v>10643</v>
      </c>
      <c r="Q325" s="5" t="s">
        <v>10644</v>
      </c>
    </row>
    <row r="326" spans="1:17" x14ac:dyDescent="0.25">
      <c r="A326">
        <v>56206</v>
      </c>
      <c r="B326" t="s">
        <v>30</v>
      </c>
      <c r="C326" s="7">
        <v>46211.680196759262</v>
      </c>
      <c r="D326" s="4">
        <v>227200000</v>
      </c>
      <c r="E326" t="s">
        <v>174</v>
      </c>
      <c r="F326" t="s">
        <v>434</v>
      </c>
      <c r="G326" s="4">
        <v>94149002</v>
      </c>
      <c r="H326" t="s">
        <v>443</v>
      </c>
      <c r="I326" s="2">
        <v>46211.638599537036</v>
      </c>
      <c r="J326" s="4">
        <v>50100000</v>
      </c>
      <c r="K326" s="4" t="s">
        <v>34</v>
      </c>
      <c r="L326" s="5">
        <v>227.2</v>
      </c>
      <c r="M326" s="5">
        <v>94.149001999999996</v>
      </c>
      <c r="N326" s="5">
        <v>50.1</v>
      </c>
      <c r="O326" s="5" t="str">
        <f t="shared" si="5"/>
        <v>0,450000</v>
      </c>
      <c r="P326" s="5" t="s">
        <v>10606</v>
      </c>
      <c r="Q326" s="5" t="s">
        <v>10640</v>
      </c>
    </row>
    <row r="327" spans="1:17" x14ac:dyDescent="0.25">
      <c r="A327">
        <v>56207</v>
      </c>
      <c r="B327" t="s">
        <v>30</v>
      </c>
      <c r="C327" s="7">
        <v>46211.680208333331</v>
      </c>
      <c r="D327" s="4">
        <v>227300000</v>
      </c>
      <c r="E327" t="s">
        <v>444</v>
      </c>
      <c r="F327" t="s">
        <v>392</v>
      </c>
      <c r="G327" s="4">
        <v>94149002</v>
      </c>
      <c r="H327" t="s">
        <v>445</v>
      </c>
      <c r="I327" s="2">
        <v>46211.638599537036</v>
      </c>
      <c r="J327" s="4">
        <v>50100000</v>
      </c>
      <c r="K327" s="4" t="s">
        <v>74</v>
      </c>
      <c r="L327" s="5">
        <v>227.3</v>
      </c>
      <c r="M327" s="5">
        <v>94.149001999999996</v>
      </c>
      <c r="N327" s="5">
        <v>50.1</v>
      </c>
      <c r="O327" s="5" t="str">
        <f t="shared" si="5"/>
        <v>0,440000</v>
      </c>
      <c r="P327" s="5" t="s">
        <v>10645</v>
      </c>
      <c r="Q327" s="5" t="s">
        <v>10620</v>
      </c>
    </row>
    <row r="328" spans="1:17" x14ac:dyDescent="0.25">
      <c r="A328">
        <v>56208</v>
      </c>
      <c r="B328" t="s">
        <v>30</v>
      </c>
      <c r="C328" s="7">
        <v>46211.680219907408</v>
      </c>
      <c r="D328" s="4">
        <v>227300000</v>
      </c>
      <c r="E328" t="s">
        <v>444</v>
      </c>
      <c r="F328" t="s">
        <v>392</v>
      </c>
      <c r="G328" s="4">
        <v>94149002</v>
      </c>
      <c r="H328" t="s">
        <v>446</v>
      </c>
      <c r="I328" s="2">
        <v>46211.638599537036</v>
      </c>
      <c r="J328" s="4">
        <v>50100000</v>
      </c>
      <c r="K328" s="4" t="s">
        <v>74</v>
      </c>
      <c r="L328" s="5">
        <v>227.3</v>
      </c>
      <c r="M328" s="5">
        <v>94.149001999999996</v>
      </c>
      <c r="N328" s="5">
        <v>50.1</v>
      </c>
      <c r="O328" s="5" t="str">
        <f t="shared" si="5"/>
        <v>0,440000</v>
      </c>
      <c r="P328" s="5" t="s">
        <v>10645</v>
      </c>
      <c r="Q328" s="5" t="s">
        <v>10620</v>
      </c>
    </row>
    <row r="329" spans="1:17" x14ac:dyDescent="0.25">
      <c r="A329">
        <v>56209</v>
      </c>
      <c r="B329" t="s">
        <v>30</v>
      </c>
      <c r="C329" s="7">
        <v>46211.680231481485</v>
      </c>
      <c r="D329" s="4">
        <v>227300000</v>
      </c>
      <c r="E329" t="s">
        <v>444</v>
      </c>
      <c r="F329" t="s">
        <v>447</v>
      </c>
      <c r="G329" s="4">
        <v>94149002</v>
      </c>
      <c r="H329" t="s">
        <v>448</v>
      </c>
      <c r="I329" s="2">
        <v>46211.638599537036</v>
      </c>
      <c r="J329" s="4">
        <v>50100000</v>
      </c>
      <c r="K329" s="4" t="s">
        <v>91</v>
      </c>
      <c r="L329" s="5">
        <v>227.3</v>
      </c>
      <c r="M329" s="5">
        <v>94.149001999999996</v>
      </c>
      <c r="N329" s="5">
        <v>50.1</v>
      </c>
      <c r="O329" s="5" t="str">
        <f t="shared" si="5"/>
        <v>0,460000</v>
      </c>
      <c r="P329" s="5" t="s">
        <v>10645</v>
      </c>
      <c r="Q329" s="5" t="s">
        <v>10646</v>
      </c>
    </row>
    <row r="330" spans="1:17" x14ac:dyDescent="0.25">
      <c r="A330">
        <v>56210</v>
      </c>
      <c r="B330" t="s">
        <v>30</v>
      </c>
      <c r="C330" s="7">
        <v>46211.680243055554</v>
      </c>
      <c r="D330" s="4">
        <v>227300000</v>
      </c>
      <c r="E330" t="s">
        <v>174</v>
      </c>
      <c r="F330" t="s">
        <v>449</v>
      </c>
      <c r="G330" s="4">
        <v>94149002</v>
      </c>
      <c r="H330" t="s">
        <v>450</v>
      </c>
      <c r="I330" s="2">
        <v>46211.638599537036</v>
      </c>
      <c r="J330" s="4">
        <v>50100000</v>
      </c>
      <c r="K330" s="4" t="s">
        <v>91</v>
      </c>
      <c r="L330" s="5">
        <v>227.3</v>
      </c>
      <c r="M330" s="5">
        <v>94.149001999999996</v>
      </c>
      <c r="N330" s="5">
        <v>50.1</v>
      </c>
      <c r="O330" s="5" t="str">
        <f t="shared" si="5"/>
        <v>0,460000</v>
      </c>
      <c r="P330" s="5" t="s">
        <v>10606</v>
      </c>
      <c r="Q330" s="5" t="s">
        <v>10647</v>
      </c>
    </row>
    <row r="331" spans="1:17" x14ac:dyDescent="0.25">
      <c r="A331">
        <v>56211</v>
      </c>
      <c r="B331" t="s">
        <v>30</v>
      </c>
      <c r="C331" s="7">
        <v>46211.680254629631</v>
      </c>
      <c r="D331" s="4">
        <v>227300000</v>
      </c>
      <c r="E331" t="s">
        <v>451</v>
      </c>
      <c r="F331" t="s">
        <v>452</v>
      </c>
      <c r="G331" s="4">
        <v>94149002</v>
      </c>
      <c r="H331" t="s">
        <v>453</v>
      </c>
      <c r="I331" s="2">
        <v>46211.638599537036</v>
      </c>
      <c r="J331" s="4">
        <v>50100000</v>
      </c>
      <c r="K331" s="4" t="s">
        <v>34</v>
      </c>
      <c r="L331" s="5">
        <v>227.3</v>
      </c>
      <c r="M331" s="5">
        <v>94.149001999999996</v>
      </c>
      <c r="N331" s="5">
        <v>50.1</v>
      </c>
      <c r="O331" s="5" t="str">
        <f t="shared" si="5"/>
        <v>0,450000</v>
      </c>
      <c r="P331" s="5" t="s">
        <v>10648</v>
      </c>
      <c r="Q331" s="5" t="s">
        <v>10649</v>
      </c>
    </row>
    <row r="332" spans="1:17" x14ac:dyDescent="0.25">
      <c r="A332">
        <v>56212</v>
      </c>
      <c r="B332" t="s">
        <v>30</v>
      </c>
      <c r="C332" s="7">
        <v>46211.680266203701</v>
      </c>
      <c r="D332" s="4">
        <v>227300000</v>
      </c>
      <c r="E332" t="s">
        <v>451</v>
      </c>
      <c r="F332" t="s">
        <v>452</v>
      </c>
      <c r="G332" s="4">
        <v>94149002</v>
      </c>
      <c r="H332" t="s">
        <v>454</v>
      </c>
      <c r="I332" s="2">
        <v>46211.638715277775</v>
      </c>
      <c r="J332" s="4">
        <v>50100000</v>
      </c>
      <c r="K332" s="4" t="s">
        <v>34</v>
      </c>
      <c r="L332" s="5">
        <v>227.3</v>
      </c>
      <c r="M332" s="5">
        <v>94.149001999999996</v>
      </c>
      <c r="N332" s="5">
        <v>50.1</v>
      </c>
      <c r="O332" s="5" t="str">
        <f t="shared" si="5"/>
        <v>0,450000</v>
      </c>
      <c r="P332" s="5" t="s">
        <v>10648</v>
      </c>
      <c r="Q332" s="5" t="s">
        <v>10649</v>
      </c>
    </row>
    <row r="333" spans="1:17" x14ac:dyDescent="0.25">
      <c r="A333">
        <v>56213</v>
      </c>
      <c r="B333" t="s">
        <v>30</v>
      </c>
      <c r="C333" s="7">
        <v>46211.680277777778</v>
      </c>
      <c r="D333" s="4">
        <v>227300000</v>
      </c>
      <c r="E333" t="s">
        <v>455</v>
      </c>
      <c r="F333" t="s">
        <v>411</v>
      </c>
      <c r="G333" s="4">
        <v>94149002</v>
      </c>
      <c r="H333" t="s">
        <v>456</v>
      </c>
      <c r="I333" s="2">
        <v>46211.638715277775</v>
      </c>
      <c r="J333" s="4">
        <v>50100000</v>
      </c>
      <c r="K333" s="4" t="s">
        <v>34</v>
      </c>
      <c r="L333" s="5">
        <v>227.3</v>
      </c>
      <c r="M333" s="5">
        <v>94.149001999999996</v>
      </c>
      <c r="N333" s="5">
        <v>50.1</v>
      </c>
      <c r="O333" s="5" t="str">
        <f t="shared" si="5"/>
        <v>0,450000</v>
      </c>
      <c r="P333" s="5" t="s">
        <v>10650</v>
      </c>
      <c r="Q333" s="5" t="s">
        <v>10629</v>
      </c>
    </row>
    <row r="334" spans="1:17" x14ac:dyDescent="0.25">
      <c r="A334">
        <v>56214</v>
      </c>
      <c r="B334" t="s">
        <v>30</v>
      </c>
      <c r="C334" s="7">
        <v>46211.680289351854</v>
      </c>
      <c r="D334" s="4">
        <v>227200000</v>
      </c>
      <c r="E334" t="s">
        <v>444</v>
      </c>
      <c r="F334" t="s">
        <v>441</v>
      </c>
      <c r="G334" s="4">
        <v>94149002</v>
      </c>
      <c r="H334" t="s">
        <v>457</v>
      </c>
      <c r="I334" s="2">
        <v>46211.638715277775</v>
      </c>
      <c r="J334" s="4">
        <v>50100000</v>
      </c>
      <c r="K334" s="4" t="s">
        <v>91</v>
      </c>
      <c r="L334" s="5">
        <v>227.2</v>
      </c>
      <c r="M334" s="5">
        <v>94.149001999999996</v>
      </c>
      <c r="N334" s="5">
        <v>50.1</v>
      </c>
      <c r="O334" s="5" t="str">
        <f t="shared" si="5"/>
        <v>0,460000</v>
      </c>
      <c r="P334" s="5" t="s">
        <v>10645</v>
      </c>
      <c r="Q334" s="5" t="s">
        <v>10644</v>
      </c>
    </row>
    <row r="335" spans="1:17" x14ac:dyDescent="0.25">
      <c r="A335">
        <v>56215</v>
      </c>
      <c r="B335" t="s">
        <v>30</v>
      </c>
      <c r="C335" s="7">
        <v>46211.680300925924</v>
      </c>
      <c r="D335" s="4">
        <v>227200000</v>
      </c>
      <c r="E335" t="s">
        <v>458</v>
      </c>
      <c r="F335" t="s">
        <v>459</v>
      </c>
      <c r="G335" s="4">
        <v>94149002</v>
      </c>
      <c r="H335" t="s">
        <v>460</v>
      </c>
      <c r="I335" s="2">
        <v>46211.638715277775</v>
      </c>
      <c r="J335" s="4">
        <v>50100000</v>
      </c>
      <c r="K335" s="4" t="s">
        <v>34</v>
      </c>
      <c r="L335" s="5">
        <v>227.2</v>
      </c>
      <c r="M335" s="5">
        <v>94.149001999999996</v>
      </c>
      <c r="N335" s="5">
        <v>50.1</v>
      </c>
      <c r="O335" s="5" t="str">
        <f t="shared" si="5"/>
        <v>0,450000</v>
      </c>
      <c r="P335" s="5" t="s">
        <v>10651</v>
      </c>
      <c r="Q335" s="5" t="s">
        <v>10652</v>
      </c>
    </row>
    <row r="336" spans="1:17" x14ac:dyDescent="0.25">
      <c r="A336">
        <v>56216</v>
      </c>
      <c r="B336" t="s">
        <v>30</v>
      </c>
      <c r="C336" s="7">
        <v>46211.680312500001</v>
      </c>
      <c r="D336" s="4">
        <v>227300000</v>
      </c>
      <c r="E336" t="s">
        <v>461</v>
      </c>
      <c r="F336" t="s">
        <v>462</v>
      </c>
      <c r="G336" s="4">
        <v>94149002</v>
      </c>
      <c r="H336" t="s">
        <v>463</v>
      </c>
      <c r="I336" s="2">
        <v>46211.638715277775</v>
      </c>
      <c r="J336" s="4">
        <v>50100000</v>
      </c>
      <c r="K336" s="4" t="s">
        <v>34</v>
      </c>
      <c r="L336" s="5">
        <v>227.3</v>
      </c>
      <c r="M336" s="5">
        <v>94.149001999999996</v>
      </c>
      <c r="N336" s="5">
        <v>50.1</v>
      </c>
      <c r="O336" s="5" t="str">
        <f t="shared" si="5"/>
        <v>0,450000</v>
      </c>
      <c r="P336" s="5" t="s">
        <v>10653</v>
      </c>
      <c r="Q336" s="5" t="s">
        <v>10654</v>
      </c>
    </row>
    <row r="337" spans="1:17" x14ac:dyDescent="0.25">
      <c r="A337">
        <v>56217</v>
      </c>
      <c r="B337" t="s">
        <v>30</v>
      </c>
      <c r="C337" s="7">
        <v>46211.680324074077</v>
      </c>
      <c r="D337" s="4">
        <v>227300000</v>
      </c>
      <c r="E337" t="s">
        <v>461</v>
      </c>
      <c r="F337" t="s">
        <v>462</v>
      </c>
      <c r="G337" s="4">
        <v>94149002</v>
      </c>
      <c r="H337" t="s">
        <v>464</v>
      </c>
      <c r="I337" s="2">
        <v>46211.638715277775</v>
      </c>
      <c r="J337" s="4">
        <v>50100000</v>
      </c>
      <c r="K337" s="4" t="s">
        <v>34</v>
      </c>
      <c r="L337" s="5">
        <v>227.3</v>
      </c>
      <c r="M337" s="5">
        <v>94.149001999999996</v>
      </c>
      <c r="N337" s="5">
        <v>50.1</v>
      </c>
      <c r="O337" s="5" t="str">
        <f t="shared" si="5"/>
        <v>0,450000</v>
      </c>
      <c r="P337" s="5" t="s">
        <v>10653</v>
      </c>
      <c r="Q337" s="5" t="s">
        <v>10654</v>
      </c>
    </row>
    <row r="338" spans="1:17" x14ac:dyDescent="0.25">
      <c r="A338">
        <v>56218</v>
      </c>
      <c r="B338" t="s">
        <v>30</v>
      </c>
      <c r="C338" s="7">
        <v>46211.680335648147</v>
      </c>
      <c r="D338" s="4">
        <v>227300000</v>
      </c>
      <c r="E338" t="s">
        <v>465</v>
      </c>
      <c r="F338" t="s">
        <v>466</v>
      </c>
      <c r="G338" s="4">
        <v>94149002</v>
      </c>
      <c r="H338" t="s">
        <v>467</v>
      </c>
      <c r="I338" s="2">
        <v>46211.638715277775</v>
      </c>
      <c r="J338" s="4">
        <v>50100000</v>
      </c>
      <c r="K338" s="4" t="s">
        <v>91</v>
      </c>
      <c r="L338" s="5">
        <v>227.3</v>
      </c>
      <c r="M338" s="5">
        <v>94.149001999999996</v>
      </c>
      <c r="N338" s="5">
        <v>50.1</v>
      </c>
      <c r="O338" s="5" t="str">
        <f t="shared" si="5"/>
        <v>0,460000</v>
      </c>
      <c r="P338" s="5" t="s">
        <v>10655</v>
      </c>
      <c r="Q338" s="5" t="s">
        <v>10656</v>
      </c>
    </row>
    <row r="339" spans="1:17" x14ac:dyDescent="0.25">
      <c r="A339">
        <v>56219</v>
      </c>
      <c r="B339" t="s">
        <v>30</v>
      </c>
      <c r="C339" s="7">
        <v>46211.680347222224</v>
      </c>
      <c r="D339" s="4">
        <v>227300000</v>
      </c>
      <c r="E339" t="s">
        <v>468</v>
      </c>
      <c r="F339" t="s">
        <v>452</v>
      </c>
      <c r="G339" s="4">
        <v>94149002</v>
      </c>
      <c r="H339" t="s">
        <v>469</v>
      </c>
      <c r="I339" s="2">
        <v>46211.638715277775</v>
      </c>
      <c r="J339" s="4">
        <v>50100000</v>
      </c>
      <c r="K339" s="4" t="s">
        <v>91</v>
      </c>
      <c r="L339" s="5">
        <v>227.3</v>
      </c>
      <c r="M339" s="5">
        <v>94.149001999999996</v>
      </c>
      <c r="N339" s="5">
        <v>50.1</v>
      </c>
      <c r="O339" s="5" t="str">
        <f t="shared" si="5"/>
        <v>0,460000</v>
      </c>
      <c r="P339" s="5" t="s">
        <v>10657</v>
      </c>
      <c r="Q339" s="5" t="s">
        <v>10649</v>
      </c>
    </row>
    <row r="340" spans="1:17" x14ac:dyDescent="0.25">
      <c r="A340">
        <v>56220</v>
      </c>
      <c r="B340" t="s">
        <v>30</v>
      </c>
      <c r="C340" s="7">
        <v>46211.680358796293</v>
      </c>
      <c r="D340" s="4">
        <v>227200000</v>
      </c>
      <c r="E340" t="s">
        <v>470</v>
      </c>
      <c r="F340" t="s">
        <v>471</v>
      </c>
      <c r="G340" s="4">
        <v>94149002</v>
      </c>
      <c r="H340" t="s">
        <v>472</v>
      </c>
      <c r="I340" s="2">
        <v>46211.638715277775</v>
      </c>
      <c r="J340" s="4">
        <v>50100000</v>
      </c>
      <c r="K340" s="4" t="s">
        <v>34</v>
      </c>
      <c r="L340" s="5">
        <v>227.2</v>
      </c>
      <c r="M340" s="5">
        <v>94.149001999999996</v>
      </c>
      <c r="N340" s="5">
        <v>50.1</v>
      </c>
      <c r="O340" s="5" t="str">
        <f t="shared" si="5"/>
        <v>0,450000</v>
      </c>
      <c r="P340" s="5" t="s">
        <v>10658</v>
      </c>
      <c r="Q340" s="5" t="s">
        <v>10659</v>
      </c>
    </row>
    <row r="341" spans="1:17" x14ac:dyDescent="0.25">
      <c r="A341">
        <v>56221</v>
      </c>
      <c r="B341" t="s">
        <v>30</v>
      </c>
      <c r="C341" s="7">
        <v>46211.68037037037</v>
      </c>
      <c r="D341" s="4">
        <v>227200000</v>
      </c>
      <c r="E341" t="s">
        <v>470</v>
      </c>
      <c r="F341" t="s">
        <v>471</v>
      </c>
      <c r="G341" s="4">
        <v>94149002</v>
      </c>
      <c r="H341" t="s">
        <v>473</v>
      </c>
      <c r="I341" s="2">
        <v>46211.638715277775</v>
      </c>
      <c r="J341" s="4">
        <v>50100000</v>
      </c>
      <c r="K341" s="4" t="s">
        <v>34</v>
      </c>
      <c r="L341" s="5">
        <v>227.2</v>
      </c>
      <c r="M341" s="5">
        <v>94.149001999999996</v>
      </c>
      <c r="N341" s="5">
        <v>50.1</v>
      </c>
      <c r="O341" s="5" t="str">
        <f t="shared" si="5"/>
        <v>0,450000</v>
      </c>
      <c r="P341" s="5" t="s">
        <v>10658</v>
      </c>
      <c r="Q341" s="5" t="s">
        <v>10659</v>
      </c>
    </row>
    <row r="342" spans="1:17" x14ac:dyDescent="0.25">
      <c r="A342">
        <v>56222</v>
      </c>
      <c r="B342" t="s">
        <v>30</v>
      </c>
      <c r="C342" s="7">
        <v>46211.680381944447</v>
      </c>
      <c r="D342" s="4">
        <v>227300000</v>
      </c>
      <c r="E342" t="s">
        <v>474</v>
      </c>
      <c r="F342" t="s">
        <v>475</v>
      </c>
      <c r="G342" s="4">
        <v>94149002</v>
      </c>
      <c r="H342" t="s">
        <v>476</v>
      </c>
      <c r="I342" s="2">
        <v>46211.638831018521</v>
      </c>
      <c r="J342" s="4">
        <v>50100000</v>
      </c>
      <c r="K342" s="4" t="s">
        <v>91</v>
      </c>
      <c r="L342" s="5">
        <v>227.3</v>
      </c>
      <c r="M342" s="5">
        <v>94.149001999999996</v>
      </c>
      <c r="N342" s="5">
        <v>50.1</v>
      </c>
      <c r="O342" s="5" t="str">
        <f t="shared" si="5"/>
        <v>0,460000</v>
      </c>
      <c r="P342" s="5" t="s">
        <v>10660</v>
      </c>
      <c r="Q342" s="5" t="s">
        <v>10661</v>
      </c>
    </row>
    <row r="343" spans="1:17" x14ac:dyDescent="0.25">
      <c r="A343">
        <v>56223</v>
      </c>
      <c r="B343" t="s">
        <v>30</v>
      </c>
      <c r="C343" s="7">
        <v>46211.680393518516</v>
      </c>
      <c r="D343" s="4">
        <v>227300000</v>
      </c>
      <c r="E343" t="s">
        <v>63</v>
      </c>
      <c r="F343" t="s">
        <v>112</v>
      </c>
      <c r="G343" s="4">
        <v>94149002</v>
      </c>
      <c r="H343" t="s">
        <v>477</v>
      </c>
      <c r="I343" s="2">
        <v>46211.638831018521</v>
      </c>
      <c r="J343" s="4">
        <v>50100000</v>
      </c>
      <c r="K343" s="4" t="s">
        <v>91</v>
      </c>
      <c r="L343" s="5">
        <v>227.3</v>
      </c>
      <c r="M343" s="5">
        <v>94.149001999999996</v>
      </c>
      <c r="N343" s="5">
        <v>50.1</v>
      </c>
      <c r="O343" s="5" t="str">
        <f t="shared" si="5"/>
        <v>0,460000</v>
      </c>
      <c r="P343" s="5" t="s">
        <v>10580</v>
      </c>
      <c r="Q343" s="5" t="s">
        <v>10596</v>
      </c>
    </row>
    <row r="344" spans="1:17" x14ac:dyDescent="0.25">
      <c r="A344">
        <v>56224</v>
      </c>
      <c r="B344" t="s">
        <v>30</v>
      </c>
      <c r="C344" s="7">
        <v>46211.680405092593</v>
      </c>
      <c r="D344" s="4">
        <v>227300000</v>
      </c>
      <c r="E344" t="s">
        <v>179</v>
      </c>
      <c r="F344" t="s">
        <v>39</v>
      </c>
      <c r="G344" s="4">
        <v>94149002</v>
      </c>
      <c r="H344" t="s">
        <v>478</v>
      </c>
      <c r="I344" s="2">
        <v>46211.638831018521</v>
      </c>
      <c r="J344" s="4">
        <v>50100000</v>
      </c>
      <c r="K344" s="4" t="s">
        <v>34</v>
      </c>
      <c r="L344" s="5">
        <v>227.3</v>
      </c>
      <c r="M344" s="5">
        <v>94.149001999999996</v>
      </c>
      <c r="N344" s="5">
        <v>50.1</v>
      </c>
      <c r="O344" s="5" t="str">
        <f t="shared" si="5"/>
        <v>0,450000</v>
      </c>
      <c r="P344" s="5" t="s">
        <v>10608</v>
      </c>
      <c r="Q344" s="5" t="s">
        <v>10567</v>
      </c>
    </row>
    <row r="345" spans="1:17" x14ac:dyDescent="0.25">
      <c r="A345">
        <v>56225</v>
      </c>
      <c r="B345" t="s">
        <v>30</v>
      </c>
      <c r="C345" s="7">
        <v>46211.68041666667</v>
      </c>
      <c r="D345" s="4">
        <v>227300000</v>
      </c>
      <c r="E345" t="s">
        <v>174</v>
      </c>
      <c r="F345" t="s">
        <v>459</v>
      </c>
      <c r="G345" s="4">
        <v>94149002</v>
      </c>
      <c r="H345" t="s">
        <v>479</v>
      </c>
      <c r="I345" s="2">
        <v>46211.638831018521</v>
      </c>
      <c r="J345" s="4">
        <v>50100000</v>
      </c>
      <c r="K345" s="4" t="s">
        <v>74</v>
      </c>
      <c r="L345" s="5">
        <v>227.3</v>
      </c>
      <c r="M345" s="5">
        <v>94.149001999999996</v>
      </c>
      <c r="N345" s="5">
        <v>50.1</v>
      </c>
      <c r="O345" s="5" t="str">
        <f t="shared" si="5"/>
        <v>0,440000</v>
      </c>
      <c r="P345" s="5" t="s">
        <v>10606</v>
      </c>
      <c r="Q345" s="5" t="s">
        <v>10652</v>
      </c>
    </row>
    <row r="346" spans="1:17" x14ac:dyDescent="0.25">
      <c r="A346">
        <v>56226</v>
      </c>
      <c r="B346" t="s">
        <v>30</v>
      </c>
      <c r="C346" s="7">
        <v>46211.680428240739</v>
      </c>
      <c r="D346" s="4">
        <v>227300000</v>
      </c>
      <c r="E346" t="s">
        <v>174</v>
      </c>
      <c r="F346" t="s">
        <v>459</v>
      </c>
      <c r="G346" s="4">
        <v>94149002</v>
      </c>
      <c r="H346" t="s">
        <v>480</v>
      </c>
      <c r="I346" s="2">
        <v>46211.638831018521</v>
      </c>
      <c r="J346" s="4">
        <v>50100000</v>
      </c>
      <c r="K346" s="4" t="s">
        <v>74</v>
      </c>
      <c r="L346" s="5">
        <v>227.3</v>
      </c>
      <c r="M346" s="5">
        <v>94.149001999999996</v>
      </c>
      <c r="N346" s="5">
        <v>50.1</v>
      </c>
      <c r="O346" s="5" t="str">
        <f t="shared" si="5"/>
        <v>0,440000</v>
      </c>
      <c r="P346" s="5" t="s">
        <v>10606</v>
      </c>
      <c r="Q346" s="5" t="s">
        <v>10652</v>
      </c>
    </row>
    <row r="347" spans="1:17" x14ac:dyDescent="0.25">
      <c r="A347">
        <v>56227</v>
      </c>
      <c r="B347" t="s">
        <v>30</v>
      </c>
      <c r="C347" s="7">
        <v>46211.680439814816</v>
      </c>
      <c r="D347" s="4">
        <v>227400000</v>
      </c>
      <c r="E347" t="s">
        <v>481</v>
      </c>
      <c r="F347" t="s">
        <v>422</v>
      </c>
      <c r="G347" s="4">
        <v>94149002</v>
      </c>
      <c r="H347" t="s">
        <v>482</v>
      </c>
      <c r="I347" s="2">
        <v>46211.638831018521</v>
      </c>
      <c r="J347" s="4">
        <v>50100000</v>
      </c>
      <c r="K347" s="4" t="s">
        <v>74</v>
      </c>
      <c r="L347" s="5">
        <v>227.4</v>
      </c>
      <c r="M347" s="5">
        <v>94.149001999999996</v>
      </c>
      <c r="N347" s="5">
        <v>50.1</v>
      </c>
      <c r="O347" s="5" t="str">
        <f t="shared" si="5"/>
        <v>0,440000</v>
      </c>
      <c r="P347" s="5" t="s">
        <v>10662</v>
      </c>
      <c r="Q347" s="5" t="s">
        <v>10635</v>
      </c>
    </row>
    <row r="348" spans="1:17" x14ac:dyDescent="0.25">
      <c r="A348">
        <v>56228</v>
      </c>
      <c r="B348" t="s">
        <v>30</v>
      </c>
      <c r="C348" s="7">
        <v>46211.680451388886</v>
      </c>
      <c r="D348" s="4">
        <v>227300000</v>
      </c>
      <c r="E348" t="s">
        <v>31</v>
      </c>
      <c r="F348" t="s">
        <v>70</v>
      </c>
      <c r="G348" s="4">
        <v>94149002</v>
      </c>
      <c r="H348" t="s">
        <v>483</v>
      </c>
      <c r="I348" s="2">
        <v>46211.638831018521</v>
      </c>
      <c r="J348" s="4">
        <v>50100000</v>
      </c>
      <c r="K348" s="4" t="s">
        <v>74</v>
      </c>
      <c r="L348" s="5">
        <v>227.3</v>
      </c>
      <c r="M348" s="5">
        <v>94.149001999999996</v>
      </c>
      <c r="N348" s="5">
        <v>50.1</v>
      </c>
      <c r="O348" s="5" t="str">
        <f t="shared" si="5"/>
        <v>0,440000</v>
      </c>
      <c r="P348" s="5" t="s">
        <v>10563</v>
      </c>
      <c r="Q348" s="5" t="s">
        <v>10583</v>
      </c>
    </row>
    <row r="349" spans="1:17" x14ac:dyDescent="0.25">
      <c r="A349">
        <v>56229</v>
      </c>
      <c r="B349" t="s">
        <v>30</v>
      </c>
      <c r="C349" s="7">
        <v>46211.680462962962</v>
      </c>
      <c r="D349" s="4">
        <v>227200000</v>
      </c>
      <c r="E349" t="s">
        <v>44</v>
      </c>
      <c r="F349" t="s">
        <v>82</v>
      </c>
      <c r="G349" s="4">
        <v>94149002</v>
      </c>
      <c r="H349" t="s">
        <v>484</v>
      </c>
      <c r="I349" s="2">
        <v>46211.638831018521</v>
      </c>
      <c r="J349" s="4">
        <v>50100000</v>
      </c>
      <c r="K349" s="4" t="s">
        <v>34</v>
      </c>
      <c r="L349" s="5">
        <v>227.2</v>
      </c>
      <c r="M349" s="5">
        <v>94.149001999999996</v>
      </c>
      <c r="N349" s="5">
        <v>50.1</v>
      </c>
      <c r="O349" s="5" t="str">
        <f t="shared" si="5"/>
        <v>0,450000</v>
      </c>
      <c r="P349" s="5" t="s">
        <v>10569</v>
      </c>
      <c r="Q349" s="5" t="s">
        <v>10587</v>
      </c>
    </row>
    <row r="350" spans="1:17" x14ac:dyDescent="0.25">
      <c r="A350">
        <v>56230</v>
      </c>
      <c r="B350" t="s">
        <v>30</v>
      </c>
      <c r="C350" s="7">
        <v>46211.680474537039</v>
      </c>
      <c r="D350" s="4">
        <v>227200000</v>
      </c>
      <c r="E350" t="s">
        <v>179</v>
      </c>
      <c r="F350" t="s">
        <v>89</v>
      </c>
      <c r="G350" s="4">
        <v>94149002</v>
      </c>
      <c r="H350" t="s">
        <v>485</v>
      </c>
      <c r="I350" s="2">
        <v>46211.638831018521</v>
      </c>
      <c r="J350" s="4">
        <v>50100000</v>
      </c>
      <c r="K350" s="4" t="s">
        <v>34</v>
      </c>
      <c r="L350" s="5">
        <v>227.2</v>
      </c>
      <c r="M350" s="5">
        <v>94.149001999999996</v>
      </c>
      <c r="N350" s="5">
        <v>50.1</v>
      </c>
      <c r="O350" s="5" t="str">
        <f t="shared" si="5"/>
        <v>0,450000</v>
      </c>
      <c r="P350" s="5" t="s">
        <v>10608</v>
      </c>
      <c r="Q350" s="5" t="s">
        <v>10590</v>
      </c>
    </row>
    <row r="351" spans="1:17" x14ac:dyDescent="0.25">
      <c r="A351">
        <v>56231</v>
      </c>
      <c r="B351" t="s">
        <v>30</v>
      </c>
      <c r="C351" s="7">
        <v>46211.680486111109</v>
      </c>
      <c r="D351" s="4">
        <v>227200000</v>
      </c>
      <c r="E351" t="s">
        <v>179</v>
      </c>
      <c r="F351" t="s">
        <v>89</v>
      </c>
      <c r="G351" s="4">
        <v>94149002</v>
      </c>
      <c r="H351" t="s">
        <v>486</v>
      </c>
      <c r="I351" s="2">
        <v>46211.638831018521</v>
      </c>
      <c r="J351" s="4">
        <v>50100000</v>
      </c>
      <c r="K351" s="4" t="s">
        <v>34</v>
      </c>
      <c r="L351" s="5">
        <v>227.2</v>
      </c>
      <c r="M351" s="5">
        <v>94.149001999999996</v>
      </c>
      <c r="N351" s="5">
        <v>50.1</v>
      </c>
      <c r="O351" s="5" t="str">
        <f t="shared" si="5"/>
        <v>0,450000</v>
      </c>
      <c r="P351" s="5" t="s">
        <v>10608</v>
      </c>
      <c r="Q351" s="5" t="s">
        <v>10590</v>
      </c>
    </row>
    <row r="352" spans="1:17" x14ac:dyDescent="0.25">
      <c r="A352">
        <v>56232</v>
      </c>
      <c r="B352" t="s">
        <v>30</v>
      </c>
      <c r="C352" s="7">
        <v>46211.680497685185</v>
      </c>
      <c r="D352" s="4">
        <v>227300000</v>
      </c>
      <c r="E352" t="s">
        <v>179</v>
      </c>
      <c r="F352" t="s">
        <v>89</v>
      </c>
      <c r="G352" s="4">
        <v>94149002</v>
      </c>
      <c r="H352" t="s">
        <v>487</v>
      </c>
      <c r="I352" s="2">
        <v>46211.63894675926</v>
      </c>
      <c r="J352" s="4">
        <v>50100000</v>
      </c>
      <c r="K352" s="4" t="s">
        <v>34</v>
      </c>
      <c r="L352" s="5">
        <v>227.3</v>
      </c>
      <c r="M352" s="5">
        <v>94.149001999999996</v>
      </c>
      <c r="N352" s="5">
        <v>50.1</v>
      </c>
      <c r="O352" s="5" t="str">
        <f t="shared" si="5"/>
        <v>0,450000</v>
      </c>
      <c r="P352" s="5" t="s">
        <v>10608</v>
      </c>
      <c r="Q352" s="5" t="s">
        <v>10590</v>
      </c>
    </row>
    <row r="353" spans="1:17" x14ac:dyDescent="0.25">
      <c r="A353">
        <v>56233</v>
      </c>
      <c r="B353" t="s">
        <v>30</v>
      </c>
      <c r="C353" s="7">
        <v>46211.680509259262</v>
      </c>
      <c r="D353" s="4">
        <v>227300000</v>
      </c>
      <c r="E353" t="s">
        <v>31</v>
      </c>
      <c r="F353" t="s">
        <v>39</v>
      </c>
      <c r="G353" s="4">
        <v>94149002</v>
      </c>
      <c r="H353" t="s">
        <v>488</v>
      </c>
      <c r="I353" s="2">
        <v>46211.63894675926</v>
      </c>
      <c r="J353" s="4">
        <v>50100000</v>
      </c>
      <c r="K353" s="4" t="s">
        <v>34</v>
      </c>
      <c r="L353" s="5">
        <v>227.3</v>
      </c>
      <c r="M353" s="5">
        <v>94.149001999999996</v>
      </c>
      <c r="N353" s="5">
        <v>50.1</v>
      </c>
      <c r="O353" s="5" t="str">
        <f t="shared" si="5"/>
        <v>0,450000</v>
      </c>
      <c r="P353" s="5" t="s">
        <v>10563</v>
      </c>
      <c r="Q353" s="5" t="s">
        <v>10567</v>
      </c>
    </row>
    <row r="354" spans="1:17" x14ac:dyDescent="0.25">
      <c r="A354">
        <v>56234</v>
      </c>
      <c r="B354" t="s">
        <v>30</v>
      </c>
      <c r="C354" s="7">
        <v>46211.680520833332</v>
      </c>
      <c r="D354" s="4">
        <v>227300000</v>
      </c>
      <c r="E354" t="s">
        <v>99</v>
      </c>
      <c r="F354" t="s">
        <v>37</v>
      </c>
      <c r="G354" s="4">
        <v>94149002</v>
      </c>
      <c r="H354" t="s">
        <v>489</v>
      </c>
      <c r="I354" s="2">
        <v>46211.63894675926</v>
      </c>
      <c r="J354" s="4">
        <v>50100000</v>
      </c>
      <c r="K354" s="4" t="s">
        <v>34</v>
      </c>
      <c r="L354" s="5">
        <v>227.3</v>
      </c>
      <c r="M354" s="5">
        <v>94.149001999999996</v>
      </c>
      <c r="N354" s="5">
        <v>50.1</v>
      </c>
      <c r="O354" s="5" t="str">
        <f t="shared" si="5"/>
        <v>0,450000</v>
      </c>
      <c r="P354" s="5" t="s">
        <v>10592</v>
      </c>
      <c r="Q354" s="5" t="s">
        <v>10566</v>
      </c>
    </row>
    <row r="355" spans="1:17" x14ac:dyDescent="0.25">
      <c r="A355">
        <v>56235</v>
      </c>
      <c r="B355" t="s">
        <v>30</v>
      </c>
      <c r="C355" s="7">
        <v>46211.680532407408</v>
      </c>
      <c r="D355" s="4">
        <v>227300000</v>
      </c>
      <c r="E355" t="s">
        <v>99</v>
      </c>
      <c r="F355" t="s">
        <v>37</v>
      </c>
      <c r="G355" s="4">
        <v>94149002</v>
      </c>
      <c r="H355" t="s">
        <v>490</v>
      </c>
      <c r="I355" s="2">
        <v>46211.63894675926</v>
      </c>
      <c r="J355" s="4">
        <v>50100000</v>
      </c>
      <c r="K355" s="4" t="s">
        <v>34</v>
      </c>
      <c r="L355" s="5">
        <v>227.3</v>
      </c>
      <c r="M355" s="5">
        <v>94.149001999999996</v>
      </c>
      <c r="N355" s="5">
        <v>50.1</v>
      </c>
      <c r="O355" s="5" t="str">
        <f t="shared" si="5"/>
        <v>0,450000</v>
      </c>
      <c r="P355" s="5" t="s">
        <v>10592</v>
      </c>
      <c r="Q355" s="5" t="s">
        <v>10566</v>
      </c>
    </row>
    <row r="356" spans="1:17" x14ac:dyDescent="0.25">
      <c r="A356">
        <v>56236</v>
      </c>
      <c r="B356" t="s">
        <v>30</v>
      </c>
      <c r="C356" s="7">
        <v>46211.680543981478</v>
      </c>
      <c r="D356" s="4">
        <v>227300000</v>
      </c>
      <c r="E356" t="s">
        <v>491</v>
      </c>
      <c r="F356" t="s">
        <v>492</v>
      </c>
      <c r="G356" s="4">
        <v>94149002</v>
      </c>
      <c r="H356" t="s">
        <v>493</v>
      </c>
      <c r="I356" s="2">
        <v>46211.63894675926</v>
      </c>
      <c r="J356" s="4">
        <v>50100000</v>
      </c>
      <c r="K356" s="4" t="s">
        <v>34</v>
      </c>
      <c r="L356" s="5">
        <v>227.3</v>
      </c>
      <c r="M356" s="5">
        <v>94.149001999999996</v>
      </c>
      <c r="N356" s="5">
        <v>50.1</v>
      </c>
      <c r="O356" s="5" t="str">
        <f t="shared" si="5"/>
        <v>0,450000</v>
      </c>
      <c r="P356" s="5" t="s">
        <v>10663</v>
      </c>
      <c r="Q356" s="5" t="s">
        <v>10664</v>
      </c>
    </row>
    <row r="357" spans="1:17" x14ac:dyDescent="0.25">
      <c r="A357">
        <v>56237</v>
      </c>
      <c r="B357" t="s">
        <v>30</v>
      </c>
      <c r="C357" s="7">
        <v>46211.680555555555</v>
      </c>
      <c r="D357" s="4">
        <v>227200000</v>
      </c>
      <c r="E357" t="s">
        <v>378</v>
      </c>
      <c r="F357" t="s">
        <v>175</v>
      </c>
      <c r="G357" s="4">
        <v>94149002</v>
      </c>
      <c r="H357" t="s">
        <v>494</v>
      </c>
      <c r="I357" s="2">
        <v>46211.63894675926</v>
      </c>
      <c r="J357" s="4">
        <v>50100000</v>
      </c>
      <c r="K357" s="4" t="s">
        <v>91</v>
      </c>
      <c r="L357" s="5">
        <v>227.2</v>
      </c>
      <c r="M357" s="5">
        <v>94.149001999999996</v>
      </c>
      <c r="N357" s="5">
        <v>50.1</v>
      </c>
      <c r="O357" s="5" t="str">
        <f t="shared" si="5"/>
        <v>0,460000</v>
      </c>
      <c r="P357" s="5" t="s">
        <v>10618</v>
      </c>
      <c r="Q357" s="5" t="s">
        <v>10607</v>
      </c>
    </row>
    <row r="358" spans="1:17" x14ac:dyDescent="0.25">
      <c r="A358">
        <v>56238</v>
      </c>
      <c r="B358" t="s">
        <v>30</v>
      </c>
      <c r="C358" s="7">
        <v>46211.680567129632</v>
      </c>
      <c r="D358" s="4">
        <v>227300000</v>
      </c>
      <c r="E358" t="s">
        <v>31</v>
      </c>
      <c r="F358" t="s">
        <v>32</v>
      </c>
      <c r="G358" s="4">
        <v>94149002</v>
      </c>
      <c r="H358" t="s">
        <v>495</v>
      </c>
      <c r="I358" s="2">
        <v>46211.63894675926</v>
      </c>
      <c r="J358" s="4">
        <v>50100000</v>
      </c>
      <c r="K358" s="4" t="s">
        <v>34</v>
      </c>
      <c r="L358" s="5">
        <v>227.3</v>
      </c>
      <c r="M358" s="5">
        <v>94.149001999999996</v>
      </c>
      <c r="N358" s="5">
        <v>50.1</v>
      </c>
      <c r="O358" s="5" t="str">
        <f t="shared" si="5"/>
        <v>0,450000</v>
      </c>
      <c r="P358" s="5" t="s">
        <v>10563</v>
      </c>
      <c r="Q358" s="5" t="s">
        <v>10564</v>
      </c>
    </row>
    <row r="359" spans="1:17" x14ac:dyDescent="0.25">
      <c r="A359">
        <v>56239</v>
      </c>
      <c r="B359" t="s">
        <v>30</v>
      </c>
      <c r="C359" s="7">
        <v>46211.680578703701</v>
      </c>
      <c r="D359" s="4">
        <v>227200000</v>
      </c>
      <c r="E359" t="s">
        <v>491</v>
      </c>
      <c r="F359" t="s">
        <v>397</v>
      </c>
      <c r="G359" s="4">
        <v>94149002</v>
      </c>
      <c r="H359" t="s">
        <v>496</v>
      </c>
      <c r="I359" s="2">
        <v>46211.63894675926</v>
      </c>
      <c r="J359" s="4">
        <v>50100000</v>
      </c>
      <c r="K359" s="4" t="s">
        <v>34</v>
      </c>
      <c r="L359" s="5">
        <v>227.2</v>
      </c>
      <c r="M359" s="5">
        <v>94.149001999999996</v>
      </c>
      <c r="N359" s="5">
        <v>50.1</v>
      </c>
      <c r="O359" s="5" t="str">
        <f t="shared" si="5"/>
        <v>0,450000</v>
      </c>
      <c r="P359" s="5" t="s">
        <v>10663</v>
      </c>
      <c r="Q359" s="5" t="s">
        <v>10623</v>
      </c>
    </row>
    <row r="360" spans="1:17" x14ac:dyDescent="0.25">
      <c r="A360">
        <v>56240</v>
      </c>
      <c r="B360" t="s">
        <v>30</v>
      </c>
      <c r="C360" s="7">
        <v>46211.680590277778</v>
      </c>
      <c r="D360" s="4">
        <v>227200000</v>
      </c>
      <c r="E360" t="s">
        <v>491</v>
      </c>
      <c r="F360" t="s">
        <v>397</v>
      </c>
      <c r="G360" s="4">
        <v>94149002</v>
      </c>
      <c r="H360" t="s">
        <v>497</v>
      </c>
      <c r="I360" s="2">
        <v>46211.63894675926</v>
      </c>
      <c r="J360" s="4">
        <v>50100000</v>
      </c>
      <c r="K360" s="4" t="s">
        <v>34</v>
      </c>
      <c r="L360" s="5">
        <v>227.2</v>
      </c>
      <c r="M360" s="5">
        <v>94.149001999999996</v>
      </c>
      <c r="N360" s="5">
        <v>50.1</v>
      </c>
      <c r="O360" s="5" t="str">
        <f t="shared" si="5"/>
        <v>0,450000</v>
      </c>
      <c r="P360" s="5" t="s">
        <v>10663</v>
      </c>
      <c r="Q360" s="5" t="s">
        <v>10623</v>
      </c>
    </row>
    <row r="361" spans="1:17" x14ac:dyDescent="0.25">
      <c r="A361">
        <v>56241</v>
      </c>
      <c r="B361" t="s">
        <v>30</v>
      </c>
      <c r="C361" s="7">
        <v>46211.680601851855</v>
      </c>
      <c r="D361" s="4">
        <v>227300000</v>
      </c>
      <c r="E361" t="s">
        <v>53</v>
      </c>
      <c r="F361" t="s">
        <v>100</v>
      </c>
      <c r="G361" s="4">
        <v>94149002</v>
      </c>
      <c r="H361" t="s">
        <v>498</v>
      </c>
      <c r="I361" s="2">
        <v>46211.63894675926</v>
      </c>
      <c r="J361" s="4">
        <v>50100000</v>
      </c>
      <c r="K361" s="4" t="s">
        <v>91</v>
      </c>
      <c r="L361" s="5">
        <v>227.3</v>
      </c>
      <c r="M361" s="5">
        <v>94.149001999999996</v>
      </c>
      <c r="N361" s="5">
        <v>50.1</v>
      </c>
      <c r="O361" s="5" t="str">
        <f t="shared" si="5"/>
        <v>0,460000</v>
      </c>
      <c r="P361" s="5" t="s">
        <v>10575</v>
      </c>
      <c r="Q361" s="5" t="s">
        <v>10593</v>
      </c>
    </row>
    <row r="362" spans="1:17" x14ac:dyDescent="0.25">
      <c r="A362">
        <v>56242</v>
      </c>
      <c r="B362" t="s">
        <v>30</v>
      </c>
      <c r="C362" s="7">
        <v>46211.680613425924</v>
      </c>
      <c r="D362" s="4">
        <v>227500000</v>
      </c>
      <c r="E362" t="s">
        <v>93</v>
      </c>
      <c r="F362" t="s">
        <v>39</v>
      </c>
      <c r="G362" s="4">
        <v>94149002</v>
      </c>
      <c r="H362" t="s">
        <v>499</v>
      </c>
      <c r="I362" s="2">
        <v>46211.639062499999</v>
      </c>
      <c r="J362" s="4">
        <v>50100000</v>
      </c>
      <c r="K362" s="4" t="s">
        <v>91</v>
      </c>
      <c r="L362" s="5">
        <v>227.5</v>
      </c>
      <c r="M362" s="5">
        <v>94.149001999999996</v>
      </c>
      <c r="N362" s="5">
        <v>50.1</v>
      </c>
      <c r="O362" s="5" t="str">
        <f t="shared" si="5"/>
        <v>0,460000</v>
      </c>
      <c r="P362" s="5" t="s">
        <v>10591</v>
      </c>
      <c r="Q362" s="5" t="s">
        <v>10567</v>
      </c>
    </row>
    <row r="363" spans="1:17" x14ac:dyDescent="0.25">
      <c r="A363">
        <v>56243</v>
      </c>
      <c r="B363" t="s">
        <v>30</v>
      </c>
      <c r="C363" s="7">
        <v>46211.680625000001</v>
      </c>
      <c r="D363" s="4">
        <v>227500000</v>
      </c>
      <c r="E363" t="s">
        <v>63</v>
      </c>
      <c r="F363" t="s">
        <v>67</v>
      </c>
      <c r="G363" s="4">
        <v>94149002</v>
      </c>
      <c r="H363" t="s">
        <v>500</v>
      </c>
      <c r="I363" s="2">
        <v>46211.639062499999</v>
      </c>
      <c r="J363" s="4">
        <v>50100000</v>
      </c>
      <c r="K363" s="4" t="s">
        <v>74</v>
      </c>
      <c r="L363" s="5">
        <v>227.5</v>
      </c>
      <c r="M363" s="5">
        <v>94.149001999999996</v>
      </c>
      <c r="N363" s="5">
        <v>50.1</v>
      </c>
      <c r="O363" s="5" t="str">
        <f t="shared" si="5"/>
        <v>0,440000</v>
      </c>
      <c r="P363" s="5" t="s">
        <v>10580</v>
      </c>
      <c r="Q363" s="5" t="s">
        <v>10582</v>
      </c>
    </row>
    <row r="364" spans="1:17" x14ac:dyDescent="0.25">
      <c r="A364">
        <v>56244</v>
      </c>
      <c r="B364" t="s">
        <v>30</v>
      </c>
      <c r="C364" s="7">
        <v>46211.680636574078</v>
      </c>
      <c r="D364" s="4">
        <v>227500000</v>
      </c>
      <c r="E364" t="s">
        <v>63</v>
      </c>
      <c r="F364" t="s">
        <v>67</v>
      </c>
      <c r="G364" s="4">
        <v>94149002</v>
      </c>
      <c r="H364" t="s">
        <v>501</v>
      </c>
      <c r="I364" s="2">
        <v>46211.639062499999</v>
      </c>
      <c r="J364" s="4">
        <v>50100000</v>
      </c>
      <c r="K364" s="4" t="s">
        <v>74</v>
      </c>
      <c r="L364" s="5">
        <v>227.5</v>
      </c>
      <c r="M364" s="5">
        <v>94.149001999999996</v>
      </c>
      <c r="N364" s="5">
        <v>50.1</v>
      </c>
      <c r="O364" s="5" t="str">
        <f t="shared" si="5"/>
        <v>0,440000</v>
      </c>
      <c r="P364" s="5" t="s">
        <v>10580</v>
      </c>
      <c r="Q364" s="5" t="s">
        <v>10582</v>
      </c>
    </row>
    <row r="365" spans="1:17" x14ac:dyDescent="0.25">
      <c r="A365">
        <v>56245</v>
      </c>
      <c r="B365" t="s">
        <v>30</v>
      </c>
      <c r="C365" s="7">
        <v>46211.680648148147</v>
      </c>
      <c r="D365" s="4">
        <v>227600000</v>
      </c>
      <c r="E365" t="s">
        <v>95</v>
      </c>
      <c r="F365" t="s">
        <v>130</v>
      </c>
      <c r="G365" s="4">
        <v>94149002</v>
      </c>
      <c r="H365" t="s">
        <v>502</v>
      </c>
      <c r="I365" s="2">
        <v>46211.639062499999</v>
      </c>
      <c r="J365" s="4">
        <v>50100000</v>
      </c>
      <c r="K365" s="4" t="s">
        <v>34</v>
      </c>
      <c r="L365" s="5">
        <v>227.6</v>
      </c>
      <c r="M365" s="5">
        <v>94.149001999999996</v>
      </c>
      <c r="N365" s="5">
        <v>50.1</v>
      </c>
      <c r="O365" s="5" t="str">
        <f t="shared" si="5"/>
        <v>0,450000</v>
      </c>
      <c r="P365" s="5" t="s">
        <v>10560</v>
      </c>
      <c r="Q365" s="5" t="s">
        <v>10600</v>
      </c>
    </row>
    <row r="366" spans="1:17" x14ac:dyDescent="0.25">
      <c r="A366">
        <v>56246</v>
      </c>
      <c r="B366" t="s">
        <v>30</v>
      </c>
      <c r="C366" s="7">
        <v>46211.680659722224</v>
      </c>
      <c r="D366" s="4">
        <v>227600000</v>
      </c>
      <c r="E366" t="s">
        <v>44</v>
      </c>
      <c r="F366" t="s">
        <v>45</v>
      </c>
      <c r="G366" s="4">
        <v>94149002</v>
      </c>
      <c r="H366" t="s">
        <v>503</v>
      </c>
      <c r="I366" s="2">
        <v>46211.639062499999</v>
      </c>
      <c r="J366" s="4">
        <v>50100000</v>
      </c>
      <c r="K366" s="4" t="s">
        <v>34</v>
      </c>
      <c r="L366" s="5">
        <v>227.6</v>
      </c>
      <c r="M366" s="5">
        <v>94.149001999999996</v>
      </c>
      <c r="N366" s="5">
        <v>50.1</v>
      </c>
      <c r="O366" s="5" t="str">
        <f t="shared" si="5"/>
        <v>0,450000</v>
      </c>
      <c r="P366" s="5" t="s">
        <v>10569</v>
      </c>
      <c r="Q366" s="5" t="s">
        <v>10570</v>
      </c>
    </row>
    <row r="367" spans="1:17" x14ac:dyDescent="0.25">
      <c r="A367">
        <v>56247</v>
      </c>
      <c r="B367" t="s">
        <v>30</v>
      </c>
      <c r="C367" s="7">
        <v>46211.680671296293</v>
      </c>
      <c r="D367" s="4">
        <v>227600000</v>
      </c>
      <c r="E367" t="s">
        <v>179</v>
      </c>
      <c r="F367" t="s">
        <v>112</v>
      </c>
      <c r="G367" s="4">
        <v>94149002</v>
      </c>
      <c r="H367" t="s">
        <v>504</v>
      </c>
      <c r="I367" s="2">
        <v>46211.639062499999</v>
      </c>
      <c r="J367" s="4">
        <v>50100000</v>
      </c>
      <c r="K367" s="4" t="s">
        <v>34</v>
      </c>
      <c r="L367" s="5">
        <v>227.6</v>
      </c>
      <c r="M367" s="5">
        <v>94.149001999999996</v>
      </c>
      <c r="N367" s="5">
        <v>50.1</v>
      </c>
      <c r="O367" s="5" t="str">
        <f t="shared" si="5"/>
        <v>0,450000</v>
      </c>
      <c r="P367" s="5" t="s">
        <v>10608</v>
      </c>
      <c r="Q367" s="5" t="s">
        <v>10596</v>
      </c>
    </row>
    <row r="368" spans="1:17" x14ac:dyDescent="0.25">
      <c r="A368">
        <v>56248</v>
      </c>
      <c r="B368" t="s">
        <v>30</v>
      </c>
      <c r="C368" s="7">
        <v>46211.68068287037</v>
      </c>
      <c r="D368" s="4">
        <v>227600000</v>
      </c>
      <c r="E368" t="s">
        <v>179</v>
      </c>
      <c r="F368" t="s">
        <v>112</v>
      </c>
      <c r="G368" s="4">
        <v>94149002</v>
      </c>
      <c r="H368" t="s">
        <v>505</v>
      </c>
      <c r="I368" s="2">
        <v>46211.639062499999</v>
      </c>
      <c r="J368" s="4">
        <v>50100000</v>
      </c>
      <c r="K368" s="4" t="s">
        <v>34</v>
      </c>
      <c r="L368" s="5">
        <v>227.6</v>
      </c>
      <c r="M368" s="5">
        <v>94.149001999999996</v>
      </c>
      <c r="N368" s="5">
        <v>50.1</v>
      </c>
      <c r="O368" s="5" t="str">
        <f t="shared" si="5"/>
        <v>0,450000</v>
      </c>
      <c r="P368" s="5" t="s">
        <v>10608</v>
      </c>
      <c r="Q368" s="5" t="s">
        <v>10596</v>
      </c>
    </row>
    <row r="369" spans="1:17" x14ac:dyDescent="0.25">
      <c r="A369">
        <v>56249</v>
      </c>
      <c r="B369" t="s">
        <v>30</v>
      </c>
      <c r="C369" s="7">
        <v>46211.680694444447</v>
      </c>
      <c r="D369" s="4">
        <v>227500000</v>
      </c>
      <c r="E369" t="s">
        <v>109</v>
      </c>
      <c r="F369" t="s">
        <v>41</v>
      </c>
      <c r="G369" s="4">
        <v>94149002</v>
      </c>
      <c r="H369" t="s">
        <v>506</v>
      </c>
      <c r="I369" s="2">
        <v>46211.639062499999</v>
      </c>
      <c r="J369" s="4">
        <v>50100000</v>
      </c>
      <c r="K369" s="4" t="s">
        <v>91</v>
      </c>
      <c r="L369" s="5">
        <v>227.5</v>
      </c>
      <c r="M369" s="5">
        <v>94.149001999999996</v>
      </c>
      <c r="N369" s="5">
        <v>50.1</v>
      </c>
      <c r="O369" s="5" t="str">
        <f t="shared" si="5"/>
        <v>0,460000</v>
      </c>
      <c r="P369" s="5" t="s">
        <v>10595</v>
      </c>
      <c r="Q369" s="5" t="s">
        <v>10568</v>
      </c>
    </row>
    <row r="370" spans="1:17" x14ac:dyDescent="0.25">
      <c r="A370">
        <v>56250</v>
      </c>
      <c r="B370" t="s">
        <v>30</v>
      </c>
      <c r="C370" s="7">
        <v>46211.680706018517</v>
      </c>
      <c r="D370" s="4">
        <v>227500000</v>
      </c>
      <c r="E370" t="s">
        <v>380</v>
      </c>
      <c r="F370" t="s">
        <v>48</v>
      </c>
      <c r="G370" s="4">
        <v>94149002</v>
      </c>
      <c r="H370" t="s">
        <v>507</v>
      </c>
      <c r="I370" s="2">
        <v>46211.639062499999</v>
      </c>
      <c r="J370" s="4">
        <v>50100000</v>
      </c>
      <c r="K370" s="4" t="s">
        <v>34</v>
      </c>
      <c r="L370" s="5">
        <v>227.5</v>
      </c>
      <c r="M370" s="5">
        <v>94.149001999999996</v>
      </c>
      <c r="N370" s="5">
        <v>50.1</v>
      </c>
      <c r="O370" s="5" t="str">
        <f t="shared" si="5"/>
        <v>0,450000</v>
      </c>
      <c r="P370" s="5" t="s">
        <v>10619</v>
      </c>
      <c r="Q370" s="5" t="s">
        <v>10572</v>
      </c>
    </row>
    <row r="371" spans="1:17" x14ac:dyDescent="0.25">
      <c r="A371">
        <v>56251</v>
      </c>
      <c r="B371" t="s">
        <v>30</v>
      </c>
      <c r="C371" s="7">
        <v>46211.680717592593</v>
      </c>
      <c r="D371" s="4">
        <v>227500000</v>
      </c>
      <c r="E371" t="s">
        <v>63</v>
      </c>
      <c r="F371" t="s">
        <v>70</v>
      </c>
      <c r="G371" s="4">
        <v>94149002</v>
      </c>
      <c r="H371" t="s">
        <v>508</v>
      </c>
      <c r="I371" s="2">
        <v>46211.639062499999</v>
      </c>
      <c r="J371" s="4">
        <v>50100000</v>
      </c>
      <c r="K371" s="4" t="s">
        <v>34</v>
      </c>
      <c r="L371" s="5">
        <v>227.5</v>
      </c>
      <c r="M371" s="5">
        <v>94.149001999999996</v>
      </c>
      <c r="N371" s="5">
        <v>50.1</v>
      </c>
      <c r="O371" s="5" t="str">
        <f t="shared" si="5"/>
        <v>0,450000</v>
      </c>
      <c r="P371" s="5" t="s">
        <v>10580</v>
      </c>
      <c r="Q371" s="5" t="s">
        <v>10583</v>
      </c>
    </row>
    <row r="372" spans="1:17" x14ac:dyDescent="0.25">
      <c r="A372">
        <v>56252</v>
      </c>
      <c r="B372" t="s">
        <v>30</v>
      </c>
      <c r="C372" s="7">
        <v>46211.68072916667</v>
      </c>
      <c r="D372" s="4">
        <v>227600000</v>
      </c>
      <c r="E372" t="s">
        <v>410</v>
      </c>
      <c r="F372" t="s">
        <v>509</v>
      </c>
      <c r="G372" s="4">
        <v>94149002</v>
      </c>
      <c r="H372" t="s">
        <v>510</v>
      </c>
      <c r="I372" s="2">
        <v>46211.639178240737</v>
      </c>
      <c r="J372" s="4">
        <v>50100000</v>
      </c>
      <c r="K372" s="4" t="s">
        <v>34</v>
      </c>
      <c r="L372" s="5">
        <v>227.6</v>
      </c>
      <c r="M372" s="5">
        <v>94.149001999999996</v>
      </c>
      <c r="N372" s="5">
        <v>50.1</v>
      </c>
      <c r="O372" s="5" t="str">
        <f t="shared" si="5"/>
        <v>0,450000</v>
      </c>
      <c r="P372" s="5" t="s">
        <v>10628</v>
      </c>
      <c r="Q372" s="5" t="s">
        <v>10665</v>
      </c>
    </row>
    <row r="373" spans="1:17" x14ac:dyDescent="0.25">
      <c r="A373">
        <v>56253</v>
      </c>
      <c r="B373" t="s">
        <v>30</v>
      </c>
      <c r="C373" s="7">
        <v>46211.68074074074</v>
      </c>
      <c r="D373" s="4">
        <v>227600000</v>
      </c>
      <c r="E373" t="s">
        <v>149</v>
      </c>
      <c r="F373" t="s">
        <v>199</v>
      </c>
      <c r="G373" s="4">
        <v>94149002</v>
      </c>
      <c r="H373" t="s">
        <v>511</v>
      </c>
      <c r="I373" s="2">
        <v>46211.639178240737</v>
      </c>
      <c r="J373" s="4">
        <v>50100000</v>
      </c>
      <c r="K373" s="4" t="s">
        <v>74</v>
      </c>
      <c r="L373" s="5">
        <v>227.6</v>
      </c>
      <c r="M373" s="5">
        <v>94.149001999999996</v>
      </c>
      <c r="N373" s="5">
        <v>50.1</v>
      </c>
      <c r="O373" s="5" t="str">
        <f t="shared" si="5"/>
        <v>0,440000</v>
      </c>
      <c r="P373" s="5" t="s">
        <v>10603</v>
      </c>
      <c r="Q373" s="5" t="s">
        <v>10612</v>
      </c>
    </row>
    <row r="374" spans="1:17" x14ac:dyDescent="0.25">
      <c r="A374">
        <v>56254</v>
      </c>
      <c r="B374" t="s">
        <v>30</v>
      </c>
      <c r="C374" s="7">
        <v>46211.680752314816</v>
      </c>
      <c r="D374" s="4">
        <v>227600000</v>
      </c>
      <c r="E374" t="s">
        <v>149</v>
      </c>
      <c r="F374" t="s">
        <v>199</v>
      </c>
      <c r="G374" s="4">
        <v>94149002</v>
      </c>
      <c r="H374" t="s">
        <v>512</v>
      </c>
      <c r="I374" s="2">
        <v>46211.639178240737</v>
      </c>
      <c r="J374" s="4">
        <v>50100000</v>
      </c>
      <c r="K374" s="4" t="s">
        <v>74</v>
      </c>
      <c r="L374" s="5">
        <v>227.6</v>
      </c>
      <c r="M374" s="5">
        <v>94.149001999999996</v>
      </c>
      <c r="N374" s="5">
        <v>50.1</v>
      </c>
      <c r="O374" s="5" t="str">
        <f t="shared" si="5"/>
        <v>0,440000</v>
      </c>
      <c r="P374" s="5" t="s">
        <v>10603</v>
      </c>
      <c r="Q374" s="5" t="s">
        <v>10612</v>
      </c>
    </row>
    <row r="375" spans="1:17" x14ac:dyDescent="0.25">
      <c r="A375">
        <v>56255</v>
      </c>
      <c r="B375" t="s">
        <v>30</v>
      </c>
      <c r="C375" s="7">
        <v>46211.680763888886</v>
      </c>
      <c r="D375" s="4">
        <v>227500000</v>
      </c>
      <c r="E375" t="s">
        <v>36</v>
      </c>
      <c r="F375" t="s">
        <v>39</v>
      </c>
      <c r="G375" s="4">
        <v>94149002</v>
      </c>
      <c r="H375" t="s">
        <v>513</v>
      </c>
      <c r="I375" s="2">
        <v>46211.639178240737</v>
      </c>
      <c r="J375" s="4">
        <v>50100000</v>
      </c>
      <c r="K375" s="4" t="s">
        <v>74</v>
      </c>
      <c r="L375" s="5">
        <v>227.5</v>
      </c>
      <c r="M375" s="5">
        <v>94.149001999999996</v>
      </c>
      <c r="N375" s="5">
        <v>50.1</v>
      </c>
      <c r="O375" s="5" t="str">
        <f t="shared" si="5"/>
        <v>0,440000</v>
      </c>
      <c r="P375" s="5" t="s">
        <v>10565</v>
      </c>
      <c r="Q375" s="5" t="s">
        <v>10567</v>
      </c>
    </row>
    <row r="376" spans="1:17" x14ac:dyDescent="0.25">
      <c r="A376">
        <v>56256</v>
      </c>
      <c r="B376" t="s">
        <v>30</v>
      </c>
      <c r="C376" s="7">
        <v>46211.680775462963</v>
      </c>
      <c r="D376" s="4">
        <v>227300000</v>
      </c>
      <c r="E376" t="s">
        <v>440</v>
      </c>
      <c r="F376" t="s">
        <v>514</v>
      </c>
      <c r="G376" s="4">
        <v>94149002</v>
      </c>
      <c r="H376" t="s">
        <v>515</v>
      </c>
      <c r="I376" s="2">
        <v>46211.639178240737</v>
      </c>
      <c r="J376" s="4">
        <v>50200000</v>
      </c>
      <c r="K376" s="4" t="s">
        <v>74</v>
      </c>
      <c r="L376" s="5">
        <v>227.3</v>
      </c>
      <c r="M376" s="5">
        <v>94.149001999999996</v>
      </c>
      <c r="N376" s="5">
        <v>50.2</v>
      </c>
      <c r="O376" s="5" t="str">
        <f t="shared" si="5"/>
        <v>0,440000</v>
      </c>
      <c r="P376" s="5" t="s">
        <v>10643</v>
      </c>
      <c r="Q376" s="5" t="s">
        <v>10666</v>
      </c>
    </row>
    <row r="377" spans="1:17" x14ac:dyDescent="0.25">
      <c r="A377">
        <v>56257</v>
      </c>
      <c r="B377" t="s">
        <v>30</v>
      </c>
      <c r="C377" s="7">
        <v>46211.680787037039</v>
      </c>
      <c r="D377" s="4">
        <v>227200000</v>
      </c>
      <c r="E377" t="s">
        <v>149</v>
      </c>
      <c r="F377" t="s">
        <v>41</v>
      </c>
      <c r="G377" s="4">
        <v>94149002</v>
      </c>
      <c r="H377" t="s">
        <v>516</v>
      </c>
      <c r="I377" s="2">
        <v>46211.639178240737</v>
      </c>
      <c r="J377" s="4">
        <v>50200000</v>
      </c>
      <c r="K377" s="4" t="s">
        <v>74</v>
      </c>
      <c r="L377" s="5">
        <v>227.2</v>
      </c>
      <c r="M377" s="5">
        <v>94.149001999999996</v>
      </c>
      <c r="N377" s="5">
        <v>50.2</v>
      </c>
      <c r="O377" s="5" t="str">
        <f t="shared" si="5"/>
        <v>0,440000</v>
      </c>
      <c r="P377" s="5" t="s">
        <v>10603</v>
      </c>
      <c r="Q377" s="5" t="s">
        <v>10568</v>
      </c>
    </row>
    <row r="378" spans="1:17" x14ac:dyDescent="0.25">
      <c r="A378">
        <v>56258</v>
      </c>
      <c r="B378" t="s">
        <v>30</v>
      </c>
      <c r="C378" s="7">
        <v>46211.680798611109</v>
      </c>
      <c r="D378" s="4">
        <v>227200000</v>
      </c>
      <c r="E378" t="s">
        <v>149</v>
      </c>
      <c r="F378" t="s">
        <v>41</v>
      </c>
      <c r="G378" s="4">
        <v>94149002</v>
      </c>
      <c r="H378" t="s">
        <v>517</v>
      </c>
      <c r="I378" s="2">
        <v>46211.639178240737</v>
      </c>
      <c r="J378" s="4">
        <v>50100000</v>
      </c>
      <c r="K378" s="4" t="s">
        <v>74</v>
      </c>
      <c r="L378" s="5">
        <v>227.2</v>
      </c>
      <c r="M378" s="5">
        <v>94.149001999999996</v>
      </c>
      <c r="N378" s="5">
        <v>50.1</v>
      </c>
      <c r="O378" s="5" t="str">
        <f t="shared" si="5"/>
        <v>0,440000</v>
      </c>
      <c r="P378" s="5" t="s">
        <v>10603</v>
      </c>
      <c r="Q378" s="5" t="s">
        <v>10568</v>
      </c>
    </row>
    <row r="379" spans="1:17" x14ac:dyDescent="0.25">
      <c r="A379">
        <v>56259</v>
      </c>
      <c r="B379" t="s">
        <v>30</v>
      </c>
      <c r="C379" s="7">
        <v>46211.680810185186</v>
      </c>
      <c r="D379" s="4">
        <v>227200000</v>
      </c>
      <c r="E379" t="s">
        <v>78</v>
      </c>
      <c r="F379" t="s">
        <v>89</v>
      </c>
      <c r="G379" s="4">
        <v>94149002</v>
      </c>
      <c r="H379" t="s">
        <v>518</v>
      </c>
      <c r="I379" s="2">
        <v>46211.639178240737</v>
      </c>
      <c r="J379" s="4">
        <v>50100000</v>
      </c>
      <c r="K379" s="4" t="s">
        <v>74</v>
      </c>
      <c r="L379" s="5">
        <v>227.2</v>
      </c>
      <c r="M379" s="5">
        <v>94.149001999999996</v>
      </c>
      <c r="N379" s="5">
        <v>50.1</v>
      </c>
      <c r="O379" s="5" t="str">
        <f t="shared" si="5"/>
        <v>0,440000</v>
      </c>
      <c r="P379" s="5" t="s">
        <v>10586</v>
      </c>
      <c r="Q379" s="5" t="s">
        <v>10590</v>
      </c>
    </row>
    <row r="380" spans="1:17" x14ac:dyDescent="0.25">
      <c r="A380">
        <v>56260</v>
      </c>
      <c r="B380" t="s">
        <v>30</v>
      </c>
      <c r="C380" s="7">
        <v>46211.680821759262</v>
      </c>
      <c r="D380" s="4">
        <v>227200000</v>
      </c>
      <c r="E380" t="s">
        <v>50</v>
      </c>
      <c r="F380" t="s">
        <v>82</v>
      </c>
      <c r="G380" s="4">
        <v>94149002</v>
      </c>
      <c r="H380" t="s">
        <v>519</v>
      </c>
      <c r="I380" s="2">
        <v>46211.639178240737</v>
      </c>
      <c r="J380" s="4">
        <v>50100000</v>
      </c>
      <c r="K380" s="4" t="s">
        <v>74</v>
      </c>
      <c r="L380" s="5">
        <v>227.2</v>
      </c>
      <c r="M380" s="5">
        <v>94.149001999999996</v>
      </c>
      <c r="N380" s="5">
        <v>50.1</v>
      </c>
      <c r="O380" s="5" t="str">
        <f t="shared" si="5"/>
        <v>0,440000</v>
      </c>
      <c r="P380" s="5" t="s">
        <v>10573</v>
      </c>
      <c r="Q380" s="5" t="s">
        <v>10587</v>
      </c>
    </row>
    <row r="381" spans="1:17" x14ac:dyDescent="0.25">
      <c r="A381">
        <v>56261</v>
      </c>
      <c r="B381" t="s">
        <v>30</v>
      </c>
      <c r="C381" s="7">
        <v>46211.680833333332</v>
      </c>
      <c r="D381" s="4">
        <v>227200000</v>
      </c>
      <c r="E381" t="s">
        <v>119</v>
      </c>
      <c r="F381" t="s">
        <v>130</v>
      </c>
      <c r="G381" s="4">
        <v>94149002</v>
      </c>
      <c r="H381" t="s">
        <v>520</v>
      </c>
      <c r="I381" s="2">
        <v>46211.639178240737</v>
      </c>
      <c r="J381" s="4">
        <v>50100000</v>
      </c>
      <c r="K381" s="4" t="s">
        <v>34</v>
      </c>
      <c r="L381" s="5">
        <v>227.2</v>
      </c>
      <c r="M381" s="5">
        <v>94.149001999999996</v>
      </c>
      <c r="N381" s="5">
        <v>50.1</v>
      </c>
      <c r="O381" s="5" t="str">
        <f t="shared" si="5"/>
        <v>0,450000</v>
      </c>
      <c r="P381" s="5" t="s">
        <v>10597</v>
      </c>
      <c r="Q381" s="5" t="s">
        <v>10600</v>
      </c>
    </row>
    <row r="382" spans="1:17" x14ac:dyDescent="0.25">
      <c r="A382">
        <v>56262</v>
      </c>
      <c r="B382" t="s">
        <v>30</v>
      </c>
      <c r="C382" s="7">
        <v>46211.680844907409</v>
      </c>
      <c r="D382" s="4">
        <v>227200000</v>
      </c>
      <c r="E382" t="s">
        <v>50</v>
      </c>
      <c r="F382" t="s">
        <v>51</v>
      </c>
      <c r="G382" s="4">
        <v>94149002</v>
      </c>
      <c r="H382" t="s">
        <v>521</v>
      </c>
      <c r="I382" s="2">
        <v>46211.639317129629</v>
      </c>
      <c r="J382" s="4">
        <v>50100000</v>
      </c>
      <c r="K382" s="4" t="s">
        <v>34</v>
      </c>
      <c r="L382" s="5">
        <v>227.2</v>
      </c>
      <c r="M382" s="5">
        <v>94.149001999999996</v>
      </c>
      <c r="N382" s="5">
        <v>50.1</v>
      </c>
      <c r="O382" s="5" t="str">
        <f t="shared" si="5"/>
        <v>0,450000</v>
      </c>
      <c r="P382" s="5" t="s">
        <v>10573</v>
      </c>
      <c r="Q382" s="5" t="s">
        <v>10574</v>
      </c>
    </row>
    <row r="383" spans="1:17" x14ac:dyDescent="0.25">
      <c r="A383">
        <v>56263</v>
      </c>
      <c r="B383" t="s">
        <v>30</v>
      </c>
      <c r="C383" s="7">
        <v>46211.680856481478</v>
      </c>
      <c r="D383" s="4">
        <v>227200000</v>
      </c>
      <c r="E383" t="s">
        <v>50</v>
      </c>
      <c r="F383" t="s">
        <v>51</v>
      </c>
      <c r="G383" s="4">
        <v>94149002</v>
      </c>
      <c r="H383" t="s">
        <v>522</v>
      </c>
      <c r="I383" s="2">
        <v>46211.639317129629</v>
      </c>
      <c r="J383" s="4">
        <v>50100000</v>
      </c>
      <c r="K383" s="4" t="s">
        <v>34</v>
      </c>
      <c r="L383" s="5">
        <v>227.2</v>
      </c>
      <c r="M383" s="5">
        <v>94.149001999999996</v>
      </c>
      <c r="N383" s="5">
        <v>50.1</v>
      </c>
      <c r="O383" s="5" t="str">
        <f t="shared" si="5"/>
        <v>0,450000</v>
      </c>
      <c r="P383" s="5" t="s">
        <v>10573</v>
      </c>
      <c r="Q383" s="5" t="s">
        <v>10574</v>
      </c>
    </row>
    <row r="384" spans="1:17" x14ac:dyDescent="0.25">
      <c r="A384">
        <v>56264</v>
      </c>
      <c r="B384" t="s">
        <v>30</v>
      </c>
      <c r="C384" s="7">
        <v>46211.680868055555</v>
      </c>
      <c r="D384" s="4">
        <v>227000000</v>
      </c>
      <c r="E384" t="s">
        <v>44</v>
      </c>
      <c r="F384" t="s">
        <v>67</v>
      </c>
      <c r="G384" s="4">
        <v>94149002</v>
      </c>
      <c r="H384" t="s">
        <v>523</v>
      </c>
      <c r="I384" s="2">
        <v>46211.639317129629</v>
      </c>
      <c r="J384" s="4">
        <v>50200000</v>
      </c>
      <c r="K384" s="4" t="s">
        <v>34</v>
      </c>
      <c r="L384" s="5">
        <v>227</v>
      </c>
      <c r="M384" s="5">
        <v>94.149001999999996</v>
      </c>
      <c r="N384" s="5">
        <v>50.2</v>
      </c>
      <c r="O384" s="5" t="str">
        <f t="shared" si="5"/>
        <v>0,450000</v>
      </c>
      <c r="P384" s="5" t="s">
        <v>10569</v>
      </c>
      <c r="Q384" s="5" t="s">
        <v>10582</v>
      </c>
    </row>
    <row r="385" spans="1:17" x14ac:dyDescent="0.25">
      <c r="A385">
        <v>56265</v>
      </c>
      <c r="B385" t="s">
        <v>30</v>
      </c>
      <c r="C385" s="7">
        <v>46211.680879629632</v>
      </c>
      <c r="D385" s="4">
        <v>227200000</v>
      </c>
      <c r="E385" t="s">
        <v>63</v>
      </c>
      <c r="F385" t="s">
        <v>45</v>
      </c>
      <c r="G385" s="4">
        <v>94149002</v>
      </c>
      <c r="H385" t="s">
        <v>524</v>
      </c>
      <c r="I385" s="2">
        <v>46211.639317129629</v>
      </c>
      <c r="J385" s="4">
        <v>50100000</v>
      </c>
      <c r="K385" s="4" t="s">
        <v>34</v>
      </c>
      <c r="L385" s="5">
        <v>227.2</v>
      </c>
      <c r="M385" s="5">
        <v>94.149001999999996</v>
      </c>
      <c r="N385" s="5">
        <v>50.1</v>
      </c>
      <c r="O385" s="5" t="str">
        <f t="shared" si="5"/>
        <v>0,450000</v>
      </c>
      <c r="P385" s="5" t="s">
        <v>10580</v>
      </c>
      <c r="Q385" s="5" t="s">
        <v>10570</v>
      </c>
    </row>
    <row r="386" spans="1:17" x14ac:dyDescent="0.25">
      <c r="A386">
        <v>56266</v>
      </c>
      <c r="B386" t="s">
        <v>30</v>
      </c>
      <c r="C386" s="7">
        <v>46211.680891203701</v>
      </c>
      <c r="D386" s="4">
        <v>227200000</v>
      </c>
      <c r="E386" t="s">
        <v>399</v>
      </c>
      <c r="F386" t="s">
        <v>424</v>
      </c>
      <c r="G386" s="4">
        <v>94149002</v>
      </c>
      <c r="H386" t="s">
        <v>525</v>
      </c>
      <c r="I386" s="2">
        <v>46211.639317129629</v>
      </c>
      <c r="J386" s="4">
        <v>50100000</v>
      </c>
      <c r="K386" s="4" t="s">
        <v>91</v>
      </c>
      <c r="L386" s="5">
        <v>227.2</v>
      </c>
      <c r="M386" s="5">
        <v>94.149001999999996</v>
      </c>
      <c r="N386" s="5">
        <v>50.1</v>
      </c>
      <c r="O386" s="5" t="str">
        <f t="shared" si="5"/>
        <v>0,460000</v>
      </c>
      <c r="P386" s="5" t="s">
        <v>10624</v>
      </c>
      <c r="Q386" s="5" t="s">
        <v>10636</v>
      </c>
    </row>
    <row r="387" spans="1:17" x14ac:dyDescent="0.25">
      <c r="A387">
        <v>56267</v>
      </c>
      <c r="B387" t="s">
        <v>30</v>
      </c>
      <c r="C387" s="7">
        <v>46211.680902777778</v>
      </c>
      <c r="D387" s="4">
        <v>227200000</v>
      </c>
      <c r="E387" t="s">
        <v>399</v>
      </c>
      <c r="F387" t="s">
        <v>424</v>
      </c>
      <c r="G387" s="4">
        <v>94149002</v>
      </c>
      <c r="H387" t="s">
        <v>526</v>
      </c>
      <c r="I387" s="2">
        <v>46211.639317129629</v>
      </c>
      <c r="J387" s="4">
        <v>50100000</v>
      </c>
      <c r="K387" s="4" t="s">
        <v>91</v>
      </c>
      <c r="L387" s="5">
        <v>227.2</v>
      </c>
      <c r="M387" s="5">
        <v>94.149001999999996</v>
      </c>
      <c r="N387" s="5">
        <v>50.1</v>
      </c>
      <c r="O387" s="5" t="str">
        <f t="shared" ref="O387:O450" si="6">SUBSTITUTE(K387,".",",")</f>
        <v>0,460000</v>
      </c>
      <c r="P387" s="5" t="s">
        <v>10624</v>
      </c>
      <c r="Q387" s="5" t="s">
        <v>10636</v>
      </c>
    </row>
    <row r="388" spans="1:17" x14ac:dyDescent="0.25">
      <c r="A388">
        <v>56268</v>
      </c>
      <c r="B388" t="s">
        <v>30</v>
      </c>
      <c r="C388" s="7">
        <v>46211.680914351855</v>
      </c>
      <c r="D388" s="4">
        <v>227300000</v>
      </c>
      <c r="E388" t="s">
        <v>119</v>
      </c>
      <c r="F388" t="s">
        <v>85</v>
      </c>
      <c r="G388" s="4">
        <v>94149002</v>
      </c>
      <c r="H388" t="s">
        <v>527</v>
      </c>
      <c r="I388" s="2">
        <v>46211.639317129629</v>
      </c>
      <c r="J388" s="4">
        <v>50100000</v>
      </c>
      <c r="K388" s="4" t="s">
        <v>34</v>
      </c>
      <c r="L388" s="5">
        <v>227.3</v>
      </c>
      <c r="M388" s="5">
        <v>94.149001999999996</v>
      </c>
      <c r="N388" s="5">
        <v>50.1</v>
      </c>
      <c r="O388" s="5" t="str">
        <f t="shared" si="6"/>
        <v>0,450000</v>
      </c>
      <c r="P388" s="5" t="s">
        <v>10597</v>
      </c>
      <c r="Q388" s="5" t="s">
        <v>10589</v>
      </c>
    </row>
    <row r="389" spans="1:17" x14ac:dyDescent="0.25">
      <c r="A389">
        <v>56269</v>
      </c>
      <c r="B389" t="s">
        <v>30</v>
      </c>
      <c r="C389" s="7">
        <v>46211.680925925924</v>
      </c>
      <c r="D389" s="4">
        <v>227200000</v>
      </c>
      <c r="E389" t="s">
        <v>44</v>
      </c>
      <c r="F389" t="s">
        <v>67</v>
      </c>
      <c r="G389" s="4">
        <v>94149002</v>
      </c>
      <c r="H389" t="s">
        <v>528</v>
      </c>
      <c r="I389" s="2">
        <v>46211.639317129629</v>
      </c>
      <c r="J389" s="4">
        <v>50100000</v>
      </c>
      <c r="K389" s="4" t="s">
        <v>34</v>
      </c>
      <c r="L389" s="5">
        <v>227.2</v>
      </c>
      <c r="M389" s="5">
        <v>94.149001999999996</v>
      </c>
      <c r="N389" s="5">
        <v>50.1</v>
      </c>
      <c r="O389" s="5" t="str">
        <f t="shared" si="6"/>
        <v>0,450000</v>
      </c>
      <c r="P389" s="5" t="s">
        <v>10569</v>
      </c>
      <c r="Q389" s="5" t="s">
        <v>10582</v>
      </c>
    </row>
    <row r="390" spans="1:17" x14ac:dyDescent="0.25">
      <c r="A390">
        <v>56270</v>
      </c>
      <c r="B390" t="s">
        <v>30</v>
      </c>
      <c r="C390" s="7">
        <v>46211.680937500001</v>
      </c>
      <c r="D390" s="4">
        <v>227200000</v>
      </c>
      <c r="E390" t="s">
        <v>153</v>
      </c>
      <c r="F390" t="s">
        <v>45</v>
      </c>
      <c r="G390" s="4">
        <v>94149002</v>
      </c>
      <c r="H390" t="s">
        <v>529</v>
      </c>
      <c r="I390" s="2">
        <v>46211.639317129629</v>
      </c>
      <c r="J390" s="4">
        <v>50100000</v>
      </c>
      <c r="K390" s="4" t="s">
        <v>34</v>
      </c>
      <c r="L390" s="5">
        <v>227.2</v>
      </c>
      <c r="M390" s="5">
        <v>94.149001999999996</v>
      </c>
      <c r="N390" s="5">
        <v>50.1</v>
      </c>
      <c r="O390" s="5" t="str">
        <f t="shared" si="6"/>
        <v>0,450000</v>
      </c>
      <c r="P390" s="5" t="s">
        <v>10605</v>
      </c>
      <c r="Q390" s="5" t="s">
        <v>10570</v>
      </c>
    </row>
    <row r="391" spans="1:17" x14ac:dyDescent="0.25">
      <c r="A391">
        <v>56271</v>
      </c>
      <c r="B391" t="s">
        <v>30</v>
      </c>
      <c r="C391" s="7">
        <v>46211.680949074071</v>
      </c>
      <c r="D391" s="4">
        <v>227200000</v>
      </c>
      <c r="E391" t="s">
        <v>153</v>
      </c>
      <c r="F391" t="s">
        <v>45</v>
      </c>
      <c r="G391" s="4">
        <v>94149002</v>
      </c>
      <c r="H391" t="s">
        <v>530</v>
      </c>
      <c r="I391" s="2">
        <v>46211.639317129629</v>
      </c>
      <c r="J391" s="4">
        <v>50100000</v>
      </c>
      <c r="K391" s="4" t="s">
        <v>34</v>
      </c>
      <c r="L391" s="5">
        <v>227.2</v>
      </c>
      <c r="M391" s="5">
        <v>94.149001999999996</v>
      </c>
      <c r="N391" s="5">
        <v>50.1</v>
      </c>
      <c r="O391" s="5" t="str">
        <f t="shared" si="6"/>
        <v>0,450000</v>
      </c>
      <c r="P391" s="5" t="s">
        <v>10605</v>
      </c>
      <c r="Q391" s="5" t="s">
        <v>10570</v>
      </c>
    </row>
    <row r="392" spans="1:17" x14ac:dyDescent="0.25">
      <c r="A392">
        <v>56272</v>
      </c>
      <c r="B392" t="s">
        <v>30</v>
      </c>
      <c r="C392" s="7">
        <v>46211.680960648147</v>
      </c>
      <c r="D392" s="4">
        <v>227300000</v>
      </c>
      <c r="E392" t="s">
        <v>44</v>
      </c>
      <c r="F392" t="s">
        <v>82</v>
      </c>
      <c r="G392" s="4">
        <v>94149002</v>
      </c>
      <c r="H392" t="s">
        <v>531</v>
      </c>
      <c r="I392" s="2">
        <v>46211.639409722222</v>
      </c>
      <c r="J392" s="4">
        <v>50100000</v>
      </c>
      <c r="K392" s="4" t="s">
        <v>34</v>
      </c>
      <c r="L392" s="5">
        <v>227.3</v>
      </c>
      <c r="M392" s="5">
        <v>94.149001999999996</v>
      </c>
      <c r="N392" s="5">
        <v>50.1</v>
      </c>
      <c r="O392" s="5" t="str">
        <f t="shared" si="6"/>
        <v>0,450000</v>
      </c>
      <c r="P392" s="5" t="s">
        <v>10569</v>
      </c>
      <c r="Q392" s="5" t="s">
        <v>10587</v>
      </c>
    </row>
    <row r="393" spans="1:17" x14ac:dyDescent="0.25">
      <c r="A393">
        <v>56273</v>
      </c>
      <c r="B393" t="s">
        <v>30</v>
      </c>
      <c r="C393" s="7">
        <v>46211.680972222224</v>
      </c>
      <c r="D393" s="4">
        <v>227300000</v>
      </c>
      <c r="E393" t="s">
        <v>153</v>
      </c>
      <c r="F393" t="s">
        <v>82</v>
      </c>
      <c r="G393" s="4">
        <v>94149002</v>
      </c>
      <c r="H393" t="s">
        <v>532</v>
      </c>
      <c r="I393" s="2">
        <v>46211.639409722222</v>
      </c>
      <c r="J393" s="4">
        <v>50100000</v>
      </c>
      <c r="K393" s="4" t="s">
        <v>34</v>
      </c>
      <c r="L393" s="5">
        <v>227.3</v>
      </c>
      <c r="M393" s="5">
        <v>94.149001999999996</v>
      </c>
      <c r="N393" s="5">
        <v>50.1</v>
      </c>
      <c r="O393" s="5" t="str">
        <f t="shared" si="6"/>
        <v>0,450000</v>
      </c>
      <c r="P393" s="5" t="s">
        <v>10605</v>
      </c>
      <c r="Q393" s="5" t="s">
        <v>10587</v>
      </c>
    </row>
    <row r="394" spans="1:17" x14ac:dyDescent="0.25">
      <c r="A394">
        <v>56274</v>
      </c>
      <c r="B394" t="s">
        <v>30</v>
      </c>
      <c r="C394" s="7">
        <v>46211.680983796294</v>
      </c>
      <c r="D394" s="4">
        <v>227300000</v>
      </c>
      <c r="E394" t="s">
        <v>50</v>
      </c>
      <c r="F394" t="s">
        <v>45</v>
      </c>
      <c r="G394" s="4">
        <v>94149002</v>
      </c>
      <c r="H394" t="s">
        <v>533</v>
      </c>
      <c r="I394" s="2">
        <v>46211.639409722222</v>
      </c>
      <c r="J394" s="4">
        <v>50100000</v>
      </c>
      <c r="K394" s="4" t="s">
        <v>34</v>
      </c>
      <c r="L394" s="5">
        <v>227.3</v>
      </c>
      <c r="M394" s="5">
        <v>94.149001999999996</v>
      </c>
      <c r="N394" s="5">
        <v>50.1</v>
      </c>
      <c r="O394" s="5" t="str">
        <f t="shared" si="6"/>
        <v>0,450000</v>
      </c>
      <c r="P394" s="5" t="s">
        <v>10573</v>
      </c>
      <c r="Q394" s="5" t="s">
        <v>10570</v>
      </c>
    </row>
    <row r="395" spans="1:17" x14ac:dyDescent="0.25">
      <c r="A395">
        <v>56275</v>
      </c>
      <c r="B395" t="s">
        <v>30</v>
      </c>
      <c r="C395" s="7">
        <v>46211.680995370371</v>
      </c>
      <c r="D395" s="4">
        <v>227200000</v>
      </c>
      <c r="E395" t="s">
        <v>44</v>
      </c>
      <c r="F395" t="s">
        <v>82</v>
      </c>
      <c r="G395" s="4">
        <v>94149002</v>
      </c>
      <c r="H395" t="s">
        <v>534</v>
      </c>
      <c r="I395" s="2">
        <v>46211.639409722222</v>
      </c>
      <c r="J395" s="4">
        <v>50100000</v>
      </c>
      <c r="K395" s="4" t="s">
        <v>34</v>
      </c>
      <c r="L395" s="5">
        <v>227.2</v>
      </c>
      <c r="M395" s="5">
        <v>94.149001999999996</v>
      </c>
      <c r="N395" s="5">
        <v>50.1</v>
      </c>
      <c r="O395" s="5" t="str">
        <f t="shared" si="6"/>
        <v>0,450000</v>
      </c>
      <c r="P395" s="5" t="s">
        <v>10569</v>
      </c>
      <c r="Q395" s="5" t="s">
        <v>10587</v>
      </c>
    </row>
    <row r="396" spans="1:17" x14ac:dyDescent="0.25">
      <c r="A396">
        <v>56276</v>
      </c>
      <c r="B396" t="s">
        <v>30</v>
      </c>
      <c r="C396" s="7">
        <v>46211.681006944447</v>
      </c>
      <c r="D396" s="4">
        <v>227200000</v>
      </c>
      <c r="E396" t="s">
        <v>44</v>
      </c>
      <c r="F396" t="s">
        <v>82</v>
      </c>
      <c r="G396" s="4">
        <v>94149002</v>
      </c>
      <c r="H396" t="s">
        <v>535</v>
      </c>
      <c r="I396" s="2">
        <v>46211.639409722222</v>
      </c>
      <c r="J396" s="4">
        <v>50100000</v>
      </c>
      <c r="K396" s="4" t="s">
        <v>34</v>
      </c>
      <c r="L396" s="5">
        <v>227.2</v>
      </c>
      <c r="M396" s="5">
        <v>94.149001999999996</v>
      </c>
      <c r="N396" s="5">
        <v>50.1</v>
      </c>
      <c r="O396" s="5" t="str">
        <f t="shared" si="6"/>
        <v>0,450000</v>
      </c>
      <c r="P396" s="5" t="s">
        <v>10569</v>
      </c>
      <c r="Q396" s="5" t="s">
        <v>10587</v>
      </c>
    </row>
    <row r="397" spans="1:17" x14ac:dyDescent="0.25">
      <c r="A397">
        <v>56277</v>
      </c>
      <c r="B397" t="s">
        <v>30</v>
      </c>
      <c r="C397" s="7">
        <v>46211.681018518517</v>
      </c>
      <c r="D397" s="4">
        <v>227100000</v>
      </c>
      <c r="E397" t="s">
        <v>50</v>
      </c>
      <c r="F397" t="s">
        <v>70</v>
      </c>
      <c r="G397" s="4">
        <v>94149002</v>
      </c>
      <c r="H397" t="s">
        <v>536</v>
      </c>
      <c r="I397" s="2">
        <v>46211.639409722222</v>
      </c>
      <c r="J397" s="4">
        <v>50100000</v>
      </c>
      <c r="K397" s="4" t="s">
        <v>34</v>
      </c>
      <c r="L397" s="5">
        <v>227.1</v>
      </c>
      <c r="M397" s="5">
        <v>94.149001999999996</v>
      </c>
      <c r="N397" s="5">
        <v>50.1</v>
      </c>
      <c r="O397" s="5" t="str">
        <f t="shared" si="6"/>
        <v>0,450000</v>
      </c>
      <c r="P397" s="5" t="s">
        <v>10573</v>
      </c>
      <c r="Q397" s="5" t="s">
        <v>10583</v>
      </c>
    </row>
    <row r="398" spans="1:17" x14ac:dyDescent="0.25">
      <c r="A398">
        <v>56278</v>
      </c>
      <c r="B398" t="s">
        <v>30</v>
      </c>
      <c r="C398" s="7">
        <v>46211.681030092594</v>
      </c>
      <c r="D398" s="4">
        <v>227200000</v>
      </c>
      <c r="E398" t="s">
        <v>66</v>
      </c>
      <c r="F398" t="s">
        <v>82</v>
      </c>
      <c r="G398" s="4">
        <v>94149002</v>
      </c>
      <c r="H398" t="s">
        <v>537</v>
      </c>
      <c r="I398" s="2">
        <v>46211.639409722222</v>
      </c>
      <c r="J398" s="4">
        <v>50100000</v>
      </c>
      <c r="K398" s="4" t="s">
        <v>34</v>
      </c>
      <c r="L398" s="5">
        <v>227.2</v>
      </c>
      <c r="M398" s="5">
        <v>94.149001999999996</v>
      </c>
      <c r="N398" s="5">
        <v>50.1</v>
      </c>
      <c r="O398" s="5" t="str">
        <f t="shared" si="6"/>
        <v>0,450000</v>
      </c>
      <c r="P398" s="5" t="s">
        <v>10581</v>
      </c>
      <c r="Q398" s="5" t="s">
        <v>10587</v>
      </c>
    </row>
    <row r="399" spans="1:17" x14ac:dyDescent="0.25">
      <c r="A399">
        <v>56279</v>
      </c>
      <c r="B399" t="s">
        <v>30</v>
      </c>
      <c r="C399" s="7">
        <v>46211.681041666663</v>
      </c>
      <c r="D399" s="4">
        <v>227300000</v>
      </c>
      <c r="E399" t="s">
        <v>136</v>
      </c>
      <c r="F399" t="s">
        <v>100</v>
      </c>
      <c r="G399" s="4">
        <v>94149002</v>
      </c>
      <c r="H399" t="s">
        <v>538</v>
      </c>
      <c r="I399" s="2">
        <v>46211.639409722222</v>
      </c>
      <c r="J399" s="4">
        <v>50100000</v>
      </c>
      <c r="K399" s="4" t="s">
        <v>34</v>
      </c>
      <c r="L399" s="5">
        <v>227.3</v>
      </c>
      <c r="M399" s="5">
        <v>94.149001999999996</v>
      </c>
      <c r="N399" s="5">
        <v>50.1</v>
      </c>
      <c r="O399" s="5" t="str">
        <f t="shared" si="6"/>
        <v>0,450000</v>
      </c>
      <c r="P399" s="5" t="s">
        <v>10602</v>
      </c>
      <c r="Q399" s="5" t="s">
        <v>10593</v>
      </c>
    </row>
    <row r="400" spans="1:17" x14ac:dyDescent="0.25">
      <c r="A400">
        <v>56280</v>
      </c>
      <c r="B400" t="s">
        <v>30</v>
      </c>
      <c r="C400" s="7">
        <v>46211.68105324074</v>
      </c>
      <c r="D400" s="4">
        <v>227200000</v>
      </c>
      <c r="E400" t="s">
        <v>109</v>
      </c>
      <c r="F400" t="s">
        <v>228</v>
      </c>
      <c r="G400" s="4">
        <v>94149002</v>
      </c>
      <c r="H400" t="s">
        <v>539</v>
      </c>
      <c r="I400" s="2">
        <v>46211.639409722222</v>
      </c>
      <c r="J400" s="4">
        <v>50100000</v>
      </c>
      <c r="K400" s="4" t="s">
        <v>34</v>
      </c>
      <c r="L400" s="5">
        <v>227.2</v>
      </c>
      <c r="M400" s="5">
        <v>94.149001999999996</v>
      </c>
      <c r="N400" s="5">
        <v>50.1</v>
      </c>
      <c r="O400" s="5" t="str">
        <f t="shared" si="6"/>
        <v>0,450000</v>
      </c>
      <c r="P400" s="5" t="s">
        <v>10595</v>
      </c>
      <c r="Q400" s="5" t="s">
        <v>10614</v>
      </c>
    </row>
    <row r="401" spans="1:17" x14ac:dyDescent="0.25">
      <c r="A401">
        <v>56281</v>
      </c>
      <c r="B401" t="s">
        <v>30</v>
      </c>
      <c r="C401" s="7">
        <v>46211.681064814817</v>
      </c>
      <c r="D401" s="4">
        <v>227200000</v>
      </c>
      <c r="E401" t="s">
        <v>109</v>
      </c>
      <c r="F401" t="s">
        <v>228</v>
      </c>
      <c r="G401" s="4">
        <v>94149002</v>
      </c>
      <c r="H401" t="s">
        <v>540</v>
      </c>
      <c r="I401" s="2">
        <v>46211.639409722222</v>
      </c>
      <c r="J401" s="4">
        <v>50100000</v>
      </c>
      <c r="K401" s="4" t="s">
        <v>34</v>
      </c>
      <c r="L401" s="5">
        <v>227.2</v>
      </c>
      <c r="M401" s="5">
        <v>94.149001999999996</v>
      </c>
      <c r="N401" s="5">
        <v>50.1</v>
      </c>
      <c r="O401" s="5" t="str">
        <f t="shared" si="6"/>
        <v>0,450000</v>
      </c>
      <c r="P401" s="5" t="s">
        <v>10595</v>
      </c>
      <c r="Q401" s="5" t="s">
        <v>10614</v>
      </c>
    </row>
    <row r="402" spans="1:17" x14ac:dyDescent="0.25">
      <c r="A402">
        <v>56282</v>
      </c>
      <c r="B402" t="s">
        <v>30</v>
      </c>
      <c r="C402" s="7">
        <v>46211.681076388886</v>
      </c>
      <c r="D402" s="4">
        <v>227100000</v>
      </c>
      <c r="E402" t="s">
        <v>50</v>
      </c>
      <c r="F402" t="s">
        <v>45</v>
      </c>
      <c r="G402" s="4">
        <v>94149002</v>
      </c>
      <c r="H402" t="s">
        <v>541</v>
      </c>
      <c r="I402" s="2">
        <v>46211.639525462961</v>
      </c>
      <c r="J402" s="4">
        <v>50100000</v>
      </c>
      <c r="K402" s="4" t="s">
        <v>34</v>
      </c>
      <c r="L402" s="5">
        <v>227.1</v>
      </c>
      <c r="M402" s="5">
        <v>94.149001999999996</v>
      </c>
      <c r="N402" s="5">
        <v>50.1</v>
      </c>
      <c r="O402" s="5" t="str">
        <f t="shared" si="6"/>
        <v>0,450000</v>
      </c>
      <c r="P402" s="5" t="s">
        <v>10573</v>
      </c>
      <c r="Q402" s="5" t="s">
        <v>10570</v>
      </c>
    </row>
    <row r="403" spans="1:17" x14ac:dyDescent="0.25">
      <c r="A403">
        <v>56283</v>
      </c>
      <c r="B403" t="s">
        <v>30</v>
      </c>
      <c r="C403" s="7">
        <v>46211.681087962963</v>
      </c>
      <c r="D403" s="4">
        <v>227200000</v>
      </c>
      <c r="E403" t="s">
        <v>350</v>
      </c>
      <c r="F403" t="s">
        <v>76</v>
      </c>
      <c r="G403" s="4">
        <v>94149002</v>
      </c>
      <c r="H403" t="s">
        <v>542</v>
      </c>
      <c r="I403" s="2">
        <v>46211.639525462961</v>
      </c>
      <c r="J403" s="4">
        <v>50100000</v>
      </c>
      <c r="K403" s="4" t="s">
        <v>34</v>
      </c>
      <c r="L403" s="5">
        <v>227.2</v>
      </c>
      <c r="M403" s="5">
        <v>94.149001999999996</v>
      </c>
      <c r="N403" s="5">
        <v>50.1</v>
      </c>
      <c r="O403" s="5" t="str">
        <f t="shared" si="6"/>
        <v>0,450000</v>
      </c>
      <c r="P403" s="5" t="s">
        <v>10617</v>
      </c>
      <c r="Q403" s="5" t="s">
        <v>10585</v>
      </c>
    </row>
    <row r="404" spans="1:17" x14ac:dyDescent="0.25">
      <c r="A404">
        <v>56284</v>
      </c>
      <c r="B404" t="s">
        <v>30</v>
      </c>
      <c r="C404" s="7">
        <v>46211.68109953704</v>
      </c>
      <c r="D404" s="4">
        <v>227100000</v>
      </c>
      <c r="E404" t="s">
        <v>491</v>
      </c>
      <c r="F404" t="s">
        <v>422</v>
      </c>
      <c r="G404" s="4">
        <v>94149002</v>
      </c>
      <c r="H404" t="s">
        <v>543</v>
      </c>
      <c r="I404" s="2">
        <v>46211.639525462961</v>
      </c>
      <c r="J404" s="4">
        <v>50100000</v>
      </c>
      <c r="K404" s="4" t="s">
        <v>91</v>
      </c>
      <c r="L404" s="5">
        <v>227.1</v>
      </c>
      <c r="M404" s="5">
        <v>94.149001999999996</v>
      </c>
      <c r="N404" s="5">
        <v>50.1</v>
      </c>
      <c r="O404" s="5" t="str">
        <f t="shared" si="6"/>
        <v>0,460000</v>
      </c>
      <c r="P404" s="5" t="s">
        <v>10663</v>
      </c>
      <c r="Q404" s="5" t="s">
        <v>10635</v>
      </c>
    </row>
    <row r="405" spans="1:17" x14ac:dyDescent="0.25">
      <c r="A405">
        <v>56285</v>
      </c>
      <c r="B405" t="s">
        <v>30</v>
      </c>
      <c r="C405" s="7">
        <v>46211.681111111109</v>
      </c>
      <c r="D405" s="4">
        <v>227300000</v>
      </c>
      <c r="E405" t="s">
        <v>421</v>
      </c>
      <c r="F405" t="s">
        <v>449</v>
      </c>
      <c r="G405" s="4">
        <v>94149002</v>
      </c>
      <c r="H405" t="s">
        <v>544</v>
      </c>
      <c r="I405" s="2">
        <v>46211.639525462961</v>
      </c>
      <c r="J405" s="4">
        <v>50100000</v>
      </c>
      <c r="K405" s="4" t="s">
        <v>34</v>
      </c>
      <c r="L405" s="5">
        <v>227.3</v>
      </c>
      <c r="M405" s="5">
        <v>94.149001999999996</v>
      </c>
      <c r="N405" s="5">
        <v>50.1</v>
      </c>
      <c r="O405" s="5" t="str">
        <f t="shared" si="6"/>
        <v>0,450000</v>
      </c>
      <c r="P405" s="5" t="s">
        <v>10634</v>
      </c>
      <c r="Q405" s="5" t="s">
        <v>10647</v>
      </c>
    </row>
    <row r="406" spans="1:17" x14ac:dyDescent="0.25">
      <c r="A406">
        <v>56286</v>
      </c>
      <c r="B406" t="s">
        <v>30</v>
      </c>
      <c r="C406" s="7">
        <v>46211.681122685186</v>
      </c>
      <c r="D406" s="4">
        <v>227300000</v>
      </c>
      <c r="E406" t="s">
        <v>421</v>
      </c>
      <c r="F406" t="s">
        <v>449</v>
      </c>
      <c r="G406" s="4">
        <v>94149002</v>
      </c>
      <c r="H406" t="s">
        <v>545</v>
      </c>
      <c r="I406" s="2">
        <v>46211.639525462961</v>
      </c>
      <c r="J406" s="4">
        <v>50100000</v>
      </c>
      <c r="K406" s="4" t="s">
        <v>34</v>
      </c>
      <c r="L406" s="5">
        <v>227.3</v>
      </c>
      <c r="M406" s="5">
        <v>94.149001999999996</v>
      </c>
      <c r="N406" s="5">
        <v>50.1</v>
      </c>
      <c r="O406" s="5" t="str">
        <f t="shared" si="6"/>
        <v>0,450000</v>
      </c>
      <c r="P406" s="5" t="s">
        <v>10634</v>
      </c>
      <c r="Q406" s="5" t="s">
        <v>10647</v>
      </c>
    </row>
    <row r="407" spans="1:17" x14ac:dyDescent="0.25">
      <c r="A407">
        <v>56287</v>
      </c>
      <c r="B407" t="s">
        <v>30</v>
      </c>
      <c r="C407" s="7">
        <v>46211.681134259263</v>
      </c>
      <c r="D407" s="4">
        <v>227400000</v>
      </c>
      <c r="E407" t="s">
        <v>350</v>
      </c>
      <c r="F407" t="s">
        <v>100</v>
      </c>
      <c r="G407" s="4">
        <v>94149002</v>
      </c>
      <c r="H407" t="s">
        <v>546</v>
      </c>
      <c r="I407" s="2">
        <v>46211.639525462961</v>
      </c>
      <c r="J407" s="4">
        <v>50100000</v>
      </c>
      <c r="K407" s="4" t="s">
        <v>34</v>
      </c>
      <c r="L407" s="5">
        <v>227.4</v>
      </c>
      <c r="M407" s="5">
        <v>94.149001999999996</v>
      </c>
      <c r="N407" s="5">
        <v>50.1</v>
      </c>
      <c r="O407" s="5" t="str">
        <f t="shared" si="6"/>
        <v>0,450000</v>
      </c>
      <c r="P407" s="5" t="s">
        <v>10617</v>
      </c>
      <c r="Q407" s="5" t="s">
        <v>10593</v>
      </c>
    </row>
    <row r="408" spans="1:17" x14ac:dyDescent="0.25">
      <c r="A408">
        <v>56288</v>
      </c>
      <c r="B408" t="s">
        <v>30</v>
      </c>
      <c r="C408" s="7">
        <v>46211.681145833332</v>
      </c>
      <c r="D408" s="4">
        <v>227000000</v>
      </c>
      <c r="E408" t="s">
        <v>153</v>
      </c>
      <c r="F408" t="s">
        <v>82</v>
      </c>
      <c r="G408" s="4">
        <v>94149002</v>
      </c>
      <c r="H408" t="s">
        <v>547</v>
      </c>
      <c r="I408" s="2">
        <v>46211.639525462961</v>
      </c>
      <c r="J408" s="4">
        <v>50100000</v>
      </c>
      <c r="K408" s="4" t="s">
        <v>34</v>
      </c>
      <c r="L408" s="5">
        <v>227</v>
      </c>
      <c r="M408" s="5">
        <v>94.149001999999996</v>
      </c>
      <c r="N408" s="5">
        <v>50.1</v>
      </c>
      <c r="O408" s="5" t="str">
        <f t="shared" si="6"/>
        <v>0,450000</v>
      </c>
      <c r="P408" s="5" t="s">
        <v>10605</v>
      </c>
      <c r="Q408" s="5" t="s">
        <v>10587</v>
      </c>
    </row>
    <row r="409" spans="1:17" x14ac:dyDescent="0.25">
      <c r="A409">
        <v>56289</v>
      </c>
      <c r="B409" t="s">
        <v>30</v>
      </c>
      <c r="C409" s="7">
        <v>46211.681157407409</v>
      </c>
      <c r="D409" s="4">
        <v>226900000</v>
      </c>
      <c r="E409" t="s">
        <v>153</v>
      </c>
      <c r="F409" t="s">
        <v>45</v>
      </c>
      <c r="G409" s="4">
        <v>94149002</v>
      </c>
      <c r="H409" t="s">
        <v>548</v>
      </c>
      <c r="I409" s="2">
        <v>46211.639525462961</v>
      </c>
      <c r="J409" s="4">
        <v>50100000</v>
      </c>
      <c r="K409" s="4" t="s">
        <v>34</v>
      </c>
      <c r="L409" s="5">
        <v>226.9</v>
      </c>
      <c r="M409" s="5">
        <v>94.149001999999996</v>
      </c>
      <c r="N409" s="5">
        <v>50.1</v>
      </c>
      <c r="O409" s="5" t="str">
        <f t="shared" si="6"/>
        <v>0,450000</v>
      </c>
      <c r="P409" s="5" t="s">
        <v>10605</v>
      </c>
      <c r="Q409" s="5" t="s">
        <v>10570</v>
      </c>
    </row>
    <row r="410" spans="1:17" x14ac:dyDescent="0.25">
      <c r="A410">
        <v>56290</v>
      </c>
      <c r="B410" t="s">
        <v>30</v>
      </c>
      <c r="C410" s="7">
        <v>46211.681168981479</v>
      </c>
      <c r="D410" s="4">
        <v>226900000</v>
      </c>
      <c r="E410" t="s">
        <v>153</v>
      </c>
      <c r="F410" t="s">
        <v>45</v>
      </c>
      <c r="G410" s="4">
        <v>94149002</v>
      </c>
      <c r="H410" t="s">
        <v>549</v>
      </c>
      <c r="I410" s="2">
        <v>46211.639525462961</v>
      </c>
      <c r="J410" s="4">
        <v>50100000</v>
      </c>
      <c r="K410" s="4" t="s">
        <v>34</v>
      </c>
      <c r="L410" s="5">
        <v>226.9</v>
      </c>
      <c r="M410" s="5">
        <v>94.149001999999996</v>
      </c>
      <c r="N410" s="5">
        <v>50.1</v>
      </c>
      <c r="O410" s="5" t="str">
        <f t="shared" si="6"/>
        <v>0,450000</v>
      </c>
      <c r="P410" s="5" t="s">
        <v>10605</v>
      </c>
      <c r="Q410" s="5" t="s">
        <v>10570</v>
      </c>
    </row>
    <row r="411" spans="1:17" x14ac:dyDescent="0.25">
      <c r="A411">
        <v>56291</v>
      </c>
      <c r="B411" t="s">
        <v>30</v>
      </c>
      <c r="C411" s="7">
        <v>46211.681180555555</v>
      </c>
      <c r="D411" s="4">
        <v>226700000</v>
      </c>
      <c r="E411" t="s">
        <v>95</v>
      </c>
      <c r="F411" t="s">
        <v>130</v>
      </c>
      <c r="G411" s="4">
        <v>94149002</v>
      </c>
      <c r="H411" t="s">
        <v>550</v>
      </c>
      <c r="I411" s="2">
        <v>46211.639525462961</v>
      </c>
      <c r="J411" s="4">
        <v>50100000</v>
      </c>
      <c r="K411" s="4" t="s">
        <v>34</v>
      </c>
      <c r="L411" s="5">
        <v>226.7</v>
      </c>
      <c r="M411" s="5">
        <v>94.149001999999996</v>
      </c>
      <c r="N411" s="5">
        <v>50.1</v>
      </c>
      <c r="O411" s="5" t="str">
        <f t="shared" si="6"/>
        <v>0,450000</v>
      </c>
      <c r="P411" s="5" t="s">
        <v>10560</v>
      </c>
      <c r="Q411" s="5" t="s">
        <v>10600</v>
      </c>
    </row>
    <row r="412" spans="1:17" x14ac:dyDescent="0.25">
      <c r="A412">
        <v>56292</v>
      </c>
      <c r="B412" t="s">
        <v>30</v>
      </c>
      <c r="C412" s="7">
        <v>46211.681354166663</v>
      </c>
      <c r="D412" s="4">
        <v>227400000</v>
      </c>
      <c r="E412" t="s">
        <v>75</v>
      </c>
      <c r="F412" t="s">
        <v>61</v>
      </c>
      <c r="G412" s="4">
        <v>94149002</v>
      </c>
      <c r="H412" t="s">
        <v>551</v>
      </c>
      <c r="I412" s="2">
        <v>46211.639837962961</v>
      </c>
      <c r="J412" s="4">
        <v>50100000</v>
      </c>
      <c r="K412" s="4" t="s">
        <v>34</v>
      </c>
      <c r="L412" s="5">
        <v>227.4</v>
      </c>
      <c r="M412" s="5">
        <v>94.149001999999996</v>
      </c>
      <c r="N412" s="5">
        <v>50.1</v>
      </c>
      <c r="O412" s="5" t="str">
        <f t="shared" si="6"/>
        <v>0,450000</v>
      </c>
      <c r="P412" s="5" t="s">
        <v>10584</v>
      </c>
      <c r="Q412" s="5" t="s">
        <v>10579</v>
      </c>
    </row>
    <row r="413" spans="1:17" x14ac:dyDescent="0.25">
      <c r="A413">
        <v>56293</v>
      </c>
      <c r="B413" t="s">
        <v>30</v>
      </c>
      <c r="C413" s="7">
        <v>46211.68136574074</v>
      </c>
      <c r="D413" s="4">
        <v>227400000</v>
      </c>
      <c r="E413" t="s">
        <v>75</v>
      </c>
      <c r="F413" t="s">
        <v>76</v>
      </c>
      <c r="G413" s="4">
        <v>94149002</v>
      </c>
      <c r="H413" t="s">
        <v>552</v>
      </c>
      <c r="I413" s="2">
        <v>46211.639837962961</v>
      </c>
      <c r="J413" s="4">
        <v>50100000</v>
      </c>
      <c r="K413" s="4" t="s">
        <v>74</v>
      </c>
      <c r="L413" s="5">
        <v>227.4</v>
      </c>
      <c r="M413" s="5">
        <v>94.149001999999996</v>
      </c>
      <c r="N413" s="5">
        <v>50.1</v>
      </c>
      <c r="O413" s="5" t="str">
        <f t="shared" si="6"/>
        <v>0,440000</v>
      </c>
      <c r="P413" s="5" t="s">
        <v>10584</v>
      </c>
      <c r="Q413" s="5" t="s">
        <v>10585</v>
      </c>
    </row>
    <row r="414" spans="1:17" x14ac:dyDescent="0.25">
      <c r="A414">
        <v>56294</v>
      </c>
      <c r="B414" t="s">
        <v>30</v>
      </c>
      <c r="C414" s="7">
        <v>46211.681377314817</v>
      </c>
      <c r="D414" s="4">
        <v>227300000</v>
      </c>
      <c r="E414" t="s">
        <v>136</v>
      </c>
      <c r="F414" t="s">
        <v>76</v>
      </c>
      <c r="G414" s="4">
        <v>94149002</v>
      </c>
      <c r="H414" t="s">
        <v>553</v>
      </c>
      <c r="I414" s="2">
        <v>46211.639837962961</v>
      </c>
      <c r="J414" s="4">
        <v>50100000</v>
      </c>
      <c r="K414" s="4" t="s">
        <v>91</v>
      </c>
      <c r="L414" s="5">
        <v>227.3</v>
      </c>
      <c r="M414" s="5">
        <v>94.149001999999996</v>
      </c>
      <c r="N414" s="5">
        <v>50.1</v>
      </c>
      <c r="O414" s="5" t="str">
        <f t="shared" si="6"/>
        <v>0,460000</v>
      </c>
      <c r="P414" s="5" t="s">
        <v>10602</v>
      </c>
      <c r="Q414" s="5" t="s">
        <v>10585</v>
      </c>
    </row>
    <row r="415" spans="1:17" x14ac:dyDescent="0.25">
      <c r="A415">
        <v>56295</v>
      </c>
      <c r="B415" t="s">
        <v>30</v>
      </c>
      <c r="C415" s="7">
        <v>46211.681388888886</v>
      </c>
      <c r="D415" s="4">
        <v>227300000</v>
      </c>
      <c r="E415" t="s">
        <v>99</v>
      </c>
      <c r="F415" t="s">
        <v>37</v>
      </c>
      <c r="G415" s="4">
        <v>94149002</v>
      </c>
      <c r="H415" t="s">
        <v>554</v>
      </c>
      <c r="I415" s="2">
        <v>46211.639837962961</v>
      </c>
      <c r="J415" s="4">
        <v>50100000</v>
      </c>
      <c r="K415" s="4" t="s">
        <v>34</v>
      </c>
      <c r="L415" s="5">
        <v>227.3</v>
      </c>
      <c r="M415" s="5">
        <v>94.149001999999996</v>
      </c>
      <c r="N415" s="5">
        <v>50.1</v>
      </c>
      <c r="O415" s="5" t="str">
        <f t="shared" si="6"/>
        <v>0,450000</v>
      </c>
      <c r="P415" s="5" t="s">
        <v>10592</v>
      </c>
      <c r="Q415" s="5" t="s">
        <v>10566</v>
      </c>
    </row>
    <row r="416" spans="1:17" x14ac:dyDescent="0.25">
      <c r="A416">
        <v>56296</v>
      </c>
      <c r="B416" t="s">
        <v>30</v>
      </c>
      <c r="C416" s="7">
        <v>46211.681400462963</v>
      </c>
      <c r="D416" s="4">
        <v>227400000</v>
      </c>
      <c r="E416" t="s">
        <v>109</v>
      </c>
      <c r="F416" t="s">
        <v>39</v>
      </c>
      <c r="G416" s="4">
        <v>94149002</v>
      </c>
      <c r="H416" t="s">
        <v>555</v>
      </c>
      <c r="I416" s="2">
        <v>46211.639837962961</v>
      </c>
      <c r="J416" s="4">
        <v>50100000</v>
      </c>
      <c r="K416" s="4" t="s">
        <v>74</v>
      </c>
      <c r="L416" s="5">
        <v>227.4</v>
      </c>
      <c r="M416" s="5">
        <v>94.149001999999996</v>
      </c>
      <c r="N416" s="5">
        <v>50.1</v>
      </c>
      <c r="O416" s="5" t="str">
        <f t="shared" si="6"/>
        <v>0,440000</v>
      </c>
      <c r="P416" s="5" t="s">
        <v>10595</v>
      </c>
      <c r="Q416" s="5" t="s">
        <v>10567</v>
      </c>
    </row>
    <row r="417" spans="1:17" x14ac:dyDescent="0.25">
      <c r="A417">
        <v>56297</v>
      </c>
      <c r="B417" t="s">
        <v>30</v>
      </c>
      <c r="C417" s="7">
        <v>46211.68141203704</v>
      </c>
      <c r="D417" s="4">
        <v>227300000</v>
      </c>
      <c r="E417" t="s">
        <v>378</v>
      </c>
      <c r="F417" t="s">
        <v>459</v>
      </c>
      <c r="G417" s="4">
        <v>94149002</v>
      </c>
      <c r="H417" t="s">
        <v>556</v>
      </c>
      <c r="I417" s="2">
        <v>46211.639837962961</v>
      </c>
      <c r="J417" s="4">
        <v>50100000</v>
      </c>
      <c r="K417" s="4" t="s">
        <v>34</v>
      </c>
      <c r="L417" s="5">
        <v>227.3</v>
      </c>
      <c r="M417" s="5">
        <v>94.149001999999996</v>
      </c>
      <c r="N417" s="5">
        <v>50.1</v>
      </c>
      <c r="O417" s="5" t="str">
        <f t="shared" si="6"/>
        <v>0,450000</v>
      </c>
      <c r="P417" s="5" t="s">
        <v>10618</v>
      </c>
      <c r="Q417" s="5" t="s">
        <v>10652</v>
      </c>
    </row>
    <row r="418" spans="1:17" x14ac:dyDescent="0.25">
      <c r="A418">
        <v>56298</v>
      </c>
      <c r="B418" t="s">
        <v>30</v>
      </c>
      <c r="C418" s="7">
        <v>46211.681423611109</v>
      </c>
      <c r="D418" s="4">
        <v>227300000</v>
      </c>
      <c r="E418" t="s">
        <v>378</v>
      </c>
      <c r="F418" t="s">
        <v>459</v>
      </c>
      <c r="G418" s="4">
        <v>94149002</v>
      </c>
      <c r="H418" t="s">
        <v>557</v>
      </c>
      <c r="I418" s="2">
        <v>46211.639837962961</v>
      </c>
      <c r="J418" s="4">
        <v>50100000</v>
      </c>
      <c r="K418" s="4" t="s">
        <v>34</v>
      </c>
      <c r="L418" s="5">
        <v>227.3</v>
      </c>
      <c r="M418" s="5">
        <v>94.149001999999996</v>
      </c>
      <c r="N418" s="5">
        <v>50.1</v>
      </c>
      <c r="O418" s="5" t="str">
        <f t="shared" si="6"/>
        <v>0,450000</v>
      </c>
      <c r="P418" s="5" t="s">
        <v>10618</v>
      </c>
      <c r="Q418" s="5" t="s">
        <v>10652</v>
      </c>
    </row>
    <row r="419" spans="1:17" x14ac:dyDescent="0.25">
      <c r="A419">
        <v>56299</v>
      </c>
      <c r="B419" t="s">
        <v>30</v>
      </c>
      <c r="C419" s="7">
        <v>46211.681435185186</v>
      </c>
      <c r="D419" s="4">
        <v>227400000</v>
      </c>
      <c r="E419" t="s">
        <v>109</v>
      </c>
      <c r="F419" t="s">
        <v>39</v>
      </c>
      <c r="G419" s="4">
        <v>94149002</v>
      </c>
      <c r="H419" t="s">
        <v>558</v>
      </c>
      <c r="I419" s="2">
        <v>46211.639837962961</v>
      </c>
      <c r="J419" s="4">
        <v>50100000</v>
      </c>
      <c r="K419" s="4" t="s">
        <v>74</v>
      </c>
      <c r="L419" s="5">
        <v>227.4</v>
      </c>
      <c r="M419" s="5">
        <v>94.149001999999996</v>
      </c>
      <c r="N419" s="5">
        <v>50.1</v>
      </c>
      <c r="O419" s="5" t="str">
        <f t="shared" si="6"/>
        <v>0,440000</v>
      </c>
      <c r="P419" s="5" t="s">
        <v>10595</v>
      </c>
      <c r="Q419" s="5" t="s">
        <v>10567</v>
      </c>
    </row>
    <row r="420" spans="1:17" x14ac:dyDescent="0.25">
      <c r="A420">
        <v>56300</v>
      </c>
      <c r="B420" t="s">
        <v>30</v>
      </c>
      <c r="C420" s="7">
        <v>46211.681446759256</v>
      </c>
      <c r="D420" s="4">
        <v>227400000</v>
      </c>
      <c r="E420" t="s">
        <v>99</v>
      </c>
      <c r="F420" t="s">
        <v>32</v>
      </c>
      <c r="G420" s="4">
        <v>94149002</v>
      </c>
      <c r="H420" t="s">
        <v>559</v>
      </c>
      <c r="I420" s="2">
        <v>46211.639837962961</v>
      </c>
      <c r="J420" s="4">
        <v>50100000</v>
      </c>
      <c r="K420" s="4" t="s">
        <v>74</v>
      </c>
      <c r="L420" s="5">
        <v>227.4</v>
      </c>
      <c r="M420" s="5">
        <v>94.149001999999996</v>
      </c>
      <c r="N420" s="5">
        <v>50.1</v>
      </c>
      <c r="O420" s="5" t="str">
        <f t="shared" si="6"/>
        <v>0,440000</v>
      </c>
      <c r="P420" s="5" t="s">
        <v>10592</v>
      </c>
      <c r="Q420" s="5" t="s">
        <v>10564</v>
      </c>
    </row>
    <row r="421" spans="1:17" x14ac:dyDescent="0.25">
      <c r="A421">
        <v>56301</v>
      </c>
      <c r="B421" t="s">
        <v>30</v>
      </c>
      <c r="C421" s="7">
        <v>46211.681458333333</v>
      </c>
      <c r="D421" s="4">
        <v>227400000</v>
      </c>
      <c r="E421" t="s">
        <v>47</v>
      </c>
      <c r="F421" t="s">
        <v>394</v>
      </c>
      <c r="G421" s="4">
        <v>94149002</v>
      </c>
      <c r="H421" t="s">
        <v>560</v>
      </c>
      <c r="I421" s="2">
        <v>46211.639837962961</v>
      </c>
      <c r="J421" s="4">
        <v>50100000</v>
      </c>
      <c r="K421" s="4" t="s">
        <v>74</v>
      </c>
      <c r="L421" s="5">
        <v>227.4</v>
      </c>
      <c r="M421" s="5">
        <v>94.149001999999996</v>
      </c>
      <c r="N421" s="5">
        <v>50.1</v>
      </c>
      <c r="O421" s="5" t="str">
        <f t="shared" si="6"/>
        <v>0,440000</v>
      </c>
      <c r="P421" s="5" t="s">
        <v>10571</v>
      </c>
      <c r="Q421" s="5" t="s">
        <v>10621</v>
      </c>
    </row>
    <row r="422" spans="1:17" x14ac:dyDescent="0.25">
      <c r="A422">
        <v>56302</v>
      </c>
      <c r="B422" t="s">
        <v>30</v>
      </c>
      <c r="C422" s="7">
        <v>46211.681469907409</v>
      </c>
      <c r="D422" s="4">
        <v>227400000</v>
      </c>
      <c r="E422" t="s">
        <v>350</v>
      </c>
      <c r="F422" t="s">
        <v>100</v>
      </c>
      <c r="G422" s="4">
        <v>94149002</v>
      </c>
      <c r="H422" t="s">
        <v>561</v>
      </c>
      <c r="I422" s="2">
        <v>46211.639930555553</v>
      </c>
      <c r="J422" s="4">
        <v>50100000</v>
      </c>
      <c r="K422" s="4" t="s">
        <v>34</v>
      </c>
      <c r="L422" s="5">
        <v>227.4</v>
      </c>
      <c r="M422" s="5">
        <v>94.149001999999996</v>
      </c>
      <c r="N422" s="5">
        <v>50.1</v>
      </c>
      <c r="O422" s="5" t="str">
        <f t="shared" si="6"/>
        <v>0,450000</v>
      </c>
      <c r="P422" s="5" t="s">
        <v>10617</v>
      </c>
      <c r="Q422" s="5" t="s">
        <v>10593</v>
      </c>
    </row>
    <row r="423" spans="1:17" x14ac:dyDescent="0.25">
      <c r="A423">
        <v>56303</v>
      </c>
      <c r="B423" t="s">
        <v>30</v>
      </c>
      <c r="C423" s="7">
        <v>46211.681481481479</v>
      </c>
      <c r="D423" s="4">
        <v>227400000</v>
      </c>
      <c r="E423" t="s">
        <v>350</v>
      </c>
      <c r="F423" t="s">
        <v>100</v>
      </c>
      <c r="G423" s="4">
        <v>94149002</v>
      </c>
      <c r="H423" t="s">
        <v>562</v>
      </c>
      <c r="I423" s="2">
        <v>46211.639930555553</v>
      </c>
      <c r="J423" s="4">
        <v>50100000</v>
      </c>
      <c r="K423" s="4" t="s">
        <v>34</v>
      </c>
      <c r="L423" s="5">
        <v>227.4</v>
      </c>
      <c r="M423" s="5">
        <v>94.149001999999996</v>
      </c>
      <c r="N423" s="5">
        <v>50.1</v>
      </c>
      <c r="O423" s="5" t="str">
        <f t="shared" si="6"/>
        <v>0,450000</v>
      </c>
      <c r="P423" s="5" t="s">
        <v>10617</v>
      </c>
      <c r="Q423" s="5" t="s">
        <v>10593</v>
      </c>
    </row>
    <row r="424" spans="1:17" x14ac:dyDescent="0.25">
      <c r="A424">
        <v>56304</v>
      </c>
      <c r="B424" t="s">
        <v>30</v>
      </c>
      <c r="C424" s="7">
        <v>46211.681493055556</v>
      </c>
      <c r="D424" s="4">
        <v>227300000</v>
      </c>
      <c r="E424" t="s">
        <v>179</v>
      </c>
      <c r="F424" t="s">
        <v>70</v>
      </c>
      <c r="G424" s="4">
        <v>94149002</v>
      </c>
      <c r="H424" t="s">
        <v>563</v>
      </c>
      <c r="I424" s="2">
        <v>46211.639930555553</v>
      </c>
      <c r="J424" s="4">
        <v>50100000</v>
      </c>
      <c r="K424" s="4" t="s">
        <v>74</v>
      </c>
      <c r="L424" s="5">
        <v>227.3</v>
      </c>
      <c r="M424" s="5">
        <v>94.149001999999996</v>
      </c>
      <c r="N424" s="5">
        <v>50.1</v>
      </c>
      <c r="O424" s="5" t="str">
        <f t="shared" si="6"/>
        <v>0,440000</v>
      </c>
      <c r="P424" s="5" t="s">
        <v>10608</v>
      </c>
      <c r="Q424" s="5" t="s">
        <v>10583</v>
      </c>
    </row>
    <row r="425" spans="1:17" x14ac:dyDescent="0.25">
      <c r="A425">
        <v>56305</v>
      </c>
      <c r="B425" t="s">
        <v>30</v>
      </c>
      <c r="C425" s="7">
        <v>46211.681504629632</v>
      </c>
      <c r="D425" s="4">
        <v>227300000</v>
      </c>
      <c r="E425" t="s">
        <v>399</v>
      </c>
      <c r="F425" t="s">
        <v>400</v>
      </c>
      <c r="G425" s="4">
        <v>94149002</v>
      </c>
      <c r="H425" t="s">
        <v>564</v>
      </c>
      <c r="I425" s="2">
        <v>46211.639930555553</v>
      </c>
      <c r="J425" s="4">
        <v>50100000</v>
      </c>
      <c r="K425" s="4" t="s">
        <v>74</v>
      </c>
      <c r="L425" s="5">
        <v>227.3</v>
      </c>
      <c r="M425" s="5">
        <v>94.149001999999996</v>
      </c>
      <c r="N425" s="5">
        <v>50.1</v>
      </c>
      <c r="O425" s="5" t="str">
        <f t="shared" si="6"/>
        <v>0,440000</v>
      </c>
      <c r="P425" s="5" t="s">
        <v>10624</v>
      </c>
      <c r="Q425" s="5" t="s">
        <v>10625</v>
      </c>
    </row>
    <row r="426" spans="1:17" x14ac:dyDescent="0.25">
      <c r="A426">
        <v>56306</v>
      </c>
      <c r="B426" t="s">
        <v>30</v>
      </c>
      <c r="C426" s="7">
        <v>46211.681516203702</v>
      </c>
      <c r="D426" s="4">
        <v>227300000</v>
      </c>
      <c r="E426" t="s">
        <v>66</v>
      </c>
      <c r="F426" t="s">
        <v>125</v>
      </c>
      <c r="G426" s="4">
        <v>94149002</v>
      </c>
      <c r="H426" t="s">
        <v>565</v>
      </c>
      <c r="I426" s="2">
        <v>46211.639930555553</v>
      </c>
      <c r="J426" s="4">
        <v>50100000</v>
      </c>
      <c r="K426" s="4" t="s">
        <v>74</v>
      </c>
      <c r="L426" s="5">
        <v>227.3</v>
      </c>
      <c r="M426" s="5">
        <v>94.149001999999996</v>
      </c>
      <c r="N426" s="5">
        <v>50.1</v>
      </c>
      <c r="O426" s="5" t="str">
        <f t="shared" si="6"/>
        <v>0,440000</v>
      </c>
      <c r="P426" s="5" t="s">
        <v>10581</v>
      </c>
      <c r="Q426" s="5" t="s">
        <v>10599</v>
      </c>
    </row>
    <row r="427" spans="1:17" x14ac:dyDescent="0.25">
      <c r="A427">
        <v>56307</v>
      </c>
      <c r="B427" t="s">
        <v>30</v>
      </c>
      <c r="C427" s="7">
        <v>46211.681527777779</v>
      </c>
      <c r="D427" s="4">
        <v>227300000</v>
      </c>
      <c r="E427" t="s">
        <v>66</v>
      </c>
      <c r="F427" t="s">
        <v>125</v>
      </c>
      <c r="G427" s="4">
        <v>94149002</v>
      </c>
      <c r="H427" t="s">
        <v>566</v>
      </c>
      <c r="I427" s="2">
        <v>46211.639930555553</v>
      </c>
      <c r="J427" s="4">
        <v>50100000</v>
      </c>
      <c r="K427" s="4" t="s">
        <v>74</v>
      </c>
      <c r="L427" s="5">
        <v>227.3</v>
      </c>
      <c r="M427" s="5">
        <v>94.149001999999996</v>
      </c>
      <c r="N427" s="5">
        <v>50.1</v>
      </c>
      <c r="O427" s="5" t="str">
        <f t="shared" si="6"/>
        <v>0,440000</v>
      </c>
      <c r="P427" s="5" t="s">
        <v>10581</v>
      </c>
      <c r="Q427" s="5" t="s">
        <v>10599</v>
      </c>
    </row>
    <row r="428" spans="1:17" x14ac:dyDescent="0.25">
      <c r="A428">
        <v>56308</v>
      </c>
      <c r="B428" t="s">
        <v>30</v>
      </c>
      <c r="C428" s="7">
        <v>46211.681539351855</v>
      </c>
      <c r="D428" s="4">
        <v>227300000</v>
      </c>
      <c r="E428" t="s">
        <v>93</v>
      </c>
      <c r="F428" t="s">
        <v>70</v>
      </c>
      <c r="G428" s="4">
        <v>94149002</v>
      </c>
      <c r="H428" t="s">
        <v>567</v>
      </c>
      <c r="I428" s="2">
        <v>46211.639930555553</v>
      </c>
      <c r="J428" s="4">
        <v>50100000</v>
      </c>
      <c r="K428" s="4" t="s">
        <v>34</v>
      </c>
      <c r="L428" s="5">
        <v>227.3</v>
      </c>
      <c r="M428" s="5">
        <v>94.149001999999996</v>
      </c>
      <c r="N428" s="5">
        <v>50.1</v>
      </c>
      <c r="O428" s="5" t="str">
        <f t="shared" si="6"/>
        <v>0,450000</v>
      </c>
      <c r="P428" s="5" t="s">
        <v>10591</v>
      </c>
      <c r="Q428" s="5" t="s">
        <v>10583</v>
      </c>
    </row>
    <row r="429" spans="1:17" x14ac:dyDescent="0.25">
      <c r="A429">
        <v>56309</v>
      </c>
      <c r="B429" t="s">
        <v>30</v>
      </c>
      <c r="C429" s="7">
        <v>46211.681550925925</v>
      </c>
      <c r="D429" s="4">
        <v>227200000</v>
      </c>
      <c r="E429" t="s">
        <v>50</v>
      </c>
      <c r="F429" t="s">
        <v>82</v>
      </c>
      <c r="G429" s="4">
        <v>94149002</v>
      </c>
      <c r="H429" t="s">
        <v>568</v>
      </c>
      <c r="I429" s="2">
        <v>46211.639930555553</v>
      </c>
      <c r="J429" s="4">
        <v>50100000</v>
      </c>
      <c r="K429" s="4" t="s">
        <v>74</v>
      </c>
      <c r="L429" s="5">
        <v>227.2</v>
      </c>
      <c r="M429" s="5">
        <v>94.149001999999996</v>
      </c>
      <c r="N429" s="5">
        <v>50.1</v>
      </c>
      <c r="O429" s="5" t="str">
        <f t="shared" si="6"/>
        <v>0,440000</v>
      </c>
      <c r="P429" s="5" t="s">
        <v>10573</v>
      </c>
      <c r="Q429" s="5" t="s">
        <v>10587</v>
      </c>
    </row>
    <row r="430" spans="1:17" x14ac:dyDescent="0.25">
      <c r="A430">
        <v>56310</v>
      </c>
      <c r="B430" t="s">
        <v>30</v>
      </c>
      <c r="C430" s="7">
        <v>46211.681562500002</v>
      </c>
      <c r="D430" s="4">
        <v>227100000</v>
      </c>
      <c r="E430" t="s">
        <v>179</v>
      </c>
      <c r="F430" t="s">
        <v>51</v>
      </c>
      <c r="G430" s="4">
        <v>94149002</v>
      </c>
      <c r="H430" t="s">
        <v>569</v>
      </c>
      <c r="I430" s="2">
        <v>46211.639930555553</v>
      </c>
      <c r="J430" s="4">
        <v>50100000</v>
      </c>
      <c r="K430" s="4" t="s">
        <v>34</v>
      </c>
      <c r="L430" s="5">
        <v>227.1</v>
      </c>
      <c r="M430" s="5">
        <v>94.149001999999996</v>
      </c>
      <c r="N430" s="5">
        <v>50.1</v>
      </c>
      <c r="O430" s="5" t="str">
        <f t="shared" si="6"/>
        <v>0,450000</v>
      </c>
      <c r="P430" s="5" t="s">
        <v>10608</v>
      </c>
      <c r="Q430" s="5" t="s">
        <v>10574</v>
      </c>
    </row>
    <row r="431" spans="1:17" x14ac:dyDescent="0.25">
      <c r="A431">
        <v>56311</v>
      </c>
      <c r="B431" t="s">
        <v>30</v>
      </c>
      <c r="C431" s="7">
        <v>46211.681574074071</v>
      </c>
      <c r="D431" s="4">
        <v>227100000</v>
      </c>
      <c r="E431" t="s">
        <v>179</v>
      </c>
      <c r="F431" t="s">
        <v>51</v>
      </c>
      <c r="G431" s="4">
        <v>94149002</v>
      </c>
      <c r="H431" t="s">
        <v>570</v>
      </c>
      <c r="I431" s="2">
        <v>46211.639930555553</v>
      </c>
      <c r="J431" s="4">
        <v>50100000</v>
      </c>
      <c r="K431" s="4" t="s">
        <v>34</v>
      </c>
      <c r="L431" s="5">
        <v>227.1</v>
      </c>
      <c r="M431" s="5">
        <v>94.149001999999996</v>
      </c>
      <c r="N431" s="5">
        <v>50.1</v>
      </c>
      <c r="O431" s="5" t="str">
        <f t="shared" si="6"/>
        <v>0,450000</v>
      </c>
      <c r="P431" s="5" t="s">
        <v>10608</v>
      </c>
      <c r="Q431" s="5" t="s">
        <v>10574</v>
      </c>
    </row>
    <row r="432" spans="1:17" x14ac:dyDescent="0.25">
      <c r="A432">
        <v>56312</v>
      </c>
      <c r="B432" t="s">
        <v>30</v>
      </c>
      <c r="C432" s="7">
        <v>46211.681585648148</v>
      </c>
      <c r="D432" s="4">
        <v>227000000</v>
      </c>
      <c r="E432" t="s">
        <v>93</v>
      </c>
      <c r="F432" t="s">
        <v>45</v>
      </c>
      <c r="G432" s="4">
        <v>94149002</v>
      </c>
      <c r="H432" t="s">
        <v>571</v>
      </c>
      <c r="I432" s="2">
        <v>46211.640046296299</v>
      </c>
      <c r="J432" s="4">
        <v>50100000</v>
      </c>
      <c r="K432" s="4" t="s">
        <v>74</v>
      </c>
      <c r="L432" s="5">
        <v>227</v>
      </c>
      <c r="M432" s="5">
        <v>94.149001999999996</v>
      </c>
      <c r="N432" s="5">
        <v>50.1</v>
      </c>
      <c r="O432" s="5" t="str">
        <f t="shared" si="6"/>
        <v>0,440000</v>
      </c>
      <c r="P432" s="5" t="s">
        <v>10591</v>
      </c>
      <c r="Q432" s="5" t="s">
        <v>10570</v>
      </c>
    </row>
    <row r="433" spans="1:17" x14ac:dyDescent="0.25">
      <c r="A433">
        <v>56313</v>
      </c>
      <c r="B433" t="s">
        <v>30</v>
      </c>
      <c r="C433" s="7">
        <v>46211.681597222225</v>
      </c>
      <c r="D433" s="4">
        <v>227100000</v>
      </c>
      <c r="E433" t="s">
        <v>93</v>
      </c>
      <c r="F433" t="s">
        <v>51</v>
      </c>
      <c r="G433" s="4">
        <v>94149002</v>
      </c>
      <c r="H433" t="s">
        <v>572</v>
      </c>
      <c r="I433" s="2">
        <v>46211.640046296299</v>
      </c>
      <c r="J433" s="4">
        <v>50100000</v>
      </c>
      <c r="K433" s="4" t="s">
        <v>34</v>
      </c>
      <c r="L433" s="5">
        <v>227.1</v>
      </c>
      <c r="M433" s="5">
        <v>94.149001999999996</v>
      </c>
      <c r="N433" s="5">
        <v>50.1</v>
      </c>
      <c r="O433" s="5" t="str">
        <f t="shared" si="6"/>
        <v>0,450000</v>
      </c>
      <c r="P433" s="5" t="s">
        <v>10591</v>
      </c>
      <c r="Q433" s="5" t="s">
        <v>10574</v>
      </c>
    </row>
    <row r="434" spans="1:17" x14ac:dyDescent="0.25">
      <c r="A434">
        <v>56314</v>
      </c>
      <c r="B434" t="s">
        <v>30</v>
      </c>
      <c r="C434" s="7">
        <v>46211.681608796294</v>
      </c>
      <c r="D434" s="4">
        <v>227200000</v>
      </c>
      <c r="E434" t="s">
        <v>50</v>
      </c>
      <c r="F434" t="s">
        <v>70</v>
      </c>
      <c r="G434" s="4">
        <v>94149002</v>
      </c>
      <c r="H434" t="s">
        <v>573</v>
      </c>
      <c r="I434" s="2">
        <v>46211.640046296299</v>
      </c>
      <c r="J434" s="4">
        <v>50100000</v>
      </c>
      <c r="K434" s="4" t="s">
        <v>34</v>
      </c>
      <c r="L434" s="5">
        <v>227.2</v>
      </c>
      <c r="M434" s="5">
        <v>94.149001999999996</v>
      </c>
      <c r="N434" s="5">
        <v>50.1</v>
      </c>
      <c r="O434" s="5" t="str">
        <f t="shared" si="6"/>
        <v>0,450000</v>
      </c>
      <c r="P434" s="5" t="s">
        <v>10573</v>
      </c>
      <c r="Q434" s="5" t="s">
        <v>10583</v>
      </c>
    </row>
    <row r="435" spans="1:17" x14ac:dyDescent="0.25">
      <c r="A435">
        <v>56315</v>
      </c>
      <c r="B435" t="s">
        <v>30</v>
      </c>
      <c r="C435" s="7">
        <v>46211.681620370371</v>
      </c>
      <c r="D435" s="4">
        <v>227200000</v>
      </c>
      <c r="E435" t="s">
        <v>44</v>
      </c>
      <c r="F435" t="s">
        <v>45</v>
      </c>
      <c r="G435" s="4">
        <v>94149002</v>
      </c>
      <c r="H435" t="s">
        <v>574</v>
      </c>
      <c r="I435" s="2">
        <v>46211.640046296299</v>
      </c>
      <c r="J435" s="4">
        <v>50100000</v>
      </c>
      <c r="K435" s="4" t="s">
        <v>34</v>
      </c>
      <c r="L435" s="5">
        <v>227.2</v>
      </c>
      <c r="M435" s="5">
        <v>94.149001999999996</v>
      </c>
      <c r="N435" s="5">
        <v>50.1</v>
      </c>
      <c r="O435" s="5" t="str">
        <f t="shared" si="6"/>
        <v>0,450000</v>
      </c>
      <c r="P435" s="5" t="s">
        <v>10569</v>
      </c>
      <c r="Q435" s="5" t="s">
        <v>10570</v>
      </c>
    </row>
    <row r="436" spans="1:17" x14ac:dyDescent="0.25">
      <c r="A436">
        <v>56316</v>
      </c>
      <c r="B436" t="s">
        <v>30</v>
      </c>
      <c r="C436" s="7">
        <v>46211.681631944448</v>
      </c>
      <c r="D436" s="4">
        <v>227200000</v>
      </c>
      <c r="E436" t="s">
        <v>44</v>
      </c>
      <c r="F436" t="s">
        <v>45</v>
      </c>
      <c r="G436" s="4">
        <v>94149002</v>
      </c>
      <c r="H436" t="s">
        <v>575</v>
      </c>
      <c r="I436" s="2">
        <v>46211.640046296299</v>
      </c>
      <c r="J436" s="4">
        <v>50100000</v>
      </c>
      <c r="K436" s="4" t="s">
        <v>34</v>
      </c>
      <c r="L436" s="5">
        <v>227.2</v>
      </c>
      <c r="M436" s="5">
        <v>94.149001999999996</v>
      </c>
      <c r="N436" s="5">
        <v>50.1</v>
      </c>
      <c r="O436" s="5" t="str">
        <f t="shared" si="6"/>
        <v>0,450000</v>
      </c>
      <c r="P436" s="5" t="s">
        <v>10569</v>
      </c>
      <c r="Q436" s="5" t="s">
        <v>10570</v>
      </c>
    </row>
    <row r="437" spans="1:17" x14ac:dyDescent="0.25">
      <c r="A437">
        <v>56317</v>
      </c>
      <c r="B437" t="s">
        <v>30</v>
      </c>
      <c r="C437" s="7">
        <v>46211.681643518517</v>
      </c>
      <c r="D437" s="4">
        <v>227200000</v>
      </c>
      <c r="E437" t="s">
        <v>84</v>
      </c>
      <c r="F437" t="s">
        <v>85</v>
      </c>
      <c r="G437" s="4">
        <v>94149002</v>
      </c>
      <c r="H437" t="s">
        <v>576</v>
      </c>
      <c r="I437" s="2">
        <v>46211.640046296299</v>
      </c>
      <c r="J437" s="4">
        <v>50100000</v>
      </c>
      <c r="K437" s="4" t="s">
        <v>34</v>
      </c>
      <c r="L437" s="5">
        <v>227.2</v>
      </c>
      <c r="M437" s="5">
        <v>94.149001999999996</v>
      </c>
      <c r="N437" s="5">
        <v>50.1</v>
      </c>
      <c r="O437" s="5" t="str">
        <f t="shared" si="6"/>
        <v>0,450000</v>
      </c>
      <c r="P437" s="5" t="s">
        <v>10588</v>
      </c>
      <c r="Q437" s="5" t="s">
        <v>10589</v>
      </c>
    </row>
    <row r="438" spans="1:17" x14ac:dyDescent="0.25">
      <c r="A438">
        <v>56318</v>
      </c>
      <c r="B438" t="s">
        <v>30</v>
      </c>
      <c r="C438" s="7">
        <v>46211.681655092594</v>
      </c>
      <c r="D438" s="4">
        <v>227200000</v>
      </c>
      <c r="E438" t="s">
        <v>179</v>
      </c>
      <c r="F438" t="s">
        <v>51</v>
      </c>
      <c r="G438" s="4">
        <v>94149002</v>
      </c>
      <c r="H438" t="s">
        <v>577</v>
      </c>
      <c r="I438" s="2">
        <v>46211.640046296299</v>
      </c>
      <c r="J438" s="4">
        <v>50100000</v>
      </c>
      <c r="K438" s="4" t="s">
        <v>34</v>
      </c>
      <c r="L438" s="5">
        <v>227.2</v>
      </c>
      <c r="M438" s="5">
        <v>94.149001999999996</v>
      </c>
      <c r="N438" s="5">
        <v>50.1</v>
      </c>
      <c r="O438" s="5" t="str">
        <f t="shared" si="6"/>
        <v>0,450000</v>
      </c>
      <c r="P438" s="5" t="s">
        <v>10608</v>
      </c>
      <c r="Q438" s="5" t="s">
        <v>10574</v>
      </c>
    </row>
    <row r="439" spans="1:17" x14ac:dyDescent="0.25">
      <c r="A439">
        <v>56319</v>
      </c>
      <c r="B439" t="s">
        <v>30</v>
      </c>
      <c r="C439" s="7">
        <v>46211.681666666664</v>
      </c>
      <c r="D439" s="4">
        <v>227300000</v>
      </c>
      <c r="E439" t="s">
        <v>93</v>
      </c>
      <c r="F439" t="s">
        <v>37</v>
      </c>
      <c r="G439" s="4">
        <v>94150002</v>
      </c>
      <c r="H439" t="s">
        <v>578</v>
      </c>
      <c r="I439" s="2">
        <v>46211.640046296299</v>
      </c>
      <c r="J439" s="4">
        <v>50100000</v>
      </c>
      <c r="K439" s="4" t="s">
        <v>91</v>
      </c>
      <c r="L439" s="5">
        <v>227.3</v>
      </c>
      <c r="M439" s="5">
        <v>94.150002000000001</v>
      </c>
      <c r="N439" s="5">
        <v>50.1</v>
      </c>
      <c r="O439" s="5" t="str">
        <f t="shared" si="6"/>
        <v>0,460000</v>
      </c>
      <c r="P439" s="5" t="s">
        <v>10591</v>
      </c>
      <c r="Q439" s="5" t="s">
        <v>10566</v>
      </c>
    </row>
    <row r="440" spans="1:17" x14ac:dyDescent="0.25">
      <c r="A440">
        <v>56320</v>
      </c>
      <c r="B440" t="s">
        <v>30</v>
      </c>
      <c r="C440" s="7">
        <v>46211.68167824074</v>
      </c>
      <c r="D440" s="4">
        <v>227300000</v>
      </c>
      <c r="E440" t="s">
        <v>95</v>
      </c>
      <c r="F440" t="s">
        <v>85</v>
      </c>
      <c r="G440" s="4">
        <v>94150002</v>
      </c>
      <c r="H440" t="s">
        <v>579</v>
      </c>
      <c r="I440" s="2">
        <v>46211.640046296299</v>
      </c>
      <c r="J440" s="4">
        <v>50100000</v>
      </c>
      <c r="K440" s="4" t="s">
        <v>34</v>
      </c>
      <c r="L440" s="5">
        <v>227.3</v>
      </c>
      <c r="M440" s="5">
        <v>94.150002000000001</v>
      </c>
      <c r="N440" s="5">
        <v>50.1</v>
      </c>
      <c r="O440" s="5" t="str">
        <f t="shared" si="6"/>
        <v>0,450000</v>
      </c>
      <c r="P440" s="5" t="s">
        <v>10560</v>
      </c>
      <c r="Q440" s="5" t="s">
        <v>10589</v>
      </c>
    </row>
    <row r="441" spans="1:17" x14ac:dyDescent="0.25">
      <c r="A441">
        <v>56321</v>
      </c>
      <c r="B441" t="s">
        <v>30</v>
      </c>
      <c r="C441" s="7">
        <v>46211.681689814817</v>
      </c>
      <c r="D441" s="4">
        <v>227300000</v>
      </c>
      <c r="E441" t="s">
        <v>95</v>
      </c>
      <c r="F441" t="s">
        <v>85</v>
      </c>
      <c r="G441" s="4">
        <v>94150002</v>
      </c>
      <c r="H441" t="s">
        <v>580</v>
      </c>
      <c r="I441" s="2">
        <v>46211.640046296299</v>
      </c>
      <c r="J441" s="4">
        <v>50100000</v>
      </c>
      <c r="K441" s="4" t="s">
        <v>34</v>
      </c>
      <c r="L441" s="5">
        <v>227.3</v>
      </c>
      <c r="M441" s="5">
        <v>94.150002000000001</v>
      </c>
      <c r="N441" s="5">
        <v>50.1</v>
      </c>
      <c r="O441" s="5" t="str">
        <f t="shared" si="6"/>
        <v>0,450000</v>
      </c>
      <c r="P441" s="5" t="s">
        <v>10560</v>
      </c>
      <c r="Q441" s="5" t="s">
        <v>10589</v>
      </c>
    </row>
    <row r="442" spans="1:17" x14ac:dyDescent="0.25">
      <c r="A442">
        <v>56322</v>
      </c>
      <c r="B442" t="s">
        <v>30</v>
      </c>
      <c r="C442" s="7">
        <v>46211.681701388887</v>
      </c>
      <c r="D442" s="4">
        <v>227200000</v>
      </c>
      <c r="E442" t="s">
        <v>44</v>
      </c>
      <c r="F442" t="s">
        <v>45</v>
      </c>
      <c r="G442" s="4">
        <v>94150002</v>
      </c>
      <c r="H442" t="s">
        <v>581</v>
      </c>
      <c r="I442" s="2">
        <v>46211.640162037038</v>
      </c>
      <c r="J442" s="4">
        <v>50100000</v>
      </c>
      <c r="K442" s="4" t="s">
        <v>34</v>
      </c>
      <c r="L442" s="5">
        <v>227.2</v>
      </c>
      <c r="M442" s="5">
        <v>94.150002000000001</v>
      </c>
      <c r="N442" s="5">
        <v>50.1</v>
      </c>
      <c r="O442" s="5" t="str">
        <f t="shared" si="6"/>
        <v>0,450000</v>
      </c>
      <c r="P442" s="5" t="s">
        <v>10569</v>
      </c>
      <c r="Q442" s="5" t="s">
        <v>10570</v>
      </c>
    </row>
    <row r="443" spans="1:17" x14ac:dyDescent="0.25">
      <c r="A443">
        <v>56323</v>
      </c>
      <c r="B443" t="s">
        <v>30</v>
      </c>
      <c r="C443" s="7">
        <v>46211.681712962964</v>
      </c>
      <c r="D443" s="4">
        <v>227200000</v>
      </c>
      <c r="E443" t="s">
        <v>153</v>
      </c>
      <c r="F443" t="s">
        <v>45</v>
      </c>
      <c r="G443" s="4">
        <v>94150002</v>
      </c>
      <c r="H443" t="s">
        <v>582</v>
      </c>
      <c r="I443" s="2">
        <v>46211.640162037038</v>
      </c>
      <c r="J443" s="4">
        <v>50100000</v>
      </c>
      <c r="K443" s="4" t="s">
        <v>34</v>
      </c>
      <c r="L443" s="5">
        <v>227.2</v>
      </c>
      <c r="M443" s="5">
        <v>94.150002000000001</v>
      </c>
      <c r="N443" s="5">
        <v>50.1</v>
      </c>
      <c r="O443" s="5" t="str">
        <f t="shared" si="6"/>
        <v>0,450000</v>
      </c>
      <c r="P443" s="5" t="s">
        <v>10605</v>
      </c>
      <c r="Q443" s="5" t="s">
        <v>10570</v>
      </c>
    </row>
    <row r="444" spans="1:17" x14ac:dyDescent="0.25">
      <c r="A444">
        <v>56324</v>
      </c>
      <c r="B444" t="s">
        <v>30</v>
      </c>
      <c r="C444" s="7">
        <v>46211.68172453704</v>
      </c>
      <c r="D444" s="4">
        <v>227400000</v>
      </c>
      <c r="E444" t="s">
        <v>44</v>
      </c>
      <c r="F444" t="s">
        <v>130</v>
      </c>
      <c r="G444" s="4">
        <v>94150002</v>
      </c>
      <c r="H444" t="s">
        <v>583</v>
      </c>
      <c r="I444" s="2">
        <v>46211.640162037038</v>
      </c>
      <c r="J444" s="4">
        <v>50100000</v>
      </c>
      <c r="K444" s="4" t="s">
        <v>34</v>
      </c>
      <c r="L444" s="5">
        <v>227.4</v>
      </c>
      <c r="M444" s="5">
        <v>94.150002000000001</v>
      </c>
      <c r="N444" s="5">
        <v>50.1</v>
      </c>
      <c r="O444" s="5" t="str">
        <f t="shared" si="6"/>
        <v>0,450000</v>
      </c>
      <c r="P444" s="5" t="s">
        <v>10569</v>
      </c>
      <c r="Q444" s="5" t="s">
        <v>10600</v>
      </c>
    </row>
    <row r="445" spans="1:17" x14ac:dyDescent="0.25">
      <c r="A445">
        <v>56325</v>
      </c>
      <c r="B445" t="s">
        <v>30</v>
      </c>
      <c r="C445" s="7">
        <v>46211.68173611111</v>
      </c>
      <c r="D445" s="4">
        <v>227700000</v>
      </c>
      <c r="E445" t="s">
        <v>44</v>
      </c>
      <c r="F445" t="s">
        <v>130</v>
      </c>
      <c r="G445" s="4">
        <v>94150002</v>
      </c>
      <c r="H445" t="s">
        <v>584</v>
      </c>
      <c r="I445" s="2">
        <v>46211.640162037038</v>
      </c>
      <c r="J445" s="4">
        <v>50100000</v>
      </c>
      <c r="K445" s="4" t="s">
        <v>74</v>
      </c>
      <c r="L445" s="5">
        <v>227.7</v>
      </c>
      <c r="M445" s="5">
        <v>94.150002000000001</v>
      </c>
      <c r="N445" s="5">
        <v>50.1</v>
      </c>
      <c r="O445" s="5" t="str">
        <f t="shared" si="6"/>
        <v>0,440000</v>
      </c>
      <c r="P445" s="5" t="s">
        <v>10569</v>
      </c>
      <c r="Q445" s="5" t="s">
        <v>10600</v>
      </c>
    </row>
    <row r="446" spans="1:17" x14ac:dyDescent="0.25">
      <c r="A446">
        <v>56326</v>
      </c>
      <c r="B446" t="s">
        <v>30</v>
      </c>
      <c r="C446" s="7">
        <v>46211.681747685187</v>
      </c>
      <c r="D446" s="4">
        <v>227700000</v>
      </c>
      <c r="E446" t="s">
        <v>44</v>
      </c>
      <c r="F446" t="s">
        <v>130</v>
      </c>
      <c r="G446" s="4">
        <v>94150002</v>
      </c>
      <c r="H446" t="s">
        <v>585</v>
      </c>
      <c r="I446" s="2">
        <v>46211.640162037038</v>
      </c>
      <c r="J446" s="4">
        <v>50100000</v>
      </c>
      <c r="K446" s="4" t="s">
        <v>74</v>
      </c>
      <c r="L446" s="5">
        <v>227.7</v>
      </c>
      <c r="M446" s="5">
        <v>94.150002000000001</v>
      </c>
      <c r="N446" s="5">
        <v>50.1</v>
      </c>
      <c r="O446" s="5" t="str">
        <f t="shared" si="6"/>
        <v>0,440000</v>
      </c>
      <c r="P446" s="5" t="s">
        <v>10569</v>
      </c>
      <c r="Q446" s="5" t="s">
        <v>10600</v>
      </c>
    </row>
    <row r="447" spans="1:17" x14ac:dyDescent="0.25">
      <c r="A447">
        <v>56327</v>
      </c>
      <c r="B447" t="s">
        <v>30</v>
      </c>
      <c r="C447" s="7">
        <v>46211.681759259256</v>
      </c>
      <c r="D447" s="4">
        <v>227800000</v>
      </c>
      <c r="E447" t="s">
        <v>44</v>
      </c>
      <c r="F447" t="s">
        <v>130</v>
      </c>
      <c r="G447" s="4">
        <v>94150002</v>
      </c>
      <c r="H447" t="s">
        <v>586</v>
      </c>
      <c r="I447" s="2">
        <v>46211.640162037038</v>
      </c>
      <c r="J447" s="4">
        <v>50100000</v>
      </c>
      <c r="K447" s="4" t="s">
        <v>74</v>
      </c>
      <c r="L447" s="5">
        <v>227.8</v>
      </c>
      <c r="M447" s="5">
        <v>94.150002000000001</v>
      </c>
      <c r="N447" s="5">
        <v>50.1</v>
      </c>
      <c r="O447" s="5" t="str">
        <f t="shared" si="6"/>
        <v>0,440000</v>
      </c>
      <c r="P447" s="5" t="s">
        <v>10569</v>
      </c>
      <c r="Q447" s="5" t="s">
        <v>10600</v>
      </c>
    </row>
    <row r="448" spans="1:17" x14ac:dyDescent="0.25">
      <c r="A448">
        <v>56328</v>
      </c>
      <c r="B448" t="s">
        <v>30</v>
      </c>
      <c r="C448" s="7">
        <v>46211.681770833333</v>
      </c>
      <c r="D448" s="4">
        <v>227700000</v>
      </c>
      <c r="E448" t="s">
        <v>153</v>
      </c>
      <c r="F448" t="s">
        <v>45</v>
      </c>
      <c r="G448" s="4">
        <v>94150002</v>
      </c>
      <c r="H448" t="s">
        <v>587</v>
      </c>
      <c r="I448" s="2">
        <v>46211.640162037038</v>
      </c>
      <c r="J448" s="4">
        <v>50200000</v>
      </c>
      <c r="K448" s="4" t="s">
        <v>34</v>
      </c>
      <c r="L448" s="5">
        <v>227.7</v>
      </c>
      <c r="M448" s="5">
        <v>94.150002000000001</v>
      </c>
      <c r="N448" s="5">
        <v>50.2</v>
      </c>
      <c r="O448" s="5" t="str">
        <f t="shared" si="6"/>
        <v>0,450000</v>
      </c>
      <c r="P448" s="5" t="s">
        <v>10605</v>
      </c>
      <c r="Q448" s="5" t="s">
        <v>10570</v>
      </c>
    </row>
    <row r="449" spans="1:17" x14ac:dyDescent="0.25">
      <c r="A449">
        <v>56329</v>
      </c>
      <c r="B449" t="s">
        <v>30</v>
      </c>
      <c r="C449" s="7">
        <v>46211.68178240741</v>
      </c>
      <c r="D449" s="4">
        <v>227600000</v>
      </c>
      <c r="E449" t="s">
        <v>78</v>
      </c>
      <c r="F449" t="s">
        <v>112</v>
      </c>
      <c r="G449" s="4">
        <v>94150002</v>
      </c>
      <c r="H449" t="s">
        <v>588</v>
      </c>
      <c r="I449" s="2">
        <v>46211.640162037038</v>
      </c>
      <c r="J449" s="4">
        <v>50200000</v>
      </c>
      <c r="K449" s="4" t="s">
        <v>74</v>
      </c>
      <c r="L449" s="5">
        <v>227.6</v>
      </c>
      <c r="M449" s="5">
        <v>94.150002000000001</v>
      </c>
      <c r="N449" s="5">
        <v>50.2</v>
      </c>
      <c r="O449" s="5" t="str">
        <f t="shared" si="6"/>
        <v>0,440000</v>
      </c>
      <c r="P449" s="5" t="s">
        <v>10586</v>
      </c>
      <c r="Q449" s="5" t="s">
        <v>10596</v>
      </c>
    </row>
    <row r="450" spans="1:17" x14ac:dyDescent="0.25">
      <c r="A450">
        <v>56330</v>
      </c>
      <c r="B450" t="s">
        <v>30</v>
      </c>
      <c r="C450" s="7">
        <v>46211.681793981479</v>
      </c>
      <c r="D450" s="4">
        <v>227600000</v>
      </c>
      <c r="E450" t="s">
        <v>78</v>
      </c>
      <c r="F450" t="s">
        <v>112</v>
      </c>
      <c r="G450" s="4">
        <v>94150002</v>
      </c>
      <c r="H450" t="s">
        <v>589</v>
      </c>
      <c r="I450" s="2">
        <v>46211.640162037038</v>
      </c>
      <c r="J450" s="4">
        <v>50100000</v>
      </c>
      <c r="K450" s="4" t="s">
        <v>74</v>
      </c>
      <c r="L450" s="5">
        <v>227.6</v>
      </c>
      <c r="M450" s="5">
        <v>94.150002000000001</v>
      </c>
      <c r="N450" s="5">
        <v>50.1</v>
      </c>
      <c r="O450" s="5" t="str">
        <f t="shared" si="6"/>
        <v>0,440000</v>
      </c>
      <c r="P450" s="5" t="s">
        <v>10586</v>
      </c>
      <c r="Q450" s="5" t="s">
        <v>10596</v>
      </c>
    </row>
    <row r="451" spans="1:17" x14ac:dyDescent="0.25">
      <c r="A451">
        <v>56331</v>
      </c>
      <c r="B451" t="s">
        <v>30</v>
      </c>
      <c r="C451" s="7">
        <v>46211.681805555556</v>
      </c>
      <c r="D451" s="4">
        <v>227600000</v>
      </c>
      <c r="E451" t="s">
        <v>50</v>
      </c>
      <c r="F451" t="s">
        <v>67</v>
      </c>
      <c r="G451" s="4">
        <v>94150002</v>
      </c>
      <c r="H451" t="s">
        <v>590</v>
      </c>
      <c r="I451" s="2">
        <v>46211.640162037038</v>
      </c>
      <c r="J451" s="4">
        <v>50100000</v>
      </c>
      <c r="K451" s="4" t="s">
        <v>74</v>
      </c>
      <c r="L451" s="5">
        <v>227.6</v>
      </c>
      <c r="M451" s="5">
        <v>94.150002000000001</v>
      </c>
      <c r="N451" s="5">
        <v>50.1</v>
      </c>
      <c r="O451" s="5" t="str">
        <f t="shared" ref="O451:O514" si="7">SUBSTITUTE(K451,".",",")</f>
        <v>0,440000</v>
      </c>
      <c r="P451" s="5" t="s">
        <v>10573</v>
      </c>
      <c r="Q451" s="5" t="s">
        <v>10582</v>
      </c>
    </row>
    <row r="452" spans="1:17" x14ac:dyDescent="0.25">
      <c r="A452">
        <v>56332</v>
      </c>
      <c r="B452" t="s">
        <v>30</v>
      </c>
      <c r="C452" s="7">
        <v>46211.681817129633</v>
      </c>
      <c r="D452" s="4">
        <v>227500000</v>
      </c>
      <c r="E452" t="s">
        <v>149</v>
      </c>
      <c r="F452" t="s">
        <v>150</v>
      </c>
      <c r="G452" s="4">
        <v>94150002</v>
      </c>
      <c r="H452" t="s">
        <v>591</v>
      </c>
      <c r="I452" s="2">
        <v>46211.640277777777</v>
      </c>
      <c r="J452" s="4">
        <v>50100000</v>
      </c>
      <c r="K452" s="4" t="s">
        <v>74</v>
      </c>
      <c r="L452" s="5">
        <v>227.5</v>
      </c>
      <c r="M452" s="5">
        <v>94.150002000000001</v>
      </c>
      <c r="N452" s="5">
        <v>50.1</v>
      </c>
      <c r="O452" s="5" t="str">
        <f t="shared" si="7"/>
        <v>0,440000</v>
      </c>
      <c r="P452" s="5" t="s">
        <v>10603</v>
      </c>
      <c r="Q452" s="5" t="s">
        <v>10604</v>
      </c>
    </row>
    <row r="453" spans="1:17" x14ac:dyDescent="0.25">
      <c r="A453">
        <v>56333</v>
      </c>
      <c r="B453" t="s">
        <v>30</v>
      </c>
      <c r="C453" s="7">
        <v>46211.681828703702</v>
      </c>
      <c r="D453" s="4">
        <v>227600000</v>
      </c>
      <c r="E453" t="s">
        <v>153</v>
      </c>
      <c r="F453" t="s">
        <v>67</v>
      </c>
      <c r="G453" s="4">
        <v>94150002</v>
      </c>
      <c r="H453" t="s">
        <v>592</v>
      </c>
      <c r="I453" s="2">
        <v>46211.640277777777</v>
      </c>
      <c r="J453" s="4">
        <v>50200000</v>
      </c>
      <c r="K453" s="4" t="s">
        <v>34</v>
      </c>
      <c r="L453" s="5">
        <v>227.6</v>
      </c>
      <c r="M453" s="5">
        <v>94.150002000000001</v>
      </c>
      <c r="N453" s="5">
        <v>50.2</v>
      </c>
      <c r="O453" s="5" t="str">
        <f t="shared" si="7"/>
        <v>0,450000</v>
      </c>
      <c r="P453" s="5" t="s">
        <v>10605</v>
      </c>
      <c r="Q453" s="5" t="s">
        <v>10582</v>
      </c>
    </row>
    <row r="454" spans="1:17" x14ac:dyDescent="0.25">
      <c r="A454">
        <v>56334</v>
      </c>
      <c r="B454" t="s">
        <v>30</v>
      </c>
      <c r="C454" s="7">
        <v>46211.681840277779</v>
      </c>
      <c r="D454" s="4">
        <v>227600000</v>
      </c>
      <c r="E454" t="s">
        <v>153</v>
      </c>
      <c r="F454" t="s">
        <v>67</v>
      </c>
      <c r="G454" s="4">
        <v>94150002</v>
      </c>
      <c r="H454" t="s">
        <v>593</v>
      </c>
      <c r="I454" s="2">
        <v>46211.640277777777</v>
      </c>
      <c r="J454" s="4">
        <v>50100000</v>
      </c>
      <c r="K454" s="4" t="s">
        <v>34</v>
      </c>
      <c r="L454" s="5">
        <v>227.6</v>
      </c>
      <c r="M454" s="5">
        <v>94.150002000000001</v>
      </c>
      <c r="N454" s="5">
        <v>50.1</v>
      </c>
      <c r="O454" s="5" t="str">
        <f t="shared" si="7"/>
        <v>0,450000</v>
      </c>
      <c r="P454" s="5" t="s">
        <v>10605</v>
      </c>
      <c r="Q454" s="5" t="s">
        <v>10582</v>
      </c>
    </row>
    <row r="455" spans="1:17" x14ac:dyDescent="0.25">
      <c r="A455">
        <v>56335</v>
      </c>
      <c r="B455" t="s">
        <v>30</v>
      </c>
      <c r="C455" s="7">
        <v>46211.681851851848</v>
      </c>
      <c r="D455" s="4">
        <v>227600000</v>
      </c>
      <c r="E455" t="s">
        <v>153</v>
      </c>
      <c r="F455" t="s">
        <v>82</v>
      </c>
      <c r="G455" s="4">
        <v>94150002</v>
      </c>
      <c r="H455" t="s">
        <v>594</v>
      </c>
      <c r="I455" s="2">
        <v>46211.640277777777</v>
      </c>
      <c r="J455" s="4">
        <v>50200000</v>
      </c>
      <c r="K455" s="4" t="s">
        <v>74</v>
      </c>
      <c r="L455" s="5">
        <v>227.6</v>
      </c>
      <c r="M455" s="5">
        <v>94.150002000000001</v>
      </c>
      <c r="N455" s="5">
        <v>50.2</v>
      </c>
      <c r="O455" s="5" t="str">
        <f t="shared" si="7"/>
        <v>0,440000</v>
      </c>
      <c r="P455" s="5" t="s">
        <v>10605</v>
      </c>
      <c r="Q455" s="5" t="s">
        <v>10587</v>
      </c>
    </row>
    <row r="456" spans="1:17" x14ac:dyDescent="0.25">
      <c r="A456">
        <v>56336</v>
      </c>
      <c r="B456" t="s">
        <v>30</v>
      </c>
      <c r="C456" s="7">
        <v>46211.681863425925</v>
      </c>
      <c r="D456" s="4">
        <v>227600000</v>
      </c>
      <c r="E456" t="s">
        <v>179</v>
      </c>
      <c r="F456" t="s">
        <v>112</v>
      </c>
      <c r="G456" s="4">
        <v>94150002</v>
      </c>
      <c r="H456" t="s">
        <v>595</v>
      </c>
      <c r="I456" s="2">
        <v>46211.640277777777</v>
      </c>
      <c r="J456" s="4">
        <v>50100000</v>
      </c>
      <c r="K456" s="4" t="s">
        <v>34</v>
      </c>
      <c r="L456" s="5">
        <v>227.6</v>
      </c>
      <c r="M456" s="5">
        <v>94.150002000000001</v>
      </c>
      <c r="N456" s="5">
        <v>50.1</v>
      </c>
      <c r="O456" s="5" t="str">
        <f t="shared" si="7"/>
        <v>0,450000</v>
      </c>
      <c r="P456" s="5" t="s">
        <v>10608</v>
      </c>
      <c r="Q456" s="5" t="s">
        <v>10596</v>
      </c>
    </row>
    <row r="457" spans="1:17" x14ac:dyDescent="0.25">
      <c r="A457">
        <v>56337</v>
      </c>
      <c r="B457" t="s">
        <v>30</v>
      </c>
      <c r="C457" s="7">
        <v>46211.681875000002</v>
      </c>
      <c r="D457" s="4">
        <v>227500000</v>
      </c>
      <c r="E457" t="s">
        <v>119</v>
      </c>
      <c r="F457" t="s">
        <v>125</v>
      </c>
      <c r="G457" s="4">
        <v>94150002</v>
      </c>
      <c r="H457" t="s">
        <v>596</v>
      </c>
      <c r="I457" s="2">
        <v>46211.640277777777</v>
      </c>
      <c r="J457" s="4">
        <v>50100000</v>
      </c>
      <c r="K457" s="4" t="s">
        <v>34</v>
      </c>
      <c r="L457" s="5">
        <v>227.5</v>
      </c>
      <c r="M457" s="5">
        <v>94.150002000000001</v>
      </c>
      <c r="N457" s="5">
        <v>50.1</v>
      </c>
      <c r="O457" s="5" t="str">
        <f t="shared" si="7"/>
        <v>0,450000</v>
      </c>
      <c r="P457" s="5" t="s">
        <v>10597</v>
      </c>
      <c r="Q457" s="5" t="s">
        <v>10599</v>
      </c>
    </row>
    <row r="458" spans="1:17" x14ac:dyDescent="0.25">
      <c r="A458">
        <v>56338</v>
      </c>
      <c r="B458" t="s">
        <v>30</v>
      </c>
      <c r="C458" s="7">
        <v>46211.681886574072</v>
      </c>
      <c r="D458" s="4">
        <v>227500000</v>
      </c>
      <c r="E458" t="s">
        <v>93</v>
      </c>
      <c r="F458" t="s">
        <v>70</v>
      </c>
      <c r="G458" s="4">
        <v>94150002</v>
      </c>
      <c r="H458" t="s">
        <v>597</v>
      </c>
      <c r="I458" s="2">
        <v>46211.640277777777</v>
      </c>
      <c r="J458" s="4">
        <v>50100000</v>
      </c>
      <c r="K458" s="4" t="s">
        <v>74</v>
      </c>
      <c r="L458" s="5">
        <v>227.5</v>
      </c>
      <c r="M458" s="5">
        <v>94.150002000000001</v>
      </c>
      <c r="N458" s="5">
        <v>50.1</v>
      </c>
      <c r="O458" s="5" t="str">
        <f t="shared" si="7"/>
        <v>0,440000</v>
      </c>
      <c r="P458" s="5" t="s">
        <v>10591</v>
      </c>
      <c r="Q458" s="5" t="s">
        <v>10583</v>
      </c>
    </row>
    <row r="459" spans="1:17" x14ac:dyDescent="0.25">
      <c r="A459">
        <v>56339</v>
      </c>
      <c r="B459" t="s">
        <v>30</v>
      </c>
      <c r="C459" s="7">
        <v>46211.681898148148</v>
      </c>
      <c r="D459" s="4">
        <v>227500000</v>
      </c>
      <c r="E459" t="s">
        <v>93</v>
      </c>
      <c r="F459" t="s">
        <v>70</v>
      </c>
      <c r="G459" s="4">
        <v>94150002</v>
      </c>
      <c r="H459" t="s">
        <v>598</v>
      </c>
      <c r="I459" s="2">
        <v>46211.640277777777</v>
      </c>
      <c r="J459" s="4">
        <v>50100000</v>
      </c>
      <c r="K459" s="4" t="s">
        <v>74</v>
      </c>
      <c r="L459" s="5">
        <v>227.5</v>
      </c>
      <c r="M459" s="5">
        <v>94.150002000000001</v>
      </c>
      <c r="N459" s="5">
        <v>50.1</v>
      </c>
      <c r="O459" s="5" t="str">
        <f t="shared" si="7"/>
        <v>0,440000</v>
      </c>
      <c r="P459" s="5" t="s">
        <v>10591</v>
      </c>
      <c r="Q459" s="5" t="s">
        <v>10583</v>
      </c>
    </row>
    <row r="460" spans="1:17" x14ac:dyDescent="0.25">
      <c r="A460">
        <v>56340</v>
      </c>
      <c r="B460" t="s">
        <v>30</v>
      </c>
      <c r="C460" s="7">
        <v>46211.681909722225</v>
      </c>
      <c r="D460" s="4">
        <v>227500000</v>
      </c>
      <c r="E460" t="s">
        <v>66</v>
      </c>
      <c r="F460" t="s">
        <v>67</v>
      </c>
      <c r="G460" s="4">
        <v>94150002</v>
      </c>
      <c r="H460" t="s">
        <v>599</v>
      </c>
      <c r="I460" s="2">
        <v>46211.640277777777</v>
      </c>
      <c r="J460" s="4">
        <v>50100000</v>
      </c>
      <c r="K460" s="4" t="s">
        <v>34</v>
      </c>
      <c r="L460" s="5">
        <v>227.5</v>
      </c>
      <c r="M460" s="5">
        <v>94.150002000000001</v>
      </c>
      <c r="N460" s="5">
        <v>50.1</v>
      </c>
      <c r="O460" s="5" t="str">
        <f t="shared" si="7"/>
        <v>0,450000</v>
      </c>
      <c r="P460" s="5" t="s">
        <v>10581</v>
      </c>
      <c r="Q460" s="5" t="s">
        <v>10582</v>
      </c>
    </row>
    <row r="461" spans="1:17" x14ac:dyDescent="0.25">
      <c r="A461">
        <v>56341</v>
      </c>
      <c r="B461" t="s">
        <v>30</v>
      </c>
      <c r="C461" s="7">
        <v>46211.681921296295</v>
      </c>
      <c r="D461" s="4">
        <v>227300000</v>
      </c>
      <c r="E461" t="s">
        <v>66</v>
      </c>
      <c r="F461" t="s">
        <v>82</v>
      </c>
      <c r="G461" s="4">
        <v>94150002</v>
      </c>
      <c r="H461" t="s">
        <v>600</v>
      </c>
      <c r="I461" s="2">
        <v>46211.640277777777</v>
      </c>
      <c r="J461" s="4">
        <v>50100000</v>
      </c>
      <c r="K461" s="4" t="s">
        <v>34</v>
      </c>
      <c r="L461" s="5">
        <v>227.3</v>
      </c>
      <c r="M461" s="5">
        <v>94.150002000000001</v>
      </c>
      <c r="N461" s="5">
        <v>50.1</v>
      </c>
      <c r="O461" s="5" t="str">
        <f t="shared" si="7"/>
        <v>0,450000</v>
      </c>
      <c r="P461" s="5" t="s">
        <v>10581</v>
      </c>
      <c r="Q461" s="5" t="s">
        <v>10587</v>
      </c>
    </row>
    <row r="462" spans="1:17" x14ac:dyDescent="0.25">
      <c r="A462">
        <v>56342</v>
      </c>
      <c r="B462" t="s">
        <v>30</v>
      </c>
      <c r="C462" s="7">
        <v>46211.681932870371</v>
      </c>
      <c r="D462" s="4">
        <v>227400000</v>
      </c>
      <c r="E462" t="s">
        <v>50</v>
      </c>
      <c r="F462" t="s">
        <v>70</v>
      </c>
      <c r="G462" s="4">
        <v>94150002</v>
      </c>
      <c r="H462" t="s">
        <v>601</v>
      </c>
      <c r="I462" s="2">
        <v>46211.640393518515</v>
      </c>
      <c r="J462" s="4">
        <v>50100000</v>
      </c>
      <c r="K462" s="4" t="s">
        <v>34</v>
      </c>
      <c r="L462" s="5">
        <v>227.4</v>
      </c>
      <c r="M462" s="5">
        <v>94.150002000000001</v>
      </c>
      <c r="N462" s="5">
        <v>50.1</v>
      </c>
      <c r="O462" s="5" t="str">
        <f t="shared" si="7"/>
        <v>0,450000</v>
      </c>
      <c r="P462" s="5" t="s">
        <v>10573</v>
      </c>
      <c r="Q462" s="5" t="s">
        <v>10583</v>
      </c>
    </row>
    <row r="463" spans="1:17" x14ac:dyDescent="0.25">
      <c r="A463">
        <v>56343</v>
      </c>
      <c r="B463" t="s">
        <v>30</v>
      </c>
      <c r="C463" s="7">
        <v>46211.681944444441</v>
      </c>
      <c r="D463" s="4">
        <v>227400000</v>
      </c>
      <c r="E463" t="s">
        <v>50</v>
      </c>
      <c r="F463" t="s">
        <v>70</v>
      </c>
      <c r="G463" s="4">
        <v>94150002</v>
      </c>
      <c r="H463" t="s">
        <v>602</v>
      </c>
      <c r="I463" s="2">
        <v>46211.640393518515</v>
      </c>
      <c r="J463" s="4">
        <v>50100000</v>
      </c>
      <c r="K463" s="4" t="s">
        <v>34</v>
      </c>
      <c r="L463" s="5">
        <v>227.4</v>
      </c>
      <c r="M463" s="5">
        <v>94.150002000000001</v>
      </c>
      <c r="N463" s="5">
        <v>50.1</v>
      </c>
      <c r="O463" s="5" t="str">
        <f t="shared" si="7"/>
        <v>0,450000</v>
      </c>
      <c r="P463" s="5" t="s">
        <v>10573</v>
      </c>
      <c r="Q463" s="5" t="s">
        <v>10583</v>
      </c>
    </row>
    <row r="464" spans="1:17" x14ac:dyDescent="0.25">
      <c r="A464">
        <v>56344</v>
      </c>
      <c r="B464" t="s">
        <v>30</v>
      </c>
      <c r="C464" s="7">
        <v>46211.681956018518</v>
      </c>
      <c r="D464" s="4">
        <v>227500000</v>
      </c>
      <c r="E464" t="s">
        <v>44</v>
      </c>
      <c r="F464" t="s">
        <v>67</v>
      </c>
      <c r="G464" s="4">
        <v>94150002</v>
      </c>
      <c r="H464" t="s">
        <v>603</v>
      </c>
      <c r="I464" s="2">
        <v>46211.640393518515</v>
      </c>
      <c r="J464" s="4">
        <v>50100000</v>
      </c>
      <c r="K464" s="4" t="s">
        <v>34</v>
      </c>
      <c r="L464" s="5">
        <v>227.5</v>
      </c>
      <c r="M464" s="5">
        <v>94.150002000000001</v>
      </c>
      <c r="N464" s="5">
        <v>50.1</v>
      </c>
      <c r="O464" s="5" t="str">
        <f t="shared" si="7"/>
        <v>0,450000</v>
      </c>
      <c r="P464" s="5" t="s">
        <v>10569</v>
      </c>
      <c r="Q464" s="5" t="s">
        <v>10582</v>
      </c>
    </row>
    <row r="465" spans="1:17" x14ac:dyDescent="0.25">
      <c r="A465">
        <v>56345</v>
      </c>
      <c r="B465" t="s">
        <v>30</v>
      </c>
      <c r="C465" s="7">
        <v>46211.681967592594</v>
      </c>
      <c r="D465" s="4">
        <v>227400000</v>
      </c>
      <c r="E465" t="s">
        <v>47</v>
      </c>
      <c r="F465" t="s">
        <v>48</v>
      </c>
      <c r="G465" s="4">
        <v>94150002</v>
      </c>
      <c r="H465" t="s">
        <v>604</v>
      </c>
      <c r="I465" s="2">
        <v>46211.640393518515</v>
      </c>
      <c r="J465" s="4">
        <v>50100000</v>
      </c>
      <c r="K465" s="4" t="s">
        <v>34</v>
      </c>
      <c r="L465" s="5">
        <v>227.4</v>
      </c>
      <c r="M465" s="5">
        <v>94.150002000000001</v>
      </c>
      <c r="N465" s="5">
        <v>50.1</v>
      </c>
      <c r="O465" s="5" t="str">
        <f t="shared" si="7"/>
        <v>0,450000</v>
      </c>
      <c r="P465" s="5" t="s">
        <v>10571</v>
      </c>
      <c r="Q465" s="5" t="s">
        <v>10572</v>
      </c>
    </row>
    <row r="466" spans="1:17" x14ac:dyDescent="0.25">
      <c r="A466">
        <v>56346</v>
      </c>
      <c r="B466" t="s">
        <v>30</v>
      </c>
      <c r="C466" s="7">
        <v>46211.681979166664</v>
      </c>
      <c r="D466" s="4">
        <v>227400000</v>
      </c>
      <c r="E466" t="s">
        <v>124</v>
      </c>
      <c r="F466" t="s">
        <v>102</v>
      </c>
      <c r="G466" s="4">
        <v>94150002</v>
      </c>
      <c r="H466" t="s">
        <v>605</v>
      </c>
      <c r="I466" s="2">
        <v>46211.640393518515</v>
      </c>
      <c r="J466" s="4">
        <v>50100000</v>
      </c>
      <c r="K466" s="4" t="s">
        <v>34</v>
      </c>
      <c r="L466" s="5">
        <v>227.4</v>
      </c>
      <c r="M466" s="5">
        <v>94.150002000000001</v>
      </c>
      <c r="N466" s="5">
        <v>50.1</v>
      </c>
      <c r="O466" s="5" t="str">
        <f t="shared" si="7"/>
        <v>0,450000</v>
      </c>
      <c r="P466" s="5" t="s">
        <v>10598</v>
      </c>
      <c r="Q466" s="5" t="s">
        <v>10594</v>
      </c>
    </row>
    <row r="467" spans="1:17" x14ac:dyDescent="0.25">
      <c r="A467">
        <v>56347</v>
      </c>
      <c r="B467" t="s">
        <v>30</v>
      </c>
      <c r="C467" s="7">
        <v>46211.681990740741</v>
      </c>
      <c r="D467" s="4">
        <v>227400000</v>
      </c>
      <c r="E467" t="s">
        <v>95</v>
      </c>
      <c r="F467" t="s">
        <v>82</v>
      </c>
      <c r="G467" s="4">
        <v>94150002</v>
      </c>
      <c r="H467" t="s">
        <v>606</v>
      </c>
      <c r="I467" s="2">
        <v>46211.640393518515</v>
      </c>
      <c r="J467" s="4">
        <v>50100000</v>
      </c>
      <c r="K467" s="4" t="s">
        <v>34</v>
      </c>
      <c r="L467" s="5">
        <v>227.4</v>
      </c>
      <c r="M467" s="5">
        <v>94.150002000000001</v>
      </c>
      <c r="N467" s="5">
        <v>50.1</v>
      </c>
      <c r="O467" s="5" t="str">
        <f t="shared" si="7"/>
        <v>0,450000</v>
      </c>
      <c r="P467" s="5" t="s">
        <v>10560</v>
      </c>
      <c r="Q467" s="5" t="s">
        <v>10587</v>
      </c>
    </row>
    <row r="468" spans="1:17" x14ac:dyDescent="0.25">
      <c r="A468">
        <v>56348</v>
      </c>
      <c r="B468" t="s">
        <v>30</v>
      </c>
      <c r="C468" s="7">
        <v>46211.682002314818</v>
      </c>
      <c r="D468" s="4">
        <v>227400000</v>
      </c>
      <c r="E468" t="s">
        <v>95</v>
      </c>
      <c r="F468" t="s">
        <v>82</v>
      </c>
      <c r="G468" s="4">
        <v>94150002</v>
      </c>
      <c r="H468" t="s">
        <v>607</v>
      </c>
      <c r="I468" s="2">
        <v>46211.640393518515</v>
      </c>
      <c r="J468" s="4">
        <v>50100000</v>
      </c>
      <c r="K468" s="4" t="s">
        <v>34</v>
      </c>
      <c r="L468" s="5">
        <v>227.4</v>
      </c>
      <c r="M468" s="5">
        <v>94.150002000000001</v>
      </c>
      <c r="N468" s="5">
        <v>50.1</v>
      </c>
      <c r="O468" s="5" t="str">
        <f t="shared" si="7"/>
        <v>0,450000</v>
      </c>
      <c r="P468" s="5" t="s">
        <v>10560</v>
      </c>
      <c r="Q468" s="5" t="s">
        <v>10587</v>
      </c>
    </row>
    <row r="469" spans="1:17" x14ac:dyDescent="0.25">
      <c r="A469">
        <v>56349</v>
      </c>
      <c r="B469" t="s">
        <v>30</v>
      </c>
      <c r="C469" s="7">
        <v>46211.682013888887</v>
      </c>
      <c r="D469" s="4">
        <v>227500000</v>
      </c>
      <c r="E469" t="s">
        <v>84</v>
      </c>
      <c r="F469" t="s">
        <v>85</v>
      </c>
      <c r="G469" s="4">
        <v>94150002</v>
      </c>
      <c r="H469" t="s">
        <v>608</v>
      </c>
      <c r="I469" s="2">
        <v>46211.640393518515</v>
      </c>
      <c r="J469" s="4">
        <v>50200000</v>
      </c>
      <c r="K469" s="4" t="s">
        <v>34</v>
      </c>
      <c r="L469" s="5">
        <v>227.5</v>
      </c>
      <c r="M469" s="5">
        <v>94.150002000000001</v>
      </c>
      <c r="N469" s="5">
        <v>50.2</v>
      </c>
      <c r="O469" s="5" t="str">
        <f t="shared" si="7"/>
        <v>0,450000</v>
      </c>
      <c r="P469" s="5" t="s">
        <v>10588</v>
      </c>
      <c r="Q469" s="5" t="s">
        <v>10589</v>
      </c>
    </row>
    <row r="470" spans="1:17" x14ac:dyDescent="0.25">
      <c r="A470">
        <v>56350</v>
      </c>
      <c r="B470" t="s">
        <v>30</v>
      </c>
      <c r="C470" s="7">
        <v>46211.682025462964</v>
      </c>
      <c r="D470" s="4">
        <v>227400000</v>
      </c>
      <c r="E470" t="s">
        <v>133</v>
      </c>
      <c r="F470" t="s">
        <v>85</v>
      </c>
      <c r="G470" s="4">
        <v>94150002</v>
      </c>
      <c r="H470" t="s">
        <v>609</v>
      </c>
      <c r="I470" s="2">
        <v>46211.640393518515</v>
      </c>
      <c r="J470" s="4">
        <v>50100000</v>
      </c>
      <c r="K470" s="4" t="s">
        <v>91</v>
      </c>
      <c r="L470" s="5">
        <v>227.4</v>
      </c>
      <c r="M470" s="5">
        <v>94.150002000000001</v>
      </c>
      <c r="N470" s="5">
        <v>50.1</v>
      </c>
      <c r="O470" s="5" t="str">
        <f t="shared" si="7"/>
        <v>0,460000</v>
      </c>
      <c r="P470" s="5" t="s">
        <v>10601</v>
      </c>
      <c r="Q470" s="5" t="s">
        <v>10589</v>
      </c>
    </row>
    <row r="471" spans="1:17" x14ac:dyDescent="0.25">
      <c r="A471">
        <v>56351</v>
      </c>
      <c r="B471" t="s">
        <v>30</v>
      </c>
      <c r="C471" s="7">
        <v>46211.682037037041</v>
      </c>
      <c r="D471" s="4">
        <v>227300000</v>
      </c>
      <c r="E471" t="s">
        <v>119</v>
      </c>
      <c r="F471" t="s">
        <v>82</v>
      </c>
      <c r="G471" s="4">
        <v>94150002</v>
      </c>
      <c r="H471" t="s">
        <v>610</v>
      </c>
      <c r="I471" s="2">
        <v>46211.640393518515</v>
      </c>
      <c r="J471" s="4">
        <v>50100000</v>
      </c>
      <c r="K471" s="4" t="s">
        <v>91</v>
      </c>
      <c r="L471" s="5">
        <v>227.3</v>
      </c>
      <c r="M471" s="5">
        <v>94.150002000000001</v>
      </c>
      <c r="N471" s="5">
        <v>50.1</v>
      </c>
      <c r="O471" s="5" t="str">
        <f t="shared" si="7"/>
        <v>0,460000</v>
      </c>
      <c r="P471" s="5" t="s">
        <v>10597</v>
      </c>
      <c r="Q471" s="5" t="s">
        <v>10587</v>
      </c>
    </row>
    <row r="472" spans="1:17" x14ac:dyDescent="0.25">
      <c r="A472">
        <v>56352</v>
      </c>
      <c r="B472" t="s">
        <v>30</v>
      </c>
      <c r="C472" s="7">
        <v>46211.68204861111</v>
      </c>
      <c r="D472" s="4">
        <v>227400000</v>
      </c>
      <c r="E472" t="s">
        <v>95</v>
      </c>
      <c r="F472" t="s">
        <v>45</v>
      </c>
      <c r="G472" s="4">
        <v>94150002</v>
      </c>
      <c r="H472" t="s">
        <v>611</v>
      </c>
      <c r="I472" s="2">
        <v>46211.640509259261</v>
      </c>
      <c r="J472" s="4">
        <v>50100000</v>
      </c>
      <c r="K472" s="4" t="s">
        <v>91</v>
      </c>
      <c r="L472" s="5">
        <v>227.4</v>
      </c>
      <c r="M472" s="5">
        <v>94.150002000000001</v>
      </c>
      <c r="N472" s="5">
        <v>50.1</v>
      </c>
      <c r="O472" s="5" t="str">
        <f t="shared" si="7"/>
        <v>0,460000</v>
      </c>
      <c r="P472" s="5" t="s">
        <v>10560</v>
      </c>
      <c r="Q472" s="5" t="s">
        <v>10570</v>
      </c>
    </row>
    <row r="473" spans="1:17" x14ac:dyDescent="0.25">
      <c r="A473">
        <v>56353</v>
      </c>
      <c r="B473" t="s">
        <v>30</v>
      </c>
      <c r="C473" s="7">
        <v>46211.682060185187</v>
      </c>
      <c r="D473" s="4">
        <v>227400000</v>
      </c>
      <c r="E473" t="s">
        <v>95</v>
      </c>
      <c r="F473" t="s">
        <v>45</v>
      </c>
      <c r="G473" s="4">
        <v>94150002</v>
      </c>
      <c r="H473" t="s">
        <v>612</v>
      </c>
      <c r="I473" s="2">
        <v>46211.640509259261</v>
      </c>
      <c r="J473" s="4">
        <v>50100000</v>
      </c>
      <c r="K473" s="4" t="s">
        <v>91</v>
      </c>
      <c r="L473" s="5">
        <v>227.4</v>
      </c>
      <c r="M473" s="5">
        <v>94.150002000000001</v>
      </c>
      <c r="N473" s="5">
        <v>50.1</v>
      </c>
      <c r="O473" s="5" t="str">
        <f t="shared" si="7"/>
        <v>0,460000</v>
      </c>
      <c r="P473" s="5" t="s">
        <v>10560</v>
      </c>
      <c r="Q473" s="5" t="s">
        <v>10570</v>
      </c>
    </row>
    <row r="474" spans="1:17" x14ac:dyDescent="0.25">
      <c r="A474">
        <v>56354</v>
      </c>
      <c r="B474" t="s">
        <v>30</v>
      </c>
      <c r="C474" s="7">
        <v>46211.682071759256</v>
      </c>
      <c r="D474" s="4">
        <v>227400000</v>
      </c>
      <c r="E474" t="s">
        <v>95</v>
      </c>
      <c r="F474" t="s">
        <v>70</v>
      </c>
      <c r="G474" s="4">
        <v>94150002</v>
      </c>
      <c r="H474" t="s">
        <v>613</v>
      </c>
      <c r="I474" s="2">
        <v>46211.640509259261</v>
      </c>
      <c r="J474" s="4">
        <v>50100000</v>
      </c>
      <c r="K474" s="4" t="s">
        <v>91</v>
      </c>
      <c r="L474" s="5">
        <v>227.4</v>
      </c>
      <c r="M474" s="5">
        <v>94.150002000000001</v>
      </c>
      <c r="N474" s="5">
        <v>50.1</v>
      </c>
      <c r="O474" s="5" t="str">
        <f t="shared" si="7"/>
        <v>0,460000</v>
      </c>
      <c r="P474" s="5" t="s">
        <v>10560</v>
      </c>
      <c r="Q474" s="5" t="s">
        <v>10583</v>
      </c>
    </row>
    <row r="475" spans="1:17" x14ac:dyDescent="0.25">
      <c r="A475">
        <v>56355</v>
      </c>
      <c r="B475" t="s">
        <v>30</v>
      </c>
      <c r="C475" s="7">
        <v>46211.682083333333</v>
      </c>
      <c r="D475" s="4">
        <v>227300000</v>
      </c>
      <c r="E475" t="s">
        <v>153</v>
      </c>
      <c r="F475" t="s">
        <v>51</v>
      </c>
      <c r="G475" s="4">
        <v>94150002</v>
      </c>
      <c r="H475" t="s">
        <v>614</v>
      </c>
      <c r="I475" s="2">
        <v>46211.640509259261</v>
      </c>
      <c r="J475" s="4">
        <v>50100000</v>
      </c>
      <c r="K475" s="4" t="s">
        <v>91</v>
      </c>
      <c r="L475" s="5">
        <v>227.3</v>
      </c>
      <c r="M475" s="5">
        <v>94.150002000000001</v>
      </c>
      <c r="N475" s="5">
        <v>50.1</v>
      </c>
      <c r="O475" s="5" t="str">
        <f t="shared" si="7"/>
        <v>0,460000</v>
      </c>
      <c r="P475" s="5" t="s">
        <v>10605</v>
      </c>
      <c r="Q475" s="5" t="s">
        <v>10574</v>
      </c>
    </row>
    <row r="476" spans="1:17" x14ac:dyDescent="0.25">
      <c r="A476">
        <v>56356</v>
      </c>
      <c r="B476" t="s">
        <v>30</v>
      </c>
      <c r="C476" s="7">
        <v>46211.68209490741</v>
      </c>
      <c r="D476" s="4">
        <v>227300000</v>
      </c>
      <c r="E476" t="s">
        <v>119</v>
      </c>
      <c r="F476" t="s">
        <v>82</v>
      </c>
      <c r="G476" s="4">
        <v>94150002</v>
      </c>
      <c r="H476" t="s">
        <v>615</v>
      </c>
      <c r="I476" s="2">
        <v>46211.640509259261</v>
      </c>
      <c r="J476" s="4">
        <v>50100000</v>
      </c>
      <c r="K476" s="4" t="s">
        <v>91</v>
      </c>
      <c r="L476" s="5">
        <v>227.3</v>
      </c>
      <c r="M476" s="5">
        <v>94.150002000000001</v>
      </c>
      <c r="N476" s="5">
        <v>50.1</v>
      </c>
      <c r="O476" s="5" t="str">
        <f t="shared" si="7"/>
        <v>0,460000</v>
      </c>
      <c r="P476" s="5" t="s">
        <v>10597</v>
      </c>
      <c r="Q476" s="5" t="s">
        <v>10587</v>
      </c>
    </row>
    <row r="477" spans="1:17" x14ac:dyDescent="0.25">
      <c r="A477">
        <v>56357</v>
      </c>
      <c r="B477" t="s">
        <v>30</v>
      </c>
      <c r="C477" s="7">
        <v>46211.682106481479</v>
      </c>
      <c r="D477" s="4">
        <v>227300000</v>
      </c>
      <c r="E477" t="s">
        <v>119</v>
      </c>
      <c r="F477" t="s">
        <v>82</v>
      </c>
      <c r="G477" s="4">
        <v>94150002</v>
      </c>
      <c r="H477" t="s">
        <v>616</v>
      </c>
      <c r="I477" s="2">
        <v>46211.640509259261</v>
      </c>
      <c r="J477" s="4">
        <v>50100000</v>
      </c>
      <c r="K477" s="4" t="s">
        <v>91</v>
      </c>
      <c r="L477" s="5">
        <v>227.3</v>
      </c>
      <c r="M477" s="5">
        <v>94.150002000000001</v>
      </c>
      <c r="N477" s="5">
        <v>50.1</v>
      </c>
      <c r="O477" s="5" t="str">
        <f t="shared" si="7"/>
        <v>0,460000</v>
      </c>
      <c r="P477" s="5" t="s">
        <v>10597</v>
      </c>
      <c r="Q477" s="5" t="s">
        <v>10587</v>
      </c>
    </row>
    <row r="478" spans="1:17" x14ac:dyDescent="0.25">
      <c r="A478">
        <v>56358</v>
      </c>
      <c r="B478" t="s">
        <v>30</v>
      </c>
      <c r="C478" s="7">
        <v>46211.682118055556</v>
      </c>
      <c r="D478" s="4">
        <v>227400000</v>
      </c>
      <c r="E478" t="s">
        <v>50</v>
      </c>
      <c r="F478" t="s">
        <v>89</v>
      </c>
      <c r="G478" s="4">
        <v>94150002</v>
      </c>
      <c r="H478" t="s">
        <v>617</v>
      </c>
      <c r="I478" s="2">
        <v>46211.640509259261</v>
      </c>
      <c r="J478" s="4">
        <v>50100000</v>
      </c>
      <c r="K478" s="4" t="s">
        <v>91</v>
      </c>
      <c r="L478" s="5">
        <v>227.4</v>
      </c>
      <c r="M478" s="5">
        <v>94.150002000000001</v>
      </c>
      <c r="N478" s="5">
        <v>50.1</v>
      </c>
      <c r="O478" s="5" t="str">
        <f t="shared" si="7"/>
        <v>0,460000</v>
      </c>
      <c r="P478" s="5" t="s">
        <v>10573</v>
      </c>
      <c r="Q478" s="5" t="s">
        <v>10590</v>
      </c>
    </row>
    <row r="479" spans="1:17" x14ac:dyDescent="0.25">
      <c r="A479">
        <v>56359</v>
      </c>
      <c r="B479" t="s">
        <v>30</v>
      </c>
      <c r="C479" s="7">
        <v>46211.682129629633</v>
      </c>
      <c r="D479" s="4">
        <v>227600000</v>
      </c>
      <c r="E479" t="s">
        <v>109</v>
      </c>
      <c r="F479" t="s">
        <v>41</v>
      </c>
      <c r="G479" s="4">
        <v>94150002</v>
      </c>
      <c r="H479" t="s">
        <v>618</v>
      </c>
      <c r="I479" s="2">
        <v>46211.640509259261</v>
      </c>
      <c r="J479" s="4">
        <v>50100000</v>
      </c>
      <c r="K479" s="4" t="s">
        <v>34</v>
      </c>
      <c r="L479" s="5">
        <v>227.6</v>
      </c>
      <c r="M479" s="5">
        <v>94.150002000000001</v>
      </c>
      <c r="N479" s="5">
        <v>50.1</v>
      </c>
      <c r="O479" s="5" t="str">
        <f t="shared" si="7"/>
        <v>0,450000</v>
      </c>
      <c r="P479" s="5" t="s">
        <v>10595</v>
      </c>
      <c r="Q479" s="5" t="s">
        <v>10568</v>
      </c>
    </row>
    <row r="480" spans="1:17" x14ac:dyDescent="0.25">
      <c r="A480">
        <v>56360</v>
      </c>
      <c r="B480" t="s">
        <v>30</v>
      </c>
      <c r="C480" s="7">
        <v>46211.682141203702</v>
      </c>
      <c r="D480" s="4">
        <v>227600000</v>
      </c>
      <c r="E480" t="s">
        <v>95</v>
      </c>
      <c r="F480" t="s">
        <v>67</v>
      </c>
      <c r="G480" s="4">
        <v>94150002</v>
      </c>
      <c r="H480" t="s">
        <v>619</v>
      </c>
      <c r="I480" s="2">
        <v>46211.640509259261</v>
      </c>
      <c r="J480" s="4">
        <v>50100000</v>
      </c>
      <c r="K480" s="4" t="s">
        <v>91</v>
      </c>
      <c r="L480" s="5">
        <v>227.6</v>
      </c>
      <c r="M480" s="5">
        <v>94.150002000000001</v>
      </c>
      <c r="N480" s="5">
        <v>50.1</v>
      </c>
      <c r="O480" s="5" t="str">
        <f t="shared" si="7"/>
        <v>0,460000</v>
      </c>
      <c r="P480" s="5" t="s">
        <v>10560</v>
      </c>
      <c r="Q480" s="5" t="s">
        <v>10582</v>
      </c>
    </row>
    <row r="481" spans="1:17" x14ac:dyDescent="0.25">
      <c r="A481">
        <v>56361</v>
      </c>
      <c r="B481" t="s">
        <v>30</v>
      </c>
      <c r="C481" s="7">
        <v>46211.682152777779</v>
      </c>
      <c r="D481" s="4">
        <v>227600000</v>
      </c>
      <c r="E481" t="s">
        <v>66</v>
      </c>
      <c r="F481" t="s">
        <v>45</v>
      </c>
      <c r="G481" s="4">
        <v>94150002</v>
      </c>
      <c r="H481" t="s">
        <v>620</v>
      </c>
      <c r="I481" s="2">
        <v>46211.640509259261</v>
      </c>
      <c r="J481" s="4">
        <v>50100000</v>
      </c>
      <c r="K481" s="4" t="s">
        <v>91</v>
      </c>
      <c r="L481" s="5">
        <v>227.6</v>
      </c>
      <c r="M481" s="5">
        <v>94.150002000000001</v>
      </c>
      <c r="N481" s="5">
        <v>50.1</v>
      </c>
      <c r="O481" s="5" t="str">
        <f t="shared" si="7"/>
        <v>0,460000</v>
      </c>
      <c r="P481" s="5" t="s">
        <v>10581</v>
      </c>
      <c r="Q481" s="5" t="s">
        <v>10570</v>
      </c>
    </row>
    <row r="482" spans="1:17" x14ac:dyDescent="0.25">
      <c r="A482">
        <v>56362</v>
      </c>
      <c r="B482" t="s">
        <v>30</v>
      </c>
      <c r="C482" s="7">
        <v>46211.682164351849</v>
      </c>
      <c r="D482" s="4">
        <v>227600000</v>
      </c>
      <c r="E482" t="s">
        <v>66</v>
      </c>
      <c r="F482" t="s">
        <v>45</v>
      </c>
      <c r="G482" s="4">
        <v>94150002</v>
      </c>
      <c r="H482" t="s">
        <v>621</v>
      </c>
      <c r="I482" s="2">
        <v>46211.640625</v>
      </c>
      <c r="J482" s="4">
        <v>50100000</v>
      </c>
      <c r="K482" s="4" t="s">
        <v>91</v>
      </c>
      <c r="L482" s="5">
        <v>227.6</v>
      </c>
      <c r="M482" s="5">
        <v>94.150002000000001</v>
      </c>
      <c r="N482" s="5">
        <v>50.1</v>
      </c>
      <c r="O482" s="5" t="str">
        <f t="shared" si="7"/>
        <v>0,460000</v>
      </c>
      <c r="P482" s="5" t="s">
        <v>10581</v>
      </c>
      <c r="Q482" s="5" t="s">
        <v>10570</v>
      </c>
    </row>
    <row r="483" spans="1:17" x14ac:dyDescent="0.25">
      <c r="A483">
        <v>56363</v>
      </c>
      <c r="B483" t="s">
        <v>30</v>
      </c>
      <c r="C483" s="7">
        <v>46211.682175925926</v>
      </c>
      <c r="D483" s="4">
        <v>227500000</v>
      </c>
      <c r="E483" t="s">
        <v>44</v>
      </c>
      <c r="F483" t="s">
        <v>67</v>
      </c>
      <c r="G483" s="4">
        <v>94150002</v>
      </c>
      <c r="H483" t="s">
        <v>622</v>
      </c>
      <c r="I483" s="2">
        <v>46211.640625</v>
      </c>
      <c r="J483" s="4">
        <v>50100000</v>
      </c>
      <c r="K483" s="4" t="s">
        <v>34</v>
      </c>
      <c r="L483" s="5">
        <v>227.5</v>
      </c>
      <c r="M483" s="5">
        <v>94.150002000000001</v>
      </c>
      <c r="N483" s="5">
        <v>50.1</v>
      </c>
      <c r="O483" s="5" t="str">
        <f t="shared" si="7"/>
        <v>0,450000</v>
      </c>
      <c r="P483" s="5" t="s">
        <v>10569</v>
      </c>
      <c r="Q483" s="5" t="s">
        <v>10582</v>
      </c>
    </row>
    <row r="484" spans="1:17" x14ac:dyDescent="0.25">
      <c r="A484">
        <v>56364</v>
      </c>
      <c r="B484" t="s">
        <v>30</v>
      </c>
      <c r="C484" s="7">
        <v>46211.682187500002</v>
      </c>
      <c r="D484" s="4">
        <v>227500000</v>
      </c>
      <c r="E484" t="s">
        <v>119</v>
      </c>
      <c r="F484" t="s">
        <v>82</v>
      </c>
      <c r="G484" s="4">
        <v>94150002</v>
      </c>
      <c r="H484" t="s">
        <v>623</v>
      </c>
      <c r="I484" s="2">
        <v>46211.640625</v>
      </c>
      <c r="J484" s="4">
        <v>50100000</v>
      </c>
      <c r="K484" s="4" t="s">
        <v>91</v>
      </c>
      <c r="L484" s="5">
        <v>227.5</v>
      </c>
      <c r="M484" s="5">
        <v>94.150002000000001</v>
      </c>
      <c r="N484" s="5">
        <v>50.1</v>
      </c>
      <c r="O484" s="5" t="str">
        <f t="shared" si="7"/>
        <v>0,460000</v>
      </c>
      <c r="P484" s="5" t="s">
        <v>10597</v>
      </c>
      <c r="Q484" s="5" t="s">
        <v>10587</v>
      </c>
    </row>
    <row r="485" spans="1:17" x14ac:dyDescent="0.25">
      <c r="A485">
        <v>56365</v>
      </c>
      <c r="B485" t="s">
        <v>30</v>
      </c>
      <c r="C485" s="7">
        <v>46211.682199074072</v>
      </c>
      <c r="D485" s="4">
        <v>227500000</v>
      </c>
      <c r="E485" t="s">
        <v>66</v>
      </c>
      <c r="F485" t="s">
        <v>67</v>
      </c>
      <c r="G485" s="4">
        <v>94150002</v>
      </c>
      <c r="H485" t="s">
        <v>624</v>
      </c>
      <c r="I485" s="2">
        <v>46211.640625</v>
      </c>
      <c r="J485" s="4">
        <v>50100000</v>
      </c>
      <c r="K485" s="4" t="s">
        <v>34</v>
      </c>
      <c r="L485" s="5">
        <v>227.5</v>
      </c>
      <c r="M485" s="5">
        <v>94.150002000000001</v>
      </c>
      <c r="N485" s="5">
        <v>50.1</v>
      </c>
      <c r="O485" s="5" t="str">
        <f t="shared" si="7"/>
        <v>0,450000</v>
      </c>
      <c r="P485" s="5" t="s">
        <v>10581</v>
      </c>
      <c r="Q485" s="5" t="s">
        <v>10582</v>
      </c>
    </row>
    <row r="486" spans="1:17" x14ac:dyDescent="0.25">
      <c r="A486">
        <v>56366</v>
      </c>
      <c r="B486" t="s">
        <v>30</v>
      </c>
      <c r="C486" s="7">
        <v>46211.682210648149</v>
      </c>
      <c r="D486" s="4">
        <v>227500000</v>
      </c>
      <c r="E486" t="s">
        <v>66</v>
      </c>
      <c r="F486" t="s">
        <v>67</v>
      </c>
      <c r="G486" s="4">
        <v>94150002</v>
      </c>
      <c r="H486" t="s">
        <v>625</v>
      </c>
      <c r="I486" s="2">
        <v>46211.640625</v>
      </c>
      <c r="J486" s="4">
        <v>50100000</v>
      </c>
      <c r="K486" s="4" t="s">
        <v>34</v>
      </c>
      <c r="L486" s="5">
        <v>227.5</v>
      </c>
      <c r="M486" s="5">
        <v>94.150002000000001</v>
      </c>
      <c r="N486" s="5">
        <v>50.1</v>
      </c>
      <c r="O486" s="5" t="str">
        <f t="shared" si="7"/>
        <v>0,450000</v>
      </c>
      <c r="P486" s="5" t="s">
        <v>10581</v>
      </c>
      <c r="Q486" s="5" t="s">
        <v>10582</v>
      </c>
    </row>
    <row r="487" spans="1:17" x14ac:dyDescent="0.25">
      <c r="A487">
        <v>56367</v>
      </c>
      <c r="B487" t="s">
        <v>30</v>
      </c>
      <c r="C487" s="7">
        <v>46211.682222222225</v>
      </c>
      <c r="D487" s="4">
        <v>227600000</v>
      </c>
      <c r="E487" t="s">
        <v>50</v>
      </c>
      <c r="F487" t="s">
        <v>51</v>
      </c>
      <c r="G487" s="4">
        <v>94150002</v>
      </c>
      <c r="H487" t="s">
        <v>626</v>
      </c>
      <c r="I487" s="2">
        <v>46211.640625</v>
      </c>
      <c r="J487" s="4">
        <v>50100000</v>
      </c>
      <c r="K487" s="4" t="s">
        <v>34</v>
      </c>
      <c r="L487" s="5">
        <v>227.6</v>
      </c>
      <c r="M487" s="5">
        <v>94.150002000000001</v>
      </c>
      <c r="N487" s="5">
        <v>50.1</v>
      </c>
      <c r="O487" s="5" t="str">
        <f t="shared" si="7"/>
        <v>0,450000</v>
      </c>
      <c r="P487" s="5" t="s">
        <v>10573</v>
      </c>
      <c r="Q487" s="5" t="s">
        <v>10574</v>
      </c>
    </row>
    <row r="488" spans="1:17" x14ac:dyDescent="0.25">
      <c r="A488">
        <v>56368</v>
      </c>
      <c r="B488" t="s">
        <v>30</v>
      </c>
      <c r="C488" s="7">
        <v>46211.682233796295</v>
      </c>
      <c r="D488" s="4">
        <v>227600000</v>
      </c>
      <c r="E488" t="s">
        <v>50</v>
      </c>
      <c r="F488" t="s">
        <v>70</v>
      </c>
      <c r="G488" s="4">
        <v>94150002</v>
      </c>
      <c r="H488" t="s">
        <v>627</v>
      </c>
      <c r="I488" s="2">
        <v>46211.640625</v>
      </c>
      <c r="J488" s="4">
        <v>50100000</v>
      </c>
      <c r="K488" s="4" t="s">
        <v>34</v>
      </c>
      <c r="L488" s="5">
        <v>227.6</v>
      </c>
      <c r="M488" s="5">
        <v>94.150002000000001</v>
      </c>
      <c r="N488" s="5">
        <v>50.1</v>
      </c>
      <c r="O488" s="5" t="str">
        <f t="shared" si="7"/>
        <v>0,450000</v>
      </c>
      <c r="P488" s="5" t="s">
        <v>10573</v>
      </c>
      <c r="Q488" s="5" t="s">
        <v>10583</v>
      </c>
    </row>
    <row r="489" spans="1:17" x14ac:dyDescent="0.25">
      <c r="A489">
        <v>56369</v>
      </c>
      <c r="B489" t="s">
        <v>30</v>
      </c>
      <c r="C489" s="7">
        <v>46211.682245370372</v>
      </c>
      <c r="D489" s="4">
        <v>227600000</v>
      </c>
      <c r="E489" t="s">
        <v>78</v>
      </c>
      <c r="F489" t="s">
        <v>39</v>
      </c>
      <c r="G489" s="4">
        <v>94150002</v>
      </c>
      <c r="H489" t="s">
        <v>628</v>
      </c>
      <c r="I489" s="2">
        <v>46211.640625</v>
      </c>
      <c r="J489" s="4">
        <v>50100000</v>
      </c>
      <c r="K489" s="4" t="s">
        <v>34</v>
      </c>
      <c r="L489" s="5">
        <v>227.6</v>
      </c>
      <c r="M489" s="5">
        <v>94.150002000000001</v>
      </c>
      <c r="N489" s="5">
        <v>50.1</v>
      </c>
      <c r="O489" s="5" t="str">
        <f t="shared" si="7"/>
        <v>0,450000</v>
      </c>
      <c r="P489" s="5" t="s">
        <v>10586</v>
      </c>
      <c r="Q489" s="5" t="s">
        <v>10567</v>
      </c>
    </row>
    <row r="490" spans="1:17" x14ac:dyDescent="0.25">
      <c r="A490">
        <v>56370</v>
      </c>
      <c r="B490" t="s">
        <v>30</v>
      </c>
      <c r="C490" s="7">
        <v>46211.682256944441</v>
      </c>
      <c r="D490" s="4">
        <v>227700000</v>
      </c>
      <c r="E490" t="s">
        <v>50</v>
      </c>
      <c r="F490" t="s">
        <v>45</v>
      </c>
      <c r="G490" s="4">
        <v>94150002</v>
      </c>
      <c r="H490" t="s">
        <v>629</v>
      </c>
      <c r="I490" s="2">
        <v>46211.640625</v>
      </c>
      <c r="J490" s="4">
        <v>50100000</v>
      </c>
      <c r="K490" s="4" t="s">
        <v>34</v>
      </c>
      <c r="L490" s="5">
        <v>227.7</v>
      </c>
      <c r="M490" s="5">
        <v>94.150002000000001</v>
      </c>
      <c r="N490" s="5">
        <v>50.1</v>
      </c>
      <c r="O490" s="5" t="str">
        <f t="shared" si="7"/>
        <v>0,450000</v>
      </c>
      <c r="P490" s="5" t="s">
        <v>10573</v>
      </c>
      <c r="Q490" s="5" t="s">
        <v>10570</v>
      </c>
    </row>
    <row r="491" spans="1:17" x14ac:dyDescent="0.25">
      <c r="A491">
        <v>56371</v>
      </c>
      <c r="B491" t="s">
        <v>30</v>
      </c>
      <c r="C491" s="7">
        <v>46211.682268518518</v>
      </c>
      <c r="D491" s="4">
        <v>227700000</v>
      </c>
      <c r="E491" t="s">
        <v>50</v>
      </c>
      <c r="F491" t="s">
        <v>45</v>
      </c>
      <c r="G491" s="4">
        <v>94150002</v>
      </c>
      <c r="H491" t="s">
        <v>630</v>
      </c>
      <c r="I491" s="2">
        <v>46211.640625</v>
      </c>
      <c r="J491" s="4">
        <v>50100000</v>
      </c>
      <c r="K491" s="4" t="s">
        <v>34</v>
      </c>
      <c r="L491" s="5">
        <v>227.7</v>
      </c>
      <c r="M491" s="5">
        <v>94.150002000000001</v>
      </c>
      <c r="N491" s="5">
        <v>50.1</v>
      </c>
      <c r="O491" s="5" t="str">
        <f t="shared" si="7"/>
        <v>0,450000</v>
      </c>
      <c r="P491" s="5" t="s">
        <v>10573</v>
      </c>
      <c r="Q491" s="5" t="s">
        <v>10570</v>
      </c>
    </row>
    <row r="492" spans="1:17" x14ac:dyDescent="0.25">
      <c r="A492">
        <v>56372</v>
      </c>
      <c r="B492" t="s">
        <v>30</v>
      </c>
      <c r="C492" s="7">
        <v>46211.682280092595</v>
      </c>
      <c r="D492" s="4">
        <v>227700000</v>
      </c>
      <c r="E492" t="s">
        <v>491</v>
      </c>
      <c r="F492" t="s">
        <v>492</v>
      </c>
      <c r="G492" s="4">
        <v>94150002</v>
      </c>
      <c r="H492" t="s">
        <v>631</v>
      </c>
      <c r="I492" s="2">
        <v>46211.640752314815</v>
      </c>
      <c r="J492" s="4">
        <v>50100000</v>
      </c>
      <c r="K492" s="4" t="s">
        <v>34</v>
      </c>
      <c r="L492" s="5">
        <v>227.7</v>
      </c>
      <c r="M492" s="5">
        <v>94.150002000000001</v>
      </c>
      <c r="N492" s="5">
        <v>50.1</v>
      </c>
      <c r="O492" s="5" t="str">
        <f t="shared" si="7"/>
        <v>0,450000</v>
      </c>
      <c r="P492" s="5" t="s">
        <v>10663</v>
      </c>
      <c r="Q492" s="5" t="s">
        <v>10664</v>
      </c>
    </row>
    <row r="493" spans="1:17" x14ac:dyDescent="0.25">
      <c r="A493">
        <v>56373</v>
      </c>
      <c r="B493" t="s">
        <v>30</v>
      </c>
      <c r="C493" s="7">
        <v>46211.682291666664</v>
      </c>
      <c r="D493" s="4">
        <v>227800000</v>
      </c>
      <c r="E493" t="s">
        <v>179</v>
      </c>
      <c r="F493" t="s">
        <v>70</v>
      </c>
      <c r="G493" s="4">
        <v>94150002</v>
      </c>
      <c r="H493" t="s">
        <v>632</v>
      </c>
      <c r="I493" s="2">
        <v>46211.640752314815</v>
      </c>
      <c r="J493" s="4">
        <v>50100000</v>
      </c>
      <c r="K493" s="4" t="s">
        <v>74</v>
      </c>
      <c r="L493" s="5">
        <v>227.8</v>
      </c>
      <c r="M493" s="5">
        <v>94.150002000000001</v>
      </c>
      <c r="N493" s="5">
        <v>50.1</v>
      </c>
      <c r="O493" s="5" t="str">
        <f t="shared" si="7"/>
        <v>0,440000</v>
      </c>
      <c r="P493" s="5" t="s">
        <v>10608</v>
      </c>
      <c r="Q493" s="5" t="s">
        <v>10583</v>
      </c>
    </row>
    <row r="494" spans="1:17" x14ac:dyDescent="0.25">
      <c r="A494">
        <v>56374</v>
      </c>
      <c r="B494" t="s">
        <v>30</v>
      </c>
      <c r="C494" s="7">
        <v>46211.682303240741</v>
      </c>
      <c r="D494" s="4">
        <v>227900000</v>
      </c>
      <c r="E494" t="s">
        <v>93</v>
      </c>
      <c r="F494" t="s">
        <v>112</v>
      </c>
      <c r="G494" s="4">
        <v>94150002</v>
      </c>
      <c r="H494" t="s">
        <v>633</v>
      </c>
      <c r="I494" s="2">
        <v>46211.640752314815</v>
      </c>
      <c r="J494" s="4">
        <v>50200000</v>
      </c>
      <c r="K494" s="4" t="s">
        <v>34</v>
      </c>
      <c r="L494" s="5">
        <v>227.9</v>
      </c>
      <c r="M494" s="5">
        <v>94.150002000000001</v>
      </c>
      <c r="N494" s="5">
        <v>50.2</v>
      </c>
      <c r="O494" s="5" t="str">
        <f t="shared" si="7"/>
        <v>0,450000</v>
      </c>
      <c r="P494" s="5" t="s">
        <v>10591</v>
      </c>
      <c r="Q494" s="5" t="s">
        <v>10596</v>
      </c>
    </row>
    <row r="495" spans="1:17" x14ac:dyDescent="0.25">
      <c r="A495">
        <v>56375</v>
      </c>
      <c r="B495" t="s">
        <v>30</v>
      </c>
      <c r="C495" s="7">
        <v>46211.682314814818</v>
      </c>
      <c r="D495" s="4">
        <v>227800000</v>
      </c>
      <c r="E495" t="s">
        <v>93</v>
      </c>
      <c r="F495" t="s">
        <v>89</v>
      </c>
      <c r="G495" s="4">
        <v>94150002</v>
      </c>
      <c r="H495" t="s">
        <v>634</v>
      </c>
      <c r="I495" s="2">
        <v>46211.640752314815</v>
      </c>
      <c r="J495" s="4">
        <v>50200000</v>
      </c>
      <c r="K495" s="4" t="s">
        <v>34</v>
      </c>
      <c r="L495" s="5">
        <v>227.8</v>
      </c>
      <c r="M495" s="5">
        <v>94.150002000000001</v>
      </c>
      <c r="N495" s="5">
        <v>50.2</v>
      </c>
      <c r="O495" s="5" t="str">
        <f t="shared" si="7"/>
        <v>0,450000</v>
      </c>
      <c r="P495" s="5" t="s">
        <v>10591</v>
      </c>
      <c r="Q495" s="5" t="s">
        <v>10590</v>
      </c>
    </row>
    <row r="496" spans="1:17" x14ac:dyDescent="0.25">
      <c r="A496">
        <v>56376</v>
      </c>
      <c r="B496" t="s">
        <v>30</v>
      </c>
      <c r="C496" s="7">
        <v>46211.682326388887</v>
      </c>
      <c r="D496" s="4">
        <v>227800000</v>
      </c>
      <c r="E496" t="s">
        <v>93</v>
      </c>
      <c r="F496" t="s">
        <v>89</v>
      </c>
      <c r="G496" s="4">
        <v>94150002</v>
      </c>
      <c r="H496" t="s">
        <v>635</v>
      </c>
      <c r="I496" s="2">
        <v>46211.640752314815</v>
      </c>
      <c r="J496" s="4">
        <v>50200000</v>
      </c>
      <c r="K496" s="4" t="s">
        <v>34</v>
      </c>
      <c r="L496" s="5">
        <v>227.8</v>
      </c>
      <c r="M496" s="5">
        <v>94.150002000000001</v>
      </c>
      <c r="N496" s="5">
        <v>50.2</v>
      </c>
      <c r="O496" s="5" t="str">
        <f t="shared" si="7"/>
        <v>0,450000</v>
      </c>
      <c r="P496" s="5" t="s">
        <v>10591</v>
      </c>
      <c r="Q496" s="5" t="s">
        <v>10590</v>
      </c>
    </row>
    <row r="497" spans="1:17" x14ac:dyDescent="0.25">
      <c r="A497">
        <v>56377</v>
      </c>
      <c r="B497" t="s">
        <v>30</v>
      </c>
      <c r="C497" s="7">
        <v>46211.682337962964</v>
      </c>
      <c r="D497" s="4">
        <v>227900000</v>
      </c>
      <c r="E497" t="s">
        <v>63</v>
      </c>
      <c r="F497" t="s">
        <v>51</v>
      </c>
      <c r="G497" s="4">
        <v>94150002</v>
      </c>
      <c r="H497" t="s">
        <v>636</v>
      </c>
      <c r="I497" s="2">
        <v>46211.640752314815</v>
      </c>
      <c r="J497" s="4">
        <v>50200000</v>
      </c>
      <c r="K497" s="4" t="s">
        <v>34</v>
      </c>
      <c r="L497" s="5">
        <v>227.9</v>
      </c>
      <c r="M497" s="5">
        <v>94.150002000000001</v>
      </c>
      <c r="N497" s="5">
        <v>50.2</v>
      </c>
      <c r="O497" s="5" t="str">
        <f t="shared" si="7"/>
        <v>0,450000</v>
      </c>
      <c r="P497" s="5" t="s">
        <v>10580</v>
      </c>
      <c r="Q497" s="5" t="s">
        <v>10574</v>
      </c>
    </row>
    <row r="498" spans="1:17" x14ac:dyDescent="0.25">
      <c r="A498">
        <v>56378</v>
      </c>
      <c r="B498" t="s">
        <v>30</v>
      </c>
      <c r="C498" s="7">
        <v>46211.682349537034</v>
      </c>
      <c r="D498" s="4">
        <v>227900000</v>
      </c>
      <c r="E498" t="s">
        <v>31</v>
      </c>
      <c r="F498" t="s">
        <v>112</v>
      </c>
      <c r="G498" s="4">
        <v>94150002</v>
      </c>
      <c r="H498" t="s">
        <v>637</v>
      </c>
      <c r="I498" s="2">
        <v>46211.640752314815</v>
      </c>
      <c r="J498" s="4">
        <v>50200000</v>
      </c>
      <c r="K498" s="4" t="s">
        <v>34</v>
      </c>
      <c r="L498" s="5">
        <v>227.9</v>
      </c>
      <c r="M498" s="5">
        <v>94.150002000000001</v>
      </c>
      <c r="N498" s="5">
        <v>50.2</v>
      </c>
      <c r="O498" s="5" t="str">
        <f t="shared" si="7"/>
        <v>0,450000</v>
      </c>
      <c r="P498" s="5" t="s">
        <v>10563</v>
      </c>
      <c r="Q498" s="5" t="s">
        <v>10596</v>
      </c>
    </row>
    <row r="499" spans="1:17" x14ac:dyDescent="0.25">
      <c r="A499">
        <v>56379</v>
      </c>
      <c r="B499" t="s">
        <v>30</v>
      </c>
      <c r="C499" s="7">
        <v>46211.68236111111</v>
      </c>
      <c r="D499" s="4">
        <v>227800000</v>
      </c>
      <c r="E499" t="s">
        <v>179</v>
      </c>
      <c r="F499" t="s">
        <v>112</v>
      </c>
      <c r="G499" s="4">
        <v>94150002</v>
      </c>
      <c r="H499" t="s">
        <v>638</v>
      </c>
      <c r="I499" s="2">
        <v>46211.640752314815</v>
      </c>
      <c r="J499" s="4">
        <v>50100000</v>
      </c>
      <c r="K499" s="4" t="s">
        <v>34</v>
      </c>
      <c r="L499" s="5">
        <v>227.8</v>
      </c>
      <c r="M499" s="5">
        <v>94.150002000000001</v>
      </c>
      <c r="N499" s="5">
        <v>50.1</v>
      </c>
      <c r="O499" s="5" t="str">
        <f t="shared" si="7"/>
        <v>0,450000</v>
      </c>
      <c r="P499" s="5" t="s">
        <v>10608</v>
      </c>
      <c r="Q499" s="5" t="s">
        <v>10596</v>
      </c>
    </row>
    <row r="500" spans="1:17" x14ac:dyDescent="0.25">
      <c r="A500">
        <v>56380</v>
      </c>
      <c r="B500" t="s">
        <v>30</v>
      </c>
      <c r="C500" s="7">
        <v>46211.682372685187</v>
      </c>
      <c r="D500" s="4">
        <v>227800000</v>
      </c>
      <c r="E500" t="s">
        <v>179</v>
      </c>
      <c r="F500" t="s">
        <v>112</v>
      </c>
      <c r="G500" s="4">
        <v>94150002</v>
      </c>
      <c r="H500" t="s">
        <v>639</v>
      </c>
      <c r="I500" s="2">
        <v>46211.640752314815</v>
      </c>
      <c r="J500" s="4">
        <v>50200000</v>
      </c>
      <c r="K500" s="4" t="s">
        <v>34</v>
      </c>
      <c r="L500" s="5">
        <v>227.8</v>
      </c>
      <c r="M500" s="5">
        <v>94.150002000000001</v>
      </c>
      <c r="N500" s="5">
        <v>50.2</v>
      </c>
      <c r="O500" s="5" t="str">
        <f t="shared" si="7"/>
        <v>0,450000</v>
      </c>
      <c r="P500" s="5" t="s">
        <v>10608</v>
      </c>
      <c r="Q500" s="5" t="s">
        <v>10596</v>
      </c>
    </row>
    <row r="501" spans="1:17" x14ac:dyDescent="0.25">
      <c r="A501">
        <v>56381</v>
      </c>
      <c r="B501" t="s">
        <v>30</v>
      </c>
      <c r="C501" s="7">
        <v>46211.682384259257</v>
      </c>
      <c r="D501" s="4">
        <v>227700000</v>
      </c>
      <c r="E501" t="s">
        <v>31</v>
      </c>
      <c r="F501" t="s">
        <v>112</v>
      </c>
      <c r="G501" s="4">
        <v>94150002</v>
      </c>
      <c r="H501" t="s">
        <v>640</v>
      </c>
      <c r="I501" s="2">
        <v>46211.640752314815</v>
      </c>
      <c r="J501" s="4">
        <v>50100000</v>
      </c>
      <c r="K501" s="4" t="s">
        <v>34</v>
      </c>
      <c r="L501" s="5">
        <v>227.7</v>
      </c>
      <c r="M501" s="5">
        <v>94.150002000000001</v>
      </c>
      <c r="N501" s="5">
        <v>50.1</v>
      </c>
      <c r="O501" s="5" t="str">
        <f t="shared" si="7"/>
        <v>0,450000</v>
      </c>
      <c r="P501" s="5" t="s">
        <v>10563</v>
      </c>
      <c r="Q501" s="5" t="s">
        <v>10596</v>
      </c>
    </row>
    <row r="502" spans="1:17" x14ac:dyDescent="0.25">
      <c r="A502">
        <v>56382</v>
      </c>
      <c r="B502" t="s">
        <v>30</v>
      </c>
      <c r="C502" s="7">
        <v>46211.682395833333</v>
      </c>
      <c r="D502" s="4">
        <v>227700000</v>
      </c>
      <c r="E502" t="s">
        <v>63</v>
      </c>
      <c r="F502" t="s">
        <v>39</v>
      </c>
      <c r="G502" s="4">
        <v>94150002</v>
      </c>
      <c r="H502" t="s">
        <v>641</v>
      </c>
      <c r="I502" s="2">
        <v>46211.640856481485</v>
      </c>
      <c r="J502" s="4">
        <v>50200000</v>
      </c>
      <c r="K502" s="4" t="s">
        <v>91</v>
      </c>
      <c r="L502" s="5">
        <v>227.7</v>
      </c>
      <c r="M502" s="5">
        <v>94.150002000000001</v>
      </c>
      <c r="N502" s="5">
        <v>50.2</v>
      </c>
      <c r="O502" s="5" t="str">
        <f t="shared" si="7"/>
        <v>0,460000</v>
      </c>
      <c r="P502" s="5" t="s">
        <v>10580</v>
      </c>
      <c r="Q502" s="5" t="s">
        <v>10567</v>
      </c>
    </row>
    <row r="503" spans="1:17" x14ac:dyDescent="0.25">
      <c r="A503">
        <v>56383</v>
      </c>
      <c r="B503" t="s">
        <v>30</v>
      </c>
      <c r="C503" s="7">
        <v>46211.68240740741</v>
      </c>
      <c r="D503" s="4">
        <v>227700000</v>
      </c>
      <c r="E503" t="s">
        <v>63</v>
      </c>
      <c r="F503" t="s">
        <v>112</v>
      </c>
      <c r="G503" s="4">
        <v>94150002</v>
      </c>
      <c r="H503" t="s">
        <v>642</v>
      </c>
      <c r="I503" s="2">
        <v>46211.640856481485</v>
      </c>
      <c r="J503" s="4">
        <v>50100000</v>
      </c>
      <c r="K503" s="4" t="s">
        <v>91</v>
      </c>
      <c r="L503" s="5">
        <v>227.7</v>
      </c>
      <c r="M503" s="5">
        <v>94.150002000000001</v>
      </c>
      <c r="N503" s="5">
        <v>50.1</v>
      </c>
      <c r="O503" s="5" t="str">
        <f t="shared" si="7"/>
        <v>0,460000</v>
      </c>
      <c r="P503" s="5" t="s">
        <v>10580</v>
      </c>
      <c r="Q503" s="5" t="s">
        <v>10596</v>
      </c>
    </row>
    <row r="504" spans="1:17" x14ac:dyDescent="0.25">
      <c r="A504">
        <v>56384</v>
      </c>
      <c r="B504" t="s">
        <v>30</v>
      </c>
      <c r="C504" s="7">
        <v>46211.68241898148</v>
      </c>
      <c r="D504" s="4">
        <v>227700000</v>
      </c>
      <c r="E504" t="s">
        <v>60</v>
      </c>
      <c r="F504" t="s">
        <v>150</v>
      </c>
      <c r="G504" s="4">
        <v>94150002</v>
      </c>
      <c r="H504" t="s">
        <v>643</v>
      </c>
      <c r="I504" s="2">
        <v>46211.640856481485</v>
      </c>
      <c r="J504" s="4">
        <v>50100000</v>
      </c>
      <c r="K504" s="4" t="s">
        <v>74</v>
      </c>
      <c r="L504" s="5">
        <v>227.7</v>
      </c>
      <c r="M504" s="5">
        <v>94.150002000000001</v>
      </c>
      <c r="N504" s="5">
        <v>50.1</v>
      </c>
      <c r="O504" s="5" t="str">
        <f t="shared" si="7"/>
        <v>0,440000</v>
      </c>
      <c r="P504" s="5" t="s">
        <v>10578</v>
      </c>
      <c r="Q504" s="5" t="s">
        <v>10604</v>
      </c>
    </row>
    <row r="505" spans="1:17" x14ac:dyDescent="0.25">
      <c r="A505">
        <v>56385</v>
      </c>
      <c r="B505" t="s">
        <v>30</v>
      </c>
      <c r="C505" s="7">
        <v>46211.682430555556</v>
      </c>
      <c r="D505" s="4">
        <v>227700000</v>
      </c>
      <c r="E505" t="s">
        <v>60</v>
      </c>
      <c r="F505" t="s">
        <v>150</v>
      </c>
      <c r="G505" s="4">
        <v>94150002</v>
      </c>
      <c r="H505" t="s">
        <v>644</v>
      </c>
      <c r="I505" s="2">
        <v>46211.640856481485</v>
      </c>
      <c r="J505" s="4">
        <v>50100000</v>
      </c>
      <c r="K505" s="4" t="s">
        <v>74</v>
      </c>
      <c r="L505" s="5">
        <v>227.7</v>
      </c>
      <c r="M505" s="5">
        <v>94.150002000000001</v>
      </c>
      <c r="N505" s="5">
        <v>50.1</v>
      </c>
      <c r="O505" s="5" t="str">
        <f t="shared" si="7"/>
        <v>0,440000</v>
      </c>
      <c r="P505" s="5" t="s">
        <v>10578</v>
      </c>
      <c r="Q505" s="5" t="s">
        <v>10604</v>
      </c>
    </row>
    <row r="506" spans="1:17" x14ac:dyDescent="0.25">
      <c r="A506">
        <v>56386</v>
      </c>
      <c r="B506" t="s">
        <v>30</v>
      </c>
      <c r="C506" s="7">
        <v>46211.682442129626</v>
      </c>
      <c r="D506" s="4">
        <v>227700000</v>
      </c>
      <c r="E506" t="s">
        <v>31</v>
      </c>
      <c r="F506" t="s">
        <v>37</v>
      </c>
      <c r="G506" s="4">
        <v>94150002</v>
      </c>
      <c r="H506" t="s">
        <v>645</v>
      </c>
      <c r="I506" s="2">
        <v>46211.640856481485</v>
      </c>
      <c r="J506" s="4">
        <v>50100000</v>
      </c>
      <c r="K506" s="4" t="s">
        <v>34</v>
      </c>
      <c r="L506" s="5">
        <v>227.7</v>
      </c>
      <c r="M506" s="5">
        <v>94.150002000000001</v>
      </c>
      <c r="N506" s="5">
        <v>50.1</v>
      </c>
      <c r="O506" s="5" t="str">
        <f t="shared" si="7"/>
        <v>0,450000</v>
      </c>
      <c r="P506" s="5" t="s">
        <v>10563</v>
      </c>
      <c r="Q506" s="5" t="s">
        <v>10566</v>
      </c>
    </row>
    <row r="507" spans="1:17" x14ac:dyDescent="0.25">
      <c r="A507">
        <v>56387</v>
      </c>
      <c r="B507" t="s">
        <v>30</v>
      </c>
      <c r="C507" s="7">
        <v>46211.682453703703</v>
      </c>
      <c r="D507" s="4">
        <v>227700000</v>
      </c>
      <c r="E507" t="s">
        <v>63</v>
      </c>
      <c r="F507" t="s">
        <v>89</v>
      </c>
      <c r="G507" s="4">
        <v>94150002</v>
      </c>
      <c r="H507" t="s">
        <v>646</v>
      </c>
      <c r="I507" s="2">
        <v>46211.640856481485</v>
      </c>
      <c r="J507" s="4">
        <v>50100000</v>
      </c>
      <c r="K507" s="4" t="s">
        <v>34</v>
      </c>
      <c r="L507" s="5">
        <v>227.7</v>
      </c>
      <c r="M507" s="5">
        <v>94.150002000000001</v>
      </c>
      <c r="N507" s="5">
        <v>50.1</v>
      </c>
      <c r="O507" s="5" t="str">
        <f t="shared" si="7"/>
        <v>0,450000</v>
      </c>
      <c r="P507" s="5" t="s">
        <v>10580</v>
      </c>
      <c r="Q507" s="5" t="s">
        <v>10590</v>
      </c>
    </row>
    <row r="508" spans="1:17" x14ac:dyDescent="0.25">
      <c r="A508">
        <v>56388</v>
      </c>
      <c r="B508" t="s">
        <v>30</v>
      </c>
      <c r="C508" s="7">
        <v>46211.68246527778</v>
      </c>
      <c r="D508" s="4">
        <v>227600000</v>
      </c>
      <c r="E508" t="s">
        <v>66</v>
      </c>
      <c r="F508" t="s">
        <v>67</v>
      </c>
      <c r="G508" s="4">
        <v>94150002</v>
      </c>
      <c r="H508" t="s">
        <v>647</v>
      </c>
      <c r="I508" s="2">
        <v>46211.640856481485</v>
      </c>
      <c r="J508" s="4">
        <v>50100000</v>
      </c>
      <c r="K508" s="4" t="s">
        <v>34</v>
      </c>
      <c r="L508" s="5">
        <v>227.6</v>
      </c>
      <c r="M508" s="5">
        <v>94.150002000000001</v>
      </c>
      <c r="N508" s="5">
        <v>50.1</v>
      </c>
      <c r="O508" s="5" t="str">
        <f t="shared" si="7"/>
        <v>0,450000</v>
      </c>
      <c r="P508" s="5" t="s">
        <v>10581</v>
      </c>
      <c r="Q508" s="5" t="s">
        <v>10582</v>
      </c>
    </row>
    <row r="509" spans="1:17" x14ac:dyDescent="0.25">
      <c r="A509">
        <v>56389</v>
      </c>
      <c r="B509" t="s">
        <v>30</v>
      </c>
      <c r="C509" s="7">
        <v>46211.682476851849</v>
      </c>
      <c r="D509" s="4">
        <v>227600000</v>
      </c>
      <c r="E509" t="s">
        <v>66</v>
      </c>
      <c r="F509" t="s">
        <v>67</v>
      </c>
      <c r="G509" s="4">
        <v>94150002</v>
      </c>
      <c r="H509" t="s">
        <v>648</v>
      </c>
      <c r="I509" s="2">
        <v>46211.640856481485</v>
      </c>
      <c r="J509" s="4">
        <v>50100000</v>
      </c>
      <c r="K509" s="4" t="s">
        <v>34</v>
      </c>
      <c r="L509" s="5">
        <v>227.6</v>
      </c>
      <c r="M509" s="5">
        <v>94.150002000000001</v>
      </c>
      <c r="N509" s="5">
        <v>50.1</v>
      </c>
      <c r="O509" s="5" t="str">
        <f t="shared" si="7"/>
        <v>0,450000</v>
      </c>
      <c r="P509" s="5" t="s">
        <v>10581</v>
      </c>
      <c r="Q509" s="5" t="s">
        <v>10582</v>
      </c>
    </row>
    <row r="510" spans="1:17" x14ac:dyDescent="0.25">
      <c r="A510">
        <v>56390</v>
      </c>
      <c r="B510" t="s">
        <v>30</v>
      </c>
      <c r="C510" s="7">
        <v>46211.682488425926</v>
      </c>
      <c r="D510" s="4">
        <v>227600000</v>
      </c>
      <c r="E510" t="s">
        <v>153</v>
      </c>
      <c r="F510" t="s">
        <v>70</v>
      </c>
      <c r="G510" s="4">
        <v>94150002</v>
      </c>
      <c r="H510" t="s">
        <v>649</v>
      </c>
      <c r="I510" s="2">
        <v>46211.640856481485</v>
      </c>
      <c r="J510" s="4">
        <v>50100000</v>
      </c>
      <c r="K510" s="4" t="s">
        <v>34</v>
      </c>
      <c r="L510" s="5">
        <v>227.6</v>
      </c>
      <c r="M510" s="5">
        <v>94.150002000000001</v>
      </c>
      <c r="N510" s="5">
        <v>50.1</v>
      </c>
      <c r="O510" s="5" t="str">
        <f t="shared" si="7"/>
        <v>0,450000</v>
      </c>
      <c r="P510" s="5" t="s">
        <v>10605</v>
      </c>
      <c r="Q510" s="5" t="s">
        <v>10583</v>
      </c>
    </row>
    <row r="511" spans="1:17" x14ac:dyDescent="0.25">
      <c r="A511">
        <v>56391</v>
      </c>
      <c r="B511" t="s">
        <v>30</v>
      </c>
      <c r="C511" s="7">
        <v>46211.682500000003</v>
      </c>
      <c r="D511" s="4">
        <v>227500000</v>
      </c>
      <c r="E511" t="s">
        <v>50</v>
      </c>
      <c r="F511" t="s">
        <v>51</v>
      </c>
      <c r="G511" s="4">
        <v>94150002</v>
      </c>
      <c r="H511" t="s">
        <v>650</v>
      </c>
      <c r="I511" s="2">
        <v>46211.640856481485</v>
      </c>
      <c r="J511" s="4">
        <v>50100000</v>
      </c>
      <c r="K511" s="4" t="s">
        <v>34</v>
      </c>
      <c r="L511" s="5">
        <v>227.5</v>
      </c>
      <c r="M511" s="5">
        <v>94.150002000000001</v>
      </c>
      <c r="N511" s="5">
        <v>50.1</v>
      </c>
      <c r="O511" s="5" t="str">
        <f t="shared" si="7"/>
        <v>0,450000</v>
      </c>
      <c r="P511" s="5" t="s">
        <v>10573</v>
      </c>
      <c r="Q511" s="5" t="s">
        <v>10574</v>
      </c>
    </row>
    <row r="512" spans="1:17" x14ac:dyDescent="0.25">
      <c r="A512">
        <v>56392</v>
      </c>
      <c r="B512" t="s">
        <v>30</v>
      </c>
      <c r="C512" s="7">
        <v>46211.682511574072</v>
      </c>
      <c r="D512" s="4">
        <v>227500000</v>
      </c>
      <c r="E512" t="s">
        <v>50</v>
      </c>
      <c r="F512" t="s">
        <v>70</v>
      </c>
      <c r="G512" s="4">
        <v>94150002</v>
      </c>
      <c r="H512" t="s">
        <v>651</v>
      </c>
      <c r="I512" s="2">
        <v>46211.640972222223</v>
      </c>
      <c r="J512" s="4">
        <v>50100000</v>
      </c>
      <c r="K512" s="4" t="s">
        <v>34</v>
      </c>
      <c r="L512" s="5">
        <v>227.5</v>
      </c>
      <c r="M512" s="5">
        <v>94.150002000000001</v>
      </c>
      <c r="N512" s="5">
        <v>50.1</v>
      </c>
      <c r="O512" s="5" t="str">
        <f t="shared" si="7"/>
        <v>0,450000</v>
      </c>
      <c r="P512" s="5" t="s">
        <v>10573</v>
      </c>
      <c r="Q512" s="5" t="s">
        <v>10583</v>
      </c>
    </row>
    <row r="513" spans="1:17" x14ac:dyDescent="0.25">
      <c r="A513">
        <v>56393</v>
      </c>
      <c r="B513" t="s">
        <v>30</v>
      </c>
      <c r="C513" s="7">
        <v>46211.682523148149</v>
      </c>
      <c r="D513" s="4">
        <v>227500000</v>
      </c>
      <c r="E513" t="s">
        <v>63</v>
      </c>
      <c r="F513" t="s">
        <v>70</v>
      </c>
      <c r="G513" s="4">
        <v>94150002</v>
      </c>
      <c r="H513" t="s">
        <v>652</v>
      </c>
      <c r="I513" s="2">
        <v>46211.640972222223</v>
      </c>
      <c r="J513" s="4">
        <v>50100000</v>
      </c>
      <c r="K513" s="4" t="s">
        <v>34</v>
      </c>
      <c r="L513" s="5">
        <v>227.5</v>
      </c>
      <c r="M513" s="5">
        <v>94.150002000000001</v>
      </c>
      <c r="N513" s="5">
        <v>50.1</v>
      </c>
      <c r="O513" s="5" t="str">
        <f t="shared" si="7"/>
        <v>0,450000</v>
      </c>
      <c r="P513" s="5" t="s">
        <v>10580</v>
      </c>
      <c r="Q513" s="5" t="s">
        <v>10583</v>
      </c>
    </row>
    <row r="514" spans="1:17" x14ac:dyDescent="0.25">
      <c r="A514">
        <v>56394</v>
      </c>
      <c r="B514" t="s">
        <v>30</v>
      </c>
      <c r="C514" s="7">
        <v>46211.682534722226</v>
      </c>
      <c r="D514" s="4">
        <v>227500000</v>
      </c>
      <c r="E514" t="s">
        <v>63</v>
      </c>
      <c r="F514" t="s">
        <v>70</v>
      </c>
      <c r="G514" s="4">
        <v>94150002</v>
      </c>
      <c r="H514" t="s">
        <v>653</v>
      </c>
      <c r="I514" s="2">
        <v>46211.640972222223</v>
      </c>
      <c r="J514" s="4">
        <v>50100000</v>
      </c>
      <c r="K514" s="4" t="s">
        <v>34</v>
      </c>
      <c r="L514" s="5">
        <v>227.5</v>
      </c>
      <c r="M514" s="5">
        <v>94.150002000000001</v>
      </c>
      <c r="N514" s="5">
        <v>50.1</v>
      </c>
      <c r="O514" s="5" t="str">
        <f t="shared" si="7"/>
        <v>0,450000</v>
      </c>
      <c r="P514" s="5" t="s">
        <v>10580</v>
      </c>
      <c r="Q514" s="5" t="s">
        <v>10583</v>
      </c>
    </row>
    <row r="515" spans="1:17" x14ac:dyDescent="0.25">
      <c r="A515">
        <v>56395</v>
      </c>
      <c r="B515" t="s">
        <v>30</v>
      </c>
      <c r="C515" s="7">
        <v>46211.682546296295</v>
      </c>
      <c r="D515" s="4">
        <v>227500000</v>
      </c>
      <c r="E515" t="s">
        <v>93</v>
      </c>
      <c r="F515" t="s">
        <v>89</v>
      </c>
      <c r="G515" s="4">
        <v>94150002</v>
      </c>
      <c r="H515" t="s">
        <v>654</v>
      </c>
      <c r="I515" s="2">
        <v>46211.640972222223</v>
      </c>
      <c r="J515" s="4">
        <v>50100000</v>
      </c>
      <c r="K515" s="4" t="s">
        <v>34</v>
      </c>
      <c r="L515" s="5">
        <v>227.5</v>
      </c>
      <c r="M515" s="5">
        <v>94.150002000000001</v>
      </c>
      <c r="N515" s="5">
        <v>50.1</v>
      </c>
      <c r="O515" s="5" t="str">
        <f t="shared" ref="O515:O578" si="8">SUBSTITUTE(K515,".",",")</f>
        <v>0,450000</v>
      </c>
      <c r="P515" s="5" t="s">
        <v>10591</v>
      </c>
      <c r="Q515" s="5" t="s">
        <v>10590</v>
      </c>
    </row>
    <row r="516" spans="1:17" x14ac:dyDescent="0.25">
      <c r="A516">
        <v>56396</v>
      </c>
      <c r="B516" t="s">
        <v>30</v>
      </c>
      <c r="C516" s="7">
        <v>46211.682557870372</v>
      </c>
      <c r="D516" s="4">
        <v>227600000</v>
      </c>
      <c r="E516" t="s">
        <v>95</v>
      </c>
      <c r="F516" t="s">
        <v>67</v>
      </c>
      <c r="G516" s="4">
        <v>94150002</v>
      </c>
      <c r="H516" t="s">
        <v>655</v>
      </c>
      <c r="I516" s="2">
        <v>46211.640972222223</v>
      </c>
      <c r="J516" s="4">
        <v>50100000</v>
      </c>
      <c r="K516" s="4" t="s">
        <v>91</v>
      </c>
      <c r="L516" s="5">
        <v>227.6</v>
      </c>
      <c r="M516" s="5">
        <v>94.150002000000001</v>
      </c>
      <c r="N516" s="5">
        <v>50.1</v>
      </c>
      <c r="O516" s="5" t="str">
        <f t="shared" si="8"/>
        <v>0,460000</v>
      </c>
      <c r="P516" s="5" t="s">
        <v>10560</v>
      </c>
      <c r="Q516" s="5" t="s">
        <v>10582</v>
      </c>
    </row>
    <row r="517" spans="1:17" x14ac:dyDescent="0.25">
      <c r="A517">
        <v>56397</v>
      </c>
      <c r="B517" t="s">
        <v>30</v>
      </c>
      <c r="C517" s="7">
        <v>46211.682569444441</v>
      </c>
      <c r="D517" s="4">
        <v>227600000</v>
      </c>
      <c r="E517" t="s">
        <v>153</v>
      </c>
      <c r="F517" t="s">
        <v>82</v>
      </c>
      <c r="G517" s="4">
        <v>94150002</v>
      </c>
      <c r="H517" t="s">
        <v>656</v>
      </c>
      <c r="I517" s="2">
        <v>46211.640972222223</v>
      </c>
      <c r="J517" s="4">
        <v>50100000</v>
      </c>
      <c r="K517" s="4" t="s">
        <v>74</v>
      </c>
      <c r="L517" s="5">
        <v>227.6</v>
      </c>
      <c r="M517" s="5">
        <v>94.150002000000001</v>
      </c>
      <c r="N517" s="5">
        <v>50.1</v>
      </c>
      <c r="O517" s="5" t="str">
        <f t="shared" si="8"/>
        <v>0,440000</v>
      </c>
      <c r="P517" s="5" t="s">
        <v>10605</v>
      </c>
      <c r="Q517" s="5" t="s">
        <v>10587</v>
      </c>
    </row>
    <row r="518" spans="1:17" x14ac:dyDescent="0.25">
      <c r="A518">
        <v>56398</v>
      </c>
      <c r="B518" t="s">
        <v>30</v>
      </c>
      <c r="C518" s="7">
        <v>46211.682581018518</v>
      </c>
      <c r="D518" s="4">
        <v>227600000</v>
      </c>
      <c r="E518" t="s">
        <v>153</v>
      </c>
      <c r="F518" t="s">
        <v>82</v>
      </c>
      <c r="G518" s="4">
        <v>94150002</v>
      </c>
      <c r="H518" t="s">
        <v>657</v>
      </c>
      <c r="I518" s="2">
        <v>46211.640972222223</v>
      </c>
      <c r="J518" s="4">
        <v>50100000</v>
      </c>
      <c r="K518" s="4" t="s">
        <v>74</v>
      </c>
      <c r="L518" s="5">
        <v>227.6</v>
      </c>
      <c r="M518" s="5">
        <v>94.150002000000001</v>
      </c>
      <c r="N518" s="5">
        <v>50.1</v>
      </c>
      <c r="O518" s="5" t="str">
        <f t="shared" si="8"/>
        <v>0,440000</v>
      </c>
      <c r="P518" s="5" t="s">
        <v>10605</v>
      </c>
      <c r="Q518" s="5" t="s">
        <v>10587</v>
      </c>
    </row>
    <row r="519" spans="1:17" x14ac:dyDescent="0.25">
      <c r="A519">
        <v>56399</v>
      </c>
      <c r="B519" t="s">
        <v>30</v>
      </c>
      <c r="C519" s="7">
        <v>46211.682592592595</v>
      </c>
      <c r="D519" s="4">
        <v>227600000</v>
      </c>
      <c r="E519" t="s">
        <v>350</v>
      </c>
      <c r="F519" t="s">
        <v>150</v>
      </c>
      <c r="G519" s="4">
        <v>94150002</v>
      </c>
      <c r="H519" t="s">
        <v>658</v>
      </c>
      <c r="I519" s="2">
        <v>46211.640972222223</v>
      </c>
      <c r="J519" s="4">
        <v>50100000</v>
      </c>
      <c r="K519" s="4" t="s">
        <v>34</v>
      </c>
      <c r="L519" s="5">
        <v>227.6</v>
      </c>
      <c r="M519" s="5">
        <v>94.150002000000001</v>
      </c>
      <c r="N519" s="5">
        <v>50.1</v>
      </c>
      <c r="O519" s="5" t="str">
        <f t="shared" si="8"/>
        <v>0,450000</v>
      </c>
      <c r="P519" s="5" t="s">
        <v>10617</v>
      </c>
      <c r="Q519" s="5" t="s">
        <v>10604</v>
      </c>
    </row>
    <row r="520" spans="1:17" x14ac:dyDescent="0.25">
      <c r="A520">
        <v>56400</v>
      </c>
      <c r="B520" t="s">
        <v>30</v>
      </c>
      <c r="C520" s="7">
        <v>46211.682604166665</v>
      </c>
      <c r="D520" s="4">
        <v>227600000</v>
      </c>
      <c r="E520" t="s">
        <v>44</v>
      </c>
      <c r="F520" t="s">
        <v>130</v>
      </c>
      <c r="G520" s="4">
        <v>94150002</v>
      </c>
      <c r="H520" t="s">
        <v>659</v>
      </c>
      <c r="I520" s="2">
        <v>46211.640972222223</v>
      </c>
      <c r="J520" s="4">
        <v>50100000</v>
      </c>
      <c r="K520" s="4" t="s">
        <v>74</v>
      </c>
      <c r="L520" s="5">
        <v>227.6</v>
      </c>
      <c r="M520" s="5">
        <v>94.150002000000001</v>
      </c>
      <c r="N520" s="5">
        <v>50.1</v>
      </c>
      <c r="O520" s="5" t="str">
        <f t="shared" si="8"/>
        <v>0,440000</v>
      </c>
      <c r="P520" s="5" t="s">
        <v>10569</v>
      </c>
      <c r="Q520" s="5" t="s">
        <v>10600</v>
      </c>
    </row>
    <row r="521" spans="1:17" x14ac:dyDescent="0.25">
      <c r="A521">
        <v>56401</v>
      </c>
      <c r="B521" t="s">
        <v>30</v>
      </c>
      <c r="C521" s="7">
        <v>46211.682615740741</v>
      </c>
      <c r="D521" s="4">
        <v>227600000</v>
      </c>
      <c r="E521" t="s">
        <v>50</v>
      </c>
      <c r="F521" t="s">
        <v>45</v>
      </c>
      <c r="G521" s="4">
        <v>94150002</v>
      </c>
      <c r="H521" t="s">
        <v>660</v>
      </c>
      <c r="I521" s="2">
        <v>46211.640972222223</v>
      </c>
      <c r="J521" s="4">
        <v>50100000</v>
      </c>
      <c r="K521" s="4" t="s">
        <v>34</v>
      </c>
      <c r="L521" s="5">
        <v>227.6</v>
      </c>
      <c r="M521" s="5">
        <v>94.150002000000001</v>
      </c>
      <c r="N521" s="5">
        <v>50.1</v>
      </c>
      <c r="O521" s="5" t="str">
        <f t="shared" si="8"/>
        <v>0,450000</v>
      </c>
      <c r="P521" s="5" t="s">
        <v>10573</v>
      </c>
      <c r="Q521" s="5" t="s">
        <v>10570</v>
      </c>
    </row>
    <row r="522" spans="1:17" x14ac:dyDescent="0.25">
      <c r="A522">
        <v>56402</v>
      </c>
      <c r="B522" t="s">
        <v>30</v>
      </c>
      <c r="C522" s="7">
        <v>46211.682627314818</v>
      </c>
      <c r="D522" s="4">
        <v>227700000</v>
      </c>
      <c r="E522" t="s">
        <v>44</v>
      </c>
      <c r="F522" t="s">
        <v>130</v>
      </c>
      <c r="G522" s="4">
        <v>94150002</v>
      </c>
      <c r="H522" t="s">
        <v>661</v>
      </c>
      <c r="I522" s="2">
        <v>46211.641087962962</v>
      </c>
      <c r="J522" s="4">
        <v>50100000</v>
      </c>
      <c r="K522" s="4" t="s">
        <v>74</v>
      </c>
      <c r="L522" s="5">
        <v>227.7</v>
      </c>
      <c r="M522" s="5">
        <v>94.150002000000001</v>
      </c>
      <c r="N522" s="5">
        <v>50.1</v>
      </c>
      <c r="O522" s="5" t="str">
        <f t="shared" si="8"/>
        <v>0,440000</v>
      </c>
      <c r="P522" s="5" t="s">
        <v>10569</v>
      </c>
      <c r="Q522" s="5" t="s">
        <v>10600</v>
      </c>
    </row>
    <row r="523" spans="1:17" x14ac:dyDescent="0.25">
      <c r="A523">
        <v>56403</v>
      </c>
      <c r="B523" t="s">
        <v>30</v>
      </c>
      <c r="C523" s="7">
        <v>46211.682638888888</v>
      </c>
      <c r="D523" s="4">
        <v>227700000</v>
      </c>
      <c r="E523" t="s">
        <v>44</v>
      </c>
      <c r="F523" t="s">
        <v>130</v>
      </c>
      <c r="G523" s="4">
        <v>94150002</v>
      </c>
      <c r="H523" t="s">
        <v>662</v>
      </c>
      <c r="I523" s="2">
        <v>46211.641087962962</v>
      </c>
      <c r="J523" s="4">
        <v>50100000</v>
      </c>
      <c r="K523" s="4" t="s">
        <v>74</v>
      </c>
      <c r="L523" s="5">
        <v>227.7</v>
      </c>
      <c r="M523" s="5">
        <v>94.150002000000001</v>
      </c>
      <c r="N523" s="5">
        <v>50.1</v>
      </c>
      <c r="O523" s="5" t="str">
        <f t="shared" si="8"/>
        <v>0,440000</v>
      </c>
      <c r="P523" s="5" t="s">
        <v>10569</v>
      </c>
      <c r="Q523" s="5" t="s">
        <v>10600</v>
      </c>
    </row>
    <row r="524" spans="1:17" x14ac:dyDescent="0.25">
      <c r="A524">
        <v>56404</v>
      </c>
      <c r="B524" t="s">
        <v>30</v>
      </c>
      <c r="C524" s="7">
        <v>46211.682650462964</v>
      </c>
      <c r="D524" s="4">
        <v>227700000</v>
      </c>
      <c r="E524" t="s">
        <v>44</v>
      </c>
      <c r="F524" t="s">
        <v>130</v>
      </c>
      <c r="G524" s="4">
        <v>94150002</v>
      </c>
      <c r="H524" t="s">
        <v>663</v>
      </c>
      <c r="I524" s="2">
        <v>46211.641087962962</v>
      </c>
      <c r="J524" s="4">
        <v>50100000</v>
      </c>
      <c r="K524" s="4" t="s">
        <v>74</v>
      </c>
      <c r="L524" s="5">
        <v>227.7</v>
      </c>
      <c r="M524" s="5">
        <v>94.150002000000001</v>
      </c>
      <c r="N524" s="5">
        <v>50.1</v>
      </c>
      <c r="O524" s="5" t="str">
        <f t="shared" si="8"/>
        <v>0,440000</v>
      </c>
      <c r="P524" s="5" t="s">
        <v>10569</v>
      </c>
      <c r="Q524" s="5" t="s">
        <v>10600</v>
      </c>
    </row>
    <row r="525" spans="1:17" x14ac:dyDescent="0.25">
      <c r="A525">
        <v>56405</v>
      </c>
      <c r="B525" t="s">
        <v>30</v>
      </c>
      <c r="C525" s="7">
        <v>46211.682662037034</v>
      </c>
      <c r="D525" s="4">
        <v>227800000</v>
      </c>
      <c r="E525" t="s">
        <v>63</v>
      </c>
      <c r="F525" t="s">
        <v>45</v>
      </c>
      <c r="G525" s="4">
        <v>94150002</v>
      </c>
      <c r="H525" t="s">
        <v>664</v>
      </c>
      <c r="I525" s="2">
        <v>46211.641087962962</v>
      </c>
      <c r="J525" s="4">
        <v>50100000</v>
      </c>
      <c r="K525" s="4" t="s">
        <v>74</v>
      </c>
      <c r="L525" s="5">
        <v>227.8</v>
      </c>
      <c r="M525" s="5">
        <v>94.150002000000001</v>
      </c>
      <c r="N525" s="5">
        <v>50.1</v>
      </c>
      <c r="O525" s="5" t="str">
        <f t="shared" si="8"/>
        <v>0,440000</v>
      </c>
      <c r="P525" s="5" t="s">
        <v>10580</v>
      </c>
      <c r="Q525" s="5" t="s">
        <v>10570</v>
      </c>
    </row>
    <row r="526" spans="1:17" x14ac:dyDescent="0.25">
      <c r="A526">
        <v>56406</v>
      </c>
      <c r="B526" t="s">
        <v>30</v>
      </c>
      <c r="C526" s="7">
        <v>46211.682673611111</v>
      </c>
      <c r="D526" s="4">
        <v>227800000</v>
      </c>
      <c r="E526" t="s">
        <v>93</v>
      </c>
      <c r="F526" t="s">
        <v>45</v>
      </c>
      <c r="G526" s="4">
        <v>94150002</v>
      </c>
      <c r="H526" t="s">
        <v>665</v>
      </c>
      <c r="I526" s="2">
        <v>46211.641087962962</v>
      </c>
      <c r="J526" s="4">
        <v>50100000</v>
      </c>
      <c r="K526" s="4" t="s">
        <v>74</v>
      </c>
      <c r="L526" s="5">
        <v>227.8</v>
      </c>
      <c r="M526" s="5">
        <v>94.150002000000001</v>
      </c>
      <c r="N526" s="5">
        <v>50.1</v>
      </c>
      <c r="O526" s="5" t="str">
        <f t="shared" si="8"/>
        <v>0,440000</v>
      </c>
      <c r="P526" s="5" t="s">
        <v>10591</v>
      </c>
      <c r="Q526" s="5" t="s">
        <v>10570</v>
      </c>
    </row>
    <row r="527" spans="1:17" x14ac:dyDescent="0.25">
      <c r="A527">
        <v>56407</v>
      </c>
      <c r="B527" t="s">
        <v>30</v>
      </c>
      <c r="C527" s="7">
        <v>46211.682685185187</v>
      </c>
      <c r="D527" s="4">
        <v>227800000</v>
      </c>
      <c r="E527" t="s">
        <v>179</v>
      </c>
      <c r="F527" t="s">
        <v>45</v>
      </c>
      <c r="G527" s="4">
        <v>94150002</v>
      </c>
      <c r="H527" t="s">
        <v>666</v>
      </c>
      <c r="I527" s="2">
        <v>46211.641087962962</v>
      </c>
      <c r="J527" s="4">
        <v>50100000</v>
      </c>
      <c r="K527" s="4" t="s">
        <v>74</v>
      </c>
      <c r="L527" s="5">
        <v>227.8</v>
      </c>
      <c r="M527" s="5">
        <v>94.150002000000001</v>
      </c>
      <c r="N527" s="5">
        <v>50.1</v>
      </c>
      <c r="O527" s="5" t="str">
        <f t="shared" si="8"/>
        <v>0,440000</v>
      </c>
      <c r="P527" s="5" t="s">
        <v>10608</v>
      </c>
      <c r="Q527" s="5" t="s">
        <v>10570</v>
      </c>
    </row>
    <row r="528" spans="1:17" x14ac:dyDescent="0.25">
      <c r="A528">
        <v>56408</v>
      </c>
      <c r="B528" t="s">
        <v>30</v>
      </c>
      <c r="C528" s="7">
        <v>46211.682696759257</v>
      </c>
      <c r="D528" s="4">
        <v>227800000</v>
      </c>
      <c r="E528" t="s">
        <v>179</v>
      </c>
      <c r="F528" t="s">
        <v>45</v>
      </c>
      <c r="G528" s="4">
        <v>94150002</v>
      </c>
      <c r="H528" t="s">
        <v>667</v>
      </c>
      <c r="I528" s="2">
        <v>46211.641087962962</v>
      </c>
      <c r="J528" s="4">
        <v>50100000</v>
      </c>
      <c r="K528" s="4" t="s">
        <v>74</v>
      </c>
      <c r="L528" s="5">
        <v>227.8</v>
      </c>
      <c r="M528" s="5">
        <v>94.150002000000001</v>
      </c>
      <c r="N528" s="5">
        <v>50.1</v>
      </c>
      <c r="O528" s="5" t="str">
        <f t="shared" si="8"/>
        <v>0,440000</v>
      </c>
      <c r="P528" s="5" t="s">
        <v>10608</v>
      </c>
      <c r="Q528" s="5" t="s">
        <v>10570</v>
      </c>
    </row>
    <row r="529" spans="1:17" x14ac:dyDescent="0.25">
      <c r="A529">
        <v>56409</v>
      </c>
      <c r="B529" t="s">
        <v>30</v>
      </c>
      <c r="C529" s="7">
        <v>46211.682708333334</v>
      </c>
      <c r="D529" s="4">
        <v>227800000</v>
      </c>
      <c r="E529" t="s">
        <v>31</v>
      </c>
      <c r="F529" t="s">
        <v>70</v>
      </c>
      <c r="G529" s="4">
        <v>94150002</v>
      </c>
      <c r="H529" t="s">
        <v>668</v>
      </c>
      <c r="I529" s="2">
        <v>46211.641087962962</v>
      </c>
      <c r="J529" s="4">
        <v>50100000</v>
      </c>
      <c r="K529" s="4" t="s">
        <v>74</v>
      </c>
      <c r="L529" s="5">
        <v>227.8</v>
      </c>
      <c r="M529" s="5">
        <v>94.150002000000001</v>
      </c>
      <c r="N529" s="5">
        <v>50.1</v>
      </c>
      <c r="O529" s="5" t="str">
        <f t="shared" si="8"/>
        <v>0,440000</v>
      </c>
      <c r="P529" s="5" t="s">
        <v>10563</v>
      </c>
      <c r="Q529" s="5" t="s">
        <v>10583</v>
      </c>
    </row>
    <row r="530" spans="1:17" x14ac:dyDescent="0.25">
      <c r="A530">
        <v>56410</v>
      </c>
      <c r="B530" t="s">
        <v>30</v>
      </c>
      <c r="C530" s="7">
        <v>46211.682719907411</v>
      </c>
      <c r="D530" s="4">
        <v>227800000</v>
      </c>
      <c r="E530" t="s">
        <v>93</v>
      </c>
      <c r="F530" t="s">
        <v>51</v>
      </c>
      <c r="G530" s="4">
        <v>94150002</v>
      </c>
      <c r="H530" t="s">
        <v>669</v>
      </c>
      <c r="I530" s="2">
        <v>46211.641087962962</v>
      </c>
      <c r="J530" s="4">
        <v>50100000</v>
      </c>
      <c r="K530" s="4" t="s">
        <v>34</v>
      </c>
      <c r="L530" s="5">
        <v>227.8</v>
      </c>
      <c r="M530" s="5">
        <v>94.150002000000001</v>
      </c>
      <c r="N530" s="5">
        <v>50.1</v>
      </c>
      <c r="O530" s="5" t="str">
        <f t="shared" si="8"/>
        <v>0,450000</v>
      </c>
      <c r="P530" s="5" t="s">
        <v>10591</v>
      </c>
      <c r="Q530" s="5" t="s">
        <v>10574</v>
      </c>
    </row>
    <row r="531" spans="1:17" x14ac:dyDescent="0.25">
      <c r="A531">
        <v>56411</v>
      </c>
      <c r="B531" t="s">
        <v>30</v>
      </c>
      <c r="C531" s="7">
        <v>46211.68273148148</v>
      </c>
      <c r="D531" s="4">
        <v>227800000</v>
      </c>
      <c r="E531" t="s">
        <v>380</v>
      </c>
      <c r="F531" t="s">
        <v>394</v>
      </c>
      <c r="G531" s="4">
        <v>94150002</v>
      </c>
      <c r="H531" t="s">
        <v>670</v>
      </c>
      <c r="I531" s="2">
        <v>46211.641087962962</v>
      </c>
      <c r="J531" s="4">
        <v>50100000</v>
      </c>
      <c r="K531" s="4" t="s">
        <v>34</v>
      </c>
      <c r="L531" s="5">
        <v>227.8</v>
      </c>
      <c r="M531" s="5">
        <v>94.150002000000001</v>
      </c>
      <c r="N531" s="5">
        <v>50.1</v>
      </c>
      <c r="O531" s="5" t="str">
        <f t="shared" si="8"/>
        <v>0,450000</v>
      </c>
      <c r="P531" s="5" t="s">
        <v>10619</v>
      </c>
      <c r="Q531" s="5" t="s">
        <v>10621</v>
      </c>
    </row>
    <row r="532" spans="1:17" x14ac:dyDescent="0.25">
      <c r="A532">
        <v>56412</v>
      </c>
      <c r="B532" t="s">
        <v>30</v>
      </c>
      <c r="C532" s="7">
        <v>46211.682743055557</v>
      </c>
      <c r="D532" s="4">
        <v>227800000</v>
      </c>
      <c r="E532" t="s">
        <v>380</v>
      </c>
      <c r="F532" t="s">
        <v>394</v>
      </c>
      <c r="G532" s="4">
        <v>94150002</v>
      </c>
      <c r="H532" t="s">
        <v>671</v>
      </c>
      <c r="I532" s="2">
        <v>46211.641203703701</v>
      </c>
      <c r="J532" s="4">
        <v>50100000</v>
      </c>
      <c r="K532" s="4" t="s">
        <v>34</v>
      </c>
      <c r="L532" s="5">
        <v>227.8</v>
      </c>
      <c r="M532" s="5">
        <v>94.150002000000001</v>
      </c>
      <c r="N532" s="5">
        <v>50.1</v>
      </c>
      <c r="O532" s="5" t="str">
        <f t="shared" si="8"/>
        <v>0,450000</v>
      </c>
      <c r="P532" s="5" t="s">
        <v>10619</v>
      </c>
      <c r="Q532" s="5" t="s">
        <v>10621</v>
      </c>
    </row>
    <row r="533" spans="1:17" x14ac:dyDescent="0.25">
      <c r="A533">
        <v>56413</v>
      </c>
      <c r="B533" t="s">
        <v>30</v>
      </c>
      <c r="C533" s="7">
        <v>46211.682754629626</v>
      </c>
      <c r="D533" s="4">
        <v>227700000</v>
      </c>
      <c r="E533" t="s">
        <v>44</v>
      </c>
      <c r="F533" t="s">
        <v>85</v>
      </c>
      <c r="G533" s="4">
        <v>94150002</v>
      </c>
      <c r="H533" t="s">
        <v>672</v>
      </c>
      <c r="I533" s="2">
        <v>46211.641203703701</v>
      </c>
      <c r="J533" s="4">
        <v>50100000</v>
      </c>
      <c r="K533" s="4" t="s">
        <v>74</v>
      </c>
      <c r="L533" s="5">
        <v>227.7</v>
      </c>
      <c r="M533" s="5">
        <v>94.150002000000001</v>
      </c>
      <c r="N533" s="5">
        <v>50.1</v>
      </c>
      <c r="O533" s="5" t="str">
        <f t="shared" si="8"/>
        <v>0,440000</v>
      </c>
      <c r="P533" s="5" t="s">
        <v>10569</v>
      </c>
      <c r="Q533" s="5" t="s">
        <v>10589</v>
      </c>
    </row>
    <row r="534" spans="1:17" x14ac:dyDescent="0.25">
      <c r="A534">
        <v>56414</v>
      </c>
      <c r="B534" t="s">
        <v>30</v>
      </c>
      <c r="C534" s="7">
        <v>46211.682766203703</v>
      </c>
      <c r="D534" s="4">
        <v>227700000</v>
      </c>
      <c r="E534" t="s">
        <v>93</v>
      </c>
      <c r="F534" t="s">
        <v>45</v>
      </c>
      <c r="G534" s="4">
        <v>94150002</v>
      </c>
      <c r="H534" t="s">
        <v>673</v>
      </c>
      <c r="I534" s="2">
        <v>46211.641203703701</v>
      </c>
      <c r="J534" s="4">
        <v>50100000</v>
      </c>
      <c r="K534" s="4" t="s">
        <v>74</v>
      </c>
      <c r="L534" s="5">
        <v>227.7</v>
      </c>
      <c r="M534" s="5">
        <v>94.150002000000001</v>
      </c>
      <c r="N534" s="5">
        <v>50.1</v>
      </c>
      <c r="O534" s="5" t="str">
        <f t="shared" si="8"/>
        <v>0,440000</v>
      </c>
      <c r="P534" s="5" t="s">
        <v>10591</v>
      </c>
      <c r="Q534" s="5" t="s">
        <v>10570</v>
      </c>
    </row>
    <row r="535" spans="1:17" x14ac:dyDescent="0.25">
      <c r="A535">
        <v>56415</v>
      </c>
      <c r="B535" t="s">
        <v>30</v>
      </c>
      <c r="C535" s="7">
        <v>46211.68277777778</v>
      </c>
      <c r="D535" s="4">
        <v>227700000</v>
      </c>
      <c r="E535" t="s">
        <v>179</v>
      </c>
      <c r="F535" t="s">
        <v>51</v>
      </c>
      <c r="G535" s="4">
        <v>94150002</v>
      </c>
      <c r="H535" t="s">
        <v>674</v>
      </c>
      <c r="I535" s="2">
        <v>46211.641203703701</v>
      </c>
      <c r="J535" s="4">
        <v>50100000</v>
      </c>
      <c r="K535" s="4" t="s">
        <v>74</v>
      </c>
      <c r="L535" s="5">
        <v>227.7</v>
      </c>
      <c r="M535" s="5">
        <v>94.150002000000001</v>
      </c>
      <c r="N535" s="5">
        <v>50.1</v>
      </c>
      <c r="O535" s="5" t="str">
        <f t="shared" si="8"/>
        <v>0,440000</v>
      </c>
      <c r="P535" s="5" t="s">
        <v>10608</v>
      </c>
      <c r="Q535" s="5" t="s">
        <v>10574</v>
      </c>
    </row>
    <row r="536" spans="1:17" x14ac:dyDescent="0.25">
      <c r="A536">
        <v>56416</v>
      </c>
      <c r="B536" t="s">
        <v>30</v>
      </c>
      <c r="C536" s="7">
        <v>46211.682789351849</v>
      </c>
      <c r="D536" s="4">
        <v>227600000</v>
      </c>
      <c r="E536" t="s">
        <v>153</v>
      </c>
      <c r="F536" t="s">
        <v>70</v>
      </c>
      <c r="G536" s="4">
        <v>94150002</v>
      </c>
      <c r="H536" t="s">
        <v>675</v>
      </c>
      <c r="I536" s="2">
        <v>46211.641203703701</v>
      </c>
      <c r="J536" s="4">
        <v>50100000</v>
      </c>
      <c r="K536" s="4" t="s">
        <v>34</v>
      </c>
      <c r="L536" s="5">
        <v>227.6</v>
      </c>
      <c r="M536" s="5">
        <v>94.150002000000001</v>
      </c>
      <c r="N536" s="5">
        <v>50.1</v>
      </c>
      <c r="O536" s="5" t="str">
        <f t="shared" si="8"/>
        <v>0,450000</v>
      </c>
      <c r="P536" s="5" t="s">
        <v>10605</v>
      </c>
      <c r="Q536" s="5" t="s">
        <v>10583</v>
      </c>
    </row>
    <row r="537" spans="1:17" x14ac:dyDescent="0.25">
      <c r="A537">
        <v>56417</v>
      </c>
      <c r="B537" t="s">
        <v>30</v>
      </c>
      <c r="C537" s="7">
        <v>46211.682800925926</v>
      </c>
      <c r="D537" s="4">
        <v>227600000</v>
      </c>
      <c r="E537" t="s">
        <v>153</v>
      </c>
      <c r="F537" t="s">
        <v>70</v>
      </c>
      <c r="G537" s="4">
        <v>94150002</v>
      </c>
      <c r="H537" t="s">
        <v>676</v>
      </c>
      <c r="I537" s="2">
        <v>46211.641203703701</v>
      </c>
      <c r="J537" s="4">
        <v>50100000</v>
      </c>
      <c r="K537" s="4" t="s">
        <v>34</v>
      </c>
      <c r="L537" s="5">
        <v>227.6</v>
      </c>
      <c r="M537" s="5">
        <v>94.150002000000001</v>
      </c>
      <c r="N537" s="5">
        <v>50.1</v>
      </c>
      <c r="O537" s="5" t="str">
        <f t="shared" si="8"/>
        <v>0,450000</v>
      </c>
      <c r="P537" s="5" t="s">
        <v>10605</v>
      </c>
      <c r="Q537" s="5" t="s">
        <v>10583</v>
      </c>
    </row>
    <row r="538" spans="1:17" x14ac:dyDescent="0.25">
      <c r="A538">
        <v>56418</v>
      </c>
      <c r="B538" t="s">
        <v>30</v>
      </c>
      <c r="C538" s="7">
        <v>46211.682812500003</v>
      </c>
      <c r="D538" s="4">
        <v>227600000</v>
      </c>
      <c r="E538" t="s">
        <v>50</v>
      </c>
      <c r="F538" t="s">
        <v>67</v>
      </c>
      <c r="G538" s="4">
        <v>94150002</v>
      </c>
      <c r="H538" t="s">
        <v>677</v>
      </c>
      <c r="I538" s="2">
        <v>46211.641203703701</v>
      </c>
      <c r="J538" s="4">
        <v>50100000</v>
      </c>
      <c r="K538" s="4" t="s">
        <v>74</v>
      </c>
      <c r="L538" s="5">
        <v>227.6</v>
      </c>
      <c r="M538" s="5">
        <v>94.150002000000001</v>
      </c>
      <c r="N538" s="5">
        <v>50.1</v>
      </c>
      <c r="O538" s="5" t="str">
        <f t="shared" si="8"/>
        <v>0,440000</v>
      </c>
      <c r="P538" s="5" t="s">
        <v>10573</v>
      </c>
      <c r="Q538" s="5" t="s">
        <v>10582</v>
      </c>
    </row>
    <row r="539" spans="1:17" x14ac:dyDescent="0.25">
      <c r="A539">
        <v>56419</v>
      </c>
      <c r="B539" t="s">
        <v>30</v>
      </c>
      <c r="C539" s="7">
        <v>46211.682824074072</v>
      </c>
      <c r="D539" s="4">
        <v>227500000</v>
      </c>
      <c r="E539" t="s">
        <v>63</v>
      </c>
      <c r="F539" t="s">
        <v>45</v>
      </c>
      <c r="G539" s="4">
        <v>94150002</v>
      </c>
      <c r="H539" t="s">
        <v>678</v>
      </c>
      <c r="I539" s="2">
        <v>46211.641203703701</v>
      </c>
      <c r="J539" s="4">
        <v>50100000</v>
      </c>
      <c r="K539" s="4" t="s">
        <v>74</v>
      </c>
      <c r="L539" s="5">
        <v>227.5</v>
      </c>
      <c r="M539" s="5">
        <v>94.150002000000001</v>
      </c>
      <c r="N539" s="5">
        <v>50.1</v>
      </c>
      <c r="O539" s="5" t="str">
        <f t="shared" si="8"/>
        <v>0,440000</v>
      </c>
      <c r="P539" s="5" t="s">
        <v>10580</v>
      </c>
      <c r="Q539" s="5" t="s">
        <v>10570</v>
      </c>
    </row>
    <row r="540" spans="1:17" x14ac:dyDescent="0.25">
      <c r="A540">
        <v>56420</v>
      </c>
      <c r="B540" t="s">
        <v>30</v>
      </c>
      <c r="C540" s="7">
        <v>46211.682835648149</v>
      </c>
      <c r="D540" s="4">
        <v>227600000</v>
      </c>
      <c r="E540" t="s">
        <v>63</v>
      </c>
      <c r="F540" t="s">
        <v>45</v>
      </c>
      <c r="G540" s="4">
        <v>94150002</v>
      </c>
      <c r="H540" t="s">
        <v>679</v>
      </c>
      <c r="I540" s="2">
        <v>46211.641203703701</v>
      </c>
      <c r="J540" s="4">
        <v>50100000</v>
      </c>
      <c r="K540" s="4" t="s">
        <v>74</v>
      </c>
      <c r="L540" s="5">
        <v>227.6</v>
      </c>
      <c r="M540" s="5">
        <v>94.150002000000001</v>
      </c>
      <c r="N540" s="5">
        <v>50.1</v>
      </c>
      <c r="O540" s="5" t="str">
        <f t="shared" si="8"/>
        <v>0,440000</v>
      </c>
      <c r="P540" s="5" t="s">
        <v>10580</v>
      </c>
      <c r="Q540" s="5" t="s">
        <v>10570</v>
      </c>
    </row>
    <row r="541" spans="1:17" x14ac:dyDescent="0.25">
      <c r="A541">
        <v>56421</v>
      </c>
      <c r="B541" t="s">
        <v>30</v>
      </c>
      <c r="C541" s="7">
        <v>46211.682847222219</v>
      </c>
      <c r="D541" s="4">
        <v>227600000</v>
      </c>
      <c r="E541" t="s">
        <v>63</v>
      </c>
      <c r="F541" t="s">
        <v>45</v>
      </c>
      <c r="G541" s="4">
        <v>94150002</v>
      </c>
      <c r="H541" t="s">
        <v>680</v>
      </c>
      <c r="I541" s="2">
        <v>46211.641203703701</v>
      </c>
      <c r="J541" s="4">
        <v>50100000</v>
      </c>
      <c r="K541" s="4" t="s">
        <v>74</v>
      </c>
      <c r="L541" s="5">
        <v>227.6</v>
      </c>
      <c r="M541" s="5">
        <v>94.150002000000001</v>
      </c>
      <c r="N541" s="5">
        <v>50.1</v>
      </c>
      <c r="O541" s="5" t="str">
        <f t="shared" si="8"/>
        <v>0,440000</v>
      </c>
      <c r="P541" s="5" t="s">
        <v>10580</v>
      </c>
      <c r="Q541" s="5" t="s">
        <v>10570</v>
      </c>
    </row>
    <row r="542" spans="1:17" x14ac:dyDescent="0.25">
      <c r="A542">
        <v>56422</v>
      </c>
      <c r="B542" t="s">
        <v>30</v>
      </c>
      <c r="C542" s="7">
        <v>46211.682858796295</v>
      </c>
      <c r="D542" s="4">
        <v>227600000</v>
      </c>
      <c r="E542" t="s">
        <v>179</v>
      </c>
      <c r="F542" t="s">
        <v>89</v>
      </c>
      <c r="G542" s="4">
        <v>94150002</v>
      </c>
      <c r="H542" t="s">
        <v>681</v>
      </c>
      <c r="I542" s="2">
        <v>46211.641319444447</v>
      </c>
      <c r="J542" s="4">
        <v>50100000</v>
      </c>
      <c r="K542" s="4" t="s">
        <v>34</v>
      </c>
      <c r="L542" s="5">
        <v>227.6</v>
      </c>
      <c r="M542" s="5">
        <v>94.150002000000001</v>
      </c>
      <c r="N542" s="5">
        <v>50.1</v>
      </c>
      <c r="O542" s="5" t="str">
        <f t="shared" si="8"/>
        <v>0,450000</v>
      </c>
      <c r="P542" s="5" t="s">
        <v>10608</v>
      </c>
      <c r="Q542" s="5" t="s">
        <v>10590</v>
      </c>
    </row>
    <row r="543" spans="1:17" x14ac:dyDescent="0.25">
      <c r="A543">
        <v>56423</v>
      </c>
      <c r="B543" t="s">
        <v>30</v>
      </c>
      <c r="C543" s="7">
        <v>46211.682870370372</v>
      </c>
      <c r="D543" s="4">
        <v>227600000</v>
      </c>
      <c r="E543" t="s">
        <v>78</v>
      </c>
      <c r="F543" t="s">
        <v>70</v>
      </c>
      <c r="G543" s="4">
        <v>94150002</v>
      </c>
      <c r="H543" t="s">
        <v>682</v>
      </c>
      <c r="I543" s="2">
        <v>46211.641319444447</v>
      </c>
      <c r="J543" s="4">
        <v>50100000</v>
      </c>
      <c r="K543" s="4" t="s">
        <v>74</v>
      </c>
      <c r="L543" s="5">
        <v>227.6</v>
      </c>
      <c r="M543" s="5">
        <v>94.150002000000001</v>
      </c>
      <c r="N543" s="5">
        <v>50.1</v>
      </c>
      <c r="O543" s="5" t="str">
        <f t="shared" si="8"/>
        <v>0,440000</v>
      </c>
      <c r="P543" s="5" t="s">
        <v>10586</v>
      </c>
      <c r="Q543" s="5" t="s">
        <v>10583</v>
      </c>
    </row>
    <row r="544" spans="1:17" x14ac:dyDescent="0.25">
      <c r="A544">
        <v>56424</v>
      </c>
      <c r="B544" t="s">
        <v>30</v>
      </c>
      <c r="C544" s="7">
        <v>46211.682881944442</v>
      </c>
      <c r="D544" s="4">
        <v>227600000</v>
      </c>
      <c r="E544" t="s">
        <v>31</v>
      </c>
      <c r="F544" t="s">
        <v>112</v>
      </c>
      <c r="G544" s="4">
        <v>94150002</v>
      </c>
      <c r="H544" t="s">
        <v>683</v>
      </c>
      <c r="I544" s="2">
        <v>46211.641319444447</v>
      </c>
      <c r="J544" s="4">
        <v>50100000</v>
      </c>
      <c r="K544" s="4" t="s">
        <v>34</v>
      </c>
      <c r="L544" s="5">
        <v>227.6</v>
      </c>
      <c r="M544" s="5">
        <v>94.150002000000001</v>
      </c>
      <c r="N544" s="5">
        <v>50.1</v>
      </c>
      <c r="O544" s="5" t="str">
        <f t="shared" si="8"/>
        <v>0,450000</v>
      </c>
      <c r="P544" s="5" t="s">
        <v>10563</v>
      </c>
      <c r="Q544" s="5" t="s">
        <v>10596</v>
      </c>
    </row>
    <row r="545" spans="1:17" x14ac:dyDescent="0.25">
      <c r="A545">
        <v>56425</v>
      </c>
      <c r="B545" t="s">
        <v>30</v>
      </c>
      <c r="C545" s="7">
        <v>46211.682893518519</v>
      </c>
      <c r="D545" s="4">
        <v>227500000</v>
      </c>
      <c r="E545" t="s">
        <v>350</v>
      </c>
      <c r="F545" t="s">
        <v>100</v>
      </c>
      <c r="G545" s="4">
        <v>94150002</v>
      </c>
      <c r="H545" t="s">
        <v>684</v>
      </c>
      <c r="I545" s="2">
        <v>46211.641319444447</v>
      </c>
      <c r="J545" s="4">
        <v>50100000</v>
      </c>
      <c r="K545" s="4" t="s">
        <v>34</v>
      </c>
      <c r="L545" s="5">
        <v>227.5</v>
      </c>
      <c r="M545" s="5">
        <v>94.150002000000001</v>
      </c>
      <c r="N545" s="5">
        <v>50.1</v>
      </c>
      <c r="O545" s="5" t="str">
        <f t="shared" si="8"/>
        <v>0,450000</v>
      </c>
      <c r="P545" s="5" t="s">
        <v>10617</v>
      </c>
      <c r="Q545" s="5" t="s">
        <v>10593</v>
      </c>
    </row>
    <row r="546" spans="1:17" x14ac:dyDescent="0.25">
      <c r="A546">
        <v>56426</v>
      </c>
      <c r="B546" t="s">
        <v>30</v>
      </c>
      <c r="C546" s="7">
        <v>46211.682905092595</v>
      </c>
      <c r="D546" s="4">
        <v>227500000</v>
      </c>
      <c r="E546" t="s">
        <v>350</v>
      </c>
      <c r="F546" t="s">
        <v>100</v>
      </c>
      <c r="G546" s="4">
        <v>94150002</v>
      </c>
      <c r="H546" t="s">
        <v>685</v>
      </c>
      <c r="I546" s="2">
        <v>46211.641319444447</v>
      </c>
      <c r="J546" s="4">
        <v>50100000</v>
      </c>
      <c r="K546" s="4" t="s">
        <v>34</v>
      </c>
      <c r="L546" s="5">
        <v>227.5</v>
      </c>
      <c r="M546" s="5">
        <v>94.150002000000001</v>
      </c>
      <c r="N546" s="5">
        <v>50.1</v>
      </c>
      <c r="O546" s="5" t="str">
        <f t="shared" si="8"/>
        <v>0,450000</v>
      </c>
      <c r="P546" s="5" t="s">
        <v>10617</v>
      </c>
      <c r="Q546" s="5" t="s">
        <v>10593</v>
      </c>
    </row>
    <row r="547" spans="1:17" x14ac:dyDescent="0.25">
      <c r="A547">
        <v>56427</v>
      </c>
      <c r="B547" t="s">
        <v>30</v>
      </c>
      <c r="C547" s="7">
        <v>46211.682916666665</v>
      </c>
      <c r="D547" s="4">
        <v>227400000</v>
      </c>
      <c r="E547" t="s">
        <v>44</v>
      </c>
      <c r="F547" t="s">
        <v>82</v>
      </c>
      <c r="G547" s="4">
        <v>94150002</v>
      </c>
      <c r="H547" t="s">
        <v>686</v>
      </c>
      <c r="I547" s="2">
        <v>46211.641319444447</v>
      </c>
      <c r="J547" s="4">
        <v>50100000</v>
      </c>
      <c r="K547" s="4" t="s">
        <v>34</v>
      </c>
      <c r="L547" s="5">
        <v>227.4</v>
      </c>
      <c r="M547" s="5">
        <v>94.150002000000001</v>
      </c>
      <c r="N547" s="5">
        <v>50.1</v>
      </c>
      <c r="O547" s="5" t="str">
        <f t="shared" si="8"/>
        <v>0,450000</v>
      </c>
      <c r="P547" s="5" t="s">
        <v>10569</v>
      </c>
      <c r="Q547" s="5" t="s">
        <v>10587</v>
      </c>
    </row>
    <row r="548" spans="1:17" x14ac:dyDescent="0.25">
      <c r="A548">
        <v>56428</v>
      </c>
      <c r="B548" t="s">
        <v>30</v>
      </c>
      <c r="C548" s="7">
        <v>46211.682928240742</v>
      </c>
      <c r="D548" s="4">
        <v>227500000</v>
      </c>
      <c r="E548" t="s">
        <v>93</v>
      </c>
      <c r="F548" t="s">
        <v>89</v>
      </c>
      <c r="G548" s="4">
        <v>94150002</v>
      </c>
      <c r="H548" t="s">
        <v>687</v>
      </c>
      <c r="I548" s="2">
        <v>46211.641319444447</v>
      </c>
      <c r="J548" s="4">
        <v>50100000</v>
      </c>
      <c r="K548" s="4" t="s">
        <v>34</v>
      </c>
      <c r="L548" s="5">
        <v>227.5</v>
      </c>
      <c r="M548" s="5">
        <v>94.150002000000001</v>
      </c>
      <c r="N548" s="5">
        <v>50.1</v>
      </c>
      <c r="O548" s="5" t="str">
        <f t="shared" si="8"/>
        <v>0,450000</v>
      </c>
      <c r="P548" s="5" t="s">
        <v>10591</v>
      </c>
      <c r="Q548" s="5" t="s">
        <v>10590</v>
      </c>
    </row>
    <row r="549" spans="1:17" x14ac:dyDescent="0.25">
      <c r="A549">
        <v>56429</v>
      </c>
      <c r="B549" t="s">
        <v>30</v>
      </c>
      <c r="C549" s="7">
        <v>46211.682939814818</v>
      </c>
      <c r="D549" s="4">
        <v>227500000</v>
      </c>
      <c r="E549" t="s">
        <v>63</v>
      </c>
      <c r="F549" t="s">
        <v>70</v>
      </c>
      <c r="G549" s="4">
        <v>94150002</v>
      </c>
      <c r="H549" t="s">
        <v>688</v>
      </c>
      <c r="I549" s="2">
        <v>46211.641319444447</v>
      </c>
      <c r="J549" s="4">
        <v>50100000</v>
      </c>
      <c r="K549" s="4" t="s">
        <v>34</v>
      </c>
      <c r="L549" s="5">
        <v>227.5</v>
      </c>
      <c r="M549" s="5">
        <v>94.150002000000001</v>
      </c>
      <c r="N549" s="5">
        <v>50.1</v>
      </c>
      <c r="O549" s="5" t="str">
        <f t="shared" si="8"/>
        <v>0,450000</v>
      </c>
      <c r="P549" s="5" t="s">
        <v>10580</v>
      </c>
      <c r="Q549" s="5" t="s">
        <v>10583</v>
      </c>
    </row>
    <row r="550" spans="1:17" x14ac:dyDescent="0.25">
      <c r="A550">
        <v>56430</v>
      </c>
      <c r="B550" t="s">
        <v>30</v>
      </c>
      <c r="C550" s="7">
        <v>46211.682951388888</v>
      </c>
      <c r="D550" s="4">
        <v>227500000</v>
      </c>
      <c r="E550" t="s">
        <v>63</v>
      </c>
      <c r="F550" t="s">
        <v>45</v>
      </c>
      <c r="G550" s="4">
        <v>94150002</v>
      </c>
      <c r="H550" t="s">
        <v>689</v>
      </c>
      <c r="I550" s="2">
        <v>46211.641319444447</v>
      </c>
      <c r="J550" s="4">
        <v>50100000</v>
      </c>
      <c r="K550" s="4" t="s">
        <v>74</v>
      </c>
      <c r="L550" s="5">
        <v>227.5</v>
      </c>
      <c r="M550" s="5">
        <v>94.150002000000001</v>
      </c>
      <c r="N550" s="5">
        <v>50.1</v>
      </c>
      <c r="O550" s="5" t="str">
        <f t="shared" si="8"/>
        <v>0,440000</v>
      </c>
      <c r="P550" s="5" t="s">
        <v>10580</v>
      </c>
      <c r="Q550" s="5" t="s">
        <v>10570</v>
      </c>
    </row>
    <row r="551" spans="1:17" x14ac:dyDescent="0.25">
      <c r="A551">
        <v>56431</v>
      </c>
      <c r="B551" t="s">
        <v>30</v>
      </c>
      <c r="C551" s="7">
        <v>46211.682962962965</v>
      </c>
      <c r="D551" s="4">
        <v>227400000</v>
      </c>
      <c r="E551" t="s">
        <v>66</v>
      </c>
      <c r="F551" t="s">
        <v>45</v>
      </c>
      <c r="G551" s="4">
        <v>94150002</v>
      </c>
      <c r="H551" t="s">
        <v>690</v>
      </c>
      <c r="I551" s="2">
        <v>46211.641319444447</v>
      </c>
      <c r="J551" s="4">
        <v>50100000</v>
      </c>
      <c r="K551" s="4" t="s">
        <v>91</v>
      </c>
      <c r="L551" s="5">
        <v>227.4</v>
      </c>
      <c r="M551" s="5">
        <v>94.150002000000001</v>
      </c>
      <c r="N551" s="5">
        <v>50.1</v>
      </c>
      <c r="O551" s="5" t="str">
        <f t="shared" si="8"/>
        <v>0,460000</v>
      </c>
      <c r="P551" s="5" t="s">
        <v>10581</v>
      </c>
      <c r="Q551" s="5" t="s">
        <v>10570</v>
      </c>
    </row>
    <row r="552" spans="1:17" x14ac:dyDescent="0.25">
      <c r="A552">
        <v>56432</v>
      </c>
      <c r="B552" t="s">
        <v>30</v>
      </c>
      <c r="C552" s="7">
        <v>46211.682974537034</v>
      </c>
      <c r="D552" s="4">
        <v>227400000</v>
      </c>
      <c r="E552" t="s">
        <v>50</v>
      </c>
      <c r="F552" t="s">
        <v>51</v>
      </c>
      <c r="G552" s="4">
        <v>94150002</v>
      </c>
      <c r="H552" t="s">
        <v>691</v>
      </c>
      <c r="I552" s="2">
        <v>46211.641435185185</v>
      </c>
      <c r="J552" s="4">
        <v>50100000</v>
      </c>
      <c r="K552" s="4" t="s">
        <v>34</v>
      </c>
      <c r="L552" s="5">
        <v>227.4</v>
      </c>
      <c r="M552" s="5">
        <v>94.150002000000001</v>
      </c>
      <c r="N552" s="5">
        <v>50.1</v>
      </c>
      <c r="O552" s="5" t="str">
        <f t="shared" si="8"/>
        <v>0,450000</v>
      </c>
      <c r="P552" s="5" t="s">
        <v>10573</v>
      </c>
      <c r="Q552" s="5" t="s">
        <v>10574</v>
      </c>
    </row>
    <row r="553" spans="1:17" x14ac:dyDescent="0.25">
      <c r="A553">
        <v>56433</v>
      </c>
      <c r="B553" t="s">
        <v>30</v>
      </c>
      <c r="C553" s="7">
        <v>46211.682986111111</v>
      </c>
      <c r="D553" s="4">
        <v>227400000</v>
      </c>
      <c r="E553" t="s">
        <v>93</v>
      </c>
      <c r="F553" t="s">
        <v>37</v>
      </c>
      <c r="G553" s="4">
        <v>94150002</v>
      </c>
      <c r="H553" t="s">
        <v>692</v>
      </c>
      <c r="I553" s="2">
        <v>46211.641435185185</v>
      </c>
      <c r="J553" s="4">
        <v>50100000</v>
      </c>
      <c r="K553" s="4" t="s">
        <v>91</v>
      </c>
      <c r="L553" s="5">
        <v>227.4</v>
      </c>
      <c r="M553" s="5">
        <v>94.150002000000001</v>
      </c>
      <c r="N553" s="5">
        <v>50.1</v>
      </c>
      <c r="O553" s="5" t="str">
        <f t="shared" si="8"/>
        <v>0,460000</v>
      </c>
      <c r="P553" s="5" t="s">
        <v>10591</v>
      </c>
      <c r="Q553" s="5" t="s">
        <v>10566</v>
      </c>
    </row>
    <row r="554" spans="1:17" x14ac:dyDescent="0.25">
      <c r="A554">
        <v>56434</v>
      </c>
      <c r="B554" t="s">
        <v>30</v>
      </c>
      <c r="C554" s="7">
        <v>46211.682997685188</v>
      </c>
      <c r="D554" s="4">
        <v>227400000</v>
      </c>
      <c r="E554" t="s">
        <v>66</v>
      </c>
      <c r="F554" t="s">
        <v>45</v>
      </c>
      <c r="G554" s="4">
        <v>94150002</v>
      </c>
      <c r="H554" t="s">
        <v>693</v>
      </c>
      <c r="I554" s="2">
        <v>46211.641435185185</v>
      </c>
      <c r="J554" s="4">
        <v>50100000</v>
      </c>
      <c r="K554" s="4" t="s">
        <v>91</v>
      </c>
      <c r="L554" s="5">
        <v>227.4</v>
      </c>
      <c r="M554" s="5">
        <v>94.150002000000001</v>
      </c>
      <c r="N554" s="5">
        <v>50.1</v>
      </c>
      <c r="O554" s="5" t="str">
        <f t="shared" si="8"/>
        <v>0,460000</v>
      </c>
      <c r="P554" s="5" t="s">
        <v>10581</v>
      </c>
      <c r="Q554" s="5" t="s">
        <v>10570</v>
      </c>
    </row>
    <row r="555" spans="1:17" x14ac:dyDescent="0.25">
      <c r="A555">
        <v>56435</v>
      </c>
      <c r="B555" t="s">
        <v>30</v>
      </c>
      <c r="C555" s="7">
        <v>46211.683009259257</v>
      </c>
      <c r="D555" s="4">
        <v>227400000</v>
      </c>
      <c r="E555" t="s">
        <v>66</v>
      </c>
      <c r="F555" t="s">
        <v>45</v>
      </c>
      <c r="G555" s="4">
        <v>94150002</v>
      </c>
      <c r="H555" t="s">
        <v>694</v>
      </c>
      <c r="I555" s="2">
        <v>46211.641435185185</v>
      </c>
      <c r="J555" s="4">
        <v>50100000</v>
      </c>
      <c r="K555" s="4" t="s">
        <v>91</v>
      </c>
      <c r="L555" s="5">
        <v>227.4</v>
      </c>
      <c r="M555" s="5">
        <v>94.150002000000001</v>
      </c>
      <c r="N555" s="5">
        <v>50.1</v>
      </c>
      <c r="O555" s="5" t="str">
        <f t="shared" si="8"/>
        <v>0,460000</v>
      </c>
      <c r="P555" s="5" t="s">
        <v>10581</v>
      </c>
      <c r="Q555" s="5" t="s">
        <v>10570</v>
      </c>
    </row>
    <row r="556" spans="1:17" x14ac:dyDescent="0.25">
      <c r="A556">
        <v>56436</v>
      </c>
      <c r="B556" t="s">
        <v>30</v>
      </c>
      <c r="C556" s="7">
        <v>46211.683020833334</v>
      </c>
      <c r="D556" s="4">
        <v>227400000</v>
      </c>
      <c r="E556" t="s">
        <v>153</v>
      </c>
      <c r="F556" t="s">
        <v>45</v>
      </c>
      <c r="G556" s="4">
        <v>94150002</v>
      </c>
      <c r="H556" t="s">
        <v>695</v>
      </c>
      <c r="I556" s="2">
        <v>46211.641435185185</v>
      </c>
      <c r="J556" s="4">
        <v>50100000</v>
      </c>
      <c r="K556" s="4" t="s">
        <v>34</v>
      </c>
      <c r="L556" s="5">
        <v>227.4</v>
      </c>
      <c r="M556" s="5">
        <v>94.150002000000001</v>
      </c>
      <c r="N556" s="5">
        <v>50.1</v>
      </c>
      <c r="O556" s="5" t="str">
        <f t="shared" si="8"/>
        <v>0,450000</v>
      </c>
      <c r="P556" s="5" t="s">
        <v>10605</v>
      </c>
      <c r="Q556" s="5" t="s">
        <v>10570</v>
      </c>
    </row>
    <row r="557" spans="1:17" x14ac:dyDescent="0.25">
      <c r="A557">
        <v>56437</v>
      </c>
      <c r="B557" t="s">
        <v>30</v>
      </c>
      <c r="C557" s="7">
        <v>46211.683032407411</v>
      </c>
      <c r="D557" s="4">
        <v>227400000</v>
      </c>
      <c r="E557" t="s">
        <v>133</v>
      </c>
      <c r="F557" t="s">
        <v>85</v>
      </c>
      <c r="G557" s="4">
        <v>94150002</v>
      </c>
      <c r="H557" t="s">
        <v>696</v>
      </c>
      <c r="I557" s="2">
        <v>46211.641435185185</v>
      </c>
      <c r="J557" s="4">
        <v>50100000</v>
      </c>
      <c r="K557" s="4" t="s">
        <v>91</v>
      </c>
      <c r="L557" s="5">
        <v>227.4</v>
      </c>
      <c r="M557" s="5">
        <v>94.150002000000001</v>
      </c>
      <c r="N557" s="5">
        <v>50.1</v>
      </c>
      <c r="O557" s="5" t="str">
        <f t="shared" si="8"/>
        <v>0,460000</v>
      </c>
      <c r="P557" s="5" t="s">
        <v>10601</v>
      </c>
      <c r="Q557" s="5" t="s">
        <v>10589</v>
      </c>
    </row>
    <row r="558" spans="1:17" x14ac:dyDescent="0.25">
      <c r="A558">
        <v>56438</v>
      </c>
      <c r="B558" t="s">
        <v>30</v>
      </c>
      <c r="C558" s="7">
        <v>46211.68304398148</v>
      </c>
      <c r="D558" s="4">
        <v>227500000</v>
      </c>
      <c r="E558" t="s">
        <v>75</v>
      </c>
      <c r="F558" t="s">
        <v>400</v>
      </c>
      <c r="G558" s="4">
        <v>94150002</v>
      </c>
      <c r="H558" t="s">
        <v>697</v>
      </c>
      <c r="I558" s="2">
        <v>46211.641435185185</v>
      </c>
      <c r="J558" s="4">
        <v>50100000</v>
      </c>
      <c r="K558" s="4" t="s">
        <v>91</v>
      </c>
      <c r="L558" s="5">
        <v>227.5</v>
      </c>
      <c r="M558" s="5">
        <v>94.150002000000001</v>
      </c>
      <c r="N558" s="5">
        <v>50.1</v>
      </c>
      <c r="O558" s="5" t="str">
        <f t="shared" si="8"/>
        <v>0,460000</v>
      </c>
      <c r="P558" s="5" t="s">
        <v>10584</v>
      </c>
      <c r="Q558" s="5" t="s">
        <v>10625</v>
      </c>
    </row>
    <row r="559" spans="1:17" x14ac:dyDescent="0.25">
      <c r="A559">
        <v>56439</v>
      </c>
      <c r="B559" t="s">
        <v>30</v>
      </c>
      <c r="C559" s="7">
        <v>46211.683055555557</v>
      </c>
      <c r="D559" s="4">
        <v>227600000</v>
      </c>
      <c r="E559" t="s">
        <v>124</v>
      </c>
      <c r="F559" t="s">
        <v>102</v>
      </c>
      <c r="G559" s="4">
        <v>94150002</v>
      </c>
      <c r="H559" t="s">
        <v>698</v>
      </c>
      <c r="I559" s="2">
        <v>46211.641435185185</v>
      </c>
      <c r="J559" s="4">
        <v>50100000</v>
      </c>
      <c r="K559" s="4" t="s">
        <v>34</v>
      </c>
      <c r="L559" s="5">
        <v>227.6</v>
      </c>
      <c r="M559" s="5">
        <v>94.150002000000001</v>
      </c>
      <c r="N559" s="5">
        <v>50.1</v>
      </c>
      <c r="O559" s="5" t="str">
        <f t="shared" si="8"/>
        <v>0,450000</v>
      </c>
      <c r="P559" s="5" t="s">
        <v>10598</v>
      </c>
      <c r="Q559" s="5" t="s">
        <v>10594</v>
      </c>
    </row>
    <row r="560" spans="1:17" x14ac:dyDescent="0.25">
      <c r="A560">
        <v>56440</v>
      </c>
      <c r="B560" t="s">
        <v>30</v>
      </c>
      <c r="C560" s="7">
        <v>46211.683067129627</v>
      </c>
      <c r="D560" s="4">
        <v>227600000</v>
      </c>
      <c r="E560" t="s">
        <v>124</v>
      </c>
      <c r="F560" t="s">
        <v>102</v>
      </c>
      <c r="G560" s="4">
        <v>94150002</v>
      </c>
      <c r="H560" t="s">
        <v>699</v>
      </c>
      <c r="I560" s="2">
        <v>46211.641435185185</v>
      </c>
      <c r="J560" s="4">
        <v>50100000</v>
      </c>
      <c r="K560" s="4" t="s">
        <v>34</v>
      </c>
      <c r="L560" s="5">
        <v>227.6</v>
      </c>
      <c r="M560" s="5">
        <v>94.150002000000001</v>
      </c>
      <c r="N560" s="5">
        <v>50.1</v>
      </c>
      <c r="O560" s="5" t="str">
        <f t="shared" si="8"/>
        <v>0,450000</v>
      </c>
      <c r="P560" s="5" t="s">
        <v>10598</v>
      </c>
      <c r="Q560" s="5" t="s">
        <v>10594</v>
      </c>
    </row>
    <row r="561" spans="1:17" x14ac:dyDescent="0.25">
      <c r="A561">
        <v>56441</v>
      </c>
      <c r="B561" t="s">
        <v>30</v>
      </c>
      <c r="C561" s="7">
        <v>46211.683078703703</v>
      </c>
      <c r="D561" s="4">
        <v>227600000</v>
      </c>
      <c r="E561" t="s">
        <v>95</v>
      </c>
      <c r="F561" t="s">
        <v>85</v>
      </c>
      <c r="G561" s="4">
        <v>94150002</v>
      </c>
      <c r="H561" t="s">
        <v>700</v>
      </c>
      <c r="I561" s="2">
        <v>46211.641435185185</v>
      </c>
      <c r="J561" s="4">
        <v>50100000</v>
      </c>
      <c r="K561" s="4" t="s">
        <v>34</v>
      </c>
      <c r="L561" s="5">
        <v>227.6</v>
      </c>
      <c r="M561" s="5">
        <v>94.150002000000001</v>
      </c>
      <c r="N561" s="5">
        <v>50.1</v>
      </c>
      <c r="O561" s="5" t="str">
        <f t="shared" si="8"/>
        <v>0,450000</v>
      </c>
      <c r="P561" s="5" t="s">
        <v>10560</v>
      </c>
      <c r="Q561" s="5" t="s">
        <v>10589</v>
      </c>
    </row>
    <row r="562" spans="1:17" x14ac:dyDescent="0.25">
      <c r="A562">
        <v>56442</v>
      </c>
      <c r="B562" t="s">
        <v>30</v>
      </c>
      <c r="C562" s="7">
        <v>46211.68309027778</v>
      </c>
      <c r="D562" s="4">
        <v>227600000</v>
      </c>
      <c r="E562" t="s">
        <v>133</v>
      </c>
      <c r="F562" t="s">
        <v>102</v>
      </c>
      <c r="G562" s="4">
        <v>94150002</v>
      </c>
      <c r="H562" t="s">
        <v>701</v>
      </c>
      <c r="I562" s="2">
        <v>46211.641550925924</v>
      </c>
      <c r="J562" s="4">
        <v>50100000</v>
      </c>
      <c r="K562" s="4" t="s">
        <v>34</v>
      </c>
      <c r="L562" s="5">
        <v>227.6</v>
      </c>
      <c r="M562" s="5">
        <v>94.150002000000001</v>
      </c>
      <c r="N562" s="5">
        <v>50.1</v>
      </c>
      <c r="O562" s="5" t="str">
        <f t="shared" si="8"/>
        <v>0,450000</v>
      </c>
      <c r="P562" s="5" t="s">
        <v>10601</v>
      </c>
      <c r="Q562" s="5" t="s">
        <v>10594</v>
      </c>
    </row>
    <row r="563" spans="1:17" x14ac:dyDescent="0.25">
      <c r="A563">
        <v>56443</v>
      </c>
      <c r="B563" t="s">
        <v>30</v>
      </c>
      <c r="C563" s="7">
        <v>46211.68310185185</v>
      </c>
      <c r="D563" s="4">
        <v>227500000</v>
      </c>
      <c r="E563" t="s">
        <v>133</v>
      </c>
      <c r="F563" t="s">
        <v>125</v>
      </c>
      <c r="G563" s="4">
        <v>94150002</v>
      </c>
      <c r="H563" t="s">
        <v>702</v>
      </c>
      <c r="I563" s="2">
        <v>46211.641550925924</v>
      </c>
      <c r="J563" s="4">
        <v>50100000</v>
      </c>
      <c r="K563" s="4" t="s">
        <v>34</v>
      </c>
      <c r="L563" s="5">
        <v>227.5</v>
      </c>
      <c r="M563" s="5">
        <v>94.150002000000001</v>
      </c>
      <c r="N563" s="5">
        <v>50.1</v>
      </c>
      <c r="O563" s="5" t="str">
        <f t="shared" si="8"/>
        <v>0,450000</v>
      </c>
      <c r="P563" s="5" t="s">
        <v>10601</v>
      </c>
      <c r="Q563" s="5" t="s">
        <v>10599</v>
      </c>
    </row>
    <row r="564" spans="1:17" x14ac:dyDescent="0.25">
      <c r="A564">
        <v>56444</v>
      </c>
      <c r="B564" t="s">
        <v>30</v>
      </c>
      <c r="C564" s="7">
        <v>46211.683113425926</v>
      </c>
      <c r="D564" s="4">
        <v>227500000</v>
      </c>
      <c r="E564" t="s">
        <v>133</v>
      </c>
      <c r="F564" t="s">
        <v>125</v>
      </c>
      <c r="G564" s="4">
        <v>94150002</v>
      </c>
      <c r="H564" t="s">
        <v>703</v>
      </c>
      <c r="I564" s="2">
        <v>46211.641550925924</v>
      </c>
      <c r="J564" s="4">
        <v>50100000</v>
      </c>
      <c r="K564" s="4" t="s">
        <v>34</v>
      </c>
      <c r="L564" s="5">
        <v>227.5</v>
      </c>
      <c r="M564" s="5">
        <v>94.150002000000001</v>
      </c>
      <c r="N564" s="5">
        <v>50.1</v>
      </c>
      <c r="O564" s="5" t="str">
        <f t="shared" si="8"/>
        <v>0,450000</v>
      </c>
      <c r="P564" s="5" t="s">
        <v>10601</v>
      </c>
      <c r="Q564" s="5" t="s">
        <v>10599</v>
      </c>
    </row>
    <row r="565" spans="1:17" x14ac:dyDescent="0.25">
      <c r="A565">
        <v>56445</v>
      </c>
      <c r="B565" t="s">
        <v>30</v>
      </c>
      <c r="C565" s="7">
        <v>46211.683125000003</v>
      </c>
      <c r="D565" s="4">
        <v>227700000</v>
      </c>
      <c r="E565" t="s">
        <v>133</v>
      </c>
      <c r="F565" t="s">
        <v>102</v>
      </c>
      <c r="G565" s="4">
        <v>94150002</v>
      </c>
      <c r="H565" t="s">
        <v>704</v>
      </c>
      <c r="I565" s="2">
        <v>46211.641550925924</v>
      </c>
      <c r="J565" s="4">
        <v>50100000</v>
      </c>
      <c r="K565" s="4" t="s">
        <v>34</v>
      </c>
      <c r="L565" s="5">
        <v>227.7</v>
      </c>
      <c r="M565" s="5">
        <v>94.150002000000001</v>
      </c>
      <c r="N565" s="5">
        <v>50.1</v>
      </c>
      <c r="O565" s="5" t="str">
        <f t="shared" si="8"/>
        <v>0,450000</v>
      </c>
      <c r="P565" s="5" t="s">
        <v>10601</v>
      </c>
      <c r="Q565" s="5" t="s">
        <v>10594</v>
      </c>
    </row>
    <row r="566" spans="1:17" x14ac:dyDescent="0.25">
      <c r="A566">
        <v>56446</v>
      </c>
      <c r="B566" t="s">
        <v>30</v>
      </c>
      <c r="C566" s="7">
        <v>46211.683136574073</v>
      </c>
      <c r="D566" s="4">
        <v>227700000</v>
      </c>
      <c r="E566" t="s">
        <v>95</v>
      </c>
      <c r="F566" t="s">
        <v>85</v>
      </c>
      <c r="G566" s="4">
        <v>94150002</v>
      </c>
      <c r="H566" t="s">
        <v>705</v>
      </c>
      <c r="I566" s="2">
        <v>46211.641550925924</v>
      </c>
      <c r="J566" s="4">
        <v>50100000</v>
      </c>
      <c r="K566" s="4" t="s">
        <v>34</v>
      </c>
      <c r="L566" s="5">
        <v>227.7</v>
      </c>
      <c r="M566" s="5">
        <v>94.150002000000001</v>
      </c>
      <c r="N566" s="5">
        <v>50.1</v>
      </c>
      <c r="O566" s="5" t="str">
        <f t="shared" si="8"/>
        <v>0,450000</v>
      </c>
      <c r="P566" s="5" t="s">
        <v>10560</v>
      </c>
      <c r="Q566" s="5" t="s">
        <v>10589</v>
      </c>
    </row>
    <row r="567" spans="1:17" x14ac:dyDescent="0.25">
      <c r="A567">
        <v>56447</v>
      </c>
      <c r="B567" t="s">
        <v>30</v>
      </c>
      <c r="C567" s="7">
        <v>46211.683148148149</v>
      </c>
      <c r="D567" s="4">
        <v>227700000</v>
      </c>
      <c r="E567" t="s">
        <v>119</v>
      </c>
      <c r="F567" t="s">
        <v>102</v>
      </c>
      <c r="G567" s="4">
        <v>94150002</v>
      </c>
      <c r="H567" t="s">
        <v>706</v>
      </c>
      <c r="I567" s="2">
        <v>46211.641550925924</v>
      </c>
      <c r="J567" s="4">
        <v>50100000</v>
      </c>
      <c r="K567" s="4" t="s">
        <v>74</v>
      </c>
      <c r="L567" s="5">
        <v>227.7</v>
      </c>
      <c r="M567" s="5">
        <v>94.150002000000001</v>
      </c>
      <c r="N567" s="5">
        <v>50.1</v>
      </c>
      <c r="O567" s="5" t="str">
        <f t="shared" si="8"/>
        <v>0,440000</v>
      </c>
      <c r="P567" s="5" t="s">
        <v>10597</v>
      </c>
      <c r="Q567" s="5" t="s">
        <v>10594</v>
      </c>
    </row>
    <row r="568" spans="1:17" x14ac:dyDescent="0.25">
      <c r="A568">
        <v>56448</v>
      </c>
      <c r="B568" t="s">
        <v>30</v>
      </c>
      <c r="C568" s="7">
        <v>46211.683159722219</v>
      </c>
      <c r="D568" s="4">
        <v>227600000</v>
      </c>
      <c r="E568" t="s">
        <v>153</v>
      </c>
      <c r="F568" t="s">
        <v>130</v>
      </c>
      <c r="G568" s="4">
        <v>94150002</v>
      </c>
      <c r="H568" t="s">
        <v>707</v>
      </c>
      <c r="I568" s="2">
        <v>46211.641550925924</v>
      </c>
      <c r="J568" s="4">
        <v>50100000</v>
      </c>
      <c r="K568" s="4" t="s">
        <v>74</v>
      </c>
      <c r="L568" s="5">
        <v>227.6</v>
      </c>
      <c r="M568" s="5">
        <v>94.150002000000001</v>
      </c>
      <c r="N568" s="5">
        <v>50.1</v>
      </c>
      <c r="O568" s="5" t="str">
        <f t="shared" si="8"/>
        <v>0,440000</v>
      </c>
      <c r="P568" s="5" t="s">
        <v>10605</v>
      </c>
      <c r="Q568" s="5" t="s">
        <v>10600</v>
      </c>
    </row>
    <row r="569" spans="1:17" x14ac:dyDescent="0.25">
      <c r="A569">
        <v>56449</v>
      </c>
      <c r="B569" t="s">
        <v>30</v>
      </c>
      <c r="C569" s="7">
        <v>46211.683171296296</v>
      </c>
      <c r="D569" s="4">
        <v>227600000</v>
      </c>
      <c r="E569" t="s">
        <v>153</v>
      </c>
      <c r="F569" t="s">
        <v>130</v>
      </c>
      <c r="G569" s="4">
        <v>94150002</v>
      </c>
      <c r="H569" t="s">
        <v>708</v>
      </c>
      <c r="I569" s="2">
        <v>46211.641550925924</v>
      </c>
      <c r="J569" s="4">
        <v>50100000</v>
      </c>
      <c r="K569" s="4" t="s">
        <v>74</v>
      </c>
      <c r="L569" s="5">
        <v>227.6</v>
      </c>
      <c r="M569" s="5">
        <v>94.150002000000001</v>
      </c>
      <c r="N569" s="5">
        <v>50.1</v>
      </c>
      <c r="O569" s="5" t="str">
        <f t="shared" si="8"/>
        <v>0,440000</v>
      </c>
      <c r="P569" s="5" t="s">
        <v>10605</v>
      </c>
      <c r="Q569" s="5" t="s">
        <v>10600</v>
      </c>
    </row>
    <row r="570" spans="1:17" x14ac:dyDescent="0.25">
      <c r="A570">
        <v>56450</v>
      </c>
      <c r="B570" t="s">
        <v>30</v>
      </c>
      <c r="C570" s="7">
        <v>46211.683182870373</v>
      </c>
      <c r="D570" s="4">
        <v>227600000</v>
      </c>
      <c r="E570" t="s">
        <v>133</v>
      </c>
      <c r="F570" t="s">
        <v>185</v>
      </c>
      <c r="G570" s="4">
        <v>94150002</v>
      </c>
      <c r="H570" t="s">
        <v>709</v>
      </c>
      <c r="I570" s="2">
        <v>46211.641550925924</v>
      </c>
      <c r="J570" s="4">
        <v>50100000</v>
      </c>
      <c r="K570" s="4" t="s">
        <v>34</v>
      </c>
      <c r="L570" s="5">
        <v>227.6</v>
      </c>
      <c r="M570" s="5">
        <v>94.150002000000001</v>
      </c>
      <c r="N570" s="5">
        <v>50.1</v>
      </c>
      <c r="O570" s="5" t="str">
        <f t="shared" si="8"/>
        <v>0,450000</v>
      </c>
      <c r="P570" s="5" t="s">
        <v>10601</v>
      </c>
      <c r="Q570" s="5" t="s">
        <v>10611</v>
      </c>
    </row>
    <row r="571" spans="1:17" x14ac:dyDescent="0.25">
      <c r="A571">
        <v>56451</v>
      </c>
      <c r="B571" t="s">
        <v>30</v>
      </c>
      <c r="C571" s="7">
        <v>46211.683194444442</v>
      </c>
      <c r="D571" s="4">
        <v>227500000</v>
      </c>
      <c r="E571" t="s">
        <v>44</v>
      </c>
      <c r="F571" t="s">
        <v>130</v>
      </c>
      <c r="G571" s="4">
        <v>94150002</v>
      </c>
      <c r="H571" t="s">
        <v>710</v>
      </c>
      <c r="I571" s="2">
        <v>46211.641550925924</v>
      </c>
      <c r="J571" s="4">
        <v>50100000</v>
      </c>
      <c r="K571" s="4" t="s">
        <v>74</v>
      </c>
      <c r="L571" s="5">
        <v>227.5</v>
      </c>
      <c r="M571" s="5">
        <v>94.150002000000001</v>
      </c>
      <c r="N571" s="5">
        <v>50.1</v>
      </c>
      <c r="O571" s="5" t="str">
        <f t="shared" si="8"/>
        <v>0,440000</v>
      </c>
      <c r="P571" s="5" t="s">
        <v>10569</v>
      </c>
      <c r="Q571" s="5" t="s">
        <v>10600</v>
      </c>
    </row>
    <row r="572" spans="1:17" x14ac:dyDescent="0.25">
      <c r="A572">
        <v>56452</v>
      </c>
      <c r="B572" t="s">
        <v>30</v>
      </c>
      <c r="C572" s="7">
        <v>46211.683206018519</v>
      </c>
      <c r="D572" s="4">
        <v>227600000</v>
      </c>
      <c r="E572" t="s">
        <v>99</v>
      </c>
      <c r="F572" t="s">
        <v>32</v>
      </c>
      <c r="G572" s="4">
        <v>94150002</v>
      </c>
      <c r="H572" t="s">
        <v>711</v>
      </c>
      <c r="I572" s="2">
        <v>46211.64166666667</v>
      </c>
      <c r="J572" s="4">
        <v>50100000</v>
      </c>
      <c r="K572" s="4" t="s">
        <v>74</v>
      </c>
      <c r="L572" s="5">
        <v>227.6</v>
      </c>
      <c r="M572" s="5">
        <v>94.150002000000001</v>
      </c>
      <c r="N572" s="5">
        <v>50.1</v>
      </c>
      <c r="O572" s="5" t="str">
        <f t="shared" si="8"/>
        <v>0,440000</v>
      </c>
      <c r="P572" s="5" t="s">
        <v>10592</v>
      </c>
      <c r="Q572" s="5" t="s">
        <v>10564</v>
      </c>
    </row>
    <row r="573" spans="1:17" x14ac:dyDescent="0.25">
      <c r="A573">
        <v>56453</v>
      </c>
      <c r="B573" t="s">
        <v>30</v>
      </c>
      <c r="C573" s="7">
        <v>46211.683217592596</v>
      </c>
      <c r="D573" s="4">
        <v>227600000</v>
      </c>
      <c r="E573" t="s">
        <v>99</v>
      </c>
      <c r="F573" t="s">
        <v>32</v>
      </c>
      <c r="G573" s="4">
        <v>94150002</v>
      </c>
      <c r="H573" t="s">
        <v>712</v>
      </c>
      <c r="I573" s="2">
        <v>46211.64166666667</v>
      </c>
      <c r="J573" s="4">
        <v>50100000</v>
      </c>
      <c r="K573" s="4" t="s">
        <v>74</v>
      </c>
      <c r="L573" s="5">
        <v>227.6</v>
      </c>
      <c r="M573" s="5">
        <v>94.150002000000001</v>
      </c>
      <c r="N573" s="5">
        <v>50.1</v>
      </c>
      <c r="O573" s="5" t="str">
        <f t="shared" si="8"/>
        <v>0,440000</v>
      </c>
      <c r="P573" s="5" t="s">
        <v>10592</v>
      </c>
      <c r="Q573" s="5" t="s">
        <v>10564</v>
      </c>
    </row>
    <row r="574" spans="1:17" x14ac:dyDescent="0.25">
      <c r="A574">
        <v>56454</v>
      </c>
      <c r="B574" t="s">
        <v>30</v>
      </c>
      <c r="C574" s="7">
        <v>46211.683229166665</v>
      </c>
      <c r="D574" s="4">
        <v>227700000</v>
      </c>
      <c r="E574" t="s">
        <v>119</v>
      </c>
      <c r="F574" t="s">
        <v>125</v>
      </c>
      <c r="G574" s="4">
        <v>94150002</v>
      </c>
      <c r="H574" t="s">
        <v>713</v>
      </c>
      <c r="I574" s="2">
        <v>46211.64166666667</v>
      </c>
      <c r="J574" s="4">
        <v>50100000</v>
      </c>
      <c r="K574" s="4" t="s">
        <v>34</v>
      </c>
      <c r="L574" s="5">
        <v>227.7</v>
      </c>
      <c r="M574" s="5">
        <v>94.150002000000001</v>
      </c>
      <c r="N574" s="5">
        <v>50.1</v>
      </c>
      <c r="O574" s="5" t="str">
        <f t="shared" si="8"/>
        <v>0,450000</v>
      </c>
      <c r="P574" s="5" t="s">
        <v>10597</v>
      </c>
      <c r="Q574" s="5" t="s">
        <v>10599</v>
      </c>
    </row>
    <row r="575" spans="1:17" x14ac:dyDescent="0.25">
      <c r="A575">
        <v>56455</v>
      </c>
      <c r="B575" t="s">
        <v>30</v>
      </c>
      <c r="C575" s="7">
        <v>46211.683240740742</v>
      </c>
      <c r="D575" s="4">
        <v>227700000</v>
      </c>
      <c r="E575" t="s">
        <v>66</v>
      </c>
      <c r="F575" t="s">
        <v>130</v>
      </c>
      <c r="G575" s="4">
        <v>94150002</v>
      </c>
      <c r="H575" t="s">
        <v>714</v>
      </c>
      <c r="I575" s="2">
        <v>46211.64166666667</v>
      </c>
      <c r="J575" s="4">
        <v>50100000</v>
      </c>
      <c r="K575" s="4" t="s">
        <v>34</v>
      </c>
      <c r="L575" s="5">
        <v>227.7</v>
      </c>
      <c r="M575" s="5">
        <v>94.150002000000001</v>
      </c>
      <c r="N575" s="5">
        <v>50.1</v>
      </c>
      <c r="O575" s="5" t="str">
        <f t="shared" si="8"/>
        <v>0,450000</v>
      </c>
      <c r="P575" s="5" t="s">
        <v>10581</v>
      </c>
      <c r="Q575" s="5" t="s">
        <v>10600</v>
      </c>
    </row>
    <row r="576" spans="1:17" x14ac:dyDescent="0.25">
      <c r="A576">
        <v>56456</v>
      </c>
      <c r="B576" t="s">
        <v>30</v>
      </c>
      <c r="C576" s="7">
        <v>46211.683252314811</v>
      </c>
      <c r="D576" s="4">
        <v>227600000</v>
      </c>
      <c r="E576" t="s">
        <v>84</v>
      </c>
      <c r="F576" t="s">
        <v>102</v>
      </c>
      <c r="G576" s="4">
        <v>94150002</v>
      </c>
      <c r="H576" t="s">
        <v>715</v>
      </c>
      <c r="I576" s="2">
        <v>46211.64166666667</v>
      </c>
      <c r="J576" s="4">
        <v>50100000</v>
      </c>
      <c r="K576" s="4" t="s">
        <v>34</v>
      </c>
      <c r="L576" s="5">
        <v>227.6</v>
      </c>
      <c r="M576" s="5">
        <v>94.150002000000001</v>
      </c>
      <c r="N576" s="5">
        <v>50.1</v>
      </c>
      <c r="O576" s="5" t="str">
        <f t="shared" si="8"/>
        <v>0,450000</v>
      </c>
      <c r="P576" s="5" t="s">
        <v>10588</v>
      </c>
      <c r="Q576" s="5" t="s">
        <v>10594</v>
      </c>
    </row>
    <row r="577" spans="1:17" x14ac:dyDescent="0.25">
      <c r="A577">
        <v>56457</v>
      </c>
      <c r="B577" t="s">
        <v>30</v>
      </c>
      <c r="C577" s="7">
        <v>46211.683263888888</v>
      </c>
      <c r="D577" s="4">
        <v>227500000</v>
      </c>
      <c r="E577" t="s">
        <v>31</v>
      </c>
      <c r="F577" t="s">
        <v>89</v>
      </c>
      <c r="G577" s="4">
        <v>94150002</v>
      </c>
      <c r="H577" t="s">
        <v>716</v>
      </c>
      <c r="I577" s="2">
        <v>46211.64166666667</v>
      </c>
      <c r="J577" s="4">
        <v>50100000</v>
      </c>
      <c r="K577" s="4" t="s">
        <v>74</v>
      </c>
      <c r="L577" s="5">
        <v>227.5</v>
      </c>
      <c r="M577" s="5">
        <v>94.150002000000001</v>
      </c>
      <c r="N577" s="5">
        <v>50.1</v>
      </c>
      <c r="O577" s="5" t="str">
        <f t="shared" si="8"/>
        <v>0,440000</v>
      </c>
      <c r="P577" s="5" t="s">
        <v>10563</v>
      </c>
      <c r="Q577" s="5" t="s">
        <v>10590</v>
      </c>
    </row>
    <row r="578" spans="1:17" x14ac:dyDescent="0.25">
      <c r="A578">
        <v>56458</v>
      </c>
      <c r="B578" t="s">
        <v>30</v>
      </c>
      <c r="C578" s="7">
        <v>46211.683275462965</v>
      </c>
      <c r="D578" s="4">
        <v>227500000</v>
      </c>
      <c r="E578" t="s">
        <v>31</v>
      </c>
      <c r="F578" t="s">
        <v>89</v>
      </c>
      <c r="G578" s="4">
        <v>94150002</v>
      </c>
      <c r="H578" t="s">
        <v>717</v>
      </c>
      <c r="I578" s="2">
        <v>46211.64166666667</v>
      </c>
      <c r="J578" s="4">
        <v>50100000</v>
      </c>
      <c r="K578" s="4" t="s">
        <v>74</v>
      </c>
      <c r="L578" s="5">
        <v>227.5</v>
      </c>
      <c r="M578" s="5">
        <v>94.150002000000001</v>
      </c>
      <c r="N578" s="5">
        <v>50.1</v>
      </c>
      <c r="O578" s="5" t="str">
        <f t="shared" si="8"/>
        <v>0,440000</v>
      </c>
      <c r="P578" s="5" t="s">
        <v>10563</v>
      </c>
      <c r="Q578" s="5" t="s">
        <v>10590</v>
      </c>
    </row>
    <row r="579" spans="1:17" x14ac:dyDescent="0.25">
      <c r="A579">
        <v>56459</v>
      </c>
      <c r="B579" t="s">
        <v>30</v>
      </c>
      <c r="C579" s="7">
        <v>46211.683287037034</v>
      </c>
      <c r="D579" s="4">
        <v>227600000</v>
      </c>
      <c r="E579" t="s">
        <v>66</v>
      </c>
      <c r="F579" t="s">
        <v>45</v>
      </c>
      <c r="G579" s="4">
        <v>94150002</v>
      </c>
      <c r="H579" t="s">
        <v>718</v>
      </c>
      <c r="I579" s="2">
        <v>46211.64166666667</v>
      </c>
      <c r="J579" s="4">
        <v>50100000</v>
      </c>
      <c r="K579" s="4" t="s">
        <v>91</v>
      </c>
      <c r="L579" s="5">
        <v>227.6</v>
      </c>
      <c r="M579" s="5">
        <v>94.150002000000001</v>
      </c>
      <c r="N579" s="5">
        <v>50.1</v>
      </c>
      <c r="O579" s="5" t="str">
        <f t="shared" ref="O579:O642" si="9">SUBSTITUTE(K579,".",",")</f>
        <v>0,460000</v>
      </c>
      <c r="P579" s="5" t="s">
        <v>10581</v>
      </c>
      <c r="Q579" s="5" t="s">
        <v>10570</v>
      </c>
    </row>
    <row r="580" spans="1:17" x14ac:dyDescent="0.25">
      <c r="A580">
        <v>56460</v>
      </c>
      <c r="B580" t="s">
        <v>30</v>
      </c>
      <c r="C580" s="7">
        <v>46211.683298611111</v>
      </c>
      <c r="D580" s="4">
        <v>227600000</v>
      </c>
      <c r="E580" t="s">
        <v>119</v>
      </c>
      <c r="F580" t="s">
        <v>125</v>
      </c>
      <c r="G580" s="4">
        <v>94150002</v>
      </c>
      <c r="H580" t="s">
        <v>719</v>
      </c>
      <c r="I580" s="2">
        <v>46211.64166666667</v>
      </c>
      <c r="J580" s="4">
        <v>50100000</v>
      </c>
      <c r="K580" s="4" t="s">
        <v>34</v>
      </c>
      <c r="L580" s="5">
        <v>227.6</v>
      </c>
      <c r="M580" s="5">
        <v>94.150002000000001</v>
      </c>
      <c r="N580" s="5">
        <v>50.1</v>
      </c>
      <c r="O580" s="5" t="str">
        <f t="shared" si="9"/>
        <v>0,450000</v>
      </c>
      <c r="P580" s="5" t="s">
        <v>10597</v>
      </c>
      <c r="Q580" s="5" t="s">
        <v>10599</v>
      </c>
    </row>
    <row r="581" spans="1:17" x14ac:dyDescent="0.25">
      <c r="A581">
        <v>56461</v>
      </c>
      <c r="B581" t="s">
        <v>30</v>
      </c>
      <c r="C581" s="7">
        <v>46211.683310185188</v>
      </c>
      <c r="D581" s="4">
        <v>227600000</v>
      </c>
      <c r="E581" t="s">
        <v>133</v>
      </c>
      <c r="F581" t="s">
        <v>185</v>
      </c>
      <c r="G581" s="4">
        <v>94150002</v>
      </c>
      <c r="H581" t="s">
        <v>720</v>
      </c>
      <c r="I581" s="2">
        <v>46211.64166666667</v>
      </c>
      <c r="J581" s="4">
        <v>50100000</v>
      </c>
      <c r="K581" s="4" t="s">
        <v>34</v>
      </c>
      <c r="L581" s="5">
        <v>227.6</v>
      </c>
      <c r="M581" s="5">
        <v>94.150002000000001</v>
      </c>
      <c r="N581" s="5">
        <v>50.1</v>
      </c>
      <c r="O581" s="5" t="str">
        <f t="shared" si="9"/>
        <v>0,450000</v>
      </c>
      <c r="P581" s="5" t="s">
        <v>10601</v>
      </c>
      <c r="Q581" s="5" t="s">
        <v>10611</v>
      </c>
    </row>
    <row r="582" spans="1:17" x14ac:dyDescent="0.25">
      <c r="A582">
        <v>56462</v>
      </c>
      <c r="B582" t="s">
        <v>30</v>
      </c>
      <c r="C582" s="7">
        <v>46211.683321759258</v>
      </c>
      <c r="D582" s="4">
        <v>227500000</v>
      </c>
      <c r="E582" t="s">
        <v>153</v>
      </c>
      <c r="F582" t="s">
        <v>67</v>
      </c>
      <c r="G582" s="4">
        <v>94150002</v>
      </c>
      <c r="H582" t="s">
        <v>721</v>
      </c>
      <c r="I582" s="2">
        <v>46211.641793981478</v>
      </c>
      <c r="J582" s="4">
        <v>50100000</v>
      </c>
      <c r="K582" s="4" t="s">
        <v>34</v>
      </c>
      <c r="L582" s="5">
        <v>227.5</v>
      </c>
      <c r="M582" s="5">
        <v>94.150002000000001</v>
      </c>
      <c r="N582" s="5">
        <v>50.1</v>
      </c>
      <c r="O582" s="5" t="str">
        <f t="shared" si="9"/>
        <v>0,450000</v>
      </c>
      <c r="P582" s="5" t="s">
        <v>10605</v>
      </c>
      <c r="Q582" s="5" t="s">
        <v>10582</v>
      </c>
    </row>
    <row r="583" spans="1:17" x14ac:dyDescent="0.25">
      <c r="A583">
        <v>56463</v>
      </c>
      <c r="B583" t="s">
        <v>30</v>
      </c>
      <c r="C583" s="7">
        <v>46211.683333333334</v>
      </c>
      <c r="D583" s="4">
        <v>227500000</v>
      </c>
      <c r="E583" t="s">
        <v>153</v>
      </c>
      <c r="F583" t="s">
        <v>67</v>
      </c>
      <c r="G583" s="4">
        <v>94150002</v>
      </c>
      <c r="H583" t="s">
        <v>722</v>
      </c>
      <c r="I583" s="2">
        <v>46211.641793981478</v>
      </c>
      <c r="J583" s="4">
        <v>50100000</v>
      </c>
      <c r="K583" s="4" t="s">
        <v>34</v>
      </c>
      <c r="L583" s="5">
        <v>227.5</v>
      </c>
      <c r="M583" s="5">
        <v>94.150002000000001</v>
      </c>
      <c r="N583" s="5">
        <v>50.1</v>
      </c>
      <c r="O583" s="5" t="str">
        <f t="shared" si="9"/>
        <v>0,450000</v>
      </c>
      <c r="P583" s="5" t="s">
        <v>10605</v>
      </c>
      <c r="Q583" s="5" t="s">
        <v>10582</v>
      </c>
    </row>
    <row r="584" spans="1:17" x14ac:dyDescent="0.25">
      <c r="A584">
        <v>56464</v>
      </c>
      <c r="B584" t="s">
        <v>30</v>
      </c>
      <c r="C584" s="7">
        <v>46211.683344907404</v>
      </c>
      <c r="D584" s="4">
        <v>227500000</v>
      </c>
      <c r="E584" t="s">
        <v>153</v>
      </c>
      <c r="F584" t="s">
        <v>70</v>
      </c>
      <c r="G584" s="4">
        <v>94150002</v>
      </c>
      <c r="H584" t="s">
        <v>723</v>
      </c>
      <c r="I584" s="2">
        <v>46211.641793981478</v>
      </c>
      <c r="J584" s="4">
        <v>50100000</v>
      </c>
      <c r="K584" s="4" t="s">
        <v>34</v>
      </c>
      <c r="L584" s="5">
        <v>227.5</v>
      </c>
      <c r="M584" s="5">
        <v>94.150002000000001</v>
      </c>
      <c r="N584" s="5">
        <v>50.1</v>
      </c>
      <c r="O584" s="5" t="str">
        <f t="shared" si="9"/>
        <v>0,450000</v>
      </c>
      <c r="P584" s="5" t="s">
        <v>10605</v>
      </c>
      <c r="Q584" s="5" t="s">
        <v>10583</v>
      </c>
    </row>
    <row r="585" spans="1:17" x14ac:dyDescent="0.25">
      <c r="A585">
        <v>56465</v>
      </c>
      <c r="B585" t="s">
        <v>30</v>
      </c>
      <c r="C585" s="7">
        <v>46211.683356481481</v>
      </c>
      <c r="D585" s="4">
        <v>227400000</v>
      </c>
      <c r="E585" t="s">
        <v>44</v>
      </c>
      <c r="F585" t="s">
        <v>82</v>
      </c>
      <c r="G585" s="4">
        <v>94150002</v>
      </c>
      <c r="H585" t="s">
        <v>724</v>
      </c>
      <c r="I585" s="2">
        <v>46211.641793981478</v>
      </c>
      <c r="J585" s="4">
        <v>50100000</v>
      </c>
      <c r="K585" s="4" t="s">
        <v>34</v>
      </c>
      <c r="L585" s="5">
        <v>227.4</v>
      </c>
      <c r="M585" s="5">
        <v>94.150002000000001</v>
      </c>
      <c r="N585" s="5">
        <v>50.1</v>
      </c>
      <c r="O585" s="5" t="str">
        <f t="shared" si="9"/>
        <v>0,450000</v>
      </c>
      <c r="P585" s="5" t="s">
        <v>10569</v>
      </c>
      <c r="Q585" s="5" t="s">
        <v>10587</v>
      </c>
    </row>
    <row r="586" spans="1:17" x14ac:dyDescent="0.25">
      <c r="A586">
        <v>56466</v>
      </c>
      <c r="B586" t="s">
        <v>30</v>
      </c>
      <c r="C586" s="7">
        <v>46211.683368055557</v>
      </c>
      <c r="D586" s="4">
        <v>227600000</v>
      </c>
      <c r="E586" t="s">
        <v>444</v>
      </c>
      <c r="F586" t="s">
        <v>725</v>
      </c>
      <c r="G586" s="4">
        <v>94150002</v>
      </c>
      <c r="H586" t="s">
        <v>726</v>
      </c>
      <c r="I586" s="2">
        <v>46211.641793981478</v>
      </c>
      <c r="J586" s="4">
        <v>50100000</v>
      </c>
      <c r="K586" s="4" t="s">
        <v>34</v>
      </c>
      <c r="L586" s="5">
        <v>227.6</v>
      </c>
      <c r="M586" s="5">
        <v>94.150002000000001</v>
      </c>
      <c r="N586" s="5">
        <v>50.1</v>
      </c>
      <c r="O586" s="5" t="str">
        <f t="shared" si="9"/>
        <v>0,450000</v>
      </c>
      <c r="P586" s="5" t="s">
        <v>10645</v>
      </c>
      <c r="Q586" s="5" t="s">
        <v>10667</v>
      </c>
    </row>
    <row r="587" spans="1:17" x14ac:dyDescent="0.25">
      <c r="A587">
        <v>56467</v>
      </c>
      <c r="B587" t="s">
        <v>30</v>
      </c>
      <c r="C587" s="7">
        <v>46211.683379629627</v>
      </c>
      <c r="D587" s="4">
        <v>227600000</v>
      </c>
      <c r="E587" t="s">
        <v>444</v>
      </c>
      <c r="F587" t="s">
        <v>725</v>
      </c>
      <c r="G587" s="4">
        <v>94150002</v>
      </c>
      <c r="H587" t="s">
        <v>727</v>
      </c>
      <c r="I587" s="2">
        <v>46211.641793981478</v>
      </c>
      <c r="J587" s="4">
        <v>50100000</v>
      </c>
      <c r="K587" s="4" t="s">
        <v>34</v>
      </c>
      <c r="L587" s="5">
        <v>227.6</v>
      </c>
      <c r="M587" s="5">
        <v>94.150002000000001</v>
      </c>
      <c r="N587" s="5">
        <v>50.1</v>
      </c>
      <c r="O587" s="5" t="str">
        <f t="shared" si="9"/>
        <v>0,450000</v>
      </c>
      <c r="P587" s="5" t="s">
        <v>10645</v>
      </c>
      <c r="Q587" s="5" t="s">
        <v>10667</v>
      </c>
    </row>
    <row r="588" spans="1:17" x14ac:dyDescent="0.25">
      <c r="A588">
        <v>56468</v>
      </c>
      <c r="B588" t="s">
        <v>30</v>
      </c>
      <c r="C588" s="7">
        <v>46211.683391203704</v>
      </c>
      <c r="D588" s="4">
        <v>227600000</v>
      </c>
      <c r="E588" t="s">
        <v>214</v>
      </c>
      <c r="F588" t="s">
        <v>102</v>
      </c>
      <c r="G588" s="4">
        <v>94150002</v>
      </c>
      <c r="H588" t="s">
        <v>728</v>
      </c>
      <c r="I588" s="2">
        <v>46211.641793981478</v>
      </c>
      <c r="J588" s="4">
        <v>50100000</v>
      </c>
      <c r="K588" s="4" t="s">
        <v>91</v>
      </c>
      <c r="L588" s="5">
        <v>227.6</v>
      </c>
      <c r="M588" s="5">
        <v>94.150002000000001</v>
      </c>
      <c r="N588" s="5">
        <v>50.1</v>
      </c>
      <c r="O588" s="5" t="str">
        <f t="shared" si="9"/>
        <v>0,460000</v>
      </c>
      <c r="P588" s="5" t="s">
        <v>10613</v>
      </c>
      <c r="Q588" s="5" t="s">
        <v>10594</v>
      </c>
    </row>
    <row r="589" spans="1:17" x14ac:dyDescent="0.25">
      <c r="A589">
        <v>56469</v>
      </c>
      <c r="B589" t="s">
        <v>30</v>
      </c>
      <c r="C589" s="7">
        <v>46211.68340277778</v>
      </c>
      <c r="D589" s="4">
        <v>227500000</v>
      </c>
      <c r="E589" t="s">
        <v>153</v>
      </c>
      <c r="F589" t="s">
        <v>70</v>
      </c>
      <c r="G589" s="4">
        <v>94150002</v>
      </c>
      <c r="H589" t="s">
        <v>729</v>
      </c>
      <c r="I589" s="2">
        <v>46211.641793981478</v>
      </c>
      <c r="J589" s="4">
        <v>50100000</v>
      </c>
      <c r="K589" s="4" t="s">
        <v>34</v>
      </c>
      <c r="L589" s="5">
        <v>227.5</v>
      </c>
      <c r="M589" s="5">
        <v>94.150002000000001</v>
      </c>
      <c r="N589" s="5">
        <v>50.1</v>
      </c>
      <c r="O589" s="5" t="str">
        <f t="shared" si="9"/>
        <v>0,450000</v>
      </c>
      <c r="P589" s="5" t="s">
        <v>10605</v>
      </c>
      <c r="Q589" s="5" t="s">
        <v>10583</v>
      </c>
    </row>
    <row r="590" spans="1:17" x14ac:dyDescent="0.25">
      <c r="A590">
        <v>56470</v>
      </c>
      <c r="B590" t="s">
        <v>30</v>
      </c>
      <c r="C590" s="7">
        <v>46211.68341435185</v>
      </c>
      <c r="D590" s="4">
        <v>227500000</v>
      </c>
      <c r="E590" t="s">
        <v>730</v>
      </c>
      <c r="F590" t="s">
        <v>731</v>
      </c>
      <c r="G590" s="4">
        <v>94150002</v>
      </c>
      <c r="H590" t="s">
        <v>732</v>
      </c>
      <c r="I590" s="2">
        <v>46211.641793981478</v>
      </c>
      <c r="J590" s="4">
        <v>50100000</v>
      </c>
      <c r="K590" s="4" t="s">
        <v>34</v>
      </c>
      <c r="L590" s="5">
        <v>227.5</v>
      </c>
      <c r="M590" s="5">
        <v>94.150002000000001</v>
      </c>
      <c r="N590" s="5">
        <v>50.1</v>
      </c>
      <c r="O590" s="5" t="str">
        <f t="shared" si="9"/>
        <v>0,450000</v>
      </c>
      <c r="P590" s="5" t="s">
        <v>10668</v>
      </c>
      <c r="Q590" s="5" t="s">
        <v>10669</v>
      </c>
    </row>
    <row r="591" spans="1:17" x14ac:dyDescent="0.25">
      <c r="A591">
        <v>56471</v>
      </c>
      <c r="B591" t="s">
        <v>30</v>
      </c>
      <c r="C591" s="7">
        <v>46211.683425925927</v>
      </c>
      <c r="D591" s="4">
        <v>227500000</v>
      </c>
      <c r="E591" t="s">
        <v>733</v>
      </c>
      <c r="F591" t="s">
        <v>734</v>
      </c>
      <c r="G591" s="4">
        <v>94150002</v>
      </c>
      <c r="H591" t="s">
        <v>735</v>
      </c>
      <c r="I591" s="2">
        <v>46211.641793981478</v>
      </c>
      <c r="J591" s="4">
        <v>50100000</v>
      </c>
      <c r="K591" s="4" t="s">
        <v>34</v>
      </c>
      <c r="L591" s="5">
        <v>227.5</v>
      </c>
      <c r="M591" s="5">
        <v>94.150002000000001</v>
      </c>
      <c r="N591" s="5">
        <v>50.1</v>
      </c>
      <c r="O591" s="5" t="str">
        <f t="shared" si="9"/>
        <v>0,450000</v>
      </c>
      <c r="P591" s="5" t="s">
        <v>10670</v>
      </c>
      <c r="Q591" s="5" t="s">
        <v>10671</v>
      </c>
    </row>
    <row r="592" spans="1:17" x14ac:dyDescent="0.25">
      <c r="A592">
        <v>56472</v>
      </c>
      <c r="B592" t="s">
        <v>30</v>
      </c>
      <c r="C592" s="7">
        <v>46211.683437500003</v>
      </c>
      <c r="D592" s="4">
        <v>227500000</v>
      </c>
      <c r="E592" t="s">
        <v>733</v>
      </c>
      <c r="F592" t="s">
        <v>734</v>
      </c>
      <c r="G592" s="4">
        <v>94150002</v>
      </c>
      <c r="H592" t="s">
        <v>736</v>
      </c>
      <c r="I592" s="2">
        <v>46211.641898148147</v>
      </c>
      <c r="J592" s="4">
        <v>50100000</v>
      </c>
      <c r="K592" s="4" t="s">
        <v>34</v>
      </c>
      <c r="L592" s="5">
        <v>227.5</v>
      </c>
      <c r="M592" s="5">
        <v>94.150002000000001</v>
      </c>
      <c r="N592" s="5">
        <v>50.1</v>
      </c>
      <c r="O592" s="5" t="str">
        <f t="shared" si="9"/>
        <v>0,450000</v>
      </c>
      <c r="P592" s="5" t="s">
        <v>10670</v>
      </c>
      <c r="Q592" s="5" t="s">
        <v>10671</v>
      </c>
    </row>
    <row r="593" spans="1:17" x14ac:dyDescent="0.25">
      <c r="A593">
        <v>56473</v>
      </c>
      <c r="B593" t="s">
        <v>30</v>
      </c>
      <c r="C593" s="7">
        <v>46211.683449074073</v>
      </c>
      <c r="D593" s="4">
        <v>227500000</v>
      </c>
      <c r="E593" t="s">
        <v>737</v>
      </c>
      <c r="F593" t="s">
        <v>738</v>
      </c>
      <c r="G593" s="4">
        <v>94150002</v>
      </c>
      <c r="H593" t="s">
        <v>739</v>
      </c>
      <c r="I593" s="2">
        <v>46211.641898148147</v>
      </c>
      <c r="J593" s="4">
        <v>50100000</v>
      </c>
      <c r="K593" s="4" t="s">
        <v>34</v>
      </c>
      <c r="L593" s="5">
        <v>227.5</v>
      </c>
      <c r="M593" s="5">
        <v>94.150002000000001</v>
      </c>
      <c r="N593" s="5">
        <v>50.1</v>
      </c>
      <c r="O593" s="5" t="str">
        <f t="shared" si="9"/>
        <v>0,450000</v>
      </c>
      <c r="P593" s="5" t="s">
        <v>10672</v>
      </c>
      <c r="Q593" s="5" t="s">
        <v>10673</v>
      </c>
    </row>
    <row r="594" spans="1:17" x14ac:dyDescent="0.25">
      <c r="A594">
        <v>56474</v>
      </c>
      <c r="B594" t="s">
        <v>30</v>
      </c>
      <c r="C594" s="7">
        <v>46211.68346064815</v>
      </c>
      <c r="D594" s="4">
        <v>227500000</v>
      </c>
      <c r="E594" t="s">
        <v>740</v>
      </c>
      <c r="F594" t="s">
        <v>741</v>
      </c>
      <c r="G594" s="4">
        <v>94150002</v>
      </c>
      <c r="H594" t="s">
        <v>742</v>
      </c>
      <c r="I594" s="2">
        <v>46211.641898148147</v>
      </c>
      <c r="J594" s="4">
        <v>50100000</v>
      </c>
      <c r="K594" s="4" t="s">
        <v>91</v>
      </c>
      <c r="L594" s="5">
        <v>227.5</v>
      </c>
      <c r="M594" s="5">
        <v>94.150002000000001</v>
      </c>
      <c r="N594" s="5">
        <v>50.1</v>
      </c>
      <c r="O594" s="5" t="str">
        <f t="shared" si="9"/>
        <v>0,460000</v>
      </c>
      <c r="P594" s="5" t="s">
        <v>10674</v>
      </c>
      <c r="Q594" s="5" t="s">
        <v>10675</v>
      </c>
    </row>
    <row r="595" spans="1:17" x14ac:dyDescent="0.25">
      <c r="A595">
        <v>56475</v>
      </c>
      <c r="B595" t="s">
        <v>30</v>
      </c>
      <c r="C595" s="7">
        <v>46211.683472222219</v>
      </c>
      <c r="D595" s="4">
        <v>227600000</v>
      </c>
      <c r="E595" t="s">
        <v>743</v>
      </c>
      <c r="F595" t="s">
        <v>744</v>
      </c>
      <c r="G595" s="4">
        <v>94150002</v>
      </c>
      <c r="H595" t="s">
        <v>745</v>
      </c>
      <c r="I595" s="2">
        <v>46211.641898148147</v>
      </c>
      <c r="J595" s="4">
        <v>50100000</v>
      </c>
      <c r="K595" s="4" t="s">
        <v>34</v>
      </c>
      <c r="L595" s="5">
        <v>227.6</v>
      </c>
      <c r="M595" s="5">
        <v>94.150002000000001</v>
      </c>
      <c r="N595" s="5">
        <v>50.1</v>
      </c>
      <c r="O595" s="5" t="str">
        <f t="shared" si="9"/>
        <v>0,450000</v>
      </c>
      <c r="P595" s="5" t="s">
        <v>10676</v>
      </c>
      <c r="Q595" s="5" t="s">
        <v>10677</v>
      </c>
    </row>
    <row r="596" spans="1:17" x14ac:dyDescent="0.25">
      <c r="A596">
        <v>56476</v>
      </c>
      <c r="B596" t="s">
        <v>30</v>
      </c>
      <c r="C596" s="7">
        <v>46211.683483796296</v>
      </c>
      <c r="D596" s="4">
        <v>227600000</v>
      </c>
      <c r="E596" t="s">
        <v>743</v>
      </c>
      <c r="F596" t="s">
        <v>744</v>
      </c>
      <c r="G596" s="4">
        <v>94150002</v>
      </c>
      <c r="H596" t="s">
        <v>746</v>
      </c>
      <c r="I596" s="2">
        <v>46211.641898148147</v>
      </c>
      <c r="J596" s="4">
        <v>50100000</v>
      </c>
      <c r="K596" s="4" t="s">
        <v>34</v>
      </c>
      <c r="L596" s="5">
        <v>227.6</v>
      </c>
      <c r="M596" s="5">
        <v>94.150002000000001</v>
      </c>
      <c r="N596" s="5">
        <v>50.1</v>
      </c>
      <c r="O596" s="5" t="str">
        <f t="shared" si="9"/>
        <v>0,450000</v>
      </c>
      <c r="P596" s="5" t="s">
        <v>10676</v>
      </c>
      <c r="Q596" s="5" t="s">
        <v>10677</v>
      </c>
    </row>
    <row r="597" spans="1:17" x14ac:dyDescent="0.25">
      <c r="A597">
        <v>56477</v>
      </c>
      <c r="B597" t="s">
        <v>30</v>
      </c>
      <c r="C597" s="7">
        <v>46211.683495370373</v>
      </c>
      <c r="D597" s="4">
        <v>227500000</v>
      </c>
      <c r="E597" t="s">
        <v>747</v>
      </c>
      <c r="F597" t="s">
        <v>748</v>
      </c>
      <c r="G597" s="4">
        <v>94150002</v>
      </c>
      <c r="H597" t="s">
        <v>749</v>
      </c>
      <c r="I597" s="2">
        <v>46211.641898148147</v>
      </c>
      <c r="J597" s="4">
        <v>50100000</v>
      </c>
      <c r="K597" s="4" t="s">
        <v>34</v>
      </c>
      <c r="L597" s="5">
        <v>227.5</v>
      </c>
      <c r="M597" s="5">
        <v>94.150002000000001</v>
      </c>
      <c r="N597" s="5">
        <v>50.1</v>
      </c>
      <c r="O597" s="5" t="str">
        <f t="shared" si="9"/>
        <v>0,450000</v>
      </c>
      <c r="P597" s="5" t="s">
        <v>10678</v>
      </c>
      <c r="Q597" s="5" t="s">
        <v>10679</v>
      </c>
    </row>
    <row r="598" spans="1:17" x14ac:dyDescent="0.25">
      <c r="A598">
        <v>56478</v>
      </c>
      <c r="B598" t="s">
        <v>30</v>
      </c>
      <c r="C598" s="7">
        <v>46211.683506944442</v>
      </c>
      <c r="D598" s="4">
        <v>227500000</v>
      </c>
      <c r="E598" t="s">
        <v>750</v>
      </c>
      <c r="F598" t="s">
        <v>751</v>
      </c>
      <c r="G598" s="4">
        <v>94150002</v>
      </c>
      <c r="H598" t="s">
        <v>752</v>
      </c>
      <c r="I598" s="2">
        <v>46211.641898148147</v>
      </c>
      <c r="J598" s="4">
        <v>50100000</v>
      </c>
      <c r="K598" s="4" t="s">
        <v>34</v>
      </c>
      <c r="L598" s="5">
        <v>227.5</v>
      </c>
      <c r="M598" s="5">
        <v>94.150002000000001</v>
      </c>
      <c r="N598" s="5">
        <v>50.1</v>
      </c>
      <c r="O598" s="5" t="str">
        <f t="shared" si="9"/>
        <v>0,450000</v>
      </c>
      <c r="P598" s="5" t="s">
        <v>10680</v>
      </c>
      <c r="Q598" s="5" t="s">
        <v>10681</v>
      </c>
    </row>
    <row r="599" spans="1:17" x14ac:dyDescent="0.25">
      <c r="A599">
        <v>56479</v>
      </c>
      <c r="B599" t="s">
        <v>30</v>
      </c>
      <c r="C599" s="7">
        <v>46211.683518518519</v>
      </c>
      <c r="D599" s="4">
        <v>227500000</v>
      </c>
      <c r="E599" t="s">
        <v>753</v>
      </c>
      <c r="F599" t="s">
        <v>754</v>
      </c>
      <c r="G599" s="4">
        <v>94150002</v>
      </c>
      <c r="H599" t="s">
        <v>755</v>
      </c>
      <c r="I599" s="2">
        <v>46211.641898148147</v>
      </c>
      <c r="J599" s="4">
        <v>50100000</v>
      </c>
      <c r="K599" s="4" t="s">
        <v>34</v>
      </c>
      <c r="L599" s="5">
        <v>227.5</v>
      </c>
      <c r="M599" s="5">
        <v>94.150002000000001</v>
      </c>
      <c r="N599" s="5">
        <v>50.1</v>
      </c>
      <c r="O599" s="5" t="str">
        <f t="shared" si="9"/>
        <v>0,450000</v>
      </c>
      <c r="P599" s="5" t="s">
        <v>10682</v>
      </c>
      <c r="Q599" s="5" t="s">
        <v>10683</v>
      </c>
    </row>
    <row r="600" spans="1:17" x14ac:dyDescent="0.25">
      <c r="A600">
        <v>56480</v>
      </c>
      <c r="B600" t="s">
        <v>30</v>
      </c>
      <c r="C600" s="7">
        <v>46211.683530092596</v>
      </c>
      <c r="D600" s="4">
        <v>227500000</v>
      </c>
      <c r="E600" t="s">
        <v>753</v>
      </c>
      <c r="F600" t="s">
        <v>754</v>
      </c>
      <c r="G600" s="4">
        <v>94150002</v>
      </c>
      <c r="H600" t="s">
        <v>756</v>
      </c>
      <c r="I600" s="2">
        <v>46211.641898148147</v>
      </c>
      <c r="J600" s="4">
        <v>50000000</v>
      </c>
      <c r="K600" s="4" t="s">
        <v>34</v>
      </c>
      <c r="L600" s="5">
        <v>227.5</v>
      </c>
      <c r="M600" s="5">
        <v>94.150002000000001</v>
      </c>
      <c r="N600" s="5">
        <v>50</v>
      </c>
      <c r="O600" s="5" t="str">
        <f t="shared" si="9"/>
        <v>0,450000</v>
      </c>
      <c r="P600" s="5" t="s">
        <v>10682</v>
      </c>
      <c r="Q600" s="5" t="s">
        <v>10683</v>
      </c>
    </row>
    <row r="601" spans="1:17" x14ac:dyDescent="0.25">
      <c r="A601">
        <v>56481</v>
      </c>
      <c r="B601" t="s">
        <v>30</v>
      </c>
      <c r="C601" s="7">
        <v>46211.683541666665</v>
      </c>
      <c r="D601" s="4">
        <v>227400000</v>
      </c>
      <c r="E601" t="s">
        <v>753</v>
      </c>
      <c r="F601" t="s">
        <v>757</v>
      </c>
      <c r="G601" s="4">
        <v>94150002</v>
      </c>
      <c r="H601" t="s">
        <v>758</v>
      </c>
      <c r="I601" s="2">
        <v>46211.641898148147</v>
      </c>
      <c r="J601" s="4">
        <v>50100000</v>
      </c>
      <c r="K601" s="4" t="s">
        <v>34</v>
      </c>
      <c r="L601" s="5">
        <v>227.4</v>
      </c>
      <c r="M601" s="5">
        <v>94.150002000000001</v>
      </c>
      <c r="N601" s="5">
        <v>50.1</v>
      </c>
      <c r="O601" s="5" t="str">
        <f t="shared" si="9"/>
        <v>0,450000</v>
      </c>
      <c r="P601" s="5" t="s">
        <v>10682</v>
      </c>
      <c r="Q601" s="5" t="s">
        <v>10684</v>
      </c>
    </row>
    <row r="602" spans="1:17" x14ac:dyDescent="0.25">
      <c r="A602">
        <v>56482</v>
      </c>
      <c r="B602" t="s">
        <v>30</v>
      </c>
      <c r="C602" s="7">
        <v>46211.683553240742</v>
      </c>
      <c r="D602" s="4">
        <v>227400000</v>
      </c>
      <c r="E602" t="s">
        <v>759</v>
      </c>
      <c r="F602" t="s">
        <v>760</v>
      </c>
      <c r="G602" s="4">
        <v>94150002</v>
      </c>
      <c r="H602" t="s">
        <v>761</v>
      </c>
      <c r="I602" s="2">
        <v>46211.642013888886</v>
      </c>
      <c r="J602" s="4">
        <v>50100000</v>
      </c>
      <c r="K602" s="4" t="s">
        <v>34</v>
      </c>
      <c r="L602" s="5">
        <v>227.4</v>
      </c>
      <c r="M602" s="5">
        <v>94.150002000000001</v>
      </c>
      <c r="N602" s="5">
        <v>50.1</v>
      </c>
      <c r="O602" s="5" t="str">
        <f t="shared" si="9"/>
        <v>0,450000</v>
      </c>
      <c r="P602" s="5" t="s">
        <v>10685</v>
      </c>
      <c r="Q602" s="5" t="s">
        <v>10686</v>
      </c>
    </row>
    <row r="603" spans="1:17" x14ac:dyDescent="0.25">
      <c r="A603">
        <v>56483</v>
      </c>
      <c r="B603" t="s">
        <v>30</v>
      </c>
      <c r="C603" s="7">
        <v>46211.683564814812</v>
      </c>
      <c r="D603" s="4">
        <v>227300000</v>
      </c>
      <c r="E603" t="s">
        <v>433</v>
      </c>
      <c r="F603" t="s">
        <v>762</v>
      </c>
      <c r="G603" s="4">
        <v>94150002</v>
      </c>
      <c r="H603" t="s">
        <v>763</v>
      </c>
      <c r="I603" s="2">
        <v>46211.642013888886</v>
      </c>
      <c r="J603" s="4">
        <v>50100000</v>
      </c>
      <c r="K603" s="4" t="s">
        <v>34</v>
      </c>
      <c r="L603" s="5">
        <v>227.3</v>
      </c>
      <c r="M603" s="5">
        <v>94.150002000000001</v>
      </c>
      <c r="N603" s="5">
        <v>50.1</v>
      </c>
      <c r="O603" s="5" t="str">
        <f t="shared" si="9"/>
        <v>0,450000</v>
      </c>
      <c r="P603" s="5" t="s">
        <v>10639</v>
      </c>
      <c r="Q603" s="5" t="s">
        <v>10687</v>
      </c>
    </row>
    <row r="604" spans="1:17" x14ac:dyDescent="0.25">
      <c r="A604">
        <v>56484</v>
      </c>
      <c r="B604" t="s">
        <v>30</v>
      </c>
      <c r="C604" s="7">
        <v>46211.683576388888</v>
      </c>
      <c r="D604" s="4">
        <v>227400000</v>
      </c>
      <c r="E604" t="s">
        <v>764</v>
      </c>
      <c r="F604" t="s">
        <v>765</v>
      </c>
      <c r="G604" s="4">
        <v>94150002</v>
      </c>
      <c r="H604" t="s">
        <v>766</v>
      </c>
      <c r="I604" s="2">
        <v>46211.642013888886</v>
      </c>
      <c r="J604" s="4">
        <v>50100000</v>
      </c>
      <c r="K604" s="4" t="s">
        <v>74</v>
      </c>
      <c r="L604" s="5">
        <v>227.4</v>
      </c>
      <c r="M604" s="5">
        <v>94.150002000000001</v>
      </c>
      <c r="N604" s="5">
        <v>50.1</v>
      </c>
      <c r="O604" s="5" t="str">
        <f t="shared" si="9"/>
        <v>0,440000</v>
      </c>
      <c r="P604" s="5" t="s">
        <v>10688</v>
      </c>
      <c r="Q604" s="5" t="s">
        <v>10689</v>
      </c>
    </row>
    <row r="605" spans="1:17" x14ac:dyDescent="0.25">
      <c r="A605">
        <v>56485</v>
      </c>
      <c r="B605" t="s">
        <v>30</v>
      </c>
      <c r="C605" s="7">
        <v>46211.683587962965</v>
      </c>
      <c r="D605" s="4">
        <v>227400000</v>
      </c>
      <c r="E605" t="s">
        <v>764</v>
      </c>
      <c r="F605" t="s">
        <v>765</v>
      </c>
      <c r="G605" s="4">
        <v>94150002</v>
      </c>
      <c r="H605" t="s">
        <v>767</v>
      </c>
      <c r="I605" s="2">
        <v>46211.642013888886</v>
      </c>
      <c r="J605" s="4">
        <v>50000000</v>
      </c>
      <c r="K605" s="4" t="s">
        <v>74</v>
      </c>
      <c r="L605" s="5">
        <v>227.4</v>
      </c>
      <c r="M605" s="5">
        <v>94.150002000000001</v>
      </c>
      <c r="N605" s="5">
        <v>50</v>
      </c>
      <c r="O605" s="5" t="str">
        <f t="shared" si="9"/>
        <v>0,440000</v>
      </c>
      <c r="P605" s="5" t="s">
        <v>10688</v>
      </c>
      <c r="Q605" s="5" t="s">
        <v>10689</v>
      </c>
    </row>
    <row r="606" spans="1:17" x14ac:dyDescent="0.25">
      <c r="A606">
        <v>56486</v>
      </c>
      <c r="B606" t="s">
        <v>30</v>
      </c>
      <c r="C606" s="7">
        <v>46211.683599537035</v>
      </c>
      <c r="D606" s="4">
        <v>227300000</v>
      </c>
      <c r="E606" t="s">
        <v>768</v>
      </c>
      <c r="F606" t="s">
        <v>769</v>
      </c>
      <c r="G606" s="4">
        <v>94150002</v>
      </c>
      <c r="H606" t="s">
        <v>770</v>
      </c>
      <c r="I606" s="2">
        <v>46211.642013888886</v>
      </c>
      <c r="J606" s="4">
        <v>50100000</v>
      </c>
      <c r="K606" s="4" t="s">
        <v>74</v>
      </c>
      <c r="L606" s="5">
        <v>227.3</v>
      </c>
      <c r="M606" s="5">
        <v>94.150002000000001</v>
      </c>
      <c r="N606" s="5">
        <v>50.1</v>
      </c>
      <c r="O606" s="5" t="str">
        <f t="shared" si="9"/>
        <v>0,440000</v>
      </c>
      <c r="P606" s="5" t="s">
        <v>10690</v>
      </c>
      <c r="Q606" s="5" t="s">
        <v>10691</v>
      </c>
    </row>
    <row r="607" spans="1:17" x14ac:dyDescent="0.25">
      <c r="A607">
        <v>56487</v>
      </c>
      <c r="B607" t="s">
        <v>30</v>
      </c>
      <c r="C607" s="7">
        <v>46211.683611111112</v>
      </c>
      <c r="D607" s="4">
        <v>227300000</v>
      </c>
      <c r="E607" t="s">
        <v>771</v>
      </c>
      <c r="F607" t="s">
        <v>772</v>
      </c>
      <c r="G607" s="4">
        <v>94150002</v>
      </c>
      <c r="H607" t="s">
        <v>773</v>
      </c>
      <c r="I607" s="2">
        <v>46211.642013888886</v>
      </c>
      <c r="J607" s="4">
        <v>50000000</v>
      </c>
      <c r="K607" s="4" t="s">
        <v>34</v>
      </c>
      <c r="L607" s="5">
        <v>227.3</v>
      </c>
      <c r="M607" s="5">
        <v>94.150002000000001</v>
      </c>
      <c r="N607" s="5">
        <v>50</v>
      </c>
      <c r="O607" s="5" t="str">
        <f t="shared" si="9"/>
        <v>0,450000</v>
      </c>
      <c r="P607" s="5" t="s">
        <v>10692</v>
      </c>
      <c r="Q607" s="5" t="s">
        <v>10693</v>
      </c>
    </row>
    <row r="608" spans="1:17" x14ac:dyDescent="0.25">
      <c r="A608">
        <v>56488</v>
      </c>
      <c r="B608" t="s">
        <v>30</v>
      </c>
      <c r="C608" s="7">
        <v>46211.683622685188</v>
      </c>
      <c r="D608" s="4">
        <v>227300000</v>
      </c>
      <c r="E608" t="s">
        <v>774</v>
      </c>
      <c r="F608" t="s">
        <v>775</v>
      </c>
      <c r="G608" s="4">
        <v>94150002</v>
      </c>
      <c r="H608" t="s">
        <v>776</v>
      </c>
      <c r="I608" s="2">
        <v>46211.642013888886</v>
      </c>
      <c r="J608" s="4">
        <v>50000000</v>
      </c>
      <c r="K608" s="4" t="s">
        <v>34</v>
      </c>
      <c r="L608" s="5">
        <v>227.3</v>
      </c>
      <c r="M608" s="5">
        <v>94.150002000000001</v>
      </c>
      <c r="N608" s="5">
        <v>50</v>
      </c>
      <c r="O608" s="5" t="str">
        <f t="shared" si="9"/>
        <v>0,450000</v>
      </c>
      <c r="P608" s="5" t="s">
        <v>10561</v>
      </c>
      <c r="Q608" s="5" t="s">
        <v>10694</v>
      </c>
    </row>
    <row r="609" spans="1:17" x14ac:dyDescent="0.25">
      <c r="A609">
        <v>56489</v>
      </c>
      <c r="B609" t="s">
        <v>30</v>
      </c>
      <c r="C609" s="7">
        <v>46211.683634259258</v>
      </c>
      <c r="D609" s="4">
        <v>227300000</v>
      </c>
      <c r="E609" t="s">
        <v>777</v>
      </c>
      <c r="F609" t="s">
        <v>778</v>
      </c>
      <c r="G609" s="4">
        <v>94150002</v>
      </c>
      <c r="H609" t="s">
        <v>779</v>
      </c>
      <c r="I609" s="2">
        <v>46211.642013888886</v>
      </c>
      <c r="J609" s="4">
        <v>50100000</v>
      </c>
      <c r="K609" s="4" t="s">
        <v>74</v>
      </c>
      <c r="L609" s="5">
        <v>227.3</v>
      </c>
      <c r="M609" s="5">
        <v>94.150002000000001</v>
      </c>
      <c r="N609" s="5">
        <v>50.1</v>
      </c>
      <c r="O609" s="5" t="str">
        <f t="shared" si="9"/>
        <v>0,440000</v>
      </c>
      <c r="P609" s="5" t="s">
        <v>10695</v>
      </c>
      <c r="Q609" s="5" t="s">
        <v>10696</v>
      </c>
    </row>
    <row r="610" spans="1:17" x14ac:dyDescent="0.25">
      <c r="A610">
        <v>56490</v>
      </c>
      <c r="B610" t="s">
        <v>30</v>
      </c>
      <c r="C610" s="7">
        <v>46211.683645833335</v>
      </c>
      <c r="D610" s="4">
        <v>227300000</v>
      </c>
      <c r="E610" t="s">
        <v>777</v>
      </c>
      <c r="F610" t="s">
        <v>778</v>
      </c>
      <c r="G610" s="4">
        <v>94150002</v>
      </c>
      <c r="H610" t="s">
        <v>780</v>
      </c>
      <c r="I610" s="2">
        <v>46211.642013888886</v>
      </c>
      <c r="J610" s="4">
        <v>50100000</v>
      </c>
      <c r="K610" s="4" t="s">
        <v>74</v>
      </c>
      <c r="L610" s="5">
        <v>227.3</v>
      </c>
      <c r="M610" s="5">
        <v>94.150002000000001</v>
      </c>
      <c r="N610" s="5">
        <v>50.1</v>
      </c>
      <c r="O610" s="5" t="str">
        <f t="shared" si="9"/>
        <v>0,440000</v>
      </c>
      <c r="P610" s="5" t="s">
        <v>10695</v>
      </c>
      <c r="Q610" s="5" t="s">
        <v>10696</v>
      </c>
    </row>
    <row r="611" spans="1:17" x14ac:dyDescent="0.25">
      <c r="A611">
        <v>56491</v>
      </c>
      <c r="B611" t="s">
        <v>30</v>
      </c>
      <c r="C611" s="7">
        <v>46211.683657407404</v>
      </c>
      <c r="D611" s="4">
        <v>227300000</v>
      </c>
      <c r="E611" t="s">
        <v>781</v>
      </c>
      <c r="F611" t="s">
        <v>782</v>
      </c>
      <c r="G611" s="4">
        <v>94150002</v>
      </c>
      <c r="H611" t="s">
        <v>783</v>
      </c>
      <c r="I611" s="2">
        <v>46211.642013888886</v>
      </c>
      <c r="J611" s="4">
        <v>50100000</v>
      </c>
      <c r="K611" s="4" t="s">
        <v>74</v>
      </c>
      <c r="L611" s="5">
        <v>227.3</v>
      </c>
      <c r="M611" s="5">
        <v>94.150002000000001</v>
      </c>
      <c r="N611" s="5">
        <v>50.1</v>
      </c>
      <c r="O611" s="5" t="str">
        <f t="shared" si="9"/>
        <v>0,440000</v>
      </c>
      <c r="P611" s="5" t="s">
        <v>10697</v>
      </c>
      <c r="Q611" s="5" t="s">
        <v>10698</v>
      </c>
    </row>
    <row r="612" spans="1:17" x14ac:dyDescent="0.25">
      <c r="A612">
        <v>56492</v>
      </c>
      <c r="B612" t="s">
        <v>30</v>
      </c>
      <c r="C612" s="7">
        <v>46211.683668981481</v>
      </c>
      <c r="D612" s="4">
        <v>227200000</v>
      </c>
      <c r="E612" t="s">
        <v>784</v>
      </c>
      <c r="F612" t="s">
        <v>782</v>
      </c>
      <c r="G612" s="4">
        <v>94150002</v>
      </c>
      <c r="H612" t="s">
        <v>785</v>
      </c>
      <c r="I612" s="2">
        <v>46211.642129629632</v>
      </c>
      <c r="J612" s="4">
        <v>50100000</v>
      </c>
      <c r="K612" s="4" t="s">
        <v>34</v>
      </c>
      <c r="L612" s="5">
        <v>227.2</v>
      </c>
      <c r="M612" s="5">
        <v>94.150002000000001</v>
      </c>
      <c r="N612" s="5">
        <v>50.1</v>
      </c>
      <c r="O612" s="5" t="str">
        <f t="shared" si="9"/>
        <v>0,450000</v>
      </c>
      <c r="P612" s="5" t="s">
        <v>10699</v>
      </c>
      <c r="Q612" s="5" t="s">
        <v>10698</v>
      </c>
    </row>
    <row r="613" spans="1:17" x14ac:dyDescent="0.25">
      <c r="A613">
        <v>56493</v>
      </c>
      <c r="B613" t="s">
        <v>30</v>
      </c>
      <c r="C613" s="7">
        <v>46211.683680555558</v>
      </c>
      <c r="D613" s="4">
        <v>227300000</v>
      </c>
      <c r="E613" t="s">
        <v>784</v>
      </c>
      <c r="F613" t="s">
        <v>769</v>
      </c>
      <c r="G613" s="4">
        <v>94150002</v>
      </c>
      <c r="H613" t="s">
        <v>786</v>
      </c>
      <c r="I613" s="2">
        <v>46211.642129629632</v>
      </c>
      <c r="J613" s="4">
        <v>50000000</v>
      </c>
      <c r="K613" s="4" t="s">
        <v>34</v>
      </c>
      <c r="L613" s="5">
        <v>227.3</v>
      </c>
      <c r="M613" s="5">
        <v>94.150002000000001</v>
      </c>
      <c r="N613" s="5">
        <v>50</v>
      </c>
      <c r="O613" s="5" t="str">
        <f t="shared" si="9"/>
        <v>0,450000</v>
      </c>
      <c r="P613" s="5" t="s">
        <v>10699</v>
      </c>
      <c r="Q613" s="5" t="s">
        <v>10691</v>
      </c>
    </row>
    <row r="614" spans="1:17" x14ac:dyDescent="0.25">
      <c r="A614">
        <v>56494</v>
      </c>
      <c r="B614" t="s">
        <v>30</v>
      </c>
      <c r="C614" s="7">
        <v>46211.683692129627</v>
      </c>
      <c r="D614" s="4">
        <v>227300000</v>
      </c>
      <c r="E614" t="s">
        <v>777</v>
      </c>
      <c r="F614" t="s">
        <v>787</v>
      </c>
      <c r="G614" s="4">
        <v>94150002</v>
      </c>
      <c r="H614" t="s">
        <v>788</v>
      </c>
      <c r="I614" s="2">
        <v>46211.642129629632</v>
      </c>
      <c r="J614" s="4">
        <v>50000000</v>
      </c>
      <c r="K614" s="4" t="s">
        <v>34</v>
      </c>
      <c r="L614" s="5">
        <v>227.3</v>
      </c>
      <c r="M614" s="5">
        <v>94.150002000000001</v>
      </c>
      <c r="N614" s="5">
        <v>50</v>
      </c>
      <c r="O614" s="5" t="str">
        <f t="shared" si="9"/>
        <v>0,450000</v>
      </c>
      <c r="P614" s="5" t="s">
        <v>10695</v>
      </c>
      <c r="Q614" s="5" t="s">
        <v>10700</v>
      </c>
    </row>
    <row r="615" spans="1:17" x14ac:dyDescent="0.25">
      <c r="A615">
        <v>56495</v>
      </c>
      <c r="B615" t="s">
        <v>30</v>
      </c>
      <c r="C615" s="7">
        <v>46211.683703703704</v>
      </c>
      <c r="D615" s="4">
        <v>227300000</v>
      </c>
      <c r="E615" t="s">
        <v>777</v>
      </c>
      <c r="F615" t="s">
        <v>787</v>
      </c>
      <c r="G615" s="4">
        <v>94150002</v>
      </c>
      <c r="H615" t="s">
        <v>789</v>
      </c>
      <c r="I615" s="2">
        <v>46211.642129629632</v>
      </c>
      <c r="J615" s="4">
        <v>50000000</v>
      </c>
      <c r="K615" s="4" t="s">
        <v>34</v>
      </c>
      <c r="L615" s="5">
        <v>227.3</v>
      </c>
      <c r="M615" s="5">
        <v>94.150002000000001</v>
      </c>
      <c r="N615" s="5">
        <v>50</v>
      </c>
      <c r="O615" s="5" t="str">
        <f t="shared" si="9"/>
        <v>0,450000</v>
      </c>
      <c r="P615" s="5" t="s">
        <v>10695</v>
      </c>
      <c r="Q615" s="5" t="s">
        <v>10700</v>
      </c>
    </row>
    <row r="616" spans="1:17" x14ac:dyDescent="0.25">
      <c r="A616">
        <v>56496</v>
      </c>
      <c r="B616" t="s">
        <v>30</v>
      </c>
      <c r="C616" s="7">
        <v>46211.683715277781</v>
      </c>
      <c r="D616" s="4">
        <v>227300000</v>
      </c>
      <c r="E616" t="s">
        <v>781</v>
      </c>
      <c r="F616" t="s">
        <v>782</v>
      </c>
      <c r="G616" s="4">
        <v>94150002</v>
      </c>
      <c r="H616" t="s">
        <v>790</v>
      </c>
      <c r="I616" s="2">
        <v>46211.642129629632</v>
      </c>
      <c r="J616" s="4">
        <v>50000000</v>
      </c>
      <c r="K616" s="4" t="s">
        <v>74</v>
      </c>
      <c r="L616" s="5">
        <v>227.3</v>
      </c>
      <c r="M616" s="5">
        <v>94.150002000000001</v>
      </c>
      <c r="N616" s="5">
        <v>50</v>
      </c>
      <c r="O616" s="5" t="str">
        <f t="shared" si="9"/>
        <v>0,440000</v>
      </c>
      <c r="P616" s="5" t="s">
        <v>10697</v>
      </c>
      <c r="Q616" s="5" t="s">
        <v>10698</v>
      </c>
    </row>
    <row r="617" spans="1:17" x14ac:dyDescent="0.25">
      <c r="A617">
        <v>56497</v>
      </c>
      <c r="B617" t="s">
        <v>30</v>
      </c>
      <c r="C617" s="7">
        <v>46211.68372685185</v>
      </c>
      <c r="D617" s="4">
        <v>227300000</v>
      </c>
      <c r="E617" t="s">
        <v>784</v>
      </c>
      <c r="F617" t="s">
        <v>769</v>
      </c>
      <c r="G617" s="4">
        <v>94150002</v>
      </c>
      <c r="H617" t="s">
        <v>791</v>
      </c>
      <c r="I617" s="2">
        <v>46211.642129629632</v>
      </c>
      <c r="J617" s="4">
        <v>50000000</v>
      </c>
      <c r="K617" s="4" t="s">
        <v>34</v>
      </c>
      <c r="L617" s="5">
        <v>227.3</v>
      </c>
      <c r="M617" s="5">
        <v>94.150002000000001</v>
      </c>
      <c r="N617" s="5">
        <v>50</v>
      </c>
      <c r="O617" s="5" t="str">
        <f t="shared" si="9"/>
        <v>0,450000</v>
      </c>
      <c r="P617" s="5" t="s">
        <v>10699</v>
      </c>
      <c r="Q617" s="5" t="s">
        <v>10691</v>
      </c>
    </row>
    <row r="618" spans="1:17" x14ac:dyDescent="0.25">
      <c r="A618">
        <v>56498</v>
      </c>
      <c r="B618" t="s">
        <v>30</v>
      </c>
      <c r="C618" s="7">
        <v>46211.683738425927</v>
      </c>
      <c r="D618" s="4">
        <v>227400000</v>
      </c>
      <c r="E618" t="s">
        <v>792</v>
      </c>
      <c r="F618" t="s">
        <v>793</v>
      </c>
      <c r="G618" s="4">
        <v>94150002</v>
      </c>
      <c r="H618" t="s">
        <v>794</v>
      </c>
      <c r="I618" s="2">
        <v>46211.642129629632</v>
      </c>
      <c r="J618" s="4">
        <v>50000000</v>
      </c>
      <c r="K618" s="4" t="s">
        <v>34</v>
      </c>
      <c r="L618" s="5">
        <v>227.4</v>
      </c>
      <c r="M618" s="5">
        <v>94.150002000000001</v>
      </c>
      <c r="N618" s="5">
        <v>50</v>
      </c>
      <c r="O618" s="5" t="str">
        <f t="shared" si="9"/>
        <v>0,450000</v>
      </c>
      <c r="P618" s="5" t="s">
        <v>10701</v>
      </c>
      <c r="Q618" s="5" t="s">
        <v>10702</v>
      </c>
    </row>
    <row r="619" spans="1:17" x14ac:dyDescent="0.25">
      <c r="A619">
        <v>56499</v>
      </c>
      <c r="B619" t="s">
        <v>30</v>
      </c>
      <c r="C619" s="7">
        <v>46211.683749999997</v>
      </c>
      <c r="D619" s="4">
        <v>227400000</v>
      </c>
      <c r="E619" t="s">
        <v>792</v>
      </c>
      <c r="F619" t="s">
        <v>793</v>
      </c>
      <c r="G619" s="4">
        <v>94150002</v>
      </c>
      <c r="H619" t="s">
        <v>795</v>
      </c>
      <c r="I619" s="2">
        <v>46211.642129629632</v>
      </c>
      <c r="J619" s="4">
        <v>50000000</v>
      </c>
      <c r="K619" s="4" t="s">
        <v>34</v>
      </c>
      <c r="L619" s="5">
        <v>227.4</v>
      </c>
      <c r="M619" s="5">
        <v>94.150002000000001</v>
      </c>
      <c r="N619" s="5">
        <v>50</v>
      </c>
      <c r="O619" s="5" t="str">
        <f t="shared" si="9"/>
        <v>0,450000</v>
      </c>
      <c r="P619" s="5" t="s">
        <v>10701</v>
      </c>
      <c r="Q619" s="5" t="s">
        <v>10702</v>
      </c>
    </row>
    <row r="620" spans="1:17" x14ac:dyDescent="0.25">
      <c r="A620">
        <v>56500</v>
      </c>
      <c r="B620" t="s">
        <v>30</v>
      </c>
      <c r="C620" s="7">
        <v>46211.683761574073</v>
      </c>
      <c r="D620" s="4">
        <v>227400000</v>
      </c>
      <c r="E620" t="s">
        <v>796</v>
      </c>
      <c r="F620" t="s">
        <v>797</v>
      </c>
      <c r="G620" s="4">
        <v>94150002</v>
      </c>
      <c r="H620" t="s">
        <v>798</v>
      </c>
      <c r="I620" s="2">
        <v>46211.642129629632</v>
      </c>
      <c r="J620" s="4">
        <v>50000000</v>
      </c>
      <c r="K620" s="4" t="s">
        <v>74</v>
      </c>
      <c r="L620" s="5">
        <v>227.4</v>
      </c>
      <c r="M620" s="5">
        <v>94.150002000000001</v>
      </c>
      <c r="N620" s="5">
        <v>50</v>
      </c>
      <c r="O620" s="5" t="str">
        <f t="shared" si="9"/>
        <v>0,440000</v>
      </c>
      <c r="P620" s="5" t="s">
        <v>10703</v>
      </c>
      <c r="Q620" s="5" t="s">
        <v>10704</v>
      </c>
    </row>
    <row r="621" spans="1:17" x14ac:dyDescent="0.25">
      <c r="A621">
        <v>56501</v>
      </c>
      <c r="B621" t="s">
        <v>30</v>
      </c>
      <c r="C621" s="7">
        <v>46211.68377314815</v>
      </c>
      <c r="D621" s="4">
        <v>227500000</v>
      </c>
      <c r="E621" t="s">
        <v>799</v>
      </c>
      <c r="F621" t="s">
        <v>800</v>
      </c>
      <c r="G621" s="4">
        <v>94150002</v>
      </c>
      <c r="H621" t="s">
        <v>801</v>
      </c>
      <c r="I621" s="2">
        <v>46211.642129629632</v>
      </c>
      <c r="J621" s="4">
        <v>50000000</v>
      </c>
      <c r="K621" s="4" t="s">
        <v>91</v>
      </c>
      <c r="L621" s="5">
        <v>227.5</v>
      </c>
      <c r="M621" s="5">
        <v>94.150002000000001</v>
      </c>
      <c r="N621" s="5">
        <v>50</v>
      </c>
      <c r="O621" s="5" t="str">
        <f t="shared" si="9"/>
        <v>0,460000</v>
      </c>
      <c r="P621" s="5" t="s">
        <v>10705</v>
      </c>
      <c r="Q621" s="5" t="s">
        <v>10706</v>
      </c>
    </row>
    <row r="622" spans="1:17" x14ac:dyDescent="0.25">
      <c r="A622">
        <v>56502</v>
      </c>
      <c r="B622" t="s">
        <v>30</v>
      </c>
      <c r="C622" s="7">
        <v>46211.68378472222</v>
      </c>
      <c r="D622" s="4">
        <v>227500000</v>
      </c>
      <c r="E622" t="s">
        <v>802</v>
      </c>
      <c r="F622" t="s">
        <v>803</v>
      </c>
      <c r="G622" s="4">
        <v>94150002</v>
      </c>
      <c r="H622" t="s">
        <v>804</v>
      </c>
      <c r="I622" s="2">
        <v>46211.642245370371</v>
      </c>
      <c r="J622" s="4">
        <v>50000000</v>
      </c>
      <c r="K622" s="4" t="s">
        <v>34</v>
      </c>
      <c r="L622" s="5">
        <v>227.5</v>
      </c>
      <c r="M622" s="5">
        <v>94.150002000000001</v>
      </c>
      <c r="N622" s="5">
        <v>50</v>
      </c>
      <c r="O622" s="5" t="str">
        <f t="shared" si="9"/>
        <v>0,450000</v>
      </c>
      <c r="P622" s="5" t="s">
        <v>10707</v>
      </c>
      <c r="Q622" s="5" t="s">
        <v>10708</v>
      </c>
    </row>
    <row r="623" spans="1:17" x14ac:dyDescent="0.25">
      <c r="A623">
        <v>56503</v>
      </c>
      <c r="B623" t="s">
        <v>30</v>
      </c>
      <c r="C623" s="7">
        <v>46211.683796296296</v>
      </c>
      <c r="D623" s="4">
        <v>227500000</v>
      </c>
      <c r="E623" t="s">
        <v>802</v>
      </c>
      <c r="F623" t="s">
        <v>803</v>
      </c>
      <c r="G623" s="4">
        <v>94150002</v>
      </c>
      <c r="H623" t="s">
        <v>805</v>
      </c>
      <c r="I623" s="2">
        <v>46211.642245370371</v>
      </c>
      <c r="J623" s="4">
        <v>50000000</v>
      </c>
      <c r="K623" s="4" t="s">
        <v>34</v>
      </c>
      <c r="L623" s="5">
        <v>227.5</v>
      </c>
      <c r="M623" s="5">
        <v>94.150002000000001</v>
      </c>
      <c r="N623" s="5">
        <v>50</v>
      </c>
      <c r="O623" s="5" t="str">
        <f t="shared" si="9"/>
        <v>0,450000</v>
      </c>
      <c r="P623" s="5" t="s">
        <v>10707</v>
      </c>
      <c r="Q623" s="5" t="s">
        <v>10708</v>
      </c>
    </row>
    <row r="624" spans="1:17" x14ac:dyDescent="0.25">
      <c r="A624">
        <v>56504</v>
      </c>
      <c r="B624" t="s">
        <v>30</v>
      </c>
      <c r="C624" s="7">
        <v>46211.683807870373</v>
      </c>
      <c r="D624" s="4">
        <v>227600000</v>
      </c>
      <c r="E624" t="s">
        <v>806</v>
      </c>
      <c r="F624" t="s">
        <v>807</v>
      </c>
      <c r="G624" s="4">
        <v>94150002</v>
      </c>
      <c r="H624" t="s">
        <v>808</v>
      </c>
      <c r="I624" s="2">
        <v>46211.642245370371</v>
      </c>
      <c r="J624" s="4">
        <v>50000000</v>
      </c>
      <c r="K624" s="4" t="s">
        <v>34</v>
      </c>
      <c r="L624" s="5">
        <v>227.6</v>
      </c>
      <c r="M624" s="5">
        <v>94.150002000000001</v>
      </c>
      <c r="N624" s="5">
        <v>50</v>
      </c>
      <c r="O624" s="5" t="str">
        <f t="shared" si="9"/>
        <v>0,450000</v>
      </c>
      <c r="P624" s="5" t="s">
        <v>10709</v>
      </c>
      <c r="Q624" s="5" t="s">
        <v>10710</v>
      </c>
    </row>
    <row r="625" spans="1:17" x14ac:dyDescent="0.25">
      <c r="A625">
        <v>56505</v>
      </c>
      <c r="B625" t="s">
        <v>30</v>
      </c>
      <c r="C625" s="7">
        <v>46211.683819444443</v>
      </c>
      <c r="D625" s="4">
        <v>227500000</v>
      </c>
      <c r="E625" t="s">
        <v>809</v>
      </c>
      <c r="F625" t="s">
        <v>810</v>
      </c>
      <c r="G625" s="4">
        <v>94150002</v>
      </c>
      <c r="H625" t="s">
        <v>811</v>
      </c>
      <c r="I625" s="2">
        <v>46211.642245370371</v>
      </c>
      <c r="J625" s="4">
        <v>50000000</v>
      </c>
      <c r="K625" s="4" t="s">
        <v>91</v>
      </c>
      <c r="L625" s="5">
        <v>227.5</v>
      </c>
      <c r="M625" s="5">
        <v>94.150002000000001</v>
      </c>
      <c r="N625" s="5">
        <v>50</v>
      </c>
      <c r="O625" s="5" t="str">
        <f t="shared" si="9"/>
        <v>0,460000</v>
      </c>
      <c r="P625" s="5" t="s">
        <v>10711</v>
      </c>
      <c r="Q625" s="5" t="s">
        <v>10712</v>
      </c>
    </row>
    <row r="626" spans="1:17" x14ac:dyDescent="0.25">
      <c r="A626">
        <v>56506</v>
      </c>
      <c r="B626" t="s">
        <v>30</v>
      </c>
      <c r="C626" s="7">
        <v>46211.683831018519</v>
      </c>
      <c r="D626" s="4">
        <v>227400000</v>
      </c>
      <c r="E626" t="s">
        <v>812</v>
      </c>
      <c r="F626" t="s">
        <v>813</v>
      </c>
      <c r="G626" s="4">
        <v>94150002</v>
      </c>
      <c r="H626" t="s">
        <v>814</v>
      </c>
      <c r="I626" s="2">
        <v>46211.642245370371</v>
      </c>
      <c r="J626" s="4">
        <v>50000000</v>
      </c>
      <c r="K626" s="4" t="s">
        <v>34</v>
      </c>
      <c r="L626" s="5">
        <v>227.4</v>
      </c>
      <c r="M626" s="5">
        <v>94.150002000000001</v>
      </c>
      <c r="N626" s="5">
        <v>50</v>
      </c>
      <c r="O626" s="5" t="str">
        <f t="shared" si="9"/>
        <v>0,450000</v>
      </c>
      <c r="P626" s="5" t="s">
        <v>10713</v>
      </c>
      <c r="Q626" s="5" t="s">
        <v>10714</v>
      </c>
    </row>
    <row r="627" spans="1:17" x14ac:dyDescent="0.25">
      <c r="A627">
        <v>56507</v>
      </c>
      <c r="B627" t="s">
        <v>30</v>
      </c>
      <c r="C627" s="7">
        <v>46211.683842592596</v>
      </c>
      <c r="D627" s="4">
        <v>227400000</v>
      </c>
      <c r="E627" t="s">
        <v>812</v>
      </c>
      <c r="F627" t="s">
        <v>466</v>
      </c>
      <c r="G627" s="4">
        <v>94150002</v>
      </c>
      <c r="H627" t="s">
        <v>815</v>
      </c>
      <c r="I627" s="2">
        <v>46211.642245370371</v>
      </c>
      <c r="J627" s="4">
        <v>50000000</v>
      </c>
      <c r="K627" s="4" t="s">
        <v>34</v>
      </c>
      <c r="L627" s="5">
        <v>227.4</v>
      </c>
      <c r="M627" s="5">
        <v>94.150002000000001</v>
      </c>
      <c r="N627" s="5">
        <v>50</v>
      </c>
      <c r="O627" s="5" t="str">
        <f t="shared" si="9"/>
        <v>0,450000</v>
      </c>
      <c r="P627" s="5" t="s">
        <v>10713</v>
      </c>
      <c r="Q627" s="5" t="s">
        <v>10656</v>
      </c>
    </row>
    <row r="628" spans="1:17" x14ac:dyDescent="0.25">
      <c r="A628">
        <v>56508</v>
      </c>
      <c r="B628" t="s">
        <v>30</v>
      </c>
      <c r="C628" s="7">
        <v>46211.683854166666</v>
      </c>
      <c r="D628" s="4">
        <v>227400000</v>
      </c>
      <c r="E628" t="s">
        <v>812</v>
      </c>
      <c r="F628" t="s">
        <v>466</v>
      </c>
      <c r="G628" s="4">
        <v>94150002</v>
      </c>
      <c r="H628" t="s">
        <v>816</v>
      </c>
      <c r="I628" s="2">
        <v>46211.642245370371</v>
      </c>
      <c r="J628" s="4">
        <v>50000000</v>
      </c>
      <c r="K628" s="4" t="s">
        <v>34</v>
      </c>
      <c r="L628" s="5">
        <v>227.4</v>
      </c>
      <c r="M628" s="5">
        <v>94.150002000000001</v>
      </c>
      <c r="N628" s="5">
        <v>50</v>
      </c>
      <c r="O628" s="5" t="str">
        <f t="shared" si="9"/>
        <v>0,450000</v>
      </c>
      <c r="P628" s="5" t="s">
        <v>10713</v>
      </c>
      <c r="Q628" s="5" t="s">
        <v>10656</v>
      </c>
    </row>
    <row r="629" spans="1:17" x14ac:dyDescent="0.25">
      <c r="A629">
        <v>56509</v>
      </c>
      <c r="B629" t="s">
        <v>30</v>
      </c>
      <c r="C629" s="7">
        <v>46211.683865740742</v>
      </c>
      <c r="D629" s="4">
        <v>227300000</v>
      </c>
      <c r="E629" t="s">
        <v>817</v>
      </c>
      <c r="F629" t="s">
        <v>813</v>
      </c>
      <c r="G629" s="4">
        <v>94150002</v>
      </c>
      <c r="H629" t="s">
        <v>818</v>
      </c>
      <c r="I629" s="2">
        <v>46211.642245370371</v>
      </c>
      <c r="J629" s="4">
        <v>50000000</v>
      </c>
      <c r="K629" s="4" t="s">
        <v>34</v>
      </c>
      <c r="L629" s="5">
        <v>227.3</v>
      </c>
      <c r="M629" s="5">
        <v>94.150002000000001</v>
      </c>
      <c r="N629" s="5">
        <v>50</v>
      </c>
      <c r="O629" s="5" t="str">
        <f t="shared" si="9"/>
        <v>0,450000</v>
      </c>
      <c r="P629" s="5" t="s">
        <v>10715</v>
      </c>
      <c r="Q629" s="5" t="s">
        <v>10714</v>
      </c>
    </row>
    <row r="630" spans="1:17" x14ac:dyDescent="0.25">
      <c r="A630">
        <v>56510</v>
      </c>
      <c r="B630" t="s">
        <v>30</v>
      </c>
      <c r="C630" s="7">
        <v>46211.683877314812</v>
      </c>
      <c r="D630" s="4">
        <v>227400000</v>
      </c>
      <c r="E630" t="s">
        <v>468</v>
      </c>
      <c r="F630" t="s">
        <v>813</v>
      </c>
      <c r="G630" s="4">
        <v>94150002</v>
      </c>
      <c r="H630" t="s">
        <v>819</v>
      </c>
      <c r="I630" s="2">
        <v>46211.642245370371</v>
      </c>
      <c r="J630" s="4">
        <v>50000000</v>
      </c>
      <c r="K630" s="4" t="s">
        <v>34</v>
      </c>
      <c r="L630" s="5">
        <v>227.4</v>
      </c>
      <c r="M630" s="5">
        <v>94.150002000000001</v>
      </c>
      <c r="N630" s="5">
        <v>50</v>
      </c>
      <c r="O630" s="5" t="str">
        <f t="shared" si="9"/>
        <v>0,450000</v>
      </c>
      <c r="P630" s="5" t="s">
        <v>10657</v>
      </c>
      <c r="Q630" s="5" t="s">
        <v>10714</v>
      </c>
    </row>
    <row r="631" spans="1:17" x14ac:dyDescent="0.25">
      <c r="A631">
        <v>56511</v>
      </c>
      <c r="B631" t="s">
        <v>30</v>
      </c>
      <c r="C631" s="7">
        <v>46211.683888888889</v>
      </c>
      <c r="D631" s="4">
        <v>227400000</v>
      </c>
      <c r="E631" t="s">
        <v>812</v>
      </c>
      <c r="F631" t="s">
        <v>813</v>
      </c>
      <c r="G631" s="4">
        <v>94150002</v>
      </c>
      <c r="H631" t="s">
        <v>820</v>
      </c>
      <c r="I631" s="2">
        <v>46211.642245370371</v>
      </c>
      <c r="J631" s="4">
        <v>50000000</v>
      </c>
      <c r="K631" s="4" t="s">
        <v>34</v>
      </c>
      <c r="L631" s="5">
        <v>227.4</v>
      </c>
      <c r="M631" s="5">
        <v>94.150002000000001</v>
      </c>
      <c r="N631" s="5">
        <v>50</v>
      </c>
      <c r="O631" s="5" t="str">
        <f t="shared" si="9"/>
        <v>0,450000</v>
      </c>
      <c r="P631" s="5" t="s">
        <v>10713</v>
      </c>
      <c r="Q631" s="5" t="s">
        <v>10714</v>
      </c>
    </row>
    <row r="632" spans="1:17" x14ac:dyDescent="0.25">
      <c r="A632">
        <v>56512</v>
      </c>
      <c r="B632" t="s">
        <v>30</v>
      </c>
      <c r="C632" s="7">
        <v>46211.683900462966</v>
      </c>
      <c r="D632" s="4">
        <v>227400000</v>
      </c>
      <c r="E632" t="s">
        <v>821</v>
      </c>
      <c r="F632" t="s">
        <v>466</v>
      </c>
      <c r="G632" s="4">
        <v>94150002</v>
      </c>
      <c r="H632" t="s">
        <v>822</v>
      </c>
      <c r="I632" s="2">
        <v>46211.642407407409</v>
      </c>
      <c r="J632" s="4">
        <v>50000000</v>
      </c>
      <c r="K632" s="4" t="s">
        <v>34</v>
      </c>
      <c r="L632" s="5">
        <v>227.4</v>
      </c>
      <c r="M632" s="5">
        <v>94.150002000000001</v>
      </c>
      <c r="N632" s="5">
        <v>50</v>
      </c>
      <c r="O632" s="5" t="str">
        <f t="shared" si="9"/>
        <v>0,450000</v>
      </c>
      <c r="P632" s="5" t="s">
        <v>10716</v>
      </c>
      <c r="Q632" s="5" t="s">
        <v>10656</v>
      </c>
    </row>
    <row r="633" spans="1:17" x14ac:dyDescent="0.25">
      <c r="A633">
        <v>56513</v>
      </c>
      <c r="B633" t="s">
        <v>30</v>
      </c>
      <c r="C633" s="7">
        <v>46211.683912037035</v>
      </c>
      <c r="D633" s="4">
        <v>227400000</v>
      </c>
      <c r="E633" t="s">
        <v>821</v>
      </c>
      <c r="F633" t="s">
        <v>466</v>
      </c>
      <c r="G633" s="4">
        <v>94150002</v>
      </c>
      <c r="H633" t="s">
        <v>823</v>
      </c>
      <c r="I633" s="2">
        <v>46211.642407407409</v>
      </c>
      <c r="J633" s="4">
        <v>50000000</v>
      </c>
      <c r="K633" s="4" t="s">
        <v>34</v>
      </c>
      <c r="L633" s="5">
        <v>227.4</v>
      </c>
      <c r="M633" s="5">
        <v>94.150002000000001</v>
      </c>
      <c r="N633" s="5">
        <v>50</v>
      </c>
      <c r="O633" s="5" t="str">
        <f t="shared" si="9"/>
        <v>0,450000</v>
      </c>
      <c r="P633" s="5" t="s">
        <v>10716</v>
      </c>
      <c r="Q633" s="5" t="s">
        <v>10656</v>
      </c>
    </row>
    <row r="634" spans="1:17" x14ac:dyDescent="0.25">
      <c r="A634">
        <v>56514</v>
      </c>
      <c r="B634" t="s">
        <v>30</v>
      </c>
      <c r="C634" s="7">
        <v>46211.683923611112</v>
      </c>
      <c r="D634" s="4">
        <v>227400000</v>
      </c>
      <c r="E634" t="s">
        <v>817</v>
      </c>
      <c r="F634" t="s">
        <v>824</v>
      </c>
      <c r="G634" s="4">
        <v>94150002</v>
      </c>
      <c r="H634" t="s">
        <v>825</v>
      </c>
      <c r="I634" s="2">
        <v>46211.642407407409</v>
      </c>
      <c r="J634" s="4">
        <v>50000000</v>
      </c>
      <c r="K634" s="4" t="s">
        <v>34</v>
      </c>
      <c r="L634" s="5">
        <v>227.4</v>
      </c>
      <c r="M634" s="5">
        <v>94.150002000000001</v>
      </c>
      <c r="N634" s="5">
        <v>50</v>
      </c>
      <c r="O634" s="5" t="str">
        <f t="shared" si="9"/>
        <v>0,450000</v>
      </c>
      <c r="P634" s="5" t="s">
        <v>10715</v>
      </c>
      <c r="Q634" s="5" t="s">
        <v>10717</v>
      </c>
    </row>
    <row r="635" spans="1:17" x14ac:dyDescent="0.25">
      <c r="A635">
        <v>56515</v>
      </c>
      <c r="B635" t="s">
        <v>30</v>
      </c>
      <c r="C635" s="7">
        <v>46211.683935185189</v>
      </c>
      <c r="D635" s="4">
        <v>227300000</v>
      </c>
      <c r="E635" t="s">
        <v>465</v>
      </c>
      <c r="F635" t="s">
        <v>466</v>
      </c>
      <c r="G635" s="4">
        <v>94150002</v>
      </c>
      <c r="H635" t="s">
        <v>826</v>
      </c>
      <c r="I635" s="2">
        <v>46211.642407407409</v>
      </c>
      <c r="J635" s="4">
        <v>50100000</v>
      </c>
      <c r="K635" s="4" t="s">
        <v>91</v>
      </c>
      <c r="L635" s="5">
        <v>227.3</v>
      </c>
      <c r="M635" s="5">
        <v>94.150002000000001</v>
      </c>
      <c r="N635" s="5">
        <v>50.1</v>
      </c>
      <c r="O635" s="5" t="str">
        <f t="shared" si="9"/>
        <v>0,460000</v>
      </c>
      <c r="P635" s="5" t="s">
        <v>10655</v>
      </c>
      <c r="Q635" s="5" t="s">
        <v>10656</v>
      </c>
    </row>
    <row r="636" spans="1:17" x14ac:dyDescent="0.25">
      <c r="A636">
        <v>56516</v>
      </c>
      <c r="B636" t="s">
        <v>30</v>
      </c>
      <c r="C636" s="7">
        <v>46211.683946759258</v>
      </c>
      <c r="D636" s="4">
        <v>227300000</v>
      </c>
      <c r="E636" t="s">
        <v>465</v>
      </c>
      <c r="F636" t="s">
        <v>466</v>
      </c>
      <c r="G636" s="4">
        <v>94150002</v>
      </c>
      <c r="H636" t="s">
        <v>827</v>
      </c>
      <c r="I636" s="2">
        <v>46211.642407407409</v>
      </c>
      <c r="J636" s="4">
        <v>50000000</v>
      </c>
      <c r="K636" s="4" t="s">
        <v>91</v>
      </c>
      <c r="L636" s="5">
        <v>227.3</v>
      </c>
      <c r="M636" s="5">
        <v>94.150002000000001</v>
      </c>
      <c r="N636" s="5">
        <v>50</v>
      </c>
      <c r="O636" s="5" t="str">
        <f t="shared" si="9"/>
        <v>0,460000</v>
      </c>
      <c r="P636" s="5" t="s">
        <v>10655</v>
      </c>
      <c r="Q636" s="5" t="s">
        <v>10656</v>
      </c>
    </row>
    <row r="637" spans="1:17" x14ac:dyDescent="0.25">
      <c r="A637">
        <v>56517</v>
      </c>
      <c r="B637" t="s">
        <v>30</v>
      </c>
      <c r="C637" s="7">
        <v>46211.683958333335</v>
      </c>
      <c r="D637" s="4">
        <v>227300000</v>
      </c>
      <c r="E637" t="s">
        <v>812</v>
      </c>
      <c r="F637" t="s">
        <v>466</v>
      </c>
      <c r="G637" s="4">
        <v>94150002</v>
      </c>
      <c r="H637" t="s">
        <v>828</v>
      </c>
      <c r="I637" s="2">
        <v>46211.642407407409</v>
      </c>
      <c r="J637" s="4">
        <v>50000000</v>
      </c>
      <c r="K637" s="4" t="s">
        <v>34</v>
      </c>
      <c r="L637" s="5">
        <v>227.3</v>
      </c>
      <c r="M637" s="5">
        <v>94.150002000000001</v>
      </c>
      <c r="N637" s="5">
        <v>50</v>
      </c>
      <c r="O637" s="5" t="str">
        <f t="shared" si="9"/>
        <v>0,450000</v>
      </c>
      <c r="P637" s="5" t="s">
        <v>10713</v>
      </c>
      <c r="Q637" s="5" t="s">
        <v>10656</v>
      </c>
    </row>
    <row r="638" spans="1:17" x14ac:dyDescent="0.25">
      <c r="A638">
        <v>56518</v>
      </c>
      <c r="B638" t="s">
        <v>30</v>
      </c>
      <c r="C638" s="7">
        <v>46211.683969907404</v>
      </c>
      <c r="D638" s="4">
        <v>227300000</v>
      </c>
      <c r="E638" t="s">
        <v>812</v>
      </c>
      <c r="F638" t="s">
        <v>466</v>
      </c>
      <c r="G638" s="4">
        <v>94150002</v>
      </c>
      <c r="H638" t="s">
        <v>829</v>
      </c>
      <c r="I638" s="2">
        <v>46211.642407407409</v>
      </c>
      <c r="J638" s="4">
        <v>50000000</v>
      </c>
      <c r="K638" s="4" t="s">
        <v>34</v>
      </c>
      <c r="L638" s="5">
        <v>227.3</v>
      </c>
      <c r="M638" s="5">
        <v>94.150002000000001</v>
      </c>
      <c r="N638" s="5">
        <v>50</v>
      </c>
      <c r="O638" s="5" t="str">
        <f t="shared" si="9"/>
        <v>0,450000</v>
      </c>
      <c r="P638" s="5" t="s">
        <v>10713</v>
      </c>
      <c r="Q638" s="5" t="s">
        <v>10656</v>
      </c>
    </row>
    <row r="639" spans="1:17" x14ac:dyDescent="0.25">
      <c r="A639">
        <v>56519</v>
      </c>
      <c r="B639" t="s">
        <v>30</v>
      </c>
      <c r="C639" s="7">
        <v>46211.683981481481</v>
      </c>
      <c r="D639" s="4">
        <v>227200000</v>
      </c>
      <c r="E639" t="s">
        <v>465</v>
      </c>
      <c r="F639" t="s">
        <v>466</v>
      </c>
      <c r="G639" s="4">
        <v>94150002</v>
      </c>
      <c r="H639" t="s">
        <v>830</v>
      </c>
      <c r="I639" s="2">
        <v>46211.642407407409</v>
      </c>
      <c r="J639" s="4">
        <v>50000000</v>
      </c>
      <c r="K639" s="4" t="s">
        <v>91</v>
      </c>
      <c r="L639" s="5">
        <v>227.2</v>
      </c>
      <c r="M639" s="5">
        <v>94.150002000000001</v>
      </c>
      <c r="N639" s="5">
        <v>50</v>
      </c>
      <c r="O639" s="5" t="str">
        <f t="shared" si="9"/>
        <v>0,460000</v>
      </c>
      <c r="P639" s="5" t="s">
        <v>10655</v>
      </c>
      <c r="Q639" s="5" t="s">
        <v>10656</v>
      </c>
    </row>
    <row r="640" spans="1:17" x14ac:dyDescent="0.25">
      <c r="A640">
        <v>56520</v>
      </c>
      <c r="B640" t="s">
        <v>30</v>
      </c>
      <c r="C640" s="7">
        <v>46211.683993055558</v>
      </c>
      <c r="D640" s="4">
        <v>227300000</v>
      </c>
      <c r="E640" t="s">
        <v>812</v>
      </c>
      <c r="F640" t="s">
        <v>813</v>
      </c>
      <c r="G640" s="4">
        <v>94150002</v>
      </c>
      <c r="H640" t="s">
        <v>831</v>
      </c>
      <c r="I640" s="2">
        <v>46211.642407407409</v>
      </c>
      <c r="J640" s="4">
        <v>50000000</v>
      </c>
      <c r="K640" s="4" t="s">
        <v>91</v>
      </c>
      <c r="L640" s="5">
        <v>227.3</v>
      </c>
      <c r="M640" s="5">
        <v>94.150002000000001</v>
      </c>
      <c r="N640" s="5">
        <v>50</v>
      </c>
      <c r="O640" s="5" t="str">
        <f t="shared" si="9"/>
        <v>0,460000</v>
      </c>
      <c r="P640" s="5" t="s">
        <v>10713</v>
      </c>
      <c r="Q640" s="5" t="s">
        <v>10714</v>
      </c>
    </row>
    <row r="641" spans="1:17" x14ac:dyDescent="0.25">
      <c r="A641">
        <v>56521</v>
      </c>
      <c r="B641" t="s">
        <v>30</v>
      </c>
      <c r="C641" s="7">
        <v>46211.684004629627</v>
      </c>
      <c r="D641" s="4">
        <v>227400000</v>
      </c>
      <c r="E641" t="s">
        <v>470</v>
      </c>
      <c r="F641" t="s">
        <v>466</v>
      </c>
      <c r="G641" s="4">
        <v>94150002</v>
      </c>
      <c r="H641" t="s">
        <v>832</v>
      </c>
      <c r="I641" s="2">
        <v>46211.642407407409</v>
      </c>
      <c r="J641" s="4">
        <v>50000000</v>
      </c>
      <c r="K641" s="4" t="s">
        <v>91</v>
      </c>
      <c r="L641" s="5">
        <v>227.4</v>
      </c>
      <c r="M641" s="5">
        <v>94.150002000000001</v>
      </c>
      <c r="N641" s="5">
        <v>50</v>
      </c>
      <c r="O641" s="5" t="str">
        <f t="shared" si="9"/>
        <v>0,460000</v>
      </c>
      <c r="P641" s="5" t="s">
        <v>10658</v>
      </c>
      <c r="Q641" s="5" t="s">
        <v>10656</v>
      </c>
    </row>
    <row r="642" spans="1:17" x14ac:dyDescent="0.25">
      <c r="A642">
        <v>56522</v>
      </c>
      <c r="B642" t="s">
        <v>30</v>
      </c>
      <c r="C642" s="7">
        <v>46211.684016203704</v>
      </c>
      <c r="D642" s="4">
        <v>227400000</v>
      </c>
      <c r="E642" t="s">
        <v>470</v>
      </c>
      <c r="F642" t="s">
        <v>466</v>
      </c>
      <c r="G642" s="4">
        <v>94150002</v>
      </c>
      <c r="H642" t="s">
        <v>833</v>
      </c>
      <c r="I642" s="2">
        <v>46211.642476851855</v>
      </c>
      <c r="J642" s="4">
        <v>50000000</v>
      </c>
      <c r="K642" s="4" t="s">
        <v>91</v>
      </c>
      <c r="L642" s="5">
        <v>227.4</v>
      </c>
      <c r="M642" s="5">
        <v>94.150002000000001</v>
      </c>
      <c r="N642" s="5">
        <v>50</v>
      </c>
      <c r="O642" s="5" t="str">
        <f t="shared" si="9"/>
        <v>0,460000</v>
      </c>
      <c r="P642" s="5" t="s">
        <v>10658</v>
      </c>
      <c r="Q642" s="5" t="s">
        <v>10656</v>
      </c>
    </row>
    <row r="643" spans="1:17" x14ac:dyDescent="0.25">
      <c r="A643">
        <v>56523</v>
      </c>
      <c r="B643" t="s">
        <v>30</v>
      </c>
      <c r="C643" s="7">
        <v>46211.684027777781</v>
      </c>
      <c r="D643" s="4">
        <v>227400000</v>
      </c>
      <c r="E643" t="s">
        <v>465</v>
      </c>
      <c r="F643" t="s">
        <v>834</v>
      </c>
      <c r="G643" s="4">
        <v>94150002</v>
      </c>
      <c r="H643" t="s">
        <v>835</v>
      </c>
      <c r="I643" s="2">
        <v>46211.642476851855</v>
      </c>
      <c r="J643" s="4">
        <v>50000000</v>
      </c>
      <c r="K643" s="4" t="s">
        <v>34</v>
      </c>
      <c r="L643" s="5">
        <v>227.4</v>
      </c>
      <c r="M643" s="5">
        <v>94.150002000000001</v>
      </c>
      <c r="N643" s="5">
        <v>50</v>
      </c>
      <c r="O643" s="5" t="str">
        <f t="shared" ref="O643:O706" si="10">SUBSTITUTE(K643,".",",")</f>
        <v>0,450000</v>
      </c>
      <c r="P643" s="5" t="s">
        <v>10655</v>
      </c>
      <c r="Q643" s="5" t="s">
        <v>10718</v>
      </c>
    </row>
    <row r="644" spans="1:17" x14ac:dyDescent="0.25">
      <c r="A644">
        <v>56524</v>
      </c>
      <c r="B644" t="s">
        <v>30</v>
      </c>
      <c r="C644" s="7">
        <v>46211.684039351851</v>
      </c>
      <c r="D644" s="4">
        <v>227200000</v>
      </c>
      <c r="E644" t="s">
        <v>836</v>
      </c>
      <c r="F644" t="s">
        <v>837</v>
      </c>
      <c r="G644" s="4">
        <v>94150002</v>
      </c>
      <c r="H644" t="s">
        <v>838</v>
      </c>
      <c r="I644" s="2">
        <v>46211.642476851855</v>
      </c>
      <c r="J644" s="4">
        <v>50000000</v>
      </c>
      <c r="K644" s="4" t="s">
        <v>91</v>
      </c>
      <c r="L644" s="5">
        <v>227.2</v>
      </c>
      <c r="M644" s="5">
        <v>94.150002000000001</v>
      </c>
      <c r="N644" s="5">
        <v>50</v>
      </c>
      <c r="O644" s="5" t="str">
        <f t="shared" si="10"/>
        <v>0,460000</v>
      </c>
      <c r="P644" s="5" t="s">
        <v>10719</v>
      </c>
      <c r="Q644" s="5" t="s">
        <v>10720</v>
      </c>
    </row>
    <row r="645" spans="1:17" x14ac:dyDescent="0.25">
      <c r="A645">
        <v>56525</v>
      </c>
      <c r="B645" t="s">
        <v>30</v>
      </c>
      <c r="C645" s="7">
        <v>46211.684050925927</v>
      </c>
      <c r="D645" s="4">
        <v>227400000</v>
      </c>
      <c r="E645" t="s">
        <v>839</v>
      </c>
      <c r="F645" t="s">
        <v>840</v>
      </c>
      <c r="G645" s="4">
        <v>94150002</v>
      </c>
      <c r="H645" t="s">
        <v>841</v>
      </c>
      <c r="I645" s="2">
        <v>46211.642476851855</v>
      </c>
      <c r="J645" s="4">
        <v>50000000</v>
      </c>
      <c r="K645" s="4" t="s">
        <v>34</v>
      </c>
      <c r="L645" s="5">
        <v>227.4</v>
      </c>
      <c r="M645" s="5">
        <v>94.150002000000001</v>
      </c>
      <c r="N645" s="5">
        <v>50</v>
      </c>
      <c r="O645" s="5" t="str">
        <f t="shared" si="10"/>
        <v>0,450000</v>
      </c>
      <c r="P645" s="5" t="s">
        <v>10721</v>
      </c>
      <c r="Q645" s="5" t="s">
        <v>10722</v>
      </c>
    </row>
    <row r="646" spans="1:17" x14ac:dyDescent="0.25">
      <c r="A646">
        <v>56526</v>
      </c>
      <c r="B646" t="s">
        <v>30</v>
      </c>
      <c r="C646" s="7">
        <v>46211.684062499997</v>
      </c>
      <c r="D646" s="4">
        <v>227400000</v>
      </c>
      <c r="E646" t="s">
        <v>839</v>
      </c>
      <c r="F646" t="s">
        <v>840</v>
      </c>
      <c r="G646" s="4">
        <v>94150002</v>
      </c>
      <c r="H646" t="s">
        <v>842</v>
      </c>
      <c r="I646" s="2">
        <v>46211.642476851855</v>
      </c>
      <c r="J646" s="4">
        <v>50000000</v>
      </c>
      <c r="K646" s="4" t="s">
        <v>34</v>
      </c>
      <c r="L646" s="5">
        <v>227.4</v>
      </c>
      <c r="M646" s="5">
        <v>94.150002000000001</v>
      </c>
      <c r="N646" s="5">
        <v>50</v>
      </c>
      <c r="O646" s="5" t="str">
        <f t="shared" si="10"/>
        <v>0,450000</v>
      </c>
      <c r="P646" s="5" t="s">
        <v>10721</v>
      </c>
      <c r="Q646" s="5" t="s">
        <v>10722</v>
      </c>
    </row>
    <row r="647" spans="1:17" x14ac:dyDescent="0.25">
      <c r="A647">
        <v>56527</v>
      </c>
      <c r="B647" t="s">
        <v>30</v>
      </c>
      <c r="C647" s="7">
        <v>46211.684074074074</v>
      </c>
      <c r="D647" s="4">
        <v>227400000</v>
      </c>
      <c r="E647" t="s">
        <v>812</v>
      </c>
      <c r="F647" t="s">
        <v>475</v>
      </c>
      <c r="G647" s="4">
        <v>94150002</v>
      </c>
      <c r="H647" t="s">
        <v>843</v>
      </c>
      <c r="I647" s="2">
        <v>46211.642476851855</v>
      </c>
      <c r="J647" s="4">
        <v>50000000</v>
      </c>
      <c r="K647" s="4" t="s">
        <v>91</v>
      </c>
      <c r="L647" s="5">
        <v>227.4</v>
      </c>
      <c r="M647" s="5">
        <v>94.150002000000001</v>
      </c>
      <c r="N647" s="5">
        <v>50</v>
      </c>
      <c r="O647" s="5" t="str">
        <f t="shared" si="10"/>
        <v>0,460000</v>
      </c>
      <c r="P647" s="5" t="s">
        <v>10713</v>
      </c>
      <c r="Q647" s="5" t="s">
        <v>10661</v>
      </c>
    </row>
    <row r="648" spans="1:17" x14ac:dyDescent="0.25">
      <c r="A648">
        <v>56528</v>
      </c>
      <c r="B648" t="s">
        <v>30</v>
      </c>
      <c r="C648" s="7">
        <v>46211.68408564815</v>
      </c>
      <c r="D648" s="4">
        <v>227400000</v>
      </c>
      <c r="E648" t="s">
        <v>817</v>
      </c>
      <c r="F648" t="s">
        <v>452</v>
      </c>
      <c r="G648" s="4">
        <v>94150002</v>
      </c>
      <c r="H648" t="s">
        <v>844</v>
      </c>
      <c r="I648" s="2">
        <v>46211.642476851855</v>
      </c>
      <c r="J648" s="4">
        <v>50000000</v>
      </c>
      <c r="K648" s="4" t="s">
        <v>34</v>
      </c>
      <c r="L648" s="5">
        <v>227.4</v>
      </c>
      <c r="M648" s="5">
        <v>94.150002000000001</v>
      </c>
      <c r="N648" s="5">
        <v>50</v>
      </c>
      <c r="O648" s="5" t="str">
        <f t="shared" si="10"/>
        <v>0,450000</v>
      </c>
      <c r="P648" s="5" t="s">
        <v>10715</v>
      </c>
      <c r="Q648" s="5" t="s">
        <v>10649</v>
      </c>
    </row>
    <row r="649" spans="1:17" x14ac:dyDescent="0.25">
      <c r="A649">
        <v>56529</v>
      </c>
      <c r="B649" t="s">
        <v>30</v>
      </c>
      <c r="C649" s="7">
        <v>46211.68409722222</v>
      </c>
      <c r="D649" s="4">
        <v>227300000</v>
      </c>
      <c r="E649" t="s">
        <v>465</v>
      </c>
      <c r="F649" t="s">
        <v>834</v>
      </c>
      <c r="G649" s="4">
        <v>94150002</v>
      </c>
      <c r="H649" t="s">
        <v>845</v>
      </c>
      <c r="I649" s="2">
        <v>46211.642476851855</v>
      </c>
      <c r="J649" s="4">
        <v>50000000</v>
      </c>
      <c r="K649" s="4" t="s">
        <v>34</v>
      </c>
      <c r="L649" s="5">
        <v>227.3</v>
      </c>
      <c r="M649" s="5">
        <v>94.150002000000001</v>
      </c>
      <c r="N649" s="5">
        <v>50</v>
      </c>
      <c r="O649" s="5" t="str">
        <f t="shared" si="10"/>
        <v>0,450000</v>
      </c>
      <c r="P649" s="5" t="s">
        <v>10655</v>
      </c>
      <c r="Q649" s="5" t="s">
        <v>10718</v>
      </c>
    </row>
    <row r="650" spans="1:17" x14ac:dyDescent="0.25">
      <c r="A650">
        <v>56530</v>
      </c>
      <c r="B650" t="s">
        <v>30</v>
      </c>
      <c r="C650" s="7">
        <v>46211.684108796297</v>
      </c>
      <c r="D650" s="4">
        <v>227300000</v>
      </c>
      <c r="E650" t="s">
        <v>470</v>
      </c>
      <c r="F650" t="s">
        <v>846</v>
      </c>
      <c r="G650" s="4">
        <v>94151001</v>
      </c>
      <c r="H650" t="s">
        <v>847</v>
      </c>
      <c r="I650" s="2">
        <v>46211.642476851855</v>
      </c>
      <c r="J650" s="4">
        <v>50000000</v>
      </c>
      <c r="K650" s="4" t="s">
        <v>91</v>
      </c>
      <c r="L650" s="5">
        <v>227.3</v>
      </c>
      <c r="M650" s="5">
        <v>94.151000999999994</v>
      </c>
      <c r="N650" s="5">
        <v>50</v>
      </c>
      <c r="O650" s="5" t="str">
        <f t="shared" si="10"/>
        <v>0,460000</v>
      </c>
      <c r="P650" s="5" t="s">
        <v>10658</v>
      </c>
      <c r="Q650" s="5" t="s">
        <v>10723</v>
      </c>
    </row>
    <row r="651" spans="1:17" x14ac:dyDescent="0.25">
      <c r="A651">
        <v>56531</v>
      </c>
      <c r="B651" t="s">
        <v>30</v>
      </c>
      <c r="C651" s="7">
        <v>46211.684120370373</v>
      </c>
      <c r="D651" s="4">
        <v>227300000</v>
      </c>
      <c r="E651" t="s">
        <v>470</v>
      </c>
      <c r="F651" t="s">
        <v>846</v>
      </c>
      <c r="G651" s="4">
        <v>94151001</v>
      </c>
      <c r="H651" t="s">
        <v>848</v>
      </c>
      <c r="I651" s="2">
        <v>46211.642476851855</v>
      </c>
      <c r="J651" s="4">
        <v>50000000</v>
      </c>
      <c r="K651" s="4" t="s">
        <v>91</v>
      </c>
      <c r="L651" s="5">
        <v>227.3</v>
      </c>
      <c r="M651" s="5">
        <v>94.151000999999994</v>
      </c>
      <c r="N651" s="5">
        <v>50</v>
      </c>
      <c r="O651" s="5" t="str">
        <f t="shared" si="10"/>
        <v>0,460000</v>
      </c>
      <c r="P651" s="5" t="s">
        <v>10658</v>
      </c>
      <c r="Q651" s="5" t="s">
        <v>10723</v>
      </c>
    </row>
    <row r="652" spans="1:17" x14ac:dyDescent="0.25">
      <c r="A652">
        <v>56532</v>
      </c>
      <c r="B652" t="s">
        <v>30</v>
      </c>
      <c r="C652" s="7">
        <v>46211.684131944443</v>
      </c>
      <c r="D652" s="4">
        <v>227300000</v>
      </c>
      <c r="E652" t="s">
        <v>821</v>
      </c>
      <c r="F652" t="s">
        <v>475</v>
      </c>
      <c r="G652" s="4">
        <v>94151001</v>
      </c>
      <c r="H652" t="s">
        <v>849</v>
      </c>
      <c r="I652" s="2">
        <v>46211.642592592594</v>
      </c>
      <c r="J652" s="4">
        <v>50000000</v>
      </c>
      <c r="K652" s="4" t="s">
        <v>91</v>
      </c>
      <c r="L652" s="5">
        <v>227.3</v>
      </c>
      <c r="M652" s="5">
        <v>94.151000999999994</v>
      </c>
      <c r="N652" s="5">
        <v>50</v>
      </c>
      <c r="O652" s="5" t="str">
        <f t="shared" si="10"/>
        <v>0,460000</v>
      </c>
      <c r="P652" s="5" t="s">
        <v>10716</v>
      </c>
      <c r="Q652" s="5" t="s">
        <v>10661</v>
      </c>
    </row>
    <row r="653" spans="1:17" x14ac:dyDescent="0.25">
      <c r="A653">
        <v>56533</v>
      </c>
      <c r="B653" t="s">
        <v>30</v>
      </c>
      <c r="C653" s="7">
        <v>46211.68414351852</v>
      </c>
      <c r="D653" s="4">
        <v>227400000</v>
      </c>
      <c r="E653" t="s">
        <v>468</v>
      </c>
      <c r="F653" t="s">
        <v>475</v>
      </c>
      <c r="G653" s="4">
        <v>94151001</v>
      </c>
      <c r="H653" t="s">
        <v>850</v>
      </c>
      <c r="I653" s="2">
        <v>46211.642592592594</v>
      </c>
      <c r="J653" s="4">
        <v>50000000</v>
      </c>
      <c r="K653" s="4" t="s">
        <v>34</v>
      </c>
      <c r="L653" s="5">
        <v>227.4</v>
      </c>
      <c r="M653" s="5">
        <v>94.151000999999994</v>
      </c>
      <c r="N653" s="5">
        <v>50</v>
      </c>
      <c r="O653" s="5" t="str">
        <f t="shared" si="10"/>
        <v>0,450000</v>
      </c>
      <c r="P653" s="5" t="s">
        <v>10657</v>
      </c>
      <c r="Q653" s="5" t="s">
        <v>10661</v>
      </c>
    </row>
    <row r="654" spans="1:17" x14ac:dyDescent="0.25">
      <c r="A654">
        <v>56534</v>
      </c>
      <c r="B654" t="s">
        <v>30</v>
      </c>
      <c r="C654" s="7">
        <v>46211.684155092589</v>
      </c>
      <c r="D654" s="4">
        <v>227300000</v>
      </c>
      <c r="E654" t="s">
        <v>468</v>
      </c>
      <c r="F654" t="s">
        <v>475</v>
      </c>
      <c r="G654" s="4">
        <v>94151001</v>
      </c>
      <c r="H654" t="s">
        <v>851</v>
      </c>
      <c r="I654" s="2">
        <v>46211.642592592594</v>
      </c>
      <c r="J654" s="4">
        <v>50000000</v>
      </c>
      <c r="K654" s="4" t="s">
        <v>34</v>
      </c>
      <c r="L654" s="5">
        <v>227.3</v>
      </c>
      <c r="M654" s="5">
        <v>94.151000999999994</v>
      </c>
      <c r="N654" s="5">
        <v>50</v>
      </c>
      <c r="O654" s="5" t="str">
        <f t="shared" si="10"/>
        <v>0,450000</v>
      </c>
      <c r="P654" s="5" t="s">
        <v>10657</v>
      </c>
      <c r="Q654" s="5" t="s">
        <v>10661</v>
      </c>
    </row>
    <row r="655" spans="1:17" x14ac:dyDescent="0.25">
      <c r="A655">
        <v>56535</v>
      </c>
      <c r="B655" t="s">
        <v>30</v>
      </c>
      <c r="C655" s="7">
        <v>46211.684166666666</v>
      </c>
      <c r="D655" s="4">
        <v>227300000</v>
      </c>
      <c r="E655" t="s">
        <v>468</v>
      </c>
      <c r="F655" t="s">
        <v>475</v>
      </c>
      <c r="G655" s="4">
        <v>94151001</v>
      </c>
      <c r="H655" t="s">
        <v>852</v>
      </c>
      <c r="I655" s="2">
        <v>46211.642592592594</v>
      </c>
      <c r="J655" s="4">
        <v>50000000</v>
      </c>
      <c r="K655" s="4" t="s">
        <v>34</v>
      </c>
      <c r="L655" s="5">
        <v>227.3</v>
      </c>
      <c r="M655" s="5">
        <v>94.151000999999994</v>
      </c>
      <c r="N655" s="5">
        <v>50</v>
      </c>
      <c r="O655" s="5" t="str">
        <f t="shared" si="10"/>
        <v>0,450000</v>
      </c>
      <c r="P655" s="5" t="s">
        <v>10657</v>
      </c>
      <c r="Q655" s="5" t="s">
        <v>10661</v>
      </c>
    </row>
    <row r="656" spans="1:17" x14ac:dyDescent="0.25">
      <c r="A656">
        <v>56536</v>
      </c>
      <c r="B656" t="s">
        <v>30</v>
      </c>
      <c r="C656" s="7">
        <v>46211.684178240743</v>
      </c>
      <c r="D656" s="4">
        <v>227300000</v>
      </c>
      <c r="E656" t="s">
        <v>468</v>
      </c>
      <c r="F656" t="s">
        <v>475</v>
      </c>
      <c r="G656" s="4">
        <v>94151001</v>
      </c>
      <c r="H656" t="s">
        <v>853</v>
      </c>
      <c r="I656" s="2">
        <v>46211.642592592594</v>
      </c>
      <c r="J656" s="4">
        <v>50000000</v>
      </c>
      <c r="K656" s="4" t="s">
        <v>34</v>
      </c>
      <c r="L656" s="5">
        <v>227.3</v>
      </c>
      <c r="M656" s="5">
        <v>94.151000999999994</v>
      </c>
      <c r="N656" s="5">
        <v>50</v>
      </c>
      <c r="O656" s="5" t="str">
        <f t="shared" si="10"/>
        <v>0,450000</v>
      </c>
      <c r="P656" s="5" t="s">
        <v>10657</v>
      </c>
      <c r="Q656" s="5" t="s">
        <v>10661</v>
      </c>
    </row>
    <row r="657" spans="1:17" x14ac:dyDescent="0.25">
      <c r="A657">
        <v>56537</v>
      </c>
      <c r="B657" t="s">
        <v>30</v>
      </c>
      <c r="C657" s="7">
        <v>46211.684189814812</v>
      </c>
      <c r="D657" s="4">
        <v>227200000</v>
      </c>
      <c r="E657" t="s">
        <v>821</v>
      </c>
      <c r="F657" t="s">
        <v>475</v>
      </c>
      <c r="G657" s="4">
        <v>94151001</v>
      </c>
      <c r="H657" t="s">
        <v>854</v>
      </c>
      <c r="I657" s="2">
        <v>46211.642592592594</v>
      </c>
      <c r="J657" s="4">
        <v>50000000</v>
      </c>
      <c r="K657" s="4" t="s">
        <v>91</v>
      </c>
      <c r="L657" s="5">
        <v>227.2</v>
      </c>
      <c r="M657" s="5">
        <v>94.151000999999994</v>
      </c>
      <c r="N657" s="5">
        <v>50</v>
      </c>
      <c r="O657" s="5" t="str">
        <f t="shared" si="10"/>
        <v>0,460000</v>
      </c>
      <c r="P657" s="5" t="s">
        <v>10716</v>
      </c>
      <c r="Q657" s="5" t="s">
        <v>10661</v>
      </c>
    </row>
    <row r="658" spans="1:17" x14ac:dyDescent="0.25">
      <c r="A658">
        <v>56538</v>
      </c>
      <c r="B658" t="s">
        <v>30</v>
      </c>
      <c r="C658" s="7">
        <v>46211.684201388889</v>
      </c>
      <c r="D658" s="4">
        <v>227200000</v>
      </c>
      <c r="E658" t="s">
        <v>465</v>
      </c>
      <c r="F658" t="s">
        <v>813</v>
      </c>
      <c r="G658" s="4">
        <v>94151001</v>
      </c>
      <c r="H658" t="s">
        <v>855</v>
      </c>
      <c r="I658" s="2">
        <v>46211.642592592594</v>
      </c>
      <c r="J658" s="4">
        <v>50000000</v>
      </c>
      <c r="K658" s="4" t="s">
        <v>91</v>
      </c>
      <c r="L658" s="5">
        <v>227.2</v>
      </c>
      <c r="M658" s="5">
        <v>94.151000999999994</v>
      </c>
      <c r="N658" s="5">
        <v>50</v>
      </c>
      <c r="O658" s="5" t="str">
        <f t="shared" si="10"/>
        <v>0,460000</v>
      </c>
      <c r="P658" s="5" t="s">
        <v>10655</v>
      </c>
      <c r="Q658" s="5" t="s">
        <v>10714</v>
      </c>
    </row>
    <row r="659" spans="1:17" x14ac:dyDescent="0.25">
      <c r="A659">
        <v>56539</v>
      </c>
      <c r="B659" t="s">
        <v>30</v>
      </c>
      <c r="C659" s="7">
        <v>46211.684212962966</v>
      </c>
      <c r="D659" s="4">
        <v>227100000</v>
      </c>
      <c r="E659" t="s">
        <v>465</v>
      </c>
      <c r="F659" t="s">
        <v>813</v>
      </c>
      <c r="G659" s="4">
        <v>94151001</v>
      </c>
      <c r="H659" t="s">
        <v>856</v>
      </c>
      <c r="I659" s="2">
        <v>46211.642592592594</v>
      </c>
      <c r="J659" s="4">
        <v>50000000</v>
      </c>
      <c r="K659" s="4" t="s">
        <v>91</v>
      </c>
      <c r="L659" s="5">
        <v>227.1</v>
      </c>
      <c r="M659" s="5">
        <v>94.151000999999994</v>
      </c>
      <c r="N659" s="5">
        <v>50</v>
      </c>
      <c r="O659" s="5" t="str">
        <f t="shared" si="10"/>
        <v>0,460000</v>
      </c>
      <c r="P659" s="5" t="s">
        <v>10655</v>
      </c>
      <c r="Q659" s="5" t="s">
        <v>10714</v>
      </c>
    </row>
    <row r="660" spans="1:17" x14ac:dyDescent="0.25">
      <c r="A660">
        <v>56540</v>
      </c>
      <c r="B660" t="s">
        <v>30</v>
      </c>
      <c r="C660" s="7">
        <v>46211.684224537035</v>
      </c>
      <c r="D660" s="4">
        <v>227100000</v>
      </c>
      <c r="E660" t="s">
        <v>465</v>
      </c>
      <c r="F660" t="s">
        <v>813</v>
      </c>
      <c r="G660" s="4">
        <v>94151001</v>
      </c>
      <c r="H660" t="s">
        <v>857</v>
      </c>
      <c r="I660" s="2">
        <v>46211.642592592594</v>
      </c>
      <c r="J660" s="4">
        <v>50000000</v>
      </c>
      <c r="K660" s="4" t="s">
        <v>91</v>
      </c>
      <c r="L660" s="5">
        <v>227.1</v>
      </c>
      <c r="M660" s="5">
        <v>94.151000999999994</v>
      </c>
      <c r="N660" s="5">
        <v>50</v>
      </c>
      <c r="O660" s="5" t="str">
        <f t="shared" si="10"/>
        <v>0,460000</v>
      </c>
      <c r="P660" s="5" t="s">
        <v>10655</v>
      </c>
      <c r="Q660" s="5" t="s">
        <v>10714</v>
      </c>
    </row>
    <row r="661" spans="1:17" x14ac:dyDescent="0.25">
      <c r="A661">
        <v>56541</v>
      </c>
      <c r="B661" t="s">
        <v>30</v>
      </c>
      <c r="C661" s="7">
        <v>46211.684236111112</v>
      </c>
      <c r="D661" s="4">
        <v>227000000</v>
      </c>
      <c r="E661" t="s">
        <v>468</v>
      </c>
      <c r="F661" t="s">
        <v>858</v>
      </c>
      <c r="G661" s="4">
        <v>94151001</v>
      </c>
      <c r="H661" t="s">
        <v>859</v>
      </c>
      <c r="I661" s="2">
        <v>46211.642592592594</v>
      </c>
      <c r="J661" s="4">
        <v>50000000</v>
      </c>
      <c r="K661" s="4" t="s">
        <v>91</v>
      </c>
      <c r="L661" s="5">
        <v>227</v>
      </c>
      <c r="M661" s="5">
        <v>94.151000999999994</v>
      </c>
      <c r="N661" s="5">
        <v>50</v>
      </c>
      <c r="O661" s="5" t="str">
        <f t="shared" si="10"/>
        <v>0,460000</v>
      </c>
      <c r="P661" s="5" t="s">
        <v>10657</v>
      </c>
      <c r="Q661" s="5" t="s">
        <v>10724</v>
      </c>
    </row>
    <row r="662" spans="1:17" x14ac:dyDescent="0.25">
      <c r="A662">
        <v>56542</v>
      </c>
      <c r="B662" t="s">
        <v>30</v>
      </c>
      <c r="C662" s="7">
        <v>46211.684247685182</v>
      </c>
      <c r="D662" s="4">
        <v>227100000</v>
      </c>
      <c r="E662" t="s">
        <v>821</v>
      </c>
      <c r="F662" t="s">
        <v>475</v>
      </c>
      <c r="G662" s="4">
        <v>94151001</v>
      </c>
      <c r="H662" t="s">
        <v>860</v>
      </c>
      <c r="I662" s="2">
        <v>46211.642708333333</v>
      </c>
      <c r="J662" s="4">
        <v>50000000</v>
      </c>
      <c r="K662" s="4" t="s">
        <v>91</v>
      </c>
      <c r="L662" s="5">
        <v>227.1</v>
      </c>
      <c r="M662" s="5">
        <v>94.151000999999994</v>
      </c>
      <c r="N662" s="5">
        <v>50</v>
      </c>
      <c r="O662" s="5" t="str">
        <f t="shared" si="10"/>
        <v>0,460000</v>
      </c>
      <c r="P662" s="5" t="s">
        <v>10716</v>
      </c>
      <c r="Q662" s="5" t="s">
        <v>10661</v>
      </c>
    </row>
    <row r="663" spans="1:17" x14ac:dyDescent="0.25">
      <c r="A663">
        <v>56543</v>
      </c>
      <c r="B663" t="s">
        <v>30</v>
      </c>
      <c r="C663" s="7">
        <v>46211.684259259258</v>
      </c>
      <c r="D663" s="4">
        <v>227100000</v>
      </c>
      <c r="E663" t="s">
        <v>451</v>
      </c>
      <c r="F663" t="s">
        <v>858</v>
      </c>
      <c r="G663" s="4">
        <v>94151001</v>
      </c>
      <c r="H663" t="s">
        <v>861</v>
      </c>
      <c r="I663" s="2">
        <v>46211.642708333333</v>
      </c>
      <c r="J663" s="4">
        <v>50000000</v>
      </c>
      <c r="K663" s="4" t="s">
        <v>34</v>
      </c>
      <c r="L663" s="5">
        <v>227.1</v>
      </c>
      <c r="M663" s="5">
        <v>94.151000999999994</v>
      </c>
      <c r="N663" s="5">
        <v>50</v>
      </c>
      <c r="O663" s="5" t="str">
        <f t="shared" si="10"/>
        <v>0,450000</v>
      </c>
      <c r="P663" s="5" t="s">
        <v>10648</v>
      </c>
      <c r="Q663" s="5" t="s">
        <v>10724</v>
      </c>
    </row>
    <row r="664" spans="1:17" x14ac:dyDescent="0.25">
      <c r="A664">
        <v>56544</v>
      </c>
      <c r="B664" t="s">
        <v>30</v>
      </c>
      <c r="C664" s="7">
        <v>46211.684270833335</v>
      </c>
      <c r="D664" s="4">
        <v>227100000</v>
      </c>
      <c r="E664" t="s">
        <v>862</v>
      </c>
      <c r="F664" t="s">
        <v>863</v>
      </c>
      <c r="G664" s="4">
        <v>94151001</v>
      </c>
      <c r="H664" t="s">
        <v>864</v>
      </c>
      <c r="I664" s="2">
        <v>46211.642708333333</v>
      </c>
      <c r="J664" s="4">
        <v>50000000</v>
      </c>
      <c r="K664" s="4" t="s">
        <v>34</v>
      </c>
      <c r="L664" s="5">
        <v>227.1</v>
      </c>
      <c r="M664" s="5">
        <v>94.151000999999994</v>
      </c>
      <c r="N664" s="5">
        <v>50</v>
      </c>
      <c r="O664" s="5" t="str">
        <f t="shared" si="10"/>
        <v>0,450000</v>
      </c>
      <c r="P664" s="5" t="s">
        <v>10725</v>
      </c>
      <c r="Q664" s="5" t="s">
        <v>10726</v>
      </c>
    </row>
    <row r="665" spans="1:17" x14ac:dyDescent="0.25">
      <c r="A665">
        <v>56545</v>
      </c>
      <c r="B665" t="s">
        <v>30</v>
      </c>
      <c r="C665" s="7">
        <v>46211.684282407405</v>
      </c>
      <c r="D665" s="4">
        <v>227100000</v>
      </c>
      <c r="E665" t="s">
        <v>862</v>
      </c>
      <c r="F665" t="s">
        <v>863</v>
      </c>
      <c r="G665" s="4">
        <v>94151001</v>
      </c>
      <c r="H665" t="s">
        <v>865</v>
      </c>
      <c r="I665" s="2">
        <v>46211.642708333333</v>
      </c>
      <c r="J665" s="4">
        <v>50000000</v>
      </c>
      <c r="K665" s="4" t="s">
        <v>34</v>
      </c>
      <c r="L665" s="5">
        <v>227.1</v>
      </c>
      <c r="M665" s="5">
        <v>94.151000999999994</v>
      </c>
      <c r="N665" s="5">
        <v>50</v>
      </c>
      <c r="O665" s="5" t="str">
        <f t="shared" si="10"/>
        <v>0,450000</v>
      </c>
      <c r="P665" s="5" t="s">
        <v>10725</v>
      </c>
      <c r="Q665" s="5" t="s">
        <v>10726</v>
      </c>
    </row>
    <row r="666" spans="1:17" x14ac:dyDescent="0.25">
      <c r="A666">
        <v>56546</v>
      </c>
      <c r="B666" t="s">
        <v>30</v>
      </c>
      <c r="C666" s="7">
        <v>46211.684293981481</v>
      </c>
      <c r="D666" s="4">
        <v>227100000</v>
      </c>
      <c r="E666" t="s">
        <v>866</v>
      </c>
      <c r="F666" t="s">
        <v>466</v>
      </c>
      <c r="G666" s="4">
        <v>94151001</v>
      </c>
      <c r="H666" t="s">
        <v>867</v>
      </c>
      <c r="I666" s="2">
        <v>46211.642708333333</v>
      </c>
      <c r="J666" s="4">
        <v>50000000</v>
      </c>
      <c r="K666" s="4" t="s">
        <v>34</v>
      </c>
      <c r="L666" s="5">
        <v>227.1</v>
      </c>
      <c r="M666" s="5">
        <v>94.151000999999994</v>
      </c>
      <c r="N666" s="5">
        <v>50</v>
      </c>
      <c r="O666" s="5" t="str">
        <f t="shared" si="10"/>
        <v>0,450000</v>
      </c>
      <c r="P666" s="5" t="s">
        <v>10727</v>
      </c>
      <c r="Q666" s="5" t="s">
        <v>10656</v>
      </c>
    </row>
    <row r="667" spans="1:17" x14ac:dyDescent="0.25">
      <c r="A667">
        <v>56547</v>
      </c>
      <c r="B667" t="s">
        <v>30</v>
      </c>
      <c r="C667" s="7">
        <v>46211.684305555558</v>
      </c>
      <c r="D667" s="4">
        <v>227200000</v>
      </c>
      <c r="E667" t="s">
        <v>455</v>
      </c>
      <c r="F667" t="s">
        <v>868</v>
      </c>
      <c r="G667" s="4">
        <v>94151001</v>
      </c>
      <c r="H667" t="s">
        <v>869</v>
      </c>
      <c r="I667" s="2">
        <v>46211.642708333333</v>
      </c>
      <c r="J667" s="4">
        <v>50000000</v>
      </c>
      <c r="K667" s="4" t="s">
        <v>34</v>
      </c>
      <c r="L667" s="5">
        <v>227.2</v>
      </c>
      <c r="M667" s="5">
        <v>94.151000999999994</v>
      </c>
      <c r="N667" s="5">
        <v>50</v>
      </c>
      <c r="O667" s="5" t="str">
        <f t="shared" si="10"/>
        <v>0,450000</v>
      </c>
      <c r="P667" s="5" t="s">
        <v>10650</v>
      </c>
      <c r="Q667" s="5" t="s">
        <v>10728</v>
      </c>
    </row>
    <row r="668" spans="1:17" x14ac:dyDescent="0.25">
      <c r="A668">
        <v>56548</v>
      </c>
      <c r="B668" t="s">
        <v>30</v>
      </c>
      <c r="C668" s="7">
        <v>46211.684317129628</v>
      </c>
      <c r="D668" s="4">
        <v>227300000</v>
      </c>
      <c r="E668" t="s">
        <v>821</v>
      </c>
      <c r="F668" t="s">
        <v>466</v>
      </c>
      <c r="G668" s="4">
        <v>94151001</v>
      </c>
      <c r="H668" t="s">
        <v>870</v>
      </c>
      <c r="I668" s="2">
        <v>46211.642708333333</v>
      </c>
      <c r="J668" s="4">
        <v>50000000</v>
      </c>
      <c r="K668" s="4" t="s">
        <v>34</v>
      </c>
      <c r="L668" s="5">
        <v>227.3</v>
      </c>
      <c r="M668" s="5">
        <v>94.151000999999994</v>
      </c>
      <c r="N668" s="5">
        <v>50</v>
      </c>
      <c r="O668" s="5" t="str">
        <f t="shared" si="10"/>
        <v>0,450000</v>
      </c>
      <c r="P668" s="5" t="s">
        <v>10716</v>
      </c>
      <c r="Q668" s="5" t="s">
        <v>10656</v>
      </c>
    </row>
    <row r="669" spans="1:17" x14ac:dyDescent="0.25">
      <c r="A669">
        <v>56549</v>
      </c>
      <c r="B669" t="s">
        <v>30</v>
      </c>
      <c r="C669" s="7">
        <v>46211.684328703705</v>
      </c>
      <c r="D669" s="4">
        <v>227300000</v>
      </c>
      <c r="E669" t="s">
        <v>821</v>
      </c>
      <c r="F669" t="s">
        <v>466</v>
      </c>
      <c r="G669" s="4">
        <v>94151001</v>
      </c>
      <c r="H669" t="s">
        <v>871</v>
      </c>
      <c r="I669" s="2">
        <v>46211.642708333333</v>
      </c>
      <c r="J669" s="4">
        <v>50000000</v>
      </c>
      <c r="K669" s="4" t="s">
        <v>34</v>
      </c>
      <c r="L669" s="5">
        <v>227.3</v>
      </c>
      <c r="M669" s="5">
        <v>94.151000999999994</v>
      </c>
      <c r="N669" s="5">
        <v>50</v>
      </c>
      <c r="O669" s="5" t="str">
        <f t="shared" si="10"/>
        <v>0,450000</v>
      </c>
      <c r="P669" s="5" t="s">
        <v>10716</v>
      </c>
      <c r="Q669" s="5" t="s">
        <v>10656</v>
      </c>
    </row>
    <row r="670" spans="1:17" x14ac:dyDescent="0.25">
      <c r="A670">
        <v>56550</v>
      </c>
      <c r="B670" t="s">
        <v>30</v>
      </c>
      <c r="C670" s="7">
        <v>46211.684340277781</v>
      </c>
      <c r="D670" s="4">
        <v>227300000</v>
      </c>
      <c r="E670" t="s">
        <v>451</v>
      </c>
      <c r="F670" t="s">
        <v>872</v>
      </c>
      <c r="G670" s="4">
        <v>94151001</v>
      </c>
      <c r="H670" t="s">
        <v>873</v>
      </c>
      <c r="I670" s="2">
        <v>46211.642708333333</v>
      </c>
      <c r="J670" s="4">
        <v>50000000</v>
      </c>
      <c r="K670" s="4" t="s">
        <v>34</v>
      </c>
      <c r="L670" s="5">
        <v>227.3</v>
      </c>
      <c r="M670" s="5">
        <v>94.151000999999994</v>
      </c>
      <c r="N670" s="5">
        <v>50</v>
      </c>
      <c r="O670" s="5" t="str">
        <f t="shared" si="10"/>
        <v>0,450000</v>
      </c>
      <c r="P670" s="5" t="s">
        <v>10648</v>
      </c>
      <c r="Q670" s="5" t="s">
        <v>10729</v>
      </c>
    </row>
    <row r="671" spans="1:17" x14ac:dyDescent="0.25">
      <c r="A671">
        <v>56551</v>
      </c>
      <c r="B671" t="s">
        <v>30</v>
      </c>
      <c r="C671" s="7">
        <v>46211.684351851851</v>
      </c>
      <c r="D671" s="4">
        <v>227300000</v>
      </c>
      <c r="E671" t="s">
        <v>866</v>
      </c>
      <c r="F671" t="s">
        <v>475</v>
      </c>
      <c r="G671" s="4">
        <v>94151001</v>
      </c>
      <c r="H671" t="s">
        <v>874</v>
      </c>
      <c r="I671" s="2">
        <v>46211.642708333333</v>
      </c>
      <c r="J671" s="4">
        <v>50000000</v>
      </c>
      <c r="K671" s="4" t="s">
        <v>34</v>
      </c>
      <c r="L671" s="5">
        <v>227.3</v>
      </c>
      <c r="M671" s="5">
        <v>94.151000999999994</v>
      </c>
      <c r="N671" s="5">
        <v>50</v>
      </c>
      <c r="O671" s="5" t="str">
        <f t="shared" si="10"/>
        <v>0,450000</v>
      </c>
      <c r="P671" s="5" t="s">
        <v>10727</v>
      </c>
      <c r="Q671" s="5" t="s">
        <v>10661</v>
      </c>
    </row>
    <row r="672" spans="1:17" x14ac:dyDescent="0.25">
      <c r="A672">
        <v>56552</v>
      </c>
      <c r="B672" t="s">
        <v>30</v>
      </c>
      <c r="C672" s="7">
        <v>46211.684363425928</v>
      </c>
      <c r="D672" s="4">
        <v>227300000</v>
      </c>
      <c r="E672" t="s">
        <v>875</v>
      </c>
      <c r="F672" t="s">
        <v>475</v>
      </c>
      <c r="G672" s="4">
        <v>94151001</v>
      </c>
      <c r="H672" t="s">
        <v>876</v>
      </c>
      <c r="I672" s="2">
        <v>46211.642824074072</v>
      </c>
      <c r="J672" s="4">
        <v>50000000</v>
      </c>
      <c r="K672" s="4" t="s">
        <v>34</v>
      </c>
      <c r="L672" s="5">
        <v>227.3</v>
      </c>
      <c r="M672" s="5">
        <v>94.151000999999994</v>
      </c>
      <c r="N672" s="5">
        <v>50</v>
      </c>
      <c r="O672" s="5" t="str">
        <f t="shared" si="10"/>
        <v>0,450000</v>
      </c>
      <c r="P672" s="5" t="s">
        <v>10730</v>
      </c>
      <c r="Q672" s="5" t="s">
        <v>10661</v>
      </c>
    </row>
    <row r="673" spans="1:17" x14ac:dyDescent="0.25">
      <c r="A673">
        <v>56553</v>
      </c>
      <c r="B673" t="s">
        <v>30</v>
      </c>
      <c r="C673" s="7">
        <v>46211.684374999997</v>
      </c>
      <c r="D673" s="4">
        <v>227300000</v>
      </c>
      <c r="E673" t="s">
        <v>877</v>
      </c>
      <c r="F673" t="s">
        <v>754</v>
      </c>
      <c r="G673" s="4">
        <v>94151001</v>
      </c>
      <c r="H673" t="s">
        <v>878</v>
      </c>
      <c r="I673" s="2">
        <v>46211.642824074072</v>
      </c>
      <c r="J673" s="4">
        <v>50100000</v>
      </c>
      <c r="K673" s="4" t="s">
        <v>34</v>
      </c>
      <c r="L673" s="5">
        <v>227.3</v>
      </c>
      <c r="M673" s="5">
        <v>94.151000999999994</v>
      </c>
      <c r="N673" s="5">
        <v>50.1</v>
      </c>
      <c r="O673" s="5" t="str">
        <f t="shared" si="10"/>
        <v>0,450000</v>
      </c>
      <c r="P673" s="5" t="s">
        <v>10559</v>
      </c>
      <c r="Q673" s="5" t="s">
        <v>10683</v>
      </c>
    </row>
    <row r="674" spans="1:17" x14ac:dyDescent="0.25">
      <c r="A674">
        <v>56554</v>
      </c>
      <c r="B674" t="s">
        <v>30</v>
      </c>
      <c r="C674" s="7">
        <v>46211.684386574074</v>
      </c>
      <c r="D674" s="4">
        <v>227300000</v>
      </c>
      <c r="E674" t="s">
        <v>877</v>
      </c>
      <c r="F674" t="s">
        <v>754</v>
      </c>
      <c r="G674" s="4">
        <v>94151001</v>
      </c>
      <c r="H674" t="s">
        <v>879</v>
      </c>
      <c r="I674" s="2">
        <v>46211.642824074072</v>
      </c>
      <c r="J674" s="4">
        <v>50000000</v>
      </c>
      <c r="K674" s="4" t="s">
        <v>34</v>
      </c>
      <c r="L674" s="5">
        <v>227.3</v>
      </c>
      <c r="M674" s="5">
        <v>94.151000999999994</v>
      </c>
      <c r="N674" s="5">
        <v>50</v>
      </c>
      <c r="O674" s="5" t="str">
        <f t="shared" si="10"/>
        <v>0,450000</v>
      </c>
      <c r="P674" s="5" t="s">
        <v>10559</v>
      </c>
      <c r="Q674" s="5" t="s">
        <v>10683</v>
      </c>
    </row>
    <row r="675" spans="1:17" x14ac:dyDescent="0.25">
      <c r="A675">
        <v>56555</v>
      </c>
      <c r="B675" t="s">
        <v>30</v>
      </c>
      <c r="C675" s="7">
        <v>46211.684398148151</v>
      </c>
      <c r="D675" s="4">
        <v>227500000</v>
      </c>
      <c r="E675" t="s">
        <v>866</v>
      </c>
      <c r="F675" t="s">
        <v>824</v>
      </c>
      <c r="G675" s="4">
        <v>94151001</v>
      </c>
      <c r="H675" t="s">
        <v>880</v>
      </c>
      <c r="I675" s="2">
        <v>46211.642824074072</v>
      </c>
      <c r="J675" s="4">
        <v>50100000</v>
      </c>
      <c r="K675" s="4" t="s">
        <v>34</v>
      </c>
      <c r="L675" s="5">
        <v>227.5</v>
      </c>
      <c r="M675" s="5">
        <v>94.151000999999994</v>
      </c>
      <c r="N675" s="5">
        <v>50.1</v>
      </c>
      <c r="O675" s="5" t="str">
        <f t="shared" si="10"/>
        <v>0,450000</v>
      </c>
      <c r="P675" s="5" t="s">
        <v>10727</v>
      </c>
      <c r="Q675" s="5" t="s">
        <v>10717</v>
      </c>
    </row>
    <row r="676" spans="1:17" x14ac:dyDescent="0.25">
      <c r="A676">
        <v>56556</v>
      </c>
      <c r="B676" t="s">
        <v>30</v>
      </c>
      <c r="C676" s="7">
        <v>46211.68440972222</v>
      </c>
      <c r="D676" s="4">
        <v>227600000</v>
      </c>
      <c r="E676" t="s">
        <v>468</v>
      </c>
      <c r="F676" t="s">
        <v>475</v>
      </c>
      <c r="G676" s="4">
        <v>94151001</v>
      </c>
      <c r="H676" t="s">
        <v>881</v>
      </c>
      <c r="I676" s="2">
        <v>46211.642824074072</v>
      </c>
      <c r="J676" s="4">
        <v>50000000</v>
      </c>
      <c r="K676" s="4" t="s">
        <v>34</v>
      </c>
      <c r="L676" s="5">
        <v>227.6</v>
      </c>
      <c r="M676" s="5">
        <v>94.151000999999994</v>
      </c>
      <c r="N676" s="5">
        <v>50</v>
      </c>
      <c r="O676" s="5" t="str">
        <f t="shared" si="10"/>
        <v>0,450000</v>
      </c>
      <c r="P676" s="5" t="s">
        <v>10657</v>
      </c>
      <c r="Q676" s="5" t="s">
        <v>10661</v>
      </c>
    </row>
    <row r="677" spans="1:17" x14ac:dyDescent="0.25">
      <c r="A677">
        <v>56557</v>
      </c>
      <c r="B677" t="s">
        <v>30</v>
      </c>
      <c r="C677" s="7">
        <v>46211.684421296297</v>
      </c>
      <c r="D677" s="4">
        <v>227500000</v>
      </c>
      <c r="E677" t="s">
        <v>455</v>
      </c>
      <c r="F677" t="s">
        <v>882</v>
      </c>
      <c r="G677" s="4">
        <v>94151001</v>
      </c>
      <c r="H677" t="s">
        <v>883</v>
      </c>
      <c r="I677" s="2">
        <v>46211.642824074072</v>
      </c>
      <c r="J677" s="4">
        <v>50100000</v>
      </c>
      <c r="K677" s="4" t="s">
        <v>34</v>
      </c>
      <c r="L677" s="5">
        <v>227.5</v>
      </c>
      <c r="M677" s="5">
        <v>94.151000999999994</v>
      </c>
      <c r="N677" s="5">
        <v>50.1</v>
      </c>
      <c r="O677" s="5" t="str">
        <f t="shared" si="10"/>
        <v>0,450000</v>
      </c>
      <c r="P677" s="5" t="s">
        <v>10650</v>
      </c>
      <c r="Q677" s="5" t="s">
        <v>10731</v>
      </c>
    </row>
    <row r="678" spans="1:17" x14ac:dyDescent="0.25">
      <c r="A678">
        <v>56558</v>
      </c>
      <c r="B678" t="s">
        <v>30</v>
      </c>
      <c r="C678" s="7">
        <v>46211.684432870374</v>
      </c>
      <c r="D678" s="4">
        <v>227500000</v>
      </c>
      <c r="E678" t="s">
        <v>455</v>
      </c>
      <c r="F678" t="s">
        <v>882</v>
      </c>
      <c r="G678" s="4">
        <v>94151001</v>
      </c>
      <c r="H678" t="s">
        <v>884</v>
      </c>
      <c r="I678" s="2">
        <v>46211.642824074072</v>
      </c>
      <c r="J678" s="4">
        <v>50000000</v>
      </c>
      <c r="K678" s="4" t="s">
        <v>34</v>
      </c>
      <c r="L678" s="5">
        <v>227.5</v>
      </c>
      <c r="M678" s="5">
        <v>94.151000999999994</v>
      </c>
      <c r="N678" s="5">
        <v>50</v>
      </c>
      <c r="O678" s="5" t="str">
        <f t="shared" si="10"/>
        <v>0,450000</v>
      </c>
      <c r="P678" s="5" t="s">
        <v>10650</v>
      </c>
      <c r="Q678" s="5" t="s">
        <v>10731</v>
      </c>
    </row>
    <row r="679" spans="1:17" x14ac:dyDescent="0.25">
      <c r="A679">
        <v>56559</v>
      </c>
      <c r="B679" t="s">
        <v>30</v>
      </c>
      <c r="C679" s="7">
        <v>46211.684444444443</v>
      </c>
      <c r="D679" s="4">
        <v>227400000</v>
      </c>
      <c r="E679" t="s">
        <v>99</v>
      </c>
      <c r="F679" t="s">
        <v>41</v>
      </c>
      <c r="G679" s="4">
        <v>94151001</v>
      </c>
      <c r="H679" t="s">
        <v>885</v>
      </c>
      <c r="I679" s="2">
        <v>46211.642824074072</v>
      </c>
      <c r="J679" s="4">
        <v>50000000</v>
      </c>
      <c r="K679" s="4" t="s">
        <v>34</v>
      </c>
      <c r="L679" s="5">
        <v>227.4</v>
      </c>
      <c r="M679" s="5">
        <v>94.151000999999994</v>
      </c>
      <c r="N679" s="5">
        <v>50</v>
      </c>
      <c r="O679" s="5" t="str">
        <f t="shared" si="10"/>
        <v>0,450000</v>
      </c>
      <c r="P679" s="5" t="s">
        <v>10592</v>
      </c>
      <c r="Q679" s="5" t="s">
        <v>10568</v>
      </c>
    </row>
    <row r="680" spans="1:17" x14ac:dyDescent="0.25">
      <c r="A680">
        <v>56560</v>
      </c>
      <c r="B680" t="s">
        <v>30</v>
      </c>
      <c r="C680" s="7">
        <v>46211.68445601852</v>
      </c>
      <c r="D680" s="4">
        <v>227300000</v>
      </c>
      <c r="E680" t="s">
        <v>31</v>
      </c>
      <c r="F680" t="s">
        <v>112</v>
      </c>
      <c r="G680" s="4">
        <v>94151001</v>
      </c>
      <c r="H680" t="s">
        <v>886</v>
      </c>
      <c r="I680" s="2">
        <v>46211.642824074072</v>
      </c>
      <c r="J680" s="4">
        <v>50000000</v>
      </c>
      <c r="K680" s="4" t="s">
        <v>34</v>
      </c>
      <c r="L680" s="5">
        <v>227.3</v>
      </c>
      <c r="M680" s="5">
        <v>94.151000999999994</v>
      </c>
      <c r="N680" s="5">
        <v>50</v>
      </c>
      <c r="O680" s="5" t="str">
        <f t="shared" si="10"/>
        <v>0,450000</v>
      </c>
      <c r="P680" s="5" t="s">
        <v>10563</v>
      </c>
      <c r="Q680" s="5" t="s">
        <v>10596</v>
      </c>
    </row>
    <row r="681" spans="1:17" x14ac:dyDescent="0.25">
      <c r="A681">
        <v>56561</v>
      </c>
      <c r="B681" t="s">
        <v>30</v>
      </c>
      <c r="C681" s="7">
        <v>46211.684467592589</v>
      </c>
      <c r="D681" s="4">
        <v>227300000</v>
      </c>
      <c r="E681" t="s">
        <v>109</v>
      </c>
      <c r="F681" t="s">
        <v>32</v>
      </c>
      <c r="G681" s="4">
        <v>94151001</v>
      </c>
      <c r="H681" t="s">
        <v>887</v>
      </c>
      <c r="I681" s="2">
        <v>46211.642824074072</v>
      </c>
      <c r="J681" s="4">
        <v>50000000</v>
      </c>
      <c r="K681" s="4" t="s">
        <v>34</v>
      </c>
      <c r="L681" s="5">
        <v>227.3</v>
      </c>
      <c r="M681" s="5">
        <v>94.151000999999994</v>
      </c>
      <c r="N681" s="5">
        <v>50</v>
      </c>
      <c r="O681" s="5" t="str">
        <f t="shared" si="10"/>
        <v>0,450000</v>
      </c>
      <c r="P681" s="5" t="s">
        <v>10595</v>
      </c>
      <c r="Q681" s="5" t="s">
        <v>10564</v>
      </c>
    </row>
    <row r="682" spans="1:17" x14ac:dyDescent="0.25">
      <c r="A682">
        <v>56562</v>
      </c>
      <c r="B682" t="s">
        <v>30</v>
      </c>
      <c r="C682" s="7">
        <v>46211.684479166666</v>
      </c>
      <c r="D682" s="4">
        <v>227200000</v>
      </c>
      <c r="E682" t="s">
        <v>31</v>
      </c>
      <c r="F682" t="s">
        <v>39</v>
      </c>
      <c r="G682" s="4">
        <v>94151001</v>
      </c>
      <c r="H682" t="s">
        <v>888</v>
      </c>
      <c r="I682" s="2">
        <v>46211.642939814818</v>
      </c>
      <c r="J682" s="4">
        <v>50000000</v>
      </c>
      <c r="K682" s="4" t="s">
        <v>34</v>
      </c>
      <c r="L682" s="5">
        <v>227.2</v>
      </c>
      <c r="M682" s="5">
        <v>94.151000999999994</v>
      </c>
      <c r="N682" s="5">
        <v>50</v>
      </c>
      <c r="O682" s="5" t="str">
        <f t="shared" si="10"/>
        <v>0,450000</v>
      </c>
      <c r="P682" s="5" t="s">
        <v>10563</v>
      </c>
      <c r="Q682" s="5" t="s">
        <v>10567</v>
      </c>
    </row>
    <row r="683" spans="1:17" x14ac:dyDescent="0.25">
      <c r="A683">
        <v>56563</v>
      </c>
      <c r="B683" t="s">
        <v>30</v>
      </c>
      <c r="C683" s="7">
        <v>46211.684490740743</v>
      </c>
      <c r="D683" s="4">
        <v>227200000</v>
      </c>
      <c r="E683" t="s">
        <v>31</v>
      </c>
      <c r="F683" t="s">
        <v>39</v>
      </c>
      <c r="G683" s="4">
        <v>94151001</v>
      </c>
      <c r="H683" t="s">
        <v>889</v>
      </c>
      <c r="I683" s="2">
        <v>46211.642939814818</v>
      </c>
      <c r="J683" s="4">
        <v>50000000</v>
      </c>
      <c r="K683" s="4" t="s">
        <v>34</v>
      </c>
      <c r="L683" s="5">
        <v>227.2</v>
      </c>
      <c r="M683" s="5">
        <v>94.151000999999994</v>
      </c>
      <c r="N683" s="5">
        <v>50</v>
      </c>
      <c r="O683" s="5" t="str">
        <f t="shared" si="10"/>
        <v>0,450000</v>
      </c>
      <c r="P683" s="5" t="s">
        <v>10563</v>
      </c>
      <c r="Q683" s="5" t="s">
        <v>10567</v>
      </c>
    </row>
    <row r="684" spans="1:17" x14ac:dyDescent="0.25">
      <c r="A684">
        <v>56564</v>
      </c>
      <c r="B684" t="s">
        <v>30</v>
      </c>
      <c r="C684" s="7">
        <v>46211.684502314813</v>
      </c>
      <c r="D684" s="4">
        <v>227200000</v>
      </c>
      <c r="E684" t="s">
        <v>890</v>
      </c>
      <c r="F684" t="s">
        <v>775</v>
      </c>
      <c r="G684" s="4">
        <v>94151001</v>
      </c>
      <c r="H684" t="s">
        <v>891</v>
      </c>
      <c r="I684" s="2">
        <v>46211.642939814818</v>
      </c>
      <c r="J684" s="4">
        <v>50000000</v>
      </c>
      <c r="K684" s="4" t="s">
        <v>34</v>
      </c>
      <c r="L684" s="5">
        <v>227.2</v>
      </c>
      <c r="M684" s="5">
        <v>94.151000999999994</v>
      </c>
      <c r="N684" s="5">
        <v>50</v>
      </c>
      <c r="O684" s="5" t="str">
        <f t="shared" si="10"/>
        <v>0,450000</v>
      </c>
      <c r="P684" s="5" t="s">
        <v>10732</v>
      </c>
      <c r="Q684" s="5" t="s">
        <v>10694</v>
      </c>
    </row>
    <row r="685" spans="1:17" x14ac:dyDescent="0.25">
      <c r="A685">
        <v>56565</v>
      </c>
      <c r="B685" t="s">
        <v>30</v>
      </c>
      <c r="C685" s="7">
        <v>46211.684513888889</v>
      </c>
      <c r="D685" s="4">
        <v>227200000</v>
      </c>
      <c r="E685" t="s">
        <v>839</v>
      </c>
      <c r="F685" t="s">
        <v>797</v>
      </c>
      <c r="G685" s="4">
        <v>94151001</v>
      </c>
      <c r="H685" t="s">
        <v>892</v>
      </c>
      <c r="I685" s="2">
        <v>46211.642939814818</v>
      </c>
      <c r="J685" s="4">
        <v>50000000</v>
      </c>
      <c r="K685" s="4" t="s">
        <v>34</v>
      </c>
      <c r="L685" s="5">
        <v>227.2</v>
      </c>
      <c r="M685" s="5">
        <v>94.151000999999994</v>
      </c>
      <c r="N685" s="5">
        <v>50</v>
      </c>
      <c r="O685" s="5" t="str">
        <f t="shared" si="10"/>
        <v>0,450000</v>
      </c>
      <c r="P685" s="5" t="s">
        <v>10721</v>
      </c>
      <c r="Q685" s="5" t="s">
        <v>10704</v>
      </c>
    </row>
    <row r="686" spans="1:17" x14ac:dyDescent="0.25">
      <c r="A686">
        <v>56566</v>
      </c>
      <c r="B686" t="s">
        <v>30</v>
      </c>
      <c r="C686" s="7">
        <v>46211.684525462966</v>
      </c>
      <c r="D686" s="4">
        <v>227200000</v>
      </c>
      <c r="E686" t="s">
        <v>796</v>
      </c>
      <c r="F686" t="s">
        <v>882</v>
      </c>
      <c r="G686" s="4">
        <v>94151001</v>
      </c>
      <c r="H686" t="s">
        <v>893</v>
      </c>
      <c r="I686" s="2">
        <v>46211.642939814818</v>
      </c>
      <c r="J686" s="4">
        <v>50000000</v>
      </c>
      <c r="K686" s="4" t="s">
        <v>91</v>
      </c>
      <c r="L686" s="5">
        <v>227.2</v>
      </c>
      <c r="M686" s="5">
        <v>94.151000999999994</v>
      </c>
      <c r="N686" s="5">
        <v>50</v>
      </c>
      <c r="O686" s="5" t="str">
        <f t="shared" si="10"/>
        <v>0,460000</v>
      </c>
      <c r="P686" s="5" t="s">
        <v>10703</v>
      </c>
      <c r="Q686" s="5" t="s">
        <v>10731</v>
      </c>
    </row>
    <row r="687" spans="1:17" x14ac:dyDescent="0.25">
      <c r="A687">
        <v>56567</v>
      </c>
      <c r="B687" t="s">
        <v>30</v>
      </c>
      <c r="C687" s="7">
        <v>46211.684537037036</v>
      </c>
      <c r="D687" s="4">
        <v>227300000</v>
      </c>
      <c r="E687" t="s">
        <v>60</v>
      </c>
      <c r="F687" t="s">
        <v>61</v>
      </c>
      <c r="G687" s="4">
        <v>94151001</v>
      </c>
      <c r="H687" t="s">
        <v>894</v>
      </c>
      <c r="I687" s="2">
        <v>46211.642939814818</v>
      </c>
      <c r="J687" s="4">
        <v>50000000</v>
      </c>
      <c r="K687" s="4" t="s">
        <v>34</v>
      </c>
      <c r="L687" s="5">
        <v>227.3</v>
      </c>
      <c r="M687" s="5">
        <v>94.151000999999994</v>
      </c>
      <c r="N687" s="5">
        <v>50</v>
      </c>
      <c r="O687" s="5" t="str">
        <f t="shared" si="10"/>
        <v>0,450000</v>
      </c>
      <c r="P687" s="5" t="s">
        <v>10578</v>
      </c>
      <c r="Q687" s="5" t="s">
        <v>10579</v>
      </c>
    </row>
    <row r="688" spans="1:17" x14ac:dyDescent="0.25">
      <c r="A688">
        <v>56568</v>
      </c>
      <c r="B688" t="s">
        <v>30</v>
      </c>
      <c r="C688" s="7">
        <v>46211.684548611112</v>
      </c>
      <c r="D688" s="4">
        <v>227300000</v>
      </c>
      <c r="E688" t="s">
        <v>60</v>
      </c>
      <c r="F688" t="s">
        <v>61</v>
      </c>
      <c r="G688" s="4">
        <v>94151001</v>
      </c>
      <c r="H688" t="s">
        <v>895</v>
      </c>
      <c r="I688" s="2">
        <v>46211.642939814818</v>
      </c>
      <c r="J688" s="4">
        <v>50000000</v>
      </c>
      <c r="K688" s="4" t="s">
        <v>34</v>
      </c>
      <c r="L688" s="5">
        <v>227.3</v>
      </c>
      <c r="M688" s="5">
        <v>94.151000999999994</v>
      </c>
      <c r="N688" s="5">
        <v>50</v>
      </c>
      <c r="O688" s="5" t="str">
        <f t="shared" si="10"/>
        <v>0,450000</v>
      </c>
      <c r="P688" s="5" t="s">
        <v>10578</v>
      </c>
      <c r="Q688" s="5" t="s">
        <v>10579</v>
      </c>
    </row>
    <row r="689" spans="1:17" x14ac:dyDescent="0.25">
      <c r="A689">
        <v>56569</v>
      </c>
      <c r="B689" t="s">
        <v>30</v>
      </c>
      <c r="C689" s="7">
        <v>46211.684560185182</v>
      </c>
      <c r="D689" s="4">
        <v>227300000</v>
      </c>
      <c r="E689" t="s">
        <v>124</v>
      </c>
      <c r="F689" t="s">
        <v>185</v>
      </c>
      <c r="G689" s="4">
        <v>94151001</v>
      </c>
      <c r="H689" t="s">
        <v>896</v>
      </c>
      <c r="I689" s="2">
        <v>46211.642939814818</v>
      </c>
      <c r="J689" s="4">
        <v>50000000</v>
      </c>
      <c r="K689" s="4" t="s">
        <v>34</v>
      </c>
      <c r="L689" s="5">
        <v>227.3</v>
      </c>
      <c r="M689" s="5">
        <v>94.151000999999994</v>
      </c>
      <c r="N689" s="5">
        <v>50</v>
      </c>
      <c r="O689" s="5" t="str">
        <f t="shared" si="10"/>
        <v>0,450000</v>
      </c>
      <c r="P689" s="5" t="s">
        <v>10598</v>
      </c>
      <c r="Q689" s="5" t="s">
        <v>10611</v>
      </c>
    </row>
    <row r="690" spans="1:17" x14ac:dyDescent="0.25">
      <c r="A690">
        <v>56570</v>
      </c>
      <c r="B690" t="s">
        <v>30</v>
      </c>
      <c r="C690" s="7">
        <v>46211.684571759259</v>
      </c>
      <c r="D690" s="4">
        <v>227300000</v>
      </c>
      <c r="E690" t="s">
        <v>897</v>
      </c>
      <c r="F690" t="s">
        <v>898</v>
      </c>
      <c r="G690" s="4">
        <v>94151001</v>
      </c>
      <c r="H690" t="s">
        <v>899</v>
      </c>
      <c r="I690" s="2">
        <v>46211.642939814818</v>
      </c>
      <c r="J690" s="4">
        <v>50000000</v>
      </c>
      <c r="K690" s="4" t="s">
        <v>34</v>
      </c>
      <c r="L690" s="5">
        <v>227.3</v>
      </c>
      <c r="M690" s="5">
        <v>94.151000999999994</v>
      </c>
      <c r="N690" s="5">
        <v>50</v>
      </c>
      <c r="O690" s="5" t="str">
        <f t="shared" si="10"/>
        <v>0,450000</v>
      </c>
      <c r="P690" s="5" t="s">
        <v>10733</v>
      </c>
      <c r="Q690" s="5" t="s">
        <v>10734</v>
      </c>
    </row>
    <row r="691" spans="1:17" x14ac:dyDescent="0.25">
      <c r="A691">
        <v>56571</v>
      </c>
      <c r="B691" t="s">
        <v>30</v>
      </c>
      <c r="C691" s="7">
        <v>46211.684583333335</v>
      </c>
      <c r="D691" s="4">
        <v>227100000</v>
      </c>
      <c r="E691" t="s">
        <v>764</v>
      </c>
      <c r="F691" t="s">
        <v>900</v>
      </c>
      <c r="G691" s="4">
        <v>94151001</v>
      </c>
      <c r="H691" t="s">
        <v>901</v>
      </c>
      <c r="I691" s="2">
        <v>46211.642939814818</v>
      </c>
      <c r="J691" s="4">
        <v>50000000</v>
      </c>
      <c r="K691" s="4" t="s">
        <v>34</v>
      </c>
      <c r="L691" s="5">
        <v>227.1</v>
      </c>
      <c r="M691" s="5">
        <v>94.151000999999994</v>
      </c>
      <c r="N691" s="5">
        <v>50</v>
      </c>
      <c r="O691" s="5" t="str">
        <f t="shared" si="10"/>
        <v>0,450000</v>
      </c>
      <c r="P691" s="5" t="s">
        <v>10688</v>
      </c>
      <c r="Q691" s="5" t="s">
        <v>10735</v>
      </c>
    </row>
    <row r="692" spans="1:17" x14ac:dyDescent="0.25">
      <c r="A692">
        <v>56572</v>
      </c>
      <c r="B692" t="s">
        <v>30</v>
      </c>
      <c r="C692" s="7">
        <v>46211.684594907405</v>
      </c>
      <c r="D692" s="4">
        <v>227100000</v>
      </c>
      <c r="E692" t="s">
        <v>764</v>
      </c>
      <c r="F692" t="s">
        <v>900</v>
      </c>
      <c r="G692" s="4">
        <v>94151001</v>
      </c>
      <c r="H692" t="s">
        <v>902</v>
      </c>
      <c r="I692" s="2">
        <v>46211.643055555556</v>
      </c>
      <c r="J692" s="4">
        <v>50000000</v>
      </c>
      <c r="K692" s="4" t="s">
        <v>34</v>
      </c>
      <c r="L692" s="5">
        <v>227.1</v>
      </c>
      <c r="M692" s="5">
        <v>94.151000999999994</v>
      </c>
      <c r="N692" s="5">
        <v>50</v>
      </c>
      <c r="O692" s="5" t="str">
        <f t="shared" si="10"/>
        <v>0,450000</v>
      </c>
      <c r="P692" s="5" t="s">
        <v>10688</v>
      </c>
      <c r="Q692" s="5" t="s">
        <v>10735</v>
      </c>
    </row>
    <row r="693" spans="1:17" x14ac:dyDescent="0.25">
      <c r="A693">
        <v>56573</v>
      </c>
      <c r="B693" t="s">
        <v>30</v>
      </c>
      <c r="C693" s="7">
        <v>46211.684606481482</v>
      </c>
      <c r="D693" s="4">
        <v>227000000</v>
      </c>
      <c r="E693" t="s">
        <v>768</v>
      </c>
      <c r="F693" t="s">
        <v>903</v>
      </c>
      <c r="G693" s="4">
        <v>94151001</v>
      </c>
      <c r="H693" t="s">
        <v>904</v>
      </c>
      <c r="I693" s="2">
        <v>46211.643055555556</v>
      </c>
      <c r="J693" s="4">
        <v>50000000</v>
      </c>
      <c r="K693" s="4" t="s">
        <v>34</v>
      </c>
      <c r="L693" s="5">
        <v>227</v>
      </c>
      <c r="M693" s="5">
        <v>94.151000999999994</v>
      </c>
      <c r="N693" s="5">
        <v>50</v>
      </c>
      <c r="O693" s="5" t="str">
        <f t="shared" si="10"/>
        <v>0,450000</v>
      </c>
      <c r="P693" s="5" t="s">
        <v>10690</v>
      </c>
      <c r="Q693" s="5" t="s">
        <v>10736</v>
      </c>
    </row>
    <row r="694" spans="1:17" x14ac:dyDescent="0.25">
      <c r="A694">
        <v>56574</v>
      </c>
      <c r="B694" t="s">
        <v>30</v>
      </c>
      <c r="C694" s="7">
        <v>46211.684618055559</v>
      </c>
      <c r="D694" s="4">
        <v>226800000</v>
      </c>
      <c r="E694" t="s">
        <v>784</v>
      </c>
      <c r="F694" t="s">
        <v>782</v>
      </c>
      <c r="G694" s="4">
        <v>94151001</v>
      </c>
      <c r="H694" t="s">
        <v>905</v>
      </c>
      <c r="I694" s="2">
        <v>46211.643055555556</v>
      </c>
      <c r="J694" s="4">
        <v>50000000</v>
      </c>
      <c r="K694" s="4" t="s">
        <v>34</v>
      </c>
      <c r="L694" s="5">
        <v>226.8</v>
      </c>
      <c r="M694" s="5">
        <v>94.151000999999994</v>
      </c>
      <c r="N694" s="5">
        <v>50</v>
      </c>
      <c r="O694" s="5" t="str">
        <f t="shared" si="10"/>
        <v>0,450000</v>
      </c>
      <c r="P694" s="5" t="s">
        <v>10699</v>
      </c>
      <c r="Q694" s="5" t="s">
        <v>10698</v>
      </c>
    </row>
    <row r="695" spans="1:17" x14ac:dyDescent="0.25">
      <c r="A695">
        <v>56575</v>
      </c>
      <c r="B695" t="s">
        <v>30</v>
      </c>
      <c r="C695" s="7">
        <v>46211.684629629628</v>
      </c>
      <c r="D695" s="4">
        <v>226700000</v>
      </c>
      <c r="E695" t="s">
        <v>906</v>
      </c>
      <c r="F695" t="s">
        <v>787</v>
      </c>
      <c r="G695" s="4">
        <v>94151001</v>
      </c>
      <c r="H695" t="s">
        <v>907</v>
      </c>
      <c r="I695" s="2">
        <v>46211.643055555556</v>
      </c>
      <c r="J695" s="4">
        <v>50000000</v>
      </c>
      <c r="K695" s="4" t="s">
        <v>34</v>
      </c>
      <c r="L695" s="5">
        <v>226.7</v>
      </c>
      <c r="M695" s="5">
        <v>94.151000999999994</v>
      </c>
      <c r="N695" s="5">
        <v>50</v>
      </c>
      <c r="O695" s="5" t="str">
        <f t="shared" si="10"/>
        <v>0,450000</v>
      </c>
      <c r="P695" s="5" t="s">
        <v>10737</v>
      </c>
      <c r="Q695" s="5" t="s">
        <v>10700</v>
      </c>
    </row>
    <row r="696" spans="1:17" x14ac:dyDescent="0.25">
      <c r="A696">
        <v>56576</v>
      </c>
      <c r="B696" t="s">
        <v>30</v>
      </c>
      <c r="C696" s="7">
        <v>46211.684641203705</v>
      </c>
      <c r="D696" s="4">
        <v>226700000</v>
      </c>
      <c r="E696" t="s">
        <v>784</v>
      </c>
      <c r="F696" t="s">
        <v>769</v>
      </c>
      <c r="G696" s="4">
        <v>94151001</v>
      </c>
      <c r="H696" t="s">
        <v>908</v>
      </c>
      <c r="I696" s="2">
        <v>46211.643055555556</v>
      </c>
      <c r="J696" s="4">
        <v>50000000</v>
      </c>
      <c r="K696" s="4" t="s">
        <v>34</v>
      </c>
      <c r="L696" s="5">
        <v>226.7</v>
      </c>
      <c r="M696" s="5">
        <v>94.151000999999994</v>
      </c>
      <c r="N696" s="5">
        <v>50</v>
      </c>
      <c r="O696" s="5" t="str">
        <f t="shared" si="10"/>
        <v>0,450000</v>
      </c>
      <c r="P696" s="5" t="s">
        <v>10699</v>
      </c>
      <c r="Q696" s="5" t="s">
        <v>10691</v>
      </c>
    </row>
    <row r="697" spans="1:17" x14ac:dyDescent="0.25">
      <c r="A697">
        <v>56577</v>
      </c>
      <c r="B697" t="s">
        <v>30</v>
      </c>
      <c r="C697" s="7">
        <v>46211.684652777774</v>
      </c>
      <c r="D697" s="4">
        <v>226700000</v>
      </c>
      <c r="E697" t="s">
        <v>784</v>
      </c>
      <c r="F697" t="s">
        <v>769</v>
      </c>
      <c r="G697" s="4">
        <v>94151001</v>
      </c>
      <c r="H697" t="s">
        <v>909</v>
      </c>
      <c r="I697" s="2">
        <v>46211.643055555556</v>
      </c>
      <c r="J697" s="4">
        <v>50000000</v>
      </c>
      <c r="K697" s="4" t="s">
        <v>34</v>
      </c>
      <c r="L697" s="5">
        <v>226.7</v>
      </c>
      <c r="M697" s="5">
        <v>94.151000999999994</v>
      </c>
      <c r="N697" s="5">
        <v>50</v>
      </c>
      <c r="O697" s="5" t="str">
        <f t="shared" si="10"/>
        <v>0,450000</v>
      </c>
      <c r="P697" s="5" t="s">
        <v>10699</v>
      </c>
      <c r="Q697" s="5" t="s">
        <v>10691</v>
      </c>
    </row>
    <row r="698" spans="1:17" x14ac:dyDescent="0.25">
      <c r="A698">
        <v>56578</v>
      </c>
      <c r="B698" t="s">
        <v>30</v>
      </c>
      <c r="C698" s="7">
        <v>46211.684664351851</v>
      </c>
      <c r="D698" s="4">
        <v>226700000</v>
      </c>
      <c r="E698" t="s">
        <v>777</v>
      </c>
      <c r="F698" t="s">
        <v>769</v>
      </c>
      <c r="G698" s="4">
        <v>94151001</v>
      </c>
      <c r="H698" t="s">
        <v>910</v>
      </c>
      <c r="I698" s="2">
        <v>46211.643055555556</v>
      </c>
      <c r="J698" s="4">
        <v>50000000</v>
      </c>
      <c r="K698" s="4" t="s">
        <v>34</v>
      </c>
      <c r="L698" s="5">
        <v>226.7</v>
      </c>
      <c r="M698" s="5">
        <v>94.151000999999994</v>
      </c>
      <c r="N698" s="5">
        <v>50</v>
      </c>
      <c r="O698" s="5" t="str">
        <f t="shared" si="10"/>
        <v>0,450000</v>
      </c>
      <c r="P698" s="5" t="s">
        <v>10695</v>
      </c>
      <c r="Q698" s="5" t="s">
        <v>10691</v>
      </c>
    </row>
    <row r="699" spans="1:17" x14ac:dyDescent="0.25">
      <c r="A699">
        <v>56579</v>
      </c>
      <c r="B699" t="s">
        <v>30</v>
      </c>
      <c r="C699" s="7">
        <v>46211.684675925928</v>
      </c>
      <c r="D699" s="4">
        <v>226900000</v>
      </c>
      <c r="E699" t="s">
        <v>906</v>
      </c>
      <c r="F699" t="s">
        <v>782</v>
      </c>
      <c r="G699" s="4">
        <v>94151001</v>
      </c>
      <c r="H699" t="s">
        <v>911</v>
      </c>
      <c r="I699" s="2">
        <v>46211.643055555556</v>
      </c>
      <c r="J699" s="4">
        <v>50000000</v>
      </c>
      <c r="K699" s="4" t="s">
        <v>34</v>
      </c>
      <c r="L699" s="5">
        <v>226.9</v>
      </c>
      <c r="M699" s="5">
        <v>94.151000999999994</v>
      </c>
      <c r="N699" s="5">
        <v>50</v>
      </c>
      <c r="O699" s="5" t="str">
        <f t="shared" si="10"/>
        <v>0,450000</v>
      </c>
      <c r="P699" s="5" t="s">
        <v>10737</v>
      </c>
      <c r="Q699" s="5" t="s">
        <v>10698</v>
      </c>
    </row>
    <row r="700" spans="1:17" x14ac:dyDescent="0.25">
      <c r="A700">
        <v>56580</v>
      </c>
      <c r="B700" t="s">
        <v>30</v>
      </c>
      <c r="C700" s="7">
        <v>46211.684687499997</v>
      </c>
      <c r="D700" s="4">
        <v>227000000</v>
      </c>
      <c r="E700" t="s">
        <v>777</v>
      </c>
      <c r="F700" t="s">
        <v>769</v>
      </c>
      <c r="G700" s="4">
        <v>94151001</v>
      </c>
      <c r="H700" t="s">
        <v>912</v>
      </c>
      <c r="I700" s="2">
        <v>46211.643055555556</v>
      </c>
      <c r="J700" s="4">
        <v>50000000</v>
      </c>
      <c r="K700" s="4" t="s">
        <v>34</v>
      </c>
      <c r="L700" s="5">
        <v>227</v>
      </c>
      <c r="M700" s="5">
        <v>94.151000999999994</v>
      </c>
      <c r="N700" s="5">
        <v>50</v>
      </c>
      <c r="O700" s="5" t="str">
        <f t="shared" si="10"/>
        <v>0,450000</v>
      </c>
      <c r="P700" s="5" t="s">
        <v>10695</v>
      </c>
      <c r="Q700" s="5" t="s">
        <v>10691</v>
      </c>
    </row>
    <row r="701" spans="1:17" x14ac:dyDescent="0.25">
      <c r="A701">
        <v>56581</v>
      </c>
      <c r="B701" t="s">
        <v>30</v>
      </c>
      <c r="C701" s="7">
        <v>46211.684699074074</v>
      </c>
      <c r="D701" s="4">
        <v>227000000</v>
      </c>
      <c r="E701" t="s">
        <v>777</v>
      </c>
      <c r="F701" t="s">
        <v>769</v>
      </c>
      <c r="G701" s="4">
        <v>94151001</v>
      </c>
      <c r="H701" t="s">
        <v>913</v>
      </c>
      <c r="I701" s="2">
        <v>46211.643055555556</v>
      </c>
      <c r="J701" s="4">
        <v>50000000</v>
      </c>
      <c r="K701" s="4" t="s">
        <v>34</v>
      </c>
      <c r="L701" s="5">
        <v>227</v>
      </c>
      <c r="M701" s="5">
        <v>94.151000999999994</v>
      </c>
      <c r="N701" s="5">
        <v>50</v>
      </c>
      <c r="O701" s="5" t="str">
        <f t="shared" si="10"/>
        <v>0,450000</v>
      </c>
      <c r="P701" s="5" t="s">
        <v>10695</v>
      </c>
      <c r="Q701" s="5" t="s">
        <v>10691</v>
      </c>
    </row>
    <row r="702" spans="1:17" x14ac:dyDescent="0.25">
      <c r="A702">
        <v>56582</v>
      </c>
      <c r="B702" t="s">
        <v>30</v>
      </c>
      <c r="C702" s="7">
        <v>46211.684710648151</v>
      </c>
      <c r="D702" s="4">
        <v>226900000</v>
      </c>
      <c r="E702" t="s">
        <v>890</v>
      </c>
      <c r="F702" t="s">
        <v>772</v>
      </c>
      <c r="G702" s="4">
        <v>94151001</v>
      </c>
      <c r="H702" t="s">
        <v>914</v>
      </c>
      <c r="I702" s="2">
        <v>46211.643171296295</v>
      </c>
      <c r="J702" s="4">
        <v>50000000</v>
      </c>
      <c r="K702" s="4" t="s">
        <v>91</v>
      </c>
      <c r="L702" s="5">
        <v>226.9</v>
      </c>
      <c r="M702" s="5">
        <v>94.151000999999994</v>
      </c>
      <c r="N702" s="5">
        <v>50</v>
      </c>
      <c r="O702" s="5" t="str">
        <f t="shared" si="10"/>
        <v>0,460000</v>
      </c>
      <c r="P702" s="5" t="s">
        <v>10732</v>
      </c>
      <c r="Q702" s="5" t="s">
        <v>10693</v>
      </c>
    </row>
    <row r="703" spans="1:17" x14ac:dyDescent="0.25">
      <c r="A703">
        <v>56583</v>
      </c>
      <c r="B703" t="s">
        <v>30</v>
      </c>
      <c r="C703" s="7">
        <v>46211.68472222222</v>
      </c>
      <c r="D703" s="4">
        <v>226800000</v>
      </c>
      <c r="E703" t="s">
        <v>768</v>
      </c>
      <c r="F703" t="s">
        <v>765</v>
      </c>
      <c r="G703" s="4">
        <v>94151001</v>
      </c>
      <c r="H703" t="s">
        <v>915</v>
      </c>
      <c r="I703" s="2">
        <v>46211.643171296295</v>
      </c>
      <c r="J703" s="4">
        <v>50000000</v>
      </c>
      <c r="K703" s="4" t="s">
        <v>91</v>
      </c>
      <c r="L703" s="5">
        <v>226.8</v>
      </c>
      <c r="M703" s="5">
        <v>94.151000999999994</v>
      </c>
      <c r="N703" s="5">
        <v>50</v>
      </c>
      <c r="O703" s="5" t="str">
        <f t="shared" si="10"/>
        <v>0,460000</v>
      </c>
      <c r="P703" s="5" t="s">
        <v>10690</v>
      </c>
      <c r="Q703" s="5" t="s">
        <v>10689</v>
      </c>
    </row>
    <row r="704" spans="1:17" x14ac:dyDescent="0.25">
      <c r="A704">
        <v>56584</v>
      </c>
      <c r="B704" t="s">
        <v>30</v>
      </c>
      <c r="C704" s="7">
        <v>46211.684733796297</v>
      </c>
      <c r="D704" s="4">
        <v>226800000</v>
      </c>
      <c r="E704" t="s">
        <v>781</v>
      </c>
      <c r="F704" t="s">
        <v>916</v>
      </c>
      <c r="G704" s="4">
        <v>94151001</v>
      </c>
      <c r="H704" t="s">
        <v>917</v>
      </c>
      <c r="I704" s="2">
        <v>46211.643171296295</v>
      </c>
      <c r="J704" s="4">
        <v>50000000</v>
      </c>
      <c r="K704" s="4" t="s">
        <v>34</v>
      </c>
      <c r="L704" s="5">
        <v>226.8</v>
      </c>
      <c r="M704" s="5">
        <v>94.151000999999994</v>
      </c>
      <c r="N704" s="5">
        <v>50</v>
      </c>
      <c r="O704" s="5" t="str">
        <f t="shared" si="10"/>
        <v>0,450000</v>
      </c>
      <c r="P704" s="5" t="s">
        <v>10697</v>
      </c>
      <c r="Q704" s="5" t="s">
        <v>10738</v>
      </c>
    </row>
    <row r="705" spans="1:17" x14ac:dyDescent="0.25">
      <c r="A705">
        <v>56585</v>
      </c>
      <c r="B705" t="s">
        <v>30</v>
      </c>
      <c r="C705" s="7">
        <v>46211.684745370374</v>
      </c>
      <c r="D705" s="4">
        <v>226700000</v>
      </c>
      <c r="E705" t="s">
        <v>777</v>
      </c>
      <c r="F705" t="s">
        <v>769</v>
      </c>
      <c r="G705" s="4">
        <v>94151001</v>
      </c>
      <c r="H705" t="s">
        <v>918</v>
      </c>
      <c r="I705" s="2">
        <v>46211.643171296295</v>
      </c>
      <c r="J705" s="4">
        <v>50000000</v>
      </c>
      <c r="K705" s="4" t="s">
        <v>34</v>
      </c>
      <c r="L705" s="5">
        <v>226.7</v>
      </c>
      <c r="M705" s="5">
        <v>94.151000999999994</v>
      </c>
      <c r="N705" s="5">
        <v>50</v>
      </c>
      <c r="O705" s="5" t="str">
        <f t="shared" si="10"/>
        <v>0,450000</v>
      </c>
      <c r="P705" s="5" t="s">
        <v>10695</v>
      </c>
      <c r="Q705" s="5" t="s">
        <v>10691</v>
      </c>
    </row>
    <row r="706" spans="1:17" x14ac:dyDescent="0.25">
      <c r="A706">
        <v>56586</v>
      </c>
      <c r="B706" t="s">
        <v>30</v>
      </c>
      <c r="C706" s="7">
        <v>46211.684756944444</v>
      </c>
      <c r="D706" s="4">
        <v>226700000</v>
      </c>
      <c r="E706" t="s">
        <v>777</v>
      </c>
      <c r="F706" t="s">
        <v>769</v>
      </c>
      <c r="G706" s="4">
        <v>94151001</v>
      </c>
      <c r="H706" t="s">
        <v>919</v>
      </c>
      <c r="I706" s="2">
        <v>46211.643171296295</v>
      </c>
      <c r="J706" s="4">
        <v>50000000</v>
      </c>
      <c r="K706" s="4" t="s">
        <v>34</v>
      </c>
      <c r="L706" s="5">
        <v>226.7</v>
      </c>
      <c r="M706" s="5">
        <v>94.151000999999994</v>
      </c>
      <c r="N706" s="5">
        <v>50</v>
      </c>
      <c r="O706" s="5" t="str">
        <f t="shared" si="10"/>
        <v>0,450000</v>
      </c>
      <c r="P706" s="5" t="s">
        <v>10695</v>
      </c>
      <c r="Q706" s="5" t="s">
        <v>10691</v>
      </c>
    </row>
    <row r="707" spans="1:17" x14ac:dyDescent="0.25">
      <c r="A707">
        <v>56587</v>
      </c>
      <c r="B707" t="s">
        <v>30</v>
      </c>
      <c r="C707" s="7">
        <v>46211.68476851852</v>
      </c>
      <c r="D707" s="4">
        <v>226900000</v>
      </c>
      <c r="E707" t="s">
        <v>771</v>
      </c>
      <c r="F707" t="s">
        <v>772</v>
      </c>
      <c r="G707" s="4">
        <v>94151001</v>
      </c>
      <c r="H707" t="s">
        <v>920</v>
      </c>
      <c r="I707" s="2">
        <v>46211.643171296295</v>
      </c>
      <c r="J707" s="4">
        <v>50000000</v>
      </c>
      <c r="K707" s="4" t="s">
        <v>34</v>
      </c>
      <c r="L707" s="5">
        <v>226.9</v>
      </c>
      <c r="M707" s="5">
        <v>94.151000999999994</v>
      </c>
      <c r="N707" s="5">
        <v>50</v>
      </c>
      <c r="O707" s="5" t="str">
        <f t="shared" ref="O707:O770" si="11">SUBSTITUTE(K707,".",",")</f>
        <v>0,450000</v>
      </c>
      <c r="P707" s="5" t="s">
        <v>10692</v>
      </c>
      <c r="Q707" s="5" t="s">
        <v>10693</v>
      </c>
    </row>
    <row r="708" spans="1:17" x14ac:dyDescent="0.25">
      <c r="A708">
        <v>56588</v>
      </c>
      <c r="B708" t="s">
        <v>30</v>
      </c>
      <c r="C708" s="7">
        <v>46211.68478009259</v>
      </c>
      <c r="D708" s="4">
        <v>227000000</v>
      </c>
      <c r="E708" t="s">
        <v>153</v>
      </c>
      <c r="F708" t="s">
        <v>70</v>
      </c>
      <c r="G708" s="4">
        <v>94151001</v>
      </c>
      <c r="H708" t="s">
        <v>921</v>
      </c>
      <c r="I708" s="2">
        <v>46211.643171296295</v>
      </c>
      <c r="J708" s="4">
        <v>50000000</v>
      </c>
      <c r="K708" s="4" t="s">
        <v>34</v>
      </c>
      <c r="L708" s="5">
        <v>227</v>
      </c>
      <c r="M708" s="5">
        <v>94.151000999999994</v>
      </c>
      <c r="N708" s="5">
        <v>50</v>
      </c>
      <c r="O708" s="5" t="str">
        <f t="shared" si="11"/>
        <v>0,450000</v>
      </c>
      <c r="P708" s="5" t="s">
        <v>10605</v>
      </c>
      <c r="Q708" s="5" t="s">
        <v>10583</v>
      </c>
    </row>
    <row r="709" spans="1:17" x14ac:dyDescent="0.25">
      <c r="A709">
        <v>56589</v>
      </c>
      <c r="B709" t="s">
        <v>30</v>
      </c>
      <c r="C709" s="7">
        <v>46211.684791666667</v>
      </c>
      <c r="D709" s="4">
        <v>226900000</v>
      </c>
      <c r="E709" t="s">
        <v>63</v>
      </c>
      <c r="F709" t="s">
        <v>67</v>
      </c>
      <c r="G709" s="4">
        <v>94151001</v>
      </c>
      <c r="H709" t="s">
        <v>922</v>
      </c>
      <c r="I709" s="2">
        <v>46211.643171296295</v>
      </c>
      <c r="J709" s="4">
        <v>49900000</v>
      </c>
      <c r="K709" s="4" t="s">
        <v>74</v>
      </c>
      <c r="L709" s="5">
        <v>226.9</v>
      </c>
      <c r="M709" s="5">
        <v>94.151000999999994</v>
      </c>
      <c r="N709" s="5">
        <v>49.9</v>
      </c>
      <c r="O709" s="5" t="str">
        <f t="shared" si="11"/>
        <v>0,440000</v>
      </c>
      <c r="P709" s="5" t="s">
        <v>10580</v>
      </c>
      <c r="Q709" s="5" t="s">
        <v>10582</v>
      </c>
    </row>
    <row r="710" spans="1:17" x14ac:dyDescent="0.25">
      <c r="A710">
        <v>56590</v>
      </c>
      <c r="B710" t="s">
        <v>30</v>
      </c>
      <c r="C710" s="7">
        <v>46211.684803240743</v>
      </c>
      <c r="D710" s="4">
        <v>226900000</v>
      </c>
      <c r="E710" t="s">
        <v>63</v>
      </c>
      <c r="F710" t="s">
        <v>67</v>
      </c>
      <c r="G710" s="4">
        <v>94151001</v>
      </c>
      <c r="H710" t="s">
        <v>923</v>
      </c>
      <c r="I710" s="2">
        <v>46211.643171296295</v>
      </c>
      <c r="J710" s="4">
        <v>50000000</v>
      </c>
      <c r="K710" s="4" t="s">
        <v>74</v>
      </c>
      <c r="L710" s="5">
        <v>226.9</v>
      </c>
      <c r="M710" s="5">
        <v>94.151000999999994</v>
      </c>
      <c r="N710" s="5">
        <v>50</v>
      </c>
      <c r="O710" s="5" t="str">
        <f t="shared" si="11"/>
        <v>0,440000</v>
      </c>
      <c r="P710" s="5" t="s">
        <v>10580</v>
      </c>
      <c r="Q710" s="5" t="s">
        <v>10582</v>
      </c>
    </row>
    <row r="711" spans="1:17" x14ac:dyDescent="0.25">
      <c r="A711">
        <v>56591</v>
      </c>
      <c r="B711" t="s">
        <v>30</v>
      </c>
      <c r="C711" s="7">
        <v>46211.684814814813</v>
      </c>
      <c r="D711" s="4">
        <v>226800000</v>
      </c>
      <c r="E711" t="s">
        <v>924</v>
      </c>
      <c r="F711" t="s">
        <v>925</v>
      </c>
      <c r="G711" s="4">
        <v>94151001</v>
      </c>
      <c r="H711" t="s">
        <v>926</v>
      </c>
      <c r="I711" s="2">
        <v>46211.643171296295</v>
      </c>
      <c r="J711" s="4">
        <v>50000000</v>
      </c>
      <c r="K711" s="4" t="s">
        <v>34</v>
      </c>
      <c r="L711" s="5">
        <v>226.8</v>
      </c>
      <c r="M711" s="5">
        <v>94.151000999999994</v>
      </c>
      <c r="N711" s="5">
        <v>50</v>
      </c>
      <c r="O711" s="5" t="str">
        <f t="shared" si="11"/>
        <v>0,450000</v>
      </c>
      <c r="P711" s="5" t="s">
        <v>10739</v>
      </c>
      <c r="Q711" s="5" t="s">
        <v>10558</v>
      </c>
    </row>
    <row r="712" spans="1:17" x14ac:dyDescent="0.25">
      <c r="A712">
        <v>56592</v>
      </c>
      <c r="B712" t="s">
        <v>30</v>
      </c>
      <c r="C712" s="7">
        <v>46211.68482638889</v>
      </c>
      <c r="D712" s="4">
        <v>226800000</v>
      </c>
      <c r="E712" t="s">
        <v>927</v>
      </c>
      <c r="F712" t="s">
        <v>928</v>
      </c>
      <c r="G712" s="4">
        <v>94151001</v>
      </c>
      <c r="H712" t="s">
        <v>929</v>
      </c>
      <c r="I712" s="2">
        <v>46211.643287037034</v>
      </c>
      <c r="J712" s="4">
        <v>50000000</v>
      </c>
      <c r="K712" s="4" t="s">
        <v>34</v>
      </c>
      <c r="L712" s="5">
        <v>226.8</v>
      </c>
      <c r="M712" s="5">
        <v>94.151000999999994</v>
      </c>
      <c r="N712" s="5">
        <v>50</v>
      </c>
      <c r="O712" s="5" t="str">
        <f t="shared" si="11"/>
        <v>0,450000</v>
      </c>
      <c r="P712" s="5" t="s">
        <v>10740</v>
      </c>
      <c r="Q712" s="5" t="s">
        <v>10741</v>
      </c>
    </row>
    <row r="713" spans="1:17" x14ac:dyDescent="0.25">
      <c r="A713">
        <v>56593</v>
      </c>
      <c r="B713" t="s">
        <v>30</v>
      </c>
      <c r="C713" s="7">
        <v>46211.684837962966</v>
      </c>
      <c r="D713" s="4">
        <v>226800000</v>
      </c>
      <c r="E713" t="s">
        <v>737</v>
      </c>
      <c r="F713" t="s">
        <v>930</v>
      </c>
      <c r="G713" s="4">
        <v>94151001</v>
      </c>
      <c r="H713" t="s">
        <v>931</v>
      </c>
      <c r="I713" s="2">
        <v>46211.643287037034</v>
      </c>
      <c r="J713" s="4">
        <v>50000000</v>
      </c>
      <c r="K713" s="4" t="s">
        <v>91</v>
      </c>
      <c r="L713" s="5">
        <v>226.8</v>
      </c>
      <c r="M713" s="5">
        <v>94.151000999999994</v>
      </c>
      <c r="N713" s="5">
        <v>50</v>
      </c>
      <c r="O713" s="5" t="str">
        <f t="shared" si="11"/>
        <v>0,460000</v>
      </c>
      <c r="P713" s="5" t="s">
        <v>10672</v>
      </c>
      <c r="Q713" s="5" t="s">
        <v>10742</v>
      </c>
    </row>
    <row r="714" spans="1:17" x14ac:dyDescent="0.25">
      <c r="A714">
        <v>56594</v>
      </c>
      <c r="B714" t="s">
        <v>30</v>
      </c>
      <c r="C714" s="7">
        <v>46211.684849537036</v>
      </c>
      <c r="D714" s="4">
        <v>226900000</v>
      </c>
      <c r="E714" t="s">
        <v>932</v>
      </c>
      <c r="F714" t="s">
        <v>933</v>
      </c>
      <c r="G714" s="4">
        <v>94151001</v>
      </c>
      <c r="H714" t="s">
        <v>934</v>
      </c>
      <c r="I714" s="2">
        <v>46211.643287037034</v>
      </c>
      <c r="J714" s="4">
        <v>50000000</v>
      </c>
      <c r="K714" s="4" t="s">
        <v>91</v>
      </c>
      <c r="L714" s="5">
        <v>226.9</v>
      </c>
      <c r="M714" s="5">
        <v>94.151000999999994</v>
      </c>
      <c r="N714" s="5">
        <v>50</v>
      </c>
      <c r="O714" s="5" t="str">
        <f t="shared" si="11"/>
        <v>0,460000</v>
      </c>
      <c r="P714" s="5" t="s">
        <v>10743</v>
      </c>
      <c r="Q714" s="5" t="s">
        <v>10744</v>
      </c>
    </row>
    <row r="715" spans="1:17" x14ac:dyDescent="0.25">
      <c r="A715">
        <v>56595</v>
      </c>
      <c r="B715" t="s">
        <v>30</v>
      </c>
      <c r="C715" s="7">
        <v>46211.684861111113</v>
      </c>
      <c r="D715" s="4">
        <v>226900000</v>
      </c>
      <c r="E715" t="s">
        <v>932</v>
      </c>
      <c r="F715" t="s">
        <v>933</v>
      </c>
      <c r="G715" s="4">
        <v>94151001</v>
      </c>
      <c r="H715" t="s">
        <v>935</v>
      </c>
      <c r="I715" s="2">
        <v>46211.643287037034</v>
      </c>
      <c r="J715" s="4">
        <v>50000000</v>
      </c>
      <c r="K715" s="4" t="s">
        <v>91</v>
      </c>
      <c r="L715" s="5">
        <v>226.9</v>
      </c>
      <c r="M715" s="5">
        <v>94.151000999999994</v>
      </c>
      <c r="N715" s="5">
        <v>50</v>
      </c>
      <c r="O715" s="5" t="str">
        <f t="shared" si="11"/>
        <v>0,460000</v>
      </c>
      <c r="P715" s="5" t="s">
        <v>10743</v>
      </c>
      <c r="Q715" s="5" t="s">
        <v>10744</v>
      </c>
    </row>
    <row r="716" spans="1:17" x14ac:dyDescent="0.25">
      <c r="A716">
        <v>56596</v>
      </c>
      <c r="B716" t="s">
        <v>30</v>
      </c>
      <c r="C716" s="7">
        <v>46211.684872685182</v>
      </c>
      <c r="D716" s="4">
        <v>226900000</v>
      </c>
      <c r="E716" t="s">
        <v>936</v>
      </c>
      <c r="F716" t="s">
        <v>937</v>
      </c>
      <c r="G716" s="4">
        <v>94151001</v>
      </c>
      <c r="H716" t="s">
        <v>938</v>
      </c>
      <c r="I716" s="2">
        <v>46211.643287037034</v>
      </c>
      <c r="J716" s="4">
        <v>50000000</v>
      </c>
      <c r="K716" s="4" t="s">
        <v>91</v>
      </c>
      <c r="L716" s="5">
        <v>226.9</v>
      </c>
      <c r="M716" s="5">
        <v>94.151000999999994</v>
      </c>
      <c r="N716" s="5">
        <v>50</v>
      </c>
      <c r="O716" s="5" t="str">
        <f t="shared" si="11"/>
        <v>0,460000</v>
      </c>
      <c r="P716" s="5" t="s">
        <v>10745</v>
      </c>
      <c r="Q716" s="5" t="s">
        <v>10746</v>
      </c>
    </row>
    <row r="717" spans="1:17" x14ac:dyDescent="0.25">
      <c r="A717">
        <v>56597</v>
      </c>
      <c r="B717" t="s">
        <v>30</v>
      </c>
      <c r="C717" s="7">
        <v>46211.684884259259</v>
      </c>
      <c r="D717" s="4">
        <v>227000000</v>
      </c>
      <c r="E717" t="s">
        <v>936</v>
      </c>
      <c r="F717" t="s">
        <v>937</v>
      </c>
      <c r="G717" s="4">
        <v>94151001</v>
      </c>
      <c r="H717" t="s">
        <v>939</v>
      </c>
      <c r="I717" s="2">
        <v>46211.643287037034</v>
      </c>
      <c r="J717" s="4">
        <v>50000000</v>
      </c>
      <c r="K717" s="4" t="s">
        <v>91</v>
      </c>
      <c r="L717" s="5">
        <v>227</v>
      </c>
      <c r="M717" s="5">
        <v>94.151000999999994</v>
      </c>
      <c r="N717" s="5">
        <v>50</v>
      </c>
      <c r="O717" s="5" t="str">
        <f t="shared" si="11"/>
        <v>0,460000</v>
      </c>
      <c r="P717" s="5" t="s">
        <v>10745</v>
      </c>
      <c r="Q717" s="5" t="s">
        <v>10746</v>
      </c>
    </row>
    <row r="718" spans="1:17" x14ac:dyDescent="0.25">
      <c r="A718">
        <v>56598</v>
      </c>
      <c r="B718" t="s">
        <v>30</v>
      </c>
      <c r="C718" s="7">
        <v>46211.684895833336</v>
      </c>
      <c r="D718" s="4">
        <v>227000000</v>
      </c>
      <c r="E718" t="s">
        <v>940</v>
      </c>
      <c r="F718" t="s">
        <v>941</v>
      </c>
      <c r="G718" s="4">
        <v>94151001</v>
      </c>
      <c r="H718" t="s">
        <v>942</v>
      </c>
      <c r="I718" s="2">
        <v>46211.643287037034</v>
      </c>
      <c r="J718" s="4">
        <v>50000000</v>
      </c>
      <c r="K718" s="4" t="s">
        <v>91</v>
      </c>
      <c r="L718" s="5">
        <v>227</v>
      </c>
      <c r="M718" s="5">
        <v>94.151000999999994</v>
      </c>
      <c r="N718" s="5">
        <v>50</v>
      </c>
      <c r="O718" s="5" t="str">
        <f t="shared" si="11"/>
        <v>0,460000</v>
      </c>
      <c r="P718" s="5" t="s">
        <v>10747</v>
      </c>
      <c r="Q718" s="5" t="s">
        <v>10748</v>
      </c>
    </row>
    <row r="719" spans="1:17" x14ac:dyDescent="0.25">
      <c r="A719">
        <v>56599</v>
      </c>
      <c r="B719" t="s">
        <v>30</v>
      </c>
      <c r="C719" s="7">
        <v>46211.684907407405</v>
      </c>
      <c r="D719" s="4">
        <v>227000000</v>
      </c>
      <c r="E719" t="s">
        <v>943</v>
      </c>
      <c r="F719" t="s">
        <v>944</v>
      </c>
      <c r="G719" s="4">
        <v>94151001</v>
      </c>
      <c r="H719" t="s">
        <v>945</v>
      </c>
      <c r="I719" s="2">
        <v>46211.643287037034</v>
      </c>
      <c r="J719" s="4">
        <v>50000000</v>
      </c>
      <c r="K719" s="4" t="s">
        <v>91</v>
      </c>
      <c r="L719" s="5">
        <v>227</v>
      </c>
      <c r="M719" s="5">
        <v>94.151000999999994</v>
      </c>
      <c r="N719" s="5">
        <v>50</v>
      </c>
      <c r="O719" s="5" t="str">
        <f t="shared" si="11"/>
        <v>0,460000</v>
      </c>
      <c r="P719" s="5" t="s">
        <v>10749</v>
      </c>
      <c r="Q719" s="5" t="s">
        <v>10750</v>
      </c>
    </row>
    <row r="720" spans="1:17" x14ac:dyDescent="0.25">
      <c r="A720">
        <v>56600</v>
      </c>
      <c r="B720" t="s">
        <v>30</v>
      </c>
      <c r="C720" s="7">
        <v>46211.684918981482</v>
      </c>
      <c r="D720" s="4">
        <v>227000000</v>
      </c>
      <c r="E720" t="s">
        <v>943</v>
      </c>
      <c r="F720" t="s">
        <v>944</v>
      </c>
      <c r="G720" s="4">
        <v>94151001</v>
      </c>
      <c r="H720" t="s">
        <v>946</v>
      </c>
      <c r="I720" s="2">
        <v>46211.643287037034</v>
      </c>
      <c r="J720" s="4">
        <v>50000000</v>
      </c>
      <c r="K720" s="4" t="s">
        <v>91</v>
      </c>
      <c r="L720" s="5">
        <v>227</v>
      </c>
      <c r="M720" s="5">
        <v>94.151000999999994</v>
      </c>
      <c r="N720" s="5">
        <v>50</v>
      </c>
      <c r="O720" s="5" t="str">
        <f t="shared" si="11"/>
        <v>0,460000</v>
      </c>
      <c r="P720" s="5" t="s">
        <v>10749</v>
      </c>
      <c r="Q720" s="5" t="s">
        <v>10750</v>
      </c>
    </row>
    <row r="721" spans="1:17" x14ac:dyDescent="0.25">
      <c r="A721">
        <v>56601</v>
      </c>
      <c r="B721" t="s">
        <v>30</v>
      </c>
      <c r="C721" s="7">
        <v>46211.684930555559</v>
      </c>
      <c r="D721" s="4">
        <v>227100000</v>
      </c>
      <c r="E721" t="s">
        <v>802</v>
      </c>
      <c r="F721" t="s">
        <v>947</v>
      </c>
      <c r="G721" s="4">
        <v>94151001</v>
      </c>
      <c r="H721" t="s">
        <v>948</v>
      </c>
      <c r="I721" s="2">
        <v>46211.643287037034</v>
      </c>
      <c r="J721" s="4">
        <v>50000000</v>
      </c>
      <c r="K721" s="4" t="s">
        <v>91</v>
      </c>
      <c r="L721" s="5">
        <v>227.1</v>
      </c>
      <c r="M721" s="5">
        <v>94.151000999999994</v>
      </c>
      <c r="N721" s="5">
        <v>50</v>
      </c>
      <c r="O721" s="5" t="str">
        <f t="shared" si="11"/>
        <v>0,460000</v>
      </c>
      <c r="P721" s="5" t="s">
        <v>10707</v>
      </c>
      <c r="Q721" s="5" t="s">
        <v>10751</v>
      </c>
    </row>
    <row r="722" spans="1:17" x14ac:dyDescent="0.25">
      <c r="A722">
        <v>56602</v>
      </c>
      <c r="B722" t="s">
        <v>30</v>
      </c>
      <c r="C722" s="7">
        <v>46211.684942129628</v>
      </c>
      <c r="D722" s="4">
        <v>227100000</v>
      </c>
      <c r="E722" t="s">
        <v>943</v>
      </c>
      <c r="F722" t="s">
        <v>947</v>
      </c>
      <c r="G722" s="4">
        <v>94151001</v>
      </c>
      <c r="H722" t="s">
        <v>949</v>
      </c>
      <c r="I722" s="2">
        <v>46211.64340277778</v>
      </c>
      <c r="J722" s="4">
        <v>50000000</v>
      </c>
      <c r="K722" s="4" t="s">
        <v>91</v>
      </c>
      <c r="L722" s="5">
        <v>227.1</v>
      </c>
      <c r="M722" s="5">
        <v>94.151000999999994</v>
      </c>
      <c r="N722" s="5">
        <v>50</v>
      </c>
      <c r="O722" s="5" t="str">
        <f t="shared" si="11"/>
        <v>0,460000</v>
      </c>
      <c r="P722" s="5" t="s">
        <v>10749</v>
      </c>
      <c r="Q722" s="5" t="s">
        <v>10751</v>
      </c>
    </row>
    <row r="723" spans="1:17" x14ac:dyDescent="0.25">
      <c r="A723">
        <v>56603</v>
      </c>
      <c r="B723" t="s">
        <v>30</v>
      </c>
      <c r="C723" s="7">
        <v>46211.684953703705</v>
      </c>
      <c r="D723" s="4">
        <v>227000000</v>
      </c>
      <c r="E723" t="s">
        <v>950</v>
      </c>
      <c r="F723" t="s">
        <v>951</v>
      </c>
      <c r="G723" s="4">
        <v>94151001</v>
      </c>
      <c r="H723" t="s">
        <v>952</v>
      </c>
      <c r="I723" s="2">
        <v>46211.64340277778</v>
      </c>
      <c r="J723" s="4">
        <v>50000000</v>
      </c>
      <c r="K723" s="4" t="s">
        <v>91</v>
      </c>
      <c r="L723" s="5">
        <v>227</v>
      </c>
      <c r="M723" s="5">
        <v>94.151000999999994</v>
      </c>
      <c r="N723" s="5">
        <v>50</v>
      </c>
      <c r="O723" s="5" t="str">
        <f t="shared" si="11"/>
        <v>0,460000</v>
      </c>
      <c r="P723" s="5" t="s">
        <v>10752</v>
      </c>
      <c r="Q723" s="5" t="s">
        <v>10753</v>
      </c>
    </row>
    <row r="724" spans="1:17" x14ac:dyDescent="0.25">
      <c r="A724">
        <v>56604</v>
      </c>
      <c r="B724" t="s">
        <v>30</v>
      </c>
      <c r="C724" s="7">
        <v>46211.684965277775</v>
      </c>
      <c r="D724" s="4">
        <v>227000000</v>
      </c>
      <c r="E724" t="s">
        <v>950</v>
      </c>
      <c r="F724" t="s">
        <v>951</v>
      </c>
      <c r="G724" s="4">
        <v>94151001</v>
      </c>
      <c r="H724" t="s">
        <v>953</v>
      </c>
      <c r="I724" s="2">
        <v>46211.64340277778</v>
      </c>
      <c r="J724" s="4">
        <v>50000000</v>
      </c>
      <c r="K724" s="4" t="s">
        <v>91</v>
      </c>
      <c r="L724" s="5">
        <v>227</v>
      </c>
      <c r="M724" s="5">
        <v>94.151000999999994</v>
      </c>
      <c r="N724" s="5">
        <v>50</v>
      </c>
      <c r="O724" s="5" t="str">
        <f t="shared" si="11"/>
        <v>0,460000</v>
      </c>
      <c r="P724" s="5" t="s">
        <v>10752</v>
      </c>
      <c r="Q724" s="5" t="s">
        <v>10753</v>
      </c>
    </row>
    <row r="725" spans="1:17" x14ac:dyDescent="0.25">
      <c r="A725">
        <v>56605</v>
      </c>
      <c r="B725" t="s">
        <v>30</v>
      </c>
      <c r="C725" s="7">
        <v>46211.684976851851</v>
      </c>
      <c r="D725" s="4">
        <v>227000000</v>
      </c>
      <c r="E725" t="s">
        <v>927</v>
      </c>
      <c r="F725" t="s">
        <v>954</v>
      </c>
      <c r="G725" s="4">
        <v>94151001</v>
      </c>
      <c r="H725" t="s">
        <v>955</v>
      </c>
      <c r="I725" s="2">
        <v>46211.64340277778</v>
      </c>
      <c r="J725" s="4">
        <v>50000000</v>
      </c>
      <c r="K725" s="4" t="s">
        <v>91</v>
      </c>
      <c r="L725" s="5">
        <v>227</v>
      </c>
      <c r="M725" s="5">
        <v>94.151000999999994</v>
      </c>
      <c r="N725" s="5">
        <v>50</v>
      </c>
      <c r="O725" s="5" t="str">
        <f t="shared" si="11"/>
        <v>0,460000</v>
      </c>
      <c r="P725" s="5" t="s">
        <v>10740</v>
      </c>
      <c r="Q725" s="5" t="s">
        <v>10754</v>
      </c>
    </row>
    <row r="726" spans="1:17" x14ac:dyDescent="0.25">
      <c r="A726">
        <v>56606</v>
      </c>
      <c r="B726" t="s">
        <v>30</v>
      </c>
      <c r="C726" s="7">
        <v>46211.684988425928</v>
      </c>
      <c r="D726" s="4">
        <v>227100000</v>
      </c>
      <c r="E726" t="s">
        <v>956</v>
      </c>
      <c r="F726" t="s">
        <v>957</v>
      </c>
      <c r="G726" s="4">
        <v>94151001</v>
      </c>
      <c r="H726" t="s">
        <v>958</v>
      </c>
      <c r="I726" s="2">
        <v>46211.64340277778</v>
      </c>
      <c r="J726" s="4">
        <v>50000000</v>
      </c>
      <c r="K726" s="4" t="s">
        <v>91</v>
      </c>
      <c r="L726" s="5">
        <v>227.1</v>
      </c>
      <c r="M726" s="5">
        <v>94.151000999999994</v>
      </c>
      <c r="N726" s="5">
        <v>50</v>
      </c>
      <c r="O726" s="5" t="str">
        <f t="shared" si="11"/>
        <v>0,460000</v>
      </c>
      <c r="P726" s="5" t="s">
        <v>10755</v>
      </c>
      <c r="Q726" s="5" t="s">
        <v>10756</v>
      </c>
    </row>
    <row r="727" spans="1:17" x14ac:dyDescent="0.25">
      <c r="A727">
        <v>56607</v>
      </c>
      <c r="B727" t="s">
        <v>30</v>
      </c>
      <c r="C727" s="7">
        <v>46211.684999999998</v>
      </c>
      <c r="D727" s="4">
        <v>227200000</v>
      </c>
      <c r="E727" t="s">
        <v>959</v>
      </c>
      <c r="F727" t="s">
        <v>960</v>
      </c>
      <c r="G727" s="4">
        <v>94151001</v>
      </c>
      <c r="H727" t="s">
        <v>961</v>
      </c>
      <c r="I727" s="2">
        <v>46211.64340277778</v>
      </c>
      <c r="J727" s="4">
        <v>50000000</v>
      </c>
      <c r="K727" s="4" t="s">
        <v>34</v>
      </c>
      <c r="L727" s="5">
        <v>227.2</v>
      </c>
      <c r="M727" s="5">
        <v>94.151000999999994</v>
      </c>
      <c r="N727" s="5">
        <v>50</v>
      </c>
      <c r="O727" s="5" t="str">
        <f t="shared" si="11"/>
        <v>0,450000</v>
      </c>
      <c r="P727" s="5" t="s">
        <v>10757</v>
      </c>
      <c r="Q727" s="5" t="s">
        <v>10758</v>
      </c>
    </row>
    <row r="728" spans="1:17" x14ac:dyDescent="0.25">
      <c r="A728">
        <v>56608</v>
      </c>
      <c r="B728" t="s">
        <v>30</v>
      </c>
      <c r="C728" s="7">
        <v>46211.685011574074</v>
      </c>
      <c r="D728" s="4">
        <v>227100000</v>
      </c>
      <c r="E728" t="s">
        <v>809</v>
      </c>
      <c r="F728" t="s">
        <v>962</v>
      </c>
      <c r="G728" s="4">
        <v>94151001</v>
      </c>
      <c r="H728" t="s">
        <v>963</v>
      </c>
      <c r="I728" s="2">
        <v>46211.64340277778</v>
      </c>
      <c r="J728" s="4">
        <v>50000000</v>
      </c>
      <c r="K728" s="4" t="s">
        <v>91</v>
      </c>
      <c r="L728" s="5">
        <v>227.1</v>
      </c>
      <c r="M728" s="5">
        <v>94.151000999999994</v>
      </c>
      <c r="N728" s="5">
        <v>50</v>
      </c>
      <c r="O728" s="5" t="str">
        <f t="shared" si="11"/>
        <v>0,460000</v>
      </c>
      <c r="P728" s="5" t="s">
        <v>10711</v>
      </c>
      <c r="Q728" s="5" t="s">
        <v>10759</v>
      </c>
    </row>
    <row r="729" spans="1:17" x14ac:dyDescent="0.25">
      <c r="A729">
        <v>56609</v>
      </c>
      <c r="B729" t="s">
        <v>30</v>
      </c>
      <c r="C729" s="7">
        <v>46211.685023148151</v>
      </c>
      <c r="D729" s="4">
        <v>227100000</v>
      </c>
      <c r="E729" t="s">
        <v>809</v>
      </c>
      <c r="F729" t="s">
        <v>962</v>
      </c>
      <c r="G729" s="4">
        <v>94151001</v>
      </c>
      <c r="H729" t="s">
        <v>964</v>
      </c>
      <c r="I729" s="2">
        <v>46211.64340277778</v>
      </c>
      <c r="J729" s="4">
        <v>50000000</v>
      </c>
      <c r="K729" s="4" t="s">
        <v>91</v>
      </c>
      <c r="L729" s="5">
        <v>227.1</v>
      </c>
      <c r="M729" s="5">
        <v>94.151000999999994</v>
      </c>
      <c r="N729" s="5">
        <v>50</v>
      </c>
      <c r="O729" s="5" t="str">
        <f t="shared" si="11"/>
        <v>0,460000</v>
      </c>
      <c r="P729" s="5" t="s">
        <v>10711</v>
      </c>
      <c r="Q729" s="5" t="s">
        <v>10759</v>
      </c>
    </row>
    <row r="730" spans="1:17" x14ac:dyDescent="0.25">
      <c r="A730">
        <v>56610</v>
      </c>
      <c r="B730" t="s">
        <v>30</v>
      </c>
      <c r="C730" s="7">
        <v>46211.685034722221</v>
      </c>
      <c r="D730" s="4">
        <v>227000000</v>
      </c>
      <c r="E730" t="s">
        <v>965</v>
      </c>
      <c r="F730" t="s">
        <v>966</v>
      </c>
      <c r="G730" s="4">
        <v>94151001</v>
      </c>
      <c r="H730" t="s">
        <v>967</v>
      </c>
      <c r="I730" s="2">
        <v>46211.64340277778</v>
      </c>
      <c r="J730" s="4">
        <v>50000000</v>
      </c>
      <c r="K730" s="4" t="s">
        <v>91</v>
      </c>
      <c r="L730" s="5">
        <v>227</v>
      </c>
      <c r="M730" s="5">
        <v>94.151000999999994</v>
      </c>
      <c r="N730" s="5">
        <v>50</v>
      </c>
      <c r="O730" s="5" t="str">
        <f t="shared" si="11"/>
        <v>0,460000</v>
      </c>
      <c r="P730" s="5" t="s">
        <v>10760</v>
      </c>
      <c r="Q730" s="5" t="s">
        <v>10761</v>
      </c>
    </row>
    <row r="731" spans="1:17" x14ac:dyDescent="0.25">
      <c r="A731">
        <v>56611</v>
      </c>
      <c r="B731" t="s">
        <v>30</v>
      </c>
      <c r="C731" s="7">
        <v>46211.685046296298</v>
      </c>
      <c r="D731" s="4">
        <v>227000000</v>
      </c>
      <c r="E731" t="s">
        <v>968</v>
      </c>
      <c r="F731" t="s">
        <v>969</v>
      </c>
      <c r="G731" s="4">
        <v>94151001</v>
      </c>
      <c r="H731" t="s">
        <v>970</v>
      </c>
      <c r="I731" s="2">
        <v>46211.64340277778</v>
      </c>
      <c r="J731" s="4">
        <v>50000000</v>
      </c>
      <c r="K731" s="4" t="s">
        <v>34</v>
      </c>
      <c r="L731" s="5">
        <v>227</v>
      </c>
      <c r="M731" s="5">
        <v>94.151000999999994</v>
      </c>
      <c r="N731" s="5">
        <v>50</v>
      </c>
      <c r="O731" s="5" t="str">
        <f t="shared" si="11"/>
        <v>0,450000</v>
      </c>
      <c r="P731" s="5" t="s">
        <v>10762</v>
      </c>
      <c r="Q731" s="5" t="s">
        <v>10763</v>
      </c>
    </row>
    <row r="732" spans="1:17" x14ac:dyDescent="0.25">
      <c r="A732">
        <v>56612</v>
      </c>
      <c r="B732" t="s">
        <v>30</v>
      </c>
      <c r="C732" s="7">
        <v>46211.685057870367</v>
      </c>
      <c r="D732" s="4">
        <v>227000000</v>
      </c>
      <c r="E732" t="s">
        <v>971</v>
      </c>
      <c r="F732" t="s">
        <v>972</v>
      </c>
      <c r="G732" s="4">
        <v>94151001</v>
      </c>
      <c r="H732" t="s">
        <v>973</v>
      </c>
      <c r="I732" s="2">
        <v>46211.643518518518</v>
      </c>
      <c r="J732" s="4">
        <v>50000000</v>
      </c>
      <c r="K732" s="4" t="s">
        <v>34</v>
      </c>
      <c r="L732" s="5">
        <v>227</v>
      </c>
      <c r="M732" s="5">
        <v>94.151000999999994</v>
      </c>
      <c r="N732" s="5">
        <v>50</v>
      </c>
      <c r="O732" s="5" t="str">
        <f t="shared" si="11"/>
        <v>0,450000</v>
      </c>
      <c r="P732" s="5" t="s">
        <v>10764</v>
      </c>
      <c r="Q732" s="5" t="s">
        <v>10765</v>
      </c>
    </row>
    <row r="733" spans="1:17" x14ac:dyDescent="0.25">
      <c r="A733">
        <v>56613</v>
      </c>
      <c r="B733" t="s">
        <v>30</v>
      </c>
      <c r="C733" s="7">
        <v>46211.685069444444</v>
      </c>
      <c r="D733" s="4">
        <v>227000000</v>
      </c>
      <c r="E733" t="s">
        <v>971</v>
      </c>
      <c r="F733" t="s">
        <v>972</v>
      </c>
      <c r="G733" s="4">
        <v>94151001</v>
      </c>
      <c r="H733" t="s">
        <v>974</v>
      </c>
      <c r="I733" s="2">
        <v>46211.643518518518</v>
      </c>
      <c r="J733" s="4">
        <v>50000000</v>
      </c>
      <c r="K733" s="4" t="s">
        <v>34</v>
      </c>
      <c r="L733" s="5">
        <v>227</v>
      </c>
      <c r="M733" s="5">
        <v>94.151000999999994</v>
      </c>
      <c r="N733" s="5">
        <v>50</v>
      </c>
      <c r="O733" s="5" t="str">
        <f t="shared" si="11"/>
        <v>0,450000</v>
      </c>
      <c r="P733" s="5" t="s">
        <v>10764</v>
      </c>
      <c r="Q733" s="5" t="s">
        <v>10765</v>
      </c>
    </row>
    <row r="734" spans="1:17" x14ac:dyDescent="0.25">
      <c r="A734">
        <v>56614</v>
      </c>
      <c r="B734" t="s">
        <v>30</v>
      </c>
      <c r="C734" s="7">
        <v>46211.685081018521</v>
      </c>
      <c r="D734" s="4">
        <v>227000000</v>
      </c>
      <c r="E734" t="s">
        <v>975</v>
      </c>
      <c r="F734" t="s">
        <v>969</v>
      </c>
      <c r="G734" s="4">
        <v>94151001</v>
      </c>
      <c r="H734" t="s">
        <v>976</v>
      </c>
      <c r="I734" s="2">
        <v>46211.643518518518</v>
      </c>
      <c r="J734" s="4">
        <v>50000000</v>
      </c>
      <c r="K734" s="4" t="s">
        <v>34</v>
      </c>
      <c r="L734" s="5">
        <v>227</v>
      </c>
      <c r="M734" s="5">
        <v>94.151000999999994</v>
      </c>
      <c r="N734" s="5">
        <v>50</v>
      </c>
      <c r="O734" s="5" t="str">
        <f t="shared" si="11"/>
        <v>0,450000</v>
      </c>
      <c r="P734" s="5" t="s">
        <v>10766</v>
      </c>
      <c r="Q734" s="5" t="s">
        <v>10763</v>
      </c>
    </row>
    <row r="735" spans="1:17" x14ac:dyDescent="0.25">
      <c r="A735">
        <v>56615</v>
      </c>
      <c r="B735" t="s">
        <v>30</v>
      </c>
      <c r="C735" s="7">
        <v>46211.68509259259</v>
      </c>
      <c r="D735" s="4">
        <v>226900000</v>
      </c>
      <c r="E735" t="s">
        <v>975</v>
      </c>
      <c r="F735" t="s">
        <v>977</v>
      </c>
      <c r="G735" s="4">
        <v>94151001</v>
      </c>
      <c r="H735" t="s">
        <v>978</v>
      </c>
      <c r="I735" s="2">
        <v>46211.643518518518</v>
      </c>
      <c r="J735" s="4">
        <v>50000000</v>
      </c>
      <c r="K735" s="4" t="s">
        <v>91</v>
      </c>
      <c r="L735" s="5">
        <v>226.9</v>
      </c>
      <c r="M735" s="5">
        <v>94.151000999999994</v>
      </c>
      <c r="N735" s="5">
        <v>50</v>
      </c>
      <c r="O735" s="5" t="str">
        <f t="shared" si="11"/>
        <v>0,460000</v>
      </c>
      <c r="P735" s="5" t="s">
        <v>10766</v>
      </c>
      <c r="Q735" s="5" t="s">
        <v>10767</v>
      </c>
    </row>
    <row r="736" spans="1:17" x14ac:dyDescent="0.25">
      <c r="A736">
        <v>56616</v>
      </c>
      <c r="B736" t="s">
        <v>30</v>
      </c>
      <c r="C736" s="7">
        <v>46211.685104166667</v>
      </c>
      <c r="D736" s="4">
        <v>227000000</v>
      </c>
      <c r="E736" t="s">
        <v>979</v>
      </c>
      <c r="F736" t="s">
        <v>966</v>
      </c>
      <c r="G736" s="4">
        <v>94151001</v>
      </c>
      <c r="H736" t="s">
        <v>980</v>
      </c>
      <c r="I736" s="2">
        <v>46211.643518518518</v>
      </c>
      <c r="J736" s="4">
        <v>50000000</v>
      </c>
      <c r="K736" s="4" t="s">
        <v>34</v>
      </c>
      <c r="L736" s="5">
        <v>227</v>
      </c>
      <c r="M736" s="5">
        <v>94.151000999999994</v>
      </c>
      <c r="N736" s="5">
        <v>50</v>
      </c>
      <c r="O736" s="5" t="str">
        <f t="shared" si="11"/>
        <v>0,450000</v>
      </c>
      <c r="P736" s="5" t="s">
        <v>10768</v>
      </c>
      <c r="Q736" s="5" t="s">
        <v>10761</v>
      </c>
    </row>
    <row r="737" spans="1:17" x14ac:dyDescent="0.25">
      <c r="A737">
        <v>56617</v>
      </c>
      <c r="B737" t="s">
        <v>30</v>
      </c>
      <c r="C737" s="7">
        <v>46211.685115740744</v>
      </c>
      <c r="D737" s="4">
        <v>227100000</v>
      </c>
      <c r="E737" t="s">
        <v>981</v>
      </c>
      <c r="F737" t="s">
        <v>972</v>
      </c>
      <c r="G737" s="4">
        <v>94151001</v>
      </c>
      <c r="H737" t="s">
        <v>982</v>
      </c>
      <c r="I737" s="2">
        <v>46211.643518518518</v>
      </c>
      <c r="J737" s="4">
        <v>50000000</v>
      </c>
      <c r="K737" s="4" t="s">
        <v>91</v>
      </c>
      <c r="L737" s="5">
        <v>227.1</v>
      </c>
      <c r="M737" s="5">
        <v>94.151000999999994</v>
      </c>
      <c r="N737" s="5">
        <v>50</v>
      </c>
      <c r="O737" s="5" t="str">
        <f t="shared" si="11"/>
        <v>0,460000</v>
      </c>
      <c r="P737" s="5" t="s">
        <v>10769</v>
      </c>
      <c r="Q737" s="5" t="s">
        <v>10765</v>
      </c>
    </row>
    <row r="738" spans="1:17" x14ac:dyDescent="0.25">
      <c r="A738">
        <v>56618</v>
      </c>
      <c r="B738" t="s">
        <v>30</v>
      </c>
      <c r="C738" s="7">
        <v>46211.685127314813</v>
      </c>
      <c r="D738" s="4">
        <v>227100000</v>
      </c>
      <c r="E738" t="s">
        <v>981</v>
      </c>
      <c r="F738" t="s">
        <v>972</v>
      </c>
      <c r="G738" s="4">
        <v>94151001</v>
      </c>
      <c r="H738" t="s">
        <v>983</v>
      </c>
      <c r="I738" s="2">
        <v>46211.643518518518</v>
      </c>
      <c r="J738" s="4">
        <v>50000000</v>
      </c>
      <c r="K738" s="4" t="s">
        <v>91</v>
      </c>
      <c r="L738" s="5">
        <v>227.1</v>
      </c>
      <c r="M738" s="5">
        <v>94.151000999999994</v>
      </c>
      <c r="N738" s="5">
        <v>50</v>
      </c>
      <c r="O738" s="5" t="str">
        <f t="shared" si="11"/>
        <v>0,460000</v>
      </c>
      <c r="P738" s="5" t="s">
        <v>10769</v>
      </c>
      <c r="Q738" s="5" t="s">
        <v>10765</v>
      </c>
    </row>
    <row r="739" spans="1:17" x14ac:dyDescent="0.25">
      <c r="A739">
        <v>56619</v>
      </c>
      <c r="B739" t="s">
        <v>30</v>
      </c>
      <c r="C739" s="7">
        <v>46211.68513888889</v>
      </c>
      <c r="D739" s="4">
        <v>227100000</v>
      </c>
      <c r="E739" t="s">
        <v>975</v>
      </c>
      <c r="F739" t="s">
        <v>966</v>
      </c>
      <c r="G739" s="4">
        <v>94151001</v>
      </c>
      <c r="H739" t="s">
        <v>984</v>
      </c>
      <c r="I739" s="2">
        <v>46211.643518518518</v>
      </c>
      <c r="J739" s="4">
        <v>50000000</v>
      </c>
      <c r="K739" s="4" t="s">
        <v>34</v>
      </c>
      <c r="L739" s="5">
        <v>227.1</v>
      </c>
      <c r="M739" s="5">
        <v>94.151000999999994</v>
      </c>
      <c r="N739" s="5">
        <v>50</v>
      </c>
      <c r="O739" s="5" t="str">
        <f t="shared" si="11"/>
        <v>0,450000</v>
      </c>
      <c r="P739" s="5" t="s">
        <v>10766</v>
      </c>
      <c r="Q739" s="5" t="s">
        <v>10761</v>
      </c>
    </row>
    <row r="740" spans="1:17" x14ac:dyDescent="0.25">
      <c r="A740">
        <v>56620</v>
      </c>
      <c r="B740" t="s">
        <v>30</v>
      </c>
      <c r="C740" s="7">
        <v>46211.685150462959</v>
      </c>
      <c r="D740" s="4">
        <v>227100000</v>
      </c>
      <c r="E740" t="s">
        <v>968</v>
      </c>
      <c r="F740" t="s">
        <v>977</v>
      </c>
      <c r="G740" s="4">
        <v>94151001</v>
      </c>
      <c r="H740" t="s">
        <v>985</v>
      </c>
      <c r="I740" s="2">
        <v>46211.643518518518</v>
      </c>
      <c r="J740" s="4">
        <v>50000000</v>
      </c>
      <c r="K740" s="4" t="s">
        <v>34</v>
      </c>
      <c r="L740" s="5">
        <v>227.1</v>
      </c>
      <c r="M740" s="5">
        <v>94.151000999999994</v>
      </c>
      <c r="N740" s="5">
        <v>50</v>
      </c>
      <c r="O740" s="5" t="str">
        <f t="shared" si="11"/>
        <v>0,450000</v>
      </c>
      <c r="P740" s="5" t="s">
        <v>10762</v>
      </c>
      <c r="Q740" s="5" t="s">
        <v>10767</v>
      </c>
    </row>
    <row r="741" spans="1:17" x14ac:dyDescent="0.25">
      <c r="A741">
        <v>56621</v>
      </c>
      <c r="B741" t="s">
        <v>30</v>
      </c>
      <c r="C741" s="7">
        <v>46211.685162037036</v>
      </c>
      <c r="D741" s="4">
        <v>227200000</v>
      </c>
      <c r="E741" t="s">
        <v>975</v>
      </c>
      <c r="F741" t="s">
        <v>986</v>
      </c>
      <c r="G741" s="4">
        <v>94151001</v>
      </c>
      <c r="H741" t="s">
        <v>987</v>
      </c>
      <c r="I741" s="2">
        <v>46211.643518518518</v>
      </c>
      <c r="J741" s="4">
        <v>50000000</v>
      </c>
      <c r="K741" s="4" t="s">
        <v>91</v>
      </c>
      <c r="L741" s="5">
        <v>227.2</v>
      </c>
      <c r="M741" s="5">
        <v>94.151000999999994</v>
      </c>
      <c r="N741" s="5">
        <v>50</v>
      </c>
      <c r="O741" s="5" t="str">
        <f t="shared" si="11"/>
        <v>0,460000</v>
      </c>
      <c r="P741" s="5" t="s">
        <v>10766</v>
      </c>
      <c r="Q741" s="5" t="s">
        <v>10770</v>
      </c>
    </row>
    <row r="742" spans="1:17" x14ac:dyDescent="0.25">
      <c r="A742">
        <v>56622</v>
      </c>
      <c r="B742" t="s">
        <v>30</v>
      </c>
      <c r="C742" s="7">
        <v>46211.685173611113</v>
      </c>
      <c r="D742" s="4">
        <v>227200000</v>
      </c>
      <c r="E742" t="s">
        <v>975</v>
      </c>
      <c r="F742" t="s">
        <v>986</v>
      </c>
      <c r="G742" s="4">
        <v>94151001</v>
      </c>
      <c r="H742" t="s">
        <v>988</v>
      </c>
      <c r="I742" s="2">
        <v>46211.643634259257</v>
      </c>
      <c r="J742" s="4">
        <v>50000000</v>
      </c>
      <c r="K742" s="4" t="s">
        <v>91</v>
      </c>
      <c r="L742" s="5">
        <v>227.2</v>
      </c>
      <c r="M742" s="5">
        <v>94.151000999999994</v>
      </c>
      <c r="N742" s="5">
        <v>50</v>
      </c>
      <c r="O742" s="5" t="str">
        <f t="shared" si="11"/>
        <v>0,460000</v>
      </c>
      <c r="P742" s="5" t="s">
        <v>10766</v>
      </c>
      <c r="Q742" s="5" t="s">
        <v>10770</v>
      </c>
    </row>
    <row r="743" spans="1:17" x14ac:dyDescent="0.25">
      <c r="A743">
        <v>56623</v>
      </c>
      <c r="B743" t="s">
        <v>30</v>
      </c>
      <c r="C743" s="7">
        <v>46211.685185185182</v>
      </c>
      <c r="D743" s="4">
        <v>227200000</v>
      </c>
      <c r="E743" t="s">
        <v>989</v>
      </c>
      <c r="F743" t="s">
        <v>990</v>
      </c>
      <c r="G743" s="4">
        <v>94151001</v>
      </c>
      <c r="H743" t="s">
        <v>991</v>
      </c>
      <c r="I743" s="2">
        <v>46211.643634259257</v>
      </c>
      <c r="J743" s="4">
        <v>50000000</v>
      </c>
      <c r="K743" s="4" t="s">
        <v>34</v>
      </c>
      <c r="L743" s="5">
        <v>227.2</v>
      </c>
      <c r="M743" s="5">
        <v>94.151000999999994</v>
      </c>
      <c r="N743" s="5">
        <v>50</v>
      </c>
      <c r="O743" s="5" t="str">
        <f t="shared" si="11"/>
        <v>0,450000</v>
      </c>
      <c r="P743" s="5" t="s">
        <v>10771</v>
      </c>
      <c r="Q743" s="5" t="s">
        <v>10772</v>
      </c>
    </row>
    <row r="744" spans="1:17" x14ac:dyDescent="0.25">
      <c r="A744">
        <v>56624</v>
      </c>
      <c r="B744" t="s">
        <v>30</v>
      </c>
      <c r="C744" s="7">
        <v>46211.685196759259</v>
      </c>
      <c r="D744" s="4">
        <v>227200000</v>
      </c>
      <c r="E744" t="s">
        <v>992</v>
      </c>
      <c r="F744" t="s">
        <v>990</v>
      </c>
      <c r="G744" s="4">
        <v>94151001</v>
      </c>
      <c r="H744" t="s">
        <v>993</v>
      </c>
      <c r="I744" s="2">
        <v>46211.643634259257</v>
      </c>
      <c r="J744" s="4">
        <v>50000000</v>
      </c>
      <c r="K744" s="4" t="s">
        <v>91</v>
      </c>
      <c r="L744" s="5">
        <v>227.2</v>
      </c>
      <c r="M744" s="5">
        <v>94.151000999999994</v>
      </c>
      <c r="N744" s="5">
        <v>50</v>
      </c>
      <c r="O744" s="5" t="str">
        <f t="shared" si="11"/>
        <v>0,460000</v>
      </c>
      <c r="P744" s="5" t="s">
        <v>10773</v>
      </c>
      <c r="Q744" s="5" t="s">
        <v>10772</v>
      </c>
    </row>
    <row r="745" spans="1:17" x14ac:dyDescent="0.25">
      <c r="A745">
        <v>56625</v>
      </c>
      <c r="B745" t="s">
        <v>30</v>
      </c>
      <c r="C745" s="7">
        <v>46211.685208333336</v>
      </c>
      <c r="D745" s="4">
        <v>227000000</v>
      </c>
      <c r="E745" t="s">
        <v>979</v>
      </c>
      <c r="F745" t="s">
        <v>986</v>
      </c>
      <c r="G745" s="4">
        <v>94151001</v>
      </c>
      <c r="H745" t="s">
        <v>994</v>
      </c>
      <c r="I745" s="2">
        <v>46211.643634259257</v>
      </c>
      <c r="J745" s="4">
        <v>50000000</v>
      </c>
      <c r="K745" s="4" t="s">
        <v>91</v>
      </c>
      <c r="L745" s="5">
        <v>227</v>
      </c>
      <c r="M745" s="5">
        <v>94.151000999999994</v>
      </c>
      <c r="N745" s="5">
        <v>50</v>
      </c>
      <c r="O745" s="5" t="str">
        <f t="shared" si="11"/>
        <v>0,460000</v>
      </c>
      <c r="P745" s="5" t="s">
        <v>10768</v>
      </c>
      <c r="Q745" s="5" t="s">
        <v>10770</v>
      </c>
    </row>
    <row r="746" spans="1:17" x14ac:dyDescent="0.25">
      <c r="A746">
        <v>56626</v>
      </c>
      <c r="B746" t="s">
        <v>30</v>
      </c>
      <c r="C746" s="7">
        <v>46211.685219907406</v>
      </c>
      <c r="D746" s="4">
        <v>227000000</v>
      </c>
      <c r="E746" t="s">
        <v>975</v>
      </c>
      <c r="F746" t="s">
        <v>977</v>
      </c>
      <c r="G746" s="4">
        <v>94151001</v>
      </c>
      <c r="H746" t="s">
        <v>995</v>
      </c>
      <c r="I746" s="2">
        <v>46211.643634259257</v>
      </c>
      <c r="J746" s="4">
        <v>50000000</v>
      </c>
      <c r="K746" s="4" t="s">
        <v>91</v>
      </c>
      <c r="L746" s="5">
        <v>227</v>
      </c>
      <c r="M746" s="5">
        <v>94.151000999999994</v>
      </c>
      <c r="N746" s="5">
        <v>50</v>
      </c>
      <c r="O746" s="5" t="str">
        <f t="shared" si="11"/>
        <v>0,460000</v>
      </c>
      <c r="P746" s="5" t="s">
        <v>10766</v>
      </c>
      <c r="Q746" s="5" t="s">
        <v>10767</v>
      </c>
    </row>
    <row r="747" spans="1:17" x14ac:dyDescent="0.25">
      <c r="A747">
        <v>56627</v>
      </c>
      <c r="B747" t="s">
        <v>30</v>
      </c>
      <c r="C747" s="7">
        <v>46211.685231481482</v>
      </c>
      <c r="D747" s="4">
        <v>227000000</v>
      </c>
      <c r="E747" t="s">
        <v>975</v>
      </c>
      <c r="F747" t="s">
        <v>977</v>
      </c>
      <c r="G747" s="4">
        <v>94151001</v>
      </c>
      <c r="H747" t="s">
        <v>996</v>
      </c>
      <c r="I747" s="2">
        <v>46211.643634259257</v>
      </c>
      <c r="J747" s="4">
        <v>50000000</v>
      </c>
      <c r="K747" s="4" t="s">
        <v>91</v>
      </c>
      <c r="L747" s="5">
        <v>227</v>
      </c>
      <c r="M747" s="5">
        <v>94.151000999999994</v>
      </c>
      <c r="N747" s="5">
        <v>50</v>
      </c>
      <c r="O747" s="5" t="str">
        <f t="shared" si="11"/>
        <v>0,460000</v>
      </c>
      <c r="P747" s="5" t="s">
        <v>10766</v>
      </c>
      <c r="Q747" s="5" t="s">
        <v>10767</v>
      </c>
    </row>
    <row r="748" spans="1:17" x14ac:dyDescent="0.25">
      <c r="A748">
        <v>56628</v>
      </c>
      <c r="B748" t="s">
        <v>30</v>
      </c>
      <c r="C748" s="7">
        <v>46211.685243055559</v>
      </c>
      <c r="D748" s="4">
        <v>227000000</v>
      </c>
      <c r="E748" t="s">
        <v>992</v>
      </c>
      <c r="F748" t="s">
        <v>972</v>
      </c>
      <c r="G748" s="4">
        <v>94151001</v>
      </c>
      <c r="H748" t="s">
        <v>997</v>
      </c>
      <c r="I748" s="2">
        <v>46211.643634259257</v>
      </c>
      <c r="J748" s="4">
        <v>50000000</v>
      </c>
      <c r="K748" s="4" t="s">
        <v>34</v>
      </c>
      <c r="L748" s="5">
        <v>227</v>
      </c>
      <c r="M748" s="5">
        <v>94.151000999999994</v>
      </c>
      <c r="N748" s="5">
        <v>50</v>
      </c>
      <c r="O748" s="5" t="str">
        <f t="shared" si="11"/>
        <v>0,450000</v>
      </c>
      <c r="P748" s="5" t="s">
        <v>10773</v>
      </c>
      <c r="Q748" s="5" t="s">
        <v>10765</v>
      </c>
    </row>
    <row r="749" spans="1:17" x14ac:dyDescent="0.25">
      <c r="A749">
        <v>56629</v>
      </c>
      <c r="B749" t="s">
        <v>30</v>
      </c>
      <c r="C749" s="7">
        <v>46211.685254629629</v>
      </c>
      <c r="D749" s="4">
        <v>227000000</v>
      </c>
      <c r="E749" t="s">
        <v>979</v>
      </c>
      <c r="F749" t="s">
        <v>969</v>
      </c>
      <c r="G749" s="4">
        <v>94151001</v>
      </c>
      <c r="H749" t="s">
        <v>998</v>
      </c>
      <c r="I749" s="2">
        <v>46211.643634259257</v>
      </c>
      <c r="J749" s="4">
        <v>50000000</v>
      </c>
      <c r="K749" s="4" t="s">
        <v>91</v>
      </c>
      <c r="L749" s="5">
        <v>227</v>
      </c>
      <c r="M749" s="5">
        <v>94.151000999999994</v>
      </c>
      <c r="N749" s="5">
        <v>50</v>
      </c>
      <c r="O749" s="5" t="str">
        <f t="shared" si="11"/>
        <v>0,460000</v>
      </c>
      <c r="P749" s="5" t="s">
        <v>10768</v>
      </c>
      <c r="Q749" s="5" t="s">
        <v>10763</v>
      </c>
    </row>
    <row r="750" spans="1:17" x14ac:dyDescent="0.25">
      <c r="A750">
        <v>56630</v>
      </c>
      <c r="B750" t="s">
        <v>30</v>
      </c>
      <c r="C750" s="7">
        <v>46211.685266203705</v>
      </c>
      <c r="D750" s="4">
        <v>227000000</v>
      </c>
      <c r="E750" t="s">
        <v>975</v>
      </c>
      <c r="F750" t="s">
        <v>969</v>
      </c>
      <c r="G750" s="4">
        <v>94151001</v>
      </c>
      <c r="H750" t="s">
        <v>999</v>
      </c>
      <c r="I750" s="2">
        <v>46211.643634259257</v>
      </c>
      <c r="J750" s="4">
        <v>50000000</v>
      </c>
      <c r="K750" s="4" t="s">
        <v>34</v>
      </c>
      <c r="L750" s="5">
        <v>227</v>
      </c>
      <c r="M750" s="5">
        <v>94.151000999999994</v>
      </c>
      <c r="N750" s="5">
        <v>50</v>
      </c>
      <c r="O750" s="5" t="str">
        <f t="shared" si="11"/>
        <v>0,450000</v>
      </c>
      <c r="P750" s="5" t="s">
        <v>10766</v>
      </c>
      <c r="Q750" s="5" t="s">
        <v>10763</v>
      </c>
    </row>
    <row r="751" spans="1:17" x14ac:dyDescent="0.25">
      <c r="A751">
        <v>56631</v>
      </c>
      <c r="B751" t="s">
        <v>30</v>
      </c>
      <c r="C751" s="7">
        <v>46211.685277777775</v>
      </c>
      <c r="D751" s="4">
        <v>227100000</v>
      </c>
      <c r="E751" t="s">
        <v>965</v>
      </c>
      <c r="F751" t="s">
        <v>1000</v>
      </c>
      <c r="G751" s="4">
        <v>94151001</v>
      </c>
      <c r="H751" t="s">
        <v>1001</v>
      </c>
      <c r="I751" s="2">
        <v>46211.643634259257</v>
      </c>
      <c r="J751" s="4">
        <v>50000000</v>
      </c>
      <c r="K751" s="4" t="s">
        <v>91</v>
      </c>
      <c r="L751" s="5">
        <v>227.1</v>
      </c>
      <c r="M751" s="5">
        <v>94.151000999999994</v>
      </c>
      <c r="N751" s="5">
        <v>50</v>
      </c>
      <c r="O751" s="5" t="str">
        <f t="shared" si="11"/>
        <v>0,460000</v>
      </c>
      <c r="P751" s="5" t="s">
        <v>10760</v>
      </c>
      <c r="Q751" s="5" t="s">
        <v>10774</v>
      </c>
    </row>
    <row r="752" spans="1:17" x14ac:dyDescent="0.25">
      <c r="A752">
        <v>56632</v>
      </c>
      <c r="B752" t="s">
        <v>30</v>
      </c>
      <c r="C752" s="7">
        <v>46211.685289351852</v>
      </c>
      <c r="D752" s="4">
        <v>227100000</v>
      </c>
      <c r="E752" t="s">
        <v>965</v>
      </c>
      <c r="F752" t="s">
        <v>1000</v>
      </c>
      <c r="G752" s="4">
        <v>94151001</v>
      </c>
      <c r="H752" t="s">
        <v>1002</v>
      </c>
      <c r="I752" s="2">
        <v>46211.643750000003</v>
      </c>
      <c r="J752" s="4">
        <v>50000000</v>
      </c>
      <c r="K752" s="4" t="s">
        <v>91</v>
      </c>
      <c r="L752" s="5">
        <v>227.1</v>
      </c>
      <c r="M752" s="5">
        <v>94.151000999999994</v>
      </c>
      <c r="N752" s="5">
        <v>50</v>
      </c>
      <c r="O752" s="5" t="str">
        <f t="shared" si="11"/>
        <v>0,460000</v>
      </c>
      <c r="P752" s="5" t="s">
        <v>10760</v>
      </c>
      <c r="Q752" s="5" t="s">
        <v>10774</v>
      </c>
    </row>
    <row r="753" spans="1:17" x14ac:dyDescent="0.25">
      <c r="A753">
        <v>56633</v>
      </c>
      <c r="B753" t="s">
        <v>30</v>
      </c>
      <c r="C753" s="7">
        <v>46211.685300925928</v>
      </c>
      <c r="D753" s="4">
        <v>227100000</v>
      </c>
      <c r="E753" t="s">
        <v>1003</v>
      </c>
      <c r="F753" t="s">
        <v>969</v>
      </c>
      <c r="G753" s="4">
        <v>94151001</v>
      </c>
      <c r="H753" t="s">
        <v>1004</v>
      </c>
      <c r="I753" s="2">
        <v>46211.643750000003</v>
      </c>
      <c r="J753" s="4">
        <v>50000000</v>
      </c>
      <c r="K753" s="4" t="s">
        <v>91</v>
      </c>
      <c r="L753" s="5">
        <v>227.1</v>
      </c>
      <c r="M753" s="5">
        <v>94.151000999999994</v>
      </c>
      <c r="N753" s="5">
        <v>50</v>
      </c>
      <c r="O753" s="5" t="str">
        <f t="shared" si="11"/>
        <v>0,460000</v>
      </c>
      <c r="P753" s="5" t="s">
        <v>10775</v>
      </c>
      <c r="Q753" s="5" t="s">
        <v>10763</v>
      </c>
    </row>
    <row r="754" spans="1:17" x14ac:dyDescent="0.25">
      <c r="A754">
        <v>56634</v>
      </c>
      <c r="B754" t="s">
        <v>30</v>
      </c>
      <c r="C754" s="7">
        <v>46211.685312499998</v>
      </c>
      <c r="D754" s="4">
        <v>227100000</v>
      </c>
      <c r="E754" t="s">
        <v>981</v>
      </c>
      <c r="F754" t="s">
        <v>977</v>
      </c>
      <c r="G754" s="4">
        <v>94151001</v>
      </c>
      <c r="H754" t="s">
        <v>1005</v>
      </c>
      <c r="I754" s="2">
        <v>46211.643750000003</v>
      </c>
      <c r="J754" s="4">
        <v>50000000</v>
      </c>
      <c r="K754" s="4" t="s">
        <v>91</v>
      </c>
      <c r="L754" s="5">
        <v>227.1</v>
      </c>
      <c r="M754" s="5">
        <v>94.151000999999994</v>
      </c>
      <c r="N754" s="5">
        <v>50</v>
      </c>
      <c r="O754" s="5" t="str">
        <f t="shared" si="11"/>
        <v>0,460000</v>
      </c>
      <c r="P754" s="5" t="s">
        <v>10769</v>
      </c>
      <c r="Q754" s="5" t="s">
        <v>10767</v>
      </c>
    </row>
    <row r="755" spans="1:17" x14ac:dyDescent="0.25">
      <c r="A755">
        <v>56635</v>
      </c>
      <c r="B755" t="s">
        <v>30</v>
      </c>
      <c r="C755" s="7">
        <v>46211.685324074075</v>
      </c>
      <c r="D755" s="4">
        <v>227000000</v>
      </c>
      <c r="E755" t="s">
        <v>1006</v>
      </c>
      <c r="F755" t="s">
        <v>1007</v>
      </c>
      <c r="G755" s="4">
        <v>94151001</v>
      </c>
      <c r="H755" t="s">
        <v>1008</v>
      </c>
      <c r="I755" s="2">
        <v>46211.643750000003</v>
      </c>
      <c r="J755" s="4">
        <v>50000000</v>
      </c>
      <c r="K755" s="4" t="s">
        <v>91</v>
      </c>
      <c r="L755" s="5">
        <v>227</v>
      </c>
      <c r="M755" s="5">
        <v>94.151000999999994</v>
      </c>
      <c r="N755" s="5">
        <v>50</v>
      </c>
      <c r="O755" s="5" t="str">
        <f t="shared" si="11"/>
        <v>0,460000</v>
      </c>
      <c r="P755" s="5" t="s">
        <v>10776</v>
      </c>
      <c r="Q755" s="5" t="s">
        <v>10777</v>
      </c>
    </row>
    <row r="756" spans="1:17" x14ac:dyDescent="0.25">
      <c r="A756">
        <v>56636</v>
      </c>
      <c r="B756" t="s">
        <v>30</v>
      </c>
      <c r="C756" s="7">
        <v>46211.685335648152</v>
      </c>
      <c r="D756" s="4">
        <v>227000000</v>
      </c>
      <c r="E756" t="s">
        <v>1006</v>
      </c>
      <c r="F756" t="s">
        <v>1007</v>
      </c>
      <c r="G756" s="4">
        <v>94151001</v>
      </c>
      <c r="H756" t="s">
        <v>1009</v>
      </c>
      <c r="I756" s="2">
        <v>46211.643750000003</v>
      </c>
      <c r="J756" s="4">
        <v>50000000</v>
      </c>
      <c r="K756" s="4" t="s">
        <v>91</v>
      </c>
      <c r="L756" s="5">
        <v>227</v>
      </c>
      <c r="M756" s="5">
        <v>94.151000999999994</v>
      </c>
      <c r="N756" s="5">
        <v>50</v>
      </c>
      <c r="O756" s="5" t="str">
        <f t="shared" si="11"/>
        <v>0,460000</v>
      </c>
      <c r="P756" s="5" t="s">
        <v>10776</v>
      </c>
      <c r="Q756" s="5" t="s">
        <v>10777</v>
      </c>
    </row>
    <row r="757" spans="1:17" x14ac:dyDescent="0.25">
      <c r="A757">
        <v>56637</v>
      </c>
      <c r="B757" t="s">
        <v>30</v>
      </c>
      <c r="C757" s="7">
        <v>46211.685347222221</v>
      </c>
      <c r="D757" s="4">
        <v>227100000</v>
      </c>
      <c r="E757" t="s">
        <v>975</v>
      </c>
      <c r="F757" t="s">
        <v>1000</v>
      </c>
      <c r="G757" s="4">
        <v>94151001</v>
      </c>
      <c r="H757" t="s">
        <v>1010</v>
      </c>
      <c r="I757" s="2">
        <v>46211.643750000003</v>
      </c>
      <c r="J757" s="4">
        <v>50000000</v>
      </c>
      <c r="K757" s="4" t="s">
        <v>34</v>
      </c>
      <c r="L757" s="5">
        <v>227.1</v>
      </c>
      <c r="M757" s="5">
        <v>94.151000999999994</v>
      </c>
      <c r="N757" s="5">
        <v>50</v>
      </c>
      <c r="O757" s="5" t="str">
        <f t="shared" si="11"/>
        <v>0,450000</v>
      </c>
      <c r="P757" s="5" t="s">
        <v>10766</v>
      </c>
      <c r="Q757" s="5" t="s">
        <v>10774</v>
      </c>
    </row>
    <row r="758" spans="1:17" x14ac:dyDescent="0.25">
      <c r="A758">
        <v>56638</v>
      </c>
      <c r="B758" t="s">
        <v>30</v>
      </c>
      <c r="C758" s="7">
        <v>46211.685358796298</v>
      </c>
      <c r="D758" s="4">
        <v>227200000</v>
      </c>
      <c r="E758" t="s">
        <v>1011</v>
      </c>
      <c r="F758" t="s">
        <v>1012</v>
      </c>
      <c r="G758" s="4">
        <v>94151001</v>
      </c>
      <c r="H758" t="s">
        <v>1013</v>
      </c>
      <c r="I758" s="2">
        <v>46211.643750000003</v>
      </c>
      <c r="J758" s="4">
        <v>50000000</v>
      </c>
      <c r="K758" s="4" t="s">
        <v>91</v>
      </c>
      <c r="L758" s="5">
        <v>227.2</v>
      </c>
      <c r="M758" s="5">
        <v>94.151000999999994</v>
      </c>
      <c r="N758" s="5">
        <v>50</v>
      </c>
      <c r="O758" s="5" t="str">
        <f t="shared" si="11"/>
        <v>0,460000</v>
      </c>
      <c r="P758" s="5" t="s">
        <v>10778</v>
      </c>
      <c r="Q758" s="5" t="s">
        <v>10779</v>
      </c>
    </row>
    <row r="759" spans="1:17" x14ac:dyDescent="0.25">
      <c r="A759">
        <v>56639</v>
      </c>
      <c r="B759" t="s">
        <v>30</v>
      </c>
      <c r="C759" s="7">
        <v>46211.685370370367</v>
      </c>
      <c r="D759" s="4">
        <v>227100000</v>
      </c>
      <c r="E759" t="s">
        <v>1014</v>
      </c>
      <c r="F759" t="s">
        <v>1015</v>
      </c>
      <c r="G759" s="4">
        <v>94151001</v>
      </c>
      <c r="H759" t="s">
        <v>1016</v>
      </c>
      <c r="I759" s="2">
        <v>46211.643750000003</v>
      </c>
      <c r="J759" s="4">
        <v>50000000</v>
      </c>
      <c r="K759" s="4" t="s">
        <v>34</v>
      </c>
      <c r="L759" s="5">
        <v>227.1</v>
      </c>
      <c r="M759" s="5">
        <v>94.151000999999994</v>
      </c>
      <c r="N759" s="5">
        <v>50</v>
      </c>
      <c r="O759" s="5" t="str">
        <f t="shared" si="11"/>
        <v>0,450000</v>
      </c>
      <c r="P759" s="5" t="s">
        <v>10780</v>
      </c>
      <c r="Q759" s="5" t="s">
        <v>10781</v>
      </c>
    </row>
    <row r="760" spans="1:17" x14ac:dyDescent="0.25">
      <c r="A760">
        <v>56640</v>
      </c>
      <c r="B760" t="s">
        <v>30</v>
      </c>
      <c r="C760" s="7">
        <v>46211.685381944444</v>
      </c>
      <c r="D760" s="4">
        <v>227100000</v>
      </c>
      <c r="E760" t="s">
        <v>1017</v>
      </c>
      <c r="F760" t="s">
        <v>1018</v>
      </c>
      <c r="G760" s="4">
        <v>94151001</v>
      </c>
      <c r="H760" t="s">
        <v>1019</v>
      </c>
      <c r="I760" s="2">
        <v>46211.643750000003</v>
      </c>
      <c r="J760" s="4">
        <v>50000000</v>
      </c>
      <c r="K760" s="4" t="s">
        <v>34</v>
      </c>
      <c r="L760" s="5">
        <v>227.1</v>
      </c>
      <c r="M760" s="5">
        <v>94.151000999999994</v>
      </c>
      <c r="N760" s="5">
        <v>50</v>
      </c>
      <c r="O760" s="5" t="str">
        <f t="shared" si="11"/>
        <v>0,450000</v>
      </c>
      <c r="P760" s="5" t="s">
        <v>10782</v>
      </c>
      <c r="Q760" s="5" t="s">
        <v>10783</v>
      </c>
    </row>
    <row r="761" spans="1:17" x14ac:dyDescent="0.25">
      <c r="A761">
        <v>56641</v>
      </c>
      <c r="B761" t="s">
        <v>30</v>
      </c>
      <c r="C761" s="7">
        <v>46211.685393518521</v>
      </c>
      <c r="D761" s="4">
        <v>227100000</v>
      </c>
      <c r="E761" t="s">
        <v>1017</v>
      </c>
      <c r="F761" t="s">
        <v>1018</v>
      </c>
      <c r="G761" s="4">
        <v>94151001</v>
      </c>
      <c r="H761" t="s">
        <v>1020</v>
      </c>
      <c r="I761" s="2">
        <v>46211.643750000003</v>
      </c>
      <c r="J761" s="4">
        <v>50000000</v>
      </c>
      <c r="K761" s="4" t="s">
        <v>34</v>
      </c>
      <c r="L761" s="5">
        <v>227.1</v>
      </c>
      <c r="M761" s="5">
        <v>94.151000999999994</v>
      </c>
      <c r="N761" s="5">
        <v>50</v>
      </c>
      <c r="O761" s="5" t="str">
        <f t="shared" si="11"/>
        <v>0,450000</v>
      </c>
      <c r="P761" s="5" t="s">
        <v>10782</v>
      </c>
      <c r="Q761" s="5" t="s">
        <v>10783</v>
      </c>
    </row>
    <row r="762" spans="1:17" x14ac:dyDescent="0.25">
      <c r="A762">
        <v>56642</v>
      </c>
      <c r="B762" t="s">
        <v>30</v>
      </c>
      <c r="C762" s="7">
        <v>46211.68540509259</v>
      </c>
      <c r="D762" s="4">
        <v>227000000</v>
      </c>
      <c r="E762" t="s">
        <v>1021</v>
      </c>
      <c r="F762" t="s">
        <v>1018</v>
      </c>
      <c r="G762" s="4">
        <v>94151001</v>
      </c>
      <c r="H762" t="s">
        <v>1022</v>
      </c>
      <c r="I762" s="2">
        <v>46211.643865740742</v>
      </c>
      <c r="J762" s="4">
        <v>50000000</v>
      </c>
      <c r="K762" s="4" t="s">
        <v>91</v>
      </c>
      <c r="L762" s="5">
        <v>227</v>
      </c>
      <c r="M762" s="5">
        <v>94.151000999999994</v>
      </c>
      <c r="N762" s="5">
        <v>50</v>
      </c>
      <c r="O762" s="5" t="str">
        <f t="shared" si="11"/>
        <v>0,460000</v>
      </c>
      <c r="P762" s="5" t="s">
        <v>10562</v>
      </c>
      <c r="Q762" s="5" t="s">
        <v>10783</v>
      </c>
    </row>
    <row r="763" spans="1:17" x14ac:dyDescent="0.25">
      <c r="A763">
        <v>56643</v>
      </c>
      <c r="B763" t="s">
        <v>30</v>
      </c>
      <c r="C763" s="7">
        <v>46211.685416666667</v>
      </c>
      <c r="D763" s="4">
        <v>227000000</v>
      </c>
      <c r="E763" t="s">
        <v>1023</v>
      </c>
      <c r="F763" t="s">
        <v>1000</v>
      </c>
      <c r="G763" s="4">
        <v>94151001</v>
      </c>
      <c r="H763" t="s">
        <v>1024</v>
      </c>
      <c r="I763" s="2">
        <v>46211.643865740742</v>
      </c>
      <c r="J763" s="4">
        <v>50000000</v>
      </c>
      <c r="K763" s="4" t="s">
        <v>91</v>
      </c>
      <c r="L763" s="5">
        <v>227</v>
      </c>
      <c r="M763" s="5">
        <v>94.151000999999994</v>
      </c>
      <c r="N763" s="5">
        <v>50</v>
      </c>
      <c r="O763" s="5" t="str">
        <f t="shared" si="11"/>
        <v>0,460000</v>
      </c>
      <c r="P763" s="5" t="s">
        <v>10784</v>
      </c>
      <c r="Q763" s="5" t="s">
        <v>10774</v>
      </c>
    </row>
    <row r="764" spans="1:17" x14ac:dyDescent="0.25">
      <c r="A764">
        <v>56644</v>
      </c>
      <c r="B764" t="s">
        <v>30</v>
      </c>
      <c r="C764" s="7">
        <v>46211.685428240744</v>
      </c>
      <c r="D764" s="4">
        <v>227000000</v>
      </c>
      <c r="E764" t="s">
        <v>1025</v>
      </c>
      <c r="F764" t="s">
        <v>810</v>
      </c>
      <c r="G764" s="4">
        <v>94151001</v>
      </c>
      <c r="H764" t="s">
        <v>1026</v>
      </c>
      <c r="I764" s="2">
        <v>46211.643865740742</v>
      </c>
      <c r="J764" s="4">
        <v>50000000</v>
      </c>
      <c r="K764" s="4" t="s">
        <v>91</v>
      </c>
      <c r="L764" s="5">
        <v>227</v>
      </c>
      <c r="M764" s="5">
        <v>94.151000999999994</v>
      </c>
      <c r="N764" s="5">
        <v>50</v>
      </c>
      <c r="O764" s="5" t="str">
        <f t="shared" si="11"/>
        <v>0,460000</v>
      </c>
      <c r="P764" s="5" t="s">
        <v>10785</v>
      </c>
      <c r="Q764" s="5" t="s">
        <v>10712</v>
      </c>
    </row>
    <row r="765" spans="1:17" x14ac:dyDescent="0.25">
      <c r="A765">
        <v>56645</v>
      </c>
      <c r="B765" t="s">
        <v>30</v>
      </c>
      <c r="C765" s="7">
        <v>46211.685439814813</v>
      </c>
      <c r="D765" s="4">
        <v>227000000</v>
      </c>
      <c r="E765" t="s">
        <v>1025</v>
      </c>
      <c r="F765" t="s">
        <v>810</v>
      </c>
      <c r="G765" s="4">
        <v>94151001</v>
      </c>
      <c r="H765" t="s">
        <v>1027</v>
      </c>
      <c r="I765" s="2">
        <v>46211.643865740742</v>
      </c>
      <c r="J765" s="4">
        <v>50000000</v>
      </c>
      <c r="K765" s="4" t="s">
        <v>91</v>
      </c>
      <c r="L765" s="5">
        <v>227</v>
      </c>
      <c r="M765" s="5">
        <v>94.151000999999994</v>
      </c>
      <c r="N765" s="5">
        <v>50</v>
      </c>
      <c r="O765" s="5" t="str">
        <f t="shared" si="11"/>
        <v>0,460000</v>
      </c>
      <c r="P765" s="5" t="s">
        <v>10785</v>
      </c>
      <c r="Q765" s="5" t="s">
        <v>10712</v>
      </c>
    </row>
    <row r="766" spans="1:17" x14ac:dyDescent="0.25">
      <c r="A766">
        <v>56646</v>
      </c>
      <c r="B766" t="s">
        <v>30</v>
      </c>
      <c r="C766" s="7">
        <v>46211.68545138889</v>
      </c>
      <c r="D766" s="4">
        <v>227100000</v>
      </c>
      <c r="E766" t="s">
        <v>1021</v>
      </c>
      <c r="F766" t="s">
        <v>1028</v>
      </c>
      <c r="G766" s="4">
        <v>94151001</v>
      </c>
      <c r="H766" t="s">
        <v>1029</v>
      </c>
      <c r="I766" s="2">
        <v>46211.643865740742</v>
      </c>
      <c r="J766" s="4">
        <v>50000000</v>
      </c>
      <c r="K766" s="4" t="s">
        <v>91</v>
      </c>
      <c r="L766" s="5">
        <v>227.1</v>
      </c>
      <c r="M766" s="5">
        <v>94.151000999999994</v>
      </c>
      <c r="N766" s="5">
        <v>50</v>
      </c>
      <c r="O766" s="5" t="str">
        <f t="shared" si="11"/>
        <v>0,460000</v>
      </c>
      <c r="P766" s="5" t="s">
        <v>10562</v>
      </c>
      <c r="Q766" s="5" t="s">
        <v>10786</v>
      </c>
    </row>
    <row r="767" spans="1:17" x14ac:dyDescent="0.25">
      <c r="A767">
        <v>56647</v>
      </c>
      <c r="B767" t="s">
        <v>30</v>
      </c>
      <c r="C767" s="7">
        <v>46211.68546296296</v>
      </c>
      <c r="D767" s="4">
        <v>227100000</v>
      </c>
      <c r="E767" t="s">
        <v>1011</v>
      </c>
      <c r="F767" t="s">
        <v>1018</v>
      </c>
      <c r="G767" s="4">
        <v>94151001</v>
      </c>
      <c r="H767" t="s">
        <v>1030</v>
      </c>
      <c r="I767" s="2">
        <v>46211.643865740742</v>
      </c>
      <c r="J767" s="4">
        <v>50000000</v>
      </c>
      <c r="K767" s="4" t="s">
        <v>91</v>
      </c>
      <c r="L767" s="5">
        <v>227.1</v>
      </c>
      <c r="M767" s="5">
        <v>94.151000999999994</v>
      </c>
      <c r="N767" s="5">
        <v>50</v>
      </c>
      <c r="O767" s="5" t="str">
        <f t="shared" si="11"/>
        <v>0,460000</v>
      </c>
      <c r="P767" s="5" t="s">
        <v>10778</v>
      </c>
      <c r="Q767" s="5" t="s">
        <v>10783</v>
      </c>
    </row>
    <row r="768" spans="1:17" x14ac:dyDescent="0.25">
      <c r="A768">
        <v>56648</v>
      </c>
      <c r="B768" t="s">
        <v>30</v>
      </c>
      <c r="C768" s="7">
        <v>46211.685474537036</v>
      </c>
      <c r="D768" s="4">
        <v>227100000</v>
      </c>
      <c r="E768" t="s">
        <v>1023</v>
      </c>
      <c r="F768" t="s">
        <v>1000</v>
      </c>
      <c r="G768" s="4">
        <v>94151001</v>
      </c>
      <c r="H768" t="s">
        <v>1031</v>
      </c>
      <c r="I768" s="2">
        <v>46211.643865740742</v>
      </c>
      <c r="J768" s="4">
        <v>50000000</v>
      </c>
      <c r="K768" s="4" t="s">
        <v>91</v>
      </c>
      <c r="L768" s="5">
        <v>227.1</v>
      </c>
      <c r="M768" s="5">
        <v>94.151000999999994</v>
      </c>
      <c r="N768" s="5">
        <v>50</v>
      </c>
      <c r="O768" s="5" t="str">
        <f t="shared" si="11"/>
        <v>0,460000</v>
      </c>
      <c r="P768" s="5" t="s">
        <v>10784</v>
      </c>
      <c r="Q768" s="5" t="s">
        <v>10774</v>
      </c>
    </row>
    <row r="769" spans="1:17" x14ac:dyDescent="0.25">
      <c r="A769">
        <v>56649</v>
      </c>
      <c r="B769" t="s">
        <v>30</v>
      </c>
      <c r="C769" s="7">
        <v>46211.685486111113</v>
      </c>
      <c r="D769" s="4">
        <v>227200000</v>
      </c>
      <c r="E769" t="s">
        <v>1014</v>
      </c>
      <c r="F769" t="s">
        <v>1012</v>
      </c>
      <c r="G769" s="4">
        <v>94151001</v>
      </c>
      <c r="H769" t="s">
        <v>1032</v>
      </c>
      <c r="I769" s="2">
        <v>46211.643865740742</v>
      </c>
      <c r="J769" s="4">
        <v>50000000</v>
      </c>
      <c r="K769" s="4" t="s">
        <v>91</v>
      </c>
      <c r="L769" s="5">
        <v>227.2</v>
      </c>
      <c r="M769" s="5">
        <v>94.151000999999994</v>
      </c>
      <c r="N769" s="5">
        <v>50</v>
      </c>
      <c r="O769" s="5" t="str">
        <f t="shared" si="11"/>
        <v>0,460000</v>
      </c>
      <c r="P769" s="5" t="s">
        <v>10780</v>
      </c>
      <c r="Q769" s="5" t="s">
        <v>10779</v>
      </c>
    </row>
    <row r="770" spans="1:17" x14ac:dyDescent="0.25">
      <c r="A770">
        <v>56650</v>
      </c>
      <c r="B770" t="s">
        <v>30</v>
      </c>
      <c r="C770" s="7">
        <v>46211.685497685183</v>
      </c>
      <c r="D770" s="4">
        <v>227200000</v>
      </c>
      <c r="E770" t="s">
        <v>1014</v>
      </c>
      <c r="F770" t="s">
        <v>1012</v>
      </c>
      <c r="G770" s="4">
        <v>94151001</v>
      </c>
      <c r="H770" t="s">
        <v>1033</v>
      </c>
      <c r="I770" s="2">
        <v>46211.643865740742</v>
      </c>
      <c r="J770" s="4">
        <v>50000000</v>
      </c>
      <c r="K770" s="4" t="s">
        <v>91</v>
      </c>
      <c r="L770" s="5">
        <v>227.2</v>
      </c>
      <c r="M770" s="5">
        <v>94.151000999999994</v>
      </c>
      <c r="N770" s="5">
        <v>50</v>
      </c>
      <c r="O770" s="5" t="str">
        <f t="shared" si="11"/>
        <v>0,460000</v>
      </c>
      <c r="P770" s="5" t="s">
        <v>10780</v>
      </c>
      <c r="Q770" s="5" t="s">
        <v>10779</v>
      </c>
    </row>
    <row r="771" spans="1:17" x14ac:dyDescent="0.25">
      <c r="A771">
        <v>56651</v>
      </c>
      <c r="B771" t="s">
        <v>30</v>
      </c>
      <c r="C771" s="7">
        <v>46211.68550925926</v>
      </c>
      <c r="D771" s="4">
        <v>227100000</v>
      </c>
      <c r="E771" t="s">
        <v>1034</v>
      </c>
      <c r="F771" t="s">
        <v>1035</v>
      </c>
      <c r="G771" s="4">
        <v>94151001</v>
      </c>
      <c r="H771" t="s">
        <v>1036</v>
      </c>
      <c r="I771" s="2">
        <v>46211.643865740742</v>
      </c>
      <c r="J771" s="4">
        <v>50000000</v>
      </c>
      <c r="K771" s="4" t="s">
        <v>91</v>
      </c>
      <c r="L771" s="5">
        <v>227.1</v>
      </c>
      <c r="M771" s="5">
        <v>94.151000999999994</v>
      </c>
      <c r="N771" s="5">
        <v>50</v>
      </c>
      <c r="O771" s="5" t="str">
        <f t="shared" ref="O771:O834" si="12">SUBSTITUTE(K771,".",",")</f>
        <v>0,460000</v>
      </c>
      <c r="P771" s="5" t="s">
        <v>10787</v>
      </c>
      <c r="Q771" s="5" t="s">
        <v>10788</v>
      </c>
    </row>
    <row r="772" spans="1:17" x14ac:dyDescent="0.25">
      <c r="A772">
        <v>56652</v>
      </c>
      <c r="B772" t="s">
        <v>30</v>
      </c>
      <c r="C772" s="7">
        <v>46211.685717592591</v>
      </c>
      <c r="D772" s="4">
        <v>227200000</v>
      </c>
      <c r="E772" t="s">
        <v>1025</v>
      </c>
      <c r="F772" t="s">
        <v>1015</v>
      </c>
      <c r="G772" s="4">
        <v>94152000</v>
      </c>
      <c r="H772" t="s">
        <v>1037</v>
      </c>
      <c r="I772" s="2">
        <v>46211.644166666665</v>
      </c>
      <c r="J772" s="4">
        <v>50000000</v>
      </c>
      <c r="K772" s="4" t="s">
        <v>91</v>
      </c>
      <c r="L772" s="5">
        <v>227.2</v>
      </c>
      <c r="M772" s="5">
        <v>94.152000000000001</v>
      </c>
      <c r="N772" s="5">
        <v>50</v>
      </c>
      <c r="O772" s="5" t="str">
        <f t="shared" si="12"/>
        <v>0,460000</v>
      </c>
      <c r="P772" s="5" t="s">
        <v>10785</v>
      </c>
      <c r="Q772" s="5" t="s">
        <v>10781</v>
      </c>
    </row>
    <row r="773" spans="1:17" x14ac:dyDescent="0.25">
      <c r="A773">
        <v>56653</v>
      </c>
      <c r="B773" t="s">
        <v>30</v>
      </c>
      <c r="C773" s="7">
        <v>46211.685729166667</v>
      </c>
      <c r="D773" s="4">
        <v>227300000</v>
      </c>
      <c r="E773" t="s">
        <v>1038</v>
      </c>
      <c r="F773" t="s">
        <v>962</v>
      </c>
      <c r="G773" s="4">
        <v>94152000</v>
      </c>
      <c r="H773" t="s">
        <v>1039</v>
      </c>
      <c r="I773" s="2">
        <v>46211.644166666665</v>
      </c>
      <c r="J773" s="4">
        <v>50000000</v>
      </c>
      <c r="K773" s="4" t="s">
        <v>34</v>
      </c>
      <c r="L773" s="5">
        <v>227.3</v>
      </c>
      <c r="M773" s="5">
        <v>94.152000000000001</v>
      </c>
      <c r="N773" s="5">
        <v>50</v>
      </c>
      <c r="O773" s="5" t="str">
        <f t="shared" si="12"/>
        <v>0,450000</v>
      </c>
      <c r="P773" s="5" t="s">
        <v>10789</v>
      </c>
      <c r="Q773" s="5" t="s">
        <v>10759</v>
      </c>
    </row>
    <row r="774" spans="1:17" x14ac:dyDescent="0.25">
      <c r="A774">
        <v>56654</v>
      </c>
      <c r="B774" t="s">
        <v>30</v>
      </c>
      <c r="C774" s="7">
        <v>46211.685729166667</v>
      </c>
      <c r="D774" s="4">
        <v>227300000</v>
      </c>
      <c r="E774" t="s">
        <v>1040</v>
      </c>
      <c r="F774" t="s">
        <v>1035</v>
      </c>
      <c r="G774" s="4">
        <v>94152000</v>
      </c>
      <c r="H774" t="s">
        <v>1041</v>
      </c>
      <c r="I774" s="2">
        <v>46211.644166666665</v>
      </c>
      <c r="J774" s="4">
        <v>50000000</v>
      </c>
      <c r="K774" s="4" t="s">
        <v>91</v>
      </c>
      <c r="L774" s="5">
        <v>227.3</v>
      </c>
      <c r="M774" s="5">
        <v>94.152000000000001</v>
      </c>
      <c r="N774" s="5">
        <v>50</v>
      </c>
      <c r="O774" s="5" t="str">
        <f t="shared" si="12"/>
        <v>0,460000</v>
      </c>
      <c r="P774" s="5" t="s">
        <v>10790</v>
      </c>
      <c r="Q774" s="5" t="s">
        <v>10788</v>
      </c>
    </row>
    <row r="775" spans="1:17" x14ac:dyDescent="0.25">
      <c r="A775">
        <v>56655</v>
      </c>
      <c r="B775" t="s">
        <v>30</v>
      </c>
      <c r="C775" s="7">
        <v>46211.685752314814</v>
      </c>
      <c r="D775" s="4">
        <v>227300000</v>
      </c>
      <c r="E775" t="s">
        <v>1042</v>
      </c>
      <c r="F775" t="s">
        <v>1043</v>
      </c>
      <c r="G775" s="4">
        <v>94152000</v>
      </c>
      <c r="H775" t="s">
        <v>1044</v>
      </c>
      <c r="I775" s="2">
        <v>46211.644166666665</v>
      </c>
      <c r="J775" s="4">
        <v>50000000</v>
      </c>
      <c r="K775" s="4" t="s">
        <v>91</v>
      </c>
      <c r="L775" s="5">
        <v>227.3</v>
      </c>
      <c r="M775" s="5">
        <v>94.152000000000001</v>
      </c>
      <c r="N775" s="5">
        <v>50</v>
      </c>
      <c r="O775" s="5" t="str">
        <f t="shared" si="12"/>
        <v>0,460000</v>
      </c>
      <c r="P775" s="5" t="s">
        <v>10791</v>
      </c>
      <c r="Q775" s="5" t="s">
        <v>10792</v>
      </c>
    </row>
    <row r="776" spans="1:17" x14ac:dyDescent="0.25">
      <c r="A776">
        <v>56656</v>
      </c>
      <c r="B776" t="s">
        <v>30</v>
      </c>
      <c r="C776" s="7">
        <v>46211.685763888891</v>
      </c>
      <c r="D776" s="4">
        <v>227300000</v>
      </c>
      <c r="E776" t="s">
        <v>1042</v>
      </c>
      <c r="F776" t="s">
        <v>1043</v>
      </c>
      <c r="G776" s="4">
        <v>94152000</v>
      </c>
      <c r="H776" t="s">
        <v>1045</v>
      </c>
      <c r="I776" s="2">
        <v>46211.644166666665</v>
      </c>
      <c r="J776" s="4">
        <v>50000000</v>
      </c>
      <c r="K776" s="4" t="s">
        <v>91</v>
      </c>
      <c r="L776" s="5">
        <v>227.3</v>
      </c>
      <c r="M776" s="5">
        <v>94.152000000000001</v>
      </c>
      <c r="N776" s="5">
        <v>50</v>
      </c>
      <c r="O776" s="5" t="str">
        <f t="shared" si="12"/>
        <v>0,460000</v>
      </c>
      <c r="P776" s="5" t="s">
        <v>10791</v>
      </c>
      <c r="Q776" s="5" t="s">
        <v>10792</v>
      </c>
    </row>
    <row r="777" spans="1:17" x14ac:dyDescent="0.25">
      <c r="A777">
        <v>56657</v>
      </c>
      <c r="B777" t="s">
        <v>30</v>
      </c>
      <c r="C777" s="7">
        <v>46211.685763888891</v>
      </c>
      <c r="D777" s="4">
        <v>227400000</v>
      </c>
      <c r="E777" t="s">
        <v>1040</v>
      </c>
      <c r="F777" t="s">
        <v>1046</v>
      </c>
      <c r="G777" s="4">
        <v>94152000</v>
      </c>
      <c r="H777" t="s">
        <v>1047</v>
      </c>
      <c r="I777" s="2">
        <v>46211.644166666665</v>
      </c>
      <c r="J777" s="4">
        <v>50000000</v>
      </c>
      <c r="K777" s="4" t="s">
        <v>91</v>
      </c>
      <c r="L777" s="5">
        <v>227.4</v>
      </c>
      <c r="M777" s="5">
        <v>94.152000000000001</v>
      </c>
      <c r="N777" s="5">
        <v>50</v>
      </c>
      <c r="O777" s="5" t="str">
        <f t="shared" si="12"/>
        <v>0,460000</v>
      </c>
      <c r="P777" s="5" t="s">
        <v>10790</v>
      </c>
      <c r="Q777" s="5" t="s">
        <v>10793</v>
      </c>
    </row>
    <row r="778" spans="1:17" x14ac:dyDescent="0.25">
      <c r="A778">
        <v>56658</v>
      </c>
      <c r="B778" t="s">
        <v>30</v>
      </c>
      <c r="C778" s="7">
        <v>46211.685787037037</v>
      </c>
      <c r="D778" s="4">
        <v>227300000</v>
      </c>
      <c r="E778" t="s">
        <v>433</v>
      </c>
      <c r="F778" t="s">
        <v>1048</v>
      </c>
      <c r="G778" s="4">
        <v>94152000</v>
      </c>
      <c r="H778" t="s">
        <v>1049</v>
      </c>
      <c r="I778" s="2">
        <v>46211.644166666665</v>
      </c>
      <c r="J778" s="4">
        <v>50000000</v>
      </c>
      <c r="K778" s="4" t="s">
        <v>91</v>
      </c>
      <c r="L778" s="5">
        <v>227.3</v>
      </c>
      <c r="M778" s="5">
        <v>94.152000000000001</v>
      </c>
      <c r="N778" s="5">
        <v>50</v>
      </c>
      <c r="O778" s="5" t="str">
        <f t="shared" si="12"/>
        <v>0,460000</v>
      </c>
      <c r="P778" s="5" t="s">
        <v>10639</v>
      </c>
      <c r="Q778" s="5" t="s">
        <v>10794</v>
      </c>
    </row>
    <row r="779" spans="1:17" x14ac:dyDescent="0.25">
      <c r="A779">
        <v>56659</v>
      </c>
      <c r="B779" t="s">
        <v>30</v>
      </c>
      <c r="C779" s="7">
        <v>46211.685798611114</v>
      </c>
      <c r="D779" s="4">
        <v>227200000</v>
      </c>
      <c r="E779" t="s">
        <v>1050</v>
      </c>
      <c r="F779" t="s">
        <v>1051</v>
      </c>
      <c r="G779" s="4">
        <v>94152000</v>
      </c>
      <c r="H779" t="s">
        <v>1052</v>
      </c>
      <c r="I779" s="2">
        <v>46211.644166666665</v>
      </c>
      <c r="J779" s="4">
        <v>50000000</v>
      </c>
      <c r="K779" s="4" t="s">
        <v>34</v>
      </c>
      <c r="L779" s="5">
        <v>227.2</v>
      </c>
      <c r="M779" s="5">
        <v>94.152000000000001</v>
      </c>
      <c r="N779" s="5">
        <v>50</v>
      </c>
      <c r="O779" s="5" t="str">
        <f t="shared" si="12"/>
        <v>0,450000</v>
      </c>
      <c r="P779" s="5" t="s">
        <v>10795</v>
      </c>
      <c r="Q779" s="5" t="s">
        <v>10796</v>
      </c>
    </row>
    <row r="780" spans="1:17" x14ac:dyDescent="0.25">
      <c r="A780">
        <v>56660</v>
      </c>
      <c r="B780" t="s">
        <v>30</v>
      </c>
      <c r="C780" s="7">
        <v>46211.685810185183</v>
      </c>
      <c r="D780" s="4">
        <v>227100000</v>
      </c>
      <c r="E780" t="s">
        <v>153</v>
      </c>
      <c r="F780" t="s">
        <v>70</v>
      </c>
      <c r="G780" s="4">
        <v>94152000</v>
      </c>
      <c r="H780" t="s">
        <v>1053</v>
      </c>
      <c r="I780" s="2">
        <v>46211.644166666665</v>
      </c>
      <c r="J780" s="4">
        <v>50000000</v>
      </c>
      <c r="K780" s="4" t="s">
        <v>34</v>
      </c>
      <c r="L780" s="5">
        <v>227.1</v>
      </c>
      <c r="M780" s="5">
        <v>94.152000000000001</v>
      </c>
      <c r="N780" s="5">
        <v>50</v>
      </c>
      <c r="O780" s="5" t="str">
        <f t="shared" si="12"/>
        <v>0,450000</v>
      </c>
      <c r="P780" s="5" t="s">
        <v>10605</v>
      </c>
      <c r="Q780" s="5" t="s">
        <v>10583</v>
      </c>
    </row>
    <row r="781" spans="1:17" x14ac:dyDescent="0.25">
      <c r="A781">
        <v>56661</v>
      </c>
      <c r="B781" t="s">
        <v>30</v>
      </c>
      <c r="C781" s="7">
        <v>46211.68582175926</v>
      </c>
      <c r="D781" s="4">
        <v>227100000</v>
      </c>
      <c r="E781" t="s">
        <v>153</v>
      </c>
      <c r="F781" t="s">
        <v>70</v>
      </c>
      <c r="G781" s="4">
        <v>94152000</v>
      </c>
      <c r="H781" t="s">
        <v>1054</v>
      </c>
      <c r="I781" s="2">
        <v>46211.644166666665</v>
      </c>
      <c r="J781" s="4">
        <v>50000000</v>
      </c>
      <c r="K781" s="4" t="s">
        <v>34</v>
      </c>
      <c r="L781" s="5">
        <v>227.1</v>
      </c>
      <c r="M781" s="5">
        <v>94.152000000000001</v>
      </c>
      <c r="N781" s="5">
        <v>50</v>
      </c>
      <c r="O781" s="5" t="str">
        <f t="shared" si="12"/>
        <v>0,450000</v>
      </c>
      <c r="P781" s="5" t="s">
        <v>10605</v>
      </c>
      <c r="Q781" s="5" t="s">
        <v>10583</v>
      </c>
    </row>
    <row r="782" spans="1:17" x14ac:dyDescent="0.25">
      <c r="A782">
        <v>56662</v>
      </c>
      <c r="B782" t="s">
        <v>30</v>
      </c>
      <c r="C782" s="7">
        <v>46211.685833333337</v>
      </c>
      <c r="D782" s="4">
        <v>227100000</v>
      </c>
      <c r="E782" t="s">
        <v>44</v>
      </c>
      <c r="F782" t="s">
        <v>89</v>
      </c>
      <c r="G782" s="4">
        <v>94152000</v>
      </c>
      <c r="H782" t="s">
        <v>1055</v>
      </c>
      <c r="I782" s="2">
        <v>46211.644282407404</v>
      </c>
      <c r="J782" s="4">
        <v>50000000</v>
      </c>
      <c r="K782" s="4" t="s">
        <v>91</v>
      </c>
      <c r="L782" s="5">
        <v>227.1</v>
      </c>
      <c r="M782" s="5">
        <v>94.152000000000001</v>
      </c>
      <c r="N782" s="5">
        <v>50</v>
      </c>
      <c r="O782" s="5" t="str">
        <f t="shared" si="12"/>
        <v>0,460000</v>
      </c>
      <c r="P782" s="5" t="s">
        <v>10569</v>
      </c>
      <c r="Q782" s="5" t="s">
        <v>10590</v>
      </c>
    </row>
    <row r="783" spans="1:17" x14ac:dyDescent="0.25">
      <c r="A783">
        <v>56663</v>
      </c>
      <c r="B783" t="s">
        <v>30</v>
      </c>
      <c r="C783" s="7">
        <v>46211.685833333337</v>
      </c>
      <c r="D783" s="4">
        <v>227100000</v>
      </c>
      <c r="E783" t="s">
        <v>36</v>
      </c>
      <c r="F783" t="s">
        <v>76</v>
      </c>
      <c r="G783" s="4">
        <v>94152000</v>
      </c>
      <c r="H783" t="s">
        <v>1056</v>
      </c>
      <c r="I783" s="2">
        <v>46211.644282407404</v>
      </c>
      <c r="J783" s="4">
        <v>50000000</v>
      </c>
      <c r="K783" s="4" t="s">
        <v>91</v>
      </c>
      <c r="L783" s="5">
        <v>227.1</v>
      </c>
      <c r="M783" s="5">
        <v>94.152000000000001</v>
      </c>
      <c r="N783" s="5">
        <v>50</v>
      </c>
      <c r="O783" s="5" t="str">
        <f t="shared" si="12"/>
        <v>0,460000</v>
      </c>
      <c r="P783" s="5" t="s">
        <v>10565</v>
      </c>
      <c r="Q783" s="5" t="s">
        <v>10585</v>
      </c>
    </row>
    <row r="784" spans="1:17" x14ac:dyDescent="0.25">
      <c r="A784">
        <v>56664</v>
      </c>
      <c r="B784" t="s">
        <v>30</v>
      </c>
      <c r="C784" s="7">
        <v>46211.685856481483</v>
      </c>
      <c r="D784" s="4">
        <v>227100000</v>
      </c>
      <c r="E784" t="s">
        <v>1050</v>
      </c>
      <c r="F784" t="s">
        <v>1057</v>
      </c>
      <c r="G784" s="4">
        <v>94152000</v>
      </c>
      <c r="H784" t="s">
        <v>1058</v>
      </c>
      <c r="I784" s="2">
        <v>46211.644282407404</v>
      </c>
      <c r="J784" s="4">
        <v>50000000</v>
      </c>
      <c r="K784" s="4" t="s">
        <v>91</v>
      </c>
      <c r="L784" s="5">
        <v>227.1</v>
      </c>
      <c r="M784" s="5">
        <v>94.152000000000001</v>
      </c>
      <c r="N784" s="5">
        <v>50</v>
      </c>
      <c r="O784" s="5" t="str">
        <f t="shared" si="12"/>
        <v>0,460000</v>
      </c>
      <c r="P784" s="5" t="s">
        <v>10795</v>
      </c>
      <c r="Q784" s="5" t="s">
        <v>10797</v>
      </c>
    </row>
    <row r="785" spans="1:17" x14ac:dyDescent="0.25">
      <c r="A785">
        <v>56665</v>
      </c>
      <c r="B785" t="s">
        <v>30</v>
      </c>
      <c r="C785" s="7">
        <v>46211.685868055552</v>
      </c>
      <c r="D785" s="4">
        <v>227000000</v>
      </c>
      <c r="E785" t="s">
        <v>153</v>
      </c>
      <c r="F785" t="s">
        <v>112</v>
      </c>
      <c r="G785" s="4">
        <v>94152000</v>
      </c>
      <c r="H785" t="s">
        <v>1059</v>
      </c>
      <c r="I785" s="2">
        <v>46211.644282407404</v>
      </c>
      <c r="J785" s="4">
        <v>50000000</v>
      </c>
      <c r="K785" s="4" t="s">
        <v>91</v>
      </c>
      <c r="L785" s="5">
        <v>227</v>
      </c>
      <c r="M785" s="5">
        <v>94.152000000000001</v>
      </c>
      <c r="N785" s="5">
        <v>50</v>
      </c>
      <c r="O785" s="5" t="str">
        <f t="shared" si="12"/>
        <v>0,460000</v>
      </c>
      <c r="P785" s="5" t="s">
        <v>10605</v>
      </c>
      <c r="Q785" s="5" t="s">
        <v>10596</v>
      </c>
    </row>
    <row r="786" spans="1:17" x14ac:dyDescent="0.25">
      <c r="A786">
        <v>56666</v>
      </c>
      <c r="B786" t="s">
        <v>30</v>
      </c>
      <c r="C786" s="7">
        <v>46211.685868055552</v>
      </c>
      <c r="D786" s="4">
        <v>227000000</v>
      </c>
      <c r="E786" t="s">
        <v>153</v>
      </c>
      <c r="F786" t="s">
        <v>112</v>
      </c>
      <c r="G786" s="4">
        <v>94152000</v>
      </c>
      <c r="H786" t="s">
        <v>1060</v>
      </c>
      <c r="I786" s="2">
        <v>46211.644282407404</v>
      </c>
      <c r="J786" s="4">
        <v>50000000</v>
      </c>
      <c r="K786" s="4" t="s">
        <v>91</v>
      </c>
      <c r="L786" s="5">
        <v>227</v>
      </c>
      <c r="M786" s="5">
        <v>94.152000000000001</v>
      </c>
      <c r="N786" s="5">
        <v>50</v>
      </c>
      <c r="O786" s="5" t="str">
        <f t="shared" si="12"/>
        <v>0,460000</v>
      </c>
      <c r="P786" s="5" t="s">
        <v>10605</v>
      </c>
      <c r="Q786" s="5" t="s">
        <v>10596</v>
      </c>
    </row>
    <row r="787" spans="1:17" x14ac:dyDescent="0.25">
      <c r="A787">
        <v>56667</v>
      </c>
      <c r="B787" t="s">
        <v>30</v>
      </c>
      <c r="C787" s="7">
        <v>46211.685891203706</v>
      </c>
      <c r="D787" s="4">
        <v>226900000</v>
      </c>
      <c r="E787" t="s">
        <v>44</v>
      </c>
      <c r="F787" t="s">
        <v>89</v>
      </c>
      <c r="G787" s="4">
        <v>94152000</v>
      </c>
      <c r="H787" t="s">
        <v>1061</v>
      </c>
      <c r="I787" s="2">
        <v>46211.644282407404</v>
      </c>
      <c r="J787" s="4">
        <v>50000000</v>
      </c>
      <c r="K787" s="4" t="s">
        <v>91</v>
      </c>
      <c r="L787" s="5">
        <v>226.9</v>
      </c>
      <c r="M787" s="5">
        <v>94.152000000000001</v>
      </c>
      <c r="N787" s="5">
        <v>50</v>
      </c>
      <c r="O787" s="5" t="str">
        <f t="shared" si="12"/>
        <v>0,460000</v>
      </c>
      <c r="P787" s="5" t="s">
        <v>10569</v>
      </c>
      <c r="Q787" s="5" t="s">
        <v>10590</v>
      </c>
    </row>
    <row r="788" spans="1:17" x14ac:dyDescent="0.25">
      <c r="A788">
        <v>56668</v>
      </c>
      <c r="B788" t="s">
        <v>30</v>
      </c>
      <c r="C788" s="7">
        <v>46211.685902777775</v>
      </c>
      <c r="D788" s="4">
        <v>227000000</v>
      </c>
      <c r="E788" t="s">
        <v>1062</v>
      </c>
      <c r="F788" t="s">
        <v>1051</v>
      </c>
      <c r="G788" s="4">
        <v>94152000</v>
      </c>
      <c r="H788" t="s">
        <v>1063</v>
      </c>
      <c r="I788" s="2">
        <v>46211.644282407404</v>
      </c>
      <c r="J788" s="4">
        <v>50000000</v>
      </c>
      <c r="K788" s="4" t="s">
        <v>34</v>
      </c>
      <c r="L788" s="5">
        <v>227</v>
      </c>
      <c r="M788" s="5">
        <v>94.152000000000001</v>
      </c>
      <c r="N788" s="5">
        <v>50</v>
      </c>
      <c r="O788" s="5" t="str">
        <f t="shared" si="12"/>
        <v>0,450000</v>
      </c>
      <c r="P788" s="5" t="s">
        <v>10798</v>
      </c>
      <c r="Q788" s="5" t="s">
        <v>10796</v>
      </c>
    </row>
    <row r="789" spans="1:17" x14ac:dyDescent="0.25">
      <c r="A789">
        <v>56669</v>
      </c>
      <c r="B789" t="s">
        <v>30</v>
      </c>
      <c r="C789" s="7">
        <v>46211.685902777775</v>
      </c>
      <c r="D789" s="4">
        <v>226900000</v>
      </c>
      <c r="E789" t="s">
        <v>179</v>
      </c>
      <c r="F789" t="s">
        <v>32</v>
      </c>
      <c r="G789" s="4">
        <v>94152000</v>
      </c>
      <c r="H789" t="s">
        <v>1064</v>
      </c>
      <c r="I789" s="2">
        <v>46211.644282407404</v>
      </c>
      <c r="J789" s="4">
        <v>50000000</v>
      </c>
      <c r="K789" s="4" t="s">
        <v>91</v>
      </c>
      <c r="L789" s="5">
        <v>226.9</v>
      </c>
      <c r="M789" s="5">
        <v>94.152000000000001</v>
      </c>
      <c r="N789" s="5">
        <v>50</v>
      </c>
      <c r="O789" s="5" t="str">
        <f t="shared" si="12"/>
        <v>0,460000</v>
      </c>
      <c r="P789" s="5" t="s">
        <v>10608</v>
      </c>
      <c r="Q789" s="5" t="s">
        <v>10564</v>
      </c>
    </row>
    <row r="790" spans="1:17" x14ac:dyDescent="0.25">
      <c r="A790">
        <v>56670</v>
      </c>
      <c r="B790" t="s">
        <v>30</v>
      </c>
      <c r="C790" s="7">
        <v>46211.685925925929</v>
      </c>
      <c r="D790" s="4">
        <v>226900000</v>
      </c>
      <c r="E790" t="s">
        <v>179</v>
      </c>
      <c r="F790" t="s">
        <v>32</v>
      </c>
      <c r="G790" s="4">
        <v>94152000</v>
      </c>
      <c r="H790" t="s">
        <v>1065</v>
      </c>
      <c r="I790" s="2">
        <v>46211.644282407404</v>
      </c>
      <c r="J790" s="4">
        <v>50000000</v>
      </c>
      <c r="K790" s="4" t="s">
        <v>91</v>
      </c>
      <c r="L790" s="5">
        <v>226.9</v>
      </c>
      <c r="M790" s="5">
        <v>94.152000000000001</v>
      </c>
      <c r="N790" s="5">
        <v>50</v>
      </c>
      <c r="O790" s="5" t="str">
        <f t="shared" si="12"/>
        <v>0,460000</v>
      </c>
      <c r="P790" s="5" t="s">
        <v>10608</v>
      </c>
      <c r="Q790" s="5" t="s">
        <v>10564</v>
      </c>
    </row>
    <row r="791" spans="1:17" x14ac:dyDescent="0.25">
      <c r="A791">
        <v>56671</v>
      </c>
      <c r="B791" t="s">
        <v>30</v>
      </c>
      <c r="C791" s="7">
        <v>46211.685937499999</v>
      </c>
      <c r="D791" s="4">
        <v>226900000</v>
      </c>
      <c r="E791" t="s">
        <v>66</v>
      </c>
      <c r="F791" t="s">
        <v>45</v>
      </c>
      <c r="G791" s="4">
        <v>94152000</v>
      </c>
      <c r="H791" t="s">
        <v>1066</v>
      </c>
      <c r="I791" s="2">
        <v>46211.644282407404</v>
      </c>
      <c r="J791" s="4">
        <v>50000000</v>
      </c>
      <c r="K791" s="4" t="s">
        <v>91</v>
      </c>
      <c r="L791" s="5">
        <v>226.9</v>
      </c>
      <c r="M791" s="5">
        <v>94.152000000000001</v>
      </c>
      <c r="N791" s="5">
        <v>50</v>
      </c>
      <c r="O791" s="5" t="str">
        <f t="shared" si="12"/>
        <v>0,460000</v>
      </c>
      <c r="P791" s="5" t="s">
        <v>10581</v>
      </c>
      <c r="Q791" s="5" t="s">
        <v>10570</v>
      </c>
    </row>
    <row r="792" spans="1:17" x14ac:dyDescent="0.25">
      <c r="A792">
        <v>56672</v>
      </c>
      <c r="B792" t="s">
        <v>30</v>
      </c>
      <c r="C792" s="7">
        <v>46211.685937499999</v>
      </c>
      <c r="D792" s="4">
        <v>226900000</v>
      </c>
      <c r="E792" t="s">
        <v>84</v>
      </c>
      <c r="F792" t="s">
        <v>82</v>
      </c>
      <c r="G792" s="4">
        <v>94152000</v>
      </c>
      <c r="H792" t="s">
        <v>1067</v>
      </c>
      <c r="I792" s="2">
        <v>46211.64439814815</v>
      </c>
      <c r="J792" s="4">
        <v>50000000</v>
      </c>
      <c r="K792" s="4" t="s">
        <v>91</v>
      </c>
      <c r="L792" s="5">
        <v>226.9</v>
      </c>
      <c r="M792" s="5">
        <v>94.152000000000001</v>
      </c>
      <c r="N792" s="5">
        <v>50</v>
      </c>
      <c r="O792" s="5" t="str">
        <f t="shared" si="12"/>
        <v>0,460000</v>
      </c>
      <c r="P792" s="5" t="s">
        <v>10588</v>
      </c>
      <c r="Q792" s="5" t="s">
        <v>10587</v>
      </c>
    </row>
    <row r="793" spans="1:17" x14ac:dyDescent="0.25">
      <c r="A793">
        <v>56673</v>
      </c>
      <c r="B793" t="s">
        <v>30</v>
      </c>
      <c r="C793" s="7">
        <v>46211.685960648145</v>
      </c>
      <c r="D793" s="4">
        <v>227000000</v>
      </c>
      <c r="E793" t="s">
        <v>897</v>
      </c>
      <c r="F793" t="s">
        <v>1051</v>
      </c>
      <c r="G793" s="4">
        <v>94152000</v>
      </c>
      <c r="H793" t="s">
        <v>1068</v>
      </c>
      <c r="I793" s="2">
        <v>46211.64439814815</v>
      </c>
      <c r="J793" s="4">
        <v>50000000</v>
      </c>
      <c r="K793" s="4" t="s">
        <v>91</v>
      </c>
      <c r="L793" s="5">
        <v>227</v>
      </c>
      <c r="M793" s="5">
        <v>94.152000000000001</v>
      </c>
      <c r="N793" s="5">
        <v>50</v>
      </c>
      <c r="O793" s="5" t="str">
        <f t="shared" si="12"/>
        <v>0,460000</v>
      </c>
      <c r="P793" s="5" t="s">
        <v>10733</v>
      </c>
      <c r="Q793" s="5" t="s">
        <v>10796</v>
      </c>
    </row>
    <row r="794" spans="1:17" x14ac:dyDescent="0.25">
      <c r="A794">
        <v>56674</v>
      </c>
      <c r="B794" t="s">
        <v>30</v>
      </c>
      <c r="C794" s="7">
        <v>46211.685972222222</v>
      </c>
      <c r="D794" s="4">
        <v>227000000</v>
      </c>
      <c r="E794" t="s">
        <v>730</v>
      </c>
      <c r="F794" t="s">
        <v>1069</v>
      </c>
      <c r="G794" s="4">
        <v>94152000</v>
      </c>
      <c r="H794" t="s">
        <v>1070</v>
      </c>
      <c r="I794" s="2">
        <v>46211.64439814815</v>
      </c>
      <c r="J794" s="4">
        <v>50000000</v>
      </c>
      <c r="K794" s="4" t="s">
        <v>91</v>
      </c>
      <c r="L794" s="5">
        <v>227</v>
      </c>
      <c r="M794" s="5">
        <v>94.152000000000001</v>
      </c>
      <c r="N794" s="5">
        <v>50</v>
      </c>
      <c r="O794" s="5" t="str">
        <f t="shared" si="12"/>
        <v>0,460000</v>
      </c>
      <c r="P794" s="5" t="s">
        <v>10668</v>
      </c>
      <c r="Q794" s="5" t="s">
        <v>10799</v>
      </c>
    </row>
    <row r="795" spans="1:17" x14ac:dyDescent="0.25">
      <c r="A795">
        <v>56675</v>
      </c>
      <c r="B795" t="s">
        <v>30</v>
      </c>
      <c r="C795" s="7">
        <v>46211.685972222222</v>
      </c>
      <c r="D795" s="4">
        <v>227000000</v>
      </c>
      <c r="E795" t="s">
        <v>730</v>
      </c>
      <c r="F795" t="s">
        <v>1069</v>
      </c>
      <c r="G795" s="4">
        <v>94152000</v>
      </c>
      <c r="H795" t="s">
        <v>1071</v>
      </c>
      <c r="I795" s="2">
        <v>46211.64439814815</v>
      </c>
      <c r="J795" s="4">
        <v>50000000</v>
      </c>
      <c r="K795" s="4" t="s">
        <v>91</v>
      </c>
      <c r="L795" s="5">
        <v>227</v>
      </c>
      <c r="M795" s="5">
        <v>94.152000000000001</v>
      </c>
      <c r="N795" s="5">
        <v>50</v>
      </c>
      <c r="O795" s="5" t="str">
        <f t="shared" si="12"/>
        <v>0,460000</v>
      </c>
      <c r="P795" s="5" t="s">
        <v>10668</v>
      </c>
      <c r="Q795" s="5" t="s">
        <v>10799</v>
      </c>
    </row>
    <row r="796" spans="1:17" x14ac:dyDescent="0.25">
      <c r="A796">
        <v>56676</v>
      </c>
      <c r="B796" t="s">
        <v>30</v>
      </c>
      <c r="C796" s="7">
        <v>46211.685995370368</v>
      </c>
      <c r="D796" s="4">
        <v>227000000</v>
      </c>
      <c r="E796" t="s">
        <v>897</v>
      </c>
      <c r="F796" t="s">
        <v>731</v>
      </c>
      <c r="G796" s="4">
        <v>94152000</v>
      </c>
      <c r="H796" t="s">
        <v>1072</v>
      </c>
      <c r="I796" s="2">
        <v>46211.64439814815</v>
      </c>
      <c r="J796" s="4">
        <v>50000000</v>
      </c>
      <c r="K796" s="4" t="s">
        <v>91</v>
      </c>
      <c r="L796" s="5">
        <v>227</v>
      </c>
      <c r="M796" s="5">
        <v>94.152000000000001</v>
      </c>
      <c r="N796" s="5">
        <v>50</v>
      </c>
      <c r="O796" s="5" t="str">
        <f t="shared" si="12"/>
        <v>0,460000</v>
      </c>
      <c r="P796" s="5" t="s">
        <v>10733</v>
      </c>
      <c r="Q796" s="5" t="s">
        <v>10669</v>
      </c>
    </row>
    <row r="797" spans="1:17" x14ac:dyDescent="0.25">
      <c r="A797">
        <v>56677</v>
      </c>
      <c r="B797" t="s">
        <v>30</v>
      </c>
      <c r="C797" s="7">
        <v>46211.686006944445</v>
      </c>
      <c r="D797" s="4">
        <v>227000000</v>
      </c>
      <c r="E797" t="s">
        <v>1073</v>
      </c>
      <c r="F797" t="s">
        <v>1074</v>
      </c>
      <c r="G797" s="4">
        <v>94152000</v>
      </c>
      <c r="H797" t="s">
        <v>1075</v>
      </c>
      <c r="I797" s="2">
        <v>46211.64439814815</v>
      </c>
      <c r="J797" s="4">
        <v>50000000</v>
      </c>
      <c r="K797" s="4" t="s">
        <v>34</v>
      </c>
      <c r="L797" s="5">
        <v>227</v>
      </c>
      <c r="M797" s="5">
        <v>94.152000000000001</v>
      </c>
      <c r="N797" s="5">
        <v>50</v>
      </c>
      <c r="O797" s="5" t="str">
        <f t="shared" si="12"/>
        <v>0,450000</v>
      </c>
      <c r="P797" s="5" t="s">
        <v>10800</v>
      </c>
      <c r="Q797" s="5" t="s">
        <v>10801</v>
      </c>
    </row>
    <row r="798" spans="1:17" x14ac:dyDescent="0.25">
      <c r="A798">
        <v>56678</v>
      </c>
      <c r="B798" t="s">
        <v>30</v>
      </c>
      <c r="C798" s="7">
        <v>46211.686006944445</v>
      </c>
      <c r="D798" s="4">
        <v>227000000</v>
      </c>
      <c r="E798" t="s">
        <v>897</v>
      </c>
      <c r="F798" t="s">
        <v>731</v>
      </c>
      <c r="G798" s="4">
        <v>94152000</v>
      </c>
      <c r="H798" t="s">
        <v>1076</v>
      </c>
      <c r="I798" s="2">
        <v>46211.64439814815</v>
      </c>
      <c r="J798" s="4">
        <v>50000000</v>
      </c>
      <c r="K798" s="4" t="s">
        <v>91</v>
      </c>
      <c r="L798" s="5">
        <v>227</v>
      </c>
      <c r="M798" s="5">
        <v>94.152000000000001</v>
      </c>
      <c r="N798" s="5">
        <v>50</v>
      </c>
      <c r="O798" s="5" t="str">
        <f t="shared" si="12"/>
        <v>0,460000</v>
      </c>
      <c r="P798" s="5" t="s">
        <v>10733</v>
      </c>
      <c r="Q798" s="5" t="s">
        <v>10669</v>
      </c>
    </row>
    <row r="799" spans="1:17" x14ac:dyDescent="0.25">
      <c r="A799">
        <v>56679</v>
      </c>
      <c r="B799" t="s">
        <v>30</v>
      </c>
      <c r="C799" s="7">
        <v>46211.686030092591</v>
      </c>
      <c r="D799" s="4">
        <v>227000000</v>
      </c>
      <c r="E799" t="s">
        <v>897</v>
      </c>
      <c r="F799" t="s">
        <v>731</v>
      </c>
      <c r="G799" s="4">
        <v>94152000</v>
      </c>
      <c r="H799" t="s">
        <v>1077</v>
      </c>
      <c r="I799" s="2">
        <v>46211.64439814815</v>
      </c>
      <c r="J799" s="4">
        <v>50000000</v>
      </c>
      <c r="K799" s="4" t="s">
        <v>91</v>
      </c>
      <c r="L799" s="5">
        <v>227</v>
      </c>
      <c r="M799" s="5">
        <v>94.152000000000001</v>
      </c>
      <c r="N799" s="5">
        <v>50</v>
      </c>
      <c r="O799" s="5" t="str">
        <f t="shared" si="12"/>
        <v>0,460000</v>
      </c>
      <c r="P799" s="5" t="s">
        <v>10733</v>
      </c>
      <c r="Q799" s="5" t="s">
        <v>10669</v>
      </c>
    </row>
    <row r="800" spans="1:17" x14ac:dyDescent="0.25">
      <c r="A800">
        <v>56680</v>
      </c>
      <c r="B800" t="s">
        <v>30</v>
      </c>
      <c r="C800" s="7">
        <v>46211.686041666668</v>
      </c>
      <c r="D800" s="4">
        <v>227000000</v>
      </c>
      <c r="E800" t="s">
        <v>1078</v>
      </c>
      <c r="F800" t="s">
        <v>1069</v>
      </c>
      <c r="G800" s="4">
        <v>94152000</v>
      </c>
      <c r="H800" t="s">
        <v>1079</v>
      </c>
      <c r="I800" s="2">
        <v>46211.64439814815</v>
      </c>
      <c r="J800" s="4">
        <v>50000000</v>
      </c>
      <c r="K800" s="4" t="s">
        <v>34</v>
      </c>
      <c r="L800" s="5">
        <v>227</v>
      </c>
      <c r="M800" s="5">
        <v>94.152000000000001</v>
      </c>
      <c r="N800" s="5">
        <v>50</v>
      </c>
      <c r="O800" s="5" t="str">
        <f t="shared" si="12"/>
        <v>0,450000</v>
      </c>
      <c r="P800" s="5" t="s">
        <v>10802</v>
      </c>
      <c r="Q800" s="5" t="s">
        <v>10799</v>
      </c>
    </row>
    <row r="801" spans="1:17" x14ac:dyDescent="0.25">
      <c r="A801">
        <v>56681</v>
      </c>
      <c r="B801" t="s">
        <v>30</v>
      </c>
      <c r="C801" s="7">
        <v>46211.686041666668</v>
      </c>
      <c r="D801" s="4">
        <v>226900000</v>
      </c>
      <c r="E801" t="s">
        <v>1073</v>
      </c>
      <c r="F801" t="s">
        <v>731</v>
      </c>
      <c r="G801" s="4">
        <v>94152000</v>
      </c>
      <c r="H801" t="s">
        <v>1080</v>
      </c>
      <c r="I801" s="2">
        <v>46211.64439814815</v>
      </c>
      <c r="J801" s="4">
        <v>50000000</v>
      </c>
      <c r="K801" s="4" t="s">
        <v>91</v>
      </c>
      <c r="L801" s="5">
        <v>226.9</v>
      </c>
      <c r="M801" s="5">
        <v>94.152000000000001</v>
      </c>
      <c r="N801" s="5">
        <v>50</v>
      </c>
      <c r="O801" s="5" t="str">
        <f t="shared" si="12"/>
        <v>0,460000</v>
      </c>
      <c r="P801" s="5" t="s">
        <v>10800</v>
      </c>
      <c r="Q801" s="5" t="s">
        <v>10669</v>
      </c>
    </row>
    <row r="802" spans="1:17" x14ac:dyDescent="0.25">
      <c r="A802">
        <v>56682</v>
      </c>
      <c r="B802" t="s">
        <v>30</v>
      </c>
      <c r="C802" s="7">
        <v>46211.686064814814</v>
      </c>
      <c r="D802" s="4">
        <v>226900000</v>
      </c>
      <c r="E802" t="s">
        <v>1081</v>
      </c>
      <c r="F802" t="s">
        <v>731</v>
      </c>
      <c r="G802" s="4">
        <v>94152000</v>
      </c>
      <c r="H802" t="s">
        <v>1082</v>
      </c>
      <c r="I802" s="2">
        <v>46211.644513888888</v>
      </c>
      <c r="J802" s="4">
        <v>50000000</v>
      </c>
      <c r="K802" s="4" t="s">
        <v>91</v>
      </c>
      <c r="L802" s="5">
        <v>226.9</v>
      </c>
      <c r="M802" s="5">
        <v>94.152000000000001</v>
      </c>
      <c r="N802" s="5">
        <v>50</v>
      </c>
      <c r="O802" s="5" t="str">
        <f t="shared" si="12"/>
        <v>0,460000</v>
      </c>
      <c r="P802" s="5" t="s">
        <v>10803</v>
      </c>
      <c r="Q802" s="5" t="s">
        <v>10669</v>
      </c>
    </row>
    <row r="803" spans="1:17" x14ac:dyDescent="0.25">
      <c r="A803">
        <v>56683</v>
      </c>
      <c r="B803" t="s">
        <v>30</v>
      </c>
      <c r="C803" s="7">
        <v>46211.686076388891</v>
      </c>
      <c r="D803" s="4">
        <v>226900000</v>
      </c>
      <c r="E803" t="s">
        <v>1083</v>
      </c>
      <c r="F803" t="s">
        <v>1084</v>
      </c>
      <c r="G803" s="4">
        <v>94152000</v>
      </c>
      <c r="H803" t="s">
        <v>1085</v>
      </c>
      <c r="I803" s="2">
        <v>46211.644513888888</v>
      </c>
      <c r="J803" s="4">
        <v>50000000</v>
      </c>
      <c r="K803" s="4" t="s">
        <v>97</v>
      </c>
      <c r="L803" s="5">
        <v>226.9</v>
      </c>
      <c r="M803" s="5">
        <v>94.152000000000001</v>
      </c>
      <c r="N803" s="5">
        <v>50</v>
      </c>
      <c r="O803" s="5" t="str">
        <f t="shared" si="12"/>
        <v>0,470000</v>
      </c>
      <c r="P803" s="5" t="s">
        <v>10804</v>
      </c>
      <c r="Q803" s="5" t="s">
        <v>10805</v>
      </c>
    </row>
    <row r="804" spans="1:17" x14ac:dyDescent="0.25">
      <c r="A804">
        <v>56684</v>
      </c>
      <c r="B804" t="s">
        <v>30</v>
      </c>
      <c r="C804" s="7">
        <v>46211.686076388891</v>
      </c>
      <c r="D804" s="4">
        <v>226900000</v>
      </c>
      <c r="E804" t="s">
        <v>1083</v>
      </c>
      <c r="F804" t="s">
        <v>1084</v>
      </c>
      <c r="G804" s="4">
        <v>94152000</v>
      </c>
      <c r="H804" t="s">
        <v>1086</v>
      </c>
      <c r="I804" s="2">
        <v>46211.644513888888</v>
      </c>
      <c r="J804" s="4">
        <v>50000000</v>
      </c>
      <c r="K804" s="4" t="s">
        <v>97</v>
      </c>
      <c r="L804" s="5">
        <v>226.9</v>
      </c>
      <c r="M804" s="5">
        <v>94.152000000000001</v>
      </c>
      <c r="N804" s="5">
        <v>50</v>
      </c>
      <c r="O804" s="5" t="str">
        <f t="shared" si="12"/>
        <v>0,470000</v>
      </c>
      <c r="P804" s="5" t="s">
        <v>10804</v>
      </c>
      <c r="Q804" s="5" t="s">
        <v>10805</v>
      </c>
    </row>
    <row r="805" spans="1:17" x14ac:dyDescent="0.25">
      <c r="A805">
        <v>56685</v>
      </c>
      <c r="B805" t="s">
        <v>30</v>
      </c>
      <c r="C805" s="7">
        <v>46211.686099537037</v>
      </c>
      <c r="D805" s="4">
        <v>226900000</v>
      </c>
      <c r="E805" t="s">
        <v>1081</v>
      </c>
      <c r="F805" t="s">
        <v>731</v>
      </c>
      <c r="G805" s="4">
        <v>94152000</v>
      </c>
      <c r="H805" t="s">
        <v>1087</v>
      </c>
      <c r="I805" s="2">
        <v>46211.644513888888</v>
      </c>
      <c r="J805" s="4">
        <v>50000000</v>
      </c>
      <c r="K805" s="4" t="s">
        <v>91</v>
      </c>
      <c r="L805" s="5">
        <v>226.9</v>
      </c>
      <c r="M805" s="5">
        <v>94.152000000000001</v>
      </c>
      <c r="N805" s="5">
        <v>50</v>
      </c>
      <c r="O805" s="5" t="str">
        <f t="shared" si="12"/>
        <v>0,460000</v>
      </c>
      <c r="P805" s="5" t="s">
        <v>10803</v>
      </c>
      <c r="Q805" s="5" t="s">
        <v>10669</v>
      </c>
    </row>
    <row r="806" spans="1:17" x14ac:dyDescent="0.25">
      <c r="A806">
        <v>56686</v>
      </c>
      <c r="B806" t="s">
        <v>30</v>
      </c>
      <c r="C806" s="7">
        <v>46211.686111111114</v>
      </c>
      <c r="D806" s="4">
        <v>226900000</v>
      </c>
      <c r="E806" t="s">
        <v>124</v>
      </c>
      <c r="F806" t="s">
        <v>125</v>
      </c>
      <c r="G806" s="4">
        <v>94152000</v>
      </c>
      <c r="H806" t="s">
        <v>1088</v>
      </c>
      <c r="I806" s="2">
        <v>46211.644513888888</v>
      </c>
      <c r="J806" s="4">
        <v>50000000</v>
      </c>
      <c r="K806" s="4" t="s">
        <v>91</v>
      </c>
      <c r="L806" s="5">
        <v>226.9</v>
      </c>
      <c r="M806" s="5">
        <v>94.152000000000001</v>
      </c>
      <c r="N806" s="5">
        <v>50</v>
      </c>
      <c r="O806" s="5" t="str">
        <f t="shared" si="12"/>
        <v>0,460000</v>
      </c>
      <c r="P806" s="5" t="s">
        <v>10598</v>
      </c>
      <c r="Q806" s="5" t="s">
        <v>10599</v>
      </c>
    </row>
    <row r="807" spans="1:17" x14ac:dyDescent="0.25">
      <c r="A807">
        <v>56687</v>
      </c>
      <c r="B807" t="s">
        <v>30</v>
      </c>
      <c r="C807" s="7">
        <v>46211.686111111114</v>
      </c>
      <c r="D807" s="4">
        <v>226900000</v>
      </c>
      <c r="E807" t="s">
        <v>119</v>
      </c>
      <c r="F807" t="s">
        <v>67</v>
      </c>
      <c r="G807" s="4">
        <v>94152000</v>
      </c>
      <c r="H807" t="s">
        <v>1089</v>
      </c>
      <c r="I807" s="2">
        <v>46211.644513888888</v>
      </c>
      <c r="J807" s="4">
        <v>50000000</v>
      </c>
      <c r="K807" s="4" t="s">
        <v>91</v>
      </c>
      <c r="L807" s="5">
        <v>226.9</v>
      </c>
      <c r="M807" s="5">
        <v>94.152000000000001</v>
      </c>
      <c r="N807" s="5">
        <v>50</v>
      </c>
      <c r="O807" s="5" t="str">
        <f t="shared" si="12"/>
        <v>0,460000</v>
      </c>
      <c r="P807" s="5" t="s">
        <v>10597</v>
      </c>
      <c r="Q807" s="5" t="s">
        <v>10582</v>
      </c>
    </row>
    <row r="808" spans="1:17" x14ac:dyDescent="0.25">
      <c r="A808">
        <v>56688</v>
      </c>
      <c r="B808" t="s">
        <v>30</v>
      </c>
      <c r="C808" s="7">
        <v>46211.68613425926</v>
      </c>
      <c r="D808" s="4">
        <v>226900000</v>
      </c>
      <c r="E808" t="s">
        <v>1073</v>
      </c>
      <c r="F808" t="s">
        <v>1090</v>
      </c>
      <c r="G808" s="4">
        <v>94152000</v>
      </c>
      <c r="H808" t="s">
        <v>1091</v>
      </c>
      <c r="I808" s="2">
        <v>46211.644513888888</v>
      </c>
      <c r="J808" s="4">
        <v>50000000</v>
      </c>
      <c r="K808" s="4" t="s">
        <v>34</v>
      </c>
      <c r="L808" s="5">
        <v>226.9</v>
      </c>
      <c r="M808" s="5">
        <v>94.152000000000001</v>
      </c>
      <c r="N808" s="5">
        <v>50</v>
      </c>
      <c r="O808" s="5" t="str">
        <f t="shared" si="12"/>
        <v>0,450000</v>
      </c>
      <c r="P808" s="5" t="s">
        <v>10800</v>
      </c>
      <c r="Q808" s="5" t="s">
        <v>10806</v>
      </c>
    </row>
    <row r="809" spans="1:17" x14ac:dyDescent="0.25">
      <c r="A809">
        <v>56689</v>
      </c>
      <c r="B809" t="s">
        <v>30</v>
      </c>
      <c r="C809" s="7">
        <v>46211.686145833337</v>
      </c>
      <c r="D809" s="4">
        <v>226900000</v>
      </c>
      <c r="E809" t="s">
        <v>1073</v>
      </c>
      <c r="F809" t="s">
        <v>1090</v>
      </c>
      <c r="G809" s="4">
        <v>94152000</v>
      </c>
      <c r="H809" t="s">
        <v>1092</v>
      </c>
      <c r="I809" s="2">
        <v>46211.644513888888</v>
      </c>
      <c r="J809" s="4">
        <v>50000000</v>
      </c>
      <c r="K809" s="4" t="s">
        <v>34</v>
      </c>
      <c r="L809" s="5">
        <v>226.9</v>
      </c>
      <c r="M809" s="5">
        <v>94.152000000000001</v>
      </c>
      <c r="N809" s="5">
        <v>50</v>
      </c>
      <c r="O809" s="5" t="str">
        <f t="shared" si="12"/>
        <v>0,450000</v>
      </c>
      <c r="P809" s="5" t="s">
        <v>10800</v>
      </c>
      <c r="Q809" s="5" t="s">
        <v>10806</v>
      </c>
    </row>
    <row r="810" spans="1:17" x14ac:dyDescent="0.25">
      <c r="A810">
        <v>56690</v>
      </c>
      <c r="B810" t="s">
        <v>30</v>
      </c>
      <c r="C810" s="7">
        <v>46211.686145833337</v>
      </c>
      <c r="D810" s="4">
        <v>226900000</v>
      </c>
      <c r="E810" t="s">
        <v>1073</v>
      </c>
      <c r="F810" t="s">
        <v>731</v>
      </c>
      <c r="G810" s="4">
        <v>94152000</v>
      </c>
      <c r="H810" t="s">
        <v>1093</v>
      </c>
      <c r="I810" s="2">
        <v>46211.644513888888</v>
      </c>
      <c r="J810" s="4">
        <v>50000000</v>
      </c>
      <c r="K810" s="4" t="s">
        <v>91</v>
      </c>
      <c r="L810" s="5">
        <v>226.9</v>
      </c>
      <c r="M810" s="5">
        <v>94.152000000000001</v>
      </c>
      <c r="N810" s="5">
        <v>50</v>
      </c>
      <c r="O810" s="5" t="str">
        <f t="shared" si="12"/>
        <v>0,460000</v>
      </c>
      <c r="P810" s="5" t="s">
        <v>10800</v>
      </c>
      <c r="Q810" s="5" t="s">
        <v>10669</v>
      </c>
    </row>
    <row r="811" spans="1:17" x14ac:dyDescent="0.25">
      <c r="A811">
        <v>56691</v>
      </c>
      <c r="B811" t="s">
        <v>30</v>
      </c>
      <c r="C811" s="7">
        <v>46211.686168981483</v>
      </c>
      <c r="D811" s="4">
        <v>226700000</v>
      </c>
      <c r="E811" t="s">
        <v>1073</v>
      </c>
      <c r="F811" t="s">
        <v>1084</v>
      </c>
      <c r="G811" s="4">
        <v>94152000</v>
      </c>
      <c r="H811" t="s">
        <v>1094</v>
      </c>
      <c r="I811" s="2">
        <v>46211.644513888888</v>
      </c>
      <c r="J811" s="4">
        <v>50000000</v>
      </c>
      <c r="K811" s="4" t="s">
        <v>91</v>
      </c>
      <c r="L811" s="5">
        <v>226.7</v>
      </c>
      <c r="M811" s="5">
        <v>94.152000000000001</v>
      </c>
      <c r="N811" s="5">
        <v>50</v>
      </c>
      <c r="O811" s="5" t="str">
        <f t="shared" si="12"/>
        <v>0,460000</v>
      </c>
      <c r="P811" s="5" t="s">
        <v>10800</v>
      </c>
      <c r="Q811" s="5" t="s">
        <v>10805</v>
      </c>
    </row>
    <row r="812" spans="1:17" x14ac:dyDescent="0.25">
      <c r="A812">
        <v>56692</v>
      </c>
      <c r="B812" t="s">
        <v>30</v>
      </c>
      <c r="C812" s="7">
        <v>46211.686180555553</v>
      </c>
      <c r="D812" s="4">
        <v>226900000</v>
      </c>
      <c r="E812" t="s">
        <v>1073</v>
      </c>
      <c r="F812" t="s">
        <v>731</v>
      </c>
      <c r="G812" s="4">
        <v>94152000</v>
      </c>
      <c r="H812" t="s">
        <v>1095</v>
      </c>
      <c r="I812" s="2">
        <v>46211.644629629627</v>
      </c>
      <c r="J812" s="4">
        <v>50000000</v>
      </c>
      <c r="K812" s="4" t="s">
        <v>91</v>
      </c>
      <c r="L812" s="5">
        <v>226.9</v>
      </c>
      <c r="M812" s="5">
        <v>94.152000000000001</v>
      </c>
      <c r="N812" s="5">
        <v>50</v>
      </c>
      <c r="O812" s="5" t="str">
        <f t="shared" si="12"/>
        <v>0,460000</v>
      </c>
      <c r="P812" s="5" t="s">
        <v>10800</v>
      </c>
      <c r="Q812" s="5" t="s">
        <v>10669</v>
      </c>
    </row>
    <row r="813" spans="1:17" x14ac:dyDescent="0.25">
      <c r="A813">
        <v>56693</v>
      </c>
      <c r="B813" t="s">
        <v>30</v>
      </c>
      <c r="C813" s="7">
        <v>46211.686180555553</v>
      </c>
      <c r="D813" s="4">
        <v>226900000</v>
      </c>
      <c r="E813" t="s">
        <v>1073</v>
      </c>
      <c r="F813" t="s">
        <v>731</v>
      </c>
      <c r="G813" s="4">
        <v>94152000</v>
      </c>
      <c r="H813" t="s">
        <v>1096</v>
      </c>
      <c r="I813" s="2">
        <v>46211.644629629627</v>
      </c>
      <c r="J813" s="4">
        <v>50000000</v>
      </c>
      <c r="K813" s="4" t="s">
        <v>91</v>
      </c>
      <c r="L813" s="5">
        <v>226.9</v>
      </c>
      <c r="M813" s="5">
        <v>94.152000000000001</v>
      </c>
      <c r="N813" s="5">
        <v>50</v>
      </c>
      <c r="O813" s="5" t="str">
        <f t="shared" si="12"/>
        <v>0,460000</v>
      </c>
      <c r="P813" s="5" t="s">
        <v>10800</v>
      </c>
      <c r="Q813" s="5" t="s">
        <v>10669</v>
      </c>
    </row>
    <row r="814" spans="1:17" x14ac:dyDescent="0.25">
      <c r="A814">
        <v>56694</v>
      </c>
      <c r="B814" t="s">
        <v>30</v>
      </c>
      <c r="C814" s="7">
        <v>46211.686203703706</v>
      </c>
      <c r="D814" s="4">
        <v>226800000</v>
      </c>
      <c r="E814" t="s">
        <v>1081</v>
      </c>
      <c r="F814" t="s">
        <v>898</v>
      </c>
      <c r="G814" s="4">
        <v>94152000</v>
      </c>
      <c r="H814" t="s">
        <v>1097</v>
      </c>
      <c r="I814" s="2">
        <v>46211.644629629627</v>
      </c>
      <c r="J814" s="4">
        <v>50000000</v>
      </c>
      <c r="K814" s="4" t="s">
        <v>91</v>
      </c>
      <c r="L814" s="5">
        <v>226.8</v>
      </c>
      <c r="M814" s="5">
        <v>94.152000000000001</v>
      </c>
      <c r="N814" s="5">
        <v>50</v>
      </c>
      <c r="O814" s="5" t="str">
        <f t="shared" si="12"/>
        <v>0,460000</v>
      </c>
      <c r="P814" s="5" t="s">
        <v>10803</v>
      </c>
      <c r="Q814" s="5" t="s">
        <v>10734</v>
      </c>
    </row>
    <row r="815" spans="1:17" x14ac:dyDescent="0.25">
      <c r="A815">
        <v>56695</v>
      </c>
      <c r="B815" t="s">
        <v>30</v>
      </c>
      <c r="C815" s="7">
        <v>46211.686215277776</v>
      </c>
      <c r="D815" s="4">
        <v>226900000</v>
      </c>
      <c r="E815" t="s">
        <v>1098</v>
      </c>
      <c r="F815" t="s">
        <v>1090</v>
      </c>
      <c r="G815" s="4">
        <v>94152000</v>
      </c>
      <c r="H815" t="s">
        <v>1099</v>
      </c>
      <c r="I815" s="2">
        <v>46211.644629629627</v>
      </c>
      <c r="J815" s="4">
        <v>50000000</v>
      </c>
      <c r="K815" s="4" t="s">
        <v>91</v>
      </c>
      <c r="L815" s="5">
        <v>226.9</v>
      </c>
      <c r="M815" s="5">
        <v>94.152000000000001</v>
      </c>
      <c r="N815" s="5">
        <v>50</v>
      </c>
      <c r="O815" s="5" t="str">
        <f t="shared" si="12"/>
        <v>0,460000</v>
      </c>
      <c r="P815" s="5" t="s">
        <v>10807</v>
      </c>
      <c r="Q815" s="5" t="s">
        <v>10806</v>
      </c>
    </row>
    <row r="816" spans="1:17" x14ac:dyDescent="0.25">
      <c r="A816">
        <v>56696</v>
      </c>
      <c r="B816" t="s">
        <v>30</v>
      </c>
      <c r="C816" s="7">
        <v>46211.686215277776</v>
      </c>
      <c r="D816" s="4">
        <v>226800000</v>
      </c>
      <c r="E816" t="s">
        <v>1073</v>
      </c>
      <c r="F816" t="s">
        <v>731</v>
      </c>
      <c r="G816" s="4">
        <v>94152000</v>
      </c>
      <c r="H816" t="s">
        <v>1100</v>
      </c>
      <c r="I816" s="2">
        <v>46211.644629629627</v>
      </c>
      <c r="J816" s="4">
        <v>50000000</v>
      </c>
      <c r="K816" s="4" t="s">
        <v>91</v>
      </c>
      <c r="L816" s="5">
        <v>226.8</v>
      </c>
      <c r="M816" s="5">
        <v>94.152000000000001</v>
      </c>
      <c r="N816" s="5">
        <v>50</v>
      </c>
      <c r="O816" s="5" t="str">
        <f t="shared" si="12"/>
        <v>0,460000</v>
      </c>
      <c r="P816" s="5" t="s">
        <v>10800</v>
      </c>
      <c r="Q816" s="5" t="s">
        <v>10669</v>
      </c>
    </row>
    <row r="817" spans="1:17" x14ac:dyDescent="0.25">
      <c r="A817">
        <v>56697</v>
      </c>
      <c r="B817" t="s">
        <v>30</v>
      </c>
      <c r="C817" s="7">
        <v>46211.686226851853</v>
      </c>
      <c r="D817" s="4">
        <v>226800000</v>
      </c>
      <c r="E817" t="s">
        <v>1073</v>
      </c>
      <c r="F817" t="s">
        <v>898</v>
      </c>
      <c r="G817" s="4">
        <v>94152000</v>
      </c>
      <c r="H817" t="s">
        <v>1101</v>
      </c>
      <c r="I817" s="2">
        <v>46211.644629629627</v>
      </c>
      <c r="J817" s="4">
        <v>50000000</v>
      </c>
      <c r="K817" s="4" t="s">
        <v>91</v>
      </c>
      <c r="L817" s="5">
        <v>226.8</v>
      </c>
      <c r="M817" s="5">
        <v>94.152000000000001</v>
      </c>
      <c r="N817" s="5">
        <v>50</v>
      </c>
      <c r="O817" s="5" t="str">
        <f t="shared" si="12"/>
        <v>0,460000</v>
      </c>
      <c r="P817" s="5" t="s">
        <v>10800</v>
      </c>
      <c r="Q817" s="5" t="s">
        <v>10734</v>
      </c>
    </row>
    <row r="818" spans="1:17" x14ac:dyDescent="0.25">
      <c r="A818">
        <v>56698</v>
      </c>
      <c r="B818" t="s">
        <v>30</v>
      </c>
      <c r="C818" s="7">
        <v>46211.686249999999</v>
      </c>
      <c r="D818" s="4">
        <v>226800000</v>
      </c>
      <c r="E818" t="s">
        <v>1073</v>
      </c>
      <c r="F818" t="s">
        <v>898</v>
      </c>
      <c r="G818" s="4">
        <v>94152000</v>
      </c>
      <c r="H818" t="s">
        <v>1102</v>
      </c>
      <c r="I818" s="2">
        <v>46211.644629629627</v>
      </c>
      <c r="J818" s="4">
        <v>50000000</v>
      </c>
      <c r="K818" s="4" t="s">
        <v>91</v>
      </c>
      <c r="L818" s="5">
        <v>226.8</v>
      </c>
      <c r="M818" s="5">
        <v>94.152000000000001</v>
      </c>
      <c r="N818" s="5">
        <v>50</v>
      </c>
      <c r="O818" s="5" t="str">
        <f t="shared" si="12"/>
        <v>0,460000</v>
      </c>
      <c r="P818" s="5" t="s">
        <v>10800</v>
      </c>
      <c r="Q818" s="5" t="s">
        <v>10734</v>
      </c>
    </row>
    <row r="819" spans="1:17" x14ac:dyDescent="0.25">
      <c r="A819">
        <v>56699</v>
      </c>
      <c r="B819" t="s">
        <v>30</v>
      </c>
      <c r="C819" s="7">
        <v>46211.686249999999</v>
      </c>
      <c r="D819" s="4">
        <v>226800000</v>
      </c>
      <c r="E819" t="s">
        <v>1081</v>
      </c>
      <c r="F819" t="s">
        <v>898</v>
      </c>
      <c r="G819" s="4">
        <v>94152000</v>
      </c>
      <c r="H819" t="s">
        <v>1103</v>
      </c>
      <c r="I819" s="2">
        <v>46211.644629629627</v>
      </c>
      <c r="J819" s="4">
        <v>50000000</v>
      </c>
      <c r="K819" s="4" t="s">
        <v>91</v>
      </c>
      <c r="L819" s="5">
        <v>226.8</v>
      </c>
      <c r="M819" s="5">
        <v>94.152000000000001</v>
      </c>
      <c r="N819" s="5">
        <v>50</v>
      </c>
      <c r="O819" s="5" t="str">
        <f t="shared" si="12"/>
        <v>0,460000</v>
      </c>
      <c r="P819" s="5" t="s">
        <v>10803</v>
      </c>
      <c r="Q819" s="5" t="s">
        <v>10734</v>
      </c>
    </row>
    <row r="820" spans="1:17" x14ac:dyDescent="0.25">
      <c r="A820">
        <v>56700</v>
      </c>
      <c r="B820" t="s">
        <v>30</v>
      </c>
      <c r="C820" s="7">
        <v>46211.686261574076</v>
      </c>
      <c r="D820" s="4">
        <v>226800000</v>
      </c>
      <c r="E820" t="s">
        <v>1081</v>
      </c>
      <c r="F820" t="s">
        <v>1074</v>
      </c>
      <c r="G820" s="4">
        <v>94152000</v>
      </c>
      <c r="H820" t="s">
        <v>1104</v>
      </c>
      <c r="I820" s="2">
        <v>46211.644629629627</v>
      </c>
      <c r="J820" s="4">
        <v>50000000</v>
      </c>
      <c r="K820" s="4" t="s">
        <v>34</v>
      </c>
      <c r="L820" s="5">
        <v>226.8</v>
      </c>
      <c r="M820" s="5">
        <v>94.152000000000001</v>
      </c>
      <c r="N820" s="5">
        <v>50</v>
      </c>
      <c r="O820" s="5" t="str">
        <f t="shared" si="12"/>
        <v>0,450000</v>
      </c>
      <c r="P820" s="5" t="s">
        <v>10803</v>
      </c>
      <c r="Q820" s="5" t="s">
        <v>10801</v>
      </c>
    </row>
    <row r="821" spans="1:17" x14ac:dyDescent="0.25">
      <c r="A821">
        <v>56701</v>
      </c>
      <c r="B821" t="s">
        <v>30</v>
      </c>
      <c r="C821" s="7">
        <v>46211.686284722222</v>
      </c>
      <c r="D821" s="4">
        <v>226900000</v>
      </c>
      <c r="E821" t="s">
        <v>1073</v>
      </c>
      <c r="F821" t="s">
        <v>1074</v>
      </c>
      <c r="G821" s="4">
        <v>94152000</v>
      </c>
      <c r="H821" t="s">
        <v>1105</v>
      </c>
      <c r="I821" s="2">
        <v>46211.644629629627</v>
      </c>
      <c r="J821" s="4">
        <v>50000000</v>
      </c>
      <c r="K821" s="4" t="s">
        <v>34</v>
      </c>
      <c r="L821" s="5">
        <v>226.9</v>
      </c>
      <c r="M821" s="5">
        <v>94.152000000000001</v>
      </c>
      <c r="N821" s="5">
        <v>50</v>
      </c>
      <c r="O821" s="5" t="str">
        <f t="shared" si="12"/>
        <v>0,450000</v>
      </c>
      <c r="P821" s="5" t="s">
        <v>10800</v>
      </c>
      <c r="Q821" s="5" t="s">
        <v>10801</v>
      </c>
    </row>
    <row r="822" spans="1:17" x14ac:dyDescent="0.25">
      <c r="A822">
        <v>56702</v>
      </c>
      <c r="B822" t="s">
        <v>30</v>
      </c>
      <c r="C822" s="7">
        <v>46211.686284722222</v>
      </c>
      <c r="D822" s="4">
        <v>226900000</v>
      </c>
      <c r="E822" t="s">
        <v>1073</v>
      </c>
      <c r="F822" t="s">
        <v>1074</v>
      </c>
      <c r="G822" s="4">
        <v>94152000</v>
      </c>
      <c r="H822" t="s">
        <v>1106</v>
      </c>
      <c r="I822" s="2">
        <v>46211.644745370373</v>
      </c>
      <c r="J822" s="4">
        <v>50000000</v>
      </c>
      <c r="K822" s="4" t="s">
        <v>34</v>
      </c>
      <c r="L822" s="5">
        <v>226.9</v>
      </c>
      <c r="M822" s="5">
        <v>94.152000000000001</v>
      </c>
      <c r="N822" s="5">
        <v>50</v>
      </c>
      <c r="O822" s="5" t="str">
        <f t="shared" si="12"/>
        <v>0,450000</v>
      </c>
      <c r="P822" s="5" t="s">
        <v>10800</v>
      </c>
      <c r="Q822" s="5" t="s">
        <v>10801</v>
      </c>
    </row>
    <row r="823" spans="1:17" x14ac:dyDescent="0.25">
      <c r="A823">
        <v>56703</v>
      </c>
      <c r="B823" t="s">
        <v>30</v>
      </c>
      <c r="C823" s="7">
        <v>46211.686296296299</v>
      </c>
      <c r="D823" s="4">
        <v>226900000</v>
      </c>
      <c r="E823" t="s">
        <v>1050</v>
      </c>
      <c r="F823" t="s">
        <v>734</v>
      </c>
      <c r="G823" s="4">
        <v>94152000</v>
      </c>
      <c r="H823" t="s">
        <v>1107</v>
      </c>
      <c r="I823" s="2">
        <v>46211.644745370373</v>
      </c>
      <c r="J823" s="4">
        <v>50000000</v>
      </c>
      <c r="K823" s="4" t="s">
        <v>34</v>
      </c>
      <c r="L823" s="5">
        <v>226.9</v>
      </c>
      <c r="M823" s="5">
        <v>94.152000000000001</v>
      </c>
      <c r="N823" s="5">
        <v>50</v>
      </c>
      <c r="O823" s="5" t="str">
        <f t="shared" si="12"/>
        <v>0,450000</v>
      </c>
      <c r="P823" s="5" t="s">
        <v>10795</v>
      </c>
      <c r="Q823" s="5" t="s">
        <v>10671</v>
      </c>
    </row>
    <row r="824" spans="1:17" x14ac:dyDescent="0.25">
      <c r="A824">
        <v>56704</v>
      </c>
      <c r="B824" t="s">
        <v>30</v>
      </c>
      <c r="C824" s="7">
        <v>46211.686319444445</v>
      </c>
      <c r="D824" s="4">
        <v>226900000</v>
      </c>
      <c r="E824" t="s">
        <v>730</v>
      </c>
      <c r="F824" t="s">
        <v>731</v>
      </c>
      <c r="G824" s="4">
        <v>94152000</v>
      </c>
      <c r="H824" t="s">
        <v>1108</v>
      </c>
      <c r="I824" s="2">
        <v>46211.644745370373</v>
      </c>
      <c r="J824" s="4">
        <v>50000000</v>
      </c>
      <c r="K824" s="4" t="s">
        <v>34</v>
      </c>
      <c r="L824" s="5">
        <v>226.9</v>
      </c>
      <c r="M824" s="5">
        <v>94.152000000000001</v>
      </c>
      <c r="N824" s="5">
        <v>50</v>
      </c>
      <c r="O824" s="5" t="str">
        <f t="shared" si="12"/>
        <v>0,450000</v>
      </c>
      <c r="P824" s="5" t="s">
        <v>10668</v>
      </c>
      <c r="Q824" s="5" t="s">
        <v>10669</v>
      </c>
    </row>
    <row r="825" spans="1:17" x14ac:dyDescent="0.25">
      <c r="A825">
        <v>56705</v>
      </c>
      <c r="B825" t="s">
        <v>30</v>
      </c>
      <c r="C825" s="7">
        <v>46211.686319444445</v>
      </c>
      <c r="D825" s="4">
        <v>227000000</v>
      </c>
      <c r="E825" t="s">
        <v>730</v>
      </c>
      <c r="F825" t="s">
        <v>731</v>
      </c>
      <c r="G825" s="4">
        <v>94152000</v>
      </c>
      <c r="H825" t="s">
        <v>1109</v>
      </c>
      <c r="I825" s="2">
        <v>46211.644745370373</v>
      </c>
      <c r="J825" s="4">
        <v>50000000</v>
      </c>
      <c r="K825" s="4" t="s">
        <v>34</v>
      </c>
      <c r="L825" s="5">
        <v>227</v>
      </c>
      <c r="M825" s="5">
        <v>94.152000000000001</v>
      </c>
      <c r="N825" s="5">
        <v>50</v>
      </c>
      <c r="O825" s="5" t="str">
        <f t="shared" si="12"/>
        <v>0,450000</v>
      </c>
      <c r="P825" s="5" t="s">
        <v>10668</v>
      </c>
      <c r="Q825" s="5" t="s">
        <v>10669</v>
      </c>
    </row>
    <row r="826" spans="1:17" x14ac:dyDescent="0.25">
      <c r="A826">
        <v>56706</v>
      </c>
      <c r="B826" t="s">
        <v>30</v>
      </c>
      <c r="C826" s="7">
        <v>46211.686342592591</v>
      </c>
      <c r="D826" s="4">
        <v>227000000</v>
      </c>
      <c r="E826" t="s">
        <v>1098</v>
      </c>
      <c r="F826" t="s">
        <v>1074</v>
      </c>
      <c r="G826" s="4">
        <v>94152000</v>
      </c>
      <c r="H826" t="s">
        <v>1110</v>
      </c>
      <c r="I826" s="2">
        <v>46211.644745370373</v>
      </c>
      <c r="J826" s="4">
        <v>50000000</v>
      </c>
      <c r="K826" s="4" t="s">
        <v>91</v>
      </c>
      <c r="L826" s="5">
        <v>227</v>
      </c>
      <c r="M826" s="5">
        <v>94.152000000000001</v>
      </c>
      <c r="N826" s="5">
        <v>50</v>
      </c>
      <c r="O826" s="5" t="str">
        <f t="shared" si="12"/>
        <v>0,460000</v>
      </c>
      <c r="P826" s="5" t="s">
        <v>10807</v>
      </c>
      <c r="Q826" s="5" t="s">
        <v>10801</v>
      </c>
    </row>
    <row r="827" spans="1:17" x14ac:dyDescent="0.25">
      <c r="A827">
        <v>56707</v>
      </c>
      <c r="B827" t="s">
        <v>30</v>
      </c>
      <c r="C827" s="7">
        <v>46211.686354166668</v>
      </c>
      <c r="D827" s="4">
        <v>227000000</v>
      </c>
      <c r="E827" t="s">
        <v>1098</v>
      </c>
      <c r="F827" t="s">
        <v>1074</v>
      </c>
      <c r="G827" s="4">
        <v>94152000</v>
      </c>
      <c r="H827" t="s">
        <v>1111</v>
      </c>
      <c r="I827" s="2">
        <v>46211.644745370373</v>
      </c>
      <c r="J827" s="4">
        <v>50000000</v>
      </c>
      <c r="K827" s="4" t="s">
        <v>91</v>
      </c>
      <c r="L827" s="5">
        <v>227</v>
      </c>
      <c r="M827" s="5">
        <v>94.152000000000001</v>
      </c>
      <c r="N827" s="5">
        <v>50</v>
      </c>
      <c r="O827" s="5" t="str">
        <f t="shared" si="12"/>
        <v>0,460000</v>
      </c>
      <c r="P827" s="5" t="s">
        <v>10807</v>
      </c>
      <c r="Q827" s="5" t="s">
        <v>10801</v>
      </c>
    </row>
    <row r="828" spans="1:17" x14ac:dyDescent="0.25">
      <c r="A828">
        <v>56708</v>
      </c>
      <c r="B828" t="s">
        <v>30</v>
      </c>
      <c r="C828" s="7">
        <v>46211.686354166668</v>
      </c>
      <c r="D828" s="4">
        <v>226900000</v>
      </c>
      <c r="E828" t="s">
        <v>1073</v>
      </c>
      <c r="F828" t="s">
        <v>1090</v>
      </c>
      <c r="G828" s="4">
        <v>94152000</v>
      </c>
      <c r="H828" t="s">
        <v>1112</v>
      </c>
      <c r="I828" s="2">
        <v>46211.644745370373</v>
      </c>
      <c r="J828" s="4">
        <v>50000000</v>
      </c>
      <c r="K828" s="4" t="s">
        <v>34</v>
      </c>
      <c r="L828" s="5">
        <v>226.9</v>
      </c>
      <c r="M828" s="5">
        <v>94.152000000000001</v>
      </c>
      <c r="N828" s="5">
        <v>50</v>
      </c>
      <c r="O828" s="5" t="str">
        <f t="shared" si="12"/>
        <v>0,450000</v>
      </c>
      <c r="P828" s="5" t="s">
        <v>10800</v>
      </c>
      <c r="Q828" s="5" t="s">
        <v>10806</v>
      </c>
    </row>
    <row r="829" spans="1:17" x14ac:dyDescent="0.25">
      <c r="A829">
        <v>56709</v>
      </c>
      <c r="B829" t="s">
        <v>30</v>
      </c>
      <c r="C829" s="7">
        <v>46211.686365740738</v>
      </c>
      <c r="D829" s="4">
        <v>226900000</v>
      </c>
      <c r="E829" t="s">
        <v>730</v>
      </c>
      <c r="F829" t="s">
        <v>898</v>
      </c>
      <c r="G829" s="4">
        <v>94152000</v>
      </c>
      <c r="H829" t="s">
        <v>1113</v>
      </c>
      <c r="I829" s="2">
        <v>46211.644745370373</v>
      </c>
      <c r="J829" s="4">
        <v>50000000</v>
      </c>
      <c r="K829" s="4" t="s">
        <v>34</v>
      </c>
      <c r="L829" s="5">
        <v>226.9</v>
      </c>
      <c r="M829" s="5">
        <v>94.152000000000001</v>
      </c>
      <c r="N829" s="5">
        <v>50</v>
      </c>
      <c r="O829" s="5" t="str">
        <f t="shared" si="12"/>
        <v>0,450000</v>
      </c>
      <c r="P829" s="5" t="s">
        <v>10668</v>
      </c>
      <c r="Q829" s="5" t="s">
        <v>10734</v>
      </c>
    </row>
    <row r="830" spans="1:17" x14ac:dyDescent="0.25">
      <c r="A830">
        <v>56710</v>
      </c>
      <c r="B830" t="s">
        <v>30</v>
      </c>
      <c r="C830" s="7">
        <v>46211.686388888891</v>
      </c>
      <c r="D830" s="4">
        <v>226800000</v>
      </c>
      <c r="E830" t="s">
        <v>897</v>
      </c>
      <c r="F830" t="s">
        <v>1114</v>
      </c>
      <c r="G830" s="4">
        <v>94152000</v>
      </c>
      <c r="H830" t="s">
        <v>1115</v>
      </c>
      <c r="I830" s="2">
        <v>46211.644745370373</v>
      </c>
      <c r="J830" s="4">
        <v>50000000</v>
      </c>
      <c r="K830" s="4" t="s">
        <v>74</v>
      </c>
      <c r="L830" s="5">
        <v>226.8</v>
      </c>
      <c r="M830" s="5">
        <v>94.152000000000001</v>
      </c>
      <c r="N830" s="5">
        <v>50</v>
      </c>
      <c r="O830" s="5" t="str">
        <f t="shared" si="12"/>
        <v>0,440000</v>
      </c>
      <c r="P830" s="5" t="s">
        <v>10733</v>
      </c>
      <c r="Q830" s="5" t="s">
        <v>10808</v>
      </c>
    </row>
    <row r="831" spans="1:17" x14ac:dyDescent="0.25">
      <c r="A831">
        <v>56711</v>
      </c>
      <c r="B831" t="s">
        <v>30</v>
      </c>
      <c r="C831" s="7">
        <v>46211.686388888891</v>
      </c>
      <c r="D831" s="4">
        <v>226800000</v>
      </c>
      <c r="E831" t="s">
        <v>897</v>
      </c>
      <c r="F831" t="s">
        <v>1114</v>
      </c>
      <c r="G831" s="4">
        <v>94152000</v>
      </c>
      <c r="H831" t="s">
        <v>1116</v>
      </c>
      <c r="I831" s="2">
        <v>46211.644745370373</v>
      </c>
      <c r="J831" s="4">
        <v>50000000</v>
      </c>
      <c r="K831" s="4" t="s">
        <v>74</v>
      </c>
      <c r="L831" s="5">
        <v>226.8</v>
      </c>
      <c r="M831" s="5">
        <v>94.152000000000001</v>
      </c>
      <c r="N831" s="5">
        <v>50</v>
      </c>
      <c r="O831" s="5" t="str">
        <f t="shared" si="12"/>
        <v>0,440000</v>
      </c>
      <c r="P831" s="5" t="s">
        <v>10733</v>
      </c>
      <c r="Q831" s="5" t="s">
        <v>10808</v>
      </c>
    </row>
    <row r="832" spans="1:17" x14ac:dyDescent="0.25">
      <c r="A832">
        <v>56712</v>
      </c>
      <c r="B832" t="s">
        <v>30</v>
      </c>
      <c r="C832" s="7">
        <v>46211.686400462961</v>
      </c>
      <c r="D832" s="4">
        <v>226800000</v>
      </c>
      <c r="E832" t="s">
        <v>1081</v>
      </c>
      <c r="F832" t="s">
        <v>1074</v>
      </c>
      <c r="G832" s="4">
        <v>94152000</v>
      </c>
      <c r="H832" t="s">
        <v>1117</v>
      </c>
      <c r="I832" s="2">
        <v>46211.644861111112</v>
      </c>
      <c r="J832" s="4">
        <v>50000000</v>
      </c>
      <c r="K832" s="4" t="s">
        <v>34</v>
      </c>
      <c r="L832" s="5">
        <v>226.8</v>
      </c>
      <c r="M832" s="5">
        <v>94.152000000000001</v>
      </c>
      <c r="N832" s="5">
        <v>50</v>
      </c>
      <c r="O832" s="5" t="str">
        <f t="shared" si="12"/>
        <v>0,450000</v>
      </c>
      <c r="P832" s="5" t="s">
        <v>10803</v>
      </c>
      <c r="Q832" s="5" t="s">
        <v>10801</v>
      </c>
    </row>
    <row r="833" spans="1:17" x14ac:dyDescent="0.25">
      <c r="A833">
        <v>56713</v>
      </c>
      <c r="B833" t="s">
        <v>30</v>
      </c>
      <c r="C833" s="7">
        <v>46211.686423611114</v>
      </c>
      <c r="D833" s="4">
        <v>226800000</v>
      </c>
      <c r="E833" t="s">
        <v>1073</v>
      </c>
      <c r="F833" t="s">
        <v>1090</v>
      </c>
      <c r="G833" s="4">
        <v>94152000</v>
      </c>
      <c r="H833" t="s">
        <v>1118</v>
      </c>
      <c r="I833" s="2">
        <v>46211.644861111112</v>
      </c>
      <c r="J833" s="4">
        <v>50000000</v>
      </c>
      <c r="K833" s="4" t="s">
        <v>34</v>
      </c>
      <c r="L833" s="5">
        <v>226.8</v>
      </c>
      <c r="M833" s="5">
        <v>94.152000000000001</v>
      </c>
      <c r="N833" s="5">
        <v>50</v>
      </c>
      <c r="O833" s="5" t="str">
        <f t="shared" si="12"/>
        <v>0,450000</v>
      </c>
      <c r="P833" s="5" t="s">
        <v>10800</v>
      </c>
      <c r="Q833" s="5" t="s">
        <v>10806</v>
      </c>
    </row>
    <row r="834" spans="1:17" x14ac:dyDescent="0.25">
      <c r="A834">
        <v>56714</v>
      </c>
      <c r="B834" t="s">
        <v>30</v>
      </c>
      <c r="C834" s="7">
        <v>46211.686435185184</v>
      </c>
      <c r="D834" s="4">
        <v>226800000</v>
      </c>
      <c r="E834" t="s">
        <v>897</v>
      </c>
      <c r="F834" t="s">
        <v>1090</v>
      </c>
      <c r="G834" s="4">
        <v>94152000</v>
      </c>
      <c r="H834" t="s">
        <v>1119</v>
      </c>
      <c r="I834" s="2">
        <v>46211.644861111112</v>
      </c>
      <c r="J834" s="4">
        <v>50000000</v>
      </c>
      <c r="K834" s="4" t="s">
        <v>34</v>
      </c>
      <c r="L834" s="5">
        <v>226.8</v>
      </c>
      <c r="M834" s="5">
        <v>94.152000000000001</v>
      </c>
      <c r="N834" s="5">
        <v>50</v>
      </c>
      <c r="O834" s="5" t="str">
        <f t="shared" si="12"/>
        <v>0,450000</v>
      </c>
      <c r="P834" s="5" t="s">
        <v>10733</v>
      </c>
      <c r="Q834" s="5" t="s">
        <v>10806</v>
      </c>
    </row>
    <row r="835" spans="1:17" x14ac:dyDescent="0.25">
      <c r="A835">
        <v>56715</v>
      </c>
      <c r="B835" t="s">
        <v>30</v>
      </c>
      <c r="C835" s="7">
        <v>46211.686435185184</v>
      </c>
      <c r="D835" s="4">
        <v>226800000</v>
      </c>
      <c r="E835" t="s">
        <v>897</v>
      </c>
      <c r="F835" t="s">
        <v>898</v>
      </c>
      <c r="G835" s="4">
        <v>94152000</v>
      </c>
      <c r="H835" t="s">
        <v>1120</v>
      </c>
      <c r="I835" s="2">
        <v>46211.644861111112</v>
      </c>
      <c r="J835" s="4">
        <v>50000000</v>
      </c>
      <c r="K835" s="4" t="s">
        <v>34</v>
      </c>
      <c r="L835" s="5">
        <v>226.8</v>
      </c>
      <c r="M835" s="5">
        <v>94.152000000000001</v>
      </c>
      <c r="N835" s="5">
        <v>50</v>
      </c>
      <c r="O835" s="5" t="str">
        <f t="shared" ref="O835:O898" si="13">SUBSTITUTE(K835,".",",")</f>
        <v>0,450000</v>
      </c>
      <c r="P835" s="5" t="s">
        <v>10733</v>
      </c>
      <c r="Q835" s="5" t="s">
        <v>10734</v>
      </c>
    </row>
    <row r="836" spans="1:17" x14ac:dyDescent="0.25">
      <c r="A836">
        <v>56716</v>
      </c>
      <c r="B836" t="s">
        <v>30</v>
      </c>
      <c r="C836" s="7">
        <v>46211.68645833333</v>
      </c>
      <c r="D836" s="4">
        <v>226800000</v>
      </c>
      <c r="E836" t="s">
        <v>897</v>
      </c>
      <c r="F836" t="s">
        <v>898</v>
      </c>
      <c r="G836" s="4">
        <v>94152000</v>
      </c>
      <c r="H836" t="s">
        <v>1121</v>
      </c>
      <c r="I836" s="2">
        <v>46211.644861111112</v>
      </c>
      <c r="J836" s="4">
        <v>50000000</v>
      </c>
      <c r="K836" s="4" t="s">
        <v>34</v>
      </c>
      <c r="L836" s="5">
        <v>226.8</v>
      </c>
      <c r="M836" s="5">
        <v>94.152000000000001</v>
      </c>
      <c r="N836" s="5">
        <v>50</v>
      </c>
      <c r="O836" s="5" t="str">
        <f t="shared" si="13"/>
        <v>0,450000</v>
      </c>
      <c r="P836" s="5" t="s">
        <v>10733</v>
      </c>
      <c r="Q836" s="5" t="s">
        <v>10734</v>
      </c>
    </row>
    <row r="837" spans="1:17" x14ac:dyDescent="0.25">
      <c r="A837">
        <v>56717</v>
      </c>
      <c r="B837" t="s">
        <v>30</v>
      </c>
      <c r="C837" s="7">
        <v>46211.68645833333</v>
      </c>
      <c r="D837" s="4">
        <v>226800000</v>
      </c>
      <c r="E837" t="s">
        <v>1073</v>
      </c>
      <c r="F837" t="s">
        <v>1090</v>
      </c>
      <c r="G837" s="4">
        <v>94152000</v>
      </c>
      <c r="H837" t="s">
        <v>1122</v>
      </c>
      <c r="I837" s="2">
        <v>46211.644861111112</v>
      </c>
      <c r="J837" s="4">
        <v>50000000</v>
      </c>
      <c r="K837" s="4" t="s">
        <v>34</v>
      </c>
      <c r="L837" s="5">
        <v>226.8</v>
      </c>
      <c r="M837" s="5">
        <v>94.152000000000001</v>
      </c>
      <c r="N837" s="5">
        <v>50</v>
      </c>
      <c r="O837" s="5" t="str">
        <f t="shared" si="13"/>
        <v>0,450000</v>
      </c>
      <c r="P837" s="5" t="s">
        <v>10800</v>
      </c>
      <c r="Q837" s="5" t="s">
        <v>10806</v>
      </c>
    </row>
    <row r="838" spans="1:17" x14ac:dyDescent="0.25">
      <c r="A838">
        <v>56718</v>
      </c>
      <c r="B838" t="s">
        <v>30</v>
      </c>
      <c r="C838" s="7">
        <v>46211.686469907407</v>
      </c>
      <c r="D838" s="4">
        <v>227000000</v>
      </c>
      <c r="E838" t="s">
        <v>1081</v>
      </c>
      <c r="F838" t="s">
        <v>1090</v>
      </c>
      <c r="G838" s="4">
        <v>94152000</v>
      </c>
      <c r="H838" t="s">
        <v>1123</v>
      </c>
      <c r="I838" s="2">
        <v>46211.644861111112</v>
      </c>
      <c r="J838" s="4">
        <v>50000000</v>
      </c>
      <c r="K838" s="4" t="s">
        <v>91</v>
      </c>
      <c r="L838" s="5">
        <v>227</v>
      </c>
      <c r="M838" s="5">
        <v>94.152000000000001</v>
      </c>
      <c r="N838" s="5">
        <v>50</v>
      </c>
      <c r="O838" s="5" t="str">
        <f t="shared" si="13"/>
        <v>0,460000</v>
      </c>
      <c r="P838" s="5" t="s">
        <v>10803</v>
      </c>
      <c r="Q838" s="5" t="s">
        <v>10806</v>
      </c>
    </row>
    <row r="839" spans="1:17" x14ac:dyDescent="0.25">
      <c r="A839">
        <v>56719</v>
      </c>
      <c r="B839" t="s">
        <v>30</v>
      </c>
      <c r="C839" s="7">
        <v>46211.686493055553</v>
      </c>
      <c r="D839" s="4">
        <v>227000000</v>
      </c>
      <c r="E839" t="s">
        <v>1073</v>
      </c>
      <c r="F839" t="s">
        <v>898</v>
      </c>
      <c r="G839" s="4">
        <v>94152000</v>
      </c>
      <c r="H839" t="s">
        <v>1124</v>
      </c>
      <c r="I839" s="2">
        <v>46211.644861111112</v>
      </c>
      <c r="J839" s="4">
        <v>50000000</v>
      </c>
      <c r="K839" s="4" t="s">
        <v>91</v>
      </c>
      <c r="L839" s="5">
        <v>227</v>
      </c>
      <c r="M839" s="5">
        <v>94.152000000000001</v>
      </c>
      <c r="N839" s="5">
        <v>50</v>
      </c>
      <c r="O839" s="5" t="str">
        <f t="shared" si="13"/>
        <v>0,460000</v>
      </c>
      <c r="P839" s="5" t="s">
        <v>10800</v>
      </c>
      <c r="Q839" s="5" t="s">
        <v>10734</v>
      </c>
    </row>
    <row r="840" spans="1:17" x14ac:dyDescent="0.25">
      <c r="A840">
        <v>56720</v>
      </c>
      <c r="B840" t="s">
        <v>30</v>
      </c>
      <c r="C840" s="7">
        <v>46211.686493055553</v>
      </c>
      <c r="D840" s="4">
        <v>227000000</v>
      </c>
      <c r="E840" t="s">
        <v>1081</v>
      </c>
      <c r="F840" t="s">
        <v>1114</v>
      </c>
      <c r="G840" s="4">
        <v>94152000</v>
      </c>
      <c r="H840" t="s">
        <v>1125</v>
      </c>
      <c r="I840" s="2">
        <v>46211.644861111112</v>
      </c>
      <c r="J840" s="4">
        <v>50000000</v>
      </c>
      <c r="K840" s="4" t="s">
        <v>34</v>
      </c>
      <c r="L840" s="5">
        <v>227</v>
      </c>
      <c r="M840" s="5">
        <v>94.152000000000001</v>
      </c>
      <c r="N840" s="5">
        <v>50</v>
      </c>
      <c r="O840" s="5" t="str">
        <f t="shared" si="13"/>
        <v>0,450000</v>
      </c>
      <c r="P840" s="5" t="s">
        <v>10803</v>
      </c>
      <c r="Q840" s="5" t="s">
        <v>10808</v>
      </c>
    </row>
    <row r="841" spans="1:17" x14ac:dyDescent="0.25">
      <c r="A841">
        <v>56721</v>
      </c>
      <c r="B841" t="s">
        <v>30</v>
      </c>
      <c r="C841" s="7">
        <v>46211.68650462963</v>
      </c>
      <c r="D841" s="4">
        <v>227000000</v>
      </c>
      <c r="E841" t="s">
        <v>1081</v>
      </c>
      <c r="F841" t="s">
        <v>1114</v>
      </c>
      <c r="G841" s="4">
        <v>94152000</v>
      </c>
      <c r="H841" t="s">
        <v>1126</v>
      </c>
      <c r="I841" s="2">
        <v>46211.644861111112</v>
      </c>
      <c r="J841" s="4">
        <v>50000000</v>
      </c>
      <c r="K841" s="4" t="s">
        <v>34</v>
      </c>
      <c r="L841" s="5">
        <v>227</v>
      </c>
      <c r="M841" s="5">
        <v>94.152000000000001</v>
      </c>
      <c r="N841" s="5">
        <v>50</v>
      </c>
      <c r="O841" s="5" t="str">
        <f t="shared" si="13"/>
        <v>0,450000</v>
      </c>
      <c r="P841" s="5" t="s">
        <v>10803</v>
      </c>
      <c r="Q841" s="5" t="s">
        <v>10808</v>
      </c>
    </row>
    <row r="842" spans="1:17" x14ac:dyDescent="0.25">
      <c r="A842">
        <v>56722</v>
      </c>
      <c r="B842" t="s">
        <v>30</v>
      </c>
      <c r="C842" s="7">
        <v>46211.686527777776</v>
      </c>
      <c r="D842" s="4">
        <v>226900000</v>
      </c>
      <c r="E842" t="s">
        <v>730</v>
      </c>
      <c r="F842" t="s">
        <v>731</v>
      </c>
      <c r="G842" s="4">
        <v>94152000</v>
      </c>
      <c r="H842" t="s">
        <v>1127</v>
      </c>
      <c r="I842" s="2">
        <v>46211.644976851851</v>
      </c>
      <c r="J842" s="4">
        <v>50000000</v>
      </c>
      <c r="K842" s="4" t="s">
        <v>34</v>
      </c>
      <c r="L842" s="5">
        <v>226.9</v>
      </c>
      <c r="M842" s="5">
        <v>94.152000000000001</v>
      </c>
      <c r="N842" s="5">
        <v>50</v>
      </c>
      <c r="O842" s="5" t="str">
        <f t="shared" si="13"/>
        <v>0,450000</v>
      </c>
      <c r="P842" s="5" t="s">
        <v>10668</v>
      </c>
      <c r="Q842" s="5" t="s">
        <v>10669</v>
      </c>
    </row>
    <row r="843" spans="1:17" x14ac:dyDescent="0.25">
      <c r="A843">
        <v>56723</v>
      </c>
      <c r="B843" t="s">
        <v>30</v>
      </c>
      <c r="C843" s="7">
        <v>46211.686527777776</v>
      </c>
      <c r="D843" s="4">
        <v>227000000</v>
      </c>
      <c r="E843" t="s">
        <v>1073</v>
      </c>
      <c r="F843" t="s">
        <v>731</v>
      </c>
      <c r="G843" s="4">
        <v>94152000</v>
      </c>
      <c r="H843" t="s">
        <v>1128</v>
      </c>
      <c r="I843" s="2">
        <v>46211.644976851851</v>
      </c>
      <c r="J843" s="4">
        <v>50000000</v>
      </c>
      <c r="K843" s="4" t="s">
        <v>91</v>
      </c>
      <c r="L843" s="5">
        <v>227</v>
      </c>
      <c r="M843" s="5">
        <v>94.152000000000001</v>
      </c>
      <c r="N843" s="5">
        <v>50</v>
      </c>
      <c r="O843" s="5" t="str">
        <f t="shared" si="13"/>
        <v>0,460000</v>
      </c>
      <c r="P843" s="5" t="s">
        <v>10800</v>
      </c>
      <c r="Q843" s="5" t="s">
        <v>10669</v>
      </c>
    </row>
    <row r="844" spans="1:17" x14ac:dyDescent="0.25">
      <c r="A844">
        <v>56724</v>
      </c>
      <c r="B844" t="s">
        <v>30</v>
      </c>
      <c r="C844" s="7">
        <v>46211.686539351853</v>
      </c>
      <c r="D844" s="4">
        <v>226900000</v>
      </c>
      <c r="E844" t="s">
        <v>733</v>
      </c>
      <c r="F844" t="s">
        <v>1129</v>
      </c>
      <c r="G844" s="4">
        <v>94152000</v>
      </c>
      <c r="H844" t="s">
        <v>1130</v>
      </c>
      <c r="I844" s="2">
        <v>46211.644976851851</v>
      </c>
      <c r="J844" s="4">
        <v>50000000</v>
      </c>
      <c r="K844" s="4" t="s">
        <v>34</v>
      </c>
      <c r="L844" s="5">
        <v>226.9</v>
      </c>
      <c r="M844" s="5">
        <v>94.152000000000001</v>
      </c>
      <c r="N844" s="5">
        <v>50</v>
      </c>
      <c r="O844" s="5" t="str">
        <f t="shared" si="13"/>
        <v>0,450000</v>
      </c>
      <c r="P844" s="5" t="s">
        <v>10670</v>
      </c>
      <c r="Q844" s="5" t="s">
        <v>10809</v>
      </c>
    </row>
    <row r="845" spans="1:17" x14ac:dyDescent="0.25">
      <c r="A845">
        <v>56725</v>
      </c>
      <c r="B845" t="s">
        <v>30</v>
      </c>
      <c r="C845" s="7">
        <v>46211.686562499999</v>
      </c>
      <c r="D845" s="4">
        <v>226900000</v>
      </c>
      <c r="E845" t="s">
        <v>733</v>
      </c>
      <c r="F845" t="s">
        <v>1129</v>
      </c>
      <c r="G845" s="4">
        <v>94152000</v>
      </c>
      <c r="H845" t="s">
        <v>1131</v>
      </c>
      <c r="I845" s="2">
        <v>46211.644976851851</v>
      </c>
      <c r="J845" s="4">
        <v>50000000</v>
      </c>
      <c r="K845" s="4" t="s">
        <v>34</v>
      </c>
      <c r="L845" s="5">
        <v>226.9</v>
      </c>
      <c r="M845" s="5">
        <v>94.152000000000001</v>
      </c>
      <c r="N845" s="5">
        <v>50</v>
      </c>
      <c r="O845" s="5" t="str">
        <f t="shared" si="13"/>
        <v>0,450000</v>
      </c>
      <c r="P845" s="5" t="s">
        <v>10670</v>
      </c>
      <c r="Q845" s="5" t="s">
        <v>10809</v>
      </c>
    </row>
    <row r="846" spans="1:17" x14ac:dyDescent="0.25">
      <c r="A846">
        <v>56726</v>
      </c>
      <c r="B846" t="s">
        <v>30</v>
      </c>
      <c r="C846" s="7">
        <v>46211.686562499999</v>
      </c>
      <c r="D846" s="4">
        <v>226800000</v>
      </c>
      <c r="E846" t="s">
        <v>897</v>
      </c>
      <c r="F846" t="s">
        <v>1090</v>
      </c>
      <c r="G846" s="4">
        <v>94152000</v>
      </c>
      <c r="H846" t="s">
        <v>1132</v>
      </c>
      <c r="I846" s="2">
        <v>46211.644976851851</v>
      </c>
      <c r="J846" s="4">
        <v>50000000</v>
      </c>
      <c r="K846" s="4" t="s">
        <v>34</v>
      </c>
      <c r="L846" s="5">
        <v>226.8</v>
      </c>
      <c r="M846" s="5">
        <v>94.152000000000001</v>
      </c>
      <c r="N846" s="5">
        <v>50</v>
      </c>
      <c r="O846" s="5" t="str">
        <f t="shared" si="13"/>
        <v>0,450000</v>
      </c>
      <c r="P846" s="5" t="s">
        <v>10733</v>
      </c>
      <c r="Q846" s="5" t="s">
        <v>10806</v>
      </c>
    </row>
    <row r="847" spans="1:17" x14ac:dyDescent="0.25">
      <c r="A847">
        <v>56727</v>
      </c>
      <c r="B847" t="s">
        <v>30</v>
      </c>
      <c r="C847" s="7">
        <v>46211.686574074076</v>
      </c>
      <c r="D847" s="4">
        <v>226800000</v>
      </c>
      <c r="E847" t="s">
        <v>1081</v>
      </c>
      <c r="F847" t="s">
        <v>1114</v>
      </c>
      <c r="G847" s="4">
        <v>94152000</v>
      </c>
      <c r="H847" t="s">
        <v>1133</v>
      </c>
      <c r="I847" s="2">
        <v>46211.644976851851</v>
      </c>
      <c r="J847" s="4">
        <v>50000000</v>
      </c>
      <c r="K847" s="4" t="s">
        <v>34</v>
      </c>
      <c r="L847" s="5">
        <v>226.8</v>
      </c>
      <c r="M847" s="5">
        <v>94.152000000000001</v>
      </c>
      <c r="N847" s="5">
        <v>50</v>
      </c>
      <c r="O847" s="5" t="str">
        <f t="shared" si="13"/>
        <v>0,450000</v>
      </c>
      <c r="P847" s="5" t="s">
        <v>10803</v>
      </c>
      <c r="Q847" s="5" t="s">
        <v>10808</v>
      </c>
    </row>
    <row r="848" spans="1:17" x14ac:dyDescent="0.25">
      <c r="A848">
        <v>56728</v>
      </c>
      <c r="B848" t="s">
        <v>30</v>
      </c>
      <c r="C848" s="7">
        <v>46211.686597222222</v>
      </c>
      <c r="D848" s="4">
        <v>226700000</v>
      </c>
      <c r="E848" t="s">
        <v>897</v>
      </c>
      <c r="F848" t="s">
        <v>1090</v>
      </c>
      <c r="G848" s="4">
        <v>94152000</v>
      </c>
      <c r="H848" t="s">
        <v>1134</v>
      </c>
      <c r="I848" s="2">
        <v>46211.644976851851</v>
      </c>
      <c r="J848" s="4">
        <v>50000000</v>
      </c>
      <c r="K848" s="4" t="s">
        <v>34</v>
      </c>
      <c r="L848" s="5">
        <v>226.7</v>
      </c>
      <c r="M848" s="5">
        <v>94.152000000000001</v>
      </c>
      <c r="N848" s="5">
        <v>50</v>
      </c>
      <c r="O848" s="5" t="str">
        <f t="shared" si="13"/>
        <v>0,450000</v>
      </c>
      <c r="P848" s="5" t="s">
        <v>10733</v>
      </c>
      <c r="Q848" s="5" t="s">
        <v>10806</v>
      </c>
    </row>
    <row r="849" spans="1:17" x14ac:dyDescent="0.25">
      <c r="A849">
        <v>56729</v>
      </c>
      <c r="B849" t="s">
        <v>30</v>
      </c>
      <c r="C849" s="7">
        <v>46211.686597222222</v>
      </c>
      <c r="D849" s="4">
        <v>226700000</v>
      </c>
      <c r="E849" t="s">
        <v>897</v>
      </c>
      <c r="F849" t="s">
        <v>1135</v>
      </c>
      <c r="G849" s="4">
        <v>94152000</v>
      </c>
      <c r="H849" t="s">
        <v>1136</v>
      </c>
      <c r="I849" s="2">
        <v>46211.644976851851</v>
      </c>
      <c r="J849" s="4">
        <v>50000000</v>
      </c>
      <c r="K849" s="4" t="s">
        <v>74</v>
      </c>
      <c r="L849" s="5">
        <v>226.7</v>
      </c>
      <c r="M849" s="5">
        <v>94.152000000000001</v>
      </c>
      <c r="N849" s="5">
        <v>50</v>
      </c>
      <c r="O849" s="5" t="str">
        <f t="shared" si="13"/>
        <v>0,440000</v>
      </c>
      <c r="P849" s="5" t="s">
        <v>10733</v>
      </c>
      <c r="Q849" s="5" t="s">
        <v>10810</v>
      </c>
    </row>
    <row r="850" spans="1:17" x14ac:dyDescent="0.25">
      <c r="A850">
        <v>56730</v>
      </c>
      <c r="B850" t="s">
        <v>30</v>
      </c>
      <c r="C850" s="7">
        <v>46211.686608796299</v>
      </c>
      <c r="D850" s="4">
        <v>226700000</v>
      </c>
      <c r="E850" t="s">
        <v>897</v>
      </c>
      <c r="F850" t="s">
        <v>1135</v>
      </c>
      <c r="G850" s="4">
        <v>94152000</v>
      </c>
      <c r="H850" t="s">
        <v>1137</v>
      </c>
      <c r="I850" s="2">
        <v>46211.644976851851</v>
      </c>
      <c r="J850" s="4">
        <v>50000000</v>
      </c>
      <c r="K850" s="4" t="s">
        <v>74</v>
      </c>
      <c r="L850" s="5">
        <v>226.7</v>
      </c>
      <c r="M850" s="5">
        <v>94.152000000000001</v>
      </c>
      <c r="N850" s="5">
        <v>50</v>
      </c>
      <c r="O850" s="5" t="str">
        <f t="shared" si="13"/>
        <v>0,440000</v>
      </c>
      <c r="P850" s="5" t="s">
        <v>10733</v>
      </c>
      <c r="Q850" s="5" t="s">
        <v>10810</v>
      </c>
    </row>
    <row r="851" spans="1:17" x14ac:dyDescent="0.25">
      <c r="A851">
        <v>56731</v>
      </c>
      <c r="B851" t="s">
        <v>30</v>
      </c>
      <c r="C851" s="7">
        <v>46211.686631944445</v>
      </c>
      <c r="D851" s="4">
        <v>226600000</v>
      </c>
      <c r="E851" t="s">
        <v>1138</v>
      </c>
      <c r="F851" t="s">
        <v>898</v>
      </c>
      <c r="G851" s="4">
        <v>94152000</v>
      </c>
      <c r="H851" t="s">
        <v>1139</v>
      </c>
      <c r="I851" s="2">
        <v>46211.644976851851</v>
      </c>
      <c r="J851" s="4">
        <v>50000000</v>
      </c>
      <c r="K851" s="4" t="s">
        <v>34</v>
      </c>
      <c r="L851" s="5">
        <v>226.6</v>
      </c>
      <c r="M851" s="5">
        <v>94.152000000000001</v>
      </c>
      <c r="N851" s="5">
        <v>50</v>
      </c>
      <c r="O851" s="5" t="str">
        <f t="shared" si="13"/>
        <v>0,450000</v>
      </c>
      <c r="P851" s="5" t="s">
        <v>10811</v>
      </c>
      <c r="Q851" s="5" t="s">
        <v>10734</v>
      </c>
    </row>
    <row r="852" spans="1:17" x14ac:dyDescent="0.25">
      <c r="A852">
        <v>56732</v>
      </c>
      <c r="B852" t="s">
        <v>30</v>
      </c>
      <c r="C852" s="7">
        <v>46211.686631944445</v>
      </c>
      <c r="D852" s="4">
        <v>226800000</v>
      </c>
      <c r="E852" t="s">
        <v>730</v>
      </c>
      <c r="F852" t="s">
        <v>1074</v>
      </c>
      <c r="G852" s="4">
        <v>94152000</v>
      </c>
      <c r="H852" t="s">
        <v>1140</v>
      </c>
      <c r="I852" s="2">
        <v>46211.645092592589</v>
      </c>
      <c r="J852" s="4">
        <v>50000000</v>
      </c>
      <c r="K852" s="4" t="s">
        <v>74</v>
      </c>
      <c r="L852" s="5">
        <v>226.8</v>
      </c>
      <c r="M852" s="5">
        <v>94.152000000000001</v>
      </c>
      <c r="N852" s="5">
        <v>50</v>
      </c>
      <c r="O852" s="5" t="str">
        <f t="shared" si="13"/>
        <v>0,440000</v>
      </c>
      <c r="P852" s="5" t="s">
        <v>10668</v>
      </c>
      <c r="Q852" s="5" t="s">
        <v>10801</v>
      </c>
    </row>
    <row r="853" spans="1:17" x14ac:dyDescent="0.25">
      <c r="A853">
        <v>56733</v>
      </c>
      <c r="B853" t="s">
        <v>30</v>
      </c>
      <c r="C853" s="7">
        <v>46211.686643518522</v>
      </c>
      <c r="D853" s="4">
        <v>226900000</v>
      </c>
      <c r="E853" t="s">
        <v>730</v>
      </c>
      <c r="F853" t="s">
        <v>1074</v>
      </c>
      <c r="G853" s="4">
        <v>94152000</v>
      </c>
      <c r="H853" t="s">
        <v>1141</v>
      </c>
      <c r="I853" s="2">
        <v>46211.645092592589</v>
      </c>
      <c r="J853" s="4">
        <v>50000000</v>
      </c>
      <c r="K853" s="4" t="s">
        <v>74</v>
      </c>
      <c r="L853" s="5">
        <v>226.9</v>
      </c>
      <c r="M853" s="5">
        <v>94.152000000000001</v>
      </c>
      <c r="N853" s="5">
        <v>50</v>
      </c>
      <c r="O853" s="5" t="str">
        <f t="shared" si="13"/>
        <v>0,440000</v>
      </c>
      <c r="P853" s="5" t="s">
        <v>10668</v>
      </c>
      <c r="Q853" s="5" t="s">
        <v>10801</v>
      </c>
    </row>
    <row r="854" spans="1:17" x14ac:dyDescent="0.25">
      <c r="A854">
        <v>56734</v>
      </c>
      <c r="B854" t="s">
        <v>30</v>
      </c>
      <c r="C854" s="7">
        <v>46211.686666666668</v>
      </c>
      <c r="D854" s="4">
        <v>226900000</v>
      </c>
      <c r="E854" t="s">
        <v>730</v>
      </c>
      <c r="F854" t="s">
        <v>1074</v>
      </c>
      <c r="G854" s="4">
        <v>94152000</v>
      </c>
      <c r="H854" t="s">
        <v>1142</v>
      </c>
      <c r="I854" s="2">
        <v>46211.645092592589</v>
      </c>
      <c r="J854" s="4">
        <v>50000000</v>
      </c>
      <c r="K854" s="4" t="s">
        <v>74</v>
      </c>
      <c r="L854" s="5">
        <v>226.9</v>
      </c>
      <c r="M854" s="5">
        <v>94.152000000000001</v>
      </c>
      <c r="N854" s="5">
        <v>50</v>
      </c>
      <c r="O854" s="5" t="str">
        <f t="shared" si="13"/>
        <v>0,440000</v>
      </c>
      <c r="P854" s="5" t="s">
        <v>10668</v>
      </c>
      <c r="Q854" s="5" t="s">
        <v>10801</v>
      </c>
    </row>
    <row r="855" spans="1:17" x14ac:dyDescent="0.25">
      <c r="A855">
        <v>56735</v>
      </c>
      <c r="B855" t="s">
        <v>30</v>
      </c>
      <c r="C855" s="7">
        <v>46211.686666666668</v>
      </c>
      <c r="D855" s="4">
        <v>226800000</v>
      </c>
      <c r="E855" t="s">
        <v>730</v>
      </c>
      <c r="F855" t="s">
        <v>1084</v>
      </c>
      <c r="G855" s="4">
        <v>94152000</v>
      </c>
      <c r="H855" t="s">
        <v>1143</v>
      </c>
      <c r="I855" s="2">
        <v>46211.645092592589</v>
      </c>
      <c r="J855" s="4">
        <v>50000000</v>
      </c>
      <c r="K855" s="4" t="s">
        <v>91</v>
      </c>
      <c r="L855" s="5">
        <v>226.8</v>
      </c>
      <c r="M855" s="5">
        <v>94.152000000000001</v>
      </c>
      <c r="N855" s="5">
        <v>50</v>
      </c>
      <c r="O855" s="5" t="str">
        <f t="shared" si="13"/>
        <v>0,460000</v>
      </c>
      <c r="P855" s="5" t="s">
        <v>10668</v>
      </c>
      <c r="Q855" s="5" t="s">
        <v>10805</v>
      </c>
    </row>
    <row r="856" spans="1:17" x14ac:dyDescent="0.25">
      <c r="A856">
        <v>56736</v>
      </c>
      <c r="B856" t="s">
        <v>30</v>
      </c>
      <c r="C856" s="7">
        <v>46211.686678240738</v>
      </c>
      <c r="D856" s="4">
        <v>227000000</v>
      </c>
      <c r="E856" t="s">
        <v>75</v>
      </c>
      <c r="F856" t="s">
        <v>48</v>
      </c>
      <c r="G856" s="4">
        <v>94152000</v>
      </c>
      <c r="H856" t="s">
        <v>1144</v>
      </c>
      <c r="I856" s="2">
        <v>46211.645092592589</v>
      </c>
      <c r="J856" s="4">
        <v>50000000</v>
      </c>
      <c r="K856" s="4" t="s">
        <v>91</v>
      </c>
      <c r="L856" s="5">
        <v>227</v>
      </c>
      <c r="M856" s="5">
        <v>94.152000000000001</v>
      </c>
      <c r="N856" s="5">
        <v>50</v>
      </c>
      <c r="O856" s="5" t="str">
        <f t="shared" si="13"/>
        <v>0,460000</v>
      </c>
      <c r="P856" s="5" t="s">
        <v>10584</v>
      </c>
      <c r="Q856" s="5" t="s">
        <v>10572</v>
      </c>
    </row>
    <row r="857" spans="1:17" x14ac:dyDescent="0.25">
      <c r="A857">
        <v>56737</v>
      </c>
      <c r="B857" t="s">
        <v>30</v>
      </c>
      <c r="C857" s="7">
        <v>46211.686701388891</v>
      </c>
      <c r="D857" s="4">
        <v>227000000</v>
      </c>
      <c r="E857" t="s">
        <v>1145</v>
      </c>
      <c r="F857" t="s">
        <v>1146</v>
      </c>
      <c r="G857" s="4">
        <v>94152000</v>
      </c>
      <c r="H857" t="s">
        <v>1147</v>
      </c>
      <c r="I857" s="2">
        <v>46211.645092592589</v>
      </c>
      <c r="J857" s="4">
        <v>50000000</v>
      </c>
      <c r="K857" s="4" t="s">
        <v>91</v>
      </c>
      <c r="L857" s="5">
        <v>227</v>
      </c>
      <c r="M857" s="5">
        <v>94.152000000000001</v>
      </c>
      <c r="N857" s="5">
        <v>50</v>
      </c>
      <c r="O857" s="5" t="str">
        <f t="shared" si="13"/>
        <v>0,460000</v>
      </c>
      <c r="P857" s="5" t="s">
        <v>10812</v>
      </c>
      <c r="Q857" s="5" t="s">
        <v>10813</v>
      </c>
    </row>
    <row r="858" spans="1:17" x14ac:dyDescent="0.25">
      <c r="A858">
        <v>56738</v>
      </c>
      <c r="B858" t="s">
        <v>30</v>
      </c>
      <c r="C858" s="7">
        <v>46211.686701388891</v>
      </c>
      <c r="D858" s="4">
        <v>227000000</v>
      </c>
      <c r="E858" t="s">
        <v>1145</v>
      </c>
      <c r="F858" t="s">
        <v>1146</v>
      </c>
      <c r="G858" s="4">
        <v>94152000</v>
      </c>
      <c r="H858" t="s">
        <v>1148</v>
      </c>
      <c r="I858" s="2">
        <v>46211.645092592589</v>
      </c>
      <c r="J858" s="4">
        <v>50000000</v>
      </c>
      <c r="K858" s="4" t="s">
        <v>91</v>
      </c>
      <c r="L858" s="5">
        <v>227</v>
      </c>
      <c r="M858" s="5">
        <v>94.152000000000001</v>
      </c>
      <c r="N858" s="5">
        <v>50</v>
      </c>
      <c r="O858" s="5" t="str">
        <f t="shared" si="13"/>
        <v>0,460000</v>
      </c>
      <c r="P858" s="5" t="s">
        <v>10812</v>
      </c>
      <c r="Q858" s="5" t="s">
        <v>10813</v>
      </c>
    </row>
    <row r="859" spans="1:17" x14ac:dyDescent="0.25">
      <c r="A859">
        <v>56739</v>
      </c>
      <c r="B859" t="s">
        <v>30</v>
      </c>
      <c r="C859" s="7">
        <v>46211.686712962961</v>
      </c>
      <c r="D859" s="4">
        <v>226900000</v>
      </c>
      <c r="E859" t="s">
        <v>31</v>
      </c>
      <c r="F859" t="s">
        <v>228</v>
      </c>
      <c r="G859" s="4">
        <v>94152000</v>
      </c>
      <c r="H859" t="s">
        <v>1149</v>
      </c>
      <c r="I859" s="2">
        <v>46211.645092592589</v>
      </c>
      <c r="J859" s="4">
        <v>50000000</v>
      </c>
      <c r="K859" s="4" t="s">
        <v>91</v>
      </c>
      <c r="L859" s="5">
        <v>226.9</v>
      </c>
      <c r="M859" s="5">
        <v>94.152000000000001</v>
      </c>
      <c r="N859" s="5">
        <v>50</v>
      </c>
      <c r="O859" s="5" t="str">
        <f t="shared" si="13"/>
        <v>0,460000</v>
      </c>
      <c r="P859" s="5" t="s">
        <v>10563</v>
      </c>
      <c r="Q859" s="5" t="s">
        <v>10614</v>
      </c>
    </row>
    <row r="860" spans="1:17" x14ac:dyDescent="0.25">
      <c r="A860">
        <v>56740</v>
      </c>
      <c r="B860" t="s">
        <v>30</v>
      </c>
      <c r="C860" s="7">
        <v>46211.686736111114</v>
      </c>
      <c r="D860" s="4">
        <v>227000000</v>
      </c>
      <c r="E860" t="s">
        <v>44</v>
      </c>
      <c r="F860" t="s">
        <v>70</v>
      </c>
      <c r="G860" s="4">
        <v>94152000</v>
      </c>
      <c r="H860" t="s">
        <v>1150</v>
      </c>
      <c r="I860" s="2">
        <v>46211.645092592589</v>
      </c>
      <c r="J860" s="4">
        <v>50000000</v>
      </c>
      <c r="K860" s="4" t="s">
        <v>91</v>
      </c>
      <c r="L860" s="5">
        <v>227</v>
      </c>
      <c r="M860" s="5">
        <v>94.152000000000001</v>
      </c>
      <c r="N860" s="5">
        <v>50</v>
      </c>
      <c r="O860" s="5" t="str">
        <f t="shared" si="13"/>
        <v>0,460000</v>
      </c>
      <c r="P860" s="5" t="s">
        <v>10569</v>
      </c>
      <c r="Q860" s="5" t="s">
        <v>10583</v>
      </c>
    </row>
    <row r="861" spans="1:17" x14ac:dyDescent="0.25">
      <c r="A861">
        <v>56741</v>
      </c>
      <c r="B861" t="s">
        <v>30</v>
      </c>
      <c r="C861" s="7">
        <v>46211.686736111114</v>
      </c>
      <c r="D861" s="4">
        <v>227100000</v>
      </c>
      <c r="E861" t="s">
        <v>133</v>
      </c>
      <c r="F861" t="s">
        <v>125</v>
      </c>
      <c r="G861" s="4">
        <v>94152000</v>
      </c>
      <c r="H861" t="s">
        <v>1151</v>
      </c>
      <c r="I861" s="2">
        <v>46211.645092592589</v>
      </c>
      <c r="J861" s="4">
        <v>50000000</v>
      </c>
      <c r="K861" s="4" t="s">
        <v>34</v>
      </c>
      <c r="L861" s="5">
        <v>227.1</v>
      </c>
      <c r="M861" s="5">
        <v>94.152000000000001</v>
      </c>
      <c r="N861" s="5">
        <v>50</v>
      </c>
      <c r="O861" s="5" t="str">
        <f t="shared" si="13"/>
        <v>0,450000</v>
      </c>
      <c r="P861" s="5" t="s">
        <v>10601</v>
      </c>
      <c r="Q861" s="5" t="s">
        <v>10599</v>
      </c>
    </row>
    <row r="862" spans="1:17" x14ac:dyDescent="0.25">
      <c r="A862">
        <v>56742</v>
      </c>
      <c r="B862" t="s">
        <v>30</v>
      </c>
      <c r="C862" s="7">
        <v>46211.686747685184</v>
      </c>
      <c r="D862" s="4">
        <v>227200000</v>
      </c>
      <c r="E862" t="s">
        <v>256</v>
      </c>
      <c r="F862" t="s">
        <v>1057</v>
      </c>
      <c r="G862" s="4">
        <v>94152000</v>
      </c>
      <c r="H862" t="s">
        <v>1152</v>
      </c>
      <c r="I862" s="2">
        <v>46211.645208333335</v>
      </c>
      <c r="J862" s="4">
        <v>50000000</v>
      </c>
      <c r="K862" s="4" t="s">
        <v>34</v>
      </c>
      <c r="L862" s="5">
        <v>227.2</v>
      </c>
      <c r="M862" s="5">
        <v>94.152000000000001</v>
      </c>
      <c r="N862" s="5">
        <v>50</v>
      </c>
      <c r="O862" s="5" t="str">
        <f t="shared" si="13"/>
        <v>0,450000</v>
      </c>
      <c r="P862" s="5" t="s">
        <v>10615</v>
      </c>
      <c r="Q862" s="5" t="s">
        <v>10797</v>
      </c>
    </row>
    <row r="863" spans="1:17" x14ac:dyDescent="0.25">
      <c r="A863">
        <v>56743</v>
      </c>
      <c r="B863" t="s">
        <v>30</v>
      </c>
      <c r="C863" s="7">
        <v>46211.68677083333</v>
      </c>
      <c r="D863" s="4">
        <v>227200000</v>
      </c>
      <c r="E863" t="s">
        <v>256</v>
      </c>
      <c r="F863" t="s">
        <v>1057</v>
      </c>
      <c r="G863" s="4">
        <v>94152000</v>
      </c>
      <c r="H863" t="s">
        <v>1153</v>
      </c>
      <c r="I863" s="2">
        <v>46211.645208333335</v>
      </c>
      <c r="J863" s="4">
        <v>50000000</v>
      </c>
      <c r="K863" s="4" t="s">
        <v>34</v>
      </c>
      <c r="L863" s="5">
        <v>227.2</v>
      </c>
      <c r="M863" s="5">
        <v>94.152000000000001</v>
      </c>
      <c r="N863" s="5">
        <v>50</v>
      </c>
      <c r="O863" s="5" t="str">
        <f t="shared" si="13"/>
        <v>0,450000</v>
      </c>
      <c r="P863" s="5" t="s">
        <v>10615</v>
      </c>
      <c r="Q863" s="5" t="s">
        <v>10797</v>
      </c>
    </row>
    <row r="864" spans="1:17" x14ac:dyDescent="0.25">
      <c r="A864">
        <v>56744</v>
      </c>
      <c r="B864" t="s">
        <v>30</v>
      </c>
      <c r="C864" s="7">
        <v>46211.68677083333</v>
      </c>
      <c r="D864" s="4">
        <v>227200000</v>
      </c>
      <c r="E864" t="s">
        <v>214</v>
      </c>
      <c r="F864" t="s">
        <v>102</v>
      </c>
      <c r="G864" s="4">
        <v>94152000</v>
      </c>
      <c r="H864" t="s">
        <v>1154</v>
      </c>
      <c r="I864" s="2">
        <v>46211.645208333335</v>
      </c>
      <c r="J864" s="4">
        <v>50000000</v>
      </c>
      <c r="K864" s="4" t="s">
        <v>91</v>
      </c>
      <c r="L864" s="5">
        <v>227.2</v>
      </c>
      <c r="M864" s="5">
        <v>94.152000000000001</v>
      </c>
      <c r="N864" s="5">
        <v>50</v>
      </c>
      <c r="O864" s="5" t="str">
        <f t="shared" si="13"/>
        <v>0,460000</v>
      </c>
      <c r="P864" s="5" t="s">
        <v>10613</v>
      </c>
      <c r="Q864" s="5" t="s">
        <v>10594</v>
      </c>
    </row>
    <row r="865" spans="1:17" x14ac:dyDescent="0.25">
      <c r="A865">
        <v>56745</v>
      </c>
      <c r="B865" t="s">
        <v>30</v>
      </c>
      <c r="C865" s="7">
        <v>46211.686782407407</v>
      </c>
      <c r="D865" s="4">
        <v>227200000</v>
      </c>
      <c r="E865" t="s">
        <v>119</v>
      </c>
      <c r="F865" t="s">
        <v>130</v>
      </c>
      <c r="G865" s="4">
        <v>94152000</v>
      </c>
      <c r="H865" t="s">
        <v>1155</v>
      </c>
      <c r="I865" s="2">
        <v>46211.645208333335</v>
      </c>
      <c r="J865" s="4">
        <v>50000000</v>
      </c>
      <c r="K865" s="4" t="s">
        <v>34</v>
      </c>
      <c r="L865" s="5">
        <v>227.2</v>
      </c>
      <c r="M865" s="5">
        <v>94.152000000000001</v>
      </c>
      <c r="N865" s="5">
        <v>50</v>
      </c>
      <c r="O865" s="5" t="str">
        <f t="shared" si="13"/>
        <v>0,450000</v>
      </c>
      <c r="P865" s="5" t="s">
        <v>10597</v>
      </c>
      <c r="Q865" s="5" t="s">
        <v>10600</v>
      </c>
    </row>
    <row r="866" spans="1:17" x14ac:dyDescent="0.25">
      <c r="A866">
        <v>56746</v>
      </c>
      <c r="B866" t="s">
        <v>30</v>
      </c>
      <c r="C866" s="7">
        <v>46211.686805555553</v>
      </c>
      <c r="D866" s="4">
        <v>227100000</v>
      </c>
      <c r="E866" t="s">
        <v>730</v>
      </c>
      <c r="F866" t="s">
        <v>1051</v>
      </c>
      <c r="G866" s="4">
        <v>94152000</v>
      </c>
      <c r="H866" t="s">
        <v>1156</v>
      </c>
      <c r="I866" s="2">
        <v>46211.645208333335</v>
      </c>
      <c r="J866" s="4">
        <v>50000000</v>
      </c>
      <c r="K866" s="4" t="s">
        <v>91</v>
      </c>
      <c r="L866" s="5">
        <v>227.1</v>
      </c>
      <c r="M866" s="5">
        <v>94.152000000000001</v>
      </c>
      <c r="N866" s="5">
        <v>50</v>
      </c>
      <c r="O866" s="5" t="str">
        <f t="shared" si="13"/>
        <v>0,460000</v>
      </c>
      <c r="P866" s="5" t="s">
        <v>10668</v>
      </c>
      <c r="Q866" s="5" t="s">
        <v>10796</v>
      </c>
    </row>
    <row r="867" spans="1:17" x14ac:dyDescent="0.25">
      <c r="A867">
        <v>56747</v>
      </c>
      <c r="B867" t="s">
        <v>30</v>
      </c>
      <c r="C867" s="7">
        <v>46211.686805555553</v>
      </c>
      <c r="D867" s="4">
        <v>227100000</v>
      </c>
      <c r="E867" t="s">
        <v>124</v>
      </c>
      <c r="F867" t="s">
        <v>85</v>
      </c>
      <c r="G867" s="4">
        <v>94152000</v>
      </c>
      <c r="H867" t="s">
        <v>1157</v>
      </c>
      <c r="I867" s="2">
        <v>46211.645208333335</v>
      </c>
      <c r="J867" s="4">
        <v>50000000</v>
      </c>
      <c r="K867" s="4" t="s">
        <v>91</v>
      </c>
      <c r="L867" s="5">
        <v>227.1</v>
      </c>
      <c r="M867" s="5">
        <v>94.152000000000001</v>
      </c>
      <c r="N867" s="5">
        <v>50</v>
      </c>
      <c r="O867" s="5" t="str">
        <f t="shared" si="13"/>
        <v>0,460000</v>
      </c>
      <c r="P867" s="5" t="s">
        <v>10598</v>
      </c>
      <c r="Q867" s="5" t="s">
        <v>10589</v>
      </c>
    </row>
    <row r="868" spans="1:17" x14ac:dyDescent="0.25">
      <c r="A868">
        <v>56748</v>
      </c>
      <c r="B868" t="s">
        <v>30</v>
      </c>
      <c r="C868" s="7">
        <v>46211.68681712963</v>
      </c>
      <c r="D868" s="4">
        <v>227100000</v>
      </c>
      <c r="E868" t="s">
        <v>124</v>
      </c>
      <c r="F868" t="s">
        <v>85</v>
      </c>
      <c r="G868" s="4">
        <v>94152000</v>
      </c>
      <c r="H868" t="s">
        <v>1158</v>
      </c>
      <c r="I868" s="2">
        <v>46211.645208333335</v>
      </c>
      <c r="J868" s="4">
        <v>50000000</v>
      </c>
      <c r="K868" s="4" t="s">
        <v>91</v>
      </c>
      <c r="L868" s="5">
        <v>227.1</v>
      </c>
      <c r="M868" s="5">
        <v>94.152000000000001</v>
      </c>
      <c r="N868" s="5">
        <v>50</v>
      </c>
      <c r="O868" s="5" t="str">
        <f t="shared" si="13"/>
        <v>0,460000</v>
      </c>
      <c r="P868" s="5" t="s">
        <v>10598</v>
      </c>
      <c r="Q868" s="5" t="s">
        <v>10589</v>
      </c>
    </row>
    <row r="869" spans="1:17" x14ac:dyDescent="0.25">
      <c r="A869">
        <v>56749</v>
      </c>
      <c r="B869" t="s">
        <v>30</v>
      </c>
      <c r="C869" s="7">
        <v>46211.686840277776</v>
      </c>
      <c r="D869" s="4">
        <v>227100000</v>
      </c>
      <c r="E869" t="s">
        <v>214</v>
      </c>
      <c r="F869" t="s">
        <v>102</v>
      </c>
      <c r="G869" s="4">
        <v>94152000</v>
      </c>
      <c r="H869" t="s">
        <v>1159</v>
      </c>
      <c r="I869" s="2">
        <v>46211.645208333335</v>
      </c>
      <c r="J869" s="4">
        <v>50000000</v>
      </c>
      <c r="K869" s="4" t="s">
        <v>91</v>
      </c>
      <c r="L869" s="5">
        <v>227.1</v>
      </c>
      <c r="M869" s="5">
        <v>94.152000000000001</v>
      </c>
      <c r="N869" s="5">
        <v>50</v>
      </c>
      <c r="O869" s="5" t="str">
        <f t="shared" si="13"/>
        <v>0,460000</v>
      </c>
      <c r="P869" s="5" t="s">
        <v>10613</v>
      </c>
      <c r="Q869" s="5" t="s">
        <v>10594</v>
      </c>
    </row>
    <row r="870" spans="1:17" x14ac:dyDescent="0.25">
      <c r="A870">
        <v>56750</v>
      </c>
      <c r="B870" t="s">
        <v>30</v>
      </c>
      <c r="C870" s="7">
        <v>46211.686840277776</v>
      </c>
      <c r="D870" s="4">
        <v>227000000</v>
      </c>
      <c r="E870" t="s">
        <v>133</v>
      </c>
      <c r="F870" t="s">
        <v>82</v>
      </c>
      <c r="G870" s="4">
        <v>94152000</v>
      </c>
      <c r="H870" t="s">
        <v>1160</v>
      </c>
      <c r="I870" s="2">
        <v>46211.645208333335</v>
      </c>
      <c r="J870" s="4">
        <v>50000000</v>
      </c>
      <c r="K870" s="4" t="s">
        <v>91</v>
      </c>
      <c r="L870" s="5">
        <v>227</v>
      </c>
      <c r="M870" s="5">
        <v>94.152000000000001</v>
      </c>
      <c r="N870" s="5">
        <v>50</v>
      </c>
      <c r="O870" s="5" t="str">
        <f t="shared" si="13"/>
        <v>0,460000</v>
      </c>
      <c r="P870" s="5" t="s">
        <v>10601</v>
      </c>
      <c r="Q870" s="5" t="s">
        <v>10587</v>
      </c>
    </row>
    <row r="871" spans="1:17" x14ac:dyDescent="0.25">
      <c r="A871">
        <v>56751</v>
      </c>
      <c r="B871" t="s">
        <v>30</v>
      </c>
      <c r="C871" s="7">
        <v>46211.686851851853</v>
      </c>
      <c r="D871" s="4">
        <v>227000000</v>
      </c>
      <c r="E871" t="s">
        <v>124</v>
      </c>
      <c r="F871" t="s">
        <v>85</v>
      </c>
      <c r="G871" s="4">
        <v>94152000</v>
      </c>
      <c r="H871" t="s">
        <v>1161</v>
      </c>
      <c r="I871" s="2">
        <v>46211.645208333335</v>
      </c>
      <c r="J871" s="4">
        <v>50000000</v>
      </c>
      <c r="K871" s="4" t="s">
        <v>91</v>
      </c>
      <c r="L871" s="5">
        <v>227</v>
      </c>
      <c r="M871" s="5">
        <v>94.152000000000001</v>
      </c>
      <c r="N871" s="5">
        <v>50</v>
      </c>
      <c r="O871" s="5" t="str">
        <f t="shared" si="13"/>
        <v>0,460000</v>
      </c>
      <c r="P871" s="5" t="s">
        <v>10598</v>
      </c>
      <c r="Q871" s="5" t="s">
        <v>10589</v>
      </c>
    </row>
    <row r="872" spans="1:17" x14ac:dyDescent="0.25">
      <c r="A872">
        <v>56752</v>
      </c>
      <c r="B872" t="s">
        <v>30</v>
      </c>
      <c r="C872" s="7">
        <v>46211.686874999999</v>
      </c>
      <c r="D872" s="4">
        <v>227000000</v>
      </c>
      <c r="E872" t="s">
        <v>66</v>
      </c>
      <c r="F872" t="s">
        <v>70</v>
      </c>
      <c r="G872" s="4">
        <v>94152000</v>
      </c>
      <c r="H872" t="s">
        <v>1162</v>
      </c>
      <c r="I872" s="2">
        <v>46211.645324074074</v>
      </c>
      <c r="J872" s="4">
        <v>50000000</v>
      </c>
      <c r="K872" s="4" t="s">
        <v>91</v>
      </c>
      <c r="L872" s="5">
        <v>227</v>
      </c>
      <c r="M872" s="5">
        <v>94.152000000000001</v>
      </c>
      <c r="N872" s="5">
        <v>50</v>
      </c>
      <c r="O872" s="5" t="str">
        <f t="shared" si="13"/>
        <v>0,460000</v>
      </c>
      <c r="P872" s="5" t="s">
        <v>10581</v>
      </c>
      <c r="Q872" s="5" t="s">
        <v>10583</v>
      </c>
    </row>
    <row r="873" spans="1:17" x14ac:dyDescent="0.25">
      <c r="A873">
        <v>56753</v>
      </c>
      <c r="B873" t="s">
        <v>30</v>
      </c>
      <c r="C873" s="7">
        <v>46211.686874999999</v>
      </c>
      <c r="D873" s="4">
        <v>227000000</v>
      </c>
      <c r="E873" t="s">
        <v>66</v>
      </c>
      <c r="F873" t="s">
        <v>70</v>
      </c>
      <c r="G873" s="4">
        <v>94152000</v>
      </c>
      <c r="H873" t="s">
        <v>1163</v>
      </c>
      <c r="I873" s="2">
        <v>46211.645324074074</v>
      </c>
      <c r="J873" s="4">
        <v>50000000</v>
      </c>
      <c r="K873" s="4" t="s">
        <v>91</v>
      </c>
      <c r="L873" s="5">
        <v>227</v>
      </c>
      <c r="M873" s="5">
        <v>94.152000000000001</v>
      </c>
      <c r="N873" s="5">
        <v>50</v>
      </c>
      <c r="O873" s="5" t="str">
        <f t="shared" si="13"/>
        <v>0,460000</v>
      </c>
      <c r="P873" s="5" t="s">
        <v>10581</v>
      </c>
      <c r="Q873" s="5" t="s">
        <v>10583</v>
      </c>
    </row>
    <row r="874" spans="1:17" x14ac:dyDescent="0.25">
      <c r="A874">
        <v>56754</v>
      </c>
      <c r="B874" t="s">
        <v>30</v>
      </c>
      <c r="C874" s="7">
        <v>46211.686886574076</v>
      </c>
      <c r="D874" s="4">
        <v>227100000</v>
      </c>
      <c r="E874" t="s">
        <v>31</v>
      </c>
      <c r="F874" t="s">
        <v>32</v>
      </c>
      <c r="G874" s="4">
        <v>94152000</v>
      </c>
      <c r="H874" t="s">
        <v>1164</v>
      </c>
      <c r="I874" s="2">
        <v>46211.645324074074</v>
      </c>
      <c r="J874" s="4">
        <v>50000000</v>
      </c>
      <c r="K874" s="4" t="s">
        <v>34</v>
      </c>
      <c r="L874" s="5">
        <v>227.1</v>
      </c>
      <c r="M874" s="5">
        <v>94.152000000000001</v>
      </c>
      <c r="N874" s="5">
        <v>50</v>
      </c>
      <c r="O874" s="5" t="str">
        <f t="shared" si="13"/>
        <v>0,450000</v>
      </c>
      <c r="P874" s="5" t="s">
        <v>10563</v>
      </c>
      <c r="Q874" s="5" t="s">
        <v>10564</v>
      </c>
    </row>
    <row r="875" spans="1:17" x14ac:dyDescent="0.25">
      <c r="A875">
        <v>56755</v>
      </c>
      <c r="B875" t="s">
        <v>30</v>
      </c>
      <c r="C875" s="7">
        <v>46211.686909722222</v>
      </c>
      <c r="D875" s="4">
        <v>227000000</v>
      </c>
      <c r="E875" t="s">
        <v>93</v>
      </c>
      <c r="F875" t="s">
        <v>228</v>
      </c>
      <c r="G875" s="4">
        <v>94152000</v>
      </c>
      <c r="H875" t="s">
        <v>1165</v>
      </c>
      <c r="I875" s="2">
        <v>46211.645324074074</v>
      </c>
      <c r="J875" s="4">
        <v>50000000</v>
      </c>
      <c r="K875" s="4" t="s">
        <v>91</v>
      </c>
      <c r="L875" s="5">
        <v>227</v>
      </c>
      <c r="M875" s="5">
        <v>94.152000000000001</v>
      </c>
      <c r="N875" s="5">
        <v>50</v>
      </c>
      <c r="O875" s="5" t="str">
        <f t="shared" si="13"/>
        <v>0,460000</v>
      </c>
      <c r="P875" s="5" t="s">
        <v>10591</v>
      </c>
      <c r="Q875" s="5" t="s">
        <v>10614</v>
      </c>
    </row>
    <row r="876" spans="1:17" x14ac:dyDescent="0.25">
      <c r="A876">
        <v>56756</v>
      </c>
      <c r="B876" t="s">
        <v>30</v>
      </c>
      <c r="C876" s="7">
        <v>46211.686909722222</v>
      </c>
      <c r="D876" s="4">
        <v>227000000</v>
      </c>
      <c r="E876" t="s">
        <v>50</v>
      </c>
      <c r="F876" t="s">
        <v>37</v>
      </c>
      <c r="G876" s="4">
        <v>94152000</v>
      </c>
      <c r="H876" t="s">
        <v>1166</v>
      </c>
      <c r="I876" s="2">
        <v>46211.645324074074</v>
      </c>
      <c r="J876" s="4">
        <v>50000000</v>
      </c>
      <c r="K876" s="4" t="s">
        <v>97</v>
      </c>
      <c r="L876" s="5">
        <v>227</v>
      </c>
      <c r="M876" s="5">
        <v>94.152000000000001</v>
      </c>
      <c r="N876" s="5">
        <v>50</v>
      </c>
      <c r="O876" s="5" t="str">
        <f t="shared" si="13"/>
        <v>0,470000</v>
      </c>
      <c r="P876" s="5" t="s">
        <v>10573</v>
      </c>
      <c r="Q876" s="5" t="s">
        <v>10566</v>
      </c>
    </row>
    <row r="877" spans="1:17" x14ac:dyDescent="0.25">
      <c r="A877">
        <v>56757</v>
      </c>
      <c r="B877" t="s">
        <v>30</v>
      </c>
      <c r="C877" s="7">
        <v>46211.686921296299</v>
      </c>
      <c r="D877" s="4">
        <v>227000000</v>
      </c>
      <c r="E877" t="s">
        <v>50</v>
      </c>
      <c r="F877" t="s">
        <v>37</v>
      </c>
      <c r="G877" s="4">
        <v>94152000</v>
      </c>
      <c r="H877" t="s">
        <v>1167</v>
      </c>
      <c r="I877" s="2">
        <v>46211.645324074074</v>
      </c>
      <c r="J877" s="4">
        <v>50000000</v>
      </c>
      <c r="K877" s="4" t="s">
        <v>97</v>
      </c>
      <c r="L877" s="5">
        <v>227</v>
      </c>
      <c r="M877" s="5">
        <v>94.152000000000001</v>
      </c>
      <c r="N877" s="5">
        <v>50</v>
      </c>
      <c r="O877" s="5" t="str">
        <f t="shared" si="13"/>
        <v>0,470000</v>
      </c>
      <c r="P877" s="5" t="s">
        <v>10573</v>
      </c>
      <c r="Q877" s="5" t="s">
        <v>10566</v>
      </c>
    </row>
    <row r="878" spans="1:17" x14ac:dyDescent="0.25">
      <c r="A878">
        <v>56758</v>
      </c>
      <c r="B878" t="s">
        <v>30</v>
      </c>
      <c r="C878" s="7">
        <v>46211.686944444446</v>
      </c>
      <c r="D878" s="4">
        <v>227000000</v>
      </c>
      <c r="E878" t="s">
        <v>95</v>
      </c>
      <c r="F878" t="s">
        <v>70</v>
      </c>
      <c r="G878" s="4">
        <v>94152000</v>
      </c>
      <c r="H878" t="s">
        <v>1168</v>
      </c>
      <c r="I878" s="2">
        <v>46211.645324074074</v>
      </c>
      <c r="J878" s="4">
        <v>50000000</v>
      </c>
      <c r="K878" s="4" t="s">
        <v>91</v>
      </c>
      <c r="L878" s="5">
        <v>227</v>
      </c>
      <c r="M878" s="5">
        <v>94.152000000000001</v>
      </c>
      <c r="N878" s="5">
        <v>50</v>
      </c>
      <c r="O878" s="5" t="str">
        <f t="shared" si="13"/>
        <v>0,460000</v>
      </c>
      <c r="P878" s="5" t="s">
        <v>10560</v>
      </c>
      <c r="Q878" s="5" t="s">
        <v>10583</v>
      </c>
    </row>
    <row r="879" spans="1:17" x14ac:dyDescent="0.25">
      <c r="A879">
        <v>56759</v>
      </c>
      <c r="B879" t="s">
        <v>30</v>
      </c>
      <c r="C879" s="7">
        <v>46211.686944444446</v>
      </c>
      <c r="D879" s="4">
        <v>227000000</v>
      </c>
      <c r="E879" t="s">
        <v>95</v>
      </c>
      <c r="F879" t="s">
        <v>51</v>
      </c>
      <c r="G879" s="4">
        <v>94152000</v>
      </c>
      <c r="H879" t="s">
        <v>1169</v>
      </c>
      <c r="I879" s="2">
        <v>46211.645324074074</v>
      </c>
      <c r="J879" s="4">
        <v>50000000</v>
      </c>
      <c r="K879" s="4" t="s">
        <v>97</v>
      </c>
      <c r="L879" s="5">
        <v>227</v>
      </c>
      <c r="M879" s="5">
        <v>94.152000000000001</v>
      </c>
      <c r="N879" s="5">
        <v>50</v>
      </c>
      <c r="O879" s="5" t="str">
        <f t="shared" si="13"/>
        <v>0,470000</v>
      </c>
      <c r="P879" s="5" t="s">
        <v>10560</v>
      </c>
      <c r="Q879" s="5" t="s">
        <v>10574</v>
      </c>
    </row>
    <row r="880" spans="1:17" x14ac:dyDescent="0.25">
      <c r="A880">
        <v>56760</v>
      </c>
      <c r="B880" t="s">
        <v>30</v>
      </c>
      <c r="C880" s="7">
        <v>46211.686967592592</v>
      </c>
      <c r="D880" s="4">
        <v>227000000</v>
      </c>
      <c r="E880" t="s">
        <v>153</v>
      </c>
      <c r="F880" t="s">
        <v>112</v>
      </c>
      <c r="G880" s="4">
        <v>94152000</v>
      </c>
      <c r="H880" t="s">
        <v>1170</v>
      </c>
      <c r="I880" s="2">
        <v>46211.645324074074</v>
      </c>
      <c r="J880" s="4">
        <v>50000000</v>
      </c>
      <c r="K880" s="4" t="s">
        <v>91</v>
      </c>
      <c r="L880" s="5">
        <v>227</v>
      </c>
      <c r="M880" s="5">
        <v>94.152000000000001</v>
      </c>
      <c r="N880" s="5">
        <v>50</v>
      </c>
      <c r="O880" s="5" t="str">
        <f t="shared" si="13"/>
        <v>0,460000</v>
      </c>
      <c r="P880" s="5" t="s">
        <v>10605</v>
      </c>
      <c r="Q880" s="5" t="s">
        <v>10596</v>
      </c>
    </row>
    <row r="881" spans="1:17" x14ac:dyDescent="0.25">
      <c r="A881">
        <v>56761</v>
      </c>
      <c r="B881" t="s">
        <v>30</v>
      </c>
      <c r="C881" s="7">
        <v>46211.686979166669</v>
      </c>
      <c r="D881" s="4">
        <v>227000000</v>
      </c>
      <c r="E881" t="s">
        <v>153</v>
      </c>
      <c r="F881" t="s">
        <v>112</v>
      </c>
      <c r="G881" s="4">
        <v>94152000</v>
      </c>
      <c r="H881" t="s">
        <v>1171</v>
      </c>
      <c r="I881" s="2">
        <v>46211.645324074074</v>
      </c>
      <c r="J881" s="4">
        <v>50000000</v>
      </c>
      <c r="K881" s="4" t="s">
        <v>91</v>
      </c>
      <c r="L881" s="5">
        <v>227</v>
      </c>
      <c r="M881" s="5">
        <v>94.152000000000001</v>
      </c>
      <c r="N881" s="5">
        <v>50</v>
      </c>
      <c r="O881" s="5" t="str">
        <f t="shared" si="13"/>
        <v>0,460000</v>
      </c>
      <c r="P881" s="5" t="s">
        <v>10605</v>
      </c>
      <c r="Q881" s="5" t="s">
        <v>10596</v>
      </c>
    </row>
    <row r="882" spans="1:17" x14ac:dyDescent="0.25">
      <c r="A882">
        <v>56762</v>
      </c>
      <c r="B882" t="s">
        <v>30</v>
      </c>
      <c r="C882" s="7">
        <v>46211.686979166669</v>
      </c>
      <c r="D882" s="4">
        <v>227100000</v>
      </c>
      <c r="E882" t="s">
        <v>31</v>
      </c>
      <c r="F882" t="s">
        <v>199</v>
      </c>
      <c r="G882" s="4">
        <v>94152000</v>
      </c>
      <c r="H882" t="s">
        <v>1172</v>
      </c>
      <c r="I882" s="2">
        <v>46211.645439814813</v>
      </c>
      <c r="J882" s="4">
        <v>50000000</v>
      </c>
      <c r="K882" s="4" t="s">
        <v>91</v>
      </c>
      <c r="L882" s="5">
        <v>227.1</v>
      </c>
      <c r="M882" s="5">
        <v>94.152000000000001</v>
      </c>
      <c r="N882" s="5">
        <v>50</v>
      </c>
      <c r="O882" s="5" t="str">
        <f t="shared" si="13"/>
        <v>0,460000</v>
      </c>
      <c r="P882" s="5" t="s">
        <v>10563</v>
      </c>
      <c r="Q882" s="5" t="s">
        <v>10612</v>
      </c>
    </row>
    <row r="883" spans="1:17" x14ac:dyDescent="0.25">
      <c r="A883">
        <v>56763</v>
      </c>
      <c r="B883" t="s">
        <v>30</v>
      </c>
      <c r="C883" s="7">
        <v>46211.686990740738</v>
      </c>
      <c r="D883" s="4">
        <v>227100000</v>
      </c>
      <c r="E883" t="s">
        <v>44</v>
      </c>
      <c r="F883" t="s">
        <v>45</v>
      </c>
      <c r="G883" s="4">
        <v>94152000</v>
      </c>
      <c r="H883" t="s">
        <v>1173</v>
      </c>
      <c r="I883" s="2">
        <v>46211.645439814813</v>
      </c>
      <c r="J883" s="4">
        <v>50000000</v>
      </c>
      <c r="K883" s="4" t="s">
        <v>34</v>
      </c>
      <c r="L883" s="5">
        <v>227.1</v>
      </c>
      <c r="M883" s="5">
        <v>94.152000000000001</v>
      </c>
      <c r="N883" s="5">
        <v>50</v>
      </c>
      <c r="O883" s="5" t="str">
        <f t="shared" si="13"/>
        <v>0,450000</v>
      </c>
      <c r="P883" s="5" t="s">
        <v>10569</v>
      </c>
      <c r="Q883" s="5" t="s">
        <v>10570</v>
      </c>
    </row>
    <row r="884" spans="1:17" x14ac:dyDescent="0.25">
      <c r="A884">
        <v>56764</v>
      </c>
      <c r="B884" t="s">
        <v>30</v>
      </c>
      <c r="C884" s="7">
        <v>46211.687013888892</v>
      </c>
      <c r="D884" s="4">
        <v>227000000</v>
      </c>
      <c r="E884" t="s">
        <v>440</v>
      </c>
      <c r="F884" t="s">
        <v>762</v>
      </c>
      <c r="G884" s="4">
        <v>94152000</v>
      </c>
      <c r="H884" t="s">
        <v>1174</v>
      </c>
      <c r="I884" s="2">
        <v>46211.645439814813</v>
      </c>
      <c r="J884" s="4">
        <v>50000000</v>
      </c>
      <c r="K884" s="4" t="s">
        <v>34</v>
      </c>
      <c r="L884" s="5">
        <v>227</v>
      </c>
      <c r="M884" s="5">
        <v>94.152000000000001</v>
      </c>
      <c r="N884" s="5">
        <v>50</v>
      </c>
      <c r="O884" s="5" t="str">
        <f t="shared" si="13"/>
        <v>0,450000</v>
      </c>
      <c r="P884" s="5" t="s">
        <v>10643</v>
      </c>
      <c r="Q884" s="5" t="s">
        <v>10687</v>
      </c>
    </row>
    <row r="885" spans="1:17" x14ac:dyDescent="0.25">
      <c r="A885">
        <v>56765</v>
      </c>
      <c r="B885" t="s">
        <v>30</v>
      </c>
      <c r="C885" s="7">
        <v>46211.687013888892</v>
      </c>
      <c r="D885" s="4">
        <v>227000000</v>
      </c>
      <c r="E885" t="s">
        <v>75</v>
      </c>
      <c r="F885" t="s">
        <v>492</v>
      </c>
      <c r="G885" s="4">
        <v>94152000</v>
      </c>
      <c r="H885" t="s">
        <v>1175</v>
      </c>
      <c r="I885" s="2">
        <v>46211.645439814813</v>
      </c>
      <c r="J885" s="4">
        <v>50000000</v>
      </c>
      <c r="K885" s="4" t="s">
        <v>97</v>
      </c>
      <c r="L885" s="5">
        <v>227</v>
      </c>
      <c r="M885" s="5">
        <v>94.152000000000001</v>
      </c>
      <c r="N885" s="5">
        <v>50</v>
      </c>
      <c r="O885" s="5" t="str">
        <f t="shared" si="13"/>
        <v>0,470000</v>
      </c>
      <c r="P885" s="5" t="s">
        <v>10584</v>
      </c>
      <c r="Q885" s="5" t="s">
        <v>10664</v>
      </c>
    </row>
    <row r="886" spans="1:17" x14ac:dyDescent="0.25">
      <c r="A886">
        <v>56766</v>
      </c>
      <c r="B886" t="s">
        <v>30</v>
      </c>
      <c r="C886" s="7">
        <v>46211.687025462961</v>
      </c>
      <c r="D886" s="4">
        <v>227000000</v>
      </c>
      <c r="E886" t="s">
        <v>75</v>
      </c>
      <c r="F886" t="s">
        <v>492</v>
      </c>
      <c r="G886" s="4">
        <v>94152000</v>
      </c>
      <c r="H886" t="s">
        <v>1176</v>
      </c>
      <c r="I886" s="2">
        <v>46211.645439814813</v>
      </c>
      <c r="J886" s="4">
        <v>50000000</v>
      </c>
      <c r="K886" s="4" t="s">
        <v>97</v>
      </c>
      <c r="L886" s="5">
        <v>227</v>
      </c>
      <c r="M886" s="5">
        <v>94.152000000000001</v>
      </c>
      <c r="N886" s="5">
        <v>50</v>
      </c>
      <c r="O886" s="5" t="str">
        <f t="shared" si="13"/>
        <v>0,470000</v>
      </c>
      <c r="P886" s="5" t="s">
        <v>10584</v>
      </c>
      <c r="Q886" s="5" t="s">
        <v>10664</v>
      </c>
    </row>
    <row r="887" spans="1:17" x14ac:dyDescent="0.25">
      <c r="A887">
        <v>56767</v>
      </c>
      <c r="B887" t="s">
        <v>30</v>
      </c>
      <c r="C887" s="7">
        <v>46211.687048611115</v>
      </c>
      <c r="D887" s="4">
        <v>227000000</v>
      </c>
      <c r="E887" t="s">
        <v>119</v>
      </c>
      <c r="F887" t="s">
        <v>82</v>
      </c>
      <c r="G887" s="4">
        <v>94152000</v>
      </c>
      <c r="H887" t="s">
        <v>1177</v>
      </c>
      <c r="I887" s="2">
        <v>46211.645439814813</v>
      </c>
      <c r="J887" s="4">
        <v>50000000</v>
      </c>
      <c r="K887" s="4" t="s">
        <v>91</v>
      </c>
      <c r="L887" s="5">
        <v>227</v>
      </c>
      <c r="M887" s="5">
        <v>94.152000000000001</v>
      </c>
      <c r="N887" s="5">
        <v>50</v>
      </c>
      <c r="O887" s="5" t="str">
        <f t="shared" si="13"/>
        <v>0,460000</v>
      </c>
      <c r="P887" s="5" t="s">
        <v>10597</v>
      </c>
      <c r="Q887" s="5" t="s">
        <v>10587</v>
      </c>
    </row>
    <row r="888" spans="1:17" x14ac:dyDescent="0.25">
      <c r="A888">
        <v>56768</v>
      </c>
      <c r="B888" t="s">
        <v>30</v>
      </c>
      <c r="C888" s="7">
        <v>46211.687048611115</v>
      </c>
      <c r="D888" s="4">
        <v>227100000</v>
      </c>
      <c r="E888" t="s">
        <v>66</v>
      </c>
      <c r="F888" t="s">
        <v>45</v>
      </c>
      <c r="G888" s="4">
        <v>94152000</v>
      </c>
      <c r="H888" t="s">
        <v>1178</v>
      </c>
      <c r="I888" s="2">
        <v>46211.645439814813</v>
      </c>
      <c r="J888" s="4">
        <v>50000000</v>
      </c>
      <c r="K888" s="4" t="s">
        <v>91</v>
      </c>
      <c r="L888" s="5">
        <v>227.1</v>
      </c>
      <c r="M888" s="5">
        <v>94.152000000000001</v>
      </c>
      <c r="N888" s="5">
        <v>50</v>
      </c>
      <c r="O888" s="5" t="str">
        <f t="shared" si="13"/>
        <v>0,460000</v>
      </c>
      <c r="P888" s="5" t="s">
        <v>10581</v>
      </c>
      <c r="Q888" s="5" t="s">
        <v>10570</v>
      </c>
    </row>
    <row r="889" spans="1:17" x14ac:dyDescent="0.25">
      <c r="A889">
        <v>56769</v>
      </c>
      <c r="B889" t="s">
        <v>30</v>
      </c>
      <c r="C889" s="7">
        <v>46211.687060185184</v>
      </c>
      <c r="D889" s="4">
        <v>227100000</v>
      </c>
      <c r="E889" t="s">
        <v>1073</v>
      </c>
      <c r="F889" t="s">
        <v>898</v>
      </c>
      <c r="G889" s="4">
        <v>94152000</v>
      </c>
      <c r="H889" t="s">
        <v>1179</v>
      </c>
      <c r="I889" s="2">
        <v>46211.645439814813</v>
      </c>
      <c r="J889" s="4">
        <v>50000000</v>
      </c>
      <c r="K889" s="4" t="s">
        <v>91</v>
      </c>
      <c r="L889" s="5">
        <v>227.1</v>
      </c>
      <c r="M889" s="5">
        <v>94.152000000000001</v>
      </c>
      <c r="N889" s="5">
        <v>50</v>
      </c>
      <c r="O889" s="5" t="str">
        <f t="shared" si="13"/>
        <v>0,460000</v>
      </c>
      <c r="P889" s="5" t="s">
        <v>10800</v>
      </c>
      <c r="Q889" s="5" t="s">
        <v>10734</v>
      </c>
    </row>
    <row r="890" spans="1:17" x14ac:dyDescent="0.25">
      <c r="A890">
        <v>56770</v>
      </c>
      <c r="B890" t="s">
        <v>30</v>
      </c>
      <c r="C890" s="7">
        <v>46211.687083333331</v>
      </c>
      <c r="D890" s="4">
        <v>227000000</v>
      </c>
      <c r="E890" t="s">
        <v>875</v>
      </c>
      <c r="F890" t="s">
        <v>760</v>
      </c>
      <c r="G890" s="4">
        <v>94152000</v>
      </c>
      <c r="H890" t="s">
        <v>1180</v>
      </c>
      <c r="I890" s="2">
        <v>46211.645439814813</v>
      </c>
      <c r="J890" s="4">
        <v>50000000</v>
      </c>
      <c r="K890" s="4" t="s">
        <v>91</v>
      </c>
      <c r="L890" s="5">
        <v>227</v>
      </c>
      <c r="M890" s="5">
        <v>94.152000000000001</v>
      </c>
      <c r="N890" s="5">
        <v>50</v>
      </c>
      <c r="O890" s="5" t="str">
        <f t="shared" si="13"/>
        <v>0,460000</v>
      </c>
      <c r="P890" s="5" t="s">
        <v>10730</v>
      </c>
      <c r="Q890" s="5" t="s">
        <v>10686</v>
      </c>
    </row>
    <row r="891" spans="1:17" x14ac:dyDescent="0.25">
      <c r="A891">
        <v>56771</v>
      </c>
      <c r="B891" t="s">
        <v>30</v>
      </c>
      <c r="C891" s="7">
        <v>46211.687083333331</v>
      </c>
      <c r="D891" s="4">
        <v>227000000</v>
      </c>
      <c r="E891" t="s">
        <v>875</v>
      </c>
      <c r="F891" t="s">
        <v>760</v>
      </c>
      <c r="G891" s="4">
        <v>94152000</v>
      </c>
      <c r="H891" t="s">
        <v>1181</v>
      </c>
      <c r="I891" s="2">
        <v>46211.645439814813</v>
      </c>
      <c r="J891" s="4">
        <v>50000000</v>
      </c>
      <c r="K891" s="4" t="s">
        <v>91</v>
      </c>
      <c r="L891" s="5">
        <v>227</v>
      </c>
      <c r="M891" s="5">
        <v>94.152000000000001</v>
      </c>
      <c r="N891" s="5">
        <v>50</v>
      </c>
      <c r="O891" s="5" t="str">
        <f t="shared" si="13"/>
        <v>0,460000</v>
      </c>
      <c r="P891" s="5" t="s">
        <v>10730</v>
      </c>
      <c r="Q891" s="5" t="s">
        <v>10686</v>
      </c>
    </row>
    <row r="892" spans="1:17" x14ac:dyDescent="0.25">
      <c r="A892">
        <v>56772</v>
      </c>
      <c r="B892" t="s">
        <v>30</v>
      </c>
      <c r="C892" s="7">
        <v>46211.687094907407</v>
      </c>
      <c r="D892" s="4">
        <v>227000000</v>
      </c>
      <c r="E892" t="s">
        <v>99</v>
      </c>
      <c r="F892" t="s">
        <v>1182</v>
      </c>
      <c r="G892" s="4">
        <v>94152000</v>
      </c>
      <c r="H892" t="s">
        <v>1183</v>
      </c>
      <c r="I892" s="2">
        <v>46211.645555555559</v>
      </c>
      <c r="J892" s="4">
        <v>50000000</v>
      </c>
      <c r="K892" s="4" t="s">
        <v>97</v>
      </c>
      <c r="L892" s="5">
        <v>227</v>
      </c>
      <c r="M892" s="5">
        <v>94.152000000000001</v>
      </c>
      <c r="N892" s="5">
        <v>50</v>
      </c>
      <c r="O892" s="5" t="str">
        <f t="shared" si="13"/>
        <v>0,470000</v>
      </c>
      <c r="P892" s="5" t="s">
        <v>10592</v>
      </c>
      <c r="Q892" s="5" t="s">
        <v>10814</v>
      </c>
    </row>
    <row r="893" spans="1:17" x14ac:dyDescent="0.25">
      <c r="A893">
        <v>56773</v>
      </c>
      <c r="B893" t="s">
        <v>30</v>
      </c>
      <c r="C893" s="7">
        <v>46211.687118055554</v>
      </c>
      <c r="D893" s="4">
        <v>227100000</v>
      </c>
      <c r="E893" t="s">
        <v>1184</v>
      </c>
      <c r="F893" t="s">
        <v>1051</v>
      </c>
      <c r="G893" s="4">
        <v>94152000</v>
      </c>
      <c r="H893" t="s">
        <v>1185</v>
      </c>
      <c r="I893" s="2">
        <v>46211.645555555559</v>
      </c>
      <c r="J893" s="4">
        <v>50000000</v>
      </c>
      <c r="K893" s="4" t="s">
        <v>74</v>
      </c>
      <c r="L893" s="5">
        <v>227.1</v>
      </c>
      <c r="M893" s="5">
        <v>94.152000000000001</v>
      </c>
      <c r="N893" s="5">
        <v>50</v>
      </c>
      <c r="O893" s="5" t="str">
        <f t="shared" si="13"/>
        <v>0,440000</v>
      </c>
      <c r="P893" s="5" t="s">
        <v>10815</v>
      </c>
      <c r="Q893" s="5" t="s">
        <v>10796</v>
      </c>
    </row>
    <row r="894" spans="1:17" x14ac:dyDescent="0.25">
      <c r="A894">
        <v>56774</v>
      </c>
      <c r="B894" t="s">
        <v>30</v>
      </c>
      <c r="C894" s="7">
        <v>46211.687118055554</v>
      </c>
      <c r="D894" s="4">
        <v>227000000</v>
      </c>
      <c r="E894" t="s">
        <v>1186</v>
      </c>
      <c r="F894" t="s">
        <v>1187</v>
      </c>
      <c r="G894" s="4">
        <v>94152000</v>
      </c>
      <c r="H894" t="s">
        <v>1188</v>
      </c>
      <c r="I894" s="2">
        <v>46211.645555555559</v>
      </c>
      <c r="J894" s="4">
        <v>50000000</v>
      </c>
      <c r="K894" s="4" t="s">
        <v>97</v>
      </c>
      <c r="L894" s="5">
        <v>227</v>
      </c>
      <c r="M894" s="5">
        <v>94.152000000000001</v>
      </c>
      <c r="N894" s="5">
        <v>50</v>
      </c>
      <c r="O894" s="5" t="str">
        <f t="shared" si="13"/>
        <v>0,470000</v>
      </c>
      <c r="P894" s="5" t="s">
        <v>10816</v>
      </c>
      <c r="Q894" s="5" t="s">
        <v>10817</v>
      </c>
    </row>
    <row r="895" spans="1:17" x14ac:dyDescent="0.25">
      <c r="A895">
        <v>56775</v>
      </c>
      <c r="B895" t="s">
        <v>30</v>
      </c>
      <c r="C895" s="7">
        <v>46211.68712962963</v>
      </c>
      <c r="D895" s="4">
        <v>227100000</v>
      </c>
      <c r="E895" t="s">
        <v>784</v>
      </c>
      <c r="F895" t="s">
        <v>916</v>
      </c>
      <c r="G895" s="4">
        <v>94152000</v>
      </c>
      <c r="H895" t="s">
        <v>1189</v>
      </c>
      <c r="I895" s="2">
        <v>46211.645555555559</v>
      </c>
      <c r="J895" s="4">
        <v>50000000</v>
      </c>
      <c r="K895" s="4" t="s">
        <v>34</v>
      </c>
      <c r="L895" s="5">
        <v>227.1</v>
      </c>
      <c r="M895" s="5">
        <v>94.152000000000001</v>
      </c>
      <c r="N895" s="5">
        <v>50</v>
      </c>
      <c r="O895" s="5" t="str">
        <f t="shared" si="13"/>
        <v>0,450000</v>
      </c>
      <c r="P895" s="5" t="s">
        <v>10699</v>
      </c>
      <c r="Q895" s="5" t="s">
        <v>10738</v>
      </c>
    </row>
    <row r="896" spans="1:17" x14ac:dyDescent="0.25">
      <c r="A896">
        <v>56776</v>
      </c>
      <c r="B896" t="s">
        <v>30</v>
      </c>
      <c r="C896" s="7">
        <v>46211.687152777777</v>
      </c>
      <c r="D896" s="4">
        <v>227100000</v>
      </c>
      <c r="E896" t="s">
        <v>784</v>
      </c>
      <c r="F896" t="s">
        <v>916</v>
      </c>
      <c r="G896" s="4">
        <v>94152000</v>
      </c>
      <c r="H896" t="s">
        <v>1190</v>
      </c>
      <c r="I896" s="2">
        <v>46211.645555555559</v>
      </c>
      <c r="J896" s="4">
        <v>50000000</v>
      </c>
      <c r="K896" s="4" t="s">
        <v>34</v>
      </c>
      <c r="L896" s="5">
        <v>227.1</v>
      </c>
      <c r="M896" s="5">
        <v>94.152000000000001</v>
      </c>
      <c r="N896" s="5">
        <v>50</v>
      </c>
      <c r="O896" s="5" t="str">
        <f t="shared" si="13"/>
        <v>0,450000</v>
      </c>
      <c r="P896" s="5" t="s">
        <v>10699</v>
      </c>
      <c r="Q896" s="5" t="s">
        <v>10738</v>
      </c>
    </row>
    <row r="897" spans="1:17" x14ac:dyDescent="0.25">
      <c r="A897">
        <v>56777</v>
      </c>
      <c r="B897" t="s">
        <v>30</v>
      </c>
      <c r="C897" s="7">
        <v>46211.687152777777</v>
      </c>
      <c r="D897" s="4">
        <v>227100000</v>
      </c>
      <c r="E897" t="s">
        <v>1191</v>
      </c>
      <c r="F897" t="s">
        <v>1192</v>
      </c>
      <c r="G897" s="4">
        <v>94152000</v>
      </c>
      <c r="H897" t="s">
        <v>1193</v>
      </c>
      <c r="I897" s="2">
        <v>46211.645555555559</v>
      </c>
      <c r="J897" s="4">
        <v>50000000</v>
      </c>
      <c r="K897" s="4" t="s">
        <v>74</v>
      </c>
      <c r="L897" s="5">
        <v>227.1</v>
      </c>
      <c r="M897" s="5">
        <v>94.152000000000001</v>
      </c>
      <c r="N897" s="5">
        <v>50</v>
      </c>
      <c r="O897" s="5" t="str">
        <f t="shared" si="13"/>
        <v>0,440000</v>
      </c>
      <c r="P897" s="5" t="s">
        <v>10818</v>
      </c>
      <c r="Q897" s="5" t="s">
        <v>10819</v>
      </c>
    </row>
    <row r="898" spans="1:17" x14ac:dyDescent="0.25">
      <c r="A898">
        <v>56778</v>
      </c>
      <c r="B898" t="s">
        <v>30</v>
      </c>
      <c r="C898" s="7">
        <v>46211.687164351853</v>
      </c>
      <c r="D898" s="4">
        <v>227100000</v>
      </c>
      <c r="E898" t="s">
        <v>1194</v>
      </c>
      <c r="F898" t="s">
        <v>793</v>
      </c>
      <c r="G898" s="4">
        <v>94152000</v>
      </c>
      <c r="H898" t="s">
        <v>1195</v>
      </c>
      <c r="I898" s="2">
        <v>46211.645555555559</v>
      </c>
      <c r="J898" s="4">
        <v>50000000</v>
      </c>
      <c r="K898" s="4" t="s">
        <v>34</v>
      </c>
      <c r="L898" s="5">
        <v>227.1</v>
      </c>
      <c r="M898" s="5">
        <v>94.152000000000001</v>
      </c>
      <c r="N898" s="5">
        <v>50</v>
      </c>
      <c r="O898" s="5" t="str">
        <f t="shared" si="13"/>
        <v>0,450000</v>
      </c>
      <c r="P898" s="5" t="s">
        <v>10820</v>
      </c>
      <c r="Q898" s="5" t="s">
        <v>10702</v>
      </c>
    </row>
    <row r="899" spans="1:17" x14ac:dyDescent="0.25">
      <c r="A899">
        <v>56779</v>
      </c>
      <c r="B899" t="s">
        <v>30</v>
      </c>
      <c r="C899" s="7">
        <v>46211.6871875</v>
      </c>
      <c r="D899" s="4">
        <v>227100000</v>
      </c>
      <c r="E899" t="s">
        <v>906</v>
      </c>
      <c r="F899" t="s">
        <v>782</v>
      </c>
      <c r="G899" s="4">
        <v>94152000</v>
      </c>
      <c r="H899" t="s">
        <v>1196</v>
      </c>
      <c r="I899" s="2">
        <v>46211.645555555559</v>
      </c>
      <c r="J899" s="4">
        <v>50000000</v>
      </c>
      <c r="K899" s="4" t="s">
        <v>34</v>
      </c>
      <c r="L899" s="5">
        <v>227.1</v>
      </c>
      <c r="M899" s="5">
        <v>94.152000000000001</v>
      </c>
      <c r="N899" s="5">
        <v>50</v>
      </c>
      <c r="O899" s="5" t="str">
        <f t="shared" ref="O899:O962" si="14">SUBSTITUTE(K899,".",",")</f>
        <v>0,450000</v>
      </c>
      <c r="P899" s="5" t="s">
        <v>10737</v>
      </c>
      <c r="Q899" s="5" t="s">
        <v>10698</v>
      </c>
    </row>
    <row r="900" spans="1:17" x14ac:dyDescent="0.25">
      <c r="A900">
        <v>56780</v>
      </c>
      <c r="B900" t="s">
        <v>30</v>
      </c>
      <c r="C900" s="7">
        <v>46211.6871875</v>
      </c>
      <c r="D900" s="4">
        <v>227100000</v>
      </c>
      <c r="E900" t="s">
        <v>906</v>
      </c>
      <c r="F900" t="s">
        <v>782</v>
      </c>
      <c r="G900" s="4">
        <v>94152000</v>
      </c>
      <c r="H900" t="s">
        <v>1197</v>
      </c>
      <c r="I900" s="2">
        <v>46211.645555555559</v>
      </c>
      <c r="J900" s="4">
        <v>50000000</v>
      </c>
      <c r="K900" s="4" t="s">
        <v>34</v>
      </c>
      <c r="L900" s="5">
        <v>227.1</v>
      </c>
      <c r="M900" s="5">
        <v>94.152000000000001</v>
      </c>
      <c r="N900" s="5">
        <v>50</v>
      </c>
      <c r="O900" s="5" t="str">
        <f t="shared" si="14"/>
        <v>0,450000</v>
      </c>
      <c r="P900" s="5" t="s">
        <v>10737</v>
      </c>
      <c r="Q900" s="5" t="s">
        <v>10698</v>
      </c>
    </row>
    <row r="901" spans="1:17" x14ac:dyDescent="0.25">
      <c r="A901">
        <v>56781</v>
      </c>
      <c r="B901" t="s">
        <v>30</v>
      </c>
      <c r="C901" s="7">
        <v>46211.687199074076</v>
      </c>
      <c r="D901" s="4">
        <v>227200000</v>
      </c>
      <c r="E901" t="s">
        <v>768</v>
      </c>
      <c r="F901" t="s">
        <v>1198</v>
      </c>
      <c r="G901" s="4">
        <v>94152000</v>
      </c>
      <c r="H901" t="s">
        <v>1199</v>
      </c>
      <c r="I901" s="2">
        <v>46211.645555555559</v>
      </c>
      <c r="J901" s="4">
        <v>50000000</v>
      </c>
      <c r="K901" s="4" t="s">
        <v>91</v>
      </c>
      <c r="L901" s="5">
        <v>227.2</v>
      </c>
      <c r="M901" s="5">
        <v>94.152000000000001</v>
      </c>
      <c r="N901" s="5">
        <v>50</v>
      </c>
      <c r="O901" s="5" t="str">
        <f t="shared" si="14"/>
        <v>0,460000</v>
      </c>
      <c r="P901" s="5" t="s">
        <v>10690</v>
      </c>
      <c r="Q901" s="5" t="s">
        <v>10821</v>
      </c>
    </row>
    <row r="902" spans="1:17" x14ac:dyDescent="0.25">
      <c r="A902">
        <v>56782</v>
      </c>
      <c r="B902" t="s">
        <v>30</v>
      </c>
      <c r="C902" s="7">
        <v>46211.687222222223</v>
      </c>
      <c r="D902" s="4">
        <v>227100000</v>
      </c>
      <c r="E902" t="s">
        <v>906</v>
      </c>
      <c r="F902" t="s">
        <v>782</v>
      </c>
      <c r="G902" s="4">
        <v>94152000</v>
      </c>
      <c r="H902" t="s">
        <v>1200</v>
      </c>
      <c r="I902" s="2">
        <v>46211.645671296297</v>
      </c>
      <c r="J902" s="4">
        <v>50000000</v>
      </c>
      <c r="K902" s="4" t="s">
        <v>34</v>
      </c>
      <c r="L902" s="5">
        <v>227.1</v>
      </c>
      <c r="M902" s="5">
        <v>94.152000000000001</v>
      </c>
      <c r="N902" s="5">
        <v>50</v>
      </c>
      <c r="O902" s="5" t="str">
        <f t="shared" si="14"/>
        <v>0,450000</v>
      </c>
      <c r="P902" s="5" t="s">
        <v>10737</v>
      </c>
      <c r="Q902" s="5" t="s">
        <v>10698</v>
      </c>
    </row>
    <row r="903" spans="1:17" x14ac:dyDescent="0.25">
      <c r="A903">
        <v>56783</v>
      </c>
      <c r="B903" t="s">
        <v>30</v>
      </c>
      <c r="C903" s="7">
        <v>46211.6872337963</v>
      </c>
      <c r="D903" s="4">
        <v>227100000</v>
      </c>
      <c r="E903" t="s">
        <v>1201</v>
      </c>
      <c r="F903" t="s">
        <v>900</v>
      </c>
      <c r="G903" s="4">
        <v>94152000</v>
      </c>
      <c r="H903" t="s">
        <v>1202</v>
      </c>
      <c r="I903" s="2">
        <v>46211.645671296297</v>
      </c>
      <c r="J903" s="4">
        <v>50000000</v>
      </c>
      <c r="K903" s="4" t="s">
        <v>91</v>
      </c>
      <c r="L903" s="5">
        <v>227.1</v>
      </c>
      <c r="M903" s="5">
        <v>94.152000000000001</v>
      </c>
      <c r="N903" s="5">
        <v>50</v>
      </c>
      <c r="O903" s="5" t="str">
        <f t="shared" si="14"/>
        <v>0,460000</v>
      </c>
      <c r="P903" s="5" t="s">
        <v>10822</v>
      </c>
      <c r="Q903" s="5" t="s">
        <v>10735</v>
      </c>
    </row>
    <row r="904" spans="1:17" x14ac:dyDescent="0.25">
      <c r="A904">
        <v>56784</v>
      </c>
      <c r="B904" t="s">
        <v>30</v>
      </c>
      <c r="C904" s="7">
        <v>46211.6872337963</v>
      </c>
      <c r="D904" s="4">
        <v>227100000</v>
      </c>
      <c r="E904" t="s">
        <v>1201</v>
      </c>
      <c r="F904" t="s">
        <v>900</v>
      </c>
      <c r="G904" s="4">
        <v>94152000</v>
      </c>
      <c r="H904" t="s">
        <v>1203</v>
      </c>
      <c r="I904" s="2">
        <v>46211.645671296297</v>
      </c>
      <c r="J904" s="4">
        <v>50000000</v>
      </c>
      <c r="K904" s="4" t="s">
        <v>91</v>
      </c>
      <c r="L904" s="5">
        <v>227.1</v>
      </c>
      <c r="M904" s="5">
        <v>94.152000000000001</v>
      </c>
      <c r="N904" s="5">
        <v>50</v>
      </c>
      <c r="O904" s="5" t="str">
        <f t="shared" si="14"/>
        <v>0,460000</v>
      </c>
      <c r="P904" s="5" t="s">
        <v>10822</v>
      </c>
      <c r="Q904" s="5" t="s">
        <v>10735</v>
      </c>
    </row>
    <row r="905" spans="1:17" x14ac:dyDescent="0.25">
      <c r="A905">
        <v>56785</v>
      </c>
      <c r="B905" t="s">
        <v>30</v>
      </c>
      <c r="C905" s="7">
        <v>46211.687256944446</v>
      </c>
      <c r="D905" s="4">
        <v>227000000</v>
      </c>
      <c r="E905" t="s">
        <v>890</v>
      </c>
      <c r="F905" t="s">
        <v>900</v>
      </c>
      <c r="G905" s="4">
        <v>94152000</v>
      </c>
      <c r="H905" t="s">
        <v>1204</v>
      </c>
      <c r="I905" s="2">
        <v>46211.645671296297</v>
      </c>
      <c r="J905" s="4">
        <v>50000000</v>
      </c>
      <c r="K905" s="4" t="s">
        <v>34</v>
      </c>
      <c r="L905" s="5">
        <v>227</v>
      </c>
      <c r="M905" s="5">
        <v>94.152000000000001</v>
      </c>
      <c r="N905" s="5">
        <v>50</v>
      </c>
      <c r="O905" s="5" t="str">
        <f t="shared" si="14"/>
        <v>0,450000</v>
      </c>
      <c r="P905" s="5" t="s">
        <v>10732</v>
      </c>
      <c r="Q905" s="5" t="s">
        <v>10735</v>
      </c>
    </row>
    <row r="906" spans="1:17" x14ac:dyDescent="0.25">
      <c r="A906">
        <v>56786</v>
      </c>
      <c r="B906" t="s">
        <v>30</v>
      </c>
      <c r="C906" s="7">
        <v>46211.687256944446</v>
      </c>
      <c r="D906" s="4">
        <v>227000000</v>
      </c>
      <c r="E906" t="s">
        <v>796</v>
      </c>
      <c r="F906" t="s">
        <v>868</v>
      </c>
      <c r="G906" s="4">
        <v>94152000</v>
      </c>
      <c r="H906" t="s">
        <v>1205</v>
      </c>
      <c r="I906" s="2">
        <v>46211.645671296297</v>
      </c>
      <c r="J906" s="4">
        <v>50000000</v>
      </c>
      <c r="K906" s="4" t="s">
        <v>91</v>
      </c>
      <c r="L906" s="5">
        <v>227</v>
      </c>
      <c r="M906" s="5">
        <v>94.152000000000001</v>
      </c>
      <c r="N906" s="5">
        <v>50</v>
      </c>
      <c r="O906" s="5" t="str">
        <f t="shared" si="14"/>
        <v>0,460000</v>
      </c>
      <c r="P906" s="5" t="s">
        <v>10703</v>
      </c>
      <c r="Q906" s="5" t="s">
        <v>10728</v>
      </c>
    </row>
    <row r="907" spans="1:17" x14ac:dyDescent="0.25">
      <c r="A907">
        <v>56787</v>
      </c>
      <c r="B907" t="s">
        <v>30</v>
      </c>
      <c r="C907" s="7">
        <v>46211.687268518515</v>
      </c>
      <c r="D907" s="4">
        <v>227000000</v>
      </c>
      <c r="E907" t="s">
        <v>1206</v>
      </c>
      <c r="F907" t="s">
        <v>863</v>
      </c>
      <c r="G907" s="4">
        <v>94152000</v>
      </c>
      <c r="H907" t="s">
        <v>1207</v>
      </c>
      <c r="I907" s="2">
        <v>46211.645671296297</v>
      </c>
      <c r="J907" s="4">
        <v>50000000</v>
      </c>
      <c r="K907" s="4" t="s">
        <v>97</v>
      </c>
      <c r="L907" s="5">
        <v>227</v>
      </c>
      <c r="M907" s="5">
        <v>94.152000000000001</v>
      </c>
      <c r="N907" s="5">
        <v>50</v>
      </c>
      <c r="O907" s="5" t="str">
        <f t="shared" si="14"/>
        <v>0,470000</v>
      </c>
      <c r="P907" s="5" t="s">
        <v>10823</v>
      </c>
      <c r="Q907" s="5" t="s">
        <v>10726</v>
      </c>
    </row>
    <row r="908" spans="1:17" x14ac:dyDescent="0.25">
      <c r="A908">
        <v>56788</v>
      </c>
      <c r="B908" t="s">
        <v>30</v>
      </c>
      <c r="C908" s="7">
        <v>46211.687291666669</v>
      </c>
      <c r="D908" s="4">
        <v>227300000</v>
      </c>
      <c r="E908" t="s">
        <v>897</v>
      </c>
      <c r="F908" t="s">
        <v>1074</v>
      </c>
      <c r="G908" s="4">
        <v>94152000</v>
      </c>
      <c r="H908" t="s">
        <v>1208</v>
      </c>
      <c r="I908" s="2">
        <v>46211.645671296297</v>
      </c>
      <c r="J908" s="4">
        <v>50000000</v>
      </c>
      <c r="K908" s="4" t="s">
        <v>34</v>
      </c>
      <c r="L908" s="5">
        <v>227.3</v>
      </c>
      <c r="M908" s="5">
        <v>94.152000000000001</v>
      </c>
      <c r="N908" s="5">
        <v>50</v>
      </c>
      <c r="O908" s="5" t="str">
        <f t="shared" si="14"/>
        <v>0,450000</v>
      </c>
      <c r="P908" s="5" t="s">
        <v>10733</v>
      </c>
      <c r="Q908" s="5" t="s">
        <v>10801</v>
      </c>
    </row>
    <row r="909" spans="1:17" x14ac:dyDescent="0.25">
      <c r="A909">
        <v>56789</v>
      </c>
      <c r="B909" t="s">
        <v>30</v>
      </c>
      <c r="C909" s="7">
        <v>46211.687291666669</v>
      </c>
      <c r="D909" s="4">
        <v>227300000</v>
      </c>
      <c r="E909" t="s">
        <v>897</v>
      </c>
      <c r="F909" t="s">
        <v>1074</v>
      </c>
      <c r="G909" s="4">
        <v>94152000</v>
      </c>
      <c r="H909" t="s">
        <v>1209</v>
      </c>
      <c r="I909" s="2">
        <v>46211.645671296297</v>
      </c>
      <c r="J909" s="4">
        <v>50000000</v>
      </c>
      <c r="K909" s="4" t="s">
        <v>34</v>
      </c>
      <c r="L909" s="5">
        <v>227.3</v>
      </c>
      <c r="M909" s="5">
        <v>94.152000000000001</v>
      </c>
      <c r="N909" s="5">
        <v>50</v>
      </c>
      <c r="O909" s="5" t="str">
        <f t="shared" si="14"/>
        <v>0,450000</v>
      </c>
      <c r="P909" s="5" t="s">
        <v>10733</v>
      </c>
      <c r="Q909" s="5" t="s">
        <v>10801</v>
      </c>
    </row>
    <row r="910" spans="1:17" x14ac:dyDescent="0.25">
      <c r="A910">
        <v>56790</v>
      </c>
      <c r="B910" t="s">
        <v>30</v>
      </c>
      <c r="C910" s="7">
        <v>46211.687303240738</v>
      </c>
      <c r="D910" s="4">
        <v>227400000</v>
      </c>
      <c r="E910" t="s">
        <v>350</v>
      </c>
      <c r="F910" t="s">
        <v>100</v>
      </c>
      <c r="G910" s="4">
        <v>94152000</v>
      </c>
      <c r="H910" t="s">
        <v>1210</v>
      </c>
      <c r="I910" s="2">
        <v>46211.645671296297</v>
      </c>
      <c r="J910" s="4">
        <v>50000000</v>
      </c>
      <c r="K910" s="4" t="s">
        <v>34</v>
      </c>
      <c r="L910" s="5">
        <v>227.4</v>
      </c>
      <c r="M910" s="5">
        <v>94.152000000000001</v>
      </c>
      <c r="N910" s="5">
        <v>50</v>
      </c>
      <c r="O910" s="5" t="str">
        <f t="shared" si="14"/>
        <v>0,450000</v>
      </c>
      <c r="P910" s="5" t="s">
        <v>10617</v>
      </c>
      <c r="Q910" s="5" t="s">
        <v>10593</v>
      </c>
    </row>
    <row r="911" spans="1:17" x14ac:dyDescent="0.25">
      <c r="A911">
        <v>56791</v>
      </c>
      <c r="B911" t="s">
        <v>30</v>
      </c>
      <c r="C911" s="7">
        <v>46211.687326388892</v>
      </c>
      <c r="D911" s="4">
        <v>227300000</v>
      </c>
      <c r="E911" t="s">
        <v>1211</v>
      </c>
      <c r="F911" t="s">
        <v>1212</v>
      </c>
      <c r="G911" s="4">
        <v>94152000</v>
      </c>
      <c r="H911" t="s">
        <v>1213</v>
      </c>
      <c r="I911" s="2">
        <v>46211.645671296297</v>
      </c>
      <c r="J911" s="4">
        <v>50100000</v>
      </c>
      <c r="K911" s="4" t="s">
        <v>97</v>
      </c>
      <c r="L911" s="5">
        <v>227.3</v>
      </c>
      <c r="M911" s="5">
        <v>94.152000000000001</v>
      </c>
      <c r="N911" s="5">
        <v>50.1</v>
      </c>
      <c r="O911" s="5" t="str">
        <f t="shared" si="14"/>
        <v>0,470000</v>
      </c>
      <c r="P911" s="5" t="s">
        <v>10824</v>
      </c>
      <c r="Q911" s="5" t="s">
        <v>10825</v>
      </c>
    </row>
    <row r="912" spans="1:17" x14ac:dyDescent="0.25">
      <c r="A912">
        <v>56792</v>
      </c>
      <c r="B912" t="s">
        <v>30</v>
      </c>
      <c r="C912" s="7">
        <v>46211.687326388892</v>
      </c>
      <c r="D912" s="4">
        <v>227300000</v>
      </c>
      <c r="E912" t="s">
        <v>57</v>
      </c>
      <c r="F912" t="s">
        <v>422</v>
      </c>
      <c r="G912" s="4">
        <v>94152000</v>
      </c>
      <c r="H912" t="s">
        <v>1214</v>
      </c>
      <c r="I912" s="2">
        <v>46211.645787037036</v>
      </c>
      <c r="J912" s="4">
        <v>50000000</v>
      </c>
      <c r="K912" s="4" t="s">
        <v>34</v>
      </c>
      <c r="L912" s="5">
        <v>227.3</v>
      </c>
      <c r="M912" s="5">
        <v>94.152000000000001</v>
      </c>
      <c r="N912" s="5">
        <v>50</v>
      </c>
      <c r="O912" s="5" t="str">
        <f t="shared" si="14"/>
        <v>0,450000</v>
      </c>
      <c r="P912" s="5" t="s">
        <v>10576</v>
      </c>
      <c r="Q912" s="5" t="s">
        <v>10635</v>
      </c>
    </row>
    <row r="913" spans="1:17" x14ac:dyDescent="0.25">
      <c r="A913">
        <v>56793</v>
      </c>
      <c r="B913" t="s">
        <v>30</v>
      </c>
      <c r="C913" s="7">
        <v>46211.687337962961</v>
      </c>
      <c r="D913" s="4">
        <v>227300000</v>
      </c>
      <c r="E913" t="s">
        <v>57</v>
      </c>
      <c r="F913" t="s">
        <v>422</v>
      </c>
      <c r="G913" s="4">
        <v>94152000</v>
      </c>
      <c r="H913" t="s">
        <v>1215</v>
      </c>
      <c r="I913" s="2">
        <v>46211.645787037036</v>
      </c>
      <c r="J913" s="4">
        <v>50000000</v>
      </c>
      <c r="K913" s="4" t="s">
        <v>34</v>
      </c>
      <c r="L913" s="5">
        <v>227.3</v>
      </c>
      <c r="M913" s="5">
        <v>94.152000000000001</v>
      </c>
      <c r="N913" s="5">
        <v>50</v>
      </c>
      <c r="O913" s="5" t="str">
        <f t="shared" si="14"/>
        <v>0,450000</v>
      </c>
      <c r="P913" s="5" t="s">
        <v>10576</v>
      </c>
      <c r="Q913" s="5" t="s">
        <v>10635</v>
      </c>
    </row>
    <row r="914" spans="1:17" x14ac:dyDescent="0.25">
      <c r="A914">
        <v>56794</v>
      </c>
      <c r="B914" t="s">
        <v>30</v>
      </c>
      <c r="C914" s="7">
        <v>46211.687361111108</v>
      </c>
      <c r="D914" s="4">
        <v>227300000</v>
      </c>
      <c r="E914" t="s">
        <v>182</v>
      </c>
      <c r="F914" t="s">
        <v>424</v>
      </c>
      <c r="G914" s="4">
        <v>94152000</v>
      </c>
      <c r="H914" t="s">
        <v>1216</v>
      </c>
      <c r="I914" s="2">
        <v>46211.645787037036</v>
      </c>
      <c r="J914" s="4">
        <v>50000000</v>
      </c>
      <c r="K914" s="4" t="s">
        <v>97</v>
      </c>
      <c r="L914" s="5">
        <v>227.3</v>
      </c>
      <c r="M914" s="5">
        <v>94.152000000000001</v>
      </c>
      <c r="N914" s="5">
        <v>50</v>
      </c>
      <c r="O914" s="5" t="str">
        <f t="shared" si="14"/>
        <v>0,470000</v>
      </c>
      <c r="P914" s="5" t="s">
        <v>10609</v>
      </c>
      <c r="Q914" s="5" t="s">
        <v>10636</v>
      </c>
    </row>
    <row r="915" spans="1:17" x14ac:dyDescent="0.25">
      <c r="A915">
        <v>56795</v>
      </c>
      <c r="B915" t="s">
        <v>30</v>
      </c>
      <c r="C915" s="7">
        <v>46211.687361111108</v>
      </c>
      <c r="D915" s="4">
        <v>227300000</v>
      </c>
      <c r="E915" t="s">
        <v>378</v>
      </c>
      <c r="F915" t="s">
        <v>514</v>
      </c>
      <c r="G915" s="4">
        <v>94152000</v>
      </c>
      <c r="H915" t="s">
        <v>1217</v>
      </c>
      <c r="I915" s="2">
        <v>46211.645787037036</v>
      </c>
      <c r="J915" s="4">
        <v>50100000</v>
      </c>
      <c r="K915" s="4" t="s">
        <v>97</v>
      </c>
      <c r="L915" s="5">
        <v>227.3</v>
      </c>
      <c r="M915" s="5">
        <v>94.152000000000001</v>
      </c>
      <c r="N915" s="5">
        <v>50.1</v>
      </c>
      <c r="O915" s="5" t="str">
        <f t="shared" si="14"/>
        <v>0,470000</v>
      </c>
      <c r="P915" s="5" t="s">
        <v>10618</v>
      </c>
      <c r="Q915" s="5" t="s">
        <v>10666</v>
      </c>
    </row>
    <row r="916" spans="1:17" x14ac:dyDescent="0.25">
      <c r="A916">
        <v>56796</v>
      </c>
      <c r="B916" t="s">
        <v>30</v>
      </c>
      <c r="C916" s="7">
        <v>46211.687372685185</v>
      </c>
      <c r="D916" s="4">
        <v>227300000</v>
      </c>
      <c r="E916" t="s">
        <v>1218</v>
      </c>
      <c r="F916" t="s">
        <v>1048</v>
      </c>
      <c r="G916" s="4">
        <v>94152000</v>
      </c>
      <c r="H916" t="s">
        <v>1219</v>
      </c>
      <c r="I916" s="2">
        <v>46211.645787037036</v>
      </c>
      <c r="J916" s="4">
        <v>50100000</v>
      </c>
      <c r="K916" s="4" t="s">
        <v>91</v>
      </c>
      <c r="L916" s="5">
        <v>227.3</v>
      </c>
      <c r="M916" s="5">
        <v>94.152000000000001</v>
      </c>
      <c r="N916" s="5">
        <v>50.1</v>
      </c>
      <c r="O916" s="5" t="str">
        <f t="shared" si="14"/>
        <v>0,460000</v>
      </c>
      <c r="P916" s="5" t="s">
        <v>10826</v>
      </c>
      <c r="Q916" s="5" t="s">
        <v>10794</v>
      </c>
    </row>
    <row r="917" spans="1:17" x14ac:dyDescent="0.25">
      <c r="A917">
        <v>56797</v>
      </c>
      <c r="B917" t="s">
        <v>30</v>
      </c>
      <c r="C917" s="7">
        <v>46211.687395833331</v>
      </c>
      <c r="D917" s="4">
        <v>227300000</v>
      </c>
      <c r="E917" t="s">
        <v>491</v>
      </c>
      <c r="F917" t="s">
        <v>1220</v>
      </c>
      <c r="G917" s="4">
        <v>94152000</v>
      </c>
      <c r="H917" t="s">
        <v>1221</v>
      </c>
      <c r="I917" s="2">
        <v>46211.645787037036</v>
      </c>
      <c r="J917" s="4">
        <v>50100000</v>
      </c>
      <c r="K917" s="4" t="s">
        <v>97</v>
      </c>
      <c r="L917" s="5">
        <v>227.3</v>
      </c>
      <c r="M917" s="5">
        <v>94.152000000000001</v>
      </c>
      <c r="N917" s="5">
        <v>50.1</v>
      </c>
      <c r="O917" s="5" t="str">
        <f t="shared" si="14"/>
        <v>0,470000</v>
      </c>
      <c r="P917" s="5" t="s">
        <v>10663</v>
      </c>
      <c r="Q917" s="5" t="s">
        <v>10827</v>
      </c>
    </row>
    <row r="918" spans="1:17" x14ac:dyDescent="0.25">
      <c r="A918">
        <v>56798</v>
      </c>
      <c r="B918" t="s">
        <v>30</v>
      </c>
      <c r="C918" s="7">
        <v>46211.687395833331</v>
      </c>
      <c r="D918" s="4">
        <v>227300000</v>
      </c>
      <c r="E918" t="s">
        <v>491</v>
      </c>
      <c r="F918" t="s">
        <v>1220</v>
      </c>
      <c r="G918" s="4">
        <v>94152000</v>
      </c>
      <c r="H918" t="s">
        <v>1222</v>
      </c>
      <c r="I918" s="2">
        <v>46211.645787037036</v>
      </c>
      <c r="J918" s="4">
        <v>50000000</v>
      </c>
      <c r="K918" s="4" t="s">
        <v>97</v>
      </c>
      <c r="L918" s="5">
        <v>227.3</v>
      </c>
      <c r="M918" s="5">
        <v>94.152000000000001</v>
      </c>
      <c r="N918" s="5">
        <v>50</v>
      </c>
      <c r="O918" s="5" t="str">
        <f t="shared" si="14"/>
        <v>0,470000</v>
      </c>
      <c r="P918" s="5" t="s">
        <v>10663</v>
      </c>
      <c r="Q918" s="5" t="s">
        <v>10827</v>
      </c>
    </row>
    <row r="919" spans="1:17" x14ac:dyDescent="0.25">
      <c r="A919">
        <v>56799</v>
      </c>
      <c r="B919" t="s">
        <v>30</v>
      </c>
      <c r="C919" s="7">
        <v>46211.687407407408</v>
      </c>
      <c r="D919" s="4">
        <v>227200000</v>
      </c>
      <c r="E919" t="s">
        <v>53</v>
      </c>
      <c r="F919" t="s">
        <v>183</v>
      </c>
      <c r="G919" s="4">
        <v>94152000</v>
      </c>
      <c r="H919" t="s">
        <v>1223</v>
      </c>
      <c r="I919" s="2">
        <v>46211.645787037036</v>
      </c>
      <c r="J919" s="4">
        <v>50100000</v>
      </c>
      <c r="K919" s="4" t="s">
        <v>97</v>
      </c>
      <c r="L919" s="5">
        <v>227.2</v>
      </c>
      <c r="M919" s="5">
        <v>94.152000000000001</v>
      </c>
      <c r="N919" s="5">
        <v>50.1</v>
      </c>
      <c r="O919" s="5" t="str">
        <f t="shared" si="14"/>
        <v>0,470000</v>
      </c>
      <c r="P919" s="5" t="s">
        <v>10575</v>
      </c>
      <c r="Q919" s="5" t="s">
        <v>10610</v>
      </c>
    </row>
    <row r="920" spans="1:17" x14ac:dyDescent="0.25">
      <c r="A920">
        <v>56800</v>
      </c>
      <c r="B920" t="s">
        <v>30</v>
      </c>
      <c r="C920" s="7">
        <v>46211.687430555554</v>
      </c>
      <c r="D920" s="4">
        <v>227100000</v>
      </c>
      <c r="E920" t="s">
        <v>149</v>
      </c>
      <c r="F920" t="s">
        <v>1182</v>
      </c>
      <c r="G920" s="4">
        <v>94152000</v>
      </c>
      <c r="H920" t="s">
        <v>1224</v>
      </c>
      <c r="I920" s="2">
        <v>46211.645787037036</v>
      </c>
      <c r="J920" s="4">
        <v>50100000</v>
      </c>
      <c r="K920" s="4" t="s">
        <v>91</v>
      </c>
      <c r="L920" s="5">
        <v>227.1</v>
      </c>
      <c r="M920" s="5">
        <v>94.152000000000001</v>
      </c>
      <c r="N920" s="5">
        <v>50.1</v>
      </c>
      <c r="O920" s="5" t="str">
        <f t="shared" si="14"/>
        <v>0,460000</v>
      </c>
      <c r="P920" s="5" t="s">
        <v>10603</v>
      </c>
      <c r="Q920" s="5" t="s">
        <v>10814</v>
      </c>
    </row>
    <row r="921" spans="1:17" x14ac:dyDescent="0.25">
      <c r="A921">
        <v>56801</v>
      </c>
      <c r="B921" t="s">
        <v>30</v>
      </c>
      <c r="C921" s="7">
        <v>46211.687430555554</v>
      </c>
      <c r="D921" s="4">
        <v>227100000</v>
      </c>
      <c r="E921" t="s">
        <v>764</v>
      </c>
      <c r="F921" t="s">
        <v>1198</v>
      </c>
      <c r="G921" s="4">
        <v>94152000</v>
      </c>
      <c r="H921" t="s">
        <v>1225</v>
      </c>
      <c r="I921" s="2">
        <v>46211.645787037036</v>
      </c>
      <c r="J921" s="4">
        <v>50100000</v>
      </c>
      <c r="K921" s="4" t="s">
        <v>34</v>
      </c>
      <c r="L921" s="5">
        <v>227.1</v>
      </c>
      <c r="M921" s="5">
        <v>94.152000000000001</v>
      </c>
      <c r="N921" s="5">
        <v>50.1</v>
      </c>
      <c r="O921" s="5" t="str">
        <f t="shared" si="14"/>
        <v>0,450000</v>
      </c>
      <c r="P921" s="5" t="s">
        <v>10688</v>
      </c>
      <c r="Q921" s="5" t="s">
        <v>10821</v>
      </c>
    </row>
    <row r="922" spans="1:17" x14ac:dyDescent="0.25">
      <c r="A922">
        <v>56802</v>
      </c>
      <c r="B922" t="s">
        <v>30</v>
      </c>
      <c r="C922" s="7">
        <v>46211.687442129631</v>
      </c>
      <c r="D922" s="4">
        <v>227200000</v>
      </c>
      <c r="E922" t="s">
        <v>1081</v>
      </c>
      <c r="F922" t="s">
        <v>1226</v>
      </c>
      <c r="G922" s="4">
        <v>94152000</v>
      </c>
      <c r="H922" t="s">
        <v>1227</v>
      </c>
      <c r="I922" s="2">
        <v>46211.645902777775</v>
      </c>
      <c r="J922" s="4">
        <v>50100000</v>
      </c>
      <c r="K922" s="4" t="s">
        <v>74</v>
      </c>
      <c r="L922" s="5">
        <v>227.2</v>
      </c>
      <c r="M922" s="5">
        <v>94.152000000000001</v>
      </c>
      <c r="N922" s="5">
        <v>50.1</v>
      </c>
      <c r="O922" s="5" t="str">
        <f t="shared" si="14"/>
        <v>0,440000</v>
      </c>
      <c r="P922" s="5" t="s">
        <v>10803</v>
      </c>
      <c r="Q922" s="5" t="s">
        <v>10828</v>
      </c>
    </row>
    <row r="923" spans="1:17" x14ac:dyDescent="0.25">
      <c r="A923">
        <v>56803</v>
      </c>
      <c r="B923" t="s">
        <v>30</v>
      </c>
      <c r="C923" s="7">
        <v>46211.687465277777</v>
      </c>
      <c r="D923" s="4">
        <v>227200000</v>
      </c>
      <c r="E923" t="s">
        <v>1081</v>
      </c>
      <c r="F923" t="s">
        <v>1226</v>
      </c>
      <c r="G923" s="4">
        <v>94152000</v>
      </c>
      <c r="H923" t="s">
        <v>1228</v>
      </c>
      <c r="I923" s="2">
        <v>46211.645902777775</v>
      </c>
      <c r="J923" s="4">
        <v>50000000</v>
      </c>
      <c r="K923" s="4" t="s">
        <v>74</v>
      </c>
      <c r="L923" s="5">
        <v>227.2</v>
      </c>
      <c r="M923" s="5">
        <v>94.152000000000001</v>
      </c>
      <c r="N923" s="5">
        <v>50</v>
      </c>
      <c r="O923" s="5" t="str">
        <f t="shared" si="14"/>
        <v>0,440000</v>
      </c>
      <c r="P923" s="5" t="s">
        <v>10803</v>
      </c>
      <c r="Q923" s="5" t="s">
        <v>10828</v>
      </c>
    </row>
    <row r="924" spans="1:17" x14ac:dyDescent="0.25">
      <c r="A924">
        <v>56804</v>
      </c>
      <c r="B924" t="s">
        <v>30</v>
      </c>
      <c r="C924" s="7">
        <v>46211.687465277777</v>
      </c>
      <c r="D924" s="4">
        <v>227200000</v>
      </c>
      <c r="E924" t="s">
        <v>733</v>
      </c>
      <c r="F924" t="s">
        <v>323</v>
      </c>
      <c r="G924" s="4">
        <v>94152000</v>
      </c>
      <c r="H924" t="s">
        <v>1229</v>
      </c>
      <c r="I924" s="2">
        <v>46211.645902777775</v>
      </c>
      <c r="J924" s="4">
        <v>50000000</v>
      </c>
      <c r="K924" s="4" t="s">
        <v>91</v>
      </c>
      <c r="L924" s="5">
        <v>227.2</v>
      </c>
      <c r="M924" s="5">
        <v>94.152000000000001</v>
      </c>
      <c r="N924" s="5">
        <v>50</v>
      </c>
      <c r="O924" s="5" t="str">
        <f t="shared" si="14"/>
        <v>0,460000</v>
      </c>
      <c r="P924" s="5" t="s">
        <v>10670</v>
      </c>
      <c r="Q924" s="5" t="s">
        <v>10616</v>
      </c>
    </row>
    <row r="925" spans="1:17" x14ac:dyDescent="0.25">
      <c r="A925">
        <v>56805</v>
      </c>
      <c r="B925" t="s">
        <v>30</v>
      </c>
      <c r="C925" s="7">
        <v>46211.687476851854</v>
      </c>
      <c r="D925" s="4">
        <v>227300000</v>
      </c>
      <c r="E925" t="s">
        <v>1073</v>
      </c>
      <c r="F925" t="s">
        <v>1074</v>
      </c>
      <c r="G925" s="4">
        <v>94152000</v>
      </c>
      <c r="H925" t="s">
        <v>1230</v>
      </c>
      <c r="I925" s="2">
        <v>46211.645902777775</v>
      </c>
      <c r="J925" s="4">
        <v>50000000</v>
      </c>
      <c r="K925" s="4" t="s">
        <v>34</v>
      </c>
      <c r="L925" s="5">
        <v>227.3</v>
      </c>
      <c r="M925" s="5">
        <v>94.152000000000001</v>
      </c>
      <c r="N925" s="5">
        <v>50</v>
      </c>
      <c r="O925" s="5" t="str">
        <f t="shared" si="14"/>
        <v>0,450000</v>
      </c>
      <c r="P925" s="5" t="s">
        <v>10800</v>
      </c>
      <c r="Q925" s="5" t="s">
        <v>10801</v>
      </c>
    </row>
    <row r="926" spans="1:17" x14ac:dyDescent="0.25">
      <c r="A926">
        <v>56806</v>
      </c>
      <c r="B926" t="s">
        <v>30</v>
      </c>
      <c r="C926" s="7">
        <v>46211.6875</v>
      </c>
      <c r="D926" s="4">
        <v>227300000</v>
      </c>
      <c r="E926" t="s">
        <v>1081</v>
      </c>
      <c r="F926" t="s">
        <v>1114</v>
      </c>
      <c r="G926" s="4">
        <v>94152000</v>
      </c>
      <c r="H926" t="s">
        <v>1231</v>
      </c>
      <c r="I926" s="2">
        <v>46211.645902777775</v>
      </c>
      <c r="J926" s="4">
        <v>50100000</v>
      </c>
      <c r="K926" s="4" t="s">
        <v>34</v>
      </c>
      <c r="L926" s="5">
        <v>227.3</v>
      </c>
      <c r="M926" s="5">
        <v>94.152000000000001</v>
      </c>
      <c r="N926" s="5">
        <v>50.1</v>
      </c>
      <c r="O926" s="5" t="str">
        <f t="shared" si="14"/>
        <v>0,450000</v>
      </c>
      <c r="P926" s="5" t="s">
        <v>10803</v>
      </c>
      <c r="Q926" s="5" t="s">
        <v>10808</v>
      </c>
    </row>
    <row r="927" spans="1:17" x14ac:dyDescent="0.25">
      <c r="A927">
        <v>56807</v>
      </c>
      <c r="B927" t="s">
        <v>30</v>
      </c>
      <c r="C927" s="7">
        <v>46211.6875</v>
      </c>
      <c r="D927" s="4">
        <v>227300000</v>
      </c>
      <c r="E927" t="s">
        <v>1081</v>
      </c>
      <c r="F927" t="s">
        <v>1114</v>
      </c>
      <c r="G927" s="4">
        <v>94152000</v>
      </c>
      <c r="H927" t="s">
        <v>1232</v>
      </c>
      <c r="I927" s="2">
        <v>46211.645902777775</v>
      </c>
      <c r="J927" s="4">
        <v>50000000</v>
      </c>
      <c r="K927" s="4" t="s">
        <v>34</v>
      </c>
      <c r="L927" s="5">
        <v>227.3</v>
      </c>
      <c r="M927" s="5">
        <v>94.152000000000001</v>
      </c>
      <c r="N927" s="5">
        <v>50</v>
      </c>
      <c r="O927" s="5" t="str">
        <f t="shared" si="14"/>
        <v>0,450000</v>
      </c>
      <c r="P927" s="5" t="s">
        <v>10803</v>
      </c>
      <c r="Q927" s="5" t="s">
        <v>10808</v>
      </c>
    </row>
    <row r="928" spans="1:17" x14ac:dyDescent="0.25">
      <c r="A928">
        <v>56808</v>
      </c>
      <c r="B928" t="s">
        <v>30</v>
      </c>
      <c r="C928" s="7">
        <v>46211.687511574077</v>
      </c>
      <c r="D928" s="4">
        <v>227300000</v>
      </c>
      <c r="E928" t="s">
        <v>1073</v>
      </c>
      <c r="F928" t="s">
        <v>1114</v>
      </c>
      <c r="G928" s="4">
        <v>94152000</v>
      </c>
      <c r="H928" t="s">
        <v>1233</v>
      </c>
      <c r="I928" s="2">
        <v>46211.645902777775</v>
      </c>
      <c r="J928" s="4">
        <v>50000000</v>
      </c>
      <c r="K928" s="4" t="s">
        <v>34</v>
      </c>
      <c r="L928" s="5">
        <v>227.3</v>
      </c>
      <c r="M928" s="5">
        <v>94.152000000000001</v>
      </c>
      <c r="N928" s="5">
        <v>50</v>
      </c>
      <c r="O928" s="5" t="str">
        <f t="shared" si="14"/>
        <v>0,450000</v>
      </c>
      <c r="P928" s="5" t="s">
        <v>10800</v>
      </c>
      <c r="Q928" s="5" t="s">
        <v>10808</v>
      </c>
    </row>
    <row r="929" spans="1:17" x14ac:dyDescent="0.25">
      <c r="A929">
        <v>56809</v>
      </c>
      <c r="B929" t="s">
        <v>30</v>
      </c>
      <c r="C929" s="7">
        <v>46211.687534722223</v>
      </c>
      <c r="D929" s="4">
        <v>227300000</v>
      </c>
      <c r="E929" t="s">
        <v>1083</v>
      </c>
      <c r="F929" t="s">
        <v>1135</v>
      </c>
      <c r="G929" s="4">
        <v>94152000</v>
      </c>
      <c r="H929" t="s">
        <v>1234</v>
      </c>
      <c r="I929" s="2">
        <v>46211.645902777775</v>
      </c>
      <c r="J929" s="4">
        <v>50000000</v>
      </c>
      <c r="K929" s="4" t="s">
        <v>34</v>
      </c>
      <c r="L929" s="5">
        <v>227.3</v>
      </c>
      <c r="M929" s="5">
        <v>94.152000000000001</v>
      </c>
      <c r="N929" s="5">
        <v>50</v>
      </c>
      <c r="O929" s="5" t="str">
        <f t="shared" si="14"/>
        <v>0,450000</v>
      </c>
      <c r="P929" s="5" t="s">
        <v>10804</v>
      </c>
      <c r="Q929" s="5" t="s">
        <v>10810</v>
      </c>
    </row>
    <row r="930" spans="1:17" x14ac:dyDescent="0.25">
      <c r="A930">
        <v>56810</v>
      </c>
      <c r="B930" t="s">
        <v>30</v>
      </c>
      <c r="C930" s="7">
        <v>46211.687534722223</v>
      </c>
      <c r="D930" s="4">
        <v>227200000</v>
      </c>
      <c r="E930" t="s">
        <v>1184</v>
      </c>
      <c r="F930" t="s">
        <v>1057</v>
      </c>
      <c r="G930" s="4">
        <v>94152000</v>
      </c>
      <c r="H930" t="s">
        <v>1235</v>
      </c>
      <c r="I930" s="2">
        <v>46211.645902777775</v>
      </c>
      <c r="J930" s="4">
        <v>50000000</v>
      </c>
      <c r="K930" s="4" t="s">
        <v>34</v>
      </c>
      <c r="L930" s="5">
        <v>227.2</v>
      </c>
      <c r="M930" s="5">
        <v>94.152000000000001</v>
      </c>
      <c r="N930" s="5">
        <v>50</v>
      </c>
      <c r="O930" s="5" t="str">
        <f t="shared" si="14"/>
        <v>0,450000</v>
      </c>
      <c r="P930" s="5" t="s">
        <v>10815</v>
      </c>
      <c r="Q930" s="5" t="s">
        <v>10797</v>
      </c>
    </row>
    <row r="931" spans="1:17" x14ac:dyDescent="0.25">
      <c r="A931">
        <v>56811</v>
      </c>
      <c r="B931" t="s">
        <v>30</v>
      </c>
      <c r="C931" s="7">
        <v>46211.6875462963</v>
      </c>
      <c r="D931" s="4">
        <v>227100000</v>
      </c>
      <c r="E931" t="s">
        <v>428</v>
      </c>
      <c r="F931" t="s">
        <v>1236</v>
      </c>
      <c r="G931" s="4">
        <v>94152000</v>
      </c>
      <c r="H931" t="s">
        <v>1237</v>
      </c>
      <c r="I931" s="2">
        <v>46211.645902777775</v>
      </c>
      <c r="J931" s="4">
        <v>50000000</v>
      </c>
      <c r="K931" s="4" t="s">
        <v>91</v>
      </c>
      <c r="L931" s="5">
        <v>227.1</v>
      </c>
      <c r="M931" s="5">
        <v>94.152000000000001</v>
      </c>
      <c r="N931" s="5">
        <v>50</v>
      </c>
      <c r="O931" s="5" t="str">
        <f t="shared" si="14"/>
        <v>0,460000</v>
      </c>
      <c r="P931" s="5" t="s">
        <v>10557</v>
      </c>
      <c r="Q931" s="5" t="s">
        <v>10829</v>
      </c>
    </row>
    <row r="932" spans="1:17" x14ac:dyDescent="0.25">
      <c r="A932">
        <v>56812</v>
      </c>
      <c r="B932" t="s">
        <v>30</v>
      </c>
      <c r="C932" s="7">
        <v>46211.687569444446</v>
      </c>
      <c r="D932" s="4">
        <v>227100000</v>
      </c>
      <c r="E932" t="s">
        <v>428</v>
      </c>
      <c r="F932" t="s">
        <v>1236</v>
      </c>
      <c r="G932" s="4">
        <v>94152000</v>
      </c>
      <c r="H932" t="s">
        <v>1238</v>
      </c>
      <c r="I932" s="2">
        <v>46211.646018518521</v>
      </c>
      <c r="J932" s="4">
        <v>50000000</v>
      </c>
      <c r="K932" s="4" t="s">
        <v>91</v>
      </c>
      <c r="L932" s="5">
        <v>227.1</v>
      </c>
      <c r="M932" s="5">
        <v>94.152000000000001</v>
      </c>
      <c r="N932" s="5">
        <v>50</v>
      </c>
      <c r="O932" s="5" t="str">
        <f t="shared" si="14"/>
        <v>0,460000</v>
      </c>
      <c r="P932" s="5" t="s">
        <v>10557</v>
      </c>
      <c r="Q932" s="5" t="s">
        <v>10829</v>
      </c>
    </row>
    <row r="933" spans="1:17" x14ac:dyDescent="0.25">
      <c r="A933">
        <v>56813</v>
      </c>
      <c r="B933" t="s">
        <v>30</v>
      </c>
      <c r="C933" s="7">
        <v>46211.687569444446</v>
      </c>
      <c r="D933" s="4">
        <v>227200000</v>
      </c>
      <c r="E933" t="s">
        <v>57</v>
      </c>
      <c r="F933" t="s">
        <v>492</v>
      </c>
      <c r="G933" s="4">
        <v>94152000</v>
      </c>
      <c r="H933" t="s">
        <v>1239</v>
      </c>
      <c r="I933" s="2">
        <v>46211.646018518521</v>
      </c>
      <c r="J933" s="4">
        <v>50000000</v>
      </c>
      <c r="K933" s="4" t="s">
        <v>34</v>
      </c>
      <c r="L933" s="5">
        <v>227.2</v>
      </c>
      <c r="M933" s="5">
        <v>94.152000000000001</v>
      </c>
      <c r="N933" s="5">
        <v>50</v>
      </c>
      <c r="O933" s="5" t="str">
        <f t="shared" si="14"/>
        <v>0,450000</v>
      </c>
      <c r="P933" s="5" t="s">
        <v>10576</v>
      </c>
      <c r="Q933" s="5" t="s">
        <v>10664</v>
      </c>
    </row>
    <row r="934" spans="1:17" x14ac:dyDescent="0.25">
      <c r="A934">
        <v>56814</v>
      </c>
      <c r="B934" t="s">
        <v>30</v>
      </c>
      <c r="C934" s="7">
        <v>46211.687592592592</v>
      </c>
      <c r="D934" s="4">
        <v>227100000</v>
      </c>
      <c r="E934" t="s">
        <v>1240</v>
      </c>
      <c r="F934" t="s">
        <v>1241</v>
      </c>
      <c r="G934" s="4">
        <v>94152000</v>
      </c>
      <c r="H934" t="s">
        <v>1242</v>
      </c>
      <c r="I934" s="2">
        <v>46211.646018518521</v>
      </c>
      <c r="J934" s="4">
        <v>50000000</v>
      </c>
      <c r="K934" s="4" t="s">
        <v>97</v>
      </c>
      <c r="L934" s="5">
        <v>227.1</v>
      </c>
      <c r="M934" s="5">
        <v>94.152000000000001</v>
      </c>
      <c r="N934" s="5">
        <v>50</v>
      </c>
      <c r="O934" s="5" t="str">
        <f t="shared" si="14"/>
        <v>0,470000</v>
      </c>
      <c r="P934" s="5" t="s">
        <v>10830</v>
      </c>
      <c r="Q934" s="5" t="s">
        <v>10831</v>
      </c>
    </row>
    <row r="935" spans="1:17" x14ac:dyDescent="0.25">
      <c r="A935">
        <v>56815</v>
      </c>
      <c r="B935" t="s">
        <v>30</v>
      </c>
      <c r="C935" s="7">
        <v>46211.687604166669</v>
      </c>
      <c r="D935" s="4">
        <v>227100000</v>
      </c>
      <c r="E935" t="s">
        <v>1243</v>
      </c>
      <c r="F935" t="s">
        <v>947</v>
      </c>
      <c r="G935" s="4">
        <v>94152000</v>
      </c>
      <c r="H935" t="s">
        <v>1244</v>
      </c>
      <c r="I935" s="2">
        <v>46211.646018518521</v>
      </c>
      <c r="J935" s="4">
        <v>50000000</v>
      </c>
      <c r="K935" s="4" t="s">
        <v>91</v>
      </c>
      <c r="L935" s="5">
        <v>227.1</v>
      </c>
      <c r="M935" s="5">
        <v>94.152000000000001</v>
      </c>
      <c r="N935" s="5">
        <v>50</v>
      </c>
      <c r="O935" s="5" t="str">
        <f t="shared" si="14"/>
        <v>0,460000</v>
      </c>
      <c r="P935" s="5" t="s">
        <v>10832</v>
      </c>
      <c r="Q935" s="5" t="s">
        <v>10751</v>
      </c>
    </row>
    <row r="936" spans="1:17" x14ac:dyDescent="0.25">
      <c r="A936">
        <v>56816</v>
      </c>
      <c r="B936" t="s">
        <v>30</v>
      </c>
      <c r="C936" s="7">
        <v>46211.687604166669</v>
      </c>
      <c r="D936" s="4">
        <v>227100000</v>
      </c>
      <c r="E936" t="s">
        <v>1243</v>
      </c>
      <c r="F936" t="s">
        <v>947</v>
      </c>
      <c r="G936" s="4">
        <v>94152000</v>
      </c>
      <c r="H936" t="s">
        <v>1245</v>
      </c>
      <c r="I936" s="2">
        <v>46211.646018518521</v>
      </c>
      <c r="J936" s="4">
        <v>50000000</v>
      </c>
      <c r="K936" s="4" t="s">
        <v>91</v>
      </c>
      <c r="L936" s="5">
        <v>227.1</v>
      </c>
      <c r="M936" s="5">
        <v>94.152000000000001</v>
      </c>
      <c r="N936" s="5">
        <v>50</v>
      </c>
      <c r="O936" s="5" t="str">
        <f t="shared" si="14"/>
        <v>0,460000</v>
      </c>
      <c r="P936" s="5" t="s">
        <v>10832</v>
      </c>
      <c r="Q936" s="5" t="s">
        <v>10751</v>
      </c>
    </row>
    <row r="937" spans="1:17" x14ac:dyDescent="0.25">
      <c r="A937">
        <v>56817</v>
      </c>
      <c r="B937" t="s">
        <v>30</v>
      </c>
      <c r="C937" s="7">
        <v>46211.687615740739</v>
      </c>
      <c r="D937" s="4">
        <v>227200000</v>
      </c>
      <c r="E937" t="s">
        <v>1246</v>
      </c>
      <c r="F937" t="s">
        <v>1247</v>
      </c>
      <c r="G937" s="4">
        <v>94152000</v>
      </c>
      <c r="H937" t="s">
        <v>1248</v>
      </c>
      <c r="I937" s="2">
        <v>46211.646018518521</v>
      </c>
      <c r="J937" s="4">
        <v>50000000</v>
      </c>
      <c r="K937" s="4" t="s">
        <v>91</v>
      </c>
      <c r="L937" s="5">
        <v>227.2</v>
      </c>
      <c r="M937" s="5">
        <v>94.152000000000001</v>
      </c>
      <c r="N937" s="5">
        <v>50</v>
      </c>
      <c r="O937" s="5" t="str">
        <f t="shared" si="14"/>
        <v>0,460000</v>
      </c>
      <c r="P937" s="5" t="s">
        <v>10833</v>
      </c>
      <c r="Q937" s="5" t="s">
        <v>10834</v>
      </c>
    </row>
    <row r="938" spans="1:17" x14ac:dyDescent="0.25">
      <c r="A938">
        <v>56818</v>
      </c>
      <c r="B938" t="s">
        <v>30</v>
      </c>
      <c r="C938" s="7">
        <v>46211.687638888892</v>
      </c>
      <c r="D938" s="4">
        <v>227200000</v>
      </c>
      <c r="E938" t="s">
        <v>1249</v>
      </c>
      <c r="F938" t="s">
        <v>1247</v>
      </c>
      <c r="G938" s="4">
        <v>94152000</v>
      </c>
      <c r="H938" t="s">
        <v>1250</v>
      </c>
      <c r="I938" s="2">
        <v>46211.646018518521</v>
      </c>
      <c r="J938" s="4">
        <v>50000000</v>
      </c>
      <c r="K938" s="4" t="s">
        <v>97</v>
      </c>
      <c r="L938" s="5">
        <v>227.2</v>
      </c>
      <c r="M938" s="5">
        <v>94.152000000000001</v>
      </c>
      <c r="N938" s="5">
        <v>50</v>
      </c>
      <c r="O938" s="5" t="str">
        <f t="shared" si="14"/>
        <v>0,470000</v>
      </c>
      <c r="P938" s="5" t="s">
        <v>10835</v>
      </c>
      <c r="Q938" s="5" t="s">
        <v>10834</v>
      </c>
    </row>
    <row r="939" spans="1:17" x14ac:dyDescent="0.25">
      <c r="A939">
        <v>56819</v>
      </c>
      <c r="B939" t="s">
        <v>30</v>
      </c>
      <c r="C939" s="7">
        <v>46211.687638888892</v>
      </c>
      <c r="D939" s="4">
        <v>227200000</v>
      </c>
      <c r="E939" t="s">
        <v>1251</v>
      </c>
      <c r="F939" t="s">
        <v>1252</v>
      </c>
      <c r="G939" s="4">
        <v>94152000</v>
      </c>
      <c r="H939" t="s">
        <v>1253</v>
      </c>
      <c r="I939" s="2">
        <v>46211.646018518521</v>
      </c>
      <c r="J939" s="4">
        <v>50000000</v>
      </c>
      <c r="K939" s="4" t="s">
        <v>97</v>
      </c>
      <c r="L939" s="5">
        <v>227.2</v>
      </c>
      <c r="M939" s="5">
        <v>94.152000000000001</v>
      </c>
      <c r="N939" s="5">
        <v>50</v>
      </c>
      <c r="O939" s="5" t="str">
        <f t="shared" si="14"/>
        <v>0,470000</v>
      </c>
      <c r="P939" s="5" t="s">
        <v>10836</v>
      </c>
      <c r="Q939" s="5" t="s">
        <v>10837</v>
      </c>
    </row>
    <row r="940" spans="1:17" x14ac:dyDescent="0.25">
      <c r="A940">
        <v>56820</v>
      </c>
      <c r="B940" t="s">
        <v>30</v>
      </c>
      <c r="C940" s="7">
        <v>46211.687650462962</v>
      </c>
      <c r="D940" s="4">
        <v>227300000</v>
      </c>
      <c r="E940" t="s">
        <v>1249</v>
      </c>
      <c r="F940" t="s">
        <v>1252</v>
      </c>
      <c r="G940" s="4">
        <v>94152000</v>
      </c>
      <c r="H940" t="s">
        <v>1254</v>
      </c>
      <c r="I940" s="2">
        <v>46211.646018518521</v>
      </c>
      <c r="J940" s="4">
        <v>50000000</v>
      </c>
      <c r="K940" s="4" t="s">
        <v>97</v>
      </c>
      <c r="L940" s="5">
        <v>227.3</v>
      </c>
      <c r="M940" s="5">
        <v>94.152000000000001</v>
      </c>
      <c r="N940" s="5">
        <v>50</v>
      </c>
      <c r="O940" s="5" t="str">
        <f t="shared" si="14"/>
        <v>0,470000</v>
      </c>
      <c r="P940" s="5" t="s">
        <v>10835</v>
      </c>
      <c r="Q940" s="5" t="s">
        <v>10837</v>
      </c>
    </row>
    <row r="941" spans="1:17" x14ac:dyDescent="0.25">
      <c r="A941">
        <v>56821</v>
      </c>
      <c r="B941" t="s">
        <v>30</v>
      </c>
      <c r="C941" s="7">
        <v>46211.687673611108</v>
      </c>
      <c r="D941" s="4">
        <v>227300000</v>
      </c>
      <c r="E941" t="s">
        <v>1249</v>
      </c>
      <c r="F941" t="s">
        <v>1252</v>
      </c>
      <c r="G941" s="4">
        <v>94152000</v>
      </c>
      <c r="H941" t="s">
        <v>1255</v>
      </c>
      <c r="I941" s="2">
        <v>46211.646018518521</v>
      </c>
      <c r="J941" s="4">
        <v>50000000</v>
      </c>
      <c r="K941" s="4" t="s">
        <v>97</v>
      </c>
      <c r="L941" s="5">
        <v>227.3</v>
      </c>
      <c r="M941" s="5">
        <v>94.152000000000001</v>
      </c>
      <c r="N941" s="5">
        <v>50</v>
      </c>
      <c r="O941" s="5" t="str">
        <f t="shared" si="14"/>
        <v>0,470000</v>
      </c>
      <c r="P941" s="5" t="s">
        <v>10835</v>
      </c>
      <c r="Q941" s="5" t="s">
        <v>10837</v>
      </c>
    </row>
    <row r="942" spans="1:17" x14ac:dyDescent="0.25">
      <c r="A942">
        <v>56822</v>
      </c>
      <c r="B942" t="s">
        <v>30</v>
      </c>
      <c r="C942" s="7">
        <v>46211.687685185185</v>
      </c>
      <c r="D942" s="4">
        <v>227300000</v>
      </c>
      <c r="E942" t="s">
        <v>1256</v>
      </c>
      <c r="F942" t="s">
        <v>933</v>
      </c>
      <c r="G942" s="4">
        <v>94152000</v>
      </c>
      <c r="H942" t="s">
        <v>1257</v>
      </c>
      <c r="I942" s="2">
        <v>46211.646134259259</v>
      </c>
      <c r="J942" s="4">
        <v>50000000</v>
      </c>
      <c r="K942" s="4" t="s">
        <v>97</v>
      </c>
      <c r="L942" s="5">
        <v>227.3</v>
      </c>
      <c r="M942" s="5">
        <v>94.152000000000001</v>
      </c>
      <c r="N942" s="5">
        <v>50</v>
      </c>
      <c r="O942" s="5" t="str">
        <f t="shared" si="14"/>
        <v>0,470000</v>
      </c>
      <c r="P942" s="5" t="s">
        <v>10838</v>
      </c>
      <c r="Q942" s="5" t="s">
        <v>10744</v>
      </c>
    </row>
    <row r="943" spans="1:17" x14ac:dyDescent="0.25">
      <c r="A943">
        <v>56823</v>
      </c>
      <c r="B943" t="s">
        <v>30</v>
      </c>
      <c r="C943" s="7">
        <v>46211.687685185185</v>
      </c>
      <c r="D943" s="4">
        <v>227300000</v>
      </c>
      <c r="E943" t="s">
        <v>940</v>
      </c>
      <c r="F943" t="s">
        <v>1258</v>
      </c>
      <c r="G943" s="4">
        <v>94152000</v>
      </c>
      <c r="H943" t="s">
        <v>1259</v>
      </c>
      <c r="I943" s="2">
        <v>46211.646134259259</v>
      </c>
      <c r="J943" s="4">
        <v>50000000</v>
      </c>
      <c r="K943" s="4" t="s">
        <v>97</v>
      </c>
      <c r="L943" s="5">
        <v>227.3</v>
      </c>
      <c r="M943" s="5">
        <v>94.152000000000001</v>
      </c>
      <c r="N943" s="5">
        <v>50</v>
      </c>
      <c r="O943" s="5" t="str">
        <f t="shared" si="14"/>
        <v>0,470000</v>
      </c>
      <c r="P943" s="5" t="s">
        <v>10747</v>
      </c>
      <c r="Q943" s="5" t="s">
        <v>10839</v>
      </c>
    </row>
    <row r="944" spans="1:17" x14ac:dyDescent="0.25">
      <c r="A944">
        <v>56824</v>
      </c>
      <c r="B944" t="s">
        <v>30</v>
      </c>
      <c r="C944" s="7">
        <v>46211.687708333331</v>
      </c>
      <c r="D944" s="4">
        <v>227200000</v>
      </c>
      <c r="E944" t="s">
        <v>1256</v>
      </c>
      <c r="F944" t="s">
        <v>937</v>
      </c>
      <c r="G944" s="4">
        <v>94152000</v>
      </c>
      <c r="H944" t="s">
        <v>1260</v>
      </c>
      <c r="I944" s="2">
        <v>46211.646134259259</v>
      </c>
      <c r="J944" s="4">
        <v>50000000</v>
      </c>
      <c r="K944" s="4" t="s">
        <v>91</v>
      </c>
      <c r="L944" s="5">
        <v>227.2</v>
      </c>
      <c r="M944" s="5">
        <v>94.152000000000001</v>
      </c>
      <c r="N944" s="5">
        <v>50</v>
      </c>
      <c r="O944" s="5" t="str">
        <f t="shared" si="14"/>
        <v>0,460000</v>
      </c>
      <c r="P944" s="5" t="s">
        <v>10838</v>
      </c>
      <c r="Q944" s="5" t="s">
        <v>10746</v>
      </c>
    </row>
    <row r="945" spans="1:17" x14ac:dyDescent="0.25">
      <c r="A945">
        <v>56825</v>
      </c>
      <c r="B945" t="s">
        <v>30</v>
      </c>
      <c r="C945" s="7">
        <v>46211.687719907408</v>
      </c>
      <c r="D945" s="4">
        <v>227300000</v>
      </c>
      <c r="E945" t="s">
        <v>956</v>
      </c>
      <c r="F945" t="s">
        <v>941</v>
      </c>
      <c r="G945" s="4">
        <v>94152000</v>
      </c>
      <c r="H945" t="s">
        <v>1261</v>
      </c>
      <c r="I945" s="2">
        <v>46211.646134259259</v>
      </c>
      <c r="J945" s="4">
        <v>50000000</v>
      </c>
      <c r="K945" s="4" t="s">
        <v>91</v>
      </c>
      <c r="L945" s="5">
        <v>227.3</v>
      </c>
      <c r="M945" s="5">
        <v>94.152000000000001</v>
      </c>
      <c r="N945" s="5">
        <v>50</v>
      </c>
      <c r="O945" s="5" t="str">
        <f t="shared" si="14"/>
        <v>0,460000</v>
      </c>
      <c r="P945" s="5" t="s">
        <v>10755</v>
      </c>
      <c r="Q945" s="5" t="s">
        <v>10748</v>
      </c>
    </row>
    <row r="946" spans="1:17" x14ac:dyDescent="0.25">
      <c r="A946">
        <v>56826</v>
      </c>
      <c r="B946" t="s">
        <v>30</v>
      </c>
      <c r="C946" s="7">
        <v>46211.687719907408</v>
      </c>
      <c r="D946" s="4">
        <v>227300000</v>
      </c>
      <c r="E946" t="s">
        <v>956</v>
      </c>
      <c r="F946" t="s">
        <v>941</v>
      </c>
      <c r="G946" s="4">
        <v>94152000</v>
      </c>
      <c r="H946" t="s">
        <v>1262</v>
      </c>
      <c r="I946" s="2">
        <v>46211.646134259259</v>
      </c>
      <c r="J946" s="4">
        <v>50000000</v>
      </c>
      <c r="K946" s="4" t="s">
        <v>91</v>
      </c>
      <c r="L946" s="5">
        <v>227.3</v>
      </c>
      <c r="M946" s="5">
        <v>94.152000000000001</v>
      </c>
      <c r="N946" s="5">
        <v>50</v>
      </c>
      <c r="O946" s="5" t="str">
        <f t="shared" si="14"/>
        <v>0,460000</v>
      </c>
      <c r="P946" s="5" t="s">
        <v>10755</v>
      </c>
      <c r="Q946" s="5" t="s">
        <v>10748</v>
      </c>
    </row>
    <row r="947" spans="1:17" x14ac:dyDescent="0.25">
      <c r="A947">
        <v>56827</v>
      </c>
      <c r="B947" t="s">
        <v>30</v>
      </c>
      <c r="C947" s="7">
        <v>46211.687743055554</v>
      </c>
      <c r="D947" s="4">
        <v>227300000</v>
      </c>
      <c r="E947" t="s">
        <v>802</v>
      </c>
      <c r="F947" t="s">
        <v>951</v>
      </c>
      <c r="G947" s="4">
        <v>94152000</v>
      </c>
      <c r="H947" t="s">
        <v>1263</v>
      </c>
      <c r="I947" s="2">
        <v>46211.646134259259</v>
      </c>
      <c r="J947" s="4">
        <v>50000000</v>
      </c>
      <c r="K947" s="4" t="s">
        <v>91</v>
      </c>
      <c r="L947" s="5">
        <v>227.3</v>
      </c>
      <c r="M947" s="5">
        <v>94.152000000000001</v>
      </c>
      <c r="N947" s="5">
        <v>50</v>
      </c>
      <c r="O947" s="5" t="str">
        <f t="shared" si="14"/>
        <v>0,460000</v>
      </c>
      <c r="P947" s="5" t="s">
        <v>10707</v>
      </c>
      <c r="Q947" s="5" t="s">
        <v>10753</v>
      </c>
    </row>
    <row r="948" spans="1:17" x14ac:dyDescent="0.25">
      <c r="A948">
        <v>56828</v>
      </c>
      <c r="B948" t="s">
        <v>30</v>
      </c>
      <c r="C948" s="7">
        <v>46211.687754629631</v>
      </c>
      <c r="D948" s="4">
        <v>227300000</v>
      </c>
      <c r="E948" t="s">
        <v>1264</v>
      </c>
      <c r="F948" t="s">
        <v>807</v>
      </c>
      <c r="G948" s="4">
        <v>94152000</v>
      </c>
      <c r="H948" t="s">
        <v>1265</v>
      </c>
      <c r="I948" s="2">
        <v>46211.646134259259</v>
      </c>
      <c r="J948" s="4">
        <v>50000000</v>
      </c>
      <c r="K948" s="4" t="s">
        <v>91</v>
      </c>
      <c r="L948" s="5">
        <v>227.3</v>
      </c>
      <c r="M948" s="5">
        <v>94.152000000000001</v>
      </c>
      <c r="N948" s="5">
        <v>50</v>
      </c>
      <c r="O948" s="5" t="str">
        <f t="shared" si="14"/>
        <v>0,460000</v>
      </c>
      <c r="P948" s="5" t="s">
        <v>10840</v>
      </c>
      <c r="Q948" s="5" t="s">
        <v>10710</v>
      </c>
    </row>
    <row r="949" spans="1:17" x14ac:dyDescent="0.25">
      <c r="A949">
        <v>56829</v>
      </c>
      <c r="B949" t="s">
        <v>30</v>
      </c>
      <c r="C949" s="7">
        <v>46211.687754629631</v>
      </c>
      <c r="D949" s="4">
        <v>227300000</v>
      </c>
      <c r="E949" t="s">
        <v>1266</v>
      </c>
      <c r="F949" t="s">
        <v>803</v>
      </c>
      <c r="G949" s="4">
        <v>94152000</v>
      </c>
      <c r="H949" t="s">
        <v>1267</v>
      </c>
      <c r="I949" s="2">
        <v>46211.646134259259</v>
      </c>
      <c r="J949" s="4">
        <v>50000000</v>
      </c>
      <c r="K949" s="4" t="s">
        <v>91</v>
      </c>
      <c r="L949" s="5">
        <v>227.3</v>
      </c>
      <c r="M949" s="5">
        <v>94.152000000000001</v>
      </c>
      <c r="N949" s="5">
        <v>50</v>
      </c>
      <c r="O949" s="5" t="str">
        <f t="shared" si="14"/>
        <v>0,460000</v>
      </c>
      <c r="P949" s="5" t="s">
        <v>10841</v>
      </c>
      <c r="Q949" s="5" t="s">
        <v>10708</v>
      </c>
    </row>
    <row r="950" spans="1:17" x14ac:dyDescent="0.25">
      <c r="A950">
        <v>56830</v>
      </c>
      <c r="B950" t="s">
        <v>30</v>
      </c>
      <c r="C950" s="7">
        <v>46211.687777777777</v>
      </c>
      <c r="D950" s="4">
        <v>227300000</v>
      </c>
      <c r="E950" t="s">
        <v>1266</v>
      </c>
      <c r="F950" t="s">
        <v>803</v>
      </c>
      <c r="G950" s="4">
        <v>94152000</v>
      </c>
      <c r="H950" t="s">
        <v>1268</v>
      </c>
      <c r="I950" s="2">
        <v>46211.646134259259</v>
      </c>
      <c r="J950" s="4">
        <v>50000000</v>
      </c>
      <c r="K950" s="4" t="s">
        <v>91</v>
      </c>
      <c r="L950" s="5">
        <v>227.3</v>
      </c>
      <c r="M950" s="5">
        <v>94.152000000000001</v>
      </c>
      <c r="N950" s="5">
        <v>50</v>
      </c>
      <c r="O950" s="5" t="str">
        <f t="shared" si="14"/>
        <v>0,460000</v>
      </c>
      <c r="P950" s="5" t="s">
        <v>10841</v>
      </c>
      <c r="Q950" s="5" t="s">
        <v>10708</v>
      </c>
    </row>
    <row r="951" spans="1:17" x14ac:dyDescent="0.25">
      <c r="A951">
        <v>56831</v>
      </c>
      <c r="B951" t="s">
        <v>30</v>
      </c>
      <c r="C951" s="7">
        <v>46211.687789351854</v>
      </c>
      <c r="D951" s="4">
        <v>227300000</v>
      </c>
      <c r="E951" t="s">
        <v>1269</v>
      </c>
      <c r="F951" t="s">
        <v>1270</v>
      </c>
      <c r="G951" s="4">
        <v>94152000</v>
      </c>
      <c r="H951" t="s">
        <v>1271</v>
      </c>
      <c r="I951" s="2">
        <v>46211.646134259259</v>
      </c>
      <c r="J951" s="4">
        <v>50000000</v>
      </c>
      <c r="K951" s="4" t="s">
        <v>91</v>
      </c>
      <c r="L951" s="5">
        <v>227.3</v>
      </c>
      <c r="M951" s="5">
        <v>94.152000000000001</v>
      </c>
      <c r="N951" s="5">
        <v>50</v>
      </c>
      <c r="O951" s="5" t="str">
        <f t="shared" si="14"/>
        <v>0,460000</v>
      </c>
      <c r="P951" s="5" t="s">
        <v>10842</v>
      </c>
      <c r="Q951" s="5" t="s">
        <v>10843</v>
      </c>
    </row>
    <row r="952" spans="1:17" x14ac:dyDescent="0.25">
      <c r="A952">
        <v>56832</v>
      </c>
      <c r="B952" t="s">
        <v>30</v>
      </c>
      <c r="C952" s="7">
        <v>46211.687789351854</v>
      </c>
      <c r="D952" s="4">
        <v>227300000</v>
      </c>
      <c r="E952" t="s">
        <v>806</v>
      </c>
      <c r="F952" t="s">
        <v>1272</v>
      </c>
      <c r="G952" s="4">
        <v>94152000</v>
      </c>
      <c r="H952" t="s">
        <v>1273</v>
      </c>
      <c r="I952" s="2">
        <v>46211.646249999998</v>
      </c>
      <c r="J952" s="4">
        <v>50000000</v>
      </c>
      <c r="K952" s="4" t="s">
        <v>91</v>
      </c>
      <c r="L952" s="5">
        <v>227.3</v>
      </c>
      <c r="M952" s="5">
        <v>94.152000000000001</v>
      </c>
      <c r="N952" s="5">
        <v>50</v>
      </c>
      <c r="O952" s="5" t="str">
        <f t="shared" si="14"/>
        <v>0,460000</v>
      </c>
      <c r="P952" s="5" t="s">
        <v>10709</v>
      </c>
      <c r="Q952" s="5" t="s">
        <v>10844</v>
      </c>
    </row>
    <row r="953" spans="1:17" x14ac:dyDescent="0.25">
      <c r="A953">
        <v>56833</v>
      </c>
      <c r="B953" t="s">
        <v>30</v>
      </c>
      <c r="C953" s="7">
        <v>46211.6878125</v>
      </c>
      <c r="D953" s="4">
        <v>227300000</v>
      </c>
      <c r="E953" t="s">
        <v>1274</v>
      </c>
      <c r="F953" t="s">
        <v>1275</v>
      </c>
      <c r="G953" s="4">
        <v>94152000</v>
      </c>
      <c r="H953" t="s">
        <v>1276</v>
      </c>
      <c r="I953" s="2">
        <v>46211.646249999998</v>
      </c>
      <c r="J953" s="4">
        <v>50000000</v>
      </c>
      <c r="K953" s="4" t="s">
        <v>91</v>
      </c>
      <c r="L953" s="5">
        <v>227.3</v>
      </c>
      <c r="M953" s="5">
        <v>94.152000000000001</v>
      </c>
      <c r="N953" s="5">
        <v>50</v>
      </c>
      <c r="O953" s="5" t="str">
        <f t="shared" si="14"/>
        <v>0,460000</v>
      </c>
      <c r="P953" s="5" t="s">
        <v>10845</v>
      </c>
      <c r="Q953" s="5" t="s">
        <v>10846</v>
      </c>
    </row>
    <row r="954" spans="1:17" x14ac:dyDescent="0.25">
      <c r="A954">
        <v>56834</v>
      </c>
      <c r="B954" t="s">
        <v>30</v>
      </c>
      <c r="C954" s="7">
        <v>46211.687824074077</v>
      </c>
      <c r="D954" s="4">
        <v>227300000</v>
      </c>
      <c r="E954" t="s">
        <v>1277</v>
      </c>
      <c r="F954" t="s">
        <v>1270</v>
      </c>
      <c r="G954" s="4">
        <v>94152000</v>
      </c>
      <c r="H954" t="s">
        <v>1278</v>
      </c>
      <c r="I954" s="2">
        <v>46211.646249999998</v>
      </c>
      <c r="J954" s="4">
        <v>50000000</v>
      </c>
      <c r="K954" s="4" t="s">
        <v>91</v>
      </c>
      <c r="L954" s="5">
        <v>227.3</v>
      </c>
      <c r="M954" s="5">
        <v>94.152000000000001</v>
      </c>
      <c r="N954" s="5">
        <v>50</v>
      </c>
      <c r="O954" s="5" t="str">
        <f t="shared" si="14"/>
        <v>0,460000</v>
      </c>
      <c r="P954" s="5" t="s">
        <v>10847</v>
      </c>
      <c r="Q954" s="5" t="s">
        <v>10843</v>
      </c>
    </row>
    <row r="955" spans="1:17" x14ac:dyDescent="0.25">
      <c r="A955">
        <v>56835</v>
      </c>
      <c r="B955" t="s">
        <v>30</v>
      </c>
      <c r="C955" s="7">
        <v>46211.687824074077</v>
      </c>
      <c r="D955" s="4">
        <v>227300000</v>
      </c>
      <c r="E955" t="s">
        <v>1277</v>
      </c>
      <c r="F955" t="s">
        <v>1270</v>
      </c>
      <c r="G955" s="4">
        <v>94152000</v>
      </c>
      <c r="H955" t="s">
        <v>1279</v>
      </c>
      <c r="I955" s="2">
        <v>46211.646249999998</v>
      </c>
      <c r="J955" s="4">
        <v>50000000</v>
      </c>
      <c r="K955" s="4" t="s">
        <v>91</v>
      </c>
      <c r="L955" s="5">
        <v>227.3</v>
      </c>
      <c r="M955" s="5">
        <v>94.152000000000001</v>
      </c>
      <c r="N955" s="5">
        <v>50</v>
      </c>
      <c r="O955" s="5" t="str">
        <f t="shared" si="14"/>
        <v>0,460000</v>
      </c>
      <c r="P955" s="5" t="s">
        <v>10847</v>
      </c>
      <c r="Q955" s="5" t="s">
        <v>10843</v>
      </c>
    </row>
    <row r="956" spans="1:17" x14ac:dyDescent="0.25">
      <c r="A956">
        <v>56836</v>
      </c>
      <c r="B956" t="s">
        <v>30</v>
      </c>
      <c r="C956" s="7">
        <v>46211.687847222223</v>
      </c>
      <c r="D956" s="4">
        <v>227300000</v>
      </c>
      <c r="E956" t="s">
        <v>1280</v>
      </c>
      <c r="F956" t="s">
        <v>1281</v>
      </c>
      <c r="G956" s="4">
        <v>94152000</v>
      </c>
      <c r="H956" t="s">
        <v>1282</v>
      </c>
      <c r="I956" s="2">
        <v>46211.646249999998</v>
      </c>
      <c r="J956" s="4">
        <v>50000000</v>
      </c>
      <c r="K956" s="4" t="s">
        <v>91</v>
      </c>
      <c r="L956" s="5">
        <v>227.3</v>
      </c>
      <c r="M956" s="5">
        <v>94.152000000000001</v>
      </c>
      <c r="N956" s="5">
        <v>50</v>
      </c>
      <c r="O956" s="5" t="str">
        <f t="shared" si="14"/>
        <v>0,460000</v>
      </c>
      <c r="P956" s="5" t="s">
        <v>10848</v>
      </c>
      <c r="Q956" s="5" t="s">
        <v>10849</v>
      </c>
    </row>
    <row r="957" spans="1:17" x14ac:dyDescent="0.25">
      <c r="A957">
        <v>56837</v>
      </c>
      <c r="B957" t="s">
        <v>30</v>
      </c>
      <c r="C957" s="7">
        <v>46211.687858796293</v>
      </c>
      <c r="D957" s="4">
        <v>227400000</v>
      </c>
      <c r="E957" t="s">
        <v>1040</v>
      </c>
      <c r="F957" t="s">
        <v>1015</v>
      </c>
      <c r="G957" s="4">
        <v>94152000</v>
      </c>
      <c r="H957" t="s">
        <v>1283</v>
      </c>
      <c r="I957" s="2">
        <v>46211.646249999998</v>
      </c>
      <c r="J957" s="4">
        <v>50000000</v>
      </c>
      <c r="K957" s="4" t="s">
        <v>91</v>
      </c>
      <c r="L957" s="5">
        <v>227.4</v>
      </c>
      <c r="M957" s="5">
        <v>94.152000000000001</v>
      </c>
      <c r="N957" s="5">
        <v>50</v>
      </c>
      <c r="O957" s="5" t="str">
        <f t="shared" si="14"/>
        <v>0,460000</v>
      </c>
      <c r="P957" s="5" t="s">
        <v>10790</v>
      </c>
      <c r="Q957" s="5" t="s">
        <v>10781</v>
      </c>
    </row>
    <row r="958" spans="1:17" x14ac:dyDescent="0.25">
      <c r="A958">
        <v>56838</v>
      </c>
      <c r="B958" t="s">
        <v>30</v>
      </c>
      <c r="C958" s="7">
        <v>46211.687858796293</v>
      </c>
      <c r="D958" s="4">
        <v>227400000</v>
      </c>
      <c r="E958" t="s">
        <v>1284</v>
      </c>
      <c r="F958" t="s">
        <v>1285</v>
      </c>
      <c r="G958" s="4">
        <v>94152000</v>
      </c>
      <c r="H958" t="s">
        <v>1286</v>
      </c>
      <c r="I958" s="2">
        <v>46211.646249999998</v>
      </c>
      <c r="J958" s="4">
        <v>50000000</v>
      </c>
      <c r="K958" s="4" t="s">
        <v>91</v>
      </c>
      <c r="L958" s="5">
        <v>227.4</v>
      </c>
      <c r="M958" s="5">
        <v>94.152000000000001</v>
      </c>
      <c r="N958" s="5">
        <v>50</v>
      </c>
      <c r="O958" s="5" t="str">
        <f t="shared" si="14"/>
        <v>0,460000</v>
      </c>
      <c r="P958" s="5" t="s">
        <v>10850</v>
      </c>
      <c r="Q958" s="5" t="s">
        <v>10851</v>
      </c>
    </row>
    <row r="959" spans="1:17" x14ac:dyDescent="0.25">
      <c r="A959">
        <v>56839</v>
      </c>
      <c r="B959" t="s">
        <v>30</v>
      </c>
      <c r="C959" s="7">
        <v>46211.687881944446</v>
      </c>
      <c r="D959" s="4">
        <v>227400000</v>
      </c>
      <c r="E959" t="s">
        <v>1284</v>
      </c>
      <c r="F959" t="s">
        <v>1285</v>
      </c>
      <c r="G959" s="4">
        <v>94152000</v>
      </c>
      <c r="H959" t="s">
        <v>1287</v>
      </c>
      <c r="I959" s="2">
        <v>46211.646249999998</v>
      </c>
      <c r="J959" s="4">
        <v>50000000</v>
      </c>
      <c r="K959" s="4" t="s">
        <v>91</v>
      </c>
      <c r="L959" s="5">
        <v>227.4</v>
      </c>
      <c r="M959" s="5">
        <v>94.152000000000001</v>
      </c>
      <c r="N959" s="5">
        <v>50</v>
      </c>
      <c r="O959" s="5" t="str">
        <f t="shared" si="14"/>
        <v>0,460000</v>
      </c>
      <c r="P959" s="5" t="s">
        <v>10850</v>
      </c>
      <c r="Q959" s="5" t="s">
        <v>10851</v>
      </c>
    </row>
    <row r="960" spans="1:17" x14ac:dyDescent="0.25">
      <c r="A960">
        <v>56840</v>
      </c>
      <c r="B960" t="s">
        <v>30</v>
      </c>
      <c r="C960" s="7">
        <v>46211.687893518516</v>
      </c>
      <c r="D960" s="4">
        <v>227400000</v>
      </c>
      <c r="E960" t="s">
        <v>1003</v>
      </c>
      <c r="F960" t="s">
        <v>986</v>
      </c>
      <c r="G960" s="4">
        <v>94152000</v>
      </c>
      <c r="H960" t="s">
        <v>1288</v>
      </c>
      <c r="I960" s="2">
        <v>46211.646249999998</v>
      </c>
      <c r="J960" s="4">
        <v>50000000</v>
      </c>
      <c r="K960" s="4" t="s">
        <v>91</v>
      </c>
      <c r="L960" s="5">
        <v>227.4</v>
      </c>
      <c r="M960" s="5">
        <v>94.152000000000001</v>
      </c>
      <c r="N960" s="5">
        <v>50</v>
      </c>
      <c r="O960" s="5" t="str">
        <f t="shared" si="14"/>
        <v>0,460000</v>
      </c>
      <c r="P960" s="5" t="s">
        <v>10775</v>
      </c>
      <c r="Q960" s="5" t="s">
        <v>10770</v>
      </c>
    </row>
    <row r="961" spans="1:17" x14ac:dyDescent="0.25">
      <c r="A961">
        <v>56841</v>
      </c>
      <c r="B961" t="s">
        <v>30</v>
      </c>
      <c r="C961" s="7">
        <v>46211.687893518516</v>
      </c>
      <c r="D961" s="4">
        <v>227500000</v>
      </c>
      <c r="E961" t="s">
        <v>1284</v>
      </c>
      <c r="F961" t="s">
        <v>1028</v>
      </c>
      <c r="G961" s="4">
        <v>94152000</v>
      </c>
      <c r="H961" t="s">
        <v>1289</v>
      </c>
      <c r="I961" s="2">
        <v>46211.646249999998</v>
      </c>
      <c r="J961" s="4">
        <v>50000000</v>
      </c>
      <c r="K961" s="4" t="s">
        <v>91</v>
      </c>
      <c r="L961" s="5">
        <v>227.5</v>
      </c>
      <c r="M961" s="5">
        <v>94.152000000000001</v>
      </c>
      <c r="N961" s="5">
        <v>50</v>
      </c>
      <c r="O961" s="5" t="str">
        <f t="shared" si="14"/>
        <v>0,460000</v>
      </c>
      <c r="P961" s="5" t="s">
        <v>10850</v>
      </c>
      <c r="Q961" s="5" t="s">
        <v>10786</v>
      </c>
    </row>
    <row r="962" spans="1:17" x14ac:dyDescent="0.25">
      <c r="A962">
        <v>56842</v>
      </c>
      <c r="B962" t="s">
        <v>30</v>
      </c>
      <c r="C962" s="7">
        <v>46211.687916666669</v>
      </c>
      <c r="D962" s="4">
        <v>227400000</v>
      </c>
      <c r="E962" t="s">
        <v>975</v>
      </c>
      <c r="F962" t="s">
        <v>977</v>
      </c>
      <c r="G962" s="4">
        <v>94152000</v>
      </c>
      <c r="H962" t="s">
        <v>1290</v>
      </c>
      <c r="I962" s="2">
        <v>46211.646377314813</v>
      </c>
      <c r="J962" s="4">
        <v>50000000</v>
      </c>
      <c r="K962" s="4" t="s">
        <v>91</v>
      </c>
      <c r="L962" s="5">
        <v>227.4</v>
      </c>
      <c r="M962" s="5">
        <v>94.152000000000001</v>
      </c>
      <c r="N962" s="5">
        <v>50</v>
      </c>
      <c r="O962" s="5" t="str">
        <f t="shared" si="14"/>
        <v>0,460000</v>
      </c>
      <c r="P962" s="5" t="s">
        <v>10766</v>
      </c>
      <c r="Q962" s="5" t="s">
        <v>10767</v>
      </c>
    </row>
    <row r="963" spans="1:17" x14ac:dyDescent="0.25">
      <c r="A963">
        <v>56843</v>
      </c>
      <c r="B963" t="s">
        <v>30</v>
      </c>
      <c r="C963" s="7">
        <v>46211.687928240739</v>
      </c>
      <c r="D963" s="4">
        <v>227200000</v>
      </c>
      <c r="E963" t="s">
        <v>1284</v>
      </c>
      <c r="F963" t="s">
        <v>986</v>
      </c>
      <c r="G963" s="4">
        <v>94152000</v>
      </c>
      <c r="H963" t="s">
        <v>1291</v>
      </c>
      <c r="I963" s="2">
        <v>46211.646377314813</v>
      </c>
      <c r="J963" s="4">
        <v>50000000</v>
      </c>
      <c r="K963" s="4" t="s">
        <v>91</v>
      </c>
      <c r="L963" s="5">
        <v>227.2</v>
      </c>
      <c r="M963" s="5">
        <v>94.152000000000001</v>
      </c>
      <c r="N963" s="5">
        <v>50</v>
      </c>
      <c r="O963" s="5" t="str">
        <f t="shared" ref="O963:O1026" si="15">SUBSTITUTE(K963,".",",")</f>
        <v>0,460000</v>
      </c>
      <c r="P963" s="5" t="s">
        <v>10850</v>
      </c>
      <c r="Q963" s="5" t="s">
        <v>10770</v>
      </c>
    </row>
    <row r="964" spans="1:17" x14ac:dyDescent="0.25">
      <c r="A964">
        <v>56844</v>
      </c>
      <c r="B964" t="s">
        <v>30</v>
      </c>
      <c r="C964" s="7">
        <v>46211.687928240739</v>
      </c>
      <c r="D964" s="4">
        <v>227200000</v>
      </c>
      <c r="E964" t="s">
        <v>1284</v>
      </c>
      <c r="F964" t="s">
        <v>986</v>
      </c>
      <c r="G964" s="4">
        <v>94152000</v>
      </c>
      <c r="H964" t="s">
        <v>1292</v>
      </c>
      <c r="I964" s="2">
        <v>46211.646377314813</v>
      </c>
      <c r="J964" s="4">
        <v>50000000</v>
      </c>
      <c r="K964" s="4" t="s">
        <v>91</v>
      </c>
      <c r="L964" s="5">
        <v>227.2</v>
      </c>
      <c r="M964" s="5">
        <v>94.152000000000001</v>
      </c>
      <c r="N964" s="5">
        <v>50</v>
      </c>
      <c r="O964" s="5" t="str">
        <f t="shared" si="15"/>
        <v>0,460000</v>
      </c>
      <c r="P964" s="5" t="s">
        <v>10850</v>
      </c>
      <c r="Q964" s="5" t="s">
        <v>10770</v>
      </c>
    </row>
    <row r="965" spans="1:17" x14ac:dyDescent="0.25">
      <c r="A965">
        <v>56845</v>
      </c>
      <c r="B965" t="s">
        <v>30</v>
      </c>
      <c r="C965" s="7">
        <v>46211.687951388885</v>
      </c>
      <c r="D965" s="4">
        <v>227200000</v>
      </c>
      <c r="E965" t="s">
        <v>1023</v>
      </c>
      <c r="F965" t="s">
        <v>969</v>
      </c>
      <c r="G965" s="4">
        <v>94153000</v>
      </c>
      <c r="H965" t="s">
        <v>1293</v>
      </c>
      <c r="I965" s="2">
        <v>46211.646377314813</v>
      </c>
      <c r="J965" s="4">
        <v>50000000</v>
      </c>
      <c r="K965" s="4" t="s">
        <v>91</v>
      </c>
      <c r="L965" s="5">
        <v>227.2</v>
      </c>
      <c r="M965" s="5">
        <v>94.153000000000006</v>
      </c>
      <c r="N965" s="5">
        <v>50</v>
      </c>
      <c r="O965" s="5" t="str">
        <f t="shared" si="15"/>
        <v>0,460000</v>
      </c>
      <c r="P965" s="5" t="s">
        <v>10784</v>
      </c>
      <c r="Q965" s="5" t="s">
        <v>10763</v>
      </c>
    </row>
    <row r="966" spans="1:17" x14ac:dyDescent="0.25">
      <c r="A966">
        <v>56846</v>
      </c>
      <c r="B966" t="s">
        <v>30</v>
      </c>
      <c r="C966" s="7">
        <v>46211.687962962962</v>
      </c>
      <c r="D966" s="4">
        <v>227200000</v>
      </c>
      <c r="E966" t="s">
        <v>1003</v>
      </c>
      <c r="F966" t="s">
        <v>1294</v>
      </c>
      <c r="G966" s="4">
        <v>94153000</v>
      </c>
      <c r="H966" t="s">
        <v>1295</v>
      </c>
      <c r="I966" s="2">
        <v>46211.646377314813</v>
      </c>
      <c r="J966" s="4">
        <v>50000000</v>
      </c>
      <c r="K966" s="4" t="s">
        <v>91</v>
      </c>
      <c r="L966" s="5">
        <v>227.2</v>
      </c>
      <c r="M966" s="5">
        <v>94.153000000000006</v>
      </c>
      <c r="N966" s="5">
        <v>50</v>
      </c>
      <c r="O966" s="5" t="str">
        <f t="shared" si="15"/>
        <v>0,460000</v>
      </c>
      <c r="P966" s="5" t="s">
        <v>10775</v>
      </c>
      <c r="Q966" s="5" t="s">
        <v>10852</v>
      </c>
    </row>
    <row r="967" spans="1:17" x14ac:dyDescent="0.25">
      <c r="A967">
        <v>56847</v>
      </c>
      <c r="B967" t="s">
        <v>30</v>
      </c>
      <c r="C967" s="7">
        <v>46211.687962962962</v>
      </c>
      <c r="D967" s="4">
        <v>227200000</v>
      </c>
      <c r="E967" t="s">
        <v>1003</v>
      </c>
      <c r="F967" t="s">
        <v>977</v>
      </c>
      <c r="G967" s="4">
        <v>94153000</v>
      </c>
      <c r="H967" t="s">
        <v>1296</v>
      </c>
      <c r="I967" s="2">
        <v>46211.646377314813</v>
      </c>
      <c r="J967" s="4">
        <v>50000000</v>
      </c>
      <c r="K967" s="4" t="s">
        <v>91</v>
      </c>
      <c r="L967" s="5">
        <v>227.2</v>
      </c>
      <c r="M967" s="5">
        <v>94.153000000000006</v>
      </c>
      <c r="N967" s="5">
        <v>50</v>
      </c>
      <c r="O967" s="5" t="str">
        <f t="shared" si="15"/>
        <v>0,460000</v>
      </c>
      <c r="P967" s="5" t="s">
        <v>10775</v>
      </c>
      <c r="Q967" s="5" t="s">
        <v>10767</v>
      </c>
    </row>
    <row r="968" spans="1:17" x14ac:dyDescent="0.25">
      <c r="A968">
        <v>56848</v>
      </c>
      <c r="B968" t="s">
        <v>30</v>
      </c>
      <c r="C968" s="7">
        <v>46211.687986111108</v>
      </c>
      <c r="D968" s="4">
        <v>227200000</v>
      </c>
      <c r="E968" t="s">
        <v>1003</v>
      </c>
      <c r="F968" t="s">
        <v>977</v>
      </c>
      <c r="G968" s="4">
        <v>94153000</v>
      </c>
      <c r="H968" t="s">
        <v>1297</v>
      </c>
      <c r="I968" s="2">
        <v>46211.646377314813</v>
      </c>
      <c r="J968" s="4">
        <v>50000000</v>
      </c>
      <c r="K968" s="4" t="s">
        <v>91</v>
      </c>
      <c r="L968" s="5">
        <v>227.2</v>
      </c>
      <c r="M968" s="5">
        <v>94.153000000000006</v>
      </c>
      <c r="N968" s="5">
        <v>50</v>
      </c>
      <c r="O968" s="5" t="str">
        <f t="shared" si="15"/>
        <v>0,460000</v>
      </c>
      <c r="P968" s="5" t="s">
        <v>10775</v>
      </c>
      <c r="Q968" s="5" t="s">
        <v>10767</v>
      </c>
    </row>
    <row r="969" spans="1:17" x14ac:dyDescent="0.25">
      <c r="A969">
        <v>56849</v>
      </c>
      <c r="B969" t="s">
        <v>30</v>
      </c>
      <c r="C969" s="7">
        <v>46211.687997685185</v>
      </c>
      <c r="D969" s="4">
        <v>226900000</v>
      </c>
      <c r="E969" t="s">
        <v>979</v>
      </c>
      <c r="F969" t="s">
        <v>1294</v>
      </c>
      <c r="G969" s="4">
        <v>94153000</v>
      </c>
      <c r="H969" t="s">
        <v>1298</v>
      </c>
      <c r="I969" s="2">
        <v>46211.646377314813</v>
      </c>
      <c r="J969" s="4">
        <v>50000000</v>
      </c>
      <c r="K969" s="4" t="s">
        <v>91</v>
      </c>
      <c r="L969" s="5">
        <v>226.9</v>
      </c>
      <c r="M969" s="5">
        <v>94.153000000000006</v>
      </c>
      <c r="N969" s="5">
        <v>50</v>
      </c>
      <c r="O969" s="5" t="str">
        <f t="shared" si="15"/>
        <v>0,460000</v>
      </c>
      <c r="P969" s="5" t="s">
        <v>10768</v>
      </c>
      <c r="Q969" s="5" t="s">
        <v>10852</v>
      </c>
    </row>
    <row r="970" spans="1:17" x14ac:dyDescent="0.25">
      <c r="A970">
        <v>56850</v>
      </c>
      <c r="B970" t="s">
        <v>30</v>
      </c>
      <c r="C970" s="7">
        <v>46211.687997685185</v>
      </c>
      <c r="D970" s="4">
        <v>226900000</v>
      </c>
      <c r="E970" t="s">
        <v>1017</v>
      </c>
      <c r="F970" t="s">
        <v>977</v>
      </c>
      <c r="G970" s="4">
        <v>94153000</v>
      </c>
      <c r="H970" t="s">
        <v>1299</v>
      </c>
      <c r="I970" s="2">
        <v>46211.646377314813</v>
      </c>
      <c r="J970" s="4">
        <v>50000000</v>
      </c>
      <c r="K970" s="4" t="s">
        <v>91</v>
      </c>
      <c r="L970" s="5">
        <v>226.9</v>
      </c>
      <c r="M970" s="5">
        <v>94.153000000000006</v>
      </c>
      <c r="N970" s="5">
        <v>50</v>
      </c>
      <c r="O970" s="5" t="str">
        <f t="shared" si="15"/>
        <v>0,460000</v>
      </c>
      <c r="P970" s="5" t="s">
        <v>10782</v>
      </c>
      <c r="Q970" s="5" t="s">
        <v>10767</v>
      </c>
    </row>
    <row r="971" spans="1:17" x14ac:dyDescent="0.25">
      <c r="A971">
        <v>56851</v>
      </c>
      <c r="B971" t="s">
        <v>30</v>
      </c>
      <c r="C971" s="7">
        <v>46211.688020833331</v>
      </c>
      <c r="D971" s="4">
        <v>227000000</v>
      </c>
      <c r="E971" t="s">
        <v>1014</v>
      </c>
      <c r="F971" t="s">
        <v>966</v>
      </c>
      <c r="G971" s="4">
        <v>94153000</v>
      </c>
      <c r="H971" t="s">
        <v>1300</v>
      </c>
      <c r="I971" s="2">
        <v>46211.646377314813</v>
      </c>
      <c r="J971" s="4">
        <v>50000000</v>
      </c>
      <c r="K971" s="4" t="s">
        <v>97</v>
      </c>
      <c r="L971" s="5">
        <v>227</v>
      </c>
      <c r="M971" s="5">
        <v>94.153000000000006</v>
      </c>
      <c r="N971" s="5">
        <v>50</v>
      </c>
      <c r="O971" s="5" t="str">
        <f t="shared" si="15"/>
        <v>0,470000</v>
      </c>
      <c r="P971" s="5" t="s">
        <v>10780</v>
      </c>
      <c r="Q971" s="5" t="s">
        <v>10761</v>
      </c>
    </row>
    <row r="972" spans="1:17" x14ac:dyDescent="0.25">
      <c r="A972">
        <v>56852</v>
      </c>
      <c r="B972" t="s">
        <v>30</v>
      </c>
      <c r="C972" s="7">
        <v>46211.688032407408</v>
      </c>
      <c r="D972" s="4">
        <v>227000000</v>
      </c>
      <c r="E972" t="s">
        <v>1284</v>
      </c>
      <c r="F972" t="s">
        <v>977</v>
      </c>
      <c r="G972" s="4">
        <v>94153000</v>
      </c>
      <c r="H972" t="s">
        <v>1301</v>
      </c>
      <c r="I972" s="2">
        <v>46211.646493055552</v>
      </c>
      <c r="J972" s="4">
        <v>50000000</v>
      </c>
      <c r="K972" s="4" t="s">
        <v>97</v>
      </c>
      <c r="L972" s="5">
        <v>227</v>
      </c>
      <c r="M972" s="5">
        <v>94.153000000000006</v>
      </c>
      <c r="N972" s="5">
        <v>50</v>
      </c>
      <c r="O972" s="5" t="str">
        <f t="shared" si="15"/>
        <v>0,470000</v>
      </c>
      <c r="P972" s="5" t="s">
        <v>10850</v>
      </c>
      <c r="Q972" s="5" t="s">
        <v>10767</v>
      </c>
    </row>
    <row r="973" spans="1:17" x14ac:dyDescent="0.25">
      <c r="A973">
        <v>56853</v>
      </c>
      <c r="B973" t="s">
        <v>30</v>
      </c>
      <c r="C973" s="7">
        <v>46211.688032407408</v>
      </c>
      <c r="D973" s="4">
        <v>227000000</v>
      </c>
      <c r="E973" t="s">
        <v>1284</v>
      </c>
      <c r="F973" t="s">
        <v>977</v>
      </c>
      <c r="G973" s="4">
        <v>94153000</v>
      </c>
      <c r="H973" t="s">
        <v>1302</v>
      </c>
      <c r="I973" s="2">
        <v>46211.646493055552</v>
      </c>
      <c r="J973" s="4">
        <v>50000000</v>
      </c>
      <c r="K973" s="4" t="s">
        <v>97</v>
      </c>
      <c r="L973" s="5">
        <v>227</v>
      </c>
      <c r="M973" s="5">
        <v>94.153000000000006</v>
      </c>
      <c r="N973" s="5">
        <v>50</v>
      </c>
      <c r="O973" s="5" t="str">
        <f t="shared" si="15"/>
        <v>0,470000</v>
      </c>
      <c r="P973" s="5" t="s">
        <v>10850</v>
      </c>
      <c r="Q973" s="5" t="s">
        <v>10767</v>
      </c>
    </row>
    <row r="974" spans="1:17" x14ac:dyDescent="0.25">
      <c r="A974">
        <v>56854</v>
      </c>
      <c r="B974" t="s">
        <v>30</v>
      </c>
      <c r="C974" s="7">
        <v>46211.688055555554</v>
      </c>
      <c r="D974" s="4">
        <v>227000000</v>
      </c>
      <c r="E974" t="s">
        <v>1040</v>
      </c>
      <c r="F974" t="s">
        <v>962</v>
      </c>
      <c r="G974" s="4">
        <v>94153000</v>
      </c>
      <c r="H974" t="s">
        <v>1303</v>
      </c>
      <c r="I974" s="2">
        <v>46211.646493055552</v>
      </c>
      <c r="J974" s="4">
        <v>50000000</v>
      </c>
      <c r="K974" s="4" t="s">
        <v>97</v>
      </c>
      <c r="L974" s="5">
        <v>227</v>
      </c>
      <c r="M974" s="5">
        <v>94.153000000000006</v>
      </c>
      <c r="N974" s="5">
        <v>50</v>
      </c>
      <c r="O974" s="5" t="str">
        <f t="shared" si="15"/>
        <v>0,470000</v>
      </c>
      <c r="P974" s="5" t="s">
        <v>10790</v>
      </c>
      <c r="Q974" s="5" t="s">
        <v>10759</v>
      </c>
    </row>
    <row r="975" spans="1:17" x14ac:dyDescent="0.25">
      <c r="A975">
        <v>56855</v>
      </c>
      <c r="B975" t="s">
        <v>30</v>
      </c>
      <c r="C975" s="7">
        <v>46211.688067129631</v>
      </c>
      <c r="D975" s="4">
        <v>226900000</v>
      </c>
      <c r="E975" t="s">
        <v>809</v>
      </c>
      <c r="F975" t="s">
        <v>1018</v>
      </c>
      <c r="G975" s="4">
        <v>94153000</v>
      </c>
      <c r="H975" t="s">
        <v>1304</v>
      </c>
      <c r="I975" s="2">
        <v>46211.646493055552</v>
      </c>
      <c r="J975" s="4">
        <v>50000000</v>
      </c>
      <c r="K975" s="4" t="s">
        <v>91</v>
      </c>
      <c r="L975" s="5">
        <v>226.9</v>
      </c>
      <c r="M975" s="5">
        <v>94.153000000000006</v>
      </c>
      <c r="N975" s="5">
        <v>50</v>
      </c>
      <c r="O975" s="5" t="str">
        <f t="shared" si="15"/>
        <v>0,460000</v>
      </c>
      <c r="P975" s="5" t="s">
        <v>10711</v>
      </c>
      <c r="Q975" s="5" t="s">
        <v>10783</v>
      </c>
    </row>
    <row r="976" spans="1:17" x14ac:dyDescent="0.25">
      <c r="A976">
        <v>56856</v>
      </c>
      <c r="B976" t="s">
        <v>30</v>
      </c>
      <c r="C976" s="7">
        <v>46211.688067129631</v>
      </c>
      <c r="D976" s="4">
        <v>227100000</v>
      </c>
      <c r="E976" t="s">
        <v>1017</v>
      </c>
      <c r="F976" t="s">
        <v>977</v>
      </c>
      <c r="G976" s="4">
        <v>94153000</v>
      </c>
      <c r="H976" t="s">
        <v>1305</v>
      </c>
      <c r="I976" s="2">
        <v>46211.646493055552</v>
      </c>
      <c r="J976" s="4">
        <v>50000000</v>
      </c>
      <c r="K976" s="4" t="s">
        <v>91</v>
      </c>
      <c r="L976" s="5">
        <v>227.1</v>
      </c>
      <c r="M976" s="5">
        <v>94.153000000000006</v>
      </c>
      <c r="N976" s="5">
        <v>50</v>
      </c>
      <c r="O976" s="5" t="str">
        <f t="shared" si="15"/>
        <v>0,460000</v>
      </c>
      <c r="P976" s="5" t="s">
        <v>10782</v>
      </c>
      <c r="Q976" s="5" t="s">
        <v>10767</v>
      </c>
    </row>
    <row r="977" spans="1:17" x14ac:dyDescent="0.25">
      <c r="A977">
        <v>56857</v>
      </c>
      <c r="B977" t="s">
        <v>30</v>
      </c>
      <c r="C977" s="7">
        <v>46211.688090277778</v>
      </c>
      <c r="D977" s="4">
        <v>227200000</v>
      </c>
      <c r="E977" t="s">
        <v>1025</v>
      </c>
      <c r="F977" t="s">
        <v>1187</v>
      </c>
      <c r="G977" s="4">
        <v>94153000</v>
      </c>
      <c r="H977" t="s">
        <v>1306</v>
      </c>
      <c r="I977" s="2">
        <v>46211.646493055552</v>
      </c>
      <c r="J977" s="4">
        <v>50000000</v>
      </c>
      <c r="K977" s="4" t="s">
        <v>97</v>
      </c>
      <c r="L977" s="5">
        <v>227.2</v>
      </c>
      <c r="M977" s="5">
        <v>94.153000000000006</v>
      </c>
      <c r="N977" s="5">
        <v>50</v>
      </c>
      <c r="O977" s="5" t="str">
        <f t="shared" si="15"/>
        <v>0,470000</v>
      </c>
      <c r="P977" s="5" t="s">
        <v>10785</v>
      </c>
      <c r="Q977" s="5" t="s">
        <v>10817</v>
      </c>
    </row>
    <row r="978" spans="1:17" x14ac:dyDescent="0.25">
      <c r="A978">
        <v>56858</v>
      </c>
      <c r="B978" t="s">
        <v>30</v>
      </c>
      <c r="C978" s="7">
        <v>46211.688101851854</v>
      </c>
      <c r="D978" s="4">
        <v>227200000</v>
      </c>
      <c r="E978" t="s">
        <v>1025</v>
      </c>
      <c r="F978" t="s">
        <v>1187</v>
      </c>
      <c r="G978" s="4">
        <v>94153000</v>
      </c>
      <c r="H978" t="s">
        <v>1307</v>
      </c>
      <c r="I978" s="2">
        <v>46211.646493055552</v>
      </c>
      <c r="J978" s="4">
        <v>50000000</v>
      </c>
      <c r="K978" s="4" t="s">
        <v>97</v>
      </c>
      <c r="L978" s="5">
        <v>227.2</v>
      </c>
      <c r="M978" s="5">
        <v>94.153000000000006</v>
      </c>
      <c r="N978" s="5">
        <v>50</v>
      </c>
      <c r="O978" s="5" t="str">
        <f t="shared" si="15"/>
        <v>0,470000</v>
      </c>
      <c r="P978" s="5" t="s">
        <v>10785</v>
      </c>
      <c r="Q978" s="5" t="s">
        <v>10817</v>
      </c>
    </row>
    <row r="979" spans="1:17" x14ac:dyDescent="0.25">
      <c r="A979">
        <v>56859</v>
      </c>
      <c r="B979" t="s">
        <v>30</v>
      </c>
      <c r="C979" s="7">
        <v>46211.688101851854</v>
      </c>
      <c r="D979" s="4">
        <v>227100000</v>
      </c>
      <c r="E979" t="s">
        <v>1308</v>
      </c>
      <c r="F979" t="s">
        <v>1309</v>
      </c>
      <c r="G979" s="4">
        <v>94153000</v>
      </c>
      <c r="H979" t="s">
        <v>1310</v>
      </c>
      <c r="I979" s="2">
        <v>46211.646493055552</v>
      </c>
      <c r="J979" s="4">
        <v>50000000</v>
      </c>
      <c r="K979" s="4" t="s">
        <v>97</v>
      </c>
      <c r="L979" s="5">
        <v>227.1</v>
      </c>
      <c r="M979" s="5">
        <v>94.153000000000006</v>
      </c>
      <c r="N979" s="5">
        <v>50</v>
      </c>
      <c r="O979" s="5" t="str">
        <f t="shared" si="15"/>
        <v>0,470000</v>
      </c>
      <c r="P979" s="5" t="s">
        <v>10853</v>
      </c>
      <c r="Q979" s="5" t="s">
        <v>10854</v>
      </c>
    </row>
    <row r="980" spans="1:17" x14ac:dyDescent="0.25">
      <c r="A980">
        <v>56860</v>
      </c>
      <c r="B980" t="s">
        <v>30</v>
      </c>
      <c r="C980" s="7">
        <v>46211.688125000001</v>
      </c>
      <c r="D980" s="4">
        <v>227200000</v>
      </c>
      <c r="E980" t="s">
        <v>740</v>
      </c>
      <c r="F980" t="s">
        <v>1035</v>
      </c>
      <c r="G980" s="4">
        <v>94153000</v>
      </c>
      <c r="H980" t="s">
        <v>1311</v>
      </c>
      <c r="I980" s="2">
        <v>46211.646493055552</v>
      </c>
      <c r="J980" s="4">
        <v>50000000</v>
      </c>
      <c r="K980" s="4" t="s">
        <v>97</v>
      </c>
      <c r="L980" s="5">
        <v>227.2</v>
      </c>
      <c r="M980" s="5">
        <v>94.153000000000006</v>
      </c>
      <c r="N980" s="5">
        <v>50</v>
      </c>
      <c r="O980" s="5" t="str">
        <f t="shared" si="15"/>
        <v>0,470000</v>
      </c>
      <c r="P980" s="5" t="s">
        <v>10674</v>
      </c>
      <c r="Q980" s="5" t="s">
        <v>10788</v>
      </c>
    </row>
    <row r="981" spans="1:17" x14ac:dyDescent="0.25">
      <c r="A981">
        <v>56861</v>
      </c>
      <c r="B981" t="s">
        <v>30</v>
      </c>
      <c r="C981" s="7">
        <v>46211.688136574077</v>
      </c>
      <c r="D981" s="4">
        <v>227300000</v>
      </c>
      <c r="E981" t="s">
        <v>1284</v>
      </c>
      <c r="F981" t="s">
        <v>977</v>
      </c>
      <c r="G981" s="4">
        <v>94153000</v>
      </c>
      <c r="H981" t="s">
        <v>1312</v>
      </c>
      <c r="I981" s="2">
        <v>46211.646493055552</v>
      </c>
      <c r="J981" s="4">
        <v>50000000</v>
      </c>
      <c r="K981" s="4" t="s">
        <v>97</v>
      </c>
      <c r="L981" s="5">
        <v>227.3</v>
      </c>
      <c r="M981" s="5">
        <v>94.153000000000006</v>
      </c>
      <c r="N981" s="5">
        <v>50</v>
      </c>
      <c r="O981" s="5" t="str">
        <f t="shared" si="15"/>
        <v>0,470000</v>
      </c>
      <c r="P981" s="5" t="s">
        <v>10850</v>
      </c>
      <c r="Q981" s="5" t="s">
        <v>10767</v>
      </c>
    </row>
    <row r="982" spans="1:17" x14ac:dyDescent="0.25">
      <c r="A982">
        <v>56862</v>
      </c>
      <c r="B982" t="s">
        <v>30</v>
      </c>
      <c r="C982" s="7">
        <v>46211.688136574077</v>
      </c>
      <c r="D982" s="4">
        <v>227300000</v>
      </c>
      <c r="E982" t="s">
        <v>1284</v>
      </c>
      <c r="F982" t="s">
        <v>977</v>
      </c>
      <c r="G982" s="4">
        <v>94153000</v>
      </c>
      <c r="H982" t="s">
        <v>1313</v>
      </c>
      <c r="I982" s="2">
        <v>46211.646608796298</v>
      </c>
      <c r="J982" s="4">
        <v>50000000</v>
      </c>
      <c r="K982" s="4" t="s">
        <v>97</v>
      </c>
      <c r="L982" s="5">
        <v>227.3</v>
      </c>
      <c r="M982" s="5">
        <v>94.153000000000006</v>
      </c>
      <c r="N982" s="5">
        <v>50</v>
      </c>
      <c r="O982" s="5" t="str">
        <f t="shared" si="15"/>
        <v>0,470000</v>
      </c>
      <c r="P982" s="5" t="s">
        <v>10850</v>
      </c>
      <c r="Q982" s="5" t="s">
        <v>10767</v>
      </c>
    </row>
    <row r="983" spans="1:17" x14ac:dyDescent="0.25">
      <c r="A983">
        <v>56863</v>
      </c>
      <c r="B983" t="s">
        <v>30</v>
      </c>
      <c r="C983" s="7">
        <v>46211.688148148147</v>
      </c>
      <c r="D983" s="4">
        <v>227200000</v>
      </c>
      <c r="E983" t="s">
        <v>1314</v>
      </c>
      <c r="F983" t="s">
        <v>1315</v>
      </c>
      <c r="G983" s="4">
        <v>94153000</v>
      </c>
      <c r="H983" t="s">
        <v>1316</v>
      </c>
      <c r="I983" s="2">
        <v>46211.646608796298</v>
      </c>
      <c r="J983" s="4">
        <v>50000000</v>
      </c>
      <c r="K983" s="4" t="s">
        <v>97</v>
      </c>
      <c r="L983" s="5">
        <v>227.2</v>
      </c>
      <c r="M983" s="5">
        <v>94.153000000000006</v>
      </c>
      <c r="N983" s="5">
        <v>50</v>
      </c>
      <c r="O983" s="5" t="str">
        <f t="shared" si="15"/>
        <v>0,470000</v>
      </c>
      <c r="P983" s="5" t="s">
        <v>10855</v>
      </c>
      <c r="Q983" s="5" t="s">
        <v>10856</v>
      </c>
    </row>
    <row r="984" spans="1:17" x14ac:dyDescent="0.25">
      <c r="A984">
        <v>56864</v>
      </c>
      <c r="B984" t="s">
        <v>30</v>
      </c>
      <c r="C984" s="7">
        <v>46211.688171296293</v>
      </c>
      <c r="D984" s="4">
        <v>227300000</v>
      </c>
      <c r="E984" t="s">
        <v>1186</v>
      </c>
      <c r="F984" t="s">
        <v>1018</v>
      </c>
      <c r="G984" s="4">
        <v>94153000</v>
      </c>
      <c r="H984" t="s">
        <v>1317</v>
      </c>
      <c r="I984" s="2">
        <v>46211.646608796298</v>
      </c>
      <c r="J984" s="4">
        <v>50000000</v>
      </c>
      <c r="K984" s="4" t="s">
        <v>97</v>
      </c>
      <c r="L984" s="5">
        <v>227.3</v>
      </c>
      <c r="M984" s="5">
        <v>94.153000000000006</v>
      </c>
      <c r="N984" s="5">
        <v>50</v>
      </c>
      <c r="O984" s="5" t="str">
        <f t="shared" si="15"/>
        <v>0,470000</v>
      </c>
      <c r="P984" s="5" t="s">
        <v>10816</v>
      </c>
      <c r="Q984" s="5" t="s">
        <v>10783</v>
      </c>
    </row>
    <row r="985" spans="1:17" x14ac:dyDescent="0.25">
      <c r="A985">
        <v>56865</v>
      </c>
      <c r="B985" t="s">
        <v>30</v>
      </c>
      <c r="C985" s="7">
        <v>46211.688171296293</v>
      </c>
      <c r="D985" s="4">
        <v>227100000</v>
      </c>
      <c r="E985" t="s">
        <v>1284</v>
      </c>
      <c r="F985" t="s">
        <v>972</v>
      </c>
      <c r="G985" s="4">
        <v>94153000</v>
      </c>
      <c r="H985" t="s">
        <v>1318</v>
      </c>
      <c r="I985" s="2">
        <v>46211.646608796298</v>
      </c>
      <c r="J985" s="4">
        <v>50000000</v>
      </c>
      <c r="K985" s="4" t="s">
        <v>97</v>
      </c>
      <c r="L985" s="5">
        <v>227.1</v>
      </c>
      <c r="M985" s="5">
        <v>94.153000000000006</v>
      </c>
      <c r="N985" s="5">
        <v>50</v>
      </c>
      <c r="O985" s="5" t="str">
        <f t="shared" si="15"/>
        <v>0,470000</v>
      </c>
      <c r="P985" s="5" t="s">
        <v>10850</v>
      </c>
      <c r="Q985" s="5" t="s">
        <v>10765</v>
      </c>
    </row>
    <row r="986" spans="1:17" x14ac:dyDescent="0.25">
      <c r="A986">
        <v>56866</v>
      </c>
      <c r="B986" t="s">
        <v>30</v>
      </c>
      <c r="C986" s="7">
        <v>46211.688194444447</v>
      </c>
      <c r="D986" s="4">
        <v>227100000</v>
      </c>
      <c r="E986" t="s">
        <v>1014</v>
      </c>
      <c r="F986" t="s">
        <v>1000</v>
      </c>
      <c r="G986" s="4">
        <v>94153000</v>
      </c>
      <c r="H986" t="s">
        <v>1319</v>
      </c>
      <c r="I986" s="2">
        <v>46211.646608796298</v>
      </c>
      <c r="J986" s="4">
        <v>50000000</v>
      </c>
      <c r="K986" s="4" t="s">
        <v>97</v>
      </c>
      <c r="L986" s="5">
        <v>227.1</v>
      </c>
      <c r="M986" s="5">
        <v>94.153000000000006</v>
      </c>
      <c r="N986" s="5">
        <v>50</v>
      </c>
      <c r="O986" s="5" t="str">
        <f t="shared" si="15"/>
        <v>0,470000</v>
      </c>
      <c r="P986" s="5" t="s">
        <v>10780</v>
      </c>
      <c r="Q986" s="5" t="s">
        <v>10774</v>
      </c>
    </row>
    <row r="987" spans="1:17" x14ac:dyDescent="0.25">
      <c r="A987">
        <v>56867</v>
      </c>
      <c r="B987" t="s">
        <v>30</v>
      </c>
      <c r="C987" s="7">
        <v>46211.688206018516</v>
      </c>
      <c r="D987" s="4">
        <v>227100000</v>
      </c>
      <c r="E987" t="s">
        <v>1014</v>
      </c>
      <c r="F987" t="s">
        <v>1000</v>
      </c>
      <c r="G987" s="4">
        <v>94153000</v>
      </c>
      <c r="H987" t="s">
        <v>1320</v>
      </c>
      <c r="I987" s="2">
        <v>46211.646608796298</v>
      </c>
      <c r="J987" s="4">
        <v>50000000</v>
      </c>
      <c r="K987" s="4" t="s">
        <v>97</v>
      </c>
      <c r="L987" s="5">
        <v>227.1</v>
      </c>
      <c r="M987" s="5">
        <v>94.153000000000006</v>
      </c>
      <c r="N987" s="5">
        <v>50</v>
      </c>
      <c r="O987" s="5" t="str">
        <f t="shared" si="15"/>
        <v>0,470000</v>
      </c>
      <c r="P987" s="5" t="s">
        <v>10780</v>
      </c>
      <c r="Q987" s="5" t="s">
        <v>10774</v>
      </c>
    </row>
    <row r="988" spans="1:17" x14ac:dyDescent="0.25">
      <c r="A988">
        <v>56868</v>
      </c>
      <c r="B988" t="s">
        <v>30</v>
      </c>
      <c r="C988" s="7">
        <v>46211.688206018516</v>
      </c>
      <c r="D988" s="4">
        <v>227200000</v>
      </c>
      <c r="E988" t="s">
        <v>1042</v>
      </c>
      <c r="F988" t="s">
        <v>1035</v>
      </c>
      <c r="G988" s="4">
        <v>94153000</v>
      </c>
      <c r="H988" t="s">
        <v>1321</v>
      </c>
      <c r="I988" s="2">
        <v>46211.646608796298</v>
      </c>
      <c r="J988" s="4">
        <v>50000000</v>
      </c>
      <c r="K988" s="4" t="s">
        <v>97</v>
      </c>
      <c r="L988" s="5">
        <v>227.2</v>
      </c>
      <c r="M988" s="5">
        <v>94.153000000000006</v>
      </c>
      <c r="N988" s="5">
        <v>50</v>
      </c>
      <c r="O988" s="5" t="str">
        <f t="shared" si="15"/>
        <v>0,470000</v>
      </c>
      <c r="P988" s="5" t="s">
        <v>10791</v>
      </c>
      <c r="Q988" s="5" t="s">
        <v>10788</v>
      </c>
    </row>
    <row r="989" spans="1:17" x14ac:dyDescent="0.25">
      <c r="A989">
        <v>56869</v>
      </c>
      <c r="B989" t="s">
        <v>30</v>
      </c>
      <c r="C989" s="7">
        <v>46211.68822916667</v>
      </c>
      <c r="D989" s="4">
        <v>227200000</v>
      </c>
      <c r="E989" t="s">
        <v>1034</v>
      </c>
      <c r="F989" t="s">
        <v>1322</v>
      </c>
      <c r="G989" s="4">
        <v>94153000</v>
      </c>
      <c r="H989" t="s">
        <v>1323</v>
      </c>
      <c r="I989" s="2">
        <v>46211.646608796298</v>
      </c>
      <c r="J989" s="4">
        <v>50000000</v>
      </c>
      <c r="K989" s="4" t="s">
        <v>97</v>
      </c>
      <c r="L989" s="5">
        <v>227.2</v>
      </c>
      <c r="M989" s="5">
        <v>94.153000000000006</v>
      </c>
      <c r="N989" s="5">
        <v>50</v>
      </c>
      <c r="O989" s="5" t="str">
        <f t="shared" si="15"/>
        <v>0,470000</v>
      </c>
      <c r="P989" s="5" t="s">
        <v>10787</v>
      </c>
      <c r="Q989" s="5" t="s">
        <v>10857</v>
      </c>
    </row>
    <row r="990" spans="1:17" x14ac:dyDescent="0.25">
      <c r="A990">
        <v>56870</v>
      </c>
      <c r="B990" t="s">
        <v>30</v>
      </c>
      <c r="C990" s="7">
        <v>46211.688240740739</v>
      </c>
      <c r="D990" s="4">
        <v>227300000</v>
      </c>
      <c r="E990" t="s">
        <v>1014</v>
      </c>
      <c r="F990" t="s">
        <v>1018</v>
      </c>
      <c r="G990" s="4">
        <v>94153000</v>
      </c>
      <c r="H990" t="s">
        <v>1324</v>
      </c>
      <c r="I990" s="2">
        <v>46211.646608796298</v>
      </c>
      <c r="J990" s="4">
        <v>50000000</v>
      </c>
      <c r="K990" s="4" t="s">
        <v>91</v>
      </c>
      <c r="L990" s="5">
        <v>227.3</v>
      </c>
      <c r="M990" s="5">
        <v>94.153000000000006</v>
      </c>
      <c r="N990" s="5">
        <v>50</v>
      </c>
      <c r="O990" s="5" t="str">
        <f t="shared" si="15"/>
        <v>0,460000</v>
      </c>
      <c r="P990" s="5" t="s">
        <v>10780</v>
      </c>
      <c r="Q990" s="5" t="s">
        <v>10783</v>
      </c>
    </row>
    <row r="991" spans="1:17" x14ac:dyDescent="0.25">
      <c r="A991">
        <v>56871</v>
      </c>
      <c r="B991" t="s">
        <v>30</v>
      </c>
      <c r="C991" s="7">
        <v>46211.688240740739</v>
      </c>
      <c r="D991" s="4">
        <v>227300000</v>
      </c>
      <c r="E991" t="s">
        <v>1014</v>
      </c>
      <c r="F991" t="s">
        <v>1018</v>
      </c>
      <c r="G991" s="4">
        <v>94153000</v>
      </c>
      <c r="H991" t="s">
        <v>1325</v>
      </c>
      <c r="I991" s="2">
        <v>46211.646608796298</v>
      </c>
      <c r="J991" s="4">
        <v>50000000</v>
      </c>
      <c r="K991" s="4" t="s">
        <v>91</v>
      </c>
      <c r="L991" s="5">
        <v>227.3</v>
      </c>
      <c r="M991" s="5">
        <v>94.153000000000006</v>
      </c>
      <c r="N991" s="5">
        <v>50</v>
      </c>
      <c r="O991" s="5" t="str">
        <f t="shared" si="15"/>
        <v>0,460000</v>
      </c>
      <c r="P991" s="5" t="s">
        <v>10780</v>
      </c>
      <c r="Q991" s="5" t="s">
        <v>10783</v>
      </c>
    </row>
    <row r="992" spans="1:17" x14ac:dyDescent="0.25">
      <c r="A992">
        <v>56872</v>
      </c>
      <c r="B992" t="s">
        <v>30</v>
      </c>
      <c r="C992" s="7">
        <v>46211.688263888886</v>
      </c>
      <c r="D992" s="4">
        <v>227300000</v>
      </c>
      <c r="E992" t="s">
        <v>1284</v>
      </c>
      <c r="F992" t="s">
        <v>972</v>
      </c>
      <c r="G992" s="4">
        <v>94153000</v>
      </c>
      <c r="H992" t="s">
        <v>1326</v>
      </c>
      <c r="I992" s="2">
        <v>46211.64671296296</v>
      </c>
      <c r="J992" s="4">
        <v>50000000</v>
      </c>
      <c r="K992" s="4" t="s">
        <v>97</v>
      </c>
      <c r="L992" s="5">
        <v>227.3</v>
      </c>
      <c r="M992" s="5">
        <v>94.153000000000006</v>
      </c>
      <c r="N992" s="5">
        <v>50</v>
      </c>
      <c r="O992" s="5" t="str">
        <f t="shared" si="15"/>
        <v>0,470000</v>
      </c>
      <c r="P992" s="5" t="s">
        <v>10850</v>
      </c>
      <c r="Q992" s="5" t="s">
        <v>10765</v>
      </c>
    </row>
    <row r="993" spans="1:17" x14ac:dyDescent="0.25">
      <c r="A993">
        <v>56873</v>
      </c>
      <c r="B993" t="s">
        <v>30</v>
      </c>
      <c r="C993" s="7">
        <v>46211.688275462962</v>
      </c>
      <c r="D993" s="4">
        <v>227200000</v>
      </c>
      <c r="E993" t="s">
        <v>1327</v>
      </c>
      <c r="F993" t="s">
        <v>741</v>
      </c>
      <c r="G993" s="4">
        <v>94153000</v>
      </c>
      <c r="H993" t="s">
        <v>1328</v>
      </c>
      <c r="I993" s="2">
        <v>46211.64671296296</v>
      </c>
      <c r="J993" s="4">
        <v>50000000</v>
      </c>
      <c r="K993" s="4" t="s">
        <v>97</v>
      </c>
      <c r="L993" s="5">
        <v>227.2</v>
      </c>
      <c r="M993" s="5">
        <v>94.153000000000006</v>
      </c>
      <c r="N993" s="5">
        <v>50</v>
      </c>
      <c r="O993" s="5" t="str">
        <f t="shared" si="15"/>
        <v>0,470000</v>
      </c>
      <c r="P993" s="5" t="s">
        <v>10858</v>
      </c>
      <c r="Q993" s="5" t="s">
        <v>10675</v>
      </c>
    </row>
    <row r="994" spans="1:17" x14ac:dyDescent="0.25">
      <c r="A994">
        <v>56874</v>
      </c>
      <c r="B994" t="s">
        <v>30</v>
      </c>
      <c r="C994" s="7">
        <v>46211.688275462962</v>
      </c>
      <c r="D994" s="4">
        <v>227300000</v>
      </c>
      <c r="E994" t="s">
        <v>1042</v>
      </c>
      <c r="F994" t="s">
        <v>1043</v>
      </c>
      <c r="G994" s="4">
        <v>94153000</v>
      </c>
      <c r="H994" t="s">
        <v>1329</v>
      </c>
      <c r="I994" s="2">
        <v>46211.64671296296</v>
      </c>
      <c r="J994" s="4">
        <v>50000000</v>
      </c>
      <c r="K994" s="4" t="s">
        <v>91</v>
      </c>
      <c r="L994" s="5">
        <v>227.3</v>
      </c>
      <c r="M994" s="5">
        <v>94.153000000000006</v>
      </c>
      <c r="N994" s="5">
        <v>50</v>
      </c>
      <c r="O994" s="5" t="str">
        <f t="shared" si="15"/>
        <v>0,460000</v>
      </c>
      <c r="P994" s="5" t="s">
        <v>10791</v>
      </c>
      <c r="Q994" s="5" t="s">
        <v>10792</v>
      </c>
    </row>
    <row r="995" spans="1:17" x14ac:dyDescent="0.25">
      <c r="A995">
        <v>56875</v>
      </c>
      <c r="B995" t="s">
        <v>30</v>
      </c>
      <c r="C995" s="7">
        <v>46211.688298611109</v>
      </c>
      <c r="D995" s="4">
        <v>227300000</v>
      </c>
      <c r="E995" t="s">
        <v>1330</v>
      </c>
      <c r="F995" t="s">
        <v>1046</v>
      </c>
      <c r="G995" s="4">
        <v>94153000</v>
      </c>
      <c r="H995" t="s">
        <v>1331</v>
      </c>
      <c r="I995" s="2">
        <v>46211.64671296296</v>
      </c>
      <c r="J995" s="4">
        <v>50000000</v>
      </c>
      <c r="K995" s="4" t="s">
        <v>97</v>
      </c>
      <c r="L995" s="5">
        <v>227.3</v>
      </c>
      <c r="M995" s="5">
        <v>94.153000000000006</v>
      </c>
      <c r="N995" s="5">
        <v>50</v>
      </c>
      <c r="O995" s="5" t="str">
        <f t="shared" si="15"/>
        <v>0,470000</v>
      </c>
      <c r="P995" s="5" t="s">
        <v>10859</v>
      </c>
      <c r="Q995" s="5" t="s">
        <v>10793</v>
      </c>
    </row>
    <row r="996" spans="1:17" x14ac:dyDescent="0.25">
      <c r="A996">
        <v>56876</v>
      </c>
      <c r="B996" t="s">
        <v>30</v>
      </c>
      <c r="C996" s="7">
        <v>46211.688310185185</v>
      </c>
      <c r="D996" s="4">
        <v>227300000</v>
      </c>
      <c r="E996" t="s">
        <v>1330</v>
      </c>
      <c r="F996" t="s">
        <v>1046</v>
      </c>
      <c r="G996" s="4">
        <v>94153000</v>
      </c>
      <c r="H996" t="s">
        <v>1332</v>
      </c>
      <c r="I996" s="2">
        <v>46211.64671296296</v>
      </c>
      <c r="J996" s="4">
        <v>50000000</v>
      </c>
      <c r="K996" s="4" t="s">
        <v>97</v>
      </c>
      <c r="L996" s="5">
        <v>227.3</v>
      </c>
      <c r="M996" s="5">
        <v>94.153000000000006</v>
      </c>
      <c r="N996" s="5">
        <v>50</v>
      </c>
      <c r="O996" s="5" t="str">
        <f t="shared" si="15"/>
        <v>0,470000</v>
      </c>
      <c r="P996" s="5" t="s">
        <v>10859</v>
      </c>
      <c r="Q996" s="5" t="s">
        <v>10793</v>
      </c>
    </row>
    <row r="997" spans="1:17" x14ac:dyDescent="0.25">
      <c r="A997">
        <v>56877</v>
      </c>
      <c r="B997" t="s">
        <v>30</v>
      </c>
      <c r="C997" s="7">
        <v>46211.688310185185</v>
      </c>
      <c r="D997" s="4">
        <v>227100000</v>
      </c>
      <c r="E997" t="s">
        <v>1333</v>
      </c>
      <c r="F997" t="s">
        <v>1187</v>
      </c>
      <c r="G997" s="4">
        <v>94153000</v>
      </c>
      <c r="H997" t="s">
        <v>1334</v>
      </c>
      <c r="I997" s="2">
        <v>46211.64671296296</v>
      </c>
      <c r="J997" s="4">
        <v>50000000</v>
      </c>
      <c r="K997" s="4" t="s">
        <v>97</v>
      </c>
      <c r="L997" s="5">
        <v>227.1</v>
      </c>
      <c r="M997" s="5">
        <v>94.153000000000006</v>
      </c>
      <c r="N997" s="5">
        <v>50</v>
      </c>
      <c r="O997" s="5" t="str">
        <f t="shared" si="15"/>
        <v>0,470000</v>
      </c>
      <c r="P997" s="5" t="s">
        <v>10860</v>
      </c>
      <c r="Q997" s="5" t="s">
        <v>10817</v>
      </c>
    </row>
    <row r="998" spans="1:17" x14ac:dyDescent="0.25">
      <c r="A998">
        <v>56878</v>
      </c>
      <c r="B998" t="s">
        <v>30</v>
      </c>
      <c r="C998" s="7">
        <v>46211.688321759262</v>
      </c>
      <c r="D998" s="4">
        <v>227200000</v>
      </c>
      <c r="E998" t="s">
        <v>1335</v>
      </c>
      <c r="F998" t="s">
        <v>1043</v>
      </c>
      <c r="G998" s="4">
        <v>94153000</v>
      </c>
      <c r="H998" t="s">
        <v>1336</v>
      </c>
      <c r="I998" s="2">
        <v>46211.64671296296</v>
      </c>
      <c r="J998" s="4">
        <v>50000000</v>
      </c>
      <c r="K998" s="4" t="s">
        <v>97</v>
      </c>
      <c r="L998" s="5">
        <v>227.2</v>
      </c>
      <c r="M998" s="5">
        <v>94.153000000000006</v>
      </c>
      <c r="N998" s="5">
        <v>50</v>
      </c>
      <c r="O998" s="5" t="str">
        <f t="shared" si="15"/>
        <v>0,470000</v>
      </c>
      <c r="P998" s="5" t="s">
        <v>10861</v>
      </c>
      <c r="Q998" s="5" t="s">
        <v>10792</v>
      </c>
    </row>
    <row r="999" spans="1:17" x14ac:dyDescent="0.25">
      <c r="A999">
        <v>56879</v>
      </c>
      <c r="B999" t="s">
        <v>30</v>
      </c>
      <c r="C999" s="7">
        <v>46211.688344907408</v>
      </c>
      <c r="D999" s="4">
        <v>227100000</v>
      </c>
      <c r="E999" t="s">
        <v>1337</v>
      </c>
      <c r="F999" t="s">
        <v>1046</v>
      </c>
      <c r="G999" s="4">
        <v>94153000</v>
      </c>
      <c r="H999" t="s">
        <v>1338</v>
      </c>
      <c r="I999" s="2">
        <v>46211.64671296296</v>
      </c>
      <c r="J999" s="4">
        <v>50000000</v>
      </c>
      <c r="K999" s="4" t="s">
        <v>97</v>
      </c>
      <c r="L999" s="5">
        <v>227.1</v>
      </c>
      <c r="M999" s="5">
        <v>94.153000000000006</v>
      </c>
      <c r="N999" s="5">
        <v>50</v>
      </c>
      <c r="O999" s="5" t="str">
        <f t="shared" si="15"/>
        <v>0,470000</v>
      </c>
      <c r="P999" s="5" t="s">
        <v>10862</v>
      </c>
      <c r="Q999" s="5" t="s">
        <v>10793</v>
      </c>
    </row>
    <row r="1000" spans="1:17" x14ac:dyDescent="0.25">
      <c r="A1000">
        <v>56880</v>
      </c>
      <c r="B1000" t="s">
        <v>30</v>
      </c>
      <c r="C1000" s="7">
        <v>46211.688344907408</v>
      </c>
      <c r="D1000" s="4">
        <v>227100000</v>
      </c>
      <c r="E1000" t="s">
        <v>1337</v>
      </c>
      <c r="F1000" t="s">
        <v>1046</v>
      </c>
      <c r="G1000" s="4">
        <v>94153000</v>
      </c>
      <c r="H1000" t="s">
        <v>1339</v>
      </c>
      <c r="I1000" s="2">
        <v>46211.64671296296</v>
      </c>
      <c r="J1000" s="4">
        <v>50000000</v>
      </c>
      <c r="K1000" s="4" t="s">
        <v>97</v>
      </c>
      <c r="L1000" s="5">
        <v>227.1</v>
      </c>
      <c r="M1000" s="5">
        <v>94.153000000000006</v>
      </c>
      <c r="N1000" s="5">
        <v>50</v>
      </c>
      <c r="O1000" s="5" t="str">
        <f t="shared" si="15"/>
        <v>0,470000</v>
      </c>
      <c r="P1000" s="5" t="s">
        <v>10862</v>
      </c>
      <c r="Q1000" s="5" t="s">
        <v>10793</v>
      </c>
    </row>
    <row r="1001" spans="1:17" x14ac:dyDescent="0.25">
      <c r="A1001">
        <v>56881</v>
      </c>
      <c r="B1001" t="s">
        <v>30</v>
      </c>
      <c r="C1001" s="7">
        <v>46211.688356481478</v>
      </c>
      <c r="D1001" s="4">
        <v>227200000</v>
      </c>
      <c r="E1001" t="s">
        <v>1025</v>
      </c>
      <c r="F1001" t="s">
        <v>1187</v>
      </c>
      <c r="G1001" s="4">
        <v>94153000</v>
      </c>
      <c r="H1001" t="s">
        <v>1340</v>
      </c>
      <c r="I1001" s="2">
        <v>46211.64671296296</v>
      </c>
      <c r="J1001" s="4">
        <v>50000000</v>
      </c>
      <c r="K1001" s="4" t="s">
        <v>97</v>
      </c>
      <c r="L1001" s="5">
        <v>227.2</v>
      </c>
      <c r="M1001" s="5">
        <v>94.153000000000006</v>
      </c>
      <c r="N1001" s="5">
        <v>50</v>
      </c>
      <c r="O1001" s="5" t="str">
        <f t="shared" si="15"/>
        <v>0,470000</v>
      </c>
      <c r="P1001" s="5" t="s">
        <v>10785</v>
      </c>
      <c r="Q1001" s="5" t="s">
        <v>10817</v>
      </c>
    </row>
    <row r="1002" spans="1:17" x14ac:dyDescent="0.25">
      <c r="A1002">
        <v>56882</v>
      </c>
      <c r="B1002" t="s">
        <v>30</v>
      </c>
      <c r="C1002" s="7">
        <v>46211.688379629632</v>
      </c>
      <c r="D1002" s="4">
        <v>227100000</v>
      </c>
      <c r="E1002" t="s">
        <v>1308</v>
      </c>
      <c r="F1002" t="s">
        <v>1309</v>
      </c>
      <c r="G1002" s="4">
        <v>94153000</v>
      </c>
      <c r="H1002" t="s">
        <v>1341</v>
      </c>
      <c r="I1002" s="2">
        <v>46211.646828703706</v>
      </c>
      <c r="J1002" s="4">
        <v>50000000</v>
      </c>
      <c r="K1002" s="4" t="s">
        <v>97</v>
      </c>
      <c r="L1002" s="5">
        <v>227.1</v>
      </c>
      <c r="M1002" s="5">
        <v>94.153000000000006</v>
      </c>
      <c r="N1002" s="5">
        <v>50</v>
      </c>
      <c r="O1002" s="5" t="str">
        <f t="shared" si="15"/>
        <v>0,470000</v>
      </c>
      <c r="P1002" s="5" t="s">
        <v>10853</v>
      </c>
      <c r="Q1002" s="5" t="s">
        <v>10854</v>
      </c>
    </row>
    <row r="1003" spans="1:17" x14ac:dyDescent="0.25">
      <c r="A1003">
        <v>56883</v>
      </c>
      <c r="B1003" t="s">
        <v>30</v>
      </c>
      <c r="C1003" s="7">
        <v>46211.688391203701</v>
      </c>
      <c r="D1003" s="4">
        <v>227100000</v>
      </c>
      <c r="E1003" t="s">
        <v>1034</v>
      </c>
      <c r="F1003" t="s">
        <v>810</v>
      </c>
      <c r="G1003" s="4">
        <v>94153000</v>
      </c>
      <c r="H1003" t="s">
        <v>1342</v>
      </c>
      <c r="I1003" s="2">
        <v>46211.646828703706</v>
      </c>
      <c r="J1003" s="4">
        <v>50000000</v>
      </c>
      <c r="K1003" s="4" t="s">
        <v>97</v>
      </c>
      <c r="L1003" s="5">
        <v>227.1</v>
      </c>
      <c r="M1003" s="5">
        <v>94.153000000000006</v>
      </c>
      <c r="N1003" s="5">
        <v>50</v>
      </c>
      <c r="O1003" s="5" t="str">
        <f t="shared" si="15"/>
        <v>0,470000</v>
      </c>
      <c r="P1003" s="5" t="s">
        <v>10787</v>
      </c>
      <c r="Q1003" s="5" t="s">
        <v>10712</v>
      </c>
    </row>
    <row r="1004" spans="1:17" x14ac:dyDescent="0.25">
      <c r="A1004">
        <v>56884</v>
      </c>
      <c r="B1004" t="s">
        <v>30</v>
      </c>
      <c r="C1004" s="7">
        <v>46211.688391203701</v>
      </c>
      <c r="D1004" s="4">
        <v>227100000</v>
      </c>
      <c r="E1004" t="s">
        <v>740</v>
      </c>
      <c r="F1004" t="s">
        <v>1046</v>
      </c>
      <c r="G1004" s="4">
        <v>94153000</v>
      </c>
      <c r="H1004" t="s">
        <v>1343</v>
      </c>
      <c r="I1004" s="2">
        <v>46211.646828703706</v>
      </c>
      <c r="J1004" s="4">
        <v>50000000</v>
      </c>
      <c r="K1004" s="4" t="s">
        <v>97</v>
      </c>
      <c r="L1004" s="5">
        <v>227.1</v>
      </c>
      <c r="M1004" s="5">
        <v>94.153000000000006</v>
      </c>
      <c r="N1004" s="5">
        <v>50</v>
      </c>
      <c r="O1004" s="5" t="str">
        <f t="shared" si="15"/>
        <v>0,470000</v>
      </c>
      <c r="P1004" s="5" t="s">
        <v>10674</v>
      </c>
      <c r="Q1004" s="5" t="s">
        <v>10793</v>
      </c>
    </row>
    <row r="1005" spans="1:17" x14ac:dyDescent="0.25">
      <c r="A1005">
        <v>56885</v>
      </c>
      <c r="B1005" t="s">
        <v>30</v>
      </c>
      <c r="C1005" s="7">
        <v>46211.688414351855</v>
      </c>
      <c r="D1005" s="4">
        <v>227100000</v>
      </c>
      <c r="E1005" t="s">
        <v>740</v>
      </c>
      <c r="F1005" t="s">
        <v>1046</v>
      </c>
      <c r="G1005" s="4">
        <v>94153000</v>
      </c>
      <c r="H1005" t="s">
        <v>1344</v>
      </c>
      <c r="I1005" s="2">
        <v>46211.646828703706</v>
      </c>
      <c r="J1005" s="4">
        <v>50000000</v>
      </c>
      <c r="K1005" s="4" t="s">
        <v>97</v>
      </c>
      <c r="L1005" s="5">
        <v>227.1</v>
      </c>
      <c r="M1005" s="5">
        <v>94.153000000000006</v>
      </c>
      <c r="N1005" s="5">
        <v>50</v>
      </c>
      <c r="O1005" s="5" t="str">
        <f t="shared" si="15"/>
        <v>0,470000</v>
      </c>
      <c r="P1005" s="5" t="s">
        <v>10674</v>
      </c>
      <c r="Q1005" s="5" t="s">
        <v>10793</v>
      </c>
    </row>
    <row r="1006" spans="1:17" x14ac:dyDescent="0.25">
      <c r="A1006">
        <v>56886</v>
      </c>
      <c r="B1006" t="s">
        <v>30</v>
      </c>
      <c r="C1006" s="7">
        <v>46211.688414351855</v>
      </c>
      <c r="D1006" s="4">
        <v>227200000</v>
      </c>
      <c r="E1006" t="s">
        <v>1345</v>
      </c>
      <c r="F1006" t="s">
        <v>1346</v>
      </c>
      <c r="G1006" s="4">
        <v>94153000</v>
      </c>
      <c r="H1006" t="s">
        <v>1347</v>
      </c>
      <c r="I1006" s="2">
        <v>46211.646828703706</v>
      </c>
      <c r="J1006" s="4">
        <v>50000000</v>
      </c>
      <c r="K1006" s="4" t="s">
        <v>97</v>
      </c>
      <c r="L1006" s="5">
        <v>227.2</v>
      </c>
      <c r="M1006" s="5">
        <v>94.153000000000006</v>
      </c>
      <c r="N1006" s="5">
        <v>50</v>
      </c>
      <c r="O1006" s="5" t="str">
        <f t="shared" si="15"/>
        <v>0,470000</v>
      </c>
      <c r="P1006" s="5" t="s">
        <v>10863</v>
      </c>
      <c r="Q1006" s="5" t="s">
        <v>10864</v>
      </c>
    </row>
    <row r="1007" spans="1:17" x14ac:dyDescent="0.25">
      <c r="A1007">
        <v>56887</v>
      </c>
      <c r="B1007" t="s">
        <v>30</v>
      </c>
      <c r="C1007" s="7">
        <v>46211.688425925924</v>
      </c>
      <c r="D1007" s="4">
        <v>227200000</v>
      </c>
      <c r="E1007" t="s">
        <v>740</v>
      </c>
      <c r="F1007" t="s">
        <v>1043</v>
      </c>
      <c r="G1007" s="4">
        <v>94153000</v>
      </c>
      <c r="H1007" t="s">
        <v>1348</v>
      </c>
      <c r="I1007" s="2">
        <v>46211.646828703706</v>
      </c>
      <c r="J1007" s="4">
        <v>50000000</v>
      </c>
      <c r="K1007" s="4" t="s">
        <v>97</v>
      </c>
      <c r="L1007" s="5">
        <v>227.2</v>
      </c>
      <c r="M1007" s="5">
        <v>94.153000000000006</v>
      </c>
      <c r="N1007" s="5">
        <v>50</v>
      </c>
      <c r="O1007" s="5" t="str">
        <f t="shared" si="15"/>
        <v>0,470000</v>
      </c>
      <c r="P1007" s="5" t="s">
        <v>10674</v>
      </c>
      <c r="Q1007" s="5" t="s">
        <v>10792</v>
      </c>
    </row>
    <row r="1008" spans="1:17" x14ac:dyDescent="0.25">
      <c r="A1008">
        <v>56888</v>
      </c>
      <c r="B1008" t="s">
        <v>30</v>
      </c>
      <c r="C1008" s="7">
        <v>46211.688449074078</v>
      </c>
      <c r="D1008" s="4">
        <v>227200000</v>
      </c>
      <c r="E1008" t="s">
        <v>1335</v>
      </c>
      <c r="F1008" t="s">
        <v>1035</v>
      </c>
      <c r="G1008" s="4">
        <v>94153000</v>
      </c>
      <c r="H1008" t="s">
        <v>1349</v>
      </c>
      <c r="I1008" s="2">
        <v>46211.646828703706</v>
      </c>
      <c r="J1008" s="4">
        <v>50000000</v>
      </c>
      <c r="K1008" s="4" t="s">
        <v>97</v>
      </c>
      <c r="L1008" s="5">
        <v>227.2</v>
      </c>
      <c r="M1008" s="5">
        <v>94.153000000000006</v>
      </c>
      <c r="N1008" s="5">
        <v>50</v>
      </c>
      <c r="O1008" s="5" t="str">
        <f t="shared" si="15"/>
        <v>0,470000</v>
      </c>
      <c r="P1008" s="5" t="s">
        <v>10861</v>
      </c>
      <c r="Q1008" s="5" t="s">
        <v>10788</v>
      </c>
    </row>
    <row r="1009" spans="1:17" x14ac:dyDescent="0.25">
      <c r="A1009">
        <v>56889</v>
      </c>
      <c r="B1009" t="s">
        <v>30</v>
      </c>
      <c r="C1009" s="7">
        <v>46211.688449074078</v>
      </c>
      <c r="D1009" s="4">
        <v>227200000</v>
      </c>
      <c r="E1009" t="s">
        <v>1350</v>
      </c>
      <c r="F1009" t="s">
        <v>1315</v>
      </c>
      <c r="G1009" s="4">
        <v>94153000</v>
      </c>
      <c r="H1009" t="s">
        <v>1351</v>
      </c>
      <c r="I1009" s="2">
        <v>46211.646828703706</v>
      </c>
      <c r="J1009" s="4">
        <v>50000000</v>
      </c>
      <c r="K1009" s="4" t="s">
        <v>97</v>
      </c>
      <c r="L1009" s="5">
        <v>227.2</v>
      </c>
      <c r="M1009" s="5">
        <v>94.153000000000006</v>
      </c>
      <c r="N1009" s="5">
        <v>50</v>
      </c>
      <c r="O1009" s="5" t="str">
        <f t="shared" si="15"/>
        <v>0,470000</v>
      </c>
      <c r="P1009" s="5" t="s">
        <v>10865</v>
      </c>
      <c r="Q1009" s="5" t="s">
        <v>10856</v>
      </c>
    </row>
    <row r="1010" spans="1:17" x14ac:dyDescent="0.25">
      <c r="A1010">
        <v>56890</v>
      </c>
      <c r="B1010" t="s">
        <v>30</v>
      </c>
      <c r="C1010" s="7">
        <v>46211.688460648147</v>
      </c>
      <c r="D1010" s="4">
        <v>227200000</v>
      </c>
      <c r="E1010" t="s">
        <v>1350</v>
      </c>
      <c r="F1010" t="s">
        <v>1315</v>
      </c>
      <c r="G1010" s="4">
        <v>94153000</v>
      </c>
      <c r="H1010" t="s">
        <v>1352</v>
      </c>
      <c r="I1010" s="2">
        <v>46211.646828703706</v>
      </c>
      <c r="J1010" s="4">
        <v>50000000</v>
      </c>
      <c r="K1010" s="4" t="s">
        <v>97</v>
      </c>
      <c r="L1010" s="5">
        <v>227.2</v>
      </c>
      <c r="M1010" s="5">
        <v>94.153000000000006</v>
      </c>
      <c r="N1010" s="5">
        <v>50</v>
      </c>
      <c r="O1010" s="5" t="str">
        <f t="shared" si="15"/>
        <v>0,470000</v>
      </c>
      <c r="P1010" s="5" t="s">
        <v>10865</v>
      </c>
      <c r="Q1010" s="5" t="s">
        <v>10856</v>
      </c>
    </row>
    <row r="1011" spans="1:17" x14ac:dyDescent="0.25">
      <c r="A1011">
        <v>56891</v>
      </c>
      <c r="B1011" t="s">
        <v>30</v>
      </c>
      <c r="C1011" s="7">
        <v>46211.688483796293</v>
      </c>
      <c r="D1011" s="4">
        <v>227200000</v>
      </c>
      <c r="E1011" t="s">
        <v>1327</v>
      </c>
      <c r="F1011" t="s">
        <v>1353</v>
      </c>
      <c r="G1011" s="4">
        <v>94153000</v>
      </c>
      <c r="H1011" t="s">
        <v>1354</v>
      </c>
      <c r="I1011" s="2">
        <v>46211.646828703706</v>
      </c>
      <c r="J1011" s="4">
        <v>50000000</v>
      </c>
      <c r="K1011" s="4" t="s">
        <v>97</v>
      </c>
      <c r="L1011" s="5">
        <v>227.2</v>
      </c>
      <c r="M1011" s="5">
        <v>94.153000000000006</v>
      </c>
      <c r="N1011" s="5">
        <v>50</v>
      </c>
      <c r="O1011" s="5" t="str">
        <f t="shared" si="15"/>
        <v>0,470000</v>
      </c>
      <c r="P1011" s="5" t="s">
        <v>10858</v>
      </c>
      <c r="Q1011" s="5" t="s">
        <v>10866</v>
      </c>
    </row>
    <row r="1012" spans="1:17" x14ac:dyDescent="0.25">
      <c r="A1012">
        <v>56892</v>
      </c>
      <c r="B1012" t="s">
        <v>30</v>
      </c>
      <c r="C1012" s="7">
        <v>46211.688483796293</v>
      </c>
      <c r="D1012" s="4">
        <v>227100000</v>
      </c>
      <c r="E1012" t="s">
        <v>1314</v>
      </c>
      <c r="F1012" t="s">
        <v>1355</v>
      </c>
      <c r="G1012" s="4">
        <v>94153000</v>
      </c>
      <c r="H1012" t="s">
        <v>1356</v>
      </c>
      <c r="I1012" s="2">
        <v>46211.646944444445</v>
      </c>
      <c r="J1012" s="4">
        <v>50000000</v>
      </c>
      <c r="K1012" s="4" t="s">
        <v>97</v>
      </c>
      <c r="L1012" s="5">
        <v>227.1</v>
      </c>
      <c r="M1012" s="5">
        <v>94.153000000000006</v>
      </c>
      <c r="N1012" s="5">
        <v>50</v>
      </c>
      <c r="O1012" s="5" t="str">
        <f t="shared" si="15"/>
        <v>0,470000</v>
      </c>
      <c r="P1012" s="5" t="s">
        <v>10855</v>
      </c>
      <c r="Q1012" s="5" t="s">
        <v>10867</v>
      </c>
    </row>
    <row r="1013" spans="1:17" x14ac:dyDescent="0.25">
      <c r="A1013">
        <v>56893</v>
      </c>
      <c r="B1013" t="s">
        <v>30</v>
      </c>
      <c r="C1013" s="7">
        <v>46211.68849537037</v>
      </c>
      <c r="D1013" s="4">
        <v>227200000</v>
      </c>
      <c r="E1013" t="s">
        <v>1357</v>
      </c>
      <c r="F1013" t="s">
        <v>1358</v>
      </c>
      <c r="G1013" s="4">
        <v>94153000</v>
      </c>
      <c r="H1013" t="s">
        <v>1359</v>
      </c>
      <c r="I1013" s="2">
        <v>46211.646944444445</v>
      </c>
      <c r="J1013" s="4">
        <v>50000000</v>
      </c>
      <c r="K1013" s="4" t="s">
        <v>1360</v>
      </c>
      <c r="L1013" s="5">
        <v>227.2</v>
      </c>
      <c r="M1013" s="5">
        <v>94.153000000000006</v>
      </c>
      <c r="N1013" s="5">
        <v>50</v>
      </c>
      <c r="O1013" s="5" t="str">
        <f t="shared" si="15"/>
        <v>0,480000</v>
      </c>
      <c r="P1013" s="5" t="s">
        <v>10868</v>
      </c>
      <c r="Q1013" s="5" t="s">
        <v>10869</v>
      </c>
    </row>
    <row r="1014" spans="1:17" x14ac:dyDescent="0.25">
      <c r="A1014">
        <v>56894</v>
      </c>
      <c r="B1014" t="s">
        <v>30</v>
      </c>
      <c r="C1014" s="7">
        <v>46211.688518518517</v>
      </c>
      <c r="D1014" s="4">
        <v>227200000</v>
      </c>
      <c r="E1014" t="s">
        <v>1357</v>
      </c>
      <c r="F1014" t="s">
        <v>1358</v>
      </c>
      <c r="G1014" s="4">
        <v>94153000</v>
      </c>
      <c r="H1014" t="s">
        <v>1361</v>
      </c>
      <c r="I1014" s="2">
        <v>46211.646944444445</v>
      </c>
      <c r="J1014" s="4">
        <v>50000000</v>
      </c>
      <c r="K1014" s="4" t="s">
        <v>1360</v>
      </c>
      <c r="L1014" s="5">
        <v>227.2</v>
      </c>
      <c r="M1014" s="5">
        <v>94.153000000000006</v>
      </c>
      <c r="N1014" s="5">
        <v>50</v>
      </c>
      <c r="O1014" s="5" t="str">
        <f t="shared" si="15"/>
        <v>0,480000</v>
      </c>
      <c r="P1014" s="5" t="s">
        <v>10868</v>
      </c>
      <c r="Q1014" s="5" t="s">
        <v>10869</v>
      </c>
    </row>
    <row r="1015" spans="1:17" x14ac:dyDescent="0.25">
      <c r="A1015">
        <v>56895</v>
      </c>
      <c r="B1015" t="s">
        <v>30</v>
      </c>
      <c r="C1015" s="7">
        <v>46211.688518518517</v>
      </c>
      <c r="D1015" s="4">
        <v>227200000</v>
      </c>
      <c r="E1015" t="s">
        <v>1011</v>
      </c>
      <c r="F1015" t="s">
        <v>972</v>
      </c>
      <c r="G1015" s="4">
        <v>94153000</v>
      </c>
      <c r="H1015" t="s">
        <v>1362</v>
      </c>
      <c r="I1015" s="2">
        <v>46211.646944444445</v>
      </c>
      <c r="J1015" s="4">
        <v>50000000</v>
      </c>
      <c r="K1015" s="4" t="s">
        <v>97</v>
      </c>
      <c r="L1015" s="5">
        <v>227.2</v>
      </c>
      <c r="M1015" s="5">
        <v>94.153000000000006</v>
      </c>
      <c r="N1015" s="5">
        <v>50</v>
      </c>
      <c r="O1015" s="5" t="str">
        <f t="shared" si="15"/>
        <v>0,470000</v>
      </c>
      <c r="P1015" s="5" t="s">
        <v>10778</v>
      </c>
      <c r="Q1015" s="5" t="s">
        <v>10765</v>
      </c>
    </row>
    <row r="1016" spans="1:17" x14ac:dyDescent="0.25">
      <c r="A1016">
        <v>56896</v>
      </c>
      <c r="B1016" t="s">
        <v>30</v>
      </c>
      <c r="C1016" s="7">
        <v>46211.688530092593</v>
      </c>
      <c r="D1016" s="4">
        <v>227300000</v>
      </c>
      <c r="E1016" t="s">
        <v>1363</v>
      </c>
      <c r="F1016" t="s">
        <v>1309</v>
      </c>
      <c r="G1016" s="4">
        <v>94153000</v>
      </c>
      <c r="H1016" t="s">
        <v>1364</v>
      </c>
      <c r="I1016" s="2">
        <v>46211.646944444445</v>
      </c>
      <c r="J1016" s="4">
        <v>50000000</v>
      </c>
      <c r="K1016" s="4" t="s">
        <v>97</v>
      </c>
      <c r="L1016" s="5">
        <v>227.3</v>
      </c>
      <c r="M1016" s="5">
        <v>94.153000000000006</v>
      </c>
      <c r="N1016" s="5">
        <v>50</v>
      </c>
      <c r="O1016" s="5" t="str">
        <f t="shared" si="15"/>
        <v>0,470000</v>
      </c>
      <c r="P1016" s="5" t="s">
        <v>10870</v>
      </c>
      <c r="Q1016" s="5" t="s">
        <v>10854</v>
      </c>
    </row>
    <row r="1017" spans="1:17" x14ac:dyDescent="0.25">
      <c r="A1017">
        <v>56897</v>
      </c>
      <c r="B1017" t="s">
        <v>30</v>
      </c>
      <c r="C1017" s="7">
        <v>46211.68855324074</v>
      </c>
      <c r="D1017" s="4">
        <v>227200000</v>
      </c>
      <c r="E1017" t="s">
        <v>1327</v>
      </c>
      <c r="F1017" t="s">
        <v>1315</v>
      </c>
      <c r="G1017" s="4">
        <v>94153000</v>
      </c>
      <c r="H1017" t="s">
        <v>1365</v>
      </c>
      <c r="I1017" s="2">
        <v>46211.646944444445</v>
      </c>
      <c r="J1017" s="4">
        <v>50000000</v>
      </c>
      <c r="K1017" s="4" t="s">
        <v>91</v>
      </c>
      <c r="L1017" s="5">
        <v>227.2</v>
      </c>
      <c r="M1017" s="5">
        <v>94.153000000000006</v>
      </c>
      <c r="N1017" s="5">
        <v>50</v>
      </c>
      <c r="O1017" s="5" t="str">
        <f t="shared" si="15"/>
        <v>0,460000</v>
      </c>
      <c r="P1017" s="5" t="s">
        <v>10858</v>
      </c>
      <c r="Q1017" s="5" t="s">
        <v>10856</v>
      </c>
    </row>
    <row r="1018" spans="1:17" x14ac:dyDescent="0.25">
      <c r="A1018">
        <v>56898</v>
      </c>
      <c r="B1018" t="s">
        <v>30</v>
      </c>
      <c r="C1018" s="7">
        <v>46211.68855324074</v>
      </c>
      <c r="D1018" s="4">
        <v>227300000</v>
      </c>
      <c r="E1018" t="s">
        <v>1335</v>
      </c>
      <c r="F1018" t="s">
        <v>1035</v>
      </c>
      <c r="G1018" s="4">
        <v>94153000</v>
      </c>
      <c r="H1018" t="s">
        <v>1366</v>
      </c>
      <c r="I1018" s="2">
        <v>46211.646944444445</v>
      </c>
      <c r="J1018" s="4">
        <v>50000000</v>
      </c>
      <c r="K1018" s="4" t="s">
        <v>97</v>
      </c>
      <c r="L1018" s="5">
        <v>227.3</v>
      </c>
      <c r="M1018" s="5">
        <v>94.153000000000006</v>
      </c>
      <c r="N1018" s="5">
        <v>50</v>
      </c>
      <c r="O1018" s="5" t="str">
        <f t="shared" si="15"/>
        <v>0,470000</v>
      </c>
      <c r="P1018" s="5" t="s">
        <v>10861</v>
      </c>
      <c r="Q1018" s="5" t="s">
        <v>10788</v>
      </c>
    </row>
    <row r="1019" spans="1:17" x14ac:dyDescent="0.25">
      <c r="A1019">
        <v>56899</v>
      </c>
      <c r="B1019" t="s">
        <v>30</v>
      </c>
      <c r="C1019" s="7">
        <v>46211.688564814816</v>
      </c>
      <c r="D1019" s="4">
        <v>227300000</v>
      </c>
      <c r="E1019" t="s">
        <v>1335</v>
      </c>
      <c r="F1019" t="s">
        <v>1035</v>
      </c>
      <c r="G1019" s="4">
        <v>94153000</v>
      </c>
      <c r="H1019" t="s">
        <v>1367</v>
      </c>
      <c r="I1019" s="2">
        <v>46211.646944444445</v>
      </c>
      <c r="J1019" s="4">
        <v>50000000</v>
      </c>
      <c r="K1019" s="4" t="s">
        <v>97</v>
      </c>
      <c r="L1019" s="5">
        <v>227.3</v>
      </c>
      <c r="M1019" s="5">
        <v>94.153000000000006</v>
      </c>
      <c r="N1019" s="5">
        <v>50</v>
      </c>
      <c r="O1019" s="5" t="str">
        <f t="shared" si="15"/>
        <v>0,470000</v>
      </c>
      <c r="P1019" s="5" t="s">
        <v>10861</v>
      </c>
      <c r="Q1019" s="5" t="s">
        <v>10788</v>
      </c>
    </row>
    <row r="1020" spans="1:17" x14ac:dyDescent="0.25">
      <c r="A1020">
        <v>56900</v>
      </c>
      <c r="B1020" t="s">
        <v>30</v>
      </c>
      <c r="C1020" s="7">
        <v>46211.688587962963</v>
      </c>
      <c r="D1020" s="4">
        <v>227100000</v>
      </c>
      <c r="E1020" t="s">
        <v>1368</v>
      </c>
      <c r="F1020" t="s">
        <v>1353</v>
      </c>
      <c r="G1020" s="4">
        <v>94153000</v>
      </c>
      <c r="H1020" t="s">
        <v>1369</v>
      </c>
      <c r="I1020" s="2">
        <v>46211.646944444445</v>
      </c>
      <c r="J1020" s="4">
        <v>50000000</v>
      </c>
      <c r="K1020" s="4" t="s">
        <v>97</v>
      </c>
      <c r="L1020" s="5">
        <v>227.1</v>
      </c>
      <c r="M1020" s="5">
        <v>94.153000000000006</v>
      </c>
      <c r="N1020" s="5">
        <v>50</v>
      </c>
      <c r="O1020" s="5" t="str">
        <f t="shared" si="15"/>
        <v>0,470000</v>
      </c>
      <c r="P1020" s="5" t="s">
        <v>10871</v>
      </c>
      <c r="Q1020" s="5" t="s">
        <v>10866</v>
      </c>
    </row>
    <row r="1021" spans="1:17" x14ac:dyDescent="0.25">
      <c r="A1021">
        <v>56901</v>
      </c>
      <c r="B1021" t="s">
        <v>30</v>
      </c>
      <c r="C1021" s="7">
        <v>46211.688587962963</v>
      </c>
      <c r="D1021" s="4">
        <v>227200000</v>
      </c>
      <c r="E1021" t="s">
        <v>1345</v>
      </c>
      <c r="F1021" t="s">
        <v>1346</v>
      </c>
      <c r="G1021" s="4">
        <v>94153000</v>
      </c>
      <c r="H1021" t="s">
        <v>1370</v>
      </c>
      <c r="I1021" s="2">
        <v>46211.646944444445</v>
      </c>
      <c r="J1021" s="4">
        <v>50000000</v>
      </c>
      <c r="K1021" s="4" t="s">
        <v>97</v>
      </c>
      <c r="L1021" s="5">
        <v>227.2</v>
      </c>
      <c r="M1021" s="5">
        <v>94.153000000000006</v>
      </c>
      <c r="N1021" s="5">
        <v>50</v>
      </c>
      <c r="O1021" s="5" t="str">
        <f t="shared" si="15"/>
        <v>0,470000</v>
      </c>
      <c r="P1021" s="5" t="s">
        <v>10863</v>
      </c>
      <c r="Q1021" s="5" t="s">
        <v>10864</v>
      </c>
    </row>
    <row r="1022" spans="1:17" x14ac:dyDescent="0.25">
      <c r="A1022">
        <v>56902</v>
      </c>
      <c r="B1022" t="s">
        <v>30</v>
      </c>
      <c r="C1022" s="7">
        <v>46211.688599537039</v>
      </c>
      <c r="D1022" s="4">
        <v>227200000</v>
      </c>
      <c r="E1022" t="s">
        <v>1337</v>
      </c>
      <c r="F1022" t="s">
        <v>1043</v>
      </c>
      <c r="G1022" s="4">
        <v>94153000</v>
      </c>
      <c r="H1022" t="s">
        <v>1371</v>
      </c>
      <c r="I1022" s="2">
        <v>46211.647060185183</v>
      </c>
      <c r="J1022" s="4">
        <v>50000000</v>
      </c>
      <c r="K1022" s="4" t="s">
        <v>97</v>
      </c>
      <c r="L1022" s="5">
        <v>227.2</v>
      </c>
      <c r="M1022" s="5">
        <v>94.153000000000006</v>
      </c>
      <c r="N1022" s="5">
        <v>50</v>
      </c>
      <c r="O1022" s="5" t="str">
        <f t="shared" si="15"/>
        <v>0,470000</v>
      </c>
      <c r="P1022" s="5" t="s">
        <v>10862</v>
      </c>
      <c r="Q1022" s="5" t="s">
        <v>10792</v>
      </c>
    </row>
    <row r="1023" spans="1:17" x14ac:dyDescent="0.25">
      <c r="A1023">
        <v>56903</v>
      </c>
      <c r="B1023" t="s">
        <v>30</v>
      </c>
      <c r="C1023" s="7">
        <v>46211.688622685186</v>
      </c>
      <c r="D1023" s="4">
        <v>227200000</v>
      </c>
      <c r="E1023" t="s">
        <v>1337</v>
      </c>
      <c r="F1023" t="s">
        <v>1043</v>
      </c>
      <c r="G1023" s="4">
        <v>94153000</v>
      </c>
      <c r="H1023" t="s">
        <v>1372</v>
      </c>
      <c r="I1023" s="2">
        <v>46211.647060185183</v>
      </c>
      <c r="J1023" s="4">
        <v>50000000</v>
      </c>
      <c r="K1023" s="4" t="s">
        <v>97</v>
      </c>
      <c r="L1023" s="5">
        <v>227.2</v>
      </c>
      <c r="M1023" s="5">
        <v>94.153000000000006</v>
      </c>
      <c r="N1023" s="5">
        <v>50</v>
      </c>
      <c r="O1023" s="5" t="str">
        <f t="shared" si="15"/>
        <v>0,470000</v>
      </c>
      <c r="P1023" s="5" t="s">
        <v>10862</v>
      </c>
      <c r="Q1023" s="5" t="s">
        <v>10792</v>
      </c>
    </row>
    <row r="1024" spans="1:17" x14ac:dyDescent="0.25">
      <c r="A1024">
        <v>56904</v>
      </c>
      <c r="B1024" t="s">
        <v>30</v>
      </c>
      <c r="C1024" s="7">
        <v>46211.688622685186</v>
      </c>
      <c r="D1024" s="4">
        <v>227200000</v>
      </c>
      <c r="E1024" t="s">
        <v>1040</v>
      </c>
      <c r="F1024" t="s">
        <v>1187</v>
      </c>
      <c r="G1024" s="4">
        <v>94153000</v>
      </c>
      <c r="H1024" t="s">
        <v>1373</v>
      </c>
      <c r="I1024" s="2">
        <v>46211.647060185183</v>
      </c>
      <c r="J1024" s="4">
        <v>50000000</v>
      </c>
      <c r="K1024" s="4" t="s">
        <v>97</v>
      </c>
      <c r="L1024" s="5">
        <v>227.2</v>
      </c>
      <c r="M1024" s="5">
        <v>94.153000000000006</v>
      </c>
      <c r="N1024" s="5">
        <v>50</v>
      </c>
      <c r="O1024" s="5" t="str">
        <f t="shared" si="15"/>
        <v>0,470000</v>
      </c>
      <c r="P1024" s="5" t="s">
        <v>10790</v>
      </c>
      <c r="Q1024" s="5" t="s">
        <v>10817</v>
      </c>
    </row>
    <row r="1025" spans="1:17" x14ac:dyDescent="0.25">
      <c r="A1025">
        <v>56905</v>
      </c>
      <c r="B1025" t="s">
        <v>30</v>
      </c>
      <c r="C1025" s="7">
        <v>46211.688634259262</v>
      </c>
      <c r="D1025" s="4">
        <v>227300000</v>
      </c>
      <c r="E1025" t="s">
        <v>1337</v>
      </c>
      <c r="F1025" t="s">
        <v>1346</v>
      </c>
      <c r="G1025" s="4">
        <v>94153000</v>
      </c>
      <c r="H1025" t="s">
        <v>1374</v>
      </c>
      <c r="I1025" s="2">
        <v>46211.647060185183</v>
      </c>
      <c r="J1025" s="4">
        <v>50000000</v>
      </c>
      <c r="K1025" s="4" t="s">
        <v>91</v>
      </c>
      <c r="L1025" s="5">
        <v>227.3</v>
      </c>
      <c r="M1025" s="5">
        <v>94.153000000000006</v>
      </c>
      <c r="N1025" s="5">
        <v>50</v>
      </c>
      <c r="O1025" s="5" t="str">
        <f t="shared" si="15"/>
        <v>0,460000</v>
      </c>
      <c r="P1025" s="5" t="s">
        <v>10862</v>
      </c>
      <c r="Q1025" s="5" t="s">
        <v>10864</v>
      </c>
    </row>
    <row r="1026" spans="1:17" x14ac:dyDescent="0.25">
      <c r="A1026">
        <v>56906</v>
      </c>
      <c r="B1026" t="s">
        <v>30</v>
      </c>
      <c r="C1026" s="7">
        <v>46211.688657407409</v>
      </c>
      <c r="D1026" s="4">
        <v>227300000</v>
      </c>
      <c r="E1026" t="s">
        <v>1025</v>
      </c>
      <c r="F1026" t="s">
        <v>1012</v>
      </c>
      <c r="G1026" s="4">
        <v>94153000</v>
      </c>
      <c r="H1026" t="s">
        <v>1375</v>
      </c>
      <c r="I1026" s="2">
        <v>46211.647060185183</v>
      </c>
      <c r="J1026" s="4">
        <v>50000000</v>
      </c>
      <c r="K1026" s="4" t="s">
        <v>91</v>
      </c>
      <c r="L1026" s="5">
        <v>227.3</v>
      </c>
      <c r="M1026" s="5">
        <v>94.153000000000006</v>
      </c>
      <c r="N1026" s="5">
        <v>50</v>
      </c>
      <c r="O1026" s="5" t="str">
        <f t="shared" si="15"/>
        <v>0,460000</v>
      </c>
      <c r="P1026" s="5" t="s">
        <v>10785</v>
      </c>
      <c r="Q1026" s="5" t="s">
        <v>10779</v>
      </c>
    </row>
    <row r="1027" spans="1:17" x14ac:dyDescent="0.25">
      <c r="A1027">
        <v>56907</v>
      </c>
      <c r="B1027" t="s">
        <v>30</v>
      </c>
      <c r="C1027" s="7">
        <v>46211.688657407409</v>
      </c>
      <c r="D1027" s="4">
        <v>227200000</v>
      </c>
      <c r="E1027" t="s">
        <v>1357</v>
      </c>
      <c r="F1027" t="s">
        <v>1355</v>
      </c>
      <c r="G1027" s="4">
        <v>94153000</v>
      </c>
      <c r="H1027" t="s">
        <v>1376</v>
      </c>
      <c r="I1027" s="2">
        <v>46211.647060185183</v>
      </c>
      <c r="J1027" s="4">
        <v>50000000</v>
      </c>
      <c r="K1027" s="4" t="s">
        <v>97</v>
      </c>
      <c r="L1027" s="5">
        <v>227.2</v>
      </c>
      <c r="M1027" s="5">
        <v>94.153000000000006</v>
      </c>
      <c r="N1027" s="5">
        <v>50</v>
      </c>
      <c r="O1027" s="5" t="str">
        <f t="shared" ref="O1027:O1090" si="16">SUBSTITUTE(K1027,".",",")</f>
        <v>0,470000</v>
      </c>
      <c r="P1027" s="5" t="s">
        <v>10868</v>
      </c>
      <c r="Q1027" s="5" t="s">
        <v>10867</v>
      </c>
    </row>
    <row r="1028" spans="1:17" x14ac:dyDescent="0.25">
      <c r="A1028">
        <v>56908</v>
      </c>
      <c r="B1028" t="s">
        <v>30</v>
      </c>
      <c r="C1028" s="7">
        <v>46211.688668981478</v>
      </c>
      <c r="D1028" s="4">
        <v>227200000</v>
      </c>
      <c r="E1028" t="s">
        <v>1357</v>
      </c>
      <c r="F1028" t="s">
        <v>1355</v>
      </c>
      <c r="G1028" s="4">
        <v>94153000</v>
      </c>
      <c r="H1028" t="s">
        <v>1377</v>
      </c>
      <c r="I1028" s="2">
        <v>46211.647060185183</v>
      </c>
      <c r="J1028" s="4">
        <v>50000000</v>
      </c>
      <c r="K1028" s="4" t="s">
        <v>97</v>
      </c>
      <c r="L1028" s="5">
        <v>227.2</v>
      </c>
      <c r="M1028" s="5">
        <v>94.153000000000006</v>
      </c>
      <c r="N1028" s="5">
        <v>50</v>
      </c>
      <c r="O1028" s="5" t="str">
        <f t="shared" si="16"/>
        <v>0,470000</v>
      </c>
      <c r="P1028" s="5" t="s">
        <v>10868</v>
      </c>
      <c r="Q1028" s="5" t="s">
        <v>10867</v>
      </c>
    </row>
    <row r="1029" spans="1:17" x14ac:dyDescent="0.25">
      <c r="A1029">
        <v>56909</v>
      </c>
      <c r="B1029" t="s">
        <v>30</v>
      </c>
      <c r="C1029" s="7">
        <v>46211.688692129632</v>
      </c>
      <c r="D1029" s="4">
        <v>227100000</v>
      </c>
      <c r="E1029" t="s">
        <v>740</v>
      </c>
      <c r="F1029" t="s">
        <v>1353</v>
      </c>
      <c r="G1029" s="4">
        <v>94153000</v>
      </c>
      <c r="H1029" t="s">
        <v>1378</v>
      </c>
      <c r="I1029" s="2">
        <v>46211.647060185183</v>
      </c>
      <c r="J1029" s="4">
        <v>50000000</v>
      </c>
      <c r="K1029" s="4" t="s">
        <v>91</v>
      </c>
      <c r="L1029" s="5">
        <v>227.1</v>
      </c>
      <c r="M1029" s="5">
        <v>94.153000000000006</v>
      </c>
      <c r="N1029" s="5">
        <v>50</v>
      </c>
      <c r="O1029" s="5" t="str">
        <f t="shared" si="16"/>
        <v>0,460000</v>
      </c>
      <c r="P1029" s="5" t="s">
        <v>10674</v>
      </c>
      <c r="Q1029" s="5" t="s">
        <v>10866</v>
      </c>
    </row>
    <row r="1030" spans="1:17" x14ac:dyDescent="0.25">
      <c r="A1030">
        <v>56910</v>
      </c>
      <c r="B1030" t="s">
        <v>30</v>
      </c>
      <c r="C1030" s="7">
        <v>46211.688692129632</v>
      </c>
      <c r="D1030" s="4">
        <v>227100000</v>
      </c>
      <c r="E1030" t="s">
        <v>1314</v>
      </c>
      <c r="F1030" t="s">
        <v>1379</v>
      </c>
      <c r="G1030" s="4">
        <v>94153000</v>
      </c>
      <c r="H1030" t="s">
        <v>1380</v>
      </c>
      <c r="I1030" s="2">
        <v>46211.647060185183</v>
      </c>
      <c r="J1030" s="4">
        <v>50000000</v>
      </c>
      <c r="K1030" s="4" t="s">
        <v>97</v>
      </c>
      <c r="L1030" s="5">
        <v>227.1</v>
      </c>
      <c r="M1030" s="5">
        <v>94.153000000000006</v>
      </c>
      <c r="N1030" s="5">
        <v>50</v>
      </c>
      <c r="O1030" s="5" t="str">
        <f t="shared" si="16"/>
        <v>0,470000</v>
      </c>
      <c r="P1030" s="5" t="s">
        <v>10855</v>
      </c>
      <c r="Q1030" s="5" t="s">
        <v>10872</v>
      </c>
    </row>
    <row r="1031" spans="1:17" x14ac:dyDescent="0.25">
      <c r="A1031">
        <v>56911</v>
      </c>
      <c r="B1031" t="s">
        <v>30</v>
      </c>
      <c r="C1031" s="7">
        <v>46211.688703703701</v>
      </c>
      <c r="D1031" s="4">
        <v>227200000</v>
      </c>
      <c r="E1031" t="s">
        <v>1330</v>
      </c>
      <c r="F1031" t="s">
        <v>1046</v>
      </c>
      <c r="G1031" s="4">
        <v>94153000</v>
      </c>
      <c r="H1031" t="s">
        <v>1381</v>
      </c>
      <c r="I1031" s="2">
        <v>46211.647060185183</v>
      </c>
      <c r="J1031" s="4">
        <v>50000000</v>
      </c>
      <c r="K1031" s="4" t="s">
        <v>97</v>
      </c>
      <c r="L1031" s="5">
        <v>227.2</v>
      </c>
      <c r="M1031" s="5">
        <v>94.153000000000006</v>
      </c>
      <c r="N1031" s="5">
        <v>50</v>
      </c>
      <c r="O1031" s="5" t="str">
        <f t="shared" si="16"/>
        <v>0,470000</v>
      </c>
      <c r="P1031" s="5" t="s">
        <v>10859</v>
      </c>
      <c r="Q1031" s="5" t="s">
        <v>10793</v>
      </c>
    </row>
    <row r="1032" spans="1:17" x14ac:dyDescent="0.25">
      <c r="A1032">
        <v>56912</v>
      </c>
      <c r="B1032" t="s">
        <v>30</v>
      </c>
      <c r="C1032" s="7">
        <v>46211.688726851855</v>
      </c>
      <c r="D1032" s="4">
        <v>227100000</v>
      </c>
      <c r="E1032" t="s">
        <v>1368</v>
      </c>
      <c r="F1032" t="s">
        <v>1346</v>
      </c>
      <c r="G1032" s="4">
        <v>94153000</v>
      </c>
      <c r="H1032" t="s">
        <v>1382</v>
      </c>
      <c r="I1032" s="2">
        <v>46211.647175925929</v>
      </c>
      <c r="J1032" s="4">
        <v>50000000</v>
      </c>
      <c r="K1032" s="4" t="s">
        <v>97</v>
      </c>
      <c r="L1032" s="5">
        <v>227.1</v>
      </c>
      <c r="M1032" s="5">
        <v>94.153000000000006</v>
      </c>
      <c r="N1032" s="5">
        <v>50</v>
      </c>
      <c r="O1032" s="5" t="str">
        <f t="shared" si="16"/>
        <v>0,470000</v>
      </c>
      <c r="P1032" s="5" t="s">
        <v>10871</v>
      </c>
      <c r="Q1032" s="5" t="s">
        <v>10864</v>
      </c>
    </row>
    <row r="1033" spans="1:17" x14ac:dyDescent="0.25">
      <c r="A1033">
        <v>56913</v>
      </c>
      <c r="B1033" t="s">
        <v>30</v>
      </c>
      <c r="C1033" s="7">
        <v>46211.688726851855</v>
      </c>
      <c r="D1033" s="4">
        <v>227100000</v>
      </c>
      <c r="E1033" t="s">
        <v>1368</v>
      </c>
      <c r="F1033" t="s">
        <v>1346</v>
      </c>
      <c r="G1033" s="4">
        <v>94153000</v>
      </c>
      <c r="H1033" t="s">
        <v>1383</v>
      </c>
      <c r="I1033" s="2">
        <v>46211.647175925929</v>
      </c>
      <c r="J1033" s="4">
        <v>50000000</v>
      </c>
      <c r="K1033" s="4" t="s">
        <v>97</v>
      </c>
      <c r="L1033" s="5">
        <v>227.1</v>
      </c>
      <c r="M1033" s="5">
        <v>94.153000000000006</v>
      </c>
      <c r="N1033" s="5">
        <v>50</v>
      </c>
      <c r="O1033" s="5" t="str">
        <f t="shared" si="16"/>
        <v>0,470000</v>
      </c>
      <c r="P1033" s="5" t="s">
        <v>10871</v>
      </c>
      <c r="Q1033" s="5" t="s">
        <v>10864</v>
      </c>
    </row>
    <row r="1034" spans="1:17" x14ac:dyDescent="0.25">
      <c r="A1034">
        <v>56914</v>
      </c>
      <c r="B1034" t="s">
        <v>30</v>
      </c>
      <c r="C1034" s="7">
        <v>46211.688750000001</v>
      </c>
      <c r="D1034" s="4">
        <v>227100000</v>
      </c>
      <c r="E1034" t="s">
        <v>747</v>
      </c>
      <c r="F1034" t="s">
        <v>1384</v>
      </c>
      <c r="G1034" s="4">
        <v>94153000</v>
      </c>
      <c r="H1034" t="s">
        <v>1385</v>
      </c>
      <c r="I1034" s="2">
        <v>46211.647175925929</v>
      </c>
      <c r="J1034" s="4">
        <v>50000000</v>
      </c>
      <c r="K1034" s="4" t="s">
        <v>97</v>
      </c>
      <c r="L1034" s="5">
        <v>227.1</v>
      </c>
      <c r="M1034" s="5">
        <v>94.153000000000006</v>
      </c>
      <c r="N1034" s="5">
        <v>50</v>
      </c>
      <c r="O1034" s="5" t="str">
        <f t="shared" si="16"/>
        <v>0,470000</v>
      </c>
      <c r="P1034" s="5" t="s">
        <v>10678</v>
      </c>
      <c r="Q1034" s="5" t="s">
        <v>10873</v>
      </c>
    </row>
    <row r="1035" spans="1:17" x14ac:dyDescent="0.25">
      <c r="A1035">
        <v>56915</v>
      </c>
      <c r="B1035" t="s">
        <v>30</v>
      </c>
      <c r="C1035" s="7">
        <v>46211.688761574071</v>
      </c>
      <c r="D1035" s="4">
        <v>227200000</v>
      </c>
      <c r="E1035" t="s">
        <v>50</v>
      </c>
      <c r="F1035" t="s">
        <v>112</v>
      </c>
      <c r="G1035" s="4">
        <v>94153000</v>
      </c>
      <c r="H1035" t="s">
        <v>1386</v>
      </c>
      <c r="I1035" s="2">
        <v>46211.647175925929</v>
      </c>
      <c r="J1035" s="4">
        <v>50000000</v>
      </c>
      <c r="K1035" s="4" t="s">
        <v>91</v>
      </c>
      <c r="L1035" s="5">
        <v>227.2</v>
      </c>
      <c r="M1035" s="5">
        <v>94.153000000000006</v>
      </c>
      <c r="N1035" s="5">
        <v>50</v>
      </c>
      <c r="O1035" s="5" t="str">
        <f t="shared" si="16"/>
        <v>0,460000</v>
      </c>
      <c r="P1035" s="5" t="s">
        <v>10573</v>
      </c>
      <c r="Q1035" s="5" t="s">
        <v>10596</v>
      </c>
    </row>
    <row r="1036" spans="1:17" x14ac:dyDescent="0.25">
      <c r="A1036">
        <v>56916</v>
      </c>
      <c r="B1036" t="s">
        <v>30</v>
      </c>
      <c r="C1036" s="7">
        <v>46211.688761574071</v>
      </c>
      <c r="D1036" s="4">
        <v>227300000</v>
      </c>
      <c r="E1036" t="s">
        <v>95</v>
      </c>
      <c r="F1036" t="s">
        <v>70</v>
      </c>
      <c r="G1036" s="4">
        <v>94153000</v>
      </c>
      <c r="H1036" t="s">
        <v>1387</v>
      </c>
      <c r="I1036" s="2">
        <v>46211.647175925929</v>
      </c>
      <c r="J1036" s="4">
        <v>50000000</v>
      </c>
      <c r="K1036" s="4" t="s">
        <v>91</v>
      </c>
      <c r="L1036" s="5">
        <v>227.3</v>
      </c>
      <c r="M1036" s="5">
        <v>94.153000000000006</v>
      </c>
      <c r="N1036" s="5">
        <v>50</v>
      </c>
      <c r="O1036" s="5" t="str">
        <f t="shared" si="16"/>
        <v>0,460000</v>
      </c>
      <c r="P1036" s="5" t="s">
        <v>10560</v>
      </c>
      <c r="Q1036" s="5" t="s">
        <v>10583</v>
      </c>
    </row>
    <row r="1037" spans="1:17" x14ac:dyDescent="0.25">
      <c r="A1037">
        <v>56917</v>
      </c>
      <c r="B1037" t="s">
        <v>30</v>
      </c>
      <c r="C1037" s="7">
        <v>46211.688773148147</v>
      </c>
      <c r="D1037" s="4">
        <v>227300000</v>
      </c>
      <c r="E1037" t="s">
        <v>95</v>
      </c>
      <c r="F1037" t="s">
        <v>70</v>
      </c>
      <c r="G1037" s="4">
        <v>94153000</v>
      </c>
      <c r="H1037" t="s">
        <v>1388</v>
      </c>
      <c r="I1037" s="2">
        <v>46211.647175925929</v>
      </c>
      <c r="J1037" s="4">
        <v>50000000</v>
      </c>
      <c r="K1037" s="4" t="s">
        <v>91</v>
      </c>
      <c r="L1037" s="5">
        <v>227.3</v>
      </c>
      <c r="M1037" s="5">
        <v>94.153000000000006</v>
      </c>
      <c r="N1037" s="5">
        <v>50</v>
      </c>
      <c r="O1037" s="5" t="str">
        <f t="shared" si="16"/>
        <v>0,460000</v>
      </c>
      <c r="P1037" s="5" t="s">
        <v>10560</v>
      </c>
      <c r="Q1037" s="5" t="s">
        <v>10583</v>
      </c>
    </row>
    <row r="1038" spans="1:17" x14ac:dyDescent="0.25">
      <c r="A1038">
        <v>56918</v>
      </c>
      <c r="B1038" t="s">
        <v>30</v>
      </c>
      <c r="C1038" s="7">
        <v>46211.688796296294</v>
      </c>
      <c r="D1038" s="4">
        <v>227300000</v>
      </c>
      <c r="E1038" t="s">
        <v>407</v>
      </c>
      <c r="F1038" t="s">
        <v>1182</v>
      </c>
      <c r="G1038" s="4">
        <v>94153000</v>
      </c>
      <c r="H1038" t="s">
        <v>1389</v>
      </c>
      <c r="I1038" s="2">
        <v>46211.647175925929</v>
      </c>
      <c r="J1038" s="4">
        <v>50000000</v>
      </c>
      <c r="K1038" s="4" t="s">
        <v>34</v>
      </c>
      <c r="L1038" s="5">
        <v>227.3</v>
      </c>
      <c r="M1038" s="5">
        <v>94.153000000000006</v>
      </c>
      <c r="N1038" s="5">
        <v>50</v>
      </c>
      <c r="O1038" s="5" t="str">
        <f t="shared" si="16"/>
        <v>0,450000</v>
      </c>
      <c r="P1038" s="5" t="s">
        <v>10626</v>
      </c>
      <c r="Q1038" s="5" t="s">
        <v>10814</v>
      </c>
    </row>
    <row r="1039" spans="1:17" x14ac:dyDescent="0.25">
      <c r="A1039">
        <v>56919</v>
      </c>
      <c r="B1039" t="s">
        <v>30</v>
      </c>
      <c r="C1039" s="7">
        <v>46211.688796296294</v>
      </c>
      <c r="D1039" s="4">
        <v>227400000</v>
      </c>
      <c r="E1039" t="s">
        <v>1218</v>
      </c>
      <c r="F1039" t="s">
        <v>438</v>
      </c>
      <c r="G1039" s="4">
        <v>94153000</v>
      </c>
      <c r="H1039" t="s">
        <v>1390</v>
      </c>
      <c r="I1039" s="2">
        <v>46211.647175925929</v>
      </c>
      <c r="J1039" s="4">
        <v>50000000</v>
      </c>
      <c r="K1039" s="4" t="s">
        <v>91</v>
      </c>
      <c r="L1039" s="5">
        <v>227.4</v>
      </c>
      <c r="M1039" s="5">
        <v>94.153000000000006</v>
      </c>
      <c r="N1039" s="5">
        <v>50</v>
      </c>
      <c r="O1039" s="5" t="str">
        <f t="shared" si="16"/>
        <v>0,460000</v>
      </c>
      <c r="P1039" s="5" t="s">
        <v>10826</v>
      </c>
      <c r="Q1039" s="5" t="s">
        <v>10642</v>
      </c>
    </row>
    <row r="1040" spans="1:17" x14ac:dyDescent="0.25">
      <c r="A1040">
        <v>56920</v>
      </c>
      <c r="B1040" t="s">
        <v>30</v>
      </c>
      <c r="C1040" s="7">
        <v>46211.688807870371</v>
      </c>
      <c r="D1040" s="4">
        <v>227400000</v>
      </c>
      <c r="E1040" t="s">
        <v>1391</v>
      </c>
      <c r="F1040" t="s">
        <v>1392</v>
      </c>
      <c r="G1040" s="4">
        <v>94153000</v>
      </c>
      <c r="H1040" t="s">
        <v>1393</v>
      </c>
      <c r="I1040" s="2">
        <v>46211.647175925929</v>
      </c>
      <c r="J1040" s="4">
        <v>50000000</v>
      </c>
      <c r="K1040" s="4" t="s">
        <v>91</v>
      </c>
      <c r="L1040" s="5">
        <v>227.4</v>
      </c>
      <c r="M1040" s="5">
        <v>94.153000000000006</v>
      </c>
      <c r="N1040" s="5">
        <v>50</v>
      </c>
      <c r="O1040" s="5" t="str">
        <f t="shared" si="16"/>
        <v>0,460000</v>
      </c>
      <c r="P1040" s="5" t="s">
        <v>10874</v>
      </c>
      <c r="Q1040" s="5" t="s">
        <v>10875</v>
      </c>
    </row>
    <row r="1041" spans="1:17" x14ac:dyDescent="0.25">
      <c r="A1041">
        <v>56921</v>
      </c>
      <c r="B1041" t="s">
        <v>30</v>
      </c>
      <c r="C1041" s="7">
        <v>46211.688831018517</v>
      </c>
      <c r="D1041" s="4">
        <v>227300000</v>
      </c>
      <c r="E1041" t="s">
        <v>149</v>
      </c>
      <c r="F1041" t="s">
        <v>183</v>
      </c>
      <c r="G1041" s="4">
        <v>94153000</v>
      </c>
      <c r="H1041" t="s">
        <v>1394</v>
      </c>
      <c r="I1041" s="2">
        <v>46211.647175925929</v>
      </c>
      <c r="J1041" s="4">
        <v>50000000</v>
      </c>
      <c r="K1041" s="4" t="s">
        <v>91</v>
      </c>
      <c r="L1041" s="5">
        <v>227.3</v>
      </c>
      <c r="M1041" s="5">
        <v>94.153000000000006</v>
      </c>
      <c r="N1041" s="5">
        <v>50</v>
      </c>
      <c r="O1041" s="5" t="str">
        <f t="shared" si="16"/>
        <v>0,460000</v>
      </c>
      <c r="P1041" s="5" t="s">
        <v>10603</v>
      </c>
      <c r="Q1041" s="5" t="s">
        <v>10610</v>
      </c>
    </row>
    <row r="1042" spans="1:17" x14ac:dyDescent="0.25">
      <c r="A1042">
        <v>56922</v>
      </c>
      <c r="B1042" t="s">
        <v>30</v>
      </c>
      <c r="C1042" s="7">
        <v>46211.688831018517</v>
      </c>
      <c r="D1042" s="4">
        <v>227300000</v>
      </c>
      <c r="E1042" t="s">
        <v>149</v>
      </c>
      <c r="F1042" t="s">
        <v>183</v>
      </c>
      <c r="G1042" s="4">
        <v>94153000</v>
      </c>
      <c r="H1042" t="s">
        <v>1395</v>
      </c>
      <c r="I1042" s="2">
        <v>46211.647291666668</v>
      </c>
      <c r="J1042" s="4">
        <v>50000000</v>
      </c>
      <c r="K1042" s="4" t="s">
        <v>91</v>
      </c>
      <c r="L1042" s="5">
        <v>227.3</v>
      </c>
      <c r="M1042" s="5">
        <v>94.153000000000006</v>
      </c>
      <c r="N1042" s="5">
        <v>50</v>
      </c>
      <c r="O1042" s="5" t="str">
        <f t="shared" si="16"/>
        <v>0,460000</v>
      </c>
      <c r="P1042" s="5" t="s">
        <v>10603</v>
      </c>
      <c r="Q1042" s="5" t="s">
        <v>10610</v>
      </c>
    </row>
    <row r="1043" spans="1:17" x14ac:dyDescent="0.25">
      <c r="A1043">
        <v>56923</v>
      </c>
      <c r="B1043" t="s">
        <v>30</v>
      </c>
      <c r="C1043" s="7">
        <v>46211.688842592594</v>
      </c>
      <c r="D1043" s="4">
        <v>227300000</v>
      </c>
      <c r="E1043" t="s">
        <v>182</v>
      </c>
      <c r="F1043" t="s">
        <v>400</v>
      </c>
      <c r="G1043" s="4">
        <v>94153000</v>
      </c>
      <c r="H1043" t="s">
        <v>1396</v>
      </c>
      <c r="I1043" s="2">
        <v>46211.647291666668</v>
      </c>
      <c r="J1043" s="4">
        <v>50000000</v>
      </c>
      <c r="K1043" s="4" t="s">
        <v>34</v>
      </c>
      <c r="L1043" s="5">
        <v>227.3</v>
      </c>
      <c r="M1043" s="5">
        <v>94.153000000000006</v>
      </c>
      <c r="N1043" s="5">
        <v>50</v>
      </c>
      <c r="O1043" s="5" t="str">
        <f t="shared" si="16"/>
        <v>0,450000</v>
      </c>
      <c r="P1043" s="5" t="s">
        <v>10609</v>
      </c>
      <c r="Q1043" s="5" t="s">
        <v>10625</v>
      </c>
    </row>
    <row r="1044" spans="1:17" x14ac:dyDescent="0.25">
      <c r="A1044">
        <v>56924</v>
      </c>
      <c r="B1044" t="s">
        <v>30</v>
      </c>
      <c r="C1044" s="7">
        <v>46211.68886574074</v>
      </c>
      <c r="D1044" s="4">
        <v>227200000</v>
      </c>
      <c r="E1044" t="s">
        <v>60</v>
      </c>
      <c r="F1044" t="s">
        <v>1182</v>
      </c>
      <c r="G1044" s="4">
        <v>94153000</v>
      </c>
      <c r="H1044" t="s">
        <v>1397</v>
      </c>
      <c r="I1044" s="2">
        <v>46211.647291666668</v>
      </c>
      <c r="J1044" s="4">
        <v>50000000</v>
      </c>
      <c r="K1044" s="4" t="s">
        <v>91</v>
      </c>
      <c r="L1044" s="5">
        <v>227.2</v>
      </c>
      <c r="M1044" s="5">
        <v>94.153000000000006</v>
      </c>
      <c r="N1044" s="5">
        <v>50</v>
      </c>
      <c r="O1044" s="5" t="str">
        <f t="shared" si="16"/>
        <v>0,460000</v>
      </c>
      <c r="P1044" s="5" t="s">
        <v>10578</v>
      </c>
      <c r="Q1044" s="5" t="s">
        <v>10814</v>
      </c>
    </row>
    <row r="1045" spans="1:17" x14ac:dyDescent="0.25">
      <c r="A1045">
        <v>56925</v>
      </c>
      <c r="B1045" t="s">
        <v>30</v>
      </c>
      <c r="C1045" s="7">
        <v>46211.68886574074</v>
      </c>
      <c r="D1045" s="4">
        <v>227200000</v>
      </c>
      <c r="E1045" t="s">
        <v>47</v>
      </c>
      <c r="F1045" t="s">
        <v>424</v>
      </c>
      <c r="G1045" s="4">
        <v>94153000</v>
      </c>
      <c r="H1045" t="s">
        <v>1398</v>
      </c>
      <c r="I1045" s="2">
        <v>46211.647291666668</v>
      </c>
      <c r="J1045" s="4">
        <v>50000000</v>
      </c>
      <c r="K1045" s="4" t="s">
        <v>91</v>
      </c>
      <c r="L1045" s="5">
        <v>227.2</v>
      </c>
      <c r="M1045" s="5">
        <v>94.153000000000006</v>
      </c>
      <c r="N1045" s="5">
        <v>50</v>
      </c>
      <c r="O1045" s="5" t="str">
        <f t="shared" si="16"/>
        <v>0,460000</v>
      </c>
      <c r="P1045" s="5" t="s">
        <v>10571</v>
      </c>
      <c r="Q1045" s="5" t="s">
        <v>10636</v>
      </c>
    </row>
    <row r="1046" spans="1:17" x14ac:dyDescent="0.25">
      <c r="A1046">
        <v>56926</v>
      </c>
      <c r="B1046" t="s">
        <v>30</v>
      </c>
      <c r="C1046" s="7">
        <v>46211.688877314817</v>
      </c>
      <c r="D1046" s="4">
        <v>227200000</v>
      </c>
      <c r="E1046" t="s">
        <v>47</v>
      </c>
      <c r="F1046" t="s">
        <v>424</v>
      </c>
      <c r="G1046" s="4">
        <v>94153000</v>
      </c>
      <c r="H1046" t="s">
        <v>1399</v>
      </c>
      <c r="I1046" s="2">
        <v>46211.647291666668</v>
      </c>
      <c r="J1046" s="4">
        <v>50000000</v>
      </c>
      <c r="K1046" s="4" t="s">
        <v>91</v>
      </c>
      <c r="L1046" s="5">
        <v>227.2</v>
      </c>
      <c r="M1046" s="5">
        <v>94.153000000000006</v>
      </c>
      <c r="N1046" s="5">
        <v>50</v>
      </c>
      <c r="O1046" s="5" t="str">
        <f t="shared" si="16"/>
        <v>0,460000</v>
      </c>
      <c r="P1046" s="5" t="s">
        <v>10571</v>
      </c>
      <c r="Q1046" s="5" t="s">
        <v>10636</v>
      </c>
    </row>
    <row r="1047" spans="1:17" x14ac:dyDescent="0.25">
      <c r="A1047">
        <v>56927</v>
      </c>
      <c r="B1047" t="s">
        <v>30</v>
      </c>
      <c r="C1047" s="7">
        <v>46211.688900462963</v>
      </c>
      <c r="D1047" s="4">
        <v>227100000</v>
      </c>
      <c r="E1047" t="s">
        <v>399</v>
      </c>
      <c r="F1047" t="s">
        <v>422</v>
      </c>
      <c r="G1047" s="4">
        <v>94153000</v>
      </c>
      <c r="H1047" t="s">
        <v>1400</v>
      </c>
      <c r="I1047" s="2">
        <v>46211.647291666668</v>
      </c>
      <c r="J1047" s="4">
        <v>50000000</v>
      </c>
      <c r="K1047" s="4" t="s">
        <v>91</v>
      </c>
      <c r="L1047" s="5">
        <v>227.1</v>
      </c>
      <c r="M1047" s="5">
        <v>94.153000000000006</v>
      </c>
      <c r="N1047" s="5">
        <v>50</v>
      </c>
      <c r="O1047" s="5" t="str">
        <f t="shared" si="16"/>
        <v>0,460000</v>
      </c>
      <c r="P1047" s="5" t="s">
        <v>10624</v>
      </c>
      <c r="Q1047" s="5" t="s">
        <v>10635</v>
      </c>
    </row>
    <row r="1048" spans="1:17" x14ac:dyDescent="0.25">
      <c r="A1048">
        <v>56928</v>
      </c>
      <c r="B1048" t="s">
        <v>30</v>
      </c>
      <c r="C1048" s="7">
        <v>46211.688900462963</v>
      </c>
      <c r="D1048" s="4">
        <v>227100000</v>
      </c>
      <c r="E1048" t="s">
        <v>1391</v>
      </c>
      <c r="F1048" t="s">
        <v>438</v>
      </c>
      <c r="G1048" s="4">
        <v>94153000</v>
      </c>
      <c r="H1048" t="s">
        <v>1401</v>
      </c>
      <c r="I1048" s="2">
        <v>46211.647291666668</v>
      </c>
      <c r="J1048" s="4">
        <v>50000000</v>
      </c>
      <c r="K1048" s="4" t="s">
        <v>91</v>
      </c>
      <c r="L1048" s="5">
        <v>227.1</v>
      </c>
      <c r="M1048" s="5">
        <v>94.153000000000006</v>
      </c>
      <c r="N1048" s="5">
        <v>50</v>
      </c>
      <c r="O1048" s="5" t="str">
        <f t="shared" si="16"/>
        <v>0,460000</v>
      </c>
      <c r="P1048" s="5" t="s">
        <v>10874</v>
      </c>
      <c r="Q1048" s="5" t="s">
        <v>10642</v>
      </c>
    </row>
    <row r="1049" spans="1:17" x14ac:dyDescent="0.25">
      <c r="A1049">
        <v>56929</v>
      </c>
      <c r="B1049" t="s">
        <v>30</v>
      </c>
      <c r="C1049" s="7">
        <v>46211.68891203704</v>
      </c>
      <c r="D1049" s="4">
        <v>227100000</v>
      </c>
      <c r="E1049" t="s">
        <v>1391</v>
      </c>
      <c r="F1049" t="s">
        <v>438</v>
      </c>
      <c r="G1049" s="4">
        <v>94153000</v>
      </c>
      <c r="H1049" t="s">
        <v>1402</v>
      </c>
      <c r="I1049" s="2">
        <v>46211.647291666668</v>
      </c>
      <c r="J1049" s="4">
        <v>50000000</v>
      </c>
      <c r="K1049" s="4" t="s">
        <v>91</v>
      </c>
      <c r="L1049" s="5">
        <v>227.1</v>
      </c>
      <c r="M1049" s="5">
        <v>94.153000000000006</v>
      </c>
      <c r="N1049" s="5">
        <v>50</v>
      </c>
      <c r="O1049" s="5" t="str">
        <f t="shared" si="16"/>
        <v>0,460000</v>
      </c>
      <c r="P1049" s="5" t="s">
        <v>10874</v>
      </c>
      <c r="Q1049" s="5" t="s">
        <v>10642</v>
      </c>
    </row>
    <row r="1050" spans="1:17" x14ac:dyDescent="0.25">
      <c r="A1050">
        <v>56930</v>
      </c>
      <c r="B1050" t="s">
        <v>30</v>
      </c>
      <c r="C1050" s="7">
        <v>46211.688935185186</v>
      </c>
      <c r="D1050" s="4">
        <v>227100000</v>
      </c>
      <c r="E1050" t="s">
        <v>1391</v>
      </c>
      <c r="F1050" t="s">
        <v>438</v>
      </c>
      <c r="G1050" s="4">
        <v>94153000</v>
      </c>
      <c r="H1050" t="s">
        <v>1403</v>
      </c>
      <c r="I1050" s="2">
        <v>46211.647291666668</v>
      </c>
      <c r="J1050" s="4">
        <v>50000000</v>
      </c>
      <c r="K1050" s="4" t="s">
        <v>91</v>
      </c>
      <c r="L1050" s="5">
        <v>227.1</v>
      </c>
      <c r="M1050" s="5">
        <v>94.153000000000006</v>
      </c>
      <c r="N1050" s="5">
        <v>50</v>
      </c>
      <c r="O1050" s="5" t="str">
        <f t="shared" si="16"/>
        <v>0,460000</v>
      </c>
      <c r="P1050" s="5" t="s">
        <v>10874</v>
      </c>
      <c r="Q1050" s="5" t="s">
        <v>10642</v>
      </c>
    </row>
    <row r="1051" spans="1:17" x14ac:dyDescent="0.25">
      <c r="A1051">
        <v>56931</v>
      </c>
      <c r="B1051" t="s">
        <v>30</v>
      </c>
      <c r="C1051" s="7">
        <v>46211.688935185186</v>
      </c>
      <c r="D1051" s="4">
        <v>227000000</v>
      </c>
      <c r="E1051" t="s">
        <v>1404</v>
      </c>
      <c r="F1051" t="s">
        <v>1405</v>
      </c>
      <c r="G1051" s="4">
        <v>94153000</v>
      </c>
      <c r="H1051" t="s">
        <v>1406</v>
      </c>
      <c r="I1051" s="2">
        <v>46211.647291666668</v>
      </c>
      <c r="J1051" s="4">
        <v>50000000</v>
      </c>
      <c r="K1051" s="4" t="s">
        <v>97</v>
      </c>
      <c r="L1051" s="5">
        <v>227</v>
      </c>
      <c r="M1051" s="5">
        <v>94.153000000000006</v>
      </c>
      <c r="N1051" s="5">
        <v>50</v>
      </c>
      <c r="O1051" s="5" t="str">
        <f t="shared" si="16"/>
        <v>0,470000</v>
      </c>
      <c r="P1051" s="5" t="s">
        <v>10876</v>
      </c>
      <c r="Q1051" s="5" t="s">
        <v>10877</v>
      </c>
    </row>
    <row r="1052" spans="1:17" x14ac:dyDescent="0.25">
      <c r="A1052">
        <v>56932</v>
      </c>
      <c r="B1052" t="s">
        <v>30</v>
      </c>
      <c r="C1052" s="7">
        <v>46211.688946759263</v>
      </c>
      <c r="D1052" s="4">
        <v>227000000</v>
      </c>
      <c r="E1052" t="s">
        <v>182</v>
      </c>
      <c r="F1052" t="s">
        <v>459</v>
      </c>
      <c r="G1052" s="4">
        <v>94153000</v>
      </c>
      <c r="H1052" t="s">
        <v>1407</v>
      </c>
      <c r="I1052" s="2">
        <v>46211.647407407407</v>
      </c>
      <c r="J1052" s="4">
        <v>50000000</v>
      </c>
      <c r="K1052" s="4" t="s">
        <v>97</v>
      </c>
      <c r="L1052" s="5">
        <v>227</v>
      </c>
      <c r="M1052" s="5">
        <v>94.153000000000006</v>
      </c>
      <c r="N1052" s="5">
        <v>50</v>
      </c>
      <c r="O1052" s="5" t="str">
        <f t="shared" si="16"/>
        <v>0,470000</v>
      </c>
      <c r="P1052" s="5" t="s">
        <v>10609</v>
      </c>
      <c r="Q1052" s="5" t="s">
        <v>10652</v>
      </c>
    </row>
    <row r="1053" spans="1:17" x14ac:dyDescent="0.25">
      <c r="A1053">
        <v>56933</v>
      </c>
      <c r="B1053" t="s">
        <v>30</v>
      </c>
      <c r="C1053" s="7">
        <v>46211.688969907409</v>
      </c>
      <c r="D1053" s="4">
        <v>227000000</v>
      </c>
      <c r="E1053" t="s">
        <v>84</v>
      </c>
      <c r="F1053" t="s">
        <v>89</v>
      </c>
      <c r="G1053" s="4">
        <v>94153000</v>
      </c>
      <c r="H1053" t="s">
        <v>1408</v>
      </c>
      <c r="I1053" s="2">
        <v>46211.647407407407</v>
      </c>
      <c r="J1053" s="4">
        <v>50000000</v>
      </c>
      <c r="K1053" s="4" t="s">
        <v>97</v>
      </c>
      <c r="L1053" s="5">
        <v>227</v>
      </c>
      <c r="M1053" s="5">
        <v>94.153000000000006</v>
      </c>
      <c r="N1053" s="5">
        <v>50</v>
      </c>
      <c r="O1053" s="5" t="str">
        <f t="shared" si="16"/>
        <v>0,470000</v>
      </c>
      <c r="P1053" s="5" t="s">
        <v>10588</v>
      </c>
      <c r="Q1053" s="5" t="s">
        <v>10590</v>
      </c>
    </row>
    <row r="1054" spans="1:17" x14ac:dyDescent="0.25">
      <c r="A1054">
        <v>56934</v>
      </c>
      <c r="B1054" t="s">
        <v>30</v>
      </c>
      <c r="C1054" s="7">
        <v>46211.688969907409</v>
      </c>
      <c r="D1054" s="4">
        <v>227000000</v>
      </c>
      <c r="E1054" t="s">
        <v>792</v>
      </c>
      <c r="F1054" t="s">
        <v>1409</v>
      </c>
      <c r="G1054" s="4">
        <v>94153000</v>
      </c>
      <c r="H1054" t="s">
        <v>1410</v>
      </c>
      <c r="I1054" s="2">
        <v>46211.647407407407</v>
      </c>
      <c r="J1054" s="4">
        <v>50000000</v>
      </c>
      <c r="K1054" s="4" t="s">
        <v>97</v>
      </c>
      <c r="L1054" s="5">
        <v>227</v>
      </c>
      <c r="M1054" s="5">
        <v>94.153000000000006</v>
      </c>
      <c r="N1054" s="5">
        <v>50</v>
      </c>
      <c r="O1054" s="5" t="str">
        <f t="shared" si="16"/>
        <v>0,470000</v>
      </c>
      <c r="P1054" s="5" t="s">
        <v>10701</v>
      </c>
      <c r="Q1054" s="5" t="s">
        <v>10878</v>
      </c>
    </row>
    <row r="1055" spans="1:17" x14ac:dyDescent="0.25">
      <c r="A1055">
        <v>56935</v>
      </c>
      <c r="B1055" t="s">
        <v>30</v>
      </c>
      <c r="C1055" s="7">
        <v>46211.688981481479</v>
      </c>
      <c r="D1055" s="4">
        <v>227000000</v>
      </c>
      <c r="E1055" t="s">
        <v>792</v>
      </c>
      <c r="F1055" t="s">
        <v>1409</v>
      </c>
      <c r="G1055" s="4">
        <v>94153000</v>
      </c>
      <c r="H1055" t="s">
        <v>1411</v>
      </c>
      <c r="I1055" s="2">
        <v>46211.647407407407</v>
      </c>
      <c r="J1055" s="4">
        <v>50000000</v>
      </c>
      <c r="K1055" s="4" t="s">
        <v>97</v>
      </c>
      <c r="L1055" s="5">
        <v>227</v>
      </c>
      <c r="M1055" s="5">
        <v>94.153000000000006</v>
      </c>
      <c r="N1055" s="5">
        <v>50</v>
      </c>
      <c r="O1055" s="5" t="str">
        <f t="shared" si="16"/>
        <v>0,470000</v>
      </c>
      <c r="P1055" s="5" t="s">
        <v>10701</v>
      </c>
      <c r="Q1055" s="5" t="s">
        <v>10878</v>
      </c>
    </row>
    <row r="1056" spans="1:17" x14ac:dyDescent="0.25">
      <c r="A1056">
        <v>56936</v>
      </c>
      <c r="B1056" t="s">
        <v>30</v>
      </c>
      <c r="C1056" s="7">
        <v>46211.689004629632</v>
      </c>
      <c r="D1056" s="4">
        <v>227100000</v>
      </c>
      <c r="E1056" t="s">
        <v>1412</v>
      </c>
      <c r="F1056" t="s">
        <v>900</v>
      </c>
      <c r="G1056" s="4">
        <v>94153000</v>
      </c>
      <c r="H1056" t="s">
        <v>1413</v>
      </c>
      <c r="I1056" s="2">
        <v>46211.647407407407</v>
      </c>
      <c r="J1056" s="4">
        <v>50000000</v>
      </c>
      <c r="K1056" s="4" t="s">
        <v>91</v>
      </c>
      <c r="L1056" s="5">
        <v>227.1</v>
      </c>
      <c r="M1056" s="5">
        <v>94.153000000000006</v>
      </c>
      <c r="N1056" s="5">
        <v>50</v>
      </c>
      <c r="O1056" s="5" t="str">
        <f t="shared" si="16"/>
        <v>0,460000</v>
      </c>
      <c r="P1056" s="5" t="s">
        <v>10879</v>
      </c>
      <c r="Q1056" s="5" t="s">
        <v>10735</v>
      </c>
    </row>
    <row r="1057" spans="1:17" x14ac:dyDescent="0.25">
      <c r="A1057">
        <v>56937</v>
      </c>
      <c r="B1057" t="s">
        <v>30</v>
      </c>
      <c r="C1057" s="7">
        <v>46211.689016203702</v>
      </c>
      <c r="D1057" s="4">
        <v>227100000</v>
      </c>
      <c r="E1057" t="s">
        <v>906</v>
      </c>
      <c r="F1057" t="s">
        <v>769</v>
      </c>
      <c r="G1057" s="4">
        <v>94153000</v>
      </c>
      <c r="H1057" t="s">
        <v>1414</v>
      </c>
      <c r="I1057" s="2">
        <v>46211.647407407407</v>
      </c>
      <c r="J1057" s="4">
        <v>50000000</v>
      </c>
      <c r="K1057" s="4" t="s">
        <v>91</v>
      </c>
      <c r="L1057" s="5">
        <v>227.1</v>
      </c>
      <c r="M1057" s="5">
        <v>94.153000000000006</v>
      </c>
      <c r="N1057" s="5">
        <v>50</v>
      </c>
      <c r="O1057" s="5" t="str">
        <f t="shared" si="16"/>
        <v>0,460000</v>
      </c>
      <c r="P1057" s="5" t="s">
        <v>10737</v>
      </c>
      <c r="Q1057" s="5" t="s">
        <v>10691</v>
      </c>
    </row>
    <row r="1058" spans="1:17" x14ac:dyDescent="0.25">
      <c r="A1058">
        <v>56938</v>
      </c>
      <c r="B1058" t="s">
        <v>30</v>
      </c>
      <c r="C1058" s="7">
        <v>46211.689016203702</v>
      </c>
      <c r="D1058" s="4">
        <v>227100000</v>
      </c>
      <c r="E1058" t="s">
        <v>784</v>
      </c>
      <c r="F1058" t="s">
        <v>916</v>
      </c>
      <c r="G1058" s="4">
        <v>94153000</v>
      </c>
      <c r="H1058" t="s">
        <v>1415</v>
      </c>
      <c r="I1058" s="2">
        <v>46211.647407407407</v>
      </c>
      <c r="J1058" s="4">
        <v>50000000</v>
      </c>
      <c r="K1058" s="4" t="s">
        <v>34</v>
      </c>
      <c r="L1058" s="5">
        <v>227.1</v>
      </c>
      <c r="M1058" s="5">
        <v>94.153000000000006</v>
      </c>
      <c r="N1058" s="5">
        <v>50</v>
      </c>
      <c r="O1058" s="5" t="str">
        <f t="shared" si="16"/>
        <v>0,450000</v>
      </c>
      <c r="P1058" s="5" t="s">
        <v>10699</v>
      </c>
      <c r="Q1058" s="5" t="s">
        <v>10738</v>
      </c>
    </row>
    <row r="1059" spans="1:17" x14ac:dyDescent="0.25">
      <c r="A1059">
        <v>56939</v>
      </c>
      <c r="B1059" t="s">
        <v>30</v>
      </c>
      <c r="C1059" s="7">
        <v>46211.689039351855</v>
      </c>
      <c r="D1059" s="4">
        <v>227200000</v>
      </c>
      <c r="E1059" t="s">
        <v>768</v>
      </c>
      <c r="F1059" t="s">
        <v>765</v>
      </c>
      <c r="G1059" s="4">
        <v>94153000</v>
      </c>
      <c r="H1059" t="s">
        <v>1416</v>
      </c>
      <c r="I1059" s="2">
        <v>46211.647407407407</v>
      </c>
      <c r="J1059" s="4">
        <v>50000000</v>
      </c>
      <c r="K1059" s="4" t="s">
        <v>91</v>
      </c>
      <c r="L1059" s="5">
        <v>227.2</v>
      </c>
      <c r="M1059" s="5">
        <v>94.153000000000006</v>
      </c>
      <c r="N1059" s="5">
        <v>50</v>
      </c>
      <c r="O1059" s="5" t="str">
        <f t="shared" si="16"/>
        <v>0,460000</v>
      </c>
      <c r="P1059" s="5" t="s">
        <v>10690</v>
      </c>
      <c r="Q1059" s="5" t="s">
        <v>10689</v>
      </c>
    </row>
    <row r="1060" spans="1:17" x14ac:dyDescent="0.25">
      <c r="A1060">
        <v>56940</v>
      </c>
      <c r="B1060" t="s">
        <v>30</v>
      </c>
      <c r="C1060" s="7">
        <v>46211.689039351855</v>
      </c>
      <c r="D1060" s="4">
        <v>227200000</v>
      </c>
      <c r="E1060" t="s">
        <v>768</v>
      </c>
      <c r="F1060" t="s">
        <v>765</v>
      </c>
      <c r="G1060" s="4">
        <v>94153000</v>
      </c>
      <c r="H1060" t="s">
        <v>1417</v>
      </c>
      <c r="I1060" s="2">
        <v>46211.647407407407</v>
      </c>
      <c r="J1060" s="4">
        <v>50000000</v>
      </c>
      <c r="K1060" s="4" t="s">
        <v>91</v>
      </c>
      <c r="L1060" s="5">
        <v>227.2</v>
      </c>
      <c r="M1060" s="5">
        <v>94.153000000000006</v>
      </c>
      <c r="N1060" s="5">
        <v>50</v>
      </c>
      <c r="O1060" s="5" t="str">
        <f t="shared" si="16"/>
        <v>0,460000</v>
      </c>
      <c r="P1060" s="5" t="s">
        <v>10690</v>
      </c>
      <c r="Q1060" s="5" t="s">
        <v>10689</v>
      </c>
    </row>
    <row r="1061" spans="1:17" x14ac:dyDescent="0.25">
      <c r="A1061">
        <v>56941</v>
      </c>
      <c r="B1061" t="s">
        <v>30</v>
      </c>
      <c r="C1061" s="7">
        <v>46211.689050925925</v>
      </c>
      <c r="D1061" s="4">
        <v>227200000</v>
      </c>
      <c r="E1061" t="s">
        <v>1418</v>
      </c>
      <c r="F1061" t="s">
        <v>1198</v>
      </c>
      <c r="G1061" s="4">
        <v>94153000</v>
      </c>
      <c r="H1061" t="s">
        <v>1419</v>
      </c>
      <c r="I1061" s="2">
        <v>46211.647407407407</v>
      </c>
      <c r="J1061" s="4">
        <v>50000000</v>
      </c>
      <c r="K1061" s="4" t="s">
        <v>91</v>
      </c>
      <c r="L1061" s="5">
        <v>227.2</v>
      </c>
      <c r="M1061" s="5">
        <v>94.153000000000006</v>
      </c>
      <c r="N1061" s="5">
        <v>50</v>
      </c>
      <c r="O1061" s="5" t="str">
        <f t="shared" si="16"/>
        <v>0,460000</v>
      </c>
      <c r="P1061" s="5" t="s">
        <v>10880</v>
      </c>
      <c r="Q1061" s="5" t="s">
        <v>10821</v>
      </c>
    </row>
    <row r="1062" spans="1:17" x14ac:dyDescent="0.25">
      <c r="A1062">
        <v>56942</v>
      </c>
      <c r="B1062" t="s">
        <v>30</v>
      </c>
      <c r="C1062" s="7">
        <v>46211.689074074071</v>
      </c>
      <c r="D1062" s="4">
        <v>227300000</v>
      </c>
      <c r="E1062" t="s">
        <v>84</v>
      </c>
      <c r="F1062" t="s">
        <v>70</v>
      </c>
      <c r="G1062" s="4">
        <v>94153000</v>
      </c>
      <c r="H1062" t="s">
        <v>1420</v>
      </c>
      <c r="I1062" s="2">
        <v>46211.647523148145</v>
      </c>
      <c r="J1062" s="4">
        <v>50000000</v>
      </c>
      <c r="K1062" s="4" t="s">
        <v>97</v>
      </c>
      <c r="L1062" s="5">
        <v>227.3</v>
      </c>
      <c r="M1062" s="5">
        <v>94.153000000000006</v>
      </c>
      <c r="N1062" s="5">
        <v>50</v>
      </c>
      <c r="O1062" s="5" t="str">
        <f t="shared" si="16"/>
        <v>0,470000</v>
      </c>
      <c r="P1062" s="5" t="s">
        <v>10588</v>
      </c>
      <c r="Q1062" s="5" t="s">
        <v>10583</v>
      </c>
    </row>
    <row r="1063" spans="1:17" x14ac:dyDescent="0.25">
      <c r="A1063">
        <v>56943</v>
      </c>
      <c r="B1063" t="s">
        <v>30</v>
      </c>
      <c r="C1063" s="7">
        <v>46211.689074074071</v>
      </c>
      <c r="D1063" s="4">
        <v>227400000</v>
      </c>
      <c r="E1063" t="s">
        <v>124</v>
      </c>
      <c r="F1063" t="s">
        <v>82</v>
      </c>
      <c r="G1063" s="4">
        <v>94153000</v>
      </c>
      <c r="H1063" t="s">
        <v>1421</v>
      </c>
      <c r="I1063" s="2">
        <v>46211.647523148145</v>
      </c>
      <c r="J1063" s="4">
        <v>50000000</v>
      </c>
      <c r="K1063" s="4" t="s">
        <v>97</v>
      </c>
      <c r="L1063" s="5">
        <v>227.4</v>
      </c>
      <c r="M1063" s="5">
        <v>94.153000000000006</v>
      </c>
      <c r="N1063" s="5">
        <v>50</v>
      </c>
      <c r="O1063" s="5" t="str">
        <f t="shared" si="16"/>
        <v>0,470000</v>
      </c>
      <c r="P1063" s="5" t="s">
        <v>10598</v>
      </c>
      <c r="Q1063" s="5" t="s">
        <v>10587</v>
      </c>
    </row>
    <row r="1064" spans="1:17" x14ac:dyDescent="0.25">
      <c r="A1064">
        <v>56944</v>
      </c>
      <c r="B1064" t="s">
        <v>30</v>
      </c>
      <c r="C1064" s="7">
        <v>46211.689085648148</v>
      </c>
      <c r="D1064" s="4">
        <v>227300000</v>
      </c>
      <c r="E1064" t="s">
        <v>53</v>
      </c>
      <c r="F1064" t="s">
        <v>408</v>
      </c>
      <c r="G1064" s="4">
        <v>94153000</v>
      </c>
      <c r="H1064" t="s">
        <v>1422</v>
      </c>
      <c r="I1064" s="2">
        <v>46211.647523148145</v>
      </c>
      <c r="J1064" s="4">
        <v>50000000</v>
      </c>
      <c r="K1064" s="4" t="s">
        <v>91</v>
      </c>
      <c r="L1064" s="5">
        <v>227.3</v>
      </c>
      <c r="M1064" s="5">
        <v>94.153000000000006</v>
      </c>
      <c r="N1064" s="5">
        <v>50</v>
      </c>
      <c r="O1064" s="5" t="str">
        <f t="shared" si="16"/>
        <v>0,460000</v>
      </c>
      <c r="P1064" s="5" t="s">
        <v>10575</v>
      </c>
      <c r="Q1064" s="5" t="s">
        <v>10627</v>
      </c>
    </row>
    <row r="1065" spans="1:17" x14ac:dyDescent="0.25">
      <c r="A1065">
        <v>56945</v>
      </c>
      <c r="B1065" t="s">
        <v>30</v>
      </c>
      <c r="C1065" s="7">
        <v>46211.689108796294</v>
      </c>
      <c r="D1065" s="4">
        <v>227300000</v>
      </c>
      <c r="E1065" t="s">
        <v>53</v>
      </c>
      <c r="F1065" t="s">
        <v>408</v>
      </c>
      <c r="G1065" s="4">
        <v>94153000</v>
      </c>
      <c r="H1065" t="s">
        <v>1423</v>
      </c>
      <c r="I1065" s="2">
        <v>46211.647523148145</v>
      </c>
      <c r="J1065" s="4">
        <v>50000000</v>
      </c>
      <c r="K1065" s="4" t="s">
        <v>91</v>
      </c>
      <c r="L1065" s="5">
        <v>227.3</v>
      </c>
      <c r="M1065" s="5">
        <v>94.153000000000006</v>
      </c>
      <c r="N1065" s="5">
        <v>50</v>
      </c>
      <c r="O1065" s="5" t="str">
        <f t="shared" si="16"/>
        <v>0,460000</v>
      </c>
      <c r="P1065" s="5" t="s">
        <v>10575</v>
      </c>
      <c r="Q1065" s="5" t="s">
        <v>10627</v>
      </c>
    </row>
    <row r="1066" spans="1:17" x14ac:dyDescent="0.25">
      <c r="A1066">
        <v>56946</v>
      </c>
      <c r="B1066" t="s">
        <v>30</v>
      </c>
      <c r="C1066" s="7">
        <v>46211.689108796294</v>
      </c>
      <c r="D1066" s="4">
        <v>227400000</v>
      </c>
      <c r="E1066" t="s">
        <v>1424</v>
      </c>
      <c r="F1066" t="s">
        <v>514</v>
      </c>
      <c r="G1066" s="4">
        <v>94153000</v>
      </c>
      <c r="H1066" t="s">
        <v>1425</v>
      </c>
      <c r="I1066" s="2">
        <v>46211.647523148145</v>
      </c>
      <c r="J1066" s="4">
        <v>50000000</v>
      </c>
      <c r="K1066" s="4" t="s">
        <v>97</v>
      </c>
      <c r="L1066" s="5">
        <v>227.4</v>
      </c>
      <c r="M1066" s="5">
        <v>94.153000000000006</v>
      </c>
      <c r="N1066" s="5">
        <v>50</v>
      </c>
      <c r="O1066" s="5" t="str">
        <f t="shared" si="16"/>
        <v>0,470000</v>
      </c>
      <c r="P1066" s="5" t="s">
        <v>10881</v>
      </c>
      <c r="Q1066" s="5" t="s">
        <v>10666</v>
      </c>
    </row>
    <row r="1067" spans="1:17" x14ac:dyDescent="0.25">
      <c r="A1067">
        <v>56947</v>
      </c>
      <c r="B1067" t="s">
        <v>30</v>
      </c>
      <c r="C1067" s="7">
        <v>46211.689120370371</v>
      </c>
      <c r="D1067" s="4">
        <v>227500000</v>
      </c>
      <c r="E1067" t="s">
        <v>50</v>
      </c>
      <c r="F1067" t="s">
        <v>41</v>
      </c>
      <c r="G1067" s="4">
        <v>94153000</v>
      </c>
      <c r="H1067" t="s">
        <v>1426</v>
      </c>
      <c r="I1067" s="2">
        <v>46211.647523148145</v>
      </c>
      <c r="J1067" s="4">
        <v>50000000</v>
      </c>
      <c r="K1067" s="4" t="s">
        <v>97</v>
      </c>
      <c r="L1067" s="5">
        <v>227.5</v>
      </c>
      <c r="M1067" s="5">
        <v>94.153000000000006</v>
      </c>
      <c r="N1067" s="5">
        <v>50</v>
      </c>
      <c r="O1067" s="5" t="str">
        <f t="shared" si="16"/>
        <v>0,470000</v>
      </c>
      <c r="P1067" s="5" t="s">
        <v>10573</v>
      </c>
      <c r="Q1067" s="5" t="s">
        <v>10568</v>
      </c>
    </row>
    <row r="1068" spans="1:17" x14ac:dyDescent="0.25">
      <c r="A1068">
        <v>56948</v>
      </c>
      <c r="B1068" t="s">
        <v>30</v>
      </c>
      <c r="C1068" s="7">
        <v>46211.689143518517</v>
      </c>
      <c r="D1068" s="4">
        <v>227500000</v>
      </c>
      <c r="E1068" t="s">
        <v>66</v>
      </c>
      <c r="F1068" t="s">
        <v>112</v>
      </c>
      <c r="G1068" s="4">
        <v>94153000</v>
      </c>
      <c r="H1068" t="s">
        <v>1427</v>
      </c>
      <c r="I1068" s="2">
        <v>46211.647523148145</v>
      </c>
      <c r="J1068" s="4">
        <v>50000000</v>
      </c>
      <c r="K1068" s="4" t="s">
        <v>97</v>
      </c>
      <c r="L1068" s="5">
        <v>227.5</v>
      </c>
      <c r="M1068" s="5">
        <v>94.153000000000006</v>
      </c>
      <c r="N1068" s="5">
        <v>50</v>
      </c>
      <c r="O1068" s="5" t="str">
        <f t="shared" si="16"/>
        <v>0,470000</v>
      </c>
      <c r="P1068" s="5" t="s">
        <v>10581</v>
      </c>
      <c r="Q1068" s="5" t="s">
        <v>10596</v>
      </c>
    </row>
    <row r="1069" spans="1:17" x14ac:dyDescent="0.25">
      <c r="A1069">
        <v>56949</v>
      </c>
      <c r="B1069" t="s">
        <v>30</v>
      </c>
      <c r="C1069" s="7">
        <v>46211.689143518517</v>
      </c>
      <c r="D1069" s="4">
        <v>227500000</v>
      </c>
      <c r="E1069" t="s">
        <v>66</v>
      </c>
      <c r="F1069" t="s">
        <v>112</v>
      </c>
      <c r="G1069" s="4">
        <v>94153000</v>
      </c>
      <c r="H1069" t="s">
        <v>1428</v>
      </c>
      <c r="I1069" s="2">
        <v>46211.647523148145</v>
      </c>
      <c r="J1069" s="4">
        <v>50000000</v>
      </c>
      <c r="K1069" s="4" t="s">
        <v>97</v>
      </c>
      <c r="L1069" s="5">
        <v>227.5</v>
      </c>
      <c r="M1069" s="5">
        <v>94.153000000000006</v>
      </c>
      <c r="N1069" s="5">
        <v>50</v>
      </c>
      <c r="O1069" s="5" t="str">
        <f t="shared" si="16"/>
        <v>0,470000</v>
      </c>
      <c r="P1069" s="5" t="s">
        <v>10581</v>
      </c>
      <c r="Q1069" s="5" t="s">
        <v>10596</v>
      </c>
    </row>
    <row r="1070" spans="1:17" x14ac:dyDescent="0.25">
      <c r="A1070">
        <v>56950</v>
      </c>
      <c r="B1070" t="s">
        <v>30</v>
      </c>
      <c r="C1070" s="7">
        <v>46211.689155092594</v>
      </c>
      <c r="D1070" s="4">
        <v>227500000</v>
      </c>
      <c r="E1070" t="s">
        <v>31</v>
      </c>
      <c r="F1070" t="s">
        <v>199</v>
      </c>
      <c r="G1070" s="4">
        <v>94153000</v>
      </c>
      <c r="H1070" t="s">
        <v>1429</v>
      </c>
      <c r="I1070" s="2">
        <v>46211.647523148145</v>
      </c>
      <c r="J1070" s="4">
        <v>50000000</v>
      </c>
      <c r="K1070" s="4" t="s">
        <v>91</v>
      </c>
      <c r="L1070" s="5">
        <v>227.5</v>
      </c>
      <c r="M1070" s="5">
        <v>94.153000000000006</v>
      </c>
      <c r="N1070" s="5">
        <v>50</v>
      </c>
      <c r="O1070" s="5" t="str">
        <f t="shared" si="16"/>
        <v>0,460000</v>
      </c>
      <c r="P1070" s="5" t="s">
        <v>10563</v>
      </c>
      <c r="Q1070" s="5" t="s">
        <v>10612</v>
      </c>
    </row>
    <row r="1071" spans="1:17" x14ac:dyDescent="0.25">
      <c r="A1071">
        <v>56951</v>
      </c>
      <c r="B1071" t="s">
        <v>30</v>
      </c>
      <c r="C1071" s="7">
        <v>46211.68917824074</v>
      </c>
      <c r="D1071" s="4">
        <v>227400000</v>
      </c>
      <c r="E1071" t="s">
        <v>109</v>
      </c>
      <c r="F1071" t="s">
        <v>61</v>
      </c>
      <c r="G1071" s="4">
        <v>94153000</v>
      </c>
      <c r="H1071" t="s">
        <v>1430</v>
      </c>
      <c r="I1071" s="2">
        <v>46211.647523148145</v>
      </c>
      <c r="J1071" s="4">
        <v>50000000</v>
      </c>
      <c r="K1071" s="4" t="s">
        <v>97</v>
      </c>
      <c r="L1071" s="5">
        <v>227.4</v>
      </c>
      <c r="M1071" s="5">
        <v>94.153000000000006</v>
      </c>
      <c r="N1071" s="5">
        <v>50</v>
      </c>
      <c r="O1071" s="5" t="str">
        <f t="shared" si="16"/>
        <v>0,470000</v>
      </c>
      <c r="P1071" s="5" t="s">
        <v>10595</v>
      </c>
      <c r="Q1071" s="5" t="s">
        <v>10579</v>
      </c>
    </row>
    <row r="1072" spans="1:17" x14ac:dyDescent="0.25">
      <c r="A1072">
        <v>56952</v>
      </c>
      <c r="B1072" t="s">
        <v>30</v>
      </c>
      <c r="C1072" s="7">
        <v>46211.68917824074</v>
      </c>
      <c r="D1072" s="4">
        <v>227500000</v>
      </c>
      <c r="E1072" t="s">
        <v>63</v>
      </c>
      <c r="F1072" t="s">
        <v>199</v>
      </c>
      <c r="G1072" s="4">
        <v>94153000</v>
      </c>
      <c r="H1072" t="s">
        <v>1431</v>
      </c>
      <c r="I1072" s="2">
        <v>46211.647638888891</v>
      </c>
      <c r="J1072" s="4">
        <v>50000000</v>
      </c>
      <c r="K1072" s="4" t="s">
        <v>97</v>
      </c>
      <c r="L1072" s="5">
        <v>227.5</v>
      </c>
      <c r="M1072" s="5">
        <v>94.153000000000006</v>
      </c>
      <c r="N1072" s="5">
        <v>50</v>
      </c>
      <c r="O1072" s="5" t="str">
        <f t="shared" si="16"/>
        <v>0,470000</v>
      </c>
      <c r="P1072" s="5" t="s">
        <v>10580</v>
      </c>
      <c r="Q1072" s="5" t="s">
        <v>10612</v>
      </c>
    </row>
    <row r="1073" spans="1:17" x14ac:dyDescent="0.25">
      <c r="A1073">
        <v>56953</v>
      </c>
      <c r="B1073" t="s">
        <v>30</v>
      </c>
      <c r="C1073" s="7">
        <v>46211.689189814817</v>
      </c>
      <c r="D1073" s="4">
        <v>227500000</v>
      </c>
      <c r="E1073" t="s">
        <v>63</v>
      </c>
      <c r="F1073" t="s">
        <v>199</v>
      </c>
      <c r="G1073" s="4">
        <v>94153000</v>
      </c>
      <c r="H1073" t="s">
        <v>1432</v>
      </c>
      <c r="I1073" s="2">
        <v>46211.647638888891</v>
      </c>
      <c r="J1073" s="4">
        <v>50000000</v>
      </c>
      <c r="K1073" s="4" t="s">
        <v>97</v>
      </c>
      <c r="L1073" s="5">
        <v>227.5</v>
      </c>
      <c r="M1073" s="5">
        <v>94.153000000000006</v>
      </c>
      <c r="N1073" s="5">
        <v>50</v>
      </c>
      <c r="O1073" s="5" t="str">
        <f t="shared" si="16"/>
        <v>0,470000</v>
      </c>
      <c r="P1073" s="5" t="s">
        <v>10580</v>
      </c>
      <c r="Q1073" s="5" t="s">
        <v>10612</v>
      </c>
    </row>
    <row r="1074" spans="1:17" x14ac:dyDescent="0.25">
      <c r="A1074">
        <v>56954</v>
      </c>
      <c r="B1074" t="s">
        <v>30</v>
      </c>
      <c r="C1074" s="7">
        <v>46211.689212962963</v>
      </c>
      <c r="D1074" s="4">
        <v>227500000</v>
      </c>
      <c r="E1074" t="s">
        <v>350</v>
      </c>
      <c r="F1074" t="s">
        <v>1182</v>
      </c>
      <c r="G1074" s="4">
        <v>94153000</v>
      </c>
      <c r="H1074" t="s">
        <v>1433</v>
      </c>
      <c r="I1074" s="2">
        <v>46211.647638888891</v>
      </c>
      <c r="J1074" s="4">
        <v>50000000</v>
      </c>
      <c r="K1074" s="4" t="s">
        <v>91</v>
      </c>
      <c r="L1074" s="5">
        <v>227.5</v>
      </c>
      <c r="M1074" s="5">
        <v>94.153000000000006</v>
      </c>
      <c r="N1074" s="5">
        <v>50</v>
      </c>
      <c r="O1074" s="5" t="str">
        <f t="shared" si="16"/>
        <v>0,460000</v>
      </c>
      <c r="P1074" s="5" t="s">
        <v>10617</v>
      </c>
      <c r="Q1074" s="5" t="s">
        <v>10814</v>
      </c>
    </row>
    <row r="1075" spans="1:17" x14ac:dyDescent="0.25">
      <c r="A1075">
        <v>56955</v>
      </c>
      <c r="B1075" t="s">
        <v>30</v>
      </c>
      <c r="C1075" s="7">
        <v>46211.689212962963</v>
      </c>
      <c r="D1075" s="4">
        <v>227400000</v>
      </c>
      <c r="E1075" t="s">
        <v>93</v>
      </c>
      <c r="F1075" t="s">
        <v>41</v>
      </c>
      <c r="G1075" s="4">
        <v>94153000</v>
      </c>
      <c r="H1075" t="s">
        <v>1434</v>
      </c>
      <c r="I1075" s="2">
        <v>46211.647638888891</v>
      </c>
      <c r="J1075" s="4">
        <v>50000000</v>
      </c>
      <c r="K1075" s="4" t="s">
        <v>97</v>
      </c>
      <c r="L1075" s="5">
        <v>227.4</v>
      </c>
      <c r="M1075" s="5">
        <v>94.153000000000006</v>
      </c>
      <c r="N1075" s="5">
        <v>50</v>
      </c>
      <c r="O1075" s="5" t="str">
        <f t="shared" si="16"/>
        <v>0,470000</v>
      </c>
      <c r="P1075" s="5" t="s">
        <v>10591</v>
      </c>
      <c r="Q1075" s="5" t="s">
        <v>10568</v>
      </c>
    </row>
    <row r="1076" spans="1:17" x14ac:dyDescent="0.25">
      <c r="A1076">
        <v>56956</v>
      </c>
      <c r="B1076" t="s">
        <v>30</v>
      </c>
      <c r="C1076" s="7">
        <v>46211.68922453704</v>
      </c>
      <c r="D1076" s="4">
        <v>227400000</v>
      </c>
      <c r="E1076" t="s">
        <v>63</v>
      </c>
      <c r="F1076" t="s">
        <v>37</v>
      </c>
      <c r="G1076" s="4">
        <v>94153000</v>
      </c>
      <c r="H1076" t="s">
        <v>1435</v>
      </c>
      <c r="I1076" s="2">
        <v>46211.647638888891</v>
      </c>
      <c r="J1076" s="4">
        <v>50000000</v>
      </c>
      <c r="K1076" s="4" t="s">
        <v>91</v>
      </c>
      <c r="L1076" s="5">
        <v>227.4</v>
      </c>
      <c r="M1076" s="5">
        <v>94.153000000000006</v>
      </c>
      <c r="N1076" s="5">
        <v>50</v>
      </c>
      <c r="O1076" s="5" t="str">
        <f t="shared" si="16"/>
        <v>0,460000</v>
      </c>
      <c r="P1076" s="5" t="s">
        <v>10580</v>
      </c>
      <c r="Q1076" s="5" t="s">
        <v>10566</v>
      </c>
    </row>
    <row r="1077" spans="1:17" x14ac:dyDescent="0.25">
      <c r="A1077">
        <v>56957</v>
      </c>
      <c r="B1077" t="s">
        <v>30</v>
      </c>
      <c r="C1077" s="7">
        <v>46211.689247685186</v>
      </c>
      <c r="D1077" s="4">
        <v>227600000</v>
      </c>
      <c r="E1077" t="s">
        <v>78</v>
      </c>
      <c r="F1077" t="s">
        <v>76</v>
      </c>
      <c r="G1077" s="4">
        <v>94153000</v>
      </c>
      <c r="H1077" t="s">
        <v>1436</v>
      </c>
      <c r="I1077" s="2">
        <v>46211.647638888891</v>
      </c>
      <c r="J1077" s="4">
        <v>50000000</v>
      </c>
      <c r="K1077" s="4" t="s">
        <v>97</v>
      </c>
      <c r="L1077" s="5">
        <v>227.6</v>
      </c>
      <c r="M1077" s="5">
        <v>94.153000000000006</v>
      </c>
      <c r="N1077" s="5">
        <v>50</v>
      </c>
      <c r="O1077" s="5" t="str">
        <f t="shared" si="16"/>
        <v>0,470000</v>
      </c>
      <c r="P1077" s="5" t="s">
        <v>10586</v>
      </c>
      <c r="Q1077" s="5" t="s">
        <v>10585</v>
      </c>
    </row>
    <row r="1078" spans="1:17" x14ac:dyDescent="0.25">
      <c r="A1078">
        <v>56958</v>
      </c>
      <c r="B1078" t="s">
        <v>30</v>
      </c>
      <c r="C1078" s="7">
        <v>46211.689247685186</v>
      </c>
      <c r="D1078" s="4">
        <v>227600000</v>
      </c>
      <c r="E1078" t="s">
        <v>78</v>
      </c>
      <c r="F1078" t="s">
        <v>76</v>
      </c>
      <c r="G1078" s="4">
        <v>94153000</v>
      </c>
      <c r="H1078" t="s">
        <v>1437</v>
      </c>
      <c r="I1078" s="2">
        <v>46211.647638888891</v>
      </c>
      <c r="J1078" s="4">
        <v>50000000</v>
      </c>
      <c r="K1078" s="4" t="s">
        <v>97</v>
      </c>
      <c r="L1078" s="5">
        <v>227.6</v>
      </c>
      <c r="M1078" s="5">
        <v>94.153000000000006</v>
      </c>
      <c r="N1078" s="5">
        <v>50</v>
      </c>
      <c r="O1078" s="5" t="str">
        <f t="shared" si="16"/>
        <v>0,470000</v>
      </c>
      <c r="P1078" s="5" t="s">
        <v>10586</v>
      </c>
      <c r="Q1078" s="5" t="s">
        <v>10585</v>
      </c>
    </row>
    <row r="1079" spans="1:17" x14ac:dyDescent="0.25">
      <c r="A1079">
        <v>56959</v>
      </c>
      <c r="B1079" t="s">
        <v>30</v>
      </c>
      <c r="C1079" s="7">
        <v>46211.689259259256</v>
      </c>
      <c r="D1079" s="4">
        <v>227500000</v>
      </c>
      <c r="E1079" t="s">
        <v>153</v>
      </c>
      <c r="F1079" t="s">
        <v>32</v>
      </c>
      <c r="G1079" s="4">
        <v>94153000</v>
      </c>
      <c r="H1079" t="s">
        <v>1438</v>
      </c>
      <c r="I1079" s="2">
        <v>46211.647638888891</v>
      </c>
      <c r="J1079" s="4">
        <v>50000000</v>
      </c>
      <c r="K1079" s="4" t="s">
        <v>97</v>
      </c>
      <c r="L1079" s="5">
        <v>227.5</v>
      </c>
      <c r="M1079" s="5">
        <v>94.153000000000006</v>
      </c>
      <c r="N1079" s="5">
        <v>50</v>
      </c>
      <c r="O1079" s="5" t="str">
        <f t="shared" si="16"/>
        <v>0,470000</v>
      </c>
      <c r="P1079" s="5" t="s">
        <v>10605</v>
      </c>
      <c r="Q1079" s="5" t="s">
        <v>10564</v>
      </c>
    </row>
    <row r="1080" spans="1:17" x14ac:dyDescent="0.25">
      <c r="A1080">
        <v>56960</v>
      </c>
      <c r="B1080" t="s">
        <v>30</v>
      </c>
      <c r="C1080" s="7">
        <v>46211.689282407409</v>
      </c>
      <c r="D1080" s="4">
        <v>227500000</v>
      </c>
      <c r="E1080" t="s">
        <v>153</v>
      </c>
      <c r="F1080" t="s">
        <v>39</v>
      </c>
      <c r="G1080" s="4">
        <v>94153000</v>
      </c>
      <c r="H1080" t="s">
        <v>1439</v>
      </c>
      <c r="I1080" s="2">
        <v>46211.647638888891</v>
      </c>
      <c r="J1080" s="4">
        <v>50000000</v>
      </c>
      <c r="K1080" s="4" t="s">
        <v>91</v>
      </c>
      <c r="L1080" s="5">
        <v>227.5</v>
      </c>
      <c r="M1080" s="5">
        <v>94.153000000000006</v>
      </c>
      <c r="N1080" s="5">
        <v>50</v>
      </c>
      <c r="O1080" s="5" t="str">
        <f t="shared" si="16"/>
        <v>0,460000</v>
      </c>
      <c r="P1080" s="5" t="s">
        <v>10605</v>
      </c>
      <c r="Q1080" s="5" t="s">
        <v>10567</v>
      </c>
    </row>
    <row r="1081" spans="1:17" x14ac:dyDescent="0.25">
      <c r="A1081">
        <v>56961</v>
      </c>
      <c r="B1081" t="s">
        <v>30</v>
      </c>
      <c r="C1081" s="7">
        <v>46211.689282407409</v>
      </c>
      <c r="D1081" s="4">
        <v>227500000</v>
      </c>
      <c r="E1081" t="s">
        <v>78</v>
      </c>
      <c r="F1081" t="s">
        <v>150</v>
      </c>
      <c r="G1081" s="4">
        <v>94153000</v>
      </c>
      <c r="H1081" t="s">
        <v>1440</v>
      </c>
      <c r="I1081" s="2">
        <v>46211.647638888891</v>
      </c>
      <c r="J1081" s="4">
        <v>50000000</v>
      </c>
      <c r="K1081" s="4" t="s">
        <v>91</v>
      </c>
      <c r="L1081" s="5">
        <v>227.5</v>
      </c>
      <c r="M1081" s="5">
        <v>94.153000000000006</v>
      </c>
      <c r="N1081" s="5">
        <v>50</v>
      </c>
      <c r="O1081" s="5" t="str">
        <f t="shared" si="16"/>
        <v>0,460000</v>
      </c>
      <c r="P1081" s="5" t="s">
        <v>10586</v>
      </c>
      <c r="Q1081" s="5" t="s">
        <v>10604</v>
      </c>
    </row>
    <row r="1082" spans="1:17" x14ac:dyDescent="0.25">
      <c r="A1082">
        <v>56962</v>
      </c>
      <c r="B1082" t="s">
        <v>30</v>
      </c>
      <c r="C1082" s="7">
        <v>46211.689293981479</v>
      </c>
      <c r="D1082" s="4">
        <v>227400000</v>
      </c>
      <c r="E1082" t="s">
        <v>350</v>
      </c>
      <c r="F1082" t="s">
        <v>1182</v>
      </c>
      <c r="G1082" s="4">
        <v>94153000</v>
      </c>
      <c r="H1082" t="s">
        <v>1441</v>
      </c>
      <c r="I1082" s="2">
        <v>46211.64775462963</v>
      </c>
      <c r="J1082" s="4">
        <v>50000000</v>
      </c>
      <c r="K1082" s="4" t="s">
        <v>91</v>
      </c>
      <c r="L1082" s="5">
        <v>227.4</v>
      </c>
      <c r="M1082" s="5">
        <v>94.153000000000006</v>
      </c>
      <c r="N1082" s="5">
        <v>50</v>
      </c>
      <c r="O1082" s="5" t="str">
        <f t="shared" si="16"/>
        <v>0,460000</v>
      </c>
      <c r="P1082" s="5" t="s">
        <v>10617</v>
      </c>
      <c r="Q1082" s="5" t="s">
        <v>10814</v>
      </c>
    </row>
    <row r="1083" spans="1:17" x14ac:dyDescent="0.25">
      <c r="A1083">
        <v>56963</v>
      </c>
      <c r="B1083" t="s">
        <v>30</v>
      </c>
      <c r="C1083" s="7">
        <v>46211.689317129632</v>
      </c>
      <c r="D1083" s="4">
        <v>227400000</v>
      </c>
      <c r="E1083" t="s">
        <v>350</v>
      </c>
      <c r="F1083" t="s">
        <v>1182</v>
      </c>
      <c r="G1083" s="4">
        <v>94153000</v>
      </c>
      <c r="H1083" t="s">
        <v>1442</v>
      </c>
      <c r="I1083" s="2">
        <v>46211.64775462963</v>
      </c>
      <c r="J1083" s="4">
        <v>50000000</v>
      </c>
      <c r="K1083" s="4" t="s">
        <v>91</v>
      </c>
      <c r="L1083" s="5">
        <v>227.4</v>
      </c>
      <c r="M1083" s="5">
        <v>94.153000000000006</v>
      </c>
      <c r="N1083" s="5">
        <v>50</v>
      </c>
      <c r="O1083" s="5" t="str">
        <f t="shared" si="16"/>
        <v>0,460000</v>
      </c>
      <c r="P1083" s="5" t="s">
        <v>10617</v>
      </c>
      <c r="Q1083" s="5" t="s">
        <v>10814</v>
      </c>
    </row>
    <row r="1084" spans="1:17" x14ac:dyDescent="0.25">
      <c r="A1084">
        <v>56964</v>
      </c>
      <c r="B1084" t="s">
        <v>30</v>
      </c>
      <c r="C1084" s="7">
        <v>46211.689317129632</v>
      </c>
      <c r="D1084" s="4">
        <v>227400000</v>
      </c>
      <c r="E1084" t="s">
        <v>78</v>
      </c>
      <c r="F1084" t="s">
        <v>100</v>
      </c>
      <c r="G1084" s="4">
        <v>94153000</v>
      </c>
      <c r="H1084" t="s">
        <v>1443</v>
      </c>
      <c r="I1084" s="2">
        <v>46211.64775462963</v>
      </c>
      <c r="J1084" s="4">
        <v>50000000</v>
      </c>
      <c r="K1084" s="4" t="s">
        <v>97</v>
      </c>
      <c r="L1084" s="5">
        <v>227.4</v>
      </c>
      <c r="M1084" s="5">
        <v>94.153000000000006</v>
      </c>
      <c r="N1084" s="5">
        <v>50</v>
      </c>
      <c r="O1084" s="5" t="str">
        <f t="shared" si="16"/>
        <v>0,470000</v>
      </c>
      <c r="P1084" s="5" t="s">
        <v>10586</v>
      </c>
      <c r="Q1084" s="5" t="s">
        <v>10593</v>
      </c>
    </row>
    <row r="1085" spans="1:17" x14ac:dyDescent="0.25">
      <c r="A1085">
        <v>56965</v>
      </c>
      <c r="B1085" t="s">
        <v>30</v>
      </c>
      <c r="C1085" s="7">
        <v>46211.689328703702</v>
      </c>
      <c r="D1085" s="4">
        <v>227500000</v>
      </c>
      <c r="E1085" t="s">
        <v>53</v>
      </c>
      <c r="F1085" t="s">
        <v>408</v>
      </c>
      <c r="G1085" s="4">
        <v>94153000</v>
      </c>
      <c r="H1085" t="s">
        <v>1444</v>
      </c>
      <c r="I1085" s="2">
        <v>46211.64775462963</v>
      </c>
      <c r="J1085" s="4">
        <v>50000000</v>
      </c>
      <c r="K1085" s="4" t="s">
        <v>91</v>
      </c>
      <c r="L1085" s="5">
        <v>227.5</v>
      </c>
      <c r="M1085" s="5">
        <v>94.153000000000006</v>
      </c>
      <c r="N1085" s="5">
        <v>50</v>
      </c>
      <c r="O1085" s="5" t="str">
        <f t="shared" si="16"/>
        <v>0,460000</v>
      </c>
      <c r="P1085" s="5" t="s">
        <v>10575</v>
      </c>
      <c r="Q1085" s="5" t="s">
        <v>10627</v>
      </c>
    </row>
    <row r="1086" spans="1:17" x14ac:dyDescent="0.25">
      <c r="A1086">
        <v>56966</v>
      </c>
      <c r="B1086" t="s">
        <v>30</v>
      </c>
      <c r="C1086" s="7">
        <v>46211.689351851855</v>
      </c>
      <c r="D1086" s="4">
        <v>227600000</v>
      </c>
      <c r="E1086" t="s">
        <v>36</v>
      </c>
      <c r="F1086" t="s">
        <v>76</v>
      </c>
      <c r="G1086" s="4">
        <v>94153000</v>
      </c>
      <c r="H1086" t="s">
        <v>1445</v>
      </c>
      <c r="I1086" s="2">
        <v>46211.64775462963</v>
      </c>
      <c r="J1086" s="4">
        <v>50000000</v>
      </c>
      <c r="K1086" s="4" t="s">
        <v>91</v>
      </c>
      <c r="L1086" s="5">
        <v>227.6</v>
      </c>
      <c r="M1086" s="5">
        <v>94.153000000000006</v>
      </c>
      <c r="N1086" s="5">
        <v>50</v>
      </c>
      <c r="O1086" s="5" t="str">
        <f t="shared" si="16"/>
        <v>0,460000</v>
      </c>
      <c r="P1086" s="5" t="s">
        <v>10565</v>
      </c>
      <c r="Q1086" s="5" t="s">
        <v>10585</v>
      </c>
    </row>
    <row r="1087" spans="1:17" x14ac:dyDescent="0.25">
      <c r="A1087">
        <v>56967</v>
      </c>
      <c r="B1087" t="s">
        <v>30</v>
      </c>
      <c r="C1087" s="7">
        <v>46211.689351851855</v>
      </c>
      <c r="D1087" s="4">
        <v>227500000</v>
      </c>
      <c r="E1087" t="s">
        <v>53</v>
      </c>
      <c r="F1087" t="s">
        <v>183</v>
      </c>
      <c r="G1087" s="4">
        <v>94153000</v>
      </c>
      <c r="H1087" t="s">
        <v>1446</v>
      </c>
      <c r="I1087" s="2">
        <v>46211.64775462963</v>
      </c>
      <c r="J1087" s="4">
        <v>50100000</v>
      </c>
      <c r="K1087" s="4" t="s">
        <v>91</v>
      </c>
      <c r="L1087" s="5">
        <v>227.5</v>
      </c>
      <c r="M1087" s="5">
        <v>94.153000000000006</v>
      </c>
      <c r="N1087" s="5">
        <v>50.1</v>
      </c>
      <c r="O1087" s="5" t="str">
        <f t="shared" si="16"/>
        <v>0,460000</v>
      </c>
      <c r="P1087" s="5" t="s">
        <v>10575</v>
      </c>
      <c r="Q1087" s="5" t="s">
        <v>10610</v>
      </c>
    </row>
    <row r="1088" spans="1:17" x14ac:dyDescent="0.25">
      <c r="A1088">
        <v>56968</v>
      </c>
      <c r="B1088" t="s">
        <v>30</v>
      </c>
      <c r="C1088" s="7">
        <v>46211.689363425925</v>
      </c>
      <c r="D1088" s="4">
        <v>227500000</v>
      </c>
      <c r="E1088" t="s">
        <v>53</v>
      </c>
      <c r="F1088" t="s">
        <v>183</v>
      </c>
      <c r="G1088" s="4">
        <v>94153000</v>
      </c>
      <c r="H1088" t="s">
        <v>1447</v>
      </c>
      <c r="I1088" s="2">
        <v>46211.64775462963</v>
      </c>
      <c r="J1088" s="4">
        <v>50000000</v>
      </c>
      <c r="K1088" s="4" t="s">
        <v>91</v>
      </c>
      <c r="L1088" s="5">
        <v>227.5</v>
      </c>
      <c r="M1088" s="5">
        <v>94.153000000000006</v>
      </c>
      <c r="N1088" s="5">
        <v>50</v>
      </c>
      <c r="O1088" s="5" t="str">
        <f t="shared" si="16"/>
        <v>0,460000</v>
      </c>
      <c r="P1088" s="5" t="s">
        <v>10575</v>
      </c>
      <c r="Q1088" s="5" t="s">
        <v>10610</v>
      </c>
    </row>
    <row r="1089" spans="1:17" x14ac:dyDescent="0.25">
      <c r="A1089">
        <v>56969</v>
      </c>
      <c r="B1089" t="s">
        <v>30</v>
      </c>
      <c r="C1089" s="7">
        <v>46211.689386574071</v>
      </c>
      <c r="D1089" s="4">
        <v>227500000</v>
      </c>
      <c r="E1089" t="s">
        <v>53</v>
      </c>
      <c r="F1089" t="s">
        <v>183</v>
      </c>
      <c r="G1089" s="4">
        <v>94153000</v>
      </c>
      <c r="H1089" t="s">
        <v>1448</v>
      </c>
      <c r="I1089" s="2">
        <v>46211.64775462963</v>
      </c>
      <c r="J1089" s="4">
        <v>50100000</v>
      </c>
      <c r="K1089" s="4" t="s">
        <v>91</v>
      </c>
      <c r="L1089" s="5">
        <v>227.5</v>
      </c>
      <c r="M1089" s="5">
        <v>94.153000000000006</v>
      </c>
      <c r="N1089" s="5">
        <v>50.1</v>
      </c>
      <c r="O1089" s="5" t="str">
        <f t="shared" si="16"/>
        <v>0,460000</v>
      </c>
      <c r="P1089" s="5" t="s">
        <v>10575</v>
      </c>
      <c r="Q1089" s="5" t="s">
        <v>10610</v>
      </c>
    </row>
    <row r="1090" spans="1:17" x14ac:dyDescent="0.25">
      <c r="A1090">
        <v>56970</v>
      </c>
      <c r="B1090" t="s">
        <v>30</v>
      </c>
      <c r="C1090" s="7">
        <v>46211.689386574071</v>
      </c>
      <c r="D1090" s="4">
        <v>227500000</v>
      </c>
      <c r="E1090" t="s">
        <v>109</v>
      </c>
      <c r="F1090" t="s">
        <v>408</v>
      </c>
      <c r="G1090" s="4">
        <v>94153000</v>
      </c>
      <c r="H1090" t="s">
        <v>1449</v>
      </c>
      <c r="I1090" s="2">
        <v>46211.64775462963</v>
      </c>
      <c r="J1090" s="4">
        <v>50000000</v>
      </c>
      <c r="K1090" s="4" t="s">
        <v>97</v>
      </c>
      <c r="L1090" s="5">
        <v>227.5</v>
      </c>
      <c r="M1090" s="5">
        <v>94.153000000000006</v>
      </c>
      <c r="N1090" s="5">
        <v>50</v>
      </c>
      <c r="O1090" s="5" t="str">
        <f t="shared" si="16"/>
        <v>0,470000</v>
      </c>
      <c r="P1090" s="5" t="s">
        <v>10595</v>
      </c>
      <c r="Q1090" s="5" t="s">
        <v>10627</v>
      </c>
    </row>
    <row r="1091" spans="1:17" x14ac:dyDescent="0.25">
      <c r="A1091">
        <v>56971</v>
      </c>
      <c r="B1091" t="s">
        <v>30</v>
      </c>
      <c r="C1091" s="7">
        <v>46211.689398148148</v>
      </c>
      <c r="D1091" s="4">
        <v>227400000</v>
      </c>
      <c r="E1091" t="s">
        <v>44</v>
      </c>
      <c r="F1091" t="s">
        <v>39</v>
      </c>
      <c r="G1091" s="4">
        <v>94153000</v>
      </c>
      <c r="H1091" t="s">
        <v>1450</v>
      </c>
      <c r="I1091" s="2">
        <v>46211.64775462963</v>
      </c>
      <c r="J1091" s="4">
        <v>50000000</v>
      </c>
      <c r="K1091" s="4" t="s">
        <v>97</v>
      </c>
      <c r="L1091" s="5">
        <v>227.4</v>
      </c>
      <c r="M1091" s="5">
        <v>94.153000000000006</v>
      </c>
      <c r="N1091" s="5">
        <v>50</v>
      </c>
      <c r="O1091" s="5" t="str">
        <f t="shared" ref="O1091:O1154" si="17">SUBSTITUTE(K1091,".",",")</f>
        <v>0,470000</v>
      </c>
      <c r="P1091" s="5" t="s">
        <v>10569</v>
      </c>
      <c r="Q1091" s="5" t="s">
        <v>10567</v>
      </c>
    </row>
    <row r="1092" spans="1:17" x14ac:dyDescent="0.25">
      <c r="A1092">
        <v>56972</v>
      </c>
      <c r="B1092" t="s">
        <v>30</v>
      </c>
      <c r="C1092" s="7">
        <v>46211.689421296294</v>
      </c>
      <c r="D1092" s="4">
        <v>227400000</v>
      </c>
      <c r="E1092" t="s">
        <v>44</v>
      </c>
      <c r="F1092" t="s">
        <v>39</v>
      </c>
      <c r="G1092" s="4">
        <v>94153000</v>
      </c>
      <c r="H1092" t="s">
        <v>1451</v>
      </c>
      <c r="I1092" s="2">
        <v>46211.647870370369</v>
      </c>
      <c r="J1092" s="4">
        <v>50000000</v>
      </c>
      <c r="K1092" s="4" t="s">
        <v>97</v>
      </c>
      <c r="L1092" s="5">
        <v>227.4</v>
      </c>
      <c r="M1092" s="5">
        <v>94.153000000000006</v>
      </c>
      <c r="N1092" s="5">
        <v>50</v>
      </c>
      <c r="O1092" s="5" t="str">
        <f t="shared" si="17"/>
        <v>0,470000</v>
      </c>
      <c r="P1092" s="5" t="s">
        <v>10569</v>
      </c>
      <c r="Q1092" s="5" t="s">
        <v>10567</v>
      </c>
    </row>
    <row r="1093" spans="1:17" x14ac:dyDescent="0.25">
      <c r="A1093">
        <v>56973</v>
      </c>
      <c r="B1093" t="s">
        <v>30</v>
      </c>
      <c r="C1093" s="7">
        <v>46211.689432870371</v>
      </c>
      <c r="D1093" s="4">
        <v>227400000</v>
      </c>
      <c r="E1093" t="s">
        <v>95</v>
      </c>
      <c r="F1093" t="s">
        <v>70</v>
      </c>
      <c r="G1093" s="4">
        <v>94153000</v>
      </c>
      <c r="H1093" t="s">
        <v>1452</v>
      </c>
      <c r="I1093" s="2">
        <v>46211.647870370369</v>
      </c>
      <c r="J1093" s="4">
        <v>50000000</v>
      </c>
      <c r="K1093" s="4" t="s">
        <v>91</v>
      </c>
      <c r="L1093" s="5">
        <v>227.4</v>
      </c>
      <c r="M1093" s="5">
        <v>94.153000000000006</v>
      </c>
      <c r="N1093" s="5">
        <v>50</v>
      </c>
      <c r="O1093" s="5" t="str">
        <f t="shared" si="17"/>
        <v>0,460000</v>
      </c>
      <c r="P1093" s="5" t="s">
        <v>10560</v>
      </c>
      <c r="Q1093" s="5" t="s">
        <v>10583</v>
      </c>
    </row>
    <row r="1094" spans="1:17" x14ac:dyDescent="0.25">
      <c r="A1094">
        <v>56974</v>
      </c>
      <c r="B1094" t="s">
        <v>30</v>
      </c>
      <c r="C1094" s="7">
        <v>46211.689432870371</v>
      </c>
      <c r="D1094" s="4">
        <v>227400000</v>
      </c>
      <c r="E1094" t="s">
        <v>136</v>
      </c>
      <c r="F1094" t="s">
        <v>61</v>
      </c>
      <c r="G1094" s="4">
        <v>94153000</v>
      </c>
      <c r="H1094" t="s">
        <v>1453</v>
      </c>
      <c r="I1094" s="2">
        <v>46211.647870370369</v>
      </c>
      <c r="J1094" s="4">
        <v>50000000</v>
      </c>
      <c r="K1094" s="4" t="s">
        <v>91</v>
      </c>
      <c r="L1094" s="5">
        <v>227.4</v>
      </c>
      <c r="M1094" s="5">
        <v>94.153000000000006</v>
      </c>
      <c r="N1094" s="5">
        <v>50</v>
      </c>
      <c r="O1094" s="5" t="str">
        <f t="shared" si="17"/>
        <v>0,460000</v>
      </c>
      <c r="P1094" s="5" t="s">
        <v>10602</v>
      </c>
      <c r="Q1094" s="5" t="s">
        <v>10579</v>
      </c>
    </row>
    <row r="1095" spans="1:17" x14ac:dyDescent="0.25">
      <c r="A1095">
        <v>56975</v>
      </c>
      <c r="B1095" t="s">
        <v>30</v>
      </c>
      <c r="C1095" s="7">
        <v>46211.689456018517</v>
      </c>
      <c r="D1095" s="4">
        <v>227500000</v>
      </c>
      <c r="E1095" t="s">
        <v>36</v>
      </c>
      <c r="F1095" t="s">
        <v>76</v>
      </c>
      <c r="G1095" s="4">
        <v>94153000</v>
      </c>
      <c r="H1095" t="s">
        <v>1454</v>
      </c>
      <c r="I1095" s="2">
        <v>46211.647870370369</v>
      </c>
      <c r="J1095" s="4">
        <v>50000000</v>
      </c>
      <c r="K1095" s="4" t="s">
        <v>91</v>
      </c>
      <c r="L1095" s="5">
        <v>227.5</v>
      </c>
      <c r="M1095" s="5">
        <v>94.153000000000006</v>
      </c>
      <c r="N1095" s="5">
        <v>50</v>
      </c>
      <c r="O1095" s="5" t="str">
        <f t="shared" si="17"/>
        <v>0,460000</v>
      </c>
      <c r="P1095" s="5" t="s">
        <v>10565</v>
      </c>
      <c r="Q1095" s="5" t="s">
        <v>10585</v>
      </c>
    </row>
    <row r="1096" spans="1:17" x14ac:dyDescent="0.25">
      <c r="A1096">
        <v>56976</v>
      </c>
      <c r="B1096" t="s">
        <v>30</v>
      </c>
      <c r="C1096" s="7">
        <v>46211.689467592594</v>
      </c>
      <c r="D1096" s="4">
        <v>227500000</v>
      </c>
      <c r="E1096" t="s">
        <v>36</v>
      </c>
      <c r="F1096" t="s">
        <v>76</v>
      </c>
      <c r="G1096" s="4">
        <v>94153000</v>
      </c>
      <c r="H1096" t="s">
        <v>1455</v>
      </c>
      <c r="I1096" s="2">
        <v>46211.647870370369</v>
      </c>
      <c r="J1096" s="4">
        <v>50100000</v>
      </c>
      <c r="K1096" s="4" t="s">
        <v>91</v>
      </c>
      <c r="L1096" s="5">
        <v>227.5</v>
      </c>
      <c r="M1096" s="5">
        <v>94.153000000000006</v>
      </c>
      <c r="N1096" s="5">
        <v>50.1</v>
      </c>
      <c r="O1096" s="5" t="str">
        <f t="shared" si="17"/>
        <v>0,460000</v>
      </c>
      <c r="P1096" s="5" t="s">
        <v>10565</v>
      </c>
      <c r="Q1096" s="5" t="s">
        <v>10585</v>
      </c>
    </row>
    <row r="1097" spans="1:17" x14ac:dyDescent="0.25">
      <c r="A1097">
        <v>56977</v>
      </c>
      <c r="B1097" t="s">
        <v>30</v>
      </c>
      <c r="C1097" s="7">
        <v>46211.689467592594</v>
      </c>
      <c r="D1097" s="4">
        <v>227600000</v>
      </c>
      <c r="E1097" t="s">
        <v>50</v>
      </c>
      <c r="F1097" t="s">
        <v>32</v>
      </c>
      <c r="G1097" s="4">
        <v>94153000</v>
      </c>
      <c r="H1097" t="s">
        <v>1456</v>
      </c>
      <c r="I1097" s="2">
        <v>46211.647870370369</v>
      </c>
      <c r="J1097" s="4">
        <v>50000000</v>
      </c>
      <c r="K1097" s="4" t="s">
        <v>91</v>
      </c>
      <c r="L1097" s="5">
        <v>227.6</v>
      </c>
      <c r="M1097" s="5">
        <v>94.153000000000006</v>
      </c>
      <c r="N1097" s="5">
        <v>50</v>
      </c>
      <c r="O1097" s="5" t="str">
        <f t="shared" si="17"/>
        <v>0,460000</v>
      </c>
      <c r="P1097" s="5" t="s">
        <v>10573</v>
      </c>
      <c r="Q1097" s="5" t="s">
        <v>10564</v>
      </c>
    </row>
    <row r="1098" spans="1:17" x14ac:dyDescent="0.25">
      <c r="A1098">
        <v>56978</v>
      </c>
      <c r="B1098" t="s">
        <v>30</v>
      </c>
      <c r="C1098" s="7">
        <v>46211.68949074074</v>
      </c>
      <c r="D1098" s="4">
        <v>227500000</v>
      </c>
      <c r="E1098" t="s">
        <v>84</v>
      </c>
      <c r="F1098" t="s">
        <v>82</v>
      </c>
      <c r="G1098" s="4">
        <v>94153000</v>
      </c>
      <c r="H1098" t="s">
        <v>1457</v>
      </c>
      <c r="I1098" s="2">
        <v>46211.647870370369</v>
      </c>
      <c r="J1098" s="4">
        <v>50000000</v>
      </c>
      <c r="K1098" s="4" t="s">
        <v>91</v>
      </c>
      <c r="L1098" s="5">
        <v>227.5</v>
      </c>
      <c r="M1098" s="5">
        <v>94.153000000000006</v>
      </c>
      <c r="N1098" s="5">
        <v>50</v>
      </c>
      <c r="O1098" s="5" t="str">
        <f t="shared" si="17"/>
        <v>0,460000</v>
      </c>
      <c r="P1098" s="5" t="s">
        <v>10588</v>
      </c>
      <c r="Q1098" s="5" t="s">
        <v>10587</v>
      </c>
    </row>
    <row r="1099" spans="1:17" x14ac:dyDescent="0.25">
      <c r="A1099">
        <v>56979</v>
      </c>
      <c r="B1099" t="s">
        <v>30</v>
      </c>
      <c r="C1099" s="7">
        <v>46211.689502314817</v>
      </c>
      <c r="D1099" s="4">
        <v>227500000</v>
      </c>
      <c r="E1099" t="s">
        <v>63</v>
      </c>
      <c r="F1099" t="s">
        <v>32</v>
      </c>
      <c r="G1099" s="4">
        <v>94153000</v>
      </c>
      <c r="H1099" t="s">
        <v>1458</v>
      </c>
      <c r="I1099" s="2">
        <v>46211.647870370369</v>
      </c>
      <c r="J1099" s="4">
        <v>50000000</v>
      </c>
      <c r="K1099" s="4" t="s">
        <v>91</v>
      </c>
      <c r="L1099" s="5">
        <v>227.5</v>
      </c>
      <c r="M1099" s="5">
        <v>94.153000000000006</v>
      </c>
      <c r="N1099" s="5">
        <v>50</v>
      </c>
      <c r="O1099" s="5" t="str">
        <f t="shared" si="17"/>
        <v>0,460000</v>
      </c>
      <c r="P1099" s="5" t="s">
        <v>10580</v>
      </c>
      <c r="Q1099" s="5" t="s">
        <v>10564</v>
      </c>
    </row>
    <row r="1100" spans="1:17" x14ac:dyDescent="0.25">
      <c r="A1100">
        <v>56980</v>
      </c>
      <c r="B1100" t="s">
        <v>30</v>
      </c>
      <c r="C1100" s="7">
        <v>46211.689502314817</v>
      </c>
      <c r="D1100" s="4">
        <v>227500000</v>
      </c>
      <c r="E1100" t="s">
        <v>84</v>
      </c>
      <c r="F1100" t="s">
        <v>51</v>
      </c>
      <c r="G1100" s="4">
        <v>94153000</v>
      </c>
      <c r="H1100" t="s">
        <v>1459</v>
      </c>
      <c r="I1100" s="2">
        <v>46211.647870370369</v>
      </c>
      <c r="J1100" s="4">
        <v>50000000</v>
      </c>
      <c r="K1100" s="4" t="s">
        <v>97</v>
      </c>
      <c r="L1100" s="5">
        <v>227.5</v>
      </c>
      <c r="M1100" s="5">
        <v>94.153000000000006</v>
      </c>
      <c r="N1100" s="5">
        <v>50</v>
      </c>
      <c r="O1100" s="5" t="str">
        <f t="shared" si="17"/>
        <v>0,470000</v>
      </c>
      <c r="P1100" s="5" t="s">
        <v>10588</v>
      </c>
      <c r="Q1100" s="5" t="s">
        <v>10574</v>
      </c>
    </row>
    <row r="1101" spans="1:17" x14ac:dyDescent="0.25">
      <c r="A1101">
        <v>56981</v>
      </c>
      <c r="B1101" t="s">
        <v>30</v>
      </c>
      <c r="C1101" s="7">
        <v>46211.689525462964</v>
      </c>
      <c r="D1101" s="4">
        <v>227500000</v>
      </c>
      <c r="E1101" t="s">
        <v>84</v>
      </c>
      <c r="F1101" t="s">
        <v>51</v>
      </c>
      <c r="G1101" s="4">
        <v>94153000</v>
      </c>
      <c r="H1101" t="s">
        <v>1460</v>
      </c>
      <c r="I1101" s="2">
        <v>46211.647870370369</v>
      </c>
      <c r="J1101" s="4">
        <v>50000000</v>
      </c>
      <c r="K1101" s="4" t="s">
        <v>97</v>
      </c>
      <c r="L1101" s="5">
        <v>227.5</v>
      </c>
      <c r="M1101" s="5">
        <v>94.153000000000006</v>
      </c>
      <c r="N1101" s="5">
        <v>50</v>
      </c>
      <c r="O1101" s="5" t="str">
        <f t="shared" si="17"/>
        <v>0,470000</v>
      </c>
      <c r="P1101" s="5" t="s">
        <v>10588</v>
      </c>
      <c r="Q1101" s="5" t="s">
        <v>10574</v>
      </c>
    </row>
    <row r="1102" spans="1:17" x14ac:dyDescent="0.25">
      <c r="A1102">
        <v>56982</v>
      </c>
      <c r="B1102" t="s">
        <v>30</v>
      </c>
      <c r="C1102" s="7">
        <v>46211.68953703704</v>
      </c>
      <c r="D1102" s="4">
        <v>227400000</v>
      </c>
      <c r="E1102" t="s">
        <v>124</v>
      </c>
      <c r="F1102" t="s">
        <v>85</v>
      </c>
      <c r="G1102" s="4">
        <v>94153000</v>
      </c>
      <c r="H1102" t="s">
        <v>1461</v>
      </c>
      <c r="I1102" s="2">
        <v>46211.647997685184</v>
      </c>
      <c r="J1102" s="4">
        <v>50000000</v>
      </c>
      <c r="K1102" s="4" t="s">
        <v>91</v>
      </c>
      <c r="L1102" s="5">
        <v>227.4</v>
      </c>
      <c r="M1102" s="5">
        <v>94.153000000000006</v>
      </c>
      <c r="N1102" s="5">
        <v>50</v>
      </c>
      <c r="O1102" s="5" t="str">
        <f t="shared" si="17"/>
        <v>0,460000</v>
      </c>
      <c r="P1102" s="5" t="s">
        <v>10598</v>
      </c>
      <c r="Q1102" s="5" t="s">
        <v>10589</v>
      </c>
    </row>
    <row r="1103" spans="1:17" x14ac:dyDescent="0.25">
      <c r="A1103">
        <v>56983</v>
      </c>
      <c r="B1103" t="s">
        <v>30</v>
      </c>
      <c r="C1103" s="7">
        <v>46211.68954861111</v>
      </c>
      <c r="D1103" s="4">
        <v>227300000</v>
      </c>
      <c r="E1103" t="s">
        <v>730</v>
      </c>
      <c r="F1103" t="s">
        <v>1051</v>
      </c>
      <c r="G1103" s="4">
        <v>94153000</v>
      </c>
      <c r="H1103" t="s">
        <v>1462</v>
      </c>
      <c r="I1103" s="2">
        <v>46211.647997685184</v>
      </c>
      <c r="J1103" s="4">
        <v>50000000</v>
      </c>
      <c r="K1103" s="4" t="s">
        <v>91</v>
      </c>
      <c r="L1103" s="5">
        <v>227.3</v>
      </c>
      <c r="M1103" s="5">
        <v>94.153000000000006</v>
      </c>
      <c r="N1103" s="5">
        <v>50</v>
      </c>
      <c r="O1103" s="5" t="str">
        <f t="shared" si="17"/>
        <v>0,460000</v>
      </c>
      <c r="P1103" s="5" t="s">
        <v>10668</v>
      </c>
      <c r="Q1103" s="5" t="s">
        <v>10796</v>
      </c>
    </row>
    <row r="1104" spans="1:17" x14ac:dyDescent="0.25">
      <c r="A1104">
        <v>56984</v>
      </c>
      <c r="B1104" t="s">
        <v>30</v>
      </c>
      <c r="C1104" s="7">
        <v>46211.689560185187</v>
      </c>
      <c r="D1104" s="4">
        <v>227200000</v>
      </c>
      <c r="E1104" t="s">
        <v>1463</v>
      </c>
      <c r="F1104" t="s">
        <v>793</v>
      </c>
      <c r="G1104" s="4">
        <v>94153000</v>
      </c>
      <c r="H1104" t="s">
        <v>1464</v>
      </c>
      <c r="I1104" s="2">
        <v>46211.647997685184</v>
      </c>
      <c r="J1104" s="4">
        <v>50000000</v>
      </c>
      <c r="K1104" s="4" t="s">
        <v>34</v>
      </c>
      <c r="L1104" s="5">
        <v>227.2</v>
      </c>
      <c r="M1104" s="5">
        <v>94.153000000000006</v>
      </c>
      <c r="N1104" s="5">
        <v>50</v>
      </c>
      <c r="O1104" s="5" t="str">
        <f t="shared" si="17"/>
        <v>0,450000</v>
      </c>
      <c r="P1104" s="5" t="s">
        <v>10882</v>
      </c>
      <c r="Q1104" s="5" t="s">
        <v>10702</v>
      </c>
    </row>
    <row r="1105" spans="1:17" x14ac:dyDescent="0.25">
      <c r="A1105">
        <v>56985</v>
      </c>
      <c r="B1105" t="s">
        <v>30</v>
      </c>
      <c r="C1105" s="7">
        <v>46211.689571759256</v>
      </c>
      <c r="D1105" s="4">
        <v>227200000</v>
      </c>
      <c r="E1105" t="s">
        <v>1463</v>
      </c>
      <c r="F1105" t="s">
        <v>793</v>
      </c>
      <c r="G1105" s="4">
        <v>94153000</v>
      </c>
      <c r="H1105" t="s">
        <v>1465</v>
      </c>
      <c r="I1105" s="2">
        <v>46211.647997685184</v>
      </c>
      <c r="J1105" s="4">
        <v>50000000</v>
      </c>
      <c r="K1105" s="4" t="s">
        <v>34</v>
      </c>
      <c r="L1105" s="5">
        <v>227.2</v>
      </c>
      <c r="M1105" s="5">
        <v>94.153000000000006</v>
      </c>
      <c r="N1105" s="5">
        <v>50</v>
      </c>
      <c r="O1105" s="5" t="str">
        <f t="shared" si="17"/>
        <v>0,450000</v>
      </c>
      <c r="P1105" s="5" t="s">
        <v>10882</v>
      </c>
      <c r="Q1105" s="5" t="s">
        <v>10702</v>
      </c>
    </row>
    <row r="1106" spans="1:17" x14ac:dyDescent="0.25">
      <c r="A1106">
        <v>56986</v>
      </c>
      <c r="B1106" t="s">
        <v>30</v>
      </c>
      <c r="C1106" s="7">
        <v>46211.689571759256</v>
      </c>
      <c r="D1106" s="4">
        <v>227200000</v>
      </c>
      <c r="E1106" t="s">
        <v>1466</v>
      </c>
      <c r="F1106" t="s">
        <v>1467</v>
      </c>
      <c r="G1106" s="4">
        <v>94153000</v>
      </c>
      <c r="H1106" t="s">
        <v>1468</v>
      </c>
      <c r="I1106" s="2">
        <v>46211.647997685184</v>
      </c>
      <c r="J1106" s="4">
        <v>50000000</v>
      </c>
      <c r="K1106" s="4" t="s">
        <v>91</v>
      </c>
      <c r="L1106" s="5">
        <v>227.2</v>
      </c>
      <c r="M1106" s="5">
        <v>94.153000000000006</v>
      </c>
      <c r="N1106" s="5">
        <v>50</v>
      </c>
      <c r="O1106" s="5" t="str">
        <f t="shared" si="17"/>
        <v>0,460000</v>
      </c>
      <c r="P1106" s="5" t="s">
        <v>10883</v>
      </c>
      <c r="Q1106" s="5" t="s">
        <v>10884</v>
      </c>
    </row>
    <row r="1107" spans="1:17" x14ac:dyDescent="0.25">
      <c r="A1107">
        <v>56987</v>
      </c>
      <c r="B1107" t="s">
        <v>30</v>
      </c>
      <c r="C1107" s="7">
        <v>46211.68959490741</v>
      </c>
      <c r="D1107" s="4">
        <v>227200000</v>
      </c>
      <c r="E1107" t="s">
        <v>1418</v>
      </c>
      <c r="F1107" t="s">
        <v>900</v>
      </c>
      <c r="G1107" s="4">
        <v>94153000</v>
      </c>
      <c r="H1107" t="s">
        <v>1469</v>
      </c>
      <c r="I1107" s="2">
        <v>46211.647997685184</v>
      </c>
      <c r="J1107" s="4">
        <v>50000000</v>
      </c>
      <c r="K1107" s="4" t="s">
        <v>91</v>
      </c>
      <c r="L1107" s="5">
        <v>227.2</v>
      </c>
      <c r="M1107" s="5">
        <v>94.153000000000006</v>
      </c>
      <c r="N1107" s="5">
        <v>50</v>
      </c>
      <c r="O1107" s="5" t="str">
        <f t="shared" si="17"/>
        <v>0,460000</v>
      </c>
      <c r="P1107" s="5" t="s">
        <v>10880</v>
      </c>
      <c r="Q1107" s="5" t="s">
        <v>10735</v>
      </c>
    </row>
    <row r="1108" spans="1:17" x14ac:dyDescent="0.25">
      <c r="A1108">
        <v>56988</v>
      </c>
      <c r="B1108" t="s">
        <v>30</v>
      </c>
      <c r="C1108" s="7">
        <v>46211.689606481479</v>
      </c>
      <c r="D1108" s="4">
        <v>227200000</v>
      </c>
      <c r="E1108" t="s">
        <v>784</v>
      </c>
      <c r="F1108" t="s">
        <v>765</v>
      </c>
      <c r="G1108" s="4">
        <v>94153000</v>
      </c>
      <c r="H1108" t="s">
        <v>1470</v>
      </c>
      <c r="I1108" s="2">
        <v>46211.647997685184</v>
      </c>
      <c r="J1108" s="4">
        <v>50000000</v>
      </c>
      <c r="K1108" s="4" t="s">
        <v>91</v>
      </c>
      <c r="L1108" s="5">
        <v>227.2</v>
      </c>
      <c r="M1108" s="5">
        <v>94.153000000000006</v>
      </c>
      <c r="N1108" s="5">
        <v>50</v>
      </c>
      <c r="O1108" s="5" t="str">
        <f t="shared" si="17"/>
        <v>0,460000</v>
      </c>
      <c r="P1108" s="5" t="s">
        <v>10699</v>
      </c>
      <c r="Q1108" s="5" t="s">
        <v>10689</v>
      </c>
    </row>
    <row r="1109" spans="1:17" x14ac:dyDescent="0.25">
      <c r="A1109">
        <v>56989</v>
      </c>
      <c r="B1109" t="s">
        <v>30</v>
      </c>
      <c r="C1109" s="7">
        <v>46211.689606481479</v>
      </c>
      <c r="D1109" s="4">
        <v>227100000</v>
      </c>
      <c r="E1109" t="s">
        <v>792</v>
      </c>
      <c r="F1109" t="s">
        <v>769</v>
      </c>
      <c r="G1109" s="4">
        <v>94153000</v>
      </c>
      <c r="H1109" t="s">
        <v>1471</v>
      </c>
      <c r="I1109" s="2">
        <v>46211.647997685184</v>
      </c>
      <c r="J1109" s="4">
        <v>50000000</v>
      </c>
      <c r="K1109" s="4" t="s">
        <v>91</v>
      </c>
      <c r="L1109" s="5">
        <v>227.1</v>
      </c>
      <c r="M1109" s="5">
        <v>94.153000000000006</v>
      </c>
      <c r="N1109" s="5">
        <v>50</v>
      </c>
      <c r="O1109" s="5" t="str">
        <f t="shared" si="17"/>
        <v>0,460000</v>
      </c>
      <c r="P1109" s="5" t="s">
        <v>10701</v>
      </c>
      <c r="Q1109" s="5" t="s">
        <v>10691</v>
      </c>
    </row>
    <row r="1110" spans="1:17" x14ac:dyDescent="0.25">
      <c r="A1110">
        <v>56990</v>
      </c>
      <c r="B1110" t="s">
        <v>30</v>
      </c>
      <c r="C1110" s="7">
        <v>46211.689629629633</v>
      </c>
      <c r="D1110" s="4">
        <v>227100000</v>
      </c>
      <c r="E1110" t="s">
        <v>792</v>
      </c>
      <c r="F1110" t="s">
        <v>769</v>
      </c>
      <c r="G1110" s="4">
        <v>94153000</v>
      </c>
      <c r="H1110" t="s">
        <v>1472</v>
      </c>
      <c r="I1110" s="2">
        <v>46211.647997685184</v>
      </c>
      <c r="J1110" s="4">
        <v>50000000</v>
      </c>
      <c r="K1110" s="4" t="s">
        <v>91</v>
      </c>
      <c r="L1110" s="5">
        <v>227.1</v>
      </c>
      <c r="M1110" s="5">
        <v>94.153000000000006</v>
      </c>
      <c r="N1110" s="5">
        <v>50</v>
      </c>
      <c r="O1110" s="5" t="str">
        <f t="shared" si="17"/>
        <v>0,460000</v>
      </c>
      <c r="P1110" s="5" t="s">
        <v>10701</v>
      </c>
      <c r="Q1110" s="5" t="s">
        <v>10691</v>
      </c>
    </row>
    <row r="1111" spans="1:17" x14ac:dyDescent="0.25">
      <c r="A1111">
        <v>56991</v>
      </c>
      <c r="B1111" t="s">
        <v>30</v>
      </c>
      <c r="C1111" s="7">
        <v>46211.689641203702</v>
      </c>
      <c r="D1111" s="4">
        <v>227100000</v>
      </c>
      <c r="E1111" t="s">
        <v>1412</v>
      </c>
      <c r="F1111" t="s">
        <v>775</v>
      </c>
      <c r="G1111" s="4">
        <v>94153000</v>
      </c>
      <c r="H1111" t="s">
        <v>1473</v>
      </c>
      <c r="I1111" s="2">
        <v>46211.647997685184</v>
      </c>
      <c r="J1111" s="4">
        <v>50000000</v>
      </c>
      <c r="K1111" s="4" t="s">
        <v>91</v>
      </c>
      <c r="L1111" s="5">
        <v>227.1</v>
      </c>
      <c r="M1111" s="5">
        <v>94.153000000000006</v>
      </c>
      <c r="N1111" s="5">
        <v>50</v>
      </c>
      <c r="O1111" s="5" t="str">
        <f t="shared" si="17"/>
        <v>0,460000</v>
      </c>
      <c r="P1111" s="5" t="s">
        <v>10879</v>
      </c>
      <c r="Q1111" s="5" t="s">
        <v>10694</v>
      </c>
    </row>
    <row r="1112" spans="1:17" x14ac:dyDescent="0.25">
      <c r="A1112">
        <v>56992</v>
      </c>
      <c r="B1112" t="s">
        <v>30</v>
      </c>
      <c r="C1112" s="7">
        <v>46211.689641203702</v>
      </c>
      <c r="D1112" s="4">
        <v>227100000</v>
      </c>
      <c r="E1112" t="s">
        <v>1138</v>
      </c>
      <c r="F1112" t="s">
        <v>1129</v>
      </c>
      <c r="G1112" s="4">
        <v>94153000</v>
      </c>
      <c r="H1112" t="s">
        <v>1474</v>
      </c>
      <c r="I1112" s="2">
        <v>46211.648101851853</v>
      </c>
      <c r="J1112" s="4">
        <v>50000000</v>
      </c>
      <c r="K1112" s="4" t="s">
        <v>91</v>
      </c>
      <c r="L1112" s="5">
        <v>227.1</v>
      </c>
      <c r="M1112" s="5">
        <v>94.153000000000006</v>
      </c>
      <c r="N1112" s="5">
        <v>50</v>
      </c>
      <c r="O1112" s="5" t="str">
        <f t="shared" si="17"/>
        <v>0,460000</v>
      </c>
      <c r="P1112" s="5" t="s">
        <v>10811</v>
      </c>
      <c r="Q1112" s="5" t="s">
        <v>10809</v>
      </c>
    </row>
    <row r="1113" spans="1:17" x14ac:dyDescent="0.25">
      <c r="A1113">
        <v>56993</v>
      </c>
      <c r="B1113" t="s">
        <v>30</v>
      </c>
      <c r="C1113" s="7">
        <v>46211.689664351848</v>
      </c>
      <c r="D1113" s="4">
        <v>227100000</v>
      </c>
      <c r="E1113" t="s">
        <v>36</v>
      </c>
      <c r="F1113" t="s">
        <v>408</v>
      </c>
      <c r="G1113" s="4">
        <v>94153000</v>
      </c>
      <c r="H1113" t="s">
        <v>1475</v>
      </c>
      <c r="I1113" s="2">
        <v>46211.648101851853</v>
      </c>
      <c r="J1113" s="4">
        <v>50000000</v>
      </c>
      <c r="K1113" s="4" t="s">
        <v>97</v>
      </c>
      <c r="L1113" s="5">
        <v>227.1</v>
      </c>
      <c r="M1113" s="5">
        <v>94.153000000000006</v>
      </c>
      <c r="N1113" s="5">
        <v>50</v>
      </c>
      <c r="O1113" s="5" t="str">
        <f t="shared" si="17"/>
        <v>0,470000</v>
      </c>
      <c r="P1113" s="5" t="s">
        <v>10565</v>
      </c>
      <c r="Q1113" s="5" t="s">
        <v>10627</v>
      </c>
    </row>
    <row r="1114" spans="1:17" x14ac:dyDescent="0.25">
      <c r="A1114">
        <v>56994</v>
      </c>
      <c r="B1114" t="s">
        <v>30</v>
      </c>
      <c r="C1114" s="7">
        <v>46211.689675925925</v>
      </c>
      <c r="D1114" s="4">
        <v>227100000</v>
      </c>
      <c r="E1114" t="s">
        <v>182</v>
      </c>
      <c r="F1114" t="s">
        <v>1476</v>
      </c>
      <c r="G1114" s="4">
        <v>94153000</v>
      </c>
      <c r="H1114" t="s">
        <v>1477</v>
      </c>
      <c r="I1114" s="2">
        <v>46211.648101851853</v>
      </c>
      <c r="J1114" s="4">
        <v>50000000</v>
      </c>
      <c r="K1114" s="4" t="s">
        <v>97</v>
      </c>
      <c r="L1114" s="5">
        <v>227.1</v>
      </c>
      <c r="M1114" s="5">
        <v>94.153000000000006</v>
      </c>
      <c r="N1114" s="5">
        <v>50</v>
      </c>
      <c r="O1114" s="5" t="str">
        <f t="shared" si="17"/>
        <v>0,470000</v>
      </c>
      <c r="P1114" s="5" t="s">
        <v>10609</v>
      </c>
      <c r="Q1114" s="5" t="s">
        <v>10885</v>
      </c>
    </row>
    <row r="1115" spans="1:17" x14ac:dyDescent="0.25">
      <c r="A1115">
        <v>56995</v>
      </c>
      <c r="B1115" t="s">
        <v>30</v>
      </c>
      <c r="C1115" s="7">
        <v>46211.689675925925</v>
      </c>
      <c r="D1115" s="4">
        <v>227100000</v>
      </c>
      <c r="E1115" t="s">
        <v>182</v>
      </c>
      <c r="F1115" t="s">
        <v>1476</v>
      </c>
      <c r="G1115" s="4">
        <v>94153000</v>
      </c>
      <c r="H1115" t="s">
        <v>1478</v>
      </c>
      <c r="I1115" s="2">
        <v>46211.648101851853</v>
      </c>
      <c r="J1115" s="4">
        <v>50000000</v>
      </c>
      <c r="K1115" s="4" t="s">
        <v>97</v>
      </c>
      <c r="L1115" s="5">
        <v>227.1</v>
      </c>
      <c r="M1115" s="5">
        <v>94.153000000000006</v>
      </c>
      <c r="N1115" s="5">
        <v>50</v>
      </c>
      <c r="O1115" s="5" t="str">
        <f t="shared" si="17"/>
        <v>0,470000</v>
      </c>
      <c r="P1115" s="5" t="s">
        <v>10609</v>
      </c>
      <c r="Q1115" s="5" t="s">
        <v>10885</v>
      </c>
    </row>
    <row r="1116" spans="1:17" x14ac:dyDescent="0.25">
      <c r="A1116">
        <v>56996</v>
      </c>
      <c r="B1116" t="s">
        <v>30</v>
      </c>
      <c r="C1116" s="7">
        <v>46211.689687500002</v>
      </c>
      <c r="D1116" s="4">
        <v>227100000</v>
      </c>
      <c r="E1116" t="s">
        <v>407</v>
      </c>
      <c r="F1116" t="s">
        <v>459</v>
      </c>
      <c r="G1116" s="4">
        <v>94153999</v>
      </c>
      <c r="H1116" t="s">
        <v>1479</v>
      </c>
      <c r="I1116" s="2">
        <v>46211.648101851853</v>
      </c>
      <c r="J1116" s="4">
        <v>50000000</v>
      </c>
      <c r="K1116" s="4" t="s">
        <v>1360</v>
      </c>
      <c r="L1116" s="5">
        <v>227.1</v>
      </c>
      <c r="M1116" s="5">
        <v>94.153998999999999</v>
      </c>
      <c r="N1116" s="5">
        <v>50</v>
      </c>
      <c r="O1116" s="5" t="str">
        <f t="shared" si="17"/>
        <v>0,480000</v>
      </c>
      <c r="P1116" s="5" t="s">
        <v>10626</v>
      </c>
      <c r="Q1116" s="5" t="s">
        <v>10652</v>
      </c>
    </row>
    <row r="1117" spans="1:17" x14ac:dyDescent="0.25">
      <c r="A1117">
        <v>56997</v>
      </c>
      <c r="B1117" t="s">
        <v>30</v>
      </c>
      <c r="C1117" s="7">
        <v>46211.689710648148</v>
      </c>
      <c r="D1117" s="4">
        <v>227200000</v>
      </c>
      <c r="E1117" t="s">
        <v>60</v>
      </c>
      <c r="F1117" t="s">
        <v>397</v>
      </c>
      <c r="G1117" s="4">
        <v>94153999</v>
      </c>
      <c r="H1117" t="s">
        <v>1480</v>
      </c>
      <c r="I1117" s="2">
        <v>46211.648101851853</v>
      </c>
      <c r="J1117" s="4">
        <v>50000000</v>
      </c>
      <c r="K1117" s="4" t="s">
        <v>97</v>
      </c>
      <c r="L1117" s="5">
        <v>227.2</v>
      </c>
      <c r="M1117" s="5">
        <v>94.153998999999999</v>
      </c>
      <c r="N1117" s="5">
        <v>50</v>
      </c>
      <c r="O1117" s="5" t="str">
        <f t="shared" si="17"/>
        <v>0,470000</v>
      </c>
      <c r="P1117" s="5" t="s">
        <v>10578</v>
      </c>
      <c r="Q1117" s="5" t="s">
        <v>10623</v>
      </c>
    </row>
    <row r="1118" spans="1:17" x14ac:dyDescent="0.25">
      <c r="A1118">
        <v>56998</v>
      </c>
      <c r="B1118" t="s">
        <v>30</v>
      </c>
      <c r="C1118" s="7">
        <v>46211.689710648148</v>
      </c>
      <c r="D1118" s="4">
        <v>227200000</v>
      </c>
      <c r="E1118" t="s">
        <v>136</v>
      </c>
      <c r="F1118" t="s">
        <v>58</v>
      </c>
      <c r="G1118" s="4">
        <v>94153999</v>
      </c>
      <c r="H1118" t="s">
        <v>1481</v>
      </c>
      <c r="I1118" s="2">
        <v>46211.648101851853</v>
      </c>
      <c r="J1118" s="4">
        <v>50000000</v>
      </c>
      <c r="K1118" s="4" t="s">
        <v>1360</v>
      </c>
      <c r="L1118" s="5">
        <v>227.2</v>
      </c>
      <c r="M1118" s="5">
        <v>94.153998999999999</v>
      </c>
      <c r="N1118" s="5">
        <v>50</v>
      </c>
      <c r="O1118" s="5" t="str">
        <f t="shared" si="17"/>
        <v>0,480000</v>
      </c>
      <c r="P1118" s="5" t="s">
        <v>10602</v>
      </c>
      <c r="Q1118" s="5" t="s">
        <v>10577</v>
      </c>
    </row>
    <row r="1119" spans="1:17" x14ac:dyDescent="0.25">
      <c r="A1119">
        <v>56999</v>
      </c>
      <c r="B1119" t="s">
        <v>30</v>
      </c>
      <c r="C1119" s="7">
        <v>46211.689733796295</v>
      </c>
      <c r="D1119" s="4">
        <v>227200000</v>
      </c>
      <c r="E1119" t="s">
        <v>136</v>
      </c>
      <c r="F1119" t="s">
        <v>58</v>
      </c>
      <c r="G1119" s="4">
        <v>94153999</v>
      </c>
      <c r="H1119" t="s">
        <v>1482</v>
      </c>
      <c r="I1119" s="2">
        <v>46211.648101851853</v>
      </c>
      <c r="J1119" s="4">
        <v>50000000</v>
      </c>
      <c r="K1119" s="4" t="s">
        <v>1360</v>
      </c>
      <c r="L1119" s="5">
        <v>227.2</v>
      </c>
      <c r="M1119" s="5">
        <v>94.153998999999999</v>
      </c>
      <c r="N1119" s="5">
        <v>50</v>
      </c>
      <c r="O1119" s="5" t="str">
        <f t="shared" si="17"/>
        <v>0,480000</v>
      </c>
      <c r="P1119" s="5" t="s">
        <v>10602</v>
      </c>
      <c r="Q1119" s="5" t="s">
        <v>10577</v>
      </c>
    </row>
    <row r="1120" spans="1:17" x14ac:dyDescent="0.25">
      <c r="A1120">
        <v>57000</v>
      </c>
      <c r="B1120" t="s">
        <v>30</v>
      </c>
      <c r="C1120" s="7">
        <v>46211.689745370371</v>
      </c>
      <c r="D1120" s="4">
        <v>227200000</v>
      </c>
      <c r="E1120" t="s">
        <v>75</v>
      </c>
      <c r="F1120" t="s">
        <v>422</v>
      </c>
      <c r="G1120" s="4">
        <v>94153999</v>
      </c>
      <c r="H1120" t="s">
        <v>1483</v>
      </c>
      <c r="I1120" s="2">
        <v>46211.648101851853</v>
      </c>
      <c r="J1120" s="4">
        <v>50000000</v>
      </c>
      <c r="K1120" s="4" t="s">
        <v>97</v>
      </c>
      <c r="L1120" s="5">
        <v>227.2</v>
      </c>
      <c r="M1120" s="5">
        <v>94.153998999999999</v>
      </c>
      <c r="N1120" s="5">
        <v>50</v>
      </c>
      <c r="O1120" s="5" t="str">
        <f t="shared" si="17"/>
        <v>0,470000</v>
      </c>
      <c r="P1120" s="5" t="s">
        <v>10584</v>
      </c>
      <c r="Q1120" s="5" t="s">
        <v>10635</v>
      </c>
    </row>
    <row r="1121" spans="1:17" x14ac:dyDescent="0.25">
      <c r="A1121">
        <v>57001</v>
      </c>
      <c r="B1121" t="s">
        <v>30</v>
      </c>
      <c r="C1121" s="7">
        <v>46211.689745370371</v>
      </c>
      <c r="D1121" s="4">
        <v>227200000</v>
      </c>
      <c r="E1121" t="s">
        <v>407</v>
      </c>
      <c r="F1121" t="s">
        <v>1476</v>
      </c>
      <c r="G1121" s="4">
        <v>94153999</v>
      </c>
      <c r="H1121" t="s">
        <v>1484</v>
      </c>
      <c r="I1121" s="2">
        <v>46211.648101851853</v>
      </c>
      <c r="J1121" s="4">
        <v>50000000</v>
      </c>
      <c r="K1121" s="4" t="s">
        <v>97</v>
      </c>
      <c r="L1121" s="5">
        <v>227.2</v>
      </c>
      <c r="M1121" s="5">
        <v>94.153998999999999</v>
      </c>
      <c r="N1121" s="5">
        <v>50</v>
      </c>
      <c r="O1121" s="5" t="str">
        <f t="shared" si="17"/>
        <v>0,470000</v>
      </c>
      <c r="P1121" s="5" t="s">
        <v>10626</v>
      </c>
      <c r="Q1121" s="5" t="s">
        <v>10885</v>
      </c>
    </row>
    <row r="1122" spans="1:17" x14ac:dyDescent="0.25">
      <c r="A1122">
        <v>57002</v>
      </c>
      <c r="B1122" t="s">
        <v>30</v>
      </c>
      <c r="C1122" s="7">
        <v>46211.689768518518</v>
      </c>
      <c r="D1122" s="4">
        <v>227200000</v>
      </c>
      <c r="E1122" t="s">
        <v>136</v>
      </c>
      <c r="F1122" t="s">
        <v>400</v>
      </c>
      <c r="G1122" s="4">
        <v>94153999</v>
      </c>
      <c r="H1122" t="s">
        <v>1485</v>
      </c>
      <c r="I1122" s="2">
        <v>46211.648240740738</v>
      </c>
      <c r="J1122" s="4">
        <v>50000000</v>
      </c>
      <c r="K1122" s="4" t="s">
        <v>97</v>
      </c>
      <c r="L1122" s="5">
        <v>227.2</v>
      </c>
      <c r="M1122" s="5">
        <v>94.153998999999999</v>
      </c>
      <c r="N1122" s="5">
        <v>50</v>
      </c>
      <c r="O1122" s="5" t="str">
        <f t="shared" si="17"/>
        <v>0,470000</v>
      </c>
      <c r="P1122" s="5" t="s">
        <v>10602</v>
      </c>
      <c r="Q1122" s="5" t="s">
        <v>10625</v>
      </c>
    </row>
    <row r="1123" spans="1:17" x14ac:dyDescent="0.25">
      <c r="A1123">
        <v>57003</v>
      </c>
      <c r="B1123" t="s">
        <v>30</v>
      </c>
      <c r="C1123" s="7">
        <v>46211.689780092594</v>
      </c>
      <c r="D1123" s="4">
        <v>227200000</v>
      </c>
      <c r="E1123" t="s">
        <v>53</v>
      </c>
      <c r="F1123" t="s">
        <v>400</v>
      </c>
      <c r="G1123" s="4">
        <v>94153999</v>
      </c>
      <c r="H1123" t="s">
        <v>1486</v>
      </c>
      <c r="I1123" s="2">
        <v>46211.648240740738</v>
      </c>
      <c r="J1123" s="4">
        <v>50000000</v>
      </c>
      <c r="K1123" s="4" t="s">
        <v>97</v>
      </c>
      <c r="L1123" s="5">
        <v>227.2</v>
      </c>
      <c r="M1123" s="5">
        <v>94.153998999999999</v>
      </c>
      <c r="N1123" s="5">
        <v>50</v>
      </c>
      <c r="O1123" s="5" t="str">
        <f t="shared" si="17"/>
        <v>0,470000</v>
      </c>
      <c r="P1123" s="5" t="s">
        <v>10575</v>
      </c>
      <c r="Q1123" s="5" t="s">
        <v>10625</v>
      </c>
    </row>
    <row r="1124" spans="1:17" x14ac:dyDescent="0.25">
      <c r="A1124">
        <v>57004</v>
      </c>
      <c r="B1124" t="s">
        <v>30</v>
      </c>
      <c r="C1124" s="7">
        <v>46211.689780092594</v>
      </c>
      <c r="D1124" s="4">
        <v>227200000</v>
      </c>
      <c r="E1124" t="s">
        <v>53</v>
      </c>
      <c r="F1124" t="s">
        <v>400</v>
      </c>
      <c r="G1124" s="4">
        <v>94153999</v>
      </c>
      <c r="H1124" t="s">
        <v>1487</v>
      </c>
      <c r="I1124" s="2">
        <v>46211.648240740738</v>
      </c>
      <c r="J1124" s="4">
        <v>50000000</v>
      </c>
      <c r="K1124" s="4" t="s">
        <v>97</v>
      </c>
      <c r="L1124" s="5">
        <v>227.2</v>
      </c>
      <c r="M1124" s="5">
        <v>94.153998999999999</v>
      </c>
      <c r="N1124" s="5">
        <v>50</v>
      </c>
      <c r="O1124" s="5" t="str">
        <f t="shared" si="17"/>
        <v>0,470000</v>
      </c>
      <c r="P1124" s="5" t="s">
        <v>10575</v>
      </c>
      <c r="Q1124" s="5" t="s">
        <v>10625</v>
      </c>
    </row>
    <row r="1125" spans="1:17" x14ac:dyDescent="0.25">
      <c r="A1125">
        <v>57005</v>
      </c>
      <c r="B1125" t="s">
        <v>30</v>
      </c>
      <c r="C1125" s="7">
        <v>46211.689803240741</v>
      </c>
      <c r="D1125" s="4">
        <v>227200000</v>
      </c>
      <c r="E1125" t="s">
        <v>399</v>
      </c>
      <c r="F1125" t="s">
        <v>434</v>
      </c>
      <c r="G1125" s="4">
        <v>94153999</v>
      </c>
      <c r="H1125" t="s">
        <v>1488</v>
      </c>
      <c r="I1125" s="2">
        <v>46211.648240740738</v>
      </c>
      <c r="J1125" s="4">
        <v>50000000</v>
      </c>
      <c r="K1125" s="4" t="s">
        <v>97</v>
      </c>
      <c r="L1125" s="5">
        <v>227.2</v>
      </c>
      <c r="M1125" s="5">
        <v>94.153998999999999</v>
      </c>
      <c r="N1125" s="5">
        <v>50</v>
      </c>
      <c r="O1125" s="5" t="str">
        <f t="shared" si="17"/>
        <v>0,470000</v>
      </c>
      <c r="P1125" s="5" t="s">
        <v>10624</v>
      </c>
      <c r="Q1125" s="5" t="s">
        <v>10640</v>
      </c>
    </row>
    <row r="1126" spans="1:17" x14ac:dyDescent="0.25">
      <c r="A1126">
        <v>57006</v>
      </c>
      <c r="B1126" t="s">
        <v>30</v>
      </c>
      <c r="C1126" s="7">
        <v>46211.689814814818</v>
      </c>
      <c r="D1126" s="4">
        <v>227200000</v>
      </c>
      <c r="E1126" t="s">
        <v>396</v>
      </c>
      <c r="F1126" t="s">
        <v>1220</v>
      </c>
      <c r="G1126" s="4">
        <v>94153999</v>
      </c>
      <c r="H1126" t="s">
        <v>1489</v>
      </c>
      <c r="I1126" s="2">
        <v>46211.648240740738</v>
      </c>
      <c r="J1126" s="4">
        <v>50000000</v>
      </c>
      <c r="K1126" s="4" t="s">
        <v>97</v>
      </c>
      <c r="L1126" s="5">
        <v>227.2</v>
      </c>
      <c r="M1126" s="5">
        <v>94.153998999999999</v>
      </c>
      <c r="N1126" s="5">
        <v>50</v>
      </c>
      <c r="O1126" s="5" t="str">
        <f t="shared" si="17"/>
        <v>0,470000</v>
      </c>
      <c r="P1126" s="5" t="s">
        <v>10622</v>
      </c>
      <c r="Q1126" s="5" t="s">
        <v>10827</v>
      </c>
    </row>
    <row r="1127" spans="1:17" x14ac:dyDescent="0.25">
      <c r="A1127">
        <v>57007</v>
      </c>
      <c r="B1127" t="s">
        <v>30</v>
      </c>
      <c r="C1127" s="7">
        <v>46211.689814814818</v>
      </c>
      <c r="D1127" s="4">
        <v>227300000</v>
      </c>
      <c r="E1127" t="s">
        <v>182</v>
      </c>
      <c r="F1127" t="s">
        <v>459</v>
      </c>
      <c r="G1127" s="4">
        <v>94153999</v>
      </c>
      <c r="H1127" t="s">
        <v>1490</v>
      </c>
      <c r="I1127" s="2">
        <v>46211.648240740738</v>
      </c>
      <c r="J1127" s="4">
        <v>50000000</v>
      </c>
      <c r="K1127" s="4" t="s">
        <v>97</v>
      </c>
      <c r="L1127" s="5">
        <v>227.3</v>
      </c>
      <c r="M1127" s="5">
        <v>94.153998999999999</v>
      </c>
      <c r="N1127" s="5">
        <v>50</v>
      </c>
      <c r="O1127" s="5" t="str">
        <f t="shared" si="17"/>
        <v>0,470000</v>
      </c>
      <c r="P1127" s="5" t="s">
        <v>10609</v>
      </c>
      <c r="Q1127" s="5" t="s">
        <v>10652</v>
      </c>
    </row>
    <row r="1128" spans="1:17" x14ac:dyDescent="0.25">
      <c r="A1128">
        <v>57008</v>
      </c>
      <c r="B1128" t="s">
        <v>30</v>
      </c>
      <c r="C1128" s="7">
        <v>46211.689826388887</v>
      </c>
      <c r="D1128" s="4">
        <v>227300000</v>
      </c>
      <c r="E1128" t="s">
        <v>182</v>
      </c>
      <c r="F1128" t="s">
        <v>459</v>
      </c>
      <c r="G1128" s="4">
        <v>94153999</v>
      </c>
      <c r="H1128" t="s">
        <v>1491</v>
      </c>
      <c r="I1128" s="2">
        <v>46211.648240740738</v>
      </c>
      <c r="J1128" s="4">
        <v>50000000</v>
      </c>
      <c r="K1128" s="4" t="s">
        <v>97</v>
      </c>
      <c r="L1128" s="5">
        <v>227.3</v>
      </c>
      <c r="M1128" s="5">
        <v>94.153998999999999</v>
      </c>
      <c r="N1128" s="5">
        <v>50</v>
      </c>
      <c r="O1128" s="5" t="str">
        <f t="shared" si="17"/>
        <v>0,470000</v>
      </c>
      <c r="P1128" s="5" t="s">
        <v>10609</v>
      </c>
      <c r="Q1128" s="5" t="s">
        <v>10652</v>
      </c>
    </row>
    <row r="1129" spans="1:17" x14ac:dyDescent="0.25">
      <c r="A1129">
        <v>57009</v>
      </c>
      <c r="B1129" t="s">
        <v>30</v>
      </c>
      <c r="C1129" s="7">
        <v>46211.689849537041</v>
      </c>
      <c r="D1129" s="4">
        <v>227300000</v>
      </c>
      <c r="E1129" t="s">
        <v>396</v>
      </c>
      <c r="F1129" t="s">
        <v>434</v>
      </c>
      <c r="G1129" s="4">
        <v>94153999</v>
      </c>
      <c r="H1129" t="s">
        <v>1492</v>
      </c>
      <c r="I1129" s="2">
        <v>46211.648240740738</v>
      </c>
      <c r="J1129" s="4">
        <v>50000000</v>
      </c>
      <c r="K1129" s="4" t="s">
        <v>1360</v>
      </c>
      <c r="L1129" s="5">
        <v>227.3</v>
      </c>
      <c r="M1129" s="5">
        <v>94.153998999999999</v>
      </c>
      <c r="N1129" s="5">
        <v>50</v>
      </c>
      <c r="O1129" s="5" t="str">
        <f t="shared" si="17"/>
        <v>0,480000</v>
      </c>
      <c r="P1129" s="5" t="s">
        <v>10622</v>
      </c>
      <c r="Q1129" s="5" t="s">
        <v>10640</v>
      </c>
    </row>
    <row r="1130" spans="1:17" x14ac:dyDescent="0.25">
      <c r="A1130">
        <v>57010</v>
      </c>
      <c r="B1130" t="s">
        <v>30</v>
      </c>
      <c r="C1130" s="7">
        <v>46211.689849537041</v>
      </c>
      <c r="D1130" s="4">
        <v>227300000</v>
      </c>
      <c r="E1130" t="s">
        <v>399</v>
      </c>
      <c r="F1130" t="s">
        <v>175</v>
      </c>
      <c r="G1130" s="4">
        <v>94153999</v>
      </c>
      <c r="H1130" t="s">
        <v>1493</v>
      </c>
      <c r="I1130" s="2">
        <v>46211.648240740738</v>
      </c>
      <c r="J1130" s="4">
        <v>50000000</v>
      </c>
      <c r="K1130" s="4" t="s">
        <v>97</v>
      </c>
      <c r="L1130" s="5">
        <v>227.3</v>
      </c>
      <c r="M1130" s="5">
        <v>94.153998999999999</v>
      </c>
      <c r="N1130" s="5">
        <v>50</v>
      </c>
      <c r="O1130" s="5" t="str">
        <f t="shared" si="17"/>
        <v>0,470000</v>
      </c>
      <c r="P1130" s="5" t="s">
        <v>10624</v>
      </c>
      <c r="Q1130" s="5" t="s">
        <v>10607</v>
      </c>
    </row>
    <row r="1131" spans="1:17" x14ac:dyDescent="0.25">
      <c r="A1131">
        <v>57011</v>
      </c>
      <c r="B1131" t="s">
        <v>30</v>
      </c>
      <c r="C1131" s="7">
        <v>46211.68986111111</v>
      </c>
      <c r="D1131" s="4">
        <v>227400000</v>
      </c>
      <c r="E1131" t="s">
        <v>396</v>
      </c>
      <c r="F1131" t="s">
        <v>1220</v>
      </c>
      <c r="G1131" s="4">
        <v>94153999</v>
      </c>
      <c r="H1131" t="s">
        <v>1494</v>
      </c>
      <c r="I1131" s="2">
        <v>46211.648240740738</v>
      </c>
      <c r="J1131" s="4">
        <v>50000000</v>
      </c>
      <c r="K1131" s="4" t="s">
        <v>97</v>
      </c>
      <c r="L1131" s="5">
        <v>227.4</v>
      </c>
      <c r="M1131" s="5">
        <v>94.153998999999999</v>
      </c>
      <c r="N1131" s="5">
        <v>50</v>
      </c>
      <c r="O1131" s="5" t="str">
        <f t="shared" si="17"/>
        <v>0,470000</v>
      </c>
      <c r="P1131" s="5" t="s">
        <v>10622</v>
      </c>
      <c r="Q1131" s="5" t="s">
        <v>10827</v>
      </c>
    </row>
    <row r="1132" spans="1:17" x14ac:dyDescent="0.25">
      <c r="A1132">
        <v>57012</v>
      </c>
      <c r="B1132" t="s">
        <v>30</v>
      </c>
      <c r="C1132" s="7">
        <v>46211.689884259256</v>
      </c>
      <c r="D1132" s="4">
        <v>227400000</v>
      </c>
      <c r="E1132" t="s">
        <v>396</v>
      </c>
      <c r="F1132" t="s">
        <v>1220</v>
      </c>
      <c r="G1132" s="4">
        <v>94153999</v>
      </c>
      <c r="H1132" t="s">
        <v>1495</v>
      </c>
      <c r="I1132" s="2">
        <v>46211.648333333331</v>
      </c>
      <c r="J1132" s="4">
        <v>50000000</v>
      </c>
      <c r="K1132" s="4" t="s">
        <v>97</v>
      </c>
      <c r="L1132" s="5">
        <v>227.4</v>
      </c>
      <c r="M1132" s="5">
        <v>94.153998999999999</v>
      </c>
      <c r="N1132" s="5">
        <v>50</v>
      </c>
      <c r="O1132" s="5" t="str">
        <f t="shared" si="17"/>
        <v>0,470000</v>
      </c>
      <c r="P1132" s="5" t="s">
        <v>10622</v>
      </c>
      <c r="Q1132" s="5" t="s">
        <v>10827</v>
      </c>
    </row>
    <row r="1133" spans="1:17" x14ac:dyDescent="0.25">
      <c r="A1133">
        <v>57013</v>
      </c>
      <c r="B1133" t="s">
        <v>30</v>
      </c>
      <c r="C1133" s="7">
        <v>46211.689884259256</v>
      </c>
      <c r="D1133" s="4">
        <v>227400000</v>
      </c>
      <c r="E1133" t="s">
        <v>396</v>
      </c>
      <c r="F1133" t="s">
        <v>1220</v>
      </c>
      <c r="G1133" s="4">
        <v>94153999</v>
      </c>
      <c r="H1133" t="s">
        <v>1496</v>
      </c>
      <c r="I1133" s="2">
        <v>46211.648333333331</v>
      </c>
      <c r="J1133" s="4">
        <v>50100000</v>
      </c>
      <c r="K1133" s="4" t="s">
        <v>97</v>
      </c>
      <c r="L1133" s="5">
        <v>227.4</v>
      </c>
      <c r="M1133" s="5">
        <v>94.153998999999999</v>
      </c>
      <c r="N1133" s="5">
        <v>50.1</v>
      </c>
      <c r="O1133" s="5" t="str">
        <f t="shared" si="17"/>
        <v>0,470000</v>
      </c>
      <c r="P1133" s="5" t="s">
        <v>10622</v>
      </c>
      <c r="Q1133" s="5" t="s">
        <v>10827</v>
      </c>
    </row>
    <row r="1134" spans="1:17" x14ac:dyDescent="0.25">
      <c r="A1134">
        <v>57014</v>
      </c>
      <c r="B1134" t="s">
        <v>30</v>
      </c>
      <c r="C1134" s="7">
        <v>46211.68990740741</v>
      </c>
      <c r="D1134" s="4">
        <v>227400000</v>
      </c>
      <c r="E1134" t="s">
        <v>182</v>
      </c>
      <c r="F1134" t="s">
        <v>422</v>
      </c>
      <c r="G1134" s="4">
        <v>94153999</v>
      </c>
      <c r="H1134" t="s">
        <v>1497</v>
      </c>
      <c r="I1134" s="2">
        <v>46211.648333333331</v>
      </c>
      <c r="J1134" s="4">
        <v>50000000</v>
      </c>
      <c r="K1134" s="4" t="s">
        <v>97</v>
      </c>
      <c r="L1134" s="5">
        <v>227.4</v>
      </c>
      <c r="M1134" s="5">
        <v>94.153998999999999</v>
      </c>
      <c r="N1134" s="5">
        <v>50</v>
      </c>
      <c r="O1134" s="5" t="str">
        <f t="shared" si="17"/>
        <v>0,470000</v>
      </c>
      <c r="P1134" s="5" t="s">
        <v>10609</v>
      </c>
      <c r="Q1134" s="5" t="s">
        <v>10635</v>
      </c>
    </row>
    <row r="1135" spans="1:17" x14ac:dyDescent="0.25">
      <c r="A1135">
        <v>57015</v>
      </c>
      <c r="B1135" t="s">
        <v>30</v>
      </c>
      <c r="C1135" s="7">
        <v>46211.689918981479</v>
      </c>
      <c r="D1135" s="4">
        <v>227400000</v>
      </c>
      <c r="E1135" t="s">
        <v>75</v>
      </c>
      <c r="F1135" t="s">
        <v>459</v>
      </c>
      <c r="G1135" s="4">
        <v>94153999</v>
      </c>
      <c r="H1135" t="s">
        <v>1498</v>
      </c>
      <c r="I1135" s="2">
        <v>46211.648333333331</v>
      </c>
      <c r="J1135" s="4">
        <v>50000000</v>
      </c>
      <c r="K1135" s="4" t="s">
        <v>1360</v>
      </c>
      <c r="L1135" s="5">
        <v>227.4</v>
      </c>
      <c r="M1135" s="5">
        <v>94.153998999999999</v>
      </c>
      <c r="N1135" s="5">
        <v>50</v>
      </c>
      <c r="O1135" s="5" t="str">
        <f t="shared" si="17"/>
        <v>0,480000</v>
      </c>
      <c r="P1135" s="5" t="s">
        <v>10584</v>
      </c>
      <c r="Q1135" s="5" t="s">
        <v>10652</v>
      </c>
    </row>
    <row r="1136" spans="1:17" x14ac:dyDescent="0.25">
      <c r="A1136">
        <v>57016</v>
      </c>
      <c r="B1136" t="s">
        <v>30</v>
      </c>
      <c r="C1136" s="7">
        <v>46211.689918981479</v>
      </c>
      <c r="D1136" s="4">
        <v>227400000</v>
      </c>
      <c r="E1136" t="s">
        <v>444</v>
      </c>
      <c r="F1136" t="s">
        <v>1048</v>
      </c>
      <c r="G1136" s="4">
        <v>94153999</v>
      </c>
      <c r="H1136" t="s">
        <v>1499</v>
      </c>
      <c r="I1136" s="2">
        <v>46211.648333333331</v>
      </c>
      <c r="J1136" s="4">
        <v>50000000</v>
      </c>
      <c r="K1136" s="4" t="s">
        <v>97</v>
      </c>
      <c r="L1136" s="5">
        <v>227.4</v>
      </c>
      <c r="M1136" s="5">
        <v>94.153998999999999</v>
      </c>
      <c r="N1136" s="5">
        <v>50</v>
      </c>
      <c r="O1136" s="5" t="str">
        <f t="shared" si="17"/>
        <v>0,470000</v>
      </c>
      <c r="P1136" s="5" t="s">
        <v>10645</v>
      </c>
      <c r="Q1136" s="5" t="s">
        <v>10794</v>
      </c>
    </row>
    <row r="1137" spans="1:17" x14ac:dyDescent="0.25">
      <c r="A1137">
        <v>57017</v>
      </c>
      <c r="B1137" t="s">
        <v>30</v>
      </c>
      <c r="C1137" s="7">
        <v>46211.689930555556</v>
      </c>
      <c r="D1137" s="4">
        <v>227400000</v>
      </c>
      <c r="E1137" t="s">
        <v>444</v>
      </c>
      <c r="F1137" t="s">
        <v>397</v>
      </c>
      <c r="G1137" s="4">
        <v>94153999</v>
      </c>
      <c r="H1137" t="s">
        <v>1500</v>
      </c>
      <c r="I1137" s="2">
        <v>46211.648333333331</v>
      </c>
      <c r="J1137" s="4">
        <v>50100000</v>
      </c>
      <c r="K1137" s="4" t="s">
        <v>1501</v>
      </c>
      <c r="L1137" s="5">
        <v>227.4</v>
      </c>
      <c r="M1137" s="5">
        <v>94.153998999999999</v>
      </c>
      <c r="N1137" s="5">
        <v>50.1</v>
      </c>
      <c r="O1137" s="5" t="str">
        <f t="shared" si="17"/>
        <v>0,430000</v>
      </c>
      <c r="P1137" s="5" t="s">
        <v>10645</v>
      </c>
      <c r="Q1137" s="5" t="s">
        <v>10623</v>
      </c>
    </row>
    <row r="1138" spans="1:17" x14ac:dyDescent="0.25">
      <c r="A1138">
        <v>57018</v>
      </c>
      <c r="B1138" t="s">
        <v>30</v>
      </c>
      <c r="C1138" s="7">
        <v>46211.689953703702</v>
      </c>
      <c r="D1138" s="4">
        <v>227400000</v>
      </c>
      <c r="E1138" t="s">
        <v>75</v>
      </c>
      <c r="F1138" t="s">
        <v>397</v>
      </c>
      <c r="G1138" s="4">
        <v>94153999</v>
      </c>
      <c r="H1138" t="s">
        <v>1502</v>
      </c>
      <c r="I1138" s="2">
        <v>46211.648333333331</v>
      </c>
      <c r="J1138" s="4">
        <v>50000000</v>
      </c>
      <c r="K1138" s="4" t="s">
        <v>97</v>
      </c>
      <c r="L1138" s="5">
        <v>227.4</v>
      </c>
      <c r="M1138" s="5">
        <v>94.153998999999999</v>
      </c>
      <c r="N1138" s="5">
        <v>50</v>
      </c>
      <c r="O1138" s="5" t="str">
        <f t="shared" si="17"/>
        <v>0,470000</v>
      </c>
      <c r="P1138" s="5" t="s">
        <v>10584</v>
      </c>
      <c r="Q1138" s="5" t="s">
        <v>10623</v>
      </c>
    </row>
    <row r="1139" spans="1:17" x14ac:dyDescent="0.25">
      <c r="A1139">
        <v>57019</v>
      </c>
      <c r="B1139" t="s">
        <v>30</v>
      </c>
      <c r="C1139" s="7">
        <v>46211.689953703702</v>
      </c>
      <c r="D1139" s="4">
        <v>227400000</v>
      </c>
      <c r="E1139" t="s">
        <v>182</v>
      </c>
      <c r="F1139" t="s">
        <v>424</v>
      </c>
      <c r="G1139" s="4">
        <v>94153999</v>
      </c>
      <c r="H1139" t="s">
        <v>1503</v>
      </c>
      <c r="I1139" s="2">
        <v>46211.648333333331</v>
      </c>
      <c r="J1139" s="4">
        <v>50000000</v>
      </c>
      <c r="K1139" s="4" t="s">
        <v>97</v>
      </c>
      <c r="L1139" s="5">
        <v>227.4</v>
      </c>
      <c r="M1139" s="5">
        <v>94.153998999999999</v>
      </c>
      <c r="N1139" s="5">
        <v>50</v>
      </c>
      <c r="O1139" s="5" t="str">
        <f t="shared" si="17"/>
        <v>0,470000</v>
      </c>
      <c r="P1139" s="5" t="s">
        <v>10609</v>
      </c>
      <c r="Q1139" s="5" t="s">
        <v>10636</v>
      </c>
    </row>
    <row r="1140" spans="1:17" x14ac:dyDescent="0.25">
      <c r="A1140">
        <v>57020</v>
      </c>
      <c r="B1140" t="s">
        <v>30</v>
      </c>
      <c r="C1140" s="7">
        <v>46211.689965277779</v>
      </c>
      <c r="D1140" s="4">
        <v>227300000</v>
      </c>
      <c r="E1140" t="s">
        <v>182</v>
      </c>
      <c r="F1140" t="s">
        <v>424</v>
      </c>
      <c r="G1140" s="4">
        <v>94153999</v>
      </c>
      <c r="H1140" t="s">
        <v>1504</v>
      </c>
      <c r="I1140" s="2">
        <v>46211.648333333331</v>
      </c>
      <c r="J1140" s="4">
        <v>50000000</v>
      </c>
      <c r="K1140" s="4" t="s">
        <v>97</v>
      </c>
      <c r="L1140" s="5">
        <v>227.3</v>
      </c>
      <c r="M1140" s="5">
        <v>94.153998999999999</v>
      </c>
      <c r="N1140" s="5">
        <v>50</v>
      </c>
      <c r="O1140" s="5" t="str">
        <f t="shared" si="17"/>
        <v>0,470000</v>
      </c>
      <c r="P1140" s="5" t="s">
        <v>10609</v>
      </c>
      <c r="Q1140" s="5" t="s">
        <v>10636</v>
      </c>
    </row>
    <row r="1141" spans="1:17" x14ac:dyDescent="0.25">
      <c r="A1141">
        <v>57021</v>
      </c>
      <c r="B1141" t="s">
        <v>30</v>
      </c>
      <c r="C1141" s="7">
        <v>46211.689988425926</v>
      </c>
      <c r="D1141" s="4">
        <v>227300000</v>
      </c>
      <c r="E1141" t="s">
        <v>396</v>
      </c>
      <c r="F1141" t="s">
        <v>1476</v>
      </c>
      <c r="G1141" s="4">
        <v>94153999</v>
      </c>
      <c r="H1141" t="s">
        <v>1505</v>
      </c>
      <c r="I1141" s="2">
        <v>46211.648333333331</v>
      </c>
      <c r="J1141" s="4">
        <v>50100000</v>
      </c>
      <c r="K1141" s="4" t="s">
        <v>91</v>
      </c>
      <c r="L1141" s="5">
        <v>227.3</v>
      </c>
      <c r="M1141" s="5">
        <v>94.153998999999999</v>
      </c>
      <c r="N1141" s="5">
        <v>50.1</v>
      </c>
      <c r="O1141" s="5" t="str">
        <f t="shared" si="17"/>
        <v>0,460000</v>
      </c>
      <c r="P1141" s="5" t="s">
        <v>10622</v>
      </c>
      <c r="Q1141" s="5" t="s">
        <v>10885</v>
      </c>
    </row>
    <row r="1142" spans="1:17" x14ac:dyDescent="0.25">
      <c r="A1142">
        <v>57022</v>
      </c>
      <c r="B1142" t="s">
        <v>30</v>
      </c>
      <c r="C1142" s="7">
        <v>46211.689988425926</v>
      </c>
      <c r="D1142" s="4">
        <v>227300000</v>
      </c>
      <c r="E1142" t="s">
        <v>396</v>
      </c>
      <c r="F1142" t="s">
        <v>1476</v>
      </c>
      <c r="G1142" s="4">
        <v>94153999</v>
      </c>
      <c r="H1142" t="s">
        <v>1506</v>
      </c>
      <c r="I1142" s="2">
        <v>46211.648449074077</v>
      </c>
      <c r="J1142" s="4">
        <v>50000000</v>
      </c>
      <c r="K1142" s="4" t="s">
        <v>91</v>
      </c>
      <c r="L1142" s="5">
        <v>227.3</v>
      </c>
      <c r="M1142" s="5">
        <v>94.153998999999999</v>
      </c>
      <c r="N1142" s="5">
        <v>50</v>
      </c>
      <c r="O1142" s="5" t="str">
        <f t="shared" si="17"/>
        <v>0,460000</v>
      </c>
      <c r="P1142" s="5" t="s">
        <v>10622</v>
      </c>
      <c r="Q1142" s="5" t="s">
        <v>10885</v>
      </c>
    </row>
    <row r="1143" spans="1:17" x14ac:dyDescent="0.25">
      <c r="A1143">
        <v>57023</v>
      </c>
      <c r="B1143" t="s">
        <v>30</v>
      </c>
      <c r="C1143" s="7">
        <v>46211.69</v>
      </c>
      <c r="D1143" s="4">
        <v>227300000</v>
      </c>
      <c r="E1143" t="s">
        <v>378</v>
      </c>
      <c r="F1143" t="s">
        <v>441</v>
      </c>
      <c r="G1143" s="4">
        <v>94153999</v>
      </c>
      <c r="H1143" t="s">
        <v>1507</v>
      </c>
      <c r="I1143" s="2">
        <v>46211.648449074077</v>
      </c>
      <c r="J1143" s="4">
        <v>50000000</v>
      </c>
      <c r="K1143" s="4" t="s">
        <v>97</v>
      </c>
      <c r="L1143" s="5">
        <v>227.3</v>
      </c>
      <c r="M1143" s="5">
        <v>94.153998999999999</v>
      </c>
      <c r="N1143" s="5">
        <v>50</v>
      </c>
      <c r="O1143" s="5" t="str">
        <f t="shared" si="17"/>
        <v>0,470000</v>
      </c>
      <c r="P1143" s="5" t="s">
        <v>10618</v>
      </c>
      <c r="Q1143" s="5" t="s">
        <v>10644</v>
      </c>
    </row>
    <row r="1144" spans="1:17" x14ac:dyDescent="0.25">
      <c r="A1144">
        <v>57024</v>
      </c>
      <c r="B1144" t="s">
        <v>30</v>
      </c>
      <c r="C1144" s="7">
        <v>46211.690023148149</v>
      </c>
      <c r="D1144" s="4">
        <v>227300000</v>
      </c>
      <c r="E1144" t="s">
        <v>491</v>
      </c>
      <c r="F1144" t="s">
        <v>175</v>
      </c>
      <c r="G1144" s="4">
        <v>94153999</v>
      </c>
      <c r="H1144" t="s">
        <v>1508</v>
      </c>
      <c r="I1144" s="2">
        <v>46211.648449074077</v>
      </c>
      <c r="J1144" s="4">
        <v>50100000</v>
      </c>
      <c r="K1144" s="4" t="s">
        <v>97</v>
      </c>
      <c r="L1144" s="5">
        <v>227.3</v>
      </c>
      <c r="M1144" s="5">
        <v>94.153998999999999</v>
      </c>
      <c r="N1144" s="5">
        <v>50.1</v>
      </c>
      <c r="O1144" s="5" t="str">
        <f t="shared" si="17"/>
        <v>0,470000</v>
      </c>
      <c r="P1144" s="5" t="s">
        <v>10663</v>
      </c>
      <c r="Q1144" s="5" t="s">
        <v>10607</v>
      </c>
    </row>
    <row r="1145" spans="1:17" x14ac:dyDescent="0.25">
      <c r="A1145">
        <v>57025</v>
      </c>
      <c r="B1145" t="s">
        <v>30</v>
      </c>
      <c r="C1145" s="7">
        <v>46211.690023148149</v>
      </c>
      <c r="D1145" s="4">
        <v>227400000</v>
      </c>
      <c r="E1145" t="s">
        <v>75</v>
      </c>
      <c r="F1145" t="s">
        <v>492</v>
      </c>
      <c r="G1145" s="4">
        <v>94153999</v>
      </c>
      <c r="H1145" t="s">
        <v>1509</v>
      </c>
      <c r="I1145" s="2">
        <v>46211.648449074077</v>
      </c>
      <c r="J1145" s="4">
        <v>50100000</v>
      </c>
      <c r="K1145" s="4" t="s">
        <v>97</v>
      </c>
      <c r="L1145" s="5">
        <v>227.4</v>
      </c>
      <c r="M1145" s="5">
        <v>94.153998999999999</v>
      </c>
      <c r="N1145" s="5">
        <v>50.1</v>
      </c>
      <c r="O1145" s="5" t="str">
        <f t="shared" si="17"/>
        <v>0,470000</v>
      </c>
      <c r="P1145" s="5" t="s">
        <v>10584</v>
      </c>
      <c r="Q1145" s="5" t="s">
        <v>10664</v>
      </c>
    </row>
    <row r="1146" spans="1:17" x14ac:dyDescent="0.25">
      <c r="A1146">
        <v>57026</v>
      </c>
      <c r="B1146" t="s">
        <v>30</v>
      </c>
      <c r="C1146" s="7">
        <v>46211.690034722225</v>
      </c>
      <c r="D1146" s="4">
        <v>227400000</v>
      </c>
      <c r="E1146" t="s">
        <v>57</v>
      </c>
      <c r="F1146" t="s">
        <v>434</v>
      </c>
      <c r="G1146" s="4">
        <v>94153999</v>
      </c>
      <c r="H1146" t="s">
        <v>1510</v>
      </c>
      <c r="I1146" s="2">
        <v>46211.648449074077</v>
      </c>
      <c r="J1146" s="4">
        <v>50000000</v>
      </c>
      <c r="K1146" s="4" t="s">
        <v>97</v>
      </c>
      <c r="L1146" s="5">
        <v>227.4</v>
      </c>
      <c r="M1146" s="5">
        <v>94.153998999999999</v>
      </c>
      <c r="N1146" s="5">
        <v>50</v>
      </c>
      <c r="O1146" s="5" t="str">
        <f t="shared" si="17"/>
        <v>0,470000</v>
      </c>
      <c r="P1146" s="5" t="s">
        <v>10576</v>
      </c>
      <c r="Q1146" s="5" t="s">
        <v>10640</v>
      </c>
    </row>
    <row r="1147" spans="1:17" x14ac:dyDescent="0.25">
      <c r="A1147">
        <v>57027</v>
      </c>
      <c r="B1147" t="s">
        <v>30</v>
      </c>
      <c r="C1147" s="7">
        <v>46211.690057870372</v>
      </c>
      <c r="D1147" s="4">
        <v>227400000</v>
      </c>
      <c r="E1147" t="s">
        <v>57</v>
      </c>
      <c r="F1147" t="s">
        <v>434</v>
      </c>
      <c r="G1147" s="4">
        <v>94153999</v>
      </c>
      <c r="H1147" t="s">
        <v>1511</v>
      </c>
      <c r="I1147" s="2">
        <v>46211.648449074077</v>
      </c>
      <c r="J1147" s="4">
        <v>50000000</v>
      </c>
      <c r="K1147" s="4" t="s">
        <v>97</v>
      </c>
      <c r="L1147" s="5">
        <v>227.4</v>
      </c>
      <c r="M1147" s="5">
        <v>94.153998999999999</v>
      </c>
      <c r="N1147" s="5">
        <v>50</v>
      </c>
      <c r="O1147" s="5" t="str">
        <f t="shared" si="17"/>
        <v>0,470000</v>
      </c>
      <c r="P1147" s="5" t="s">
        <v>10576</v>
      </c>
      <c r="Q1147" s="5" t="s">
        <v>10640</v>
      </c>
    </row>
    <row r="1148" spans="1:17" x14ac:dyDescent="0.25">
      <c r="A1148">
        <v>57028</v>
      </c>
      <c r="B1148" t="s">
        <v>30</v>
      </c>
      <c r="C1148" s="7">
        <v>46211.690057870372</v>
      </c>
      <c r="D1148" s="4">
        <v>227400000</v>
      </c>
      <c r="E1148" t="s">
        <v>53</v>
      </c>
      <c r="F1148" t="s">
        <v>408</v>
      </c>
      <c r="G1148" s="4">
        <v>94153999</v>
      </c>
      <c r="H1148" t="s">
        <v>1512</v>
      </c>
      <c r="I1148" s="2">
        <v>46211.648449074077</v>
      </c>
      <c r="J1148" s="4">
        <v>50100000</v>
      </c>
      <c r="K1148" s="4" t="s">
        <v>91</v>
      </c>
      <c r="L1148" s="5">
        <v>227.4</v>
      </c>
      <c r="M1148" s="5">
        <v>94.153998999999999</v>
      </c>
      <c r="N1148" s="5">
        <v>50.1</v>
      </c>
      <c r="O1148" s="5" t="str">
        <f t="shared" si="17"/>
        <v>0,460000</v>
      </c>
      <c r="P1148" s="5" t="s">
        <v>10575</v>
      </c>
      <c r="Q1148" s="5" t="s">
        <v>10627</v>
      </c>
    </row>
    <row r="1149" spans="1:17" x14ac:dyDescent="0.25">
      <c r="A1149">
        <v>57029</v>
      </c>
      <c r="B1149" t="s">
        <v>30</v>
      </c>
      <c r="C1149" s="7">
        <v>46211.690069444441</v>
      </c>
      <c r="D1149" s="4">
        <v>227400000</v>
      </c>
      <c r="E1149" t="s">
        <v>109</v>
      </c>
      <c r="F1149" t="s">
        <v>150</v>
      </c>
      <c r="G1149" s="4">
        <v>94153999</v>
      </c>
      <c r="H1149" t="s">
        <v>1513</v>
      </c>
      <c r="I1149" s="2">
        <v>46211.648449074077</v>
      </c>
      <c r="J1149" s="4">
        <v>50000000</v>
      </c>
      <c r="K1149" s="4" t="s">
        <v>91</v>
      </c>
      <c r="L1149" s="5">
        <v>227.4</v>
      </c>
      <c r="M1149" s="5">
        <v>94.153998999999999</v>
      </c>
      <c r="N1149" s="5">
        <v>50</v>
      </c>
      <c r="O1149" s="5" t="str">
        <f t="shared" si="17"/>
        <v>0,460000</v>
      </c>
      <c r="P1149" s="5" t="s">
        <v>10595</v>
      </c>
      <c r="Q1149" s="5" t="s">
        <v>10604</v>
      </c>
    </row>
    <row r="1150" spans="1:17" x14ac:dyDescent="0.25">
      <c r="A1150">
        <v>57030</v>
      </c>
      <c r="B1150" t="s">
        <v>30</v>
      </c>
      <c r="C1150" s="7">
        <v>46211.690092592595</v>
      </c>
      <c r="D1150" s="4">
        <v>227300000</v>
      </c>
      <c r="E1150" t="s">
        <v>109</v>
      </c>
      <c r="F1150" t="s">
        <v>199</v>
      </c>
      <c r="G1150" s="4">
        <v>94153999</v>
      </c>
      <c r="H1150" t="s">
        <v>1514</v>
      </c>
      <c r="I1150" s="2">
        <v>46211.648449074077</v>
      </c>
      <c r="J1150" s="4">
        <v>50000000</v>
      </c>
      <c r="K1150" s="4" t="s">
        <v>91</v>
      </c>
      <c r="L1150" s="5">
        <v>227.3</v>
      </c>
      <c r="M1150" s="5">
        <v>94.153998999999999</v>
      </c>
      <c r="N1150" s="5">
        <v>50</v>
      </c>
      <c r="O1150" s="5" t="str">
        <f t="shared" si="17"/>
        <v>0,460000</v>
      </c>
      <c r="P1150" s="5" t="s">
        <v>10595</v>
      </c>
      <c r="Q1150" s="5" t="s">
        <v>10612</v>
      </c>
    </row>
    <row r="1151" spans="1:17" x14ac:dyDescent="0.25">
      <c r="A1151">
        <v>57031</v>
      </c>
      <c r="B1151" t="s">
        <v>30</v>
      </c>
      <c r="C1151" s="7">
        <v>46211.690092592595</v>
      </c>
      <c r="D1151" s="4">
        <v>227300000</v>
      </c>
      <c r="E1151" t="s">
        <v>109</v>
      </c>
      <c r="F1151" t="s">
        <v>199</v>
      </c>
      <c r="G1151" s="4">
        <v>94153999</v>
      </c>
      <c r="H1151" t="s">
        <v>1515</v>
      </c>
      <c r="I1151" s="2">
        <v>46211.648449074077</v>
      </c>
      <c r="J1151" s="4">
        <v>50000000</v>
      </c>
      <c r="K1151" s="4" t="s">
        <v>91</v>
      </c>
      <c r="L1151" s="5">
        <v>227.3</v>
      </c>
      <c r="M1151" s="5">
        <v>94.153998999999999</v>
      </c>
      <c r="N1151" s="5">
        <v>50</v>
      </c>
      <c r="O1151" s="5" t="str">
        <f t="shared" si="17"/>
        <v>0,460000</v>
      </c>
      <c r="P1151" s="5" t="s">
        <v>10595</v>
      </c>
      <c r="Q1151" s="5" t="s">
        <v>10612</v>
      </c>
    </row>
    <row r="1152" spans="1:17" x14ac:dyDescent="0.25">
      <c r="A1152">
        <v>57032</v>
      </c>
      <c r="B1152" t="s">
        <v>30</v>
      </c>
      <c r="C1152" s="7">
        <v>46211.690104166664</v>
      </c>
      <c r="D1152" s="4">
        <v>227100000</v>
      </c>
      <c r="E1152" t="s">
        <v>47</v>
      </c>
      <c r="F1152" t="s">
        <v>424</v>
      </c>
      <c r="G1152" s="4">
        <v>94153999</v>
      </c>
      <c r="H1152" t="s">
        <v>1516</v>
      </c>
      <c r="I1152" s="2">
        <v>46211.648576388892</v>
      </c>
      <c r="J1152" s="4">
        <v>50000000</v>
      </c>
      <c r="K1152" s="4" t="s">
        <v>91</v>
      </c>
      <c r="L1152" s="5">
        <v>227.1</v>
      </c>
      <c r="M1152" s="5">
        <v>94.153998999999999</v>
      </c>
      <c r="N1152" s="5">
        <v>50</v>
      </c>
      <c r="O1152" s="5" t="str">
        <f t="shared" si="17"/>
        <v>0,460000</v>
      </c>
      <c r="P1152" s="5" t="s">
        <v>10571</v>
      </c>
      <c r="Q1152" s="5" t="s">
        <v>10636</v>
      </c>
    </row>
    <row r="1153" spans="1:17" x14ac:dyDescent="0.25">
      <c r="A1153">
        <v>57033</v>
      </c>
      <c r="B1153" t="s">
        <v>30</v>
      </c>
      <c r="C1153" s="7">
        <v>46211.690127314818</v>
      </c>
      <c r="D1153" s="4">
        <v>227200000</v>
      </c>
      <c r="E1153" t="s">
        <v>57</v>
      </c>
      <c r="F1153" t="s">
        <v>175</v>
      </c>
      <c r="G1153" s="4">
        <v>94153999</v>
      </c>
      <c r="H1153" t="s">
        <v>1517</v>
      </c>
      <c r="I1153" s="2">
        <v>46211.648576388892</v>
      </c>
      <c r="J1153" s="4">
        <v>50000000</v>
      </c>
      <c r="K1153" s="4" t="s">
        <v>91</v>
      </c>
      <c r="L1153" s="5">
        <v>227.2</v>
      </c>
      <c r="M1153" s="5">
        <v>94.153998999999999</v>
      </c>
      <c r="N1153" s="5">
        <v>50</v>
      </c>
      <c r="O1153" s="5" t="str">
        <f t="shared" si="17"/>
        <v>0,460000</v>
      </c>
      <c r="P1153" s="5" t="s">
        <v>10576</v>
      </c>
      <c r="Q1153" s="5" t="s">
        <v>10607</v>
      </c>
    </row>
    <row r="1154" spans="1:17" x14ac:dyDescent="0.25">
      <c r="A1154">
        <v>57034</v>
      </c>
      <c r="B1154" t="s">
        <v>30</v>
      </c>
      <c r="C1154" s="7">
        <v>46211.690127314818</v>
      </c>
      <c r="D1154" s="4">
        <v>227100000</v>
      </c>
      <c r="E1154" t="s">
        <v>458</v>
      </c>
      <c r="F1154" t="s">
        <v>434</v>
      </c>
      <c r="G1154" s="4">
        <v>94153999</v>
      </c>
      <c r="H1154" t="s">
        <v>1518</v>
      </c>
      <c r="I1154" s="2">
        <v>46211.648576388892</v>
      </c>
      <c r="J1154" s="4">
        <v>50000000</v>
      </c>
      <c r="K1154" s="4" t="s">
        <v>91</v>
      </c>
      <c r="L1154" s="5">
        <v>227.1</v>
      </c>
      <c r="M1154" s="5">
        <v>94.153998999999999</v>
      </c>
      <c r="N1154" s="5">
        <v>50</v>
      </c>
      <c r="O1154" s="5" t="str">
        <f t="shared" si="17"/>
        <v>0,460000</v>
      </c>
      <c r="P1154" s="5" t="s">
        <v>10651</v>
      </c>
      <c r="Q1154" s="5" t="s">
        <v>10640</v>
      </c>
    </row>
    <row r="1155" spans="1:17" x14ac:dyDescent="0.25">
      <c r="A1155">
        <v>57035</v>
      </c>
      <c r="B1155" t="s">
        <v>30</v>
      </c>
      <c r="C1155" s="7">
        <v>46211.690138888887</v>
      </c>
      <c r="D1155" s="4">
        <v>227100000</v>
      </c>
      <c r="E1155" t="s">
        <v>491</v>
      </c>
      <c r="F1155" t="s">
        <v>459</v>
      </c>
      <c r="G1155" s="4">
        <v>94153999</v>
      </c>
      <c r="H1155" t="s">
        <v>1519</v>
      </c>
      <c r="I1155" s="2">
        <v>46211.648576388892</v>
      </c>
      <c r="J1155" s="4">
        <v>50000000</v>
      </c>
      <c r="K1155" s="4" t="s">
        <v>91</v>
      </c>
      <c r="L1155" s="5">
        <v>227.1</v>
      </c>
      <c r="M1155" s="5">
        <v>94.153998999999999</v>
      </c>
      <c r="N1155" s="5">
        <v>50</v>
      </c>
      <c r="O1155" s="5" t="str">
        <f t="shared" ref="O1155:O1218" si="18">SUBSTITUTE(K1155,".",",")</f>
        <v>0,460000</v>
      </c>
      <c r="P1155" s="5" t="s">
        <v>10663</v>
      </c>
      <c r="Q1155" s="5" t="s">
        <v>10652</v>
      </c>
    </row>
    <row r="1156" spans="1:17" x14ac:dyDescent="0.25">
      <c r="A1156">
        <v>57036</v>
      </c>
      <c r="B1156" t="s">
        <v>30</v>
      </c>
      <c r="C1156" s="7">
        <v>46211.690162037034</v>
      </c>
      <c r="D1156" s="4">
        <v>227100000</v>
      </c>
      <c r="E1156" t="s">
        <v>491</v>
      </c>
      <c r="F1156" t="s">
        <v>459</v>
      </c>
      <c r="G1156" s="4">
        <v>94153999</v>
      </c>
      <c r="H1156" t="s">
        <v>1520</v>
      </c>
      <c r="I1156" s="2">
        <v>46211.648576388892</v>
      </c>
      <c r="J1156" s="4">
        <v>50000000</v>
      </c>
      <c r="K1156" s="4" t="s">
        <v>91</v>
      </c>
      <c r="L1156" s="5">
        <v>227.1</v>
      </c>
      <c r="M1156" s="5">
        <v>94.153998999999999</v>
      </c>
      <c r="N1156" s="5">
        <v>50</v>
      </c>
      <c r="O1156" s="5" t="str">
        <f t="shared" si="18"/>
        <v>0,460000</v>
      </c>
      <c r="P1156" s="5" t="s">
        <v>10663</v>
      </c>
      <c r="Q1156" s="5" t="s">
        <v>10652</v>
      </c>
    </row>
    <row r="1157" spans="1:17" x14ac:dyDescent="0.25">
      <c r="A1157">
        <v>57037</v>
      </c>
      <c r="B1157" t="s">
        <v>30</v>
      </c>
      <c r="C1157" s="7">
        <v>46211.69017361111</v>
      </c>
      <c r="D1157" s="4">
        <v>227000000</v>
      </c>
      <c r="E1157" t="s">
        <v>407</v>
      </c>
      <c r="F1157" t="s">
        <v>424</v>
      </c>
      <c r="G1157" s="4">
        <v>94153999</v>
      </c>
      <c r="H1157" t="s">
        <v>1521</v>
      </c>
      <c r="I1157" s="2">
        <v>46211.648576388892</v>
      </c>
      <c r="J1157" s="4">
        <v>50000000</v>
      </c>
      <c r="K1157" s="4" t="s">
        <v>97</v>
      </c>
      <c r="L1157" s="5">
        <v>227</v>
      </c>
      <c r="M1157" s="5">
        <v>94.153998999999999</v>
      </c>
      <c r="N1157" s="5">
        <v>50</v>
      </c>
      <c r="O1157" s="5" t="str">
        <f t="shared" si="18"/>
        <v>0,470000</v>
      </c>
      <c r="P1157" s="5" t="s">
        <v>10626</v>
      </c>
      <c r="Q1157" s="5" t="s">
        <v>10636</v>
      </c>
    </row>
    <row r="1158" spans="1:17" x14ac:dyDescent="0.25">
      <c r="A1158">
        <v>57038</v>
      </c>
      <c r="B1158" t="s">
        <v>30</v>
      </c>
      <c r="C1158" s="7">
        <v>46211.69017361111</v>
      </c>
      <c r="D1158" s="4">
        <v>227100000</v>
      </c>
      <c r="E1158" t="s">
        <v>136</v>
      </c>
      <c r="F1158" t="s">
        <v>394</v>
      </c>
      <c r="G1158" s="4">
        <v>94153999</v>
      </c>
      <c r="H1158" t="s">
        <v>1522</v>
      </c>
      <c r="I1158" s="2">
        <v>46211.648576388892</v>
      </c>
      <c r="J1158" s="4">
        <v>50000000</v>
      </c>
      <c r="K1158" s="4" t="s">
        <v>97</v>
      </c>
      <c r="L1158" s="5">
        <v>227.1</v>
      </c>
      <c r="M1158" s="5">
        <v>94.153998999999999</v>
      </c>
      <c r="N1158" s="5">
        <v>50</v>
      </c>
      <c r="O1158" s="5" t="str">
        <f t="shared" si="18"/>
        <v>0,470000</v>
      </c>
      <c r="P1158" s="5" t="s">
        <v>10602</v>
      </c>
      <c r="Q1158" s="5" t="s">
        <v>10621</v>
      </c>
    </row>
    <row r="1159" spans="1:17" x14ac:dyDescent="0.25">
      <c r="A1159">
        <v>57039</v>
      </c>
      <c r="B1159" t="s">
        <v>30</v>
      </c>
      <c r="C1159" s="7">
        <v>46211.690196759257</v>
      </c>
      <c r="D1159" s="4">
        <v>227000000</v>
      </c>
      <c r="E1159" t="s">
        <v>60</v>
      </c>
      <c r="F1159" t="s">
        <v>58</v>
      </c>
      <c r="G1159" s="4">
        <v>94153999</v>
      </c>
      <c r="H1159" t="s">
        <v>1523</v>
      </c>
      <c r="I1159" s="2">
        <v>46211.648576388892</v>
      </c>
      <c r="J1159" s="4">
        <v>50000000</v>
      </c>
      <c r="K1159" s="4" t="s">
        <v>97</v>
      </c>
      <c r="L1159" s="5">
        <v>227</v>
      </c>
      <c r="M1159" s="5">
        <v>94.153998999999999</v>
      </c>
      <c r="N1159" s="5">
        <v>50</v>
      </c>
      <c r="O1159" s="5" t="str">
        <f t="shared" si="18"/>
        <v>0,470000</v>
      </c>
      <c r="P1159" s="5" t="s">
        <v>10578</v>
      </c>
      <c r="Q1159" s="5" t="s">
        <v>10577</v>
      </c>
    </row>
    <row r="1160" spans="1:17" x14ac:dyDescent="0.25">
      <c r="A1160">
        <v>57040</v>
      </c>
      <c r="B1160" t="s">
        <v>30</v>
      </c>
      <c r="C1160" s="7">
        <v>46211.690196759257</v>
      </c>
      <c r="D1160" s="4">
        <v>227000000</v>
      </c>
      <c r="E1160" t="s">
        <v>60</v>
      </c>
      <c r="F1160" t="s">
        <v>58</v>
      </c>
      <c r="G1160" s="4">
        <v>94153999</v>
      </c>
      <c r="H1160" t="s">
        <v>1524</v>
      </c>
      <c r="I1160" s="2">
        <v>46211.648576388892</v>
      </c>
      <c r="J1160" s="4">
        <v>50000000</v>
      </c>
      <c r="K1160" s="4" t="s">
        <v>97</v>
      </c>
      <c r="L1160" s="5">
        <v>227</v>
      </c>
      <c r="M1160" s="5">
        <v>94.153998999999999</v>
      </c>
      <c r="N1160" s="5">
        <v>50</v>
      </c>
      <c r="O1160" s="5" t="str">
        <f t="shared" si="18"/>
        <v>0,470000</v>
      </c>
      <c r="P1160" s="5" t="s">
        <v>10578</v>
      </c>
      <c r="Q1160" s="5" t="s">
        <v>10577</v>
      </c>
    </row>
    <row r="1161" spans="1:17" x14ac:dyDescent="0.25">
      <c r="A1161">
        <v>57041</v>
      </c>
      <c r="B1161" t="s">
        <v>30</v>
      </c>
      <c r="C1161" s="7">
        <v>46211.690208333333</v>
      </c>
      <c r="D1161" s="4">
        <v>227200000</v>
      </c>
      <c r="E1161" t="s">
        <v>149</v>
      </c>
      <c r="F1161" t="s">
        <v>1182</v>
      </c>
      <c r="G1161" s="4">
        <v>94153999</v>
      </c>
      <c r="H1161" t="s">
        <v>1525</v>
      </c>
      <c r="I1161" s="2">
        <v>46211.648576388892</v>
      </c>
      <c r="J1161" s="4">
        <v>50000000</v>
      </c>
      <c r="K1161" s="4" t="s">
        <v>91</v>
      </c>
      <c r="L1161" s="5">
        <v>227.2</v>
      </c>
      <c r="M1161" s="5">
        <v>94.153998999999999</v>
      </c>
      <c r="N1161" s="5">
        <v>50</v>
      </c>
      <c r="O1161" s="5" t="str">
        <f t="shared" si="18"/>
        <v>0,460000</v>
      </c>
      <c r="P1161" s="5" t="s">
        <v>10603</v>
      </c>
      <c r="Q1161" s="5" t="s">
        <v>10814</v>
      </c>
    </row>
    <row r="1162" spans="1:17" x14ac:dyDescent="0.25">
      <c r="A1162">
        <v>57042</v>
      </c>
      <c r="B1162" t="s">
        <v>30</v>
      </c>
      <c r="C1162" s="7">
        <v>46211.69023148148</v>
      </c>
      <c r="D1162" s="4">
        <v>227200000</v>
      </c>
      <c r="E1162" t="s">
        <v>182</v>
      </c>
      <c r="F1162" t="s">
        <v>424</v>
      </c>
      <c r="G1162" s="4">
        <v>94153999</v>
      </c>
      <c r="H1162" t="s">
        <v>1526</v>
      </c>
      <c r="I1162" s="2">
        <v>46211.648680555554</v>
      </c>
      <c r="J1162" s="4">
        <v>50000000</v>
      </c>
      <c r="K1162" s="4" t="s">
        <v>97</v>
      </c>
      <c r="L1162" s="5">
        <v>227.2</v>
      </c>
      <c r="M1162" s="5">
        <v>94.153998999999999</v>
      </c>
      <c r="N1162" s="5">
        <v>50</v>
      </c>
      <c r="O1162" s="5" t="str">
        <f t="shared" si="18"/>
        <v>0,470000</v>
      </c>
      <c r="P1162" s="5" t="s">
        <v>10609</v>
      </c>
      <c r="Q1162" s="5" t="s">
        <v>10636</v>
      </c>
    </row>
    <row r="1163" spans="1:17" x14ac:dyDescent="0.25">
      <c r="A1163">
        <v>57043</v>
      </c>
      <c r="B1163" t="s">
        <v>30</v>
      </c>
      <c r="C1163" s="7">
        <v>46211.69023148148</v>
      </c>
      <c r="D1163" s="4">
        <v>227200000</v>
      </c>
      <c r="E1163" t="s">
        <v>47</v>
      </c>
      <c r="F1163" t="s">
        <v>1476</v>
      </c>
      <c r="G1163" s="4">
        <v>94153999</v>
      </c>
      <c r="H1163" t="s">
        <v>1527</v>
      </c>
      <c r="I1163" s="2">
        <v>46211.648680555554</v>
      </c>
      <c r="J1163" s="4">
        <v>50000000</v>
      </c>
      <c r="K1163" s="4" t="s">
        <v>97</v>
      </c>
      <c r="L1163" s="5">
        <v>227.2</v>
      </c>
      <c r="M1163" s="5">
        <v>94.153998999999999</v>
      </c>
      <c r="N1163" s="5">
        <v>50</v>
      </c>
      <c r="O1163" s="5" t="str">
        <f t="shared" si="18"/>
        <v>0,470000</v>
      </c>
      <c r="P1163" s="5" t="s">
        <v>10571</v>
      </c>
      <c r="Q1163" s="5" t="s">
        <v>10885</v>
      </c>
    </row>
    <row r="1164" spans="1:17" x14ac:dyDescent="0.25">
      <c r="A1164">
        <v>57044</v>
      </c>
      <c r="B1164" t="s">
        <v>30</v>
      </c>
      <c r="C1164" s="7">
        <v>46211.690243055556</v>
      </c>
      <c r="D1164" s="4">
        <v>227300000</v>
      </c>
      <c r="E1164" t="s">
        <v>396</v>
      </c>
      <c r="F1164" t="s">
        <v>1476</v>
      </c>
      <c r="G1164" s="4">
        <v>94153999</v>
      </c>
      <c r="H1164" t="s">
        <v>1528</v>
      </c>
      <c r="I1164" s="2">
        <v>46211.648680555554</v>
      </c>
      <c r="J1164" s="4">
        <v>50000000</v>
      </c>
      <c r="K1164" s="4" t="s">
        <v>91</v>
      </c>
      <c r="L1164" s="5">
        <v>227.3</v>
      </c>
      <c r="M1164" s="5">
        <v>94.153998999999999</v>
      </c>
      <c r="N1164" s="5">
        <v>50</v>
      </c>
      <c r="O1164" s="5" t="str">
        <f t="shared" si="18"/>
        <v>0,460000</v>
      </c>
      <c r="P1164" s="5" t="s">
        <v>10622</v>
      </c>
      <c r="Q1164" s="5" t="s">
        <v>10885</v>
      </c>
    </row>
    <row r="1165" spans="1:17" x14ac:dyDescent="0.25">
      <c r="A1165">
        <v>57045</v>
      </c>
      <c r="B1165" t="s">
        <v>30</v>
      </c>
      <c r="C1165" s="7">
        <v>46211.690266203703</v>
      </c>
      <c r="D1165" s="4">
        <v>227300000</v>
      </c>
      <c r="E1165" t="s">
        <v>396</v>
      </c>
      <c r="F1165" t="s">
        <v>1476</v>
      </c>
      <c r="G1165" s="4">
        <v>94153999</v>
      </c>
      <c r="H1165" t="s">
        <v>1529</v>
      </c>
      <c r="I1165" s="2">
        <v>46211.648680555554</v>
      </c>
      <c r="J1165" s="4">
        <v>50000000</v>
      </c>
      <c r="K1165" s="4" t="s">
        <v>91</v>
      </c>
      <c r="L1165" s="5">
        <v>227.3</v>
      </c>
      <c r="M1165" s="5">
        <v>94.153998999999999</v>
      </c>
      <c r="N1165" s="5">
        <v>50</v>
      </c>
      <c r="O1165" s="5" t="str">
        <f t="shared" si="18"/>
        <v>0,460000</v>
      </c>
      <c r="P1165" s="5" t="s">
        <v>10622</v>
      </c>
      <c r="Q1165" s="5" t="s">
        <v>10885</v>
      </c>
    </row>
    <row r="1166" spans="1:17" x14ac:dyDescent="0.25">
      <c r="A1166">
        <v>57046</v>
      </c>
      <c r="B1166" t="s">
        <v>30</v>
      </c>
      <c r="C1166" s="7">
        <v>46211.690266203703</v>
      </c>
      <c r="D1166" s="4">
        <v>227100000</v>
      </c>
      <c r="E1166" t="s">
        <v>47</v>
      </c>
      <c r="F1166" t="s">
        <v>422</v>
      </c>
      <c r="G1166" s="4">
        <v>94153999</v>
      </c>
      <c r="H1166" t="s">
        <v>1530</v>
      </c>
      <c r="I1166" s="2">
        <v>46211.648680555554</v>
      </c>
      <c r="J1166" s="4">
        <v>50000000</v>
      </c>
      <c r="K1166" s="4" t="s">
        <v>91</v>
      </c>
      <c r="L1166" s="5">
        <v>227.1</v>
      </c>
      <c r="M1166" s="5">
        <v>94.153998999999999</v>
      </c>
      <c r="N1166" s="5">
        <v>50</v>
      </c>
      <c r="O1166" s="5" t="str">
        <f t="shared" si="18"/>
        <v>0,460000</v>
      </c>
      <c r="P1166" s="5" t="s">
        <v>10571</v>
      </c>
      <c r="Q1166" s="5" t="s">
        <v>10635</v>
      </c>
    </row>
    <row r="1167" spans="1:17" x14ac:dyDescent="0.25">
      <c r="A1167">
        <v>57047</v>
      </c>
      <c r="B1167" t="s">
        <v>30</v>
      </c>
      <c r="C1167" s="7">
        <v>46211.69027777778</v>
      </c>
      <c r="D1167" s="4">
        <v>227100000</v>
      </c>
      <c r="E1167" t="s">
        <v>396</v>
      </c>
      <c r="F1167" t="s">
        <v>459</v>
      </c>
      <c r="G1167" s="4">
        <v>94153999</v>
      </c>
      <c r="H1167" t="s">
        <v>1531</v>
      </c>
      <c r="I1167" s="2">
        <v>46211.648680555554</v>
      </c>
      <c r="J1167" s="4">
        <v>50000000</v>
      </c>
      <c r="K1167" s="4" t="s">
        <v>97</v>
      </c>
      <c r="L1167" s="5">
        <v>227.1</v>
      </c>
      <c r="M1167" s="5">
        <v>94.153998999999999</v>
      </c>
      <c r="N1167" s="5">
        <v>50</v>
      </c>
      <c r="O1167" s="5" t="str">
        <f t="shared" si="18"/>
        <v>0,470000</v>
      </c>
      <c r="P1167" s="5" t="s">
        <v>10622</v>
      </c>
      <c r="Q1167" s="5" t="s">
        <v>10652</v>
      </c>
    </row>
    <row r="1168" spans="1:17" x14ac:dyDescent="0.25">
      <c r="A1168">
        <v>57048</v>
      </c>
      <c r="B1168" t="s">
        <v>30</v>
      </c>
      <c r="C1168" s="7">
        <v>46211.690300925926</v>
      </c>
      <c r="D1168" s="4">
        <v>227000000</v>
      </c>
      <c r="E1168" t="s">
        <v>407</v>
      </c>
      <c r="F1168" t="s">
        <v>492</v>
      </c>
      <c r="G1168" s="4">
        <v>94153999</v>
      </c>
      <c r="H1168" t="s">
        <v>1532</v>
      </c>
      <c r="I1168" s="2">
        <v>46211.648680555554</v>
      </c>
      <c r="J1168" s="4">
        <v>50000000</v>
      </c>
      <c r="K1168" s="4" t="s">
        <v>97</v>
      </c>
      <c r="L1168" s="5">
        <v>227</v>
      </c>
      <c r="M1168" s="5">
        <v>94.153998999999999</v>
      </c>
      <c r="N1168" s="5">
        <v>50</v>
      </c>
      <c r="O1168" s="5" t="str">
        <f t="shared" si="18"/>
        <v>0,470000</v>
      </c>
      <c r="P1168" s="5" t="s">
        <v>10626</v>
      </c>
      <c r="Q1168" s="5" t="s">
        <v>10664</v>
      </c>
    </row>
    <row r="1169" spans="1:17" x14ac:dyDescent="0.25">
      <c r="A1169">
        <v>57049</v>
      </c>
      <c r="B1169" t="s">
        <v>30</v>
      </c>
      <c r="C1169" s="7">
        <v>46211.690300925926</v>
      </c>
      <c r="D1169" s="4">
        <v>227000000</v>
      </c>
      <c r="E1169" t="s">
        <v>60</v>
      </c>
      <c r="F1169" t="s">
        <v>48</v>
      </c>
      <c r="G1169" s="4">
        <v>94153999</v>
      </c>
      <c r="H1169" t="s">
        <v>1533</v>
      </c>
      <c r="I1169" s="2">
        <v>46211.648680555554</v>
      </c>
      <c r="J1169" s="4">
        <v>50000000</v>
      </c>
      <c r="K1169" s="4" t="s">
        <v>97</v>
      </c>
      <c r="L1169" s="5">
        <v>227</v>
      </c>
      <c r="M1169" s="5">
        <v>94.153998999999999</v>
      </c>
      <c r="N1169" s="5">
        <v>50</v>
      </c>
      <c r="O1169" s="5" t="str">
        <f t="shared" si="18"/>
        <v>0,470000</v>
      </c>
      <c r="P1169" s="5" t="s">
        <v>10578</v>
      </c>
      <c r="Q1169" s="5" t="s">
        <v>10572</v>
      </c>
    </row>
    <row r="1170" spans="1:17" x14ac:dyDescent="0.25">
      <c r="A1170">
        <v>57050</v>
      </c>
      <c r="B1170" t="s">
        <v>30</v>
      </c>
      <c r="C1170" s="7">
        <v>46211.690312500003</v>
      </c>
      <c r="D1170" s="4">
        <v>227000000</v>
      </c>
      <c r="E1170" t="s">
        <v>60</v>
      </c>
      <c r="F1170" t="s">
        <v>48</v>
      </c>
      <c r="G1170" s="4">
        <v>94153999</v>
      </c>
      <c r="H1170" t="s">
        <v>1534</v>
      </c>
      <c r="I1170" s="2">
        <v>46211.648680555554</v>
      </c>
      <c r="J1170" s="4">
        <v>50000000</v>
      </c>
      <c r="K1170" s="4" t="s">
        <v>97</v>
      </c>
      <c r="L1170" s="5">
        <v>227</v>
      </c>
      <c r="M1170" s="5">
        <v>94.153998999999999</v>
      </c>
      <c r="N1170" s="5">
        <v>50</v>
      </c>
      <c r="O1170" s="5" t="str">
        <f t="shared" si="18"/>
        <v>0,470000</v>
      </c>
      <c r="P1170" s="5" t="s">
        <v>10578</v>
      </c>
      <c r="Q1170" s="5" t="s">
        <v>10572</v>
      </c>
    </row>
    <row r="1171" spans="1:17" x14ac:dyDescent="0.25">
      <c r="A1171">
        <v>57051</v>
      </c>
      <c r="B1171" t="s">
        <v>30</v>
      </c>
      <c r="C1171" s="7">
        <v>46211.690335648149</v>
      </c>
      <c r="D1171" s="4">
        <v>227000000</v>
      </c>
      <c r="E1171" t="s">
        <v>75</v>
      </c>
      <c r="F1171" t="s">
        <v>397</v>
      </c>
      <c r="G1171" s="4">
        <v>94153999</v>
      </c>
      <c r="H1171" t="s">
        <v>1535</v>
      </c>
      <c r="I1171" s="2">
        <v>46211.648680555554</v>
      </c>
      <c r="J1171" s="4">
        <v>50000000</v>
      </c>
      <c r="K1171" s="4" t="s">
        <v>97</v>
      </c>
      <c r="L1171" s="5">
        <v>227</v>
      </c>
      <c r="M1171" s="5">
        <v>94.153998999999999</v>
      </c>
      <c r="N1171" s="5">
        <v>50</v>
      </c>
      <c r="O1171" s="5" t="str">
        <f t="shared" si="18"/>
        <v>0,470000</v>
      </c>
      <c r="P1171" s="5" t="s">
        <v>10584</v>
      </c>
      <c r="Q1171" s="5" t="s">
        <v>10623</v>
      </c>
    </row>
    <row r="1172" spans="1:17" x14ac:dyDescent="0.25">
      <c r="A1172">
        <v>57052</v>
      </c>
      <c r="B1172" t="s">
        <v>30</v>
      </c>
      <c r="C1172" s="7">
        <v>46211.690335648149</v>
      </c>
      <c r="D1172" s="4">
        <v>226900000</v>
      </c>
      <c r="E1172" t="s">
        <v>350</v>
      </c>
      <c r="F1172" t="s">
        <v>400</v>
      </c>
      <c r="G1172" s="4">
        <v>94153999</v>
      </c>
      <c r="H1172" t="s">
        <v>1536</v>
      </c>
      <c r="I1172" s="2">
        <v>46211.648796296293</v>
      </c>
      <c r="J1172" s="4">
        <v>50000000</v>
      </c>
      <c r="K1172" s="4" t="s">
        <v>97</v>
      </c>
      <c r="L1172" s="5">
        <v>226.9</v>
      </c>
      <c r="M1172" s="5">
        <v>94.153998999999999</v>
      </c>
      <c r="N1172" s="5">
        <v>50</v>
      </c>
      <c r="O1172" s="5" t="str">
        <f t="shared" si="18"/>
        <v>0,470000</v>
      </c>
      <c r="P1172" s="5" t="s">
        <v>10617</v>
      </c>
      <c r="Q1172" s="5" t="s">
        <v>10625</v>
      </c>
    </row>
    <row r="1173" spans="1:17" x14ac:dyDescent="0.25">
      <c r="A1173">
        <v>57053</v>
      </c>
      <c r="B1173" t="s">
        <v>30</v>
      </c>
      <c r="C1173" s="7">
        <v>46211.690347222226</v>
      </c>
      <c r="D1173" s="4">
        <v>227000000</v>
      </c>
      <c r="E1173" t="s">
        <v>75</v>
      </c>
      <c r="F1173" t="s">
        <v>397</v>
      </c>
      <c r="G1173" s="4">
        <v>94153999</v>
      </c>
      <c r="H1173" t="s">
        <v>1537</v>
      </c>
      <c r="I1173" s="2">
        <v>46211.648796296293</v>
      </c>
      <c r="J1173" s="4">
        <v>50000000</v>
      </c>
      <c r="K1173" s="4" t="s">
        <v>97</v>
      </c>
      <c r="L1173" s="5">
        <v>227</v>
      </c>
      <c r="M1173" s="5">
        <v>94.153998999999999</v>
      </c>
      <c r="N1173" s="5">
        <v>50</v>
      </c>
      <c r="O1173" s="5" t="str">
        <f t="shared" si="18"/>
        <v>0,470000</v>
      </c>
      <c r="P1173" s="5" t="s">
        <v>10584</v>
      </c>
      <c r="Q1173" s="5" t="s">
        <v>10623</v>
      </c>
    </row>
    <row r="1174" spans="1:17" x14ac:dyDescent="0.25">
      <c r="A1174">
        <v>57054</v>
      </c>
      <c r="B1174" t="s">
        <v>30</v>
      </c>
      <c r="C1174" s="7">
        <v>46211.690370370372</v>
      </c>
      <c r="D1174" s="4">
        <v>227000000</v>
      </c>
      <c r="E1174" t="s">
        <v>75</v>
      </c>
      <c r="F1174" t="s">
        <v>397</v>
      </c>
      <c r="G1174" s="4">
        <v>94153999</v>
      </c>
      <c r="H1174" t="s">
        <v>1538</v>
      </c>
      <c r="I1174" s="2">
        <v>46211.648796296293</v>
      </c>
      <c r="J1174" s="4">
        <v>50000000</v>
      </c>
      <c r="K1174" s="4" t="s">
        <v>97</v>
      </c>
      <c r="L1174" s="5">
        <v>227</v>
      </c>
      <c r="M1174" s="5">
        <v>94.153998999999999</v>
      </c>
      <c r="N1174" s="5">
        <v>50</v>
      </c>
      <c r="O1174" s="5" t="str">
        <f t="shared" si="18"/>
        <v>0,470000</v>
      </c>
      <c r="P1174" s="5" t="s">
        <v>10584</v>
      </c>
      <c r="Q1174" s="5" t="s">
        <v>10623</v>
      </c>
    </row>
    <row r="1175" spans="1:17" x14ac:dyDescent="0.25">
      <c r="A1175">
        <v>57055</v>
      </c>
      <c r="B1175" t="s">
        <v>30</v>
      </c>
      <c r="C1175" s="7">
        <v>46211.690370370372</v>
      </c>
      <c r="D1175" s="4">
        <v>226900000</v>
      </c>
      <c r="E1175" t="s">
        <v>136</v>
      </c>
      <c r="F1175" t="s">
        <v>58</v>
      </c>
      <c r="G1175" s="4">
        <v>94153999</v>
      </c>
      <c r="H1175" t="s">
        <v>1539</v>
      </c>
      <c r="I1175" s="2">
        <v>46211.648796296293</v>
      </c>
      <c r="J1175" s="4">
        <v>50000000</v>
      </c>
      <c r="K1175" s="4" t="s">
        <v>1360</v>
      </c>
      <c r="L1175" s="5">
        <v>226.9</v>
      </c>
      <c r="M1175" s="5">
        <v>94.153998999999999</v>
      </c>
      <c r="N1175" s="5">
        <v>50</v>
      </c>
      <c r="O1175" s="5" t="str">
        <f t="shared" si="18"/>
        <v>0,480000</v>
      </c>
      <c r="P1175" s="5" t="s">
        <v>10602</v>
      </c>
      <c r="Q1175" s="5" t="s">
        <v>10577</v>
      </c>
    </row>
    <row r="1176" spans="1:17" x14ac:dyDescent="0.25">
      <c r="A1176">
        <v>57056</v>
      </c>
      <c r="B1176" t="s">
        <v>30</v>
      </c>
      <c r="C1176" s="7">
        <v>46211.690381944441</v>
      </c>
      <c r="D1176" s="4">
        <v>226600000</v>
      </c>
      <c r="E1176" t="s">
        <v>60</v>
      </c>
      <c r="F1176" t="s">
        <v>492</v>
      </c>
      <c r="G1176" s="4">
        <v>94153999</v>
      </c>
      <c r="H1176" t="s">
        <v>1540</v>
      </c>
      <c r="I1176" s="2">
        <v>46211.648796296293</v>
      </c>
      <c r="J1176" s="4">
        <v>50000000</v>
      </c>
      <c r="K1176" s="4" t="s">
        <v>97</v>
      </c>
      <c r="L1176" s="5">
        <v>226.6</v>
      </c>
      <c r="M1176" s="5">
        <v>94.153998999999999</v>
      </c>
      <c r="N1176" s="5">
        <v>50</v>
      </c>
      <c r="O1176" s="5" t="str">
        <f t="shared" si="18"/>
        <v>0,470000</v>
      </c>
      <c r="P1176" s="5" t="s">
        <v>10578</v>
      </c>
      <c r="Q1176" s="5" t="s">
        <v>10664</v>
      </c>
    </row>
    <row r="1177" spans="1:17" x14ac:dyDescent="0.25">
      <c r="A1177">
        <v>57057</v>
      </c>
      <c r="B1177" t="s">
        <v>30</v>
      </c>
      <c r="C1177" s="7">
        <v>46211.690405092595</v>
      </c>
      <c r="D1177" s="4">
        <v>227100000</v>
      </c>
      <c r="E1177" t="s">
        <v>149</v>
      </c>
      <c r="F1177" t="s">
        <v>424</v>
      </c>
      <c r="G1177" s="4">
        <v>94153999</v>
      </c>
      <c r="H1177" t="s">
        <v>1541</v>
      </c>
      <c r="I1177" s="2">
        <v>46211.648796296293</v>
      </c>
      <c r="J1177" s="4">
        <v>50000000</v>
      </c>
      <c r="K1177" s="4" t="s">
        <v>1360</v>
      </c>
      <c r="L1177" s="5">
        <v>227.1</v>
      </c>
      <c r="M1177" s="5">
        <v>94.153998999999999</v>
      </c>
      <c r="N1177" s="5">
        <v>50</v>
      </c>
      <c r="O1177" s="5" t="str">
        <f t="shared" si="18"/>
        <v>0,480000</v>
      </c>
      <c r="P1177" s="5" t="s">
        <v>10603</v>
      </c>
      <c r="Q1177" s="5" t="s">
        <v>10636</v>
      </c>
    </row>
    <row r="1178" spans="1:17" x14ac:dyDescent="0.25">
      <c r="A1178">
        <v>57058</v>
      </c>
      <c r="B1178" t="s">
        <v>30</v>
      </c>
      <c r="C1178" s="7">
        <v>46211.690405092595</v>
      </c>
      <c r="D1178" s="4">
        <v>227000000</v>
      </c>
      <c r="E1178" t="s">
        <v>53</v>
      </c>
      <c r="F1178" t="s">
        <v>48</v>
      </c>
      <c r="G1178" s="4">
        <v>94153999</v>
      </c>
      <c r="H1178" t="s">
        <v>1542</v>
      </c>
      <c r="I1178" s="2">
        <v>46211.648796296293</v>
      </c>
      <c r="J1178" s="4">
        <v>50000000</v>
      </c>
      <c r="K1178" s="4" t="s">
        <v>1360</v>
      </c>
      <c r="L1178" s="5">
        <v>227</v>
      </c>
      <c r="M1178" s="5">
        <v>94.153998999999999</v>
      </c>
      <c r="N1178" s="5">
        <v>50</v>
      </c>
      <c r="O1178" s="5" t="str">
        <f t="shared" si="18"/>
        <v>0,480000</v>
      </c>
      <c r="P1178" s="5" t="s">
        <v>10575</v>
      </c>
      <c r="Q1178" s="5" t="s">
        <v>10572</v>
      </c>
    </row>
    <row r="1179" spans="1:17" x14ac:dyDescent="0.25">
      <c r="A1179">
        <v>57059</v>
      </c>
      <c r="B1179" t="s">
        <v>30</v>
      </c>
      <c r="C1179" s="7">
        <v>46211.690416666665</v>
      </c>
      <c r="D1179" s="4">
        <v>227000000</v>
      </c>
      <c r="E1179" t="s">
        <v>53</v>
      </c>
      <c r="F1179" t="s">
        <v>48</v>
      </c>
      <c r="G1179" s="4">
        <v>94153999</v>
      </c>
      <c r="H1179" t="s">
        <v>1543</v>
      </c>
      <c r="I1179" s="2">
        <v>46211.648796296293</v>
      </c>
      <c r="J1179" s="4">
        <v>50000000</v>
      </c>
      <c r="K1179" s="4" t="s">
        <v>1360</v>
      </c>
      <c r="L1179" s="5">
        <v>227</v>
      </c>
      <c r="M1179" s="5">
        <v>94.153998999999999</v>
      </c>
      <c r="N1179" s="5">
        <v>50</v>
      </c>
      <c r="O1179" s="5" t="str">
        <f t="shared" si="18"/>
        <v>0,480000</v>
      </c>
      <c r="P1179" s="5" t="s">
        <v>10575</v>
      </c>
      <c r="Q1179" s="5" t="s">
        <v>10572</v>
      </c>
    </row>
    <row r="1180" spans="1:17" x14ac:dyDescent="0.25">
      <c r="A1180">
        <v>57060</v>
      </c>
      <c r="B1180" t="s">
        <v>30</v>
      </c>
      <c r="C1180" s="7">
        <v>46211.690439814818</v>
      </c>
      <c r="D1180" s="4">
        <v>227000000</v>
      </c>
      <c r="E1180" t="s">
        <v>60</v>
      </c>
      <c r="F1180" t="s">
        <v>424</v>
      </c>
      <c r="G1180" s="4">
        <v>94153999</v>
      </c>
      <c r="H1180" t="s">
        <v>1544</v>
      </c>
      <c r="I1180" s="2">
        <v>46211.648796296293</v>
      </c>
      <c r="J1180" s="4">
        <v>50000000</v>
      </c>
      <c r="K1180" s="4" t="s">
        <v>1360</v>
      </c>
      <c r="L1180" s="5">
        <v>227</v>
      </c>
      <c r="M1180" s="5">
        <v>94.153998999999999</v>
      </c>
      <c r="N1180" s="5">
        <v>50</v>
      </c>
      <c r="O1180" s="5" t="str">
        <f t="shared" si="18"/>
        <v>0,480000</v>
      </c>
      <c r="P1180" s="5" t="s">
        <v>10578</v>
      </c>
      <c r="Q1180" s="5" t="s">
        <v>10636</v>
      </c>
    </row>
    <row r="1181" spans="1:17" x14ac:dyDescent="0.25">
      <c r="A1181">
        <v>57061</v>
      </c>
      <c r="B1181" t="s">
        <v>30</v>
      </c>
      <c r="C1181" s="7">
        <v>46211.690439814818</v>
      </c>
      <c r="D1181" s="4">
        <v>226900000</v>
      </c>
      <c r="E1181" t="s">
        <v>60</v>
      </c>
      <c r="F1181" t="s">
        <v>492</v>
      </c>
      <c r="G1181" s="4">
        <v>94153999</v>
      </c>
      <c r="H1181" t="s">
        <v>1545</v>
      </c>
      <c r="I1181" s="2">
        <v>46211.648796296293</v>
      </c>
      <c r="J1181" s="4">
        <v>50000000</v>
      </c>
      <c r="K1181" s="4" t="s">
        <v>97</v>
      </c>
      <c r="L1181" s="5">
        <v>226.9</v>
      </c>
      <c r="M1181" s="5">
        <v>94.153998999999999</v>
      </c>
      <c r="N1181" s="5">
        <v>50</v>
      </c>
      <c r="O1181" s="5" t="str">
        <f t="shared" si="18"/>
        <v>0,470000</v>
      </c>
      <c r="P1181" s="5" t="s">
        <v>10578</v>
      </c>
      <c r="Q1181" s="5" t="s">
        <v>10664</v>
      </c>
    </row>
    <row r="1182" spans="1:17" x14ac:dyDescent="0.25">
      <c r="A1182">
        <v>57062</v>
      </c>
      <c r="B1182" t="s">
        <v>30</v>
      </c>
      <c r="C1182" s="7">
        <v>46211.690451388888</v>
      </c>
      <c r="D1182" s="4">
        <v>226700000</v>
      </c>
      <c r="E1182" t="s">
        <v>396</v>
      </c>
      <c r="F1182" t="s">
        <v>175</v>
      </c>
      <c r="G1182" s="4">
        <v>94153999</v>
      </c>
      <c r="H1182" t="s">
        <v>1546</v>
      </c>
      <c r="I1182" s="2">
        <v>46211.648912037039</v>
      </c>
      <c r="J1182" s="4">
        <v>50000000</v>
      </c>
      <c r="K1182" s="4" t="s">
        <v>97</v>
      </c>
      <c r="L1182" s="5">
        <v>226.7</v>
      </c>
      <c r="M1182" s="5">
        <v>94.153998999999999</v>
      </c>
      <c r="N1182" s="5">
        <v>50</v>
      </c>
      <c r="O1182" s="5" t="str">
        <f t="shared" si="18"/>
        <v>0,470000</v>
      </c>
      <c r="P1182" s="5" t="s">
        <v>10622</v>
      </c>
      <c r="Q1182" s="5" t="s">
        <v>10607</v>
      </c>
    </row>
    <row r="1183" spans="1:17" x14ac:dyDescent="0.25">
      <c r="A1183">
        <v>57063</v>
      </c>
      <c r="B1183" t="s">
        <v>30</v>
      </c>
      <c r="C1183" s="7">
        <v>46211.690474537034</v>
      </c>
      <c r="D1183" s="4">
        <v>226700000</v>
      </c>
      <c r="E1183" t="s">
        <v>396</v>
      </c>
      <c r="F1183" t="s">
        <v>175</v>
      </c>
      <c r="G1183" s="4">
        <v>94153999</v>
      </c>
      <c r="H1183" t="s">
        <v>1547</v>
      </c>
      <c r="I1183" s="2">
        <v>46211.648912037039</v>
      </c>
      <c r="J1183" s="4">
        <v>50000000</v>
      </c>
      <c r="K1183" s="4" t="s">
        <v>97</v>
      </c>
      <c r="L1183" s="5">
        <v>226.7</v>
      </c>
      <c r="M1183" s="5">
        <v>94.153998999999999</v>
      </c>
      <c r="N1183" s="5">
        <v>50</v>
      </c>
      <c r="O1183" s="5" t="str">
        <f t="shared" si="18"/>
        <v>0,470000</v>
      </c>
      <c r="P1183" s="5" t="s">
        <v>10622</v>
      </c>
      <c r="Q1183" s="5" t="s">
        <v>10607</v>
      </c>
    </row>
    <row r="1184" spans="1:17" x14ac:dyDescent="0.25">
      <c r="A1184">
        <v>57064</v>
      </c>
      <c r="B1184" t="s">
        <v>30</v>
      </c>
      <c r="C1184" s="7">
        <v>46211.690474537034</v>
      </c>
      <c r="D1184" s="4">
        <v>226800000</v>
      </c>
      <c r="E1184" t="s">
        <v>399</v>
      </c>
      <c r="F1184" t="s">
        <v>434</v>
      </c>
      <c r="G1184" s="4">
        <v>94153999</v>
      </c>
      <c r="H1184" t="s">
        <v>1548</v>
      </c>
      <c r="I1184" s="2">
        <v>46211.648912037039</v>
      </c>
      <c r="J1184" s="4">
        <v>50000000</v>
      </c>
      <c r="K1184" s="4" t="s">
        <v>97</v>
      </c>
      <c r="L1184" s="5">
        <v>226.8</v>
      </c>
      <c r="M1184" s="5">
        <v>94.153998999999999</v>
      </c>
      <c r="N1184" s="5">
        <v>50</v>
      </c>
      <c r="O1184" s="5" t="str">
        <f t="shared" si="18"/>
        <v>0,470000</v>
      </c>
      <c r="P1184" s="5" t="s">
        <v>10624</v>
      </c>
      <c r="Q1184" s="5" t="s">
        <v>10640</v>
      </c>
    </row>
    <row r="1185" spans="1:17" x14ac:dyDescent="0.25">
      <c r="A1185">
        <v>57065</v>
      </c>
      <c r="B1185" t="s">
        <v>30</v>
      </c>
      <c r="C1185" s="7">
        <v>46211.690486111111</v>
      </c>
      <c r="D1185" s="4">
        <v>226700000</v>
      </c>
      <c r="E1185" t="s">
        <v>50</v>
      </c>
      <c r="F1185" t="s">
        <v>89</v>
      </c>
      <c r="G1185" s="4">
        <v>94153999</v>
      </c>
      <c r="H1185" t="s">
        <v>1549</v>
      </c>
      <c r="I1185" s="2">
        <v>46211.648912037039</v>
      </c>
      <c r="J1185" s="4">
        <v>50000000</v>
      </c>
      <c r="K1185" s="4" t="s">
        <v>91</v>
      </c>
      <c r="L1185" s="5">
        <v>226.7</v>
      </c>
      <c r="M1185" s="5">
        <v>94.153998999999999</v>
      </c>
      <c r="N1185" s="5">
        <v>50</v>
      </c>
      <c r="O1185" s="5" t="str">
        <f t="shared" si="18"/>
        <v>0,460000</v>
      </c>
      <c r="P1185" s="5" t="s">
        <v>10573</v>
      </c>
      <c r="Q1185" s="5" t="s">
        <v>10590</v>
      </c>
    </row>
    <row r="1186" spans="1:17" x14ac:dyDescent="0.25">
      <c r="A1186">
        <v>57066</v>
      </c>
      <c r="B1186" t="s">
        <v>30</v>
      </c>
      <c r="C1186" s="7">
        <v>46211.690509259257</v>
      </c>
      <c r="D1186" s="4">
        <v>226800000</v>
      </c>
      <c r="E1186" t="s">
        <v>119</v>
      </c>
      <c r="F1186" t="s">
        <v>67</v>
      </c>
      <c r="G1186" s="4">
        <v>94153999</v>
      </c>
      <c r="H1186" t="s">
        <v>1550</v>
      </c>
      <c r="I1186" s="2">
        <v>46211.648912037039</v>
      </c>
      <c r="J1186" s="4">
        <v>50000000</v>
      </c>
      <c r="K1186" s="4" t="s">
        <v>91</v>
      </c>
      <c r="L1186" s="5">
        <v>226.8</v>
      </c>
      <c r="M1186" s="5">
        <v>94.153998999999999</v>
      </c>
      <c r="N1186" s="5">
        <v>50</v>
      </c>
      <c r="O1186" s="5" t="str">
        <f t="shared" si="18"/>
        <v>0,460000</v>
      </c>
      <c r="P1186" s="5" t="s">
        <v>10597</v>
      </c>
      <c r="Q1186" s="5" t="s">
        <v>10582</v>
      </c>
    </row>
    <row r="1187" spans="1:17" x14ac:dyDescent="0.25">
      <c r="A1187">
        <v>57067</v>
      </c>
      <c r="B1187" t="s">
        <v>30</v>
      </c>
      <c r="C1187" s="7">
        <v>46211.690509259257</v>
      </c>
      <c r="D1187" s="4">
        <v>226800000</v>
      </c>
      <c r="E1187" t="s">
        <v>63</v>
      </c>
      <c r="F1187" t="s">
        <v>41</v>
      </c>
      <c r="G1187" s="4">
        <v>94153999</v>
      </c>
      <c r="H1187" t="s">
        <v>1551</v>
      </c>
      <c r="I1187" s="2">
        <v>46211.648912037039</v>
      </c>
      <c r="J1187" s="4">
        <v>50000000</v>
      </c>
      <c r="K1187" s="4" t="s">
        <v>97</v>
      </c>
      <c r="L1187" s="5">
        <v>226.8</v>
      </c>
      <c r="M1187" s="5">
        <v>94.153998999999999</v>
      </c>
      <c r="N1187" s="5">
        <v>50</v>
      </c>
      <c r="O1187" s="5" t="str">
        <f t="shared" si="18"/>
        <v>0,470000</v>
      </c>
      <c r="P1187" s="5" t="s">
        <v>10580</v>
      </c>
      <c r="Q1187" s="5" t="s">
        <v>10568</v>
      </c>
    </row>
    <row r="1188" spans="1:17" x14ac:dyDescent="0.25">
      <c r="A1188">
        <v>57068</v>
      </c>
      <c r="B1188" t="s">
        <v>30</v>
      </c>
      <c r="C1188" s="7">
        <v>46211.690520833334</v>
      </c>
      <c r="D1188" s="4">
        <v>226800000</v>
      </c>
      <c r="E1188" t="s">
        <v>63</v>
      </c>
      <c r="F1188" t="s">
        <v>41</v>
      </c>
      <c r="G1188" s="4">
        <v>94153999</v>
      </c>
      <c r="H1188" t="s">
        <v>1552</v>
      </c>
      <c r="I1188" s="2">
        <v>46211.648912037039</v>
      </c>
      <c r="J1188" s="4">
        <v>50000000</v>
      </c>
      <c r="K1188" s="4" t="s">
        <v>97</v>
      </c>
      <c r="L1188" s="5">
        <v>226.8</v>
      </c>
      <c r="M1188" s="5">
        <v>94.153998999999999</v>
      </c>
      <c r="N1188" s="5">
        <v>50</v>
      </c>
      <c r="O1188" s="5" t="str">
        <f t="shared" si="18"/>
        <v>0,470000</v>
      </c>
      <c r="P1188" s="5" t="s">
        <v>10580</v>
      </c>
      <c r="Q1188" s="5" t="s">
        <v>10568</v>
      </c>
    </row>
    <row r="1189" spans="1:17" x14ac:dyDescent="0.25">
      <c r="A1189">
        <v>57069</v>
      </c>
      <c r="B1189" t="s">
        <v>30</v>
      </c>
      <c r="C1189" s="7">
        <v>46211.69054398148</v>
      </c>
      <c r="D1189" s="4">
        <v>226900000</v>
      </c>
      <c r="E1189" t="s">
        <v>36</v>
      </c>
      <c r="F1189" t="s">
        <v>408</v>
      </c>
      <c r="G1189" s="4">
        <v>94153999</v>
      </c>
      <c r="H1189" t="s">
        <v>1553</v>
      </c>
      <c r="I1189" s="2">
        <v>46211.648912037039</v>
      </c>
      <c r="J1189" s="4">
        <v>50000000</v>
      </c>
      <c r="K1189" s="4" t="s">
        <v>97</v>
      </c>
      <c r="L1189" s="5">
        <v>226.9</v>
      </c>
      <c r="M1189" s="5">
        <v>94.153998999999999</v>
      </c>
      <c r="N1189" s="5">
        <v>50</v>
      </c>
      <c r="O1189" s="5" t="str">
        <f t="shared" si="18"/>
        <v>0,470000</v>
      </c>
      <c r="P1189" s="5" t="s">
        <v>10565</v>
      </c>
      <c r="Q1189" s="5" t="s">
        <v>10627</v>
      </c>
    </row>
    <row r="1190" spans="1:17" x14ac:dyDescent="0.25">
      <c r="A1190">
        <v>57070</v>
      </c>
      <c r="B1190" t="s">
        <v>30</v>
      </c>
      <c r="C1190" s="7">
        <v>46211.69054398148</v>
      </c>
      <c r="D1190" s="4">
        <v>227000000</v>
      </c>
      <c r="E1190" t="s">
        <v>179</v>
      </c>
      <c r="F1190" t="s">
        <v>228</v>
      </c>
      <c r="G1190" s="4">
        <v>94153999</v>
      </c>
      <c r="H1190" t="s">
        <v>1554</v>
      </c>
      <c r="I1190" s="2">
        <v>46211.648912037039</v>
      </c>
      <c r="J1190" s="4">
        <v>50000000</v>
      </c>
      <c r="K1190" s="4" t="s">
        <v>91</v>
      </c>
      <c r="L1190" s="5">
        <v>227</v>
      </c>
      <c r="M1190" s="5">
        <v>94.153998999999999</v>
      </c>
      <c r="N1190" s="5">
        <v>50</v>
      </c>
      <c r="O1190" s="5" t="str">
        <f t="shared" si="18"/>
        <v>0,460000</v>
      </c>
      <c r="P1190" s="5" t="s">
        <v>10608</v>
      </c>
      <c r="Q1190" s="5" t="s">
        <v>10614</v>
      </c>
    </row>
    <row r="1191" spans="1:17" x14ac:dyDescent="0.25">
      <c r="A1191">
        <v>57071</v>
      </c>
      <c r="B1191" t="s">
        <v>30</v>
      </c>
      <c r="C1191" s="7">
        <v>46211.690555555557</v>
      </c>
      <c r="D1191" s="4">
        <v>227000000</v>
      </c>
      <c r="E1191" t="s">
        <v>84</v>
      </c>
      <c r="F1191" t="s">
        <v>70</v>
      </c>
      <c r="G1191" s="4">
        <v>94153999</v>
      </c>
      <c r="H1191" t="s">
        <v>1555</v>
      </c>
      <c r="I1191" s="2">
        <v>46211.648912037039</v>
      </c>
      <c r="J1191" s="4">
        <v>50000000</v>
      </c>
      <c r="K1191" s="4" t="s">
        <v>97</v>
      </c>
      <c r="L1191" s="5">
        <v>227</v>
      </c>
      <c r="M1191" s="5">
        <v>94.153998999999999</v>
      </c>
      <c r="N1191" s="5">
        <v>50</v>
      </c>
      <c r="O1191" s="5" t="str">
        <f t="shared" si="18"/>
        <v>0,470000</v>
      </c>
      <c r="P1191" s="5" t="s">
        <v>10588</v>
      </c>
      <c r="Q1191" s="5" t="s">
        <v>10583</v>
      </c>
    </row>
    <row r="1192" spans="1:17" x14ac:dyDescent="0.25">
      <c r="A1192">
        <v>57072</v>
      </c>
      <c r="B1192" t="s">
        <v>30</v>
      </c>
      <c r="C1192" s="7">
        <v>46211.690578703703</v>
      </c>
      <c r="D1192" s="4">
        <v>227000000</v>
      </c>
      <c r="E1192" t="s">
        <v>84</v>
      </c>
      <c r="F1192" t="s">
        <v>70</v>
      </c>
      <c r="G1192" s="4">
        <v>94153999</v>
      </c>
      <c r="H1192" t="s">
        <v>1556</v>
      </c>
      <c r="I1192" s="2">
        <v>46211.649027777778</v>
      </c>
      <c r="J1192" s="4">
        <v>50000000</v>
      </c>
      <c r="K1192" s="4" t="s">
        <v>97</v>
      </c>
      <c r="L1192" s="5">
        <v>227</v>
      </c>
      <c r="M1192" s="5">
        <v>94.153998999999999</v>
      </c>
      <c r="N1192" s="5">
        <v>50</v>
      </c>
      <c r="O1192" s="5" t="str">
        <f t="shared" si="18"/>
        <v>0,470000</v>
      </c>
      <c r="P1192" s="5" t="s">
        <v>10588</v>
      </c>
      <c r="Q1192" s="5" t="s">
        <v>10583</v>
      </c>
    </row>
    <row r="1193" spans="1:17" x14ac:dyDescent="0.25">
      <c r="A1193">
        <v>57073</v>
      </c>
      <c r="B1193" t="s">
        <v>30</v>
      </c>
      <c r="C1193" s="7">
        <v>46211.690578703703</v>
      </c>
      <c r="D1193" s="4">
        <v>227000000</v>
      </c>
      <c r="E1193" t="s">
        <v>66</v>
      </c>
      <c r="F1193" t="s">
        <v>112</v>
      </c>
      <c r="G1193" s="4">
        <v>94153999</v>
      </c>
      <c r="H1193" t="s">
        <v>1557</v>
      </c>
      <c r="I1193" s="2">
        <v>46211.649027777778</v>
      </c>
      <c r="J1193" s="4">
        <v>50000000</v>
      </c>
      <c r="K1193" s="4" t="s">
        <v>97</v>
      </c>
      <c r="L1193" s="5">
        <v>227</v>
      </c>
      <c r="M1193" s="5">
        <v>94.153998999999999</v>
      </c>
      <c r="N1193" s="5">
        <v>50</v>
      </c>
      <c r="O1193" s="5" t="str">
        <f t="shared" si="18"/>
        <v>0,470000</v>
      </c>
      <c r="P1193" s="5" t="s">
        <v>10581</v>
      </c>
      <c r="Q1193" s="5" t="s">
        <v>10596</v>
      </c>
    </row>
    <row r="1194" spans="1:17" x14ac:dyDescent="0.25">
      <c r="A1194">
        <v>57074</v>
      </c>
      <c r="B1194" t="s">
        <v>30</v>
      </c>
      <c r="C1194" s="7">
        <v>46211.69059027778</v>
      </c>
      <c r="D1194" s="4">
        <v>227100000</v>
      </c>
      <c r="E1194" t="s">
        <v>63</v>
      </c>
      <c r="F1194" t="s">
        <v>228</v>
      </c>
      <c r="G1194" s="4">
        <v>94153999</v>
      </c>
      <c r="H1194" t="s">
        <v>1558</v>
      </c>
      <c r="I1194" s="2">
        <v>46211.649027777778</v>
      </c>
      <c r="J1194" s="4">
        <v>50000000</v>
      </c>
      <c r="K1194" s="4" t="s">
        <v>97</v>
      </c>
      <c r="L1194" s="5">
        <v>227.1</v>
      </c>
      <c r="M1194" s="5">
        <v>94.153998999999999</v>
      </c>
      <c r="N1194" s="5">
        <v>50</v>
      </c>
      <c r="O1194" s="5" t="str">
        <f t="shared" si="18"/>
        <v>0,470000</v>
      </c>
      <c r="P1194" s="5" t="s">
        <v>10580</v>
      </c>
      <c r="Q1194" s="5" t="s">
        <v>10614</v>
      </c>
    </row>
    <row r="1195" spans="1:17" x14ac:dyDescent="0.25">
      <c r="A1195">
        <v>57075</v>
      </c>
      <c r="B1195" t="s">
        <v>30</v>
      </c>
      <c r="C1195" s="7">
        <v>46211.690613425926</v>
      </c>
      <c r="D1195" s="4">
        <v>227000000</v>
      </c>
      <c r="E1195" t="s">
        <v>179</v>
      </c>
      <c r="F1195" t="s">
        <v>100</v>
      </c>
      <c r="G1195" s="4">
        <v>94153999</v>
      </c>
      <c r="H1195" t="s">
        <v>1559</v>
      </c>
      <c r="I1195" s="2">
        <v>46211.649027777778</v>
      </c>
      <c r="J1195" s="4">
        <v>50000000</v>
      </c>
      <c r="K1195" s="4" t="s">
        <v>97</v>
      </c>
      <c r="L1195" s="5">
        <v>227</v>
      </c>
      <c r="M1195" s="5">
        <v>94.153998999999999</v>
      </c>
      <c r="N1195" s="5">
        <v>50</v>
      </c>
      <c r="O1195" s="5" t="str">
        <f t="shared" si="18"/>
        <v>0,470000</v>
      </c>
      <c r="P1195" s="5" t="s">
        <v>10608</v>
      </c>
      <c r="Q1195" s="5" t="s">
        <v>10593</v>
      </c>
    </row>
    <row r="1196" spans="1:17" x14ac:dyDescent="0.25">
      <c r="A1196">
        <v>57076</v>
      </c>
      <c r="B1196" t="s">
        <v>30</v>
      </c>
      <c r="C1196" s="7">
        <v>46211.690613425926</v>
      </c>
      <c r="D1196" s="4">
        <v>227200000</v>
      </c>
      <c r="E1196" t="s">
        <v>31</v>
      </c>
      <c r="F1196" t="s">
        <v>76</v>
      </c>
      <c r="G1196" s="4">
        <v>94153999</v>
      </c>
      <c r="H1196" t="s">
        <v>1560</v>
      </c>
      <c r="I1196" s="2">
        <v>46211.649027777778</v>
      </c>
      <c r="J1196" s="4">
        <v>50000000</v>
      </c>
      <c r="K1196" s="4" t="s">
        <v>97</v>
      </c>
      <c r="L1196" s="5">
        <v>227.2</v>
      </c>
      <c r="M1196" s="5">
        <v>94.153998999999999</v>
      </c>
      <c r="N1196" s="5">
        <v>50</v>
      </c>
      <c r="O1196" s="5" t="str">
        <f t="shared" si="18"/>
        <v>0,470000</v>
      </c>
      <c r="P1196" s="5" t="s">
        <v>10563</v>
      </c>
      <c r="Q1196" s="5" t="s">
        <v>10585</v>
      </c>
    </row>
    <row r="1197" spans="1:17" x14ac:dyDescent="0.25">
      <c r="A1197">
        <v>57077</v>
      </c>
      <c r="B1197" t="s">
        <v>30</v>
      </c>
      <c r="C1197" s="7">
        <v>46211.690625000003</v>
      </c>
      <c r="D1197" s="4">
        <v>227200000</v>
      </c>
      <c r="E1197" t="s">
        <v>31</v>
      </c>
      <c r="F1197" t="s">
        <v>76</v>
      </c>
      <c r="G1197" s="4">
        <v>94153999</v>
      </c>
      <c r="H1197" t="s">
        <v>1561</v>
      </c>
      <c r="I1197" s="2">
        <v>46211.649027777778</v>
      </c>
      <c r="J1197" s="4">
        <v>50000000</v>
      </c>
      <c r="K1197" s="4" t="s">
        <v>97</v>
      </c>
      <c r="L1197" s="5">
        <v>227.2</v>
      </c>
      <c r="M1197" s="5">
        <v>94.153998999999999</v>
      </c>
      <c r="N1197" s="5">
        <v>50</v>
      </c>
      <c r="O1197" s="5" t="str">
        <f t="shared" si="18"/>
        <v>0,470000</v>
      </c>
      <c r="P1197" s="5" t="s">
        <v>10563</v>
      </c>
      <c r="Q1197" s="5" t="s">
        <v>10585</v>
      </c>
    </row>
    <row r="1198" spans="1:17" x14ac:dyDescent="0.25">
      <c r="A1198">
        <v>57078</v>
      </c>
      <c r="B1198" t="s">
        <v>30</v>
      </c>
      <c r="C1198" s="7">
        <v>46211.690648148149</v>
      </c>
      <c r="D1198" s="4">
        <v>227000000</v>
      </c>
      <c r="E1198" t="s">
        <v>396</v>
      </c>
      <c r="F1198" t="s">
        <v>459</v>
      </c>
      <c r="G1198" s="4">
        <v>94153999</v>
      </c>
      <c r="H1198" t="s">
        <v>1562</v>
      </c>
      <c r="I1198" s="2">
        <v>46211.649027777778</v>
      </c>
      <c r="J1198" s="4">
        <v>50000000</v>
      </c>
      <c r="K1198" s="4" t="s">
        <v>97</v>
      </c>
      <c r="L1198" s="5">
        <v>227</v>
      </c>
      <c r="M1198" s="5">
        <v>94.153998999999999</v>
      </c>
      <c r="N1198" s="5">
        <v>50</v>
      </c>
      <c r="O1198" s="5" t="str">
        <f t="shared" si="18"/>
        <v>0,470000</v>
      </c>
      <c r="P1198" s="5" t="s">
        <v>10622</v>
      </c>
      <c r="Q1198" s="5" t="s">
        <v>10652</v>
      </c>
    </row>
    <row r="1199" spans="1:17" x14ac:dyDescent="0.25">
      <c r="A1199">
        <v>57079</v>
      </c>
      <c r="B1199" t="s">
        <v>30</v>
      </c>
      <c r="C1199" s="7">
        <v>46211.690648148149</v>
      </c>
      <c r="D1199" s="4">
        <v>227000000</v>
      </c>
      <c r="E1199" t="s">
        <v>812</v>
      </c>
      <c r="F1199" t="s">
        <v>760</v>
      </c>
      <c r="G1199" s="4">
        <v>94153999</v>
      </c>
      <c r="H1199" t="s">
        <v>1563</v>
      </c>
      <c r="I1199" s="2">
        <v>46211.649027777778</v>
      </c>
      <c r="J1199" s="4">
        <v>50000000</v>
      </c>
      <c r="K1199" s="4" t="s">
        <v>97</v>
      </c>
      <c r="L1199" s="5">
        <v>227</v>
      </c>
      <c r="M1199" s="5">
        <v>94.153998999999999</v>
      </c>
      <c r="N1199" s="5">
        <v>50</v>
      </c>
      <c r="O1199" s="5" t="str">
        <f t="shared" si="18"/>
        <v>0,470000</v>
      </c>
      <c r="P1199" s="5" t="s">
        <v>10713</v>
      </c>
      <c r="Q1199" s="5" t="s">
        <v>10686</v>
      </c>
    </row>
    <row r="1200" spans="1:17" x14ac:dyDescent="0.25">
      <c r="A1200">
        <v>57080</v>
      </c>
      <c r="B1200" t="s">
        <v>30</v>
      </c>
      <c r="C1200" s="7">
        <v>46211.690659722219</v>
      </c>
      <c r="D1200" s="4">
        <v>226900000</v>
      </c>
      <c r="E1200" t="s">
        <v>78</v>
      </c>
      <c r="F1200" t="s">
        <v>100</v>
      </c>
      <c r="G1200" s="4">
        <v>94153999</v>
      </c>
      <c r="H1200" t="s">
        <v>1564</v>
      </c>
      <c r="I1200" s="2">
        <v>46211.649027777778</v>
      </c>
      <c r="J1200" s="4">
        <v>50000000</v>
      </c>
      <c r="K1200" s="4" t="s">
        <v>97</v>
      </c>
      <c r="L1200" s="5">
        <v>226.9</v>
      </c>
      <c r="M1200" s="5">
        <v>94.153998999999999</v>
      </c>
      <c r="N1200" s="5">
        <v>50</v>
      </c>
      <c r="O1200" s="5" t="str">
        <f t="shared" si="18"/>
        <v>0,470000</v>
      </c>
      <c r="P1200" s="5" t="s">
        <v>10586</v>
      </c>
      <c r="Q1200" s="5" t="s">
        <v>10593</v>
      </c>
    </row>
    <row r="1201" spans="1:17" x14ac:dyDescent="0.25">
      <c r="A1201">
        <v>57081</v>
      </c>
      <c r="B1201" t="s">
        <v>30</v>
      </c>
      <c r="C1201" s="7">
        <v>46211.690682870372</v>
      </c>
      <c r="D1201" s="4">
        <v>226800000</v>
      </c>
      <c r="E1201" t="s">
        <v>60</v>
      </c>
      <c r="F1201" t="s">
        <v>48</v>
      </c>
      <c r="G1201" s="4">
        <v>94153999</v>
      </c>
      <c r="H1201" t="s">
        <v>1565</v>
      </c>
      <c r="I1201" s="2">
        <v>46211.649027777778</v>
      </c>
      <c r="J1201" s="4">
        <v>50000000</v>
      </c>
      <c r="K1201" s="4" t="s">
        <v>97</v>
      </c>
      <c r="L1201" s="5">
        <v>226.8</v>
      </c>
      <c r="M1201" s="5">
        <v>94.153998999999999</v>
      </c>
      <c r="N1201" s="5">
        <v>50</v>
      </c>
      <c r="O1201" s="5" t="str">
        <f t="shared" si="18"/>
        <v>0,470000</v>
      </c>
      <c r="P1201" s="5" t="s">
        <v>10578</v>
      </c>
      <c r="Q1201" s="5" t="s">
        <v>10572</v>
      </c>
    </row>
    <row r="1202" spans="1:17" x14ac:dyDescent="0.25">
      <c r="A1202">
        <v>57082</v>
      </c>
      <c r="B1202" t="s">
        <v>30</v>
      </c>
      <c r="C1202" s="7">
        <v>46211.690682870372</v>
      </c>
      <c r="D1202" s="4">
        <v>226800000</v>
      </c>
      <c r="E1202" t="s">
        <v>60</v>
      </c>
      <c r="F1202" t="s">
        <v>48</v>
      </c>
      <c r="G1202" s="4">
        <v>94153999</v>
      </c>
      <c r="H1202" t="s">
        <v>1566</v>
      </c>
      <c r="I1202" s="2">
        <v>46211.649143518516</v>
      </c>
      <c r="J1202" s="4">
        <v>50000000</v>
      </c>
      <c r="K1202" s="4" t="s">
        <v>97</v>
      </c>
      <c r="L1202" s="5">
        <v>226.8</v>
      </c>
      <c r="M1202" s="5">
        <v>94.153998999999999</v>
      </c>
      <c r="N1202" s="5">
        <v>50</v>
      </c>
      <c r="O1202" s="5" t="str">
        <f t="shared" si="18"/>
        <v>0,470000</v>
      </c>
      <c r="P1202" s="5" t="s">
        <v>10578</v>
      </c>
      <c r="Q1202" s="5" t="s">
        <v>10572</v>
      </c>
    </row>
    <row r="1203" spans="1:17" x14ac:dyDescent="0.25">
      <c r="A1203">
        <v>57083</v>
      </c>
      <c r="B1203" t="s">
        <v>30</v>
      </c>
      <c r="C1203" s="7">
        <v>46211.690706018519</v>
      </c>
      <c r="D1203" s="4">
        <v>227000000</v>
      </c>
      <c r="E1203" t="s">
        <v>1184</v>
      </c>
      <c r="F1203" t="s">
        <v>85</v>
      </c>
      <c r="G1203" s="4">
        <v>94153999</v>
      </c>
      <c r="H1203" t="s">
        <v>1567</v>
      </c>
      <c r="I1203" s="2">
        <v>46211.649143518516</v>
      </c>
      <c r="J1203" s="4">
        <v>50000000</v>
      </c>
      <c r="K1203" s="4" t="s">
        <v>97</v>
      </c>
      <c r="L1203" s="5">
        <v>227</v>
      </c>
      <c r="M1203" s="5">
        <v>94.153998999999999</v>
      </c>
      <c r="N1203" s="5">
        <v>50</v>
      </c>
      <c r="O1203" s="5" t="str">
        <f t="shared" si="18"/>
        <v>0,470000</v>
      </c>
      <c r="P1203" s="5" t="s">
        <v>10815</v>
      </c>
      <c r="Q1203" s="5" t="s">
        <v>10589</v>
      </c>
    </row>
    <row r="1204" spans="1:17" x14ac:dyDescent="0.25">
      <c r="A1204">
        <v>57084</v>
      </c>
      <c r="B1204" t="s">
        <v>30</v>
      </c>
      <c r="C1204" s="7">
        <v>46211.690717592595</v>
      </c>
      <c r="D1204" s="4">
        <v>226900000</v>
      </c>
      <c r="E1204" t="s">
        <v>416</v>
      </c>
      <c r="F1204" t="s">
        <v>462</v>
      </c>
      <c r="G1204" s="4">
        <v>94153999</v>
      </c>
      <c r="H1204" t="s">
        <v>1568</v>
      </c>
      <c r="I1204" s="2">
        <v>46211.649143518516</v>
      </c>
      <c r="J1204" s="4">
        <v>50000000</v>
      </c>
      <c r="K1204" s="4" t="s">
        <v>91</v>
      </c>
      <c r="L1204" s="5">
        <v>226.9</v>
      </c>
      <c r="M1204" s="5">
        <v>94.153998999999999</v>
      </c>
      <c r="N1204" s="5">
        <v>50</v>
      </c>
      <c r="O1204" s="5" t="str">
        <f t="shared" si="18"/>
        <v>0,460000</v>
      </c>
      <c r="P1204" s="5" t="s">
        <v>10632</v>
      </c>
      <c r="Q1204" s="5" t="s">
        <v>10654</v>
      </c>
    </row>
    <row r="1205" spans="1:17" x14ac:dyDescent="0.25">
      <c r="A1205">
        <v>57085</v>
      </c>
      <c r="B1205" t="s">
        <v>30</v>
      </c>
      <c r="C1205" s="7">
        <v>46211.690717592595</v>
      </c>
      <c r="D1205" s="4">
        <v>226800000</v>
      </c>
      <c r="E1205" t="s">
        <v>474</v>
      </c>
      <c r="F1205" t="s">
        <v>1569</v>
      </c>
      <c r="G1205" s="4">
        <v>94153999</v>
      </c>
      <c r="H1205" t="s">
        <v>1570</v>
      </c>
      <c r="I1205" s="2">
        <v>46211.649143518516</v>
      </c>
      <c r="J1205" s="4">
        <v>50000000</v>
      </c>
      <c r="K1205" s="4" t="s">
        <v>1360</v>
      </c>
      <c r="L1205" s="5">
        <v>226.8</v>
      </c>
      <c r="M1205" s="5">
        <v>94.153998999999999</v>
      </c>
      <c r="N1205" s="5">
        <v>50</v>
      </c>
      <c r="O1205" s="5" t="str">
        <f t="shared" si="18"/>
        <v>0,480000</v>
      </c>
      <c r="P1205" s="5" t="s">
        <v>10660</v>
      </c>
      <c r="Q1205" s="5" t="s">
        <v>10886</v>
      </c>
    </row>
    <row r="1206" spans="1:17" x14ac:dyDescent="0.25">
      <c r="A1206">
        <v>57086</v>
      </c>
      <c r="B1206" t="s">
        <v>30</v>
      </c>
      <c r="C1206" s="7">
        <v>46211.690729166665</v>
      </c>
      <c r="D1206" s="4">
        <v>226800000</v>
      </c>
      <c r="E1206" t="s">
        <v>474</v>
      </c>
      <c r="F1206" t="s">
        <v>1569</v>
      </c>
      <c r="G1206" s="4">
        <v>94153999</v>
      </c>
      <c r="H1206" t="s">
        <v>1571</v>
      </c>
      <c r="I1206" s="2">
        <v>46211.649143518516</v>
      </c>
      <c r="J1206" s="4">
        <v>50000000</v>
      </c>
      <c r="K1206" s="4" t="s">
        <v>1360</v>
      </c>
      <c r="L1206" s="5">
        <v>226.8</v>
      </c>
      <c r="M1206" s="5">
        <v>94.153998999999999</v>
      </c>
      <c r="N1206" s="5">
        <v>50</v>
      </c>
      <c r="O1206" s="5" t="str">
        <f t="shared" si="18"/>
        <v>0,480000</v>
      </c>
      <c r="P1206" s="5" t="s">
        <v>10660</v>
      </c>
      <c r="Q1206" s="5" t="s">
        <v>10886</v>
      </c>
    </row>
    <row r="1207" spans="1:17" x14ac:dyDescent="0.25">
      <c r="A1207">
        <v>57087</v>
      </c>
      <c r="B1207" t="s">
        <v>30</v>
      </c>
      <c r="C1207" s="7">
        <v>46211.690752314818</v>
      </c>
      <c r="D1207" s="4">
        <v>226900000</v>
      </c>
      <c r="E1207" t="s">
        <v>774</v>
      </c>
      <c r="F1207" t="s">
        <v>1074</v>
      </c>
      <c r="G1207" s="4">
        <v>94153999</v>
      </c>
      <c r="H1207" t="s">
        <v>1572</v>
      </c>
      <c r="I1207" s="2">
        <v>46211.649143518516</v>
      </c>
      <c r="J1207" s="4">
        <v>50000000</v>
      </c>
      <c r="K1207" s="4" t="s">
        <v>97</v>
      </c>
      <c r="L1207" s="5">
        <v>226.9</v>
      </c>
      <c r="M1207" s="5">
        <v>94.153998999999999</v>
      </c>
      <c r="N1207" s="5">
        <v>50</v>
      </c>
      <c r="O1207" s="5" t="str">
        <f t="shared" si="18"/>
        <v>0,470000</v>
      </c>
      <c r="P1207" s="5" t="s">
        <v>10561</v>
      </c>
      <c r="Q1207" s="5" t="s">
        <v>10801</v>
      </c>
    </row>
    <row r="1208" spans="1:17" x14ac:dyDescent="0.25">
      <c r="A1208">
        <v>57088</v>
      </c>
      <c r="B1208" t="s">
        <v>30</v>
      </c>
      <c r="C1208" s="7">
        <v>46211.690763888888</v>
      </c>
      <c r="D1208" s="4">
        <v>227100000</v>
      </c>
      <c r="E1208" t="s">
        <v>743</v>
      </c>
      <c r="F1208" t="s">
        <v>1573</v>
      </c>
      <c r="G1208" s="4">
        <v>94153999</v>
      </c>
      <c r="H1208" t="s">
        <v>1574</v>
      </c>
      <c r="I1208" s="2">
        <v>46211.649143518516</v>
      </c>
      <c r="J1208" s="4">
        <v>50000000</v>
      </c>
      <c r="K1208" s="4" t="s">
        <v>91</v>
      </c>
      <c r="L1208" s="5">
        <v>227.1</v>
      </c>
      <c r="M1208" s="5">
        <v>94.153998999999999</v>
      </c>
      <c r="N1208" s="5">
        <v>50</v>
      </c>
      <c r="O1208" s="5" t="str">
        <f t="shared" si="18"/>
        <v>0,460000</v>
      </c>
      <c r="P1208" s="5" t="s">
        <v>10676</v>
      </c>
      <c r="Q1208" s="5" t="s">
        <v>10887</v>
      </c>
    </row>
    <row r="1209" spans="1:17" x14ac:dyDescent="0.25">
      <c r="A1209">
        <v>57089</v>
      </c>
      <c r="B1209" t="s">
        <v>30</v>
      </c>
      <c r="C1209" s="7">
        <v>46211.690763888888</v>
      </c>
      <c r="D1209" s="4">
        <v>227200000</v>
      </c>
      <c r="E1209" t="s">
        <v>75</v>
      </c>
      <c r="F1209" t="s">
        <v>1476</v>
      </c>
      <c r="G1209" s="4">
        <v>94153999</v>
      </c>
      <c r="H1209" t="s">
        <v>1575</v>
      </c>
      <c r="I1209" s="2">
        <v>46211.649143518516</v>
      </c>
      <c r="J1209" s="4">
        <v>50000000</v>
      </c>
      <c r="K1209" s="4" t="s">
        <v>1360</v>
      </c>
      <c r="L1209" s="5">
        <v>227.2</v>
      </c>
      <c r="M1209" s="5">
        <v>94.153998999999999</v>
      </c>
      <c r="N1209" s="5">
        <v>50</v>
      </c>
      <c r="O1209" s="5" t="str">
        <f t="shared" si="18"/>
        <v>0,480000</v>
      </c>
      <c r="P1209" s="5" t="s">
        <v>10584</v>
      </c>
      <c r="Q1209" s="5" t="s">
        <v>10885</v>
      </c>
    </row>
    <row r="1210" spans="1:17" x14ac:dyDescent="0.25">
      <c r="A1210">
        <v>57090</v>
      </c>
      <c r="B1210" t="s">
        <v>30</v>
      </c>
      <c r="C1210" s="7">
        <v>46211.690787037034</v>
      </c>
      <c r="D1210" s="4">
        <v>227100000</v>
      </c>
      <c r="E1210" t="s">
        <v>1466</v>
      </c>
      <c r="F1210" t="s">
        <v>1576</v>
      </c>
      <c r="G1210" s="4">
        <v>94153999</v>
      </c>
      <c r="H1210" t="s">
        <v>1577</v>
      </c>
      <c r="I1210" s="2">
        <v>46211.649143518516</v>
      </c>
      <c r="J1210" s="4">
        <v>50000000</v>
      </c>
      <c r="K1210" s="4" t="s">
        <v>97</v>
      </c>
      <c r="L1210" s="5">
        <v>227.1</v>
      </c>
      <c r="M1210" s="5">
        <v>94.153998999999999</v>
      </c>
      <c r="N1210" s="5">
        <v>50</v>
      </c>
      <c r="O1210" s="5" t="str">
        <f t="shared" si="18"/>
        <v>0,470000</v>
      </c>
      <c r="P1210" s="5" t="s">
        <v>10883</v>
      </c>
      <c r="Q1210" s="5" t="s">
        <v>10888</v>
      </c>
    </row>
    <row r="1211" spans="1:17" x14ac:dyDescent="0.25">
      <c r="A1211">
        <v>57091</v>
      </c>
      <c r="B1211" t="s">
        <v>30</v>
      </c>
      <c r="C1211" s="7">
        <v>46211.690798611111</v>
      </c>
      <c r="D1211" s="4">
        <v>227100000</v>
      </c>
      <c r="E1211" t="s">
        <v>1466</v>
      </c>
      <c r="F1211" t="s">
        <v>1576</v>
      </c>
      <c r="G1211" s="4">
        <v>94153999</v>
      </c>
      <c r="H1211" t="s">
        <v>1578</v>
      </c>
      <c r="I1211" s="2">
        <v>46211.649143518516</v>
      </c>
      <c r="J1211" s="4">
        <v>50000000</v>
      </c>
      <c r="K1211" s="4" t="s">
        <v>97</v>
      </c>
      <c r="L1211" s="5">
        <v>227.1</v>
      </c>
      <c r="M1211" s="5">
        <v>94.153998999999999</v>
      </c>
      <c r="N1211" s="5">
        <v>50</v>
      </c>
      <c r="O1211" s="5" t="str">
        <f t="shared" si="18"/>
        <v>0,470000</v>
      </c>
      <c r="P1211" s="5" t="s">
        <v>10883</v>
      </c>
      <c r="Q1211" s="5" t="s">
        <v>10888</v>
      </c>
    </row>
    <row r="1212" spans="1:17" x14ac:dyDescent="0.25">
      <c r="A1212">
        <v>57092</v>
      </c>
      <c r="B1212" t="s">
        <v>30</v>
      </c>
      <c r="C1212" s="7">
        <v>46211.690798611111</v>
      </c>
      <c r="D1212" s="4">
        <v>227200000</v>
      </c>
      <c r="E1212" t="s">
        <v>1579</v>
      </c>
      <c r="F1212" t="s">
        <v>1580</v>
      </c>
      <c r="G1212" s="4">
        <v>94153999</v>
      </c>
      <c r="H1212" t="s">
        <v>1581</v>
      </c>
      <c r="I1212" s="2">
        <v>46211.649270833332</v>
      </c>
      <c r="J1212" s="4">
        <v>50000000</v>
      </c>
      <c r="K1212" s="4" t="s">
        <v>91</v>
      </c>
      <c r="L1212" s="5">
        <v>227.2</v>
      </c>
      <c r="M1212" s="5">
        <v>94.153998999999999</v>
      </c>
      <c r="N1212" s="5">
        <v>50</v>
      </c>
      <c r="O1212" s="5" t="str">
        <f t="shared" si="18"/>
        <v>0,460000</v>
      </c>
      <c r="P1212" s="5" t="s">
        <v>10889</v>
      </c>
      <c r="Q1212" s="5" t="s">
        <v>10890</v>
      </c>
    </row>
    <row r="1213" spans="1:17" x14ac:dyDescent="0.25">
      <c r="A1213">
        <v>57093</v>
      </c>
      <c r="B1213" t="s">
        <v>30</v>
      </c>
      <c r="C1213" s="7">
        <v>46211.690821759257</v>
      </c>
      <c r="D1213" s="4">
        <v>227200000</v>
      </c>
      <c r="E1213" t="s">
        <v>1582</v>
      </c>
      <c r="F1213" t="s">
        <v>1192</v>
      </c>
      <c r="G1213" s="4">
        <v>94153999</v>
      </c>
      <c r="H1213" t="s">
        <v>1583</v>
      </c>
      <c r="I1213" s="2">
        <v>46211.649270833332</v>
      </c>
      <c r="J1213" s="4">
        <v>50000000</v>
      </c>
      <c r="K1213" s="4" t="s">
        <v>91</v>
      </c>
      <c r="L1213" s="5">
        <v>227.2</v>
      </c>
      <c r="M1213" s="5">
        <v>94.153998999999999</v>
      </c>
      <c r="N1213" s="5">
        <v>50</v>
      </c>
      <c r="O1213" s="5" t="str">
        <f t="shared" si="18"/>
        <v>0,460000</v>
      </c>
      <c r="P1213" s="5" t="s">
        <v>10891</v>
      </c>
      <c r="Q1213" s="5" t="s">
        <v>10819</v>
      </c>
    </row>
    <row r="1214" spans="1:17" x14ac:dyDescent="0.25">
      <c r="A1214">
        <v>57094</v>
      </c>
      <c r="B1214" t="s">
        <v>30</v>
      </c>
      <c r="C1214" s="7">
        <v>46211.690833333334</v>
      </c>
      <c r="D1214" s="4">
        <v>227300000</v>
      </c>
      <c r="E1214" t="s">
        <v>1584</v>
      </c>
      <c r="F1214" t="s">
        <v>793</v>
      </c>
      <c r="G1214" s="4">
        <v>94153999</v>
      </c>
      <c r="H1214" t="s">
        <v>1585</v>
      </c>
      <c r="I1214" s="2">
        <v>46211.649270833332</v>
      </c>
      <c r="J1214" s="4">
        <v>50000000</v>
      </c>
      <c r="K1214" s="4" t="s">
        <v>91</v>
      </c>
      <c r="L1214" s="5">
        <v>227.3</v>
      </c>
      <c r="M1214" s="5">
        <v>94.153998999999999</v>
      </c>
      <c r="N1214" s="5">
        <v>50</v>
      </c>
      <c r="O1214" s="5" t="str">
        <f t="shared" si="18"/>
        <v>0,460000</v>
      </c>
      <c r="P1214" s="5" t="s">
        <v>10892</v>
      </c>
      <c r="Q1214" s="5" t="s">
        <v>10702</v>
      </c>
    </row>
    <row r="1215" spans="1:17" x14ac:dyDescent="0.25">
      <c r="A1215">
        <v>57095</v>
      </c>
      <c r="B1215" t="s">
        <v>30</v>
      </c>
      <c r="C1215" s="7">
        <v>46211.690833333334</v>
      </c>
      <c r="D1215" s="4">
        <v>227300000</v>
      </c>
      <c r="E1215" t="s">
        <v>1584</v>
      </c>
      <c r="F1215" t="s">
        <v>793</v>
      </c>
      <c r="G1215" s="4">
        <v>94153999</v>
      </c>
      <c r="H1215" t="s">
        <v>1586</v>
      </c>
      <c r="I1215" s="2">
        <v>46211.649270833332</v>
      </c>
      <c r="J1215" s="4">
        <v>50000000</v>
      </c>
      <c r="K1215" s="4" t="s">
        <v>91</v>
      </c>
      <c r="L1215" s="5">
        <v>227.3</v>
      </c>
      <c r="M1215" s="5">
        <v>94.153998999999999</v>
      </c>
      <c r="N1215" s="5">
        <v>50</v>
      </c>
      <c r="O1215" s="5" t="str">
        <f t="shared" si="18"/>
        <v>0,460000</v>
      </c>
      <c r="P1215" s="5" t="s">
        <v>10892</v>
      </c>
      <c r="Q1215" s="5" t="s">
        <v>10702</v>
      </c>
    </row>
    <row r="1216" spans="1:17" x14ac:dyDescent="0.25">
      <c r="A1216">
        <v>57096</v>
      </c>
      <c r="B1216" t="s">
        <v>30</v>
      </c>
      <c r="C1216" s="7">
        <v>46211.69085648148</v>
      </c>
      <c r="D1216" s="4">
        <v>227300000</v>
      </c>
      <c r="E1216" t="s">
        <v>1191</v>
      </c>
      <c r="F1216" t="s">
        <v>793</v>
      </c>
      <c r="G1216" s="4">
        <v>94153999</v>
      </c>
      <c r="H1216" t="s">
        <v>1587</v>
      </c>
      <c r="I1216" s="2">
        <v>46211.649270833332</v>
      </c>
      <c r="J1216" s="4">
        <v>50000000</v>
      </c>
      <c r="K1216" s="4" t="s">
        <v>91</v>
      </c>
      <c r="L1216" s="5">
        <v>227.3</v>
      </c>
      <c r="M1216" s="5">
        <v>94.153998999999999</v>
      </c>
      <c r="N1216" s="5">
        <v>50</v>
      </c>
      <c r="O1216" s="5" t="str">
        <f t="shared" si="18"/>
        <v>0,460000</v>
      </c>
      <c r="P1216" s="5" t="s">
        <v>10818</v>
      </c>
      <c r="Q1216" s="5" t="s">
        <v>10702</v>
      </c>
    </row>
    <row r="1217" spans="1:17" x14ac:dyDescent="0.25">
      <c r="A1217">
        <v>57097</v>
      </c>
      <c r="B1217" t="s">
        <v>30</v>
      </c>
      <c r="C1217" s="7">
        <v>46211.690868055557</v>
      </c>
      <c r="D1217" s="4">
        <v>227200000</v>
      </c>
      <c r="E1217" t="s">
        <v>1463</v>
      </c>
      <c r="F1217" t="s">
        <v>782</v>
      </c>
      <c r="G1217" s="4">
        <v>94153999</v>
      </c>
      <c r="H1217" t="s">
        <v>1588</v>
      </c>
      <c r="I1217" s="2">
        <v>46211.649270833332</v>
      </c>
      <c r="J1217" s="4">
        <v>50100000</v>
      </c>
      <c r="K1217" s="4" t="s">
        <v>91</v>
      </c>
      <c r="L1217" s="5">
        <v>227.2</v>
      </c>
      <c r="M1217" s="5">
        <v>94.153998999999999</v>
      </c>
      <c r="N1217" s="5">
        <v>50.1</v>
      </c>
      <c r="O1217" s="5" t="str">
        <f t="shared" si="18"/>
        <v>0,460000</v>
      </c>
      <c r="P1217" s="5" t="s">
        <v>10882</v>
      </c>
      <c r="Q1217" s="5" t="s">
        <v>10698</v>
      </c>
    </row>
    <row r="1218" spans="1:17" x14ac:dyDescent="0.25">
      <c r="A1218">
        <v>57098</v>
      </c>
      <c r="B1218" t="s">
        <v>30</v>
      </c>
      <c r="C1218" s="7">
        <v>46211.690868055557</v>
      </c>
      <c r="D1218" s="4">
        <v>227100000</v>
      </c>
      <c r="E1218" t="s">
        <v>784</v>
      </c>
      <c r="F1218" t="s">
        <v>1589</v>
      </c>
      <c r="G1218" s="4">
        <v>94153999</v>
      </c>
      <c r="H1218" t="s">
        <v>1590</v>
      </c>
      <c r="I1218" s="2">
        <v>46211.649270833332</v>
      </c>
      <c r="J1218" s="4">
        <v>50000000</v>
      </c>
      <c r="K1218" s="4" t="s">
        <v>97</v>
      </c>
      <c r="L1218" s="5">
        <v>227.1</v>
      </c>
      <c r="M1218" s="5">
        <v>94.153998999999999</v>
      </c>
      <c r="N1218" s="5">
        <v>50</v>
      </c>
      <c r="O1218" s="5" t="str">
        <f t="shared" si="18"/>
        <v>0,470000</v>
      </c>
      <c r="P1218" s="5" t="s">
        <v>10699</v>
      </c>
      <c r="Q1218" s="5" t="s">
        <v>10893</v>
      </c>
    </row>
    <row r="1219" spans="1:17" x14ac:dyDescent="0.25">
      <c r="A1219">
        <v>57099</v>
      </c>
      <c r="B1219" t="s">
        <v>30</v>
      </c>
      <c r="C1219" s="7">
        <v>46211.690879629627</v>
      </c>
      <c r="D1219" s="4">
        <v>227100000</v>
      </c>
      <c r="E1219" t="s">
        <v>1463</v>
      </c>
      <c r="F1219" t="s">
        <v>769</v>
      </c>
      <c r="G1219" s="4">
        <v>94153999</v>
      </c>
      <c r="H1219" t="s">
        <v>1591</v>
      </c>
      <c r="I1219" s="2">
        <v>46211.649270833332</v>
      </c>
      <c r="J1219" s="4">
        <v>50000000</v>
      </c>
      <c r="K1219" s="4" t="s">
        <v>97</v>
      </c>
      <c r="L1219" s="5">
        <v>227.1</v>
      </c>
      <c r="M1219" s="5">
        <v>94.153998999999999</v>
      </c>
      <c r="N1219" s="5">
        <v>50</v>
      </c>
      <c r="O1219" s="5" t="str">
        <f t="shared" ref="O1219:O1282" si="19">SUBSTITUTE(K1219,".",",")</f>
        <v>0,470000</v>
      </c>
      <c r="P1219" s="5" t="s">
        <v>10882</v>
      </c>
      <c r="Q1219" s="5" t="s">
        <v>10691</v>
      </c>
    </row>
    <row r="1220" spans="1:17" x14ac:dyDescent="0.25">
      <c r="A1220">
        <v>57100</v>
      </c>
      <c r="B1220" t="s">
        <v>30</v>
      </c>
      <c r="C1220" s="7">
        <v>46211.69090277778</v>
      </c>
      <c r="D1220" s="4">
        <v>227100000</v>
      </c>
      <c r="E1220" t="s">
        <v>1463</v>
      </c>
      <c r="F1220" t="s">
        <v>769</v>
      </c>
      <c r="G1220" s="4">
        <v>94153999</v>
      </c>
      <c r="H1220" t="s">
        <v>1592</v>
      </c>
      <c r="I1220" s="2">
        <v>46211.649270833332</v>
      </c>
      <c r="J1220" s="4">
        <v>50000000</v>
      </c>
      <c r="K1220" s="4" t="s">
        <v>97</v>
      </c>
      <c r="L1220" s="5">
        <v>227.1</v>
      </c>
      <c r="M1220" s="5">
        <v>94.153998999999999</v>
      </c>
      <c r="N1220" s="5">
        <v>50</v>
      </c>
      <c r="O1220" s="5" t="str">
        <f t="shared" si="19"/>
        <v>0,470000</v>
      </c>
      <c r="P1220" s="5" t="s">
        <v>10882</v>
      </c>
      <c r="Q1220" s="5" t="s">
        <v>10691</v>
      </c>
    </row>
    <row r="1221" spans="1:17" x14ac:dyDescent="0.25">
      <c r="A1221">
        <v>57101</v>
      </c>
      <c r="B1221" t="s">
        <v>30</v>
      </c>
      <c r="C1221" s="7">
        <v>46211.69090277778</v>
      </c>
      <c r="D1221" s="4">
        <v>227200000</v>
      </c>
      <c r="E1221" t="s">
        <v>57</v>
      </c>
      <c r="F1221" t="s">
        <v>1476</v>
      </c>
      <c r="G1221" s="4">
        <v>94153999</v>
      </c>
      <c r="H1221" t="s">
        <v>1593</v>
      </c>
      <c r="I1221" s="2">
        <v>46211.649270833332</v>
      </c>
      <c r="J1221" s="4">
        <v>50000000</v>
      </c>
      <c r="K1221" s="4" t="s">
        <v>91</v>
      </c>
      <c r="L1221" s="5">
        <v>227.2</v>
      </c>
      <c r="M1221" s="5">
        <v>94.153998999999999</v>
      </c>
      <c r="N1221" s="5">
        <v>50</v>
      </c>
      <c r="O1221" s="5" t="str">
        <f t="shared" si="19"/>
        <v>0,460000</v>
      </c>
      <c r="P1221" s="5" t="s">
        <v>10576</v>
      </c>
      <c r="Q1221" s="5" t="s">
        <v>10885</v>
      </c>
    </row>
    <row r="1222" spans="1:17" x14ac:dyDescent="0.25">
      <c r="A1222">
        <v>57102</v>
      </c>
      <c r="B1222" t="s">
        <v>30</v>
      </c>
      <c r="C1222" s="7">
        <v>46211.690925925926</v>
      </c>
      <c r="D1222" s="4">
        <v>227000000</v>
      </c>
      <c r="E1222" t="s">
        <v>1350</v>
      </c>
      <c r="F1222" t="s">
        <v>1358</v>
      </c>
      <c r="G1222" s="4">
        <v>94153999</v>
      </c>
      <c r="H1222" t="s">
        <v>1594</v>
      </c>
      <c r="I1222" s="2">
        <v>46211.649375000001</v>
      </c>
      <c r="J1222" s="4">
        <v>50000000</v>
      </c>
      <c r="K1222" s="4" t="s">
        <v>1360</v>
      </c>
      <c r="L1222" s="5">
        <v>227</v>
      </c>
      <c r="M1222" s="5">
        <v>94.153998999999999</v>
      </c>
      <c r="N1222" s="5">
        <v>50</v>
      </c>
      <c r="O1222" s="5" t="str">
        <f t="shared" si="19"/>
        <v>0,480000</v>
      </c>
      <c r="P1222" s="5" t="s">
        <v>10865</v>
      </c>
      <c r="Q1222" s="5" t="s">
        <v>10869</v>
      </c>
    </row>
    <row r="1223" spans="1:17" x14ac:dyDescent="0.25">
      <c r="A1223">
        <v>57103</v>
      </c>
      <c r="B1223" t="s">
        <v>30</v>
      </c>
      <c r="C1223" s="7">
        <v>46211.690937500003</v>
      </c>
      <c r="D1223" s="4">
        <v>227000000</v>
      </c>
      <c r="E1223" t="s">
        <v>792</v>
      </c>
      <c r="F1223" t="s">
        <v>765</v>
      </c>
      <c r="G1223" s="4">
        <v>94153999</v>
      </c>
      <c r="H1223" t="s">
        <v>1595</v>
      </c>
      <c r="I1223" s="2">
        <v>46211.649375000001</v>
      </c>
      <c r="J1223" s="4">
        <v>50000000</v>
      </c>
      <c r="K1223" s="4" t="s">
        <v>97</v>
      </c>
      <c r="L1223" s="5">
        <v>227</v>
      </c>
      <c r="M1223" s="5">
        <v>94.153998999999999</v>
      </c>
      <c r="N1223" s="5">
        <v>50</v>
      </c>
      <c r="O1223" s="5" t="str">
        <f t="shared" si="19"/>
        <v>0,470000</v>
      </c>
      <c r="P1223" s="5" t="s">
        <v>10701</v>
      </c>
      <c r="Q1223" s="5" t="s">
        <v>10689</v>
      </c>
    </row>
    <row r="1224" spans="1:17" x14ac:dyDescent="0.25">
      <c r="A1224">
        <v>57104</v>
      </c>
      <c r="B1224" t="s">
        <v>30</v>
      </c>
      <c r="C1224" s="7">
        <v>46211.690937500003</v>
      </c>
      <c r="D1224" s="4">
        <v>227000000</v>
      </c>
      <c r="E1224" t="s">
        <v>1596</v>
      </c>
      <c r="F1224" t="s">
        <v>793</v>
      </c>
      <c r="G1224" s="4">
        <v>94153999</v>
      </c>
      <c r="H1224" t="s">
        <v>1597</v>
      </c>
      <c r="I1224" s="2">
        <v>46211.649375000001</v>
      </c>
      <c r="J1224" s="4">
        <v>50000000</v>
      </c>
      <c r="K1224" s="4" t="s">
        <v>97</v>
      </c>
      <c r="L1224" s="5">
        <v>227</v>
      </c>
      <c r="M1224" s="5">
        <v>94.153998999999999</v>
      </c>
      <c r="N1224" s="5">
        <v>50</v>
      </c>
      <c r="O1224" s="5" t="str">
        <f t="shared" si="19"/>
        <v>0,470000</v>
      </c>
      <c r="P1224" s="5" t="s">
        <v>10894</v>
      </c>
      <c r="Q1224" s="5" t="s">
        <v>10702</v>
      </c>
    </row>
    <row r="1225" spans="1:17" x14ac:dyDescent="0.25">
      <c r="A1225">
        <v>57105</v>
      </c>
      <c r="B1225" t="s">
        <v>30</v>
      </c>
      <c r="C1225" s="7">
        <v>46211.690960648149</v>
      </c>
      <c r="D1225" s="4">
        <v>227000000</v>
      </c>
      <c r="E1225" t="s">
        <v>1596</v>
      </c>
      <c r="F1225" t="s">
        <v>793</v>
      </c>
      <c r="G1225" s="4">
        <v>94153999</v>
      </c>
      <c r="H1225" t="s">
        <v>1598</v>
      </c>
      <c r="I1225" s="2">
        <v>46211.649375000001</v>
      </c>
      <c r="J1225" s="4">
        <v>50000000</v>
      </c>
      <c r="K1225" s="4" t="s">
        <v>97</v>
      </c>
      <c r="L1225" s="5">
        <v>227</v>
      </c>
      <c r="M1225" s="5">
        <v>94.153998999999999</v>
      </c>
      <c r="N1225" s="5">
        <v>50</v>
      </c>
      <c r="O1225" s="5" t="str">
        <f t="shared" si="19"/>
        <v>0,470000</v>
      </c>
      <c r="P1225" s="5" t="s">
        <v>10894</v>
      </c>
      <c r="Q1225" s="5" t="s">
        <v>10702</v>
      </c>
    </row>
    <row r="1226" spans="1:17" x14ac:dyDescent="0.25">
      <c r="A1226">
        <v>57106</v>
      </c>
      <c r="B1226" t="s">
        <v>30</v>
      </c>
      <c r="C1226" s="7">
        <v>46211.690972222219</v>
      </c>
      <c r="D1226" s="4">
        <v>227000000</v>
      </c>
      <c r="E1226" t="s">
        <v>784</v>
      </c>
      <c r="F1226" t="s">
        <v>1589</v>
      </c>
      <c r="G1226" s="4">
        <v>94153999</v>
      </c>
      <c r="H1226" t="s">
        <v>1599</v>
      </c>
      <c r="I1226" s="2">
        <v>46211.649375000001</v>
      </c>
      <c r="J1226" s="4">
        <v>50000000</v>
      </c>
      <c r="K1226" s="4" t="s">
        <v>97</v>
      </c>
      <c r="L1226" s="5">
        <v>227</v>
      </c>
      <c r="M1226" s="5">
        <v>94.153998999999999</v>
      </c>
      <c r="N1226" s="5">
        <v>50</v>
      </c>
      <c r="O1226" s="5" t="str">
        <f t="shared" si="19"/>
        <v>0,470000</v>
      </c>
      <c r="P1226" s="5" t="s">
        <v>10699</v>
      </c>
      <c r="Q1226" s="5" t="s">
        <v>10893</v>
      </c>
    </row>
    <row r="1227" spans="1:17" x14ac:dyDescent="0.25">
      <c r="A1227">
        <v>57107</v>
      </c>
      <c r="B1227" t="s">
        <v>30</v>
      </c>
      <c r="C1227" s="7">
        <v>46211.690972222219</v>
      </c>
      <c r="D1227" s="4">
        <v>227000000</v>
      </c>
      <c r="E1227" t="s">
        <v>1191</v>
      </c>
      <c r="F1227" t="s">
        <v>1576</v>
      </c>
      <c r="G1227" s="4">
        <v>94153999</v>
      </c>
      <c r="H1227" t="s">
        <v>1600</v>
      </c>
      <c r="I1227" s="2">
        <v>46211.649375000001</v>
      </c>
      <c r="J1227" s="4">
        <v>50000000</v>
      </c>
      <c r="K1227" s="4" t="s">
        <v>91</v>
      </c>
      <c r="L1227" s="5">
        <v>227</v>
      </c>
      <c r="M1227" s="5">
        <v>94.153998999999999</v>
      </c>
      <c r="N1227" s="5">
        <v>50</v>
      </c>
      <c r="O1227" s="5" t="str">
        <f t="shared" si="19"/>
        <v>0,460000</v>
      </c>
      <c r="P1227" s="5" t="s">
        <v>10818</v>
      </c>
      <c r="Q1227" s="5" t="s">
        <v>10888</v>
      </c>
    </row>
    <row r="1228" spans="1:17" x14ac:dyDescent="0.25">
      <c r="A1228">
        <v>57108</v>
      </c>
      <c r="B1228" t="s">
        <v>30</v>
      </c>
      <c r="C1228" s="7">
        <v>46211.690995370373</v>
      </c>
      <c r="D1228" s="4">
        <v>226900000</v>
      </c>
      <c r="E1228" t="s">
        <v>1418</v>
      </c>
      <c r="F1228" t="s">
        <v>772</v>
      </c>
      <c r="G1228" s="4">
        <v>94153999</v>
      </c>
      <c r="H1228" t="s">
        <v>1601</v>
      </c>
      <c r="I1228" s="2">
        <v>46211.649375000001</v>
      </c>
      <c r="J1228" s="4">
        <v>50000000</v>
      </c>
      <c r="K1228" s="4" t="s">
        <v>97</v>
      </c>
      <c r="L1228" s="5">
        <v>226.9</v>
      </c>
      <c r="M1228" s="5">
        <v>94.153998999999999</v>
      </c>
      <c r="N1228" s="5">
        <v>50</v>
      </c>
      <c r="O1228" s="5" t="str">
        <f t="shared" si="19"/>
        <v>0,470000</v>
      </c>
      <c r="P1228" s="5" t="s">
        <v>10880</v>
      </c>
      <c r="Q1228" s="5" t="s">
        <v>10693</v>
      </c>
    </row>
    <row r="1229" spans="1:17" x14ac:dyDescent="0.25">
      <c r="A1229">
        <v>57109</v>
      </c>
      <c r="B1229" t="s">
        <v>30</v>
      </c>
      <c r="C1229" s="7">
        <v>46211.691006944442</v>
      </c>
      <c r="D1229" s="4">
        <v>226900000</v>
      </c>
      <c r="E1229" t="s">
        <v>1418</v>
      </c>
      <c r="F1229" t="s">
        <v>772</v>
      </c>
      <c r="G1229" s="4">
        <v>94153999</v>
      </c>
      <c r="H1229" t="s">
        <v>1602</v>
      </c>
      <c r="I1229" s="2">
        <v>46211.649375000001</v>
      </c>
      <c r="J1229" s="4">
        <v>50000000</v>
      </c>
      <c r="K1229" s="4" t="s">
        <v>97</v>
      </c>
      <c r="L1229" s="5">
        <v>226.9</v>
      </c>
      <c r="M1229" s="5">
        <v>94.153998999999999</v>
      </c>
      <c r="N1229" s="5">
        <v>50</v>
      </c>
      <c r="O1229" s="5" t="str">
        <f t="shared" si="19"/>
        <v>0,470000</v>
      </c>
      <c r="P1229" s="5" t="s">
        <v>10880</v>
      </c>
      <c r="Q1229" s="5" t="s">
        <v>10693</v>
      </c>
    </row>
    <row r="1230" spans="1:17" x14ac:dyDescent="0.25">
      <c r="A1230">
        <v>57110</v>
      </c>
      <c r="B1230" t="s">
        <v>30</v>
      </c>
      <c r="C1230" s="7">
        <v>46211.691006944442</v>
      </c>
      <c r="D1230" s="4">
        <v>227000000</v>
      </c>
      <c r="E1230" t="s">
        <v>1194</v>
      </c>
      <c r="F1230" t="s">
        <v>782</v>
      </c>
      <c r="G1230" s="4">
        <v>94153999</v>
      </c>
      <c r="H1230" t="s">
        <v>1603</v>
      </c>
      <c r="I1230" s="2">
        <v>46211.649375000001</v>
      </c>
      <c r="J1230" s="4">
        <v>50000000</v>
      </c>
      <c r="K1230" s="4" t="s">
        <v>91</v>
      </c>
      <c r="L1230" s="5">
        <v>227</v>
      </c>
      <c r="M1230" s="5">
        <v>94.153998999999999</v>
      </c>
      <c r="N1230" s="5">
        <v>50</v>
      </c>
      <c r="O1230" s="5" t="str">
        <f t="shared" si="19"/>
        <v>0,460000</v>
      </c>
      <c r="P1230" s="5" t="s">
        <v>10820</v>
      </c>
      <c r="Q1230" s="5" t="s">
        <v>10698</v>
      </c>
    </row>
    <row r="1231" spans="1:17" x14ac:dyDescent="0.25">
      <c r="A1231">
        <v>57111</v>
      </c>
      <c r="B1231" t="s">
        <v>30</v>
      </c>
      <c r="C1231" s="7">
        <v>46211.691030092596</v>
      </c>
      <c r="D1231" s="4">
        <v>227100000</v>
      </c>
      <c r="E1231" t="s">
        <v>777</v>
      </c>
      <c r="F1231" t="s">
        <v>916</v>
      </c>
      <c r="G1231" s="4">
        <v>94153999</v>
      </c>
      <c r="H1231" t="s">
        <v>1604</v>
      </c>
      <c r="I1231" s="2">
        <v>46211.649375000001</v>
      </c>
      <c r="J1231" s="4">
        <v>50000000</v>
      </c>
      <c r="K1231" s="4" t="s">
        <v>91</v>
      </c>
      <c r="L1231" s="5">
        <v>227.1</v>
      </c>
      <c r="M1231" s="5">
        <v>94.153998999999999</v>
      </c>
      <c r="N1231" s="5">
        <v>50</v>
      </c>
      <c r="O1231" s="5" t="str">
        <f t="shared" si="19"/>
        <v>0,460000</v>
      </c>
      <c r="P1231" s="5" t="s">
        <v>10695</v>
      </c>
      <c r="Q1231" s="5" t="s">
        <v>10738</v>
      </c>
    </row>
    <row r="1232" spans="1:17" x14ac:dyDescent="0.25">
      <c r="A1232">
        <v>57112</v>
      </c>
      <c r="B1232" t="s">
        <v>30</v>
      </c>
      <c r="C1232" s="7">
        <v>46211.691041666665</v>
      </c>
      <c r="D1232" s="4">
        <v>227100000</v>
      </c>
      <c r="E1232" t="s">
        <v>777</v>
      </c>
      <c r="F1232" t="s">
        <v>903</v>
      </c>
      <c r="G1232" s="4">
        <v>94153999</v>
      </c>
      <c r="H1232" t="s">
        <v>1605</v>
      </c>
      <c r="I1232" s="2">
        <v>46211.64949074074</v>
      </c>
      <c r="J1232" s="4">
        <v>50000000</v>
      </c>
      <c r="K1232" s="4" t="s">
        <v>91</v>
      </c>
      <c r="L1232" s="5">
        <v>227.1</v>
      </c>
      <c r="M1232" s="5">
        <v>94.153998999999999</v>
      </c>
      <c r="N1232" s="5">
        <v>50</v>
      </c>
      <c r="O1232" s="5" t="str">
        <f t="shared" si="19"/>
        <v>0,460000</v>
      </c>
      <c r="P1232" s="5" t="s">
        <v>10695</v>
      </c>
      <c r="Q1232" s="5" t="s">
        <v>10736</v>
      </c>
    </row>
    <row r="1233" spans="1:17" x14ac:dyDescent="0.25">
      <c r="A1233">
        <v>57113</v>
      </c>
      <c r="B1233" t="s">
        <v>30</v>
      </c>
      <c r="C1233" s="7">
        <v>46211.691041666665</v>
      </c>
      <c r="D1233" s="4">
        <v>227300000</v>
      </c>
      <c r="E1233" t="s">
        <v>777</v>
      </c>
      <c r="F1233" t="s">
        <v>1198</v>
      </c>
      <c r="G1233" s="4">
        <v>94153999</v>
      </c>
      <c r="H1233" t="s">
        <v>1606</v>
      </c>
      <c r="I1233" s="2">
        <v>46211.64949074074</v>
      </c>
      <c r="J1233" s="4">
        <v>50000000</v>
      </c>
      <c r="K1233" s="4" t="s">
        <v>97</v>
      </c>
      <c r="L1233" s="5">
        <v>227.3</v>
      </c>
      <c r="M1233" s="5">
        <v>94.153998999999999</v>
      </c>
      <c r="N1233" s="5">
        <v>50</v>
      </c>
      <c r="O1233" s="5" t="str">
        <f t="shared" si="19"/>
        <v>0,470000</v>
      </c>
      <c r="P1233" s="5" t="s">
        <v>10695</v>
      </c>
      <c r="Q1233" s="5" t="s">
        <v>10821</v>
      </c>
    </row>
    <row r="1234" spans="1:17" x14ac:dyDescent="0.25">
      <c r="A1234">
        <v>57114</v>
      </c>
      <c r="B1234" t="s">
        <v>30</v>
      </c>
      <c r="C1234" s="7">
        <v>46211.691064814811</v>
      </c>
      <c r="D1234" s="4">
        <v>227300000</v>
      </c>
      <c r="E1234" t="s">
        <v>777</v>
      </c>
      <c r="F1234" t="s">
        <v>1198</v>
      </c>
      <c r="G1234" s="4">
        <v>94153999</v>
      </c>
      <c r="H1234" t="s">
        <v>1607</v>
      </c>
      <c r="I1234" s="2">
        <v>46211.64949074074</v>
      </c>
      <c r="J1234" s="4">
        <v>50000000</v>
      </c>
      <c r="K1234" s="4" t="s">
        <v>97</v>
      </c>
      <c r="L1234" s="5">
        <v>227.3</v>
      </c>
      <c r="M1234" s="5">
        <v>94.153998999999999</v>
      </c>
      <c r="N1234" s="5">
        <v>50</v>
      </c>
      <c r="O1234" s="5" t="str">
        <f t="shared" si="19"/>
        <v>0,470000</v>
      </c>
      <c r="P1234" s="5" t="s">
        <v>10695</v>
      </c>
      <c r="Q1234" s="5" t="s">
        <v>10821</v>
      </c>
    </row>
    <row r="1235" spans="1:17" x14ac:dyDescent="0.25">
      <c r="A1235">
        <v>57115</v>
      </c>
      <c r="B1235" t="s">
        <v>30</v>
      </c>
      <c r="C1235" s="7">
        <v>46211.691076388888</v>
      </c>
      <c r="D1235" s="4">
        <v>227300000</v>
      </c>
      <c r="E1235" t="s">
        <v>792</v>
      </c>
      <c r="F1235" t="s">
        <v>916</v>
      </c>
      <c r="G1235" s="4">
        <v>94153999</v>
      </c>
      <c r="H1235" t="s">
        <v>1608</v>
      </c>
      <c r="I1235" s="2">
        <v>46211.64949074074</v>
      </c>
      <c r="J1235" s="4">
        <v>50000000</v>
      </c>
      <c r="K1235" s="4" t="s">
        <v>91</v>
      </c>
      <c r="L1235" s="5">
        <v>227.3</v>
      </c>
      <c r="M1235" s="5">
        <v>94.153998999999999</v>
      </c>
      <c r="N1235" s="5">
        <v>50</v>
      </c>
      <c r="O1235" s="5" t="str">
        <f t="shared" si="19"/>
        <v>0,460000</v>
      </c>
      <c r="P1235" s="5" t="s">
        <v>10701</v>
      </c>
      <c r="Q1235" s="5" t="s">
        <v>10738</v>
      </c>
    </row>
    <row r="1236" spans="1:17" x14ac:dyDescent="0.25">
      <c r="A1236">
        <v>57116</v>
      </c>
      <c r="B1236" t="s">
        <v>30</v>
      </c>
      <c r="C1236" s="7">
        <v>46211.691076388888</v>
      </c>
      <c r="D1236" s="4">
        <v>227200000</v>
      </c>
      <c r="E1236" t="s">
        <v>777</v>
      </c>
      <c r="F1236" t="s">
        <v>765</v>
      </c>
      <c r="G1236" s="4">
        <v>94153999</v>
      </c>
      <c r="H1236" t="s">
        <v>1609</v>
      </c>
      <c r="I1236" s="2">
        <v>46211.64949074074</v>
      </c>
      <c r="J1236" s="4">
        <v>50000000</v>
      </c>
      <c r="K1236" s="4" t="s">
        <v>97</v>
      </c>
      <c r="L1236" s="5">
        <v>227.2</v>
      </c>
      <c r="M1236" s="5">
        <v>94.153998999999999</v>
      </c>
      <c r="N1236" s="5">
        <v>50</v>
      </c>
      <c r="O1236" s="5" t="str">
        <f t="shared" si="19"/>
        <v>0,470000</v>
      </c>
      <c r="P1236" s="5" t="s">
        <v>10695</v>
      </c>
      <c r="Q1236" s="5" t="s">
        <v>10689</v>
      </c>
    </row>
    <row r="1237" spans="1:17" x14ac:dyDescent="0.25">
      <c r="A1237">
        <v>57117</v>
      </c>
      <c r="B1237" t="s">
        <v>30</v>
      </c>
      <c r="C1237" s="7">
        <v>46211.691087962965</v>
      </c>
      <c r="D1237" s="4">
        <v>227200000</v>
      </c>
      <c r="E1237" t="s">
        <v>774</v>
      </c>
      <c r="F1237" t="s">
        <v>1114</v>
      </c>
      <c r="G1237" s="4">
        <v>94153999</v>
      </c>
      <c r="H1237" t="s">
        <v>1610</v>
      </c>
      <c r="I1237" s="2">
        <v>46211.64949074074</v>
      </c>
      <c r="J1237" s="4">
        <v>50000000</v>
      </c>
      <c r="K1237" s="4" t="s">
        <v>91</v>
      </c>
      <c r="L1237" s="5">
        <v>227.2</v>
      </c>
      <c r="M1237" s="5">
        <v>94.153998999999999</v>
      </c>
      <c r="N1237" s="5">
        <v>50</v>
      </c>
      <c r="O1237" s="5" t="str">
        <f t="shared" si="19"/>
        <v>0,460000</v>
      </c>
      <c r="P1237" s="5" t="s">
        <v>10561</v>
      </c>
      <c r="Q1237" s="5" t="s">
        <v>10808</v>
      </c>
    </row>
    <row r="1238" spans="1:17" x14ac:dyDescent="0.25">
      <c r="A1238">
        <v>57118</v>
      </c>
      <c r="B1238" t="s">
        <v>30</v>
      </c>
      <c r="C1238" s="7">
        <v>46211.691111111111</v>
      </c>
      <c r="D1238" s="4">
        <v>227200000</v>
      </c>
      <c r="E1238" t="s">
        <v>774</v>
      </c>
      <c r="F1238" t="s">
        <v>1114</v>
      </c>
      <c r="G1238" s="4">
        <v>94153999</v>
      </c>
      <c r="H1238" t="s">
        <v>1611</v>
      </c>
      <c r="I1238" s="2">
        <v>46211.64949074074</v>
      </c>
      <c r="J1238" s="4">
        <v>50000000</v>
      </c>
      <c r="K1238" s="4" t="s">
        <v>91</v>
      </c>
      <c r="L1238" s="5">
        <v>227.2</v>
      </c>
      <c r="M1238" s="5">
        <v>94.153998999999999</v>
      </c>
      <c r="N1238" s="5">
        <v>50</v>
      </c>
      <c r="O1238" s="5" t="str">
        <f t="shared" si="19"/>
        <v>0,460000</v>
      </c>
      <c r="P1238" s="5" t="s">
        <v>10561</v>
      </c>
      <c r="Q1238" s="5" t="s">
        <v>10808</v>
      </c>
    </row>
    <row r="1239" spans="1:17" x14ac:dyDescent="0.25">
      <c r="A1239">
        <v>57119</v>
      </c>
      <c r="B1239" t="s">
        <v>30</v>
      </c>
      <c r="C1239" s="7">
        <v>46211.691111111111</v>
      </c>
      <c r="D1239" s="4">
        <v>227300000</v>
      </c>
      <c r="E1239" t="s">
        <v>1194</v>
      </c>
      <c r="F1239" t="s">
        <v>769</v>
      </c>
      <c r="G1239" s="4">
        <v>94153999</v>
      </c>
      <c r="H1239" t="s">
        <v>1612</v>
      </c>
      <c r="I1239" s="2">
        <v>46211.64949074074</v>
      </c>
      <c r="J1239" s="4">
        <v>50000000</v>
      </c>
      <c r="K1239" s="4" t="s">
        <v>91</v>
      </c>
      <c r="L1239" s="5">
        <v>227.3</v>
      </c>
      <c r="M1239" s="5">
        <v>94.153998999999999</v>
      </c>
      <c r="N1239" s="5">
        <v>50</v>
      </c>
      <c r="O1239" s="5" t="str">
        <f t="shared" si="19"/>
        <v>0,460000</v>
      </c>
      <c r="P1239" s="5" t="s">
        <v>10820</v>
      </c>
      <c r="Q1239" s="5" t="s">
        <v>10691</v>
      </c>
    </row>
    <row r="1240" spans="1:17" x14ac:dyDescent="0.25">
      <c r="A1240">
        <v>57120</v>
      </c>
      <c r="B1240" t="s">
        <v>30</v>
      </c>
      <c r="C1240" s="7">
        <v>46211.691134259258</v>
      </c>
      <c r="D1240" s="4">
        <v>227200000</v>
      </c>
      <c r="E1240" t="s">
        <v>1194</v>
      </c>
      <c r="F1240" t="s">
        <v>787</v>
      </c>
      <c r="G1240" s="4">
        <v>94153999</v>
      </c>
      <c r="H1240" t="s">
        <v>1613</v>
      </c>
      <c r="I1240" s="2">
        <v>46211.64949074074</v>
      </c>
      <c r="J1240" s="4">
        <v>50100000</v>
      </c>
      <c r="K1240" s="4" t="s">
        <v>91</v>
      </c>
      <c r="L1240" s="5">
        <v>227.2</v>
      </c>
      <c r="M1240" s="5">
        <v>94.153998999999999</v>
      </c>
      <c r="N1240" s="5">
        <v>50.1</v>
      </c>
      <c r="O1240" s="5" t="str">
        <f t="shared" si="19"/>
        <v>0,460000</v>
      </c>
      <c r="P1240" s="5" t="s">
        <v>10820</v>
      </c>
      <c r="Q1240" s="5" t="s">
        <v>10700</v>
      </c>
    </row>
    <row r="1241" spans="1:17" x14ac:dyDescent="0.25">
      <c r="A1241">
        <v>57121</v>
      </c>
      <c r="B1241" t="s">
        <v>30</v>
      </c>
      <c r="C1241" s="7">
        <v>46211.691145833334</v>
      </c>
      <c r="D1241" s="4">
        <v>227200000</v>
      </c>
      <c r="E1241" t="s">
        <v>792</v>
      </c>
      <c r="F1241" t="s">
        <v>903</v>
      </c>
      <c r="G1241" s="4">
        <v>94153999</v>
      </c>
      <c r="H1241" t="s">
        <v>1614</v>
      </c>
      <c r="I1241" s="2">
        <v>46211.64949074074</v>
      </c>
      <c r="J1241" s="4">
        <v>50000000</v>
      </c>
      <c r="K1241" s="4" t="s">
        <v>97</v>
      </c>
      <c r="L1241" s="5">
        <v>227.2</v>
      </c>
      <c r="M1241" s="5">
        <v>94.153998999999999</v>
      </c>
      <c r="N1241" s="5">
        <v>50</v>
      </c>
      <c r="O1241" s="5" t="str">
        <f t="shared" si="19"/>
        <v>0,470000</v>
      </c>
      <c r="P1241" s="5" t="s">
        <v>10701</v>
      </c>
      <c r="Q1241" s="5" t="s">
        <v>10736</v>
      </c>
    </row>
    <row r="1242" spans="1:17" x14ac:dyDescent="0.25">
      <c r="A1242">
        <v>57122</v>
      </c>
      <c r="B1242" t="s">
        <v>30</v>
      </c>
      <c r="C1242" s="7">
        <v>46211.691145833334</v>
      </c>
      <c r="D1242" s="4">
        <v>227200000</v>
      </c>
      <c r="E1242" t="s">
        <v>792</v>
      </c>
      <c r="F1242" t="s">
        <v>903</v>
      </c>
      <c r="G1242" s="4">
        <v>94153999</v>
      </c>
      <c r="H1242" t="s">
        <v>1615</v>
      </c>
      <c r="I1242" s="2">
        <v>46211.649606481478</v>
      </c>
      <c r="J1242" s="4">
        <v>50000000</v>
      </c>
      <c r="K1242" s="4" t="s">
        <v>97</v>
      </c>
      <c r="L1242" s="5">
        <v>227.2</v>
      </c>
      <c r="M1242" s="5">
        <v>94.153998999999999</v>
      </c>
      <c r="N1242" s="5">
        <v>50</v>
      </c>
      <c r="O1242" s="5" t="str">
        <f t="shared" si="19"/>
        <v>0,470000</v>
      </c>
      <c r="P1242" s="5" t="s">
        <v>10701</v>
      </c>
      <c r="Q1242" s="5" t="s">
        <v>10736</v>
      </c>
    </row>
    <row r="1243" spans="1:17" x14ac:dyDescent="0.25">
      <c r="A1243">
        <v>57123</v>
      </c>
      <c r="B1243" t="s">
        <v>30</v>
      </c>
      <c r="C1243" s="7">
        <v>46211.691168981481</v>
      </c>
      <c r="D1243" s="4">
        <v>227200000</v>
      </c>
      <c r="E1243" t="s">
        <v>890</v>
      </c>
      <c r="F1243" t="s">
        <v>1135</v>
      </c>
      <c r="G1243" s="4">
        <v>94153999</v>
      </c>
      <c r="H1243" t="s">
        <v>1616</v>
      </c>
      <c r="I1243" s="2">
        <v>46211.649606481478</v>
      </c>
      <c r="J1243" s="4">
        <v>50000000</v>
      </c>
      <c r="K1243" s="4" t="s">
        <v>91</v>
      </c>
      <c r="L1243" s="5">
        <v>227.2</v>
      </c>
      <c r="M1243" s="5">
        <v>94.153998999999999</v>
      </c>
      <c r="N1243" s="5">
        <v>50</v>
      </c>
      <c r="O1243" s="5" t="str">
        <f t="shared" si="19"/>
        <v>0,460000</v>
      </c>
      <c r="P1243" s="5" t="s">
        <v>10732</v>
      </c>
      <c r="Q1243" s="5" t="s">
        <v>10810</v>
      </c>
    </row>
    <row r="1244" spans="1:17" x14ac:dyDescent="0.25">
      <c r="A1244">
        <v>57124</v>
      </c>
      <c r="B1244" t="s">
        <v>30</v>
      </c>
      <c r="C1244" s="7">
        <v>46211.691180555557</v>
      </c>
      <c r="D1244" s="4">
        <v>227200000</v>
      </c>
      <c r="E1244" t="s">
        <v>458</v>
      </c>
      <c r="F1244" t="s">
        <v>1220</v>
      </c>
      <c r="G1244" s="4">
        <v>94153999</v>
      </c>
      <c r="H1244" t="s">
        <v>1617</v>
      </c>
      <c r="I1244" s="2">
        <v>46211.649606481478</v>
      </c>
      <c r="J1244" s="4">
        <v>50000000</v>
      </c>
      <c r="K1244" s="4" t="s">
        <v>91</v>
      </c>
      <c r="L1244" s="5">
        <v>227.2</v>
      </c>
      <c r="M1244" s="5">
        <v>94.153998999999999</v>
      </c>
      <c r="N1244" s="5">
        <v>50</v>
      </c>
      <c r="O1244" s="5" t="str">
        <f t="shared" si="19"/>
        <v>0,460000</v>
      </c>
      <c r="P1244" s="5" t="s">
        <v>10651</v>
      </c>
      <c r="Q1244" s="5" t="s">
        <v>10827</v>
      </c>
    </row>
    <row r="1245" spans="1:17" x14ac:dyDescent="0.25">
      <c r="A1245">
        <v>57125</v>
      </c>
      <c r="B1245" t="s">
        <v>30</v>
      </c>
      <c r="C1245" s="7">
        <v>46211.691180555557</v>
      </c>
      <c r="D1245" s="4">
        <v>227100000</v>
      </c>
      <c r="E1245" t="s">
        <v>50</v>
      </c>
      <c r="F1245" t="s">
        <v>39</v>
      </c>
      <c r="G1245" s="4">
        <v>94153999</v>
      </c>
      <c r="H1245" t="s">
        <v>1618</v>
      </c>
      <c r="I1245" s="2">
        <v>46211.649606481478</v>
      </c>
      <c r="J1245" s="4">
        <v>50000000</v>
      </c>
      <c r="K1245" s="4" t="s">
        <v>91</v>
      </c>
      <c r="L1245" s="5">
        <v>227.1</v>
      </c>
      <c r="M1245" s="5">
        <v>94.153998999999999</v>
      </c>
      <c r="N1245" s="5">
        <v>50</v>
      </c>
      <c r="O1245" s="5" t="str">
        <f t="shared" si="19"/>
        <v>0,460000</v>
      </c>
      <c r="P1245" s="5" t="s">
        <v>10573</v>
      </c>
      <c r="Q1245" s="5" t="s">
        <v>10567</v>
      </c>
    </row>
    <row r="1246" spans="1:17" x14ac:dyDescent="0.25">
      <c r="A1246">
        <v>57126</v>
      </c>
      <c r="B1246" t="s">
        <v>30</v>
      </c>
      <c r="C1246" s="7">
        <v>46211.691203703704</v>
      </c>
      <c r="D1246" s="4">
        <v>227100000</v>
      </c>
      <c r="E1246" t="s">
        <v>1619</v>
      </c>
      <c r="F1246" t="s">
        <v>1620</v>
      </c>
      <c r="G1246" s="4">
        <v>94153999</v>
      </c>
      <c r="H1246" t="s">
        <v>1621</v>
      </c>
      <c r="I1246" s="2">
        <v>46211.649606481478</v>
      </c>
      <c r="J1246" s="4">
        <v>50000000</v>
      </c>
      <c r="K1246" s="4" t="s">
        <v>91</v>
      </c>
      <c r="L1246" s="5">
        <v>227.1</v>
      </c>
      <c r="M1246" s="5">
        <v>94.153998999999999</v>
      </c>
      <c r="N1246" s="5">
        <v>50</v>
      </c>
      <c r="O1246" s="5" t="str">
        <f t="shared" si="19"/>
        <v>0,460000</v>
      </c>
      <c r="P1246" s="5" t="s">
        <v>10895</v>
      </c>
      <c r="Q1246" s="5" t="s">
        <v>10896</v>
      </c>
    </row>
    <row r="1247" spans="1:17" x14ac:dyDescent="0.25">
      <c r="A1247">
        <v>57127</v>
      </c>
      <c r="B1247" t="s">
        <v>30</v>
      </c>
      <c r="C1247" s="7">
        <v>46211.69121527778</v>
      </c>
      <c r="D1247" s="4">
        <v>227100000</v>
      </c>
      <c r="E1247" t="s">
        <v>1619</v>
      </c>
      <c r="F1247" t="s">
        <v>1620</v>
      </c>
      <c r="G1247" s="4">
        <v>94153999</v>
      </c>
      <c r="H1247" t="s">
        <v>1622</v>
      </c>
      <c r="I1247" s="2">
        <v>46211.649606481478</v>
      </c>
      <c r="J1247" s="4">
        <v>50000000</v>
      </c>
      <c r="K1247" s="4" t="s">
        <v>91</v>
      </c>
      <c r="L1247" s="5">
        <v>227.1</v>
      </c>
      <c r="M1247" s="5">
        <v>94.153998999999999</v>
      </c>
      <c r="N1247" s="5">
        <v>50</v>
      </c>
      <c r="O1247" s="5" t="str">
        <f t="shared" si="19"/>
        <v>0,460000</v>
      </c>
      <c r="P1247" s="5" t="s">
        <v>10895</v>
      </c>
      <c r="Q1247" s="5" t="s">
        <v>10896</v>
      </c>
    </row>
    <row r="1248" spans="1:17" x14ac:dyDescent="0.25">
      <c r="A1248">
        <v>57128</v>
      </c>
      <c r="B1248" t="s">
        <v>30</v>
      </c>
      <c r="C1248" s="7">
        <v>46211.69121527778</v>
      </c>
      <c r="D1248" s="4">
        <v>227100000</v>
      </c>
      <c r="E1248" t="s">
        <v>927</v>
      </c>
      <c r="F1248" t="s">
        <v>1623</v>
      </c>
      <c r="G1248" s="4">
        <v>94153999</v>
      </c>
      <c r="H1248" t="s">
        <v>1624</v>
      </c>
      <c r="I1248" s="2">
        <v>46211.649606481478</v>
      </c>
      <c r="J1248" s="4">
        <v>50000000</v>
      </c>
      <c r="K1248" s="4" t="s">
        <v>91</v>
      </c>
      <c r="L1248" s="5">
        <v>227.1</v>
      </c>
      <c r="M1248" s="5">
        <v>94.153998999999999</v>
      </c>
      <c r="N1248" s="5">
        <v>50</v>
      </c>
      <c r="O1248" s="5" t="str">
        <f t="shared" si="19"/>
        <v>0,460000</v>
      </c>
      <c r="P1248" s="5" t="s">
        <v>10740</v>
      </c>
      <c r="Q1248" s="5" t="s">
        <v>10897</v>
      </c>
    </row>
    <row r="1249" spans="1:17" x14ac:dyDescent="0.25">
      <c r="A1249">
        <v>57129</v>
      </c>
      <c r="B1249" t="s">
        <v>30</v>
      </c>
      <c r="C1249" s="7">
        <v>46211.691238425927</v>
      </c>
      <c r="D1249" s="4">
        <v>227000000</v>
      </c>
      <c r="E1249" t="s">
        <v>936</v>
      </c>
      <c r="F1249" t="s">
        <v>1252</v>
      </c>
      <c r="G1249" s="4">
        <v>94153999</v>
      </c>
      <c r="H1249" t="s">
        <v>1625</v>
      </c>
      <c r="I1249" s="2">
        <v>46211.649606481478</v>
      </c>
      <c r="J1249" s="4">
        <v>50000000</v>
      </c>
      <c r="K1249" s="4" t="s">
        <v>97</v>
      </c>
      <c r="L1249" s="5">
        <v>227</v>
      </c>
      <c r="M1249" s="5">
        <v>94.153998999999999</v>
      </c>
      <c r="N1249" s="5">
        <v>50</v>
      </c>
      <c r="O1249" s="5" t="str">
        <f t="shared" si="19"/>
        <v>0,470000</v>
      </c>
      <c r="P1249" s="5" t="s">
        <v>10745</v>
      </c>
      <c r="Q1249" s="5" t="s">
        <v>10837</v>
      </c>
    </row>
    <row r="1250" spans="1:17" x14ac:dyDescent="0.25">
      <c r="A1250">
        <v>57130</v>
      </c>
      <c r="B1250" t="s">
        <v>30</v>
      </c>
      <c r="C1250" s="7">
        <v>46211.691250000003</v>
      </c>
      <c r="D1250" s="4">
        <v>227000000</v>
      </c>
      <c r="E1250" t="s">
        <v>950</v>
      </c>
      <c r="F1250" t="s">
        <v>1626</v>
      </c>
      <c r="G1250" s="4">
        <v>94153999</v>
      </c>
      <c r="H1250" t="s">
        <v>1627</v>
      </c>
      <c r="I1250" s="2">
        <v>46211.649606481478</v>
      </c>
      <c r="J1250" s="4">
        <v>50000000</v>
      </c>
      <c r="K1250" s="4" t="s">
        <v>97</v>
      </c>
      <c r="L1250" s="5">
        <v>227</v>
      </c>
      <c r="M1250" s="5">
        <v>94.153998999999999</v>
      </c>
      <c r="N1250" s="5">
        <v>50</v>
      </c>
      <c r="O1250" s="5" t="str">
        <f t="shared" si="19"/>
        <v>0,470000</v>
      </c>
      <c r="P1250" s="5" t="s">
        <v>10752</v>
      </c>
      <c r="Q1250" s="5" t="s">
        <v>10898</v>
      </c>
    </row>
    <row r="1251" spans="1:17" x14ac:dyDescent="0.25">
      <c r="A1251">
        <v>57131</v>
      </c>
      <c r="B1251" t="s">
        <v>30</v>
      </c>
      <c r="C1251" s="7">
        <v>46211.691250000003</v>
      </c>
      <c r="D1251" s="4">
        <v>227000000</v>
      </c>
      <c r="E1251" t="s">
        <v>940</v>
      </c>
      <c r="F1251" t="s">
        <v>930</v>
      </c>
      <c r="G1251" s="4">
        <v>94153999</v>
      </c>
      <c r="H1251" t="s">
        <v>1628</v>
      </c>
      <c r="I1251" s="2">
        <v>46211.649606481478</v>
      </c>
      <c r="J1251" s="4">
        <v>50000000</v>
      </c>
      <c r="K1251" s="4" t="s">
        <v>97</v>
      </c>
      <c r="L1251" s="5">
        <v>227</v>
      </c>
      <c r="M1251" s="5">
        <v>94.153998999999999</v>
      </c>
      <c r="N1251" s="5">
        <v>50</v>
      </c>
      <c r="O1251" s="5" t="str">
        <f t="shared" si="19"/>
        <v>0,470000</v>
      </c>
      <c r="P1251" s="5" t="s">
        <v>10747</v>
      </c>
      <c r="Q1251" s="5" t="s">
        <v>10742</v>
      </c>
    </row>
    <row r="1252" spans="1:17" x14ac:dyDescent="0.25">
      <c r="A1252">
        <v>57132</v>
      </c>
      <c r="B1252" t="s">
        <v>30</v>
      </c>
      <c r="C1252" s="7">
        <v>46211.69127314815</v>
      </c>
      <c r="D1252" s="4">
        <v>227000000</v>
      </c>
      <c r="E1252" t="s">
        <v>940</v>
      </c>
      <c r="F1252" t="s">
        <v>930</v>
      </c>
      <c r="G1252" s="4">
        <v>94153999</v>
      </c>
      <c r="H1252" t="s">
        <v>1629</v>
      </c>
      <c r="I1252" s="2">
        <v>46211.649733796294</v>
      </c>
      <c r="J1252" s="4">
        <v>50000000</v>
      </c>
      <c r="K1252" s="4" t="s">
        <v>97</v>
      </c>
      <c r="L1252" s="5">
        <v>227</v>
      </c>
      <c r="M1252" s="5">
        <v>94.153998999999999</v>
      </c>
      <c r="N1252" s="5">
        <v>50</v>
      </c>
      <c r="O1252" s="5" t="str">
        <f t="shared" si="19"/>
        <v>0,470000</v>
      </c>
      <c r="P1252" s="5" t="s">
        <v>10747</v>
      </c>
      <c r="Q1252" s="5" t="s">
        <v>10742</v>
      </c>
    </row>
    <row r="1253" spans="1:17" x14ac:dyDescent="0.25">
      <c r="A1253">
        <v>57133</v>
      </c>
      <c r="B1253" t="s">
        <v>30</v>
      </c>
      <c r="C1253" s="7">
        <v>46211.691284722219</v>
      </c>
      <c r="D1253" s="4">
        <v>226900000</v>
      </c>
      <c r="E1253" t="s">
        <v>956</v>
      </c>
      <c r="F1253" t="s">
        <v>933</v>
      </c>
      <c r="G1253" s="4">
        <v>94153999</v>
      </c>
      <c r="H1253" t="s">
        <v>1630</v>
      </c>
      <c r="I1253" s="2">
        <v>46211.649733796294</v>
      </c>
      <c r="J1253" s="4">
        <v>50000000</v>
      </c>
      <c r="K1253" s="4" t="s">
        <v>97</v>
      </c>
      <c r="L1253" s="5">
        <v>226.9</v>
      </c>
      <c r="M1253" s="5">
        <v>94.153998999999999</v>
      </c>
      <c r="N1253" s="5">
        <v>50</v>
      </c>
      <c r="O1253" s="5" t="str">
        <f t="shared" si="19"/>
        <v>0,470000</v>
      </c>
      <c r="P1253" s="5" t="s">
        <v>10755</v>
      </c>
      <c r="Q1253" s="5" t="s">
        <v>10744</v>
      </c>
    </row>
    <row r="1254" spans="1:17" x14ac:dyDescent="0.25">
      <c r="A1254">
        <v>57134</v>
      </c>
      <c r="B1254" t="s">
        <v>30</v>
      </c>
      <c r="C1254" s="7">
        <v>46211.691284722219</v>
      </c>
      <c r="D1254" s="4">
        <v>227000000</v>
      </c>
      <c r="E1254" t="s">
        <v>927</v>
      </c>
      <c r="F1254" t="s">
        <v>941</v>
      </c>
      <c r="G1254" s="4">
        <v>94153999</v>
      </c>
      <c r="H1254" t="s">
        <v>1631</v>
      </c>
      <c r="I1254" s="2">
        <v>46211.649733796294</v>
      </c>
      <c r="J1254" s="4">
        <v>50000000</v>
      </c>
      <c r="K1254" s="4" t="s">
        <v>97</v>
      </c>
      <c r="L1254" s="5">
        <v>227</v>
      </c>
      <c r="M1254" s="5">
        <v>94.153998999999999</v>
      </c>
      <c r="N1254" s="5">
        <v>50</v>
      </c>
      <c r="O1254" s="5" t="str">
        <f t="shared" si="19"/>
        <v>0,470000</v>
      </c>
      <c r="P1254" s="5" t="s">
        <v>10740</v>
      </c>
      <c r="Q1254" s="5" t="s">
        <v>10748</v>
      </c>
    </row>
    <row r="1255" spans="1:17" x14ac:dyDescent="0.25">
      <c r="A1255">
        <v>57135</v>
      </c>
      <c r="B1255" t="s">
        <v>30</v>
      </c>
      <c r="C1255" s="7">
        <v>46211.691307870373</v>
      </c>
      <c r="D1255" s="4">
        <v>227000000</v>
      </c>
      <c r="E1255" t="s">
        <v>927</v>
      </c>
      <c r="F1255" t="s">
        <v>941</v>
      </c>
      <c r="G1255" s="4">
        <v>94153999</v>
      </c>
      <c r="H1255" t="s">
        <v>1632</v>
      </c>
      <c r="I1255" s="2">
        <v>46211.649733796294</v>
      </c>
      <c r="J1255" s="4">
        <v>50000000</v>
      </c>
      <c r="K1255" s="4" t="s">
        <v>97</v>
      </c>
      <c r="L1255" s="5">
        <v>227</v>
      </c>
      <c r="M1255" s="5">
        <v>94.153998999999999</v>
      </c>
      <c r="N1255" s="5">
        <v>50</v>
      </c>
      <c r="O1255" s="5" t="str">
        <f t="shared" si="19"/>
        <v>0,470000</v>
      </c>
      <c r="P1255" s="5" t="s">
        <v>10740</v>
      </c>
      <c r="Q1255" s="5" t="s">
        <v>10748</v>
      </c>
    </row>
    <row r="1256" spans="1:17" x14ac:dyDescent="0.25">
      <c r="A1256">
        <v>57136</v>
      </c>
      <c r="B1256" t="s">
        <v>30</v>
      </c>
      <c r="C1256" s="7">
        <v>46211.691319444442</v>
      </c>
      <c r="D1256" s="4">
        <v>227000000</v>
      </c>
      <c r="E1256" t="s">
        <v>1266</v>
      </c>
      <c r="F1256" t="s">
        <v>957</v>
      </c>
      <c r="G1256" s="4">
        <v>94153999</v>
      </c>
      <c r="H1256" t="s">
        <v>1633</v>
      </c>
      <c r="I1256" s="2">
        <v>46211.649733796294</v>
      </c>
      <c r="J1256" s="4">
        <v>50000000</v>
      </c>
      <c r="K1256" s="4" t="s">
        <v>91</v>
      </c>
      <c r="L1256" s="5">
        <v>227</v>
      </c>
      <c r="M1256" s="5">
        <v>94.153998999999999</v>
      </c>
      <c r="N1256" s="5">
        <v>50</v>
      </c>
      <c r="O1256" s="5" t="str">
        <f t="shared" si="19"/>
        <v>0,460000</v>
      </c>
      <c r="P1256" s="5" t="s">
        <v>10841</v>
      </c>
      <c r="Q1256" s="5" t="s">
        <v>10756</v>
      </c>
    </row>
    <row r="1257" spans="1:17" x14ac:dyDescent="0.25">
      <c r="A1257">
        <v>57137</v>
      </c>
      <c r="B1257" t="s">
        <v>30</v>
      </c>
      <c r="C1257" s="7">
        <v>46211.691331018519</v>
      </c>
      <c r="D1257" s="4">
        <v>227000000</v>
      </c>
      <c r="E1257" t="s">
        <v>1266</v>
      </c>
      <c r="F1257" t="s">
        <v>957</v>
      </c>
      <c r="G1257" s="4">
        <v>94153999</v>
      </c>
      <c r="H1257" t="s">
        <v>1634</v>
      </c>
      <c r="I1257" s="2">
        <v>46211.649733796294</v>
      </c>
      <c r="J1257" s="4">
        <v>50000000</v>
      </c>
      <c r="K1257" s="4" t="s">
        <v>91</v>
      </c>
      <c r="L1257" s="5">
        <v>227</v>
      </c>
      <c r="M1257" s="5">
        <v>94.153998999999999</v>
      </c>
      <c r="N1257" s="5">
        <v>50</v>
      </c>
      <c r="O1257" s="5" t="str">
        <f t="shared" si="19"/>
        <v>0,460000</v>
      </c>
      <c r="P1257" s="5" t="s">
        <v>10841</v>
      </c>
      <c r="Q1257" s="5" t="s">
        <v>10756</v>
      </c>
    </row>
    <row r="1258" spans="1:17" x14ac:dyDescent="0.25">
      <c r="A1258">
        <v>57138</v>
      </c>
      <c r="B1258" t="s">
        <v>30</v>
      </c>
      <c r="C1258" s="7">
        <v>46211.691342592596</v>
      </c>
      <c r="D1258" s="4">
        <v>227000000</v>
      </c>
      <c r="E1258" t="s">
        <v>1269</v>
      </c>
      <c r="F1258" t="s">
        <v>957</v>
      </c>
      <c r="G1258" s="4">
        <v>94153999</v>
      </c>
      <c r="H1258" t="s">
        <v>1635</v>
      </c>
      <c r="I1258" s="2">
        <v>46211.649733796294</v>
      </c>
      <c r="J1258" s="4">
        <v>50000000</v>
      </c>
      <c r="K1258" s="4" t="s">
        <v>97</v>
      </c>
      <c r="L1258" s="5">
        <v>227</v>
      </c>
      <c r="M1258" s="5">
        <v>94.153998999999999</v>
      </c>
      <c r="N1258" s="5">
        <v>50</v>
      </c>
      <c r="O1258" s="5" t="str">
        <f t="shared" si="19"/>
        <v>0,470000</v>
      </c>
      <c r="P1258" s="5" t="s">
        <v>10842</v>
      </c>
      <c r="Q1258" s="5" t="s">
        <v>10756</v>
      </c>
    </row>
    <row r="1259" spans="1:17" x14ac:dyDescent="0.25">
      <c r="A1259">
        <v>57139</v>
      </c>
      <c r="B1259" t="s">
        <v>30</v>
      </c>
      <c r="C1259" s="7">
        <v>46211.691354166665</v>
      </c>
      <c r="D1259" s="4">
        <v>227000000</v>
      </c>
      <c r="E1259" t="s">
        <v>1266</v>
      </c>
      <c r="F1259" t="s">
        <v>1272</v>
      </c>
      <c r="G1259" s="4">
        <v>94153999</v>
      </c>
      <c r="H1259" t="s">
        <v>1636</v>
      </c>
      <c r="I1259" s="2">
        <v>46211.649733796294</v>
      </c>
      <c r="J1259" s="4">
        <v>50000000</v>
      </c>
      <c r="K1259" s="4" t="s">
        <v>91</v>
      </c>
      <c r="L1259" s="5">
        <v>227</v>
      </c>
      <c r="M1259" s="5">
        <v>94.153998999999999</v>
      </c>
      <c r="N1259" s="5">
        <v>50</v>
      </c>
      <c r="O1259" s="5" t="str">
        <f t="shared" si="19"/>
        <v>0,460000</v>
      </c>
      <c r="P1259" s="5" t="s">
        <v>10841</v>
      </c>
      <c r="Q1259" s="5" t="s">
        <v>10844</v>
      </c>
    </row>
    <row r="1260" spans="1:17" x14ac:dyDescent="0.25">
      <c r="A1260">
        <v>57140</v>
      </c>
      <c r="B1260" t="s">
        <v>30</v>
      </c>
      <c r="C1260" s="7">
        <v>46211.691354166665</v>
      </c>
      <c r="D1260" s="4">
        <v>227000000</v>
      </c>
      <c r="E1260" t="s">
        <v>1277</v>
      </c>
      <c r="F1260" t="s">
        <v>1275</v>
      </c>
      <c r="G1260" s="4">
        <v>94153999</v>
      </c>
      <c r="H1260" t="s">
        <v>1637</v>
      </c>
      <c r="I1260" s="2">
        <v>46211.649733796294</v>
      </c>
      <c r="J1260" s="4">
        <v>50000000</v>
      </c>
      <c r="K1260" s="4" t="s">
        <v>91</v>
      </c>
      <c r="L1260" s="5">
        <v>227</v>
      </c>
      <c r="M1260" s="5">
        <v>94.153998999999999</v>
      </c>
      <c r="N1260" s="5">
        <v>50</v>
      </c>
      <c r="O1260" s="5" t="str">
        <f t="shared" si="19"/>
        <v>0,460000</v>
      </c>
      <c r="P1260" s="5" t="s">
        <v>10847</v>
      </c>
      <c r="Q1260" s="5" t="s">
        <v>10846</v>
      </c>
    </row>
    <row r="1261" spans="1:17" x14ac:dyDescent="0.25">
      <c r="A1261">
        <v>57141</v>
      </c>
      <c r="B1261" t="s">
        <v>30</v>
      </c>
      <c r="C1261" s="7">
        <v>46211.691377314812</v>
      </c>
      <c r="D1261" s="4">
        <v>227000000</v>
      </c>
      <c r="E1261" t="s">
        <v>1277</v>
      </c>
      <c r="F1261" t="s">
        <v>1275</v>
      </c>
      <c r="G1261" s="4">
        <v>94153999</v>
      </c>
      <c r="H1261" t="s">
        <v>1638</v>
      </c>
      <c r="I1261" s="2">
        <v>46211.649733796294</v>
      </c>
      <c r="J1261" s="4">
        <v>50000000</v>
      </c>
      <c r="K1261" s="4" t="s">
        <v>91</v>
      </c>
      <c r="L1261" s="5">
        <v>227</v>
      </c>
      <c r="M1261" s="5">
        <v>94.153998999999999</v>
      </c>
      <c r="N1261" s="5">
        <v>50</v>
      </c>
      <c r="O1261" s="5" t="str">
        <f t="shared" si="19"/>
        <v>0,460000</v>
      </c>
      <c r="P1261" s="5" t="s">
        <v>10847</v>
      </c>
      <c r="Q1261" s="5" t="s">
        <v>10846</v>
      </c>
    </row>
    <row r="1262" spans="1:17" x14ac:dyDescent="0.25">
      <c r="A1262">
        <v>57142</v>
      </c>
      <c r="B1262" t="s">
        <v>30</v>
      </c>
      <c r="C1262" s="7">
        <v>46211.691388888888</v>
      </c>
      <c r="D1262" s="4">
        <v>226800000</v>
      </c>
      <c r="E1262" t="s">
        <v>1274</v>
      </c>
      <c r="F1262" t="s">
        <v>1270</v>
      </c>
      <c r="G1262" s="4">
        <v>94153999</v>
      </c>
      <c r="H1262" t="s">
        <v>1639</v>
      </c>
      <c r="I1262" s="2">
        <v>46211.64984953704</v>
      </c>
      <c r="J1262" s="4">
        <v>50000000</v>
      </c>
      <c r="K1262" s="4" t="s">
        <v>97</v>
      </c>
      <c r="L1262" s="5">
        <v>226.8</v>
      </c>
      <c r="M1262" s="5">
        <v>94.153998999999999</v>
      </c>
      <c r="N1262" s="5">
        <v>50</v>
      </c>
      <c r="O1262" s="5" t="str">
        <f t="shared" si="19"/>
        <v>0,470000</v>
      </c>
      <c r="P1262" s="5" t="s">
        <v>10845</v>
      </c>
      <c r="Q1262" s="5" t="s">
        <v>10843</v>
      </c>
    </row>
    <row r="1263" spans="1:17" x14ac:dyDescent="0.25">
      <c r="A1263">
        <v>57143</v>
      </c>
      <c r="B1263" t="s">
        <v>30</v>
      </c>
      <c r="C1263" s="7">
        <v>46211.691388888888</v>
      </c>
      <c r="D1263" s="4">
        <v>226800000</v>
      </c>
      <c r="E1263" t="s">
        <v>1640</v>
      </c>
      <c r="F1263" t="s">
        <v>1275</v>
      </c>
      <c r="G1263" s="4">
        <v>94153999</v>
      </c>
      <c r="H1263" t="s">
        <v>1641</v>
      </c>
      <c r="I1263" s="2">
        <v>46211.64984953704</v>
      </c>
      <c r="J1263" s="4">
        <v>50000000</v>
      </c>
      <c r="K1263" s="4" t="s">
        <v>97</v>
      </c>
      <c r="L1263" s="5">
        <v>226.8</v>
      </c>
      <c r="M1263" s="5">
        <v>94.153998999999999</v>
      </c>
      <c r="N1263" s="5">
        <v>50</v>
      </c>
      <c r="O1263" s="5" t="str">
        <f t="shared" si="19"/>
        <v>0,470000</v>
      </c>
      <c r="P1263" s="5" t="s">
        <v>10899</v>
      </c>
      <c r="Q1263" s="5" t="s">
        <v>10846</v>
      </c>
    </row>
    <row r="1264" spans="1:17" x14ac:dyDescent="0.25">
      <c r="A1264">
        <v>57144</v>
      </c>
      <c r="B1264" t="s">
        <v>30</v>
      </c>
      <c r="C1264" s="7">
        <v>46211.691412037035</v>
      </c>
      <c r="D1264" s="4">
        <v>226600000</v>
      </c>
      <c r="E1264" t="s">
        <v>1642</v>
      </c>
      <c r="F1264" t="s">
        <v>1643</v>
      </c>
      <c r="G1264" s="4">
        <v>94153999</v>
      </c>
      <c r="H1264" t="s">
        <v>1644</v>
      </c>
      <c r="I1264" s="2">
        <v>46211.64984953704</v>
      </c>
      <c r="J1264" s="4">
        <v>50000000</v>
      </c>
      <c r="K1264" s="4" t="s">
        <v>97</v>
      </c>
      <c r="L1264" s="5">
        <v>226.6</v>
      </c>
      <c r="M1264" s="5">
        <v>94.153998999999999</v>
      </c>
      <c r="N1264" s="5">
        <v>50</v>
      </c>
      <c r="O1264" s="5" t="str">
        <f t="shared" si="19"/>
        <v>0,470000</v>
      </c>
      <c r="P1264" s="5" t="s">
        <v>10900</v>
      </c>
      <c r="Q1264" s="5" t="s">
        <v>10901</v>
      </c>
    </row>
    <row r="1265" spans="1:17" x14ac:dyDescent="0.25">
      <c r="A1265">
        <v>57145</v>
      </c>
      <c r="B1265" t="s">
        <v>30</v>
      </c>
      <c r="C1265" s="7">
        <v>46211.691423611112</v>
      </c>
      <c r="D1265" s="4">
        <v>226600000</v>
      </c>
      <c r="E1265" t="s">
        <v>1642</v>
      </c>
      <c r="F1265" t="s">
        <v>1643</v>
      </c>
      <c r="G1265" s="4">
        <v>94153999</v>
      </c>
      <c r="H1265" t="s">
        <v>1645</v>
      </c>
      <c r="I1265" s="2">
        <v>46211.64984953704</v>
      </c>
      <c r="J1265" s="4">
        <v>50000000</v>
      </c>
      <c r="K1265" s="4" t="s">
        <v>97</v>
      </c>
      <c r="L1265" s="5">
        <v>226.6</v>
      </c>
      <c r="M1265" s="5">
        <v>94.153998999999999</v>
      </c>
      <c r="N1265" s="5">
        <v>50</v>
      </c>
      <c r="O1265" s="5" t="str">
        <f t="shared" si="19"/>
        <v>0,470000</v>
      </c>
      <c r="P1265" s="5" t="s">
        <v>10900</v>
      </c>
      <c r="Q1265" s="5" t="s">
        <v>10901</v>
      </c>
    </row>
    <row r="1266" spans="1:17" x14ac:dyDescent="0.25">
      <c r="A1266">
        <v>57146</v>
      </c>
      <c r="B1266" t="s">
        <v>30</v>
      </c>
      <c r="C1266" s="7">
        <v>46211.691423611112</v>
      </c>
      <c r="D1266" s="4">
        <v>226500000</v>
      </c>
      <c r="E1266" t="s">
        <v>1314</v>
      </c>
      <c r="F1266" t="s">
        <v>1646</v>
      </c>
      <c r="G1266" s="4">
        <v>94153999</v>
      </c>
      <c r="H1266" t="s">
        <v>1647</v>
      </c>
      <c r="I1266" s="2">
        <v>46211.64984953704</v>
      </c>
      <c r="J1266" s="4">
        <v>50000000</v>
      </c>
      <c r="K1266" s="4" t="s">
        <v>97</v>
      </c>
      <c r="L1266" s="5">
        <v>226.5</v>
      </c>
      <c r="M1266" s="5">
        <v>94.153998999999999</v>
      </c>
      <c r="N1266" s="5">
        <v>50</v>
      </c>
      <c r="O1266" s="5" t="str">
        <f t="shared" si="19"/>
        <v>0,470000</v>
      </c>
      <c r="P1266" s="5" t="s">
        <v>10855</v>
      </c>
      <c r="Q1266" s="5" t="s">
        <v>10902</v>
      </c>
    </row>
    <row r="1267" spans="1:17" x14ac:dyDescent="0.25">
      <c r="A1267">
        <v>57147</v>
      </c>
      <c r="B1267" t="s">
        <v>30</v>
      </c>
      <c r="C1267" s="7">
        <v>46211.691446759258</v>
      </c>
      <c r="D1267" s="4">
        <v>226500000</v>
      </c>
      <c r="E1267" t="s">
        <v>809</v>
      </c>
      <c r="F1267" t="s">
        <v>1018</v>
      </c>
      <c r="G1267" s="4">
        <v>94153999</v>
      </c>
      <c r="H1267" t="s">
        <v>1648</v>
      </c>
      <c r="I1267" s="2">
        <v>46211.64984953704</v>
      </c>
      <c r="J1267" s="4">
        <v>50000000</v>
      </c>
      <c r="K1267" s="4" t="s">
        <v>91</v>
      </c>
      <c r="L1267" s="5">
        <v>226.5</v>
      </c>
      <c r="M1267" s="5">
        <v>94.153998999999999</v>
      </c>
      <c r="N1267" s="5">
        <v>50</v>
      </c>
      <c r="O1267" s="5" t="str">
        <f t="shared" si="19"/>
        <v>0,460000</v>
      </c>
      <c r="P1267" s="5" t="s">
        <v>10711</v>
      </c>
      <c r="Q1267" s="5" t="s">
        <v>10783</v>
      </c>
    </row>
    <row r="1268" spans="1:17" x14ac:dyDescent="0.25">
      <c r="A1268">
        <v>57148</v>
      </c>
      <c r="B1268" t="s">
        <v>30</v>
      </c>
      <c r="C1268" s="7">
        <v>46211.691458333335</v>
      </c>
      <c r="D1268" s="4">
        <v>226700000</v>
      </c>
      <c r="E1268" t="s">
        <v>1023</v>
      </c>
      <c r="F1268" t="s">
        <v>986</v>
      </c>
      <c r="G1268" s="4">
        <v>94153999</v>
      </c>
      <c r="H1268" t="s">
        <v>1649</v>
      </c>
      <c r="I1268" s="2">
        <v>46211.64984953704</v>
      </c>
      <c r="J1268" s="4">
        <v>50000000</v>
      </c>
      <c r="K1268" s="4" t="s">
        <v>97</v>
      </c>
      <c r="L1268" s="5">
        <v>226.7</v>
      </c>
      <c r="M1268" s="5">
        <v>94.153998999999999</v>
      </c>
      <c r="N1268" s="5">
        <v>50</v>
      </c>
      <c r="O1268" s="5" t="str">
        <f t="shared" si="19"/>
        <v>0,470000</v>
      </c>
      <c r="P1268" s="5" t="s">
        <v>10784</v>
      </c>
      <c r="Q1268" s="5" t="s">
        <v>10770</v>
      </c>
    </row>
    <row r="1269" spans="1:17" x14ac:dyDescent="0.25">
      <c r="A1269">
        <v>57149</v>
      </c>
      <c r="B1269" t="s">
        <v>30</v>
      </c>
      <c r="C1269" s="7">
        <v>46211.691458333335</v>
      </c>
      <c r="D1269" s="4">
        <v>226800000</v>
      </c>
      <c r="E1269" t="s">
        <v>1034</v>
      </c>
      <c r="F1269" t="s">
        <v>810</v>
      </c>
      <c r="G1269" s="4">
        <v>94153999</v>
      </c>
      <c r="H1269" t="s">
        <v>1650</v>
      </c>
      <c r="I1269" s="2">
        <v>46211.64984953704</v>
      </c>
      <c r="J1269" s="4">
        <v>50000000</v>
      </c>
      <c r="K1269" s="4" t="s">
        <v>97</v>
      </c>
      <c r="L1269" s="5">
        <v>226.8</v>
      </c>
      <c r="M1269" s="5">
        <v>94.153998999999999</v>
      </c>
      <c r="N1269" s="5">
        <v>50</v>
      </c>
      <c r="O1269" s="5" t="str">
        <f t="shared" si="19"/>
        <v>0,470000</v>
      </c>
      <c r="P1269" s="5" t="s">
        <v>10787</v>
      </c>
      <c r="Q1269" s="5" t="s">
        <v>10712</v>
      </c>
    </row>
    <row r="1270" spans="1:17" x14ac:dyDescent="0.25">
      <c r="A1270">
        <v>57150</v>
      </c>
      <c r="B1270" t="s">
        <v>30</v>
      </c>
      <c r="C1270" s="7">
        <v>46211.691481481481</v>
      </c>
      <c r="D1270" s="4">
        <v>226800000</v>
      </c>
      <c r="E1270" t="s">
        <v>1034</v>
      </c>
      <c r="F1270" t="s">
        <v>810</v>
      </c>
      <c r="G1270" s="4">
        <v>94153999</v>
      </c>
      <c r="H1270" t="s">
        <v>1651</v>
      </c>
      <c r="I1270" s="2">
        <v>46211.64984953704</v>
      </c>
      <c r="J1270" s="4">
        <v>50000000</v>
      </c>
      <c r="K1270" s="4" t="s">
        <v>97</v>
      </c>
      <c r="L1270" s="5">
        <v>226.8</v>
      </c>
      <c r="M1270" s="5">
        <v>94.153998999999999</v>
      </c>
      <c r="N1270" s="5">
        <v>50</v>
      </c>
      <c r="O1270" s="5" t="str">
        <f t="shared" si="19"/>
        <v>0,470000</v>
      </c>
      <c r="P1270" s="5" t="s">
        <v>10787</v>
      </c>
      <c r="Q1270" s="5" t="s">
        <v>10712</v>
      </c>
    </row>
    <row r="1271" spans="1:17" x14ac:dyDescent="0.25">
      <c r="A1271">
        <v>57151</v>
      </c>
      <c r="B1271" t="s">
        <v>30</v>
      </c>
      <c r="C1271" s="7">
        <v>46211.691493055558</v>
      </c>
      <c r="D1271" s="4">
        <v>226900000</v>
      </c>
      <c r="E1271" t="s">
        <v>1038</v>
      </c>
      <c r="F1271" t="s">
        <v>1000</v>
      </c>
      <c r="G1271" s="4">
        <v>94153999</v>
      </c>
      <c r="H1271" t="s">
        <v>1652</v>
      </c>
      <c r="I1271" s="2">
        <v>46211.64984953704</v>
      </c>
      <c r="J1271" s="4">
        <v>50000000</v>
      </c>
      <c r="K1271" s="4" t="s">
        <v>97</v>
      </c>
      <c r="L1271" s="5">
        <v>226.9</v>
      </c>
      <c r="M1271" s="5">
        <v>94.153998999999999</v>
      </c>
      <c r="N1271" s="5">
        <v>50</v>
      </c>
      <c r="O1271" s="5" t="str">
        <f t="shared" si="19"/>
        <v>0,470000</v>
      </c>
      <c r="P1271" s="5" t="s">
        <v>10789</v>
      </c>
      <c r="Q1271" s="5" t="s">
        <v>10774</v>
      </c>
    </row>
    <row r="1272" spans="1:17" x14ac:dyDescent="0.25">
      <c r="A1272">
        <v>57152</v>
      </c>
      <c r="B1272" t="s">
        <v>30</v>
      </c>
      <c r="C1272" s="7">
        <v>46211.691493055558</v>
      </c>
      <c r="D1272" s="4">
        <v>226800000</v>
      </c>
      <c r="E1272" t="s">
        <v>1186</v>
      </c>
      <c r="F1272" t="s">
        <v>1028</v>
      </c>
      <c r="G1272" s="4">
        <v>94153999</v>
      </c>
      <c r="H1272" t="s">
        <v>1653</v>
      </c>
      <c r="I1272" s="2">
        <v>46211.649953703702</v>
      </c>
      <c r="J1272" s="4">
        <v>50000000</v>
      </c>
      <c r="K1272" s="4" t="s">
        <v>97</v>
      </c>
      <c r="L1272" s="5">
        <v>226.8</v>
      </c>
      <c r="M1272" s="5">
        <v>94.153998999999999</v>
      </c>
      <c r="N1272" s="5">
        <v>50</v>
      </c>
      <c r="O1272" s="5" t="str">
        <f t="shared" si="19"/>
        <v>0,470000</v>
      </c>
      <c r="P1272" s="5" t="s">
        <v>10816</v>
      </c>
      <c r="Q1272" s="5" t="s">
        <v>10786</v>
      </c>
    </row>
    <row r="1273" spans="1:17" x14ac:dyDescent="0.25">
      <c r="A1273">
        <v>57153</v>
      </c>
      <c r="B1273" t="s">
        <v>30</v>
      </c>
      <c r="C1273" s="7">
        <v>46211.691516203704</v>
      </c>
      <c r="D1273" s="4">
        <v>226900000</v>
      </c>
      <c r="E1273" t="s">
        <v>1011</v>
      </c>
      <c r="F1273" t="s">
        <v>969</v>
      </c>
      <c r="G1273" s="4">
        <v>94153999</v>
      </c>
      <c r="H1273" t="s">
        <v>1654</v>
      </c>
      <c r="I1273" s="2">
        <v>46211.649953703702</v>
      </c>
      <c r="J1273" s="4">
        <v>50000000</v>
      </c>
      <c r="K1273" s="4" t="s">
        <v>97</v>
      </c>
      <c r="L1273" s="5">
        <v>226.9</v>
      </c>
      <c r="M1273" s="5">
        <v>94.153998999999999</v>
      </c>
      <c r="N1273" s="5">
        <v>50</v>
      </c>
      <c r="O1273" s="5" t="str">
        <f t="shared" si="19"/>
        <v>0,470000</v>
      </c>
      <c r="P1273" s="5" t="s">
        <v>10778</v>
      </c>
      <c r="Q1273" s="5" t="s">
        <v>10763</v>
      </c>
    </row>
    <row r="1274" spans="1:17" x14ac:dyDescent="0.25">
      <c r="A1274">
        <v>57154</v>
      </c>
      <c r="B1274" t="s">
        <v>30</v>
      </c>
      <c r="C1274" s="7">
        <v>46211.691527777781</v>
      </c>
      <c r="D1274" s="4">
        <v>226900000</v>
      </c>
      <c r="E1274" t="s">
        <v>1011</v>
      </c>
      <c r="F1274" t="s">
        <v>1043</v>
      </c>
      <c r="G1274" s="4">
        <v>94153999</v>
      </c>
      <c r="H1274" t="s">
        <v>1655</v>
      </c>
      <c r="I1274" s="2">
        <v>46211.649953703702</v>
      </c>
      <c r="J1274" s="4">
        <v>50000000</v>
      </c>
      <c r="K1274" s="4" t="s">
        <v>74</v>
      </c>
      <c r="L1274" s="5">
        <v>226.9</v>
      </c>
      <c r="M1274" s="5">
        <v>94.153998999999999</v>
      </c>
      <c r="N1274" s="5">
        <v>50</v>
      </c>
      <c r="O1274" s="5" t="str">
        <f t="shared" si="19"/>
        <v>0,440000</v>
      </c>
      <c r="P1274" s="5" t="s">
        <v>10778</v>
      </c>
      <c r="Q1274" s="5" t="s">
        <v>10792</v>
      </c>
    </row>
    <row r="1275" spans="1:17" x14ac:dyDescent="0.25">
      <c r="A1275">
        <v>57155</v>
      </c>
      <c r="B1275" t="s">
        <v>30</v>
      </c>
      <c r="C1275" s="7">
        <v>46211.691527777781</v>
      </c>
      <c r="D1275" s="4">
        <v>226900000</v>
      </c>
      <c r="E1275" t="s">
        <v>1337</v>
      </c>
      <c r="F1275" t="s">
        <v>1043</v>
      </c>
      <c r="G1275" s="4">
        <v>94153999</v>
      </c>
      <c r="H1275" t="s">
        <v>1656</v>
      </c>
      <c r="I1275" s="2">
        <v>46211.649953703702</v>
      </c>
      <c r="J1275" s="4">
        <v>50000000</v>
      </c>
      <c r="K1275" s="4" t="s">
        <v>97</v>
      </c>
      <c r="L1275" s="5">
        <v>226.9</v>
      </c>
      <c r="M1275" s="5">
        <v>94.153998999999999</v>
      </c>
      <c r="N1275" s="5">
        <v>50</v>
      </c>
      <c r="O1275" s="5" t="str">
        <f t="shared" si="19"/>
        <v>0,470000</v>
      </c>
      <c r="P1275" s="5" t="s">
        <v>10862</v>
      </c>
      <c r="Q1275" s="5" t="s">
        <v>10792</v>
      </c>
    </row>
    <row r="1276" spans="1:17" x14ac:dyDescent="0.25">
      <c r="A1276">
        <v>57156</v>
      </c>
      <c r="B1276" t="s">
        <v>30</v>
      </c>
      <c r="C1276" s="7">
        <v>46211.691550925927</v>
      </c>
      <c r="D1276" s="4">
        <v>226900000</v>
      </c>
      <c r="E1276" t="s">
        <v>1327</v>
      </c>
      <c r="F1276" t="s">
        <v>1353</v>
      </c>
      <c r="G1276" s="4">
        <v>94153999</v>
      </c>
      <c r="H1276" t="s">
        <v>1657</v>
      </c>
      <c r="I1276" s="2">
        <v>46211.649953703702</v>
      </c>
      <c r="J1276" s="4">
        <v>50000000</v>
      </c>
      <c r="K1276" s="4" t="s">
        <v>97</v>
      </c>
      <c r="L1276" s="5">
        <v>226.9</v>
      </c>
      <c r="M1276" s="5">
        <v>94.153998999999999</v>
      </c>
      <c r="N1276" s="5">
        <v>50</v>
      </c>
      <c r="O1276" s="5" t="str">
        <f t="shared" si="19"/>
        <v>0,470000</v>
      </c>
      <c r="P1276" s="5" t="s">
        <v>10858</v>
      </c>
      <c r="Q1276" s="5" t="s">
        <v>10866</v>
      </c>
    </row>
    <row r="1277" spans="1:17" x14ac:dyDescent="0.25">
      <c r="A1277">
        <v>57157</v>
      </c>
      <c r="B1277" t="s">
        <v>30</v>
      </c>
      <c r="C1277" s="7">
        <v>46211.691562499997</v>
      </c>
      <c r="D1277" s="4">
        <v>226900000</v>
      </c>
      <c r="E1277" t="s">
        <v>1021</v>
      </c>
      <c r="F1277" t="s">
        <v>972</v>
      </c>
      <c r="G1277" s="4">
        <v>94153999</v>
      </c>
      <c r="H1277" t="s">
        <v>1658</v>
      </c>
      <c r="I1277" s="2">
        <v>46211.649953703702</v>
      </c>
      <c r="J1277" s="4">
        <v>50000000</v>
      </c>
      <c r="K1277" s="4" t="s">
        <v>97</v>
      </c>
      <c r="L1277" s="5">
        <v>226.9</v>
      </c>
      <c r="M1277" s="5">
        <v>94.153998999999999</v>
      </c>
      <c r="N1277" s="5">
        <v>50</v>
      </c>
      <c r="O1277" s="5" t="str">
        <f t="shared" si="19"/>
        <v>0,470000</v>
      </c>
      <c r="P1277" s="5" t="s">
        <v>10562</v>
      </c>
      <c r="Q1277" s="5" t="s">
        <v>10765</v>
      </c>
    </row>
    <row r="1278" spans="1:17" x14ac:dyDescent="0.25">
      <c r="A1278">
        <v>57158</v>
      </c>
      <c r="B1278" t="s">
        <v>30</v>
      </c>
      <c r="C1278" s="7">
        <v>46211.691562499997</v>
      </c>
      <c r="D1278" s="4">
        <v>226900000</v>
      </c>
      <c r="E1278" t="s">
        <v>1337</v>
      </c>
      <c r="F1278" t="s">
        <v>1353</v>
      </c>
      <c r="G1278" s="4">
        <v>94153999</v>
      </c>
      <c r="H1278" t="s">
        <v>1659</v>
      </c>
      <c r="I1278" s="2">
        <v>46211.649953703702</v>
      </c>
      <c r="J1278" s="4">
        <v>50000000</v>
      </c>
      <c r="K1278" s="4" t="s">
        <v>97</v>
      </c>
      <c r="L1278" s="5">
        <v>226.9</v>
      </c>
      <c r="M1278" s="5">
        <v>94.153998999999999</v>
      </c>
      <c r="N1278" s="5">
        <v>50</v>
      </c>
      <c r="O1278" s="5" t="str">
        <f t="shared" si="19"/>
        <v>0,470000</v>
      </c>
      <c r="P1278" s="5" t="s">
        <v>10862</v>
      </c>
      <c r="Q1278" s="5" t="s">
        <v>10866</v>
      </c>
    </row>
    <row r="1279" spans="1:17" x14ac:dyDescent="0.25">
      <c r="A1279">
        <v>57159</v>
      </c>
      <c r="B1279" t="s">
        <v>30</v>
      </c>
      <c r="C1279" s="7">
        <v>46211.691574074073</v>
      </c>
      <c r="D1279" s="4">
        <v>226900000</v>
      </c>
      <c r="E1279" t="s">
        <v>1330</v>
      </c>
      <c r="F1279" t="s">
        <v>1046</v>
      </c>
      <c r="G1279" s="4">
        <v>94153999</v>
      </c>
      <c r="H1279" t="s">
        <v>1660</v>
      </c>
      <c r="I1279" s="2">
        <v>46211.649953703702</v>
      </c>
      <c r="J1279" s="4">
        <v>50000000</v>
      </c>
      <c r="K1279" s="4" t="s">
        <v>97</v>
      </c>
      <c r="L1279" s="5">
        <v>226.9</v>
      </c>
      <c r="M1279" s="5">
        <v>94.153998999999999</v>
      </c>
      <c r="N1279" s="5">
        <v>50</v>
      </c>
      <c r="O1279" s="5" t="str">
        <f t="shared" si="19"/>
        <v>0,470000</v>
      </c>
      <c r="P1279" s="5" t="s">
        <v>10859</v>
      </c>
      <c r="Q1279" s="5" t="s">
        <v>10793</v>
      </c>
    </row>
    <row r="1280" spans="1:17" x14ac:dyDescent="0.25">
      <c r="A1280">
        <v>57160</v>
      </c>
      <c r="B1280" t="s">
        <v>30</v>
      </c>
      <c r="C1280" s="7">
        <v>46211.69159722222</v>
      </c>
      <c r="D1280" s="4">
        <v>226900000</v>
      </c>
      <c r="E1280" t="s">
        <v>1330</v>
      </c>
      <c r="F1280" t="s">
        <v>1046</v>
      </c>
      <c r="G1280" s="4">
        <v>94153999</v>
      </c>
      <c r="H1280" t="s">
        <v>1661</v>
      </c>
      <c r="I1280" s="2">
        <v>46211.649953703702</v>
      </c>
      <c r="J1280" s="4">
        <v>50000000</v>
      </c>
      <c r="K1280" s="4" t="s">
        <v>97</v>
      </c>
      <c r="L1280" s="5">
        <v>226.9</v>
      </c>
      <c r="M1280" s="5">
        <v>94.153998999999999</v>
      </c>
      <c r="N1280" s="5">
        <v>50</v>
      </c>
      <c r="O1280" s="5" t="str">
        <f t="shared" si="19"/>
        <v>0,470000</v>
      </c>
      <c r="P1280" s="5" t="s">
        <v>10859</v>
      </c>
      <c r="Q1280" s="5" t="s">
        <v>10793</v>
      </c>
    </row>
    <row r="1281" spans="1:17" x14ac:dyDescent="0.25">
      <c r="A1281">
        <v>57161</v>
      </c>
      <c r="B1281" t="s">
        <v>30</v>
      </c>
      <c r="C1281" s="7">
        <v>46211.69159722222</v>
      </c>
      <c r="D1281" s="4">
        <v>227000000</v>
      </c>
      <c r="E1281" t="s">
        <v>1017</v>
      </c>
      <c r="F1281" t="s">
        <v>1662</v>
      </c>
      <c r="G1281" s="4">
        <v>94153999</v>
      </c>
      <c r="H1281" t="s">
        <v>1663</v>
      </c>
      <c r="I1281" s="2">
        <v>46211.649953703702</v>
      </c>
      <c r="J1281" s="4">
        <v>50000000</v>
      </c>
      <c r="K1281" s="4" t="s">
        <v>97</v>
      </c>
      <c r="L1281" s="5">
        <v>227</v>
      </c>
      <c r="M1281" s="5">
        <v>94.153998999999999</v>
      </c>
      <c r="N1281" s="5">
        <v>50</v>
      </c>
      <c r="O1281" s="5" t="str">
        <f t="shared" si="19"/>
        <v>0,470000</v>
      </c>
      <c r="P1281" s="5" t="s">
        <v>10782</v>
      </c>
      <c r="Q1281" s="5" t="s">
        <v>10903</v>
      </c>
    </row>
    <row r="1282" spans="1:17" x14ac:dyDescent="0.25">
      <c r="A1282">
        <v>57162</v>
      </c>
      <c r="B1282" t="s">
        <v>30</v>
      </c>
      <c r="C1282" s="7">
        <v>46211.691620370373</v>
      </c>
      <c r="D1282" s="4">
        <v>226900000</v>
      </c>
      <c r="E1282" t="s">
        <v>1330</v>
      </c>
      <c r="F1282" t="s">
        <v>1322</v>
      </c>
      <c r="G1282" s="4">
        <v>94153999</v>
      </c>
      <c r="H1282" t="s">
        <v>1664</v>
      </c>
      <c r="I1282" s="2">
        <v>46211.650069444448</v>
      </c>
      <c r="J1282" s="4">
        <v>50000000</v>
      </c>
      <c r="K1282" s="4" t="s">
        <v>97</v>
      </c>
      <c r="L1282" s="5">
        <v>226.9</v>
      </c>
      <c r="M1282" s="5">
        <v>94.153998999999999</v>
      </c>
      <c r="N1282" s="5">
        <v>50</v>
      </c>
      <c r="O1282" s="5" t="str">
        <f t="shared" si="19"/>
        <v>0,470000</v>
      </c>
      <c r="P1282" s="5" t="s">
        <v>10859</v>
      </c>
      <c r="Q1282" s="5" t="s">
        <v>10857</v>
      </c>
    </row>
    <row r="1283" spans="1:17" x14ac:dyDescent="0.25">
      <c r="A1283">
        <v>57163</v>
      </c>
      <c r="B1283" t="s">
        <v>30</v>
      </c>
      <c r="C1283" s="7">
        <v>46211.691631944443</v>
      </c>
      <c r="D1283" s="4">
        <v>227000000</v>
      </c>
      <c r="E1283" t="s">
        <v>1330</v>
      </c>
      <c r="F1283" t="s">
        <v>962</v>
      </c>
      <c r="G1283" s="4">
        <v>94153999</v>
      </c>
      <c r="H1283" t="s">
        <v>1665</v>
      </c>
      <c r="I1283" s="2">
        <v>46211.650069444448</v>
      </c>
      <c r="J1283" s="4">
        <v>50000000</v>
      </c>
      <c r="K1283" s="4" t="s">
        <v>97</v>
      </c>
      <c r="L1283" s="5">
        <v>227</v>
      </c>
      <c r="M1283" s="5">
        <v>94.153998999999999</v>
      </c>
      <c r="N1283" s="5">
        <v>50</v>
      </c>
      <c r="O1283" s="5" t="str">
        <f t="shared" ref="O1283:O1346" si="20">SUBSTITUTE(K1283,".",",")</f>
        <v>0,470000</v>
      </c>
      <c r="P1283" s="5" t="s">
        <v>10859</v>
      </c>
      <c r="Q1283" s="5" t="s">
        <v>10759</v>
      </c>
    </row>
    <row r="1284" spans="1:17" x14ac:dyDescent="0.25">
      <c r="A1284">
        <v>57164</v>
      </c>
      <c r="B1284" t="s">
        <v>30</v>
      </c>
      <c r="C1284" s="7">
        <v>46211.691631944443</v>
      </c>
      <c r="D1284" s="4">
        <v>227000000</v>
      </c>
      <c r="E1284" t="s">
        <v>1330</v>
      </c>
      <c r="F1284" t="s">
        <v>962</v>
      </c>
      <c r="G1284" s="4">
        <v>94153999</v>
      </c>
      <c r="H1284" t="s">
        <v>1666</v>
      </c>
      <c r="I1284" s="2">
        <v>46211.650069444448</v>
      </c>
      <c r="J1284" s="4">
        <v>50000000</v>
      </c>
      <c r="K1284" s="4" t="s">
        <v>97</v>
      </c>
      <c r="L1284" s="5">
        <v>227</v>
      </c>
      <c r="M1284" s="5">
        <v>94.153998999999999</v>
      </c>
      <c r="N1284" s="5">
        <v>50</v>
      </c>
      <c r="O1284" s="5" t="str">
        <f t="shared" si="20"/>
        <v>0,470000</v>
      </c>
      <c r="P1284" s="5" t="s">
        <v>10859</v>
      </c>
      <c r="Q1284" s="5" t="s">
        <v>10759</v>
      </c>
    </row>
    <row r="1285" spans="1:17" x14ac:dyDescent="0.25">
      <c r="A1285">
        <v>57165</v>
      </c>
      <c r="B1285" t="s">
        <v>30</v>
      </c>
      <c r="C1285" s="7">
        <v>46211.691643518519</v>
      </c>
      <c r="D1285" s="4">
        <v>226900000</v>
      </c>
      <c r="E1285" t="s">
        <v>1040</v>
      </c>
      <c r="F1285" t="s">
        <v>810</v>
      </c>
      <c r="G1285" s="4">
        <v>94153999</v>
      </c>
      <c r="H1285" t="s">
        <v>1667</v>
      </c>
      <c r="I1285" s="2">
        <v>46211.650069444448</v>
      </c>
      <c r="J1285" s="4">
        <v>50000000</v>
      </c>
      <c r="K1285" s="4" t="s">
        <v>97</v>
      </c>
      <c r="L1285" s="5">
        <v>226.9</v>
      </c>
      <c r="M1285" s="5">
        <v>94.153998999999999</v>
      </c>
      <c r="N1285" s="5">
        <v>50</v>
      </c>
      <c r="O1285" s="5" t="str">
        <f t="shared" si="20"/>
        <v>0,470000</v>
      </c>
      <c r="P1285" s="5" t="s">
        <v>10790</v>
      </c>
      <c r="Q1285" s="5" t="s">
        <v>10712</v>
      </c>
    </row>
    <row r="1286" spans="1:17" x14ac:dyDescent="0.25">
      <c r="A1286">
        <v>57166</v>
      </c>
      <c r="B1286" t="s">
        <v>30</v>
      </c>
      <c r="C1286" s="7">
        <v>46211.691666666666</v>
      </c>
      <c r="D1286" s="4">
        <v>227000000</v>
      </c>
      <c r="E1286" t="s">
        <v>1337</v>
      </c>
      <c r="F1286" t="s">
        <v>1035</v>
      </c>
      <c r="G1286" s="4">
        <v>94153999</v>
      </c>
      <c r="H1286" t="s">
        <v>1668</v>
      </c>
      <c r="I1286" s="2">
        <v>46211.650069444448</v>
      </c>
      <c r="J1286" s="4">
        <v>50000000</v>
      </c>
      <c r="K1286" s="4" t="s">
        <v>97</v>
      </c>
      <c r="L1286" s="5">
        <v>227</v>
      </c>
      <c r="M1286" s="5">
        <v>94.153998999999999</v>
      </c>
      <c r="N1286" s="5">
        <v>50</v>
      </c>
      <c r="O1286" s="5" t="str">
        <f t="shared" si="20"/>
        <v>0,470000</v>
      </c>
      <c r="P1286" s="5" t="s">
        <v>10862</v>
      </c>
      <c r="Q1286" s="5" t="s">
        <v>10788</v>
      </c>
    </row>
    <row r="1287" spans="1:17" x14ac:dyDescent="0.25">
      <c r="A1287">
        <v>57167</v>
      </c>
      <c r="B1287" t="s">
        <v>30</v>
      </c>
      <c r="C1287" s="7">
        <v>46211.691666666666</v>
      </c>
      <c r="D1287" s="4">
        <v>227200000</v>
      </c>
      <c r="E1287" t="s">
        <v>1025</v>
      </c>
      <c r="F1287" t="s">
        <v>1187</v>
      </c>
      <c r="G1287" s="4">
        <v>94153999</v>
      </c>
      <c r="H1287" t="s">
        <v>1669</v>
      </c>
      <c r="I1287" s="2">
        <v>46211.650069444448</v>
      </c>
      <c r="J1287" s="4">
        <v>50000000</v>
      </c>
      <c r="K1287" s="4" t="s">
        <v>97</v>
      </c>
      <c r="L1287" s="5">
        <v>227.2</v>
      </c>
      <c r="M1287" s="5">
        <v>94.153998999999999</v>
      </c>
      <c r="N1287" s="5">
        <v>50</v>
      </c>
      <c r="O1287" s="5" t="str">
        <f t="shared" si="20"/>
        <v>0,470000</v>
      </c>
      <c r="P1287" s="5" t="s">
        <v>10785</v>
      </c>
      <c r="Q1287" s="5" t="s">
        <v>10817</v>
      </c>
    </row>
    <row r="1288" spans="1:17" x14ac:dyDescent="0.25">
      <c r="A1288">
        <v>57168</v>
      </c>
      <c r="B1288" t="s">
        <v>30</v>
      </c>
      <c r="C1288" s="7">
        <v>46211.691678240742</v>
      </c>
      <c r="D1288" s="4">
        <v>227200000</v>
      </c>
      <c r="E1288" t="s">
        <v>1025</v>
      </c>
      <c r="F1288" t="s">
        <v>1187</v>
      </c>
      <c r="G1288" s="4">
        <v>94153999</v>
      </c>
      <c r="H1288" t="s">
        <v>1670</v>
      </c>
      <c r="I1288" s="2">
        <v>46211.650069444448</v>
      </c>
      <c r="J1288" s="4">
        <v>50000000</v>
      </c>
      <c r="K1288" s="4" t="s">
        <v>97</v>
      </c>
      <c r="L1288" s="5">
        <v>227.2</v>
      </c>
      <c r="M1288" s="5">
        <v>94.153998999999999</v>
      </c>
      <c r="N1288" s="5">
        <v>50</v>
      </c>
      <c r="O1288" s="5" t="str">
        <f t="shared" si="20"/>
        <v>0,470000</v>
      </c>
      <c r="P1288" s="5" t="s">
        <v>10785</v>
      </c>
      <c r="Q1288" s="5" t="s">
        <v>10817</v>
      </c>
    </row>
    <row r="1289" spans="1:17" x14ac:dyDescent="0.25">
      <c r="A1289">
        <v>57169</v>
      </c>
      <c r="B1289" t="s">
        <v>30</v>
      </c>
      <c r="C1289" s="7">
        <v>46211.691701388889</v>
      </c>
      <c r="D1289" s="4">
        <v>227100000</v>
      </c>
      <c r="E1289" t="s">
        <v>1042</v>
      </c>
      <c r="F1289" t="s">
        <v>1043</v>
      </c>
      <c r="G1289" s="4">
        <v>94153999</v>
      </c>
      <c r="H1289" t="s">
        <v>1671</v>
      </c>
      <c r="I1289" s="2">
        <v>46211.650069444448</v>
      </c>
      <c r="J1289" s="4">
        <v>50000000</v>
      </c>
      <c r="K1289" s="4" t="s">
        <v>91</v>
      </c>
      <c r="L1289" s="5">
        <v>227.1</v>
      </c>
      <c r="M1289" s="5">
        <v>94.153998999999999</v>
      </c>
      <c r="N1289" s="5">
        <v>50</v>
      </c>
      <c r="O1289" s="5" t="str">
        <f t="shared" si="20"/>
        <v>0,460000</v>
      </c>
      <c r="P1289" s="5" t="s">
        <v>10791</v>
      </c>
      <c r="Q1289" s="5" t="s">
        <v>10792</v>
      </c>
    </row>
    <row r="1290" spans="1:17" x14ac:dyDescent="0.25">
      <c r="A1290">
        <v>57170</v>
      </c>
      <c r="B1290" t="s">
        <v>30</v>
      </c>
      <c r="C1290" s="7">
        <v>46211.691701388889</v>
      </c>
      <c r="D1290" s="4">
        <v>227100000</v>
      </c>
      <c r="E1290" t="s">
        <v>1363</v>
      </c>
      <c r="F1290" t="s">
        <v>1187</v>
      </c>
      <c r="G1290" s="4">
        <v>94153999</v>
      </c>
      <c r="H1290" t="s">
        <v>1672</v>
      </c>
      <c r="I1290" s="2">
        <v>46211.650069444448</v>
      </c>
      <c r="J1290" s="4">
        <v>50000000</v>
      </c>
      <c r="K1290" s="4" t="s">
        <v>97</v>
      </c>
      <c r="L1290" s="5">
        <v>227.1</v>
      </c>
      <c r="M1290" s="5">
        <v>94.153998999999999</v>
      </c>
      <c r="N1290" s="5">
        <v>50</v>
      </c>
      <c r="O1290" s="5" t="str">
        <f t="shared" si="20"/>
        <v>0,470000</v>
      </c>
      <c r="P1290" s="5" t="s">
        <v>10870</v>
      </c>
      <c r="Q1290" s="5" t="s">
        <v>10817</v>
      </c>
    </row>
    <row r="1291" spans="1:17" x14ac:dyDescent="0.25">
      <c r="A1291">
        <v>57171</v>
      </c>
      <c r="B1291" t="s">
        <v>30</v>
      </c>
      <c r="C1291" s="7">
        <v>46211.691712962966</v>
      </c>
      <c r="D1291" s="4">
        <v>227200000</v>
      </c>
      <c r="E1291" t="s">
        <v>1308</v>
      </c>
      <c r="F1291" t="s">
        <v>1035</v>
      </c>
      <c r="G1291" s="4">
        <v>94153999</v>
      </c>
      <c r="H1291" t="s">
        <v>1673</v>
      </c>
      <c r="I1291" s="2">
        <v>46211.650069444448</v>
      </c>
      <c r="J1291" s="4">
        <v>50000000</v>
      </c>
      <c r="K1291" s="4" t="s">
        <v>91</v>
      </c>
      <c r="L1291" s="5">
        <v>227.2</v>
      </c>
      <c r="M1291" s="5">
        <v>94.153998999999999</v>
      </c>
      <c r="N1291" s="5">
        <v>50</v>
      </c>
      <c r="O1291" s="5" t="str">
        <f t="shared" si="20"/>
        <v>0,460000</v>
      </c>
      <c r="P1291" s="5" t="s">
        <v>10853</v>
      </c>
      <c r="Q1291" s="5" t="s">
        <v>10788</v>
      </c>
    </row>
    <row r="1292" spans="1:17" x14ac:dyDescent="0.25">
      <c r="A1292">
        <v>57172</v>
      </c>
      <c r="B1292" t="s">
        <v>30</v>
      </c>
      <c r="C1292" s="7">
        <v>46211.691736111112</v>
      </c>
      <c r="D1292" s="4">
        <v>227300000</v>
      </c>
      <c r="E1292" t="s">
        <v>1014</v>
      </c>
      <c r="F1292" t="s">
        <v>1187</v>
      </c>
      <c r="G1292" s="4">
        <v>94153999</v>
      </c>
      <c r="H1292" t="s">
        <v>1674</v>
      </c>
      <c r="I1292" s="2">
        <v>46211.650196759256</v>
      </c>
      <c r="J1292" s="4">
        <v>50000000</v>
      </c>
      <c r="K1292" s="4" t="s">
        <v>91</v>
      </c>
      <c r="L1292" s="5">
        <v>227.3</v>
      </c>
      <c r="M1292" s="5">
        <v>94.153998999999999</v>
      </c>
      <c r="N1292" s="5">
        <v>50</v>
      </c>
      <c r="O1292" s="5" t="str">
        <f t="shared" si="20"/>
        <v>0,460000</v>
      </c>
      <c r="P1292" s="5" t="s">
        <v>10780</v>
      </c>
      <c r="Q1292" s="5" t="s">
        <v>10817</v>
      </c>
    </row>
    <row r="1293" spans="1:17" x14ac:dyDescent="0.25">
      <c r="A1293">
        <v>57173</v>
      </c>
      <c r="B1293" t="s">
        <v>30</v>
      </c>
      <c r="C1293" s="7">
        <v>46211.691736111112</v>
      </c>
      <c r="D1293" s="4">
        <v>227300000</v>
      </c>
      <c r="E1293" t="s">
        <v>1014</v>
      </c>
      <c r="F1293" t="s">
        <v>1187</v>
      </c>
      <c r="G1293" s="4">
        <v>94153999</v>
      </c>
      <c r="H1293" t="s">
        <v>1675</v>
      </c>
      <c r="I1293" s="2">
        <v>46211.650196759256</v>
      </c>
      <c r="J1293" s="4">
        <v>50000000</v>
      </c>
      <c r="K1293" s="4" t="s">
        <v>91</v>
      </c>
      <c r="L1293" s="5">
        <v>227.3</v>
      </c>
      <c r="M1293" s="5">
        <v>94.153998999999999</v>
      </c>
      <c r="N1293" s="5">
        <v>50</v>
      </c>
      <c r="O1293" s="5" t="str">
        <f t="shared" si="20"/>
        <v>0,460000</v>
      </c>
      <c r="P1293" s="5" t="s">
        <v>10780</v>
      </c>
      <c r="Q1293" s="5" t="s">
        <v>10817</v>
      </c>
    </row>
    <row r="1294" spans="1:17" x14ac:dyDescent="0.25">
      <c r="A1294">
        <v>57174</v>
      </c>
      <c r="B1294" t="s">
        <v>30</v>
      </c>
      <c r="C1294" s="7">
        <v>46211.691747685189</v>
      </c>
      <c r="D1294" s="4">
        <v>227300000</v>
      </c>
      <c r="E1294" t="s">
        <v>1186</v>
      </c>
      <c r="F1294" t="s">
        <v>810</v>
      </c>
      <c r="G1294" s="4">
        <v>94153999</v>
      </c>
      <c r="H1294" t="s">
        <v>1676</v>
      </c>
      <c r="I1294" s="2">
        <v>46211.650196759256</v>
      </c>
      <c r="J1294" s="4">
        <v>50000000</v>
      </c>
      <c r="K1294" s="4" t="s">
        <v>91</v>
      </c>
      <c r="L1294" s="5">
        <v>227.3</v>
      </c>
      <c r="M1294" s="5">
        <v>94.153998999999999</v>
      </c>
      <c r="N1294" s="5">
        <v>50</v>
      </c>
      <c r="O1294" s="5" t="str">
        <f t="shared" si="20"/>
        <v>0,460000</v>
      </c>
      <c r="P1294" s="5" t="s">
        <v>10816</v>
      </c>
      <c r="Q1294" s="5" t="s">
        <v>10712</v>
      </c>
    </row>
    <row r="1295" spans="1:17" x14ac:dyDescent="0.25">
      <c r="A1295">
        <v>57175</v>
      </c>
      <c r="B1295" t="s">
        <v>30</v>
      </c>
      <c r="C1295" s="7">
        <v>46211.691770833335</v>
      </c>
      <c r="D1295" s="4">
        <v>227300000</v>
      </c>
      <c r="E1295" t="s">
        <v>1040</v>
      </c>
      <c r="F1295" t="s">
        <v>1046</v>
      </c>
      <c r="G1295" s="4">
        <v>94153999</v>
      </c>
      <c r="H1295" t="s">
        <v>1677</v>
      </c>
      <c r="I1295" s="2">
        <v>46211.650196759256</v>
      </c>
      <c r="J1295" s="4">
        <v>50000000</v>
      </c>
      <c r="K1295" s="4" t="s">
        <v>91</v>
      </c>
      <c r="L1295" s="5">
        <v>227.3</v>
      </c>
      <c r="M1295" s="5">
        <v>94.153998999999999</v>
      </c>
      <c r="N1295" s="5">
        <v>50</v>
      </c>
      <c r="O1295" s="5" t="str">
        <f t="shared" si="20"/>
        <v>0,460000</v>
      </c>
      <c r="P1295" s="5" t="s">
        <v>10790</v>
      </c>
      <c r="Q1295" s="5" t="s">
        <v>10793</v>
      </c>
    </row>
    <row r="1296" spans="1:17" x14ac:dyDescent="0.25">
      <c r="A1296">
        <v>57176</v>
      </c>
      <c r="B1296" t="s">
        <v>30</v>
      </c>
      <c r="C1296" s="7">
        <v>46211.691770833335</v>
      </c>
      <c r="D1296" s="4">
        <v>227200000</v>
      </c>
      <c r="E1296" t="s">
        <v>1186</v>
      </c>
      <c r="F1296" t="s">
        <v>1012</v>
      </c>
      <c r="G1296" s="4">
        <v>94153999</v>
      </c>
      <c r="H1296" t="s">
        <v>1678</v>
      </c>
      <c r="I1296" s="2">
        <v>46211.650196759256</v>
      </c>
      <c r="J1296" s="4">
        <v>50000000</v>
      </c>
      <c r="K1296" s="4" t="s">
        <v>91</v>
      </c>
      <c r="L1296" s="5">
        <v>227.2</v>
      </c>
      <c r="M1296" s="5">
        <v>94.153998999999999</v>
      </c>
      <c r="N1296" s="5">
        <v>50</v>
      </c>
      <c r="O1296" s="5" t="str">
        <f t="shared" si="20"/>
        <v>0,460000</v>
      </c>
      <c r="P1296" s="5" t="s">
        <v>10816</v>
      </c>
      <c r="Q1296" s="5" t="s">
        <v>10779</v>
      </c>
    </row>
    <row r="1297" spans="1:17" x14ac:dyDescent="0.25">
      <c r="A1297">
        <v>57177</v>
      </c>
      <c r="B1297" t="s">
        <v>30</v>
      </c>
      <c r="C1297" s="7">
        <v>46211.691782407404</v>
      </c>
      <c r="D1297" s="4">
        <v>227200000</v>
      </c>
      <c r="E1297" t="s">
        <v>1186</v>
      </c>
      <c r="F1297" t="s">
        <v>1012</v>
      </c>
      <c r="G1297" s="4">
        <v>94153999</v>
      </c>
      <c r="H1297" t="s">
        <v>1679</v>
      </c>
      <c r="I1297" s="2">
        <v>46211.650196759256</v>
      </c>
      <c r="J1297" s="4">
        <v>50000000</v>
      </c>
      <c r="K1297" s="4" t="s">
        <v>91</v>
      </c>
      <c r="L1297" s="5">
        <v>227.2</v>
      </c>
      <c r="M1297" s="5">
        <v>94.153998999999999</v>
      </c>
      <c r="N1297" s="5">
        <v>50</v>
      </c>
      <c r="O1297" s="5" t="str">
        <f t="shared" si="20"/>
        <v>0,460000</v>
      </c>
      <c r="P1297" s="5" t="s">
        <v>10816</v>
      </c>
      <c r="Q1297" s="5" t="s">
        <v>10779</v>
      </c>
    </row>
    <row r="1298" spans="1:17" x14ac:dyDescent="0.25">
      <c r="A1298">
        <v>57178</v>
      </c>
      <c r="B1298" t="s">
        <v>30</v>
      </c>
      <c r="C1298" s="7">
        <v>46211.691805555558</v>
      </c>
      <c r="D1298" s="4">
        <v>227100000</v>
      </c>
      <c r="E1298" t="s">
        <v>1363</v>
      </c>
      <c r="F1298" t="s">
        <v>1309</v>
      </c>
      <c r="G1298" s="4">
        <v>94154999</v>
      </c>
      <c r="H1298" t="s">
        <v>1680</v>
      </c>
      <c r="I1298" s="2">
        <v>46211.650196759256</v>
      </c>
      <c r="J1298" s="4">
        <v>50000000</v>
      </c>
      <c r="K1298" s="4" t="s">
        <v>97</v>
      </c>
      <c r="L1298" s="5">
        <v>227.1</v>
      </c>
      <c r="M1298" s="5">
        <v>94.154999000000004</v>
      </c>
      <c r="N1298" s="5">
        <v>50</v>
      </c>
      <c r="O1298" s="5" t="str">
        <f t="shared" si="20"/>
        <v>0,470000</v>
      </c>
      <c r="P1298" s="5" t="s">
        <v>10870</v>
      </c>
      <c r="Q1298" s="5" t="s">
        <v>10854</v>
      </c>
    </row>
    <row r="1299" spans="1:17" x14ac:dyDescent="0.25">
      <c r="A1299">
        <v>57179</v>
      </c>
      <c r="B1299" t="s">
        <v>30</v>
      </c>
      <c r="C1299" s="7">
        <v>46211.691805555558</v>
      </c>
      <c r="D1299" s="4">
        <v>227200000</v>
      </c>
      <c r="E1299" t="s">
        <v>1330</v>
      </c>
      <c r="F1299" t="s">
        <v>1035</v>
      </c>
      <c r="G1299" s="4">
        <v>94154999</v>
      </c>
      <c r="H1299" t="s">
        <v>1681</v>
      </c>
      <c r="I1299" s="2">
        <v>46211.650196759256</v>
      </c>
      <c r="J1299" s="4">
        <v>50000000</v>
      </c>
      <c r="K1299" s="4" t="s">
        <v>97</v>
      </c>
      <c r="L1299" s="5">
        <v>227.2</v>
      </c>
      <c r="M1299" s="5">
        <v>94.154999000000004</v>
      </c>
      <c r="N1299" s="5">
        <v>50</v>
      </c>
      <c r="O1299" s="5" t="str">
        <f t="shared" si="20"/>
        <v>0,470000</v>
      </c>
      <c r="P1299" s="5" t="s">
        <v>10859</v>
      </c>
      <c r="Q1299" s="5" t="s">
        <v>10788</v>
      </c>
    </row>
    <row r="1300" spans="1:17" x14ac:dyDescent="0.25">
      <c r="A1300">
        <v>57180</v>
      </c>
      <c r="B1300" t="s">
        <v>30</v>
      </c>
      <c r="C1300" s="7">
        <v>46211.691817129627</v>
      </c>
      <c r="D1300" s="4">
        <v>227100000</v>
      </c>
      <c r="E1300" t="s">
        <v>1308</v>
      </c>
      <c r="F1300" t="s">
        <v>1046</v>
      </c>
      <c r="G1300" s="4">
        <v>94154999</v>
      </c>
      <c r="H1300" t="s">
        <v>1682</v>
      </c>
      <c r="I1300" s="2">
        <v>46211.650196759256</v>
      </c>
      <c r="J1300" s="4">
        <v>50000000</v>
      </c>
      <c r="K1300" s="4" t="s">
        <v>91</v>
      </c>
      <c r="L1300" s="5">
        <v>227.1</v>
      </c>
      <c r="M1300" s="5">
        <v>94.154999000000004</v>
      </c>
      <c r="N1300" s="5">
        <v>50</v>
      </c>
      <c r="O1300" s="5" t="str">
        <f t="shared" si="20"/>
        <v>0,460000</v>
      </c>
      <c r="P1300" s="5" t="s">
        <v>10853</v>
      </c>
      <c r="Q1300" s="5" t="s">
        <v>10793</v>
      </c>
    </row>
    <row r="1301" spans="1:17" x14ac:dyDescent="0.25">
      <c r="A1301">
        <v>57181</v>
      </c>
      <c r="B1301" t="s">
        <v>30</v>
      </c>
      <c r="C1301" s="7">
        <v>46211.691840277781</v>
      </c>
      <c r="D1301" s="4">
        <v>227100000</v>
      </c>
      <c r="E1301" t="s">
        <v>1363</v>
      </c>
      <c r="F1301" t="s">
        <v>962</v>
      </c>
      <c r="G1301" s="4">
        <v>94154999</v>
      </c>
      <c r="H1301" t="s">
        <v>1683</v>
      </c>
      <c r="I1301" s="2">
        <v>46211.650196759256</v>
      </c>
      <c r="J1301" s="4">
        <v>50000000</v>
      </c>
      <c r="K1301" s="4" t="s">
        <v>91</v>
      </c>
      <c r="L1301" s="5">
        <v>227.1</v>
      </c>
      <c r="M1301" s="5">
        <v>94.154999000000004</v>
      </c>
      <c r="N1301" s="5">
        <v>50</v>
      </c>
      <c r="O1301" s="5" t="str">
        <f t="shared" si="20"/>
        <v>0,460000</v>
      </c>
      <c r="P1301" s="5" t="s">
        <v>10870</v>
      </c>
      <c r="Q1301" s="5" t="s">
        <v>10759</v>
      </c>
    </row>
    <row r="1302" spans="1:17" x14ac:dyDescent="0.25">
      <c r="A1302">
        <v>57182</v>
      </c>
      <c r="B1302" t="s">
        <v>30</v>
      </c>
      <c r="C1302" s="7">
        <v>46211.691840277781</v>
      </c>
      <c r="D1302" s="4">
        <v>227100000</v>
      </c>
      <c r="E1302" t="s">
        <v>1363</v>
      </c>
      <c r="F1302" t="s">
        <v>962</v>
      </c>
      <c r="G1302" s="4">
        <v>94154999</v>
      </c>
      <c r="H1302" t="s">
        <v>1684</v>
      </c>
      <c r="I1302" s="2">
        <v>46211.650300925925</v>
      </c>
      <c r="J1302" s="4">
        <v>50000000</v>
      </c>
      <c r="K1302" s="4" t="s">
        <v>91</v>
      </c>
      <c r="L1302" s="5">
        <v>227.1</v>
      </c>
      <c r="M1302" s="5">
        <v>94.154999000000004</v>
      </c>
      <c r="N1302" s="5">
        <v>50</v>
      </c>
      <c r="O1302" s="5" t="str">
        <f t="shared" si="20"/>
        <v>0,460000</v>
      </c>
      <c r="P1302" s="5" t="s">
        <v>10870</v>
      </c>
      <c r="Q1302" s="5" t="s">
        <v>10759</v>
      </c>
    </row>
    <row r="1303" spans="1:17" x14ac:dyDescent="0.25">
      <c r="A1303">
        <v>57183</v>
      </c>
      <c r="B1303" t="s">
        <v>30</v>
      </c>
      <c r="C1303" s="7">
        <v>46211.691863425927</v>
      </c>
      <c r="D1303" s="4">
        <v>227000000</v>
      </c>
      <c r="E1303" t="s">
        <v>1042</v>
      </c>
      <c r="F1303" t="s">
        <v>1015</v>
      </c>
      <c r="G1303" s="4">
        <v>94154999</v>
      </c>
      <c r="H1303" t="s">
        <v>1685</v>
      </c>
      <c r="I1303" s="2">
        <v>46211.650300925925</v>
      </c>
      <c r="J1303" s="4">
        <v>50000000</v>
      </c>
      <c r="K1303" s="4" t="s">
        <v>97</v>
      </c>
      <c r="L1303" s="5">
        <v>227</v>
      </c>
      <c r="M1303" s="5">
        <v>94.154999000000004</v>
      </c>
      <c r="N1303" s="5">
        <v>50</v>
      </c>
      <c r="O1303" s="5" t="str">
        <f t="shared" si="20"/>
        <v>0,470000</v>
      </c>
      <c r="P1303" s="5" t="s">
        <v>10791</v>
      </c>
      <c r="Q1303" s="5" t="s">
        <v>10781</v>
      </c>
    </row>
    <row r="1304" spans="1:17" x14ac:dyDescent="0.25">
      <c r="A1304">
        <v>57184</v>
      </c>
      <c r="B1304" t="s">
        <v>30</v>
      </c>
      <c r="C1304" s="7">
        <v>46211.691874999997</v>
      </c>
      <c r="D1304" s="4">
        <v>227100000</v>
      </c>
      <c r="E1304" t="s">
        <v>1363</v>
      </c>
      <c r="F1304" t="s">
        <v>1018</v>
      </c>
      <c r="G1304" s="4">
        <v>94154999</v>
      </c>
      <c r="H1304" t="s">
        <v>1686</v>
      </c>
      <c r="I1304" s="2">
        <v>46211.650300925925</v>
      </c>
      <c r="J1304" s="4">
        <v>50000000</v>
      </c>
      <c r="K1304" s="4" t="s">
        <v>97</v>
      </c>
      <c r="L1304" s="5">
        <v>227.1</v>
      </c>
      <c r="M1304" s="5">
        <v>94.154999000000004</v>
      </c>
      <c r="N1304" s="5">
        <v>50</v>
      </c>
      <c r="O1304" s="5" t="str">
        <f t="shared" si="20"/>
        <v>0,470000</v>
      </c>
      <c r="P1304" s="5" t="s">
        <v>10870</v>
      </c>
      <c r="Q1304" s="5" t="s">
        <v>10783</v>
      </c>
    </row>
    <row r="1305" spans="1:17" x14ac:dyDescent="0.25">
      <c r="A1305">
        <v>57185</v>
      </c>
      <c r="B1305" t="s">
        <v>30</v>
      </c>
      <c r="C1305" s="7">
        <v>46211.691874999997</v>
      </c>
      <c r="D1305" s="4">
        <v>227100000</v>
      </c>
      <c r="E1305" t="s">
        <v>1040</v>
      </c>
      <c r="F1305" t="s">
        <v>1018</v>
      </c>
      <c r="G1305" s="4">
        <v>94154999</v>
      </c>
      <c r="H1305" t="s">
        <v>1687</v>
      </c>
      <c r="I1305" s="2">
        <v>46211.650300925925</v>
      </c>
      <c r="J1305" s="4">
        <v>50000000</v>
      </c>
      <c r="K1305" s="4" t="s">
        <v>97</v>
      </c>
      <c r="L1305" s="5">
        <v>227.1</v>
      </c>
      <c r="M1305" s="5">
        <v>94.154999000000004</v>
      </c>
      <c r="N1305" s="5">
        <v>50</v>
      </c>
      <c r="O1305" s="5" t="str">
        <f t="shared" si="20"/>
        <v>0,470000</v>
      </c>
      <c r="P1305" s="5" t="s">
        <v>10790</v>
      </c>
      <c r="Q1305" s="5" t="s">
        <v>10783</v>
      </c>
    </row>
    <row r="1306" spans="1:17" x14ac:dyDescent="0.25">
      <c r="A1306">
        <v>57186</v>
      </c>
      <c r="B1306" t="s">
        <v>30</v>
      </c>
      <c r="C1306" s="7">
        <v>46211.691886574074</v>
      </c>
      <c r="D1306" s="4">
        <v>227100000</v>
      </c>
      <c r="E1306" t="s">
        <v>1042</v>
      </c>
      <c r="F1306" t="s">
        <v>1322</v>
      </c>
      <c r="G1306" s="4">
        <v>94154999</v>
      </c>
      <c r="H1306" t="s">
        <v>1688</v>
      </c>
      <c r="I1306" s="2">
        <v>46211.650300925925</v>
      </c>
      <c r="J1306" s="4">
        <v>50000000</v>
      </c>
      <c r="K1306" s="4" t="s">
        <v>97</v>
      </c>
      <c r="L1306" s="5">
        <v>227.1</v>
      </c>
      <c r="M1306" s="5">
        <v>94.154999000000004</v>
      </c>
      <c r="N1306" s="5">
        <v>50</v>
      </c>
      <c r="O1306" s="5" t="str">
        <f t="shared" si="20"/>
        <v>0,470000</v>
      </c>
      <c r="P1306" s="5" t="s">
        <v>10791</v>
      </c>
      <c r="Q1306" s="5" t="s">
        <v>10857</v>
      </c>
    </row>
    <row r="1307" spans="1:17" x14ac:dyDescent="0.25">
      <c r="A1307">
        <v>57187</v>
      </c>
      <c r="B1307" t="s">
        <v>30</v>
      </c>
      <c r="C1307" s="7">
        <v>46211.69190972222</v>
      </c>
      <c r="D1307" s="4">
        <v>227100000</v>
      </c>
      <c r="E1307" t="s">
        <v>1042</v>
      </c>
      <c r="F1307" t="s">
        <v>1322</v>
      </c>
      <c r="G1307" s="4">
        <v>94154999</v>
      </c>
      <c r="H1307" t="s">
        <v>1689</v>
      </c>
      <c r="I1307" s="2">
        <v>46211.650300925925</v>
      </c>
      <c r="J1307" s="4">
        <v>50000000</v>
      </c>
      <c r="K1307" s="4" t="s">
        <v>97</v>
      </c>
      <c r="L1307" s="5">
        <v>227.1</v>
      </c>
      <c r="M1307" s="5">
        <v>94.154999000000004</v>
      </c>
      <c r="N1307" s="5">
        <v>50</v>
      </c>
      <c r="O1307" s="5" t="str">
        <f t="shared" si="20"/>
        <v>0,470000</v>
      </c>
      <c r="P1307" s="5" t="s">
        <v>10791</v>
      </c>
      <c r="Q1307" s="5" t="s">
        <v>10857</v>
      </c>
    </row>
    <row r="1308" spans="1:17" x14ac:dyDescent="0.25">
      <c r="A1308">
        <v>57188</v>
      </c>
      <c r="B1308" t="s">
        <v>30</v>
      </c>
      <c r="C1308" s="7">
        <v>46211.69190972222</v>
      </c>
      <c r="D1308" s="4">
        <v>227100000</v>
      </c>
      <c r="E1308" t="s">
        <v>1330</v>
      </c>
      <c r="F1308" t="s">
        <v>1015</v>
      </c>
      <c r="G1308" s="4">
        <v>94154999</v>
      </c>
      <c r="H1308" t="s">
        <v>1690</v>
      </c>
      <c r="I1308" s="2">
        <v>46211.650300925925</v>
      </c>
      <c r="J1308" s="4">
        <v>50000000</v>
      </c>
      <c r="K1308" s="4" t="s">
        <v>97</v>
      </c>
      <c r="L1308" s="5">
        <v>227.1</v>
      </c>
      <c r="M1308" s="5">
        <v>94.154999000000004</v>
      </c>
      <c r="N1308" s="5">
        <v>50</v>
      </c>
      <c r="O1308" s="5" t="str">
        <f t="shared" si="20"/>
        <v>0,470000</v>
      </c>
      <c r="P1308" s="5" t="s">
        <v>10859</v>
      </c>
      <c r="Q1308" s="5" t="s">
        <v>10781</v>
      </c>
    </row>
    <row r="1309" spans="1:17" x14ac:dyDescent="0.25">
      <c r="A1309">
        <v>57189</v>
      </c>
      <c r="B1309" t="s">
        <v>30</v>
      </c>
      <c r="C1309" s="7">
        <v>46211.691921296297</v>
      </c>
      <c r="D1309" s="4">
        <v>227100000</v>
      </c>
      <c r="E1309" t="s">
        <v>1040</v>
      </c>
      <c r="F1309" t="s">
        <v>1309</v>
      </c>
      <c r="G1309" s="4">
        <v>94154999</v>
      </c>
      <c r="H1309" t="s">
        <v>1691</v>
      </c>
      <c r="I1309" s="2">
        <v>46211.650300925925</v>
      </c>
      <c r="J1309" s="4">
        <v>50000000</v>
      </c>
      <c r="K1309" s="4" t="s">
        <v>97</v>
      </c>
      <c r="L1309" s="5">
        <v>227.1</v>
      </c>
      <c r="M1309" s="5">
        <v>94.154999000000004</v>
      </c>
      <c r="N1309" s="5">
        <v>50</v>
      </c>
      <c r="O1309" s="5" t="str">
        <f t="shared" si="20"/>
        <v>0,470000</v>
      </c>
      <c r="P1309" s="5" t="s">
        <v>10790</v>
      </c>
      <c r="Q1309" s="5" t="s">
        <v>10854</v>
      </c>
    </row>
    <row r="1310" spans="1:17" x14ac:dyDescent="0.25">
      <c r="A1310">
        <v>57190</v>
      </c>
      <c r="B1310" t="s">
        <v>30</v>
      </c>
      <c r="C1310" s="7">
        <v>46211.691944444443</v>
      </c>
      <c r="D1310" s="4">
        <v>227100000</v>
      </c>
      <c r="E1310" t="s">
        <v>1042</v>
      </c>
      <c r="F1310" t="s">
        <v>1046</v>
      </c>
      <c r="G1310" s="4">
        <v>94154999</v>
      </c>
      <c r="H1310" t="s">
        <v>1692</v>
      </c>
      <c r="I1310" s="2">
        <v>46211.650300925925</v>
      </c>
      <c r="J1310" s="4">
        <v>50000000</v>
      </c>
      <c r="K1310" s="4" t="s">
        <v>91</v>
      </c>
      <c r="L1310" s="5">
        <v>227.1</v>
      </c>
      <c r="M1310" s="5">
        <v>94.154999000000004</v>
      </c>
      <c r="N1310" s="5">
        <v>50</v>
      </c>
      <c r="O1310" s="5" t="str">
        <f t="shared" si="20"/>
        <v>0,460000</v>
      </c>
      <c r="P1310" s="5" t="s">
        <v>10791</v>
      </c>
      <c r="Q1310" s="5" t="s">
        <v>10793</v>
      </c>
    </row>
    <row r="1311" spans="1:17" x14ac:dyDescent="0.25">
      <c r="A1311">
        <v>57191</v>
      </c>
      <c r="B1311" t="s">
        <v>30</v>
      </c>
      <c r="C1311" s="7">
        <v>46211.691944444443</v>
      </c>
      <c r="D1311" s="4">
        <v>227100000</v>
      </c>
      <c r="E1311" t="s">
        <v>1042</v>
      </c>
      <c r="F1311" t="s">
        <v>1046</v>
      </c>
      <c r="G1311" s="4">
        <v>94154999</v>
      </c>
      <c r="H1311" t="s">
        <v>1693</v>
      </c>
      <c r="I1311" s="2">
        <v>46211.650300925925</v>
      </c>
      <c r="J1311" s="4">
        <v>50000000</v>
      </c>
      <c r="K1311" s="4" t="s">
        <v>91</v>
      </c>
      <c r="L1311" s="5">
        <v>227.1</v>
      </c>
      <c r="M1311" s="5">
        <v>94.154999000000004</v>
      </c>
      <c r="N1311" s="5">
        <v>50</v>
      </c>
      <c r="O1311" s="5" t="str">
        <f t="shared" si="20"/>
        <v>0,460000</v>
      </c>
      <c r="P1311" s="5" t="s">
        <v>10791</v>
      </c>
      <c r="Q1311" s="5" t="s">
        <v>10793</v>
      </c>
    </row>
    <row r="1312" spans="1:17" x14ac:dyDescent="0.25">
      <c r="A1312">
        <v>57192</v>
      </c>
      <c r="B1312" t="s">
        <v>30</v>
      </c>
      <c r="C1312" s="7">
        <v>46211.69195601852</v>
      </c>
      <c r="D1312" s="4">
        <v>227200000</v>
      </c>
      <c r="E1312" t="s">
        <v>1335</v>
      </c>
      <c r="F1312" t="s">
        <v>1046</v>
      </c>
      <c r="G1312" s="4">
        <v>94154999</v>
      </c>
      <c r="H1312" t="s">
        <v>1694</v>
      </c>
      <c r="I1312" s="2">
        <v>46211.650416666664</v>
      </c>
      <c r="J1312" s="4">
        <v>50000000</v>
      </c>
      <c r="K1312" s="4" t="s">
        <v>97</v>
      </c>
      <c r="L1312" s="5">
        <v>227.2</v>
      </c>
      <c r="M1312" s="5">
        <v>94.154999000000004</v>
      </c>
      <c r="N1312" s="5">
        <v>50</v>
      </c>
      <c r="O1312" s="5" t="str">
        <f t="shared" si="20"/>
        <v>0,470000</v>
      </c>
      <c r="P1312" s="5" t="s">
        <v>10861</v>
      </c>
      <c r="Q1312" s="5" t="s">
        <v>10793</v>
      </c>
    </row>
    <row r="1313" spans="1:17" x14ac:dyDescent="0.25">
      <c r="A1313">
        <v>57193</v>
      </c>
      <c r="B1313" t="s">
        <v>30</v>
      </c>
      <c r="C1313" s="7">
        <v>46211.691979166666</v>
      </c>
      <c r="D1313" s="4">
        <v>227200000</v>
      </c>
      <c r="E1313" t="s">
        <v>1308</v>
      </c>
      <c r="F1313" t="s">
        <v>1322</v>
      </c>
      <c r="G1313" s="4">
        <v>94154999</v>
      </c>
      <c r="H1313" t="s">
        <v>1695</v>
      </c>
      <c r="I1313" s="2">
        <v>46211.650416666664</v>
      </c>
      <c r="J1313" s="4">
        <v>50000000</v>
      </c>
      <c r="K1313" s="4" t="s">
        <v>97</v>
      </c>
      <c r="L1313" s="5">
        <v>227.2</v>
      </c>
      <c r="M1313" s="5">
        <v>94.154999000000004</v>
      </c>
      <c r="N1313" s="5">
        <v>50</v>
      </c>
      <c r="O1313" s="5" t="str">
        <f t="shared" si="20"/>
        <v>0,470000</v>
      </c>
      <c r="P1313" s="5" t="s">
        <v>10853</v>
      </c>
      <c r="Q1313" s="5" t="s">
        <v>10857</v>
      </c>
    </row>
    <row r="1314" spans="1:17" x14ac:dyDescent="0.25">
      <c r="A1314">
        <v>57194</v>
      </c>
      <c r="B1314" t="s">
        <v>30</v>
      </c>
      <c r="C1314" s="7">
        <v>46211.691979166666</v>
      </c>
      <c r="D1314" s="4">
        <v>227200000</v>
      </c>
      <c r="E1314" t="s">
        <v>1330</v>
      </c>
      <c r="F1314" t="s">
        <v>1015</v>
      </c>
      <c r="G1314" s="4">
        <v>94154999</v>
      </c>
      <c r="H1314" t="s">
        <v>1696</v>
      </c>
      <c r="I1314" s="2">
        <v>46211.650416666664</v>
      </c>
      <c r="J1314" s="4">
        <v>50000000</v>
      </c>
      <c r="K1314" s="4" t="s">
        <v>97</v>
      </c>
      <c r="L1314" s="5">
        <v>227.2</v>
      </c>
      <c r="M1314" s="5">
        <v>94.154999000000004</v>
      </c>
      <c r="N1314" s="5">
        <v>50</v>
      </c>
      <c r="O1314" s="5" t="str">
        <f t="shared" si="20"/>
        <v>0,470000</v>
      </c>
      <c r="P1314" s="5" t="s">
        <v>10859</v>
      </c>
      <c r="Q1314" s="5" t="s">
        <v>10781</v>
      </c>
    </row>
    <row r="1315" spans="1:17" x14ac:dyDescent="0.25">
      <c r="A1315">
        <v>57195</v>
      </c>
      <c r="B1315" t="s">
        <v>30</v>
      </c>
      <c r="C1315" s="7">
        <v>46211.691990740743</v>
      </c>
      <c r="D1315" s="4">
        <v>227200000</v>
      </c>
      <c r="E1315" t="s">
        <v>1034</v>
      </c>
      <c r="F1315" t="s">
        <v>1322</v>
      </c>
      <c r="G1315" s="4">
        <v>94154999</v>
      </c>
      <c r="H1315" t="s">
        <v>1697</v>
      </c>
      <c r="I1315" s="2">
        <v>46211.650416666664</v>
      </c>
      <c r="J1315" s="4">
        <v>50000000</v>
      </c>
      <c r="K1315" s="4" t="s">
        <v>97</v>
      </c>
      <c r="L1315" s="5">
        <v>227.2</v>
      </c>
      <c r="M1315" s="5">
        <v>94.154999000000004</v>
      </c>
      <c r="N1315" s="5">
        <v>50</v>
      </c>
      <c r="O1315" s="5" t="str">
        <f t="shared" si="20"/>
        <v>0,470000</v>
      </c>
      <c r="P1315" s="5" t="s">
        <v>10787</v>
      </c>
      <c r="Q1315" s="5" t="s">
        <v>10857</v>
      </c>
    </row>
    <row r="1316" spans="1:17" x14ac:dyDescent="0.25">
      <c r="A1316">
        <v>57196</v>
      </c>
      <c r="B1316" t="s">
        <v>30</v>
      </c>
      <c r="C1316" s="7">
        <v>46211.692013888889</v>
      </c>
      <c r="D1316" s="4">
        <v>227200000</v>
      </c>
      <c r="E1316" t="s">
        <v>1034</v>
      </c>
      <c r="F1316" t="s">
        <v>1322</v>
      </c>
      <c r="G1316" s="4">
        <v>94154999</v>
      </c>
      <c r="H1316" t="s">
        <v>1698</v>
      </c>
      <c r="I1316" s="2">
        <v>46211.650416666664</v>
      </c>
      <c r="J1316" s="4">
        <v>50000000</v>
      </c>
      <c r="K1316" s="4" t="s">
        <v>97</v>
      </c>
      <c r="L1316" s="5">
        <v>227.2</v>
      </c>
      <c r="M1316" s="5">
        <v>94.154999000000004</v>
      </c>
      <c r="N1316" s="5">
        <v>50</v>
      </c>
      <c r="O1316" s="5" t="str">
        <f t="shared" si="20"/>
        <v>0,470000</v>
      </c>
      <c r="P1316" s="5" t="s">
        <v>10787</v>
      </c>
      <c r="Q1316" s="5" t="s">
        <v>10857</v>
      </c>
    </row>
    <row r="1317" spans="1:17" x14ac:dyDescent="0.25">
      <c r="A1317">
        <v>57197</v>
      </c>
      <c r="B1317" t="s">
        <v>30</v>
      </c>
      <c r="C1317" s="7">
        <v>46211.692013888889</v>
      </c>
      <c r="D1317" s="4">
        <v>227200000</v>
      </c>
      <c r="E1317" t="s">
        <v>1368</v>
      </c>
      <c r="F1317" t="s">
        <v>1315</v>
      </c>
      <c r="G1317" s="4">
        <v>94154999</v>
      </c>
      <c r="H1317" t="s">
        <v>1699</v>
      </c>
      <c r="I1317" s="2">
        <v>46211.650416666664</v>
      </c>
      <c r="J1317" s="4">
        <v>50000000</v>
      </c>
      <c r="K1317" s="4" t="s">
        <v>91</v>
      </c>
      <c r="L1317" s="5">
        <v>227.2</v>
      </c>
      <c r="M1317" s="5">
        <v>94.154999000000004</v>
      </c>
      <c r="N1317" s="5">
        <v>50</v>
      </c>
      <c r="O1317" s="5" t="str">
        <f t="shared" si="20"/>
        <v>0,460000</v>
      </c>
      <c r="P1317" s="5" t="s">
        <v>10871</v>
      </c>
      <c r="Q1317" s="5" t="s">
        <v>10856</v>
      </c>
    </row>
    <row r="1318" spans="1:17" x14ac:dyDescent="0.25">
      <c r="A1318">
        <v>57198</v>
      </c>
      <c r="B1318" t="s">
        <v>30</v>
      </c>
      <c r="C1318" s="7">
        <v>46211.692025462966</v>
      </c>
      <c r="D1318" s="4">
        <v>227300000</v>
      </c>
      <c r="E1318" t="s">
        <v>1042</v>
      </c>
      <c r="F1318" t="s">
        <v>1046</v>
      </c>
      <c r="G1318" s="4">
        <v>94154999</v>
      </c>
      <c r="H1318" t="s">
        <v>1700</v>
      </c>
      <c r="I1318" s="2">
        <v>46211.650416666664</v>
      </c>
      <c r="J1318" s="4">
        <v>50000000</v>
      </c>
      <c r="K1318" s="4" t="s">
        <v>91</v>
      </c>
      <c r="L1318" s="5">
        <v>227.3</v>
      </c>
      <c r="M1318" s="5">
        <v>94.154999000000004</v>
      </c>
      <c r="N1318" s="5">
        <v>50</v>
      </c>
      <c r="O1318" s="5" t="str">
        <f t="shared" si="20"/>
        <v>0,460000</v>
      </c>
      <c r="P1318" s="5" t="s">
        <v>10791</v>
      </c>
      <c r="Q1318" s="5" t="s">
        <v>10793</v>
      </c>
    </row>
    <row r="1319" spans="1:17" x14ac:dyDescent="0.25">
      <c r="A1319">
        <v>57199</v>
      </c>
      <c r="B1319" t="s">
        <v>30</v>
      </c>
      <c r="C1319" s="7">
        <v>46211.692048611112</v>
      </c>
      <c r="D1319" s="4">
        <v>227200000</v>
      </c>
      <c r="E1319" t="s">
        <v>1335</v>
      </c>
      <c r="F1319" t="s">
        <v>1043</v>
      </c>
      <c r="G1319" s="4">
        <v>94154999</v>
      </c>
      <c r="H1319" t="s">
        <v>1701</v>
      </c>
      <c r="I1319" s="2">
        <v>46211.650416666664</v>
      </c>
      <c r="J1319" s="4">
        <v>50000000</v>
      </c>
      <c r="K1319" s="4" t="s">
        <v>97</v>
      </c>
      <c r="L1319" s="5">
        <v>227.2</v>
      </c>
      <c r="M1319" s="5">
        <v>94.154999000000004</v>
      </c>
      <c r="N1319" s="5">
        <v>50</v>
      </c>
      <c r="O1319" s="5" t="str">
        <f t="shared" si="20"/>
        <v>0,470000</v>
      </c>
      <c r="P1319" s="5" t="s">
        <v>10861</v>
      </c>
      <c r="Q1319" s="5" t="s">
        <v>10792</v>
      </c>
    </row>
    <row r="1320" spans="1:17" x14ac:dyDescent="0.25">
      <c r="A1320">
        <v>57200</v>
      </c>
      <c r="B1320" t="s">
        <v>30</v>
      </c>
      <c r="C1320" s="7">
        <v>46211.692048611112</v>
      </c>
      <c r="D1320" s="4">
        <v>227200000</v>
      </c>
      <c r="E1320" t="s">
        <v>1335</v>
      </c>
      <c r="F1320" t="s">
        <v>1043</v>
      </c>
      <c r="G1320" s="4">
        <v>94154999</v>
      </c>
      <c r="H1320" t="s">
        <v>1702</v>
      </c>
      <c r="I1320" s="2">
        <v>46211.650416666664</v>
      </c>
      <c r="J1320" s="4">
        <v>50000000</v>
      </c>
      <c r="K1320" s="4" t="s">
        <v>97</v>
      </c>
      <c r="L1320" s="5">
        <v>227.2</v>
      </c>
      <c r="M1320" s="5">
        <v>94.154999000000004</v>
      </c>
      <c r="N1320" s="5">
        <v>50</v>
      </c>
      <c r="O1320" s="5" t="str">
        <f t="shared" si="20"/>
        <v>0,470000</v>
      </c>
      <c r="P1320" s="5" t="s">
        <v>10861</v>
      </c>
      <c r="Q1320" s="5" t="s">
        <v>10792</v>
      </c>
    </row>
    <row r="1321" spans="1:17" x14ac:dyDescent="0.25">
      <c r="A1321">
        <v>57201</v>
      </c>
      <c r="B1321" t="s">
        <v>30</v>
      </c>
      <c r="C1321" s="7">
        <v>46211.692060185182</v>
      </c>
      <c r="D1321" s="4">
        <v>227100000</v>
      </c>
      <c r="E1321" t="s">
        <v>747</v>
      </c>
      <c r="F1321" t="s">
        <v>1646</v>
      </c>
      <c r="G1321" s="4">
        <v>94154999</v>
      </c>
      <c r="H1321" t="s">
        <v>1703</v>
      </c>
      <c r="I1321" s="2">
        <v>46211.650416666664</v>
      </c>
      <c r="J1321" s="4">
        <v>50000000</v>
      </c>
      <c r="K1321" s="4" t="s">
        <v>97</v>
      </c>
      <c r="L1321" s="5">
        <v>227.1</v>
      </c>
      <c r="M1321" s="5">
        <v>94.154999000000004</v>
      </c>
      <c r="N1321" s="5">
        <v>50</v>
      </c>
      <c r="O1321" s="5" t="str">
        <f t="shared" si="20"/>
        <v>0,470000</v>
      </c>
      <c r="P1321" s="5" t="s">
        <v>10678</v>
      </c>
      <c r="Q1321" s="5" t="s">
        <v>10902</v>
      </c>
    </row>
    <row r="1322" spans="1:17" x14ac:dyDescent="0.25">
      <c r="A1322">
        <v>57202</v>
      </c>
      <c r="B1322" t="s">
        <v>30</v>
      </c>
      <c r="C1322" s="7">
        <v>46211.692083333335</v>
      </c>
      <c r="D1322" s="4">
        <v>227200000</v>
      </c>
      <c r="E1322" t="s">
        <v>1042</v>
      </c>
      <c r="F1322" t="s">
        <v>962</v>
      </c>
      <c r="G1322" s="4">
        <v>94154999</v>
      </c>
      <c r="H1322" t="s">
        <v>1704</v>
      </c>
      <c r="I1322" s="2">
        <v>46211.65053240741</v>
      </c>
      <c r="J1322" s="4">
        <v>50000000</v>
      </c>
      <c r="K1322" s="4" t="s">
        <v>97</v>
      </c>
      <c r="L1322" s="5">
        <v>227.2</v>
      </c>
      <c r="M1322" s="5">
        <v>94.154999000000004</v>
      </c>
      <c r="N1322" s="5">
        <v>50</v>
      </c>
      <c r="O1322" s="5" t="str">
        <f t="shared" si="20"/>
        <v>0,470000</v>
      </c>
      <c r="P1322" s="5" t="s">
        <v>10791</v>
      </c>
      <c r="Q1322" s="5" t="s">
        <v>10759</v>
      </c>
    </row>
    <row r="1323" spans="1:17" x14ac:dyDescent="0.25">
      <c r="A1323">
        <v>57203</v>
      </c>
      <c r="B1323" t="s">
        <v>30</v>
      </c>
      <c r="C1323" s="7">
        <v>46211.692083333335</v>
      </c>
      <c r="D1323" s="4">
        <v>227100000</v>
      </c>
      <c r="E1323" t="s">
        <v>1330</v>
      </c>
      <c r="F1323" t="s">
        <v>1015</v>
      </c>
      <c r="G1323" s="4">
        <v>94154999</v>
      </c>
      <c r="H1323" t="s">
        <v>1705</v>
      </c>
      <c r="I1323" s="2">
        <v>46211.65053240741</v>
      </c>
      <c r="J1323" s="4">
        <v>50000000</v>
      </c>
      <c r="K1323" s="4" t="s">
        <v>97</v>
      </c>
      <c r="L1323" s="5">
        <v>227.1</v>
      </c>
      <c r="M1323" s="5">
        <v>94.154999000000004</v>
      </c>
      <c r="N1323" s="5">
        <v>50</v>
      </c>
      <c r="O1323" s="5" t="str">
        <f t="shared" si="20"/>
        <v>0,470000</v>
      </c>
      <c r="P1323" s="5" t="s">
        <v>10859</v>
      </c>
      <c r="Q1323" s="5" t="s">
        <v>10781</v>
      </c>
    </row>
    <row r="1324" spans="1:17" x14ac:dyDescent="0.25">
      <c r="A1324">
        <v>57204</v>
      </c>
      <c r="B1324" t="s">
        <v>30</v>
      </c>
      <c r="C1324" s="7">
        <v>46211.692094907405</v>
      </c>
      <c r="D1324" s="4">
        <v>227100000</v>
      </c>
      <c r="E1324" t="s">
        <v>1308</v>
      </c>
      <c r="F1324" t="s">
        <v>810</v>
      </c>
      <c r="G1324" s="4">
        <v>94154999</v>
      </c>
      <c r="H1324" t="s">
        <v>1706</v>
      </c>
      <c r="I1324" s="2">
        <v>46211.65053240741</v>
      </c>
      <c r="J1324" s="4">
        <v>50000000</v>
      </c>
      <c r="K1324" s="4" t="s">
        <v>97</v>
      </c>
      <c r="L1324" s="5">
        <v>227.1</v>
      </c>
      <c r="M1324" s="5">
        <v>94.154999000000004</v>
      </c>
      <c r="N1324" s="5">
        <v>50</v>
      </c>
      <c r="O1324" s="5" t="str">
        <f t="shared" si="20"/>
        <v>0,470000</v>
      </c>
      <c r="P1324" s="5" t="s">
        <v>10853</v>
      </c>
      <c r="Q1324" s="5" t="s">
        <v>10712</v>
      </c>
    </row>
    <row r="1325" spans="1:17" x14ac:dyDescent="0.25">
      <c r="A1325">
        <v>57205</v>
      </c>
      <c r="B1325" t="s">
        <v>30</v>
      </c>
      <c r="C1325" s="7">
        <v>46211.692118055558</v>
      </c>
      <c r="D1325" s="4">
        <v>227100000</v>
      </c>
      <c r="E1325" t="s">
        <v>1308</v>
      </c>
      <c r="F1325" t="s">
        <v>810</v>
      </c>
      <c r="G1325" s="4">
        <v>94154999</v>
      </c>
      <c r="H1325" t="s">
        <v>1707</v>
      </c>
      <c r="I1325" s="2">
        <v>46211.65053240741</v>
      </c>
      <c r="J1325" s="4">
        <v>50000000</v>
      </c>
      <c r="K1325" s="4" t="s">
        <v>97</v>
      </c>
      <c r="L1325" s="5">
        <v>227.1</v>
      </c>
      <c r="M1325" s="5">
        <v>94.154999000000004</v>
      </c>
      <c r="N1325" s="5">
        <v>50</v>
      </c>
      <c r="O1325" s="5" t="str">
        <f t="shared" si="20"/>
        <v>0,470000</v>
      </c>
      <c r="P1325" s="5" t="s">
        <v>10853</v>
      </c>
      <c r="Q1325" s="5" t="s">
        <v>10712</v>
      </c>
    </row>
    <row r="1326" spans="1:17" x14ac:dyDescent="0.25">
      <c r="A1326">
        <v>57206</v>
      </c>
      <c r="B1326" t="s">
        <v>30</v>
      </c>
      <c r="C1326" s="7">
        <v>46211.692129629628</v>
      </c>
      <c r="D1326" s="4">
        <v>227100000</v>
      </c>
      <c r="E1326" t="s">
        <v>1145</v>
      </c>
      <c r="F1326" t="s">
        <v>882</v>
      </c>
      <c r="G1326" s="4">
        <v>94154999</v>
      </c>
      <c r="H1326" t="s">
        <v>1708</v>
      </c>
      <c r="I1326" s="2">
        <v>46211.65053240741</v>
      </c>
      <c r="J1326" s="4">
        <v>50000000</v>
      </c>
      <c r="K1326" s="4" t="s">
        <v>97</v>
      </c>
      <c r="L1326" s="5">
        <v>227.1</v>
      </c>
      <c r="M1326" s="5">
        <v>94.154999000000004</v>
      </c>
      <c r="N1326" s="5">
        <v>50</v>
      </c>
      <c r="O1326" s="5" t="str">
        <f t="shared" si="20"/>
        <v>0,470000</v>
      </c>
      <c r="P1326" s="5" t="s">
        <v>10812</v>
      </c>
      <c r="Q1326" s="5" t="s">
        <v>10731</v>
      </c>
    </row>
    <row r="1327" spans="1:17" x14ac:dyDescent="0.25">
      <c r="A1327">
        <v>57207</v>
      </c>
      <c r="B1327" t="s">
        <v>30</v>
      </c>
      <c r="C1327" s="7">
        <v>46211.692129629628</v>
      </c>
      <c r="D1327" s="4">
        <v>227100000</v>
      </c>
      <c r="E1327" t="s">
        <v>380</v>
      </c>
      <c r="F1327" t="s">
        <v>1476</v>
      </c>
      <c r="G1327" s="4">
        <v>94154999</v>
      </c>
      <c r="H1327" t="s">
        <v>1709</v>
      </c>
      <c r="I1327" s="2">
        <v>46211.65053240741</v>
      </c>
      <c r="J1327" s="4">
        <v>50000000</v>
      </c>
      <c r="K1327" s="4" t="s">
        <v>97</v>
      </c>
      <c r="L1327" s="5">
        <v>227.1</v>
      </c>
      <c r="M1327" s="5">
        <v>94.154999000000004</v>
      </c>
      <c r="N1327" s="5">
        <v>50</v>
      </c>
      <c r="O1327" s="5" t="str">
        <f t="shared" si="20"/>
        <v>0,470000</v>
      </c>
      <c r="P1327" s="5" t="s">
        <v>10619</v>
      </c>
      <c r="Q1327" s="5" t="s">
        <v>10885</v>
      </c>
    </row>
    <row r="1328" spans="1:17" x14ac:dyDescent="0.25">
      <c r="A1328">
        <v>57208</v>
      </c>
      <c r="B1328" t="s">
        <v>30</v>
      </c>
      <c r="C1328" s="7">
        <v>46211.692152777781</v>
      </c>
      <c r="D1328" s="4">
        <v>227200000</v>
      </c>
      <c r="E1328" t="s">
        <v>75</v>
      </c>
      <c r="F1328" t="s">
        <v>58</v>
      </c>
      <c r="G1328" s="4">
        <v>94154999</v>
      </c>
      <c r="H1328" t="s">
        <v>1710</v>
      </c>
      <c r="I1328" s="2">
        <v>46211.65053240741</v>
      </c>
      <c r="J1328" s="4">
        <v>50000000</v>
      </c>
      <c r="K1328" s="4" t="s">
        <v>91</v>
      </c>
      <c r="L1328" s="5">
        <v>227.2</v>
      </c>
      <c r="M1328" s="5">
        <v>94.154999000000004</v>
      </c>
      <c r="N1328" s="5">
        <v>50</v>
      </c>
      <c r="O1328" s="5" t="str">
        <f t="shared" si="20"/>
        <v>0,460000</v>
      </c>
      <c r="P1328" s="5" t="s">
        <v>10584</v>
      </c>
      <c r="Q1328" s="5" t="s">
        <v>10577</v>
      </c>
    </row>
    <row r="1329" spans="1:17" x14ac:dyDescent="0.25">
      <c r="A1329">
        <v>57209</v>
      </c>
      <c r="B1329" t="s">
        <v>30</v>
      </c>
      <c r="C1329" s="7">
        <v>46211.692152777781</v>
      </c>
      <c r="D1329" s="4">
        <v>227200000</v>
      </c>
      <c r="E1329" t="s">
        <v>75</v>
      </c>
      <c r="F1329" t="s">
        <v>58</v>
      </c>
      <c r="G1329" s="4">
        <v>94154999</v>
      </c>
      <c r="H1329" t="s">
        <v>1711</v>
      </c>
      <c r="I1329" s="2">
        <v>46211.65053240741</v>
      </c>
      <c r="J1329" s="4">
        <v>50000000</v>
      </c>
      <c r="K1329" s="4" t="s">
        <v>91</v>
      </c>
      <c r="L1329" s="5">
        <v>227.2</v>
      </c>
      <c r="M1329" s="5">
        <v>94.154999000000004</v>
      </c>
      <c r="N1329" s="5">
        <v>50</v>
      </c>
      <c r="O1329" s="5" t="str">
        <f t="shared" si="20"/>
        <v>0,460000</v>
      </c>
      <c r="P1329" s="5" t="s">
        <v>10584</v>
      </c>
      <c r="Q1329" s="5" t="s">
        <v>10577</v>
      </c>
    </row>
    <row r="1330" spans="1:17" x14ac:dyDescent="0.25">
      <c r="A1330">
        <v>57210</v>
      </c>
      <c r="B1330" t="s">
        <v>30</v>
      </c>
      <c r="C1330" s="7">
        <v>46211.692164351851</v>
      </c>
      <c r="D1330" s="4">
        <v>227200000</v>
      </c>
      <c r="E1330" t="s">
        <v>1712</v>
      </c>
      <c r="F1330" t="s">
        <v>447</v>
      </c>
      <c r="G1330" s="4">
        <v>94154999</v>
      </c>
      <c r="H1330" t="s">
        <v>1713</v>
      </c>
      <c r="I1330" s="2">
        <v>46211.65053240741</v>
      </c>
      <c r="J1330" s="4">
        <v>50000000</v>
      </c>
      <c r="K1330" s="4" t="s">
        <v>97</v>
      </c>
      <c r="L1330" s="5">
        <v>227.2</v>
      </c>
      <c r="M1330" s="5">
        <v>94.154999000000004</v>
      </c>
      <c r="N1330" s="5">
        <v>50</v>
      </c>
      <c r="O1330" s="5" t="str">
        <f t="shared" si="20"/>
        <v>0,470000</v>
      </c>
      <c r="P1330" s="5" t="s">
        <v>10555</v>
      </c>
      <c r="Q1330" s="5" t="s">
        <v>10646</v>
      </c>
    </row>
    <row r="1331" spans="1:17" x14ac:dyDescent="0.25">
      <c r="A1331">
        <v>57211</v>
      </c>
      <c r="B1331" t="s">
        <v>30</v>
      </c>
      <c r="C1331" s="7">
        <v>46211.692187499997</v>
      </c>
      <c r="D1331" s="4">
        <v>227000000</v>
      </c>
      <c r="E1331" t="s">
        <v>1712</v>
      </c>
      <c r="F1331" t="s">
        <v>447</v>
      </c>
      <c r="G1331" s="4">
        <v>94154999</v>
      </c>
      <c r="H1331" t="s">
        <v>1714</v>
      </c>
      <c r="I1331" s="2">
        <v>46211.65053240741</v>
      </c>
      <c r="J1331" s="4">
        <v>50000000</v>
      </c>
      <c r="K1331" s="4" t="s">
        <v>97</v>
      </c>
      <c r="L1331" s="5">
        <v>227</v>
      </c>
      <c r="M1331" s="5">
        <v>94.154999000000004</v>
      </c>
      <c r="N1331" s="5">
        <v>50</v>
      </c>
      <c r="O1331" s="5" t="str">
        <f t="shared" si="20"/>
        <v>0,470000</v>
      </c>
      <c r="P1331" s="5" t="s">
        <v>10555</v>
      </c>
      <c r="Q1331" s="5" t="s">
        <v>10646</v>
      </c>
    </row>
    <row r="1332" spans="1:17" x14ac:dyDescent="0.25">
      <c r="A1332">
        <v>57212</v>
      </c>
      <c r="B1332" t="s">
        <v>30</v>
      </c>
      <c r="C1332" s="7">
        <v>46211.692187499997</v>
      </c>
      <c r="D1332" s="4">
        <v>227000000</v>
      </c>
      <c r="E1332" t="s">
        <v>1404</v>
      </c>
      <c r="F1332" t="s">
        <v>1715</v>
      </c>
      <c r="G1332" s="4">
        <v>94154999</v>
      </c>
      <c r="H1332" t="s">
        <v>1716</v>
      </c>
      <c r="I1332" s="2">
        <v>46211.650648148148</v>
      </c>
      <c r="J1332" s="4">
        <v>50000000</v>
      </c>
      <c r="K1332" s="4" t="s">
        <v>97</v>
      </c>
      <c r="L1332" s="5">
        <v>227</v>
      </c>
      <c r="M1332" s="5">
        <v>94.154999000000004</v>
      </c>
      <c r="N1332" s="5">
        <v>50</v>
      </c>
      <c r="O1332" s="5" t="str">
        <f t="shared" si="20"/>
        <v>0,470000</v>
      </c>
      <c r="P1332" s="5" t="s">
        <v>10876</v>
      </c>
      <c r="Q1332" s="5" t="s">
        <v>10904</v>
      </c>
    </row>
    <row r="1333" spans="1:17" x14ac:dyDescent="0.25">
      <c r="A1333">
        <v>57213</v>
      </c>
      <c r="B1333" t="s">
        <v>30</v>
      </c>
      <c r="C1333" s="7">
        <v>46211.692199074074</v>
      </c>
      <c r="D1333" s="4">
        <v>226900000</v>
      </c>
      <c r="E1333" t="s">
        <v>481</v>
      </c>
      <c r="F1333" t="s">
        <v>762</v>
      </c>
      <c r="G1333" s="4">
        <v>94154999</v>
      </c>
      <c r="H1333" t="s">
        <v>1717</v>
      </c>
      <c r="I1333" s="2">
        <v>46211.650648148148</v>
      </c>
      <c r="J1333" s="4">
        <v>50000000</v>
      </c>
      <c r="K1333" s="4" t="s">
        <v>97</v>
      </c>
      <c r="L1333" s="5">
        <v>226.9</v>
      </c>
      <c r="M1333" s="5">
        <v>94.154999000000004</v>
      </c>
      <c r="N1333" s="5">
        <v>50</v>
      </c>
      <c r="O1333" s="5" t="str">
        <f t="shared" si="20"/>
        <v>0,470000</v>
      </c>
      <c r="P1333" s="5" t="s">
        <v>10662</v>
      </c>
      <c r="Q1333" s="5" t="s">
        <v>10687</v>
      </c>
    </row>
    <row r="1334" spans="1:17" x14ac:dyDescent="0.25">
      <c r="A1334">
        <v>57214</v>
      </c>
      <c r="B1334" t="s">
        <v>30</v>
      </c>
      <c r="C1334" s="7">
        <v>46211.69222222222</v>
      </c>
      <c r="D1334" s="4">
        <v>226900000</v>
      </c>
      <c r="E1334" t="s">
        <v>174</v>
      </c>
      <c r="F1334" t="s">
        <v>762</v>
      </c>
      <c r="G1334" s="4">
        <v>94154999</v>
      </c>
      <c r="H1334" t="s">
        <v>1718</v>
      </c>
      <c r="I1334" s="2">
        <v>46211.650648148148</v>
      </c>
      <c r="J1334" s="4">
        <v>50000000</v>
      </c>
      <c r="K1334" s="4" t="s">
        <v>97</v>
      </c>
      <c r="L1334" s="5">
        <v>226.9</v>
      </c>
      <c r="M1334" s="5">
        <v>94.154999000000004</v>
      </c>
      <c r="N1334" s="5">
        <v>50</v>
      </c>
      <c r="O1334" s="5" t="str">
        <f t="shared" si="20"/>
        <v>0,470000</v>
      </c>
      <c r="P1334" s="5" t="s">
        <v>10606</v>
      </c>
      <c r="Q1334" s="5" t="s">
        <v>10687</v>
      </c>
    </row>
    <row r="1335" spans="1:17" x14ac:dyDescent="0.25">
      <c r="A1335">
        <v>57215</v>
      </c>
      <c r="B1335" t="s">
        <v>30</v>
      </c>
      <c r="C1335" s="7">
        <v>46211.69222222222</v>
      </c>
      <c r="D1335" s="4">
        <v>226900000</v>
      </c>
      <c r="E1335" t="s">
        <v>174</v>
      </c>
      <c r="F1335" t="s">
        <v>762</v>
      </c>
      <c r="G1335" s="4">
        <v>94154999</v>
      </c>
      <c r="H1335" t="s">
        <v>1719</v>
      </c>
      <c r="I1335" s="2">
        <v>46211.650648148148</v>
      </c>
      <c r="J1335" s="4">
        <v>50000000</v>
      </c>
      <c r="K1335" s="4" t="s">
        <v>97</v>
      </c>
      <c r="L1335" s="5">
        <v>226.9</v>
      </c>
      <c r="M1335" s="5">
        <v>94.154999000000004</v>
      </c>
      <c r="N1335" s="5">
        <v>50</v>
      </c>
      <c r="O1335" s="5" t="str">
        <f t="shared" si="20"/>
        <v>0,470000</v>
      </c>
      <c r="P1335" s="5" t="s">
        <v>10606</v>
      </c>
      <c r="Q1335" s="5" t="s">
        <v>10687</v>
      </c>
    </row>
    <row r="1336" spans="1:17" x14ac:dyDescent="0.25">
      <c r="A1336">
        <v>57216</v>
      </c>
      <c r="B1336" t="s">
        <v>30</v>
      </c>
      <c r="C1336" s="7">
        <v>46211.692233796297</v>
      </c>
      <c r="D1336" s="4">
        <v>227000000</v>
      </c>
      <c r="E1336" t="s">
        <v>1424</v>
      </c>
      <c r="F1336" t="s">
        <v>449</v>
      </c>
      <c r="G1336" s="4">
        <v>94154999</v>
      </c>
      <c r="H1336" t="s">
        <v>1720</v>
      </c>
      <c r="I1336" s="2">
        <v>46211.650648148148</v>
      </c>
      <c r="J1336" s="4">
        <v>50000000</v>
      </c>
      <c r="K1336" s="4" t="s">
        <v>97</v>
      </c>
      <c r="L1336" s="5">
        <v>227</v>
      </c>
      <c r="M1336" s="5">
        <v>94.154999000000004</v>
      </c>
      <c r="N1336" s="5">
        <v>50</v>
      </c>
      <c r="O1336" s="5" t="str">
        <f t="shared" si="20"/>
        <v>0,470000</v>
      </c>
      <c r="P1336" s="5" t="s">
        <v>10881</v>
      </c>
      <c r="Q1336" s="5" t="s">
        <v>10647</v>
      </c>
    </row>
    <row r="1337" spans="1:17" x14ac:dyDescent="0.25">
      <c r="A1337">
        <v>57217</v>
      </c>
      <c r="B1337" t="s">
        <v>30</v>
      </c>
      <c r="C1337" s="7">
        <v>46211.692256944443</v>
      </c>
      <c r="D1337" s="4">
        <v>227000000</v>
      </c>
      <c r="E1337" t="s">
        <v>481</v>
      </c>
      <c r="F1337" t="s">
        <v>441</v>
      </c>
      <c r="G1337" s="4">
        <v>94154999</v>
      </c>
      <c r="H1337" t="s">
        <v>1721</v>
      </c>
      <c r="I1337" s="2">
        <v>46211.650648148148</v>
      </c>
      <c r="J1337" s="4">
        <v>50000000</v>
      </c>
      <c r="K1337" s="4" t="s">
        <v>97</v>
      </c>
      <c r="L1337" s="5">
        <v>227</v>
      </c>
      <c r="M1337" s="5">
        <v>94.154999000000004</v>
      </c>
      <c r="N1337" s="5">
        <v>50</v>
      </c>
      <c r="O1337" s="5" t="str">
        <f t="shared" si="20"/>
        <v>0,470000</v>
      </c>
      <c r="P1337" s="5" t="s">
        <v>10662</v>
      </c>
      <c r="Q1337" s="5" t="s">
        <v>10644</v>
      </c>
    </row>
    <row r="1338" spans="1:17" x14ac:dyDescent="0.25">
      <c r="A1338">
        <v>57218</v>
      </c>
      <c r="B1338" t="s">
        <v>30</v>
      </c>
      <c r="C1338" s="7">
        <v>46211.692256944443</v>
      </c>
      <c r="D1338" s="4">
        <v>227100000</v>
      </c>
      <c r="E1338" t="s">
        <v>421</v>
      </c>
      <c r="F1338" t="s">
        <v>441</v>
      </c>
      <c r="G1338" s="4">
        <v>94154999</v>
      </c>
      <c r="H1338" t="s">
        <v>1722</v>
      </c>
      <c r="I1338" s="2">
        <v>46211.650648148148</v>
      </c>
      <c r="J1338" s="4">
        <v>50000000</v>
      </c>
      <c r="K1338" s="4" t="s">
        <v>91</v>
      </c>
      <c r="L1338" s="5">
        <v>227.1</v>
      </c>
      <c r="M1338" s="5">
        <v>94.154999000000004</v>
      </c>
      <c r="N1338" s="5">
        <v>50</v>
      </c>
      <c r="O1338" s="5" t="str">
        <f t="shared" si="20"/>
        <v>0,460000</v>
      </c>
      <c r="P1338" s="5" t="s">
        <v>10634</v>
      </c>
      <c r="Q1338" s="5" t="s">
        <v>10644</v>
      </c>
    </row>
    <row r="1339" spans="1:17" x14ac:dyDescent="0.25">
      <c r="A1339">
        <v>57219</v>
      </c>
      <c r="B1339" t="s">
        <v>30</v>
      </c>
      <c r="C1339" s="7">
        <v>46211.69226851852</v>
      </c>
      <c r="D1339" s="4">
        <v>227100000</v>
      </c>
      <c r="E1339" t="s">
        <v>421</v>
      </c>
      <c r="F1339" t="s">
        <v>441</v>
      </c>
      <c r="G1339" s="4">
        <v>94154999</v>
      </c>
      <c r="H1339" t="s">
        <v>1723</v>
      </c>
      <c r="I1339" s="2">
        <v>46211.650648148148</v>
      </c>
      <c r="J1339" s="4">
        <v>50000000</v>
      </c>
      <c r="K1339" s="4" t="s">
        <v>91</v>
      </c>
      <c r="L1339" s="5">
        <v>227.1</v>
      </c>
      <c r="M1339" s="5">
        <v>94.154999000000004</v>
      </c>
      <c r="N1339" s="5">
        <v>50</v>
      </c>
      <c r="O1339" s="5" t="str">
        <f t="shared" si="20"/>
        <v>0,460000</v>
      </c>
      <c r="P1339" s="5" t="s">
        <v>10634</v>
      </c>
      <c r="Q1339" s="5" t="s">
        <v>10644</v>
      </c>
    </row>
    <row r="1340" spans="1:17" x14ac:dyDescent="0.25">
      <c r="A1340">
        <v>57220</v>
      </c>
      <c r="B1340" t="s">
        <v>30</v>
      </c>
      <c r="C1340" s="7">
        <v>46211.692291666666</v>
      </c>
      <c r="D1340" s="4">
        <v>227200000</v>
      </c>
      <c r="E1340" t="s">
        <v>1391</v>
      </c>
      <c r="F1340" t="s">
        <v>1715</v>
      </c>
      <c r="G1340" s="4">
        <v>94154999</v>
      </c>
      <c r="H1340" t="s">
        <v>1724</v>
      </c>
      <c r="I1340" s="2">
        <v>46211.650648148148</v>
      </c>
      <c r="J1340" s="4">
        <v>50000000</v>
      </c>
      <c r="K1340" s="4" t="s">
        <v>97</v>
      </c>
      <c r="L1340" s="5">
        <v>227.2</v>
      </c>
      <c r="M1340" s="5">
        <v>94.154999000000004</v>
      </c>
      <c r="N1340" s="5">
        <v>50</v>
      </c>
      <c r="O1340" s="5" t="str">
        <f t="shared" si="20"/>
        <v>0,470000</v>
      </c>
      <c r="P1340" s="5" t="s">
        <v>10874</v>
      </c>
      <c r="Q1340" s="5" t="s">
        <v>10904</v>
      </c>
    </row>
    <row r="1341" spans="1:17" x14ac:dyDescent="0.25">
      <c r="A1341">
        <v>57221</v>
      </c>
      <c r="B1341" t="s">
        <v>30</v>
      </c>
      <c r="C1341" s="7">
        <v>46211.692291666666</v>
      </c>
      <c r="D1341" s="4">
        <v>227200000</v>
      </c>
      <c r="E1341" t="s">
        <v>1391</v>
      </c>
      <c r="F1341" t="s">
        <v>1392</v>
      </c>
      <c r="G1341" s="4">
        <v>94154999</v>
      </c>
      <c r="H1341" t="s">
        <v>1725</v>
      </c>
      <c r="I1341" s="2">
        <v>46211.650648148148</v>
      </c>
      <c r="J1341" s="4">
        <v>50000000</v>
      </c>
      <c r="K1341" s="4" t="s">
        <v>91</v>
      </c>
      <c r="L1341" s="5">
        <v>227.2</v>
      </c>
      <c r="M1341" s="5">
        <v>94.154999000000004</v>
      </c>
      <c r="N1341" s="5">
        <v>50</v>
      </c>
      <c r="O1341" s="5" t="str">
        <f t="shared" si="20"/>
        <v>0,460000</v>
      </c>
      <c r="P1341" s="5" t="s">
        <v>10874</v>
      </c>
      <c r="Q1341" s="5" t="s">
        <v>10875</v>
      </c>
    </row>
    <row r="1342" spans="1:17" x14ac:dyDescent="0.25">
      <c r="A1342">
        <v>57222</v>
      </c>
      <c r="B1342" t="s">
        <v>30</v>
      </c>
      <c r="C1342" s="7">
        <v>46211.692303240743</v>
      </c>
      <c r="D1342" s="4">
        <v>226900000</v>
      </c>
      <c r="E1342" t="s">
        <v>57</v>
      </c>
      <c r="F1342" t="s">
        <v>1476</v>
      </c>
      <c r="G1342" s="4">
        <v>94154999</v>
      </c>
      <c r="H1342" t="s">
        <v>1726</v>
      </c>
      <c r="I1342" s="2">
        <v>46211.650763888887</v>
      </c>
      <c r="J1342" s="4">
        <v>50000000</v>
      </c>
      <c r="K1342" s="4" t="s">
        <v>91</v>
      </c>
      <c r="L1342" s="5">
        <v>226.9</v>
      </c>
      <c r="M1342" s="5">
        <v>94.154999000000004</v>
      </c>
      <c r="N1342" s="5">
        <v>50</v>
      </c>
      <c r="O1342" s="5" t="str">
        <f t="shared" si="20"/>
        <v>0,460000</v>
      </c>
      <c r="P1342" s="5" t="s">
        <v>10576</v>
      </c>
      <c r="Q1342" s="5" t="s">
        <v>10885</v>
      </c>
    </row>
    <row r="1343" spans="1:17" x14ac:dyDescent="0.25">
      <c r="A1343">
        <v>57223</v>
      </c>
      <c r="B1343" t="s">
        <v>30</v>
      </c>
      <c r="C1343" s="7">
        <v>46211.692326388889</v>
      </c>
      <c r="D1343" s="4">
        <v>226900000</v>
      </c>
      <c r="E1343" t="s">
        <v>57</v>
      </c>
      <c r="F1343" t="s">
        <v>1476</v>
      </c>
      <c r="G1343" s="4">
        <v>94154999</v>
      </c>
      <c r="H1343" t="s">
        <v>1727</v>
      </c>
      <c r="I1343" s="2">
        <v>46211.650763888887</v>
      </c>
      <c r="J1343" s="4">
        <v>50000000</v>
      </c>
      <c r="K1343" s="4" t="s">
        <v>91</v>
      </c>
      <c r="L1343" s="5">
        <v>226.9</v>
      </c>
      <c r="M1343" s="5">
        <v>94.154999000000004</v>
      </c>
      <c r="N1343" s="5">
        <v>50</v>
      </c>
      <c r="O1343" s="5" t="str">
        <f t="shared" si="20"/>
        <v>0,460000</v>
      </c>
      <c r="P1343" s="5" t="s">
        <v>10576</v>
      </c>
      <c r="Q1343" s="5" t="s">
        <v>10885</v>
      </c>
    </row>
    <row r="1344" spans="1:17" x14ac:dyDescent="0.25">
      <c r="A1344">
        <v>57224</v>
      </c>
      <c r="B1344" t="s">
        <v>30</v>
      </c>
      <c r="C1344" s="7">
        <v>46211.692326388889</v>
      </c>
      <c r="D1344" s="4">
        <v>227000000</v>
      </c>
      <c r="E1344" t="s">
        <v>421</v>
      </c>
      <c r="F1344" t="s">
        <v>725</v>
      </c>
      <c r="G1344" s="4">
        <v>94154999</v>
      </c>
      <c r="H1344" t="s">
        <v>1728</v>
      </c>
      <c r="I1344" s="2">
        <v>46211.650763888887</v>
      </c>
      <c r="J1344" s="4">
        <v>50000000</v>
      </c>
      <c r="K1344" s="4" t="s">
        <v>91</v>
      </c>
      <c r="L1344" s="5">
        <v>227</v>
      </c>
      <c r="M1344" s="5">
        <v>94.154999000000004</v>
      </c>
      <c r="N1344" s="5">
        <v>50</v>
      </c>
      <c r="O1344" s="5" t="str">
        <f t="shared" si="20"/>
        <v>0,460000</v>
      </c>
      <c r="P1344" s="5" t="s">
        <v>10634</v>
      </c>
      <c r="Q1344" s="5" t="s">
        <v>10667</v>
      </c>
    </row>
    <row r="1345" spans="1:17" x14ac:dyDescent="0.25">
      <c r="A1345">
        <v>57225</v>
      </c>
      <c r="B1345" t="s">
        <v>30</v>
      </c>
      <c r="C1345" s="7">
        <v>46211.692337962966</v>
      </c>
      <c r="D1345" s="4">
        <v>227100000</v>
      </c>
      <c r="E1345" t="s">
        <v>174</v>
      </c>
      <c r="F1345" t="s">
        <v>441</v>
      </c>
      <c r="G1345" s="4">
        <v>94154999</v>
      </c>
      <c r="H1345" t="s">
        <v>1729</v>
      </c>
      <c r="I1345" s="2">
        <v>46211.650763888887</v>
      </c>
      <c r="J1345" s="4">
        <v>50000000</v>
      </c>
      <c r="K1345" s="4" t="s">
        <v>91</v>
      </c>
      <c r="L1345" s="5">
        <v>227.1</v>
      </c>
      <c r="M1345" s="5">
        <v>94.154999000000004</v>
      </c>
      <c r="N1345" s="5">
        <v>50</v>
      </c>
      <c r="O1345" s="5" t="str">
        <f t="shared" si="20"/>
        <v>0,460000</v>
      </c>
      <c r="P1345" s="5" t="s">
        <v>10606</v>
      </c>
      <c r="Q1345" s="5" t="s">
        <v>10644</v>
      </c>
    </row>
    <row r="1346" spans="1:17" x14ac:dyDescent="0.25">
      <c r="A1346">
        <v>57226</v>
      </c>
      <c r="B1346" t="s">
        <v>30</v>
      </c>
      <c r="C1346" s="7">
        <v>46211.692361111112</v>
      </c>
      <c r="D1346" s="4">
        <v>227000000</v>
      </c>
      <c r="E1346" t="s">
        <v>458</v>
      </c>
      <c r="F1346" t="s">
        <v>514</v>
      </c>
      <c r="G1346" s="4">
        <v>94154999</v>
      </c>
      <c r="H1346" t="s">
        <v>1730</v>
      </c>
      <c r="I1346" s="2">
        <v>46211.650763888887</v>
      </c>
      <c r="J1346" s="4">
        <v>50000000</v>
      </c>
      <c r="K1346" s="4" t="s">
        <v>97</v>
      </c>
      <c r="L1346" s="5">
        <v>227</v>
      </c>
      <c r="M1346" s="5">
        <v>94.154999000000004</v>
      </c>
      <c r="N1346" s="5">
        <v>50</v>
      </c>
      <c r="O1346" s="5" t="str">
        <f t="shared" si="20"/>
        <v>0,470000</v>
      </c>
      <c r="P1346" s="5" t="s">
        <v>10651</v>
      </c>
      <c r="Q1346" s="5" t="s">
        <v>10666</v>
      </c>
    </row>
    <row r="1347" spans="1:17" x14ac:dyDescent="0.25">
      <c r="A1347">
        <v>57227</v>
      </c>
      <c r="B1347" t="s">
        <v>30</v>
      </c>
      <c r="C1347" s="7">
        <v>46211.692361111112</v>
      </c>
      <c r="D1347" s="4">
        <v>226800000</v>
      </c>
      <c r="E1347" t="s">
        <v>481</v>
      </c>
      <c r="F1347" t="s">
        <v>514</v>
      </c>
      <c r="G1347" s="4">
        <v>94154999</v>
      </c>
      <c r="H1347" t="s">
        <v>1731</v>
      </c>
      <c r="I1347" s="2">
        <v>46211.650763888887</v>
      </c>
      <c r="J1347" s="4">
        <v>50000000</v>
      </c>
      <c r="K1347" s="4" t="s">
        <v>91</v>
      </c>
      <c r="L1347" s="5">
        <v>226.8</v>
      </c>
      <c r="M1347" s="5">
        <v>94.154999000000004</v>
      </c>
      <c r="N1347" s="5">
        <v>50</v>
      </c>
      <c r="O1347" s="5" t="str">
        <f t="shared" ref="O1347:O1410" si="21">SUBSTITUTE(K1347,".",",")</f>
        <v>0,460000</v>
      </c>
      <c r="P1347" s="5" t="s">
        <v>10662</v>
      </c>
      <c r="Q1347" s="5" t="s">
        <v>10666</v>
      </c>
    </row>
    <row r="1348" spans="1:17" x14ac:dyDescent="0.25">
      <c r="A1348">
        <v>57228</v>
      </c>
      <c r="B1348" t="s">
        <v>30</v>
      </c>
      <c r="C1348" s="7">
        <v>46211.692372685182</v>
      </c>
      <c r="D1348" s="4">
        <v>226800000</v>
      </c>
      <c r="E1348" t="s">
        <v>481</v>
      </c>
      <c r="F1348" t="s">
        <v>514</v>
      </c>
      <c r="G1348" s="4">
        <v>94154999</v>
      </c>
      <c r="H1348" t="s">
        <v>1732</v>
      </c>
      <c r="I1348" s="2">
        <v>46211.650763888887</v>
      </c>
      <c r="J1348" s="4">
        <v>50000000</v>
      </c>
      <c r="K1348" s="4" t="s">
        <v>91</v>
      </c>
      <c r="L1348" s="5">
        <v>226.8</v>
      </c>
      <c r="M1348" s="5">
        <v>94.154999000000004</v>
      </c>
      <c r="N1348" s="5">
        <v>50</v>
      </c>
      <c r="O1348" s="5" t="str">
        <f t="shared" si="21"/>
        <v>0,460000</v>
      </c>
      <c r="P1348" s="5" t="s">
        <v>10662</v>
      </c>
      <c r="Q1348" s="5" t="s">
        <v>10666</v>
      </c>
    </row>
    <row r="1349" spans="1:17" x14ac:dyDescent="0.25">
      <c r="A1349">
        <v>57229</v>
      </c>
      <c r="B1349" t="s">
        <v>30</v>
      </c>
      <c r="C1349" s="7">
        <v>46211.692395833335</v>
      </c>
      <c r="D1349" s="4">
        <v>227000000</v>
      </c>
      <c r="E1349" t="s">
        <v>47</v>
      </c>
      <c r="F1349" t="s">
        <v>1476</v>
      </c>
      <c r="G1349" s="4">
        <v>94154999</v>
      </c>
      <c r="H1349" t="s">
        <v>1733</v>
      </c>
      <c r="I1349" s="2">
        <v>46211.650763888887</v>
      </c>
      <c r="J1349" s="4">
        <v>50000000</v>
      </c>
      <c r="K1349" s="4" t="s">
        <v>97</v>
      </c>
      <c r="L1349" s="5">
        <v>227</v>
      </c>
      <c r="M1349" s="5">
        <v>94.154999000000004</v>
      </c>
      <c r="N1349" s="5">
        <v>50</v>
      </c>
      <c r="O1349" s="5" t="str">
        <f t="shared" si="21"/>
        <v>0,470000</v>
      </c>
      <c r="P1349" s="5" t="s">
        <v>10571</v>
      </c>
      <c r="Q1349" s="5" t="s">
        <v>10885</v>
      </c>
    </row>
    <row r="1350" spans="1:17" x14ac:dyDescent="0.25">
      <c r="A1350">
        <v>57230</v>
      </c>
      <c r="B1350" t="s">
        <v>30</v>
      </c>
      <c r="C1350" s="7">
        <v>46211.692395833335</v>
      </c>
      <c r="D1350" s="4">
        <v>226900000</v>
      </c>
      <c r="E1350" t="s">
        <v>133</v>
      </c>
      <c r="F1350" t="s">
        <v>85</v>
      </c>
      <c r="G1350" s="4">
        <v>94154999</v>
      </c>
      <c r="H1350" t="s">
        <v>1734</v>
      </c>
      <c r="I1350" s="2">
        <v>46211.650763888887</v>
      </c>
      <c r="J1350" s="4">
        <v>50000000</v>
      </c>
      <c r="K1350" s="4" t="s">
        <v>91</v>
      </c>
      <c r="L1350" s="5">
        <v>226.9</v>
      </c>
      <c r="M1350" s="5">
        <v>94.154999000000004</v>
      </c>
      <c r="N1350" s="5">
        <v>50</v>
      </c>
      <c r="O1350" s="5" t="str">
        <f t="shared" si="21"/>
        <v>0,460000</v>
      </c>
      <c r="P1350" s="5" t="s">
        <v>10601</v>
      </c>
      <c r="Q1350" s="5" t="s">
        <v>10589</v>
      </c>
    </row>
    <row r="1351" spans="1:17" x14ac:dyDescent="0.25">
      <c r="A1351">
        <v>57231</v>
      </c>
      <c r="B1351" t="s">
        <v>30</v>
      </c>
      <c r="C1351" s="7">
        <v>46211.692407407405</v>
      </c>
      <c r="D1351" s="4">
        <v>227000000</v>
      </c>
      <c r="E1351" t="s">
        <v>491</v>
      </c>
      <c r="F1351" t="s">
        <v>1476</v>
      </c>
      <c r="G1351" s="4">
        <v>94154999</v>
      </c>
      <c r="H1351" t="s">
        <v>1735</v>
      </c>
      <c r="I1351" s="2">
        <v>46211.650763888887</v>
      </c>
      <c r="J1351" s="4">
        <v>50000000</v>
      </c>
      <c r="K1351" s="4" t="s">
        <v>91</v>
      </c>
      <c r="L1351" s="5">
        <v>227</v>
      </c>
      <c r="M1351" s="5">
        <v>94.154999000000004</v>
      </c>
      <c r="N1351" s="5">
        <v>50</v>
      </c>
      <c r="O1351" s="5" t="str">
        <f t="shared" si="21"/>
        <v>0,460000</v>
      </c>
      <c r="P1351" s="5" t="s">
        <v>10663</v>
      </c>
      <c r="Q1351" s="5" t="s">
        <v>10885</v>
      </c>
    </row>
    <row r="1352" spans="1:17" x14ac:dyDescent="0.25">
      <c r="A1352">
        <v>57232</v>
      </c>
      <c r="B1352" t="s">
        <v>30</v>
      </c>
      <c r="C1352" s="7">
        <v>46211.692430555559</v>
      </c>
      <c r="D1352" s="4">
        <v>227000000</v>
      </c>
      <c r="E1352" t="s">
        <v>491</v>
      </c>
      <c r="F1352" t="s">
        <v>1476</v>
      </c>
      <c r="G1352" s="4">
        <v>94154999</v>
      </c>
      <c r="H1352" t="s">
        <v>1736</v>
      </c>
      <c r="I1352" s="2">
        <v>46211.650879629633</v>
      </c>
      <c r="J1352" s="4">
        <v>50000000</v>
      </c>
      <c r="K1352" s="4" t="s">
        <v>91</v>
      </c>
      <c r="L1352" s="5">
        <v>227</v>
      </c>
      <c r="M1352" s="5">
        <v>94.154999000000004</v>
      </c>
      <c r="N1352" s="5">
        <v>50</v>
      </c>
      <c r="O1352" s="5" t="str">
        <f t="shared" si="21"/>
        <v>0,460000</v>
      </c>
      <c r="P1352" s="5" t="s">
        <v>10663</v>
      </c>
      <c r="Q1352" s="5" t="s">
        <v>10885</v>
      </c>
    </row>
    <row r="1353" spans="1:17" x14ac:dyDescent="0.25">
      <c r="A1353">
        <v>57233</v>
      </c>
      <c r="B1353" t="s">
        <v>30</v>
      </c>
      <c r="C1353" s="7">
        <v>46211.692430555559</v>
      </c>
      <c r="D1353" s="4">
        <v>227000000</v>
      </c>
      <c r="E1353" t="s">
        <v>407</v>
      </c>
      <c r="F1353" t="s">
        <v>1182</v>
      </c>
      <c r="G1353" s="4">
        <v>94154999</v>
      </c>
      <c r="H1353" t="s">
        <v>1737</v>
      </c>
      <c r="I1353" s="2">
        <v>46211.650879629633</v>
      </c>
      <c r="J1353" s="4">
        <v>50000000</v>
      </c>
      <c r="K1353" s="4" t="s">
        <v>91</v>
      </c>
      <c r="L1353" s="5">
        <v>227</v>
      </c>
      <c r="M1353" s="5">
        <v>94.154999000000004</v>
      </c>
      <c r="N1353" s="5">
        <v>50</v>
      </c>
      <c r="O1353" s="5" t="str">
        <f t="shared" si="21"/>
        <v>0,460000</v>
      </c>
      <c r="P1353" s="5" t="s">
        <v>10626</v>
      </c>
      <c r="Q1353" s="5" t="s">
        <v>10814</v>
      </c>
    </row>
    <row r="1354" spans="1:17" x14ac:dyDescent="0.25">
      <c r="A1354">
        <v>57234</v>
      </c>
      <c r="B1354" t="s">
        <v>30</v>
      </c>
      <c r="C1354" s="7">
        <v>46211.692442129628</v>
      </c>
      <c r="D1354" s="4">
        <v>226900000</v>
      </c>
      <c r="E1354" t="s">
        <v>1404</v>
      </c>
      <c r="F1354" t="s">
        <v>1405</v>
      </c>
      <c r="G1354" s="4">
        <v>94154999</v>
      </c>
      <c r="H1354" t="s">
        <v>1738</v>
      </c>
      <c r="I1354" s="2">
        <v>46211.650879629633</v>
      </c>
      <c r="J1354" s="4">
        <v>50000000</v>
      </c>
      <c r="K1354" s="4" t="s">
        <v>97</v>
      </c>
      <c r="L1354" s="5">
        <v>226.9</v>
      </c>
      <c r="M1354" s="5">
        <v>94.154999000000004</v>
      </c>
      <c r="N1354" s="5">
        <v>50</v>
      </c>
      <c r="O1354" s="5" t="str">
        <f t="shared" si="21"/>
        <v>0,470000</v>
      </c>
      <c r="P1354" s="5" t="s">
        <v>10876</v>
      </c>
      <c r="Q1354" s="5" t="s">
        <v>10877</v>
      </c>
    </row>
    <row r="1355" spans="1:17" x14ac:dyDescent="0.25">
      <c r="A1355">
        <v>57235</v>
      </c>
      <c r="B1355" t="s">
        <v>30</v>
      </c>
      <c r="C1355" s="7">
        <v>46211.692465277774</v>
      </c>
      <c r="D1355" s="4">
        <v>226900000</v>
      </c>
      <c r="E1355" t="s">
        <v>1712</v>
      </c>
      <c r="F1355" t="s">
        <v>514</v>
      </c>
      <c r="G1355" s="4">
        <v>94154999</v>
      </c>
      <c r="H1355" t="s">
        <v>1739</v>
      </c>
      <c r="I1355" s="2">
        <v>46211.650879629633</v>
      </c>
      <c r="J1355" s="4">
        <v>50000000</v>
      </c>
      <c r="K1355" s="4" t="s">
        <v>91</v>
      </c>
      <c r="L1355" s="5">
        <v>226.9</v>
      </c>
      <c r="M1355" s="5">
        <v>94.154999000000004</v>
      </c>
      <c r="N1355" s="5">
        <v>50</v>
      </c>
      <c r="O1355" s="5" t="str">
        <f t="shared" si="21"/>
        <v>0,460000</v>
      </c>
      <c r="P1355" s="5" t="s">
        <v>10555</v>
      </c>
      <c r="Q1355" s="5" t="s">
        <v>10666</v>
      </c>
    </row>
    <row r="1356" spans="1:17" x14ac:dyDescent="0.25">
      <c r="A1356">
        <v>57236</v>
      </c>
      <c r="B1356" t="s">
        <v>30</v>
      </c>
      <c r="C1356" s="7">
        <v>46211.692465277774</v>
      </c>
      <c r="D1356" s="4">
        <v>227000000</v>
      </c>
      <c r="E1356" t="s">
        <v>75</v>
      </c>
      <c r="F1356" t="s">
        <v>48</v>
      </c>
      <c r="G1356" s="4">
        <v>94154999</v>
      </c>
      <c r="H1356" t="s">
        <v>1740</v>
      </c>
      <c r="I1356" s="2">
        <v>46211.650879629633</v>
      </c>
      <c r="J1356" s="4">
        <v>50000000</v>
      </c>
      <c r="K1356" s="4" t="s">
        <v>91</v>
      </c>
      <c r="L1356" s="5">
        <v>227</v>
      </c>
      <c r="M1356" s="5">
        <v>94.154999000000004</v>
      </c>
      <c r="N1356" s="5">
        <v>50</v>
      </c>
      <c r="O1356" s="5" t="str">
        <f t="shared" si="21"/>
        <v>0,460000</v>
      </c>
      <c r="P1356" s="5" t="s">
        <v>10584</v>
      </c>
      <c r="Q1356" s="5" t="s">
        <v>10572</v>
      </c>
    </row>
    <row r="1357" spans="1:17" x14ac:dyDescent="0.25">
      <c r="A1357">
        <v>57237</v>
      </c>
      <c r="B1357" t="s">
        <v>30</v>
      </c>
      <c r="C1357" s="7">
        <v>46211.692488425928</v>
      </c>
      <c r="D1357" s="4">
        <v>227000000</v>
      </c>
      <c r="E1357" t="s">
        <v>75</v>
      </c>
      <c r="F1357" t="s">
        <v>48</v>
      </c>
      <c r="G1357" s="4">
        <v>94154999</v>
      </c>
      <c r="H1357" t="s">
        <v>1741</v>
      </c>
      <c r="I1357" s="2">
        <v>46211.650879629633</v>
      </c>
      <c r="J1357" s="4">
        <v>50000000</v>
      </c>
      <c r="K1357" s="4" t="s">
        <v>91</v>
      </c>
      <c r="L1357" s="5">
        <v>227</v>
      </c>
      <c r="M1357" s="5">
        <v>94.154999000000004</v>
      </c>
      <c r="N1357" s="5">
        <v>50</v>
      </c>
      <c r="O1357" s="5" t="str">
        <f t="shared" si="21"/>
        <v>0,460000</v>
      </c>
      <c r="P1357" s="5" t="s">
        <v>10584</v>
      </c>
      <c r="Q1357" s="5" t="s">
        <v>10572</v>
      </c>
    </row>
    <row r="1358" spans="1:17" x14ac:dyDescent="0.25">
      <c r="A1358">
        <v>57238</v>
      </c>
      <c r="B1358" t="s">
        <v>30</v>
      </c>
      <c r="C1358" s="7">
        <v>46211.692499999997</v>
      </c>
      <c r="D1358" s="4">
        <v>227200000</v>
      </c>
      <c r="E1358" t="s">
        <v>350</v>
      </c>
      <c r="F1358" t="s">
        <v>183</v>
      </c>
      <c r="G1358" s="4">
        <v>94154999</v>
      </c>
      <c r="H1358" t="s">
        <v>1742</v>
      </c>
      <c r="I1358" s="2">
        <v>46211.650879629633</v>
      </c>
      <c r="J1358" s="4">
        <v>50000000</v>
      </c>
      <c r="K1358" s="4" t="s">
        <v>91</v>
      </c>
      <c r="L1358" s="5">
        <v>227.2</v>
      </c>
      <c r="M1358" s="5">
        <v>94.154999000000004</v>
      </c>
      <c r="N1358" s="5">
        <v>50</v>
      </c>
      <c r="O1358" s="5" t="str">
        <f t="shared" si="21"/>
        <v>0,460000</v>
      </c>
      <c r="P1358" s="5" t="s">
        <v>10617</v>
      </c>
      <c r="Q1358" s="5" t="s">
        <v>10610</v>
      </c>
    </row>
    <row r="1359" spans="1:17" x14ac:dyDescent="0.25">
      <c r="A1359">
        <v>57239</v>
      </c>
      <c r="B1359" t="s">
        <v>30</v>
      </c>
      <c r="C1359" s="7">
        <v>46211.692499999997</v>
      </c>
      <c r="D1359" s="4">
        <v>227000000</v>
      </c>
      <c r="E1359" t="s">
        <v>149</v>
      </c>
      <c r="F1359" t="s">
        <v>400</v>
      </c>
      <c r="G1359" s="4">
        <v>94154999</v>
      </c>
      <c r="H1359" t="s">
        <v>1743</v>
      </c>
      <c r="I1359" s="2">
        <v>46211.650879629633</v>
      </c>
      <c r="J1359" s="4">
        <v>50000000</v>
      </c>
      <c r="K1359" s="4" t="s">
        <v>97</v>
      </c>
      <c r="L1359" s="5">
        <v>227</v>
      </c>
      <c r="M1359" s="5">
        <v>94.154999000000004</v>
      </c>
      <c r="N1359" s="5">
        <v>50</v>
      </c>
      <c r="O1359" s="5" t="str">
        <f t="shared" si="21"/>
        <v>0,470000</v>
      </c>
      <c r="P1359" s="5" t="s">
        <v>10603</v>
      </c>
      <c r="Q1359" s="5" t="s">
        <v>10625</v>
      </c>
    </row>
    <row r="1360" spans="1:17" x14ac:dyDescent="0.25">
      <c r="A1360">
        <v>57240</v>
      </c>
      <c r="B1360" t="s">
        <v>30</v>
      </c>
      <c r="C1360" s="7">
        <v>46211.692511574074</v>
      </c>
      <c r="D1360" s="4">
        <v>227200000</v>
      </c>
      <c r="E1360" t="s">
        <v>380</v>
      </c>
      <c r="F1360" t="s">
        <v>397</v>
      </c>
      <c r="G1360" s="4">
        <v>94154999</v>
      </c>
      <c r="H1360" t="s">
        <v>1744</v>
      </c>
      <c r="I1360" s="2">
        <v>46211.650879629633</v>
      </c>
      <c r="J1360" s="4">
        <v>50000000</v>
      </c>
      <c r="K1360" s="4" t="s">
        <v>91</v>
      </c>
      <c r="L1360" s="5">
        <v>227.2</v>
      </c>
      <c r="M1360" s="5">
        <v>94.154999000000004</v>
      </c>
      <c r="N1360" s="5">
        <v>50</v>
      </c>
      <c r="O1360" s="5" t="str">
        <f t="shared" si="21"/>
        <v>0,460000</v>
      </c>
      <c r="P1360" s="5" t="s">
        <v>10619</v>
      </c>
      <c r="Q1360" s="5" t="s">
        <v>10623</v>
      </c>
    </row>
    <row r="1361" spans="1:17" x14ac:dyDescent="0.25">
      <c r="A1361">
        <v>57241</v>
      </c>
      <c r="B1361" t="s">
        <v>30</v>
      </c>
      <c r="C1361" s="7">
        <v>46211.69253472222</v>
      </c>
      <c r="D1361" s="4">
        <v>227100000</v>
      </c>
      <c r="E1361" t="s">
        <v>350</v>
      </c>
      <c r="F1361" t="s">
        <v>394</v>
      </c>
      <c r="G1361" s="4">
        <v>94154999</v>
      </c>
      <c r="H1361" t="s">
        <v>1745</v>
      </c>
      <c r="I1361" s="2">
        <v>46211.650879629633</v>
      </c>
      <c r="J1361" s="4">
        <v>50000000</v>
      </c>
      <c r="K1361" s="4" t="s">
        <v>91</v>
      </c>
      <c r="L1361" s="5">
        <v>227.1</v>
      </c>
      <c r="M1361" s="5">
        <v>94.154999000000004</v>
      </c>
      <c r="N1361" s="5">
        <v>50</v>
      </c>
      <c r="O1361" s="5" t="str">
        <f t="shared" si="21"/>
        <v>0,460000</v>
      </c>
      <c r="P1361" s="5" t="s">
        <v>10617</v>
      </c>
      <c r="Q1361" s="5" t="s">
        <v>10621</v>
      </c>
    </row>
    <row r="1362" spans="1:17" x14ac:dyDescent="0.25">
      <c r="A1362">
        <v>57242</v>
      </c>
      <c r="B1362" t="s">
        <v>30</v>
      </c>
      <c r="C1362" s="7">
        <v>46211.692546296297</v>
      </c>
      <c r="D1362" s="4">
        <v>227100000</v>
      </c>
      <c r="E1362" t="s">
        <v>350</v>
      </c>
      <c r="F1362" t="s">
        <v>394</v>
      </c>
      <c r="G1362" s="4">
        <v>94154999</v>
      </c>
      <c r="H1362" t="s">
        <v>1746</v>
      </c>
      <c r="I1362" s="2">
        <v>46211.651006944441</v>
      </c>
      <c r="J1362" s="4">
        <v>50000000</v>
      </c>
      <c r="K1362" s="4" t="s">
        <v>91</v>
      </c>
      <c r="L1362" s="5">
        <v>227.1</v>
      </c>
      <c r="M1362" s="5">
        <v>94.154999000000004</v>
      </c>
      <c r="N1362" s="5">
        <v>50</v>
      </c>
      <c r="O1362" s="5" t="str">
        <f t="shared" si="21"/>
        <v>0,460000</v>
      </c>
      <c r="P1362" s="5" t="s">
        <v>10617</v>
      </c>
      <c r="Q1362" s="5" t="s">
        <v>10621</v>
      </c>
    </row>
    <row r="1363" spans="1:17" x14ac:dyDescent="0.25">
      <c r="A1363">
        <v>57243</v>
      </c>
      <c r="B1363" t="s">
        <v>30</v>
      </c>
      <c r="C1363" s="7">
        <v>46211.692546296297</v>
      </c>
      <c r="D1363" s="4">
        <v>227000000</v>
      </c>
      <c r="E1363" t="s">
        <v>182</v>
      </c>
      <c r="F1363" t="s">
        <v>424</v>
      </c>
      <c r="G1363" s="4">
        <v>94154999</v>
      </c>
      <c r="H1363" t="s">
        <v>1747</v>
      </c>
      <c r="I1363" s="2">
        <v>46211.651006944441</v>
      </c>
      <c r="J1363" s="4">
        <v>50000000</v>
      </c>
      <c r="K1363" s="4" t="s">
        <v>97</v>
      </c>
      <c r="L1363" s="5">
        <v>227</v>
      </c>
      <c r="M1363" s="5">
        <v>94.154999000000004</v>
      </c>
      <c r="N1363" s="5">
        <v>50</v>
      </c>
      <c r="O1363" s="5" t="str">
        <f t="shared" si="21"/>
        <v>0,470000</v>
      </c>
      <c r="P1363" s="5" t="s">
        <v>10609</v>
      </c>
      <c r="Q1363" s="5" t="s">
        <v>10636</v>
      </c>
    </row>
    <row r="1364" spans="1:17" x14ac:dyDescent="0.25">
      <c r="A1364">
        <v>57244</v>
      </c>
      <c r="B1364" t="s">
        <v>30</v>
      </c>
      <c r="C1364" s="7">
        <v>46211.692569444444</v>
      </c>
      <c r="D1364" s="4">
        <v>227000000</v>
      </c>
      <c r="E1364" t="s">
        <v>1404</v>
      </c>
      <c r="F1364" t="s">
        <v>1715</v>
      </c>
      <c r="G1364" s="4">
        <v>94154999</v>
      </c>
      <c r="H1364" t="s">
        <v>1748</v>
      </c>
      <c r="I1364" s="2">
        <v>46211.651006944441</v>
      </c>
      <c r="J1364" s="4">
        <v>50000000</v>
      </c>
      <c r="K1364" s="4" t="s">
        <v>97</v>
      </c>
      <c r="L1364" s="5">
        <v>227</v>
      </c>
      <c r="M1364" s="5">
        <v>94.154999000000004</v>
      </c>
      <c r="N1364" s="5">
        <v>50</v>
      </c>
      <c r="O1364" s="5" t="str">
        <f t="shared" si="21"/>
        <v>0,470000</v>
      </c>
      <c r="P1364" s="5" t="s">
        <v>10876</v>
      </c>
      <c r="Q1364" s="5" t="s">
        <v>10904</v>
      </c>
    </row>
    <row r="1365" spans="1:17" x14ac:dyDescent="0.25">
      <c r="A1365">
        <v>57245</v>
      </c>
      <c r="B1365" t="s">
        <v>30</v>
      </c>
      <c r="C1365" s="7">
        <v>46211.69258101852</v>
      </c>
      <c r="D1365" s="4">
        <v>227000000</v>
      </c>
      <c r="E1365" t="s">
        <v>1391</v>
      </c>
      <c r="F1365" t="s">
        <v>797</v>
      </c>
      <c r="G1365" s="4">
        <v>94154999</v>
      </c>
      <c r="H1365" t="s">
        <v>1749</v>
      </c>
      <c r="I1365" s="2">
        <v>46211.651006944441</v>
      </c>
      <c r="J1365" s="4">
        <v>50000000</v>
      </c>
      <c r="K1365" s="4" t="s">
        <v>97</v>
      </c>
      <c r="L1365" s="5">
        <v>227</v>
      </c>
      <c r="M1365" s="5">
        <v>94.154999000000004</v>
      </c>
      <c r="N1365" s="5">
        <v>50</v>
      </c>
      <c r="O1365" s="5" t="str">
        <f t="shared" si="21"/>
        <v>0,470000</v>
      </c>
      <c r="P1365" s="5" t="s">
        <v>10874</v>
      </c>
      <c r="Q1365" s="5" t="s">
        <v>10704</v>
      </c>
    </row>
    <row r="1366" spans="1:17" x14ac:dyDescent="0.25">
      <c r="A1366">
        <v>57246</v>
      </c>
      <c r="B1366" t="s">
        <v>30</v>
      </c>
      <c r="C1366" s="7">
        <v>46211.69258101852</v>
      </c>
      <c r="D1366" s="4">
        <v>227000000</v>
      </c>
      <c r="E1366" t="s">
        <v>1391</v>
      </c>
      <c r="F1366" t="s">
        <v>797</v>
      </c>
      <c r="G1366" s="4">
        <v>94154999</v>
      </c>
      <c r="H1366" t="s">
        <v>1750</v>
      </c>
      <c r="I1366" s="2">
        <v>46211.651006944441</v>
      </c>
      <c r="J1366" s="4">
        <v>50000000</v>
      </c>
      <c r="K1366" s="4" t="s">
        <v>97</v>
      </c>
      <c r="L1366" s="5">
        <v>227</v>
      </c>
      <c r="M1366" s="5">
        <v>94.154999000000004</v>
      </c>
      <c r="N1366" s="5">
        <v>50</v>
      </c>
      <c r="O1366" s="5" t="str">
        <f t="shared" si="21"/>
        <v>0,470000</v>
      </c>
      <c r="P1366" s="5" t="s">
        <v>10874</v>
      </c>
      <c r="Q1366" s="5" t="s">
        <v>10704</v>
      </c>
    </row>
    <row r="1367" spans="1:17" x14ac:dyDescent="0.25">
      <c r="A1367">
        <v>57247</v>
      </c>
      <c r="B1367" t="s">
        <v>30</v>
      </c>
      <c r="C1367" s="7">
        <v>46211.692604166667</v>
      </c>
      <c r="D1367" s="4">
        <v>227000000</v>
      </c>
      <c r="E1367" t="s">
        <v>433</v>
      </c>
      <c r="F1367" t="s">
        <v>797</v>
      </c>
      <c r="G1367" s="4">
        <v>94154999</v>
      </c>
      <c r="H1367" t="s">
        <v>1751</v>
      </c>
      <c r="I1367" s="2">
        <v>46211.651006944441</v>
      </c>
      <c r="J1367" s="4">
        <v>50000000</v>
      </c>
      <c r="K1367" s="4" t="s">
        <v>97</v>
      </c>
      <c r="L1367" s="5">
        <v>227</v>
      </c>
      <c r="M1367" s="5">
        <v>94.154999000000004</v>
      </c>
      <c r="N1367" s="5">
        <v>50</v>
      </c>
      <c r="O1367" s="5" t="str">
        <f t="shared" si="21"/>
        <v>0,470000</v>
      </c>
      <c r="P1367" s="5" t="s">
        <v>10639</v>
      </c>
      <c r="Q1367" s="5" t="s">
        <v>10704</v>
      </c>
    </row>
    <row r="1368" spans="1:17" x14ac:dyDescent="0.25">
      <c r="A1368">
        <v>57248</v>
      </c>
      <c r="B1368" t="s">
        <v>30</v>
      </c>
      <c r="C1368" s="7">
        <v>46211.692615740743</v>
      </c>
      <c r="D1368" s="4">
        <v>227100000</v>
      </c>
      <c r="E1368" t="s">
        <v>444</v>
      </c>
      <c r="F1368" t="s">
        <v>797</v>
      </c>
      <c r="G1368" s="4">
        <v>94154999</v>
      </c>
      <c r="H1368" t="s">
        <v>1752</v>
      </c>
      <c r="I1368" s="2">
        <v>46211.651006944441</v>
      </c>
      <c r="J1368" s="4">
        <v>50000000</v>
      </c>
      <c r="K1368" s="4" t="s">
        <v>1360</v>
      </c>
      <c r="L1368" s="5">
        <v>227.1</v>
      </c>
      <c r="M1368" s="5">
        <v>94.154999000000004</v>
      </c>
      <c r="N1368" s="5">
        <v>50</v>
      </c>
      <c r="O1368" s="5" t="str">
        <f t="shared" si="21"/>
        <v>0,480000</v>
      </c>
      <c r="P1368" s="5" t="s">
        <v>10645</v>
      </c>
      <c r="Q1368" s="5" t="s">
        <v>10704</v>
      </c>
    </row>
    <row r="1369" spans="1:17" x14ac:dyDescent="0.25">
      <c r="A1369">
        <v>57249</v>
      </c>
      <c r="B1369" t="s">
        <v>30</v>
      </c>
      <c r="C1369" s="7">
        <v>46211.692615740743</v>
      </c>
      <c r="D1369" s="4">
        <v>227100000</v>
      </c>
      <c r="E1369" t="s">
        <v>99</v>
      </c>
      <c r="F1369" t="s">
        <v>400</v>
      </c>
      <c r="G1369" s="4">
        <v>94154999</v>
      </c>
      <c r="H1369" t="s">
        <v>1753</v>
      </c>
      <c r="I1369" s="2">
        <v>46211.651006944441</v>
      </c>
      <c r="J1369" s="4">
        <v>50000000</v>
      </c>
      <c r="K1369" s="4" t="s">
        <v>1360</v>
      </c>
      <c r="L1369" s="5">
        <v>227.1</v>
      </c>
      <c r="M1369" s="5">
        <v>94.154999000000004</v>
      </c>
      <c r="N1369" s="5">
        <v>50</v>
      </c>
      <c r="O1369" s="5" t="str">
        <f t="shared" si="21"/>
        <v>0,480000</v>
      </c>
      <c r="P1369" s="5" t="s">
        <v>10592</v>
      </c>
      <c r="Q1369" s="5" t="s">
        <v>10625</v>
      </c>
    </row>
    <row r="1370" spans="1:17" x14ac:dyDescent="0.25">
      <c r="A1370">
        <v>57250</v>
      </c>
      <c r="B1370" t="s">
        <v>30</v>
      </c>
      <c r="C1370" s="7">
        <v>46211.69263888889</v>
      </c>
      <c r="D1370" s="4">
        <v>227000000</v>
      </c>
      <c r="E1370" t="s">
        <v>124</v>
      </c>
      <c r="F1370" t="s">
        <v>67</v>
      </c>
      <c r="G1370" s="4">
        <v>94154999</v>
      </c>
      <c r="H1370" t="s">
        <v>1754</v>
      </c>
      <c r="I1370" s="2">
        <v>46211.651006944441</v>
      </c>
      <c r="J1370" s="4">
        <v>50000000</v>
      </c>
      <c r="K1370" s="4" t="s">
        <v>97</v>
      </c>
      <c r="L1370" s="5">
        <v>227</v>
      </c>
      <c r="M1370" s="5">
        <v>94.154999000000004</v>
      </c>
      <c r="N1370" s="5">
        <v>50</v>
      </c>
      <c r="O1370" s="5" t="str">
        <f t="shared" si="21"/>
        <v>0,470000</v>
      </c>
      <c r="P1370" s="5" t="s">
        <v>10598</v>
      </c>
      <c r="Q1370" s="5" t="s">
        <v>10582</v>
      </c>
    </row>
    <row r="1371" spans="1:17" x14ac:dyDescent="0.25">
      <c r="A1371">
        <v>57251</v>
      </c>
      <c r="B1371" t="s">
        <v>30</v>
      </c>
      <c r="C1371" s="7">
        <v>46211.692650462966</v>
      </c>
      <c r="D1371" s="4">
        <v>227000000</v>
      </c>
      <c r="E1371" t="s">
        <v>124</v>
      </c>
      <c r="F1371" t="s">
        <v>67</v>
      </c>
      <c r="G1371" s="4">
        <v>94154999</v>
      </c>
      <c r="H1371" t="s">
        <v>1755</v>
      </c>
      <c r="I1371" s="2">
        <v>46211.651006944441</v>
      </c>
      <c r="J1371" s="4">
        <v>50000000</v>
      </c>
      <c r="K1371" s="4" t="s">
        <v>97</v>
      </c>
      <c r="L1371" s="5">
        <v>227</v>
      </c>
      <c r="M1371" s="5">
        <v>94.154999000000004</v>
      </c>
      <c r="N1371" s="5">
        <v>50</v>
      </c>
      <c r="O1371" s="5" t="str">
        <f t="shared" si="21"/>
        <v>0,470000</v>
      </c>
      <c r="P1371" s="5" t="s">
        <v>10598</v>
      </c>
      <c r="Q1371" s="5" t="s">
        <v>10582</v>
      </c>
    </row>
    <row r="1372" spans="1:17" x14ac:dyDescent="0.25">
      <c r="A1372">
        <v>57252</v>
      </c>
      <c r="B1372" t="s">
        <v>30</v>
      </c>
      <c r="C1372" s="7">
        <v>46211.692650462966</v>
      </c>
      <c r="D1372" s="4">
        <v>227100000</v>
      </c>
      <c r="E1372" t="s">
        <v>906</v>
      </c>
      <c r="F1372" t="s">
        <v>903</v>
      </c>
      <c r="G1372" s="4">
        <v>94154999</v>
      </c>
      <c r="H1372" t="s">
        <v>1756</v>
      </c>
      <c r="I1372" s="2">
        <v>46211.65111111111</v>
      </c>
      <c r="J1372" s="4">
        <v>50000000</v>
      </c>
      <c r="K1372" s="4" t="s">
        <v>91</v>
      </c>
      <c r="L1372" s="5">
        <v>227.1</v>
      </c>
      <c r="M1372" s="5">
        <v>94.154999000000004</v>
      </c>
      <c r="N1372" s="5">
        <v>50</v>
      </c>
      <c r="O1372" s="5" t="str">
        <f t="shared" si="21"/>
        <v>0,460000</v>
      </c>
      <c r="P1372" s="5" t="s">
        <v>10737</v>
      </c>
      <c r="Q1372" s="5" t="s">
        <v>10736</v>
      </c>
    </row>
    <row r="1373" spans="1:17" x14ac:dyDescent="0.25">
      <c r="A1373">
        <v>57253</v>
      </c>
      <c r="B1373" t="s">
        <v>30</v>
      </c>
      <c r="C1373" s="7">
        <v>46211.692673611113</v>
      </c>
      <c r="D1373" s="4">
        <v>227200000</v>
      </c>
      <c r="E1373" t="s">
        <v>777</v>
      </c>
      <c r="F1373" t="s">
        <v>1409</v>
      </c>
      <c r="G1373" s="4">
        <v>94154999</v>
      </c>
      <c r="H1373" t="s">
        <v>1757</v>
      </c>
      <c r="I1373" s="2">
        <v>46211.65111111111</v>
      </c>
      <c r="J1373" s="4">
        <v>50000000</v>
      </c>
      <c r="K1373" s="4" t="s">
        <v>91</v>
      </c>
      <c r="L1373" s="5">
        <v>227.2</v>
      </c>
      <c r="M1373" s="5">
        <v>94.154999000000004</v>
      </c>
      <c r="N1373" s="5">
        <v>50</v>
      </c>
      <c r="O1373" s="5" t="str">
        <f t="shared" si="21"/>
        <v>0,460000</v>
      </c>
      <c r="P1373" s="5" t="s">
        <v>10695</v>
      </c>
      <c r="Q1373" s="5" t="s">
        <v>10878</v>
      </c>
    </row>
    <row r="1374" spans="1:17" x14ac:dyDescent="0.25">
      <c r="A1374">
        <v>57254</v>
      </c>
      <c r="B1374" t="s">
        <v>30</v>
      </c>
      <c r="C1374" s="7">
        <v>46211.692685185182</v>
      </c>
      <c r="D1374" s="4">
        <v>227000000</v>
      </c>
      <c r="E1374" t="s">
        <v>1194</v>
      </c>
      <c r="F1374" t="s">
        <v>787</v>
      </c>
      <c r="G1374" s="4">
        <v>94154999</v>
      </c>
      <c r="H1374" t="s">
        <v>1758</v>
      </c>
      <c r="I1374" s="2">
        <v>46211.65111111111</v>
      </c>
      <c r="J1374" s="4">
        <v>50000000</v>
      </c>
      <c r="K1374" s="4" t="s">
        <v>91</v>
      </c>
      <c r="L1374" s="5">
        <v>227</v>
      </c>
      <c r="M1374" s="5">
        <v>94.154999000000004</v>
      </c>
      <c r="N1374" s="5">
        <v>50</v>
      </c>
      <c r="O1374" s="5" t="str">
        <f t="shared" si="21"/>
        <v>0,460000</v>
      </c>
      <c r="P1374" s="5" t="s">
        <v>10820</v>
      </c>
      <c r="Q1374" s="5" t="s">
        <v>10700</v>
      </c>
    </row>
    <row r="1375" spans="1:17" x14ac:dyDescent="0.25">
      <c r="A1375">
        <v>57255</v>
      </c>
      <c r="B1375" t="s">
        <v>30</v>
      </c>
      <c r="C1375" s="7">
        <v>46211.692685185182</v>
      </c>
      <c r="D1375" s="4">
        <v>227000000</v>
      </c>
      <c r="E1375" t="s">
        <v>1194</v>
      </c>
      <c r="F1375" t="s">
        <v>787</v>
      </c>
      <c r="G1375" s="4">
        <v>94154999</v>
      </c>
      <c r="H1375" t="s">
        <v>1759</v>
      </c>
      <c r="I1375" s="2">
        <v>46211.65111111111</v>
      </c>
      <c r="J1375" s="4">
        <v>50000000</v>
      </c>
      <c r="K1375" s="4" t="s">
        <v>91</v>
      </c>
      <c r="L1375" s="5">
        <v>227</v>
      </c>
      <c r="M1375" s="5">
        <v>94.154999000000004</v>
      </c>
      <c r="N1375" s="5">
        <v>50</v>
      </c>
      <c r="O1375" s="5" t="str">
        <f t="shared" si="21"/>
        <v>0,460000</v>
      </c>
      <c r="P1375" s="5" t="s">
        <v>10820</v>
      </c>
      <c r="Q1375" s="5" t="s">
        <v>10700</v>
      </c>
    </row>
    <row r="1376" spans="1:17" x14ac:dyDescent="0.25">
      <c r="A1376">
        <v>57256</v>
      </c>
      <c r="B1376" t="s">
        <v>30</v>
      </c>
      <c r="C1376" s="7">
        <v>46211.692708333336</v>
      </c>
      <c r="D1376" s="4">
        <v>227200000</v>
      </c>
      <c r="E1376" t="s">
        <v>1418</v>
      </c>
      <c r="F1376" t="s">
        <v>765</v>
      </c>
      <c r="G1376" s="4">
        <v>94154999</v>
      </c>
      <c r="H1376" t="s">
        <v>1760</v>
      </c>
      <c r="I1376" s="2">
        <v>46211.65111111111</v>
      </c>
      <c r="J1376" s="4">
        <v>50000000</v>
      </c>
      <c r="K1376" s="4" t="s">
        <v>34</v>
      </c>
      <c r="L1376" s="5">
        <v>227.2</v>
      </c>
      <c r="M1376" s="5">
        <v>94.154999000000004</v>
      </c>
      <c r="N1376" s="5">
        <v>50</v>
      </c>
      <c r="O1376" s="5" t="str">
        <f t="shared" si="21"/>
        <v>0,450000</v>
      </c>
      <c r="P1376" s="5" t="s">
        <v>10880</v>
      </c>
      <c r="Q1376" s="5" t="s">
        <v>10689</v>
      </c>
    </row>
    <row r="1377" spans="1:17" x14ac:dyDescent="0.25">
      <c r="A1377">
        <v>57257</v>
      </c>
      <c r="B1377" t="s">
        <v>30</v>
      </c>
      <c r="C1377" s="7">
        <v>46211.692719907405</v>
      </c>
      <c r="D1377" s="4">
        <v>227100000</v>
      </c>
      <c r="E1377" t="s">
        <v>214</v>
      </c>
      <c r="F1377" t="s">
        <v>125</v>
      </c>
      <c r="G1377" s="4">
        <v>94154999</v>
      </c>
      <c r="H1377" t="s">
        <v>1761</v>
      </c>
      <c r="I1377" s="2">
        <v>46211.65111111111</v>
      </c>
      <c r="J1377" s="4">
        <v>50000000</v>
      </c>
      <c r="K1377" s="4" t="s">
        <v>91</v>
      </c>
      <c r="L1377" s="5">
        <v>227.1</v>
      </c>
      <c r="M1377" s="5">
        <v>94.154999000000004</v>
      </c>
      <c r="N1377" s="5">
        <v>50</v>
      </c>
      <c r="O1377" s="5" t="str">
        <f t="shared" si="21"/>
        <v>0,460000</v>
      </c>
      <c r="P1377" s="5" t="s">
        <v>10613</v>
      </c>
      <c r="Q1377" s="5" t="s">
        <v>10599</v>
      </c>
    </row>
    <row r="1378" spans="1:17" x14ac:dyDescent="0.25">
      <c r="A1378">
        <v>57258</v>
      </c>
      <c r="B1378" t="s">
        <v>30</v>
      </c>
      <c r="C1378" s="7">
        <v>46211.692719907405</v>
      </c>
      <c r="D1378" s="4">
        <v>227000000</v>
      </c>
      <c r="E1378" t="s">
        <v>1050</v>
      </c>
      <c r="F1378" t="s">
        <v>734</v>
      </c>
      <c r="G1378" s="4">
        <v>94154999</v>
      </c>
      <c r="H1378" t="s">
        <v>1762</v>
      </c>
      <c r="I1378" s="2">
        <v>46211.65111111111</v>
      </c>
      <c r="J1378" s="4">
        <v>50000000</v>
      </c>
      <c r="K1378" s="4" t="s">
        <v>34</v>
      </c>
      <c r="L1378" s="5">
        <v>227</v>
      </c>
      <c r="M1378" s="5">
        <v>94.154999000000004</v>
      </c>
      <c r="N1378" s="5">
        <v>50</v>
      </c>
      <c r="O1378" s="5" t="str">
        <f t="shared" si="21"/>
        <v>0,450000</v>
      </c>
      <c r="P1378" s="5" t="s">
        <v>10795</v>
      </c>
      <c r="Q1378" s="5" t="s">
        <v>10671</v>
      </c>
    </row>
    <row r="1379" spans="1:17" x14ac:dyDescent="0.25">
      <c r="A1379">
        <v>57259</v>
      </c>
      <c r="B1379" t="s">
        <v>30</v>
      </c>
      <c r="C1379" s="7">
        <v>46211.692743055559</v>
      </c>
      <c r="D1379" s="4">
        <v>227200000</v>
      </c>
      <c r="E1379" t="s">
        <v>63</v>
      </c>
      <c r="F1379" t="s">
        <v>37</v>
      </c>
      <c r="G1379" s="4">
        <v>94154999</v>
      </c>
      <c r="H1379" t="s">
        <v>1763</v>
      </c>
      <c r="I1379" s="2">
        <v>46211.65111111111</v>
      </c>
      <c r="J1379" s="4">
        <v>50000000</v>
      </c>
      <c r="K1379" s="4" t="s">
        <v>91</v>
      </c>
      <c r="L1379" s="5">
        <v>227.2</v>
      </c>
      <c r="M1379" s="5">
        <v>94.154999000000004</v>
      </c>
      <c r="N1379" s="5">
        <v>50</v>
      </c>
      <c r="O1379" s="5" t="str">
        <f t="shared" si="21"/>
        <v>0,460000</v>
      </c>
      <c r="P1379" s="5" t="s">
        <v>10580</v>
      </c>
      <c r="Q1379" s="5" t="s">
        <v>10566</v>
      </c>
    </row>
    <row r="1380" spans="1:17" x14ac:dyDescent="0.25">
      <c r="A1380">
        <v>57260</v>
      </c>
      <c r="B1380" t="s">
        <v>30</v>
      </c>
      <c r="C1380" s="7">
        <v>46211.692754629628</v>
      </c>
      <c r="D1380" s="4">
        <v>227200000</v>
      </c>
      <c r="E1380" t="s">
        <v>63</v>
      </c>
      <c r="F1380" t="s">
        <v>37</v>
      </c>
      <c r="G1380" s="4">
        <v>94154999</v>
      </c>
      <c r="H1380" t="s">
        <v>1764</v>
      </c>
      <c r="I1380" s="2">
        <v>46211.65111111111</v>
      </c>
      <c r="J1380" s="4">
        <v>50000000</v>
      </c>
      <c r="K1380" s="4" t="s">
        <v>91</v>
      </c>
      <c r="L1380" s="5">
        <v>227.2</v>
      </c>
      <c r="M1380" s="5">
        <v>94.154999000000004</v>
      </c>
      <c r="N1380" s="5">
        <v>50</v>
      </c>
      <c r="O1380" s="5" t="str">
        <f t="shared" si="21"/>
        <v>0,460000</v>
      </c>
      <c r="P1380" s="5" t="s">
        <v>10580</v>
      </c>
      <c r="Q1380" s="5" t="s">
        <v>10566</v>
      </c>
    </row>
    <row r="1381" spans="1:17" x14ac:dyDescent="0.25">
      <c r="A1381">
        <v>57261</v>
      </c>
      <c r="B1381" t="s">
        <v>30</v>
      </c>
      <c r="C1381" s="7">
        <v>46211.692754629628</v>
      </c>
      <c r="D1381" s="4">
        <v>227100000</v>
      </c>
      <c r="E1381" t="s">
        <v>31</v>
      </c>
      <c r="F1381" t="s">
        <v>41</v>
      </c>
      <c r="G1381" s="4">
        <v>94154999</v>
      </c>
      <c r="H1381" t="s">
        <v>1765</v>
      </c>
      <c r="I1381" s="2">
        <v>46211.65111111111</v>
      </c>
      <c r="J1381" s="4">
        <v>50000000</v>
      </c>
      <c r="K1381" s="4" t="s">
        <v>91</v>
      </c>
      <c r="L1381" s="5">
        <v>227.1</v>
      </c>
      <c r="M1381" s="5">
        <v>94.154999000000004</v>
      </c>
      <c r="N1381" s="5">
        <v>50</v>
      </c>
      <c r="O1381" s="5" t="str">
        <f t="shared" si="21"/>
        <v>0,460000</v>
      </c>
      <c r="P1381" s="5" t="s">
        <v>10563</v>
      </c>
      <c r="Q1381" s="5" t="s">
        <v>10568</v>
      </c>
    </row>
    <row r="1382" spans="1:17" x14ac:dyDescent="0.25">
      <c r="A1382">
        <v>57262</v>
      </c>
      <c r="B1382" t="s">
        <v>30</v>
      </c>
      <c r="C1382" s="7">
        <v>46211.692777777775</v>
      </c>
      <c r="D1382" s="4">
        <v>227100000</v>
      </c>
      <c r="E1382" t="s">
        <v>53</v>
      </c>
      <c r="F1382" t="s">
        <v>183</v>
      </c>
      <c r="G1382" s="4">
        <v>94154999</v>
      </c>
      <c r="H1382" t="s">
        <v>1766</v>
      </c>
      <c r="I1382" s="2">
        <v>46211.651226851849</v>
      </c>
      <c r="J1382" s="4">
        <v>50000000</v>
      </c>
      <c r="K1382" s="4" t="s">
        <v>97</v>
      </c>
      <c r="L1382" s="5">
        <v>227.1</v>
      </c>
      <c r="M1382" s="5">
        <v>94.154999000000004</v>
      </c>
      <c r="N1382" s="5">
        <v>50</v>
      </c>
      <c r="O1382" s="5" t="str">
        <f t="shared" si="21"/>
        <v>0,470000</v>
      </c>
      <c r="P1382" s="5" t="s">
        <v>10575</v>
      </c>
      <c r="Q1382" s="5" t="s">
        <v>10610</v>
      </c>
    </row>
    <row r="1383" spans="1:17" x14ac:dyDescent="0.25">
      <c r="A1383">
        <v>57263</v>
      </c>
      <c r="B1383" t="s">
        <v>30</v>
      </c>
      <c r="C1383" s="7">
        <v>46211.692789351851</v>
      </c>
      <c r="D1383" s="4">
        <v>227200000</v>
      </c>
      <c r="E1383" t="s">
        <v>179</v>
      </c>
      <c r="F1383" t="s">
        <v>41</v>
      </c>
      <c r="G1383" s="4">
        <v>94154999</v>
      </c>
      <c r="H1383" t="s">
        <v>1767</v>
      </c>
      <c r="I1383" s="2">
        <v>46211.651226851849</v>
      </c>
      <c r="J1383" s="4">
        <v>50000000</v>
      </c>
      <c r="K1383" s="4" t="s">
        <v>91</v>
      </c>
      <c r="L1383" s="5">
        <v>227.2</v>
      </c>
      <c r="M1383" s="5">
        <v>94.154999000000004</v>
      </c>
      <c r="N1383" s="5">
        <v>50</v>
      </c>
      <c r="O1383" s="5" t="str">
        <f t="shared" si="21"/>
        <v>0,460000</v>
      </c>
      <c r="P1383" s="5" t="s">
        <v>10608</v>
      </c>
      <c r="Q1383" s="5" t="s">
        <v>10568</v>
      </c>
    </row>
    <row r="1384" spans="1:17" x14ac:dyDescent="0.25">
      <c r="A1384">
        <v>57264</v>
      </c>
      <c r="B1384" t="s">
        <v>30</v>
      </c>
      <c r="C1384" s="7">
        <v>46211.692789351851</v>
      </c>
      <c r="D1384" s="4">
        <v>227200000</v>
      </c>
      <c r="E1384" t="s">
        <v>179</v>
      </c>
      <c r="F1384" t="s">
        <v>41</v>
      </c>
      <c r="G1384" s="4">
        <v>94154999</v>
      </c>
      <c r="H1384" t="s">
        <v>1768</v>
      </c>
      <c r="I1384" s="2">
        <v>46211.651226851849</v>
      </c>
      <c r="J1384" s="4">
        <v>50000000</v>
      </c>
      <c r="K1384" s="4" t="s">
        <v>91</v>
      </c>
      <c r="L1384" s="5">
        <v>227.2</v>
      </c>
      <c r="M1384" s="5">
        <v>94.154999000000004</v>
      </c>
      <c r="N1384" s="5">
        <v>50</v>
      </c>
      <c r="O1384" s="5" t="str">
        <f t="shared" si="21"/>
        <v>0,460000</v>
      </c>
      <c r="P1384" s="5" t="s">
        <v>10608</v>
      </c>
      <c r="Q1384" s="5" t="s">
        <v>10568</v>
      </c>
    </row>
    <row r="1385" spans="1:17" x14ac:dyDescent="0.25">
      <c r="A1385">
        <v>57265</v>
      </c>
      <c r="B1385" t="s">
        <v>30</v>
      </c>
      <c r="C1385" s="7">
        <v>46211.692800925928</v>
      </c>
      <c r="D1385" s="4">
        <v>227300000</v>
      </c>
      <c r="E1385" t="s">
        <v>50</v>
      </c>
      <c r="F1385" t="s">
        <v>41</v>
      </c>
      <c r="G1385" s="4">
        <v>94154999</v>
      </c>
      <c r="H1385" t="s">
        <v>1769</v>
      </c>
      <c r="I1385" s="2">
        <v>46211.651226851849</v>
      </c>
      <c r="J1385" s="4">
        <v>50000000</v>
      </c>
      <c r="K1385" s="4" t="s">
        <v>97</v>
      </c>
      <c r="L1385" s="5">
        <v>227.3</v>
      </c>
      <c r="M1385" s="5">
        <v>94.154999000000004</v>
      </c>
      <c r="N1385" s="5">
        <v>50</v>
      </c>
      <c r="O1385" s="5" t="str">
        <f t="shared" si="21"/>
        <v>0,470000</v>
      </c>
      <c r="P1385" s="5" t="s">
        <v>10573</v>
      </c>
      <c r="Q1385" s="5" t="s">
        <v>10568</v>
      </c>
    </row>
    <row r="1386" spans="1:17" x14ac:dyDescent="0.25">
      <c r="A1386">
        <v>57266</v>
      </c>
      <c r="B1386" t="s">
        <v>30</v>
      </c>
      <c r="C1386" s="7">
        <v>46211.692824074074</v>
      </c>
      <c r="D1386" s="4">
        <v>227100000</v>
      </c>
      <c r="E1386" t="s">
        <v>36</v>
      </c>
      <c r="F1386" t="s">
        <v>76</v>
      </c>
      <c r="G1386" s="4">
        <v>94154999</v>
      </c>
      <c r="H1386" t="s">
        <v>1770</v>
      </c>
      <c r="I1386" s="2">
        <v>46211.651226851849</v>
      </c>
      <c r="J1386" s="4">
        <v>50000000</v>
      </c>
      <c r="K1386" s="4" t="s">
        <v>91</v>
      </c>
      <c r="L1386" s="5">
        <v>227.1</v>
      </c>
      <c r="M1386" s="5">
        <v>94.154999000000004</v>
      </c>
      <c r="N1386" s="5">
        <v>50</v>
      </c>
      <c r="O1386" s="5" t="str">
        <f t="shared" si="21"/>
        <v>0,460000</v>
      </c>
      <c r="P1386" s="5" t="s">
        <v>10565</v>
      </c>
      <c r="Q1386" s="5" t="s">
        <v>10585</v>
      </c>
    </row>
    <row r="1387" spans="1:17" x14ac:dyDescent="0.25">
      <c r="A1387">
        <v>57267</v>
      </c>
      <c r="B1387" t="s">
        <v>30</v>
      </c>
      <c r="C1387" s="7">
        <v>46211.692824074074</v>
      </c>
      <c r="D1387" s="4">
        <v>227300000</v>
      </c>
      <c r="E1387" t="s">
        <v>78</v>
      </c>
      <c r="F1387" t="s">
        <v>100</v>
      </c>
      <c r="G1387" s="4">
        <v>94154999</v>
      </c>
      <c r="H1387" t="s">
        <v>1771</v>
      </c>
      <c r="I1387" s="2">
        <v>46211.651226851849</v>
      </c>
      <c r="J1387" s="4">
        <v>50000000</v>
      </c>
      <c r="K1387" s="4" t="s">
        <v>97</v>
      </c>
      <c r="L1387" s="5">
        <v>227.3</v>
      </c>
      <c r="M1387" s="5">
        <v>94.154999000000004</v>
      </c>
      <c r="N1387" s="5">
        <v>50</v>
      </c>
      <c r="O1387" s="5" t="str">
        <f t="shared" si="21"/>
        <v>0,470000</v>
      </c>
      <c r="P1387" s="5" t="s">
        <v>10586</v>
      </c>
      <c r="Q1387" s="5" t="s">
        <v>10593</v>
      </c>
    </row>
    <row r="1388" spans="1:17" x14ac:dyDescent="0.25">
      <c r="A1388">
        <v>57268</v>
      </c>
      <c r="B1388" t="s">
        <v>30</v>
      </c>
      <c r="C1388" s="7">
        <v>46211.692847222221</v>
      </c>
      <c r="D1388" s="4">
        <v>227200000</v>
      </c>
      <c r="E1388" t="s">
        <v>78</v>
      </c>
      <c r="F1388" t="s">
        <v>41</v>
      </c>
      <c r="G1388" s="4">
        <v>94154999</v>
      </c>
      <c r="H1388" t="s">
        <v>1772</v>
      </c>
      <c r="I1388" s="2">
        <v>46211.651226851849</v>
      </c>
      <c r="J1388" s="4">
        <v>50000000</v>
      </c>
      <c r="K1388" s="4" t="s">
        <v>91</v>
      </c>
      <c r="L1388" s="5">
        <v>227.2</v>
      </c>
      <c r="M1388" s="5">
        <v>94.154999000000004</v>
      </c>
      <c r="N1388" s="5">
        <v>50</v>
      </c>
      <c r="O1388" s="5" t="str">
        <f t="shared" si="21"/>
        <v>0,460000</v>
      </c>
      <c r="P1388" s="5" t="s">
        <v>10586</v>
      </c>
      <c r="Q1388" s="5" t="s">
        <v>10568</v>
      </c>
    </row>
    <row r="1389" spans="1:17" x14ac:dyDescent="0.25">
      <c r="A1389">
        <v>57269</v>
      </c>
      <c r="B1389" t="s">
        <v>30</v>
      </c>
      <c r="C1389" s="7">
        <v>46211.692858796298</v>
      </c>
      <c r="D1389" s="4">
        <v>227200000</v>
      </c>
      <c r="E1389" t="s">
        <v>78</v>
      </c>
      <c r="F1389" t="s">
        <v>41</v>
      </c>
      <c r="G1389" s="4">
        <v>94154999</v>
      </c>
      <c r="H1389" t="s">
        <v>1773</v>
      </c>
      <c r="I1389" s="2">
        <v>46211.651226851849</v>
      </c>
      <c r="J1389" s="4">
        <v>50000000</v>
      </c>
      <c r="K1389" s="4" t="s">
        <v>91</v>
      </c>
      <c r="L1389" s="5">
        <v>227.2</v>
      </c>
      <c r="M1389" s="5">
        <v>94.154999000000004</v>
      </c>
      <c r="N1389" s="5">
        <v>50</v>
      </c>
      <c r="O1389" s="5" t="str">
        <f t="shared" si="21"/>
        <v>0,460000</v>
      </c>
      <c r="P1389" s="5" t="s">
        <v>10586</v>
      </c>
      <c r="Q1389" s="5" t="s">
        <v>10568</v>
      </c>
    </row>
    <row r="1390" spans="1:17" x14ac:dyDescent="0.25">
      <c r="A1390">
        <v>57270</v>
      </c>
      <c r="B1390" t="s">
        <v>30</v>
      </c>
      <c r="C1390" s="7">
        <v>46211.692858796298</v>
      </c>
      <c r="D1390" s="4">
        <v>227100000</v>
      </c>
      <c r="E1390" t="s">
        <v>136</v>
      </c>
      <c r="F1390" t="s">
        <v>408</v>
      </c>
      <c r="G1390" s="4">
        <v>94154999</v>
      </c>
      <c r="H1390" t="s">
        <v>1774</v>
      </c>
      <c r="I1390" s="2">
        <v>46211.651226851849</v>
      </c>
      <c r="J1390" s="4">
        <v>50000000</v>
      </c>
      <c r="K1390" s="4" t="s">
        <v>91</v>
      </c>
      <c r="L1390" s="5">
        <v>227.1</v>
      </c>
      <c r="M1390" s="5">
        <v>94.154999000000004</v>
      </c>
      <c r="N1390" s="5">
        <v>50</v>
      </c>
      <c r="O1390" s="5" t="str">
        <f t="shared" si="21"/>
        <v>0,460000</v>
      </c>
      <c r="P1390" s="5" t="s">
        <v>10602</v>
      </c>
      <c r="Q1390" s="5" t="s">
        <v>10627</v>
      </c>
    </row>
    <row r="1391" spans="1:17" x14ac:dyDescent="0.25">
      <c r="A1391">
        <v>57271</v>
      </c>
      <c r="B1391" t="s">
        <v>30</v>
      </c>
      <c r="C1391" s="7">
        <v>46211.692881944444</v>
      </c>
      <c r="D1391" s="4">
        <v>227000000</v>
      </c>
      <c r="E1391" t="s">
        <v>350</v>
      </c>
      <c r="F1391" t="s">
        <v>408</v>
      </c>
      <c r="G1391" s="4">
        <v>94154999</v>
      </c>
      <c r="H1391" t="s">
        <v>1775</v>
      </c>
      <c r="I1391" s="2">
        <v>46211.651226851849</v>
      </c>
      <c r="J1391" s="4">
        <v>50000000</v>
      </c>
      <c r="K1391" s="4" t="s">
        <v>91</v>
      </c>
      <c r="L1391" s="5">
        <v>227</v>
      </c>
      <c r="M1391" s="5">
        <v>94.154999000000004</v>
      </c>
      <c r="N1391" s="5">
        <v>50</v>
      </c>
      <c r="O1391" s="5" t="str">
        <f t="shared" si="21"/>
        <v>0,460000</v>
      </c>
      <c r="P1391" s="5" t="s">
        <v>10617</v>
      </c>
      <c r="Q1391" s="5" t="s">
        <v>10627</v>
      </c>
    </row>
    <row r="1392" spans="1:17" x14ac:dyDescent="0.25">
      <c r="A1392">
        <v>57272</v>
      </c>
      <c r="B1392" t="s">
        <v>30</v>
      </c>
      <c r="C1392" s="7">
        <v>46211.692893518521</v>
      </c>
      <c r="D1392" s="4">
        <v>227200000</v>
      </c>
      <c r="E1392" t="s">
        <v>36</v>
      </c>
      <c r="F1392" t="s">
        <v>150</v>
      </c>
      <c r="G1392" s="4">
        <v>94154999</v>
      </c>
      <c r="H1392" t="s">
        <v>1776</v>
      </c>
      <c r="I1392" s="2">
        <v>46211.651342592595</v>
      </c>
      <c r="J1392" s="4">
        <v>50000000</v>
      </c>
      <c r="K1392" s="4" t="s">
        <v>91</v>
      </c>
      <c r="L1392" s="5">
        <v>227.2</v>
      </c>
      <c r="M1392" s="5">
        <v>94.154999000000004</v>
      </c>
      <c r="N1392" s="5">
        <v>50</v>
      </c>
      <c r="O1392" s="5" t="str">
        <f t="shared" si="21"/>
        <v>0,460000</v>
      </c>
      <c r="P1392" s="5" t="s">
        <v>10565</v>
      </c>
      <c r="Q1392" s="5" t="s">
        <v>10604</v>
      </c>
    </row>
    <row r="1393" spans="1:17" x14ac:dyDescent="0.25">
      <c r="A1393">
        <v>57273</v>
      </c>
      <c r="B1393" t="s">
        <v>30</v>
      </c>
      <c r="C1393" s="7">
        <v>46211.692893518521</v>
      </c>
      <c r="D1393" s="4">
        <v>227200000</v>
      </c>
      <c r="E1393" t="s">
        <v>136</v>
      </c>
      <c r="F1393" t="s">
        <v>61</v>
      </c>
      <c r="G1393" s="4">
        <v>94154999</v>
      </c>
      <c r="H1393" t="s">
        <v>1777</v>
      </c>
      <c r="I1393" s="2">
        <v>46211.651342592595</v>
      </c>
      <c r="J1393" s="4">
        <v>50000000</v>
      </c>
      <c r="K1393" s="4" t="s">
        <v>91</v>
      </c>
      <c r="L1393" s="5">
        <v>227.2</v>
      </c>
      <c r="M1393" s="5">
        <v>94.154999000000004</v>
      </c>
      <c r="N1393" s="5">
        <v>50</v>
      </c>
      <c r="O1393" s="5" t="str">
        <f t="shared" si="21"/>
        <v>0,460000</v>
      </c>
      <c r="P1393" s="5" t="s">
        <v>10602</v>
      </c>
      <c r="Q1393" s="5" t="s">
        <v>10579</v>
      </c>
    </row>
    <row r="1394" spans="1:17" x14ac:dyDescent="0.25">
      <c r="A1394">
        <v>57274</v>
      </c>
      <c r="B1394" t="s">
        <v>30</v>
      </c>
      <c r="C1394" s="7">
        <v>46211.692916666667</v>
      </c>
      <c r="D1394" s="4">
        <v>227200000</v>
      </c>
      <c r="E1394" t="s">
        <v>136</v>
      </c>
      <c r="F1394" t="s">
        <v>61</v>
      </c>
      <c r="G1394" s="4">
        <v>94154999</v>
      </c>
      <c r="H1394" t="s">
        <v>1778</v>
      </c>
      <c r="I1394" s="2">
        <v>46211.651342592595</v>
      </c>
      <c r="J1394" s="4">
        <v>50000000</v>
      </c>
      <c r="K1394" s="4" t="s">
        <v>91</v>
      </c>
      <c r="L1394" s="5">
        <v>227.2</v>
      </c>
      <c r="M1394" s="5">
        <v>94.154999000000004</v>
      </c>
      <c r="N1394" s="5">
        <v>50</v>
      </c>
      <c r="O1394" s="5" t="str">
        <f t="shared" si="21"/>
        <v>0,460000</v>
      </c>
      <c r="P1394" s="5" t="s">
        <v>10602</v>
      </c>
      <c r="Q1394" s="5" t="s">
        <v>10579</v>
      </c>
    </row>
    <row r="1395" spans="1:17" x14ac:dyDescent="0.25">
      <c r="A1395">
        <v>57275</v>
      </c>
      <c r="B1395" t="s">
        <v>30</v>
      </c>
      <c r="C1395" s="7">
        <v>46211.692928240744</v>
      </c>
      <c r="D1395" s="4">
        <v>227100000</v>
      </c>
      <c r="E1395" t="s">
        <v>136</v>
      </c>
      <c r="F1395" t="s">
        <v>183</v>
      </c>
      <c r="G1395" s="4">
        <v>94154999</v>
      </c>
      <c r="H1395" t="s">
        <v>1779</v>
      </c>
      <c r="I1395" s="2">
        <v>46211.651342592595</v>
      </c>
      <c r="J1395" s="4">
        <v>50000000</v>
      </c>
      <c r="K1395" s="4" t="s">
        <v>91</v>
      </c>
      <c r="L1395" s="5">
        <v>227.1</v>
      </c>
      <c r="M1395" s="5">
        <v>94.154999000000004</v>
      </c>
      <c r="N1395" s="5">
        <v>50</v>
      </c>
      <c r="O1395" s="5" t="str">
        <f t="shared" si="21"/>
        <v>0,460000</v>
      </c>
      <c r="P1395" s="5" t="s">
        <v>10602</v>
      </c>
      <c r="Q1395" s="5" t="s">
        <v>10610</v>
      </c>
    </row>
    <row r="1396" spans="1:17" x14ac:dyDescent="0.25">
      <c r="A1396">
        <v>57276</v>
      </c>
      <c r="B1396" t="s">
        <v>30</v>
      </c>
      <c r="C1396" s="7">
        <v>46211.692928240744</v>
      </c>
      <c r="D1396" s="4">
        <v>227100000</v>
      </c>
      <c r="E1396" t="s">
        <v>31</v>
      </c>
      <c r="F1396" t="s">
        <v>76</v>
      </c>
      <c r="G1396" s="4">
        <v>94154999</v>
      </c>
      <c r="H1396" t="s">
        <v>1780</v>
      </c>
      <c r="I1396" s="2">
        <v>46211.651342592595</v>
      </c>
      <c r="J1396" s="4">
        <v>50000000</v>
      </c>
      <c r="K1396" s="4" t="s">
        <v>97</v>
      </c>
      <c r="L1396" s="5">
        <v>227.1</v>
      </c>
      <c r="M1396" s="5">
        <v>94.154999000000004</v>
      </c>
      <c r="N1396" s="5">
        <v>50</v>
      </c>
      <c r="O1396" s="5" t="str">
        <f t="shared" si="21"/>
        <v>0,470000</v>
      </c>
      <c r="P1396" s="5" t="s">
        <v>10563</v>
      </c>
      <c r="Q1396" s="5" t="s">
        <v>10585</v>
      </c>
    </row>
    <row r="1397" spans="1:17" x14ac:dyDescent="0.25">
      <c r="A1397">
        <v>57277</v>
      </c>
      <c r="B1397" t="s">
        <v>30</v>
      </c>
      <c r="C1397" s="7">
        <v>46211.69295138889</v>
      </c>
      <c r="D1397" s="4">
        <v>227100000</v>
      </c>
      <c r="E1397" t="s">
        <v>36</v>
      </c>
      <c r="F1397" t="s">
        <v>76</v>
      </c>
      <c r="G1397" s="4">
        <v>94154999</v>
      </c>
      <c r="H1397" t="s">
        <v>1781</v>
      </c>
      <c r="I1397" s="2">
        <v>46211.651342592595</v>
      </c>
      <c r="J1397" s="4">
        <v>50000000</v>
      </c>
      <c r="K1397" s="4" t="s">
        <v>91</v>
      </c>
      <c r="L1397" s="5">
        <v>227.1</v>
      </c>
      <c r="M1397" s="5">
        <v>94.154999000000004</v>
      </c>
      <c r="N1397" s="5">
        <v>50</v>
      </c>
      <c r="O1397" s="5" t="str">
        <f t="shared" si="21"/>
        <v>0,460000</v>
      </c>
      <c r="P1397" s="5" t="s">
        <v>10565</v>
      </c>
      <c r="Q1397" s="5" t="s">
        <v>10585</v>
      </c>
    </row>
    <row r="1398" spans="1:17" x14ac:dyDescent="0.25">
      <c r="A1398">
        <v>57278</v>
      </c>
      <c r="B1398" t="s">
        <v>30</v>
      </c>
      <c r="C1398" s="7">
        <v>46211.692962962959</v>
      </c>
      <c r="D1398" s="4">
        <v>227100000</v>
      </c>
      <c r="E1398" t="s">
        <v>36</v>
      </c>
      <c r="F1398" t="s">
        <v>76</v>
      </c>
      <c r="G1398" s="4">
        <v>94154999</v>
      </c>
      <c r="H1398" t="s">
        <v>1782</v>
      </c>
      <c r="I1398" s="2">
        <v>46211.651342592595</v>
      </c>
      <c r="J1398" s="4">
        <v>50000000</v>
      </c>
      <c r="K1398" s="4" t="s">
        <v>91</v>
      </c>
      <c r="L1398" s="5">
        <v>227.1</v>
      </c>
      <c r="M1398" s="5">
        <v>94.154999000000004</v>
      </c>
      <c r="N1398" s="5">
        <v>50</v>
      </c>
      <c r="O1398" s="5" t="str">
        <f t="shared" si="21"/>
        <v>0,460000</v>
      </c>
      <c r="P1398" s="5" t="s">
        <v>10565</v>
      </c>
      <c r="Q1398" s="5" t="s">
        <v>10585</v>
      </c>
    </row>
    <row r="1399" spans="1:17" x14ac:dyDescent="0.25">
      <c r="A1399">
        <v>57279</v>
      </c>
      <c r="B1399" t="s">
        <v>30</v>
      </c>
      <c r="C1399" s="7">
        <v>46211.692962962959</v>
      </c>
      <c r="D1399" s="4">
        <v>227300000</v>
      </c>
      <c r="E1399" t="s">
        <v>1404</v>
      </c>
      <c r="F1399" t="s">
        <v>417</v>
      </c>
      <c r="G1399" s="4">
        <v>94154999</v>
      </c>
      <c r="H1399" t="s">
        <v>1783</v>
      </c>
      <c r="I1399" s="2">
        <v>46211.651342592595</v>
      </c>
      <c r="J1399" s="4">
        <v>50000000</v>
      </c>
      <c r="K1399" s="4" t="s">
        <v>91</v>
      </c>
      <c r="L1399" s="5">
        <v>227.3</v>
      </c>
      <c r="M1399" s="5">
        <v>94.154999000000004</v>
      </c>
      <c r="N1399" s="5">
        <v>50</v>
      </c>
      <c r="O1399" s="5" t="str">
        <f t="shared" si="21"/>
        <v>0,460000</v>
      </c>
      <c r="P1399" s="5" t="s">
        <v>10876</v>
      </c>
      <c r="Q1399" s="5" t="s">
        <v>10633</v>
      </c>
    </row>
    <row r="1400" spans="1:17" x14ac:dyDescent="0.25">
      <c r="A1400">
        <v>57280</v>
      </c>
      <c r="B1400" t="s">
        <v>30</v>
      </c>
      <c r="C1400" s="7">
        <v>46211.692986111113</v>
      </c>
      <c r="D1400" s="4">
        <v>227200000</v>
      </c>
      <c r="E1400" t="s">
        <v>36</v>
      </c>
      <c r="F1400" t="s">
        <v>76</v>
      </c>
      <c r="G1400" s="4">
        <v>94154999</v>
      </c>
      <c r="H1400" t="s">
        <v>1784</v>
      </c>
      <c r="I1400" s="2">
        <v>46211.651342592595</v>
      </c>
      <c r="J1400" s="4">
        <v>50000000</v>
      </c>
      <c r="K1400" s="4" t="s">
        <v>91</v>
      </c>
      <c r="L1400" s="5">
        <v>227.2</v>
      </c>
      <c r="M1400" s="5">
        <v>94.154999000000004</v>
      </c>
      <c r="N1400" s="5">
        <v>50</v>
      </c>
      <c r="O1400" s="5" t="str">
        <f t="shared" si="21"/>
        <v>0,460000</v>
      </c>
      <c r="P1400" s="5" t="s">
        <v>10565</v>
      </c>
      <c r="Q1400" s="5" t="s">
        <v>10585</v>
      </c>
    </row>
    <row r="1401" spans="1:17" x14ac:dyDescent="0.25">
      <c r="A1401">
        <v>57281</v>
      </c>
      <c r="B1401" t="s">
        <v>30</v>
      </c>
      <c r="C1401" s="7">
        <v>46211.692997685182</v>
      </c>
      <c r="D1401" s="4">
        <v>227300000</v>
      </c>
      <c r="E1401" t="s">
        <v>93</v>
      </c>
      <c r="F1401" t="s">
        <v>228</v>
      </c>
      <c r="G1401" s="4">
        <v>94154999</v>
      </c>
      <c r="H1401" t="s">
        <v>1785</v>
      </c>
      <c r="I1401" s="2">
        <v>46211.651342592595</v>
      </c>
      <c r="J1401" s="4">
        <v>50000000</v>
      </c>
      <c r="K1401" s="4" t="s">
        <v>91</v>
      </c>
      <c r="L1401" s="5">
        <v>227.3</v>
      </c>
      <c r="M1401" s="5">
        <v>94.154999000000004</v>
      </c>
      <c r="N1401" s="5">
        <v>50</v>
      </c>
      <c r="O1401" s="5" t="str">
        <f t="shared" si="21"/>
        <v>0,460000</v>
      </c>
      <c r="P1401" s="5" t="s">
        <v>10591</v>
      </c>
      <c r="Q1401" s="5" t="s">
        <v>10614</v>
      </c>
    </row>
    <row r="1402" spans="1:17" x14ac:dyDescent="0.25">
      <c r="A1402">
        <v>57282</v>
      </c>
      <c r="B1402" t="s">
        <v>30</v>
      </c>
      <c r="C1402" s="7">
        <v>46211.692997685182</v>
      </c>
      <c r="D1402" s="4">
        <v>227100000</v>
      </c>
      <c r="E1402" t="s">
        <v>93</v>
      </c>
      <c r="F1402" t="s">
        <v>37</v>
      </c>
      <c r="G1402" s="4">
        <v>94154999</v>
      </c>
      <c r="H1402" t="s">
        <v>1786</v>
      </c>
      <c r="I1402" s="2">
        <v>46211.651458333334</v>
      </c>
      <c r="J1402" s="4">
        <v>50000000</v>
      </c>
      <c r="K1402" s="4" t="s">
        <v>91</v>
      </c>
      <c r="L1402" s="5">
        <v>227.1</v>
      </c>
      <c r="M1402" s="5">
        <v>94.154999000000004</v>
      </c>
      <c r="N1402" s="5">
        <v>50</v>
      </c>
      <c r="O1402" s="5" t="str">
        <f t="shared" si="21"/>
        <v>0,460000</v>
      </c>
      <c r="P1402" s="5" t="s">
        <v>10591</v>
      </c>
      <c r="Q1402" s="5" t="s">
        <v>10566</v>
      </c>
    </row>
    <row r="1403" spans="1:17" x14ac:dyDescent="0.25">
      <c r="A1403">
        <v>57283</v>
      </c>
      <c r="B1403" t="s">
        <v>30</v>
      </c>
      <c r="C1403" s="7">
        <v>46211.693020833336</v>
      </c>
      <c r="D1403" s="4">
        <v>227100000</v>
      </c>
      <c r="E1403" t="s">
        <v>93</v>
      </c>
      <c r="F1403" t="s">
        <v>37</v>
      </c>
      <c r="G1403" s="4">
        <v>94154999</v>
      </c>
      <c r="H1403" t="s">
        <v>1787</v>
      </c>
      <c r="I1403" s="2">
        <v>46211.651458333334</v>
      </c>
      <c r="J1403" s="4">
        <v>50000000</v>
      </c>
      <c r="K1403" s="4" t="s">
        <v>91</v>
      </c>
      <c r="L1403" s="5">
        <v>227.1</v>
      </c>
      <c r="M1403" s="5">
        <v>94.154999000000004</v>
      </c>
      <c r="N1403" s="5">
        <v>50</v>
      </c>
      <c r="O1403" s="5" t="str">
        <f t="shared" si="21"/>
        <v>0,460000</v>
      </c>
      <c r="P1403" s="5" t="s">
        <v>10591</v>
      </c>
      <c r="Q1403" s="5" t="s">
        <v>10566</v>
      </c>
    </row>
    <row r="1404" spans="1:17" x14ac:dyDescent="0.25">
      <c r="A1404">
        <v>57284</v>
      </c>
      <c r="B1404" t="s">
        <v>30</v>
      </c>
      <c r="C1404" s="7">
        <v>46211.693032407406</v>
      </c>
      <c r="D1404" s="4">
        <v>227100000</v>
      </c>
      <c r="E1404" t="s">
        <v>93</v>
      </c>
      <c r="F1404" t="s">
        <v>37</v>
      </c>
      <c r="G1404" s="4">
        <v>94154999</v>
      </c>
      <c r="H1404" t="s">
        <v>1788</v>
      </c>
      <c r="I1404" s="2">
        <v>46211.651458333334</v>
      </c>
      <c r="J1404" s="4">
        <v>50000000</v>
      </c>
      <c r="K1404" s="4" t="s">
        <v>91</v>
      </c>
      <c r="L1404" s="5">
        <v>227.1</v>
      </c>
      <c r="M1404" s="5">
        <v>94.154999000000004</v>
      </c>
      <c r="N1404" s="5">
        <v>50</v>
      </c>
      <c r="O1404" s="5" t="str">
        <f t="shared" si="21"/>
        <v>0,460000</v>
      </c>
      <c r="P1404" s="5" t="s">
        <v>10591</v>
      </c>
      <c r="Q1404" s="5" t="s">
        <v>10566</v>
      </c>
    </row>
    <row r="1405" spans="1:17" x14ac:dyDescent="0.25">
      <c r="A1405">
        <v>57285</v>
      </c>
      <c r="B1405" t="s">
        <v>30</v>
      </c>
      <c r="C1405" s="7">
        <v>46211.693032407406</v>
      </c>
      <c r="D1405" s="4">
        <v>227200000</v>
      </c>
      <c r="E1405" t="s">
        <v>109</v>
      </c>
      <c r="F1405" t="s">
        <v>41</v>
      </c>
      <c r="G1405" s="4">
        <v>94154999</v>
      </c>
      <c r="H1405" t="s">
        <v>1789</v>
      </c>
      <c r="I1405" s="2">
        <v>46211.651458333334</v>
      </c>
      <c r="J1405" s="4">
        <v>50000000</v>
      </c>
      <c r="K1405" s="4" t="s">
        <v>91</v>
      </c>
      <c r="L1405" s="5">
        <v>227.2</v>
      </c>
      <c r="M1405" s="5">
        <v>94.154999000000004</v>
      </c>
      <c r="N1405" s="5">
        <v>50</v>
      </c>
      <c r="O1405" s="5" t="str">
        <f t="shared" si="21"/>
        <v>0,460000</v>
      </c>
      <c r="P1405" s="5" t="s">
        <v>10595</v>
      </c>
      <c r="Q1405" s="5" t="s">
        <v>10568</v>
      </c>
    </row>
    <row r="1406" spans="1:17" x14ac:dyDescent="0.25">
      <c r="A1406">
        <v>57286</v>
      </c>
      <c r="B1406" t="s">
        <v>30</v>
      </c>
      <c r="C1406" s="7">
        <v>46211.693055555559</v>
      </c>
      <c r="D1406" s="4">
        <v>227100000</v>
      </c>
      <c r="E1406" t="s">
        <v>63</v>
      </c>
      <c r="F1406" t="s">
        <v>112</v>
      </c>
      <c r="G1406" s="4">
        <v>94154999</v>
      </c>
      <c r="H1406" t="s">
        <v>1790</v>
      </c>
      <c r="I1406" s="2">
        <v>46211.651458333334</v>
      </c>
      <c r="J1406" s="4">
        <v>50000000</v>
      </c>
      <c r="K1406" s="4" t="s">
        <v>91</v>
      </c>
      <c r="L1406" s="5">
        <v>227.1</v>
      </c>
      <c r="M1406" s="5">
        <v>94.154999000000004</v>
      </c>
      <c r="N1406" s="5">
        <v>50</v>
      </c>
      <c r="O1406" s="5" t="str">
        <f t="shared" si="21"/>
        <v>0,460000</v>
      </c>
      <c r="P1406" s="5" t="s">
        <v>10580</v>
      </c>
      <c r="Q1406" s="5" t="s">
        <v>10596</v>
      </c>
    </row>
    <row r="1407" spans="1:17" x14ac:dyDescent="0.25">
      <c r="A1407">
        <v>57287</v>
      </c>
      <c r="B1407" t="s">
        <v>30</v>
      </c>
      <c r="C1407" s="7">
        <v>46211.693067129629</v>
      </c>
      <c r="D1407" s="4">
        <v>227100000</v>
      </c>
      <c r="E1407" t="s">
        <v>63</v>
      </c>
      <c r="F1407" t="s">
        <v>112</v>
      </c>
      <c r="G1407" s="4">
        <v>94154999</v>
      </c>
      <c r="H1407" t="s">
        <v>1791</v>
      </c>
      <c r="I1407" s="2">
        <v>46211.651458333334</v>
      </c>
      <c r="J1407" s="4">
        <v>50000000</v>
      </c>
      <c r="K1407" s="4" t="s">
        <v>91</v>
      </c>
      <c r="L1407" s="5">
        <v>227.1</v>
      </c>
      <c r="M1407" s="5">
        <v>94.154999000000004</v>
      </c>
      <c r="N1407" s="5">
        <v>50</v>
      </c>
      <c r="O1407" s="5" t="str">
        <f t="shared" si="21"/>
        <v>0,460000</v>
      </c>
      <c r="P1407" s="5" t="s">
        <v>10580</v>
      </c>
      <c r="Q1407" s="5" t="s">
        <v>10596</v>
      </c>
    </row>
    <row r="1408" spans="1:17" x14ac:dyDescent="0.25">
      <c r="A1408">
        <v>57288</v>
      </c>
      <c r="B1408" t="s">
        <v>30</v>
      </c>
      <c r="C1408" s="7">
        <v>46211.693067129629</v>
      </c>
      <c r="D1408" s="4">
        <v>227200000</v>
      </c>
      <c r="E1408" t="s">
        <v>179</v>
      </c>
      <c r="F1408" t="s">
        <v>32</v>
      </c>
      <c r="G1408" s="4">
        <v>94154999</v>
      </c>
      <c r="H1408" t="s">
        <v>1792</v>
      </c>
      <c r="I1408" s="2">
        <v>46211.651458333334</v>
      </c>
      <c r="J1408" s="4">
        <v>50000000</v>
      </c>
      <c r="K1408" s="4" t="s">
        <v>91</v>
      </c>
      <c r="L1408" s="5">
        <v>227.2</v>
      </c>
      <c r="M1408" s="5">
        <v>94.154999000000004</v>
      </c>
      <c r="N1408" s="5">
        <v>50</v>
      </c>
      <c r="O1408" s="5" t="str">
        <f t="shared" si="21"/>
        <v>0,460000</v>
      </c>
      <c r="P1408" s="5" t="s">
        <v>10608</v>
      </c>
      <c r="Q1408" s="5" t="s">
        <v>10564</v>
      </c>
    </row>
    <row r="1409" spans="1:17" x14ac:dyDescent="0.25">
      <c r="A1409">
        <v>57289</v>
      </c>
      <c r="B1409" t="s">
        <v>30</v>
      </c>
      <c r="C1409" s="7">
        <v>46211.693090277775</v>
      </c>
      <c r="D1409" s="4">
        <v>227300000</v>
      </c>
      <c r="E1409" t="s">
        <v>50</v>
      </c>
      <c r="F1409" t="s">
        <v>112</v>
      </c>
      <c r="G1409" s="4">
        <v>94154999</v>
      </c>
      <c r="H1409" t="s">
        <v>1793</v>
      </c>
      <c r="I1409" s="2">
        <v>46211.651458333334</v>
      </c>
      <c r="J1409" s="4">
        <v>50000000</v>
      </c>
      <c r="K1409" s="4" t="s">
        <v>91</v>
      </c>
      <c r="L1409" s="5">
        <v>227.3</v>
      </c>
      <c r="M1409" s="5">
        <v>94.154999000000004</v>
      </c>
      <c r="N1409" s="5">
        <v>50</v>
      </c>
      <c r="O1409" s="5" t="str">
        <f t="shared" si="21"/>
        <v>0,460000</v>
      </c>
      <c r="P1409" s="5" t="s">
        <v>10573</v>
      </c>
      <c r="Q1409" s="5" t="s">
        <v>10596</v>
      </c>
    </row>
    <row r="1410" spans="1:17" x14ac:dyDescent="0.25">
      <c r="A1410">
        <v>57290</v>
      </c>
      <c r="B1410" t="s">
        <v>30</v>
      </c>
      <c r="C1410" s="7">
        <v>46211.693101851852</v>
      </c>
      <c r="D1410" s="4">
        <v>227200000</v>
      </c>
      <c r="E1410" t="s">
        <v>179</v>
      </c>
      <c r="F1410" t="s">
        <v>37</v>
      </c>
      <c r="G1410" s="4">
        <v>94154999</v>
      </c>
      <c r="H1410" t="s">
        <v>1794</v>
      </c>
      <c r="I1410" s="2">
        <v>46211.651458333334</v>
      </c>
      <c r="J1410" s="4">
        <v>50000000</v>
      </c>
      <c r="K1410" s="4" t="s">
        <v>91</v>
      </c>
      <c r="L1410" s="5">
        <v>227.2</v>
      </c>
      <c r="M1410" s="5">
        <v>94.154999000000004</v>
      </c>
      <c r="N1410" s="5">
        <v>50</v>
      </c>
      <c r="O1410" s="5" t="str">
        <f t="shared" si="21"/>
        <v>0,460000</v>
      </c>
      <c r="P1410" s="5" t="s">
        <v>10608</v>
      </c>
      <c r="Q1410" s="5" t="s">
        <v>10566</v>
      </c>
    </row>
    <row r="1411" spans="1:17" x14ac:dyDescent="0.25">
      <c r="A1411">
        <v>57291</v>
      </c>
      <c r="B1411" t="s">
        <v>30</v>
      </c>
      <c r="C1411" s="7">
        <v>46211.693101851852</v>
      </c>
      <c r="D1411" s="4">
        <v>227200000</v>
      </c>
      <c r="E1411" t="s">
        <v>179</v>
      </c>
      <c r="F1411" t="s">
        <v>39</v>
      </c>
      <c r="G1411" s="4">
        <v>94154999</v>
      </c>
      <c r="H1411" t="s">
        <v>1795</v>
      </c>
      <c r="I1411" s="2">
        <v>46211.651458333334</v>
      </c>
      <c r="J1411" s="4">
        <v>50000000</v>
      </c>
      <c r="K1411" s="4" t="s">
        <v>34</v>
      </c>
      <c r="L1411" s="5">
        <v>227.2</v>
      </c>
      <c r="M1411" s="5">
        <v>94.154999000000004</v>
      </c>
      <c r="N1411" s="5">
        <v>50</v>
      </c>
      <c r="O1411" s="5" t="str">
        <f t="shared" ref="O1411:O1474" si="22">SUBSTITUTE(K1411,".",",")</f>
        <v>0,450000</v>
      </c>
      <c r="P1411" s="5" t="s">
        <v>10608</v>
      </c>
      <c r="Q1411" s="5" t="s">
        <v>10567</v>
      </c>
    </row>
    <row r="1412" spans="1:17" x14ac:dyDescent="0.25">
      <c r="A1412">
        <v>57292</v>
      </c>
      <c r="B1412" t="s">
        <v>30</v>
      </c>
      <c r="C1412" s="7">
        <v>46211.693124999998</v>
      </c>
      <c r="D1412" s="4">
        <v>227300000</v>
      </c>
      <c r="E1412" t="s">
        <v>179</v>
      </c>
      <c r="F1412" t="s">
        <v>39</v>
      </c>
      <c r="G1412" s="4">
        <v>94154999</v>
      </c>
      <c r="H1412" t="s">
        <v>1796</v>
      </c>
      <c r="I1412" s="2">
        <v>46211.651585648149</v>
      </c>
      <c r="J1412" s="4">
        <v>50000000</v>
      </c>
      <c r="K1412" s="4" t="s">
        <v>34</v>
      </c>
      <c r="L1412" s="5">
        <v>227.3</v>
      </c>
      <c r="M1412" s="5">
        <v>94.154999000000004</v>
      </c>
      <c r="N1412" s="5">
        <v>50</v>
      </c>
      <c r="O1412" s="5" t="str">
        <f t="shared" si="22"/>
        <v>0,450000</v>
      </c>
      <c r="P1412" s="5" t="s">
        <v>10608</v>
      </c>
      <c r="Q1412" s="5" t="s">
        <v>10567</v>
      </c>
    </row>
    <row r="1413" spans="1:17" x14ac:dyDescent="0.25">
      <c r="A1413">
        <v>57293</v>
      </c>
      <c r="B1413" t="s">
        <v>30</v>
      </c>
      <c r="C1413" s="7">
        <v>46211.693136574075</v>
      </c>
      <c r="D1413" s="4">
        <v>227300000</v>
      </c>
      <c r="E1413" t="s">
        <v>119</v>
      </c>
      <c r="F1413" t="s">
        <v>82</v>
      </c>
      <c r="G1413" s="4">
        <v>94154999</v>
      </c>
      <c r="H1413" t="s">
        <v>1797</v>
      </c>
      <c r="I1413" s="2">
        <v>46211.651585648149</v>
      </c>
      <c r="J1413" s="4">
        <v>50000000</v>
      </c>
      <c r="K1413" s="4" t="s">
        <v>91</v>
      </c>
      <c r="L1413" s="5">
        <v>227.3</v>
      </c>
      <c r="M1413" s="5">
        <v>94.154999000000004</v>
      </c>
      <c r="N1413" s="5">
        <v>50</v>
      </c>
      <c r="O1413" s="5" t="str">
        <f t="shared" si="22"/>
        <v>0,460000</v>
      </c>
      <c r="P1413" s="5" t="s">
        <v>10597</v>
      </c>
      <c r="Q1413" s="5" t="s">
        <v>10587</v>
      </c>
    </row>
    <row r="1414" spans="1:17" x14ac:dyDescent="0.25">
      <c r="A1414">
        <v>57294</v>
      </c>
      <c r="B1414" t="s">
        <v>30</v>
      </c>
      <c r="C1414" s="7">
        <v>46211.693136574075</v>
      </c>
      <c r="D1414" s="4">
        <v>227200000</v>
      </c>
      <c r="E1414" t="s">
        <v>66</v>
      </c>
      <c r="F1414" t="s">
        <v>67</v>
      </c>
      <c r="G1414" s="4">
        <v>94154999</v>
      </c>
      <c r="H1414" t="s">
        <v>1798</v>
      </c>
      <c r="I1414" s="2">
        <v>46211.651585648149</v>
      </c>
      <c r="J1414" s="4">
        <v>50000000</v>
      </c>
      <c r="K1414" s="4" t="s">
        <v>34</v>
      </c>
      <c r="L1414" s="5">
        <v>227.2</v>
      </c>
      <c r="M1414" s="5">
        <v>94.154999000000004</v>
      </c>
      <c r="N1414" s="5">
        <v>50</v>
      </c>
      <c r="O1414" s="5" t="str">
        <f t="shared" si="22"/>
        <v>0,450000</v>
      </c>
      <c r="P1414" s="5" t="s">
        <v>10581</v>
      </c>
      <c r="Q1414" s="5" t="s">
        <v>10582</v>
      </c>
    </row>
    <row r="1415" spans="1:17" x14ac:dyDescent="0.25">
      <c r="A1415">
        <v>57295</v>
      </c>
      <c r="B1415" t="s">
        <v>30</v>
      </c>
      <c r="C1415" s="7">
        <v>46211.693159722221</v>
      </c>
      <c r="D1415" s="4">
        <v>227200000</v>
      </c>
      <c r="E1415" t="s">
        <v>179</v>
      </c>
      <c r="F1415" t="s">
        <v>32</v>
      </c>
      <c r="G1415" s="4">
        <v>94154999</v>
      </c>
      <c r="H1415" t="s">
        <v>1799</v>
      </c>
      <c r="I1415" s="2">
        <v>46211.651585648149</v>
      </c>
      <c r="J1415" s="4">
        <v>50000000</v>
      </c>
      <c r="K1415" s="4" t="s">
        <v>91</v>
      </c>
      <c r="L1415" s="5">
        <v>227.2</v>
      </c>
      <c r="M1415" s="5">
        <v>94.154999000000004</v>
      </c>
      <c r="N1415" s="5">
        <v>50</v>
      </c>
      <c r="O1415" s="5" t="str">
        <f t="shared" si="22"/>
        <v>0,460000</v>
      </c>
      <c r="P1415" s="5" t="s">
        <v>10608</v>
      </c>
      <c r="Q1415" s="5" t="s">
        <v>10564</v>
      </c>
    </row>
    <row r="1416" spans="1:17" x14ac:dyDescent="0.25">
      <c r="A1416">
        <v>57296</v>
      </c>
      <c r="B1416" t="s">
        <v>30</v>
      </c>
      <c r="C1416" s="7">
        <v>46211.693171296298</v>
      </c>
      <c r="D1416" s="4">
        <v>227200000</v>
      </c>
      <c r="E1416" t="s">
        <v>84</v>
      </c>
      <c r="F1416" t="s">
        <v>85</v>
      </c>
      <c r="G1416" s="4">
        <v>94154999</v>
      </c>
      <c r="H1416" t="s">
        <v>1800</v>
      </c>
      <c r="I1416" s="2">
        <v>46211.651585648149</v>
      </c>
      <c r="J1416" s="4">
        <v>50000000</v>
      </c>
      <c r="K1416" s="4" t="s">
        <v>34</v>
      </c>
      <c r="L1416" s="5">
        <v>227.2</v>
      </c>
      <c r="M1416" s="5">
        <v>94.154999000000004</v>
      </c>
      <c r="N1416" s="5">
        <v>50</v>
      </c>
      <c r="O1416" s="5" t="str">
        <f t="shared" si="22"/>
        <v>0,450000</v>
      </c>
      <c r="P1416" s="5" t="s">
        <v>10588</v>
      </c>
      <c r="Q1416" s="5" t="s">
        <v>10589</v>
      </c>
    </row>
    <row r="1417" spans="1:17" x14ac:dyDescent="0.25">
      <c r="A1417">
        <v>57297</v>
      </c>
      <c r="B1417" t="s">
        <v>30</v>
      </c>
      <c r="C1417" s="7">
        <v>46211.693171296298</v>
      </c>
      <c r="D1417" s="4">
        <v>227200000</v>
      </c>
      <c r="E1417" t="s">
        <v>84</v>
      </c>
      <c r="F1417" t="s">
        <v>85</v>
      </c>
      <c r="G1417" s="4">
        <v>94154999</v>
      </c>
      <c r="H1417" t="s">
        <v>1801</v>
      </c>
      <c r="I1417" s="2">
        <v>46211.651585648149</v>
      </c>
      <c r="J1417" s="4">
        <v>50000000</v>
      </c>
      <c r="K1417" s="4" t="s">
        <v>34</v>
      </c>
      <c r="L1417" s="5">
        <v>227.2</v>
      </c>
      <c r="M1417" s="5">
        <v>94.154999000000004</v>
      </c>
      <c r="N1417" s="5">
        <v>50</v>
      </c>
      <c r="O1417" s="5" t="str">
        <f t="shared" si="22"/>
        <v>0,450000</v>
      </c>
      <c r="P1417" s="5" t="s">
        <v>10588</v>
      </c>
      <c r="Q1417" s="5" t="s">
        <v>10589</v>
      </c>
    </row>
    <row r="1418" spans="1:17" x14ac:dyDescent="0.25">
      <c r="A1418">
        <v>57298</v>
      </c>
      <c r="B1418" t="s">
        <v>30</v>
      </c>
      <c r="C1418" s="7">
        <v>46211.693194444444</v>
      </c>
      <c r="D1418" s="4">
        <v>227400000</v>
      </c>
      <c r="E1418" t="s">
        <v>109</v>
      </c>
      <c r="F1418" t="s">
        <v>228</v>
      </c>
      <c r="G1418" s="4">
        <v>94154999</v>
      </c>
      <c r="H1418" t="s">
        <v>1802</v>
      </c>
      <c r="I1418" s="2">
        <v>46211.651585648149</v>
      </c>
      <c r="J1418" s="4">
        <v>50000000</v>
      </c>
      <c r="K1418" s="4" t="s">
        <v>34</v>
      </c>
      <c r="L1418" s="5">
        <v>227.4</v>
      </c>
      <c r="M1418" s="5">
        <v>94.154999000000004</v>
      </c>
      <c r="N1418" s="5">
        <v>50</v>
      </c>
      <c r="O1418" s="5" t="str">
        <f t="shared" si="22"/>
        <v>0,450000</v>
      </c>
      <c r="P1418" s="5" t="s">
        <v>10595</v>
      </c>
      <c r="Q1418" s="5" t="s">
        <v>10614</v>
      </c>
    </row>
    <row r="1419" spans="1:17" x14ac:dyDescent="0.25">
      <c r="A1419">
        <v>57299</v>
      </c>
      <c r="B1419" t="s">
        <v>30</v>
      </c>
      <c r="C1419" s="7">
        <v>46211.693206018521</v>
      </c>
      <c r="D1419" s="4">
        <v>227500000</v>
      </c>
      <c r="E1419" t="s">
        <v>119</v>
      </c>
      <c r="F1419" t="s">
        <v>130</v>
      </c>
      <c r="G1419" s="4">
        <v>94154999</v>
      </c>
      <c r="H1419" t="s">
        <v>1803</v>
      </c>
      <c r="I1419" s="2">
        <v>46211.651585648149</v>
      </c>
      <c r="J1419" s="4">
        <v>50000000</v>
      </c>
      <c r="K1419" s="4" t="s">
        <v>34</v>
      </c>
      <c r="L1419" s="5">
        <v>227.5</v>
      </c>
      <c r="M1419" s="5">
        <v>94.154999000000004</v>
      </c>
      <c r="N1419" s="5">
        <v>50</v>
      </c>
      <c r="O1419" s="5" t="str">
        <f t="shared" si="22"/>
        <v>0,450000</v>
      </c>
      <c r="P1419" s="5" t="s">
        <v>10597</v>
      </c>
      <c r="Q1419" s="5" t="s">
        <v>10600</v>
      </c>
    </row>
    <row r="1420" spans="1:17" x14ac:dyDescent="0.25">
      <c r="A1420">
        <v>57300</v>
      </c>
      <c r="B1420" t="s">
        <v>30</v>
      </c>
      <c r="C1420" s="7">
        <v>46211.693206018521</v>
      </c>
      <c r="D1420" s="4">
        <v>227300000</v>
      </c>
      <c r="E1420" t="s">
        <v>1062</v>
      </c>
      <c r="F1420" t="s">
        <v>1051</v>
      </c>
      <c r="G1420" s="4">
        <v>94154999</v>
      </c>
      <c r="H1420" t="s">
        <v>1804</v>
      </c>
      <c r="I1420" s="2">
        <v>46211.651585648149</v>
      </c>
      <c r="J1420" s="4">
        <v>50000000</v>
      </c>
      <c r="K1420" s="4" t="s">
        <v>34</v>
      </c>
      <c r="L1420" s="5">
        <v>227.3</v>
      </c>
      <c r="M1420" s="5">
        <v>94.154999000000004</v>
      </c>
      <c r="N1420" s="5">
        <v>50</v>
      </c>
      <c r="O1420" s="5" t="str">
        <f t="shared" si="22"/>
        <v>0,450000</v>
      </c>
      <c r="P1420" s="5" t="s">
        <v>10798</v>
      </c>
      <c r="Q1420" s="5" t="s">
        <v>10796</v>
      </c>
    </row>
    <row r="1421" spans="1:17" x14ac:dyDescent="0.25">
      <c r="A1421">
        <v>57301</v>
      </c>
      <c r="B1421" t="s">
        <v>30</v>
      </c>
      <c r="C1421" s="7">
        <v>46211.693229166667</v>
      </c>
      <c r="D1421" s="4">
        <v>227300000</v>
      </c>
      <c r="E1421" t="s">
        <v>1062</v>
      </c>
      <c r="F1421" t="s">
        <v>1051</v>
      </c>
      <c r="G1421" s="4">
        <v>94154999</v>
      </c>
      <c r="H1421" t="s">
        <v>1805</v>
      </c>
      <c r="I1421" s="2">
        <v>46211.651585648149</v>
      </c>
      <c r="J1421" s="4">
        <v>50000000</v>
      </c>
      <c r="K1421" s="4" t="s">
        <v>34</v>
      </c>
      <c r="L1421" s="5">
        <v>227.3</v>
      </c>
      <c r="M1421" s="5">
        <v>94.154999000000004</v>
      </c>
      <c r="N1421" s="5">
        <v>50</v>
      </c>
      <c r="O1421" s="5" t="str">
        <f t="shared" si="22"/>
        <v>0,450000</v>
      </c>
      <c r="P1421" s="5" t="s">
        <v>10798</v>
      </c>
      <c r="Q1421" s="5" t="s">
        <v>10796</v>
      </c>
    </row>
    <row r="1422" spans="1:17" x14ac:dyDescent="0.25">
      <c r="A1422">
        <v>57302</v>
      </c>
      <c r="B1422" t="s">
        <v>30</v>
      </c>
      <c r="C1422" s="7">
        <v>46211.693240740744</v>
      </c>
      <c r="D1422" s="4">
        <v>227200000</v>
      </c>
      <c r="E1422" t="s">
        <v>1078</v>
      </c>
      <c r="F1422" t="s">
        <v>1051</v>
      </c>
      <c r="G1422" s="4">
        <v>94154999</v>
      </c>
      <c r="H1422" t="s">
        <v>1806</v>
      </c>
      <c r="I1422" s="2">
        <v>46211.651701388888</v>
      </c>
      <c r="J1422" s="4">
        <v>50000000</v>
      </c>
      <c r="K1422" s="4" t="s">
        <v>34</v>
      </c>
      <c r="L1422" s="5">
        <v>227.2</v>
      </c>
      <c r="M1422" s="5">
        <v>94.154999000000004</v>
      </c>
      <c r="N1422" s="5">
        <v>50</v>
      </c>
      <c r="O1422" s="5" t="str">
        <f t="shared" si="22"/>
        <v>0,450000</v>
      </c>
      <c r="P1422" s="5" t="s">
        <v>10802</v>
      </c>
      <c r="Q1422" s="5" t="s">
        <v>10796</v>
      </c>
    </row>
    <row r="1423" spans="1:17" x14ac:dyDescent="0.25">
      <c r="A1423">
        <v>57303</v>
      </c>
      <c r="B1423" t="s">
        <v>30</v>
      </c>
      <c r="C1423" s="7">
        <v>46211.693240740744</v>
      </c>
      <c r="D1423" s="4">
        <v>227300000</v>
      </c>
      <c r="E1423" t="s">
        <v>1083</v>
      </c>
      <c r="F1423" t="s">
        <v>1074</v>
      </c>
      <c r="G1423" s="4">
        <v>94154999</v>
      </c>
      <c r="H1423" t="s">
        <v>1807</v>
      </c>
      <c r="I1423" s="2">
        <v>46211.651701388888</v>
      </c>
      <c r="J1423" s="4">
        <v>50000000</v>
      </c>
      <c r="K1423" s="4" t="s">
        <v>91</v>
      </c>
      <c r="L1423" s="5">
        <v>227.3</v>
      </c>
      <c r="M1423" s="5">
        <v>94.154999000000004</v>
      </c>
      <c r="N1423" s="5">
        <v>50</v>
      </c>
      <c r="O1423" s="5" t="str">
        <f t="shared" si="22"/>
        <v>0,460000</v>
      </c>
      <c r="P1423" s="5" t="s">
        <v>10804</v>
      </c>
      <c r="Q1423" s="5" t="s">
        <v>10801</v>
      </c>
    </row>
    <row r="1424" spans="1:17" x14ac:dyDescent="0.25">
      <c r="A1424">
        <v>57304</v>
      </c>
      <c r="B1424" t="s">
        <v>30</v>
      </c>
      <c r="C1424" s="7">
        <v>46211.69326388889</v>
      </c>
      <c r="D1424" s="4">
        <v>227300000</v>
      </c>
      <c r="E1424" t="s">
        <v>1412</v>
      </c>
      <c r="F1424" t="s">
        <v>1198</v>
      </c>
      <c r="G1424" s="4">
        <v>94154999</v>
      </c>
      <c r="H1424" t="s">
        <v>1808</v>
      </c>
      <c r="I1424" s="2">
        <v>46211.651701388888</v>
      </c>
      <c r="J1424" s="4">
        <v>50000000</v>
      </c>
      <c r="K1424" s="4" t="s">
        <v>34</v>
      </c>
      <c r="L1424" s="5">
        <v>227.3</v>
      </c>
      <c r="M1424" s="5">
        <v>94.154999000000004</v>
      </c>
      <c r="N1424" s="5">
        <v>50</v>
      </c>
      <c r="O1424" s="5" t="str">
        <f t="shared" si="22"/>
        <v>0,450000</v>
      </c>
      <c r="P1424" s="5" t="s">
        <v>10879</v>
      </c>
      <c r="Q1424" s="5" t="s">
        <v>10821</v>
      </c>
    </row>
    <row r="1425" spans="1:17" x14ac:dyDescent="0.25">
      <c r="A1425">
        <v>57305</v>
      </c>
      <c r="B1425" t="s">
        <v>30</v>
      </c>
      <c r="C1425" s="7">
        <v>46211.69327546296</v>
      </c>
      <c r="D1425" s="4">
        <v>227200000</v>
      </c>
      <c r="E1425" t="s">
        <v>890</v>
      </c>
      <c r="F1425" t="s">
        <v>772</v>
      </c>
      <c r="G1425" s="4">
        <v>94154999</v>
      </c>
      <c r="H1425" t="s">
        <v>1809</v>
      </c>
      <c r="I1425" s="2">
        <v>46211.651701388888</v>
      </c>
      <c r="J1425" s="4">
        <v>50000000</v>
      </c>
      <c r="K1425" s="4" t="s">
        <v>91</v>
      </c>
      <c r="L1425" s="5">
        <v>227.2</v>
      </c>
      <c r="M1425" s="5">
        <v>94.154999000000004</v>
      </c>
      <c r="N1425" s="5">
        <v>50</v>
      </c>
      <c r="O1425" s="5" t="str">
        <f t="shared" si="22"/>
        <v>0,460000</v>
      </c>
      <c r="P1425" s="5" t="s">
        <v>10732</v>
      </c>
      <c r="Q1425" s="5" t="s">
        <v>10693</v>
      </c>
    </row>
    <row r="1426" spans="1:17" x14ac:dyDescent="0.25">
      <c r="A1426">
        <v>57306</v>
      </c>
      <c r="B1426" t="s">
        <v>30</v>
      </c>
      <c r="C1426" s="7">
        <v>46211.693287037036</v>
      </c>
      <c r="D1426" s="4">
        <v>227200000</v>
      </c>
      <c r="E1426" t="s">
        <v>890</v>
      </c>
      <c r="F1426" t="s">
        <v>772</v>
      </c>
      <c r="G1426" s="4">
        <v>94154999</v>
      </c>
      <c r="H1426" t="s">
        <v>1810</v>
      </c>
      <c r="I1426" s="2">
        <v>46211.651701388888</v>
      </c>
      <c r="J1426" s="4">
        <v>50000000</v>
      </c>
      <c r="K1426" s="4" t="s">
        <v>91</v>
      </c>
      <c r="L1426" s="5">
        <v>227.2</v>
      </c>
      <c r="M1426" s="5">
        <v>94.154999000000004</v>
      </c>
      <c r="N1426" s="5">
        <v>50</v>
      </c>
      <c r="O1426" s="5" t="str">
        <f t="shared" si="22"/>
        <v>0,460000</v>
      </c>
      <c r="P1426" s="5" t="s">
        <v>10732</v>
      </c>
      <c r="Q1426" s="5" t="s">
        <v>10693</v>
      </c>
    </row>
    <row r="1427" spans="1:17" x14ac:dyDescent="0.25">
      <c r="A1427">
        <v>57307</v>
      </c>
      <c r="B1427" t="s">
        <v>30</v>
      </c>
      <c r="C1427" s="7">
        <v>46211.693298611113</v>
      </c>
      <c r="D1427" s="4">
        <v>227100000</v>
      </c>
      <c r="E1427" t="s">
        <v>792</v>
      </c>
      <c r="F1427" t="s">
        <v>787</v>
      </c>
      <c r="G1427" s="4">
        <v>94154999</v>
      </c>
      <c r="H1427" t="s">
        <v>1811</v>
      </c>
      <c r="I1427" s="2">
        <v>46211.651701388888</v>
      </c>
      <c r="J1427" s="4">
        <v>50000000</v>
      </c>
      <c r="K1427" s="4" t="s">
        <v>34</v>
      </c>
      <c r="L1427" s="5">
        <v>227.1</v>
      </c>
      <c r="M1427" s="5">
        <v>94.154999000000004</v>
      </c>
      <c r="N1427" s="5">
        <v>50</v>
      </c>
      <c r="O1427" s="5" t="str">
        <f t="shared" si="22"/>
        <v>0,450000</v>
      </c>
      <c r="P1427" s="5" t="s">
        <v>10701</v>
      </c>
      <c r="Q1427" s="5" t="s">
        <v>10700</v>
      </c>
    </row>
    <row r="1428" spans="1:17" x14ac:dyDescent="0.25">
      <c r="A1428">
        <v>57308</v>
      </c>
      <c r="B1428" t="s">
        <v>30</v>
      </c>
      <c r="C1428" s="7">
        <v>46211.693310185183</v>
      </c>
      <c r="D1428" s="4">
        <v>227300000</v>
      </c>
      <c r="E1428" t="s">
        <v>1194</v>
      </c>
      <c r="F1428" t="s">
        <v>782</v>
      </c>
      <c r="G1428" s="4">
        <v>94154999</v>
      </c>
      <c r="H1428" t="s">
        <v>1812</v>
      </c>
      <c r="I1428" s="2">
        <v>46211.651701388888</v>
      </c>
      <c r="J1428" s="4">
        <v>50000000</v>
      </c>
      <c r="K1428" s="4" t="s">
        <v>91</v>
      </c>
      <c r="L1428" s="5">
        <v>227.3</v>
      </c>
      <c r="M1428" s="5">
        <v>94.154999000000004</v>
      </c>
      <c r="N1428" s="5">
        <v>50</v>
      </c>
      <c r="O1428" s="5" t="str">
        <f t="shared" si="22"/>
        <v>0,460000</v>
      </c>
      <c r="P1428" s="5" t="s">
        <v>10820</v>
      </c>
      <c r="Q1428" s="5" t="s">
        <v>10698</v>
      </c>
    </row>
    <row r="1429" spans="1:17" x14ac:dyDescent="0.25">
      <c r="A1429">
        <v>57309</v>
      </c>
      <c r="B1429" t="s">
        <v>30</v>
      </c>
      <c r="C1429" s="7">
        <v>46211.693310185183</v>
      </c>
      <c r="D1429" s="4">
        <v>227300000</v>
      </c>
      <c r="E1429" t="s">
        <v>1596</v>
      </c>
      <c r="F1429" t="s">
        <v>1467</v>
      </c>
      <c r="G1429" s="4">
        <v>94154999</v>
      </c>
      <c r="H1429" t="s">
        <v>1813</v>
      </c>
      <c r="I1429" s="2">
        <v>46211.651701388888</v>
      </c>
      <c r="J1429" s="4">
        <v>50000000</v>
      </c>
      <c r="K1429" s="4" t="s">
        <v>34</v>
      </c>
      <c r="L1429" s="5">
        <v>227.3</v>
      </c>
      <c r="M1429" s="5">
        <v>94.154999000000004</v>
      </c>
      <c r="N1429" s="5">
        <v>50</v>
      </c>
      <c r="O1429" s="5" t="str">
        <f t="shared" si="22"/>
        <v>0,450000</v>
      </c>
      <c r="P1429" s="5" t="s">
        <v>10894</v>
      </c>
      <c r="Q1429" s="5" t="s">
        <v>10884</v>
      </c>
    </row>
    <row r="1430" spans="1:17" x14ac:dyDescent="0.25">
      <c r="A1430">
        <v>57310</v>
      </c>
      <c r="B1430" t="s">
        <v>30</v>
      </c>
      <c r="C1430" s="7">
        <v>46211.69332175926</v>
      </c>
      <c r="D1430" s="4">
        <v>227300000</v>
      </c>
      <c r="E1430" t="s">
        <v>1596</v>
      </c>
      <c r="F1430" t="s">
        <v>1467</v>
      </c>
      <c r="G1430" s="4">
        <v>94154999</v>
      </c>
      <c r="H1430" t="s">
        <v>1814</v>
      </c>
      <c r="I1430" s="2">
        <v>46211.651701388888</v>
      </c>
      <c r="J1430" s="4">
        <v>50000000</v>
      </c>
      <c r="K1430" s="4" t="s">
        <v>34</v>
      </c>
      <c r="L1430" s="5">
        <v>227.3</v>
      </c>
      <c r="M1430" s="5">
        <v>94.154999000000004</v>
      </c>
      <c r="N1430" s="5">
        <v>50</v>
      </c>
      <c r="O1430" s="5" t="str">
        <f t="shared" si="22"/>
        <v>0,450000</v>
      </c>
      <c r="P1430" s="5" t="s">
        <v>10894</v>
      </c>
      <c r="Q1430" s="5" t="s">
        <v>10884</v>
      </c>
    </row>
    <row r="1431" spans="1:17" x14ac:dyDescent="0.25">
      <c r="A1431">
        <v>57311</v>
      </c>
      <c r="B1431" t="s">
        <v>30</v>
      </c>
      <c r="C1431" s="7">
        <v>46211.693344907406</v>
      </c>
      <c r="D1431" s="4">
        <v>227200000</v>
      </c>
      <c r="E1431" t="s">
        <v>1582</v>
      </c>
      <c r="F1431" t="s">
        <v>1192</v>
      </c>
      <c r="G1431" s="4">
        <v>94154999</v>
      </c>
      <c r="H1431" t="s">
        <v>1815</v>
      </c>
      <c r="I1431" s="2">
        <v>46211.651701388888</v>
      </c>
      <c r="J1431" s="4">
        <v>50000000</v>
      </c>
      <c r="K1431" s="4" t="s">
        <v>91</v>
      </c>
      <c r="L1431" s="5">
        <v>227.2</v>
      </c>
      <c r="M1431" s="5">
        <v>94.154999000000004</v>
      </c>
      <c r="N1431" s="5">
        <v>50</v>
      </c>
      <c r="O1431" s="5" t="str">
        <f t="shared" si="22"/>
        <v>0,460000</v>
      </c>
      <c r="P1431" s="5" t="s">
        <v>10891</v>
      </c>
      <c r="Q1431" s="5" t="s">
        <v>10819</v>
      </c>
    </row>
    <row r="1432" spans="1:17" x14ac:dyDescent="0.25">
      <c r="A1432">
        <v>57312</v>
      </c>
      <c r="B1432" t="s">
        <v>30</v>
      </c>
      <c r="C1432" s="7">
        <v>46211.693344907406</v>
      </c>
      <c r="D1432" s="4">
        <v>227100000</v>
      </c>
      <c r="E1432" t="s">
        <v>1582</v>
      </c>
      <c r="F1432" t="s">
        <v>1816</v>
      </c>
      <c r="G1432" s="4">
        <v>94154999</v>
      </c>
      <c r="H1432" t="s">
        <v>1817</v>
      </c>
      <c r="I1432" s="2">
        <v>46211.651828703703</v>
      </c>
      <c r="J1432" s="4">
        <v>50000000</v>
      </c>
      <c r="K1432" s="4" t="s">
        <v>91</v>
      </c>
      <c r="L1432" s="5">
        <v>227.1</v>
      </c>
      <c r="M1432" s="5">
        <v>94.154999000000004</v>
      </c>
      <c r="N1432" s="5">
        <v>50</v>
      </c>
      <c r="O1432" s="5" t="str">
        <f t="shared" si="22"/>
        <v>0,460000</v>
      </c>
      <c r="P1432" s="5" t="s">
        <v>10891</v>
      </c>
      <c r="Q1432" s="5" t="s">
        <v>10905</v>
      </c>
    </row>
    <row r="1433" spans="1:17" x14ac:dyDescent="0.25">
      <c r="A1433">
        <v>57313</v>
      </c>
      <c r="B1433" t="s">
        <v>30</v>
      </c>
      <c r="C1433" s="7">
        <v>46211.693368055552</v>
      </c>
      <c r="D1433" s="4">
        <v>227200000</v>
      </c>
      <c r="E1433" t="s">
        <v>1582</v>
      </c>
      <c r="F1433" t="s">
        <v>1192</v>
      </c>
      <c r="G1433" s="4">
        <v>94154999</v>
      </c>
      <c r="H1433" t="s">
        <v>1818</v>
      </c>
      <c r="I1433" s="2">
        <v>46211.651828703703</v>
      </c>
      <c r="J1433" s="4">
        <v>50000000</v>
      </c>
      <c r="K1433" s="4" t="s">
        <v>91</v>
      </c>
      <c r="L1433" s="5">
        <v>227.2</v>
      </c>
      <c r="M1433" s="5">
        <v>94.154999000000004</v>
      </c>
      <c r="N1433" s="5">
        <v>50</v>
      </c>
      <c r="O1433" s="5" t="str">
        <f t="shared" si="22"/>
        <v>0,460000</v>
      </c>
      <c r="P1433" s="5" t="s">
        <v>10891</v>
      </c>
      <c r="Q1433" s="5" t="s">
        <v>10819</v>
      </c>
    </row>
    <row r="1434" spans="1:17" x14ac:dyDescent="0.25">
      <c r="A1434">
        <v>57314</v>
      </c>
      <c r="B1434" t="s">
        <v>30</v>
      </c>
      <c r="C1434" s="7">
        <v>46211.693379629629</v>
      </c>
      <c r="D1434" s="4">
        <v>227200000</v>
      </c>
      <c r="E1434" t="s">
        <v>1582</v>
      </c>
      <c r="F1434" t="s">
        <v>1192</v>
      </c>
      <c r="G1434" s="4">
        <v>94154999</v>
      </c>
      <c r="H1434" t="s">
        <v>1819</v>
      </c>
      <c r="I1434" s="2">
        <v>46211.651828703703</v>
      </c>
      <c r="J1434" s="4">
        <v>50000000</v>
      </c>
      <c r="K1434" s="4" t="s">
        <v>91</v>
      </c>
      <c r="L1434" s="5">
        <v>227.2</v>
      </c>
      <c r="M1434" s="5">
        <v>94.154999000000004</v>
      </c>
      <c r="N1434" s="5">
        <v>50</v>
      </c>
      <c r="O1434" s="5" t="str">
        <f t="shared" si="22"/>
        <v>0,460000</v>
      </c>
      <c r="P1434" s="5" t="s">
        <v>10891</v>
      </c>
      <c r="Q1434" s="5" t="s">
        <v>10819</v>
      </c>
    </row>
    <row r="1435" spans="1:17" x14ac:dyDescent="0.25">
      <c r="A1435">
        <v>57315</v>
      </c>
      <c r="B1435" t="s">
        <v>30</v>
      </c>
      <c r="C1435" s="7">
        <v>46211.693379629629</v>
      </c>
      <c r="D1435" s="4">
        <v>227500000</v>
      </c>
      <c r="E1435" t="s">
        <v>906</v>
      </c>
      <c r="F1435" t="s">
        <v>769</v>
      </c>
      <c r="G1435" s="4">
        <v>94154999</v>
      </c>
      <c r="H1435" t="s">
        <v>1820</v>
      </c>
      <c r="I1435" s="2">
        <v>46211.651828703703</v>
      </c>
      <c r="J1435" s="4">
        <v>50000000</v>
      </c>
      <c r="K1435" s="4" t="s">
        <v>91</v>
      </c>
      <c r="L1435" s="5">
        <v>227.5</v>
      </c>
      <c r="M1435" s="5">
        <v>94.154999000000004</v>
      </c>
      <c r="N1435" s="5">
        <v>50</v>
      </c>
      <c r="O1435" s="5" t="str">
        <f t="shared" si="22"/>
        <v>0,460000</v>
      </c>
      <c r="P1435" s="5" t="s">
        <v>10737</v>
      </c>
      <c r="Q1435" s="5" t="s">
        <v>10691</v>
      </c>
    </row>
    <row r="1436" spans="1:17" x14ac:dyDescent="0.25">
      <c r="A1436">
        <v>57316</v>
      </c>
      <c r="B1436" t="s">
        <v>30</v>
      </c>
      <c r="C1436" s="7">
        <v>46211.693402777775</v>
      </c>
      <c r="D1436" s="4">
        <v>227700000</v>
      </c>
      <c r="E1436" t="s">
        <v>768</v>
      </c>
      <c r="F1436" t="s">
        <v>1589</v>
      </c>
      <c r="G1436" s="4">
        <v>94154999</v>
      </c>
      <c r="H1436" t="s">
        <v>1821</v>
      </c>
      <c r="I1436" s="2">
        <v>46211.651828703703</v>
      </c>
      <c r="J1436" s="4">
        <v>50000000</v>
      </c>
      <c r="K1436" s="4" t="s">
        <v>91</v>
      </c>
      <c r="L1436" s="5">
        <v>227.7</v>
      </c>
      <c r="M1436" s="5">
        <v>94.154999000000004</v>
      </c>
      <c r="N1436" s="5">
        <v>50</v>
      </c>
      <c r="O1436" s="5" t="str">
        <f t="shared" si="22"/>
        <v>0,460000</v>
      </c>
      <c r="P1436" s="5" t="s">
        <v>10690</v>
      </c>
      <c r="Q1436" s="5" t="s">
        <v>10893</v>
      </c>
    </row>
    <row r="1437" spans="1:17" x14ac:dyDescent="0.25">
      <c r="A1437">
        <v>57317</v>
      </c>
      <c r="B1437" t="s">
        <v>30</v>
      </c>
      <c r="C1437" s="7">
        <v>46211.693414351852</v>
      </c>
      <c r="D1437" s="4">
        <v>227600000</v>
      </c>
      <c r="E1437" t="s">
        <v>768</v>
      </c>
      <c r="F1437" t="s">
        <v>1409</v>
      </c>
      <c r="G1437" s="4">
        <v>94154999</v>
      </c>
      <c r="H1437" t="s">
        <v>1822</v>
      </c>
      <c r="I1437" s="2">
        <v>46211.651828703703</v>
      </c>
      <c r="J1437" s="4">
        <v>50000000</v>
      </c>
      <c r="K1437" s="4" t="s">
        <v>34</v>
      </c>
      <c r="L1437" s="5">
        <v>227.6</v>
      </c>
      <c r="M1437" s="5">
        <v>94.154999000000004</v>
      </c>
      <c r="N1437" s="5">
        <v>50</v>
      </c>
      <c r="O1437" s="5" t="str">
        <f t="shared" si="22"/>
        <v>0,450000</v>
      </c>
      <c r="P1437" s="5" t="s">
        <v>10690</v>
      </c>
      <c r="Q1437" s="5" t="s">
        <v>10878</v>
      </c>
    </row>
    <row r="1438" spans="1:17" x14ac:dyDescent="0.25">
      <c r="A1438">
        <v>57318</v>
      </c>
      <c r="B1438" t="s">
        <v>30</v>
      </c>
      <c r="C1438" s="7">
        <v>46211.693414351852</v>
      </c>
      <c r="D1438" s="4">
        <v>227400000</v>
      </c>
      <c r="E1438" t="s">
        <v>53</v>
      </c>
      <c r="F1438" t="s">
        <v>61</v>
      </c>
      <c r="G1438" s="4">
        <v>94154999</v>
      </c>
      <c r="H1438" t="s">
        <v>1823</v>
      </c>
      <c r="I1438" s="2">
        <v>46211.651828703703</v>
      </c>
      <c r="J1438" s="4">
        <v>50000000</v>
      </c>
      <c r="K1438" s="4" t="s">
        <v>91</v>
      </c>
      <c r="L1438" s="5">
        <v>227.4</v>
      </c>
      <c r="M1438" s="5">
        <v>94.154999000000004</v>
      </c>
      <c r="N1438" s="5">
        <v>50</v>
      </c>
      <c r="O1438" s="5" t="str">
        <f t="shared" si="22"/>
        <v>0,460000</v>
      </c>
      <c r="P1438" s="5" t="s">
        <v>10575</v>
      </c>
      <c r="Q1438" s="5" t="s">
        <v>10579</v>
      </c>
    </row>
    <row r="1439" spans="1:17" x14ac:dyDescent="0.25">
      <c r="A1439">
        <v>57319</v>
      </c>
      <c r="B1439" t="s">
        <v>30</v>
      </c>
      <c r="C1439" s="7">
        <v>46211.693437499998</v>
      </c>
      <c r="D1439" s="4">
        <v>227400000</v>
      </c>
      <c r="E1439" t="s">
        <v>53</v>
      </c>
      <c r="F1439" t="s">
        <v>61</v>
      </c>
      <c r="G1439" s="4">
        <v>94154999</v>
      </c>
      <c r="H1439" t="s">
        <v>1824</v>
      </c>
      <c r="I1439" s="2">
        <v>46211.651828703703</v>
      </c>
      <c r="J1439" s="4">
        <v>50000000</v>
      </c>
      <c r="K1439" s="4" t="s">
        <v>91</v>
      </c>
      <c r="L1439" s="5">
        <v>227.4</v>
      </c>
      <c r="M1439" s="5">
        <v>94.154999000000004</v>
      </c>
      <c r="N1439" s="5">
        <v>50</v>
      </c>
      <c r="O1439" s="5" t="str">
        <f t="shared" si="22"/>
        <v>0,460000</v>
      </c>
      <c r="P1439" s="5" t="s">
        <v>10575</v>
      </c>
      <c r="Q1439" s="5" t="s">
        <v>10579</v>
      </c>
    </row>
    <row r="1440" spans="1:17" x14ac:dyDescent="0.25">
      <c r="A1440">
        <v>57320</v>
      </c>
      <c r="B1440" t="s">
        <v>30</v>
      </c>
      <c r="C1440" s="7">
        <v>46211.693449074075</v>
      </c>
      <c r="D1440" s="4">
        <v>227400000</v>
      </c>
      <c r="E1440" t="s">
        <v>149</v>
      </c>
      <c r="F1440" t="s">
        <v>48</v>
      </c>
      <c r="G1440" s="4">
        <v>94154999</v>
      </c>
      <c r="H1440" t="s">
        <v>1825</v>
      </c>
      <c r="I1440" s="2">
        <v>46211.651828703703</v>
      </c>
      <c r="J1440" s="4">
        <v>50100000</v>
      </c>
      <c r="K1440" s="4" t="s">
        <v>97</v>
      </c>
      <c r="L1440" s="5">
        <v>227.4</v>
      </c>
      <c r="M1440" s="5">
        <v>94.154999000000004</v>
      </c>
      <c r="N1440" s="5">
        <v>50.1</v>
      </c>
      <c r="O1440" s="5" t="str">
        <f t="shared" si="22"/>
        <v>0,470000</v>
      </c>
      <c r="P1440" s="5" t="s">
        <v>10603</v>
      </c>
      <c r="Q1440" s="5" t="s">
        <v>10572</v>
      </c>
    </row>
    <row r="1441" spans="1:17" x14ac:dyDescent="0.25">
      <c r="A1441">
        <v>57321</v>
      </c>
      <c r="B1441" t="s">
        <v>30</v>
      </c>
      <c r="C1441" s="7">
        <v>46211.693449074075</v>
      </c>
      <c r="D1441" s="4">
        <v>227400000</v>
      </c>
      <c r="E1441" t="s">
        <v>60</v>
      </c>
      <c r="F1441" t="s">
        <v>400</v>
      </c>
      <c r="G1441" s="4">
        <v>94154999</v>
      </c>
      <c r="H1441" t="s">
        <v>1826</v>
      </c>
      <c r="I1441" s="2">
        <v>46211.651828703703</v>
      </c>
      <c r="J1441" s="4">
        <v>50100000</v>
      </c>
      <c r="K1441" s="4" t="s">
        <v>91</v>
      </c>
      <c r="L1441" s="5">
        <v>227.4</v>
      </c>
      <c r="M1441" s="5">
        <v>94.154999000000004</v>
      </c>
      <c r="N1441" s="5">
        <v>50.1</v>
      </c>
      <c r="O1441" s="5" t="str">
        <f t="shared" si="22"/>
        <v>0,460000</v>
      </c>
      <c r="P1441" s="5" t="s">
        <v>10578</v>
      </c>
      <c r="Q1441" s="5" t="s">
        <v>10625</v>
      </c>
    </row>
    <row r="1442" spans="1:17" x14ac:dyDescent="0.25">
      <c r="A1442">
        <v>57322</v>
      </c>
      <c r="B1442" t="s">
        <v>30</v>
      </c>
      <c r="C1442" s="7">
        <v>46211.693472222221</v>
      </c>
      <c r="D1442" s="4">
        <v>227400000</v>
      </c>
      <c r="E1442" t="s">
        <v>182</v>
      </c>
      <c r="F1442" t="s">
        <v>48</v>
      </c>
      <c r="G1442" s="4">
        <v>94154999</v>
      </c>
      <c r="H1442" t="s">
        <v>1827</v>
      </c>
      <c r="I1442" s="2">
        <v>46211.651932870373</v>
      </c>
      <c r="J1442" s="4">
        <v>50000000</v>
      </c>
      <c r="K1442" s="4" t="s">
        <v>91</v>
      </c>
      <c r="L1442" s="5">
        <v>227.4</v>
      </c>
      <c r="M1442" s="5">
        <v>94.154999000000004</v>
      </c>
      <c r="N1442" s="5">
        <v>50</v>
      </c>
      <c r="O1442" s="5" t="str">
        <f t="shared" si="22"/>
        <v>0,460000</v>
      </c>
      <c r="P1442" s="5" t="s">
        <v>10609</v>
      </c>
      <c r="Q1442" s="5" t="s">
        <v>10572</v>
      </c>
    </row>
    <row r="1443" spans="1:17" x14ac:dyDescent="0.25">
      <c r="A1443">
        <v>57323</v>
      </c>
      <c r="B1443" t="s">
        <v>30</v>
      </c>
      <c r="C1443" s="7">
        <v>46211.693483796298</v>
      </c>
      <c r="D1443" s="4">
        <v>227400000</v>
      </c>
      <c r="E1443" t="s">
        <v>421</v>
      </c>
      <c r="F1443" t="s">
        <v>762</v>
      </c>
      <c r="G1443" s="4">
        <v>94154999</v>
      </c>
      <c r="H1443" t="s">
        <v>1828</v>
      </c>
      <c r="I1443" s="2">
        <v>46211.651932870373</v>
      </c>
      <c r="J1443" s="4">
        <v>50000000</v>
      </c>
      <c r="K1443" s="4" t="s">
        <v>91</v>
      </c>
      <c r="L1443" s="5">
        <v>227.4</v>
      </c>
      <c r="M1443" s="5">
        <v>94.154999000000004</v>
      </c>
      <c r="N1443" s="5">
        <v>50</v>
      </c>
      <c r="O1443" s="5" t="str">
        <f t="shared" si="22"/>
        <v>0,460000</v>
      </c>
      <c r="P1443" s="5" t="s">
        <v>10634</v>
      </c>
      <c r="Q1443" s="5" t="s">
        <v>10687</v>
      </c>
    </row>
    <row r="1444" spans="1:17" x14ac:dyDescent="0.25">
      <c r="A1444">
        <v>57324</v>
      </c>
      <c r="B1444" t="s">
        <v>30</v>
      </c>
      <c r="C1444" s="7">
        <v>46211.693483796298</v>
      </c>
      <c r="D1444" s="4">
        <v>227400000</v>
      </c>
      <c r="E1444" t="s">
        <v>421</v>
      </c>
      <c r="F1444" t="s">
        <v>762</v>
      </c>
      <c r="G1444" s="4">
        <v>94154999</v>
      </c>
      <c r="H1444" t="s">
        <v>1829</v>
      </c>
      <c r="I1444" s="2">
        <v>46211.651932870373</v>
      </c>
      <c r="J1444" s="4">
        <v>50100000</v>
      </c>
      <c r="K1444" s="4" t="s">
        <v>91</v>
      </c>
      <c r="L1444" s="5">
        <v>227.4</v>
      </c>
      <c r="M1444" s="5">
        <v>94.154999000000004</v>
      </c>
      <c r="N1444" s="5">
        <v>50.1</v>
      </c>
      <c r="O1444" s="5" t="str">
        <f t="shared" si="22"/>
        <v>0,460000</v>
      </c>
      <c r="P1444" s="5" t="s">
        <v>10634</v>
      </c>
      <c r="Q1444" s="5" t="s">
        <v>10687</v>
      </c>
    </row>
    <row r="1445" spans="1:17" x14ac:dyDescent="0.25">
      <c r="A1445">
        <v>57325</v>
      </c>
      <c r="B1445" t="s">
        <v>30</v>
      </c>
      <c r="C1445" s="7">
        <v>46211.693495370368</v>
      </c>
      <c r="D1445" s="4">
        <v>227400000</v>
      </c>
      <c r="E1445" t="s">
        <v>396</v>
      </c>
      <c r="F1445" t="s">
        <v>459</v>
      </c>
      <c r="G1445" s="4">
        <v>94154999</v>
      </c>
      <c r="H1445" t="s">
        <v>1830</v>
      </c>
      <c r="I1445" s="2">
        <v>46211.651932870373</v>
      </c>
      <c r="J1445" s="4">
        <v>50000000</v>
      </c>
      <c r="K1445" s="4" t="s">
        <v>97</v>
      </c>
      <c r="L1445" s="5">
        <v>227.4</v>
      </c>
      <c r="M1445" s="5">
        <v>94.154999000000004</v>
      </c>
      <c r="N1445" s="5">
        <v>50</v>
      </c>
      <c r="O1445" s="5" t="str">
        <f t="shared" si="22"/>
        <v>0,470000</v>
      </c>
      <c r="P1445" s="5" t="s">
        <v>10622</v>
      </c>
      <c r="Q1445" s="5" t="s">
        <v>10652</v>
      </c>
    </row>
    <row r="1446" spans="1:17" x14ac:dyDescent="0.25">
      <c r="A1446">
        <v>57326</v>
      </c>
      <c r="B1446" t="s">
        <v>30</v>
      </c>
      <c r="C1446" s="7">
        <v>46211.693518518521</v>
      </c>
      <c r="D1446" s="4">
        <v>227400000</v>
      </c>
      <c r="E1446" t="s">
        <v>60</v>
      </c>
      <c r="F1446" t="s">
        <v>400</v>
      </c>
      <c r="G1446" s="4">
        <v>94154999</v>
      </c>
      <c r="H1446" t="s">
        <v>1831</v>
      </c>
      <c r="I1446" s="2">
        <v>46211.651932870373</v>
      </c>
      <c r="J1446" s="4">
        <v>50000000</v>
      </c>
      <c r="K1446" s="4" t="s">
        <v>91</v>
      </c>
      <c r="L1446" s="5">
        <v>227.4</v>
      </c>
      <c r="M1446" s="5">
        <v>94.154999000000004</v>
      </c>
      <c r="N1446" s="5">
        <v>50</v>
      </c>
      <c r="O1446" s="5" t="str">
        <f t="shared" si="22"/>
        <v>0,460000</v>
      </c>
      <c r="P1446" s="5" t="s">
        <v>10578</v>
      </c>
      <c r="Q1446" s="5" t="s">
        <v>10625</v>
      </c>
    </row>
    <row r="1447" spans="1:17" x14ac:dyDescent="0.25">
      <c r="A1447">
        <v>57327</v>
      </c>
      <c r="B1447" t="s">
        <v>30</v>
      </c>
      <c r="C1447" s="7">
        <v>46211.693518518521</v>
      </c>
      <c r="D1447" s="4">
        <v>227300000</v>
      </c>
      <c r="E1447" t="s">
        <v>136</v>
      </c>
      <c r="F1447" t="s">
        <v>400</v>
      </c>
      <c r="G1447" s="4">
        <v>94154999</v>
      </c>
      <c r="H1447" t="s">
        <v>1832</v>
      </c>
      <c r="I1447" s="2">
        <v>46211.651932870373</v>
      </c>
      <c r="J1447" s="4">
        <v>50000000</v>
      </c>
      <c r="K1447" s="4" t="s">
        <v>97</v>
      </c>
      <c r="L1447" s="5">
        <v>227.3</v>
      </c>
      <c r="M1447" s="5">
        <v>94.154999000000004</v>
      </c>
      <c r="N1447" s="5">
        <v>50</v>
      </c>
      <c r="O1447" s="5" t="str">
        <f t="shared" si="22"/>
        <v>0,470000</v>
      </c>
      <c r="P1447" s="5" t="s">
        <v>10602</v>
      </c>
      <c r="Q1447" s="5" t="s">
        <v>10625</v>
      </c>
    </row>
    <row r="1448" spans="1:17" x14ac:dyDescent="0.25">
      <c r="A1448">
        <v>57328</v>
      </c>
      <c r="B1448" t="s">
        <v>30</v>
      </c>
      <c r="C1448" s="7">
        <v>46211.693530092591</v>
      </c>
      <c r="D1448" s="4">
        <v>227300000</v>
      </c>
      <c r="E1448" t="s">
        <v>1424</v>
      </c>
      <c r="F1448" t="s">
        <v>434</v>
      </c>
      <c r="G1448" s="4">
        <v>94154999</v>
      </c>
      <c r="H1448" t="s">
        <v>1833</v>
      </c>
      <c r="I1448" s="2">
        <v>46211.651932870373</v>
      </c>
      <c r="J1448" s="4">
        <v>50000000</v>
      </c>
      <c r="K1448" s="4" t="s">
        <v>97</v>
      </c>
      <c r="L1448" s="5">
        <v>227.3</v>
      </c>
      <c r="M1448" s="5">
        <v>94.154999000000004</v>
      </c>
      <c r="N1448" s="5">
        <v>50</v>
      </c>
      <c r="O1448" s="5" t="str">
        <f t="shared" si="22"/>
        <v>0,470000</v>
      </c>
      <c r="P1448" s="5" t="s">
        <v>10881</v>
      </c>
      <c r="Q1448" s="5" t="s">
        <v>10640</v>
      </c>
    </row>
    <row r="1449" spans="1:17" x14ac:dyDescent="0.25">
      <c r="A1449">
        <v>57329</v>
      </c>
      <c r="B1449" t="s">
        <v>30</v>
      </c>
      <c r="C1449" s="7">
        <v>46211.693553240744</v>
      </c>
      <c r="D1449" s="4">
        <v>227300000</v>
      </c>
      <c r="E1449" t="s">
        <v>1424</v>
      </c>
      <c r="F1449" t="s">
        <v>434</v>
      </c>
      <c r="G1449" s="4">
        <v>94154999</v>
      </c>
      <c r="H1449" t="s">
        <v>1834</v>
      </c>
      <c r="I1449" s="2">
        <v>46211.651932870373</v>
      </c>
      <c r="J1449" s="4">
        <v>50000000</v>
      </c>
      <c r="K1449" s="4" t="s">
        <v>97</v>
      </c>
      <c r="L1449" s="5">
        <v>227.3</v>
      </c>
      <c r="M1449" s="5">
        <v>94.154999000000004</v>
      </c>
      <c r="N1449" s="5">
        <v>50</v>
      </c>
      <c r="O1449" s="5" t="str">
        <f t="shared" si="22"/>
        <v>0,470000</v>
      </c>
      <c r="P1449" s="5" t="s">
        <v>10881</v>
      </c>
      <c r="Q1449" s="5" t="s">
        <v>10640</v>
      </c>
    </row>
    <row r="1450" spans="1:17" x14ac:dyDescent="0.25">
      <c r="A1450">
        <v>57330</v>
      </c>
      <c r="B1450" t="s">
        <v>30</v>
      </c>
      <c r="C1450" s="7">
        <v>46211.693553240744</v>
      </c>
      <c r="D1450" s="4">
        <v>227300000</v>
      </c>
      <c r="E1450" t="s">
        <v>491</v>
      </c>
      <c r="F1450" t="s">
        <v>449</v>
      </c>
      <c r="G1450" s="4">
        <v>94154999</v>
      </c>
      <c r="H1450" t="s">
        <v>1835</v>
      </c>
      <c r="I1450" s="2">
        <v>46211.651932870373</v>
      </c>
      <c r="J1450" s="4">
        <v>50000000</v>
      </c>
      <c r="K1450" s="4" t="s">
        <v>97</v>
      </c>
      <c r="L1450" s="5">
        <v>227.3</v>
      </c>
      <c r="M1450" s="5">
        <v>94.154999000000004</v>
      </c>
      <c r="N1450" s="5">
        <v>50</v>
      </c>
      <c r="O1450" s="5" t="str">
        <f t="shared" si="22"/>
        <v>0,470000</v>
      </c>
      <c r="P1450" s="5" t="s">
        <v>10663</v>
      </c>
      <c r="Q1450" s="5" t="s">
        <v>10647</v>
      </c>
    </row>
    <row r="1451" spans="1:17" x14ac:dyDescent="0.25">
      <c r="A1451">
        <v>57331</v>
      </c>
      <c r="B1451" t="s">
        <v>30</v>
      </c>
      <c r="C1451" s="7">
        <v>46211.693564814814</v>
      </c>
      <c r="D1451" s="4">
        <v>227300000</v>
      </c>
      <c r="E1451" t="s">
        <v>1424</v>
      </c>
      <c r="F1451" t="s">
        <v>434</v>
      </c>
      <c r="G1451" s="4">
        <v>94154999</v>
      </c>
      <c r="H1451" t="s">
        <v>1836</v>
      </c>
      <c r="I1451" s="2">
        <v>46211.651932870373</v>
      </c>
      <c r="J1451" s="4">
        <v>50000000</v>
      </c>
      <c r="K1451" s="4" t="s">
        <v>97</v>
      </c>
      <c r="L1451" s="5">
        <v>227.3</v>
      </c>
      <c r="M1451" s="5">
        <v>94.154999000000004</v>
      </c>
      <c r="N1451" s="5">
        <v>50</v>
      </c>
      <c r="O1451" s="5" t="str">
        <f t="shared" si="22"/>
        <v>0,470000</v>
      </c>
      <c r="P1451" s="5" t="s">
        <v>10881</v>
      </c>
      <c r="Q1451" s="5" t="s">
        <v>10640</v>
      </c>
    </row>
    <row r="1452" spans="1:17" x14ac:dyDescent="0.25">
      <c r="A1452">
        <v>57332</v>
      </c>
      <c r="B1452" t="s">
        <v>30</v>
      </c>
      <c r="C1452" s="7">
        <v>46211.69358796296</v>
      </c>
      <c r="D1452" s="4">
        <v>227400000</v>
      </c>
      <c r="E1452" t="s">
        <v>136</v>
      </c>
      <c r="F1452" t="s">
        <v>400</v>
      </c>
      <c r="G1452" s="4">
        <v>94154999</v>
      </c>
      <c r="H1452" t="s">
        <v>1837</v>
      </c>
      <c r="I1452" s="2">
        <v>46211.652037037034</v>
      </c>
      <c r="J1452" s="4">
        <v>50000000</v>
      </c>
      <c r="K1452" s="4" t="s">
        <v>97</v>
      </c>
      <c r="L1452" s="5">
        <v>227.4</v>
      </c>
      <c r="M1452" s="5">
        <v>94.154999000000004</v>
      </c>
      <c r="N1452" s="5">
        <v>50</v>
      </c>
      <c r="O1452" s="5" t="str">
        <f t="shared" si="22"/>
        <v>0,470000</v>
      </c>
      <c r="P1452" s="5" t="s">
        <v>10602</v>
      </c>
      <c r="Q1452" s="5" t="s">
        <v>10625</v>
      </c>
    </row>
    <row r="1453" spans="1:17" x14ac:dyDescent="0.25">
      <c r="A1453">
        <v>57333</v>
      </c>
      <c r="B1453" t="s">
        <v>30</v>
      </c>
      <c r="C1453" s="7">
        <v>46211.69358796296</v>
      </c>
      <c r="D1453" s="4">
        <v>227400000</v>
      </c>
      <c r="E1453" t="s">
        <v>136</v>
      </c>
      <c r="F1453" t="s">
        <v>400</v>
      </c>
      <c r="G1453" s="4">
        <v>94154999</v>
      </c>
      <c r="H1453" t="s">
        <v>1838</v>
      </c>
      <c r="I1453" s="2">
        <v>46211.652037037034</v>
      </c>
      <c r="J1453" s="4">
        <v>50000000</v>
      </c>
      <c r="K1453" s="4" t="s">
        <v>97</v>
      </c>
      <c r="L1453" s="5">
        <v>227.4</v>
      </c>
      <c r="M1453" s="5">
        <v>94.154999000000004</v>
      </c>
      <c r="N1453" s="5">
        <v>50</v>
      </c>
      <c r="O1453" s="5" t="str">
        <f t="shared" si="22"/>
        <v>0,470000</v>
      </c>
      <c r="P1453" s="5" t="s">
        <v>10602</v>
      </c>
      <c r="Q1453" s="5" t="s">
        <v>10625</v>
      </c>
    </row>
    <row r="1454" spans="1:17" x14ac:dyDescent="0.25">
      <c r="A1454">
        <v>57334</v>
      </c>
      <c r="B1454" t="s">
        <v>30</v>
      </c>
      <c r="C1454" s="7">
        <v>46211.693599537037</v>
      </c>
      <c r="D1454" s="4">
        <v>227300000</v>
      </c>
      <c r="E1454" t="s">
        <v>136</v>
      </c>
      <c r="F1454" t="s">
        <v>58</v>
      </c>
      <c r="G1454" s="4">
        <v>94154999</v>
      </c>
      <c r="H1454" t="s">
        <v>1839</v>
      </c>
      <c r="I1454" s="2">
        <v>46211.652037037034</v>
      </c>
      <c r="J1454" s="4">
        <v>50000000</v>
      </c>
      <c r="K1454" s="4" t="s">
        <v>1360</v>
      </c>
      <c r="L1454" s="5">
        <v>227.3</v>
      </c>
      <c r="M1454" s="5">
        <v>94.154999000000004</v>
      </c>
      <c r="N1454" s="5">
        <v>50</v>
      </c>
      <c r="O1454" s="5" t="str">
        <f t="shared" si="22"/>
        <v>0,480000</v>
      </c>
      <c r="P1454" s="5" t="s">
        <v>10602</v>
      </c>
      <c r="Q1454" s="5" t="s">
        <v>10577</v>
      </c>
    </row>
    <row r="1455" spans="1:17" x14ac:dyDescent="0.25">
      <c r="A1455">
        <v>57335</v>
      </c>
      <c r="B1455" t="s">
        <v>30</v>
      </c>
      <c r="C1455" s="7">
        <v>46211.693622685183</v>
      </c>
      <c r="D1455" s="4">
        <v>227100000</v>
      </c>
      <c r="E1455" t="s">
        <v>491</v>
      </c>
      <c r="F1455" t="s">
        <v>175</v>
      </c>
      <c r="G1455" s="4">
        <v>94154999</v>
      </c>
      <c r="H1455" t="s">
        <v>1840</v>
      </c>
      <c r="I1455" s="2">
        <v>46211.652037037034</v>
      </c>
      <c r="J1455" s="4">
        <v>50000000</v>
      </c>
      <c r="K1455" s="4" t="s">
        <v>97</v>
      </c>
      <c r="L1455" s="5">
        <v>227.1</v>
      </c>
      <c r="M1455" s="5">
        <v>94.154999000000004</v>
      </c>
      <c r="N1455" s="5">
        <v>50</v>
      </c>
      <c r="O1455" s="5" t="str">
        <f t="shared" si="22"/>
        <v>0,470000</v>
      </c>
      <c r="P1455" s="5" t="s">
        <v>10663</v>
      </c>
      <c r="Q1455" s="5" t="s">
        <v>10607</v>
      </c>
    </row>
    <row r="1456" spans="1:17" x14ac:dyDescent="0.25">
      <c r="A1456">
        <v>57336</v>
      </c>
      <c r="B1456" t="s">
        <v>30</v>
      </c>
      <c r="C1456" s="7">
        <v>46211.693622685183</v>
      </c>
      <c r="D1456" s="4">
        <v>227200000</v>
      </c>
      <c r="E1456" t="s">
        <v>75</v>
      </c>
      <c r="F1456" t="s">
        <v>400</v>
      </c>
      <c r="G1456" s="4">
        <v>94154999</v>
      </c>
      <c r="H1456" t="s">
        <v>1841</v>
      </c>
      <c r="I1456" s="2">
        <v>46211.652037037034</v>
      </c>
      <c r="J1456" s="4">
        <v>50000000</v>
      </c>
      <c r="K1456" s="4" t="s">
        <v>91</v>
      </c>
      <c r="L1456" s="5">
        <v>227.2</v>
      </c>
      <c r="M1456" s="5">
        <v>94.154999000000004</v>
      </c>
      <c r="N1456" s="5">
        <v>50</v>
      </c>
      <c r="O1456" s="5" t="str">
        <f t="shared" si="22"/>
        <v>0,460000</v>
      </c>
      <c r="P1456" s="5" t="s">
        <v>10584</v>
      </c>
      <c r="Q1456" s="5" t="s">
        <v>10625</v>
      </c>
    </row>
    <row r="1457" spans="1:17" x14ac:dyDescent="0.25">
      <c r="A1457">
        <v>57337</v>
      </c>
      <c r="B1457" t="s">
        <v>30</v>
      </c>
      <c r="C1457" s="7">
        <v>46211.693645833337</v>
      </c>
      <c r="D1457" s="4">
        <v>227000000</v>
      </c>
      <c r="E1457" t="s">
        <v>60</v>
      </c>
      <c r="F1457" t="s">
        <v>1182</v>
      </c>
      <c r="G1457" s="4">
        <v>94154999</v>
      </c>
      <c r="H1457" t="s">
        <v>1842</v>
      </c>
      <c r="I1457" s="2">
        <v>46211.652037037034</v>
      </c>
      <c r="J1457" s="4">
        <v>50000000</v>
      </c>
      <c r="K1457" s="4" t="s">
        <v>91</v>
      </c>
      <c r="L1457" s="5">
        <v>227</v>
      </c>
      <c r="M1457" s="5">
        <v>94.154999000000004</v>
      </c>
      <c r="N1457" s="5">
        <v>50</v>
      </c>
      <c r="O1457" s="5" t="str">
        <f t="shared" si="22"/>
        <v>0,460000</v>
      </c>
      <c r="P1457" s="5" t="s">
        <v>10578</v>
      </c>
      <c r="Q1457" s="5" t="s">
        <v>10814</v>
      </c>
    </row>
    <row r="1458" spans="1:17" x14ac:dyDescent="0.25">
      <c r="A1458">
        <v>57338</v>
      </c>
      <c r="B1458" t="s">
        <v>30</v>
      </c>
      <c r="C1458" s="7">
        <v>46211.693657407406</v>
      </c>
      <c r="D1458" s="4">
        <v>227000000</v>
      </c>
      <c r="E1458" t="s">
        <v>60</v>
      </c>
      <c r="F1458" t="s">
        <v>1182</v>
      </c>
      <c r="G1458" s="4">
        <v>94154999</v>
      </c>
      <c r="H1458" t="s">
        <v>1843</v>
      </c>
      <c r="I1458" s="2">
        <v>46211.652037037034</v>
      </c>
      <c r="J1458" s="4">
        <v>50000000</v>
      </c>
      <c r="K1458" s="4" t="s">
        <v>91</v>
      </c>
      <c r="L1458" s="5">
        <v>227</v>
      </c>
      <c r="M1458" s="5">
        <v>94.154999000000004</v>
      </c>
      <c r="N1458" s="5">
        <v>50</v>
      </c>
      <c r="O1458" s="5" t="str">
        <f t="shared" si="22"/>
        <v>0,460000</v>
      </c>
      <c r="P1458" s="5" t="s">
        <v>10578</v>
      </c>
      <c r="Q1458" s="5" t="s">
        <v>10814</v>
      </c>
    </row>
    <row r="1459" spans="1:17" x14ac:dyDescent="0.25">
      <c r="A1459">
        <v>57339</v>
      </c>
      <c r="B1459" t="s">
        <v>30</v>
      </c>
      <c r="C1459" s="7">
        <v>46211.693657407406</v>
      </c>
      <c r="D1459" s="4">
        <v>227200000</v>
      </c>
      <c r="E1459" t="s">
        <v>75</v>
      </c>
      <c r="F1459" t="s">
        <v>58</v>
      </c>
      <c r="G1459" s="4">
        <v>94154999</v>
      </c>
      <c r="H1459" t="s">
        <v>1844</v>
      </c>
      <c r="I1459" s="2">
        <v>46211.652037037034</v>
      </c>
      <c r="J1459" s="4">
        <v>50000000</v>
      </c>
      <c r="K1459" s="4" t="s">
        <v>91</v>
      </c>
      <c r="L1459" s="5">
        <v>227.2</v>
      </c>
      <c r="M1459" s="5">
        <v>94.154999000000004</v>
      </c>
      <c r="N1459" s="5">
        <v>50</v>
      </c>
      <c r="O1459" s="5" t="str">
        <f t="shared" si="22"/>
        <v>0,460000</v>
      </c>
      <c r="P1459" s="5" t="s">
        <v>10584</v>
      </c>
      <c r="Q1459" s="5" t="s">
        <v>10577</v>
      </c>
    </row>
    <row r="1460" spans="1:17" x14ac:dyDescent="0.25">
      <c r="A1460">
        <v>57340</v>
      </c>
      <c r="B1460" t="s">
        <v>30</v>
      </c>
      <c r="C1460" s="7">
        <v>46211.693668981483</v>
      </c>
      <c r="D1460" s="4">
        <v>227200000</v>
      </c>
      <c r="E1460" t="s">
        <v>399</v>
      </c>
      <c r="F1460" t="s">
        <v>1476</v>
      </c>
      <c r="G1460" s="4">
        <v>94154999</v>
      </c>
      <c r="H1460" t="s">
        <v>1845</v>
      </c>
      <c r="I1460" s="2">
        <v>46211.652037037034</v>
      </c>
      <c r="J1460" s="4">
        <v>50000000</v>
      </c>
      <c r="K1460" s="4" t="s">
        <v>91</v>
      </c>
      <c r="L1460" s="5">
        <v>227.2</v>
      </c>
      <c r="M1460" s="5">
        <v>94.154999000000004</v>
      </c>
      <c r="N1460" s="5">
        <v>50</v>
      </c>
      <c r="O1460" s="5" t="str">
        <f t="shared" si="22"/>
        <v>0,460000</v>
      </c>
      <c r="P1460" s="5" t="s">
        <v>10624</v>
      </c>
      <c r="Q1460" s="5" t="s">
        <v>10885</v>
      </c>
    </row>
    <row r="1461" spans="1:17" x14ac:dyDescent="0.25">
      <c r="A1461">
        <v>57341</v>
      </c>
      <c r="B1461" t="s">
        <v>30</v>
      </c>
      <c r="C1461" s="7">
        <v>46211.693692129629</v>
      </c>
      <c r="D1461" s="4">
        <v>227200000</v>
      </c>
      <c r="E1461" t="s">
        <v>458</v>
      </c>
      <c r="F1461" t="s">
        <v>449</v>
      </c>
      <c r="G1461" s="4">
        <v>94154999</v>
      </c>
      <c r="H1461" t="s">
        <v>1846</v>
      </c>
      <c r="I1461" s="2">
        <v>46211.652037037034</v>
      </c>
      <c r="J1461" s="4">
        <v>50000000</v>
      </c>
      <c r="K1461" s="4" t="s">
        <v>97</v>
      </c>
      <c r="L1461" s="5">
        <v>227.2</v>
      </c>
      <c r="M1461" s="5">
        <v>94.154999000000004</v>
      </c>
      <c r="N1461" s="5">
        <v>50</v>
      </c>
      <c r="O1461" s="5" t="str">
        <f t="shared" si="22"/>
        <v>0,470000</v>
      </c>
      <c r="P1461" s="5" t="s">
        <v>10651</v>
      </c>
      <c r="Q1461" s="5" t="s">
        <v>10647</v>
      </c>
    </row>
    <row r="1462" spans="1:17" x14ac:dyDescent="0.25">
      <c r="A1462">
        <v>57342</v>
      </c>
      <c r="B1462" t="s">
        <v>30</v>
      </c>
      <c r="C1462" s="7">
        <v>46211.693692129629</v>
      </c>
      <c r="D1462" s="4">
        <v>227200000</v>
      </c>
      <c r="E1462" t="s">
        <v>458</v>
      </c>
      <c r="F1462" t="s">
        <v>449</v>
      </c>
      <c r="G1462" s="4">
        <v>94154999</v>
      </c>
      <c r="H1462" t="s">
        <v>1847</v>
      </c>
      <c r="I1462" s="2">
        <v>46211.65215277778</v>
      </c>
      <c r="J1462" s="4">
        <v>50000000</v>
      </c>
      <c r="K1462" s="4" t="s">
        <v>97</v>
      </c>
      <c r="L1462" s="5">
        <v>227.2</v>
      </c>
      <c r="M1462" s="5">
        <v>94.154999000000004</v>
      </c>
      <c r="N1462" s="5">
        <v>50</v>
      </c>
      <c r="O1462" s="5" t="str">
        <f t="shared" si="22"/>
        <v>0,470000</v>
      </c>
      <c r="P1462" s="5" t="s">
        <v>10651</v>
      </c>
      <c r="Q1462" s="5" t="s">
        <v>10647</v>
      </c>
    </row>
    <row r="1463" spans="1:17" x14ac:dyDescent="0.25">
      <c r="A1463">
        <v>57343</v>
      </c>
      <c r="B1463" t="s">
        <v>30</v>
      </c>
      <c r="C1463" s="7">
        <v>46211.693703703706</v>
      </c>
      <c r="D1463" s="4">
        <v>227100000</v>
      </c>
      <c r="E1463" t="s">
        <v>182</v>
      </c>
      <c r="F1463" t="s">
        <v>422</v>
      </c>
      <c r="G1463" s="4">
        <v>94154999</v>
      </c>
      <c r="H1463" t="s">
        <v>1848</v>
      </c>
      <c r="I1463" s="2">
        <v>46211.65215277778</v>
      </c>
      <c r="J1463" s="4">
        <v>50000000</v>
      </c>
      <c r="K1463" s="4" t="s">
        <v>97</v>
      </c>
      <c r="L1463" s="5">
        <v>227.1</v>
      </c>
      <c r="M1463" s="5">
        <v>94.154999000000004</v>
      </c>
      <c r="N1463" s="5">
        <v>50</v>
      </c>
      <c r="O1463" s="5" t="str">
        <f t="shared" si="22"/>
        <v>0,470000</v>
      </c>
      <c r="P1463" s="5" t="s">
        <v>10609</v>
      </c>
      <c r="Q1463" s="5" t="s">
        <v>10635</v>
      </c>
    </row>
    <row r="1464" spans="1:17" x14ac:dyDescent="0.25">
      <c r="A1464">
        <v>57344</v>
      </c>
      <c r="B1464" t="s">
        <v>30</v>
      </c>
      <c r="C1464" s="7">
        <v>46211.693726851852</v>
      </c>
      <c r="D1464" s="4">
        <v>227200000</v>
      </c>
      <c r="E1464" t="s">
        <v>491</v>
      </c>
      <c r="F1464" t="s">
        <v>459</v>
      </c>
      <c r="G1464" s="4">
        <v>94154999</v>
      </c>
      <c r="H1464" t="s">
        <v>1849</v>
      </c>
      <c r="I1464" s="2">
        <v>46211.65215277778</v>
      </c>
      <c r="J1464" s="4">
        <v>50000000</v>
      </c>
      <c r="K1464" s="4" t="s">
        <v>91</v>
      </c>
      <c r="L1464" s="5">
        <v>227.2</v>
      </c>
      <c r="M1464" s="5">
        <v>94.154999000000004</v>
      </c>
      <c r="N1464" s="5">
        <v>50</v>
      </c>
      <c r="O1464" s="5" t="str">
        <f t="shared" si="22"/>
        <v>0,460000</v>
      </c>
      <c r="P1464" s="5" t="s">
        <v>10663</v>
      </c>
      <c r="Q1464" s="5" t="s">
        <v>10652</v>
      </c>
    </row>
    <row r="1465" spans="1:17" x14ac:dyDescent="0.25">
      <c r="A1465">
        <v>57345</v>
      </c>
      <c r="B1465" t="s">
        <v>30</v>
      </c>
      <c r="C1465" s="7">
        <v>46211.693726851852</v>
      </c>
      <c r="D1465" s="4">
        <v>227200000</v>
      </c>
      <c r="E1465" t="s">
        <v>1850</v>
      </c>
      <c r="F1465" t="s">
        <v>441</v>
      </c>
      <c r="G1465" s="4">
        <v>94154999</v>
      </c>
      <c r="H1465" t="s">
        <v>1851</v>
      </c>
      <c r="I1465" s="2">
        <v>46211.65215277778</v>
      </c>
      <c r="J1465" s="4">
        <v>50000000</v>
      </c>
      <c r="K1465" s="4" t="s">
        <v>91</v>
      </c>
      <c r="L1465" s="5">
        <v>227.2</v>
      </c>
      <c r="M1465" s="5">
        <v>94.154999000000004</v>
      </c>
      <c r="N1465" s="5">
        <v>50</v>
      </c>
      <c r="O1465" s="5" t="str">
        <f t="shared" si="22"/>
        <v>0,460000</v>
      </c>
      <c r="P1465" s="5" t="s">
        <v>10906</v>
      </c>
      <c r="Q1465" s="5" t="s">
        <v>10644</v>
      </c>
    </row>
    <row r="1466" spans="1:17" x14ac:dyDescent="0.25">
      <c r="A1466">
        <v>57346</v>
      </c>
      <c r="B1466" t="s">
        <v>30</v>
      </c>
      <c r="C1466" s="7">
        <v>46211.693738425929</v>
      </c>
      <c r="D1466" s="4">
        <v>227200000</v>
      </c>
      <c r="E1466" t="s">
        <v>1850</v>
      </c>
      <c r="F1466" t="s">
        <v>441</v>
      </c>
      <c r="G1466" s="4">
        <v>94154999</v>
      </c>
      <c r="H1466" t="s">
        <v>1852</v>
      </c>
      <c r="I1466" s="2">
        <v>46211.65215277778</v>
      </c>
      <c r="J1466" s="4">
        <v>50000000</v>
      </c>
      <c r="K1466" s="4" t="s">
        <v>91</v>
      </c>
      <c r="L1466" s="5">
        <v>227.2</v>
      </c>
      <c r="M1466" s="5">
        <v>94.154999000000004</v>
      </c>
      <c r="N1466" s="5">
        <v>50</v>
      </c>
      <c r="O1466" s="5" t="str">
        <f t="shared" si="22"/>
        <v>0,460000</v>
      </c>
      <c r="P1466" s="5" t="s">
        <v>10906</v>
      </c>
      <c r="Q1466" s="5" t="s">
        <v>10644</v>
      </c>
    </row>
    <row r="1467" spans="1:17" x14ac:dyDescent="0.25">
      <c r="A1467">
        <v>57347</v>
      </c>
      <c r="B1467" t="s">
        <v>30</v>
      </c>
      <c r="C1467" s="7">
        <v>46211.693761574075</v>
      </c>
      <c r="D1467" s="4">
        <v>227300000</v>
      </c>
      <c r="E1467" t="s">
        <v>380</v>
      </c>
      <c r="F1467" t="s">
        <v>397</v>
      </c>
      <c r="G1467" s="4">
        <v>94154999</v>
      </c>
      <c r="H1467" t="s">
        <v>1853</v>
      </c>
      <c r="I1467" s="2">
        <v>46211.65215277778</v>
      </c>
      <c r="J1467" s="4">
        <v>50000000</v>
      </c>
      <c r="K1467" s="4" t="s">
        <v>91</v>
      </c>
      <c r="L1467" s="5">
        <v>227.3</v>
      </c>
      <c r="M1467" s="5">
        <v>94.154999000000004</v>
      </c>
      <c r="N1467" s="5">
        <v>50</v>
      </c>
      <c r="O1467" s="5" t="str">
        <f t="shared" si="22"/>
        <v>0,460000</v>
      </c>
      <c r="P1467" s="5" t="s">
        <v>10619</v>
      </c>
      <c r="Q1467" s="5" t="s">
        <v>10623</v>
      </c>
    </row>
    <row r="1468" spans="1:17" x14ac:dyDescent="0.25">
      <c r="A1468">
        <v>57348</v>
      </c>
      <c r="B1468" t="s">
        <v>30</v>
      </c>
      <c r="C1468" s="7">
        <v>46211.693761574075</v>
      </c>
      <c r="D1468" s="4">
        <v>227300000</v>
      </c>
      <c r="E1468" t="s">
        <v>421</v>
      </c>
      <c r="F1468" t="s">
        <v>447</v>
      </c>
      <c r="G1468" s="4">
        <v>94155998</v>
      </c>
      <c r="H1468" t="s">
        <v>1854</v>
      </c>
      <c r="I1468" s="2">
        <v>46211.65215277778</v>
      </c>
      <c r="J1468" s="4">
        <v>50000000</v>
      </c>
      <c r="K1468" s="4" t="s">
        <v>91</v>
      </c>
      <c r="L1468" s="5">
        <v>227.3</v>
      </c>
      <c r="M1468" s="5">
        <v>94.155997999999997</v>
      </c>
      <c r="N1468" s="5">
        <v>50</v>
      </c>
      <c r="O1468" s="5" t="str">
        <f t="shared" si="22"/>
        <v>0,460000</v>
      </c>
      <c r="P1468" s="5" t="s">
        <v>10634</v>
      </c>
      <c r="Q1468" s="5" t="s">
        <v>10646</v>
      </c>
    </row>
    <row r="1469" spans="1:17" x14ac:dyDescent="0.25">
      <c r="A1469">
        <v>57349</v>
      </c>
      <c r="B1469" t="s">
        <v>30</v>
      </c>
      <c r="C1469" s="7">
        <v>46211.693773148145</v>
      </c>
      <c r="D1469" s="4">
        <v>227200000</v>
      </c>
      <c r="E1469" t="s">
        <v>1850</v>
      </c>
      <c r="F1469" t="s">
        <v>447</v>
      </c>
      <c r="G1469" s="4">
        <v>94155998</v>
      </c>
      <c r="H1469" t="s">
        <v>1855</v>
      </c>
      <c r="I1469" s="2">
        <v>46211.65215277778</v>
      </c>
      <c r="J1469" s="4">
        <v>50000000</v>
      </c>
      <c r="K1469" s="4" t="s">
        <v>91</v>
      </c>
      <c r="L1469" s="5">
        <v>227.2</v>
      </c>
      <c r="M1469" s="5">
        <v>94.155997999999997</v>
      </c>
      <c r="N1469" s="5">
        <v>50</v>
      </c>
      <c r="O1469" s="5" t="str">
        <f t="shared" si="22"/>
        <v>0,460000</v>
      </c>
      <c r="P1469" s="5" t="s">
        <v>10906</v>
      </c>
      <c r="Q1469" s="5" t="s">
        <v>10646</v>
      </c>
    </row>
    <row r="1470" spans="1:17" x14ac:dyDescent="0.25">
      <c r="A1470">
        <v>57350</v>
      </c>
      <c r="B1470" t="s">
        <v>30</v>
      </c>
      <c r="C1470" s="7">
        <v>46211.693796296298</v>
      </c>
      <c r="D1470" s="4">
        <v>227300000</v>
      </c>
      <c r="E1470" t="s">
        <v>444</v>
      </c>
      <c r="F1470" t="s">
        <v>417</v>
      </c>
      <c r="G1470" s="4">
        <v>94155998</v>
      </c>
      <c r="H1470" t="s">
        <v>1856</v>
      </c>
      <c r="I1470" s="2">
        <v>46211.65215277778</v>
      </c>
      <c r="J1470" s="4">
        <v>50000000</v>
      </c>
      <c r="K1470" s="4" t="s">
        <v>91</v>
      </c>
      <c r="L1470" s="5">
        <v>227.3</v>
      </c>
      <c r="M1470" s="5">
        <v>94.155997999999997</v>
      </c>
      <c r="N1470" s="5">
        <v>50</v>
      </c>
      <c r="O1470" s="5" t="str">
        <f t="shared" si="22"/>
        <v>0,460000</v>
      </c>
      <c r="P1470" s="5" t="s">
        <v>10645</v>
      </c>
      <c r="Q1470" s="5" t="s">
        <v>10633</v>
      </c>
    </row>
    <row r="1471" spans="1:17" x14ac:dyDescent="0.25">
      <c r="A1471">
        <v>57351</v>
      </c>
      <c r="B1471" t="s">
        <v>30</v>
      </c>
      <c r="C1471" s="7">
        <v>46211.693796296298</v>
      </c>
      <c r="D1471" s="4">
        <v>227300000</v>
      </c>
      <c r="E1471" t="s">
        <v>421</v>
      </c>
      <c r="F1471" t="s">
        <v>417</v>
      </c>
      <c r="G1471" s="4">
        <v>94155998</v>
      </c>
      <c r="H1471" t="s">
        <v>1857</v>
      </c>
      <c r="I1471" s="2">
        <v>46211.65215277778</v>
      </c>
      <c r="J1471" s="4">
        <v>50000000</v>
      </c>
      <c r="K1471" s="4" t="s">
        <v>97</v>
      </c>
      <c r="L1471" s="5">
        <v>227.3</v>
      </c>
      <c r="M1471" s="5">
        <v>94.155997999999997</v>
      </c>
      <c r="N1471" s="5">
        <v>50</v>
      </c>
      <c r="O1471" s="5" t="str">
        <f t="shared" si="22"/>
        <v>0,470000</v>
      </c>
      <c r="P1471" s="5" t="s">
        <v>10634</v>
      </c>
      <c r="Q1471" s="5" t="s">
        <v>10633</v>
      </c>
    </row>
    <row r="1472" spans="1:17" x14ac:dyDescent="0.25">
      <c r="A1472">
        <v>57352</v>
      </c>
      <c r="B1472" t="s">
        <v>30</v>
      </c>
      <c r="C1472" s="7">
        <v>46211.693807870368</v>
      </c>
      <c r="D1472" s="4">
        <v>227300000</v>
      </c>
      <c r="E1472" t="s">
        <v>421</v>
      </c>
      <c r="F1472" t="s">
        <v>417</v>
      </c>
      <c r="G1472" s="4">
        <v>94155998</v>
      </c>
      <c r="H1472" t="s">
        <v>1858</v>
      </c>
      <c r="I1472" s="2">
        <v>46211.652268518519</v>
      </c>
      <c r="J1472" s="4">
        <v>50000000</v>
      </c>
      <c r="K1472" s="4" t="s">
        <v>97</v>
      </c>
      <c r="L1472" s="5">
        <v>227.3</v>
      </c>
      <c r="M1472" s="5">
        <v>94.155997999999997</v>
      </c>
      <c r="N1472" s="5">
        <v>50</v>
      </c>
      <c r="O1472" s="5" t="str">
        <f t="shared" si="22"/>
        <v>0,470000</v>
      </c>
      <c r="P1472" s="5" t="s">
        <v>10634</v>
      </c>
      <c r="Q1472" s="5" t="s">
        <v>10633</v>
      </c>
    </row>
    <row r="1473" spans="1:17" x14ac:dyDescent="0.25">
      <c r="A1473">
        <v>57353</v>
      </c>
      <c r="B1473" t="s">
        <v>30</v>
      </c>
      <c r="C1473" s="7">
        <v>46211.693831018521</v>
      </c>
      <c r="D1473" s="4">
        <v>227300000</v>
      </c>
      <c r="E1473" t="s">
        <v>421</v>
      </c>
      <c r="F1473" t="s">
        <v>447</v>
      </c>
      <c r="G1473" s="4">
        <v>94155998</v>
      </c>
      <c r="H1473" t="s">
        <v>1859</v>
      </c>
      <c r="I1473" s="2">
        <v>46211.652268518519</v>
      </c>
      <c r="J1473" s="4">
        <v>50000000</v>
      </c>
      <c r="K1473" s="4" t="s">
        <v>91</v>
      </c>
      <c r="L1473" s="5">
        <v>227.3</v>
      </c>
      <c r="M1473" s="5">
        <v>94.155997999999997</v>
      </c>
      <c r="N1473" s="5">
        <v>50</v>
      </c>
      <c r="O1473" s="5" t="str">
        <f t="shared" si="22"/>
        <v>0,460000</v>
      </c>
      <c r="P1473" s="5" t="s">
        <v>10634</v>
      </c>
      <c r="Q1473" s="5" t="s">
        <v>10646</v>
      </c>
    </row>
    <row r="1474" spans="1:17" x14ac:dyDescent="0.25">
      <c r="A1474">
        <v>57354</v>
      </c>
      <c r="B1474" t="s">
        <v>30</v>
      </c>
      <c r="C1474" s="7">
        <v>46211.693831018521</v>
      </c>
      <c r="D1474" s="4">
        <v>227200000</v>
      </c>
      <c r="E1474" t="s">
        <v>421</v>
      </c>
      <c r="F1474" t="s">
        <v>762</v>
      </c>
      <c r="G1474" s="4">
        <v>94155998</v>
      </c>
      <c r="H1474" t="s">
        <v>1860</v>
      </c>
      <c r="I1474" s="2">
        <v>46211.652268518519</v>
      </c>
      <c r="J1474" s="4">
        <v>50000000</v>
      </c>
      <c r="K1474" s="4" t="s">
        <v>97</v>
      </c>
      <c r="L1474" s="5">
        <v>227.2</v>
      </c>
      <c r="M1474" s="5">
        <v>94.155997999999997</v>
      </c>
      <c r="N1474" s="5">
        <v>50</v>
      </c>
      <c r="O1474" s="5" t="str">
        <f t="shared" si="22"/>
        <v>0,470000</v>
      </c>
      <c r="P1474" s="5" t="s">
        <v>10634</v>
      </c>
      <c r="Q1474" s="5" t="s">
        <v>10687</v>
      </c>
    </row>
    <row r="1475" spans="1:17" x14ac:dyDescent="0.25">
      <c r="A1475">
        <v>57355</v>
      </c>
      <c r="B1475" t="s">
        <v>30</v>
      </c>
      <c r="C1475" s="7">
        <v>46211.693842592591</v>
      </c>
      <c r="D1475" s="4">
        <v>227200000</v>
      </c>
      <c r="E1475" t="s">
        <v>380</v>
      </c>
      <c r="F1475" t="s">
        <v>422</v>
      </c>
      <c r="G1475" s="4">
        <v>94155998</v>
      </c>
      <c r="H1475" t="s">
        <v>1861</v>
      </c>
      <c r="I1475" s="2">
        <v>46211.652268518519</v>
      </c>
      <c r="J1475" s="4">
        <v>50000000</v>
      </c>
      <c r="K1475" s="4" t="s">
        <v>97</v>
      </c>
      <c r="L1475" s="5">
        <v>227.2</v>
      </c>
      <c r="M1475" s="5">
        <v>94.155997999999997</v>
      </c>
      <c r="N1475" s="5">
        <v>50</v>
      </c>
      <c r="O1475" s="5" t="str">
        <f t="shared" ref="O1475:O1538" si="23">SUBSTITUTE(K1475,".",",")</f>
        <v>0,470000</v>
      </c>
      <c r="P1475" s="5" t="s">
        <v>10619</v>
      </c>
      <c r="Q1475" s="5" t="s">
        <v>10635</v>
      </c>
    </row>
    <row r="1476" spans="1:17" x14ac:dyDescent="0.25">
      <c r="A1476">
        <v>57356</v>
      </c>
      <c r="B1476" t="s">
        <v>30</v>
      </c>
      <c r="C1476" s="7">
        <v>46211.693865740737</v>
      </c>
      <c r="D1476" s="4">
        <v>227200000</v>
      </c>
      <c r="E1476" t="s">
        <v>380</v>
      </c>
      <c r="F1476" t="s">
        <v>422</v>
      </c>
      <c r="G1476" s="4">
        <v>94155998</v>
      </c>
      <c r="H1476" t="s">
        <v>1862</v>
      </c>
      <c r="I1476" s="2">
        <v>46211.652268518519</v>
      </c>
      <c r="J1476" s="4">
        <v>50000000</v>
      </c>
      <c r="K1476" s="4" t="s">
        <v>97</v>
      </c>
      <c r="L1476" s="5">
        <v>227.2</v>
      </c>
      <c r="M1476" s="5">
        <v>94.155997999999997</v>
      </c>
      <c r="N1476" s="5">
        <v>50</v>
      </c>
      <c r="O1476" s="5" t="str">
        <f t="shared" si="23"/>
        <v>0,470000</v>
      </c>
      <c r="P1476" s="5" t="s">
        <v>10619</v>
      </c>
      <c r="Q1476" s="5" t="s">
        <v>10635</v>
      </c>
    </row>
    <row r="1477" spans="1:17" x14ac:dyDescent="0.25">
      <c r="A1477">
        <v>57357</v>
      </c>
      <c r="B1477" t="s">
        <v>30</v>
      </c>
      <c r="C1477" s="7">
        <v>46211.693865740737</v>
      </c>
      <c r="D1477" s="4">
        <v>227100000</v>
      </c>
      <c r="E1477" t="s">
        <v>396</v>
      </c>
      <c r="F1477" t="s">
        <v>459</v>
      </c>
      <c r="G1477" s="4">
        <v>94155998</v>
      </c>
      <c r="H1477" t="s">
        <v>1863</v>
      </c>
      <c r="I1477" s="2">
        <v>46211.652268518519</v>
      </c>
      <c r="J1477" s="4">
        <v>50000000</v>
      </c>
      <c r="K1477" s="4" t="s">
        <v>97</v>
      </c>
      <c r="L1477" s="5">
        <v>227.1</v>
      </c>
      <c r="M1477" s="5">
        <v>94.155997999999997</v>
      </c>
      <c r="N1477" s="5">
        <v>50</v>
      </c>
      <c r="O1477" s="5" t="str">
        <f t="shared" si="23"/>
        <v>0,470000</v>
      </c>
      <c r="P1477" s="5" t="s">
        <v>10622</v>
      </c>
      <c r="Q1477" s="5" t="s">
        <v>10652</v>
      </c>
    </row>
    <row r="1478" spans="1:17" x14ac:dyDescent="0.25">
      <c r="A1478">
        <v>57358</v>
      </c>
      <c r="B1478" t="s">
        <v>30</v>
      </c>
      <c r="C1478" s="7">
        <v>46211.693877314814</v>
      </c>
      <c r="D1478" s="4">
        <v>227100000</v>
      </c>
      <c r="E1478" t="s">
        <v>396</v>
      </c>
      <c r="F1478" t="s">
        <v>459</v>
      </c>
      <c r="G1478" s="4">
        <v>94155998</v>
      </c>
      <c r="H1478" t="s">
        <v>1864</v>
      </c>
      <c r="I1478" s="2">
        <v>46211.652268518519</v>
      </c>
      <c r="J1478" s="4">
        <v>50000000</v>
      </c>
      <c r="K1478" s="4" t="s">
        <v>97</v>
      </c>
      <c r="L1478" s="5">
        <v>227.1</v>
      </c>
      <c r="M1478" s="5">
        <v>94.155997999999997</v>
      </c>
      <c r="N1478" s="5">
        <v>50</v>
      </c>
      <c r="O1478" s="5" t="str">
        <f t="shared" si="23"/>
        <v>0,470000</v>
      </c>
      <c r="P1478" s="5" t="s">
        <v>10622</v>
      </c>
      <c r="Q1478" s="5" t="s">
        <v>10652</v>
      </c>
    </row>
    <row r="1479" spans="1:17" x14ac:dyDescent="0.25">
      <c r="A1479">
        <v>57359</v>
      </c>
      <c r="B1479" t="s">
        <v>30</v>
      </c>
      <c r="C1479" s="7">
        <v>46211.69390046296</v>
      </c>
      <c r="D1479" s="4">
        <v>227000000</v>
      </c>
      <c r="E1479" t="s">
        <v>75</v>
      </c>
      <c r="F1479" t="s">
        <v>492</v>
      </c>
      <c r="G1479" s="4">
        <v>94155998</v>
      </c>
      <c r="H1479" t="s">
        <v>1865</v>
      </c>
      <c r="I1479" s="2">
        <v>46211.652268518519</v>
      </c>
      <c r="J1479" s="4">
        <v>50000000</v>
      </c>
      <c r="K1479" s="4" t="s">
        <v>97</v>
      </c>
      <c r="L1479" s="5">
        <v>227</v>
      </c>
      <c r="M1479" s="5">
        <v>94.155997999999997</v>
      </c>
      <c r="N1479" s="5">
        <v>50</v>
      </c>
      <c r="O1479" s="5" t="str">
        <f t="shared" si="23"/>
        <v>0,470000</v>
      </c>
      <c r="P1479" s="5" t="s">
        <v>10584</v>
      </c>
      <c r="Q1479" s="5" t="s">
        <v>10664</v>
      </c>
    </row>
    <row r="1480" spans="1:17" x14ac:dyDescent="0.25">
      <c r="A1480">
        <v>57360</v>
      </c>
      <c r="B1480" t="s">
        <v>30</v>
      </c>
      <c r="C1480" s="7">
        <v>46211.693912037037</v>
      </c>
      <c r="D1480" s="4">
        <v>226900000</v>
      </c>
      <c r="E1480" t="s">
        <v>47</v>
      </c>
      <c r="F1480" t="s">
        <v>459</v>
      </c>
      <c r="G1480" s="4">
        <v>94155998</v>
      </c>
      <c r="H1480" t="s">
        <v>1866</v>
      </c>
      <c r="I1480" s="2">
        <v>46211.652268518519</v>
      </c>
      <c r="J1480" s="4">
        <v>50000000</v>
      </c>
      <c r="K1480" s="4" t="s">
        <v>97</v>
      </c>
      <c r="L1480" s="5">
        <v>226.9</v>
      </c>
      <c r="M1480" s="5">
        <v>94.155997999999997</v>
      </c>
      <c r="N1480" s="5">
        <v>50</v>
      </c>
      <c r="O1480" s="5" t="str">
        <f t="shared" si="23"/>
        <v>0,470000</v>
      </c>
      <c r="P1480" s="5" t="s">
        <v>10571</v>
      </c>
      <c r="Q1480" s="5" t="s">
        <v>10652</v>
      </c>
    </row>
    <row r="1481" spans="1:17" x14ac:dyDescent="0.25">
      <c r="A1481">
        <v>57361</v>
      </c>
      <c r="B1481" t="s">
        <v>30</v>
      </c>
      <c r="C1481" s="7">
        <v>46211.693912037037</v>
      </c>
      <c r="D1481" s="4">
        <v>226900000</v>
      </c>
      <c r="E1481" t="s">
        <v>47</v>
      </c>
      <c r="F1481" t="s">
        <v>459</v>
      </c>
      <c r="G1481" s="4">
        <v>94155998</v>
      </c>
      <c r="H1481" t="s">
        <v>1867</v>
      </c>
      <c r="I1481" s="2">
        <v>46211.652268518519</v>
      </c>
      <c r="J1481" s="4">
        <v>50000000</v>
      </c>
      <c r="K1481" s="4" t="s">
        <v>97</v>
      </c>
      <c r="L1481" s="5">
        <v>226.9</v>
      </c>
      <c r="M1481" s="5">
        <v>94.155997999999997</v>
      </c>
      <c r="N1481" s="5">
        <v>50</v>
      </c>
      <c r="O1481" s="5" t="str">
        <f t="shared" si="23"/>
        <v>0,470000</v>
      </c>
      <c r="P1481" s="5" t="s">
        <v>10571</v>
      </c>
      <c r="Q1481" s="5" t="s">
        <v>10652</v>
      </c>
    </row>
    <row r="1482" spans="1:17" x14ac:dyDescent="0.25">
      <c r="A1482">
        <v>57362</v>
      </c>
      <c r="B1482" t="s">
        <v>30</v>
      </c>
      <c r="C1482" s="7">
        <v>46211.693935185183</v>
      </c>
      <c r="D1482" s="4">
        <v>226900000</v>
      </c>
      <c r="E1482" t="s">
        <v>182</v>
      </c>
      <c r="F1482" t="s">
        <v>424</v>
      </c>
      <c r="G1482" s="4">
        <v>94155998</v>
      </c>
      <c r="H1482" t="s">
        <v>1868</v>
      </c>
      <c r="I1482" s="2">
        <v>46211.652384259258</v>
      </c>
      <c r="J1482" s="4">
        <v>50000000</v>
      </c>
      <c r="K1482" s="4" t="s">
        <v>97</v>
      </c>
      <c r="L1482" s="5">
        <v>226.9</v>
      </c>
      <c r="M1482" s="5">
        <v>94.155997999999997</v>
      </c>
      <c r="N1482" s="5">
        <v>50</v>
      </c>
      <c r="O1482" s="5" t="str">
        <f t="shared" si="23"/>
        <v>0,470000</v>
      </c>
      <c r="P1482" s="5" t="s">
        <v>10609</v>
      </c>
      <c r="Q1482" s="5" t="s">
        <v>10636</v>
      </c>
    </row>
    <row r="1483" spans="1:17" x14ac:dyDescent="0.25">
      <c r="A1483">
        <v>57363</v>
      </c>
      <c r="B1483" t="s">
        <v>30</v>
      </c>
      <c r="C1483" s="7">
        <v>46211.693935185183</v>
      </c>
      <c r="D1483" s="4">
        <v>226800000</v>
      </c>
      <c r="E1483" t="s">
        <v>399</v>
      </c>
      <c r="F1483" t="s">
        <v>1220</v>
      </c>
      <c r="G1483" s="4">
        <v>94155998</v>
      </c>
      <c r="H1483" t="s">
        <v>1869</v>
      </c>
      <c r="I1483" s="2">
        <v>46211.652384259258</v>
      </c>
      <c r="J1483" s="4">
        <v>49900000</v>
      </c>
      <c r="K1483" s="4" t="s">
        <v>97</v>
      </c>
      <c r="L1483" s="5">
        <v>226.8</v>
      </c>
      <c r="M1483" s="5">
        <v>94.155997999999997</v>
      </c>
      <c r="N1483" s="5">
        <v>49.9</v>
      </c>
      <c r="O1483" s="5" t="str">
        <f t="shared" si="23"/>
        <v>0,470000</v>
      </c>
      <c r="P1483" s="5" t="s">
        <v>10624</v>
      </c>
      <c r="Q1483" s="5" t="s">
        <v>10827</v>
      </c>
    </row>
    <row r="1484" spans="1:17" x14ac:dyDescent="0.25">
      <c r="A1484">
        <v>57364</v>
      </c>
      <c r="B1484" t="s">
        <v>30</v>
      </c>
      <c r="C1484" s="7">
        <v>46211.69394675926</v>
      </c>
      <c r="D1484" s="4">
        <v>226900000</v>
      </c>
      <c r="E1484" t="s">
        <v>174</v>
      </c>
      <c r="F1484" t="s">
        <v>1392</v>
      </c>
      <c r="G1484" s="4">
        <v>94155998</v>
      </c>
      <c r="H1484" t="s">
        <v>1870</v>
      </c>
      <c r="I1484" s="2">
        <v>46211.652384259258</v>
      </c>
      <c r="J1484" s="4">
        <v>50000000</v>
      </c>
      <c r="K1484" s="4" t="s">
        <v>97</v>
      </c>
      <c r="L1484" s="5">
        <v>226.9</v>
      </c>
      <c r="M1484" s="5">
        <v>94.155997999999997</v>
      </c>
      <c r="N1484" s="5">
        <v>50</v>
      </c>
      <c r="O1484" s="5" t="str">
        <f t="shared" si="23"/>
        <v>0,470000</v>
      </c>
      <c r="P1484" s="5" t="s">
        <v>10606</v>
      </c>
      <c r="Q1484" s="5" t="s">
        <v>10875</v>
      </c>
    </row>
    <row r="1485" spans="1:17" x14ac:dyDescent="0.25">
      <c r="A1485">
        <v>57365</v>
      </c>
      <c r="B1485" t="s">
        <v>30</v>
      </c>
      <c r="C1485" s="7">
        <v>46211.693969907406</v>
      </c>
      <c r="D1485" s="4">
        <v>226900000</v>
      </c>
      <c r="E1485" t="s">
        <v>174</v>
      </c>
      <c r="F1485" t="s">
        <v>1392</v>
      </c>
      <c r="G1485" s="4">
        <v>94155998</v>
      </c>
      <c r="H1485" t="s">
        <v>1871</v>
      </c>
      <c r="I1485" s="2">
        <v>46211.652384259258</v>
      </c>
      <c r="J1485" s="4">
        <v>49900000</v>
      </c>
      <c r="K1485" s="4" t="s">
        <v>97</v>
      </c>
      <c r="L1485" s="5">
        <v>226.9</v>
      </c>
      <c r="M1485" s="5">
        <v>94.155997999999997</v>
      </c>
      <c r="N1485" s="5">
        <v>49.9</v>
      </c>
      <c r="O1485" s="5" t="str">
        <f t="shared" si="23"/>
        <v>0,470000</v>
      </c>
      <c r="P1485" s="5" t="s">
        <v>10606</v>
      </c>
      <c r="Q1485" s="5" t="s">
        <v>10875</v>
      </c>
    </row>
    <row r="1486" spans="1:17" x14ac:dyDescent="0.25">
      <c r="A1486">
        <v>57366</v>
      </c>
      <c r="B1486" t="s">
        <v>30</v>
      </c>
      <c r="C1486" s="7">
        <v>46211.693969907406</v>
      </c>
      <c r="D1486" s="4">
        <v>226700000</v>
      </c>
      <c r="E1486" t="s">
        <v>481</v>
      </c>
      <c r="F1486" t="s">
        <v>725</v>
      </c>
      <c r="G1486" s="4">
        <v>94155998</v>
      </c>
      <c r="H1486" t="s">
        <v>1872</v>
      </c>
      <c r="I1486" s="2">
        <v>46211.652384259258</v>
      </c>
      <c r="J1486" s="4">
        <v>50000000</v>
      </c>
      <c r="K1486" s="4" t="s">
        <v>91</v>
      </c>
      <c r="L1486" s="5">
        <v>226.7</v>
      </c>
      <c r="M1486" s="5">
        <v>94.155997999999997</v>
      </c>
      <c r="N1486" s="5">
        <v>50</v>
      </c>
      <c r="O1486" s="5" t="str">
        <f t="shared" si="23"/>
        <v>0,460000</v>
      </c>
      <c r="P1486" s="5" t="s">
        <v>10662</v>
      </c>
      <c r="Q1486" s="5" t="s">
        <v>10667</v>
      </c>
    </row>
    <row r="1487" spans="1:17" x14ac:dyDescent="0.25">
      <c r="A1487">
        <v>57367</v>
      </c>
      <c r="B1487" t="s">
        <v>30</v>
      </c>
      <c r="C1487" s="7">
        <v>46211.693981481483</v>
      </c>
      <c r="D1487" s="4">
        <v>226900000</v>
      </c>
      <c r="E1487" t="s">
        <v>60</v>
      </c>
      <c r="F1487" t="s">
        <v>58</v>
      </c>
      <c r="G1487" s="4">
        <v>94155998</v>
      </c>
      <c r="H1487" t="s">
        <v>1873</v>
      </c>
      <c r="I1487" s="2">
        <v>46211.652384259258</v>
      </c>
      <c r="J1487" s="4">
        <v>49900000</v>
      </c>
      <c r="K1487" s="4" t="s">
        <v>97</v>
      </c>
      <c r="L1487" s="5">
        <v>226.9</v>
      </c>
      <c r="M1487" s="5">
        <v>94.155997999999997</v>
      </c>
      <c r="N1487" s="5">
        <v>49.9</v>
      </c>
      <c r="O1487" s="5" t="str">
        <f t="shared" si="23"/>
        <v>0,470000</v>
      </c>
      <c r="P1487" s="5" t="s">
        <v>10578</v>
      </c>
      <c r="Q1487" s="5" t="s">
        <v>10577</v>
      </c>
    </row>
    <row r="1488" spans="1:17" x14ac:dyDescent="0.25">
      <c r="A1488">
        <v>57368</v>
      </c>
      <c r="B1488" t="s">
        <v>30</v>
      </c>
      <c r="C1488" s="7">
        <v>46211.694004629629</v>
      </c>
      <c r="D1488" s="4">
        <v>226900000</v>
      </c>
      <c r="E1488" t="s">
        <v>1712</v>
      </c>
      <c r="F1488" t="s">
        <v>447</v>
      </c>
      <c r="G1488" s="4">
        <v>94155998</v>
      </c>
      <c r="H1488" t="s">
        <v>1874</v>
      </c>
      <c r="I1488" s="2">
        <v>46211.652384259258</v>
      </c>
      <c r="J1488" s="4">
        <v>49900000</v>
      </c>
      <c r="K1488" s="4" t="s">
        <v>97</v>
      </c>
      <c r="L1488" s="5">
        <v>226.9</v>
      </c>
      <c r="M1488" s="5">
        <v>94.155997999999997</v>
      </c>
      <c r="N1488" s="5">
        <v>49.9</v>
      </c>
      <c r="O1488" s="5" t="str">
        <f t="shared" si="23"/>
        <v>0,470000</v>
      </c>
      <c r="P1488" s="5" t="s">
        <v>10555</v>
      </c>
      <c r="Q1488" s="5" t="s">
        <v>10646</v>
      </c>
    </row>
    <row r="1489" spans="1:17" x14ac:dyDescent="0.25">
      <c r="A1489">
        <v>57369</v>
      </c>
      <c r="B1489" t="s">
        <v>30</v>
      </c>
      <c r="C1489" s="7">
        <v>46211.694004629629</v>
      </c>
      <c r="D1489" s="4">
        <v>226900000</v>
      </c>
      <c r="E1489" t="s">
        <v>1712</v>
      </c>
      <c r="F1489" t="s">
        <v>447</v>
      </c>
      <c r="G1489" s="4">
        <v>94155998</v>
      </c>
      <c r="H1489" t="s">
        <v>1875</v>
      </c>
      <c r="I1489" s="2">
        <v>46211.652384259258</v>
      </c>
      <c r="J1489" s="4">
        <v>49900000</v>
      </c>
      <c r="K1489" s="4" t="s">
        <v>97</v>
      </c>
      <c r="L1489" s="5">
        <v>226.9</v>
      </c>
      <c r="M1489" s="5">
        <v>94.155997999999997</v>
      </c>
      <c r="N1489" s="5">
        <v>49.9</v>
      </c>
      <c r="O1489" s="5" t="str">
        <f t="shared" si="23"/>
        <v>0,470000</v>
      </c>
      <c r="P1489" s="5" t="s">
        <v>10555</v>
      </c>
      <c r="Q1489" s="5" t="s">
        <v>10646</v>
      </c>
    </row>
    <row r="1490" spans="1:17" x14ac:dyDescent="0.25">
      <c r="A1490">
        <v>57370</v>
      </c>
      <c r="B1490" t="s">
        <v>30</v>
      </c>
      <c r="C1490" s="7">
        <v>46211.694016203706</v>
      </c>
      <c r="D1490" s="4">
        <v>227100000</v>
      </c>
      <c r="E1490" t="s">
        <v>1424</v>
      </c>
      <c r="F1490" t="s">
        <v>725</v>
      </c>
      <c r="G1490" s="4">
        <v>94155998</v>
      </c>
      <c r="H1490" t="s">
        <v>1876</v>
      </c>
      <c r="I1490" s="2">
        <v>46211.652384259258</v>
      </c>
      <c r="J1490" s="4">
        <v>49900000</v>
      </c>
      <c r="K1490" s="4" t="s">
        <v>97</v>
      </c>
      <c r="L1490" s="5">
        <v>227.1</v>
      </c>
      <c r="M1490" s="5">
        <v>94.155997999999997</v>
      </c>
      <c r="N1490" s="5">
        <v>49.9</v>
      </c>
      <c r="O1490" s="5" t="str">
        <f t="shared" si="23"/>
        <v>0,470000</v>
      </c>
      <c r="P1490" s="5" t="s">
        <v>10881</v>
      </c>
      <c r="Q1490" s="5" t="s">
        <v>10667</v>
      </c>
    </row>
    <row r="1491" spans="1:17" x14ac:dyDescent="0.25">
      <c r="A1491">
        <v>57371</v>
      </c>
      <c r="B1491" t="s">
        <v>30</v>
      </c>
      <c r="C1491" s="7">
        <v>46211.694039351853</v>
      </c>
      <c r="D1491" s="4">
        <v>227000000</v>
      </c>
      <c r="E1491" t="s">
        <v>75</v>
      </c>
      <c r="F1491" t="s">
        <v>492</v>
      </c>
      <c r="G1491" s="4">
        <v>94155998</v>
      </c>
      <c r="H1491" t="s">
        <v>1877</v>
      </c>
      <c r="I1491" s="2">
        <v>46211.652384259258</v>
      </c>
      <c r="J1491" s="4">
        <v>49900000</v>
      </c>
      <c r="K1491" s="4" t="s">
        <v>97</v>
      </c>
      <c r="L1491" s="5">
        <v>227</v>
      </c>
      <c r="M1491" s="5">
        <v>94.155997999999997</v>
      </c>
      <c r="N1491" s="5">
        <v>49.9</v>
      </c>
      <c r="O1491" s="5" t="str">
        <f t="shared" si="23"/>
        <v>0,470000</v>
      </c>
      <c r="P1491" s="5" t="s">
        <v>10584</v>
      </c>
      <c r="Q1491" s="5" t="s">
        <v>10664</v>
      </c>
    </row>
    <row r="1492" spans="1:17" x14ac:dyDescent="0.25">
      <c r="A1492">
        <v>57372</v>
      </c>
      <c r="B1492" t="s">
        <v>30</v>
      </c>
      <c r="C1492" s="7">
        <v>46211.694039351853</v>
      </c>
      <c r="D1492" s="4">
        <v>227000000</v>
      </c>
      <c r="E1492" t="s">
        <v>458</v>
      </c>
      <c r="F1492" t="s">
        <v>434</v>
      </c>
      <c r="G1492" s="4">
        <v>94155998</v>
      </c>
      <c r="H1492" t="s">
        <v>1878</v>
      </c>
      <c r="I1492" s="2">
        <v>46211.652499999997</v>
      </c>
      <c r="J1492" s="4">
        <v>49900000</v>
      </c>
      <c r="K1492" s="4" t="s">
        <v>91</v>
      </c>
      <c r="L1492" s="5">
        <v>227</v>
      </c>
      <c r="M1492" s="5">
        <v>94.155997999999997</v>
      </c>
      <c r="N1492" s="5">
        <v>49.9</v>
      </c>
      <c r="O1492" s="5" t="str">
        <f t="shared" si="23"/>
        <v>0,460000</v>
      </c>
      <c r="P1492" s="5" t="s">
        <v>10651</v>
      </c>
      <c r="Q1492" s="5" t="s">
        <v>10640</v>
      </c>
    </row>
    <row r="1493" spans="1:17" x14ac:dyDescent="0.25">
      <c r="A1493">
        <v>57373</v>
      </c>
      <c r="B1493" t="s">
        <v>30</v>
      </c>
      <c r="C1493" s="7">
        <v>46211.694050925929</v>
      </c>
      <c r="D1493" s="4">
        <v>226900000</v>
      </c>
      <c r="E1493" t="s">
        <v>407</v>
      </c>
      <c r="F1493" t="s">
        <v>397</v>
      </c>
      <c r="G1493" s="4">
        <v>94155998</v>
      </c>
      <c r="H1493" t="s">
        <v>1879</v>
      </c>
      <c r="I1493" s="2">
        <v>46211.652499999997</v>
      </c>
      <c r="J1493" s="4">
        <v>49900000</v>
      </c>
      <c r="K1493" s="4" t="s">
        <v>97</v>
      </c>
      <c r="L1493" s="5">
        <v>226.9</v>
      </c>
      <c r="M1493" s="5">
        <v>94.155997999999997</v>
      </c>
      <c r="N1493" s="5">
        <v>49.9</v>
      </c>
      <c r="O1493" s="5" t="str">
        <f t="shared" si="23"/>
        <v>0,470000</v>
      </c>
      <c r="P1493" s="5" t="s">
        <v>10626</v>
      </c>
      <c r="Q1493" s="5" t="s">
        <v>10623</v>
      </c>
    </row>
    <row r="1494" spans="1:17" x14ac:dyDescent="0.25">
      <c r="A1494">
        <v>57374</v>
      </c>
      <c r="B1494" t="s">
        <v>30</v>
      </c>
      <c r="C1494" s="7">
        <v>46211.694074074076</v>
      </c>
      <c r="D1494" s="4">
        <v>226900000</v>
      </c>
      <c r="E1494" t="s">
        <v>407</v>
      </c>
      <c r="F1494" t="s">
        <v>397</v>
      </c>
      <c r="G1494" s="4">
        <v>94155998</v>
      </c>
      <c r="H1494" t="s">
        <v>1880</v>
      </c>
      <c r="I1494" s="2">
        <v>46211.652499999997</v>
      </c>
      <c r="J1494" s="4">
        <v>50000000</v>
      </c>
      <c r="K1494" s="4" t="s">
        <v>97</v>
      </c>
      <c r="L1494" s="5">
        <v>226.9</v>
      </c>
      <c r="M1494" s="5">
        <v>94.155997999999997</v>
      </c>
      <c r="N1494" s="5">
        <v>50</v>
      </c>
      <c r="O1494" s="5" t="str">
        <f t="shared" si="23"/>
        <v>0,470000</v>
      </c>
      <c r="P1494" s="5" t="s">
        <v>10626</v>
      </c>
      <c r="Q1494" s="5" t="s">
        <v>10623</v>
      </c>
    </row>
    <row r="1495" spans="1:17" x14ac:dyDescent="0.25">
      <c r="A1495">
        <v>57375</v>
      </c>
      <c r="B1495" t="s">
        <v>30</v>
      </c>
      <c r="C1495" s="7">
        <v>46211.694074074076</v>
      </c>
      <c r="D1495" s="4">
        <v>226900000</v>
      </c>
      <c r="E1495" t="s">
        <v>1850</v>
      </c>
      <c r="F1495" t="s">
        <v>762</v>
      </c>
      <c r="G1495" s="4">
        <v>94155998</v>
      </c>
      <c r="H1495" t="s">
        <v>1881</v>
      </c>
      <c r="I1495" s="2">
        <v>46211.652499999997</v>
      </c>
      <c r="J1495" s="4">
        <v>50000000</v>
      </c>
      <c r="K1495" s="4" t="s">
        <v>91</v>
      </c>
      <c r="L1495" s="5">
        <v>226.9</v>
      </c>
      <c r="M1495" s="5">
        <v>94.155997999999997</v>
      </c>
      <c r="N1495" s="5">
        <v>50</v>
      </c>
      <c r="O1495" s="5" t="str">
        <f t="shared" si="23"/>
        <v>0,460000</v>
      </c>
      <c r="P1495" s="5" t="s">
        <v>10906</v>
      </c>
      <c r="Q1495" s="5" t="s">
        <v>10687</v>
      </c>
    </row>
    <row r="1496" spans="1:17" x14ac:dyDescent="0.25">
      <c r="A1496">
        <v>57376</v>
      </c>
      <c r="B1496" t="s">
        <v>30</v>
      </c>
      <c r="C1496" s="7">
        <v>46211.694085648145</v>
      </c>
      <c r="D1496" s="4">
        <v>227100000</v>
      </c>
      <c r="E1496" t="s">
        <v>1391</v>
      </c>
      <c r="F1496" t="s">
        <v>1715</v>
      </c>
      <c r="G1496" s="4">
        <v>94155998</v>
      </c>
      <c r="H1496" t="s">
        <v>1882</v>
      </c>
      <c r="I1496" s="2">
        <v>46211.652499999997</v>
      </c>
      <c r="J1496" s="4">
        <v>50000000</v>
      </c>
      <c r="K1496" s="4" t="s">
        <v>97</v>
      </c>
      <c r="L1496" s="5">
        <v>227.1</v>
      </c>
      <c r="M1496" s="5">
        <v>94.155997999999997</v>
      </c>
      <c r="N1496" s="5">
        <v>50</v>
      </c>
      <c r="O1496" s="5" t="str">
        <f t="shared" si="23"/>
        <v>0,470000</v>
      </c>
      <c r="P1496" s="5" t="s">
        <v>10874</v>
      </c>
      <c r="Q1496" s="5" t="s">
        <v>10904</v>
      </c>
    </row>
    <row r="1497" spans="1:17" x14ac:dyDescent="0.25">
      <c r="A1497">
        <v>57377</v>
      </c>
      <c r="B1497" t="s">
        <v>30</v>
      </c>
      <c r="C1497" s="7">
        <v>46211.694108796299</v>
      </c>
      <c r="D1497" s="4">
        <v>227100000</v>
      </c>
      <c r="E1497" t="s">
        <v>399</v>
      </c>
      <c r="F1497" t="s">
        <v>514</v>
      </c>
      <c r="G1497" s="4">
        <v>94155998</v>
      </c>
      <c r="H1497" t="s">
        <v>1883</v>
      </c>
      <c r="I1497" s="2">
        <v>46211.652499999997</v>
      </c>
      <c r="J1497" s="4">
        <v>50000000</v>
      </c>
      <c r="K1497" s="4" t="s">
        <v>1360</v>
      </c>
      <c r="L1497" s="5">
        <v>227.1</v>
      </c>
      <c r="M1497" s="5">
        <v>94.155997999999997</v>
      </c>
      <c r="N1497" s="5">
        <v>50</v>
      </c>
      <c r="O1497" s="5" t="str">
        <f t="shared" si="23"/>
        <v>0,480000</v>
      </c>
      <c r="P1497" s="5" t="s">
        <v>10624</v>
      </c>
      <c r="Q1497" s="5" t="s">
        <v>10666</v>
      </c>
    </row>
    <row r="1498" spans="1:17" x14ac:dyDescent="0.25">
      <c r="A1498">
        <v>57378</v>
      </c>
      <c r="B1498" t="s">
        <v>30</v>
      </c>
      <c r="C1498" s="7">
        <v>46211.694108796299</v>
      </c>
      <c r="D1498" s="4">
        <v>227200000</v>
      </c>
      <c r="E1498" t="s">
        <v>1050</v>
      </c>
      <c r="F1498" t="s">
        <v>125</v>
      </c>
      <c r="G1498" s="4">
        <v>94155998</v>
      </c>
      <c r="H1498" t="s">
        <v>1884</v>
      </c>
      <c r="I1498" s="2">
        <v>46211.652499999997</v>
      </c>
      <c r="J1498" s="4">
        <v>50000000</v>
      </c>
      <c r="K1498" s="4" t="s">
        <v>97</v>
      </c>
      <c r="L1498" s="5">
        <v>227.2</v>
      </c>
      <c r="M1498" s="5">
        <v>94.155997999999997</v>
      </c>
      <c r="N1498" s="5">
        <v>50</v>
      </c>
      <c r="O1498" s="5" t="str">
        <f t="shared" si="23"/>
        <v>0,470000</v>
      </c>
      <c r="P1498" s="5" t="s">
        <v>10795</v>
      </c>
      <c r="Q1498" s="5" t="s">
        <v>10599</v>
      </c>
    </row>
    <row r="1499" spans="1:17" x14ac:dyDescent="0.25">
      <c r="A1499">
        <v>57379</v>
      </c>
      <c r="B1499" t="s">
        <v>30</v>
      </c>
      <c r="C1499" s="7">
        <v>46211.694120370368</v>
      </c>
      <c r="D1499" s="4">
        <v>227200000</v>
      </c>
      <c r="E1499" t="s">
        <v>1050</v>
      </c>
      <c r="F1499" t="s">
        <v>125</v>
      </c>
      <c r="G1499" s="4">
        <v>94155998</v>
      </c>
      <c r="H1499" t="s">
        <v>1885</v>
      </c>
      <c r="I1499" s="2">
        <v>46211.652499999997</v>
      </c>
      <c r="J1499" s="4">
        <v>50000000</v>
      </c>
      <c r="K1499" s="4" t="s">
        <v>97</v>
      </c>
      <c r="L1499" s="5">
        <v>227.2</v>
      </c>
      <c r="M1499" s="5">
        <v>94.155997999999997</v>
      </c>
      <c r="N1499" s="5">
        <v>50</v>
      </c>
      <c r="O1499" s="5" t="str">
        <f t="shared" si="23"/>
        <v>0,470000</v>
      </c>
      <c r="P1499" s="5" t="s">
        <v>10795</v>
      </c>
      <c r="Q1499" s="5" t="s">
        <v>10599</v>
      </c>
    </row>
    <row r="1500" spans="1:17" x14ac:dyDescent="0.25">
      <c r="A1500">
        <v>57380</v>
      </c>
      <c r="B1500" t="s">
        <v>30</v>
      </c>
      <c r="C1500" s="7">
        <v>46211.694143518522</v>
      </c>
      <c r="D1500" s="4">
        <v>227100000</v>
      </c>
      <c r="E1500" t="s">
        <v>44</v>
      </c>
      <c r="F1500" t="s">
        <v>37</v>
      </c>
      <c r="G1500" s="4">
        <v>94155998</v>
      </c>
      <c r="H1500" t="s">
        <v>1886</v>
      </c>
      <c r="I1500" s="2">
        <v>46211.652499999997</v>
      </c>
      <c r="J1500" s="4">
        <v>49900000</v>
      </c>
      <c r="K1500" s="4" t="s">
        <v>97</v>
      </c>
      <c r="L1500" s="5">
        <v>227.1</v>
      </c>
      <c r="M1500" s="5">
        <v>94.155997999999997</v>
      </c>
      <c r="N1500" s="5">
        <v>49.9</v>
      </c>
      <c r="O1500" s="5" t="str">
        <f t="shared" si="23"/>
        <v>0,470000</v>
      </c>
      <c r="P1500" s="5" t="s">
        <v>10569</v>
      </c>
      <c r="Q1500" s="5" t="s">
        <v>10566</v>
      </c>
    </row>
    <row r="1501" spans="1:17" x14ac:dyDescent="0.25">
      <c r="A1501">
        <v>57381</v>
      </c>
      <c r="B1501" t="s">
        <v>30</v>
      </c>
      <c r="C1501" s="7">
        <v>46211.694143518522</v>
      </c>
      <c r="D1501" s="4">
        <v>227000000</v>
      </c>
      <c r="E1501" t="s">
        <v>136</v>
      </c>
      <c r="F1501" t="s">
        <v>408</v>
      </c>
      <c r="G1501" s="4">
        <v>94155998</v>
      </c>
      <c r="H1501" t="s">
        <v>1887</v>
      </c>
      <c r="I1501" s="2">
        <v>46211.652499999997</v>
      </c>
      <c r="J1501" s="4">
        <v>50000000</v>
      </c>
      <c r="K1501" s="4" t="s">
        <v>91</v>
      </c>
      <c r="L1501" s="5">
        <v>227</v>
      </c>
      <c r="M1501" s="5">
        <v>94.155997999999997</v>
      </c>
      <c r="N1501" s="5">
        <v>50</v>
      </c>
      <c r="O1501" s="5" t="str">
        <f t="shared" si="23"/>
        <v>0,460000</v>
      </c>
      <c r="P1501" s="5" t="s">
        <v>10602</v>
      </c>
      <c r="Q1501" s="5" t="s">
        <v>10627</v>
      </c>
    </row>
    <row r="1502" spans="1:17" x14ac:dyDescent="0.25">
      <c r="A1502">
        <v>57382</v>
      </c>
      <c r="B1502" t="s">
        <v>30</v>
      </c>
      <c r="C1502" s="7">
        <v>46211.694155092591</v>
      </c>
      <c r="D1502" s="4">
        <v>227100000</v>
      </c>
      <c r="E1502" t="s">
        <v>50</v>
      </c>
      <c r="F1502" t="s">
        <v>199</v>
      </c>
      <c r="G1502" s="4">
        <v>94155998</v>
      </c>
      <c r="H1502" t="s">
        <v>1888</v>
      </c>
      <c r="I1502" s="2">
        <v>46211.652650462966</v>
      </c>
      <c r="J1502" s="4">
        <v>49900000</v>
      </c>
      <c r="K1502" s="4" t="s">
        <v>1360</v>
      </c>
      <c r="L1502" s="5">
        <v>227.1</v>
      </c>
      <c r="M1502" s="5">
        <v>94.155997999999997</v>
      </c>
      <c r="N1502" s="5">
        <v>49.9</v>
      </c>
      <c r="O1502" s="5" t="str">
        <f t="shared" si="23"/>
        <v>0,480000</v>
      </c>
      <c r="P1502" s="5" t="s">
        <v>10573</v>
      </c>
      <c r="Q1502" s="5" t="s">
        <v>10612</v>
      </c>
    </row>
    <row r="1503" spans="1:17" x14ac:dyDescent="0.25">
      <c r="A1503">
        <v>57383</v>
      </c>
      <c r="B1503" t="s">
        <v>30</v>
      </c>
      <c r="C1503" s="7">
        <v>46211.694178240738</v>
      </c>
      <c r="D1503" s="4">
        <v>227300000</v>
      </c>
      <c r="E1503" t="s">
        <v>44</v>
      </c>
      <c r="F1503" t="s">
        <v>37</v>
      </c>
      <c r="G1503" s="4">
        <v>94155998</v>
      </c>
      <c r="H1503" t="s">
        <v>1889</v>
      </c>
      <c r="I1503" s="2">
        <v>46211.652650462966</v>
      </c>
      <c r="J1503" s="4">
        <v>50000000</v>
      </c>
      <c r="K1503" s="4" t="s">
        <v>97</v>
      </c>
      <c r="L1503" s="5">
        <v>227.3</v>
      </c>
      <c r="M1503" s="5">
        <v>94.155997999999997</v>
      </c>
      <c r="N1503" s="5">
        <v>50</v>
      </c>
      <c r="O1503" s="5" t="str">
        <f t="shared" si="23"/>
        <v>0,470000</v>
      </c>
      <c r="P1503" s="5" t="s">
        <v>10569</v>
      </c>
      <c r="Q1503" s="5" t="s">
        <v>10566</v>
      </c>
    </row>
    <row r="1504" spans="1:17" x14ac:dyDescent="0.25">
      <c r="A1504">
        <v>57384</v>
      </c>
      <c r="B1504" t="s">
        <v>30</v>
      </c>
      <c r="C1504" s="7">
        <v>46211.694178240738</v>
      </c>
      <c r="D1504" s="4">
        <v>227300000</v>
      </c>
      <c r="E1504" t="s">
        <v>44</v>
      </c>
      <c r="F1504" t="s">
        <v>37</v>
      </c>
      <c r="G1504" s="4">
        <v>94155998</v>
      </c>
      <c r="H1504" t="s">
        <v>1890</v>
      </c>
      <c r="I1504" s="2">
        <v>46211.652650462966</v>
      </c>
      <c r="J1504" s="4">
        <v>50000000</v>
      </c>
      <c r="K1504" s="4" t="s">
        <v>97</v>
      </c>
      <c r="L1504" s="5">
        <v>227.3</v>
      </c>
      <c r="M1504" s="5">
        <v>94.155997999999997</v>
      </c>
      <c r="N1504" s="5">
        <v>50</v>
      </c>
      <c r="O1504" s="5" t="str">
        <f t="shared" si="23"/>
        <v>0,470000</v>
      </c>
      <c r="P1504" s="5" t="s">
        <v>10569</v>
      </c>
      <c r="Q1504" s="5" t="s">
        <v>10566</v>
      </c>
    </row>
    <row r="1505" spans="1:17" x14ac:dyDescent="0.25">
      <c r="A1505">
        <v>57385</v>
      </c>
      <c r="B1505" t="s">
        <v>30</v>
      </c>
      <c r="C1505" s="7">
        <v>46211.694189814814</v>
      </c>
      <c r="D1505" s="4">
        <v>227500000</v>
      </c>
      <c r="E1505" t="s">
        <v>93</v>
      </c>
      <c r="F1505" t="s">
        <v>41</v>
      </c>
      <c r="G1505" s="4">
        <v>94155998</v>
      </c>
      <c r="H1505" t="s">
        <v>1891</v>
      </c>
      <c r="I1505" s="2">
        <v>46211.652650462966</v>
      </c>
      <c r="J1505" s="4">
        <v>50000000</v>
      </c>
      <c r="K1505" s="4" t="s">
        <v>97</v>
      </c>
      <c r="L1505" s="5">
        <v>227.5</v>
      </c>
      <c r="M1505" s="5">
        <v>94.155997999999997</v>
      </c>
      <c r="N1505" s="5">
        <v>50</v>
      </c>
      <c r="O1505" s="5" t="str">
        <f t="shared" si="23"/>
        <v>0,470000</v>
      </c>
      <c r="P1505" s="5" t="s">
        <v>10591</v>
      </c>
      <c r="Q1505" s="5" t="s">
        <v>10568</v>
      </c>
    </row>
    <row r="1506" spans="1:17" x14ac:dyDescent="0.25">
      <c r="A1506">
        <v>57386</v>
      </c>
      <c r="B1506" t="s">
        <v>30</v>
      </c>
      <c r="C1506" s="7">
        <v>46211.694212962961</v>
      </c>
      <c r="D1506" s="4">
        <v>227500000</v>
      </c>
      <c r="E1506" t="s">
        <v>44</v>
      </c>
      <c r="F1506" t="s">
        <v>112</v>
      </c>
      <c r="G1506" s="4">
        <v>94155998</v>
      </c>
      <c r="H1506" t="s">
        <v>1892</v>
      </c>
      <c r="I1506" s="2">
        <v>46211.652650462966</v>
      </c>
      <c r="J1506" s="4">
        <v>50000000</v>
      </c>
      <c r="K1506" s="4" t="s">
        <v>91</v>
      </c>
      <c r="L1506" s="5">
        <v>227.5</v>
      </c>
      <c r="M1506" s="5">
        <v>94.155997999999997</v>
      </c>
      <c r="N1506" s="5">
        <v>50</v>
      </c>
      <c r="O1506" s="5" t="str">
        <f t="shared" si="23"/>
        <v>0,460000</v>
      </c>
      <c r="P1506" s="5" t="s">
        <v>10569</v>
      </c>
      <c r="Q1506" s="5" t="s">
        <v>10596</v>
      </c>
    </row>
    <row r="1507" spans="1:17" x14ac:dyDescent="0.25">
      <c r="A1507">
        <v>57387</v>
      </c>
      <c r="B1507" t="s">
        <v>30</v>
      </c>
      <c r="C1507" s="7">
        <v>46211.694224537037</v>
      </c>
      <c r="D1507" s="4">
        <v>227200000</v>
      </c>
      <c r="E1507" t="s">
        <v>109</v>
      </c>
      <c r="F1507" t="s">
        <v>100</v>
      </c>
      <c r="G1507" s="4">
        <v>94155998</v>
      </c>
      <c r="H1507" t="s">
        <v>1893</v>
      </c>
      <c r="I1507" s="2">
        <v>46211.652650462966</v>
      </c>
      <c r="J1507" s="4">
        <v>50000000</v>
      </c>
      <c r="K1507" s="4" t="s">
        <v>91</v>
      </c>
      <c r="L1507" s="5">
        <v>227.2</v>
      </c>
      <c r="M1507" s="5">
        <v>94.155997999999997</v>
      </c>
      <c r="N1507" s="5">
        <v>50</v>
      </c>
      <c r="O1507" s="5" t="str">
        <f t="shared" si="23"/>
        <v>0,460000</v>
      </c>
      <c r="P1507" s="5" t="s">
        <v>10595</v>
      </c>
      <c r="Q1507" s="5" t="s">
        <v>10593</v>
      </c>
    </row>
    <row r="1508" spans="1:17" x14ac:dyDescent="0.25">
      <c r="A1508">
        <v>57388</v>
      </c>
      <c r="B1508" t="s">
        <v>30</v>
      </c>
      <c r="C1508" s="7">
        <v>46211.694224537037</v>
      </c>
      <c r="D1508" s="4">
        <v>227200000</v>
      </c>
      <c r="E1508" t="s">
        <v>109</v>
      </c>
      <c r="F1508" t="s">
        <v>100</v>
      </c>
      <c r="G1508" s="4">
        <v>94155998</v>
      </c>
      <c r="H1508" t="s">
        <v>1894</v>
      </c>
      <c r="I1508" s="2">
        <v>46211.652650462966</v>
      </c>
      <c r="J1508" s="4">
        <v>50000000</v>
      </c>
      <c r="K1508" s="4" t="s">
        <v>91</v>
      </c>
      <c r="L1508" s="5">
        <v>227.2</v>
      </c>
      <c r="M1508" s="5">
        <v>94.155997999999997</v>
      </c>
      <c r="N1508" s="5">
        <v>50</v>
      </c>
      <c r="O1508" s="5" t="str">
        <f t="shared" si="23"/>
        <v>0,460000</v>
      </c>
      <c r="P1508" s="5" t="s">
        <v>10595</v>
      </c>
      <c r="Q1508" s="5" t="s">
        <v>10593</v>
      </c>
    </row>
    <row r="1509" spans="1:17" x14ac:dyDescent="0.25">
      <c r="A1509">
        <v>57389</v>
      </c>
      <c r="B1509" t="s">
        <v>30</v>
      </c>
      <c r="C1509" s="7">
        <v>46211.694247685184</v>
      </c>
      <c r="D1509" s="4">
        <v>227300000</v>
      </c>
      <c r="E1509" t="s">
        <v>95</v>
      </c>
      <c r="F1509" t="s">
        <v>89</v>
      </c>
      <c r="G1509" s="4">
        <v>94155998</v>
      </c>
      <c r="H1509" t="s">
        <v>1895</v>
      </c>
      <c r="I1509" s="2">
        <v>46211.652650462966</v>
      </c>
      <c r="J1509" s="4">
        <v>50000000</v>
      </c>
      <c r="K1509" s="4" t="s">
        <v>97</v>
      </c>
      <c r="L1509" s="5">
        <v>227.3</v>
      </c>
      <c r="M1509" s="5">
        <v>94.155997999999997</v>
      </c>
      <c r="N1509" s="5">
        <v>50</v>
      </c>
      <c r="O1509" s="5" t="str">
        <f t="shared" si="23"/>
        <v>0,470000</v>
      </c>
      <c r="P1509" s="5" t="s">
        <v>10560</v>
      </c>
      <c r="Q1509" s="5" t="s">
        <v>10590</v>
      </c>
    </row>
    <row r="1510" spans="1:17" x14ac:dyDescent="0.25">
      <c r="A1510">
        <v>57390</v>
      </c>
      <c r="B1510" t="s">
        <v>30</v>
      </c>
      <c r="C1510" s="7">
        <v>46211.69425925926</v>
      </c>
      <c r="D1510" s="4">
        <v>227300000</v>
      </c>
      <c r="E1510" t="s">
        <v>63</v>
      </c>
      <c r="F1510" t="s">
        <v>32</v>
      </c>
      <c r="G1510" s="4">
        <v>94155998</v>
      </c>
      <c r="H1510" t="s">
        <v>1896</v>
      </c>
      <c r="I1510" s="2">
        <v>46211.652650462966</v>
      </c>
      <c r="J1510" s="4">
        <v>50000000</v>
      </c>
      <c r="K1510" s="4" t="s">
        <v>91</v>
      </c>
      <c r="L1510" s="5">
        <v>227.3</v>
      </c>
      <c r="M1510" s="5">
        <v>94.155997999999997</v>
      </c>
      <c r="N1510" s="5">
        <v>50</v>
      </c>
      <c r="O1510" s="5" t="str">
        <f t="shared" si="23"/>
        <v>0,460000</v>
      </c>
      <c r="P1510" s="5" t="s">
        <v>10580</v>
      </c>
      <c r="Q1510" s="5" t="s">
        <v>10564</v>
      </c>
    </row>
    <row r="1511" spans="1:17" x14ac:dyDescent="0.25">
      <c r="A1511">
        <v>57391</v>
      </c>
      <c r="B1511" t="s">
        <v>30</v>
      </c>
      <c r="C1511" s="7">
        <v>46211.69425925926</v>
      </c>
      <c r="D1511" s="4">
        <v>227200000</v>
      </c>
      <c r="E1511" t="s">
        <v>481</v>
      </c>
      <c r="F1511" t="s">
        <v>725</v>
      </c>
      <c r="G1511" s="4">
        <v>94155998</v>
      </c>
      <c r="H1511" t="s">
        <v>1897</v>
      </c>
      <c r="I1511" s="2">
        <v>46211.652650462966</v>
      </c>
      <c r="J1511" s="4">
        <v>50000000</v>
      </c>
      <c r="K1511" s="4" t="s">
        <v>91</v>
      </c>
      <c r="L1511" s="5">
        <v>227.2</v>
      </c>
      <c r="M1511" s="5">
        <v>94.155997999999997</v>
      </c>
      <c r="N1511" s="5">
        <v>50</v>
      </c>
      <c r="O1511" s="5" t="str">
        <f t="shared" si="23"/>
        <v>0,460000</v>
      </c>
      <c r="P1511" s="5" t="s">
        <v>10662</v>
      </c>
      <c r="Q1511" s="5" t="s">
        <v>10667</v>
      </c>
    </row>
    <row r="1512" spans="1:17" x14ac:dyDescent="0.25">
      <c r="A1512">
        <v>57392</v>
      </c>
      <c r="B1512" t="s">
        <v>30</v>
      </c>
      <c r="C1512" s="7">
        <v>46211.69427083333</v>
      </c>
      <c r="D1512" s="4">
        <v>227200000</v>
      </c>
      <c r="E1512" t="s">
        <v>481</v>
      </c>
      <c r="F1512" t="s">
        <v>725</v>
      </c>
      <c r="G1512" s="4">
        <v>94155998</v>
      </c>
      <c r="H1512" t="s">
        <v>1898</v>
      </c>
      <c r="I1512" s="2">
        <v>46211.652731481481</v>
      </c>
      <c r="J1512" s="4">
        <v>50000000</v>
      </c>
      <c r="K1512" s="4" t="s">
        <v>91</v>
      </c>
      <c r="L1512" s="5">
        <v>227.2</v>
      </c>
      <c r="M1512" s="5">
        <v>94.155997999999997</v>
      </c>
      <c r="N1512" s="5">
        <v>50</v>
      </c>
      <c r="O1512" s="5" t="str">
        <f t="shared" si="23"/>
        <v>0,460000</v>
      </c>
      <c r="P1512" s="5" t="s">
        <v>10662</v>
      </c>
      <c r="Q1512" s="5" t="s">
        <v>10667</v>
      </c>
    </row>
    <row r="1513" spans="1:17" x14ac:dyDescent="0.25">
      <c r="A1513">
        <v>57393</v>
      </c>
      <c r="B1513" t="s">
        <v>30</v>
      </c>
      <c r="C1513" s="7">
        <v>46211.694293981483</v>
      </c>
      <c r="D1513" s="4">
        <v>227300000</v>
      </c>
      <c r="E1513" t="s">
        <v>93</v>
      </c>
      <c r="F1513" t="s">
        <v>228</v>
      </c>
      <c r="G1513" s="4">
        <v>94155998</v>
      </c>
      <c r="H1513" t="s">
        <v>1899</v>
      </c>
      <c r="I1513" s="2">
        <v>46211.652731481481</v>
      </c>
      <c r="J1513" s="4">
        <v>50000000</v>
      </c>
      <c r="K1513" s="4" t="s">
        <v>91</v>
      </c>
      <c r="L1513" s="5">
        <v>227.3</v>
      </c>
      <c r="M1513" s="5">
        <v>94.155997999999997</v>
      </c>
      <c r="N1513" s="5">
        <v>50</v>
      </c>
      <c r="O1513" s="5" t="str">
        <f t="shared" si="23"/>
        <v>0,460000</v>
      </c>
      <c r="P1513" s="5" t="s">
        <v>10591</v>
      </c>
      <c r="Q1513" s="5" t="s">
        <v>10614</v>
      </c>
    </row>
    <row r="1514" spans="1:17" x14ac:dyDescent="0.25">
      <c r="A1514">
        <v>57394</v>
      </c>
      <c r="B1514" t="s">
        <v>30</v>
      </c>
      <c r="C1514" s="7">
        <v>46211.694293981483</v>
      </c>
      <c r="D1514" s="4">
        <v>227200000</v>
      </c>
      <c r="E1514" t="s">
        <v>93</v>
      </c>
      <c r="F1514" t="s">
        <v>37</v>
      </c>
      <c r="G1514" s="4">
        <v>94155998</v>
      </c>
      <c r="H1514" t="s">
        <v>1900</v>
      </c>
      <c r="I1514" s="2">
        <v>46211.652731481481</v>
      </c>
      <c r="J1514" s="4">
        <v>50000000</v>
      </c>
      <c r="K1514" s="4" t="s">
        <v>91</v>
      </c>
      <c r="L1514" s="5">
        <v>227.2</v>
      </c>
      <c r="M1514" s="5">
        <v>94.155997999999997</v>
      </c>
      <c r="N1514" s="5">
        <v>50</v>
      </c>
      <c r="O1514" s="5" t="str">
        <f t="shared" si="23"/>
        <v>0,460000</v>
      </c>
      <c r="P1514" s="5" t="s">
        <v>10591</v>
      </c>
      <c r="Q1514" s="5" t="s">
        <v>10566</v>
      </c>
    </row>
    <row r="1515" spans="1:17" x14ac:dyDescent="0.25">
      <c r="A1515">
        <v>57395</v>
      </c>
      <c r="B1515" t="s">
        <v>30</v>
      </c>
      <c r="C1515" s="7">
        <v>46211.69431712963</v>
      </c>
      <c r="D1515" s="4">
        <v>227200000</v>
      </c>
      <c r="E1515" t="s">
        <v>109</v>
      </c>
      <c r="F1515" t="s">
        <v>150</v>
      </c>
      <c r="G1515" s="4">
        <v>94155998</v>
      </c>
      <c r="H1515" t="s">
        <v>1901</v>
      </c>
      <c r="I1515" s="2">
        <v>46211.652731481481</v>
      </c>
      <c r="J1515" s="4">
        <v>50000000</v>
      </c>
      <c r="K1515" s="4" t="s">
        <v>91</v>
      </c>
      <c r="L1515" s="5">
        <v>227.2</v>
      </c>
      <c r="M1515" s="5">
        <v>94.155997999999997</v>
      </c>
      <c r="N1515" s="5">
        <v>50</v>
      </c>
      <c r="O1515" s="5" t="str">
        <f t="shared" si="23"/>
        <v>0,460000</v>
      </c>
      <c r="P1515" s="5" t="s">
        <v>10595</v>
      </c>
      <c r="Q1515" s="5" t="s">
        <v>10604</v>
      </c>
    </row>
    <row r="1516" spans="1:17" x14ac:dyDescent="0.25">
      <c r="A1516">
        <v>57396</v>
      </c>
      <c r="B1516" t="s">
        <v>30</v>
      </c>
      <c r="C1516" s="7">
        <v>46211.694328703707</v>
      </c>
      <c r="D1516" s="4">
        <v>227300000</v>
      </c>
      <c r="E1516" t="s">
        <v>50</v>
      </c>
      <c r="F1516" t="s">
        <v>228</v>
      </c>
      <c r="G1516" s="4">
        <v>94155998</v>
      </c>
      <c r="H1516" t="s">
        <v>1902</v>
      </c>
      <c r="I1516" s="2">
        <v>46211.652731481481</v>
      </c>
      <c r="J1516" s="4">
        <v>50000000</v>
      </c>
      <c r="K1516" s="4" t="s">
        <v>97</v>
      </c>
      <c r="L1516" s="5">
        <v>227.3</v>
      </c>
      <c r="M1516" s="5">
        <v>94.155997999999997</v>
      </c>
      <c r="N1516" s="5">
        <v>50</v>
      </c>
      <c r="O1516" s="5" t="str">
        <f t="shared" si="23"/>
        <v>0,470000</v>
      </c>
      <c r="P1516" s="5" t="s">
        <v>10573</v>
      </c>
      <c r="Q1516" s="5" t="s">
        <v>10614</v>
      </c>
    </row>
    <row r="1517" spans="1:17" x14ac:dyDescent="0.25">
      <c r="A1517">
        <v>57397</v>
      </c>
      <c r="B1517" t="s">
        <v>30</v>
      </c>
      <c r="C1517" s="7">
        <v>46211.694328703707</v>
      </c>
      <c r="D1517" s="4">
        <v>227300000</v>
      </c>
      <c r="E1517" t="s">
        <v>50</v>
      </c>
      <c r="F1517" t="s">
        <v>228</v>
      </c>
      <c r="G1517" s="4">
        <v>94155998</v>
      </c>
      <c r="H1517" t="s">
        <v>1903</v>
      </c>
      <c r="I1517" s="2">
        <v>46211.652731481481</v>
      </c>
      <c r="J1517" s="4">
        <v>50000000</v>
      </c>
      <c r="K1517" s="4" t="s">
        <v>97</v>
      </c>
      <c r="L1517" s="5">
        <v>227.3</v>
      </c>
      <c r="M1517" s="5">
        <v>94.155997999999997</v>
      </c>
      <c r="N1517" s="5">
        <v>50</v>
      </c>
      <c r="O1517" s="5" t="str">
        <f t="shared" si="23"/>
        <v>0,470000</v>
      </c>
      <c r="P1517" s="5" t="s">
        <v>10573</v>
      </c>
      <c r="Q1517" s="5" t="s">
        <v>10614</v>
      </c>
    </row>
    <row r="1518" spans="1:17" x14ac:dyDescent="0.25">
      <c r="A1518">
        <v>57398</v>
      </c>
      <c r="B1518" t="s">
        <v>30</v>
      </c>
      <c r="C1518" s="7">
        <v>46211.694351851853</v>
      </c>
      <c r="D1518" s="4">
        <v>227300000</v>
      </c>
      <c r="E1518" t="s">
        <v>99</v>
      </c>
      <c r="F1518" t="s">
        <v>408</v>
      </c>
      <c r="G1518" s="4">
        <v>94155998</v>
      </c>
      <c r="H1518" t="s">
        <v>1904</v>
      </c>
      <c r="I1518" s="2">
        <v>46211.652731481481</v>
      </c>
      <c r="J1518" s="4">
        <v>50000000</v>
      </c>
      <c r="K1518" s="4" t="s">
        <v>97</v>
      </c>
      <c r="L1518" s="5">
        <v>227.3</v>
      </c>
      <c r="M1518" s="5">
        <v>94.155997999999997</v>
      </c>
      <c r="N1518" s="5">
        <v>50</v>
      </c>
      <c r="O1518" s="5" t="str">
        <f t="shared" si="23"/>
        <v>0,470000</v>
      </c>
      <c r="P1518" s="5" t="s">
        <v>10592</v>
      </c>
      <c r="Q1518" s="5" t="s">
        <v>10627</v>
      </c>
    </row>
    <row r="1519" spans="1:17" x14ac:dyDescent="0.25">
      <c r="A1519">
        <v>57399</v>
      </c>
      <c r="B1519" t="s">
        <v>30</v>
      </c>
      <c r="C1519" s="7">
        <v>46211.694363425922</v>
      </c>
      <c r="D1519" s="4">
        <v>227200000</v>
      </c>
      <c r="E1519" t="s">
        <v>50</v>
      </c>
      <c r="F1519" t="s">
        <v>37</v>
      </c>
      <c r="G1519" s="4">
        <v>94155998</v>
      </c>
      <c r="H1519" t="s">
        <v>1905</v>
      </c>
      <c r="I1519" s="2">
        <v>46211.652731481481</v>
      </c>
      <c r="J1519" s="4">
        <v>50000000</v>
      </c>
      <c r="K1519" s="4" t="s">
        <v>97</v>
      </c>
      <c r="L1519" s="5">
        <v>227.2</v>
      </c>
      <c r="M1519" s="5">
        <v>94.155997999999997</v>
      </c>
      <c r="N1519" s="5">
        <v>50</v>
      </c>
      <c r="O1519" s="5" t="str">
        <f t="shared" si="23"/>
        <v>0,470000</v>
      </c>
      <c r="P1519" s="5" t="s">
        <v>10573</v>
      </c>
      <c r="Q1519" s="5" t="s">
        <v>10566</v>
      </c>
    </row>
    <row r="1520" spans="1:17" x14ac:dyDescent="0.25">
      <c r="A1520">
        <v>57400</v>
      </c>
      <c r="B1520" t="s">
        <v>30</v>
      </c>
      <c r="C1520" s="7">
        <v>46211.694363425922</v>
      </c>
      <c r="D1520" s="4">
        <v>227500000</v>
      </c>
      <c r="E1520" t="s">
        <v>93</v>
      </c>
      <c r="F1520" t="s">
        <v>37</v>
      </c>
      <c r="G1520" s="4">
        <v>94155998</v>
      </c>
      <c r="H1520" t="s">
        <v>1906</v>
      </c>
      <c r="I1520" s="2">
        <v>46211.652731481481</v>
      </c>
      <c r="J1520" s="4">
        <v>50000000</v>
      </c>
      <c r="K1520" s="4" t="s">
        <v>91</v>
      </c>
      <c r="L1520" s="5">
        <v>227.5</v>
      </c>
      <c r="M1520" s="5">
        <v>94.155997999999997</v>
      </c>
      <c r="N1520" s="5">
        <v>50</v>
      </c>
      <c r="O1520" s="5" t="str">
        <f t="shared" si="23"/>
        <v>0,460000</v>
      </c>
      <c r="P1520" s="5" t="s">
        <v>10591</v>
      </c>
      <c r="Q1520" s="5" t="s">
        <v>10566</v>
      </c>
    </row>
    <row r="1521" spans="1:17" x14ac:dyDescent="0.25">
      <c r="A1521">
        <v>57401</v>
      </c>
      <c r="B1521" t="s">
        <v>30</v>
      </c>
      <c r="C1521" s="7">
        <v>46211.694386574076</v>
      </c>
      <c r="D1521" s="4">
        <v>227500000</v>
      </c>
      <c r="E1521" t="s">
        <v>93</v>
      </c>
      <c r="F1521" t="s">
        <v>37</v>
      </c>
      <c r="G1521" s="4">
        <v>94155998</v>
      </c>
      <c r="H1521" t="s">
        <v>1907</v>
      </c>
      <c r="I1521" s="2">
        <v>46211.652731481481</v>
      </c>
      <c r="J1521" s="4">
        <v>50000000</v>
      </c>
      <c r="K1521" s="4" t="s">
        <v>91</v>
      </c>
      <c r="L1521" s="5">
        <v>227.5</v>
      </c>
      <c r="M1521" s="5">
        <v>94.155997999999997</v>
      </c>
      <c r="N1521" s="5">
        <v>50</v>
      </c>
      <c r="O1521" s="5" t="str">
        <f t="shared" si="23"/>
        <v>0,460000</v>
      </c>
      <c r="P1521" s="5" t="s">
        <v>10591</v>
      </c>
      <c r="Q1521" s="5" t="s">
        <v>10566</v>
      </c>
    </row>
    <row r="1522" spans="1:17" x14ac:dyDescent="0.25">
      <c r="A1522">
        <v>57402</v>
      </c>
      <c r="B1522" t="s">
        <v>30</v>
      </c>
      <c r="C1522" s="7">
        <v>46211.694398148145</v>
      </c>
      <c r="D1522" s="4">
        <v>227400000</v>
      </c>
      <c r="E1522" t="s">
        <v>93</v>
      </c>
      <c r="F1522" t="s">
        <v>37</v>
      </c>
      <c r="G1522" s="4">
        <v>94155998</v>
      </c>
      <c r="H1522" t="s">
        <v>1908</v>
      </c>
      <c r="I1522" s="2">
        <v>46211.652858796297</v>
      </c>
      <c r="J1522" s="4">
        <v>50000000</v>
      </c>
      <c r="K1522" s="4" t="s">
        <v>91</v>
      </c>
      <c r="L1522" s="5">
        <v>227.4</v>
      </c>
      <c r="M1522" s="5">
        <v>94.155997999999997</v>
      </c>
      <c r="N1522" s="5">
        <v>50</v>
      </c>
      <c r="O1522" s="5" t="str">
        <f t="shared" si="23"/>
        <v>0,460000</v>
      </c>
      <c r="P1522" s="5" t="s">
        <v>10591</v>
      </c>
      <c r="Q1522" s="5" t="s">
        <v>10566</v>
      </c>
    </row>
    <row r="1523" spans="1:17" x14ac:dyDescent="0.25">
      <c r="A1523">
        <v>57403</v>
      </c>
      <c r="B1523" t="s">
        <v>30</v>
      </c>
      <c r="C1523" s="7">
        <v>46211.694398148145</v>
      </c>
      <c r="D1523" s="4">
        <v>227400000</v>
      </c>
      <c r="E1523" t="s">
        <v>99</v>
      </c>
      <c r="F1523" t="s">
        <v>408</v>
      </c>
      <c r="G1523" s="4">
        <v>94155998</v>
      </c>
      <c r="H1523" t="s">
        <v>1909</v>
      </c>
      <c r="I1523" s="2">
        <v>46211.652858796297</v>
      </c>
      <c r="J1523" s="4">
        <v>50000000</v>
      </c>
      <c r="K1523" s="4" t="s">
        <v>97</v>
      </c>
      <c r="L1523" s="5">
        <v>227.4</v>
      </c>
      <c r="M1523" s="5">
        <v>94.155997999999997</v>
      </c>
      <c r="N1523" s="5">
        <v>50</v>
      </c>
      <c r="O1523" s="5" t="str">
        <f t="shared" si="23"/>
        <v>0,470000</v>
      </c>
      <c r="P1523" s="5" t="s">
        <v>10592</v>
      </c>
      <c r="Q1523" s="5" t="s">
        <v>10627</v>
      </c>
    </row>
    <row r="1524" spans="1:17" x14ac:dyDescent="0.25">
      <c r="A1524">
        <v>57404</v>
      </c>
      <c r="B1524" t="s">
        <v>30</v>
      </c>
      <c r="C1524" s="7">
        <v>46211.694421296299</v>
      </c>
      <c r="D1524" s="4">
        <v>227200000</v>
      </c>
      <c r="E1524" t="s">
        <v>440</v>
      </c>
      <c r="F1524" t="s">
        <v>438</v>
      </c>
      <c r="G1524" s="4">
        <v>94155998</v>
      </c>
      <c r="H1524" t="s">
        <v>1910</v>
      </c>
      <c r="I1524" s="2">
        <v>46211.652858796297</v>
      </c>
      <c r="J1524" s="4">
        <v>50000000</v>
      </c>
      <c r="K1524" s="4" t="s">
        <v>91</v>
      </c>
      <c r="L1524" s="5">
        <v>227.2</v>
      </c>
      <c r="M1524" s="5">
        <v>94.155997999999997</v>
      </c>
      <c r="N1524" s="5">
        <v>50</v>
      </c>
      <c r="O1524" s="5" t="str">
        <f t="shared" si="23"/>
        <v>0,460000</v>
      </c>
      <c r="P1524" s="5" t="s">
        <v>10643</v>
      </c>
      <c r="Q1524" s="5" t="s">
        <v>10642</v>
      </c>
    </row>
    <row r="1525" spans="1:17" x14ac:dyDescent="0.25">
      <c r="A1525">
        <v>57405</v>
      </c>
      <c r="B1525" t="s">
        <v>30</v>
      </c>
      <c r="C1525" s="7">
        <v>46211.694432870368</v>
      </c>
      <c r="D1525" s="4">
        <v>227300000</v>
      </c>
      <c r="E1525" t="s">
        <v>63</v>
      </c>
      <c r="F1525" t="s">
        <v>112</v>
      </c>
      <c r="G1525" s="4">
        <v>94155998</v>
      </c>
      <c r="H1525" t="s">
        <v>1911</v>
      </c>
      <c r="I1525" s="2">
        <v>46211.652858796297</v>
      </c>
      <c r="J1525" s="4">
        <v>50000000</v>
      </c>
      <c r="K1525" s="4" t="s">
        <v>91</v>
      </c>
      <c r="L1525" s="5">
        <v>227.3</v>
      </c>
      <c r="M1525" s="5">
        <v>94.155997999999997</v>
      </c>
      <c r="N1525" s="5">
        <v>50</v>
      </c>
      <c r="O1525" s="5" t="str">
        <f t="shared" si="23"/>
        <v>0,460000</v>
      </c>
      <c r="P1525" s="5" t="s">
        <v>10580</v>
      </c>
      <c r="Q1525" s="5" t="s">
        <v>10596</v>
      </c>
    </row>
    <row r="1526" spans="1:17" x14ac:dyDescent="0.25">
      <c r="A1526">
        <v>57406</v>
      </c>
      <c r="B1526" t="s">
        <v>30</v>
      </c>
      <c r="C1526" s="7">
        <v>46211.694444444445</v>
      </c>
      <c r="D1526" s="4">
        <v>227300000</v>
      </c>
      <c r="E1526" t="s">
        <v>63</v>
      </c>
      <c r="F1526" t="s">
        <v>112</v>
      </c>
      <c r="G1526" s="4">
        <v>94155998</v>
      </c>
      <c r="H1526" t="s">
        <v>1912</v>
      </c>
      <c r="I1526" s="2">
        <v>46211.652858796297</v>
      </c>
      <c r="J1526" s="4">
        <v>50000000</v>
      </c>
      <c r="K1526" s="4" t="s">
        <v>91</v>
      </c>
      <c r="L1526" s="5">
        <v>227.3</v>
      </c>
      <c r="M1526" s="5">
        <v>94.155997999999997</v>
      </c>
      <c r="N1526" s="5">
        <v>50</v>
      </c>
      <c r="O1526" s="5" t="str">
        <f t="shared" si="23"/>
        <v>0,460000</v>
      </c>
      <c r="P1526" s="5" t="s">
        <v>10580</v>
      </c>
      <c r="Q1526" s="5" t="s">
        <v>10596</v>
      </c>
    </row>
    <row r="1527" spans="1:17" x14ac:dyDescent="0.25">
      <c r="A1527">
        <v>57407</v>
      </c>
      <c r="B1527" t="s">
        <v>30</v>
      </c>
      <c r="C1527" s="7">
        <v>46211.694456018522</v>
      </c>
      <c r="D1527" s="4">
        <v>227400000</v>
      </c>
      <c r="E1527" t="s">
        <v>153</v>
      </c>
      <c r="F1527" t="s">
        <v>32</v>
      </c>
      <c r="G1527" s="4">
        <v>94155998</v>
      </c>
      <c r="H1527" t="s">
        <v>1913</v>
      </c>
      <c r="I1527" s="2">
        <v>46211.652858796297</v>
      </c>
      <c r="J1527" s="4">
        <v>50000000</v>
      </c>
      <c r="K1527" s="4" t="s">
        <v>97</v>
      </c>
      <c r="L1527" s="5">
        <v>227.4</v>
      </c>
      <c r="M1527" s="5">
        <v>94.155997999999997</v>
      </c>
      <c r="N1527" s="5">
        <v>50</v>
      </c>
      <c r="O1527" s="5" t="str">
        <f t="shared" si="23"/>
        <v>0,470000</v>
      </c>
      <c r="P1527" s="5" t="s">
        <v>10605</v>
      </c>
      <c r="Q1527" s="5" t="s">
        <v>10564</v>
      </c>
    </row>
    <row r="1528" spans="1:17" x14ac:dyDescent="0.25">
      <c r="A1528">
        <v>57408</v>
      </c>
      <c r="B1528" t="s">
        <v>30</v>
      </c>
      <c r="C1528" s="7">
        <v>46211.694467592592</v>
      </c>
      <c r="D1528" s="4">
        <v>227500000</v>
      </c>
      <c r="E1528" t="s">
        <v>95</v>
      </c>
      <c r="F1528" t="s">
        <v>51</v>
      </c>
      <c r="G1528" s="4">
        <v>94155998</v>
      </c>
      <c r="H1528" t="s">
        <v>1914</v>
      </c>
      <c r="I1528" s="2">
        <v>46211.652858796297</v>
      </c>
      <c r="J1528" s="4">
        <v>50000000</v>
      </c>
      <c r="K1528" s="4" t="s">
        <v>91</v>
      </c>
      <c r="L1528" s="5">
        <v>227.5</v>
      </c>
      <c r="M1528" s="5">
        <v>94.155997999999997</v>
      </c>
      <c r="N1528" s="5">
        <v>50</v>
      </c>
      <c r="O1528" s="5" t="str">
        <f t="shared" si="23"/>
        <v>0,460000</v>
      </c>
      <c r="P1528" s="5" t="s">
        <v>10560</v>
      </c>
      <c r="Q1528" s="5" t="s">
        <v>10574</v>
      </c>
    </row>
    <row r="1529" spans="1:17" x14ac:dyDescent="0.25">
      <c r="A1529">
        <v>57409</v>
      </c>
      <c r="B1529" t="s">
        <v>30</v>
      </c>
      <c r="C1529" s="7">
        <v>46211.694467592592</v>
      </c>
      <c r="D1529" s="4">
        <v>227400000</v>
      </c>
      <c r="E1529" t="s">
        <v>93</v>
      </c>
      <c r="F1529" t="s">
        <v>228</v>
      </c>
      <c r="G1529" s="4">
        <v>94155998</v>
      </c>
      <c r="H1529" t="s">
        <v>1915</v>
      </c>
      <c r="I1529" s="2">
        <v>46211.652858796297</v>
      </c>
      <c r="J1529" s="4">
        <v>50000000</v>
      </c>
      <c r="K1529" s="4" t="s">
        <v>91</v>
      </c>
      <c r="L1529" s="5">
        <v>227.4</v>
      </c>
      <c r="M1529" s="5">
        <v>94.155997999999997</v>
      </c>
      <c r="N1529" s="5">
        <v>50</v>
      </c>
      <c r="O1529" s="5" t="str">
        <f t="shared" si="23"/>
        <v>0,460000</v>
      </c>
      <c r="P1529" s="5" t="s">
        <v>10591</v>
      </c>
      <c r="Q1529" s="5" t="s">
        <v>10614</v>
      </c>
    </row>
    <row r="1530" spans="1:17" x14ac:dyDescent="0.25">
      <c r="A1530">
        <v>57410</v>
      </c>
      <c r="B1530" t="s">
        <v>30</v>
      </c>
      <c r="C1530" s="7">
        <v>46211.694490740738</v>
      </c>
      <c r="D1530" s="4">
        <v>227600000</v>
      </c>
      <c r="E1530" t="s">
        <v>36</v>
      </c>
      <c r="F1530" t="s">
        <v>150</v>
      </c>
      <c r="G1530" s="4">
        <v>94155998</v>
      </c>
      <c r="H1530" t="s">
        <v>1916</v>
      </c>
      <c r="I1530" s="2">
        <v>46211.652858796297</v>
      </c>
      <c r="J1530" s="4">
        <v>50000000</v>
      </c>
      <c r="K1530" s="4" t="s">
        <v>91</v>
      </c>
      <c r="L1530" s="5">
        <v>227.6</v>
      </c>
      <c r="M1530" s="5">
        <v>94.155997999999997</v>
      </c>
      <c r="N1530" s="5">
        <v>50</v>
      </c>
      <c r="O1530" s="5" t="str">
        <f t="shared" si="23"/>
        <v>0,460000</v>
      </c>
      <c r="P1530" s="5" t="s">
        <v>10565</v>
      </c>
      <c r="Q1530" s="5" t="s">
        <v>10604</v>
      </c>
    </row>
    <row r="1531" spans="1:17" x14ac:dyDescent="0.25">
      <c r="A1531">
        <v>57411</v>
      </c>
      <c r="B1531" t="s">
        <v>30</v>
      </c>
      <c r="C1531" s="7">
        <v>46211.694502314815</v>
      </c>
      <c r="D1531" s="4">
        <v>227600000</v>
      </c>
      <c r="E1531" t="s">
        <v>36</v>
      </c>
      <c r="F1531" t="s">
        <v>150</v>
      </c>
      <c r="G1531" s="4">
        <v>94155998</v>
      </c>
      <c r="H1531" t="s">
        <v>1917</v>
      </c>
      <c r="I1531" s="2">
        <v>46211.652858796297</v>
      </c>
      <c r="J1531" s="4">
        <v>50000000</v>
      </c>
      <c r="K1531" s="4" t="s">
        <v>91</v>
      </c>
      <c r="L1531" s="5">
        <v>227.6</v>
      </c>
      <c r="M1531" s="5">
        <v>94.155997999999997</v>
      </c>
      <c r="N1531" s="5">
        <v>50</v>
      </c>
      <c r="O1531" s="5" t="str">
        <f t="shared" si="23"/>
        <v>0,460000</v>
      </c>
      <c r="P1531" s="5" t="s">
        <v>10565</v>
      </c>
      <c r="Q1531" s="5" t="s">
        <v>10604</v>
      </c>
    </row>
    <row r="1532" spans="1:17" x14ac:dyDescent="0.25">
      <c r="A1532">
        <v>57412</v>
      </c>
      <c r="B1532" t="s">
        <v>30</v>
      </c>
      <c r="C1532" s="7">
        <v>46211.694502314815</v>
      </c>
      <c r="D1532" s="4">
        <v>227700000</v>
      </c>
      <c r="E1532" t="s">
        <v>109</v>
      </c>
      <c r="F1532" t="s">
        <v>100</v>
      </c>
      <c r="G1532" s="4">
        <v>94155998</v>
      </c>
      <c r="H1532" t="s">
        <v>1918</v>
      </c>
      <c r="I1532" s="2">
        <v>46211.652962962966</v>
      </c>
      <c r="J1532" s="4">
        <v>50000000</v>
      </c>
      <c r="K1532" s="4" t="s">
        <v>91</v>
      </c>
      <c r="L1532" s="5">
        <v>227.7</v>
      </c>
      <c r="M1532" s="5">
        <v>94.155997999999997</v>
      </c>
      <c r="N1532" s="5">
        <v>50</v>
      </c>
      <c r="O1532" s="5" t="str">
        <f t="shared" si="23"/>
        <v>0,460000</v>
      </c>
      <c r="P1532" s="5" t="s">
        <v>10595</v>
      </c>
      <c r="Q1532" s="5" t="s">
        <v>10593</v>
      </c>
    </row>
    <row r="1533" spans="1:17" x14ac:dyDescent="0.25">
      <c r="A1533">
        <v>57413</v>
      </c>
      <c r="B1533" t="s">
        <v>30</v>
      </c>
      <c r="C1533" s="7">
        <v>46211.694525462961</v>
      </c>
      <c r="D1533" s="4">
        <v>227500000</v>
      </c>
      <c r="E1533" t="s">
        <v>109</v>
      </c>
      <c r="F1533" t="s">
        <v>61</v>
      </c>
      <c r="G1533" s="4">
        <v>94155998</v>
      </c>
      <c r="H1533" t="s">
        <v>1919</v>
      </c>
      <c r="I1533" s="2">
        <v>46211.652962962966</v>
      </c>
      <c r="J1533" s="4">
        <v>50000000</v>
      </c>
      <c r="K1533" s="4" t="s">
        <v>97</v>
      </c>
      <c r="L1533" s="5">
        <v>227.5</v>
      </c>
      <c r="M1533" s="5">
        <v>94.155997999999997</v>
      </c>
      <c r="N1533" s="5">
        <v>50</v>
      </c>
      <c r="O1533" s="5" t="str">
        <f t="shared" si="23"/>
        <v>0,470000</v>
      </c>
      <c r="P1533" s="5" t="s">
        <v>10595</v>
      </c>
      <c r="Q1533" s="5" t="s">
        <v>10579</v>
      </c>
    </row>
    <row r="1534" spans="1:17" x14ac:dyDescent="0.25">
      <c r="A1534">
        <v>57414</v>
      </c>
      <c r="B1534" t="s">
        <v>30</v>
      </c>
      <c r="C1534" s="7">
        <v>46211.694537037038</v>
      </c>
      <c r="D1534" s="4">
        <v>227500000</v>
      </c>
      <c r="E1534" t="s">
        <v>99</v>
      </c>
      <c r="F1534" t="s">
        <v>61</v>
      </c>
      <c r="G1534" s="4">
        <v>94155998</v>
      </c>
      <c r="H1534" t="s">
        <v>1920</v>
      </c>
      <c r="I1534" s="2">
        <v>46211.652962962966</v>
      </c>
      <c r="J1534" s="4">
        <v>50000000</v>
      </c>
      <c r="K1534" s="4" t="s">
        <v>91</v>
      </c>
      <c r="L1534" s="5">
        <v>227.5</v>
      </c>
      <c r="M1534" s="5">
        <v>94.155997999999997</v>
      </c>
      <c r="N1534" s="5">
        <v>50</v>
      </c>
      <c r="O1534" s="5" t="str">
        <f t="shared" si="23"/>
        <v>0,460000</v>
      </c>
      <c r="P1534" s="5" t="s">
        <v>10592</v>
      </c>
      <c r="Q1534" s="5" t="s">
        <v>10579</v>
      </c>
    </row>
    <row r="1535" spans="1:17" x14ac:dyDescent="0.25">
      <c r="A1535">
        <v>57415</v>
      </c>
      <c r="B1535" t="s">
        <v>30</v>
      </c>
      <c r="C1535" s="7">
        <v>46211.694537037038</v>
      </c>
      <c r="D1535" s="4">
        <v>227500000</v>
      </c>
      <c r="E1535" t="s">
        <v>99</v>
      </c>
      <c r="F1535" t="s">
        <v>61</v>
      </c>
      <c r="G1535" s="4">
        <v>94155998</v>
      </c>
      <c r="H1535" t="s">
        <v>1921</v>
      </c>
      <c r="I1535" s="2">
        <v>46211.652962962966</v>
      </c>
      <c r="J1535" s="4">
        <v>50000000</v>
      </c>
      <c r="K1535" s="4" t="s">
        <v>91</v>
      </c>
      <c r="L1535" s="5">
        <v>227.5</v>
      </c>
      <c r="M1535" s="5">
        <v>94.155997999999997</v>
      </c>
      <c r="N1535" s="5">
        <v>50</v>
      </c>
      <c r="O1535" s="5" t="str">
        <f t="shared" si="23"/>
        <v>0,460000</v>
      </c>
      <c r="P1535" s="5" t="s">
        <v>10592</v>
      </c>
      <c r="Q1535" s="5" t="s">
        <v>10579</v>
      </c>
    </row>
    <row r="1536" spans="1:17" x14ac:dyDescent="0.25">
      <c r="A1536">
        <v>57416</v>
      </c>
      <c r="B1536" t="s">
        <v>30</v>
      </c>
      <c r="C1536" s="7">
        <v>46211.694560185184</v>
      </c>
      <c r="D1536" s="4">
        <v>227600000</v>
      </c>
      <c r="E1536" t="s">
        <v>440</v>
      </c>
      <c r="F1536" t="s">
        <v>1392</v>
      </c>
      <c r="G1536" s="4">
        <v>94155998</v>
      </c>
      <c r="H1536" t="s">
        <v>1922</v>
      </c>
      <c r="I1536" s="2">
        <v>46211.652962962966</v>
      </c>
      <c r="J1536" s="4">
        <v>50000000</v>
      </c>
      <c r="K1536" s="4" t="s">
        <v>91</v>
      </c>
      <c r="L1536" s="5">
        <v>227.6</v>
      </c>
      <c r="M1536" s="5">
        <v>94.155997999999997</v>
      </c>
      <c r="N1536" s="5">
        <v>50</v>
      </c>
      <c r="O1536" s="5" t="str">
        <f t="shared" si="23"/>
        <v>0,460000</v>
      </c>
      <c r="P1536" s="5" t="s">
        <v>10643</v>
      </c>
      <c r="Q1536" s="5" t="s">
        <v>10875</v>
      </c>
    </row>
    <row r="1537" spans="1:17" x14ac:dyDescent="0.25">
      <c r="A1537">
        <v>57417</v>
      </c>
      <c r="B1537" t="s">
        <v>30</v>
      </c>
      <c r="C1537" s="7">
        <v>46211.694571759261</v>
      </c>
      <c r="D1537" s="4">
        <v>227700000</v>
      </c>
      <c r="E1537" t="s">
        <v>179</v>
      </c>
      <c r="F1537" t="s">
        <v>37</v>
      </c>
      <c r="G1537" s="4">
        <v>94155998</v>
      </c>
      <c r="H1537" t="s">
        <v>1923</v>
      </c>
      <c r="I1537" s="2">
        <v>46211.652962962966</v>
      </c>
      <c r="J1537" s="4">
        <v>50000000</v>
      </c>
      <c r="K1537" s="4" t="s">
        <v>91</v>
      </c>
      <c r="L1537" s="5">
        <v>227.7</v>
      </c>
      <c r="M1537" s="5">
        <v>94.155997999999997</v>
      </c>
      <c r="N1537" s="5">
        <v>50</v>
      </c>
      <c r="O1537" s="5" t="str">
        <f t="shared" si="23"/>
        <v>0,460000</v>
      </c>
      <c r="P1537" s="5" t="s">
        <v>10608</v>
      </c>
      <c r="Q1537" s="5" t="s">
        <v>10566</v>
      </c>
    </row>
    <row r="1538" spans="1:17" x14ac:dyDescent="0.25">
      <c r="A1538">
        <v>57418</v>
      </c>
      <c r="B1538" t="s">
        <v>30</v>
      </c>
      <c r="C1538" s="7">
        <v>46211.694571759261</v>
      </c>
      <c r="D1538" s="4">
        <v>227700000</v>
      </c>
      <c r="E1538" t="s">
        <v>53</v>
      </c>
      <c r="F1538" t="s">
        <v>183</v>
      </c>
      <c r="G1538" s="4">
        <v>94155998</v>
      </c>
      <c r="H1538" t="s">
        <v>1924</v>
      </c>
      <c r="I1538" s="2">
        <v>46211.652962962966</v>
      </c>
      <c r="J1538" s="4">
        <v>50000000</v>
      </c>
      <c r="K1538" s="4" t="s">
        <v>91</v>
      </c>
      <c r="L1538" s="5">
        <v>227.7</v>
      </c>
      <c r="M1538" s="5">
        <v>94.155997999999997</v>
      </c>
      <c r="N1538" s="5">
        <v>50</v>
      </c>
      <c r="O1538" s="5" t="str">
        <f t="shared" si="23"/>
        <v>0,460000</v>
      </c>
      <c r="P1538" s="5" t="s">
        <v>10575</v>
      </c>
      <c r="Q1538" s="5" t="s">
        <v>10610</v>
      </c>
    </row>
    <row r="1539" spans="1:17" x14ac:dyDescent="0.25">
      <c r="A1539">
        <v>57419</v>
      </c>
      <c r="B1539" t="s">
        <v>30</v>
      </c>
      <c r="C1539" s="7">
        <v>46211.69458333333</v>
      </c>
      <c r="D1539" s="4">
        <v>227400000</v>
      </c>
      <c r="E1539" t="s">
        <v>63</v>
      </c>
      <c r="F1539" t="s">
        <v>228</v>
      </c>
      <c r="G1539" s="4">
        <v>94155998</v>
      </c>
      <c r="H1539" t="s">
        <v>1925</v>
      </c>
      <c r="I1539" s="2">
        <v>46211.652962962966</v>
      </c>
      <c r="J1539" s="4">
        <v>50000000</v>
      </c>
      <c r="K1539" s="4" t="s">
        <v>97</v>
      </c>
      <c r="L1539" s="5">
        <v>227.4</v>
      </c>
      <c r="M1539" s="5">
        <v>94.155997999999997</v>
      </c>
      <c r="N1539" s="5">
        <v>50</v>
      </c>
      <c r="O1539" s="5" t="str">
        <f t="shared" ref="O1539:O1602" si="24">SUBSTITUTE(K1539,".",",")</f>
        <v>0,470000</v>
      </c>
      <c r="P1539" s="5" t="s">
        <v>10580</v>
      </c>
      <c r="Q1539" s="5" t="s">
        <v>10614</v>
      </c>
    </row>
    <row r="1540" spans="1:17" x14ac:dyDescent="0.25">
      <c r="A1540">
        <v>57420</v>
      </c>
      <c r="B1540" t="s">
        <v>30</v>
      </c>
      <c r="C1540" s="7">
        <v>46211.694606481484</v>
      </c>
      <c r="D1540" s="4">
        <v>227400000</v>
      </c>
      <c r="E1540" t="s">
        <v>63</v>
      </c>
      <c r="F1540" t="s">
        <v>228</v>
      </c>
      <c r="G1540" s="4">
        <v>94155998</v>
      </c>
      <c r="H1540" t="s">
        <v>1926</v>
      </c>
      <c r="I1540" s="2">
        <v>46211.652962962966</v>
      </c>
      <c r="J1540" s="4">
        <v>50000000</v>
      </c>
      <c r="K1540" s="4" t="s">
        <v>97</v>
      </c>
      <c r="L1540" s="5">
        <v>227.4</v>
      </c>
      <c r="M1540" s="5">
        <v>94.155997999999997</v>
      </c>
      <c r="N1540" s="5">
        <v>50</v>
      </c>
      <c r="O1540" s="5" t="str">
        <f t="shared" si="24"/>
        <v>0,470000</v>
      </c>
      <c r="P1540" s="5" t="s">
        <v>10580</v>
      </c>
      <c r="Q1540" s="5" t="s">
        <v>10614</v>
      </c>
    </row>
    <row r="1541" spans="1:17" x14ac:dyDescent="0.25">
      <c r="A1541">
        <v>57421</v>
      </c>
      <c r="B1541" t="s">
        <v>30</v>
      </c>
      <c r="C1541" s="7">
        <v>46211.694606481484</v>
      </c>
      <c r="D1541" s="4">
        <v>227300000</v>
      </c>
      <c r="E1541" t="s">
        <v>93</v>
      </c>
      <c r="F1541" t="s">
        <v>41</v>
      </c>
      <c r="G1541" s="4">
        <v>94155998</v>
      </c>
      <c r="H1541" t="s">
        <v>1927</v>
      </c>
      <c r="I1541" s="2">
        <v>46211.652962962966</v>
      </c>
      <c r="J1541" s="4">
        <v>50000000</v>
      </c>
      <c r="K1541" s="4" t="s">
        <v>97</v>
      </c>
      <c r="L1541" s="5">
        <v>227.3</v>
      </c>
      <c r="M1541" s="5">
        <v>94.155997999999997</v>
      </c>
      <c r="N1541" s="5">
        <v>50</v>
      </c>
      <c r="O1541" s="5" t="str">
        <f t="shared" si="24"/>
        <v>0,470000</v>
      </c>
      <c r="P1541" s="5" t="s">
        <v>10591</v>
      </c>
      <c r="Q1541" s="5" t="s">
        <v>10568</v>
      </c>
    </row>
    <row r="1542" spans="1:17" x14ac:dyDescent="0.25">
      <c r="A1542">
        <v>57422</v>
      </c>
      <c r="B1542" t="s">
        <v>30</v>
      </c>
      <c r="C1542" s="7">
        <v>46211.694618055553</v>
      </c>
      <c r="D1542" s="4">
        <v>227300000</v>
      </c>
      <c r="E1542" t="s">
        <v>99</v>
      </c>
      <c r="F1542" t="s">
        <v>61</v>
      </c>
      <c r="G1542" s="4">
        <v>94155998</v>
      </c>
      <c r="H1542" t="s">
        <v>1928</v>
      </c>
      <c r="I1542" s="2">
        <v>46211.653078703705</v>
      </c>
      <c r="J1542" s="4">
        <v>50000000</v>
      </c>
      <c r="K1542" s="4" t="s">
        <v>91</v>
      </c>
      <c r="L1542" s="5">
        <v>227.3</v>
      </c>
      <c r="M1542" s="5">
        <v>94.155997999999997</v>
      </c>
      <c r="N1542" s="5">
        <v>50</v>
      </c>
      <c r="O1542" s="5" t="str">
        <f t="shared" si="24"/>
        <v>0,460000</v>
      </c>
      <c r="P1542" s="5" t="s">
        <v>10592</v>
      </c>
      <c r="Q1542" s="5" t="s">
        <v>10579</v>
      </c>
    </row>
    <row r="1543" spans="1:17" x14ac:dyDescent="0.25">
      <c r="A1543">
        <v>57423</v>
      </c>
      <c r="B1543" t="s">
        <v>30</v>
      </c>
      <c r="C1543" s="7">
        <v>46211.694641203707</v>
      </c>
      <c r="D1543" s="4">
        <v>227500000</v>
      </c>
      <c r="E1543" t="s">
        <v>99</v>
      </c>
      <c r="F1543" t="s">
        <v>183</v>
      </c>
      <c r="G1543" s="4">
        <v>94155998</v>
      </c>
      <c r="H1543" t="s">
        <v>1929</v>
      </c>
      <c r="I1543" s="2">
        <v>46211.653078703705</v>
      </c>
      <c r="J1543" s="4">
        <v>50000000</v>
      </c>
      <c r="K1543" s="4" t="s">
        <v>97</v>
      </c>
      <c r="L1543" s="5">
        <v>227.5</v>
      </c>
      <c r="M1543" s="5">
        <v>94.155997999999997</v>
      </c>
      <c r="N1543" s="5">
        <v>50</v>
      </c>
      <c r="O1543" s="5" t="str">
        <f t="shared" si="24"/>
        <v>0,470000</v>
      </c>
      <c r="P1543" s="5" t="s">
        <v>10592</v>
      </c>
      <c r="Q1543" s="5" t="s">
        <v>10610</v>
      </c>
    </row>
    <row r="1544" spans="1:17" x14ac:dyDescent="0.25">
      <c r="A1544">
        <v>57424</v>
      </c>
      <c r="B1544" t="s">
        <v>30</v>
      </c>
      <c r="C1544" s="7">
        <v>46211.694641203707</v>
      </c>
      <c r="D1544" s="4">
        <v>227500000</v>
      </c>
      <c r="E1544" t="s">
        <v>99</v>
      </c>
      <c r="F1544" t="s">
        <v>183</v>
      </c>
      <c r="G1544" s="4">
        <v>94155998</v>
      </c>
      <c r="H1544" t="s">
        <v>1930</v>
      </c>
      <c r="I1544" s="2">
        <v>46211.653078703705</v>
      </c>
      <c r="J1544" s="4">
        <v>50000000</v>
      </c>
      <c r="K1544" s="4" t="s">
        <v>97</v>
      </c>
      <c r="L1544" s="5">
        <v>227.5</v>
      </c>
      <c r="M1544" s="5">
        <v>94.155997999999997</v>
      </c>
      <c r="N1544" s="5">
        <v>50</v>
      </c>
      <c r="O1544" s="5" t="str">
        <f t="shared" si="24"/>
        <v>0,470000</v>
      </c>
      <c r="P1544" s="5" t="s">
        <v>10592</v>
      </c>
      <c r="Q1544" s="5" t="s">
        <v>10610</v>
      </c>
    </row>
    <row r="1545" spans="1:17" x14ac:dyDescent="0.25">
      <c r="A1545">
        <v>57425</v>
      </c>
      <c r="B1545" t="s">
        <v>30</v>
      </c>
      <c r="C1545" s="7">
        <v>46211.694652777776</v>
      </c>
      <c r="D1545" s="4">
        <v>227400000</v>
      </c>
      <c r="E1545" t="s">
        <v>78</v>
      </c>
      <c r="F1545" t="s">
        <v>100</v>
      </c>
      <c r="G1545" s="4">
        <v>94155998</v>
      </c>
      <c r="H1545" t="s">
        <v>1931</v>
      </c>
      <c r="I1545" s="2">
        <v>46211.653078703705</v>
      </c>
      <c r="J1545" s="4">
        <v>50000000</v>
      </c>
      <c r="K1545" s="4" t="s">
        <v>97</v>
      </c>
      <c r="L1545" s="5">
        <v>227.4</v>
      </c>
      <c r="M1545" s="5">
        <v>94.155997999999997</v>
      </c>
      <c r="N1545" s="5">
        <v>50</v>
      </c>
      <c r="O1545" s="5" t="str">
        <f t="shared" si="24"/>
        <v>0,470000</v>
      </c>
      <c r="P1545" s="5" t="s">
        <v>10586</v>
      </c>
      <c r="Q1545" s="5" t="s">
        <v>10593</v>
      </c>
    </row>
    <row r="1546" spans="1:17" x14ac:dyDescent="0.25">
      <c r="A1546">
        <v>57426</v>
      </c>
      <c r="B1546" t="s">
        <v>30</v>
      </c>
      <c r="C1546" s="7">
        <v>46211.694675925923</v>
      </c>
      <c r="D1546" s="4">
        <v>227300000</v>
      </c>
      <c r="E1546" t="s">
        <v>179</v>
      </c>
      <c r="F1546" t="s">
        <v>100</v>
      </c>
      <c r="G1546" s="4">
        <v>94155998</v>
      </c>
      <c r="H1546" t="s">
        <v>1932</v>
      </c>
      <c r="I1546" s="2">
        <v>46211.653078703705</v>
      </c>
      <c r="J1546" s="4">
        <v>50000000</v>
      </c>
      <c r="K1546" s="4" t="s">
        <v>97</v>
      </c>
      <c r="L1546" s="5">
        <v>227.3</v>
      </c>
      <c r="M1546" s="5">
        <v>94.155997999999997</v>
      </c>
      <c r="N1546" s="5">
        <v>50</v>
      </c>
      <c r="O1546" s="5" t="str">
        <f t="shared" si="24"/>
        <v>0,470000</v>
      </c>
      <c r="P1546" s="5" t="s">
        <v>10608</v>
      </c>
      <c r="Q1546" s="5" t="s">
        <v>10593</v>
      </c>
    </row>
    <row r="1547" spans="1:17" x14ac:dyDescent="0.25">
      <c r="A1547">
        <v>57427</v>
      </c>
      <c r="B1547" t="s">
        <v>30</v>
      </c>
      <c r="C1547" s="7">
        <v>46211.694675925923</v>
      </c>
      <c r="D1547" s="4">
        <v>227400000</v>
      </c>
      <c r="E1547" t="s">
        <v>109</v>
      </c>
      <c r="F1547" t="s">
        <v>76</v>
      </c>
      <c r="G1547" s="4">
        <v>94155998</v>
      </c>
      <c r="H1547" t="s">
        <v>1933</v>
      </c>
      <c r="I1547" s="2">
        <v>46211.653078703705</v>
      </c>
      <c r="J1547" s="4">
        <v>50000000</v>
      </c>
      <c r="K1547" s="4" t="s">
        <v>97</v>
      </c>
      <c r="L1547" s="5">
        <v>227.4</v>
      </c>
      <c r="M1547" s="5">
        <v>94.155997999999997</v>
      </c>
      <c r="N1547" s="5">
        <v>50</v>
      </c>
      <c r="O1547" s="5" t="str">
        <f t="shared" si="24"/>
        <v>0,470000</v>
      </c>
      <c r="P1547" s="5" t="s">
        <v>10595</v>
      </c>
      <c r="Q1547" s="5" t="s">
        <v>10585</v>
      </c>
    </row>
    <row r="1548" spans="1:17" x14ac:dyDescent="0.25">
      <c r="A1548">
        <v>57428</v>
      </c>
      <c r="B1548" t="s">
        <v>30</v>
      </c>
      <c r="C1548" s="7">
        <v>46211.694699074076</v>
      </c>
      <c r="D1548" s="4">
        <v>227300000</v>
      </c>
      <c r="E1548" t="s">
        <v>1404</v>
      </c>
      <c r="F1548" t="s">
        <v>1405</v>
      </c>
      <c r="G1548" s="4">
        <v>94155998</v>
      </c>
      <c r="H1548" t="s">
        <v>1934</v>
      </c>
      <c r="I1548" s="2">
        <v>46211.653078703705</v>
      </c>
      <c r="J1548" s="4">
        <v>50000000</v>
      </c>
      <c r="K1548" s="4" t="s">
        <v>91</v>
      </c>
      <c r="L1548" s="5">
        <v>227.3</v>
      </c>
      <c r="M1548" s="5">
        <v>94.155997999999997</v>
      </c>
      <c r="N1548" s="5">
        <v>50</v>
      </c>
      <c r="O1548" s="5" t="str">
        <f t="shared" si="24"/>
        <v>0,460000</v>
      </c>
      <c r="P1548" s="5" t="s">
        <v>10876</v>
      </c>
      <c r="Q1548" s="5" t="s">
        <v>10877</v>
      </c>
    </row>
    <row r="1549" spans="1:17" x14ac:dyDescent="0.25">
      <c r="A1549">
        <v>57429</v>
      </c>
      <c r="B1549" t="s">
        <v>30</v>
      </c>
      <c r="C1549" s="7">
        <v>46211.694710648146</v>
      </c>
      <c r="D1549" s="4">
        <v>227300000</v>
      </c>
      <c r="E1549" t="s">
        <v>1404</v>
      </c>
      <c r="F1549" t="s">
        <v>1405</v>
      </c>
      <c r="G1549" s="4">
        <v>94155998</v>
      </c>
      <c r="H1549" t="s">
        <v>1935</v>
      </c>
      <c r="I1549" s="2">
        <v>46211.653078703705</v>
      </c>
      <c r="J1549" s="4">
        <v>50000000</v>
      </c>
      <c r="K1549" s="4" t="s">
        <v>91</v>
      </c>
      <c r="L1549" s="5">
        <v>227.3</v>
      </c>
      <c r="M1549" s="5">
        <v>94.155997999999997</v>
      </c>
      <c r="N1549" s="5">
        <v>50</v>
      </c>
      <c r="O1549" s="5" t="str">
        <f t="shared" si="24"/>
        <v>0,460000</v>
      </c>
      <c r="P1549" s="5" t="s">
        <v>10876</v>
      </c>
      <c r="Q1549" s="5" t="s">
        <v>10877</v>
      </c>
    </row>
    <row r="1550" spans="1:17" x14ac:dyDescent="0.25">
      <c r="A1550">
        <v>57430</v>
      </c>
      <c r="B1550" t="s">
        <v>30</v>
      </c>
      <c r="C1550" s="7">
        <v>46211.694710648146</v>
      </c>
      <c r="D1550" s="4">
        <v>227300000</v>
      </c>
      <c r="E1550" t="s">
        <v>179</v>
      </c>
      <c r="F1550" t="s">
        <v>100</v>
      </c>
      <c r="G1550" s="4">
        <v>94155998</v>
      </c>
      <c r="H1550" t="s">
        <v>1936</v>
      </c>
      <c r="I1550" s="2">
        <v>46211.653078703705</v>
      </c>
      <c r="J1550" s="4">
        <v>50000000</v>
      </c>
      <c r="K1550" s="4" t="s">
        <v>97</v>
      </c>
      <c r="L1550" s="5">
        <v>227.3</v>
      </c>
      <c r="M1550" s="5">
        <v>94.155997999999997</v>
      </c>
      <c r="N1550" s="5">
        <v>50</v>
      </c>
      <c r="O1550" s="5" t="str">
        <f t="shared" si="24"/>
        <v>0,470000</v>
      </c>
      <c r="P1550" s="5" t="s">
        <v>10608</v>
      </c>
      <c r="Q1550" s="5" t="s">
        <v>10593</v>
      </c>
    </row>
    <row r="1551" spans="1:17" x14ac:dyDescent="0.25">
      <c r="A1551">
        <v>57431</v>
      </c>
      <c r="B1551" t="s">
        <v>30</v>
      </c>
      <c r="C1551" s="7">
        <v>46211.694722222222</v>
      </c>
      <c r="D1551" s="4">
        <v>227200000</v>
      </c>
      <c r="E1551" t="s">
        <v>50</v>
      </c>
      <c r="F1551" t="s">
        <v>199</v>
      </c>
      <c r="G1551" s="4">
        <v>94155998</v>
      </c>
      <c r="H1551" t="s">
        <v>1937</v>
      </c>
      <c r="I1551" s="2">
        <v>46211.653078703705</v>
      </c>
      <c r="J1551" s="4">
        <v>50000000</v>
      </c>
      <c r="K1551" s="4" t="s">
        <v>1360</v>
      </c>
      <c r="L1551" s="5">
        <v>227.2</v>
      </c>
      <c r="M1551" s="5">
        <v>94.155997999999997</v>
      </c>
      <c r="N1551" s="5">
        <v>50</v>
      </c>
      <c r="O1551" s="5" t="str">
        <f t="shared" si="24"/>
        <v>0,480000</v>
      </c>
      <c r="P1551" s="5" t="s">
        <v>10573</v>
      </c>
      <c r="Q1551" s="5" t="s">
        <v>10612</v>
      </c>
    </row>
    <row r="1552" spans="1:17" x14ac:dyDescent="0.25">
      <c r="A1552">
        <v>57432</v>
      </c>
      <c r="B1552" t="s">
        <v>30</v>
      </c>
      <c r="C1552" s="7">
        <v>46211.694745370369</v>
      </c>
      <c r="D1552" s="4">
        <v>227200000</v>
      </c>
      <c r="E1552" t="s">
        <v>50</v>
      </c>
      <c r="F1552" t="s">
        <v>228</v>
      </c>
      <c r="G1552" s="4">
        <v>94155998</v>
      </c>
      <c r="H1552" t="s">
        <v>1938</v>
      </c>
      <c r="I1552" s="2">
        <v>46211.653194444443</v>
      </c>
      <c r="J1552" s="4">
        <v>50000000</v>
      </c>
      <c r="K1552" s="4" t="s">
        <v>97</v>
      </c>
      <c r="L1552" s="5">
        <v>227.2</v>
      </c>
      <c r="M1552" s="5">
        <v>94.155997999999997</v>
      </c>
      <c r="N1552" s="5">
        <v>50</v>
      </c>
      <c r="O1552" s="5" t="str">
        <f t="shared" si="24"/>
        <v>0,470000</v>
      </c>
      <c r="P1552" s="5" t="s">
        <v>10573</v>
      </c>
      <c r="Q1552" s="5" t="s">
        <v>10614</v>
      </c>
    </row>
    <row r="1553" spans="1:17" x14ac:dyDescent="0.25">
      <c r="A1553">
        <v>57433</v>
      </c>
      <c r="B1553" t="s">
        <v>30</v>
      </c>
      <c r="C1553" s="7">
        <v>46211.694745370369</v>
      </c>
      <c r="D1553" s="4">
        <v>227200000</v>
      </c>
      <c r="E1553" t="s">
        <v>179</v>
      </c>
      <c r="F1553" t="s">
        <v>199</v>
      </c>
      <c r="G1553" s="4">
        <v>94155998</v>
      </c>
      <c r="H1553" t="s">
        <v>1939</v>
      </c>
      <c r="I1553" s="2">
        <v>46211.653194444443</v>
      </c>
      <c r="J1553" s="4">
        <v>50000000</v>
      </c>
      <c r="K1553" s="4" t="s">
        <v>97</v>
      </c>
      <c r="L1553" s="5">
        <v>227.2</v>
      </c>
      <c r="M1553" s="5">
        <v>94.155997999999997</v>
      </c>
      <c r="N1553" s="5">
        <v>50</v>
      </c>
      <c r="O1553" s="5" t="str">
        <f t="shared" si="24"/>
        <v>0,470000</v>
      </c>
      <c r="P1553" s="5" t="s">
        <v>10608</v>
      </c>
      <c r="Q1553" s="5" t="s">
        <v>10612</v>
      </c>
    </row>
    <row r="1554" spans="1:17" x14ac:dyDescent="0.25">
      <c r="A1554">
        <v>57434</v>
      </c>
      <c r="B1554" t="s">
        <v>30</v>
      </c>
      <c r="C1554" s="7">
        <v>46211.694756944446</v>
      </c>
      <c r="D1554" s="4">
        <v>227200000</v>
      </c>
      <c r="E1554" t="s">
        <v>179</v>
      </c>
      <c r="F1554" t="s">
        <v>199</v>
      </c>
      <c r="G1554" s="4">
        <v>94155998</v>
      </c>
      <c r="H1554" t="s">
        <v>1940</v>
      </c>
      <c r="I1554" s="2">
        <v>46211.653194444443</v>
      </c>
      <c r="J1554" s="4">
        <v>50000000</v>
      </c>
      <c r="K1554" s="4" t="s">
        <v>97</v>
      </c>
      <c r="L1554" s="5">
        <v>227.2</v>
      </c>
      <c r="M1554" s="5">
        <v>94.155997999999997</v>
      </c>
      <c r="N1554" s="5">
        <v>50</v>
      </c>
      <c r="O1554" s="5" t="str">
        <f t="shared" si="24"/>
        <v>0,470000</v>
      </c>
      <c r="P1554" s="5" t="s">
        <v>10608</v>
      </c>
      <c r="Q1554" s="5" t="s">
        <v>10612</v>
      </c>
    </row>
    <row r="1555" spans="1:17" x14ac:dyDescent="0.25">
      <c r="A1555">
        <v>57435</v>
      </c>
      <c r="B1555" t="s">
        <v>30</v>
      </c>
      <c r="C1555" s="7">
        <v>46211.694780092592</v>
      </c>
      <c r="D1555" s="4">
        <v>227200000</v>
      </c>
      <c r="E1555" t="s">
        <v>93</v>
      </c>
      <c r="F1555" t="s">
        <v>100</v>
      </c>
      <c r="G1555" s="4">
        <v>94155998</v>
      </c>
      <c r="H1555" t="s">
        <v>1941</v>
      </c>
      <c r="I1555" s="2">
        <v>46211.653194444443</v>
      </c>
      <c r="J1555" s="4">
        <v>50000000</v>
      </c>
      <c r="K1555" s="4" t="s">
        <v>97</v>
      </c>
      <c r="L1555" s="5">
        <v>227.2</v>
      </c>
      <c r="M1555" s="5">
        <v>94.155997999999997</v>
      </c>
      <c r="N1555" s="5">
        <v>50</v>
      </c>
      <c r="O1555" s="5" t="str">
        <f t="shared" si="24"/>
        <v>0,470000</v>
      </c>
      <c r="P1555" s="5" t="s">
        <v>10591</v>
      </c>
      <c r="Q1555" s="5" t="s">
        <v>10593</v>
      </c>
    </row>
    <row r="1556" spans="1:17" x14ac:dyDescent="0.25">
      <c r="A1556">
        <v>57436</v>
      </c>
      <c r="B1556" t="s">
        <v>30</v>
      </c>
      <c r="C1556" s="7">
        <v>46211.694780092592</v>
      </c>
      <c r="D1556" s="4">
        <v>227000000</v>
      </c>
      <c r="E1556" t="s">
        <v>31</v>
      </c>
      <c r="F1556" t="s">
        <v>76</v>
      </c>
      <c r="G1556" s="4">
        <v>94155998</v>
      </c>
      <c r="H1556" t="s">
        <v>1942</v>
      </c>
      <c r="I1556" s="2">
        <v>46211.653194444443</v>
      </c>
      <c r="J1556" s="4">
        <v>50000000</v>
      </c>
      <c r="K1556" s="4" t="s">
        <v>97</v>
      </c>
      <c r="L1556" s="5">
        <v>227</v>
      </c>
      <c r="M1556" s="5">
        <v>94.155997999999997</v>
      </c>
      <c r="N1556" s="5">
        <v>50</v>
      </c>
      <c r="O1556" s="5" t="str">
        <f t="shared" si="24"/>
        <v>0,470000</v>
      </c>
      <c r="P1556" s="5" t="s">
        <v>10563</v>
      </c>
      <c r="Q1556" s="5" t="s">
        <v>10585</v>
      </c>
    </row>
    <row r="1557" spans="1:17" x14ac:dyDescent="0.25">
      <c r="A1557">
        <v>57437</v>
      </c>
      <c r="B1557" t="s">
        <v>30</v>
      </c>
      <c r="C1557" s="7">
        <v>46211.694803240738</v>
      </c>
      <c r="D1557" s="4">
        <v>226900000</v>
      </c>
      <c r="E1557" t="s">
        <v>31</v>
      </c>
      <c r="F1557" t="s">
        <v>150</v>
      </c>
      <c r="G1557" s="4">
        <v>94155998</v>
      </c>
      <c r="H1557" t="s">
        <v>1943</v>
      </c>
      <c r="I1557" s="2">
        <v>46211.653194444443</v>
      </c>
      <c r="J1557" s="4">
        <v>50000000</v>
      </c>
      <c r="K1557" s="4" t="s">
        <v>97</v>
      </c>
      <c r="L1557" s="5">
        <v>226.9</v>
      </c>
      <c r="M1557" s="5">
        <v>94.155997999999997</v>
      </c>
      <c r="N1557" s="5">
        <v>50</v>
      </c>
      <c r="O1557" s="5" t="str">
        <f t="shared" si="24"/>
        <v>0,470000</v>
      </c>
      <c r="P1557" s="5" t="s">
        <v>10563</v>
      </c>
      <c r="Q1557" s="5" t="s">
        <v>10604</v>
      </c>
    </row>
    <row r="1558" spans="1:17" x14ac:dyDescent="0.25">
      <c r="A1558">
        <v>57438</v>
      </c>
      <c r="B1558" t="s">
        <v>30</v>
      </c>
      <c r="C1558" s="7">
        <v>46211.694814814815</v>
      </c>
      <c r="D1558" s="4">
        <v>226900000</v>
      </c>
      <c r="E1558" t="s">
        <v>31</v>
      </c>
      <c r="F1558" t="s">
        <v>150</v>
      </c>
      <c r="G1558" s="4">
        <v>94155998</v>
      </c>
      <c r="H1558" t="s">
        <v>1944</v>
      </c>
      <c r="I1558" s="2">
        <v>46211.653194444443</v>
      </c>
      <c r="J1558" s="4">
        <v>50000000</v>
      </c>
      <c r="K1558" s="4" t="s">
        <v>97</v>
      </c>
      <c r="L1558" s="5">
        <v>226.9</v>
      </c>
      <c r="M1558" s="5">
        <v>94.155997999999997</v>
      </c>
      <c r="N1558" s="5">
        <v>50</v>
      </c>
      <c r="O1558" s="5" t="str">
        <f t="shared" si="24"/>
        <v>0,470000</v>
      </c>
      <c r="P1558" s="5" t="s">
        <v>10563</v>
      </c>
      <c r="Q1558" s="5" t="s">
        <v>10604</v>
      </c>
    </row>
    <row r="1559" spans="1:17" x14ac:dyDescent="0.25">
      <c r="A1559">
        <v>57439</v>
      </c>
      <c r="B1559" t="s">
        <v>30</v>
      </c>
      <c r="C1559" s="7">
        <v>46211.694814814815</v>
      </c>
      <c r="D1559" s="4">
        <v>226900000</v>
      </c>
      <c r="E1559" t="s">
        <v>179</v>
      </c>
      <c r="F1559" t="s">
        <v>199</v>
      </c>
      <c r="G1559" s="4">
        <v>94155998</v>
      </c>
      <c r="H1559" t="s">
        <v>1945</v>
      </c>
      <c r="I1559" s="2">
        <v>46211.653194444443</v>
      </c>
      <c r="J1559" s="4">
        <v>49900000</v>
      </c>
      <c r="K1559" s="4" t="s">
        <v>97</v>
      </c>
      <c r="L1559" s="5">
        <v>226.9</v>
      </c>
      <c r="M1559" s="5">
        <v>94.155997999999997</v>
      </c>
      <c r="N1559" s="5">
        <v>49.9</v>
      </c>
      <c r="O1559" s="5" t="str">
        <f t="shared" si="24"/>
        <v>0,470000</v>
      </c>
      <c r="P1559" s="5" t="s">
        <v>10608</v>
      </c>
      <c r="Q1559" s="5" t="s">
        <v>10612</v>
      </c>
    </row>
    <row r="1560" spans="1:17" x14ac:dyDescent="0.25">
      <c r="A1560">
        <v>57440</v>
      </c>
      <c r="B1560" t="s">
        <v>30</v>
      </c>
      <c r="C1560" s="7">
        <v>46211.694826388892</v>
      </c>
      <c r="D1560" s="4">
        <v>226900000</v>
      </c>
      <c r="E1560" t="s">
        <v>31</v>
      </c>
      <c r="F1560" t="s">
        <v>41</v>
      </c>
      <c r="G1560" s="4">
        <v>94155998</v>
      </c>
      <c r="H1560" t="s">
        <v>1946</v>
      </c>
      <c r="I1560" s="2">
        <v>46211.653194444443</v>
      </c>
      <c r="J1560" s="4">
        <v>50000000</v>
      </c>
      <c r="K1560" s="4" t="s">
        <v>91</v>
      </c>
      <c r="L1560" s="5">
        <v>226.9</v>
      </c>
      <c r="M1560" s="5">
        <v>94.155997999999997</v>
      </c>
      <c r="N1560" s="5">
        <v>50</v>
      </c>
      <c r="O1560" s="5" t="str">
        <f t="shared" si="24"/>
        <v>0,460000</v>
      </c>
      <c r="P1560" s="5" t="s">
        <v>10563</v>
      </c>
      <c r="Q1560" s="5" t="s">
        <v>10568</v>
      </c>
    </row>
    <row r="1561" spans="1:17" x14ac:dyDescent="0.25">
      <c r="A1561">
        <v>57441</v>
      </c>
      <c r="B1561" t="s">
        <v>30</v>
      </c>
      <c r="C1561" s="7">
        <v>46211.694849537038</v>
      </c>
      <c r="D1561" s="4">
        <v>226900000</v>
      </c>
      <c r="E1561" t="s">
        <v>399</v>
      </c>
      <c r="F1561" t="s">
        <v>459</v>
      </c>
      <c r="G1561" s="4">
        <v>94155998</v>
      </c>
      <c r="H1561" t="s">
        <v>1947</v>
      </c>
      <c r="I1561" s="2">
        <v>46211.653194444443</v>
      </c>
      <c r="J1561" s="4">
        <v>50000000</v>
      </c>
      <c r="K1561" s="4" t="s">
        <v>91</v>
      </c>
      <c r="L1561" s="5">
        <v>226.9</v>
      </c>
      <c r="M1561" s="5">
        <v>94.155997999999997</v>
      </c>
      <c r="N1561" s="5">
        <v>50</v>
      </c>
      <c r="O1561" s="5" t="str">
        <f t="shared" si="24"/>
        <v>0,460000</v>
      </c>
      <c r="P1561" s="5" t="s">
        <v>10624</v>
      </c>
      <c r="Q1561" s="5" t="s">
        <v>10652</v>
      </c>
    </row>
    <row r="1562" spans="1:17" x14ac:dyDescent="0.25">
      <c r="A1562">
        <v>57442</v>
      </c>
      <c r="B1562" t="s">
        <v>30</v>
      </c>
      <c r="C1562" s="7">
        <v>46211.694849537038</v>
      </c>
      <c r="D1562" s="4">
        <v>226900000</v>
      </c>
      <c r="E1562" t="s">
        <v>50</v>
      </c>
      <c r="F1562" t="s">
        <v>32</v>
      </c>
      <c r="G1562" s="4">
        <v>94155998</v>
      </c>
      <c r="H1562" t="s">
        <v>1948</v>
      </c>
      <c r="I1562" s="2">
        <v>46211.653310185182</v>
      </c>
      <c r="J1562" s="4">
        <v>49900000</v>
      </c>
      <c r="K1562" s="4" t="s">
        <v>91</v>
      </c>
      <c r="L1562" s="5">
        <v>226.9</v>
      </c>
      <c r="M1562" s="5">
        <v>94.155997999999997</v>
      </c>
      <c r="N1562" s="5">
        <v>49.9</v>
      </c>
      <c r="O1562" s="5" t="str">
        <f t="shared" si="24"/>
        <v>0,460000</v>
      </c>
      <c r="P1562" s="5" t="s">
        <v>10573</v>
      </c>
      <c r="Q1562" s="5" t="s">
        <v>10564</v>
      </c>
    </row>
    <row r="1563" spans="1:17" x14ac:dyDescent="0.25">
      <c r="A1563">
        <v>57443</v>
      </c>
      <c r="B1563" t="s">
        <v>30</v>
      </c>
      <c r="C1563" s="7">
        <v>46211.694861111115</v>
      </c>
      <c r="D1563" s="4">
        <v>226900000</v>
      </c>
      <c r="E1563" t="s">
        <v>50</v>
      </c>
      <c r="F1563" t="s">
        <v>32</v>
      </c>
      <c r="G1563" s="4">
        <v>94155998</v>
      </c>
      <c r="H1563" t="s">
        <v>1949</v>
      </c>
      <c r="I1563" s="2">
        <v>46211.653310185182</v>
      </c>
      <c r="J1563" s="4">
        <v>50000000</v>
      </c>
      <c r="K1563" s="4" t="s">
        <v>91</v>
      </c>
      <c r="L1563" s="5">
        <v>226.9</v>
      </c>
      <c r="M1563" s="5">
        <v>94.155997999999997</v>
      </c>
      <c r="N1563" s="5">
        <v>50</v>
      </c>
      <c r="O1563" s="5" t="str">
        <f t="shared" si="24"/>
        <v>0,460000</v>
      </c>
      <c r="P1563" s="5" t="s">
        <v>10573</v>
      </c>
      <c r="Q1563" s="5" t="s">
        <v>10564</v>
      </c>
    </row>
    <row r="1564" spans="1:17" x14ac:dyDescent="0.25">
      <c r="A1564">
        <v>57444</v>
      </c>
      <c r="B1564" t="s">
        <v>30</v>
      </c>
      <c r="C1564" s="7">
        <v>46211.694884259261</v>
      </c>
      <c r="D1564" s="4">
        <v>226900000</v>
      </c>
      <c r="E1564" t="s">
        <v>109</v>
      </c>
      <c r="F1564" t="s">
        <v>76</v>
      </c>
      <c r="G1564" s="4">
        <v>94155998</v>
      </c>
      <c r="H1564" t="s">
        <v>1950</v>
      </c>
      <c r="I1564" s="2">
        <v>46211.653310185182</v>
      </c>
      <c r="J1564" s="4">
        <v>50000000</v>
      </c>
      <c r="K1564" s="4" t="s">
        <v>97</v>
      </c>
      <c r="L1564" s="5">
        <v>226.9</v>
      </c>
      <c r="M1564" s="5">
        <v>94.155997999999997</v>
      </c>
      <c r="N1564" s="5">
        <v>50</v>
      </c>
      <c r="O1564" s="5" t="str">
        <f t="shared" si="24"/>
        <v>0,470000</v>
      </c>
      <c r="P1564" s="5" t="s">
        <v>10595</v>
      </c>
      <c r="Q1564" s="5" t="s">
        <v>10585</v>
      </c>
    </row>
    <row r="1565" spans="1:17" x14ac:dyDescent="0.25">
      <c r="A1565">
        <v>57445</v>
      </c>
      <c r="B1565" t="s">
        <v>30</v>
      </c>
      <c r="C1565" s="7">
        <v>46211.694884259261</v>
      </c>
      <c r="D1565" s="4">
        <v>226800000</v>
      </c>
      <c r="E1565" t="s">
        <v>84</v>
      </c>
      <c r="F1565" t="s">
        <v>82</v>
      </c>
      <c r="G1565" s="4">
        <v>94155998</v>
      </c>
      <c r="H1565" t="s">
        <v>1951</v>
      </c>
      <c r="I1565" s="2">
        <v>46211.653310185182</v>
      </c>
      <c r="J1565" s="4">
        <v>49900000</v>
      </c>
      <c r="K1565" s="4" t="s">
        <v>91</v>
      </c>
      <c r="L1565" s="5">
        <v>226.8</v>
      </c>
      <c r="M1565" s="5">
        <v>94.155997999999997</v>
      </c>
      <c r="N1565" s="5">
        <v>49.9</v>
      </c>
      <c r="O1565" s="5" t="str">
        <f t="shared" si="24"/>
        <v>0,460000</v>
      </c>
      <c r="P1565" s="5" t="s">
        <v>10588</v>
      </c>
      <c r="Q1565" s="5" t="s">
        <v>10587</v>
      </c>
    </row>
    <row r="1566" spans="1:17" x14ac:dyDescent="0.25">
      <c r="A1566">
        <v>57446</v>
      </c>
      <c r="B1566" t="s">
        <v>30</v>
      </c>
      <c r="C1566" s="7">
        <v>46211.694895833331</v>
      </c>
      <c r="D1566" s="4">
        <v>226900000</v>
      </c>
      <c r="E1566" t="s">
        <v>44</v>
      </c>
      <c r="F1566" t="s">
        <v>39</v>
      </c>
      <c r="G1566" s="4">
        <v>94155998</v>
      </c>
      <c r="H1566" t="s">
        <v>1952</v>
      </c>
      <c r="I1566" s="2">
        <v>46211.653310185182</v>
      </c>
      <c r="J1566" s="4">
        <v>49900000</v>
      </c>
      <c r="K1566" s="4" t="s">
        <v>97</v>
      </c>
      <c r="L1566" s="5">
        <v>226.9</v>
      </c>
      <c r="M1566" s="5">
        <v>94.155997999999997</v>
      </c>
      <c r="N1566" s="5">
        <v>49.9</v>
      </c>
      <c r="O1566" s="5" t="str">
        <f t="shared" si="24"/>
        <v>0,470000</v>
      </c>
      <c r="P1566" s="5" t="s">
        <v>10569</v>
      </c>
      <c r="Q1566" s="5" t="s">
        <v>10567</v>
      </c>
    </row>
    <row r="1567" spans="1:17" x14ac:dyDescent="0.25">
      <c r="A1567">
        <v>57447</v>
      </c>
      <c r="B1567" t="s">
        <v>30</v>
      </c>
      <c r="C1567" s="7">
        <v>46211.694918981484</v>
      </c>
      <c r="D1567" s="4">
        <v>226900000</v>
      </c>
      <c r="E1567" t="s">
        <v>44</v>
      </c>
      <c r="F1567" t="s">
        <v>39</v>
      </c>
      <c r="G1567" s="4">
        <v>94155998</v>
      </c>
      <c r="H1567" t="s">
        <v>1953</v>
      </c>
      <c r="I1567" s="2">
        <v>46211.653310185182</v>
      </c>
      <c r="J1567" s="4">
        <v>49900000</v>
      </c>
      <c r="K1567" s="4" t="s">
        <v>97</v>
      </c>
      <c r="L1567" s="5">
        <v>226.9</v>
      </c>
      <c r="M1567" s="5">
        <v>94.155997999999997</v>
      </c>
      <c r="N1567" s="5">
        <v>49.9</v>
      </c>
      <c r="O1567" s="5" t="str">
        <f t="shared" si="24"/>
        <v>0,470000</v>
      </c>
      <c r="P1567" s="5" t="s">
        <v>10569</v>
      </c>
      <c r="Q1567" s="5" t="s">
        <v>10567</v>
      </c>
    </row>
    <row r="1568" spans="1:17" x14ac:dyDescent="0.25">
      <c r="A1568">
        <v>57448</v>
      </c>
      <c r="B1568" t="s">
        <v>30</v>
      </c>
      <c r="C1568" s="7">
        <v>46211.694918981484</v>
      </c>
      <c r="D1568" s="4">
        <v>226800000</v>
      </c>
      <c r="E1568" t="s">
        <v>66</v>
      </c>
      <c r="F1568" t="s">
        <v>112</v>
      </c>
      <c r="G1568" s="4">
        <v>94155998</v>
      </c>
      <c r="H1568" t="s">
        <v>1954</v>
      </c>
      <c r="I1568" s="2">
        <v>46211.653310185182</v>
      </c>
      <c r="J1568" s="4">
        <v>49900000</v>
      </c>
      <c r="K1568" s="4" t="s">
        <v>97</v>
      </c>
      <c r="L1568" s="5">
        <v>226.8</v>
      </c>
      <c r="M1568" s="5">
        <v>94.155997999999997</v>
      </c>
      <c r="N1568" s="5">
        <v>49.9</v>
      </c>
      <c r="O1568" s="5" t="str">
        <f t="shared" si="24"/>
        <v>0,470000</v>
      </c>
      <c r="P1568" s="5" t="s">
        <v>10581</v>
      </c>
      <c r="Q1568" s="5" t="s">
        <v>10596</v>
      </c>
    </row>
    <row r="1569" spans="1:17" x14ac:dyDescent="0.25">
      <c r="A1569">
        <v>57449</v>
      </c>
      <c r="B1569" t="s">
        <v>30</v>
      </c>
      <c r="C1569" s="7">
        <v>46211.694930555554</v>
      </c>
      <c r="D1569" s="4">
        <v>226800000</v>
      </c>
      <c r="E1569" t="s">
        <v>179</v>
      </c>
      <c r="F1569" t="s">
        <v>199</v>
      </c>
      <c r="G1569" s="4">
        <v>94155998</v>
      </c>
      <c r="H1569" t="s">
        <v>1955</v>
      </c>
      <c r="I1569" s="2">
        <v>46211.653310185182</v>
      </c>
      <c r="J1569" s="4">
        <v>49900000</v>
      </c>
      <c r="K1569" s="4" t="s">
        <v>97</v>
      </c>
      <c r="L1569" s="5">
        <v>226.8</v>
      </c>
      <c r="M1569" s="5">
        <v>94.155997999999997</v>
      </c>
      <c r="N1569" s="5">
        <v>49.9</v>
      </c>
      <c r="O1569" s="5" t="str">
        <f t="shared" si="24"/>
        <v>0,470000</v>
      </c>
      <c r="P1569" s="5" t="s">
        <v>10608</v>
      </c>
      <c r="Q1569" s="5" t="s">
        <v>10612</v>
      </c>
    </row>
    <row r="1570" spans="1:17" x14ac:dyDescent="0.25">
      <c r="A1570">
        <v>57450</v>
      </c>
      <c r="B1570" t="s">
        <v>30</v>
      </c>
      <c r="C1570" s="7">
        <v>46211.694953703707</v>
      </c>
      <c r="D1570" s="4">
        <v>226800000</v>
      </c>
      <c r="E1570" t="s">
        <v>66</v>
      </c>
      <c r="F1570" t="s">
        <v>112</v>
      </c>
      <c r="G1570" s="4">
        <v>94155998</v>
      </c>
      <c r="H1570" t="s">
        <v>1956</v>
      </c>
      <c r="I1570" s="2">
        <v>46211.653310185182</v>
      </c>
      <c r="J1570" s="4">
        <v>49900000</v>
      </c>
      <c r="K1570" s="4" t="s">
        <v>97</v>
      </c>
      <c r="L1570" s="5">
        <v>226.8</v>
      </c>
      <c r="M1570" s="5">
        <v>94.155997999999997</v>
      </c>
      <c r="N1570" s="5">
        <v>49.9</v>
      </c>
      <c r="O1570" s="5" t="str">
        <f t="shared" si="24"/>
        <v>0,470000</v>
      </c>
      <c r="P1570" s="5" t="s">
        <v>10581</v>
      </c>
      <c r="Q1570" s="5" t="s">
        <v>10596</v>
      </c>
    </row>
    <row r="1571" spans="1:17" x14ac:dyDescent="0.25">
      <c r="A1571">
        <v>57451</v>
      </c>
      <c r="B1571" t="s">
        <v>30</v>
      </c>
      <c r="C1571" s="7">
        <v>46211.694953703707</v>
      </c>
      <c r="D1571" s="4">
        <v>226900000</v>
      </c>
      <c r="E1571" t="s">
        <v>50</v>
      </c>
      <c r="F1571" t="s">
        <v>41</v>
      </c>
      <c r="G1571" s="4">
        <v>94155998</v>
      </c>
      <c r="H1571" t="s">
        <v>1957</v>
      </c>
      <c r="I1571" s="2">
        <v>46211.653310185182</v>
      </c>
      <c r="J1571" s="4">
        <v>49900000</v>
      </c>
      <c r="K1571" s="4" t="s">
        <v>97</v>
      </c>
      <c r="L1571" s="5">
        <v>226.9</v>
      </c>
      <c r="M1571" s="5">
        <v>94.155997999999997</v>
      </c>
      <c r="N1571" s="5">
        <v>49.9</v>
      </c>
      <c r="O1571" s="5" t="str">
        <f t="shared" si="24"/>
        <v>0,470000</v>
      </c>
      <c r="P1571" s="5" t="s">
        <v>10573</v>
      </c>
      <c r="Q1571" s="5" t="s">
        <v>10568</v>
      </c>
    </row>
    <row r="1572" spans="1:17" x14ac:dyDescent="0.25">
      <c r="A1572">
        <v>57452</v>
      </c>
      <c r="B1572" t="s">
        <v>30</v>
      </c>
      <c r="C1572" s="7">
        <v>46211.694965277777</v>
      </c>
      <c r="D1572" s="4">
        <v>226900000</v>
      </c>
      <c r="E1572" t="s">
        <v>50</v>
      </c>
      <c r="F1572" t="s">
        <v>41</v>
      </c>
      <c r="G1572" s="4">
        <v>94155998</v>
      </c>
      <c r="H1572" t="s">
        <v>1958</v>
      </c>
      <c r="I1572" s="2">
        <v>46211.653437499997</v>
      </c>
      <c r="J1572" s="4">
        <v>50000000</v>
      </c>
      <c r="K1572" s="4" t="s">
        <v>97</v>
      </c>
      <c r="L1572" s="5">
        <v>226.9</v>
      </c>
      <c r="M1572" s="5">
        <v>94.155997999999997</v>
      </c>
      <c r="N1572" s="5">
        <v>50</v>
      </c>
      <c r="O1572" s="5" t="str">
        <f t="shared" si="24"/>
        <v>0,470000</v>
      </c>
      <c r="P1572" s="5" t="s">
        <v>10573</v>
      </c>
      <c r="Q1572" s="5" t="s">
        <v>10568</v>
      </c>
    </row>
    <row r="1573" spans="1:17" x14ac:dyDescent="0.25">
      <c r="A1573">
        <v>57453</v>
      </c>
      <c r="B1573" t="s">
        <v>30</v>
      </c>
      <c r="C1573" s="7">
        <v>46211.694988425923</v>
      </c>
      <c r="D1573" s="4">
        <v>227000000</v>
      </c>
      <c r="E1573" t="s">
        <v>1712</v>
      </c>
      <c r="F1573" t="s">
        <v>725</v>
      </c>
      <c r="G1573" s="4">
        <v>94155998</v>
      </c>
      <c r="H1573" t="s">
        <v>1959</v>
      </c>
      <c r="I1573" s="2">
        <v>46211.653437499997</v>
      </c>
      <c r="J1573" s="4">
        <v>50000000</v>
      </c>
      <c r="K1573" s="4" t="s">
        <v>97</v>
      </c>
      <c r="L1573" s="5">
        <v>227</v>
      </c>
      <c r="M1573" s="5">
        <v>94.155997999999997</v>
      </c>
      <c r="N1573" s="5">
        <v>50</v>
      </c>
      <c r="O1573" s="5" t="str">
        <f t="shared" si="24"/>
        <v>0,470000</v>
      </c>
      <c r="P1573" s="5" t="s">
        <v>10555</v>
      </c>
      <c r="Q1573" s="5" t="s">
        <v>10667</v>
      </c>
    </row>
    <row r="1574" spans="1:17" x14ac:dyDescent="0.25">
      <c r="A1574">
        <v>57454</v>
      </c>
      <c r="B1574" t="s">
        <v>30</v>
      </c>
      <c r="C1574" s="7">
        <v>46211.694988425923</v>
      </c>
      <c r="D1574" s="4">
        <v>227000000</v>
      </c>
      <c r="E1574" t="s">
        <v>44</v>
      </c>
      <c r="F1574" t="s">
        <v>228</v>
      </c>
      <c r="G1574" s="4">
        <v>94155998</v>
      </c>
      <c r="H1574" t="s">
        <v>1960</v>
      </c>
      <c r="I1574" s="2">
        <v>46211.653437499997</v>
      </c>
      <c r="J1574" s="4">
        <v>49900000</v>
      </c>
      <c r="K1574" s="4" t="s">
        <v>1360</v>
      </c>
      <c r="L1574" s="5">
        <v>227</v>
      </c>
      <c r="M1574" s="5">
        <v>94.155997999999997</v>
      </c>
      <c r="N1574" s="5">
        <v>49.9</v>
      </c>
      <c r="O1574" s="5" t="str">
        <f t="shared" si="24"/>
        <v>0,480000</v>
      </c>
      <c r="P1574" s="5" t="s">
        <v>10569</v>
      </c>
      <c r="Q1574" s="5" t="s">
        <v>10614</v>
      </c>
    </row>
    <row r="1575" spans="1:17" x14ac:dyDescent="0.25">
      <c r="A1575">
        <v>57455</v>
      </c>
      <c r="B1575" t="s">
        <v>30</v>
      </c>
      <c r="C1575" s="7">
        <v>46211.695</v>
      </c>
      <c r="D1575" s="4">
        <v>227200000</v>
      </c>
      <c r="E1575" t="s">
        <v>44</v>
      </c>
      <c r="F1575" t="s">
        <v>32</v>
      </c>
      <c r="G1575" s="4">
        <v>94155998</v>
      </c>
      <c r="H1575" t="s">
        <v>1961</v>
      </c>
      <c r="I1575" s="2">
        <v>46211.653437499997</v>
      </c>
      <c r="J1575" s="4">
        <v>50000000</v>
      </c>
      <c r="K1575" s="4" t="s">
        <v>97</v>
      </c>
      <c r="L1575" s="5">
        <v>227.2</v>
      </c>
      <c r="M1575" s="5">
        <v>94.155997999999997</v>
      </c>
      <c r="N1575" s="5">
        <v>50</v>
      </c>
      <c r="O1575" s="5" t="str">
        <f t="shared" si="24"/>
        <v>0,470000</v>
      </c>
      <c r="P1575" s="5" t="s">
        <v>10569</v>
      </c>
      <c r="Q1575" s="5" t="s">
        <v>10564</v>
      </c>
    </row>
    <row r="1576" spans="1:17" x14ac:dyDescent="0.25">
      <c r="A1576">
        <v>57456</v>
      </c>
      <c r="B1576" t="s">
        <v>30</v>
      </c>
      <c r="C1576" s="7">
        <v>46211.695023148146</v>
      </c>
      <c r="D1576" s="4">
        <v>227200000</v>
      </c>
      <c r="E1576" t="s">
        <v>44</v>
      </c>
      <c r="F1576" t="s">
        <v>32</v>
      </c>
      <c r="G1576" s="4">
        <v>94155998</v>
      </c>
      <c r="H1576" t="s">
        <v>1962</v>
      </c>
      <c r="I1576" s="2">
        <v>46211.653437499997</v>
      </c>
      <c r="J1576" s="4">
        <v>50000000</v>
      </c>
      <c r="K1576" s="4" t="s">
        <v>97</v>
      </c>
      <c r="L1576" s="5">
        <v>227.2</v>
      </c>
      <c r="M1576" s="5">
        <v>94.155997999999997</v>
      </c>
      <c r="N1576" s="5">
        <v>50</v>
      </c>
      <c r="O1576" s="5" t="str">
        <f t="shared" si="24"/>
        <v>0,470000</v>
      </c>
      <c r="P1576" s="5" t="s">
        <v>10569</v>
      </c>
      <c r="Q1576" s="5" t="s">
        <v>10564</v>
      </c>
    </row>
    <row r="1577" spans="1:17" x14ac:dyDescent="0.25">
      <c r="A1577">
        <v>57457</v>
      </c>
      <c r="B1577" t="s">
        <v>30</v>
      </c>
      <c r="C1577" s="7">
        <v>46211.695023148146</v>
      </c>
      <c r="D1577" s="4">
        <v>227300000</v>
      </c>
      <c r="E1577" t="s">
        <v>50</v>
      </c>
      <c r="F1577" t="s">
        <v>37</v>
      </c>
      <c r="G1577" s="4">
        <v>94155998</v>
      </c>
      <c r="H1577" t="s">
        <v>1963</v>
      </c>
      <c r="I1577" s="2">
        <v>46211.653437499997</v>
      </c>
      <c r="J1577" s="4">
        <v>50000000</v>
      </c>
      <c r="K1577" s="4" t="s">
        <v>97</v>
      </c>
      <c r="L1577" s="5">
        <v>227.3</v>
      </c>
      <c r="M1577" s="5">
        <v>94.155997999999997</v>
      </c>
      <c r="N1577" s="5">
        <v>50</v>
      </c>
      <c r="O1577" s="5" t="str">
        <f t="shared" si="24"/>
        <v>0,470000</v>
      </c>
      <c r="P1577" s="5" t="s">
        <v>10573</v>
      </c>
      <c r="Q1577" s="5" t="s">
        <v>10566</v>
      </c>
    </row>
    <row r="1578" spans="1:17" x14ac:dyDescent="0.25">
      <c r="A1578">
        <v>57458</v>
      </c>
      <c r="B1578" t="s">
        <v>30</v>
      </c>
      <c r="C1578" s="7">
        <v>46211.695034722223</v>
      </c>
      <c r="D1578" s="4">
        <v>227200000</v>
      </c>
      <c r="E1578" t="s">
        <v>95</v>
      </c>
      <c r="F1578" t="s">
        <v>45</v>
      </c>
      <c r="G1578" s="4">
        <v>94155998</v>
      </c>
      <c r="H1578" t="s">
        <v>1964</v>
      </c>
      <c r="I1578" s="2">
        <v>46211.653437499997</v>
      </c>
      <c r="J1578" s="4">
        <v>50000000</v>
      </c>
      <c r="K1578" s="4" t="s">
        <v>91</v>
      </c>
      <c r="L1578" s="5">
        <v>227.2</v>
      </c>
      <c r="M1578" s="5">
        <v>94.155997999999997</v>
      </c>
      <c r="N1578" s="5">
        <v>50</v>
      </c>
      <c r="O1578" s="5" t="str">
        <f t="shared" si="24"/>
        <v>0,460000</v>
      </c>
      <c r="P1578" s="5" t="s">
        <v>10560</v>
      </c>
      <c r="Q1578" s="5" t="s">
        <v>10570</v>
      </c>
    </row>
    <row r="1579" spans="1:17" x14ac:dyDescent="0.25">
      <c r="A1579">
        <v>57459</v>
      </c>
      <c r="B1579" t="s">
        <v>30</v>
      </c>
      <c r="C1579" s="7">
        <v>46211.695057870369</v>
      </c>
      <c r="D1579" s="4">
        <v>227200000</v>
      </c>
      <c r="E1579" t="s">
        <v>50</v>
      </c>
      <c r="F1579" t="s">
        <v>228</v>
      </c>
      <c r="G1579" s="4">
        <v>94155998</v>
      </c>
      <c r="H1579" t="s">
        <v>1965</v>
      </c>
      <c r="I1579" s="2">
        <v>46211.653437499997</v>
      </c>
      <c r="J1579" s="4">
        <v>50000000</v>
      </c>
      <c r="K1579" s="4" t="s">
        <v>97</v>
      </c>
      <c r="L1579" s="5">
        <v>227.2</v>
      </c>
      <c r="M1579" s="5">
        <v>94.155997999999997</v>
      </c>
      <c r="N1579" s="5">
        <v>50</v>
      </c>
      <c r="O1579" s="5" t="str">
        <f t="shared" si="24"/>
        <v>0,470000</v>
      </c>
      <c r="P1579" s="5" t="s">
        <v>10573</v>
      </c>
      <c r="Q1579" s="5" t="s">
        <v>10614</v>
      </c>
    </row>
    <row r="1580" spans="1:17" x14ac:dyDescent="0.25">
      <c r="A1580">
        <v>57460</v>
      </c>
      <c r="B1580" t="s">
        <v>30</v>
      </c>
      <c r="C1580" s="7">
        <v>46211.695069444446</v>
      </c>
      <c r="D1580" s="4">
        <v>227200000</v>
      </c>
      <c r="E1580" t="s">
        <v>95</v>
      </c>
      <c r="F1580" t="s">
        <v>112</v>
      </c>
      <c r="G1580" s="4">
        <v>94155998</v>
      </c>
      <c r="H1580" t="s">
        <v>1966</v>
      </c>
      <c r="I1580" s="2">
        <v>46211.653437499997</v>
      </c>
      <c r="J1580" s="4">
        <v>50000000</v>
      </c>
      <c r="K1580" s="4" t="s">
        <v>97</v>
      </c>
      <c r="L1580" s="5">
        <v>227.2</v>
      </c>
      <c r="M1580" s="5">
        <v>94.155997999999997</v>
      </c>
      <c r="N1580" s="5">
        <v>50</v>
      </c>
      <c r="O1580" s="5" t="str">
        <f t="shared" si="24"/>
        <v>0,470000</v>
      </c>
      <c r="P1580" s="5" t="s">
        <v>10560</v>
      </c>
      <c r="Q1580" s="5" t="s">
        <v>10596</v>
      </c>
    </row>
    <row r="1581" spans="1:17" x14ac:dyDescent="0.25">
      <c r="A1581">
        <v>57461</v>
      </c>
      <c r="B1581" t="s">
        <v>30</v>
      </c>
      <c r="C1581" s="7">
        <v>46211.695069444446</v>
      </c>
      <c r="D1581" s="4">
        <v>227200000</v>
      </c>
      <c r="E1581" t="s">
        <v>95</v>
      </c>
      <c r="F1581" t="s">
        <v>112</v>
      </c>
      <c r="G1581" s="4">
        <v>94155998</v>
      </c>
      <c r="H1581" t="s">
        <v>1967</v>
      </c>
      <c r="I1581" s="2">
        <v>46211.653437499997</v>
      </c>
      <c r="J1581" s="4">
        <v>50000000</v>
      </c>
      <c r="K1581" s="4" t="s">
        <v>97</v>
      </c>
      <c r="L1581" s="5">
        <v>227.2</v>
      </c>
      <c r="M1581" s="5">
        <v>94.155997999999997</v>
      </c>
      <c r="N1581" s="5">
        <v>50</v>
      </c>
      <c r="O1581" s="5" t="str">
        <f t="shared" si="24"/>
        <v>0,470000</v>
      </c>
      <c r="P1581" s="5" t="s">
        <v>10560</v>
      </c>
      <c r="Q1581" s="5" t="s">
        <v>10596</v>
      </c>
    </row>
    <row r="1582" spans="1:17" x14ac:dyDescent="0.25">
      <c r="A1582">
        <v>57462</v>
      </c>
      <c r="B1582" t="s">
        <v>30</v>
      </c>
      <c r="C1582" s="7">
        <v>46211.695092592592</v>
      </c>
      <c r="D1582" s="4">
        <v>227200000</v>
      </c>
      <c r="E1582" t="s">
        <v>93</v>
      </c>
      <c r="F1582" t="s">
        <v>199</v>
      </c>
      <c r="G1582" s="4">
        <v>94155998</v>
      </c>
      <c r="H1582" t="s">
        <v>1968</v>
      </c>
      <c r="I1582" s="2">
        <v>46211.653541666667</v>
      </c>
      <c r="J1582" s="4">
        <v>50000000</v>
      </c>
      <c r="K1582" s="4" t="s">
        <v>97</v>
      </c>
      <c r="L1582" s="5">
        <v>227.2</v>
      </c>
      <c r="M1582" s="5">
        <v>94.155997999999997</v>
      </c>
      <c r="N1582" s="5">
        <v>50</v>
      </c>
      <c r="O1582" s="5" t="str">
        <f t="shared" si="24"/>
        <v>0,470000</v>
      </c>
      <c r="P1582" s="5" t="s">
        <v>10591</v>
      </c>
      <c r="Q1582" s="5" t="s">
        <v>10612</v>
      </c>
    </row>
    <row r="1583" spans="1:17" x14ac:dyDescent="0.25">
      <c r="A1583">
        <v>57463</v>
      </c>
      <c r="B1583" t="s">
        <v>30</v>
      </c>
      <c r="C1583" s="7">
        <v>46211.695092592592</v>
      </c>
      <c r="D1583" s="4">
        <v>227200000</v>
      </c>
      <c r="E1583" t="s">
        <v>36</v>
      </c>
      <c r="F1583" t="s">
        <v>408</v>
      </c>
      <c r="G1583" s="4">
        <v>94155998</v>
      </c>
      <c r="H1583" t="s">
        <v>1969</v>
      </c>
      <c r="I1583" s="2">
        <v>46211.653541666667</v>
      </c>
      <c r="J1583" s="4">
        <v>50000000</v>
      </c>
      <c r="K1583" s="4" t="s">
        <v>97</v>
      </c>
      <c r="L1583" s="5">
        <v>227.2</v>
      </c>
      <c r="M1583" s="5">
        <v>94.155997999999997</v>
      </c>
      <c r="N1583" s="5">
        <v>50</v>
      </c>
      <c r="O1583" s="5" t="str">
        <f t="shared" si="24"/>
        <v>0,470000</v>
      </c>
      <c r="P1583" s="5" t="s">
        <v>10565</v>
      </c>
      <c r="Q1583" s="5" t="s">
        <v>10627</v>
      </c>
    </row>
    <row r="1584" spans="1:17" x14ac:dyDescent="0.25">
      <c r="A1584">
        <v>57464</v>
      </c>
      <c r="B1584" t="s">
        <v>30</v>
      </c>
      <c r="C1584" s="7">
        <v>46211.695104166669</v>
      </c>
      <c r="D1584" s="4">
        <v>227200000</v>
      </c>
      <c r="E1584" t="s">
        <v>63</v>
      </c>
      <c r="F1584" t="s">
        <v>228</v>
      </c>
      <c r="G1584" s="4">
        <v>94155998</v>
      </c>
      <c r="H1584" t="s">
        <v>1970</v>
      </c>
      <c r="I1584" s="2">
        <v>46211.653541666667</v>
      </c>
      <c r="J1584" s="4">
        <v>50000000</v>
      </c>
      <c r="K1584" s="4" t="s">
        <v>97</v>
      </c>
      <c r="L1584" s="5">
        <v>227.2</v>
      </c>
      <c r="M1584" s="5">
        <v>94.155997999999997</v>
      </c>
      <c r="N1584" s="5">
        <v>50</v>
      </c>
      <c r="O1584" s="5" t="str">
        <f t="shared" si="24"/>
        <v>0,470000</v>
      </c>
      <c r="P1584" s="5" t="s">
        <v>10580</v>
      </c>
      <c r="Q1584" s="5" t="s">
        <v>10614</v>
      </c>
    </row>
    <row r="1585" spans="1:17" x14ac:dyDescent="0.25">
      <c r="A1585">
        <v>57465</v>
      </c>
      <c r="B1585" t="s">
        <v>30</v>
      </c>
      <c r="C1585" s="7">
        <v>46211.695127314815</v>
      </c>
      <c r="D1585" s="4">
        <v>227300000</v>
      </c>
      <c r="E1585" t="s">
        <v>1850</v>
      </c>
      <c r="F1585" t="s">
        <v>1392</v>
      </c>
      <c r="G1585" s="4">
        <v>94155998</v>
      </c>
      <c r="H1585" t="s">
        <v>1971</v>
      </c>
      <c r="I1585" s="2">
        <v>46211.653541666667</v>
      </c>
      <c r="J1585" s="4">
        <v>50000000</v>
      </c>
      <c r="K1585" s="4" t="s">
        <v>97</v>
      </c>
      <c r="L1585" s="5">
        <v>227.3</v>
      </c>
      <c r="M1585" s="5">
        <v>94.155997999999997</v>
      </c>
      <c r="N1585" s="5">
        <v>50</v>
      </c>
      <c r="O1585" s="5" t="str">
        <f t="shared" si="24"/>
        <v>0,470000</v>
      </c>
      <c r="P1585" s="5" t="s">
        <v>10906</v>
      </c>
      <c r="Q1585" s="5" t="s">
        <v>10875</v>
      </c>
    </row>
    <row r="1586" spans="1:17" x14ac:dyDescent="0.25">
      <c r="A1586">
        <v>57466</v>
      </c>
      <c r="B1586" t="s">
        <v>30</v>
      </c>
      <c r="C1586" s="7">
        <v>46211.695127314815</v>
      </c>
      <c r="D1586" s="4">
        <v>227300000</v>
      </c>
      <c r="E1586" t="s">
        <v>1850</v>
      </c>
      <c r="F1586" t="s">
        <v>1392</v>
      </c>
      <c r="G1586" s="4">
        <v>94155998</v>
      </c>
      <c r="H1586" t="s">
        <v>1972</v>
      </c>
      <c r="I1586" s="2">
        <v>46211.653541666667</v>
      </c>
      <c r="J1586" s="4">
        <v>50000000</v>
      </c>
      <c r="K1586" s="4" t="s">
        <v>97</v>
      </c>
      <c r="L1586" s="5">
        <v>227.3</v>
      </c>
      <c r="M1586" s="5">
        <v>94.155997999999997</v>
      </c>
      <c r="N1586" s="5">
        <v>50</v>
      </c>
      <c r="O1586" s="5" t="str">
        <f t="shared" si="24"/>
        <v>0,470000</v>
      </c>
      <c r="P1586" s="5" t="s">
        <v>10906</v>
      </c>
      <c r="Q1586" s="5" t="s">
        <v>10875</v>
      </c>
    </row>
    <row r="1587" spans="1:17" x14ac:dyDescent="0.25">
      <c r="A1587">
        <v>57467</v>
      </c>
      <c r="B1587" t="s">
        <v>30</v>
      </c>
      <c r="C1587" s="7">
        <v>46211.695138888892</v>
      </c>
      <c r="D1587" s="4">
        <v>227300000</v>
      </c>
      <c r="E1587" t="s">
        <v>50</v>
      </c>
      <c r="F1587" t="s">
        <v>39</v>
      </c>
      <c r="G1587" s="4">
        <v>94155998</v>
      </c>
      <c r="H1587" t="s">
        <v>1973</v>
      </c>
      <c r="I1587" s="2">
        <v>46211.653541666667</v>
      </c>
      <c r="J1587" s="4">
        <v>50000000</v>
      </c>
      <c r="K1587" s="4" t="s">
        <v>91</v>
      </c>
      <c r="L1587" s="5">
        <v>227.3</v>
      </c>
      <c r="M1587" s="5">
        <v>94.155997999999997</v>
      </c>
      <c r="N1587" s="5">
        <v>50</v>
      </c>
      <c r="O1587" s="5" t="str">
        <f t="shared" si="24"/>
        <v>0,460000</v>
      </c>
      <c r="P1587" s="5" t="s">
        <v>10573</v>
      </c>
      <c r="Q1587" s="5" t="s">
        <v>10567</v>
      </c>
    </row>
    <row r="1588" spans="1:17" x14ac:dyDescent="0.25">
      <c r="A1588">
        <v>57468</v>
      </c>
      <c r="B1588" t="s">
        <v>30</v>
      </c>
      <c r="C1588" s="7">
        <v>46211.695162037038</v>
      </c>
      <c r="D1588" s="4">
        <v>227200000</v>
      </c>
      <c r="E1588" t="s">
        <v>99</v>
      </c>
      <c r="F1588" t="s">
        <v>199</v>
      </c>
      <c r="G1588" s="4">
        <v>94155998</v>
      </c>
      <c r="H1588" t="s">
        <v>1974</v>
      </c>
      <c r="I1588" s="2">
        <v>46211.653541666667</v>
      </c>
      <c r="J1588" s="4">
        <v>50000000</v>
      </c>
      <c r="K1588" s="4" t="s">
        <v>34</v>
      </c>
      <c r="L1588" s="5">
        <v>227.2</v>
      </c>
      <c r="M1588" s="5">
        <v>94.155997999999997</v>
      </c>
      <c r="N1588" s="5">
        <v>50</v>
      </c>
      <c r="O1588" s="5" t="str">
        <f t="shared" si="24"/>
        <v>0,450000</v>
      </c>
      <c r="P1588" s="5" t="s">
        <v>10592</v>
      </c>
      <c r="Q1588" s="5" t="s">
        <v>10612</v>
      </c>
    </row>
    <row r="1589" spans="1:17" x14ac:dyDescent="0.25">
      <c r="A1589">
        <v>57469</v>
      </c>
      <c r="B1589" t="s">
        <v>30</v>
      </c>
      <c r="C1589" s="7">
        <v>46211.695162037038</v>
      </c>
      <c r="D1589" s="4">
        <v>227100000</v>
      </c>
      <c r="E1589" t="s">
        <v>50</v>
      </c>
      <c r="F1589" t="s">
        <v>39</v>
      </c>
      <c r="G1589" s="4">
        <v>94155998</v>
      </c>
      <c r="H1589" t="s">
        <v>1975</v>
      </c>
      <c r="I1589" s="2">
        <v>46211.653541666667</v>
      </c>
      <c r="J1589" s="4">
        <v>50000000</v>
      </c>
      <c r="K1589" s="4" t="s">
        <v>91</v>
      </c>
      <c r="L1589" s="5">
        <v>227.1</v>
      </c>
      <c r="M1589" s="5">
        <v>94.155997999999997</v>
      </c>
      <c r="N1589" s="5">
        <v>50</v>
      </c>
      <c r="O1589" s="5" t="str">
        <f t="shared" si="24"/>
        <v>0,460000</v>
      </c>
      <c r="P1589" s="5" t="s">
        <v>10573</v>
      </c>
      <c r="Q1589" s="5" t="s">
        <v>10567</v>
      </c>
    </row>
    <row r="1590" spans="1:17" x14ac:dyDescent="0.25">
      <c r="A1590">
        <v>57470</v>
      </c>
      <c r="B1590" t="s">
        <v>30</v>
      </c>
      <c r="C1590" s="7">
        <v>46211.695173611108</v>
      </c>
      <c r="D1590" s="4">
        <v>227100000</v>
      </c>
      <c r="E1590" t="s">
        <v>50</v>
      </c>
      <c r="F1590" t="s">
        <v>39</v>
      </c>
      <c r="G1590" s="4">
        <v>94155998</v>
      </c>
      <c r="H1590" t="s">
        <v>1976</v>
      </c>
      <c r="I1590" s="2">
        <v>46211.653541666667</v>
      </c>
      <c r="J1590" s="4">
        <v>50000000</v>
      </c>
      <c r="K1590" s="4" t="s">
        <v>91</v>
      </c>
      <c r="L1590" s="5">
        <v>227.1</v>
      </c>
      <c r="M1590" s="5">
        <v>94.155997999999997</v>
      </c>
      <c r="N1590" s="5">
        <v>50</v>
      </c>
      <c r="O1590" s="5" t="str">
        <f t="shared" si="24"/>
        <v>0,460000</v>
      </c>
      <c r="P1590" s="5" t="s">
        <v>10573</v>
      </c>
      <c r="Q1590" s="5" t="s">
        <v>10567</v>
      </c>
    </row>
    <row r="1591" spans="1:17" x14ac:dyDescent="0.25">
      <c r="A1591">
        <v>57471</v>
      </c>
      <c r="B1591" t="s">
        <v>30</v>
      </c>
      <c r="C1591" s="7">
        <v>46211.695196759261</v>
      </c>
      <c r="D1591" s="4">
        <v>227100000</v>
      </c>
      <c r="E1591" t="s">
        <v>50</v>
      </c>
      <c r="F1591" t="s">
        <v>89</v>
      </c>
      <c r="G1591" s="4">
        <v>94155998</v>
      </c>
      <c r="H1591" t="s">
        <v>1977</v>
      </c>
      <c r="I1591" s="2">
        <v>46211.653541666667</v>
      </c>
      <c r="J1591" s="4">
        <v>50000000</v>
      </c>
      <c r="K1591" s="4" t="s">
        <v>91</v>
      </c>
      <c r="L1591" s="5">
        <v>227.1</v>
      </c>
      <c r="M1591" s="5">
        <v>94.155997999999997</v>
      </c>
      <c r="N1591" s="5">
        <v>50</v>
      </c>
      <c r="O1591" s="5" t="str">
        <f t="shared" si="24"/>
        <v>0,460000</v>
      </c>
      <c r="P1591" s="5" t="s">
        <v>10573</v>
      </c>
      <c r="Q1591" s="5" t="s">
        <v>10590</v>
      </c>
    </row>
    <row r="1592" spans="1:17" x14ac:dyDescent="0.25">
      <c r="A1592">
        <v>57472</v>
      </c>
      <c r="B1592" t="s">
        <v>30</v>
      </c>
      <c r="C1592" s="7">
        <v>46211.695196759261</v>
      </c>
      <c r="D1592" s="4">
        <v>227200000</v>
      </c>
      <c r="E1592" t="s">
        <v>36</v>
      </c>
      <c r="F1592" t="s">
        <v>199</v>
      </c>
      <c r="G1592" s="4">
        <v>94155998</v>
      </c>
      <c r="H1592" t="s">
        <v>1978</v>
      </c>
      <c r="I1592" s="2">
        <v>46211.653657407405</v>
      </c>
      <c r="J1592" s="4">
        <v>50000000</v>
      </c>
      <c r="K1592" s="4" t="s">
        <v>91</v>
      </c>
      <c r="L1592" s="5">
        <v>227.2</v>
      </c>
      <c r="M1592" s="5">
        <v>94.155997999999997</v>
      </c>
      <c r="N1592" s="5">
        <v>50</v>
      </c>
      <c r="O1592" s="5" t="str">
        <f t="shared" si="24"/>
        <v>0,460000</v>
      </c>
      <c r="P1592" s="5" t="s">
        <v>10565</v>
      </c>
      <c r="Q1592" s="5" t="s">
        <v>10612</v>
      </c>
    </row>
    <row r="1593" spans="1:17" x14ac:dyDescent="0.25">
      <c r="A1593">
        <v>57473</v>
      </c>
      <c r="B1593" t="s">
        <v>30</v>
      </c>
      <c r="C1593" s="7">
        <v>46211.695208333331</v>
      </c>
      <c r="D1593" s="4">
        <v>227200000</v>
      </c>
      <c r="E1593" t="s">
        <v>99</v>
      </c>
      <c r="F1593" t="s">
        <v>199</v>
      </c>
      <c r="G1593" s="4">
        <v>94155998</v>
      </c>
      <c r="H1593" t="s">
        <v>1979</v>
      </c>
      <c r="I1593" s="2">
        <v>46211.653657407405</v>
      </c>
      <c r="J1593" s="4">
        <v>50000000</v>
      </c>
      <c r="K1593" s="4" t="s">
        <v>34</v>
      </c>
      <c r="L1593" s="5">
        <v>227.2</v>
      </c>
      <c r="M1593" s="5">
        <v>94.155997999999997</v>
      </c>
      <c r="N1593" s="5">
        <v>50</v>
      </c>
      <c r="O1593" s="5" t="str">
        <f t="shared" si="24"/>
        <v>0,450000</v>
      </c>
      <c r="P1593" s="5" t="s">
        <v>10592</v>
      </c>
      <c r="Q1593" s="5" t="s">
        <v>10612</v>
      </c>
    </row>
    <row r="1594" spans="1:17" x14ac:dyDescent="0.25">
      <c r="A1594">
        <v>57474</v>
      </c>
      <c r="B1594" t="s">
        <v>30</v>
      </c>
      <c r="C1594" s="7">
        <v>46211.695231481484</v>
      </c>
      <c r="D1594" s="4">
        <v>227200000</v>
      </c>
      <c r="E1594" t="s">
        <v>136</v>
      </c>
      <c r="F1594" t="s">
        <v>76</v>
      </c>
      <c r="G1594" s="4">
        <v>94155998</v>
      </c>
      <c r="H1594" t="s">
        <v>1980</v>
      </c>
      <c r="I1594" s="2">
        <v>46211.653657407405</v>
      </c>
      <c r="J1594" s="4">
        <v>50000000</v>
      </c>
      <c r="K1594" s="4" t="s">
        <v>91</v>
      </c>
      <c r="L1594" s="5">
        <v>227.2</v>
      </c>
      <c r="M1594" s="5">
        <v>94.155997999999997</v>
      </c>
      <c r="N1594" s="5">
        <v>50</v>
      </c>
      <c r="O1594" s="5" t="str">
        <f t="shared" si="24"/>
        <v>0,460000</v>
      </c>
      <c r="P1594" s="5" t="s">
        <v>10602</v>
      </c>
      <c r="Q1594" s="5" t="s">
        <v>10585</v>
      </c>
    </row>
    <row r="1595" spans="1:17" x14ac:dyDescent="0.25">
      <c r="A1595">
        <v>57475</v>
      </c>
      <c r="B1595" t="s">
        <v>30</v>
      </c>
      <c r="C1595" s="7">
        <v>46211.695231481484</v>
      </c>
      <c r="D1595" s="4">
        <v>227200000</v>
      </c>
      <c r="E1595" t="s">
        <v>136</v>
      </c>
      <c r="F1595" t="s">
        <v>76</v>
      </c>
      <c r="G1595" s="4">
        <v>94155998</v>
      </c>
      <c r="H1595" t="s">
        <v>1981</v>
      </c>
      <c r="I1595" s="2">
        <v>46211.653657407405</v>
      </c>
      <c r="J1595" s="4">
        <v>50000000</v>
      </c>
      <c r="K1595" s="4" t="s">
        <v>91</v>
      </c>
      <c r="L1595" s="5">
        <v>227.2</v>
      </c>
      <c r="M1595" s="5">
        <v>94.155997999999997</v>
      </c>
      <c r="N1595" s="5">
        <v>50</v>
      </c>
      <c r="O1595" s="5" t="str">
        <f t="shared" si="24"/>
        <v>0,460000</v>
      </c>
      <c r="P1595" s="5" t="s">
        <v>10602</v>
      </c>
      <c r="Q1595" s="5" t="s">
        <v>10585</v>
      </c>
    </row>
    <row r="1596" spans="1:17" x14ac:dyDescent="0.25">
      <c r="A1596">
        <v>57476</v>
      </c>
      <c r="B1596" t="s">
        <v>30</v>
      </c>
      <c r="C1596" s="7">
        <v>46211.695243055554</v>
      </c>
      <c r="D1596" s="4">
        <v>227100000</v>
      </c>
      <c r="E1596" t="s">
        <v>93</v>
      </c>
      <c r="F1596" t="s">
        <v>32</v>
      </c>
      <c r="G1596" s="4">
        <v>94155998</v>
      </c>
      <c r="H1596" t="s">
        <v>1982</v>
      </c>
      <c r="I1596" s="2">
        <v>46211.653657407405</v>
      </c>
      <c r="J1596" s="4">
        <v>50000000</v>
      </c>
      <c r="K1596" s="4" t="s">
        <v>91</v>
      </c>
      <c r="L1596" s="5">
        <v>227.1</v>
      </c>
      <c r="M1596" s="5">
        <v>94.155997999999997</v>
      </c>
      <c r="N1596" s="5">
        <v>50</v>
      </c>
      <c r="O1596" s="5" t="str">
        <f t="shared" si="24"/>
        <v>0,460000</v>
      </c>
      <c r="P1596" s="5" t="s">
        <v>10591</v>
      </c>
      <c r="Q1596" s="5" t="s">
        <v>10564</v>
      </c>
    </row>
    <row r="1597" spans="1:17" x14ac:dyDescent="0.25">
      <c r="A1597">
        <v>57477</v>
      </c>
      <c r="B1597" t="s">
        <v>30</v>
      </c>
      <c r="C1597" s="7">
        <v>46211.6952662037</v>
      </c>
      <c r="D1597" s="4">
        <v>227100000</v>
      </c>
      <c r="E1597" t="s">
        <v>78</v>
      </c>
      <c r="F1597" t="s">
        <v>228</v>
      </c>
      <c r="G1597" s="4">
        <v>94155998</v>
      </c>
      <c r="H1597" t="s">
        <v>1983</v>
      </c>
      <c r="I1597" s="2">
        <v>46211.653657407405</v>
      </c>
      <c r="J1597" s="4">
        <v>50000000</v>
      </c>
      <c r="K1597" s="4" t="s">
        <v>91</v>
      </c>
      <c r="L1597" s="5">
        <v>227.1</v>
      </c>
      <c r="M1597" s="5">
        <v>94.155997999999997</v>
      </c>
      <c r="N1597" s="5">
        <v>50</v>
      </c>
      <c r="O1597" s="5" t="str">
        <f t="shared" si="24"/>
        <v>0,460000</v>
      </c>
      <c r="P1597" s="5" t="s">
        <v>10586</v>
      </c>
      <c r="Q1597" s="5" t="s">
        <v>10614</v>
      </c>
    </row>
    <row r="1598" spans="1:17" x14ac:dyDescent="0.25">
      <c r="A1598">
        <v>57478</v>
      </c>
      <c r="B1598" t="s">
        <v>30</v>
      </c>
      <c r="C1598" s="7">
        <v>46211.6952662037</v>
      </c>
      <c r="D1598" s="4">
        <v>227100000</v>
      </c>
      <c r="E1598" t="s">
        <v>1712</v>
      </c>
      <c r="F1598" t="s">
        <v>434</v>
      </c>
      <c r="G1598" s="4">
        <v>94155998</v>
      </c>
      <c r="H1598" t="s">
        <v>1984</v>
      </c>
      <c r="I1598" s="2">
        <v>46211.653657407405</v>
      </c>
      <c r="J1598" s="4">
        <v>50000000</v>
      </c>
      <c r="K1598" s="4" t="s">
        <v>91</v>
      </c>
      <c r="L1598" s="5">
        <v>227.1</v>
      </c>
      <c r="M1598" s="5">
        <v>94.155997999999997</v>
      </c>
      <c r="N1598" s="5">
        <v>50</v>
      </c>
      <c r="O1598" s="5" t="str">
        <f t="shared" si="24"/>
        <v>0,460000</v>
      </c>
      <c r="P1598" s="5" t="s">
        <v>10555</v>
      </c>
      <c r="Q1598" s="5" t="s">
        <v>10640</v>
      </c>
    </row>
    <row r="1599" spans="1:17" x14ac:dyDescent="0.25">
      <c r="A1599">
        <v>57479</v>
      </c>
      <c r="B1599" t="s">
        <v>30</v>
      </c>
      <c r="C1599" s="7">
        <v>46211.695277777777</v>
      </c>
      <c r="D1599" s="4">
        <v>227100000</v>
      </c>
      <c r="E1599" t="s">
        <v>1712</v>
      </c>
      <c r="F1599" t="s">
        <v>434</v>
      </c>
      <c r="G1599" s="4">
        <v>94155998</v>
      </c>
      <c r="H1599" t="s">
        <v>1985</v>
      </c>
      <c r="I1599" s="2">
        <v>46211.653657407405</v>
      </c>
      <c r="J1599" s="4">
        <v>50000000</v>
      </c>
      <c r="K1599" s="4" t="s">
        <v>91</v>
      </c>
      <c r="L1599" s="5">
        <v>227.1</v>
      </c>
      <c r="M1599" s="5">
        <v>94.155997999999997</v>
      </c>
      <c r="N1599" s="5">
        <v>50</v>
      </c>
      <c r="O1599" s="5" t="str">
        <f t="shared" si="24"/>
        <v>0,460000</v>
      </c>
      <c r="P1599" s="5" t="s">
        <v>10555</v>
      </c>
      <c r="Q1599" s="5" t="s">
        <v>10640</v>
      </c>
    </row>
    <row r="1600" spans="1:17" x14ac:dyDescent="0.25">
      <c r="A1600">
        <v>57480</v>
      </c>
      <c r="B1600" t="s">
        <v>30</v>
      </c>
      <c r="C1600" s="7">
        <v>46211.695300925923</v>
      </c>
      <c r="D1600" s="4">
        <v>227100000</v>
      </c>
      <c r="E1600" t="s">
        <v>179</v>
      </c>
      <c r="F1600" t="s">
        <v>199</v>
      </c>
      <c r="G1600" s="4">
        <v>94155998</v>
      </c>
      <c r="H1600" t="s">
        <v>1986</v>
      </c>
      <c r="I1600" s="2">
        <v>46211.653657407405</v>
      </c>
      <c r="J1600" s="4">
        <v>50000000</v>
      </c>
      <c r="K1600" s="4" t="s">
        <v>97</v>
      </c>
      <c r="L1600" s="5">
        <v>227.1</v>
      </c>
      <c r="M1600" s="5">
        <v>94.155997999999997</v>
      </c>
      <c r="N1600" s="5">
        <v>50</v>
      </c>
      <c r="O1600" s="5" t="str">
        <f t="shared" si="24"/>
        <v>0,470000</v>
      </c>
      <c r="P1600" s="5" t="s">
        <v>10608</v>
      </c>
      <c r="Q1600" s="5" t="s">
        <v>10612</v>
      </c>
    </row>
    <row r="1601" spans="1:17" x14ac:dyDescent="0.25">
      <c r="A1601">
        <v>57481</v>
      </c>
      <c r="B1601" t="s">
        <v>30</v>
      </c>
      <c r="C1601" s="7">
        <v>46211.695300925923</v>
      </c>
      <c r="D1601" s="4">
        <v>227100000</v>
      </c>
      <c r="E1601" t="s">
        <v>179</v>
      </c>
      <c r="F1601" t="s">
        <v>228</v>
      </c>
      <c r="G1601" s="4">
        <v>94155998</v>
      </c>
      <c r="H1601" t="s">
        <v>1987</v>
      </c>
      <c r="I1601" s="2">
        <v>46211.653657407405</v>
      </c>
      <c r="J1601" s="4">
        <v>50000000</v>
      </c>
      <c r="K1601" s="4" t="s">
        <v>91</v>
      </c>
      <c r="L1601" s="5">
        <v>227.1</v>
      </c>
      <c r="M1601" s="5">
        <v>94.155997999999997</v>
      </c>
      <c r="N1601" s="5">
        <v>50</v>
      </c>
      <c r="O1601" s="5" t="str">
        <f t="shared" si="24"/>
        <v>0,460000</v>
      </c>
      <c r="P1601" s="5" t="s">
        <v>10608</v>
      </c>
      <c r="Q1601" s="5" t="s">
        <v>10614</v>
      </c>
    </row>
    <row r="1602" spans="1:17" x14ac:dyDescent="0.25">
      <c r="A1602">
        <v>57482</v>
      </c>
      <c r="B1602" t="s">
        <v>30</v>
      </c>
      <c r="C1602" s="7">
        <v>46211.6953125</v>
      </c>
      <c r="D1602" s="4">
        <v>227100000</v>
      </c>
      <c r="E1602" t="s">
        <v>63</v>
      </c>
      <c r="F1602" t="s">
        <v>32</v>
      </c>
      <c r="G1602" s="4">
        <v>94155998</v>
      </c>
      <c r="H1602" t="s">
        <v>1988</v>
      </c>
      <c r="I1602" s="2">
        <v>46211.653773148151</v>
      </c>
      <c r="J1602" s="4">
        <v>50000000</v>
      </c>
      <c r="K1602" s="4" t="s">
        <v>91</v>
      </c>
      <c r="L1602" s="5">
        <v>227.1</v>
      </c>
      <c r="M1602" s="5">
        <v>94.155997999999997</v>
      </c>
      <c r="N1602" s="5">
        <v>50</v>
      </c>
      <c r="O1602" s="5" t="str">
        <f t="shared" si="24"/>
        <v>0,460000</v>
      </c>
      <c r="P1602" s="5" t="s">
        <v>10580</v>
      </c>
      <c r="Q1602" s="5" t="s">
        <v>10564</v>
      </c>
    </row>
    <row r="1603" spans="1:17" x14ac:dyDescent="0.25">
      <c r="A1603">
        <v>57483</v>
      </c>
      <c r="B1603" t="s">
        <v>30</v>
      </c>
      <c r="C1603" s="7">
        <v>46211.695335648146</v>
      </c>
      <c r="D1603" s="4">
        <v>227200000</v>
      </c>
      <c r="E1603" t="s">
        <v>93</v>
      </c>
      <c r="F1603" t="s">
        <v>41</v>
      </c>
      <c r="G1603" s="4">
        <v>94155998</v>
      </c>
      <c r="H1603" t="s">
        <v>1989</v>
      </c>
      <c r="I1603" s="2">
        <v>46211.653773148151</v>
      </c>
      <c r="J1603" s="4">
        <v>50000000</v>
      </c>
      <c r="K1603" s="4" t="s">
        <v>97</v>
      </c>
      <c r="L1603" s="5">
        <v>227.2</v>
      </c>
      <c r="M1603" s="5">
        <v>94.155997999999997</v>
      </c>
      <c r="N1603" s="5">
        <v>50</v>
      </c>
      <c r="O1603" s="5" t="str">
        <f t="shared" ref="O1603:O1666" si="25">SUBSTITUTE(K1603,".",",")</f>
        <v>0,470000</v>
      </c>
      <c r="P1603" s="5" t="s">
        <v>10591</v>
      </c>
      <c r="Q1603" s="5" t="s">
        <v>10568</v>
      </c>
    </row>
    <row r="1604" spans="1:17" x14ac:dyDescent="0.25">
      <c r="A1604">
        <v>57484</v>
      </c>
      <c r="B1604" t="s">
        <v>30</v>
      </c>
      <c r="C1604" s="7">
        <v>46211.695335648146</v>
      </c>
      <c r="D1604" s="4">
        <v>227200000</v>
      </c>
      <c r="E1604" t="s">
        <v>93</v>
      </c>
      <c r="F1604" t="s">
        <v>41</v>
      </c>
      <c r="G1604" s="4">
        <v>94155998</v>
      </c>
      <c r="H1604" t="s">
        <v>1990</v>
      </c>
      <c r="I1604" s="2">
        <v>46211.653773148151</v>
      </c>
      <c r="J1604" s="4">
        <v>50000000</v>
      </c>
      <c r="K1604" s="4" t="s">
        <v>97</v>
      </c>
      <c r="L1604" s="5">
        <v>227.2</v>
      </c>
      <c r="M1604" s="5">
        <v>94.155997999999997</v>
      </c>
      <c r="N1604" s="5">
        <v>50</v>
      </c>
      <c r="O1604" s="5" t="str">
        <f t="shared" si="25"/>
        <v>0,470000</v>
      </c>
      <c r="P1604" s="5" t="s">
        <v>10591</v>
      </c>
      <c r="Q1604" s="5" t="s">
        <v>10568</v>
      </c>
    </row>
    <row r="1605" spans="1:17" x14ac:dyDescent="0.25">
      <c r="A1605">
        <v>57485</v>
      </c>
      <c r="B1605" t="s">
        <v>30</v>
      </c>
      <c r="C1605" s="7">
        <v>46211.695347222223</v>
      </c>
      <c r="D1605" s="4">
        <v>227100000</v>
      </c>
      <c r="E1605" t="s">
        <v>93</v>
      </c>
      <c r="F1605" t="s">
        <v>41</v>
      </c>
      <c r="G1605" s="4">
        <v>94155998</v>
      </c>
      <c r="H1605" t="s">
        <v>1991</v>
      </c>
      <c r="I1605" s="2">
        <v>46211.653773148151</v>
      </c>
      <c r="J1605" s="4">
        <v>50000000</v>
      </c>
      <c r="K1605" s="4" t="s">
        <v>97</v>
      </c>
      <c r="L1605" s="5">
        <v>227.1</v>
      </c>
      <c r="M1605" s="5">
        <v>94.155997999999997</v>
      </c>
      <c r="N1605" s="5">
        <v>50</v>
      </c>
      <c r="O1605" s="5" t="str">
        <f t="shared" si="25"/>
        <v>0,470000</v>
      </c>
      <c r="P1605" s="5" t="s">
        <v>10591</v>
      </c>
      <c r="Q1605" s="5" t="s">
        <v>10568</v>
      </c>
    </row>
    <row r="1606" spans="1:17" x14ac:dyDescent="0.25">
      <c r="A1606">
        <v>57486</v>
      </c>
      <c r="B1606" t="s">
        <v>30</v>
      </c>
      <c r="C1606" s="7">
        <v>46211.695370370369</v>
      </c>
      <c r="D1606" s="4">
        <v>227200000</v>
      </c>
      <c r="E1606" t="s">
        <v>153</v>
      </c>
      <c r="F1606" t="s">
        <v>112</v>
      </c>
      <c r="G1606" s="4">
        <v>94155998</v>
      </c>
      <c r="H1606" t="s">
        <v>1992</v>
      </c>
      <c r="I1606" s="2">
        <v>46211.653773148151</v>
      </c>
      <c r="J1606" s="4">
        <v>50000000</v>
      </c>
      <c r="K1606" s="4" t="s">
        <v>91</v>
      </c>
      <c r="L1606" s="5">
        <v>227.2</v>
      </c>
      <c r="M1606" s="5">
        <v>94.155997999999997</v>
      </c>
      <c r="N1606" s="5">
        <v>50</v>
      </c>
      <c r="O1606" s="5" t="str">
        <f t="shared" si="25"/>
        <v>0,460000</v>
      </c>
      <c r="P1606" s="5" t="s">
        <v>10605</v>
      </c>
      <c r="Q1606" s="5" t="s">
        <v>10596</v>
      </c>
    </row>
    <row r="1607" spans="1:17" x14ac:dyDescent="0.25">
      <c r="A1607">
        <v>57487</v>
      </c>
      <c r="B1607" t="s">
        <v>30</v>
      </c>
      <c r="C1607" s="7">
        <v>46211.695370370369</v>
      </c>
      <c r="D1607" s="4">
        <v>227200000</v>
      </c>
      <c r="E1607" t="s">
        <v>179</v>
      </c>
      <c r="F1607" t="s">
        <v>228</v>
      </c>
      <c r="G1607" s="4">
        <v>94155998</v>
      </c>
      <c r="H1607" t="s">
        <v>1993</v>
      </c>
      <c r="I1607" s="2">
        <v>46211.653773148151</v>
      </c>
      <c r="J1607" s="4">
        <v>50000000</v>
      </c>
      <c r="K1607" s="4" t="s">
        <v>91</v>
      </c>
      <c r="L1607" s="5">
        <v>227.2</v>
      </c>
      <c r="M1607" s="5">
        <v>94.155997999999997</v>
      </c>
      <c r="N1607" s="5">
        <v>50</v>
      </c>
      <c r="O1607" s="5" t="str">
        <f t="shared" si="25"/>
        <v>0,460000</v>
      </c>
      <c r="P1607" s="5" t="s">
        <v>10608</v>
      </c>
      <c r="Q1607" s="5" t="s">
        <v>10614</v>
      </c>
    </row>
    <row r="1608" spans="1:17" x14ac:dyDescent="0.25">
      <c r="A1608">
        <v>57488</v>
      </c>
      <c r="B1608" t="s">
        <v>30</v>
      </c>
      <c r="C1608" s="7">
        <v>46211.695381944446</v>
      </c>
      <c r="D1608" s="4">
        <v>227300000</v>
      </c>
      <c r="E1608" t="s">
        <v>44</v>
      </c>
      <c r="F1608" t="s">
        <v>112</v>
      </c>
      <c r="G1608" s="4">
        <v>94155998</v>
      </c>
      <c r="H1608" t="s">
        <v>1994</v>
      </c>
      <c r="I1608" s="2">
        <v>46211.653773148151</v>
      </c>
      <c r="J1608" s="4">
        <v>50000000</v>
      </c>
      <c r="K1608" s="4" t="s">
        <v>91</v>
      </c>
      <c r="L1608" s="5">
        <v>227.3</v>
      </c>
      <c r="M1608" s="5">
        <v>94.155997999999997</v>
      </c>
      <c r="N1608" s="5">
        <v>50</v>
      </c>
      <c r="O1608" s="5" t="str">
        <f t="shared" si="25"/>
        <v>0,460000</v>
      </c>
      <c r="P1608" s="5" t="s">
        <v>10569</v>
      </c>
      <c r="Q1608" s="5" t="s">
        <v>10596</v>
      </c>
    </row>
    <row r="1609" spans="1:17" x14ac:dyDescent="0.25">
      <c r="A1609">
        <v>57489</v>
      </c>
      <c r="B1609" t="s">
        <v>30</v>
      </c>
      <c r="C1609" s="7">
        <v>46211.695405092592</v>
      </c>
      <c r="D1609" s="4">
        <v>227300000</v>
      </c>
      <c r="E1609" t="s">
        <v>44</v>
      </c>
      <c r="F1609" t="s">
        <v>112</v>
      </c>
      <c r="G1609" s="4">
        <v>94155998</v>
      </c>
      <c r="H1609" t="s">
        <v>1995</v>
      </c>
      <c r="I1609" s="2">
        <v>46211.653773148151</v>
      </c>
      <c r="J1609" s="4">
        <v>50000000</v>
      </c>
      <c r="K1609" s="4" t="s">
        <v>91</v>
      </c>
      <c r="L1609" s="5">
        <v>227.3</v>
      </c>
      <c r="M1609" s="5">
        <v>94.155997999999997</v>
      </c>
      <c r="N1609" s="5">
        <v>50</v>
      </c>
      <c r="O1609" s="5" t="str">
        <f t="shared" si="25"/>
        <v>0,460000</v>
      </c>
      <c r="P1609" s="5" t="s">
        <v>10569</v>
      </c>
      <c r="Q1609" s="5" t="s">
        <v>10596</v>
      </c>
    </row>
    <row r="1610" spans="1:17" x14ac:dyDescent="0.25">
      <c r="A1610">
        <v>57490</v>
      </c>
      <c r="B1610" t="s">
        <v>30</v>
      </c>
      <c r="C1610" s="7">
        <v>46211.695405092592</v>
      </c>
      <c r="D1610" s="4">
        <v>227300000</v>
      </c>
      <c r="E1610" t="s">
        <v>149</v>
      </c>
      <c r="F1610" t="s">
        <v>61</v>
      </c>
      <c r="G1610" s="4">
        <v>94155998</v>
      </c>
      <c r="H1610" t="s">
        <v>1996</v>
      </c>
      <c r="I1610" s="2">
        <v>46211.653773148151</v>
      </c>
      <c r="J1610" s="4">
        <v>50000000</v>
      </c>
      <c r="K1610" s="4" t="s">
        <v>34</v>
      </c>
      <c r="L1610" s="5">
        <v>227.3</v>
      </c>
      <c r="M1610" s="5">
        <v>94.155997999999997</v>
      </c>
      <c r="N1610" s="5">
        <v>50</v>
      </c>
      <c r="O1610" s="5" t="str">
        <f t="shared" si="25"/>
        <v>0,450000</v>
      </c>
      <c r="P1610" s="5" t="s">
        <v>10603</v>
      </c>
      <c r="Q1610" s="5" t="s">
        <v>10579</v>
      </c>
    </row>
    <row r="1611" spans="1:17" x14ac:dyDescent="0.25">
      <c r="A1611">
        <v>57491</v>
      </c>
      <c r="B1611" t="s">
        <v>30</v>
      </c>
      <c r="C1611" s="7">
        <v>46211.695416666669</v>
      </c>
      <c r="D1611" s="4">
        <v>227300000</v>
      </c>
      <c r="E1611" t="s">
        <v>380</v>
      </c>
      <c r="F1611" t="s">
        <v>392</v>
      </c>
      <c r="G1611" s="4">
        <v>94155998</v>
      </c>
      <c r="H1611" t="s">
        <v>1997</v>
      </c>
      <c r="I1611" s="2">
        <v>46211.653773148151</v>
      </c>
      <c r="J1611" s="4">
        <v>50000000</v>
      </c>
      <c r="K1611" s="4" t="s">
        <v>97</v>
      </c>
      <c r="L1611" s="5">
        <v>227.3</v>
      </c>
      <c r="M1611" s="5">
        <v>94.155997999999997</v>
      </c>
      <c r="N1611" s="5">
        <v>50</v>
      </c>
      <c r="O1611" s="5" t="str">
        <f t="shared" si="25"/>
        <v>0,470000</v>
      </c>
      <c r="P1611" s="5" t="s">
        <v>10619</v>
      </c>
      <c r="Q1611" s="5" t="s">
        <v>10620</v>
      </c>
    </row>
    <row r="1612" spans="1:17" x14ac:dyDescent="0.25">
      <c r="A1612">
        <v>57492</v>
      </c>
      <c r="B1612" t="s">
        <v>30</v>
      </c>
      <c r="C1612" s="7">
        <v>46211.695439814815</v>
      </c>
      <c r="D1612" s="4">
        <v>227400000</v>
      </c>
      <c r="E1612" t="s">
        <v>179</v>
      </c>
      <c r="F1612" t="s">
        <v>228</v>
      </c>
      <c r="G1612" s="4">
        <v>94155998</v>
      </c>
      <c r="H1612" t="s">
        <v>1998</v>
      </c>
      <c r="I1612" s="2">
        <v>46211.65388888889</v>
      </c>
      <c r="J1612" s="4">
        <v>50000000</v>
      </c>
      <c r="K1612" s="4" t="s">
        <v>91</v>
      </c>
      <c r="L1612" s="5">
        <v>227.4</v>
      </c>
      <c r="M1612" s="5">
        <v>94.155997999999997</v>
      </c>
      <c r="N1612" s="5">
        <v>50</v>
      </c>
      <c r="O1612" s="5" t="str">
        <f t="shared" si="25"/>
        <v>0,460000</v>
      </c>
      <c r="P1612" s="5" t="s">
        <v>10608</v>
      </c>
      <c r="Q1612" s="5" t="s">
        <v>10614</v>
      </c>
    </row>
    <row r="1613" spans="1:17" x14ac:dyDescent="0.25">
      <c r="A1613">
        <v>57493</v>
      </c>
      <c r="B1613" t="s">
        <v>30</v>
      </c>
      <c r="C1613" s="7">
        <v>46211.695439814815</v>
      </c>
      <c r="D1613" s="4">
        <v>227400000</v>
      </c>
      <c r="E1613" t="s">
        <v>179</v>
      </c>
      <c r="F1613" t="s">
        <v>228</v>
      </c>
      <c r="G1613" s="4">
        <v>94155998</v>
      </c>
      <c r="H1613" t="s">
        <v>1999</v>
      </c>
      <c r="I1613" s="2">
        <v>46211.65388888889</v>
      </c>
      <c r="J1613" s="4">
        <v>50000000</v>
      </c>
      <c r="K1613" s="4" t="s">
        <v>91</v>
      </c>
      <c r="L1613" s="5">
        <v>227.4</v>
      </c>
      <c r="M1613" s="5">
        <v>94.155997999999997</v>
      </c>
      <c r="N1613" s="5">
        <v>50</v>
      </c>
      <c r="O1613" s="5" t="str">
        <f t="shared" si="25"/>
        <v>0,460000</v>
      </c>
      <c r="P1613" s="5" t="s">
        <v>10608</v>
      </c>
      <c r="Q1613" s="5" t="s">
        <v>10614</v>
      </c>
    </row>
    <row r="1614" spans="1:17" x14ac:dyDescent="0.25">
      <c r="A1614">
        <v>57494</v>
      </c>
      <c r="B1614" t="s">
        <v>30</v>
      </c>
      <c r="C1614" s="7">
        <v>46211.695451388892</v>
      </c>
      <c r="D1614" s="4">
        <v>227500000</v>
      </c>
      <c r="E1614" t="s">
        <v>78</v>
      </c>
      <c r="F1614" t="s">
        <v>41</v>
      </c>
      <c r="G1614" s="4">
        <v>94155998</v>
      </c>
      <c r="H1614" t="s">
        <v>2000</v>
      </c>
      <c r="I1614" s="2">
        <v>46211.65388888889</v>
      </c>
      <c r="J1614" s="4">
        <v>50000000</v>
      </c>
      <c r="K1614" s="4" t="s">
        <v>91</v>
      </c>
      <c r="L1614" s="5">
        <v>227.5</v>
      </c>
      <c r="M1614" s="5">
        <v>94.155997999999997</v>
      </c>
      <c r="N1614" s="5">
        <v>50</v>
      </c>
      <c r="O1614" s="5" t="str">
        <f t="shared" si="25"/>
        <v>0,460000</v>
      </c>
      <c r="P1614" s="5" t="s">
        <v>10586</v>
      </c>
      <c r="Q1614" s="5" t="s">
        <v>10568</v>
      </c>
    </row>
    <row r="1615" spans="1:17" x14ac:dyDescent="0.25">
      <c r="A1615">
        <v>57495</v>
      </c>
      <c r="B1615" t="s">
        <v>30</v>
      </c>
      <c r="C1615" s="7">
        <v>46211.695474537039</v>
      </c>
      <c r="D1615" s="4">
        <v>227600000</v>
      </c>
      <c r="E1615" t="s">
        <v>119</v>
      </c>
      <c r="F1615" t="s">
        <v>67</v>
      </c>
      <c r="G1615" s="4">
        <v>94155998</v>
      </c>
      <c r="H1615" t="s">
        <v>2001</v>
      </c>
      <c r="I1615" s="2">
        <v>46211.65388888889</v>
      </c>
      <c r="J1615" s="4">
        <v>50000000</v>
      </c>
      <c r="K1615" s="4" t="s">
        <v>91</v>
      </c>
      <c r="L1615" s="5">
        <v>227.6</v>
      </c>
      <c r="M1615" s="5">
        <v>94.155997999999997</v>
      </c>
      <c r="N1615" s="5">
        <v>50</v>
      </c>
      <c r="O1615" s="5" t="str">
        <f t="shared" si="25"/>
        <v>0,460000</v>
      </c>
      <c r="P1615" s="5" t="s">
        <v>10597</v>
      </c>
      <c r="Q1615" s="5" t="s">
        <v>10582</v>
      </c>
    </row>
    <row r="1616" spans="1:17" x14ac:dyDescent="0.25">
      <c r="A1616">
        <v>57496</v>
      </c>
      <c r="B1616" t="s">
        <v>30</v>
      </c>
      <c r="C1616" s="7">
        <v>46211.695474537039</v>
      </c>
      <c r="D1616" s="4">
        <v>227500000</v>
      </c>
      <c r="E1616" t="s">
        <v>109</v>
      </c>
      <c r="F1616" t="s">
        <v>228</v>
      </c>
      <c r="G1616" s="4">
        <v>94155998</v>
      </c>
      <c r="H1616" t="s">
        <v>2002</v>
      </c>
      <c r="I1616" s="2">
        <v>46211.65388888889</v>
      </c>
      <c r="J1616" s="4">
        <v>50000000</v>
      </c>
      <c r="K1616" s="4" t="s">
        <v>34</v>
      </c>
      <c r="L1616" s="5">
        <v>227.5</v>
      </c>
      <c r="M1616" s="5">
        <v>94.155997999999997</v>
      </c>
      <c r="N1616" s="5">
        <v>50</v>
      </c>
      <c r="O1616" s="5" t="str">
        <f t="shared" si="25"/>
        <v>0,450000</v>
      </c>
      <c r="P1616" s="5" t="s">
        <v>10595</v>
      </c>
      <c r="Q1616" s="5" t="s">
        <v>10614</v>
      </c>
    </row>
    <row r="1617" spans="1:17" x14ac:dyDescent="0.25">
      <c r="A1617">
        <v>57497</v>
      </c>
      <c r="B1617" t="s">
        <v>30</v>
      </c>
      <c r="C1617" s="7">
        <v>46211.695486111108</v>
      </c>
      <c r="D1617" s="4">
        <v>227400000</v>
      </c>
      <c r="E1617" t="s">
        <v>93</v>
      </c>
      <c r="F1617" t="s">
        <v>89</v>
      </c>
      <c r="G1617" s="4">
        <v>94155998</v>
      </c>
      <c r="H1617" t="s">
        <v>2003</v>
      </c>
      <c r="I1617" s="2">
        <v>46211.65388888889</v>
      </c>
      <c r="J1617" s="4">
        <v>50000000</v>
      </c>
      <c r="K1617" s="4" t="s">
        <v>34</v>
      </c>
      <c r="L1617" s="5">
        <v>227.4</v>
      </c>
      <c r="M1617" s="5">
        <v>94.155997999999997</v>
      </c>
      <c r="N1617" s="5">
        <v>50</v>
      </c>
      <c r="O1617" s="5" t="str">
        <f t="shared" si="25"/>
        <v>0,450000</v>
      </c>
      <c r="P1617" s="5" t="s">
        <v>10591</v>
      </c>
      <c r="Q1617" s="5" t="s">
        <v>10590</v>
      </c>
    </row>
    <row r="1618" spans="1:17" x14ac:dyDescent="0.25">
      <c r="A1618">
        <v>57498</v>
      </c>
      <c r="B1618" t="s">
        <v>30</v>
      </c>
      <c r="C1618" s="7">
        <v>46211.695509259262</v>
      </c>
      <c r="D1618" s="4">
        <v>227400000</v>
      </c>
      <c r="E1618" t="s">
        <v>93</v>
      </c>
      <c r="F1618" t="s">
        <v>89</v>
      </c>
      <c r="G1618" s="4">
        <v>94155998</v>
      </c>
      <c r="H1618" t="s">
        <v>2004</v>
      </c>
      <c r="I1618" s="2">
        <v>46211.65388888889</v>
      </c>
      <c r="J1618" s="4">
        <v>50000000</v>
      </c>
      <c r="K1618" s="4" t="s">
        <v>34</v>
      </c>
      <c r="L1618" s="5">
        <v>227.4</v>
      </c>
      <c r="M1618" s="5">
        <v>94.155997999999997</v>
      </c>
      <c r="N1618" s="5">
        <v>50</v>
      </c>
      <c r="O1618" s="5" t="str">
        <f t="shared" si="25"/>
        <v>0,450000</v>
      </c>
      <c r="P1618" s="5" t="s">
        <v>10591</v>
      </c>
      <c r="Q1618" s="5" t="s">
        <v>10590</v>
      </c>
    </row>
    <row r="1619" spans="1:17" x14ac:dyDescent="0.25">
      <c r="A1619">
        <v>57499</v>
      </c>
      <c r="B1619" t="s">
        <v>30</v>
      </c>
      <c r="C1619" s="7">
        <v>46211.695509259262</v>
      </c>
      <c r="D1619" s="4">
        <v>227300000</v>
      </c>
      <c r="E1619" t="s">
        <v>99</v>
      </c>
      <c r="F1619" t="s">
        <v>100</v>
      </c>
      <c r="G1619" s="4">
        <v>94155998</v>
      </c>
      <c r="H1619" t="s">
        <v>2005</v>
      </c>
      <c r="I1619" s="2">
        <v>46211.65388888889</v>
      </c>
      <c r="J1619" s="4">
        <v>50000000</v>
      </c>
      <c r="K1619" s="4" t="s">
        <v>91</v>
      </c>
      <c r="L1619" s="5">
        <v>227.3</v>
      </c>
      <c r="M1619" s="5">
        <v>94.155997999999997</v>
      </c>
      <c r="N1619" s="5">
        <v>50</v>
      </c>
      <c r="O1619" s="5" t="str">
        <f t="shared" si="25"/>
        <v>0,460000</v>
      </c>
      <c r="P1619" s="5" t="s">
        <v>10592</v>
      </c>
      <c r="Q1619" s="5" t="s">
        <v>10593</v>
      </c>
    </row>
    <row r="1620" spans="1:17" x14ac:dyDescent="0.25">
      <c r="A1620">
        <v>57500</v>
      </c>
      <c r="B1620" t="s">
        <v>30</v>
      </c>
      <c r="C1620" s="7">
        <v>46211.695520833331</v>
      </c>
      <c r="D1620" s="4">
        <v>227300000</v>
      </c>
      <c r="E1620" t="s">
        <v>78</v>
      </c>
      <c r="F1620" t="s">
        <v>199</v>
      </c>
      <c r="G1620" s="4">
        <v>94155998</v>
      </c>
      <c r="H1620" t="s">
        <v>2006</v>
      </c>
      <c r="I1620" s="2">
        <v>46211.65388888889</v>
      </c>
      <c r="J1620" s="4">
        <v>50000000</v>
      </c>
      <c r="K1620" s="4" t="s">
        <v>91</v>
      </c>
      <c r="L1620" s="5">
        <v>227.3</v>
      </c>
      <c r="M1620" s="5">
        <v>94.155997999999997</v>
      </c>
      <c r="N1620" s="5">
        <v>50</v>
      </c>
      <c r="O1620" s="5" t="str">
        <f t="shared" si="25"/>
        <v>0,460000</v>
      </c>
      <c r="P1620" s="5" t="s">
        <v>10586</v>
      </c>
      <c r="Q1620" s="5" t="s">
        <v>10612</v>
      </c>
    </row>
    <row r="1621" spans="1:17" x14ac:dyDescent="0.25">
      <c r="A1621">
        <v>57501</v>
      </c>
      <c r="B1621" t="s">
        <v>30</v>
      </c>
      <c r="C1621" s="7">
        <v>46211.695543981485</v>
      </c>
      <c r="D1621" s="4">
        <v>227300000</v>
      </c>
      <c r="E1621" t="s">
        <v>63</v>
      </c>
      <c r="F1621" t="s">
        <v>37</v>
      </c>
      <c r="G1621" s="4">
        <v>94155998</v>
      </c>
      <c r="H1621" t="s">
        <v>2007</v>
      </c>
      <c r="I1621" s="2">
        <v>46211.65388888889</v>
      </c>
      <c r="J1621" s="4">
        <v>50000000</v>
      </c>
      <c r="K1621" s="4" t="s">
        <v>91</v>
      </c>
      <c r="L1621" s="5">
        <v>227.3</v>
      </c>
      <c r="M1621" s="5">
        <v>94.155997999999997</v>
      </c>
      <c r="N1621" s="5">
        <v>50</v>
      </c>
      <c r="O1621" s="5" t="str">
        <f t="shared" si="25"/>
        <v>0,460000</v>
      </c>
      <c r="P1621" s="5" t="s">
        <v>10580</v>
      </c>
      <c r="Q1621" s="5" t="s">
        <v>10566</v>
      </c>
    </row>
    <row r="1622" spans="1:17" x14ac:dyDescent="0.25">
      <c r="A1622">
        <v>57502</v>
      </c>
      <c r="B1622" t="s">
        <v>30</v>
      </c>
      <c r="C1622" s="7">
        <v>46211.695543981485</v>
      </c>
      <c r="D1622" s="4">
        <v>227300000</v>
      </c>
      <c r="E1622" t="s">
        <v>63</v>
      </c>
      <c r="F1622" t="s">
        <v>37</v>
      </c>
      <c r="G1622" s="4">
        <v>94155998</v>
      </c>
      <c r="H1622" t="s">
        <v>2008</v>
      </c>
      <c r="I1622" s="2">
        <v>46211.654004629629</v>
      </c>
      <c r="J1622" s="4">
        <v>49900000</v>
      </c>
      <c r="K1622" s="4" t="s">
        <v>91</v>
      </c>
      <c r="L1622" s="5">
        <v>227.3</v>
      </c>
      <c r="M1622" s="5">
        <v>94.155997999999997</v>
      </c>
      <c r="N1622" s="5">
        <v>49.9</v>
      </c>
      <c r="O1622" s="5" t="str">
        <f t="shared" si="25"/>
        <v>0,460000</v>
      </c>
      <c r="P1622" s="5" t="s">
        <v>10580</v>
      </c>
      <c r="Q1622" s="5" t="s">
        <v>10566</v>
      </c>
    </row>
    <row r="1623" spans="1:17" x14ac:dyDescent="0.25">
      <c r="A1623">
        <v>57503</v>
      </c>
      <c r="B1623" t="s">
        <v>30</v>
      </c>
      <c r="C1623" s="7">
        <v>46211.695555555554</v>
      </c>
      <c r="D1623" s="4">
        <v>227400000</v>
      </c>
      <c r="E1623" t="s">
        <v>174</v>
      </c>
      <c r="F1623" t="s">
        <v>447</v>
      </c>
      <c r="G1623" s="4">
        <v>94155998</v>
      </c>
      <c r="H1623" t="s">
        <v>2009</v>
      </c>
      <c r="I1623" s="2">
        <v>46211.654004629629</v>
      </c>
      <c r="J1623" s="4">
        <v>49900000</v>
      </c>
      <c r="K1623" s="4" t="s">
        <v>91</v>
      </c>
      <c r="L1623" s="5">
        <v>227.4</v>
      </c>
      <c r="M1623" s="5">
        <v>94.155997999999997</v>
      </c>
      <c r="N1623" s="5">
        <v>49.9</v>
      </c>
      <c r="O1623" s="5" t="str">
        <f t="shared" si="25"/>
        <v>0,460000</v>
      </c>
      <c r="P1623" s="5" t="s">
        <v>10606</v>
      </c>
      <c r="Q1623" s="5" t="s">
        <v>10646</v>
      </c>
    </row>
    <row r="1624" spans="1:17" x14ac:dyDescent="0.25">
      <c r="A1624">
        <v>57504</v>
      </c>
      <c r="B1624" t="s">
        <v>30</v>
      </c>
      <c r="C1624" s="7">
        <v>46211.6955787037</v>
      </c>
      <c r="D1624" s="4">
        <v>227400000</v>
      </c>
      <c r="E1624" t="s">
        <v>31</v>
      </c>
      <c r="F1624" t="s">
        <v>150</v>
      </c>
      <c r="G1624" s="4">
        <v>94155998</v>
      </c>
      <c r="H1624" t="s">
        <v>2010</v>
      </c>
      <c r="I1624" s="2">
        <v>46211.654004629629</v>
      </c>
      <c r="J1624" s="4">
        <v>50000000</v>
      </c>
      <c r="K1624" s="4" t="s">
        <v>97</v>
      </c>
      <c r="L1624" s="5">
        <v>227.4</v>
      </c>
      <c r="M1624" s="5">
        <v>94.155997999999997</v>
      </c>
      <c r="N1624" s="5">
        <v>50</v>
      </c>
      <c r="O1624" s="5" t="str">
        <f t="shared" si="25"/>
        <v>0,470000</v>
      </c>
      <c r="P1624" s="5" t="s">
        <v>10563</v>
      </c>
      <c r="Q1624" s="5" t="s">
        <v>10604</v>
      </c>
    </row>
    <row r="1625" spans="1:17" x14ac:dyDescent="0.25">
      <c r="A1625">
        <v>57505</v>
      </c>
      <c r="B1625" t="s">
        <v>30</v>
      </c>
      <c r="C1625" s="7">
        <v>46211.6955787037</v>
      </c>
      <c r="D1625" s="4">
        <v>227400000</v>
      </c>
      <c r="E1625" t="s">
        <v>63</v>
      </c>
      <c r="F1625" t="s">
        <v>37</v>
      </c>
      <c r="G1625" s="4">
        <v>94155998</v>
      </c>
      <c r="H1625" t="s">
        <v>2011</v>
      </c>
      <c r="I1625" s="2">
        <v>46211.654004629629</v>
      </c>
      <c r="J1625" s="4">
        <v>50000000</v>
      </c>
      <c r="K1625" s="4" t="s">
        <v>91</v>
      </c>
      <c r="L1625" s="5">
        <v>227.4</v>
      </c>
      <c r="M1625" s="5">
        <v>94.155997999999997</v>
      </c>
      <c r="N1625" s="5">
        <v>50</v>
      </c>
      <c r="O1625" s="5" t="str">
        <f t="shared" si="25"/>
        <v>0,460000</v>
      </c>
      <c r="P1625" s="5" t="s">
        <v>10580</v>
      </c>
      <c r="Q1625" s="5" t="s">
        <v>10566</v>
      </c>
    </row>
    <row r="1626" spans="1:17" x14ac:dyDescent="0.25">
      <c r="A1626">
        <v>57506</v>
      </c>
      <c r="B1626" t="s">
        <v>30</v>
      </c>
      <c r="C1626" s="7">
        <v>46211.695601851854</v>
      </c>
      <c r="D1626" s="4">
        <v>227500000</v>
      </c>
      <c r="E1626" t="s">
        <v>66</v>
      </c>
      <c r="F1626" t="s">
        <v>51</v>
      </c>
      <c r="G1626" s="4">
        <v>94155998</v>
      </c>
      <c r="H1626" t="s">
        <v>2012</v>
      </c>
      <c r="I1626" s="2">
        <v>46211.654004629629</v>
      </c>
      <c r="J1626" s="4">
        <v>50000000</v>
      </c>
      <c r="K1626" s="4" t="s">
        <v>91</v>
      </c>
      <c r="L1626" s="5">
        <v>227.5</v>
      </c>
      <c r="M1626" s="5">
        <v>94.155997999999997</v>
      </c>
      <c r="N1626" s="5">
        <v>50</v>
      </c>
      <c r="O1626" s="5" t="str">
        <f t="shared" si="25"/>
        <v>0,460000</v>
      </c>
      <c r="P1626" s="5" t="s">
        <v>10581</v>
      </c>
      <c r="Q1626" s="5" t="s">
        <v>10574</v>
      </c>
    </row>
    <row r="1627" spans="1:17" x14ac:dyDescent="0.25">
      <c r="A1627">
        <v>57507</v>
      </c>
      <c r="B1627" t="s">
        <v>30</v>
      </c>
      <c r="C1627" s="7">
        <v>46211.695613425924</v>
      </c>
      <c r="D1627" s="4">
        <v>227500000</v>
      </c>
      <c r="E1627" t="s">
        <v>66</v>
      </c>
      <c r="F1627" t="s">
        <v>51</v>
      </c>
      <c r="G1627" s="4">
        <v>94155998</v>
      </c>
      <c r="H1627" t="s">
        <v>2013</v>
      </c>
      <c r="I1627" s="2">
        <v>46211.654004629629</v>
      </c>
      <c r="J1627" s="4">
        <v>50000000</v>
      </c>
      <c r="K1627" s="4" t="s">
        <v>91</v>
      </c>
      <c r="L1627" s="5">
        <v>227.5</v>
      </c>
      <c r="M1627" s="5">
        <v>94.155997999999997</v>
      </c>
      <c r="N1627" s="5">
        <v>50</v>
      </c>
      <c r="O1627" s="5" t="str">
        <f t="shared" si="25"/>
        <v>0,460000</v>
      </c>
      <c r="P1627" s="5" t="s">
        <v>10581</v>
      </c>
      <c r="Q1627" s="5" t="s">
        <v>10574</v>
      </c>
    </row>
    <row r="1628" spans="1:17" x14ac:dyDescent="0.25">
      <c r="A1628">
        <v>57508</v>
      </c>
      <c r="B1628" t="s">
        <v>30</v>
      </c>
      <c r="C1628" s="7">
        <v>46211.695613425924</v>
      </c>
      <c r="D1628" s="4">
        <v>227300000</v>
      </c>
      <c r="E1628" t="s">
        <v>44</v>
      </c>
      <c r="F1628" t="s">
        <v>89</v>
      </c>
      <c r="G1628" s="4">
        <v>94155998</v>
      </c>
      <c r="H1628" t="s">
        <v>2014</v>
      </c>
      <c r="I1628" s="2">
        <v>46211.654004629629</v>
      </c>
      <c r="J1628" s="4">
        <v>50000000</v>
      </c>
      <c r="K1628" s="4" t="s">
        <v>91</v>
      </c>
      <c r="L1628" s="5">
        <v>227.3</v>
      </c>
      <c r="M1628" s="5">
        <v>94.155997999999997</v>
      </c>
      <c r="N1628" s="5">
        <v>50</v>
      </c>
      <c r="O1628" s="5" t="str">
        <f t="shared" si="25"/>
        <v>0,460000</v>
      </c>
      <c r="P1628" s="5" t="s">
        <v>10569</v>
      </c>
      <c r="Q1628" s="5" t="s">
        <v>10590</v>
      </c>
    </row>
    <row r="1629" spans="1:17" x14ac:dyDescent="0.25">
      <c r="A1629">
        <v>57509</v>
      </c>
      <c r="B1629" t="s">
        <v>30</v>
      </c>
      <c r="C1629" s="7">
        <v>46211.695625</v>
      </c>
      <c r="D1629" s="4">
        <v>227200000</v>
      </c>
      <c r="E1629" t="s">
        <v>179</v>
      </c>
      <c r="F1629" t="s">
        <v>199</v>
      </c>
      <c r="G1629" s="4">
        <v>94155998</v>
      </c>
      <c r="H1629" t="s">
        <v>2015</v>
      </c>
      <c r="I1629" s="2">
        <v>46211.654004629629</v>
      </c>
      <c r="J1629" s="4">
        <v>50000000</v>
      </c>
      <c r="K1629" s="4" t="s">
        <v>97</v>
      </c>
      <c r="L1629" s="5">
        <v>227.2</v>
      </c>
      <c r="M1629" s="5">
        <v>94.155997999999997</v>
      </c>
      <c r="N1629" s="5">
        <v>50</v>
      </c>
      <c r="O1629" s="5" t="str">
        <f t="shared" si="25"/>
        <v>0,470000</v>
      </c>
      <c r="P1629" s="5" t="s">
        <v>10608</v>
      </c>
      <c r="Q1629" s="5" t="s">
        <v>10612</v>
      </c>
    </row>
    <row r="1630" spans="1:17" x14ac:dyDescent="0.25">
      <c r="A1630">
        <v>57510</v>
      </c>
      <c r="B1630" t="s">
        <v>30</v>
      </c>
      <c r="C1630" s="7">
        <v>46211.695648148147</v>
      </c>
      <c r="D1630" s="4">
        <v>227200000</v>
      </c>
      <c r="E1630" t="s">
        <v>109</v>
      </c>
      <c r="F1630" t="s">
        <v>150</v>
      </c>
      <c r="G1630" s="4">
        <v>94155998</v>
      </c>
      <c r="H1630" t="s">
        <v>2016</v>
      </c>
      <c r="I1630" s="2">
        <v>46211.654004629629</v>
      </c>
      <c r="J1630" s="4">
        <v>50000000</v>
      </c>
      <c r="K1630" s="4" t="s">
        <v>91</v>
      </c>
      <c r="L1630" s="5">
        <v>227.2</v>
      </c>
      <c r="M1630" s="5">
        <v>94.155997999999997</v>
      </c>
      <c r="N1630" s="5">
        <v>50</v>
      </c>
      <c r="O1630" s="5" t="str">
        <f t="shared" si="25"/>
        <v>0,460000</v>
      </c>
      <c r="P1630" s="5" t="s">
        <v>10595</v>
      </c>
      <c r="Q1630" s="5" t="s">
        <v>10604</v>
      </c>
    </row>
    <row r="1631" spans="1:17" x14ac:dyDescent="0.25">
      <c r="A1631">
        <v>57511</v>
      </c>
      <c r="B1631" t="s">
        <v>30</v>
      </c>
      <c r="C1631" s="7">
        <v>46211.695648148147</v>
      </c>
      <c r="D1631" s="4">
        <v>227200000</v>
      </c>
      <c r="E1631" t="s">
        <v>109</v>
      </c>
      <c r="F1631" t="s">
        <v>150</v>
      </c>
      <c r="G1631" s="4">
        <v>94155998</v>
      </c>
      <c r="H1631" t="s">
        <v>2017</v>
      </c>
      <c r="I1631" s="2">
        <v>46211.654004629629</v>
      </c>
      <c r="J1631" s="4">
        <v>50000000</v>
      </c>
      <c r="K1631" s="4" t="s">
        <v>91</v>
      </c>
      <c r="L1631" s="5">
        <v>227.2</v>
      </c>
      <c r="M1631" s="5">
        <v>94.155997999999997</v>
      </c>
      <c r="N1631" s="5">
        <v>50</v>
      </c>
      <c r="O1631" s="5" t="str">
        <f t="shared" si="25"/>
        <v>0,460000</v>
      </c>
      <c r="P1631" s="5" t="s">
        <v>10595</v>
      </c>
      <c r="Q1631" s="5" t="s">
        <v>10604</v>
      </c>
    </row>
    <row r="1632" spans="1:17" x14ac:dyDescent="0.25">
      <c r="A1632">
        <v>57512</v>
      </c>
      <c r="B1632" t="s">
        <v>30</v>
      </c>
      <c r="C1632" s="7">
        <v>46211.695659722223</v>
      </c>
      <c r="D1632" s="4">
        <v>227300000</v>
      </c>
      <c r="E1632" t="s">
        <v>93</v>
      </c>
      <c r="F1632" t="s">
        <v>41</v>
      </c>
      <c r="G1632" s="4">
        <v>94155998</v>
      </c>
      <c r="H1632" t="s">
        <v>2018</v>
      </c>
      <c r="I1632" s="2">
        <v>46211.654108796298</v>
      </c>
      <c r="J1632" s="4">
        <v>50000000</v>
      </c>
      <c r="K1632" s="4" t="s">
        <v>97</v>
      </c>
      <c r="L1632" s="5">
        <v>227.3</v>
      </c>
      <c r="M1632" s="5">
        <v>94.155997999999997</v>
      </c>
      <c r="N1632" s="5">
        <v>50</v>
      </c>
      <c r="O1632" s="5" t="str">
        <f t="shared" si="25"/>
        <v>0,470000</v>
      </c>
      <c r="P1632" s="5" t="s">
        <v>10591</v>
      </c>
      <c r="Q1632" s="5" t="s">
        <v>10568</v>
      </c>
    </row>
    <row r="1633" spans="1:17" x14ac:dyDescent="0.25">
      <c r="A1633">
        <v>57513</v>
      </c>
      <c r="B1633" t="s">
        <v>30</v>
      </c>
      <c r="C1633" s="7">
        <v>46211.69568287037</v>
      </c>
      <c r="D1633" s="4">
        <v>227300000</v>
      </c>
      <c r="E1633" t="s">
        <v>78</v>
      </c>
      <c r="F1633" t="s">
        <v>150</v>
      </c>
      <c r="G1633" s="4">
        <v>94155998</v>
      </c>
      <c r="H1633" t="s">
        <v>2019</v>
      </c>
      <c r="I1633" s="2">
        <v>46211.654108796298</v>
      </c>
      <c r="J1633" s="4">
        <v>50000000</v>
      </c>
      <c r="K1633" s="4" t="s">
        <v>91</v>
      </c>
      <c r="L1633" s="5">
        <v>227.3</v>
      </c>
      <c r="M1633" s="5">
        <v>94.155997999999997</v>
      </c>
      <c r="N1633" s="5">
        <v>50</v>
      </c>
      <c r="O1633" s="5" t="str">
        <f t="shared" si="25"/>
        <v>0,460000</v>
      </c>
      <c r="P1633" s="5" t="s">
        <v>10586</v>
      </c>
      <c r="Q1633" s="5" t="s">
        <v>10604</v>
      </c>
    </row>
    <row r="1634" spans="1:17" x14ac:dyDescent="0.25">
      <c r="A1634">
        <v>57514</v>
      </c>
      <c r="B1634" t="s">
        <v>30</v>
      </c>
      <c r="C1634" s="7">
        <v>46211.69568287037</v>
      </c>
      <c r="D1634" s="4">
        <v>227300000</v>
      </c>
      <c r="E1634" t="s">
        <v>36</v>
      </c>
      <c r="F1634" t="s">
        <v>150</v>
      </c>
      <c r="G1634" s="4">
        <v>94155998</v>
      </c>
      <c r="H1634" t="s">
        <v>2020</v>
      </c>
      <c r="I1634" s="2">
        <v>46211.654108796298</v>
      </c>
      <c r="J1634" s="4">
        <v>50000000</v>
      </c>
      <c r="K1634" s="4" t="s">
        <v>91</v>
      </c>
      <c r="L1634" s="5">
        <v>227.3</v>
      </c>
      <c r="M1634" s="5">
        <v>94.155997999999997</v>
      </c>
      <c r="N1634" s="5">
        <v>50</v>
      </c>
      <c r="O1634" s="5" t="str">
        <f t="shared" si="25"/>
        <v>0,460000</v>
      </c>
      <c r="P1634" s="5" t="s">
        <v>10565</v>
      </c>
      <c r="Q1634" s="5" t="s">
        <v>10604</v>
      </c>
    </row>
    <row r="1635" spans="1:17" x14ac:dyDescent="0.25">
      <c r="A1635">
        <v>57515</v>
      </c>
      <c r="B1635" t="s">
        <v>30</v>
      </c>
      <c r="C1635" s="7">
        <v>46211.695694444446</v>
      </c>
      <c r="D1635" s="4">
        <v>227300000</v>
      </c>
      <c r="E1635" t="s">
        <v>75</v>
      </c>
      <c r="F1635" t="s">
        <v>400</v>
      </c>
      <c r="G1635" s="4">
        <v>94155998</v>
      </c>
      <c r="H1635" t="s">
        <v>2021</v>
      </c>
      <c r="I1635" s="2">
        <v>46211.654108796298</v>
      </c>
      <c r="J1635" s="4">
        <v>49900000</v>
      </c>
      <c r="K1635" s="4" t="s">
        <v>91</v>
      </c>
      <c r="L1635" s="5">
        <v>227.3</v>
      </c>
      <c r="M1635" s="5">
        <v>94.155997999999997</v>
      </c>
      <c r="N1635" s="5">
        <v>49.9</v>
      </c>
      <c r="O1635" s="5" t="str">
        <f t="shared" si="25"/>
        <v>0,460000</v>
      </c>
      <c r="P1635" s="5" t="s">
        <v>10584</v>
      </c>
      <c r="Q1635" s="5" t="s">
        <v>10625</v>
      </c>
    </row>
    <row r="1636" spans="1:17" x14ac:dyDescent="0.25">
      <c r="A1636">
        <v>57516</v>
      </c>
      <c r="B1636" t="s">
        <v>30</v>
      </c>
      <c r="C1636" s="7">
        <v>46211.695717592593</v>
      </c>
      <c r="D1636" s="4">
        <v>227300000</v>
      </c>
      <c r="E1636" t="s">
        <v>75</v>
      </c>
      <c r="F1636" t="s">
        <v>400</v>
      </c>
      <c r="G1636" s="4">
        <v>94155998</v>
      </c>
      <c r="H1636" t="s">
        <v>2022</v>
      </c>
      <c r="I1636" s="2">
        <v>46211.654108796298</v>
      </c>
      <c r="J1636" s="4">
        <v>50000000</v>
      </c>
      <c r="K1636" s="4" t="s">
        <v>91</v>
      </c>
      <c r="L1636" s="5">
        <v>227.3</v>
      </c>
      <c r="M1636" s="5">
        <v>94.155997999999997</v>
      </c>
      <c r="N1636" s="5">
        <v>50</v>
      </c>
      <c r="O1636" s="5" t="str">
        <f t="shared" si="25"/>
        <v>0,460000</v>
      </c>
      <c r="P1636" s="5" t="s">
        <v>10584</v>
      </c>
      <c r="Q1636" s="5" t="s">
        <v>10625</v>
      </c>
    </row>
    <row r="1637" spans="1:17" x14ac:dyDescent="0.25">
      <c r="A1637">
        <v>57517</v>
      </c>
      <c r="B1637" t="s">
        <v>30</v>
      </c>
      <c r="C1637" s="7">
        <v>46211.695717592593</v>
      </c>
      <c r="D1637" s="4">
        <v>227200000</v>
      </c>
      <c r="E1637" t="s">
        <v>99</v>
      </c>
      <c r="F1637" t="s">
        <v>408</v>
      </c>
      <c r="G1637" s="4">
        <v>94155998</v>
      </c>
      <c r="H1637" t="s">
        <v>2023</v>
      </c>
      <c r="I1637" s="2">
        <v>46211.654108796298</v>
      </c>
      <c r="J1637" s="4">
        <v>49900000</v>
      </c>
      <c r="K1637" s="4" t="s">
        <v>97</v>
      </c>
      <c r="L1637" s="5">
        <v>227.2</v>
      </c>
      <c r="M1637" s="5">
        <v>94.155997999999997</v>
      </c>
      <c r="N1637" s="5">
        <v>49.9</v>
      </c>
      <c r="O1637" s="5" t="str">
        <f t="shared" si="25"/>
        <v>0,470000</v>
      </c>
      <c r="P1637" s="5" t="s">
        <v>10592</v>
      </c>
      <c r="Q1637" s="5" t="s">
        <v>10627</v>
      </c>
    </row>
    <row r="1638" spans="1:17" x14ac:dyDescent="0.25">
      <c r="A1638">
        <v>57518</v>
      </c>
      <c r="B1638" t="s">
        <v>30</v>
      </c>
      <c r="C1638" s="7">
        <v>46211.695729166669</v>
      </c>
      <c r="D1638" s="4">
        <v>227000000</v>
      </c>
      <c r="E1638" t="s">
        <v>50</v>
      </c>
      <c r="F1638" t="s">
        <v>32</v>
      </c>
      <c r="G1638" s="4">
        <v>94155998</v>
      </c>
      <c r="H1638" t="s">
        <v>2024</v>
      </c>
      <c r="I1638" s="2">
        <v>46211.654108796298</v>
      </c>
      <c r="J1638" s="4">
        <v>50000000</v>
      </c>
      <c r="K1638" s="4" t="s">
        <v>91</v>
      </c>
      <c r="L1638" s="5">
        <v>227</v>
      </c>
      <c r="M1638" s="5">
        <v>94.155997999999997</v>
      </c>
      <c r="N1638" s="5">
        <v>50</v>
      </c>
      <c r="O1638" s="5" t="str">
        <f t="shared" si="25"/>
        <v>0,460000</v>
      </c>
      <c r="P1638" s="5" t="s">
        <v>10573</v>
      </c>
      <c r="Q1638" s="5" t="s">
        <v>10564</v>
      </c>
    </row>
    <row r="1639" spans="1:17" x14ac:dyDescent="0.25">
      <c r="A1639">
        <v>57519</v>
      </c>
      <c r="B1639" t="s">
        <v>30</v>
      </c>
      <c r="C1639" s="7">
        <v>46211.695752314816</v>
      </c>
      <c r="D1639" s="4">
        <v>227000000</v>
      </c>
      <c r="E1639" t="s">
        <v>119</v>
      </c>
      <c r="F1639" t="s">
        <v>112</v>
      </c>
      <c r="G1639" s="4">
        <v>94155998</v>
      </c>
      <c r="H1639" t="s">
        <v>2025</v>
      </c>
      <c r="I1639" s="2">
        <v>46211.654108796298</v>
      </c>
      <c r="J1639" s="4">
        <v>49900000</v>
      </c>
      <c r="K1639" s="4" t="s">
        <v>97</v>
      </c>
      <c r="L1639" s="5">
        <v>227</v>
      </c>
      <c r="M1639" s="5">
        <v>94.155997999999997</v>
      </c>
      <c r="N1639" s="5">
        <v>49.9</v>
      </c>
      <c r="O1639" s="5" t="str">
        <f t="shared" si="25"/>
        <v>0,470000</v>
      </c>
      <c r="P1639" s="5" t="s">
        <v>10597</v>
      </c>
      <c r="Q1639" s="5" t="s">
        <v>10596</v>
      </c>
    </row>
    <row r="1640" spans="1:17" x14ac:dyDescent="0.25">
      <c r="A1640">
        <v>57520</v>
      </c>
      <c r="B1640" t="s">
        <v>30</v>
      </c>
      <c r="C1640" s="7">
        <v>46211.695752314816</v>
      </c>
      <c r="D1640" s="4">
        <v>227000000</v>
      </c>
      <c r="E1640" t="s">
        <v>109</v>
      </c>
      <c r="F1640" t="s">
        <v>61</v>
      </c>
      <c r="G1640" s="4">
        <v>94155998</v>
      </c>
      <c r="H1640" t="s">
        <v>2026</v>
      </c>
      <c r="I1640" s="2">
        <v>46211.654108796298</v>
      </c>
      <c r="J1640" s="4">
        <v>49900000</v>
      </c>
      <c r="K1640" s="4" t="s">
        <v>97</v>
      </c>
      <c r="L1640" s="5">
        <v>227</v>
      </c>
      <c r="M1640" s="5">
        <v>94.155997999999997</v>
      </c>
      <c r="N1640" s="5">
        <v>49.9</v>
      </c>
      <c r="O1640" s="5" t="str">
        <f t="shared" si="25"/>
        <v>0,470000</v>
      </c>
      <c r="P1640" s="5" t="s">
        <v>10595</v>
      </c>
      <c r="Q1640" s="5" t="s">
        <v>10579</v>
      </c>
    </row>
    <row r="1641" spans="1:17" x14ac:dyDescent="0.25">
      <c r="A1641">
        <v>57521</v>
      </c>
      <c r="B1641" t="s">
        <v>30</v>
      </c>
      <c r="C1641" s="7">
        <v>46211.695763888885</v>
      </c>
      <c r="D1641" s="4">
        <v>227000000</v>
      </c>
      <c r="E1641" t="s">
        <v>109</v>
      </c>
      <c r="F1641" t="s">
        <v>61</v>
      </c>
      <c r="G1641" s="4">
        <v>94155998</v>
      </c>
      <c r="H1641" t="s">
        <v>2027</v>
      </c>
      <c r="I1641" s="2">
        <v>46211.654108796298</v>
      </c>
      <c r="J1641" s="4">
        <v>49900000</v>
      </c>
      <c r="K1641" s="4" t="s">
        <v>97</v>
      </c>
      <c r="L1641" s="5">
        <v>227</v>
      </c>
      <c r="M1641" s="5">
        <v>94.155997999999997</v>
      </c>
      <c r="N1641" s="5">
        <v>49.9</v>
      </c>
      <c r="O1641" s="5" t="str">
        <f t="shared" si="25"/>
        <v>0,470000</v>
      </c>
      <c r="P1641" s="5" t="s">
        <v>10595</v>
      </c>
      <c r="Q1641" s="5" t="s">
        <v>10579</v>
      </c>
    </row>
    <row r="1642" spans="1:17" x14ac:dyDescent="0.25">
      <c r="A1642">
        <v>57522</v>
      </c>
      <c r="B1642" t="s">
        <v>30</v>
      </c>
      <c r="C1642" s="7">
        <v>46211.695787037039</v>
      </c>
      <c r="D1642" s="4">
        <v>227000000</v>
      </c>
      <c r="E1642" t="s">
        <v>119</v>
      </c>
      <c r="F1642" t="s">
        <v>32</v>
      </c>
      <c r="G1642" s="4">
        <v>94155998</v>
      </c>
      <c r="H1642" t="s">
        <v>2028</v>
      </c>
      <c r="I1642" s="2">
        <v>46211.654236111113</v>
      </c>
      <c r="J1642" s="4">
        <v>49900000</v>
      </c>
      <c r="K1642" s="4" t="s">
        <v>1360</v>
      </c>
      <c r="L1642" s="5">
        <v>227</v>
      </c>
      <c r="M1642" s="5">
        <v>94.155997999999997</v>
      </c>
      <c r="N1642" s="5">
        <v>49.9</v>
      </c>
      <c r="O1642" s="5" t="str">
        <f t="shared" si="25"/>
        <v>0,480000</v>
      </c>
      <c r="P1642" s="5" t="s">
        <v>10597</v>
      </c>
      <c r="Q1642" s="5" t="s">
        <v>10564</v>
      </c>
    </row>
    <row r="1643" spans="1:17" x14ac:dyDescent="0.25">
      <c r="A1643">
        <v>57523</v>
      </c>
      <c r="B1643" t="s">
        <v>30</v>
      </c>
      <c r="C1643" s="7">
        <v>46211.695798611108</v>
      </c>
      <c r="D1643" s="4">
        <v>227000000</v>
      </c>
      <c r="E1643" t="s">
        <v>50</v>
      </c>
      <c r="F1643" t="s">
        <v>37</v>
      </c>
      <c r="G1643" s="4">
        <v>94155998</v>
      </c>
      <c r="H1643" t="s">
        <v>2029</v>
      </c>
      <c r="I1643" s="2">
        <v>46211.654236111113</v>
      </c>
      <c r="J1643" s="4">
        <v>49900000</v>
      </c>
      <c r="K1643" s="4" t="s">
        <v>97</v>
      </c>
      <c r="L1643" s="5">
        <v>227</v>
      </c>
      <c r="M1643" s="5">
        <v>94.155997999999997</v>
      </c>
      <c r="N1643" s="5">
        <v>49.9</v>
      </c>
      <c r="O1643" s="5" t="str">
        <f t="shared" si="25"/>
        <v>0,470000</v>
      </c>
      <c r="P1643" s="5" t="s">
        <v>10573</v>
      </c>
      <c r="Q1643" s="5" t="s">
        <v>10566</v>
      </c>
    </row>
    <row r="1644" spans="1:17" x14ac:dyDescent="0.25">
      <c r="A1644">
        <v>57524</v>
      </c>
      <c r="B1644" t="s">
        <v>30</v>
      </c>
      <c r="C1644" s="7">
        <v>46211.695798611108</v>
      </c>
      <c r="D1644" s="4">
        <v>227000000</v>
      </c>
      <c r="E1644" t="s">
        <v>153</v>
      </c>
      <c r="F1644" t="s">
        <v>32</v>
      </c>
      <c r="G1644" s="4">
        <v>94155998</v>
      </c>
      <c r="H1644" t="s">
        <v>2030</v>
      </c>
      <c r="I1644" s="2">
        <v>46211.654236111113</v>
      </c>
      <c r="J1644" s="4">
        <v>49900000</v>
      </c>
      <c r="K1644" s="4" t="s">
        <v>97</v>
      </c>
      <c r="L1644" s="5">
        <v>227</v>
      </c>
      <c r="M1644" s="5">
        <v>94.155997999999997</v>
      </c>
      <c r="N1644" s="5">
        <v>49.9</v>
      </c>
      <c r="O1644" s="5" t="str">
        <f t="shared" si="25"/>
        <v>0,470000</v>
      </c>
      <c r="P1644" s="5" t="s">
        <v>10605</v>
      </c>
      <c r="Q1644" s="5" t="s">
        <v>10564</v>
      </c>
    </row>
    <row r="1645" spans="1:17" x14ac:dyDescent="0.25">
      <c r="A1645">
        <v>57525</v>
      </c>
      <c r="B1645" t="s">
        <v>30</v>
      </c>
      <c r="C1645" s="7">
        <v>46211.695821759262</v>
      </c>
      <c r="D1645" s="4">
        <v>227000000</v>
      </c>
      <c r="E1645" t="s">
        <v>153</v>
      </c>
      <c r="F1645" t="s">
        <v>32</v>
      </c>
      <c r="G1645" s="4">
        <v>94155998</v>
      </c>
      <c r="H1645" t="s">
        <v>2031</v>
      </c>
      <c r="I1645" s="2">
        <v>46211.654236111113</v>
      </c>
      <c r="J1645" s="4">
        <v>49900000</v>
      </c>
      <c r="K1645" s="4" t="s">
        <v>97</v>
      </c>
      <c r="L1645" s="5">
        <v>227</v>
      </c>
      <c r="M1645" s="5">
        <v>94.155997999999997</v>
      </c>
      <c r="N1645" s="5">
        <v>49.9</v>
      </c>
      <c r="O1645" s="5" t="str">
        <f t="shared" si="25"/>
        <v>0,470000</v>
      </c>
      <c r="P1645" s="5" t="s">
        <v>10605</v>
      </c>
      <c r="Q1645" s="5" t="s">
        <v>10564</v>
      </c>
    </row>
    <row r="1646" spans="1:17" x14ac:dyDescent="0.25">
      <c r="A1646">
        <v>57526</v>
      </c>
      <c r="B1646" t="s">
        <v>30</v>
      </c>
      <c r="C1646" s="7">
        <v>46211.695833333331</v>
      </c>
      <c r="D1646" s="4">
        <v>227000000</v>
      </c>
      <c r="E1646" t="s">
        <v>66</v>
      </c>
      <c r="F1646" t="s">
        <v>32</v>
      </c>
      <c r="G1646" s="4">
        <v>94155998</v>
      </c>
      <c r="H1646" t="s">
        <v>2032</v>
      </c>
      <c r="I1646" s="2">
        <v>46211.654236111113</v>
      </c>
      <c r="J1646" s="4">
        <v>49900000</v>
      </c>
      <c r="K1646" s="4" t="s">
        <v>97</v>
      </c>
      <c r="L1646" s="5">
        <v>227</v>
      </c>
      <c r="M1646" s="5">
        <v>94.155997999999997</v>
      </c>
      <c r="N1646" s="5">
        <v>49.9</v>
      </c>
      <c r="O1646" s="5" t="str">
        <f t="shared" si="25"/>
        <v>0,470000</v>
      </c>
      <c r="P1646" s="5" t="s">
        <v>10581</v>
      </c>
      <c r="Q1646" s="5" t="s">
        <v>10564</v>
      </c>
    </row>
    <row r="1647" spans="1:17" x14ac:dyDescent="0.25">
      <c r="A1647">
        <v>57527</v>
      </c>
      <c r="B1647" t="s">
        <v>30</v>
      </c>
      <c r="C1647" s="7">
        <v>46211.695833333331</v>
      </c>
      <c r="D1647" s="4">
        <v>227100000</v>
      </c>
      <c r="E1647" t="s">
        <v>153</v>
      </c>
      <c r="F1647" t="s">
        <v>228</v>
      </c>
      <c r="G1647" s="4">
        <v>94155998</v>
      </c>
      <c r="H1647" t="s">
        <v>2033</v>
      </c>
      <c r="I1647" s="2">
        <v>46211.654236111113</v>
      </c>
      <c r="J1647" s="4">
        <v>49900000</v>
      </c>
      <c r="K1647" s="4" t="s">
        <v>97</v>
      </c>
      <c r="L1647" s="5">
        <v>227.1</v>
      </c>
      <c r="M1647" s="5">
        <v>94.155997999999997</v>
      </c>
      <c r="N1647" s="5">
        <v>49.9</v>
      </c>
      <c r="O1647" s="5" t="str">
        <f t="shared" si="25"/>
        <v>0,470000</v>
      </c>
      <c r="P1647" s="5" t="s">
        <v>10605</v>
      </c>
      <c r="Q1647" s="5" t="s">
        <v>10614</v>
      </c>
    </row>
    <row r="1648" spans="1:17" x14ac:dyDescent="0.25">
      <c r="A1648">
        <v>57528</v>
      </c>
      <c r="B1648" t="s">
        <v>30</v>
      </c>
      <c r="C1648" s="7">
        <v>46211.695856481485</v>
      </c>
      <c r="D1648" s="4">
        <v>227000000</v>
      </c>
      <c r="E1648" t="s">
        <v>60</v>
      </c>
      <c r="F1648" t="s">
        <v>492</v>
      </c>
      <c r="G1648" s="4">
        <v>94155998</v>
      </c>
      <c r="H1648" t="s">
        <v>2034</v>
      </c>
      <c r="I1648" s="2">
        <v>46211.654236111113</v>
      </c>
      <c r="J1648" s="4">
        <v>49900000</v>
      </c>
      <c r="K1648" s="4" t="s">
        <v>97</v>
      </c>
      <c r="L1648" s="5">
        <v>227</v>
      </c>
      <c r="M1648" s="5">
        <v>94.155997999999997</v>
      </c>
      <c r="N1648" s="5">
        <v>49.9</v>
      </c>
      <c r="O1648" s="5" t="str">
        <f t="shared" si="25"/>
        <v>0,470000</v>
      </c>
      <c r="P1648" s="5" t="s">
        <v>10578</v>
      </c>
      <c r="Q1648" s="5" t="s">
        <v>10664</v>
      </c>
    </row>
    <row r="1649" spans="1:17" x14ac:dyDescent="0.25">
      <c r="A1649">
        <v>57529</v>
      </c>
      <c r="B1649" t="s">
        <v>30</v>
      </c>
      <c r="C1649" s="7">
        <v>46211.695868055554</v>
      </c>
      <c r="D1649" s="4">
        <v>227100000</v>
      </c>
      <c r="E1649" t="s">
        <v>78</v>
      </c>
      <c r="F1649" t="s">
        <v>150</v>
      </c>
      <c r="G1649" s="4">
        <v>94155998</v>
      </c>
      <c r="H1649" t="s">
        <v>2035</v>
      </c>
      <c r="I1649" s="2">
        <v>46211.654236111113</v>
      </c>
      <c r="J1649" s="4">
        <v>49900000</v>
      </c>
      <c r="K1649" s="4" t="s">
        <v>91</v>
      </c>
      <c r="L1649" s="5">
        <v>227.1</v>
      </c>
      <c r="M1649" s="5">
        <v>94.155997999999997</v>
      </c>
      <c r="N1649" s="5">
        <v>49.9</v>
      </c>
      <c r="O1649" s="5" t="str">
        <f t="shared" si="25"/>
        <v>0,460000</v>
      </c>
      <c r="P1649" s="5" t="s">
        <v>10586</v>
      </c>
      <c r="Q1649" s="5" t="s">
        <v>10604</v>
      </c>
    </row>
    <row r="1650" spans="1:17" x14ac:dyDescent="0.25">
      <c r="A1650">
        <v>57530</v>
      </c>
      <c r="B1650" t="s">
        <v>30</v>
      </c>
      <c r="C1650" s="7">
        <v>46211.695868055554</v>
      </c>
      <c r="D1650" s="4">
        <v>227100000</v>
      </c>
      <c r="E1650" t="s">
        <v>78</v>
      </c>
      <c r="F1650" t="s">
        <v>150</v>
      </c>
      <c r="G1650" s="4">
        <v>94155998</v>
      </c>
      <c r="H1650" t="s">
        <v>2036</v>
      </c>
      <c r="I1650" s="2">
        <v>46211.654236111113</v>
      </c>
      <c r="J1650" s="4">
        <v>49900000</v>
      </c>
      <c r="K1650" s="4" t="s">
        <v>91</v>
      </c>
      <c r="L1650" s="5">
        <v>227.1</v>
      </c>
      <c r="M1650" s="5">
        <v>94.155997999999997</v>
      </c>
      <c r="N1650" s="5">
        <v>49.9</v>
      </c>
      <c r="O1650" s="5" t="str">
        <f t="shared" si="25"/>
        <v>0,460000</v>
      </c>
      <c r="P1650" s="5" t="s">
        <v>10586</v>
      </c>
      <c r="Q1650" s="5" t="s">
        <v>10604</v>
      </c>
    </row>
    <row r="1651" spans="1:17" x14ac:dyDescent="0.25">
      <c r="A1651">
        <v>57531</v>
      </c>
      <c r="B1651" t="s">
        <v>30</v>
      </c>
      <c r="C1651" s="7">
        <v>46211.695879629631</v>
      </c>
      <c r="D1651" s="4">
        <v>227200000</v>
      </c>
      <c r="E1651" t="s">
        <v>63</v>
      </c>
      <c r="F1651" t="s">
        <v>228</v>
      </c>
      <c r="G1651" s="4">
        <v>94155998</v>
      </c>
      <c r="H1651" t="s">
        <v>2037</v>
      </c>
      <c r="I1651" s="2">
        <v>46211.654236111113</v>
      </c>
      <c r="J1651" s="4">
        <v>49900000</v>
      </c>
      <c r="K1651" s="4" t="s">
        <v>97</v>
      </c>
      <c r="L1651" s="5">
        <v>227.2</v>
      </c>
      <c r="M1651" s="5">
        <v>94.155997999999997</v>
      </c>
      <c r="N1651" s="5">
        <v>49.9</v>
      </c>
      <c r="O1651" s="5" t="str">
        <f t="shared" si="25"/>
        <v>0,470000</v>
      </c>
      <c r="P1651" s="5" t="s">
        <v>10580</v>
      </c>
      <c r="Q1651" s="5" t="s">
        <v>10614</v>
      </c>
    </row>
    <row r="1652" spans="1:17" x14ac:dyDescent="0.25">
      <c r="A1652">
        <v>57532</v>
      </c>
      <c r="B1652" t="s">
        <v>30</v>
      </c>
      <c r="C1652" s="7">
        <v>46211.695902777778</v>
      </c>
      <c r="D1652" s="4">
        <v>227100000</v>
      </c>
      <c r="E1652" t="s">
        <v>119</v>
      </c>
      <c r="F1652" t="s">
        <v>70</v>
      </c>
      <c r="G1652" s="4">
        <v>94155998</v>
      </c>
      <c r="H1652" t="s">
        <v>2038</v>
      </c>
      <c r="I1652" s="2">
        <v>46211.654351851852</v>
      </c>
      <c r="J1652" s="4">
        <v>49900000</v>
      </c>
      <c r="K1652" s="4" t="s">
        <v>97</v>
      </c>
      <c r="L1652" s="5">
        <v>227.1</v>
      </c>
      <c r="M1652" s="5">
        <v>94.155997999999997</v>
      </c>
      <c r="N1652" s="5">
        <v>49.9</v>
      </c>
      <c r="O1652" s="5" t="str">
        <f t="shared" si="25"/>
        <v>0,470000</v>
      </c>
      <c r="P1652" s="5" t="s">
        <v>10597</v>
      </c>
      <c r="Q1652" s="5" t="s">
        <v>10583</v>
      </c>
    </row>
    <row r="1653" spans="1:17" x14ac:dyDescent="0.25">
      <c r="A1653">
        <v>57533</v>
      </c>
      <c r="B1653" t="s">
        <v>30</v>
      </c>
      <c r="C1653" s="7">
        <v>46211.695902777778</v>
      </c>
      <c r="D1653" s="4">
        <v>227100000</v>
      </c>
      <c r="E1653" t="s">
        <v>153</v>
      </c>
      <c r="F1653" t="s">
        <v>112</v>
      </c>
      <c r="G1653" s="4">
        <v>94155998</v>
      </c>
      <c r="H1653" t="s">
        <v>2039</v>
      </c>
      <c r="I1653" s="2">
        <v>46211.654351851852</v>
      </c>
      <c r="J1653" s="4">
        <v>49900000</v>
      </c>
      <c r="K1653" s="4" t="s">
        <v>91</v>
      </c>
      <c r="L1653" s="5">
        <v>227.1</v>
      </c>
      <c r="M1653" s="5">
        <v>94.155997999999997</v>
      </c>
      <c r="N1653" s="5">
        <v>49.9</v>
      </c>
      <c r="O1653" s="5" t="str">
        <f t="shared" si="25"/>
        <v>0,460000</v>
      </c>
      <c r="P1653" s="5" t="s">
        <v>10605</v>
      </c>
      <c r="Q1653" s="5" t="s">
        <v>10596</v>
      </c>
    </row>
    <row r="1654" spans="1:17" x14ac:dyDescent="0.25">
      <c r="A1654">
        <v>57534</v>
      </c>
      <c r="B1654" t="s">
        <v>30</v>
      </c>
      <c r="C1654" s="7">
        <v>46211.695925925924</v>
      </c>
      <c r="D1654" s="4">
        <v>227100000</v>
      </c>
      <c r="E1654" t="s">
        <v>153</v>
      </c>
      <c r="F1654" t="s">
        <v>112</v>
      </c>
      <c r="G1654" s="4">
        <v>94155998</v>
      </c>
      <c r="H1654" t="s">
        <v>2040</v>
      </c>
      <c r="I1654" s="2">
        <v>46211.654351851852</v>
      </c>
      <c r="J1654" s="4">
        <v>49900000</v>
      </c>
      <c r="K1654" s="4" t="s">
        <v>91</v>
      </c>
      <c r="L1654" s="5">
        <v>227.1</v>
      </c>
      <c r="M1654" s="5">
        <v>94.155997999999997</v>
      </c>
      <c r="N1654" s="5">
        <v>49.9</v>
      </c>
      <c r="O1654" s="5" t="str">
        <f t="shared" si="25"/>
        <v>0,460000</v>
      </c>
      <c r="P1654" s="5" t="s">
        <v>10605</v>
      </c>
      <c r="Q1654" s="5" t="s">
        <v>10596</v>
      </c>
    </row>
    <row r="1655" spans="1:17" x14ac:dyDescent="0.25">
      <c r="A1655">
        <v>57535</v>
      </c>
      <c r="B1655" t="s">
        <v>30</v>
      </c>
      <c r="C1655" s="7">
        <v>46211.695937500001</v>
      </c>
      <c r="D1655" s="4">
        <v>227100000</v>
      </c>
      <c r="E1655" t="s">
        <v>50</v>
      </c>
      <c r="F1655" t="s">
        <v>89</v>
      </c>
      <c r="G1655" s="4">
        <v>94155998</v>
      </c>
      <c r="H1655" t="s">
        <v>2041</v>
      </c>
      <c r="I1655" s="2">
        <v>46211.654351851852</v>
      </c>
      <c r="J1655" s="4">
        <v>49900000</v>
      </c>
      <c r="K1655" s="4" t="s">
        <v>91</v>
      </c>
      <c r="L1655" s="5">
        <v>227.1</v>
      </c>
      <c r="M1655" s="5">
        <v>94.155997999999997</v>
      </c>
      <c r="N1655" s="5">
        <v>49.9</v>
      </c>
      <c r="O1655" s="5" t="str">
        <f t="shared" si="25"/>
        <v>0,460000</v>
      </c>
      <c r="P1655" s="5" t="s">
        <v>10573</v>
      </c>
      <c r="Q1655" s="5" t="s">
        <v>10590</v>
      </c>
    </row>
    <row r="1656" spans="1:17" x14ac:dyDescent="0.25">
      <c r="A1656">
        <v>57536</v>
      </c>
      <c r="B1656" t="s">
        <v>30</v>
      </c>
      <c r="C1656" s="7">
        <v>46211.695937500001</v>
      </c>
      <c r="D1656" s="4">
        <v>227000000</v>
      </c>
      <c r="E1656" t="s">
        <v>153</v>
      </c>
      <c r="F1656" t="s">
        <v>51</v>
      </c>
      <c r="G1656" s="4">
        <v>94155998</v>
      </c>
      <c r="H1656" t="s">
        <v>2042</v>
      </c>
      <c r="I1656" s="2">
        <v>46211.654351851852</v>
      </c>
      <c r="J1656" s="4">
        <v>49900000</v>
      </c>
      <c r="K1656" s="4" t="s">
        <v>91</v>
      </c>
      <c r="L1656" s="5">
        <v>227</v>
      </c>
      <c r="M1656" s="5">
        <v>94.155997999999997</v>
      </c>
      <c r="N1656" s="5">
        <v>49.9</v>
      </c>
      <c r="O1656" s="5" t="str">
        <f t="shared" si="25"/>
        <v>0,460000</v>
      </c>
      <c r="P1656" s="5" t="s">
        <v>10605</v>
      </c>
      <c r="Q1656" s="5" t="s">
        <v>10574</v>
      </c>
    </row>
    <row r="1657" spans="1:17" x14ac:dyDescent="0.25">
      <c r="A1657">
        <v>57537</v>
      </c>
      <c r="B1657" t="s">
        <v>30</v>
      </c>
      <c r="C1657" s="7">
        <v>46211.695960648147</v>
      </c>
      <c r="D1657" s="4">
        <v>227100000</v>
      </c>
      <c r="E1657" t="s">
        <v>78</v>
      </c>
      <c r="F1657" t="s">
        <v>150</v>
      </c>
      <c r="G1657" s="4">
        <v>94155998</v>
      </c>
      <c r="H1657" t="s">
        <v>2043</v>
      </c>
      <c r="I1657" s="2">
        <v>46211.654351851852</v>
      </c>
      <c r="J1657" s="4">
        <v>49900000</v>
      </c>
      <c r="K1657" s="4" t="s">
        <v>91</v>
      </c>
      <c r="L1657" s="5">
        <v>227.1</v>
      </c>
      <c r="M1657" s="5">
        <v>94.155997999999997</v>
      </c>
      <c r="N1657" s="5">
        <v>49.9</v>
      </c>
      <c r="O1657" s="5" t="str">
        <f t="shared" si="25"/>
        <v>0,460000</v>
      </c>
      <c r="P1657" s="5" t="s">
        <v>10586</v>
      </c>
      <c r="Q1657" s="5" t="s">
        <v>10604</v>
      </c>
    </row>
    <row r="1658" spans="1:17" x14ac:dyDescent="0.25">
      <c r="A1658">
        <v>57538</v>
      </c>
      <c r="B1658" t="s">
        <v>30</v>
      </c>
      <c r="C1658" s="7">
        <v>46211.695972222224</v>
      </c>
      <c r="D1658" s="4">
        <v>227100000</v>
      </c>
      <c r="E1658" t="s">
        <v>78</v>
      </c>
      <c r="F1658" t="s">
        <v>150</v>
      </c>
      <c r="G1658" s="4">
        <v>94155998</v>
      </c>
      <c r="H1658" t="s">
        <v>2044</v>
      </c>
      <c r="I1658" s="2">
        <v>46211.654351851852</v>
      </c>
      <c r="J1658" s="4">
        <v>49900000</v>
      </c>
      <c r="K1658" s="4" t="s">
        <v>91</v>
      </c>
      <c r="L1658" s="5">
        <v>227.1</v>
      </c>
      <c r="M1658" s="5">
        <v>94.155997999999997</v>
      </c>
      <c r="N1658" s="5">
        <v>49.9</v>
      </c>
      <c r="O1658" s="5" t="str">
        <f t="shared" si="25"/>
        <v>0,460000</v>
      </c>
      <c r="P1658" s="5" t="s">
        <v>10586</v>
      </c>
      <c r="Q1658" s="5" t="s">
        <v>10604</v>
      </c>
    </row>
    <row r="1659" spans="1:17" x14ac:dyDescent="0.25">
      <c r="A1659">
        <v>57539</v>
      </c>
      <c r="B1659" t="s">
        <v>30</v>
      </c>
      <c r="C1659" s="7">
        <v>46211.695972222224</v>
      </c>
      <c r="D1659" s="4">
        <v>227100000</v>
      </c>
      <c r="E1659" t="s">
        <v>63</v>
      </c>
      <c r="F1659" t="s">
        <v>32</v>
      </c>
      <c r="G1659" s="4">
        <v>94155998</v>
      </c>
      <c r="H1659" t="s">
        <v>2045</v>
      </c>
      <c r="I1659" s="2">
        <v>46211.654351851852</v>
      </c>
      <c r="J1659" s="4">
        <v>49900000</v>
      </c>
      <c r="K1659" s="4" t="s">
        <v>91</v>
      </c>
      <c r="L1659" s="5">
        <v>227.1</v>
      </c>
      <c r="M1659" s="5">
        <v>94.155997999999997</v>
      </c>
      <c r="N1659" s="5">
        <v>49.9</v>
      </c>
      <c r="O1659" s="5" t="str">
        <f t="shared" si="25"/>
        <v>0,460000</v>
      </c>
      <c r="P1659" s="5" t="s">
        <v>10580</v>
      </c>
      <c r="Q1659" s="5" t="s">
        <v>10564</v>
      </c>
    </row>
    <row r="1660" spans="1:17" x14ac:dyDescent="0.25">
      <c r="A1660">
        <v>57540</v>
      </c>
      <c r="B1660" t="s">
        <v>30</v>
      </c>
      <c r="C1660" s="7">
        <v>46211.69599537037</v>
      </c>
      <c r="D1660" s="4">
        <v>227000000</v>
      </c>
      <c r="E1660" t="s">
        <v>421</v>
      </c>
      <c r="F1660" t="s">
        <v>725</v>
      </c>
      <c r="G1660" s="4">
        <v>94155998</v>
      </c>
      <c r="H1660" t="s">
        <v>2046</v>
      </c>
      <c r="I1660" s="2">
        <v>46211.654351851852</v>
      </c>
      <c r="J1660" s="4">
        <v>49900000</v>
      </c>
      <c r="K1660" s="4" t="s">
        <v>91</v>
      </c>
      <c r="L1660" s="5">
        <v>227</v>
      </c>
      <c r="M1660" s="5">
        <v>94.155997999999997</v>
      </c>
      <c r="N1660" s="5">
        <v>49.9</v>
      </c>
      <c r="O1660" s="5" t="str">
        <f t="shared" si="25"/>
        <v>0,460000</v>
      </c>
      <c r="P1660" s="5" t="s">
        <v>10634</v>
      </c>
      <c r="Q1660" s="5" t="s">
        <v>10667</v>
      </c>
    </row>
    <row r="1661" spans="1:17" x14ac:dyDescent="0.25">
      <c r="A1661">
        <v>57541</v>
      </c>
      <c r="B1661" t="s">
        <v>30</v>
      </c>
      <c r="C1661" s="7">
        <v>46211.696006944447</v>
      </c>
      <c r="D1661" s="4">
        <v>226900000</v>
      </c>
      <c r="E1661" t="s">
        <v>153</v>
      </c>
      <c r="F1661" t="s">
        <v>37</v>
      </c>
      <c r="G1661" s="4">
        <v>94155998</v>
      </c>
      <c r="H1661" t="s">
        <v>2047</v>
      </c>
      <c r="I1661" s="2">
        <v>46211.654351851852</v>
      </c>
      <c r="J1661" s="4">
        <v>49900000</v>
      </c>
      <c r="K1661" s="4" t="s">
        <v>97</v>
      </c>
      <c r="L1661" s="5">
        <v>226.9</v>
      </c>
      <c r="M1661" s="5">
        <v>94.155997999999997</v>
      </c>
      <c r="N1661" s="5">
        <v>49.9</v>
      </c>
      <c r="O1661" s="5" t="str">
        <f t="shared" si="25"/>
        <v>0,470000</v>
      </c>
      <c r="P1661" s="5" t="s">
        <v>10605</v>
      </c>
      <c r="Q1661" s="5" t="s">
        <v>10566</v>
      </c>
    </row>
    <row r="1662" spans="1:17" x14ac:dyDescent="0.25">
      <c r="A1662">
        <v>57542</v>
      </c>
      <c r="B1662" t="s">
        <v>30</v>
      </c>
      <c r="C1662" s="7">
        <v>46211.696006944447</v>
      </c>
      <c r="D1662" s="4">
        <v>226900000</v>
      </c>
      <c r="E1662" t="s">
        <v>31</v>
      </c>
      <c r="F1662" t="s">
        <v>199</v>
      </c>
      <c r="G1662" s="4">
        <v>94155998</v>
      </c>
      <c r="H1662" t="s">
        <v>2048</v>
      </c>
      <c r="I1662" s="2">
        <v>46211.654467592591</v>
      </c>
      <c r="J1662" s="4">
        <v>49900000</v>
      </c>
      <c r="K1662" s="4" t="s">
        <v>91</v>
      </c>
      <c r="L1662" s="5">
        <v>226.9</v>
      </c>
      <c r="M1662" s="5">
        <v>94.155997999999997</v>
      </c>
      <c r="N1662" s="5">
        <v>49.9</v>
      </c>
      <c r="O1662" s="5" t="str">
        <f t="shared" si="25"/>
        <v>0,460000</v>
      </c>
      <c r="P1662" s="5" t="s">
        <v>10563</v>
      </c>
      <c r="Q1662" s="5" t="s">
        <v>10612</v>
      </c>
    </row>
    <row r="1663" spans="1:17" x14ac:dyDescent="0.25">
      <c r="A1663">
        <v>57543</v>
      </c>
      <c r="B1663" t="s">
        <v>30</v>
      </c>
      <c r="C1663" s="7">
        <v>46211.696030092593</v>
      </c>
      <c r="D1663" s="4">
        <v>226900000</v>
      </c>
      <c r="E1663" t="s">
        <v>31</v>
      </c>
      <c r="F1663" t="s">
        <v>199</v>
      </c>
      <c r="G1663" s="4">
        <v>94155998</v>
      </c>
      <c r="H1663" t="s">
        <v>2049</v>
      </c>
      <c r="I1663" s="2">
        <v>46211.654467592591</v>
      </c>
      <c r="J1663" s="4">
        <v>49900000</v>
      </c>
      <c r="K1663" s="4" t="s">
        <v>91</v>
      </c>
      <c r="L1663" s="5">
        <v>226.9</v>
      </c>
      <c r="M1663" s="5">
        <v>94.155997999999997</v>
      </c>
      <c r="N1663" s="5">
        <v>49.9</v>
      </c>
      <c r="O1663" s="5" t="str">
        <f t="shared" si="25"/>
        <v>0,460000</v>
      </c>
      <c r="P1663" s="5" t="s">
        <v>10563</v>
      </c>
      <c r="Q1663" s="5" t="s">
        <v>10612</v>
      </c>
    </row>
    <row r="1664" spans="1:17" x14ac:dyDescent="0.25">
      <c r="A1664">
        <v>57544</v>
      </c>
      <c r="B1664" t="s">
        <v>30</v>
      </c>
      <c r="C1664" s="7">
        <v>46211.69604166667</v>
      </c>
      <c r="D1664" s="4">
        <v>226800000</v>
      </c>
      <c r="E1664" t="s">
        <v>63</v>
      </c>
      <c r="F1664" t="s">
        <v>32</v>
      </c>
      <c r="G1664" s="4">
        <v>94155998</v>
      </c>
      <c r="H1664" t="s">
        <v>2050</v>
      </c>
      <c r="I1664" s="2">
        <v>46211.654467592591</v>
      </c>
      <c r="J1664" s="4">
        <v>49900000</v>
      </c>
      <c r="K1664" s="4" t="s">
        <v>91</v>
      </c>
      <c r="L1664" s="5">
        <v>226.8</v>
      </c>
      <c r="M1664" s="5">
        <v>94.155997999999997</v>
      </c>
      <c r="N1664" s="5">
        <v>49.9</v>
      </c>
      <c r="O1664" s="5" t="str">
        <f t="shared" si="25"/>
        <v>0,460000</v>
      </c>
      <c r="P1664" s="5" t="s">
        <v>10580</v>
      </c>
      <c r="Q1664" s="5" t="s">
        <v>10564</v>
      </c>
    </row>
    <row r="1665" spans="1:17" x14ac:dyDescent="0.25">
      <c r="A1665">
        <v>57545</v>
      </c>
      <c r="B1665" t="s">
        <v>30</v>
      </c>
      <c r="C1665" s="7">
        <v>46211.69604166667</v>
      </c>
      <c r="D1665" s="4">
        <v>227000000</v>
      </c>
      <c r="E1665" t="s">
        <v>50</v>
      </c>
      <c r="F1665" t="s">
        <v>112</v>
      </c>
      <c r="G1665" s="4">
        <v>94155998</v>
      </c>
      <c r="H1665" t="s">
        <v>2051</v>
      </c>
      <c r="I1665" s="2">
        <v>46211.654467592591</v>
      </c>
      <c r="J1665" s="4">
        <v>49900000</v>
      </c>
      <c r="K1665" s="4" t="s">
        <v>91</v>
      </c>
      <c r="L1665" s="5">
        <v>227</v>
      </c>
      <c r="M1665" s="5">
        <v>94.155997999999997</v>
      </c>
      <c r="N1665" s="5">
        <v>49.9</v>
      </c>
      <c r="O1665" s="5" t="str">
        <f t="shared" si="25"/>
        <v>0,460000</v>
      </c>
      <c r="P1665" s="5" t="s">
        <v>10573</v>
      </c>
      <c r="Q1665" s="5" t="s">
        <v>10596</v>
      </c>
    </row>
    <row r="1666" spans="1:17" x14ac:dyDescent="0.25">
      <c r="A1666">
        <v>57546</v>
      </c>
      <c r="B1666" t="s">
        <v>30</v>
      </c>
      <c r="C1666" s="7">
        <v>46211.696064814816</v>
      </c>
      <c r="D1666" s="4">
        <v>226900000</v>
      </c>
      <c r="E1666" t="s">
        <v>53</v>
      </c>
      <c r="F1666" t="s">
        <v>408</v>
      </c>
      <c r="G1666" s="4">
        <v>94155998</v>
      </c>
      <c r="H1666" t="s">
        <v>2052</v>
      </c>
      <c r="I1666" s="2">
        <v>46211.654467592591</v>
      </c>
      <c r="J1666" s="4">
        <v>49900000</v>
      </c>
      <c r="K1666" s="4" t="s">
        <v>91</v>
      </c>
      <c r="L1666" s="5">
        <v>226.9</v>
      </c>
      <c r="M1666" s="5">
        <v>94.155997999999997</v>
      </c>
      <c r="N1666" s="5">
        <v>49.9</v>
      </c>
      <c r="O1666" s="5" t="str">
        <f t="shared" si="25"/>
        <v>0,460000</v>
      </c>
      <c r="P1666" s="5" t="s">
        <v>10575</v>
      </c>
      <c r="Q1666" s="5" t="s">
        <v>10627</v>
      </c>
    </row>
    <row r="1667" spans="1:17" x14ac:dyDescent="0.25">
      <c r="A1667">
        <v>57547</v>
      </c>
      <c r="B1667" t="s">
        <v>30</v>
      </c>
      <c r="C1667" s="7">
        <v>46211.696076388886</v>
      </c>
      <c r="D1667" s="4">
        <v>226800000</v>
      </c>
      <c r="E1667" t="s">
        <v>93</v>
      </c>
      <c r="F1667" t="s">
        <v>41</v>
      </c>
      <c r="G1667" s="4">
        <v>94155998</v>
      </c>
      <c r="H1667" t="s">
        <v>2053</v>
      </c>
      <c r="I1667" s="2">
        <v>46211.654467592591</v>
      </c>
      <c r="J1667" s="4">
        <v>49900000</v>
      </c>
      <c r="K1667" s="4" t="s">
        <v>97</v>
      </c>
      <c r="L1667" s="5">
        <v>226.8</v>
      </c>
      <c r="M1667" s="5">
        <v>94.155997999999997</v>
      </c>
      <c r="N1667" s="5">
        <v>49.9</v>
      </c>
      <c r="O1667" s="5" t="str">
        <f t="shared" ref="O1667:O1730" si="26">SUBSTITUTE(K1667,".",",")</f>
        <v>0,470000</v>
      </c>
      <c r="P1667" s="5" t="s">
        <v>10591</v>
      </c>
      <c r="Q1667" s="5" t="s">
        <v>10568</v>
      </c>
    </row>
    <row r="1668" spans="1:17" x14ac:dyDescent="0.25">
      <c r="A1668">
        <v>57548</v>
      </c>
      <c r="B1668" t="s">
        <v>30</v>
      </c>
      <c r="C1668" s="7">
        <v>46211.696076388886</v>
      </c>
      <c r="D1668" s="4">
        <v>226800000</v>
      </c>
      <c r="E1668" t="s">
        <v>93</v>
      </c>
      <c r="F1668" t="s">
        <v>41</v>
      </c>
      <c r="G1668" s="4">
        <v>94155998</v>
      </c>
      <c r="H1668" t="s">
        <v>2054</v>
      </c>
      <c r="I1668" s="2">
        <v>46211.654467592591</v>
      </c>
      <c r="J1668" s="4">
        <v>49900000</v>
      </c>
      <c r="K1668" s="4" t="s">
        <v>97</v>
      </c>
      <c r="L1668" s="5">
        <v>226.8</v>
      </c>
      <c r="M1668" s="5">
        <v>94.155997999999997</v>
      </c>
      <c r="N1668" s="5">
        <v>49.9</v>
      </c>
      <c r="O1668" s="5" t="str">
        <f t="shared" si="26"/>
        <v>0,470000</v>
      </c>
      <c r="P1668" s="5" t="s">
        <v>10591</v>
      </c>
      <c r="Q1668" s="5" t="s">
        <v>10568</v>
      </c>
    </row>
    <row r="1669" spans="1:17" x14ac:dyDescent="0.25">
      <c r="A1669">
        <v>57549</v>
      </c>
      <c r="B1669" t="s">
        <v>30</v>
      </c>
      <c r="C1669" s="7">
        <v>46211.696099537039</v>
      </c>
      <c r="D1669" s="4">
        <v>226800000</v>
      </c>
      <c r="E1669" t="s">
        <v>63</v>
      </c>
      <c r="F1669" t="s">
        <v>32</v>
      </c>
      <c r="G1669" s="4">
        <v>94155998</v>
      </c>
      <c r="H1669" t="s">
        <v>2055</v>
      </c>
      <c r="I1669" s="2">
        <v>46211.654467592591</v>
      </c>
      <c r="J1669" s="4">
        <v>49900000</v>
      </c>
      <c r="K1669" s="4" t="s">
        <v>91</v>
      </c>
      <c r="L1669" s="5">
        <v>226.8</v>
      </c>
      <c r="M1669" s="5">
        <v>94.155997999999997</v>
      </c>
      <c r="N1669" s="5">
        <v>49.9</v>
      </c>
      <c r="O1669" s="5" t="str">
        <f t="shared" si="26"/>
        <v>0,460000</v>
      </c>
      <c r="P1669" s="5" t="s">
        <v>10580</v>
      </c>
      <c r="Q1669" s="5" t="s">
        <v>10564</v>
      </c>
    </row>
    <row r="1670" spans="1:17" x14ac:dyDescent="0.25">
      <c r="A1670">
        <v>57550</v>
      </c>
      <c r="B1670" t="s">
        <v>30</v>
      </c>
      <c r="C1670" s="7">
        <v>46211.696111111109</v>
      </c>
      <c r="D1670" s="4">
        <v>227000000</v>
      </c>
      <c r="E1670" t="s">
        <v>179</v>
      </c>
      <c r="F1670" t="s">
        <v>41</v>
      </c>
      <c r="G1670" s="4">
        <v>94155998</v>
      </c>
      <c r="H1670" t="s">
        <v>2056</v>
      </c>
      <c r="I1670" s="2">
        <v>46211.654467592591</v>
      </c>
      <c r="J1670" s="4">
        <v>49800000</v>
      </c>
      <c r="K1670" s="4" t="s">
        <v>91</v>
      </c>
      <c r="L1670" s="5">
        <v>227</v>
      </c>
      <c r="M1670" s="5">
        <v>94.155997999999997</v>
      </c>
      <c r="N1670" s="5">
        <v>49.8</v>
      </c>
      <c r="O1670" s="5" t="str">
        <f t="shared" si="26"/>
        <v>0,460000</v>
      </c>
      <c r="P1670" s="5" t="s">
        <v>10608</v>
      </c>
      <c r="Q1670" s="5" t="s">
        <v>10568</v>
      </c>
    </row>
    <row r="1671" spans="1:17" x14ac:dyDescent="0.25">
      <c r="A1671">
        <v>57551</v>
      </c>
      <c r="B1671" t="s">
        <v>30</v>
      </c>
      <c r="C1671" s="7">
        <v>46211.696111111109</v>
      </c>
      <c r="D1671" s="4">
        <v>227000000</v>
      </c>
      <c r="E1671" t="s">
        <v>63</v>
      </c>
      <c r="F1671" t="s">
        <v>41</v>
      </c>
      <c r="G1671" s="4">
        <v>94155998</v>
      </c>
      <c r="H1671" t="s">
        <v>2057</v>
      </c>
      <c r="I1671" s="2">
        <v>46211.654467592591</v>
      </c>
      <c r="J1671" s="4">
        <v>49900000</v>
      </c>
      <c r="K1671" s="4" t="s">
        <v>97</v>
      </c>
      <c r="L1671" s="5">
        <v>227</v>
      </c>
      <c r="M1671" s="5">
        <v>94.155997999999997</v>
      </c>
      <c r="N1671" s="5">
        <v>49.9</v>
      </c>
      <c r="O1671" s="5" t="str">
        <f t="shared" si="26"/>
        <v>0,470000</v>
      </c>
      <c r="P1671" s="5" t="s">
        <v>10580</v>
      </c>
      <c r="Q1671" s="5" t="s">
        <v>10568</v>
      </c>
    </row>
    <row r="1672" spans="1:17" x14ac:dyDescent="0.25">
      <c r="A1672">
        <v>57552</v>
      </c>
      <c r="B1672" t="s">
        <v>30</v>
      </c>
      <c r="C1672" s="7">
        <v>46211.696134259262</v>
      </c>
      <c r="D1672" s="4">
        <v>227000000</v>
      </c>
      <c r="E1672" t="s">
        <v>1850</v>
      </c>
      <c r="F1672" t="s">
        <v>447</v>
      </c>
      <c r="G1672" s="4">
        <v>94155998</v>
      </c>
      <c r="H1672" t="s">
        <v>2058</v>
      </c>
      <c r="I1672" s="2">
        <v>46211.654583333337</v>
      </c>
      <c r="J1672" s="4">
        <v>49800000</v>
      </c>
      <c r="K1672" s="4" t="s">
        <v>91</v>
      </c>
      <c r="L1672" s="5">
        <v>227</v>
      </c>
      <c r="M1672" s="5">
        <v>94.155997999999997</v>
      </c>
      <c r="N1672" s="5">
        <v>49.8</v>
      </c>
      <c r="O1672" s="5" t="str">
        <f t="shared" si="26"/>
        <v>0,460000</v>
      </c>
      <c r="P1672" s="5" t="s">
        <v>10906</v>
      </c>
      <c r="Q1672" s="5" t="s">
        <v>10646</v>
      </c>
    </row>
    <row r="1673" spans="1:17" x14ac:dyDescent="0.25">
      <c r="A1673">
        <v>57553</v>
      </c>
      <c r="B1673" t="s">
        <v>30</v>
      </c>
      <c r="C1673" s="7">
        <v>46211.696145833332</v>
      </c>
      <c r="D1673" s="4">
        <v>227000000</v>
      </c>
      <c r="E1673" t="s">
        <v>1850</v>
      </c>
      <c r="F1673" t="s">
        <v>447</v>
      </c>
      <c r="G1673" s="4">
        <v>94155998</v>
      </c>
      <c r="H1673" t="s">
        <v>2059</v>
      </c>
      <c r="I1673" s="2">
        <v>46211.654583333337</v>
      </c>
      <c r="J1673" s="4">
        <v>49900000</v>
      </c>
      <c r="K1673" s="4" t="s">
        <v>91</v>
      </c>
      <c r="L1673" s="5">
        <v>227</v>
      </c>
      <c r="M1673" s="5">
        <v>94.155997999999997</v>
      </c>
      <c r="N1673" s="5">
        <v>49.9</v>
      </c>
      <c r="O1673" s="5" t="str">
        <f t="shared" si="26"/>
        <v>0,460000</v>
      </c>
      <c r="P1673" s="5" t="s">
        <v>10906</v>
      </c>
      <c r="Q1673" s="5" t="s">
        <v>10646</v>
      </c>
    </row>
    <row r="1674" spans="1:17" x14ac:dyDescent="0.25">
      <c r="A1674">
        <v>57554</v>
      </c>
      <c r="B1674" t="s">
        <v>30</v>
      </c>
      <c r="C1674" s="7">
        <v>46211.696145833332</v>
      </c>
      <c r="D1674" s="4">
        <v>227100000</v>
      </c>
      <c r="E1674" t="s">
        <v>44</v>
      </c>
      <c r="F1674" t="s">
        <v>32</v>
      </c>
      <c r="G1674" s="4">
        <v>94155998</v>
      </c>
      <c r="H1674" t="s">
        <v>2060</v>
      </c>
      <c r="I1674" s="2">
        <v>46211.654583333337</v>
      </c>
      <c r="J1674" s="4">
        <v>49900000</v>
      </c>
      <c r="K1674" s="4" t="s">
        <v>97</v>
      </c>
      <c r="L1674" s="5">
        <v>227.1</v>
      </c>
      <c r="M1674" s="5">
        <v>94.155997999999997</v>
      </c>
      <c r="N1674" s="5">
        <v>49.9</v>
      </c>
      <c r="O1674" s="5" t="str">
        <f t="shared" si="26"/>
        <v>0,470000</v>
      </c>
      <c r="P1674" s="5" t="s">
        <v>10569</v>
      </c>
      <c r="Q1674" s="5" t="s">
        <v>10564</v>
      </c>
    </row>
    <row r="1675" spans="1:17" x14ac:dyDescent="0.25">
      <c r="A1675">
        <v>57555</v>
      </c>
      <c r="B1675" t="s">
        <v>30</v>
      </c>
      <c r="C1675" s="7">
        <v>46211.696168981478</v>
      </c>
      <c r="D1675" s="4">
        <v>227200000</v>
      </c>
      <c r="E1675" t="s">
        <v>31</v>
      </c>
      <c r="F1675" t="s">
        <v>150</v>
      </c>
      <c r="G1675" s="4">
        <v>94155998</v>
      </c>
      <c r="H1675" t="s">
        <v>2061</v>
      </c>
      <c r="I1675" s="2">
        <v>46211.654583333337</v>
      </c>
      <c r="J1675" s="4">
        <v>49900000</v>
      </c>
      <c r="K1675" s="4" t="s">
        <v>97</v>
      </c>
      <c r="L1675" s="5">
        <v>227.2</v>
      </c>
      <c r="M1675" s="5">
        <v>94.155997999999997</v>
      </c>
      <c r="N1675" s="5">
        <v>49.9</v>
      </c>
      <c r="O1675" s="5" t="str">
        <f t="shared" si="26"/>
        <v>0,470000</v>
      </c>
      <c r="P1675" s="5" t="s">
        <v>10563</v>
      </c>
      <c r="Q1675" s="5" t="s">
        <v>10604</v>
      </c>
    </row>
    <row r="1676" spans="1:17" x14ac:dyDescent="0.25">
      <c r="A1676">
        <v>57556</v>
      </c>
      <c r="B1676" t="s">
        <v>30</v>
      </c>
      <c r="C1676" s="7">
        <v>46211.696180555555</v>
      </c>
      <c r="D1676" s="4">
        <v>227200000</v>
      </c>
      <c r="E1676" t="s">
        <v>153</v>
      </c>
      <c r="F1676" t="s">
        <v>112</v>
      </c>
      <c r="G1676" s="4">
        <v>94155998</v>
      </c>
      <c r="H1676" t="s">
        <v>2062</v>
      </c>
      <c r="I1676" s="2">
        <v>46211.654583333337</v>
      </c>
      <c r="J1676" s="4">
        <v>49900000</v>
      </c>
      <c r="K1676" s="4" t="s">
        <v>91</v>
      </c>
      <c r="L1676" s="5">
        <v>227.2</v>
      </c>
      <c r="M1676" s="5">
        <v>94.155997999999997</v>
      </c>
      <c r="N1676" s="5">
        <v>49.9</v>
      </c>
      <c r="O1676" s="5" t="str">
        <f t="shared" si="26"/>
        <v>0,460000</v>
      </c>
      <c r="P1676" s="5" t="s">
        <v>10605</v>
      </c>
      <c r="Q1676" s="5" t="s">
        <v>10596</v>
      </c>
    </row>
    <row r="1677" spans="1:17" x14ac:dyDescent="0.25">
      <c r="A1677">
        <v>57557</v>
      </c>
      <c r="B1677" t="s">
        <v>30</v>
      </c>
      <c r="C1677" s="7">
        <v>46211.696180555555</v>
      </c>
      <c r="D1677" s="4">
        <v>227200000</v>
      </c>
      <c r="E1677" t="s">
        <v>153</v>
      </c>
      <c r="F1677" t="s">
        <v>112</v>
      </c>
      <c r="G1677" s="4">
        <v>94155998</v>
      </c>
      <c r="H1677" t="s">
        <v>2063</v>
      </c>
      <c r="I1677" s="2">
        <v>46211.654583333337</v>
      </c>
      <c r="J1677" s="4">
        <v>49900000</v>
      </c>
      <c r="K1677" s="4" t="s">
        <v>91</v>
      </c>
      <c r="L1677" s="5">
        <v>227.2</v>
      </c>
      <c r="M1677" s="5">
        <v>94.155997999999997</v>
      </c>
      <c r="N1677" s="5">
        <v>49.9</v>
      </c>
      <c r="O1677" s="5" t="str">
        <f t="shared" si="26"/>
        <v>0,460000</v>
      </c>
      <c r="P1677" s="5" t="s">
        <v>10605</v>
      </c>
      <c r="Q1677" s="5" t="s">
        <v>10596</v>
      </c>
    </row>
    <row r="1678" spans="1:17" x14ac:dyDescent="0.25">
      <c r="A1678">
        <v>57558</v>
      </c>
      <c r="B1678" t="s">
        <v>30</v>
      </c>
      <c r="C1678" s="7">
        <v>46211.696203703701</v>
      </c>
      <c r="D1678" s="4">
        <v>227100000</v>
      </c>
      <c r="E1678" t="s">
        <v>44</v>
      </c>
      <c r="F1678" t="s">
        <v>112</v>
      </c>
      <c r="G1678" s="4">
        <v>94155998</v>
      </c>
      <c r="H1678" t="s">
        <v>2064</v>
      </c>
      <c r="I1678" s="2">
        <v>46211.654583333337</v>
      </c>
      <c r="J1678" s="4">
        <v>49900000</v>
      </c>
      <c r="K1678" s="4" t="s">
        <v>91</v>
      </c>
      <c r="L1678" s="5">
        <v>227.1</v>
      </c>
      <c r="M1678" s="5">
        <v>94.155997999999997</v>
      </c>
      <c r="N1678" s="5">
        <v>49.9</v>
      </c>
      <c r="O1678" s="5" t="str">
        <f t="shared" si="26"/>
        <v>0,460000</v>
      </c>
      <c r="P1678" s="5" t="s">
        <v>10569</v>
      </c>
      <c r="Q1678" s="5" t="s">
        <v>10596</v>
      </c>
    </row>
    <row r="1679" spans="1:17" x14ac:dyDescent="0.25">
      <c r="A1679">
        <v>57559</v>
      </c>
      <c r="B1679" t="s">
        <v>30</v>
      </c>
      <c r="C1679" s="7">
        <v>46211.696215277778</v>
      </c>
      <c r="D1679" s="4">
        <v>227200000</v>
      </c>
      <c r="E1679" t="s">
        <v>153</v>
      </c>
      <c r="F1679" t="s">
        <v>32</v>
      </c>
      <c r="G1679" s="4">
        <v>94155998</v>
      </c>
      <c r="H1679" t="s">
        <v>2065</v>
      </c>
      <c r="I1679" s="2">
        <v>46211.654583333337</v>
      </c>
      <c r="J1679" s="4">
        <v>49900000</v>
      </c>
      <c r="K1679" s="4" t="s">
        <v>97</v>
      </c>
      <c r="L1679" s="5">
        <v>227.2</v>
      </c>
      <c r="M1679" s="5">
        <v>94.155997999999997</v>
      </c>
      <c r="N1679" s="5">
        <v>49.9</v>
      </c>
      <c r="O1679" s="5" t="str">
        <f t="shared" si="26"/>
        <v>0,470000</v>
      </c>
      <c r="P1679" s="5" t="s">
        <v>10605</v>
      </c>
      <c r="Q1679" s="5" t="s">
        <v>10564</v>
      </c>
    </row>
    <row r="1680" spans="1:17" x14ac:dyDescent="0.25">
      <c r="A1680">
        <v>57560</v>
      </c>
      <c r="B1680" t="s">
        <v>30</v>
      </c>
      <c r="C1680" s="7">
        <v>46211.696226851855</v>
      </c>
      <c r="D1680" s="4">
        <v>227200000</v>
      </c>
      <c r="E1680" t="s">
        <v>93</v>
      </c>
      <c r="F1680" t="s">
        <v>112</v>
      </c>
      <c r="G1680" s="4">
        <v>94155998</v>
      </c>
      <c r="H1680" t="s">
        <v>2066</v>
      </c>
      <c r="I1680" s="2">
        <v>46211.654583333337</v>
      </c>
      <c r="J1680" s="4">
        <v>49900000</v>
      </c>
      <c r="K1680" s="4" t="s">
        <v>34</v>
      </c>
      <c r="L1680" s="5">
        <v>227.2</v>
      </c>
      <c r="M1680" s="5">
        <v>94.155997999999997</v>
      </c>
      <c r="N1680" s="5">
        <v>49.9</v>
      </c>
      <c r="O1680" s="5" t="str">
        <f t="shared" si="26"/>
        <v>0,450000</v>
      </c>
      <c r="P1680" s="5" t="s">
        <v>10591</v>
      </c>
      <c r="Q1680" s="5" t="s">
        <v>10596</v>
      </c>
    </row>
    <row r="1681" spans="1:17" x14ac:dyDescent="0.25">
      <c r="A1681">
        <v>57561</v>
      </c>
      <c r="B1681" t="s">
        <v>30</v>
      </c>
      <c r="C1681" s="7">
        <v>46211.696238425924</v>
      </c>
      <c r="D1681" s="4">
        <v>227200000</v>
      </c>
      <c r="E1681" t="s">
        <v>93</v>
      </c>
      <c r="F1681" t="s">
        <v>112</v>
      </c>
      <c r="G1681" s="4">
        <v>94155998</v>
      </c>
      <c r="H1681" t="s">
        <v>2067</v>
      </c>
      <c r="I1681" s="2">
        <v>46211.654583333337</v>
      </c>
      <c r="J1681" s="4">
        <v>49900000</v>
      </c>
      <c r="K1681" s="4" t="s">
        <v>34</v>
      </c>
      <c r="L1681" s="5">
        <v>227.2</v>
      </c>
      <c r="M1681" s="5">
        <v>94.155997999999997</v>
      </c>
      <c r="N1681" s="5">
        <v>49.9</v>
      </c>
      <c r="O1681" s="5" t="str">
        <f t="shared" si="26"/>
        <v>0,450000</v>
      </c>
      <c r="P1681" s="5" t="s">
        <v>10591</v>
      </c>
      <c r="Q1681" s="5" t="s">
        <v>10596</v>
      </c>
    </row>
    <row r="1682" spans="1:17" x14ac:dyDescent="0.25">
      <c r="A1682">
        <v>57562</v>
      </c>
      <c r="B1682" t="s">
        <v>30</v>
      </c>
      <c r="C1682" s="7">
        <v>46211.696250000001</v>
      </c>
      <c r="D1682" s="4">
        <v>227200000</v>
      </c>
      <c r="E1682" t="s">
        <v>44</v>
      </c>
      <c r="F1682" t="s">
        <v>89</v>
      </c>
      <c r="G1682" s="4">
        <v>94155998</v>
      </c>
      <c r="H1682" t="s">
        <v>2068</v>
      </c>
      <c r="I1682" s="2">
        <v>46211.654699074075</v>
      </c>
      <c r="J1682" s="4">
        <v>49900000</v>
      </c>
      <c r="K1682" s="4" t="s">
        <v>91</v>
      </c>
      <c r="L1682" s="5">
        <v>227.2</v>
      </c>
      <c r="M1682" s="5">
        <v>94.155997999999997</v>
      </c>
      <c r="N1682" s="5">
        <v>49.9</v>
      </c>
      <c r="O1682" s="5" t="str">
        <f t="shared" si="26"/>
        <v>0,460000</v>
      </c>
      <c r="P1682" s="5" t="s">
        <v>10569</v>
      </c>
      <c r="Q1682" s="5" t="s">
        <v>10590</v>
      </c>
    </row>
    <row r="1683" spans="1:17" x14ac:dyDescent="0.25">
      <c r="A1683">
        <v>57563</v>
      </c>
      <c r="B1683" t="s">
        <v>30</v>
      </c>
      <c r="C1683" s="7">
        <v>46211.696250000001</v>
      </c>
      <c r="D1683" s="4">
        <v>227100000</v>
      </c>
      <c r="E1683" t="s">
        <v>31</v>
      </c>
      <c r="F1683" t="s">
        <v>100</v>
      </c>
      <c r="G1683" s="4">
        <v>94156998</v>
      </c>
      <c r="H1683" t="s">
        <v>2069</v>
      </c>
      <c r="I1683" s="2">
        <v>46211.654699074075</v>
      </c>
      <c r="J1683" s="4">
        <v>49900000</v>
      </c>
      <c r="K1683" s="4" t="s">
        <v>97</v>
      </c>
      <c r="L1683" s="5">
        <v>227.1</v>
      </c>
      <c r="M1683" s="5">
        <v>94.156998000000002</v>
      </c>
      <c r="N1683" s="5">
        <v>49.9</v>
      </c>
      <c r="O1683" s="5" t="str">
        <f t="shared" si="26"/>
        <v>0,470000</v>
      </c>
      <c r="P1683" s="5" t="s">
        <v>10563</v>
      </c>
      <c r="Q1683" s="5" t="s">
        <v>10593</v>
      </c>
    </row>
    <row r="1684" spans="1:17" x14ac:dyDescent="0.25">
      <c r="A1684">
        <v>57564</v>
      </c>
      <c r="B1684" t="s">
        <v>30</v>
      </c>
      <c r="C1684" s="7">
        <v>46211.696273148147</v>
      </c>
      <c r="D1684" s="4">
        <v>227100000</v>
      </c>
      <c r="E1684" t="s">
        <v>66</v>
      </c>
      <c r="F1684" t="s">
        <v>51</v>
      </c>
      <c r="G1684" s="4">
        <v>94156998</v>
      </c>
      <c r="H1684" t="s">
        <v>2070</v>
      </c>
      <c r="I1684" s="2">
        <v>46211.654699074075</v>
      </c>
      <c r="J1684" s="4">
        <v>49900000</v>
      </c>
      <c r="K1684" s="4" t="s">
        <v>91</v>
      </c>
      <c r="L1684" s="5">
        <v>227.1</v>
      </c>
      <c r="M1684" s="5">
        <v>94.156998000000002</v>
      </c>
      <c r="N1684" s="5">
        <v>49.9</v>
      </c>
      <c r="O1684" s="5" t="str">
        <f t="shared" si="26"/>
        <v>0,460000</v>
      </c>
      <c r="P1684" s="5" t="s">
        <v>10581</v>
      </c>
      <c r="Q1684" s="5" t="s">
        <v>10574</v>
      </c>
    </row>
    <row r="1685" spans="1:17" x14ac:dyDescent="0.25">
      <c r="A1685">
        <v>57565</v>
      </c>
      <c r="B1685" t="s">
        <v>30</v>
      </c>
      <c r="C1685" s="7">
        <v>46211.696284722224</v>
      </c>
      <c r="D1685" s="4">
        <v>227200000</v>
      </c>
      <c r="E1685" t="s">
        <v>380</v>
      </c>
      <c r="F1685" t="s">
        <v>492</v>
      </c>
      <c r="G1685" s="4">
        <v>94156998</v>
      </c>
      <c r="H1685" t="s">
        <v>2071</v>
      </c>
      <c r="I1685" s="2">
        <v>46211.654699074075</v>
      </c>
      <c r="J1685" s="4">
        <v>49900000</v>
      </c>
      <c r="K1685" s="4" t="s">
        <v>91</v>
      </c>
      <c r="L1685" s="5">
        <v>227.2</v>
      </c>
      <c r="M1685" s="5">
        <v>94.156998000000002</v>
      </c>
      <c r="N1685" s="5">
        <v>49.9</v>
      </c>
      <c r="O1685" s="5" t="str">
        <f t="shared" si="26"/>
        <v>0,460000</v>
      </c>
      <c r="P1685" s="5" t="s">
        <v>10619</v>
      </c>
      <c r="Q1685" s="5" t="s">
        <v>10664</v>
      </c>
    </row>
    <row r="1686" spans="1:17" x14ac:dyDescent="0.25">
      <c r="A1686">
        <v>57566</v>
      </c>
      <c r="B1686" t="s">
        <v>30</v>
      </c>
      <c r="C1686" s="7">
        <v>46211.696284722224</v>
      </c>
      <c r="D1686" s="4">
        <v>227200000</v>
      </c>
      <c r="E1686" t="s">
        <v>380</v>
      </c>
      <c r="F1686" t="s">
        <v>492</v>
      </c>
      <c r="G1686" s="4">
        <v>94156998</v>
      </c>
      <c r="H1686" t="s">
        <v>2072</v>
      </c>
      <c r="I1686" s="2">
        <v>46211.654699074075</v>
      </c>
      <c r="J1686" s="4">
        <v>49900000</v>
      </c>
      <c r="K1686" s="4" t="s">
        <v>91</v>
      </c>
      <c r="L1686" s="5">
        <v>227.2</v>
      </c>
      <c r="M1686" s="5">
        <v>94.156998000000002</v>
      </c>
      <c r="N1686" s="5">
        <v>49.9</v>
      </c>
      <c r="O1686" s="5" t="str">
        <f t="shared" si="26"/>
        <v>0,460000</v>
      </c>
      <c r="P1686" s="5" t="s">
        <v>10619</v>
      </c>
      <c r="Q1686" s="5" t="s">
        <v>10664</v>
      </c>
    </row>
    <row r="1687" spans="1:17" x14ac:dyDescent="0.25">
      <c r="A1687">
        <v>57567</v>
      </c>
      <c r="B1687" t="s">
        <v>30</v>
      </c>
      <c r="C1687" s="7">
        <v>46211.696296296293</v>
      </c>
      <c r="D1687" s="4">
        <v>227200000</v>
      </c>
      <c r="E1687" t="s">
        <v>109</v>
      </c>
      <c r="F1687" t="s">
        <v>41</v>
      </c>
      <c r="G1687" s="4">
        <v>94156998</v>
      </c>
      <c r="H1687" t="s">
        <v>2073</v>
      </c>
      <c r="I1687" s="2">
        <v>46211.654699074075</v>
      </c>
      <c r="J1687" s="4">
        <v>49900000</v>
      </c>
      <c r="K1687" s="4" t="s">
        <v>91</v>
      </c>
      <c r="L1687" s="5">
        <v>227.2</v>
      </c>
      <c r="M1687" s="5">
        <v>94.156998000000002</v>
      </c>
      <c r="N1687" s="5">
        <v>49.9</v>
      </c>
      <c r="O1687" s="5" t="str">
        <f t="shared" si="26"/>
        <v>0,460000</v>
      </c>
      <c r="P1687" s="5" t="s">
        <v>10595</v>
      </c>
      <c r="Q1687" s="5" t="s">
        <v>10568</v>
      </c>
    </row>
    <row r="1688" spans="1:17" x14ac:dyDescent="0.25">
      <c r="A1688">
        <v>57568</v>
      </c>
      <c r="B1688" t="s">
        <v>30</v>
      </c>
      <c r="C1688" s="7">
        <v>46211.696319444447</v>
      </c>
      <c r="D1688" s="4">
        <v>227300000</v>
      </c>
      <c r="E1688" t="s">
        <v>179</v>
      </c>
      <c r="F1688" t="s">
        <v>228</v>
      </c>
      <c r="G1688" s="4">
        <v>94156998</v>
      </c>
      <c r="H1688" t="s">
        <v>2074</v>
      </c>
      <c r="I1688" s="2">
        <v>46211.654699074075</v>
      </c>
      <c r="J1688" s="4">
        <v>49900000</v>
      </c>
      <c r="K1688" s="4" t="s">
        <v>91</v>
      </c>
      <c r="L1688" s="5">
        <v>227.3</v>
      </c>
      <c r="M1688" s="5">
        <v>94.156998000000002</v>
      </c>
      <c r="N1688" s="5">
        <v>49.9</v>
      </c>
      <c r="O1688" s="5" t="str">
        <f t="shared" si="26"/>
        <v>0,460000</v>
      </c>
      <c r="P1688" s="5" t="s">
        <v>10608</v>
      </c>
      <c r="Q1688" s="5" t="s">
        <v>10614</v>
      </c>
    </row>
    <row r="1689" spans="1:17" x14ac:dyDescent="0.25">
      <c r="A1689">
        <v>57569</v>
      </c>
      <c r="B1689" t="s">
        <v>30</v>
      </c>
      <c r="C1689" s="7">
        <v>46211.696319444447</v>
      </c>
      <c r="D1689" s="4">
        <v>227300000</v>
      </c>
      <c r="E1689" t="s">
        <v>78</v>
      </c>
      <c r="F1689" t="s">
        <v>150</v>
      </c>
      <c r="G1689" s="4">
        <v>94156998</v>
      </c>
      <c r="H1689" t="s">
        <v>2075</v>
      </c>
      <c r="I1689" s="2">
        <v>46211.654699074075</v>
      </c>
      <c r="J1689" s="4">
        <v>49900000</v>
      </c>
      <c r="K1689" s="4" t="s">
        <v>91</v>
      </c>
      <c r="L1689" s="5">
        <v>227.3</v>
      </c>
      <c r="M1689" s="5">
        <v>94.156998000000002</v>
      </c>
      <c r="N1689" s="5">
        <v>49.9</v>
      </c>
      <c r="O1689" s="5" t="str">
        <f t="shared" si="26"/>
        <v>0,460000</v>
      </c>
      <c r="P1689" s="5" t="s">
        <v>10586</v>
      </c>
      <c r="Q1689" s="5" t="s">
        <v>10604</v>
      </c>
    </row>
    <row r="1690" spans="1:17" x14ac:dyDescent="0.25">
      <c r="A1690">
        <v>57570</v>
      </c>
      <c r="B1690" t="s">
        <v>30</v>
      </c>
      <c r="C1690" s="7">
        <v>46211.696342592593</v>
      </c>
      <c r="D1690" s="4">
        <v>227200000</v>
      </c>
      <c r="E1690" t="s">
        <v>44</v>
      </c>
      <c r="F1690" t="s">
        <v>112</v>
      </c>
      <c r="G1690" s="4">
        <v>94156998</v>
      </c>
      <c r="H1690" t="s">
        <v>2076</v>
      </c>
      <c r="I1690" s="2">
        <v>46211.654699074075</v>
      </c>
      <c r="J1690" s="4">
        <v>49900000</v>
      </c>
      <c r="K1690" s="4" t="s">
        <v>91</v>
      </c>
      <c r="L1690" s="5">
        <v>227.2</v>
      </c>
      <c r="M1690" s="5">
        <v>94.156998000000002</v>
      </c>
      <c r="N1690" s="5">
        <v>49.9</v>
      </c>
      <c r="O1690" s="5" t="str">
        <f t="shared" si="26"/>
        <v>0,460000</v>
      </c>
      <c r="P1690" s="5" t="s">
        <v>10569</v>
      </c>
      <c r="Q1690" s="5" t="s">
        <v>10596</v>
      </c>
    </row>
    <row r="1691" spans="1:17" x14ac:dyDescent="0.25">
      <c r="A1691">
        <v>57571</v>
      </c>
      <c r="B1691" t="s">
        <v>30</v>
      </c>
      <c r="C1691" s="7">
        <v>46211.69635416667</v>
      </c>
      <c r="D1691" s="4">
        <v>227200000</v>
      </c>
      <c r="E1691" t="s">
        <v>44</v>
      </c>
      <c r="F1691" t="s">
        <v>112</v>
      </c>
      <c r="G1691" s="4">
        <v>94156998</v>
      </c>
      <c r="H1691" t="s">
        <v>2077</v>
      </c>
      <c r="I1691" s="2">
        <v>46211.654699074075</v>
      </c>
      <c r="J1691" s="4">
        <v>49900000</v>
      </c>
      <c r="K1691" s="4" t="s">
        <v>91</v>
      </c>
      <c r="L1691" s="5">
        <v>227.2</v>
      </c>
      <c r="M1691" s="5">
        <v>94.156998000000002</v>
      </c>
      <c r="N1691" s="5">
        <v>49.9</v>
      </c>
      <c r="O1691" s="5" t="str">
        <f t="shared" si="26"/>
        <v>0,460000</v>
      </c>
      <c r="P1691" s="5" t="s">
        <v>10569</v>
      </c>
      <c r="Q1691" s="5" t="s">
        <v>10596</v>
      </c>
    </row>
    <row r="1692" spans="1:17" x14ac:dyDescent="0.25">
      <c r="A1692">
        <v>57572</v>
      </c>
      <c r="B1692" t="s">
        <v>30</v>
      </c>
      <c r="C1692" s="7">
        <v>46211.69635416667</v>
      </c>
      <c r="D1692" s="4">
        <v>227300000</v>
      </c>
      <c r="E1692" t="s">
        <v>36</v>
      </c>
      <c r="F1692" t="s">
        <v>61</v>
      </c>
      <c r="G1692" s="4">
        <v>94156998</v>
      </c>
      <c r="H1692" t="s">
        <v>2078</v>
      </c>
      <c r="I1692" s="2">
        <v>46211.654814814814</v>
      </c>
      <c r="J1692" s="4">
        <v>49900000</v>
      </c>
      <c r="K1692" s="4" t="s">
        <v>97</v>
      </c>
      <c r="L1692" s="5">
        <v>227.3</v>
      </c>
      <c r="M1692" s="5">
        <v>94.156998000000002</v>
      </c>
      <c r="N1692" s="5">
        <v>49.9</v>
      </c>
      <c r="O1692" s="5" t="str">
        <f t="shared" si="26"/>
        <v>0,470000</v>
      </c>
      <c r="P1692" s="5" t="s">
        <v>10565</v>
      </c>
      <c r="Q1692" s="5" t="s">
        <v>10579</v>
      </c>
    </row>
    <row r="1693" spans="1:17" x14ac:dyDescent="0.25">
      <c r="A1693">
        <v>57573</v>
      </c>
      <c r="B1693" t="s">
        <v>30</v>
      </c>
      <c r="C1693" s="7">
        <v>46211.696377314816</v>
      </c>
      <c r="D1693" s="4">
        <v>227200000</v>
      </c>
      <c r="E1693" t="s">
        <v>109</v>
      </c>
      <c r="F1693" t="s">
        <v>150</v>
      </c>
      <c r="G1693" s="4">
        <v>94156998</v>
      </c>
      <c r="H1693" t="s">
        <v>2079</v>
      </c>
      <c r="I1693" s="2">
        <v>46211.654814814814</v>
      </c>
      <c r="J1693" s="4">
        <v>49900000</v>
      </c>
      <c r="K1693" s="4" t="s">
        <v>91</v>
      </c>
      <c r="L1693" s="5">
        <v>227.2</v>
      </c>
      <c r="M1693" s="5">
        <v>94.156998000000002</v>
      </c>
      <c r="N1693" s="5">
        <v>49.9</v>
      </c>
      <c r="O1693" s="5" t="str">
        <f t="shared" si="26"/>
        <v>0,460000</v>
      </c>
      <c r="P1693" s="5" t="s">
        <v>10595</v>
      </c>
      <c r="Q1693" s="5" t="s">
        <v>10604</v>
      </c>
    </row>
    <row r="1694" spans="1:17" x14ac:dyDescent="0.25">
      <c r="A1694">
        <v>57574</v>
      </c>
      <c r="B1694" t="s">
        <v>30</v>
      </c>
      <c r="C1694" s="7">
        <v>46211.696388888886</v>
      </c>
      <c r="D1694" s="4">
        <v>227200000</v>
      </c>
      <c r="E1694" t="s">
        <v>50</v>
      </c>
      <c r="F1694" t="s">
        <v>89</v>
      </c>
      <c r="G1694" s="4">
        <v>94156998</v>
      </c>
      <c r="H1694" t="s">
        <v>2080</v>
      </c>
      <c r="I1694" s="2">
        <v>46211.654814814814</v>
      </c>
      <c r="J1694" s="4">
        <v>49900000</v>
      </c>
      <c r="K1694" s="4" t="s">
        <v>91</v>
      </c>
      <c r="L1694" s="5">
        <v>227.2</v>
      </c>
      <c r="M1694" s="5">
        <v>94.156998000000002</v>
      </c>
      <c r="N1694" s="5">
        <v>49.9</v>
      </c>
      <c r="O1694" s="5" t="str">
        <f t="shared" si="26"/>
        <v>0,460000</v>
      </c>
      <c r="P1694" s="5" t="s">
        <v>10573</v>
      </c>
      <c r="Q1694" s="5" t="s">
        <v>10590</v>
      </c>
    </row>
    <row r="1695" spans="1:17" x14ac:dyDescent="0.25">
      <c r="A1695">
        <v>57575</v>
      </c>
      <c r="B1695" t="s">
        <v>30</v>
      </c>
      <c r="C1695" s="7">
        <v>46211.696388888886</v>
      </c>
      <c r="D1695" s="4">
        <v>227300000</v>
      </c>
      <c r="E1695" t="s">
        <v>99</v>
      </c>
      <c r="F1695" t="s">
        <v>150</v>
      </c>
      <c r="G1695" s="4">
        <v>94156998</v>
      </c>
      <c r="H1695" t="s">
        <v>2081</v>
      </c>
      <c r="I1695" s="2">
        <v>46211.654814814814</v>
      </c>
      <c r="J1695" s="4">
        <v>49900000</v>
      </c>
      <c r="K1695" s="4" t="s">
        <v>91</v>
      </c>
      <c r="L1695" s="5">
        <v>227.3</v>
      </c>
      <c r="M1695" s="5">
        <v>94.156998000000002</v>
      </c>
      <c r="N1695" s="5">
        <v>49.9</v>
      </c>
      <c r="O1695" s="5" t="str">
        <f t="shared" si="26"/>
        <v>0,460000</v>
      </c>
      <c r="P1695" s="5" t="s">
        <v>10592</v>
      </c>
      <c r="Q1695" s="5" t="s">
        <v>10604</v>
      </c>
    </row>
    <row r="1696" spans="1:17" x14ac:dyDescent="0.25">
      <c r="A1696">
        <v>57576</v>
      </c>
      <c r="B1696" t="s">
        <v>30</v>
      </c>
      <c r="C1696" s="7">
        <v>46211.696412037039</v>
      </c>
      <c r="D1696" s="4">
        <v>227300000</v>
      </c>
      <c r="E1696" t="s">
        <v>99</v>
      </c>
      <c r="F1696" t="s">
        <v>150</v>
      </c>
      <c r="G1696" s="4">
        <v>94156998</v>
      </c>
      <c r="H1696" t="s">
        <v>2082</v>
      </c>
      <c r="I1696" s="2">
        <v>46211.654814814814</v>
      </c>
      <c r="J1696" s="4">
        <v>49900000</v>
      </c>
      <c r="K1696" s="4" t="s">
        <v>91</v>
      </c>
      <c r="L1696" s="5">
        <v>227.3</v>
      </c>
      <c r="M1696" s="5">
        <v>94.156998000000002</v>
      </c>
      <c r="N1696" s="5">
        <v>49.9</v>
      </c>
      <c r="O1696" s="5" t="str">
        <f t="shared" si="26"/>
        <v>0,460000</v>
      </c>
      <c r="P1696" s="5" t="s">
        <v>10592</v>
      </c>
      <c r="Q1696" s="5" t="s">
        <v>10604</v>
      </c>
    </row>
    <row r="1697" spans="1:17" x14ac:dyDescent="0.25">
      <c r="A1697">
        <v>57577</v>
      </c>
      <c r="B1697" t="s">
        <v>30</v>
      </c>
      <c r="C1697" s="7">
        <v>46211.696423611109</v>
      </c>
      <c r="D1697" s="4">
        <v>227500000</v>
      </c>
      <c r="E1697" t="s">
        <v>36</v>
      </c>
      <c r="F1697" t="s">
        <v>199</v>
      </c>
      <c r="G1697" s="4">
        <v>94156998</v>
      </c>
      <c r="H1697" t="s">
        <v>2083</v>
      </c>
      <c r="I1697" s="2">
        <v>46211.654814814814</v>
      </c>
      <c r="J1697" s="4">
        <v>49900000</v>
      </c>
      <c r="K1697" s="4" t="s">
        <v>34</v>
      </c>
      <c r="L1697" s="5">
        <v>227.5</v>
      </c>
      <c r="M1697" s="5">
        <v>94.156998000000002</v>
      </c>
      <c r="N1697" s="5">
        <v>49.9</v>
      </c>
      <c r="O1697" s="5" t="str">
        <f t="shared" si="26"/>
        <v>0,450000</v>
      </c>
      <c r="P1697" s="5" t="s">
        <v>10565</v>
      </c>
      <c r="Q1697" s="5" t="s">
        <v>10612</v>
      </c>
    </row>
    <row r="1698" spans="1:17" x14ac:dyDescent="0.25">
      <c r="A1698">
        <v>57578</v>
      </c>
      <c r="B1698" t="s">
        <v>30</v>
      </c>
      <c r="C1698" s="7">
        <v>46211.696423611109</v>
      </c>
      <c r="D1698" s="4">
        <v>227400000</v>
      </c>
      <c r="E1698" t="s">
        <v>444</v>
      </c>
      <c r="F1698" t="s">
        <v>441</v>
      </c>
      <c r="G1698" s="4">
        <v>94156998</v>
      </c>
      <c r="H1698" t="s">
        <v>2084</v>
      </c>
      <c r="I1698" s="2">
        <v>46211.654814814814</v>
      </c>
      <c r="J1698" s="4">
        <v>49900000</v>
      </c>
      <c r="K1698" s="4" t="s">
        <v>91</v>
      </c>
      <c r="L1698" s="5">
        <v>227.4</v>
      </c>
      <c r="M1698" s="5">
        <v>94.156998000000002</v>
      </c>
      <c r="N1698" s="5">
        <v>49.9</v>
      </c>
      <c r="O1698" s="5" t="str">
        <f t="shared" si="26"/>
        <v>0,460000</v>
      </c>
      <c r="P1698" s="5" t="s">
        <v>10645</v>
      </c>
      <c r="Q1698" s="5" t="s">
        <v>10644</v>
      </c>
    </row>
    <row r="1699" spans="1:17" x14ac:dyDescent="0.25">
      <c r="A1699">
        <v>57579</v>
      </c>
      <c r="B1699" t="s">
        <v>30</v>
      </c>
      <c r="C1699" s="7">
        <v>46211.696446759262</v>
      </c>
      <c r="D1699" s="4">
        <v>227400000</v>
      </c>
      <c r="E1699" t="s">
        <v>179</v>
      </c>
      <c r="F1699" t="s">
        <v>150</v>
      </c>
      <c r="G1699" s="4">
        <v>94156998</v>
      </c>
      <c r="H1699" t="s">
        <v>2085</v>
      </c>
      <c r="I1699" s="2">
        <v>46211.654814814814</v>
      </c>
      <c r="J1699" s="4">
        <v>49900000</v>
      </c>
      <c r="K1699" s="4" t="s">
        <v>97</v>
      </c>
      <c r="L1699" s="5">
        <v>227.4</v>
      </c>
      <c r="M1699" s="5">
        <v>94.156998000000002</v>
      </c>
      <c r="N1699" s="5">
        <v>49.9</v>
      </c>
      <c r="O1699" s="5" t="str">
        <f t="shared" si="26"/>
        <v>0,470000</v>
      </c>
      <c r="P1699" s="5" t="s">
        <v>10608</v>
      </c>
      <c r="Q1699" s="5" t="s">
        <v>10604</v>
      </c>
    </row>
    <row r="1700" spans="1:17" x14ac:dyDescent="0.25">
      <c r="A1700">
        <v>57580</v>
      </c>
      <c r="B1700" t="s">
        <v>30</v>
      </c>
      <c r="C1700" s="7">
        <v>46211.696458333332</v>
      </c>
      <c r="D1700" s="4">
        <v>227400000</v>
      </c>
      <c r="E1700" t="s">
        <v>179</v>
      </c>
      <c r="F1700" t="s">
        <v>150</v>
      </c>
      <c r="G1700" s="4">
        <v>94156998</v>
      </c>
      <c r="H1700" t="s">
        <v>2086</v>
      </c>
      <c r="I1700" s="2">
        <v>46211.654814814814</v>
      </c>
      <c r="J1700" s="4">
        <v>49900000</v>
      </c>
      <c r="K1700" s="4" t="s">
        <v>97</v>
      </c>
      <c r="L1700" s="5">
        <v>227.4</v>
      </c>
      <c r="M1700" s="5">
        <v>94.156998000000002</v>
      </c>
      <c r="N1700" s="5">
        <v>49.9</v>
      </c>
      <c r="O1700" s="5" t="str">
        <f t="shared" si="26"/>
        <v>0,470000</v>
      </c>
      <c r="P1700" s="5" t="s">
        <v>10608</v>
      </c>
      <c r="Q1700" s="5" t="s">
        <v>10604</v>
      </c>
    </row>
    <row r="1701" spans="1:17" x14ac:dyDescent="0.25">
      <c r="A1701">
        <v>57581</v>
      </c>
      <c r="B1701" t="s">
        <v>30</v>
      </c>
      <c r="C1701" s="7">
        <v>46211.696458333332</v>
      </c>
      <c r="D1701" s="4">
        <v>227400000</v>
      </c>
      <c r="E1701" t="s">
        <v>31</v>
      </c>
      <c r="F1701" t="s">
        <v>150</v>
      </c>
      <c r="G1701" s="4">
        <v>94156998</v>
      </c>
      <c r="H1701" t="s">
        <v>2087</v>
      </c>
      <c r="I1701" s="2">
        <v>46211.654814814814</v>
      </c>
      <c r="J1701" s="4">
        <v>49900000</v>
      </c>
      <c r="K1701" s="4" t="s">
        <v>97</v>
      </c>
      <c r="L1701" s="5">
        <v>227.4</v>
      </c>
      <c r="M1701" s="5">
        <v>94.156998000000002</v>
      </c>
      <c r="N1701" s="5">
        <v>49.9</v>
      </c>
      <c r="O1701" s="5" t="str">
        <f t="shared" si="26"/>
        <v>0,470000</v>
      </c>
      <c r="P1701" s="5" t="s">
        <v>10563</v>
      </c>
      <c r="Q1701" s="5" t="s">
        <v>10604</v>
      </c>
    </row>
    <row r="1702" spans="1:17" x14ac:dyDescent="0.25">
      <c r="A1702">
        <v>57582</v>
      </c>
      <c r="B1702" t="s">
        <v>30</v>
      </c>
      <c r="C1702" s="7">
        <v>46211.696469907409</v>
      </c>
      <c r="D1702" s="4">
        <v>227300000</v>
      </c>
      <c r="E1702" t="s">
        <v>63</v>
      </c>
      <c r="F1702" t="s">
        <v>199</v>
      </c>
      <c r="G1702" s="4">
        <v>94156998</v>
      </c>
      <c r="H1702" t="s">
        <v>2088</v>
      </c>
      <c r="I1702" s="2">
        <v>46211.654930555553</v>
      </c>
      <c r="J1702" s="4">
        <v>49900000</v>
      </c>
      <c r="K1702" s="4" t="s">
        <v>97</v>
      </c>
      <c r="L1702" s="5">
        <v>227.3</v>
      </c>
      <c r="M1702" s="5">
        <v>94.156998000000002</v>
      </c>
      <c r="N1702" s="5">
        <v>49.9</v>
      </c>
      <c r="O1702" s="5" t="str">
        <f t="shared" si="26"/>
        <v>0,470000</v>
      </c>
      <c r="P1702" s="5" t="s">
        <v>10580</v>
      </c>
      <c r="Q1702" s="5" t="s">
        <v>10612</v>
      </c>
    </row>
    <row r="1703" spans="1:17" x14ac:dyDescent="0.25">
      <c r="A1703">
        <v>57583</v>
      </c>
      <c r="B1703" t="s">
        <v>30</v>
      </c>
      <c r="C1703" s="7">
        <v>46211.696493055555</v>
      </c>
      <c r="D1703" s="4">
        <v>227400000</v>
      </c>
      <c r="E1703" t="s">
        <v>31</v>
      </c>
      <c r="F1703" t="s">
        <v>150</v>
      </c>
      <c r="G1703" s="4">
        <v>94156998</v>
      </c>
      <c r="H1703" t="s">
        <v>2089</v>
      </c>
      <c r="I1703" s="2">
        <v>46211.654930555553</v>
      </c>
      <c r="J1703" s="4">
        <v>49900000</v>
      </c>
      <c r="K1703" s="4" t="s">
        <v>97</v>
      </c>
      <c r="L1703" s="5">
        <v>227.4</v>
      </c>
      <c r="M1703" s="5">
        <v>94.156998000000002</v>
      </c>
      <c r="N1703" s="5">
        <v>49.9</v>
      </c>
      <c r="O1703" s="5" t="str">
        <f t="shared" si="26"/>
        <v>0,470000</v>
      </c>
      <c r="P1703" s="5" t="s">
        <v>10563</v>
      </c>
      <c r="Q1703" s="5" t="s">
        <v>10604</v>
      </c>
    </row>
    <row r="1704" spans="1:17" x14ac:dyDescent="0.25">
      <c r="A1704">
        <v>57584</v>
      </c>
      <c r="B1704" t="s">
        <v>30</v>
      </c>
      <c r="C1704" s="7">
        <v>46211.696493055555</v>
      </c>
      <c r="D1704" s="4">
        <v>227400000</v>
      </c>
      <c r="E1704" t="s">
        <v>31</v>
      </c>
      <c r="F1704" t="s">
        <v>150</v>
      </c>
      <c r="G1704" s="4">
        <v>94156998</v>
      </c>
      <c r="H1704" t="s">
        <v>2090</v>
      </c>
      <c r="I1704" s="2">
        <v>46211.654930555553</v>
      </c>
      <c r="J1704" s="4">
        <v>49900000</v>
      </c>
      <c r="K1704" s="4" t="s">
        <v>97</v>
      </c>
      <c r="L1704" s="5">
        <v>227.4</v>
      </c>
      <c r="M1704" s="5">
        <v>94.156998000000002</v>
      </c>
      <c r="N1704" s="5">
        <v>49.9</v>
      </c>
      <c r="O1704" s="5" t="str">
        <f t="shared" si="26"/>
        <v>0,470000</v>
      </c>
      <c r="P1704" s="5" t="s">
        <v>10563</v>
      </c>
      <c r="Q1704" s="5" t="s">
        <v>10604</v>
      </c>
    </row>
    <row r="1705" spans="1:17" x14ac:dyDescent="0.25">
      <c r="A1705">
        <v>57585</v>
      </c>
      <c r="B1705" t="s">
        <v>30</v>
      </c>
      <c r="C1705" s="7">
        <v>46211.696504629632</v>
      </c>
      <c r="D1705" s="4">
        <v>227400000</v>
      </c>
      <c r="E1705" t="s">
        <v>179</v>
      </c>
      <c r="F1705" t="s">
        <v>199</v>
      </c>
      <c r="G1705" s="4">
        <v>94156998</v>
      </c>
      <c r="H1705" t="s">
        <v>2091</v>
      </c>
      <c r="I1705" s="2">
        <v>46211.654930555553</v>
      </c>
      <c r="J1705" s="4">
        <v>49900000</v>
      </c>
      <c r="K1705" s="4" t="s">
        <v>97</v>
      </c>
      <c r="L1705" s="5">
        <v>227.4</v>
      </c>
      <c r="M1705" s="5">
        <v>94.156998000000002</v>
      </c>
      <c r="N1705" s="5">
        <v>49.9</v>
      </c>
      <c r="O1705" s="5" t="str">
        <f t="shared" si="26"/>
        <v>0,470000</v>
      </c>
      <c r="P1705" s="5" t="s">
        <v>10608</v>
      </c>
      <c r="Q1705" s="5" t="s">
        <v>10612</v>
      </c>
    </row>
    <row r="1706" spans="1:17" x14ac:dyDescent="0.25">
      <c r="A1706">
        <v>57586</v>
      </c>
      <c r="B1706" t="s">
        <v>30</v>
      </c>
      <c r="C1706" s="7">
        <v>46211.696527777778</v>
      </c>
      <c r="D1706" s="4">
        <v>227400000</v>
      </c>
      <c r="E1706" t="s">
        <v>31</v>
      </c>
      <c r="F1706" t="s">
        <v>199</v>
      </c>
      <c r="G1706" s="4">
        <v>94156998</v>
      </c>
      <c r="H1706" t="s">
        <v>2092</v>
      </c>
      <c r="I1706" s="2">
        <v>46211.654930555553</v>
      </c>
      <c r="J1706" s="4">
        <v>49900000</v>
      </c>
      <c r="K1706" s="4" t="s">
        <v>91</v>
      </c>
      <c r="L1706" s="5">
        <v>227.4</v>
      </c>
      <c r="M1706" s="5">
        <v>94.156998000000002</v>
      </c>
      <c r="N1706" s="5">
        <v>49.9</v>
      </c>
      <c r="O1706" s="5" t="str">
        <f t="shared" si="26"/>
        <v>0,460000</v>
      </c>
      <c r="P1706" s="5" t="s">
        <v>10563</v>
      </c>
      <c r="Q1706" s="5" t="s">
        <v>10612</v>
      </c>
    </row>
    <row r="1707" spans="1:17" x14ac:dyDescent="0.25">
      <c r="A1707">
        <v>57587</v>
      </c>
      <c r="B1707" t="s">
        <v>30</v>
      </c>
      <c r="C1707" s="7">
        <v>46211.696527777778</v>
      </c>
      <c r="D1707" s="4">
        <v>227200000</v>
      </c>
      <c r="E1707" t="s">
        <v>179</v>
      </c>
      <c r="F1707" t="s">
        <v>150</v>
      </c>
      <c r="G1707" s="4">
        <v>94156998</v>
      </c>
      <c r="H1707" t="s">
        <v>2093</v>
      </c>
      <c r="I1707" s="2">
        <v>46211.654930555553</v>
      </c>
      <c r="J1707" s="4">
        <v>49900000</v>
      </c>
      <c r="K1707" s="4" t="s">
        <v>97</v>
      </c>
      <c r="L1707" s="5">
        <v>227.2</v>
      </c>
      <c r="M1707" s="5">
        <v>94.156998000000002</v>
      </c>
      <c r="N1707" s="5">
        <v>49.9</v>
      </c>
      <c r="O1707" s="5" t="str">
        <f t="shared" si="26"/>
        <v>0,470000</v>
      </c>
      <c r="P1707" s="5" t="s">
        <v>10608</v>
      </c>
      <c r="Q1707" s="5" t="s">
        <v>10604</v>
      </c>
    </row>
    <row r="1708" spans="1:17" x14ac:dyDescent="0.25">
      <c r="A1708">
        <v>57588</v>
      </c>
      <c r="B1708" t="s">
        <v>30</v>
      </c>
      <c r="C1708" s="7">
        <v>46211.696539351855</v>
      </c>
      <c r="D1708" s="4">
        <v>227100000</v>
      </c>
      <c r="E1708" t="s">
        <v>50</v>
      </c>
      <c r="F1708" t="s">
        <v>37</v>
      </c>
      <c r="G1708" s="4">
        <v>94156998</v>
      </c>
      <c r="H1708" t="s">
        <v>2094</v>
      </c>
      <c r="I1708" s="2">
        <v>46211.654930555553</v>
      </c>
      <c r="J1708" s="4">
        <v>49900000</v>
      </c>
      <c r="K1708" s="4" t="s">
        <v>97</v>
      </c>
      <c r="L1708" s="5">
        <v>227.1</v>
      </c>
      <c r="M1708" s="5">
        <v>94.156998000000002</v>
      </c>
      <c r="N1708" s="5">
        <v>49.9</v>
      </c>
      <c r="O1708" s="5" t="str">
        <f t="shared" si="26"/>
        <v>0,470000</v>
      </c>
      <c r="P1708" s="5" t="s">
        <v>10573</v>
      </c>
      <c r="Q1708" s="5" t="s">
        <v>10566</v>
      </c>
    </row>
    <row r="1709" spans="1:17" x14ac:dyDescent="0.25">
      <c r="A1709">
        <v>57589</v>
      </c>
      <c r="B1709" t="s">
        <v>30</v>
      </c>
      <c r="C1709" s="7">
        <v>46211.696562500001</v>
      </c>
      <c r="D1709" s="4">
        <v>227100000</v>
      </c>
      <c r="E1709" t="s">
        <v>50</v>
      </c>
      <c r="F1709" t="s">
        <v>37</v>
      </c>
      <c r="G1709" s="4">
        <v>94156998</v>
      </c>
      <c r="H1709" t="s">
        <v>2095</v>
      </c>
      <c r="I1709" s="2">
        <v>46211.654930555553</v>
      </c>
      <c r="J1709" s="4">
        <v>49900000</v>
      </c>
      <c r="K1709" s="4" t="s">
        <v>97</v>
      </c>
      <c r="L1709" s="5">
        <v>227.1</v>
      </c>
      <c r="M1709" s="5">
        <v>94.156998000000002</v>
      </c>
      <c r="N1709" s="5">
        <v>49.9</v>
      </c>
      <c r="O1709" s="5" t="str">
        <f t="shared" si="26"/>
        <v>0,470000</v>
      </c>
      <c r="P1709" s="5" t="s">
        <v>10573</v>
      </c>
      <c r="Q1709" s="5" t="s">
        <v>10566</v>
      </c>
    </row>
    <row r="1710" spans="1:17" x14ac:dyDescent="0.25">
      <c r="A1710">
        <v>57590</v>
      </c>
      <c r="B1710" t="s">
        <v>30</v>
      </c>
      <c r="C1710" s="7">
        <v>46211.696562500001</v>
      </c>
      <c r="D1710" s="4">
        <v>227100000</v>
      </c>
      <c r="E1710" t="s">
        <v>444</v>
      </c>
      <c r="F1710" t="s">
        <v>1392</v>
      </c>
      <c r="G1710" s="4">
        <v>94156998</v>
      </c>
      <c r="H1710" t="s">
        <v>2096</v>
      </c>
      <c r="I1710" s="2">
        <v>46211.654930555553</v>
      </c>
      <c r="J1710" s="4">
        <v>49900000</v>
      </c>
      <c r="K1710" s="4" t="s">
        <v>97</v>
      </c>
      <c r="L1710" s="5">
        <v>227.1</v>
      </c>
      <c r="M1710" s="5">
        <v>94.156998000000002</v>
      </c>
      <c r="N1710" s="5">
        <v>49.9</v>
      </c>
      <c r="O1710" s="5" t="str">
        <f t="shared" si="26"/>
        <v>0,470000</v>
      </c>
      <c r="P1710" s="5" t="s">
        <v>10645</v>
      </c>
      <c r="Q1710" s="5" t="s">
        <v>10875</v>
      </c>
    </row>
    <row r="1711" spans="1:17" x14ac:dyDescent="0.25">
      <c r="A1711">
        <v>57591</v>
      </c>
      <c r="B1711" t="s">
        <v>30</v>
      </c>
      <c r="C1711" s="7">
        <v>46211.696574074071</v>
      </c>
      <c r="D1711" s="4">
        <v>227200000</v>
      </c>
      <c r="E1711" t="s">
        <v>153</v>
      </c>
      <c r="F1711" t="s">
        <v>37</v>
      </c>
      <c r="G1711" s="4">
        <v>94156998</v>
      </c>
      <c r="H1711" t="s">
        <v>2097</v>
      </c>
      <c r="I1711" s="2">
        <v>46211.654930555553</v>
      </c>
      <c r="J1711" s="4">
        <v>49900000</v>
      </c>
      <c r="K1711" s="4" t="s">
        <v>97</v>
      </c>
      <c r="L1711" s="5">
        <v>227.2</v>
      </c>
      <c r="M1711" s="5">
        <v>94.156998000000002</v>
      </c>
      <c r="N1711" s="5">
        <v>49.9</v>
      </c>
      <c r="O1711" s="5" t="str">
        <f t="shared" si="26"/>
        <v>0,470000</v>
      </c>
      <c r="P1711" s="5" t="s">
        <v>10605</v>
      </c>
      <c r="Q1711" s="5" t="s">
        <v>10566</v>
      </c>
    </row>
    <row r="1712" spans="1:17" x14ac:dyDescent="0.25">
      <c r="A1712">
        <v>57592</v>
      </c>
      <c r="B1712" t="s">
        <v>30</v>
      </c>
      <c r="C1712" s="7">
        <v>46211.696597222224</v>
      </c>
      <c r="D1712" s="4">
        <v>227200000</v>
      </c>
      <c r="E1712" t="s">
        <v>44</v>
      </c>
      <c r="F1712" t="s">
        <v>32</v>
      </c>
      <c r="G1712" s="4">
        <v>94156998</v>
      </c>
      <c r="H1712" t="s">
        <v>2098</v>
      </c>
      <c r="I1712" s="2">
        <v>46211.655046296299</v>
      </c>
      <c r="J1712" s="4">
        <v>49900000</v>
      </c>
      <c r="K1712" s="4" t="s">
        <v>97</v>
      </c>
      <c r="L1712" s="5">
        <v>227.2</v>
      </c>
      <c r="M1712" s="5">
        <v>94.156998000000002</v>
      </c>
      <c r="N1712" s="5">
        <v>49.9</v>
      </c>
      <c r="O1712" s="5" t="str">
        <f t="shared" si="26"/>
        <v>0,470000</v>
      </c>
      <c r="P1712" s="5" t="s">
        <v>10569</v>
      </c>
      <c r="Q1712" s="5" t="s">
        <v>10564</v>
      </c>
    </row>
    <row r="1713" spans="1:17" x14ac:dyDescent="0.25">
      <c r="A1713">
        <v>57593</v>
      </c>
      <c r="B1713" t="s">
        <v>30</v>
      </c>
      <c r="C1713" s="7">
        <v>46211.696597222224</v>
      </c>
      <c r="D1713" s="4">
        <v>227200000</v>
      </c>
      <c r="E1713" t="s">
        <v>44</v>
      </c>
      <c r="F1713" t="s">
        <v>32</v>
      </c>
      <c r="G1713" s="4">
        <v>94156998</v>
      </c>
      <c r="H1713" t="s">
        <v>2099</v>
      </c>
      <c r="I1713" s="2">
        <v>46211.655046296299</v>
      </c>
      <c r="J1713" s="4">
        <v>49900000</v>
      </c>
      <c r="K1713" s="4" t="s">
        <v>97</v>
      </c>
      <c r="L1713" s="5">
        <v>227.2</v>
      </c>
      <c r="M1713" s="5">
        <v>94.156998000000002</v>
      </c>
      <c r="N1713" s="5">
        <v>49.9</v>
      </c>
      <c r="O1713" s="5" t="str">
        <f t="shared" si="26"/>
        <v>0,470000</v>
      </c>
      <c r="P1713" s="5" t="s">
        <v>10569</v>
      </c>
      <c r="Q1713" s="5" t="s">
        <v>10564</v>
      </c>
    </row>
    <row r="1714" spans="1:17" x14ac:dyDescent="0.25">
      <c r="A1714">
        <v>57594</v>
      </c>
      <c r="B1714" t="s">
        <v>30</v>
      </c>
      <c r="C1714" s="7">
        <v>46211.696608796294</v>
      </c>
      <c r="D1714" s="4">
        <v>227100000</v>
      </c>
      <c r="E1714" t="s">
        <v>93</v>
      </c>
      <c r="F1714" t="s">
        <v>41</v>
      </c>
      <c r="G1714" s="4">
        <v>94156998</v>
      </c>
      <c r="H1714" t="s">
        <v>2100</v>
      </c>
      <c r="I1714" s="2">
        <v>46211.655046296299</v>
      </c>
      <c r="J1714" s="4">
        <v>49900000</v>
      </c>
      <c r="K1714" s="4" t="s">
        <v>97</v>
      </c>
      <c r="L1714" s="5">
        <v>227.1</v>
      </c>
      <c r="M1714" s="5">
        <v>94.156998000000002</v>
      </c>
      <c r="N1714" s="5">
        <v>49.9</v>
      </c>
      <c r="O1714" s="5" t="str">
        <f t="shared" si="26"/>
        <v>0,470000</v>
      </c>
      <c r="P1714" s="5" t="s">
        <v>10591</v>
      </c>
      <c r="Q1714" s="5" t="s">
        <v>10568</v>
      </c>
    </row>
    <row r="1715" spans="1:17" x14ac:dyDescent="0.25">
      <c r="A1715">
        <v>57595</v>
      </c>
      <c r="B1715" t="s">
        <v>30</v>
      </c>
      <c r="C1715" s="7">
        <v>46211.696631944447</v>
      </c>
      <c r="D1715" s="4">
        <v>227200000</v>
      </c>
      <c r="E1715" t="s">
        <v>153</v>
      </c>
      <c r="F1715" t="s">
        <v>228</v>
      </c>
      <c r="G1715" s="4">
        <v>94156998</v>
      </c>
      <c r="H1715" t="s">
        <v>2101</v>
      </c>
      <c r="I1715" s="2">
        <v>46211.655046296299</v>
      </c>
      <c r="J1715" s="4">
        <v>49900000</v>
      </c>
      <c r="K1715" s="4" t="s">
        <v>97</v>
      </c>
      <c r="L1715" s="5">
        <v>227.2</v>
      </c>
      <c r="M1715" s="5">
        <v>94.156998000000002</v>
      </c>
      <c r="N1715" s="5">
        <v>49.9</v>
      </c>
      <c r="O1715" s="5" t="str">
        <f t="shared" si="26"/>
        <v>0,470000</v>
      </c>
      <c r="P1715" s="5" t="s">
        <v>10605</v>
      </c>
      <c r="Q1715" s="5" t="s">
        <v>10614</v>
      </c>
    </row>
    <row r="1716" spans="1:17" x14ac:dyDescent="0.25">
      <c r="A1716">
        <v>57596</v>
      </c>
      <c r="B1716" t="s">
        <v>30</v>
      </c>
      <c r="C1716" s="7">
        <v>46211.696631944447</v>
      </c>
      <c r="D1716" s="4">
        <v>227100000</v>
      </c>
      <c r="E1716" t="s">
        <v>50</v>
      </c>
      <c r="F1716" t="s">
        <v>199</v>
      </c>
      <c r="G1716" s="4">
        <v>94156998</v>
      </c>
      <c r="H1716" t="s">
        <v>2102</v>
      </c>
      <c r="I1716" s="2">
        <v>46211.655046296299</v>
      </c>
      <c r="J1716" s="4">
        <v>49900000</v>
      </c>
      <c r="K1716" s="4" t="s">
        <v>1360</v>
      </c>
      <c r="L1716" s="5">
        <v>227.1</v>
      </c>
      <c r="M1716" s="5">
        <v>94.156998000000002</v>
      </c>
      <c r="N1716" s="5">
        <v>49.9</v>
      </c>
      <c r="O1716" s="5" t="str">
        <f t="shared" si="26"/>
        <v>0,480000</v>
      </c>
      <c r="P1716" s="5" t="s">
        <v>10573</v>
      </c>
      <c r="Q1716" s="5" t="s">
        <v>10612</v>
      </c>
    </row>
    <row r="1717" spans="1:17" x14ac:dyDescent="0.25">
      <c r="A1717">
        <v>57597</v>
      </c>
      <c r="B1717" t="s">
        <v>30</v>
      </c>
      <c r="C1717" s="7">
        <v>46211.696643518517</v>
      </c>
      <c r="D1717" s="4">
        <v>227200000</v>
      </c>
      <c r="E1717" t="s">
        <v>93</v>
      </c>
      <c r="F1717" t="s">
        <v>41</v>
      </c>
      <c r="G1717" s="4">
        <v>94156998</v>
      </c>
      <c r="H1717" t="s">
        <v>2103</v>
      </c>
      <c r="I1717" s="2">
        <v>46211.655046296299</v>
      </c>
      <c r="J1717" s="4">
        <v>49900000</v>
      </c>
      <c r="K1717" s="4" t="s">
        <v>97</v>
      </c>
      <c r="L1717" s="5">
        <v>227.2</v>
      </c>
      <c r="M1717" s="5">
        <v>94.156998000000002</v>
      </c>
      <c r="N1717" s="5">
        <v>49.9</v>
      </c>
      <c r="O1717" s="5" t="str">
        <f t="shared" si="26"/>
        <v>0,470000</v>
      </c>
      <c r="P1717" s="5" t="s">
        <v>10591</v>
      </c>
      <c r="Q1717" s="5" t="s">
        <v>10568</v>
      </c>
    </row>
    <row r="1718" spans="1:17" x14ac:dyDescent="0.25">
      <c r="A1718">
        <v>57598</v>
      </c>
      <c r="B1718" t="s">
        <v>30</v>
      </c>
      <c r="C1718" s="7">
        <v>46211.696666666663</v>
      </c>
      <c r="D1718" s="4">
        <v>227200000</v>
      </c>
      <c r="E1718" t="s">
        <v>93</v>
      </c>
      <c r="F1718" t="s">
        <v>41</v>
      </c>
      <c r="G1718" s="4">
        <v>94156998</v>
      </c>
      <c r="H1718" t="s">
        <v>2104</v>
      </c>
      <c r="I1718" s="2">
        <v>46211.655046296299</v>
      </c>
      <c r="J1718" s="4">
        <v>49900000</v>
      </c>
      <c r="K1718" s="4" t="s">
        <v>97</v>
      </c>
      <c r="L1718" s="5">
        <v>227.2</v>
      </c>
      <c r="M1718" s="5">
        <v>94.156998000000002</v>
      </c>
      <c r="N1718" s="5">
        <v>49.9</v>
      </c>
      <c r="O1718" s="5" t="str">
        <f t="shared" si="26"/>
        <v>0,470000</v>
      </c>
      <c r="P1718" s="5" t="s">
        <v>10591</v>
      </c>
      <c r="Q1718" s="5" t="s">
        <v>10568</v>
      </c>
    </row>
    <row r="1719" spans="1:17" x14ac:dyDescent="0.25">
      <c r="A1719">
        <v>57599</v>
      </c>
      <c r="B1719" t="s">
        <v>30</v>
      </c>
      <c r="C1719" s="7">
        <v>46211.696666666663</v>
      </c>
      <c r="D1719" s="4">
        <v>227300000</v>
      </c>
      <c r="E1719" t="s">
        <v>50</v>
      </c>
      <c r="F1719" t="s">
        <v>199</v>
      </c>
      <c r="G1719" s="4">
        <v>94156998</v>
      </c>
      <c r="H1719" t="s">
        <v>2105</v>
      </c>
      <c r="I1719" s="2">
        <v>46211.655046296299</v>
      </c>
      <c r="J1719" s="4">
        <v>49900000</v>
      </c>
      <c r="K1719" s="4" t="s">
        <v>97</v>
      </c>
      <c r="L1719" s="5">
        <v>227.3</v>
      </c>
      <c r="M1719" s="5">
        <v>94.156998000000002</v>
      </c>
      <c r="N1719" s="5">
        <v>49.9</v>
      </c>
      <c r="O1719" s="5" t="str">
        <f t="shared" si="26"/>
        <v>0,470000</v>
      </c>
      <c r="P1719" s="5" t="s">
        <v>10573</v>
      </c>
      <c r="Q1719" s="5" t="s">
        <v>10612</v>
      </c>
    </row>
    <row r="1720" spans="1:17" x14ac:dyDescent="0.25">
      <c r="A1720">
        <v>57600</v>
      </c>
      <c r="B1720" t="s">
        <v>30</v>
      </c>
      <c r="C1720" s="7">
        <v>46211.69667824074</v>
      </c>
      <c r="D1720" s="4">
        <v>227300000</v>
      </c>
      <c r="E1720" t="s">
        <v>31</v>
      </c>
      <c r="F1720" t="s">
        <v>76</v>
      </c>
      <c r="G1720" s="4">
        <v>94156998</v>
      </c>
      <c r="H1720" t="s">
        <v>2106</v>
      </c>
      <c r="I1720" s="2">
        <v>46211.655046296299</v>
      </c>
      <c r="J1720" s="4">
        <v>49900000</v>
      </c>
      <c r="K1720" s="4" t="s">
        <v>97</v>
      </c>
      <c r="L1720" s="5">
        <v>227.3</v>
      </c>
      <c r="M1720" s="5">
        <v>94.156998000000002</v>
      </c>
      <c r="N1720" s="5">
        <v>49.9</v>
      </c>
      <c r="O1720" s="5" t="str">
        <f t="shared" si="26"/>
        <v>0,470000</v>
      </c>
      <c r="P1720" s="5" t="s">
        <v>10563</v>
      </c>
      <c r="Q1720" s="5" t="s">
        <v>10585</v>
      </c>
    </row>
    <row r="1721" spans="1:17" x14ac:dyDescent="0.25">
      <c r="A1721">
        <v>57601</v>
      </c>
      <c r="B1721" t="s">
        <v>30</v>
      </c>
      <c r="C1721" s="7">
        <v>46211.696701388886</v>
      </c>
      <c r="D1721" s="4">
        <v>227200000</v>
      </c>
      <c r="E1721" t="s">
        <v>66</v>
      </c>
      <c r="F1721" t="s">
        <v>112</v>
      </c>
      <c r="G1721" s="4">
        <v>94156998</v>
      </c>
      <c r="H1721" t="s">
        <v>2107</v>
      </c>
      <c r="I1721" s="2">
        <v>46211.655046296299</v>
      </c>
      <c r="J1721" s="4">
        <v>49900000</v>
      </c>
      <c r="K1721" s="4" t="s">
        <v>97</v>
      </c>
      <c r="L1721" s="5">
        <v>227.2</v>
      </c>
      <c r="M1721" s="5">
        <v>94.156998000000002</v>
      </c>
      <c r="N1721" s="5">
        <v>49.9</v>
      </c>
      <c r="O1721" s="5" t="str">
        <f t="shared" si="26"/>
        <v>0,470000</v>
      </c>
      <c r="P1721" s="5" t="s">
        <v>10581</v>
      </c>
      <c r="Q1721" s="5" t="s">
        <v>10596</v>
      </c>
    </row>
    <row r="1722" spans="1:17" x14ac:dyDescent="0.25">
      <c r="A1722">
        <v>57602</v>
      </c>
      <c r="B1722" t="s">
        <v>30</v>
      </c>
      <c r="C1722" s="7">
        <v>46211.696701388886</v>
      </c>
      <c r="D1722" s="4">
        <v>227100000</v>
      </c>
      <c r="E1722" t="s">
        <v>421</v>
      </c>
      <c r="F1722" t="s">
        <v>441</v>
      </c>
      <c r="G1722" s="4">
        <v>94156998</v>
      </c>
      <c r="H1722" t="s">
        <v>2108</v>
      </c>
      <c r="I1722" s="2">
        <v>46211.655162037037</v>
      </c>
      <c r="J1722" s="4">
        <v>49900000</v>
      </c>
      <c r="K1722" s="4" t="s">
        <v>91</v>
      </c>
      <c r="L1722" s="5">
        <v>227.1</v>
      </c>
      <c r="M1722" s="5">
        <v>94.156998000000002</v>
      </c>
      <c r="N1722" s="5">
        <v>49.9</v>
      </c>
      <c r="O1722" s="5" t="str">
        <f t="shared" si="26"/>
        <v>0,460000</v>
      </c>
      <c r="P1722" s="5" t="s">
        <v>10634</v>
      </c>
      <c r="Q1722" s="5" t="s">
        <v>10644</v>
      </c>
    </row>
    <row r="1723" spans="1:17" x14ac:dyDescent="0.25">
      <c r="A1723">
        <v>57603</v>
      </c>
      <c r="B1723" t="s">
        <v>30</v>
      </c>
      <c r="C1723" s="7">
        <v>46211.696712962963</v>
      </c>
      <c r="D1723" s="4">
        <v>227100000</v>
      </c>
      <c r="E1723" t="s">
        <v>421</v>
      </c>
      <c r="F1723" t="s">
        <v>441</v>
      </c>
      <c r="G1723" s="4">
        <v>94156998</v>
      </c>
      <c r="H1723" t="s">
        <v>2109</v>
      </c>
      <c r="I1723" s="2">
        <v>46211.655162037037</v>
      </c>
      <c r="J1723" s="4">
        <v>49900000</v>
      </c>
      <c r="K1723" s="4" t="s">
        <v>91</v>
      </c>
      <c r="L1723" s="5">
        <v>227.1</v>
      </c>
      <c r="M1723" s="5">
        <v>94.156998000000002</v>
      </c>
      <c r="N1723" s="5">
        <v>49.9</v>
      </c>
      <c r="O1723" s="5" t="str">
        <f t="shared" si="26"/>
        <v>0,460000</v>
      </c>
      <c r="P1723" s="5" t="s">
        <v>10634</v>
      </c>
      <c r="Q1723" s="5" t="s">
        <v>10644</v>
      </c>
    </row>
    <row r="1724" spans="1:17" x14ac:dyDescent="0.25">
      <c r="A1724">
        <v>57604</v>
      </c>
      <c r="B1724" t="s">
        <v>30</v>
      </c>
      <c r="C1724" s="7">
        <v>46211.696736111109</v>
      </c>
      <c r="D1724" s="4">
        <v>227000000</v>
      </c>
      <c r="E1724" t="s">
        <v>93</v>
      </c>
      <c r="F1724" t="s">
        <v>32</v>
      </c>
      <c r="G1724" s="4">
        <v>94156998</v>
      </c>
      <c r="H1724" t="s">
        <v>2110</v>
      </c>
      <c r="I1724" s="2">
        <v>46211.655162037037</v>
      </c>
      <c r="J1724" s="4">
        <v>49900000</v>
      </c>
      <c r="K1724" s="4" t="s">
        <v>91</v>
      </c>
      <c r="L1724" s="5">
        <v>227</v>
      </c>
      <c r="M1724" s="5">
        <v>94.156998000000002</v>
      </c>
      <c r="N1724" s="5">
        <v>49.9</v>
      </c>
      <c r="O1724" s="5" t="str">
        <f t="shared" si="26"/>
        <v>0,460000</v>
      </c>
      <c r="P1724" s="5" t="s">
        <v>10591</v>
      </c>
      <c r="Q1724" s="5" t="s">
        <v>10564</v>
      </c>
    </row>
    <row r="1725" spans="1:17" x14ac:dyDescent="0.25">
      <c r="A1725">
        <v>57605</v>
      </c>
      <c r="B1725" t="s">
        <v>30</v>
      </c>
      <c r="C1725" s="7">
        <v>46211.696736111109</v>
      </c>
      <c r="D1725" s="4">
        <v>227000000</v>
      </c>
      <c r="E1725" t="s">
        <v>36</v>
      </c>
      <c r="F1725" t="s">
        <v>100</v>
      </c>
      <c r="G1725" s="4">
        <v>94156998</v>
      </c>
      <c r="H1725" t="s">
        <v>2111</v>
      </c>
      <c r="I1725" s="2">
        <v>46211.655162037037</v>
      </c>
      <c r="J1725" s="4">
        <v>49900000</v>
      </c>
      <c r="K1725" s="4" t="s">
        <v>91</v>
      </c>
      <c r="L1725" s="5">
        <v>227</v>
      </c>
      <c r="M1725" s="5">
        <v>94.156998000000002</v>
      </c>
      <c r="N1725" s="5">
        <v>49.9</v>
      </c>
      <c r="O1725" s="5" t="str">
        <f t="shared" si="26"/>
        <v>0,460000</v>
      </c>
      <c r="P1725" s="5" t="s">
        <v>10565</v>
      </c>
      <c r="Q1725" s="5" t="s">
        <v>10593</v>
      </c>
    </row>
    <row r="1726" spans="1:17" x14ac:dyDescent="0.25">
      <c r="A1726">
        <v>57606</v>
      </c>
      <c r="B1726" t="s">
        <v>30</v>
      </c>
      <c r="C1726" s="7">
        <v>46211.696759259263</v>
      </c>
      <c r="D1726" s="4">
        <v>227000000</v>
      </c>
      <c r="E1726" t="s">
        <v>66</v>
      </c>
      <c r="F1726" t="s">
        <v>70</v>
      </c>
      <c r="G1726" s="4">
        <v>94156998</v>
      </c>
      <c r="H1726" t="s">
        <v>2112</v>
      </c>
      <c r="I1726" s="2">
        <v>46211.655162037037</v>
      </c>
      <c r="J1726" s="4">
        <v>49900000</v>
      </c>
      <c r="K1726" s="4" t="s">
        <v>91</v>
      </c>
      <c r="L1726" s="5">
        <v>227</v>
      </c>
      <c r="M1726" s="5">
        <v>94.156998000000002</v>
      </c>
      <c r="N1726" s="5">
        <v>49.9</v>
      </c>
      <c r="O1726" s="5" t="str">
        <f t="shared" si="26"/>
        <v>0,460000</v>
      </c>
      <c r="P1726" s="5" t="s">
        <v>10581</v>
      </c>
      <c r="Q1726" s="5" t="s">
        <v>10583</v>
      </c>
    </row>
    <row r="1727" spans="1:17" x14ac:dyDescent="0.25">
      <c r="A1727">
        <v>57607</v>
      </c>
      <c r="B1727" t="s">
        <v>30</v>
      </c>
      <c r="C1727" s="7">
        <v>46211.696770833332</v>
      </c>
      <c r="D1727" s="4">
        <v>227000000</v>
      </c>
      <c r="E1727" t="s">
        <v>66</v>
      </c>
      <c r="F1727" t="s">
        <v>70</v>
      </c>
      <c r="G1727" s="4">
        <v>94156998</v>
      </c>
      <c r="H1727" t="s">
        <v>2113</v>
      </c>
      <c r="I1727" s="2">
        <v>46211.655162037037</v>
      </c>
      <c r="J1727" s="4">
        <v>49900000</v>
      </c>
      <c r="K1727" s="4" t="s">
        <v>91</v>
      </c>
      <c r="L1727" s="5">
        <v>227</v>
      </c>
      <c r="M1727" s="5">
        <v>94.156998000000002</v>
      </c>
      <c r="N1727" s="5">
        <v>49.9</v>
      </c>
      <c r="O1727" s="5" t="str">
        <f t="shared" si="26"/>
        <v>0,460000</v>
      </c>
      <c r="P1727" s="5" t="s">
        <v>10581</v>
      </c>
      <c r="Q1727" s="5" t="s">
        <v>10583</v>
      </c>
    </row>
    <row r="1728" spans="1:17" x14ac:dyDescent="0.25">
      <c r="A1728">
        <v>57608</v>
      </c>
      <c r="B1728" t="s">
        <v>30</v>
      </c>
      <c r="C1728" s="7">
        <v>46211.696770833332</v>
      </c>
      <c r="D1728" s="4">
        <v>226800000</v>
      </c>
      <c r="E1728" t="s">
        <v>66</v>
      </c>
      <c r="F1728" t="s">
        <v>45</v>
      </c>
      <c r="G1728" s="4">
        <v>94156998</v>
      </c>
      <c r="H1728" t="s">
        <v>2114</v>
      </c>
      <c r="I1728" s="2">
        <v>46211.655162037037</v>
      </c>
      <c r="J1728" s="4">
        <v>49900000</v>
      </c>
      <c r="K1728" s="4" t="s">
        <v>91</v>
      </c>
      <c r="L1728" s="5">
        <v>226.8</v>
      </c>
      <c r="M1728" s="5">
        <v>94.156998000000002</v>
      </c>
      <c r="N1728" s="5">
        <v>49.9</v>
      </c>
      <c r="O1728" s="5" t="str">
        <f t="shared" si="26"/>
        <v>0,460000</v>
      </c>
      <c r="P1728" s="5" t="s">
        <v>10581</v>
      </c>
      <c r="Q1728" s="5" t="s">
        <v>10570</v>
      </c>
    </row>
    <row r="1729" spans="1:17" x14ac:dyDescent="0.25">
      <c r="A1729">
        <v>57609</v>
      </c>
      <c r="B1729" t="s">
        <v>30</v>
      </c>
      <c r="C1729" s="7">
        <v>46211.696782407409</v>
      </c>
      <c r="D1729" s="4">
        <v>226900000</v>
      </c>
      <c r="E1729" t="s">
        <v>179</v>
      </c>
      <c r="F1729" t="s">
        <v>199</v>
      </c>
      <c r="G1729" s="4">
        <v>94156998</v>
      </c>
      <c r="H1729" t="s">
        <v>2115</v>
      </c>
      <c r="I1729" s="2">
        <v>46211.655162037037</v>
      </c>
      <c r="J1729" s="4">
        <v>49900000</v>
      </c>
      <c r="K1729" s="4" t="s">
        <v>97</v>
      </c>
      <c r="L1729" s="5">
        <v>226.9</v>
      </c>
      <c r="M1729" s="5">
        <v>94.156998000000002</v>
      </c>
      <c r="N1729" s="5">
        <v>49.9</v>
      </c>
      <c r="O1729" s="5" t="str">
        <f t="shared" si="26"/>
        <v>0,470000</v>
      </c>
      <c r="P1729" s="5" t="s">
        <v>10608</v>
      </c>
      <c r="Q1729" s="5" t="s">
        <v>10612</v>
      </c>
    </row>
    <row r="1730" spans="1:17" x14ac:dyDescent="0.25">
      <c r="A1730">
        <v>57610</v>
      </c>
      <c r="B1730" t="s">
        <v>30</v>
      </c>
      <c r="C1730" s="7">
        <v>46211.696805555555</v>
      </c>
      <c r="D1730" s="4">
        <v>226900000</v>
      </c>
      <c r="E1730" t="s">
        <v>93</v>
      </c>
      <c r="F1730" t="s">
        <v>39</v>
      </c>
      <c r="G1730" s="4">
        <v>94156998</v>
      </c>
      <c r="H1730" t="s">
        <v>2116</v>
      </c>
      <c r="I1730" s="2">
        <v>46211.655162037037</v>
      </c>
      <c r="J1730" s="4">
        <v>49800000</v>
      </c>
      <c r="K1730" s="4" t="s">
        <v>91</v>
      </c>
      <c r="L1730" s="5">
        <v>226.9</v>
      </c>
      <c r="M1730" s="5">
        <v>94.156998000000002</v>
      </c>
      <c r="N1730" s="5">
        <v>49.8</v>
      </c>
      <c r="O1730" s="5" t="str">
        <f t="shared" si="26"/>
        <v>0,460000</v>
      </c>
      <c r="P1730" s="5" t="s">
        <v>10591</v>
      </c>
      <c r="Q1730" s="5" t="s">
        <v>10567</v>
      </c>
    </row>
    <row r="1731" spans="1:17" x14ac:dyDescent="0.25">
      <c r="A1731">
        <v>57611</v>
      </c>
      <c r="B1731" t="s">
        <v>30</v>
      </c>
      <c r="C1731" s="7">
        <v>46211.696805555555</v>
      </c>
      <c r="D1731" s="4">
        <v>226900000</v>
      </c>
      <c r="E1731" t="s">
        <v>50</v>
      </c>
      <c r="F1731" t="s">
        <v>51</v>
      </c>
      <c r="G1731" s="4">
        <v>94156998</v>
      </c>
      <c r="H1731" t="s">
        <v>2117</v>
      </c>
      <c r="I1731" s="2">
        <v>46211.655162037037</v>
      </c>
      <c r="J1731" s="4">
        <v>49800000</v>
      </c>
      <c r="K1731" s="4" t="s">
        <v>34</v>
      </c>
      <c r="L1731" s="5">
        <v>226.9</v>
      </c>
      <c r="M1731" s="5">
        <v>94.156998000000002</v>
      </c>
      <c r="N1731" s="5">
        <v>49.8</v>
      </c>
      <c r="O1731" s="5" t="str">
        <f t="shared" ref="O1731:O1794" si="27">SUBSTITUTE(K1731,".",",")</f>
        <v>0,450000</v>
      </c>
      <c r="P1731" s="5" t="s">
        <v>10573</v>
      </c>
      <c r="Q1731" s="5" t="s">
        <v>10574</v>
      </c>
    </row>
    <row r="1732" spans="1:17" x14ac:dyDescent="0.25">
      <c r="A1732">
        <v>57612</v>
      </c>
      <c r="B1732" t="s">
        <v>30</v>
      </c>
      <c r="C1732" s="7">
        <v>46211.696817129632</v>
      </c>
      <c r="D1732" s="4">
        <v>226900000</v>
      </c>
      <c r="E1732" t="s">
        <v>50</v>
      </c>
      <c r="F1732" t="s">
        <v>51</v>
      </c>
      <c r="G1732" s="4">
        <v>94156998</v>
      </c>
      <c r="H1732" t="s">
        <v>2118</v>
      </c>
      <c r="I1732" s="2">
        <v>46211.655277777776</v>
      </c>
      <c r="J1732" s="4">
        <v>49900000</v>
      </c>
      <c r="K1732" s="4" t="s">
        <v>34</v>
      </c>
      <c r="L1732" s="5">
        <v>226.9</v>
      </c>
      <c r="M1732" s="5">
        <v>94.156998000000002</v>
      </c>
      <c r="N1732" s="5">
        <v>49.9</v>
      </c>
      <c r="O1732" s="5" t="str">
        <f t="shared" si="27"/>
        <v>0,450000</v>
      </c>
      <c r="P1732" s="5" t="s">
        <v>10573</v>
      </c>
      <c r="Q1732" s="5" t="s">
        <v>10574</v>
      </c>
    </row>
    <row r="1733" spans="1:17" x14ac:dyDescent="0.25">
      <c r="A1733">
        <v>57613</v>
      </c>
      <c r="B1733" t="s">
        <v>30</v>
      </c>
      <c r="C1733" s="7">
        <v>46211.696840277778</v>
      </c>
      <c r="D1733" s="4">
        <v>227000000</v>
      </c>
      <c r="E1733" t="s">
        <v>78</v>
      </c>
      <c r="F1733" t="s">
        <v>228</v>
      </c>
      <c r="G1733" s="4">
        <v>94156998</v>
      </c>
      <c r="H1733" t="s">
        <v>2119</v>
      </c>
      <c r="I1733" s="2">
        <v>46211.655277777776</v>
      </c>
      <c r="J1733" s="4">
        <v>49900000</v>
      </c>
      <c r="K1733" s="4" t="s">
        <v>91</v>
      </c>
      <c r="L1733" s="5">
        <v>227</v>
      </c>
      <c r="M1733" s="5">
        <v>94.156998000000002</v>
      </c>
      <c r="N1733" s="5">
        <v>49.9</v>
      </c>
      <c r="O1733" s="5" t="str">
        <f t="shared" si="27"/>
        <v>0,460000</v>
      </c>
      <c r="P1733" s="5" t="s">
        <v>10586</v>
      </c>
      <c r="Q1733" s="5" t="s">
        <v>10614</v>
      </c>
    </row>
    <row r="1734" spans="1:17" x14ac:dyDescent="0.25">
      <c r="A1734">
        <v>57614</v>
      </c>
      <c r="B1734" t="s">
        <v>30</v>
      </c>
      <c r="C1734" s="7">
        <v>46211.696840277778</v>
      </c>
      <c r="D1734" s="4">
        <v>227000000</v>
      </c>
      <c r="E1734" t="s">
        <v>109</v>
      </c>
      <c r="F1734" t="s">
        <v>41</v>
      </c>
      <c r="G1734" s="4">
        <v>94156998</v>
      </c>
      <c r="H1734" t="s">
        <v>2120</v>
      </c>
      <c r="I1734" s="2">
        <v>46211.655277777776</v>
      </c>
      <c r="J1734" s="4">
        <v>49900000</v>
      </c>
      <c r="K1734" s="4" t="s">
        <v>91</v>
      </c>
      <c r="L1734" s="5">
        <v>227</v>
      </c>
      <c r="M1734" s="5">
        <v>94.156998000000002</v>
      </c>
      <c r="N1734" s="5">
        <v>49.9</v>
      </c>
      <c r="O1734" s="5" t="str">
        <f t="shared" si="27"/>
        <v>0,460000</v>
      </c>
      <c r="P1734" s="5" t="s">
        <v>10595</v>
      </c>
      <c r="Q1734" s="5" t="s">
        <v>10568</v>
      </c>
    </row>
    <row r="1735" spans="1:17" x14ac:dyDescent="0.25">
      <c r="A1735">
        <v>57615</v>
      </c>
      <c r="B1735" t="s">
        <v>30</v>
      </c>
      <c r="C1735" s="7">
        <v>46211.696851851855</v>
      </c>
      <c r="D1735" s="4">
        <v>227000000</v>
      </c>
      <c r="E1735" t="s">
        <v>1850</v>
      </c>
      <c r="F1735" t="s">
        <v>449</v>
      </c>
      <c r="G1735" s="4">
        <v>94156998</v>
      </c>
      <c r="H1735" t="s">
        <v>2121</v>
      </c>
      <c r="I1735" s="2">
        <v>46211.655277777776</v>
      </c>
      <c r="J1735" s="4">
        <v>49900000</v>
      </c>
      <c r="K1735" s="4" t="s">
        <v>34</v>
      </c>
      <c r="L1735" s="5">
        <v>227</v>
      </c>
      <c r="M1735" s="5">
        <v>94.156998000000002</v>
      </c>
      <c r="N1735" s="5">
        <v>49.9</v>
      </c>
      <c r="O1735" s="5" t="str">
        <f t="shared" si="27"/>
        <v>0,450000</v>
      </c>
      <c r="P1735" s="5" t="s">
        <v>10906</v>
      </c>
      <c r="Q1735" s="5" t="s">
        <v>10647</v>
      </c>
    </row>
    <row r="1736" spans="1:17" x14ac:dyDescent="0.25">
      <c r="A1736">
        <v>57616</v>
      </c>
      <c r="B1736" t="s">
        <v>30</v>
      </c>
      <c r="C1736" s="7">
        <v>46211.696875000001</v>
      </c>
      <c r="D1736" s="4">
        <v>227000000</v>
      </c>
      <c r="E1736" t="s">
        <v>1850</v>
      </c>
      <c r="F1736" t="s">
        <v>449</v>
      </c>
      <c r="G1736" s="4">
        <v>94156998</v>
      </c>
      <c r="H1736" t="s">
        <v>2122</v>
      </c>
      <c r="I1736" s="2">
        <v>46211.655277777776</v>
      </c>
      <c r="J1736" s="4">
        <v>49900000</v>
      </c>
      <c r="K1736" s="4" t="s">
        <v>34</v>
      </c>
      <c r="L1736" s="5">
        <v>227</v>
      </c>
      <c r="M1736" s="5">
        <v>94.156998000000002</v>
      </c>
      <c r="N1736" s="5">
        <v>49.9</v>
      </c>
      <c r="O1736" s="5" t="str">
        <f t="shared" si="27"/>
        <v>0,450000</v>
      </c>
      <c r="P1736" s="5" t="s">
        <v>10906</v>
      </c>
      <c r="Q1736" s="5" t="s">
        <v>10647</v>
      </c>
    </row>
    <row r="1737" spans="1:17" x14ac:dyDescent="0.25">
      <c r="A1737">
        <v>57617</v>
      </c>
      <c r="B1737" t="s">
        <v>30</v>
      </c>
      <c r="C1737" s="7">
        <v>46211.696875000001</v>
      </c>
      <c r="D1737" s="4">
        <v>227100000</v>
      </c>
      <c r="E1737" t="s">
        <v>78</v>
      </c>
      <c r="F1737" t="s">
        <v>37</v>
      </c>
      <c r="G1737" s="4">
        <v>94156998</v>
      </c>
      <c r="H1737" t="s">
        <v>2123</v>
      </c>
      <c r="I1737" s="2">
        <v>46211.655277777776</v>
      </c>
      <c r="J1737" s="4">
        <v>49900000</v>
      </c>
      <c r="K1737" s="4" t="s">
        <v>34</v>
      </c>
      <c r="L1737" s="5">
        <v>227.1</v>
      </c>
      <c r="M1737" s="5">
        <v>94.156998000000002</v>
      </c>
      <c r="N1737" s="5">
        <v>49.9</v>
      </c>
      <c r="O1737" s="5" t="str">
        <f t="shared" si="27"/>
        <v>0,450000</v>
      </c>
      <c r="P1737" s="5" t="s">
        <v>10586</v>
      </c>
      <c r="Q1737" s="5" t="s">
        <v>10566</v>
      </c>
    </row>
    <row r="1738" spans="1:17" x14ac:dyDescent="0.25">
      <c r="A1738">
        <v>57618</v>
      </c>
      <c r="B1738" t="s">
        <v>30</v>
      </c>
      <c r="C1738" s="7">
        <v>46211.696886574071</v>
      </c>
      <c r="D1738" s="4">
        <v>227100000</v>
      </c>
      <c r="E1738" t="s">
        <v>109</v>
      </c>
      <c r="F1738" t="s">
        <v>32</v>
      </c>
      <c r="G1738" s="4">
        <v>94156998</v>
      </c>
      <c r="H1738" t="s">
        <v>2124</v>
      </c>
      <c r="I1738" s="2">
        <v>46211.655277777776</v>
      </c>
      <c r="J1738" s="4">
        <v>49900000</v>
      </c>
      <c r="K1738" s="4" t="s">
        <v>34</v>
      </c>
      <c r="L1738" s="5">
        <v>227.1</v>
      </c>
      <c r="M1738" s="5">
        <v>94.156998000000002</v>
      </c>
      <c r="N1738" s="5">
        <v>49.9</v>
      </c>
      <c r="O1738" s="5" t="str">
        <f t="shared" si="27"/>
        <v>0,450000</v>
      </c>
      <c r="P1738" s="5" t="s">
        <v>10595</v>
      </c>
      <c r="Q1738" s="5" t="s">
        <v>10564</v>
      </c>
    </row>
    <row r="1739" spans="1:17" x14ac:dyDescent="0.25">
      <c r="A1739">
        <v>57619</v>
      </c>
      <c r="B1739" t="s">
        <v>30</v>
      </c>
      <c r="C1739" s="7">
        <v>46211.696909722225</v>
      </c>
      <c r="D1739" s="4">
        <v>227000000</v>
      </c>
      <c r="E1739" t="s">
        <v>93</v>
      </c>
      <c r="F1739" t="s">
        <v>89</v>
      </c>
      <c r="G1739" s="4">
        <v>94156998</v>
      </c>
      <c r="H1739" t="s">
        <v>2125</v>
      </c>
      <c r="I1739" s="2">
        <v>46211.655277777776</v>
      </c>
      <c r="J1739" s="4">
        <v>49900000</v>
      </c>
      <c r="K1739" s="4" t="s">
        <v>34</v>
      </c>
      <c r="L1739" s="5">
        <v>227</v>
      </c>
      <c r="M1739" s="5">
        <v>94.156998000000002</v>
      </c>
      <c r="N1739" s="5">
        <v>49.9</v>
      </c>
      <c r="O1739" s="5" t="str">
        <f t="shared" si="27"/>
        <v>0,450000</v>
      </c>
      <c r="P1739" s="5" t="s">
        <v>10591</v>
      </c>
      <c r="Q1739" s="5" t="s">
        <v>10590</v>
      </c>
    </row>
    <row r="1740" spans="1:17" x14ac:dyDescent="0.25">
      <c r="A1740">
        <v>57620</v>
      </c>
      <c r="B1740" t="s">
        <v>30</v>
      </c>
      <c r="C1740" s="7">
        <v>46211.696909722225</v>
      </c>
      <c r="D1740" s="4">
        <v>227000000</v>
      </c>
      <c r="E1740" t="s">
        <v>93</v>
      </c>
      <c r="F1740" t="s">
        <v>39</v>
      </c>
      <c r="G1740" s="4">
        <v>94156998</v>
      </c>
      <c r="H1740" t="s">
        <v>2126</v>
      </c>
      <c r="I1740" s="2">
        <v>46211.655277777776</v>
      </c>
      <c r="J1740" s="4">
        <v>49900000</v>
      </c>
      <c r="K1740" s="4" t="s">
        <v>91</v>
      </c>
      <c r="L1740" s="5">
        <v>227</v>
      </c>
      <c r="M1740" s="5">
        <v>94.156998000000002</v>
      </c>
      <c r="N1740" s="5">
        <v>49.9</v>
      </c>
      <c r="O1740" s="5" t="str">
        <f t="shared" si="27"/>
        <v>0,460000</v>
      </c>
      <c r="P1740" s="5" t="s">
        <v>10591</v>
      </c>
      <c r="Q1740" s="5" t="s">
        <v>10567</v>
      </c>
    </row>
    <row r="1741" spans="1:17" x14ac:dyDescent="0.25">
      <c r="A1741">
        <v>57621</v>
      </c>
      <c r="B1741" t="s">
        <v>30</v>
      </c>
      <c r="C1741" s="7">
        <v>46211.696921296294</v>
      </c>
      <c r="D1741" s="4">
        <v>227000000</v>
      </c>
      <c r="E1741" t="s">
        <v>93</v>
      </c>
      <c r="F1741" t="s">
        <v>39</v>
      </c>
      <c r="G1741" s="4">
        <v>94156998</v>
      </c>
      <c r="H1741" t="s">
        <v>2127</v>
      </c>
      <c r="I1741" s="2">
        <v>46211.655277777776</v>
      </c>
      <c r="J1741" s="4">
        <v>49900000</v>
      </c>
      <c r="K1741" s="4" t="s">
        <v>91</v>
      </c>
      <c r="L1741" s="5">
        <v>227</v>
      </c>
      <c r="M1741" s="5">
        <v>94.156998000000002</v>
      </c>
      <c r="N1741" s="5">
        <v>49.9</v>
      </c>
      <c r="O1741" s="5" t="str">
        <f t="shared" si="27"/>
        <v>0,460000</v>
      </c>
      <c r="P1741" s="5" t="s">
        <v>10591</v>
      </c>
      <c r="Q1741" s="5" t="s">
        <v>10567</v>
      </c>
    </row>
    <row r="1742" spans="1:17" x14ac:dyDescent="0.25">
      <c r="A1742">
        <v>57622</v>
      </c>
      <c r="B1742" t="s">
        <v>30</v>
      </c>
      <c r="C1742" s="7">
        <v>46211.696944444448</v>
      </c>
      <c r="D1742" s="4">
        <v>227100000</v>
      </c>
      <c r="E1742" t="s">
        <v>109</v>
      </c>
      <c r="F1742" t="s">
        <v>150</v>
      </c>
      <c r="G1742" s="4">
        <v>94156998</v>
      </c>
      <c r="H1742" t="s">
        <v>2128</v>
      </c>
      <c r="I1742" s="2">
        <v>46211.655393518522</v>
      </c>
      <c r="J1742" s="4">
        <v>49900000</v>
      </c>
      <c r="K1742" s="4" t="s">
        <v>91</v>
      </c>
      <c r="L1742" s="5">
        <v>227.1</v>
      </c>
      <c r="M1742" s="5">
        <v>94.156998000000002</v>
      </c>
      <c r="N1742" s="5">
        <v>49.9</v>
      </c>
      <c r="O1742" s="5" t="str">
        <f t="shared" si="27"/>
        <v>0,460000</v>
      </c>
      <c r="P1742" s="5" t="s">
        <v>10595</v>
      </c>
      <c r="Q1742" s="5" t="s">
        <v>10604</v>
      </c>
    </row>
    <row r="1743" spans="1:17" x14ac:dyDescent="0.25">
      <c r="A1743">
        <v>57623</v>
      </c>
      <c r="B1743" t="s">
        <v>30</v>
      </c>
      <c r="C1743" s="7">
        <v>46211.696944444448</v>
      </c>
      <c r="D1743" s="4">
        <v>227200000</v>
      </c>
      <c r="E1743" t="s">
        <v>93</v>
      </c>
      <c r="F1743" t="s">
        <v>228</v>
      </c>
      <c r="G1743" s="4">
        <v>94156998</v>
      </c>
      <c r="H1743" t="s">
        <v>2129</v>
      </c>
      <c r="I1743" s="2">
        <v>46211.655393518522</v>
      </c>
      <c r="J1743" s="4">
        <v>49900000</v>
      </c>
      <c r="K1743" s="4" t="s">
        <v>91</v>
      </c>
      <c r="L1743" s="5">
        <v>227.2</v>
      </c>
      <c r="M1743" s="5">
        <v>94.156998000000002</v>
      </c>
      <c r="N1743" s="5">
        <v>49.9</v>
      </c>
      <c r="O1743" s="5" t="str">
        <f t="shared" si="27"/>
        <v>0,460000</v>
      </c>
      <c r="P1743" s="5" t="s">
        <v>10591</v>
      </c>
      <c r="Q1743" s="5" t="s">
        <v>10614</v>
      </c>
    </row>
    <row r="1744" spans="1:17" x14ac:dyDescent="0.25">
      <c r="A1744">
        <v>57624</v>
      </c>
      <c r="B1744" t="s">
        <v>30</v>
      </c>
      <c r="C1744" s="7">
        <v>46211.696956018517</v>
      </c>
      <c r="D1744" s="4">
        <v>227400000</v>
      </c>
      <c r="E1744" t="s">
        <v>136</v>
      </c>
      <c r="F1744" t="s">
        <v>100</v>
      </c>
      <c r="G1744" s="4">
        <v>94156998</v>
      </c>
      <c r="H1744" t="s">
        <v>2130</v>
      </c>
      <c r="I1744" s="2">
        <v>46211.655393518522</v>
      </c>
      <c r="J1744" s="4">
        <v>49900000</v>
      </c>
      <c r="K1744" s="4" t="s">
        <v>34</v>
      </c>
      <c r="L1744" s="5">
        <v>227.4</v>
      </c>
      <c r="M1744" s="5">
        <v>94.156998000000002</v>
      </c>
      <c r="N1744" s="5">
        <v>49.9</v>
      </c>
      <c r="O1744" s="5" t="str">
        <f t="shared" si="27"/>
        <v>0,450000</v>
      </c>
      <c r="P1744" s="5" t="s">
        <v>10602</v>
      </c>
      <c r="Q1744" s="5" t="s">
        <v>10593</v>
      </c>
    </row>
    <row r="1745" spans="1:17" x14ac:dyDescent="0.25">
      <c r="A1745">
        <v>57625</v>
      </c>
      <c r="B1745" t="s">
        <v>30</v>
      </c>
      <c r="C1745" s="7">
        <v>46211.696979166663</v>
      </c>
      <c r="D1745" s="4">
        <v>227300000</v>
      </c>
      <c r="E1745" t="s">
        <v>153</v>
      </c>
      <c r="F1745" t="s">
        <v>67</v>
      </c>
      <c r="G1745" s="4">
        <v>94156998</v>
      </c>
      <c r="H1745" t="s">
        <v>2131</v>
      </c>
      <c r="I1745" s="2">
        <v>46211.655393518522</v>
      </c>
      <c r="J1745" s="4">
        <v>49900000</v>
      </c>
      <c r="K1745" s="4" t="s">
        <v>34</v>
      </c>
      <c r="L1745" s="5">
        <v>227.3</v>
      </c>
      <c r="M1745" s="5">
        <v>94.156998000000002</v>
      </c>
      <c r="N1745" s="5">
        <v>49.9</v>
      </c>
      <c r="O1745" s="5" t="str">
        <f t="shared" si="27"/>
        <v>0,450000</v>
      </c>
      <c r="P1745" s="5" t="s">
        <v>10605</v>
      </c>
      <c r="Q1745" s="5" t="s">
        <v>10582</v>
      </c>
    </row>
    <row r="1746" spans="1:17" x14ac:dyDescent="0.25">
      <c r="A1746">
        <v>57626</v>
      </c>
      <c r="B1746" t="s">
        <v>30</v>
      </c>
      <c r="C1746" s="7">
        <v>46211.696979166663</v>
      </c>
      <c r="D1746" s="4">
        <v>227300000</v>
      </c>
      <c r="E1746" t="s">
        <v>153</v>
      </c>
      <c r="F1746" t="s">
        <v>67</v>
      </c>
      <c r="G1746" s="4">
        <v>94156998</v>
      </c>
      <c r="H1746" t="s">
        <v>2132</v>
      </c>
      <c r="I1746" s="2">
        <v>46211.655393518522</v>
      </c>
      <c r="J1746" s="4">
        <v>49900000</v>
      </c>
      <c r="K1746" s="4" t="s">
        <v>34</v>
      </c>
      <c r="L1746" s="5">
        <v>227.3</v>
      </c>
      <c r="M1746" s="5">
        <v>94.156998000000002</v>
      </c>
      <c r="N1746" s="5">
        <v>49.9</v>
      </c>
      <c r="O1746" s="5" t="str">
        <f t="shared" si="27"/>
        <v>0,450000</v>
      </c>
      <c r="P1746" s="5" t="s">
        <v>10605</v>
      </c>
      <c r="Q1746" s="5" t="s">
        <v>10582</v>
      </c>
    </row>
    <row r="1747" spans="1:17" x14ac:dyDescent="0.25">
      <c r="A1747">
        <v>57627</v>
      </c>
      <c r="B1747" t="s">
        <v>30</v>
      </c>
      <c r="C1747" s="7">
        <v>46211.69699074074</v>
      </c>
      <c r="D1747" s="4">
        <v>227200000</v>
      </c>
      <c r="E1747" t="s">
        <v>99</v>
      </c>
      <c r="F1747" t="s">
        <v>228</v>
      </c>
      <c r="G1747" s="4">
        <v>94156998</v>
      </c>
      <c r="H1747" t="s">
        <v>2133</v>
      </c>
      <c r="I1747" s="2">
        <v>46211.655393518522</v>
      </c>
      <c r="J1747" s="4">
        <v>49900000</v>
      </c>
      <c r="K1747" s="4" t="s">
        <v>34</v>
      </c>
      <c r="L1747" s="5">
        <v>227.2</v>
      </c>
      <c r="M1747" s="5">
        <v>94.156998000000002</v>
      </c>
      <c r="N1747" s="5">
        <v>49.9</v>
      </c>
      <c r="O1747" s="5" t="str">
        <f t="shared" si="27"/>
        <v>0,450000</v>
      </c>
      <c r="P1747" s="5" t="s">
        <v>10592</v>
      </c>
      <c r="Q1747" s="5" t="s">
        <v>10614</v>
      </c>
    </row>
    <row r="1748" spans="1:17" x14ac:dyDescent="0.25">
      <c r="A1748">
        <v>57628</v>
      </c>
      <c r="B1748" t="s">
        <v>30</v>
      </c>
      <c r="C1748" s="7">
        <v>46211.697013888886</v>
      </c>
      <c r="D1748" s="4">
        <v>227200000</v>
      </c>
      <c r="E1748" t="s">
        <v>350</v>
      </c>
      <c r="F1748" t="s">
        <v>100</v>
      </c>
      <c r="G1748" s="4">
        <v>94156998</v>
      </c>
      <c r="H1748" t="s">
        <v>2134</v>
      </c>
      <c r="I1748" s="2">
        <v>46211.655393518522</v>
      </c>
      <c r="J1748" s="4">
        <v>49900000</v>
      </c>
      <c r="K1748" s="4" t="s">
        <v>34</v>
      </c>
      <c r="L1748" s="5">
        <v>227.2</v>
      </c>
      <c r="M1748" s="5">
        <v>94.156998000000002</v>
      </c>
      <c r="N1748" s="5">
        <v>49.9</v>
      </c>
      <c r="O1748" s="5" t="str">
        <f t="shared" si="27"/>
        <v>0,450000</v>
      </c>
      <c r="P1748" s="5" t="s">
        <v>10617</v>
      </c>
      <c r="Q1748" s="5" t="s">
        <v>10593</v>
      </c>
    </row>
    <row r="1749" spans="1:17" x14ac:dyDescent="0.25">
      <c r="A1749">
        <v>57629</v>
      </c>
      <c r="B1749" t="s">
        <v>30</v>
      </c>
      <c r="C1749" s="7">
        <v>46211.697025462963</v>
      </c>
      <c r="D1749" s="4">
        <v>227200000</v>
      </c>
      <c r="E1749" t="s">
        <v>78</v>
      </c>
      <c r="F1749" t="s">
        <v>89</v>
      </c>
      <c r="G1749" s="4">
        <v>94156998</v>
      </c>
      <c r="H1749" t="s">
        <v>2135</v>
      </c>
      <c r="I1749" s="2">
        <v>46211.655393518522</v>
      </c>
      <c r="J1749" s="4">
        <v>49900000</v>
      </c>
      <c r="K1749" s="4" t="s">
        <v>74</v>
      </c>
      <c r="L1749" s="5">
        <v>227.2</v>
      </c>
      <c r="M1749" s="5">
        <v>94.156998000000002</v>
      </c>
      <c r="N1749" s="5">
        <v>49.9</v>
      </c>
      <c r="O1749" s="5" t="str">
        <f t="shared" si="27"/>
        <v>0,440000</v>
      </c>
      <c r="P1749" s="5" t="s">
        <v>10586</v>
      </c>
      <c r="Q1749" s="5" t="s">
        <v>10590</v>
      </c>
    </row>
    <row r="1750" spans="1:17" x14ac:dyDescent="0.25">
      <c r="A1750">
        <v>57630</v>
      </c>
      <c r="B1750" t="s">
        <v>30</v>
      </c>
      <c r="C1750" s="7">
        <v>46211.697025462963</v>
      </c>
      <c r="D1750" s="4">
        <v>227200000</v>
      </c>
      <c r="E1750" t="s">
        <v>78</v>
      </c>
      <c r="F1750" t="s">
        <v>89</v>
      </c>
      <c r="G1750" s="4">
        <v>94156998</v>
      </c>
      <c r="H1750" t="s">
        <v>2136</v>
      </c>
      <c r="I1750" s="2">
        <v>46211.655393518522</v>
      </c>
      <c r="J1750" s="4">
        <v>49900000</v>
      </c>
      <c r="K1750" s="4" t="s">
        <v>74</v>
      </c>
      <c r="L1750" s="5">
        <v>227.2</v>
      </c>
      <c r="M1750" s="5">
        <v>94.156998000000002</v>
      </c>
      <c r="N1750" s="5">
        <v>49.9</v>
      </c>
      <c r="O1750" s="5" t="str">
        <f t="shared" si="27"/>
        <v>0,440000</v>
      </c>
      <c r="P1750" s="5" t="s">
        <v>10586</v>
      </c>
      <c r="Q1750" s="5" t="s">
        <v>10590</v>
      </c>
    </row>
    <row r="1751" spans="1:17" x14ac:dyDescent="0.25">
      <c r="A1751">
        <v>57631</v>
      </c>
      <c r="B1751" t="s">
        <v>30</v>
      </c>
      <c r="C1751" s="7">
        <v>46211.697048611109</v>
      </c>
      <c r="D1751" s="4">
        <v>227100000</v>
      </c>
      <c r="E1751" t="s">
        <v>31</v>
      </c>
      <c r="F1751" t="s">
        <v>112</v>
      </c>
      <c r="G1751" s="4">
        <v>94156998</v>
      </c>
      <c r="H1751" t="s">
        <v>2137</v>
      </c>
      <c r="I1751" s="2">
        <v>46211.655393518522</v>
      </c>
      <c r="J1751" s="4">
        <v>49900000</v>
      </c>
      <c r="K1751" s="4" t="s">
        <v>34</v>
      </c>
      <c r="L1751" s="5">
        <v>227.1</v>
      </c>
      <c r="M1751" s="5">
        <v>94.156998000000002</v>
      </c>
      <c r="N1751" s="5">
        <v>49.9</v>
      </c>
      <c r="O1751" s="5" t="str">
        <f t="shared" si="27"/>
        <v>0,450000</v>
      </c>
      <c r="P1751" s="5" t="s">
        <v>10563</v>
      </c>
      <c r="Q1751" s="5" t="s">
        <v>10596</v>
      </c>
    </row>
    <row r="1752" spans="1:17" x14ac:dyDescent="0.25">
      <c r="A1752">
        <v>57632</v>
      </c>
      <c r="B1752" t="s">
        <v>30</v>
      </c>
      <c r="C1752" s="7">
        <v>46211.697048611109</v>
      </c>
      <c r="D1752" s="4">
        <v>227300000</v>
      </c>
      <c r="E1752" t="s">
        <v>53</v>
      </c>
      <c r="F1752" t="s">
        <v>228</v>
      </c>
      <c r="G1752" s="4">
        <v>94156998</v>
      </c>
      <c r="H1752" t="s">
        <v>2138</v>
      </c>
      <c r="I1752" s="2">
        <v>46211.655509259261</v>
      </c>
      <c r="J1752" s="4">
        <v>49900000</v>
      </c>
      <c r="K1752" s="4" t="s">
        <v>34</v>
      </c>
      <c r="L1752" s="5">
        <v>227.3</v>
      </c>
      <c r="M1752" s="5">
        <v>94.156998000000002</v>
      </c>
      <c r="N1752" s="5">
        <v>49.9</v>
      </c>
      <c r="O1752" s="5" t="str">
        <f t="shared" si="27"/>
        <v>0,450000</v>
      </c>
      <c r="P1752" s="5" t="s">
        <v>10575</v>
      </c>
      <c r="Q1752" s="5" t="s">
        <v>10614</v>
      </c>
    </row>
    <row r="1753" spans="1:17" x14ac:dyDescent="0.25">
      <c r="A1753">
        <v>57633</v>
      </c>
      <c r="B1753" t="s">
        <v>30</v>
      </c>
      <c r="C1753" s="7">
        <v>46211.697060185186</v>
      </c>
      <c r="D1753" s="4">
        <v>227200000</v>
      </c>
      <c r="E1753" t="s">
        <v>36</v>
      </c>
      <c r="F1753" t="s">
        <v>37</v>
      </c>
      <c r="G1753" s="4">
        <v>94156998</v>
      </c>
      <c r="H1753" t="s">
        <v>2139</v>
      </c>
      <c r="I1753" s="2">
        <v>46211.655509259261</v>
      </c>
      <c r="J1753" s="4">
        <v>49900000</v>
      </c>
      <c r="K1753" s="4" t="s">
        <v>34</v>
      </c>
      <c r="L1753" s="5">
        <v>227.2</v>
      </c>
      <c r="M1753" s="5">
        <v>94.156998000000002</v>
      </c>
      <c r="N1753" s="5">
        <v>49.9</v>
      </c>
      <c r="O1753" s="5" t="str">
        <f t="shared" si="27"/>
        <v>0,450000</v>
      </c>
      <c r="P1753" s="5" t="s">
        <v>10565</v>
      </c>
      <c r="Q1753" s="5" t="s">
        <v>10566</v>
      </c>
    </row>
    <row r="1754" spans="1:17" x14ac:dyDescent="0.25">
      <c r="A1754">
        <v>57634</v>
      </c>
      <c r="B1754" t="s">
        <v>30</v>
      </c>
      <c r="C1754" s="7">
        <v>46211.697083333333</v>
      </c>
      <c r="D1754" s="4">
        <v>227300000</v>
      </c>
      <c r="E1754" t="s">
        <v>179</v>
      </c>
      <c r="F1754" t="s">
        <v>51</v>
      </c>
      <c r="G1754" s="4">
        <v>94156998</v>
      </c>
      <c r="H1754" t="s">
        <v>2140</v>
      </c>
      <c r="I1754" s="2">
        <v>46211.655509259261</v>
      </c>
      <c r="J1754" s="4">
        <v>49900000</v>
      </c>
      <c r="K1754" s="4" t="s">
        <v>34</v>
      </c>
      <c r="L1754" s="5">
        <v>227.3</v>
      </c>
      <c r="M1754" s="5">
        <v>94.156998000000002</v>
      </c>
      <c r="N1754" s="5">
        <v>49.9</v>
      </c>
      <c r="O1754" s="5" t="str">
        <f t="shared" si="27"/>
        <v>0,450000</v>
      </c>
      <c r="P1754" s="5" t="s">
        <v>10608</v>
      </c>
      <c r="Q1754" s="5" t="s">
        <v>10574</v>
      </c>
    </row>
    <row r="1755" spans="1:17" x14ac:dyDescent="0.25">
      <c r="A1755">
        <v>57635</v>
      </c>
      <c r="B1755" t="s">
        <v>30</v>
      </c>
      <c r="C1755" s="7">
        <v>46211.697083333333</v>
      </c>
      <c r="D1755" s="4">
        <v>227300000</v>
      </c>
      <c r="E1755" t="s">
        <v>179</v>
      </c>
      <c r="F1755" t="s">
        <v>51</v>
      </c>
      <c r="G1755" s="4">
        <v>94156998</v>
      </c>
      <c r="H1755" t="s">
        <v>2141</v>
      </c>
      <c r="I1755" s="2">
        <v>46211.655509259261</v>
      </c>
      <c r="J1755" s="4">
        <v>50000000</v>
      </c>
      <c r="K1755" s="4" t="s">
        <v>34</v>
      </c>
      <c r="L1755" s="5">
        <v>227.3</v>
      </c>
      <c r="M1755" s="5">
        <v>94.156998000000002</v>
      </c>
      <c r="N1755" s="5">
        <v>50</v>
      </c>
      <c r="O1755" s="5" t="str">
        <f t="shared" si="27"/>
        <v>0,450000</v>
      </c>
      <c r="P1755" s="5" t="s">
        <v>10608</v>
      </c>
      <c r="Q1755" s="5" t="s">
        <v>10574</v>
      </c>
    </row>
    <row r="1756" spans="1:17" x14ac:dyDescent="0.25">
      <c r="A1756">
        <v>57636</v>
      </c>
      <c r="B1756" t="s">
        <v>30</v>
      </c>
      <c r="C1756" s="7">
        <v>46211.697094907409</v>
      </c>
      <c r="D1756" s="4">
        <v>227400000</v>
      </c>
      <c r="E1756" t="s">
        <v>109</v>
      </c>
      <c r="F1756" t="s">
        <v>41</v>
      </c>
      <c r="G1756" s="4">
        <v>94156998</v>
      </c>
      <c r="H1756" t="s">
        <v>2142</v>
      </c>
      <c r="I1756" s="2">
        <v>46211.655509259261</v>
      </c>
      <c r="J1756" s="4">
        <v>50000000</v>
      </c>
      <c r="K1756" s="4" t="s">
        <v>91</v>
      </c>
      <c r="L1756" s="5">
        <v>227.4</v>
      </c>
      <c r="M1756" s="5">
        <v>94.156998000000002</v>
      </c>
      <c r="N1756" s="5">
        <v>50</v>
      </c>
      <c r="O1756" s="5" t="str">
        <f t="shared" si="27"/>
        <v>0,460000</v>
      </c>
      <c r="P1756" s="5" t="s">
        <v>10595</v>
      </c>
      <c r="Q1756" s="5" t="s">
        <v>10568</v>
      </c>
    </row>
    <row r="1757" spans="1:17" x14ac:dyDescent="0.25">
      <c r="A1757">
        <v>57637</v>
      </c>
      <c r="B1757" t="s">
        <v>30</v>
      </c>
      <c r="C1757" s="7">
        <v>46211.697118055556</v>
      </c>
      <c r="D1757" s="4">
        <v>227300000</v>
      </c>
      <c r="E1757" t="s">
        <v>109</v>
      </c>
      <c r="F1757" t="s">
        <v>32</v>
      </c>
      <c r="G1757" s="4">
        <v>94156998</v>
      </c>
      <c r="H1757" t="s">
        <v>2143</v>
      </c>
      <c r="I1757" s="2">
        <v>46211.655509259261</v>
      </c>
      <c r="J1757" s="4">
        <v>49900000</v>
      </c>
      <c r="K1757" s="4" t="s">
        <v>34</v>
      </c>
      <c r="L1757" s="5">
        <v>227.3</v>
      </c>
      <c r="M1757" s="5">
        <v>94.156998000000002</v>
      </c>
      <c r="N1757" s="5">
        <v>49.9</v>
      </c>
      <c r="O1757" s="5" t="str">
        <f t="shared" si="27"/>
        <v>0,450000</v>
      </c>
      <c r="P1757" s="5" t="s">
        <v>10595</v>
      </c>
      <c r="Q1757" s="5" t="s">
        <v>10564</v>
      </c>
    </row>
    <row r="1758" spans="1:17" x14ac:dyDescent="0.25">
      <c r="A1758">
        <v>57638</v>
      </c>
      <c r="B1758" t="s">
        <v>30</v>
      </c>
      <c r="C1758" s="7">
        <v>46211.697118055556</v>
      </c>
      <c r="D1758" s="4">
        <v>227300000</v>
      </c>
      <c r="E1758" t="s">
        <v>380</v>
      </c>
      <c r="F1758" t="s">
        <v>1182</v>
      </c>
      <c r="G1758" s="4">
        <v>94156998</v>
      </c>
      <c r="H1758" t="s">
        <v>2144</v>
      </c>
      <c r="I1758" s="2">
        <v>46211.655509259261</v>
      </c>
      <c r="J1758" s="4">
        <v>49900000</v>
      </c>
      <c r="K1758" s="4" t="s">
        <v>34</v>
      </c>
      <c r="L1758" s="5">
        <v>227.3</v>
      </c>
      <c r="M1758" s="5">
        <v>94.156998000000002</v>
      </c>
      <c r="N1758" s="5">
        <v>49.9</v>
      </c>
      <c r="O1758" s="5" t="str">
        <f t="shared" si="27"/>
        <v>0,450000</v>
      </c>
      <c r="P1758" s="5" t="s">
        <v>10619</v>
      </c>
      <c r="Q1758" s="5" t="s">
        <v>10814</v>
      </c>
    </row>
    <row r="1759" spans="1:17" x14ac:dyDescent="0.25">
      <c r="A1759">
        <v>57639</v>
      </c>
      <c r="B1759" t="s">
        <v>30</v>
      </c>
      <c r="C1759" s="7">
        <v>46211.697129629632</v>
      </c>
      <c r="D1759" s="4">
        <v>227300000</v>
      </c>
      <c r="E1759" t="s">
        <v>380</v>
      </c>
      <c r="F1759" t="s">
        <v>1182</v>
      </c>
      <c r="G1759" s="4">
        <v>94156998</v>
      </c>
      <c r="H1759" t="s">
        <v>2145</v>
      </c>
      <c r="I1759" s="2">
        <v>46211.655509259261</v>
      </c>
      <c r="J1759" s="4">
        <v>49900000</v>
      </c>
      <c r="K1759" s="4" t="s">
        <v>34</v>
      </c>
      <c r="L1759" s="5">
        <v>227.3</v>
      </c>
      <c r="M1759" s="5">
        <v>94.156998000000002</v>
      </c>
      <c r="N1759" s="5">
        <v>49.9</v>
      </c>
      <c r="O1759" s="5" t="str">
        <f t="shared" si="27"/>
        <v>0,450000</v>
      </c>
      <c r="P1759" s="5" t="s">
        <v>10619</v>
      </c>
      <c r="Q1759" s="5" t="s">
        <v>10814</v>
      </c>
    </row>
    <row r="1760" spans="1:17" x14ac:dyDescent="0.25">
      <c r="A1760">
        <v>57640</v>
      </c>
      <c r="B1760" t="s">
        <v>30</v>
      </c>
      <c r="C1760" s="7">
        <v>46211.697152777779</v>
      </c>
      <c r="D1760" s="4">
        <v>227400000</v>
      </c>
      <c r="E1760" t="s">
        <v>1850</v>
      </c>
      <c r="F1760" t="s">
        <v>422</v>
      </c>
      <c r="G1760" s="4">
        <v>94156998</v>
      </c>
      <c r="H1760" t="s">
        <v>2146</v>
      </c>
      <c r="I1760" s="2">
        <v>46211.655509259261</v>
      </c>
      <c r="J1760" s="4">
        <v>49900000</v>
      </c>
      <c r="K1760" s="4" t="s">
        <v>74</v>
      </c>
      <c r="L1760" s="5">
        <v>227.4</v>
      </c>
      <c r="M1760" s="5">
        <v>94.156998000000002</v>
      </c>
      <c r="N1760" s="5">
        <v>49.9</v>
      </c>
      <c r="O1760" s="5" t="str">
        <f t="shared" si="27"/>
        <v>0,440000</v>
      </c>
      <c r="P1760" s="5" t="s">
        <v>10906</v>
      </c>
      <c r="Q1760" s="5" t="s">
        <v>10635</v>
      </c>
    </row>
    <row r="1761" spans="1:17" x14ac:dyDescent="0.25">
      <c r="A1761">
        <v>57641</v>
      </c>
      <c r="B1761" t="s">
        <v>30</v>
      </c>
      <c r="C1761" s="7">
        <v>46211.697152777779</v>
      </c>
      <c r="D1761" s="4">
        <v>227500000</v>
      </c>
      <c r="E1761" t="s">
        <v>57</v>
      </c>
      <c r="F1761" t="s">
        <v>1476</v>
      </c>
      <c r="G1761" s="4">
        <v>94156998</v>
      </c>
      <c r="H1761" t="s">
        <v>2147</v>
      </c>
      <c r="I1761" s="2">
        <v>46211.655509259261</v>
      </c>
      <c r="J1761" s="4">
        <v>49900000</v>
      </c>
      <c r="K1761" s="4" t="s">
        <v>91</v>
      </c>
      <c r="L1761" s="5">
        <v>227.5</v>
      </c>
      <c r="M1761" s="5">
        <v>94.156998000000002</v>
      </c>
      <c r="N1761" s="5">
        <v>49.9</v>
      </c>
      <c r="O1761" s="5" t="str">
        <f t="shared" si="27"/>
        <v>0,460000</v>
      </c>
      <c r="P1761" s="5" t="s">
        <v>10576</v>
      </c>
      <c r="Q1761" s="5" t="s">
        <v>10885</v>
      </c>
    </row>
    <row r="1762" spans="1:17" x14ac:dyDescent="0.25">
      <c r="A1762">
        <v>57642</v>
      </c>
      <c r="B1762" t="s">
        <v>30</v>
      </c>
      <c r="C1762" s="7">
        <v>46211.697164351855</v>
      </c>
      <c r="D1762" s="4">
        <v>227600000</v>
      </c>
      <c r="E1762" t="s">
        <v>78</v>
      </c>
      <c r="F1762" t="s">
        <v>32</v>
      </c>
      <c r="G1762" s="4">
        <v>94156998</v>
      </c>
      <c r="H1762" t="s">
        <v>2148</v>
      </c>
      <c r="I1762" s="2">
        <v>46211.655624999999</v>
      </c>
      <c r="J1762" s="4">
        <v>50000000</v>
      </c>
      <c r="K1762" s="4" t="s">
        <v>34</v>
      </c>
      <c r="L1762" s="5">
        <v>227.6</v>
      </c>
      <c r="M1762" s="5">
        <v>94.156998000000002</v>
      </c>
      <c r="N1762" s="5">
        <v>50</v>
      </c>
      <c r="O1762" s="5" t="str">
        <f t="shared" si="27"/>
        <v>0,450000</v>
      </c>
      <c r="P1762" s="5" t="s">
        <v>10586</v>
      </c>
      <c r="Q1762" s="5" t="s">
        <v>10564</v>
      </c>
    </row>
    <row r="1763" spans="1:17" x14ac:dyDescent="0.25">
      <c r="A1763">
        <v>57643</v>
      </c>
      <c r="B1763" t="s">
        <v>30</v>
      </c>
      <c r="C1763" s="7">
        <v>46211.697187500002</v>
      </c>
      <c r="D1763" s="4">
        <v>227600000</v>
      </c>
      <c r="E1763" t="s">
        <v>99</v>
      </c>
      <c r="F1763" t="s">
        <v>228</v>
      </c>
      <c r="G1763" s="4">
        <v>94156998</v>
      </c>
      <c r="H1763" t="s">
        <v>2149</v>
      </c>
      <c r="I1763" s="2">
        <v>46211.655624999999</v>
      </c>
      <c r="J1763" s="4">
        <v>50000000</v>
      </c>
      <c r="K1763" s="4" t="s">
        <v>34</v>
      </c>
      <c r="L1763" s="5">
        <v>227.6</v>
      </c>
      <c r="M1763" s="5">
        <v>94.156998000000002</v>
      </c>
      <c r="N1763" s="5">
        <v>50</v>
      </c>
      <c r="O1763" s="5" t="str">
        <f t="shared" si="27"/>
        <v>0,450000</v>
      </c>
      <c r="P1763" s="5" t="s">
        <v>10592</v>
      </c>
      <c r="Q1763" s="5" t="s">
        <v>10614</v>
      </c>
    </row>
    <row r="1764" spans="1:17" x14ac:dyDescent="0.25">
      <c r="A1764">
        <v>57644</v>
      </c>
      <c r="B1764" t="s">
        <v>30</v>
      </c>
      <c r="C1764" s="7">
        <v>46211.697187500002</v>
      </c>
      <c r="D1764" s="4">
        <v>227600000</v>
      </c>
      <c r="E1764" t="s">
        <v>99</v>
      </c>
      <c r="F1764" t="s">
        <v>228</v>
      </c>
      <c r="G1764" s="4">
        <v>94156998</v>
      </c>
      <c r="H1764" t="s">
        <v>2150</v>
      </c>
      <c r="I1764" s="2">
        <v>46211.655624999999</v>
      </c>
      <c r="J1764" s="4">
        <v>49900000</v>
      </c>
      <c r="K1764" s="4" t="s">
        <v>34</v>
      </c>
      <c r="L1764" s="5">
        <v>227.6</v>
      </c>
      <c r="M1764" s="5">
        <v>94.156998000000002</v>
      </c>
      <c r="N1764" s="5">
        <v>49.9</v>
      </c>
      <c r="O1764" s="5" t="str">
        <f t="shared" si="27"/>
        <v>0,450000</v>
      </c>
      <c r="P1764" s="5" t="s">
        <v>10592</v>
      </c>
      <c r="Q1764" s="5" t="s">
        <v>10614</v>
      </c>
    </row>
    <row r="1765" spans="1:17" x14ac:dyDescent="0.25">
      <c r="A1765">
        <v>57645</v>
      </c>
      <c r="B1765" t="s">
        <v>30</v>
      </c>
      <c r="C1765" s="7">
        <v>46211.697199074071</v>
      </c>
      <c r="D1765" s="4">
        <v>227500000</v>
      </c>
      <c r="E1765" t="s">
        <v>63</v>
      </c>
      <c r="F1765" t="s">
        <v>70</v>
      </c>
      <c r="G1765" s="4">
        <v>94156998</v>
      </c>
      <c r="H1765" t="s">
        <v>2151</v>
      </c>
      <c r="I1765" s="2">
        <v>46211.655624999999</v>
      </c>
      <c r="J1765" s="4">
        <v>50000000</v>
      </c>
      <c r="K1765" s="4" t="s">
        <v>34</v>
      </c>
      <c r="L1765" s="5">
        <v>227.5</v>
      </c>
      <c r="M1765" s="5">
        <v>94.156998000000002</v>
      </c>
      <c r="N1765" s="5">
        <v>50</v>
      </c>
      <c r="O1765" s="5" t="str">
        <f t="shared" si="27"/>
        <v>0,450000</v>
      </c>
      <c r="P1765" s="5" t="s">
        <v>10580</v>
      </c>
      <c r="Q1765" s="5" t="s">
        <v>10583</v>
      </c>
    </row>
    <row r="1766" spans="1:17" x14ac:dyDescent="0.25">
      <c r="A1766">
        <v>57646</v>
      </c>
      <c r="B1766" t="s">
        <v>30</v>
      </c>
      <c r="C1766" s="7">
        <v>46211.697222222225</v>
      </c>
      <c r="D1766" s="4">
        <v>227500000</v>
      </c>
      <c r="E1766" t="s">
        <v>93</v>
      </c>
      <c r="F1766" t="s">
        <v>112</v>
      </c>
      <c r="G1766" s="4">
        <v>94156998</v>
      </c>
      <c r="H1766" t="s">
        <v>2152</v>
      </c>
      <c r="I1766" s="2">
        <v>46211.655624999999</v>
      </c>
      <c r="J1766" s="4">
        <v>49900000</v>
      </c>
      <c r="K1766" s="4" t="s">
        <v>34</v>
      </c>
      <c r="L1766" s="5">
        <v>227.5</v>
      </c>
      <c r="M1766" s="5">
        <v>94.156998000000002</v>
      </c>
      <c r="N1766" s="5">
        <v>49.9</v>
      </c>
      <c r="O1766" s="5" t="str">
        <f t="shared" si="27"/>
        <v>0,450000</v>
      </c>
      <c r="P1766" s="5" t="s">
        <v>10591</v>
      </c>
      <c r="Q1766" s="5" t="s">
        <v>10596</v>
      </c>
    </row>
    <row r="1767" spans="1:17" x14ac:dyDescent="0.25">
      <c r="A1767">
        <v>57647</v>
      </c>
      <c r="B1767" t="s">
        <v>30</v>
      </c>
      <c r="C1767" s="7">
        <v>46211.697222222225</v>
      </c>
      <c r="D1767" s="4">
        <v>227400000</v>
      </c>
      <c r="E1767" t="s">
        <v>53</v>
      </c>
      <c r="F1767" t="s">
        <v>199</v>
      </c>
      <c r="G1767" s="4">
        <v>94156998</v>
      </c>
      <c r="H1767" t="s">
        <v>2153</v>
      </c>
      <c r="I1767" s="2">
        <v>46211.655624999999</v>
      </c>
      <c r="J1767" s="4">
        <v>49900000</v>
      </c>
      <c r="K1767" s="4" t="s">
        <v>34</v>
      </c>
      <c r="L1767" s="5">
        <v>227.4</v>
      </c>
      <c r="M1767" s="5">
        <v>94.156998000000002</v>
      </c>
      <c r="N1767" s="5">
        <v>49.9</v>
      </c>
      <c r="O1767" s="5" t="str">
        <f t="shared" si="27"/>
        <v>0,450000</v>
      </c>
      <c r="P1767" s="5" t="s">
        <v>10575</v>
      </c>
      <c r="Q1767" s="5" t="s">
        <v>10612</v>
      </c>
    </row>
    <row r="1768" spans="1:17" x14ac:dyDescent="0.25">
      <c r="A1768">
        <v>57648</v>
      </c>
      <c r="B1768" t="s">
        <v>30</v>
      </c>
      <c r="C1768" s="7">
        <v>46211.697233796294</v>
      </c>
      <c r="D1768" s="4">
        <v>227400000</v>
      </c>
      <c r="E1768" t="s">
        <v>53</v>
      </c>
      <c r="F1768" t="s">
        <v>199</v>
      </c>
      <c r="G1768" s="4">
        <v>94156998</v>
      </c>
      <c r="H1768" t="s">
        <v>2154</v>
      </c>
      <c r="I1768" s="2">
        <v>46211.655624999999</v>
      </c>
      <c r="J1768" s="4">
        <v>49900000</v>
      </c>
      <c r="K1768" s="4" t="s">
        <v>34</v>
      </c>
      <c r="L1768" s="5">
        <v>227.4</v>
      </c>
      <c r="M1768" s="5">
        <v>94.156998000000002</v>
      </c>
      <c r="N1768" s="5">
        <v>49.9</v>
      </c>
      <c r="O1768" s="5" t="str">
        <f t="shared" si="27"/>
        <v>0,450000</v>
      </c>
      <c r="P1768" s="5" t="s">
        <v>10575</v>
      </c>
      <c r="Q1768" s="5" t="s">
        <v>10612</v>
      </c>
    </row>
    <row r="1769" spans="1:17" x14ac:dyDescent="0.25">
      <c r="A1769">
        <v>57649</v>
      </c>
      <c r="B1769" t="s">
        <v>30</v>
      </c>
      <c r="C1769" s="7">
        <v>46211.697256944448</v>
      </c>
      <c r="D1769" s="4">
        <v>227400000</v>
      </c>
      <c r="E1769" t="s">
        <v>99</v>
      </c>
      <c r="F1769" t="s">
        <v>41</v>
      </c>
      <c r="G1769" s="4">
        <v>94156998</v>
      </c>
      <c r="H1769" t="s">
        <v>2155</v>
      </c>
      <c r="I1769" s="2">
        <v>46211.655624999999</v>
      </c>
      <c r="J1769" s="4">
        <v>49900000</v>
      </c>
      <c r="K1769" s="4" t="s">
        <v>34</v>
      </c>
      <c r="L1769" s="5">
        <v>227.4</v>
      </c>
      <c r="M1769" s="5">
        <v>94.156998000000002</v>
      </c>
      <c r="N1769" s="5">
        <v>49.9</v>
      </c>
      <c r="O1769" s="5" t="str">
        <f t="shared" si="27"/>
        <v>0,450000</v>
      </c>
      <c r="P1769" s="5" t="s">
        <v>10592</v>
      </c>
      <c r="Q1769" s="5" t="s">
        <v>10568</v>
      </c>
    </row>
    <row r="1770" spans="1:17" x14ac:dyDescent="0.25">
      <c r="A1770">
        <v>57650</v>
      </c>
      <c r="B1770" t="s">
        <v>30</v>
      </c>
      <c r="C1770" s="7">
        <v>46211.697256944448</v>
      </c>
      <c r="D1770" s="4">
        <v>227400000</v>
      </c>
      <c r="E1770" t="s">
        <v>99</v>
      </c>
      <c r="F1770" t="s">
        <v>37</v>
      </c>
      <c r="G1770" s="4">
        <v>94156998</v>
      </c>
      <c r="H1770" t="s">
        <v>2156</v>
      </c>
      <c r="I1770" s="2">
        <v>46211.655624999999</v>
      </c>
      <c r="J1770" s="4">
        <v>49900000</v>
      </c>
      <c r="K1770" s="4" t="s">
        <v>74</v>
      </c>
      <c r="L1770" s="5">
        <v>227.4</v>
      </c>
      <c r="M1770" s="5">
        <v>94.156998000000002</v>
      </c>
      <c r="N1770" s="5">
        <v>49.9</v>
      </c>
      <c r="O1770" s="5" t="str">
        <f t="shared" si="27"/>
        <v>0,440000</v>
      </c>
      <c r="P1770" s="5" t="s">
        <v>10592</v>
      </c>
      <c r="Q1770" s="5" t="s">
        <v>10566</v>
      </c>
    </row>
    <row r="1771" spans="1:17" x14ac:dyDescent="0.25">
      <c r="A1771">
        <v>57651</v>
      </c>
      <c r="B1771" t="s">
        <v>30</v>
      </c>
      <c r="C1771" s="7">
        <v>46211.697268518517</v>
      </c>
      <c r="D1771" s="4">
        <v>227600000</v>
      </c>
      <c r="E1771" t="s">
        <v>99</v>
      </c>
      <c r="F1771" t="s">
        <v>150</v>
      </c>
      <c r="G1771" s="4">
        <v>94156998</v>
      </c>
      <c r="H1771" t="s">
        <v>2157</v>
      </c>
      <c r="I1771" s="2">
        <v>46211.655624999999</v>
      </c>
      <c r="J1771" s="4">
        <v>49900000</v>
      </c>
      <c r="K1771" s="4" t="s">
        <v>34</v>
      </c>
      <c r="L1771" s="5">
        <v>227.6</v>
      </c>
      <c r="M1771" s="5">
        <v>94.156998000000002</v>
      </c>
      <c r="N1771" s="5">
        <v>49.9</v>
      </c>
      <c r="O1771" s="5" t="str">
        <f t="shared" si="27"/>
        <v>0,450000</v>
      </c>
      <c r="P1771" s="5" t="s">
        <v>10592</v>
      </c>
      <c r="Q1771" s="5" t="s">
        <v>10604</v>
      </c>
    </row>
    <row r="1772" spans="1:17" x14ac:dyDescent="0.25">
      <c r="A1772">
        <v>57652</v>
      </c>
      <c r="B1772" t="s">
        <v>30</v>
      </c>
      <c r="C1772" s="7">
        <v>46211.697291666664</v>
      </c>
      <c r="D1772" s="4">
        <v>227500000</v>
      </c>
      <c r="E1772" t="s">
        <v>174</v>
      </c>
      <c r="F1772" t="s">
        <v>175</v>
      </c>
      <c r="G1772" s="4">
        <v>94156998</v>
      </c>
      <c r="H1772" t="s">
        <v>2158</v>
      </c>
      <c r="I1772" s="2">
        <v>46211.655740740738</v>
      </c>
      <c r="J1772" s="4">
        <v>49900000</v>
      </c>
      <c r="K1772" s="4" t="s">
        <v>34</v>
      </c>
      <c r="L1772" s="5">
        <v>227.5</v>
      </c>
      <c r="M1772" s="5">
        <v>94.156998000000002</v>
      </c>
      <c r="N1772" s="5">
        <v>49.9</v>
      </c>
      <c r="O1772" s="5" t="str">
        <f t="shared" si="27"/>
        <v>0,450000</v>
      </c>
      <c r="P1772" s="5" t="s">
        <v>10606</v>
      </c>
      <c r="Q1772" s="5" t="s">
        <v>10607</v>
      </c>
    </row>
    <row r="1773" spans="1:17" x14ac:dyDescent="0.25">
      <c r="A1773">
        <v>57653</v>
      </c>
      <c r="B1773" t="s">
        <v>30</v>
      </c>
      <c r="C1773" s="7">
        <v>46211.697291666664</v>
      </c>
      <c r="D1773" s="4">
        <v>227500000</v>
      </c>
      <c r="E1773" t="s">
        <v>174</v>
      </c>
      <c r="F1773" t="s">
        <v>175</v>
      </c>
      <c r="G1773" s="4">
        <v>94156998</v>
      </c>
      <c r="H1773" t="s">
        <v>2159</v>
      </c>
      <c r="I1773" s="2">
        <v>46211.655740740738</v>
      </c>
      <c r="J1773" s="4">
        <v>49900000</v>
      </c>
      <c r="K1773" s="4" t="s">
        <v>34</v>
      </c>
      <c r="L1773" s="5">
        <v>227.5</v>
      </c>
      <c r="M1773" s="5">
        <v>94.156998000000002</v>
      </c>
      <c r="N1773" s="5">
        <v>49.9</v>
      </c>
      <c r="O1773" s="5" t="str">
        <f t="shared" si="27"/>
        <v>0,450000</v>
      </c>
      <c r="P1773" s="5" t="s">
        <v>10606</v>
      </c>
      <c r="Q1773" s="5" t="s">
        <v>10607</v>
      </c>
    </row>
    <row r="1774" spans="1:17" x14ac:dyDescent="0.25">
      <c r="A1774">
        <v>57654</v>
      </c>
      <c r="B1774" t="s">
        <v>30</v>
      </c>
      <c r="C1774" s="7">
        <v>46211.69730324074</v>
      </c>
      <c r="D1774" s="4">
        <v>227500000</v>
      </c>
      <c r="E1774" t="s">
        <v>153</v>
      </c>
      <c r="F1774" t="s">
        <v>51</v>
      </c>
      <c r="G1774" s="4">
        <v>94156998</v>
      </c>
      <c r="H1774" t="s">
        <v>2160</v>
      </c>
      <c r="I1774" s="2">
        <v>46211.655740740738</v>
      </c>
      <c r="J1774" s="4">
        <v>50000000</v>
      </c>
      <c r="K1774" s="4" t="s">
        <v>91</v>
      </c>
      <c r="L1774" s="5">
        <v>227.5</v>
      </c>
      <c r="M1774" s="5">
        <v>94.156998000000002</v>
      </c>
      <c r="N1774" s="5">
        <v>50</v>
      </c>
      <c r="O1774" s="5" t="str">
        <f t="shared" si="27"/>
        <v>0,460000</v>
      </c>
      <c r="P1774" s="5" t="s">
        <v>10605</v>
      </c>
      <c r="Q1774" s="5" t="s">
        <v>10574</v>
      </c>
    </row>
    <row r="1775" spans="1:17" x14ac:dyDescent="0.25">
      <c r="A1775">
        <v>57655</v>
      </c>
      <c r="B1775" t="s">
        <v>30</v>
      </c>
      <c r="C1775" s="7">
        <v>46211.697326388887</v>
      </c>
      <c r="D1775" s="4">
        <v>227600000</v>
      </c>
      <c r="E1775" t="s">
        <v>109</v>
      </c>
      <c r="F1775" t="s">
        <v>228</v>
      </c>
      <c r="G1775" s="4">
        <v>94156998</v>
      </c>
      <c r="H1775" t="s">
        <v>2161</v>
      </c>
      <c r="I1775" s="2">
        <v>46211.655740740738</v>
      </c>
      <c r="J1775" s="4">
        <v>50000000</v>
      </c>
      <c r="K1775" s="4" t="s">
        <v>34</v>
      </c>
      <c r="L1775" s="5">
        <v>227.6</v>
      </c>
      <c r="M1775" s="5">
        <v>94.156998000000002</v>
      </c>
      <c r="N1775" s="5">
        <v>50</v>
      </c>
      <c r="O1775" s="5" t="str">
        <f t="shared" si="27"/>
        <v>0,450000</v>
      </c>
      <c r="P1775" s="5" t="s">
        <v>10595</v>
      </c>
      <c r="Q1775" s="5" t="s">
        <v>10614</v>
      </c>
    </row>
    <row r="1776" spans="1:17" x14ac:dyDescent="0.25">
      <c r="A1776">
        <v>57656</v>
      </c>
      <c r="B1776" t="s">
        <v>30</v>
      </c>
      <c r="C1776" s="7">
        <v>46211.697326388887</v>
      </c>
      <c r="D1776" s="4">
        <v>227600000</v>
      </c>
      <c r="E1776" t="s">
        <v>78</v>
      </c>
      <c r="F1776" t="s">
        <v>37</v>
      </c>
      <c r="G1776" s="4">
        <v>94156998</v>
      </c>
      <c r="H1776" t="s">
        <v>2162</v>
      </c>
      <c r="I1776" s="2">
        <v>46211.655740740738</v>
      </c>
      <c r="J1776" s="4">
        <v>49900000</v>
      </c>
      <c r="K1776" s="4" t="s">
        <v>34</v>
      </c>
      <c r="L1776" s="5">
        <v>227.6</v>
      </c>
      <c r="M1776" s="5">
        <v>94.156998000000002</v>
      </c>
      <c r="N1776" s="5">
        <v>49.9</v>
      </c>
      <c r="O1776" s="5" t="str">
        <f t="shared" si="27"/>
        <v>0,450000</v>
      </c>
      <c r="P1776" s="5" t="s">
        <v>10586</v>
      </c>
      <c r="Q1776" s="5" t="s">
        <v>10566</v>
      </c>
    </row>
    <row r="1777" spans="1:17" x14ac:dyDescent="0.25">
      <c r="A1777">
        <v>57657</v>
      </c>
      <c r="B1777" t="s">
        <v>30</v>
      </c>
      <c r="C1777" s="7">
        <v>46211.697337962964</v>
      </c>
      <c r="D1777" s="4">
        <v>227600000</v>
      </c>
      <c r="E1777" t="s">
        <v>93</v>
      </c>
      <c r="F1777" t="s">
        <v>112</v>
      </c>
      <c r="G1777" s="4">
        <v>94156998</v>
      </c>
      <c r="H1777" t="s">
        <v>2163</v>
      </c>
      <c r="I1777" s="2">
        <v>46211.655740740738</v>
      </c>
      <c r="J1777" s="4">
        <v>50000000</v>
      </c>
      <c r="K1777" s="4" t="s">
        <v>34</v>
      </c>
      <c r="L1777" s="5">
        <v>227.6</v>
      </c>
      <c r="M1777" s="5">
        <v>94.156998000000002</v>
      </c>
      <c r="N1777" s="5">
        <v>50</v>
      </c>
      <c r="O1777" s="5" t="str">
        <f t="shared" si="27"/>
        <v>0,450000</v>
      </c>
      <c r="P1777" s="5" t="s">
        <v>10591</v>
      </c>
      <c r="Q1777" s="5" t="s">
        <v>10596</v>
      </c>
    </row>
    <row r="1778" spans="1:17" x14ac:dyDescent="0.25">
      <c r="A1778">
        <v>57658</v>
      </c>
      <c r="B1778" t="s">
        <v>30</v>
      </c>
      <c r="C1778" s="7">
        <v>46211.69736111111</v>
      </c>
      <c r="D1778" s="4">
        <v>227600000</v>
      </c>
      <c r="E1778" t="s">
        <v>93</v>
      </c>
      <c r="F1778" t="s">
        <v>112</v>
      </c>
      <c r="G1778" s="4">
        <v>94156998</v>
      </c>
      <c r="H1778" t="s">
        <v>2164</v>
      </c>
      <c r="I1778" s="2">
        <v>46211.655740740738</v>
      </c>
      <c r="J1778" s="4">
        <v>50000000</v>
      </c>
      <c r="K1778" s="4" t="s">
        <v>34</v>
      </c>
      <c r="L1778" s="5">
        <v>227.6</v>
      </c>
      <c r="M1778" s="5">
        <v>94.156998000000002</v>
      </c>
      <c r="N1778" s="5">
        <v>50</v>
      </c>
      <c r="O1778" s="5" t="str">
        <f t="shared" si="27"/>
        <v>0,450000</v>
      </c>
      <c r="P1778" s="5" t="s">
        <v>10591</v>
      </c>
      <c r="Q1778" s="5" t="s">
        <v>10596</v>
      </c>
    </row>
    <row r="1779" spans="1:17" x14ac:dyDescent="0.25">
      <c r="A1779">
        <v>57659</v>
      </c>
      <c r="B1779" t="s">
        <v>30</v>
      </c>
      <c r="C1779" s="7">
        <v>46211.697372685187</v>
      </c>
      <c r="D1779" s="4">
        <v>227600000</v>
      </c>
      <c r="E1779" t="s">
        <v>36</v>
      </c>
      <c r="F1779" t="s">
        <v>150</v>
      </c>
      <c r="G1779" s="4">
        <v>94156998</v>
      </c>
      <c r="H1779" t="s">
        <v>2165</v>
      </c>
      <c r="I1779" s="2">
        <v>46211.655740740738</v>
      </c>
      <c r="J1779" s="4">
        <v>50000000</v>
      </c>
      <c r="K1779" s="4" t="s">
        <v>91</v>
      </c>
      <c r="L1779" s="5">
        <v>227.6</v>
      </c>
      <c r="M1779" s="5">
        <v>94.156998000000002</v>
      </c>
      <c r="N1779" s="5">
        <v>50</v>
      </c>
      <c r="O1779" s="5" t="str">
        <f t="shared" si="27"/>
        <v>0,460000</v>
      </c>
      <c r="P1779" s="5" t="s">
        <v>10565</v>
      </c>
      <c r="Q1779" s="5" t="s">
        <v>10604</v>
      </c>
    </row>
    <row r="1780" spans="1:17" x14ac:dyDescent="0.25">
      <c r="A1780">
        <v>57660</v>
      </c>
      <c r="B1780" t="s">
        <v>30</v>
      </c>
      <c r="C1780" s="7">
        <v>46211.697384259256</v>
      </c>
      <c r="D1780" s="4">
        <v>227700000</v>
      </c>
      <c r="E1780" t="s">
        <v>53</v>
      </c>
      <c r="F1780" t="s">
        <v>150</v>
      </c>
      <c r="G1780" s="4">
        <v>94156998</v>
      </c>
      <c r="H1780" t="s">
        <v>2166</v>
      </c>
      <c r="I1780" s="2">
        <v>46211.655740740738</v>
      </c>
      <c r="J1780" s="4">
        <v>50000000</v>
      </c>
      <c r="K1780" s="4" t="s">
        <v>34</v>
      </c>
      <c r="L1780" s="5">
        <v>227.7</v>
      </c>
      <c r="M1780" s="5">
        <v>94.156998000000002</v>
      </c>
      <c r="N1780" s="5">
        <v>50</v>
      </c>
      <c r="O1780" s="5" t="str">
        <f t="shared" si="27"/>
        <v>0,450000</v>
      </c>
      <c r="P1780" s="5" t="s">
        <v>10575</v>
      </c>
      <c r="Q1780" s="5" t="s">
        <v>10604</v>
      </c>
    </row>
    <row r="1781" spans="1:17" x14ac:dyDescent="0.25">
      <c r="A1781">
        <v>57661</v>
      </c>
      <c r="B1781" t="s">
        <v>30</v>
      </c>
      <c r="C1781" s="7">
        <v>46211.697395833333</v>
      </c>
      <c r="D1781" s="4">
        <v>227700000</v>
      </c>
      <c r="E1781" t="s">
        <v>78</v>
      </c>
      <c r="F1781" t="s">
        <v>89</v>
      </c>
      <c r="G1781" s="4">
        <v>94156998</v>
      </c>
      <c r="H1781" t="s">
        <v>2167</v>
      </c>
      <c r="I1781" s="2">
        <v>46211.655740740738</v>
      </c>
      <c r="J1781" s="4">
        <v>50000000</v>
      </c>
      <c r="K1781" s="4" t="s">
        <v>74</v>
      </c>
      <c r="L1781" s="5">
        <v>227.7</v>
      </c>
      <c r="M1781" s="5">
        <v>94.156998000000002</v>
      </c>
      <c r="N1781" s="5">
        <v>50</v>
      </c>
      <c r="O1781" s="5" t="str">
        <f t="shared" si="27"/>
        <v>0,440000</v>
      </c>
      <c r="P1781" s="5" t="s">
        <v>10586</v>
      </c>
      <c r="Q1781" s="5" t="s">
        <v>10590</v>
      </c>
    </row>
    <row r="1782" spans="1:17" x14ac:dyDescent="0.25">
      <c r="A1782">
        <v>57662</v>
      </c>
      <c r="B1782" t="s">
        <v>30</v>
      </c>
      <c r="C1782" s="7">
        <v>46211.69740740741</v>
      </c>
      <c r="D1782" s="4">
        <v>227700000</v>
      </c>
      <c r="E1782" t="s">
        <v>78</v>
      </c>
      <c r="F1782" t="s">
        <v>89</v>
      </c>
      <c r="G1782" s="4">
        <v>94156998</v>
      </c>
      <c r="H1782" t="s">
        <v>2168</v>
      </c>
      <c r="I1782" s="2">
        <v>46211.655856481484</v>
      </c>
      <c r="J1782" s="4">
        <v>50000000</v>
      </c>
      <c r="K1782" s="4" t="s">
        <v>74</v>
      </c>
      <c r="L1782" s="5">
        <v>227.7</v>
      </c>
      <c r="M1782" s="5">
        <v>94.156998000000002</v>
      </c>
      <c r="N1782" s="5">
        <v>50</v>
      </c>
      <c r="O1782" s="5" t="str">
        <f t="shared" si="27"/>
        <v>0,440000</v>
      </c>
      <c r="P1782" s="5" t="s">
        <v>10586</v>
      </c>
      <c r="Q1782" s="5" t="s">
        <v>10590</v>
      </c>
    </row>
    <row r="1783" spans="1:17" x14ac:dyDescent="0.25">
      <c r="A1783">
        <v>57663</v>
      </c>
      <c r="B1783" t="s">
        <v>30</v>
      </c>
      <c r="C1783" s="7">
        <v>46211.69740740741</v>
      </c>
      <c r="D1783" s="4">
        <v>227600000</v>
      </c>
      <c r="E1783" t="s">
        <v>99</v>
      </c>
      <c r="F1783" t="s">
        <v>32</v>
      </c>
      <c r="G1783" s="4">
        <v>94156998</v>
      </c>
      <c r="H1783" t="s">
        <v>2169</v>
      </c>
      <c r="I1783" s="2">
        <v>46211.655856481484</v>
      </c>
      <c r="J1783" s="4">
        <v>50000000</v>
      </c>
      <c r="K1783" s="4" t="s">
        <v>74</v>
      </c>
      <c r="L1783" s="5">
        <v>227.6</v>
      </c>
      <c r="M1783" s="5">
        <v>94.156998000000002</v>
      </c>
      <c r="N1783" s="5">
        <v>50</v>
      </c>
      <c r="O1783" s="5" t="str">
        <f t="shared" si="27"/>
        <v>0,440000</v>
      </c>
      <c r="P1783" s="5" t="s">
        <v>10592</v>
      </c>
      <c r="Q1783" s="5" t="s">
        <v>10564</v>
      </c>
    </row>
    <row r="1784" spans="1:17" x14ac:dyDescent="0.25">
      <c r="A1784">
        <v>57664</v>
      </c>
      <c r="B1784" t="s">
        <v>30</v>
      </c>
      <c r="C1784" s="7">
        <v>46211.697430555556</v>
      </c>
      <c r="D1784" s="4">
        <v>227600000</v>
      </c>
      <c r="E1784" t="s">
        <v>53</v>
      </c>
      <c r="F1784" t="s">
        <v>228</v>
      </c>
      <c r="G1784" s="4">
        <v>94156998</v>
      </c>
      <c r="H1784" t="s">
        <v>2170</v>
      </c>
      <c r="I1784" s="2">
        <v>46211.655856481484</v>
      </c>
      <c r="J1784" s="4">
        <v>50000000</v>
      </c>
      <c r="K1784" s="4" t="s">
        <v>74</v>
      </c>
      <c r="L1784" s="5">
        <v>227.6</v>
      </c>
      <c r="M1784" s="5">
        <v>94.156998000000002</v>
      </c>
      <c r="N1784" s="5">
        <v>50</v>
      </c>
      <c r="O1784" s="5" t="str">
        <f t="shared" si="27"/>
        <v>0,440000</v>
      </c>
      <c r="P1784" s="5" t="s">
        <v>10575</v>
      </c>
      <c r="Q1784" s="5" t="s">
        <v>10614</v>
      </c>
    </row>
    <row r="1785" spans="1:17" x14ac:dyDescent="0.25">
      <c r="A1785">
        <v>57665</v>
      </c>
      <c r="B1785" t="s">
        <v>30</v>
      </c>
      <c r="C1785" s="7">
        <v>46211.697442129633</v>
      </c>
      <c r="D1785" s="4">
        <v>227600000</v>
      </c>
      <c r="E1785" t="s">
        <v>416</v>
      </c>
      <c r="F1785" t="s">
        <v>1392</v>
      </c>
      <c r="G1785" s="4">
        <v>94156998</v>
      </c>
      <c r="H1785" t="s">
        <v>2171</v>
      </c>
      <c r="I1785" s="2">
        <v>46211.655856481484</v>
      </c>
      <c r="J1785" s="4">
        <v>50000000</v>
      </c>
      <c r="K1785" s="4" t="s">
        <v>34</v>
      </c>
      <c r="L1785" s="5">
        <v>227.6</v>
      </c>
      <c r="M1785" s="5">
        <v>94.156998000000002</v>
      </c>
      <c r="N1785" s="5">
        <v>50</v>
      </c>
      <c r="O1785" s="5" t="str">
        <f t="shared" si="27"/>
        <v>0,450000</v>
      </c>
      <c r="P1785" s="5" t="s">
        <v>10632</v>
      </c>
      <c r="Q1785" s="5" t="s">
        <v>10875</v>
      </c>
    </row>
    <row r="1786" spans="1:17" x14ac:dyDescent="0.25">
      <c r="A1786">
        <v>57666</v>
      </c>
      <c r="B1786" t="s">
        <v>30</v>
      </c>
      <c r="C1786" s="7">
        <v>46211.697442129633</v>
      </c>
      <c r="D1786" s="4">
        <v>227700000</v>
      </c>
      <c r="E1786" t="s">
        <v>78</v>
      </c>
      <c r="F1786" t="s">
        <v>89</v>
      </c>
      <c r="G1786" s="4">
        <v>94156998</v>
      </c>
      <c r="H1786" t="s">
        <v>2172</v>
      </c>
      <c r="I1786" s="2">
        <v>46211.655856481484</v>
      </c>
      <c r="J1786" s="4">
        <v>50000000</v>
      </c>
      <c r="K1786" s="4" t="s">
        <v>74</v>
      </c>
      <c r="L1786" s="5">
        <v>227.7</v>
      </c>
      <c r="M1786" s="5">
        <v>94.156998000000002</v>
      </c>
      <c r="N1786" s="5">
        <v>50</v>
      </c>
      <c r="O1786" s="5" t="str">
        <f t="shared" si="27"/>
        <v>0,440000</v>
      </c>
      <c r="P1786" s="5" t="s">
        <v>10586</v>
      </c>
      <c r="Q1786" s="5" t="s">
        <v>10590</v>
      </c>
    </row>
    <row r="1787" spans="1:17" x14ac:dyDescent="0.25">
      <c r="A1787">
        <v>57667</v>
      </c>
      <c r="B1787" t="s">
        <v>30</v>
      </c>
      <c r="C1787" s="7">
        <v>46211.697465277779</v>
      </c>
      <c r="D1787" s="4">
        <v>227700000</v>
      </c>
      <c r="E1787" t="s">
        <v>78</v>
      </c>
      <c r="F1787" t="s">
        <v>89</v>
      </c>
      <c r="G1787" s="4">
        <v>94156998</v>
      </c>
      <c r="H1787" t="s">
        <v>2173</v>
      </c>
      <c r="I1787" s="2">
        <v>46211.655856481484</v>
      </c>
      <c r="J1787" s="4">
        <v>50000000</v>
      </c>
      <c r="K1787" s="4" t="s">
        <v>74</v>
      </c>
      <c r="L1787" s="5">
        <v>227.7</v>
      </c>
      <c r="M1787" s="5">
        <v>94.156998000000002</v>
      </c>
      <c r="N1787" s="5">
        <v>50</v>
      </c>
      <c r="O1787" s="5" t="str">
        <f t="shared" si="27"/>
        <v>0,440000</v>
      </c>
      <c r="P1787" s="5" t="s">
        <v>10586</v>
      </c>
      <c r="Q1787" s="5" t="s">
        <v>10590</v>
      </c>
    </row>
    <row r="1788" spans="1:17" x14ac:dyDescent="0.25">
      <c r="A1788">
        <v>57668</v>
      </c>
      <c r="B1788" t="s">
        <v>30</v>
      </c>
      <c r="C1788" s="7">
        <v>46211.697476851848</v>
      </c>
      <c r="D1788" s="4">
        <v>227800000</v>
      </c>
      <c r="E1788" t="s">
        <v>78</v>
      </c>
      <c r="F1788" t="s">
        <v>39</v>
      </c>
      <c r="G1788" s="4">
        <v>94156998</v>
      </c>
      <c r="H1788" t="s">
        <v>2174</v>
      </c>
      <c r="I1788" s="2">
        <v>46211.655856481484</v>
      </c>
      <c r="J1788" s="4">
        <v>50000000</v>
      </c>
      <c r="K1788" s="4" t="s">
        <v>34</v>
      </c>
      <c r="L1788" s="5">
        <v>227.8</v>
      </c>
      <c r="M1788" s="5">
        <v>94.156998000000002</v>
      </c>
      <c r="N1788" s="5">
        <v>50</v>
      </c>
      <c r="O1788" s="5" t="str">
        <f t="shared" si="27"/>
        <v>0,450000</v>
      </c>
      <c r="P1788" s="5" t="s">
        <v>10586</v>
      </c>
      <c r="Q1788" s="5" t="s">
        <v>10567</v>
      </c>
    </row>
    <row r="1789" spans="1:17" x14ac:dyDescent="0.25">
      <c r="A1789">
        <v>57669</v>
      </c>
      <c r="B1789" t="s">
        <v>30</v>
      </c>
      <c r="C1789" s="7">
        <v>46211.697476851848</v>
      </c>
      <c r="D1789" s="4">
        <v>227800000</v>
      </c>
      <c r="E1789" t="s">
        <v>109</v>
      </c>
      <c r="F1789" t="s">
        <v>39</v>
      </c>
      <c r="G1789" s="4">
        <v>94156998</v>
      </c>
      <c r="H1789" t="s">
        <v>2175</v>
      </c>
      <c r="I1789" s="2">
        <v>46211.655856481484</v>
      </c>
      <c r="J1789" s="4">
        <v>50000000</v>
      </c>
      <c r="K1789" s="4" t="s">
        <v>74</v>
      </c>
      <c r="L1789" s="5">
        <v>227.8</v>
      </c>
      <c r="M1789" s="5">
        <v>94.156998000000002</v>
      </c>
      <c r="N1789" s="5">
        <v>50</v>
      </c>
      <c r="O1789" s="5" t="str">
        <f t="shared" si="27"/>
        <v>0,440000</v>
      </c>
      <c r="P1789" s="5" t="s">
        <v>10595</v>
      </c>
      <c r="Q1789" s="5" t="s">
        <v>10567</v>
      </c>
    </row>
    <row r="1790" spans="1:17" x14ac:dyDescent="0.25">
      <c r="A1790">
        <v>57670</v>
      </c>
      <c r="B1790" t="s">
        <v>30</v>
      </c>
      <c r="C1790" s="7">
        <v>46211.697500000002</v>
      </c>
      <c r="D1790" s="4">
        <v>227700000</v>
      </c>
      <c r="E1790" t="s">
        <v>31</v>
      </c>
      <c r="F1790" t="s">
        <v>39</v>
      </c>
      <c r="G1790" s="4">
        <v>94156998</v>
      </c>
      <c r="H1790" t="s">
        <v>2176</v>
      </c>
      <c r="I1790" s="2">
        <v>46211.655856481484</v>
      </c>
      <c r="J1790" s="4">
        <v>50000000</v>
      </c>
      <c r="K1790" s="4" t="s">
        <v>34</v>
      </c>
      <c r="L1790" s="5">
        <v>227.7</v>
      </c>
      <c r="M1790" s="5">
        <v>94.156998000000002</v>
      </c>
      <c r="N1790" s="5">
        <v>50</v>
      </c>
      <c r="O1790" s="5" t="str">
        <f t="shared" si="27"/>
        <v>0,450000</v>
      </c>
      <c r="P1790" s="5" t="s">
        <v>10563</v>
      </c>
      <c r="Q1790" s="5" t="s">
        <v>10567</v>
      </c>
    </row>
    <row r="1791" spans="1:17" x14ac:dyDescent="0.25">
      <c r="A1791">
        <v>57671</v>
      </c>
      <c r="B1791" t="s">
        <v>30</v>
      </c>
      <c r="C1791" s="7">
        <v>46211.697511574072</v>
      </c>
      <c r="D1791" s="4">
        <v>227700000</v>
      </c>
      <c r="E1791" t="s">
        <v>31</v>
      </c>
      <c r="F1791" t="s">
        <v>39</v>
      </c>
      <c r="G1791" s="4">
        <v>94156998</v>
      </c>
      <c r="H1791" t="s">
        <v>2177</v>
      </c>
      <c r="I1791" s="2">
        <v>46211.655856481484</v>
      </c>
      <c r="J1791" s="4">
        <v>49900000</v>
      </c>
      <c r="K1791" s="4" t="s">
        <v>34</v>
      </c>
      <c r="L1791" s="5">
        <v>227.7</v>
      </c>
      <c r="M1791" s="5">
        <v>94.156998000000002</v>
      </c>
      <c r="N1791" s="5">
        <v>49.9</v>
      </c>
      <c r="O1791" s="5" t="str">
        <f t="shared" si="27"/>
        <v>0,450000</v>
      </c>
      <c r="P1791" s="5" t="s">
        <v>10563</v>
      </c>
      <c r="Q1791" s="5" t="s">
        <v>10567</v>
      </c>
    </row>
    <row r="1792" spans="1:17" x14ac:dyDescent="0.25">
      <c r="A1792">
        <v>57672</v>
      </c>
      <c r="B1792" t="s">
        <v>30</v>
      </c>
      <c r="C1792" s="7">
        <v>46211.697511574072</v>
      </c>
      <c r="D1792" s="4">
        <v>227700000</v>
      </c>
      <c r="E1792" t="s">
        <v>31</v>
      </c>
      <c r="F1792" t="s">
        <v>39</v>
      </c>
      <c r="G1792" s="4">
        <v>94156998</v>
      </c>
      <c r="H1792" t="s">
        <v>2178</v>
      </c>
      <c r="I1792" s="2">
        <v>46211.655972222223</v>
      </c>
      <c r="J1792" s="4">
        <v>50000000</v>
      </c>
      <c r="K1792" s="4" t="s">
        <v>34</v>
      </c>
      <c r="L1792" s="5">
        <v>227.7</v>
      </c>
      <c r="M1792" s="5">
        <v>94.156998000000002</v>
      </c>
      <c r="N1792" s="5">
        <v>50</v>
      </c>
      <c r="O1792" s="5" t="str">
        <f t="shared" si="27"/>
        <v>0,450000</v>
      </c>
      <c r="P1792" s="5" t="s">
        <v>10563</v>
      </c>
      <c r="Q1792" s="5" t="s">
        <v>10567</v>
      </c>
    </row>
    <row r="1793" spans="1:17" x14ac:dyDescent="0.25">
      <c r="A1793">
        <v>57673</v>
      </c>
      <c r="B1793" t="s">
        <v>30</v>
      </c>
      <c r="C1793" s="7">
        <v>46211.697534722225</v>
      </c>
      <c r="D1793" s="4">
        <v>227600000</v>
      </c>
      <c r="E1793" t="s">
        <v>63</v>
      </c>
      <c r="F1793" t="s">
        <v>89</v>
      </c>
      <c r="G1793" s="4">
        <v>94156998</v>
      </c>
      <c r="H1793" t="s">
        <v>2179</v>
      </c>
      <c r="I1793" s="2">
        <v>46211.655972222223</v>
      </c>
      <c r="J1793" s="4">
        <v>50000000</v>
      </c>
      <c r="K1793" s="4" t="s">
        <v>34</v>
      </c>
      <c r="L1793" s="5">
        <v>227.6</v>
      </c>
      <c r="M1793" s="5">
        <v>94.156998000000002</v>
      </c>
      <c r="N1793" s="5">
        <v>50</v>
      </c>
      <c r="O1793" s="5" t="str">
        <f t="shared" si="27"/>
        <v>0,450000</v>
      </c>
      <c r="P1793" s="5" t="s">
        <v>10580</v>
      </c>
      <c r="Q1793" s="5" t="s">
        <v>10590</v>
      </c>
    </row>
    <row r="1794" spans="1:17" x14ac:dyDescent="0.25">
      <c r="A1794">
        <v>57674</v>
      </c>
      <c r="B1794" t="s">
        <v>30</v>
      </c>
      <c r="C1794" s="7">
        <v>46211.697546296295</v>
      </c>
      <c r="D1794" s="4">
        <v>227700000</v>
      </c>
      <c r="E1794" t="s">
        <v>136</v>
      </c>
      <c r="F1794" t="s">
        <v>61</v>
      </c>
      <c r="G1794" s="4">
        <v>94156998</v>
      </c>
      <c r="H1794" t="s">
        <v>2180</v>
      </c>
      <c r="I1794" s="2">
        <v>46211.655972222223</v>
      </c>
      <c r="J1794" s="4">
        <v>50000000</v>
      </c>
      <c r="K1794" s="4" t="s">
        <v>91</v>
      </c>
      <c r="L1794" s="5">
        <v>227.7</v>
      </c>
      <c r="M1794" s="5">
        <v>94.156998000000002</v>
      </c>
      <c r="N1794" s="5">
        <v>50</v>
      </c>
      <c r="O1794" s="5" t="str">
        <f t="shared" si="27"/>
        <v>0,460000</v>
      </c>
      <c r="P1794" s="5" t="s">
        <v>10602</v>
      </c>
      <c r="Q1794" s="5" t="s">
        <v>10579</v>
      </c>
    </row>
    <row r="1795" spans="1:17" x14ac:dyDescent="0.25">
      <c r="A1795">
        <v>57675</v>
      </c>
      <c r="B1795" t="s">
        <v>30</v>
      </c>
      <c r="C1795" s="7">
        <v>46211.697546296295</v>
      </c>
      <c r="D1795" s="4">
        <v>227700000</v>
      </c>
      <c r="E1795" t="s">
        <v>50</v>
      </c>
      <c r="F1795" t="s">
        <v>70</v>
      </c>
      <c r="G1795" s="4">
        <v>94156998</v>
      </c>
      <c r="H1795" t="s">
        <v>2181</v>
      </c>
      <c r="I1795" s="2">
        <v>46211.655972222223</v>
      </c>
      <c r="J1795" s="4">
        <v>50000000</v>
      </c>
      <c r="K1795" s="4" t="s">
        <v>34</v>
      </c>
      <c r="L1795" s="5">
        <v>227.7</v>
      </c>
      <c r="M1795" s="5">
        <v>94.156998000000002</v>
      </c>
      <c r="N1795" s="5">
        <v>50</v>
      </c>
      <c r="O1795" s="5" t="str">
        <f t="shared" ref="O1795:O1858" si="28">SUBSTITUTE(K1795,".",",")</f>
        <v>0,450000</v>
      </c>
      <c r="P1795" s="5" t="s">
        <v>10573</v>
      </c>
      <c r="Q1795" s="5" t="s">
        <v>10583</v>
      </c>
    </row>
    <row r="1796" spans="1:17" x14ac:dyDescent="0.25">
      <c r="A1796">
        <v>57676</v>
      </c>
      <c r="B1796" t="s">
        <v>30</v>
      </c>
      <c r="C1796" s="7">
        <v>46211.697569444441</v>
      </c>
      <c r="D1796" s="4">
        <v>227700000</v>
      </c>
      <c r="E1796" t="s">
        <v>50</v>
      </c>
      <c r="F1796" t="s">
        <v>70</v>
      </c>
      <c r="G1796" s="4">
        <v>94156998</v>
      </c>
      <c r="H1796" t="s">
        <v>2182</v>
      </c>
      <c r="I1796" s="2">
        <v>46211.655972222223</v>
      </c>
      <c r="J1796" s="4">
        <v>50000000</v>
      </c>
      <c r="K1796" s="4" t="s">
        <v>34</v>
      </c>
      <c r="L1796" s="5">
        <v>227.7</v>
      </c>
      <c r="M1796" s="5">
        <v>94.156998000000002</v>
      </c>
      <c r="N1796" s="5">
        <v>50</v>
      </c>
      <c r="O1796" s="5" t="str">
        <f t="shared" si="28"/>
        <v>0,450000</v>
      </c>
      <c r="P1796" s="5" t="s">
        <v>10573</v>
      </c>
      <c r="Q1796" s="5" t="s">
        <v>10583</v>
      </c>
    </row>
    <row r="1797" spans="1:17" x14ac:dyDescent="0.25">
      <c r="A1797">
        <v>57677</v>
      </c>
      <c r="B1797" t="s">
        <v>30</v>
      </c>
      <c r="C1797" s="7">
        <v>46211.697581018518</v>
      </c>
      <c r="D1797" s="4">
        <v>227700000</v>
      </c>
      <c r="E1797" t="s">
        <v>149</v>
      </c>
      <c r="F1797" t="s">
        <v>76</v>
      </c>
      <c r="G1797" s="4">
        <v>94156998</v>
      </c>
      <c r="H1797" t="s">
        <v>2183</v>
      </c>
      <c r="I1797" s="2">
        <v>46211.655972222223</v>
      </c>
      <c r="J1797" s="4">
        <v>50000000</v>
      </c>
      <c r="K1797" s="4" t="s">
        <v>34</v>
      </c>
      <c r="L1797" s="5">
        <v>227.7</v>
      </c>
      <c r="M1797" s="5">
        <v>94.156998000000002</v>
      </c>
      <c r="N1797" s="5">
        <v>50</v>
      </c>
      <c r="O1797" s="5" t="str">
        <f t="shared" si="28"/>
        <v>0,450000</v>
      </c>
      <c r="P1797" s="5" t="s">
        <v>10603</v>
      </c>
      <c r="Q1797" s="5" t="s">
        <v>10585</v>
      </c>
    </row>
    <row r="1798" spans="1:17" x14ac:dyDescent="0.25">
      <c r="A1798">
        <v>57678</v>
      </c>
      <c r="B1798" t="s">
        <v>30</v>
      </c>
      <c r="C1798" s="7">
        <v>46211.697581018518</v>
      </c>
      <c r="D1798" s="4">
        <v>227600000</v>
      </c>
      <c r="E1798" t="s">
        <v>416</v>
      </c>
      <c r="F1798" t="s">
        <v>1392</v>
      </c>
      <c r="G1798" s="4">
        <v>94156998</v>
      </c>
      <c r="H1798" t="s">
        <v>2184</v>
      </c>
      <c r="I1798" s="2">
        <v>46211.655972222223</v>
      </c>
      <c r="J1798" s="4">
        <v>50000000</v>
      </c>
      <c r="K1798" s="4" t="s">
        <v>34</v>
      </c>
      <c r="L1798" s="5">
        <v>227.6</v>
      </c>
      <c r="M1798" s="5">
        <v>94.156998000000002</v>
      </c>
      <c r="N1798" s="5">
        <v>50</v>
      </c>
      <c r="O1798" s="5" t="str">
        <f t="shared" si="28"/>
        <v>0,450000</v>
      </c>
      <c r="P1798" s="5" t="s">
        <v>10632</v>
      </c>
      <c r="Q1798" s="5" t="s">
        <v>10875</v>
      </c>
    </row>
    <row r="1799" spans="1:17" x14ac:dyDescent="0.25">
      <c r="A1799">
        <v>57679</v>
      </c>
      <c r="B1799" t="s">
        <v>30</v>
      </c>
      <c r="C1799" s="7">
        <v>46211.697592592594</v>
      </c>
      <c r="D1799" s="4">
        <v>227600000</v>
      </c>
      <c r="E1799" t="s">
        <v>179</v>
      </c>
      <c r="F1799" t="s">
        <v>39</v>
      </c>
      <c r="G1799" s="4">
        <v>94156998</v>
      </c>
      <c r="H1799" t="s">
        <v>2185</v>
      </c>
      <c r="I1799" s="2">
        <v>46211.655972222223</v>
      </c>
      <c r="J1799" s="4">
        <v>50000000</v>
      </c>
      <c r="K1799" s="4" t="s">
        <v>34</v>
      </c>
      <c r="L1799" s="5">
        <v>227.6</v>
      </c>
      <c r="M1799" s="5">
        <v>94.156998000000002</v>
      </c>
      <c r="N1799" s="5">
        <v>50</v>
      </c>
      <c r="O1799" s="5" t="str">
        <f t="shared" si="28"/>
        <v>0,450000</v>
      </c>
      <c r="P1799" s="5" t="s">
        <v>10608</v>
      </c>
      <c r="Q1799" s="5" t="s">
        <v>10567</v>
      </c>
    </row>
    <row r="1800" spans="1:17" x14ac:dyDescent="0.25">
      <c r="A1800">
        <v>57680</v>
      </c>
      <c r="B1800" t="s">
        <v>30</v>
      </c>
      <c r="C1800" s="7">
        <v>46211.697615740741</v>
      </c>
      <c r="D1800" s="4">
        <v>227600000</v>
      </c>
      <c r="E1800" t="s">
        <v>179</v>
      </c>
      <c r="F1800" t="s">
        <v>51</v>
      </c>
      <c r="G1800" s="4">
        <v>94156998</v>
      </c>
      <c r="H1800" t="s">
        <v>2186</v>
      </c>
      <c r="I1800" s="2">
        <v>46211.655972222223</v>
      </c>
      <c r="J1800" s="4">
        <v>50000000</v>
      </c>
      <c r="K1800" s="4" t="s">
        <v>74</v>
      </c>
      <c r="L1800" s="5">
        <v>227.6</v>
      </c>
      <c r="M1800" s="5">
        <v>94.156998000000002</v>
      </c>
      <c r="N1800" s="5">
        <v>50</v>
      </c>
      <c r="O1800" s="5" t="str">
        <f t="shared" si="28"/>
        <v>0,440000</v>
      </c>
      <c r="P1800" s="5" t="s">
        <v>10608</v>
      </c>
      <c r="Q1800" s="5" t="s">
        <v>10574</v>
      </c>
    </row>
    <row r="1801" spans="1:17" x14ac:dyDescent="0.25">
      <c r="A1801">
        <v>57681</v>
      </c>
      <c r="B1801" t="s">
        <v>30</v>
      </c>
      <c r="C1801" s="7">
        <v>46211.697615740741</v>
      </c>
      <c r="D1801" s="4">
        <v>227500000</v>
      </c>
      <c r="E1801" t="s">
        <v>50</v>
      </c>
      <c r="F1801" t="s">
        <v>51</v>
      </c>
      <c r="G1801" s="4">
        <v>94156998</v>
      </c>
      <c r="H1801" t="s">
        <v>2187</v>
      </c>
      <c r="I1801" s="2">
        <v>46211.655972222223</v>
      </c>
      <c r="J1801" s="4">
        <v>50000000</v>
      </c>
      <c r="K1801" s="4" t="s">
        <v>34</v>
      </c>
      <c r="L1801" s="5">
        <v>227.5</v>
      </c>
      <c r="M1801" s="5">
        <v>94.156998000000002</v>
      </c>
      <c r="N1801" s="5">
        <v>50</v>
      </c>
      <c r="O1801" s="5" t="str">
        <f t="shared" si="28"/>
        <v>0,450000</v>
      </c>
      <c r="P1801" s="5" t="s">
        <v>10573</v>
      </c>
      <c r="Q1801" s="5" t="s">
        <v>10574</v>
      </c>
    </row>
    <row r="1802" spans="1:17" x14ac:dyDescent="0.25">
      <c r="A1802">
        <v>57682</v>
      </c>
      <c r="B1802" t="s">
        <v>30</v>
      </c>
      <c r="C1802" s="7">
        <v>46211.697638888887</v>
      </c>
      <c r="D1802" s="4">
        <v>227500000</v>
      </c>
      <c r="E1802" t="s">
        <v>109</v>
      </c>
      <c r="F1802" t="s">
        <v>37</v>
      </c>
      <c r="G1802" s="4">
        <v>94156998</v>
      </c>
      <c r="H1802" t="s">
        <v>2188</v>
      </c>
      <c r="I1802" s="2">
        <v>46211.656087962961</v>
      </c>
      <c r="J1802" s="4">
        <v>50000000</v>
      </c>
      <c r="K1802" s="4" t="s">
        <v>34</v>
      </c>
      <c r="L1802" s="5">
        <v>227.5</v>
      </c>
      <c r="M1802" s="5">
        <v>94.156998000000002</v>
      </c>
      <c r="N1802" s="5">
        <v>50</v>
      </c>
      <c r="O1802" s="5" t="str">
        <f t="shared" si="28"/>
        <v>0,450000</v>
      </c>
      <c r="P1802" s="5" t="s">
        <v>10595</v>
      </c>
      <c r="Q1802" s="5" t="s">
        <v>10566</v>
      </c>
    </row>
    <row r="1803" spans="1:17" x14ac:dyDescent="0.25">
      <c r="A1803">
        <v>57683</v>
      </c>
      <c r="B1803" t="s">
        <v>30</v>
      </c>
      <c r="C1803" s="7">
        <v>46211.697650462964</v>
      </c>
      <c r="D1803" s="4">
        <v>227400000</v>
      </c>
      <c r="E1803" t="s">
        <v>63</v>
      </c>
      <c r="F1803" t="s">
        <v>89</v>
      </c>
      <c r="G1803" s="4">
        <v>94156998</v>
      </c>
      <c r="H1803" t="s">
        <v>2189</v>
      </c>
      <c r="I1803" s="2">
        <v>46211.656087962961</v>
      </c>
      <c r="J1803" s="4">
        <v>50000000</v>
      </c>
      <c r="K1803" s="4" t="s">
        <v>34</v>
      </c>
      <c r="L1803" s="5">
        <v>227.4</v>
      </c>
      <c r="M1803" s="5">
        <v>94.156998000000002</v>
      </c>
      <c r="N1803" s="5">
        <v>50</v>
      </c>
      <c r="O1803" s="5" t="str">
        <f t="shared" si="28"/>
        <v>0,450000</v>
      </c>
      <c r="P1803" s="5" t="s">
        <v>10580</v>
      </c>
      <c r="Q1803" s="5" t="s">
        <v>10590</v>
      </c>
    </row>
    <row r="1804" spans="1:17" x14ac:dyDescent="0.25">
      <c r="A1804">
        <v>57684</v>
      </c>
      <c r="B1804" t="s">
        <v>30</v>
      </c>
      <c r="C1804" s="7">
        <v>46211.697650462964</v>
      </c>
      <c r="D1804" s="4">
        <v>227200000</v>
      </c>
      <c r="E1804" t="s">
        <v>93</v>
      </c>
      <c r="F1804" t="s">
        <v>89</v>
      </c>
      <c r="G1804" s="4">
        <v>94156998</v>
      </c>
      <c r="H1804" t="s">
        <v>2190</v>
      </c>
      <c r="I1804" s="2">
        <v>46211.656087962961</v>
      </c>
      <c r="J1804" s="4">
        <v>49900000</v>
      </c>
      <c r="K1804" s="4" t="s">
        <v>34</v>
      </c>
      <c r="L1804" s="5">
        <v>227.2</v>
      </c>
      <c r="M1804" s="5">
        <v>94.156998000000002</v>
      </c>
      <c r="N1804" s="5">
        <v>49.9</v>
      </c>
      <c r="O1804" s="5" t="str">
        <f t="shared" si="28"/>
        <v>0,450000</v>
      </c>
      <c r="P1804" s="5" t="s">
        <v>10591</v>
      </c>
      <c r="Q1804" s="5" t="s">
        <v>10590</v>
      </c>
    </row>
    <row r="1805" spans="1:17" x14ac:dyDescent="0.25">
      <c r="A1805">
        <v>57685</v>
      </c>
      <c r="B1805" t="s">
        <v>30</v>
      </c>
      <c r="C1805" s="7">
        <v>46211.69767361111</v>
      </c>
      <c r="D1805" s="4">
        <v>227200000</v>
      </c>
      <c r="E1805" t="s">
        <v>93</v>
      </c>
      <c r="F1805" t="s">
        <v>89</v>
      </c>
      <c r="G1805" s="4">
        <v>94156998</v>
      </c>
      <c r="H1805" t="s">
        <v>2191</v>
      </c>
      <c r="I1805" s="2">
        <v>46211.656087962961</v>
      </c>
      <c r="J1805" s="4">
        <v>50000000</v>
      </c>
      <c r="K1805" s="4" t="s">
        <v>34</v>
      </c>
      <c r="L1805" s="5">
        <v>227.2</v>
      </c>
      <c r="M1805" s="5">
        <v>94.156998000000002</v>
      </c>
      <c r="N1805" s="5">
        <v>50</v>
      </c>
      <c r="O1805" s="5" t="str">
        <f t="shared" si="28"/>
        <v>0,450000</v>
      </c>
      <c r="P1805" s="5" t="s">
        <v>10591</v>
      </c>
      <c r="Q1805" s="5" t="s">
        <v>10590</v>
      </c>
    </row>
    <row r="1806" spans="1:17" x14ac:dyDescent="0.25">
      <c r="A1806">
        <v>57686</v>
      </c>
      <c r="B1806" t="s">
        <v>30</v>
      </c>
      <c r="C1806" s="7">
        <v>46211.697685185187</v>
      </c>
      <c r="D1806" s="4">
        <v>227000000</v>
      </c>
      <c r="E1806" t="s">
        <v>93</v>
      </c>
      <c r="F1806" t="s">
        <v>112</v>
      </c>
      <c r="G1806" s="4">
        <v>94156998</v>
      </c>
      <c r="H1806" t="s">
        <v>2192</v>
      </c>
      <c r="I1806" s="2">
        <v>46211.656087962961</v>
      </c>
      <c r="J1806" s="4">
        <v>49900000</v>
      </c>
      <c r="K1806" s="4" t="s">
        <v>34</v>
      </c>
      <c r="L1806" s="5">
        <v>227</v>
      </c>
      <c r="M1806" s="5">
        <v>94.156998000000002</v>
      </c>
      <c r="N1806" s="5">
        <v>49.9</v>
      </c>
      <c r="O1806" s="5" t="str">
        <f t="shared" si="28"/>
        <v>0,450000</v>
      </c>
      <c r="P1806" s="5" t="s">
        <v>10591</v>
      </c>
      <c r="Q1806" s="5" t="s">
        <v>10596</v>
      </c>
    </row>
    <row r="1807" spans="1:17" x14ac:dyDescent="0.25">
      <c r="A1807">
        <v>57687</v>
      </c>
      <c r="B1807" t="s">
        <v>30</v>
      </c>
      <c r="C1807" s="7">
        <v>46211.697685185187</v>
      </c>
      <c r="D1807" s="4">
        <v>226800000</v>
      </c>
      <c r="E1807" t="s">
        <v>31</v>
      </c>
      <c r="F1807" t="s">
        <v>39</v>
      </c>
      <c r="G1807" s="4">
        <v>94156998</v>
      </c>
      <c r="H1807" t="s">
        <v>2193</v>
      </c>
      <c r="I1807" s="2">
        <v>46211.656087962961</v>
      </c>
      <c r="J1807" s="4">
        <v>49900000</v>
      </c>
      <c r="K1807" s="4" t="s">
        <v>34</v>
      </c>
      <c r="L1807" s="5">
        <v>226.8</v>
      </c>
      <c r="M1807" s="5">
        <v>94.156998000000002</v>
      </c>
      <c r="N1807" s="5">
        <v>49.9</v>
      </c>
      <c r="O1807" s="5" t="str">
        <f t="shared" si="28"/>
        <v>0,450000</v>
      </c>
      <c r="P1807" s="5" t="s">
        <v>10563</v>
      </c>
      <c r="Q1807" s="5" t="s">
        <v>10567</v>
      </c>
    </row>
    <row r="1808" spans="1:17" x14ac:dyDescent="0.25">
      <c r="A1808">
        <v>57688</v>
      </c>
      <c r="B1808" t="s">
        <v>30</v>
      </c>
      <c r="C1808" s="7">
        <v>46211.697708333333</v>
      </c>
      <c r="D1808" s="4">
        <v>226800000</v>
      </c>
      <c r="E1808" t="s">
        <v>63</v>
      </c>
      <c r="F1808" t="s">
        <v>39</v>
      </c>
      <c r="G1808" s="4">
        <v>94156998</v>
      </c>
      <c r="H1808" t="s">
        <v>2194</v>
      </c>
      <c r="I1808" s="2">
        <v>46211.656087962961</v>
      </c>
      <c r="J1808" s="4">
        <v>49900000</v>
      </c>
      <c r="K1808" s="4" t="s">
        <v>91</v>
      </c>
      <c r="L1808" s="5">
        <v>226.8</v>
      </c>
      <c r="M1808" s="5">
        <v>94.156998000000002</v>
      </c>
      <c r="N1808" s="5">
        <v>49.9</v>
      </c>
      <c r="O1808" s="5" t="str">
        <f t="shared" si="28"/>
        <v>0,460000</v>
      </c>
      <c r="P1808" s="5" t="s">
        <v>10580</v>
      </c>
      <c r="Q1808" s="5" t="s">
        <v>10567</v>
      </c>
    </row>
    <row r="1809" spans="1:17" x14ac:dyDescent="0.25">
      <c r="A1809">
        <v>57689</v>
      </c>
      <c r="B1809" t="s">
        <v>30</v>
      </c>
      <c r="C1809" s="7">
        <v>46211.69771990741</v>
      </c>
      <c r="D1809" s="4">
        <v>226900000</v>
      </c>
      <c r="E1809" t="s">
        <v>109</v>
      </c>
      <c r="F1809" t="s">
        <v>228</v>
      </c>
      <c r="G1809" s="4">
        <v>94156998</v>
      </c>
      <c r="H1809" t="s">
        <v>2195</v>
      </c>
      <c r="I1809" s="2">
        <v>46211.656087962961</v>
      </c>
      <c r="J1809" s="4">
        <v>49900000</v>
      </c>
      <c r="K1809" s="4" t="s">
        <v>34</v>
      </c>
      <c r="L1809" s="5">
        <v>226.9</v>
      </c>
      <c r="M1809" s="5">
        <v>94.156998000000002</v>
      </c>
      <c r="N1809" s="5">
        <v>49.9</v>
      </c>
      <c r="O1809" s="5" t="str">
        <f t="shared" si="28"/>
        <v>0,450000</v>
      </c>
      <c r="P1809" s="5" t="s">
        <v>10595</v>
      </c>
      <c r="Q1809" s="5" t="s">
        <v>10614</v>
      </c>
    </row>
    <row r="1810" spans="1:17" x14ac:dyDescent="0.25">
      <c r="A1810">
        <v>57690</v>
      </c>
      <c r="B1810" t="s">
        <v>30</v>
      </c>
      <c r="C1810" s="7">
        <v>46211.69771990741</v>
      </c>
      <c r="D1810" s="4">
        <v>226900000</v>
      </c>
      <c r="E1810" t="s">
        <v>109</v>
      </c>
      <c r="F1810" t="s">
        <v>228</v>
      </c>
      <c r="G1810" s="4">
        <v>94156998</v>
      </c>
      <c r="H1810" t="s">
        <v>2196</v>
      </c>
      <c r="I1810" s="2">
        <v>46211.656087962961</v>
      </c>
      <c r="J1810" s="4">
        <v>49900000</v>
      </c>
      <c r="K1810" s="4" t="s">
        <v>34</v>
      </c>
      <c r="L1810" s="5">
        <v>226.9</v>
      </c>
      <c r="M1810" s="5">
        <v>94.156998000000002</v>
      </c>
      <c r="N1810" s="5">
        <v>49.9</v>
      </c>
      <c r="O1810" s="5" t="str">
        <f t="shared" si="28"/>
        <v>0,450000</v>
      </c>
      <c r="P1810" s="5" t="s">
        <v>10595</v>
      </c>
      <c r="Q1810" s="5" t="s">
        <v>10614</v>
      </c>
    </row>
    <row r="1811" spans="1:17" x14ac:dyDescent="0.25">
      <c r="A1811">
        <v>57691</v>
      </c>
      <c r="B1811" t="s">
        <v>30</v>
      </c>
      <c r="C1811" s="7">
        <v>46211.697743055556</v>
      </c>
      <c r="D1811" s="4">
        <v>226900000</v>
      </c>
      <c r="E1811" t="s">
        <v>491</v>
      </c>
      <c r="F1811" t="s">
        <v>394</v>
      </c>
      <c r="G1811" s="4">
        <v>94156998</v>
      </c>
      <c r="H1811" t="s">
        <v>2197</v>
      </c>
      <c r="I1811" s="2">
        <v>46211.656087962961</v>
      </c>
      <c r="J1811" s="4">
        <v>49800000</v>
      </c>
      <c r="K1811" s="4" t="s">
        <v>74</v>
      </c>
      <c r="L1811" s="5">
        <v>226.9</v>
      </c>
      <c r="M1811" s="5">
        <v>94.156998000000002</v>
      </c>
      <c r="N1811" s="5">
        <v>49.8</v>
      </c>
      <c r="O1811" s="5" t="str">
        <f t="shared" si="28"/>
        <v>0,440000</v>
      </c>
      <c r="P1811" s="5" t="s">
        <v>10663</v>
      </c>
      <c r="Q1811" s="5" t="s">
        <v>10621</v>
      </c>
    </row>
    <row r="1812" spans="1:17" x14ac:dyDescent="0.25">
      <c r="A1812">
        <v>57692</v>
      </c>
      <c r="B1812" t="s">
        <v>30</v>
      </c>
      <c r="C1812" s="7">
        <v>46211.697754629633</v>
      </c>
      <c r="D1812" s="4">
        <v>227000000</v>
      </c>
      <c r="E1812" t="s">
        <v>99</v>
      </c>
      <c r="F1812" t="s">
        <v>112</v>
      </c>
      <c r="G1812" s="4">
        <v>94156998</v>
      </c>
      <c r="H1812" t="s">
        <v>2198</v>
      </c>
      <c r="I1812" s="2">
        <v>46211.6562037037</v>
      </c>
      <c r="J1812" s="4">
        <v>49800000</v>
      </c>
      <c r="K1812" s="4" t="s">
        <v>74</v>
      </c>
      <c r="L1812" s="5">
        <v>227</v>
      </c>
      <c r="M1812" s="5">
        <v>94.156998000000002</v>
      </c>
      <c r="N1812" s="5">
        <v>49.8</v>
      </c>
      <c r="O1812" s="5" t="str">
        <f t="shared" si="28"/>
        <v>0,440000</v>
      </c>
      <c r="P1812" s="5" t="s">
        <v>10592</v>
      </c>
      <c r="Q1812" s="5" t="s">
        <v>10596</v>
      </c>
    </row>
    <row r="1813" spans="1:17" x14ac:dyDescent="0.25">
      <c r="A1813">
        <v>57693</v>
      </c>
      <c r="B1813" t="s">
        <v>30</v>
      </c>
      <c r="C1813" s="7">
        <v>46211.697754629633</v>
      </c>
      <c r="D1813" s="4">
        <v>227000000</v>
      </c>
      <c r="E1813" t="s">
        <v>149</v>
      </c>
      <c r="F1813" t="s">
        <v>37</v>
      </c>
      <c r="G1813" s="4">
        <v>94156998</v>
      </c>
      <c r="H1813" t="s">
        <v>2199</v>
      </c>
      <c r="I1813" s="2">
        <v>46211.6562037037</v>
      </c>
      <c r="J1813" s="4">
        <v>49800000</v>
      </c>
      <c r="K1813" s="4" t="s">
        <v>74</v>
      </c>
      <c r="L1813" s="5">
        <v>227</v>
      </c>
      <c r="M1813" s="5">
        <v>94.156998000000002</v>
      </c>
      <c r="N1813" s="5">
        <v>49.8</v>
      </c>
      <c r="O1813" s="5" t="str">
        <f t="shared" si="28"/>
        <v>0,440000</v>
      </c>
      <c r="P1813" s="5" t="s">
        <v>10603</v>
      </c>
      <c r="Q1813" s="5" t="s">
        <v>10566</v>
      </c>
    </row>
    <row r="1814" spans="1:17" x14ac:dyDescent="0.25">
      <c r="A1814">
        <v>57694</v>
      </c>
      <c r="B1814" t="s">
        <v>30</v>
      </c>
      <c r="C1814" s="7">
        <v>46211.697777777779</v>
      </c>
      <c r="D1814" s="4">
        <v>227000000</v>
      </c>
      <c r="E1814" t="s">
        <v>149</v>
      </c>
      <c r="F1814" t="s">
        <v>37</v>
      </c>
      <c r="G1814" s="4">
        <v>94156998</v>
      </c>
      <c r="H1814" t="s">
        <v>2200</v>
      </c>
      <c r="I1814" s="2">
        <v>46211.6562037037</v>
      </c>
      <c r="J1814" s="4">
        <v>49900000</v>
      </c>
      <c r="K1814" s="4" t="s">
        <v>74</v>
      </c>
      <c r="L1814" s="5">
        <v>227</v>
      </c>
      <c r="M1814" s="5">
        <v>94.156998000000002</v>
      </c>
      <c r="N1814" s="5">
        <v>49.9</v>
      </c>
      <c r="O1814" s="5" t="str">
        <f t="shared" si="28"/>
        <v>0,440000</v>
      </c>
      <c r="P1814" s="5" t="s">
        <v>10603</v>
      </c>
      <c r="Q1814" s="5" t="s">
        <v>10566</v>
      </c>
    </row>
    <row r="1815" spans="1:17" x14ac:dyDescent="0.25">
      <c r="A1815">
        <v>57695</v>
      </c>
      <c r="B1815" t="s">
        <v>30</v>
      </c>
      <c r="C1815" s="7">
        <v>46211.697789351849</v>
      </c>
      <c r="D1815" s="4">
        <v>226900000</v>
      </c>
      <c r="E1815" t="s">
        <v>53</v>
      </c>
      <c r="F1815" t="s">
        <v>37</v>
      </c>
      <c r="G1815" s="4">
        <v>94156998</v>
      </c>
      <c r="H1815" t="s">
        <v>2201</v>
      </c>
      <c r="I1815" s="2">
        <v>46211.6562037037</v>
      </c>
      <c r="J1815" s="4">
        <v>49800000</v>
      </c>
      <c r="K1815" s="4" t="s">
        <v>74</v>
      </c>
      <c r="L1815" s="5">
        <v>226.9</v>
      </c>
      <c r="M1815" s="5">
        <v>94.156998000000002</v>
      </c>
      <c r="N1815" s="5">
        <v>49.8</v>
      </c>
      <c r="O1815" s="5" t="str">
        <f t="shared" si="28"/>
        <v>0,440000</v>
      </c>
      <c r="P1815" s="5" t="s">
        <v>10575</v>
      </c>
      <c r="Q1815" s="5" t="s">
        <v>10566</v>
      </c>
    </row>
    <row r="1816" spans="1:17" x14ac:dyDescent="0.25">
      <c r="A1816">
        <v>57696</v>
      </c>
      <c r="B1816" t="s">
        <v>30</v>
      </c>
      <c r="C1816" s="7">
        <v>46211.697789351849</v>
      </c>
      <c r="D1816" s="4">
        <v>227100000</v>
      </c>
      <c r="E1816" t="s">
        <v>350</v>
      </c>
      <c r="F1816" t="s">
        <v>199</v>
      </c>
      <c r="G1816" s="4">
        <v>94156998</v>
      </c>
      <c r="H1816" t="s">
        <v>2202</v>
      </c>
      <c r="I1816" s="2">
        <v>46211.6562037037</v>
      </c>
      <c r="J1816" s="4">
        <v>49900000</v>
      </c>
      <c r="K1816" s="4" t="s">
        <v>34</v>
      </c>
      <c r="L1816" s="5">
        <v>227.1</v>
      </c>
      <c r="M1816" s="5">
        <v>94.156998000000002</v>
      </c>
      <c r="N1816" s="5">
        <v>49.9</v>
      </c>
      <c r="O1816" s="5" t="str">
        <f t="shared" si="28"/>
        <v>0,450000</v>
      </c>
      <c r="P1816" s="5" t="s">
        <v>10617</v>
      </c>
      <c r="Q1816" s="5" t="s">
        <v>10612</v>
      </c>
    </row>
    <row r="1817" spans="1:17" x14ac:dyDescent="0.25">
      <c r="A1817">
        <v>57697</v>
      </c>
      <c r="B1817" t="s">
        <v>30</v>
      </c>
      <c r="C1817" s="7">
        <v>46211.697812500002</v>
      </c>
      <c r="D1817" s="4">
        <v>227100000</v>
      </c>
      <c r="E1817" t="s">
        <v>350</v>
      </c>
      <c r="F1817" t="s">
        <v>199</v>
      </c>
      <c r="G1817" s="4">
        <v>94156998</v>
      </c>
      <c r="H1817" t="s">
        <v>2203</v>
      </c>
      <c r="I1817" s="2">
        <v>46211.6562037037</v>
      </c>
      <c r="J1817" s="4">
        <v>49900000</v>
      </c>
      <c r="K1817" s="4" t="s">
        <v>34</v>
      </c>
      <c r="L1817" s="5">
        <v>227.1</v>
      </c>
      <c r="M1817" s="5">
        <v>94.156998000000002</v>
      </c>
      <c r="N1817" s="5">
        <v>49.9</v>
      </c>
      <c r="O1817" s="5" t="str">
        <f t="shared" si="28"/>
        <v>0,450000</v>
      </c>
      <c r="P1817" s="5" t="s">
        <v>10617</v>
      </c>
      <c r="Q1817" s="5" t="s">
        <v>10612</v>
      </c>
    </row>
    <row r="1818" spans="1:17" x14ac:dyDescent="0.25">
      <c r="A1818">
        <v>57698</v>
      </c>
      <c r="B1818" t="s">
        <v>30</v>
      </c>
      <c r="C1818" s="7">
        <v>46211.697824074072</v>
      </c>
      <c r="D1818" s="4">
        <v>227100000</v>
      </c>
      <c r="E1818" t="s">
        <v>53</v>
      </c>
      <c r="F1818" t="s">
        <v>37</v>
      </c>
      <c r="G1818" s="4">
        <v>94156998</v>
      </c>
      <c r="H1818" t="s">
        <v>2204</v>
      </c>
      <c r="I1818" s="2">
        <v>46211.6562037037</v>
      </c>
      <c r="J1818" s="4">
        <v>49900000</v>
      </c>
      <c r="K1818" s="4" t="s">
        <v>74</v>
      </c>
      <c r="L1818" s="5">
        <v>227.1</v>
      </c>
      <c r="M1818" s="5">
        <v>94.156998000000002</v>
      </c>
      <c r="N1818" s="5">
        <v>49.9</v>
      </c>
      <c r="O1818" s="5" t="str">
        <f t="shared" si="28"/>
        <v>0,440000</v>
      </c>
      <c r="P1818" s="5" t="s">
        <v>10575</v>
      </c>
      <c r="Q1818" s="5" t="s">
        <v>10566</v>
      </c>
    </row>
    <row r="1819" spans="1:17" x14ac:dyDescent="0.25">
      <c r="A1819">
        <v>57699</v>
      </c>
      <c r="B1819" t="s">
        <v>30</v>
      </c>
      <c r="C1819" s="7">
        <v>46211.697824074072</v>
      </c>
      <c r="D1819" s="4">
        <v>227100000</v>
      </c>
      <c r="E1819" t="s">
        <v>53</v>
      </c>
      <c r="F1819" t="s">
        <v>37</v>
      </c>
      <c r="G1819" s="4">
        <v>94156998</v>
      </c>
      <c r="H1819" t="s">
        <v>2205</v>
      </c>
      <c r="I1819" s="2">
        <v>46211.6562037037</v>
      </c>
      <c r="J1819" s="4">
        <v>49900000</v>
      </c>
      <c r="K1819" s="4" t="s">
        <v>74</v>
      </c>
      <c r="L1819" s="5">
        <v>227.1</v>
      </c>
      <c r="M1819" s="5">
        <v>94.156998000000002</v>
      </c>
      <c r="N1819" s="5">
        <v>49.9</v>
      </c>
      <c r="O1819" s="5" t="str">
        <f t="shared" si="28"/>
        <v>0,440000</v>
      </c>
      <c r="P1819" s="5" t="s">
        <v>10575</v>
      </c>
      <c r="Q1819" s="5" t="s">
        <v>10566</v>
      </c>
    </row>
    <row r="1820" spans="1:17" x14ac:dyDescent="0.25">
      <c r="A1820">
        <v>57700</v>
      </c>
      <c r="B1820" t="s">
        <v>30</v>
      </c>
      <c r="C1820" s="7">
        <v>46211.697835648149</v>
      </c>
      <c r="D1820" s="4">
        <v>227200000</v>
      </c>
      <c r="E1820" t="s">
        <v>78</v>
      </c>
      <c r="F1820" t="s">
        <v>70</v>
      </c>
      <c r="G1820" s="4">
        <v>94156998</v>
      </c>
      <c r="H1820" t="s">
        <v>2206</v>
      </c>
      <c r="I1820" s="2">
        <v>46211.6562037037</v>
      </c>
      <c r="J1820" s="4">
        <v>49800000</v>
      </c>
      <c r="K1820" s="4" t="s">
        <v>74</v>
      </c>
      <c r="L1820" s="5">
        <v>227.2</v>
      </c>
      <c r="M1820" s="5">
        <v>94.156998000000002</v>
      </c>
      <c r="N1820" s="5">
        <v>49.8</v>
      </c>
      <c r="O1820" s="5" t="str">
        <f t="shared" si="28"/>
        <v>0,440000</v>
      </c>
      <c r="P1820" s="5" t="s">
        <v>10586</v>
      </c>
      <c r="Q1820" s="5" t="s">
        <v>10583</v>
      </c>
    </row>
    <row r="1821" spans="1:17" x14ac:dyDescent="0.25">
      <c r="A1821">
        <v>57701</v>
      </c>
      <c r="B1821" t="s">
        <v>30</v>
      </c>
      <c r="C1821" s="7">
        <v>46211.697858796295</v>
      </c>
      <c r="D1821" s="4">
        <v>227000000</v>
      </c>
      <c r="E1821" t="s">
        <v>36</v>
      </c>
      <c r="F1821" t="s">
        <v>39</v>
      </c>
      <c r="G1821" s="4">
        <v>94156998</v>
      </c>
      <c r="H1821" t="s">
        <v>2207</v>
      </c>
      <c r="I1821" s="2">
        <v>46211.6562037037</v>
      </c>
      <c r="J1821" s="4">
        <v>49900000</v>
      </c>
      <c r="K1821" s="4" t="s">
        <v>74</v>
      </c>
      <c r="L1821" s="5">
        <v>227</v>
      </c>
      <c r="M1821" s="5">
        <v>94.156998000000002</v>
      </c>
      <c r="N1821" s="5">
        <v>49.9</v>
      </c>
      <c r="O1821" s="5" t="str">
        <f t="shared" si="28"/>
        <v>0,440000</v>
      </c>
      <c r="P1821" s="5" t="s">
        <v>10565</v>
      </c>
      <c r="Q1821" s="5" t="s">
        <v>10567</v>
      </c>
    </row>
    <row r="1822" spans="1:17" x14ac:dyDescent="0.25">
      <c r="A1822">
        <v>57702</v>
      </c>
      <c r="B1822" t="s">
        <v>30</v>
      </c>
      <c r="C1822" s="7">
        <v>46211.697858796295</v>
      </c>
      <c r="D1822" s="4">
        <v>227000000</v>
      </c>
      <c r="E1822" t="s">
        <v>458</v>
      </c>
      <c r="F1822" t="s">
        <v>48</v>
      </c>
      <c r="G1822" s="4">
        <v>94156998</v>
      </c>
      <c r="H1822" t="s">
        <v>2208</v>
      </c>
      <c r="I1822" s="2">
        <v>46211.656319444446</v>
      </c>
      <c r="J1822" s="4">
        <v>49800000</v>
      </c>
      <c r="K1822" s="4" t="s">
        <v>74</v>
      </c>
      <c r="L1822" s="5">
        <v>227</v>
      </c>
      <c r="M1822" s="5">
        <v>94.156998000000002</v>
      </c>
      <c r="N1822" s="5">
        <v>49.8</v>
      </c>
      <c r="O1822" s="5" t="str">
        <f t="shared" si="28"/>
        <v>0,440000</v>
      </c>
      <c r="P1822" s="5" t="s">
        <v>10651</v>
      </c>
      <c r="Q1822" s="5" t="s">
        <v>10572</v>
      </c>
    </row>
    <row r="1823" spans="1:17" x14ac:dyDescent="0.25">
      <c r="A1823">
        <v>57703</v>
      </c>
      <c r="B1823" t="s">
        <v>30</v>
      </c>
      <c r="C1823" s="7">
        <v>46211.697881944441</v>
      </c>
      <c r="D1823" s="4">
        <v>227000000</v>
      </c>
      <c r="E1823" t="s">
        <v>458</v>
      </c>
      <c r="F1823" t="s">
        <v>48</v>
      </c>
      <c r="G1823" s="4">
        <v>94156998</v>
      </c>
      <c r="H1823" t="s">
        <v>2209</v>
      </c>
      <c r="I1823" s="2">
        <v>46211.656319444446</v>
      </c>
      <c r="J1823" s="4">
        <v>49900000</v>
      </c>
      <c r="K1823" s="4" t="s">
        <v>74</v>
      </c>
      <c r="L1823" s="5">
        <v>227</v>
      </c>
      <c r="M1823" s="5">
        <v>94.156998000000002</v>
      </c>
      <c r="N1823" s="5">
        <v>49.9</v>
      </c>
      <c r="O1823" s="5" t="str">
        <f t="shared" si="28"/>
        <v>0,440000</v>
      </c>
      <c r="P1823" s="5" t="s">
        <v>10651</v>
      </c>
      <c r="Q1823" s="5" t="s">
        <v>10572</v>
      </c>
    </row>
    <row r="1824" spans="1:17" x14ac:dyDescent="0.25">
      <c r="A1824">
        <v>57704</v>
      </c>
      <c r="B1824" t="s">
        <v>30</v>
      </c>
      <c r="C1824" s="7">
        <v>46211.697893518518</v>
      </c>
      <c r="D1824" s="4">
        <v>227100000</v>
      </c>
      <c r="E1824" t="s">
        <v>99</v>
      </c>
      <c r="F1824" t="s">
        <v>32</v>
      </c>
      <c r="G1824" s="4">
        <v>94156998</v>
      </c>
      <c r="H1824" t="s">
        <v>2210</v>
      </c>
      <c r="I1824" s="2">
        <v>46211.656319444446</v>
      </c>
      <c r="J1824" s="4">
        <v>49800000</v>
      </c>
      <c r="K1824" s="4" t="s">
        <v>74</v>
      </c>
      <c r="L1824" s="5">
        <v>227.1</v>
      </c>
      <c r="M1824" s="5">
        <v>94.156998000000002</v>
      </c>
      <c r="N1824" s="5">
        <v>49.8</v>
      </c>
      <c r="O1824" s="5" t="str">
        <f t="shared" si="28"/>
        <v>0,440000</v>
      </c>
      <c r="P1824" s="5" t="s">
        <v>10592</v>
      </c>
      <c r="Q1824" s="5" t="s">
        <v>10564</v>
      </c>
    </row>
    <row r="1825" spans="1:17" x14ac:dyDescent="0.25">
      <c r="A1825">
        <v>57705</v>
      </c>
      <c r="B1825" t="s">
        <v>30</v>
      </c>
      <c r="C1825" s="7">
        <v>46211.697893518518</v>
      </c>
      <c r="D1825" s="4">
        <v>227100000</v>
      </c>
      <c r="E1825" t="s">
        <v>60</v>
      </c>
      <c r="F1825" t="s">
        <v>41</v>
      </c>
      <c r="G1825" s="4">
        <v>94156998</v>
      </c>
      <c r="H1825" t="s">
        <v>2211</v>
      </c>
      <c r="I1825" s="2">
        <v>46211.656319444446</v>
      </c>
      <c r="J1825" s="4">
        <v>49800000</v>
      </c>
      <c r="K1825" s="4" t="s">
        <v>74</v>
      </c>
      <c r="L1825" s="5">
        <v>227.1</v>
      </c>
      <c r="M1825" s="5">
        <v>94.156998000000002</v>
      </c>
      <c r="N1825" s="5">
        <v>49.8</v>
      </c>
      <c r="O1825" s="5" t="str">
        <f t="shared" si="28"/>
        <v>0,440000</v>
      </c>
      <c r="P1825" s="5" t="s">
        <v>10578</v>
      </c>
      <c r="Q1825" s="5" t="s">
        <v>10568</v>
      </c>
    </row>
    <row r="1826" spans="1:17" x14ac:dyDescent="0.25">
      <c r="A1826">
        <v>57706</v>
      </c>
      <c r="B1826" t="s">
        <v>30</v>
      </c>
      <c r="C1826" s="7">
        <v>46211.697916666664</v>
      </c>
      <c r="D1826" s="4">
        <v>227200000</v>
      </c>
      <c r="E1826" t="s">
        <v>149</v>
      </c>
      <c r="F1826" t="s">
        <v>37</v>
      </c>
      <c r="G1826" s="4">
        <v>94156998</v>
      </c>
      <c r="H1826" t="s">
        <v>2212</v>
      </c>
      <c r="I1826" s="2">
        <v>46211.656319444446</v>
      </c>
      <c r="J1826" s="4">
        <v>49800000</v>
      </c>
      <c r="K1826" s="4" t="s">
        <v>74</v>
      </c>
      <c r="L1826" s="5">
        <v>227.2</v>
      </c>
      <c r="M1826" s="5">
        <v>94.156998000000002</v>
      </c>
      <c r="N1826" s="5">
        <v>49.8</v>
      </c>
      <c r="O1826" s="5" t="str">
        <f t="shared" si="28"/>
        <v>0,440000</v>
      </c>
      <c r="P1826" s="5" t="s">
        <v>10603</v>
      </c>
      <c r="Q1826" s="5" t="s">
        <v>10566</v>
      </c>
    </row>
    <row r="1827" spans="1:17" x14ac:dyDescent="0.25">
      <c r="A1827">
        <v>57707</v>
      </c>
      <c r="B1827" t="s">
        <v>30</v>
      </c>
      <c r="C1827" s="7">
        <v>46211.697928240741</v>
      </c>
      <c r="D1827" s="4">
        <v>227300000</v>
      </c>
      <c r="E1827" t="s">
        <v>350</v>
      </c>
      <c r="F1827" t="s">
        <v>32</v>
      </c>
      <c r="G1827" s="4">
        <v>94156998</v>
      </c>
      <c r="H1827" t="s">
        <v>2213</v>
      </c>
      <c r="I1827" s="2">
        <v>46211.656319444446</v>
      </c>
      <c r="J1827" s="4">
        <v>49800000</v>
      </c>
      <c r="K1827" s="4" t="s">
        <v>1501</v>
      </c>
      <c r="L1827" s="5">
        <v>227.3</v>
      </c>
      <c r="M1827" s="5">
        <v>94.156998000000002</v>
      </c>
      <c r="N1827" s="5">
        <v>49.8</v>
      </c>
      <c r="O1827" s="5" t="str">
        <f t="shared" si="28"/>
        <v>0,430000</v>
      </c>
      <c r="P1827" s="5" t="s">
        <v>10617</v>
      </c>
      <c r="Q1827" s="5" t="s">
        <v>10564</v>
      </c>
    </row>
    <row r="1828" spans="1:17" x14ac:dyDescent="0.25">
      <c r="A1828">
        <v>57708</v>
      </c>
      <c r="B1828" t="s">
        <v>30</v>
      </c>
      <c r="C1828" s="7">
        <v>46211.697928240741</v>
      </c>
      <c r="D1828" s="4">
        <v>227300000</v>
      </c>
      <c r="E1828" t="s">
        <v>350</v>
      </c>
      <c r="F1828" t="s">
        <v>32</v>
      </c>
      <c r="G1828" s="4">
        <v>94156998</v>
      </c>
      <c r="H1828" t="s">
        <v>2214</v>
      </c>
      <c r="I1828" s="2">
        <v>46211.656319444446</v>
      </c>
      <c r="J1828" s="4">
        <v>49900000</v>
      </c>
      <c r="K1828" s="4" t="s">
        <v>1501</v>
      </c>
      <c r="L1828" s="5">
        <v>227.3</v>
      </c>
      <c r="M1828" s="5">
        <v>94.156998000000002</v>
      </c>
      <c r="N1828" s="5">
        <v>49.9</v>
      </c>
      <c r="O1828" s="5" t="str">
        <f t="shared" si="28"/>
        <v>0,430000</v>
      </c>
      <c r="P1828" s="5" t="s">
        <v>10617</v>
      </c>
      <c r="Q1828" s="5" t="s">
        <v>10564</v>
      </c>
    </row>
    <row r="1829" spans="1:17" x14ac:dyDescent="0.25">
      <c r="A1829">
        <v>57709</v>
      </c>
      <c r="B1829" t="s">
        <v>30</v>
      </c>
      <c r="C1829" s="7">
        <v>46211.697951388887</v>
      </c>
      <c r="D1829" s="4">
        <v>227400000</v>
      </c>
      <c r="E1829" t="s">
        <v>60</v>
      </c>
      <c r="F1829" t="s">
        <v>199</v>
      </c>
      <c r="G1829" s="4">
        <v>94156998</v>
      </c>
      <c r="H1829" t="s">
        <v>2215</v>
      </c>
      <c r="I1829" s="2">
        <v>46211.656319444446</v>
      </c>
      <c r="J1829" s="4">
        <v>49800000</v>
      </c>
      <c r="K1829" s="4" t="s">
        <v>74</v>
      </c>
      <c r="L1829" s="5">
        <v>227.4</v>
      </c>
      <c r="M1829" s="5">
        <v>94.156998000000002</v>
      </c>
      <c r="N1829" s="5">
        <v>49.8</v>
      </c>
      <c r="O1829" s="5" t="str">
        <f t="shared" si="28"/>
        <v>0,440000</v>
      </c>
      <c r="P1829" s="5" t="s">
        <v>10578</v>
      </c>
      <c r="Q1829" s="5" t="s">
        <v>10612</v>
      </c>
    </row>
    <row r="1830" spans="1:17" x14ac:dyDescent="0.25">
      <c r="A1830">
        <v>57710</v>
      </c>
      <c r="B1830" t="s">
        <v>30</v>
      </c>
      <c r="C1830" s="7">
        <v>46211.697962962964</v>
      </c>
      <c r="D1830" s="4">
        <v>227400000</v>
      </c>
      <c r="E1830" t="s">
        <v>60</v>
      </c>
      <c r="F1830" t="s">
        <v>228</v>
      </c>
      <c r="G1830" s="4">
        <v>94156998</v>
      </c>
      <c r="H1830" t="s">
        <v>2216</v>
      </c>
      <c r="I1830" s="2">
        <v>46211.656319444446</v>
      </c>
      <c r="J1830" s="4">
        <v>49800000</v>
      </c>
      <c r="K1830" s="4" t="s">
        <v>1501</v>
      </c>
      <c r="L1830" s="5">
        <v>227.4</v>
      </c>
      <c r="M1830" s="5">
        <v>94.156998000000002</v>
      </c>
      <c r="N1830" s="5">
        <v>49.8</v>
      </c>
      <c r="O1830" s="5" t="str">
        <f t="shared" si="28"/>
        <v>0,430000</v>
      </c>
      <c r="P1830" s="5" t="s">
        <v>10578</v>
      </c>
      <c r="Q1830" s="5" t="s">
        <v>10614</v>
      </c>
    </row>
    <row r="1831" spans="1:17" x14ac:dyDescent="0.25">
      <c r="A1831">
        <v>57711</v>
      </c>
      <c r="B1831" t="s">
        <v>30</v>
      </c>
      <c r="C1831" s="7">
        <v>46211.697962962964</v>
      </c>
      <c r="D1831" s="4">
        <v>227600000</v>
      </c>
      <c r="E1831" t="s">
        <v>99</v>
      </c>
      <c r="F1831" t="s">
        <v>89</v>
      </c>
      <c r="G1831" s="4">
        <v>94156998</v>
      </c>
      <c r="H1831" t="s">
        <v>2217</v>
      </c>
      <c r="I1831" s="2">
        <v>46211.656319444446</v>
      </c>
      <c r="J1831" s="4">
        <v>49900000</v>
      </c>
      <c r="K1831" s="4" t="s">
        <v>1501</v>
      </c>
      <c r="L1831" s="5">
        <v>227.6</v>
      </c>
      <c r="M1831" s="5">
        <v>94.156998000000002</v>
      </c>
      <c r="N1831" s="5">
        <v>49.9</v>
      </c>
      <c r="O1831" s="5" t="str">
        <f t="shared" si="28"/>
        <v>0,430000</v>
      </c>
      <c r="P1831" s="5" t="s">
        <v>10592</v>
      </c>
      <c r="Q1831" s="5" t="s">
        <v>10590</v>
      </c>
    </row>
    <row r="1832" spans="1:17" x14ac:dyDescent="0.25">
      <c r="A1832">
        <v>57712</v>
      </c>
      <c r="B1832" t="s">
        <v>30</v>
      </c>
      <c r="C1832" s="7">
        <v>46211.69798611111</v>
      </c>
      <c r="D1832" s="4">
        <v>227500000</v>
      </c>
      <c r="E1832" t="s">
        <v>380</v>
      </c>
      <c r="F1832" t="s">
        <v>100</v>
      </c>
      <c r="G1832" s="4">
        <v>94156998</v>
      </c>
      <c r="H1832" t="s">
        <v>2218</v>
      </c>
      <c r="I1832" s="2">
        <v>46211.656435185185</v>
      </c>
      <c r="J1832" s="4">
        <v>49900000</v>
      </c>
      <c r="K1832" s="4" t="s">
        <v>1501</v>
      </c>
      <c r="L1832" s="5">
        <v>227.5</v>
      </c>
      <c r="M1832" s="5">
        <v>94.156998000000002</v>
      </c>
      <c r="N1832" s="5">
        <v>49.9</v>
      </c>
      <c r="O1832" s="5" t="str">
        <f t="shared" si="28"/>
        <v>0,430000</v>
      </c>
      <c r="P1832" s="5" t="s">
        <v>10619</v>
      </c>
      <c r="Q1832" s="5" t="s">
        <v>10593</v>
      </c>
    </row>
    <row r="1833" spans="1:17" x14ac:dyDescent="0.25">
      <c r="A1833">
        <v>57713</v>
      </c>
      <c r="B1833" t="s">
        <v>30</v>
      </c>
      <c r="C1833" s="7">
        <v>46211.697997685187</v>
      </c>
      <c r="D1833" s="4">
        <v>227500000</v>
      </c>
      <c r="E1833" t="s">
        <v>380</v>
      </c>
      <c r="F1833" t="s">
        <v>100</v>
      </c>
      <c r="G1833" s="4">
        <v>94156998</v>
      </c>
      <c r="H1833" t="s">
        <v>2219</v>
      </c>
      <c r="I1833" s="2">
        <v>46211.656435185185</v>
      </c>
      <c r="J1833" s="4">
        <v>49900000</v>
      </c>
      <c r="K1833" s="4" t="s">
        <v>1501</v>
      </c>
      <c r="L1833" s="5">
        <v>227.5</v>
      </c>
      <c r="M1833" s="5">
        <v>94.156998000000002</v>
      </c>
      <c r="N1833" s="5">
        <v>49.9</v>
      </c>
      <c r="O1833" s="5" t="str">
        <f t="shared" si="28"/>
        <v>0,430000</v>
      </c>
      <c r="P1833" s="5" t="s">
        <v>10619</v>
      </c>
      <c r="Q1833" s="5" t="s">
        <v>10593</v>
      </c>
    </row>
    <row r="1834" spans="1:17" x14ac:dyDescent="0.25">
      <c r="A1834">
        <v>57714</v>
      </c>
      <c r="B1834" t="s">
        <v>30</v>
      </c>
      <c r="C1834" s="7">
        <v>46211.697997685187</v>
      </c>
      <c r="D1834" s="4">
        <v>227600000</v>
      </c>
      <c r="E1834" t="s">
        <v>36</v>
      </c>
      <c r="F1834" t="s">
        <v>112</v>
      </c>
      <c r="G1834" s="4">
        <v>94156998</v>
      </c>
      <c r="H1834" t="s">
        <v>2220</v>
      </c>
      <c r="I1834" s="2">
        <v>46211.656435185185</v>
      </c>
      <c r="J1834" s="4">
        <v>49900000</v>
      </c>
      <c r="K1834" s="4" t="s">
        <v>74</v>
      </c>
      <c r="L1834" s="5">
        <v>227.6</v>
      </c>
      <c r="M1834" s="5">
        <v>94.156998000000002</v>
      </c>
      <c r="N1834" s="5">
        <v>49.9</v>
      </c>
      <c r="O1834" s="5" t="str">
        <f t="shared" si="28"/>
        <v>0,440000</v>
      </c>
      <c r="P1834" s="5" t="s">
        <v>10565</v>
      </c>
      <c r="Q1834" s="5" t="s">
        <v>10596</v>
      </c>
    </row>
    <row r="1835" spans="1:17" x14ac:dyDescent="0.25">
      <c r="A1835">
        <v>57715</v>
      </c>
      <c r="B1835" t="s">
        <v>30</v>
      </c>
      <c r="C1835" s="7">
        <v>46211.698009259257</v>
      </c>
      <c r="D1835" s="4">
        <v>227600000</v>
      </c>
      <c r="E1835" t="s">
        <v>481</v>
      </c>
      <c r="F1835" t="s">
        <v>1476</v>
      </c>
      <c r="G1835" s="4">
        <v>94156998</v>
      </c>
      <c r="H1835" t="s">
        <v>2221</v>
      </c>
      <c r="I1835" s="2">
        <v>46211.656435185185</v>
      </c>
      <c r="J1835" s="4">
        <v>49900000</v>
      </c>
      <c r="K1835" s="4" t="s">
        <v>74</v>
      </c>
      <c r="L1835" s="5">
        <v>227.6</v>
      </c>
      <c r="M1835" s="5">
        <v>94.156998000000002</v>
      </c>
      <c r="N1835" s="5">
        <v>49.9</v>
      </c>
      <c r="O1835" s="5" t="str">
        <f t="shared" si="28"/>
        <v>0,440000</v>
      </c>
      <c r="P1835" s="5" t="s">
        <v>10662</v>
      </c>
      <c r="Q1835" s="5" t="s">
        <v>10885</v>
      </c>
    </row>
    <row r="1836" spans="1:17" x14ac:dyDescent="0.25">
      <c r="A1836">
        <v>57716</v>
      </c>
      <c r="B1836" t="s">
        <v>30</v>
      </c>
      <c r="C1836" s="7">
        <v>46211.69803240741</v>
      </c>
      <c r="D1836" s="4">
        <v>227600000</v>
      </c>
      <c r="E1836" t="s">
        <v>36</v>
      </c>
      <c r="F1836" t="s">
        <v>89</v>
      </c>
      <c r="G1836" s="4">
        <v>94156998</v>
      </c>
      <c r="H1836" t="s">
        <v>2222</v>
      </c>
      <c r="I1836" s="2">
        <v>46211.656435185185</v>
      </c>
      <c r="J1836" s="4">
        <v>49900000</v>
      </c>
      <c r="K1836" s="4" t="s">
        <v>74</v>
      </c>
      <c r="L1836" s="5">
        <v>227.6</v>
      </c>
      <c r="M1836" s="5">
        <v>94.156998000000002</v>
      </c>
      <c r="N1836" s="5">
        <v>49.9</v>
      </c>
      <c r="O1836" s="5" t="str">
        <f t="shared" si="28"/>
        <v>0,440000</v>
      </c>
      <c r="P1836" s="5" t="s">
        <v>10565</v>
      </c>
      <c r="Q1836" s="5" t="s">
        <v>10590</v>
      </c>
    </row>
    <row r="1837" spans="1:17" x14ac:dyDescent="0.25">
      <c r="A1837">
        <v>57717</v>
      </c>
      <c r="B1837" t="s">
        <v>30</v>
      </c>
      <c r="C1837" s="7">
        <v>46211.69803240741</v>
      </c>
      <c r="D1837" s="4">
        <v>227600000</v>
      </c>
      <c r="E1837" t="s">
        <v>36</v>
      </c>
      <c r="F1837" t="s">
        <v>89</v>
      </c>
      <c r="G1837" s="4">
        <v>94156998</v>
      </c>
      <c r="H1837" t="s">
        <v>2223</v>
      </c>
      <c r="I1837" s="2">
        <v>46211.656435185185</v>
      </c>
      <c r="J1837" s="4">
        <v>49900000</v>
      </c>
      <c r="K1837" s="4" t="s">
        <v>74</v>
      </c>
      <c r="L1837" s="5">
        <v>227.6</v>
      </c>
      <c r="M1837" s="5">
        <v>94.156998000000002</v>
      </c>
      <c r="N1837" s="5">
        <v>49.9</v>
      </c>
      <c r="O1837" s="5" t="str">
        <f t="shared" si="28"/>
        <v>0,440000</v>
      </c>
      <c r="P1837" s="5" t="s">
        <v>10565</v>
      </c>
      <c r="Q1837" s="5" t="s">
        <v>10590</v>
      </c>
    </row>
    <row r="1838" spans="1:17" x14ac:dyDescent="0.25">
      <c r="A1838">
        <v>57718</v>
      </c>
      <c r="B1838" t="s">
        <v>30</v>
      </c>
      <c r="C1838" s="7">
        <v>46211.69804398148</v>
      </c>
      <c r="D1838" s="4">
        <v>227400000</v>
      </c>
      <c r="E1838" t="s">
        <v>350</v>
      </c>
      <c r="F1838" t="s">
        <v>41</v>
      </c>
      <c r="G1838" s="4">
        <v>94156998</v>
      </c>
      <c r="H1838" t="s">
        <v>2224</v>
      </c>
      <c r="I1838" s="2">
        <v>46211.656435185185</v>
      </c>
      <c r="J1838" s="4">
        <v>49900000</v>
      </c>
      <c r="K1838" s="4" t="s">
        <v>74</v>
      </c>
      <c r="L1838" s="5">
        <v>227.4</v>
      </c>
      <c r="M1838" s="5">
        <v>94.156998000000002</v>
      </c>
      <c r="N1838" s="5">
        <v>49.9</v>
      </c>
      <c r="O1838" s="5" t="str">
        <f t="shared" si="28"/>
        <v>0,440000</v>
      </c>
      <c r="P1838" s="5" t="s">
        <v>10617</v>
      </c>
      <c r="Q1838" s="5" t="s">
        <v>10568</v>
      </c>
    </row>
    <row r="1839" spans="1:17" x14ac:dyDescent="0.25">
      <c r="A1839">
        <v>57719</v>
      </c>
      <c r="B1839" t="s">
        <v>30</v>
      </c>
      <c r="C1839" s="7">
        <v>46211.698067129626</v>
      </c>
      <c r="D1839" s="4">
        <v>227400000</v>
      </c>
      <c r="E1839" t="s">
        <v>78</v>
      </c>
      <c r="F1839" t="s">
        <v>89</v>
      </c>
      <c r="G1839" s="4">
        <v>94156998</v>
      </c>
      <c r="H1839" t="s">
        <v>2225</v>
      </c>
      <c r="I1839" s="2">
        <v>46211.656435185185</v>
      </c>
      <c r="J1839" s="4">
        <v>49900000</v>
      </c>
      <c r="K1839" s="4" t="s">
        <v>74</v>
      </c>
      <c r="L1839" s="5">
        <v>227.4</v>
      </c>
      <c r="M1839" s="5">
        <v>94.156998000000002</v>
      </c>
      <c r="N1839" s="5">
        <v>49.9</v>
      </c>
      <c r="O1839" s="5" t="str">
        <f t="shared" si="28"/>
        <v>0,440000</v>
      </c>
      <c r="P1839" s="5" t="s">
        <v>10586</v>
      </c>
      <c r="Q1839" s="5" t="s">
        <v>10590</v>
      </c>
    </row>
    <row r="1840" spans="1:17" x14ac:dyDescent="0.25">
      <c r="A1840">
        <v>57720</v>
      </c>
      <c r="B1840" t="s">
        <v>30</v>
      </c>
      <c r="C1840" s="7">
        <v>46211.698067129626</v>
      </c>
      <c r="D1840" s="4">
        <v>227400000</v>
      </c>
      <c r="E1840" t="s">
        <v>99</v>
      </c>
      <c r="F1840" t="s">
        <v>228</v>
      </c>
      <c r="G1840" s="4">
        <v>94156998</v>
      </c>
      <c r="H1840" t="s">
        <v>2226</v>
      </c>
      <c r="I1840" s="2">
        <v>46211.656435185185</v>
      </c>
      <c r="J1840" s="4">
        <v>49900000</v>
      </c>
      <c r="K1840" s="4" t="s">
        <v>34</v>
      </c>
      <c r="L1840" s="5">
        <v>227.4</v>
      </c>
      <c r="M1840" s="5">
        <v>94.156998000000002</v>
      </c>
      <c r="N1840" s="5">
        <v>49.9</v>
      </c>
      <c r="O1840" s="5" t="str">
        <f t="shared" si="28"/>
        <v>0,450000</v>
      </c>
      <c r="P1840" s="5" t="s">
        <v>10592</v>
      </c>
      <c r="Q1840" s="5" t="s">
        <v>10614</v>
      </c>
    </row>
    <row r="1841" spans="1:17" x14ac:dyDescent="0.25">
      <c r="A1841">
        <v>57721</v>
      </c>
      <c r="B1841" t="s">
        <v>30</v>
      </c>
      <c r="C1841" s="7">
        <v>46211.698078703703</v>
      </c>
      <c r="D1841" s="4">
        <v>227300000</v>
      </c>
      <c r="E1841" t="s">
        <v>99</v>
      </c>
      <c r="F1841" t="s">
        <v>199</v>
      </c>
      <c r="G1841" s="4">
        <v>94156998</v>
      </c>
      <c r="H1841" t="s">
        <v>2227</v>
      </c>
      <c r="I1841" s="2">
        <v>46211.656435185185</v>
      </c>
      <c r="J1841" s="4">
        <v>49900000</v>
      </c>
      <c r="K1841" s="4" t="s">
        <v>34</v>
      </c>
      <c r="L1841" s="5">
        <v>227.3</v>
      </c>
      <c r="M1841" s="5">
        <v>94.156998000000002</v>
      </c>
      <c r="N1841" s="5">
        <v>49.9</v>
      </c>
      <c r="O1841" s="5" t="str">
        <f t="shared" si="28"/>
        <v>0,450000</v>
      </c>
      <c r="P1841" s="5" t="s">
        <v>10592</v>
      </c>
      <c r="Q1841" s="5" t="s">
        <v>10612</v>
      </c>
    </row>
    <row r="1842" spans="1:17" x14ac:dyDescent="0.25">
      <c r="A1842">
        <v>57722</v>
      </c>
      <c r="B1842" t="s">
        <v>30</v>
      </c>
      <c r="C1842" s="7">
        <v>46211.698101851849</v>
      </c>
      <c r="D1842" s="4">
        <v>227300000</v>
      </c>
      <c r="E1842" t="s">
        <v>99</v>
      </c>
      <c r="F1842" t="s">
        <v>199</v>
      </c>
      <c r="G1842" s="4">
        <v>94156998</v>
      </c>
      <c r="H1842" t="s">
        <v>2228</v>
      </c>
      <c r="I1842" s="2">
        <v>46211.656550925924</v>
      </c>
      <c r="J1842" s="4">
        <v>49900000</v>
      </c>
      <c r="K1842" s="4" t="s">
        <v>34</v>
      </c>
      <c r="L1842" s="5">
        <v>227.3</v>
      </c>
      <c r="M1842" s="5">
        <v>94.156998000000002</v>
      </c>
      <c r="N1842" s="5">
        <v>49.9</v>
      </c>
      <c r="O1842" s="5" t="str">
        <f t="shared" si="28"/>
        <v>0,450000</v>
      </c>
      <c r="P1842" s="5" t="s">
        <v>10592</v>
      </c>
      <c r="Q1842" s="5" t="s">
        <v>10612</v>
      </c>
    </row>
    <row r="1843" spans="1:17" x14ac:dyDescent="0.25">
      <c r="A1843">
        <v>57723</v>
      </c>
      <c r="B1843" t="s">
        <v>30</v>
      </c>
      <c r="C1843" s="7">
        <v>46211.698101851849</v>
      </c>
      <c r="D1843" s="4">
        <v>227300000</v>
      </c>
      <c r="E1843" t="s">
        <v>53</v>
      </c>
      <c r="F1843" t="s">
        <v>228</v>
      </c>
      <c r="G1843" s="4">
        <v>94156998</v>
      </c>
      <c r="H1843" t="s">
        <v>2229</v>
      </c>
      <c r="I1843" s="2">
        <v>46211.656550925924</v>
      </c>
      <c r="J1843" s="4">
        <v>49900000</v>
      </c>
      <c r="K1843" s="4" t="s">
        <v>34</v>
      </c>
      <c r="L1843" s="5">
        <v>227.3</v>
      </c>
      <c r="M1843" s="5">
        <v>94.156998000000002</v>
      </c>
      <c r="N1843" s="5">
        <v>49.9</v>
      </c>
      <c r="O1843" s="5" t="str">
        <f t="shared" si="28"/>
        <v>0,450000</v>
      </c>
      <c r="P1843" s="5" t="s">
        <v>10575</v>
      </c>
      <c r="Q1843" s="5" t="s">
        <v>10614</v>
      </c>
    </row>
    <row r="1844" spans="1:17" x14ac:dyDescent="0.25">
      <c r="A1844">
        <v>57724</v>
      </c>
      <c r="B1844" t="s">
        <v>30</v>
      </c>
      <c r="C1844" s="7">
        <v>46211.698113425926</v>
      </c>
      <c r="D1844" s="4">
        <v>227300000</v>
      </c>
      <c r="E1844" t="s">
        <v>31</v>
      </c>
      <c r="F1844" t="s">
        <v>89</v>
      </c>
      <c r="G1844" s="4">
        <v>94156998</v>
      </c>
      <c r="H1844" t="s">
        <v>2230</v>
      </c>
      <c r="I1844" s="2">
        <v>46211.656550925924</v>
      </c>
      <c r="J1844" s="4">
        <v>49900000</v>
      </c>
      <c r="K1844" s="4" t="s">
        <v>34</v>
      </c>
      <c r="L1844" s="5">
        <v>227.3</v>
      </c>
      <c r="M1844" s="5">
        <v>94.156998000000002</v>
      </c>
      <c r="N1844" s="5">
        <v>49.9</v>
      </c>
      <c r="O1844" s="5" t="str">
        <f t="shared" si="28"/>
        <v>0,450000</v>
      </c>
      <c r="P1844" s="5" t="s">
        <v>10563</v>
      </c>
      <c r="Q1844" s="5" t="s">
        <v>10590</v>
      </c>
    </row>
    <row r="1845" spans="1:17" x14ac:dyDescent="0.25">
      <c r="A1845">
        <v>57725</v>
      </c>
      <c r="B1845" t="s">
        <v>30</v>
      </c>
      <c r="C1845" s="7">
        <v>46211.698136574072</v>
      </c>
      <c r="D1845" s="4">
        <v>227300000</v>
      </c>
      <c r="E1845" t="s">
        <v>53</v>
      </c>
      <c r="F1845" t="s">
        <v>39</v>
      </c>
      <c r="G1845" s="4">
        <v>94156998</v>
      </c>
      <c r="H1845" t="s">
        <v>2231</v>
      </c>
      <c r="I1845" s="2">
        <v>46211.656550925924</v>
      </c>
      <c r="J1845" s="4">
        <v>49900000</v>
      </c>
      <c r="K1845" s="4" t="s">
        <v>74</v>
      </c>
      <c r="L1845" s="5">
        <v>227.3</v>
      </c>
      <c r="M1845" s="5">
        <v>94.156998000000002</v>
      </c>
      <c r="N1845" s="5">
        <v>49.9</v>
      </c>
      <c r="O1845" s="5" t="str">
        <f t="shared" si="28"/>
        <v>0,440000</v>
      </c>
      <c r="P1845" s="5" t="s">
        <v>10575</v>
      </c>
      <c r="Q1845" s="5" t="s">
        <v>10567</v>
      </c>
    </row>
    <row r="1846" spans="1:17" x14ac:dyDescent="0.25">
      <c r="A1846">
        <v>57726</v>
      </c>
      <c r="B1846" t="s">
        <v>30</v>
      </c>
      <c r="C1846" s="7">
        <v>46211.698136574072</v>
      </c>
      <c r="D1846" s="4">
        <v>227300000</v>
      </c>
      <c r="E1846" t="s">
        <v>53</v>
      </c>
      <c r="F1846" t="s">
        <v>39</v>
      </c>
      <c r="G1846" s="4">
        <v>94156998</v>
      </c>
      <c r="H1846" t="s">
        <v>2232</v>
      </c>
      <c r="I1846" s="2">
        <v>46211.656550925924</v>
      </c>
      <c r="J1846" s="4">
        <v>49900000</v>
      </c>
      <c r="K1846" s="4" t="s">
        <v>74</v>
      </c>
      <c r="L1846" s="5">
        <v>227.3</v>
      </c>
      <c r="M1846" s="5">
        <v>94.156998000000002</v>
      </c>
      <c r="N1846" s="5">
        <v>49.9</v>
      </c>
      <c r="O1846" s="5" t="str">
        <f t="shared" si="28"/>
        <v>0,440000</v>
      </c>
      <c r="P1846" s="5" t="s">
        <v>10575</v>
      </c>
      <c r="Q1846" s="5" t="s">
        <v>10567</v>
      </c>
    </row>
    <row r="1847" spans="1:17" x14ac:dyDescent="0.25">
      <c r="A1847">
        <v>57727</v>
      </c>
      <c r="B1847" t="s">
        <v>30</v>
      </c>
      <c r="C1847" s="7">
        <v>46211.698148148149</v>
      </c>
      <c r="D1847" s="4">
        <v>227400000</v>
      </c>
      <c r="E1847" t="s">
        <v>53</v>
      </c>
      <c r="F1847" t="s">
        <v>37</v>
      </c>
      <c r="G1847" s="4">
        <v>94156998</v>
      </c>
      <c r="H1847" t="s">
        <v>2233</v>
      </c>
      <c r="I1847" s="2">
        <v>46211.656550925924</v>
      </c>
      <c r="J1847" s="4">
        <v>49900000</v>
      </c>
      <c r="K1847" s="4" t="s">
        <v>74</v>
      </c>
      <c r="L1847" s="5">
        <v>227.4</v>
      </c>
      <c r="M1847" s="5">
        <v>94.156998000000002</v>
      </c>
      <c r="N1847" s="5">
        <v>49.9</v>
      </c>
      <c r="O1847" s="5" t="str">
        <f t="shared" si="28"/>
        <v>0,440000</v>
      </c>
      <c r="P1847" s="5" t="s">
        <v>10575</v>
      </c>
      <c r="Q1847" s="5" t="s">
        <v>10566</v>
      </c>
    </row>
    <row r="1848" spans="1:17" x14ac:dyDescent="0.25">
      <c r="A1848">
        <v>57728</v>
      </c>
      <c r="B1848" t="s">
        <v>30</v>
      </c>
      <c r="C1848" s="7">
        <v>46211.698171296295</v>
      </c>
      <c r="D1848" s="4">
        <v>227400000</v>
      </c>
      <c r="E1848" t="s">
        <v>491</v>
      </c>
      <c r="F1848" t="s">
        <v>58</v>
      </c>
      <c r="G1848" s="4">
        <v>94156998</v>
      </c>
      <c r="H1848" t="s">
        <v>2234</v>
      </c>
      <c r="I1848" s="2">
        <v>46211.656550925924</v>
      </c>
      <c r="J1848" s="4">
        <v>49900000</v>
      </c>
      <c r="K1848" s="4" t="s">
        <v>34</v>
      </c>
      <c r="L1848" s="5">
        <v>227.4</v>
      </c>
      <c r="M1848" s="5">
        <v>94.156998000000002</v>
      </c>
      <c r="N1848" s="5">
        <v>49.9</v>
      </c>
      <c r="O1848" s="5" t="str">
        <f t="shared" si="28"/>
        <v>0,450000</v>
      </c>
      <c r="P1848" s="5" t="s">
        <v>10663</v>
      </c>
      <c r="Q1848" s="5" t="s">
        <v>10577</v>
      </c>
    </row>
    <row r="1849" spans="1:17" x14ac:dyDescent="0.25">
      <c r="A1849">
        <v>57729</v>
      </c>
      <c r="B1849" t="s">
        <v>30</v>
      </c>
      <c r="C1849" s="7">
        <v>46211.698182870372</v>
      </c>
      <c r="D1849" s="4">
        <v>227500000</v>
      </c>
      <c r="E1849" t="s">
        <v>350</v>
      </c>
      <c r="F1849" t="s">
        <v>228</v>
      </c>
      <c r="G1849" s="4">
        <v>94156998</v>
      </c>
      <c r="H1849" t="s">
        <v>2235</v>
      </c>
      <c r="I1849" s="2">
        <v>46211.656550925924</v>
      </c>
      <c r="J1849" s="4">
        <v>49900000</v>
      </c>
      <c r="K1849" s="4" t="s">
        <v>74</v>
      </c>
      <c r="L1849" s="5">
        <v>227.5</v>
      </c>
      <c r="M1849" s="5">
        <v>94.156998000000002</v>
      </c>
      <c r="N1849" s="5">
        <v>49.9</v>
      </c>
      <c r="O1849" s="5" t="str">
        <f t="shared" si="28"/>
        <v>0,440000</v>
      </c>
      <c r="P1849" s="5" t="s">
        <v>10617</v>
      </c>
      <c r="Q1849" s="5" t="s">
        <v>10614</v>
      </c>
    </row>
    <row r="1850" spans="1:17" x14ac:dyDescent="0.25">
      <c r="A1850">
        <v>57730</v>
      </c>
      <c r="B1850" t="s">
        <v>30</v>
      </c>
      <c r="C1850" s="7">
        <v>46211.698182870372</v>
      </c>
      <c r="D1850" s="4">
        <v>227500000</v>
      </c>
      <c r="E1850" t="s">
        <v>350</v>
      </c>
      <c r="F1850" t="s">
        <v>228</v>
      </c>
      <c r="G1850" s="4">
        <v>94156998</v>
      </c>
      <c r="H1850" t="s">
        <v>2236</v>
      </c>
      <c r="I1850" s="2">
        <v>46211.656550925924</v>
      </c>
      <c r="J1850" s="4">
        <v>49900000</v>
      </c>
      <c r="K1850" s="4" t="s">
        <v>74</v>
      </c>
      <c r="L1850" s="5">
        <v>227.5</v>
      </c>
      <c r="M1850" s="5">
        <v>94.156998000000002</v>
      </c>
      <c r="N1850" s="5">
        <v>49.9</v>
      </c>
      <c r="O1850" s="5" t="str">
        <f t="shared" si="28"/>
        <v>0,440000</v>
      </c>
      <c r="P1850" s="5" t="s">
        <v>10617</v>
      </c>
      <c r="Q1850" s="5" t="s">
        <v>10614</v>
      </c>
    </row>
    <row r="1851" spans="1:17" x14ac:dyDescent="0.25">
      <c r="A1851">
        <v>57731</v>
      </c>
      <c r="B1851" t="s">
        <v>30</v>
      </c>
      <c r="C1851" s="7">
        <v>46211.698206018518</v>
      </c>
      <c r="D1851" s="4">
        <v>227400000</v>
      </c>
      <c r="E1851" t="s">
        <v>36</v>
      </c>
      <c r="F1851" t="s">
        <v>39</v>
      </c>
      <c r="G1851" s="4">
        <v>94156998</v>
      </c>
      <c r="H1851" t="s">
        <v>2237</v>
      </c>
      <c r="I1851" s="2">
        <v>46211.656550925924</v>
      </c>
      <c r="J1851" s="4">
        <v>49900000</v>
      </c>
      <c r="K1851" s="4" t="s">
        <v>74</v>
      </c>
      <c r="L1851" s="5">
        <v>227.4</v>
      </c>
      <c r="M1851" s="5">
        <v>94.156998000000002</v>
      </c>
      <c r="N1851" s="5">
        <v>49.9</v>
      </c>
      <c r="O1851" s="5" t="str">
        <f t="shared" si="28"/>
        <v>0,440000</v>
      </c>
      <c r="P1851" s="5" t="s">
        <v>10565</v>
      </c>
      <c r="Q1851" s="5" t="s">
        <v>10567</v>
      </c>
    </row>
    <row r="1852" spans="1:17" x14ac:dyDescent="0.25">
      <c r="A1852">
        <v>57732</v>
      </c>
      <c r="B1852" t="s">
        <v>30</v>
      </c>
      <c r="C1852" s="7">
        <v>46211.698206018518</v>
      </c>
      <c r="D1852" s="4">
        <v>227400000</v>
      </c>
      <c r="E1852" t="s">
        <v>53</v>
      </c>
      <c r="F1852" t="s">
        <v>39</v>
      </c>
      <c r="G1852" s="4">
        <v>94156998</v>
      </c>
      <c r="H1852" t="s">
        <v>2238</v>
      </c>
      <c r="I1852" s="2">
        <v>46211.656666666669</v>
      </c>
      <c r="J1852" s="4">
        <v>49900000</v>
      </c>
      <c r="K1852" s="4" t="s">
        <v>74</v>
      </c>
      <c r="L1852" s="5">
        <v>227.4</v>
      </c>
      <c r="M1852" s="5">
        <v>94.156998000000002</v>
      </c>
      <c r="N1852" s="5">
        <v>49.9</v>
      </c>
      <c r="O1852" s="5" t="str">
        <f t="shared" si="28"/>
        <v>0,440000</v>
      </c>
      <c r="P1852" s="5" t="s">
        <v>10575</v>
      </c>
      <c r="Q1852" s="5" t="s">
        <v>10567</v>
      </c>
    </row>
    <row r="1853" spans="1:17" x14ac:dyDescent="0.25">
      <c r="A1853">
        <v>57733</v>
      </c>
      <c r="B1853" t="s">
        <v>30</v>
      </c>
      <c r="C1853" s="7">
        <v>46211.698217592595</v>
      </c>
      <c r="D1853" s="4">
        <v>227400000</v>
      </c>
      <c r="E1853" t="s">
        <v>350</v>
      </c>
      <c r="F1853" t="s">
        <v>228</v>
      </c>
      <c r="G1853" s="4">
        <v>94156998</v>
      </c>
      <c r="H1853" t="s">
        <v>2239</v>
      </c>
      <c r="I1853" s="2">
        <v>46211.656666666669</v>
      </c>
      <c r="J1853" s="4">
        <v>49900000</v>
      </c>
      <c r="K1853" s="4" t="s">
        <v>74</v>
      </c>
      <c r="L1853" s="5">
        <v>227.4</v>
      </c>
      <c r="M1853" s="5">
        <v>94.156998000000002</v>
      </c>
      <c r="N1853" s="5">
        <v>49.9</v>
      </c>
      <c r="O1853" s="5" t="str">
        <f t="shared" si="28"/>
        <v>0,440000</v>
      </c>
      <c r="P1853" s="5" t="s">
        <v>10617</v>
      </c>
      <c r="Q1853" s="5" t="s">
        <v>10614</v>
      </c>
    </row>
    <row r="1854" spans="1:17" x14ac:dyDescent="0.25">
      <c r="A1854">
        <v>57734</v>
      </c>
      <c r="B1854" t="s">
        <v>30</v>
      </c>
      <c r="C1854" s="7">
        <v>46211.698240740741</v>
      </c>
      <c r="D1854" s="4">
        <v>227300000</v>
      </c>
      <c r="E1854" t="s">
        <v>60</v>
      </c>
      <c r="F1854" t="s">
        <v>199</v>
      </c>
      <c r="G1854" s="4">
        <v>94156998</v>
      </c>
      <c r="H1854" t="s">
        <v>2240</v>
      </c>
      <c r="I1854" s="2">
        <v>46211.656666666669</v>
      </c>
      <c r="J1854" s="4">
        <v>49900000</v>
      </c>
      <c r="K1854" s="4" t="s">
        <v>74</v>
      </c>
      <c r="L1854" s="5">
        <v>227.3</v>
      </c>
      <c r="M1854" s="5">
        <v>94.156998000000002</v>
      </c>
      <c r="N1854" s="5">
        <v>49.9</v>
      </c>
      <c r="O1854" s="5" t="str">
        <f t="shared" si="28"/>
        <v>0,440000</v>
      </c>
      <c r="P1854" s="5" t="s">
        <v>10578</v>
      </c>
      <c r="Q1854" s="5" t="s">
        <v>10612</v>
      </c>
    </row>
    <row r="1855" spans="1:17" x14ac:dyDescent="0.25">
      <c r="A1855">
        <v>57735</v>
      </c>
      <c r="B1855" t="s">
        <v>30</v>
      </c>
      <c r="C1855" s="7">
        <v>46211.698240740741</v>
      </c>
      <c r="D1855" s="4">
        <v>227300000</v>
      </c>
      <c r="E1855" t="s">
        <v>60</v>
      </c>
      <c r="F1855" t="s">
        <v>199</v>
      </c>
      <c r="G1855" s="4">
        <v>94156998</v>
      </c>
      <c r="H1855" t="s">
        <v>2241</v>
      </c>
      <c r="I1855" s="2">
        <v>46211.656666666669</v>
      </c>
      <c r="J1855" s="4">
        <v>49900000</v>
      </c>
      <c r="K1855" s="4" t="s">
        <v>74</v>
      </c>
      <c r="L1855" s="5">
        <v>227.3</v>
      </c>
      <c r="M1855" s="5">
        <v>94.156998000000002</v>
      </c>
      <c r="N1855" s="5">
        <v>49.9</v>
      </c>
      <c r="O1855" s="5" t="str">
        <f t="shared" si="28"/>
        <v>0,440000</v>
      </c>
      <c r="P1855" s="5" t="s">
        <v>10578</v>
      </c>
      <c r="Q1855" s="5" t="s">
        <v>10612</v>
      </c>
    </row>
    <row r="1856" spans="1:17" x14ac:dyDescent="0.25">
      <c r="A1856">
        <v>57736</v>
      </c>
      <c r="B1856" t="s">
        <v>30</v>
      </c>
      <c r="C1856" s="7">
        <v>46211.698252314818</v>
      </c>
      <c r="D1856" s="4">
        <v>227300000</v>
      </c>
      <c r="E1856" t="s">
        <v>60</v>
      </c>
      <c r="F1856" t="s">
        <v>199</v>
      </c>
      <c r="G1856" s="4">
        <v>94156998</v>
      </c>
      <c r="H1856" t="s">
        <v>2242</v>
      </c>
      <c r="I1856" s="2">
        <v>46211.656666666669</v>
      </c>
      <c r="J1856" s="4">
        <v>49900000</v>
      </c>
      <c r="K1856" s="4" t="s">
        <v>74</v>
      </c>
      <c r="L1856" s="5">
        <v>227.3</v>
      </c>
      <c r="M1856" s="5">
        <v>94.156998000000002</v>
      </c>
      <c r="N1856" s="5">
        <v>49.9</v>
      </c>
      <c r="O1856" s="5" t="str">
        <f t="shared" si="28"/>
        <v>0,440000</v>
      </c>
      <c r="P1856" s="5" t="s">
        <v>10578</v>
      </c>
      <c r="Q1856" s="5" t="s">
        <v>10612</v>
      </c>
    </row>
    <row r="1857" spans="1:17" x14ac:dyDescent="0.25">
      <c r="A1857">
        <v>57737</v>
      </c>
      <c r="B1857" t="s">
        <v>30</v>
      </c>
      <c r="C1857" s="7">
        <v>46211.698275462964</v>
      </c>
      <c r="D1857" s="4">
        <v>227300000</v>
      </c>
      <c r="E1857" t="s">
        <v>149</v>
      </c>
      <c r="F1857" t="s">
        <v>41</v>
      </c>
      <c r="G1857" s="4">
        <v>94156998</v>
      </c>
      <c r="H1857" t="s">
        <v>2243</v>
      </c>
      <c r="I1857" s="2">
        <v>46211.656666666669</v>
      </c>
      <c r="J1857" s="4">
        <v>49900000</v>
      </c>
      <c r="K1857" s="4" t="s">
        <v>74</v>
      </c>
      <c r="L1857" s="5">
        <v>227.3</v>
      </c>
      <c r="M1857" s="5">
        <v>94.156998000000002</v>
      </c>
      <c r="N1857" s="5">
        <v>49.9</v>
      </c>
      <c r="O1857" s="5" t="str">
        <f t="shared" si="28"/>
        <v>0,440000</v>
      </c>
      <c r="P1857" s="5" t="s">
        <v>10603</v>
      </c>
      <c r="Q1857" s="5" t="s">
        <v>10568</v>
      </c>
    </row>
    <row r="1858" spans="1:17" x14ac:dyDescent="0.25">
      <c r="A1858">
        <v>57738</v>
      </c>
      <c r="B1858" t="s">
        <v>30</v>
      </c>
      <c r="C1858" s="7">
        <v>46211.698275462964</v>
      </c>
      <c r="D1858" s="4">
        <v>227200000</v>
      </c>
      <c r="E1858" t="s">
        <v>350</v>
      </c>
      <c r="F1858" t="s">
        <v>41</v>
      </c>
      <c r="G1858" s="4">
        <v>94156998</v>
      </c>
      <c r="H1858" t="s">
        <v>2244</v>
      </c>
      <c r="I1858" s="2">
        <v>46211.656666666669</v>
      </c>
      <c r="J1858" s="4">
        <v>49900000</v>
      </c>
      <c r="K1858" s="4" t="s">
        <v>74</v>
      </c>
      <c r="L1858" s="5">
        <v>227.2</v>
      </c>
      <c r="M1858" s="5">
        <v>94.156998000000002</v>
      </c>
      <c r="N1858" s="5">
        <v>49.9</v>
      </c>
      <c r="O1858" s="5" t="str">
        <f t="shared" si="28"/>
        <v>0,440000</v>
      </c>
      <c r="P1858" s="5" t="s">
        <v>10617</v>
      </c>
      <c r="Q1858" s="5" t="s">
        <v>10568</v>
      </c>
    </row>
    <row r="1859" spans="1:17" x14ac:dyDescent="0.25">
      <c r="A1859">
        <v>57739</v>
      </c>
      <c r="B1859" t="s">
        <v>30</v>
      </c>
      <c r="C1859" s="7">
        <v>46211.698287037034</v>
      </c>
      <c r="D1859" s="4">
        <v>227500000</v>
      </c>
      <c r="E1859" t="s">
        <v>53</v>
      </c>
      <c r="F1859" t="s">
        <v>32</v>
      </c>
      <c r="G1859" s="4">
        <v>94156998</v>
      </c>
      <c r="H1859" t="s">
        <v>2245</v>
      </c>
      <c r="I1859" s="2">
        <v>46211.656666666669</v>
      </c>
      <c r="J1859" s="4">
        <v>49900000</v>
      </c>
      <c r="K1859" s="4" t="s">
        <v>74</v>
      </c>
      <c r="L1859" s="5">
        <v>227.5</v>
      </c>
      <c r="M1859" s="5">
        <v>94.156998000000002</v>
      </c>
      <c r="N1859" s="5">
        <v>49.9</v>
      </c>
      <c r="O1859" s="5" t="str">
        <f t="shared" ref="O1859:O1922" si="29">SUBSTITUTE(K1859,".",",")</f>
        <v>0,440000</v>
      </c>
      <c r="P1859" s="5" t="s">
        <v>10575</v>
      </c>
      <c r="Q1859" s="5" t="s">
        <v>10564</v>
      </c>
    </row>
    <row r="1860" spans="1:17" x14ac:dyDescent="0.25">
      <c r="A1860">
        <v>57740</v>
      </c>
      <c r="B1860" t="s">
        <v>30</v>
      </c>
      <c r="C1860" s="7">
        <v>46211.698310185187</v>
      </c>
      <c r="D1860" s="4">
        <v>227500000</v>
      </c>
      <c r="E1860" t="s">
        <v>53</v>
      </c>
      <c r="F1860" t="s">
        <v>32</v>
      </c>
      <c r="G1860" s="4">
        <v>94156998</v>
      </c>
      <c r="H1860" t="s">
        <v>2246</v>
      </c>
      <c r="I1860" s="2">
        <v>46211.656666666669</v>
      </c>
      <c r="J1860" s="4">
        <v>49900000</v>
      </c>
      <c r="K1860" s="4" t="s">
        <v>74</v>
      </c>
      <c r="L1860" s="5">
        <v>227.5</v>
      </c>
      <c r="M1860" s="5">
        <v>94.156998000000002</v>
      </c>
      <c r="N1860" s="5">
        <v>49.9</v>
      </c>
      <c r="O1860" s="5" t="str">
        <f t="shared" si="29"/>
        <v>0,440000</v>
      </c>
      <c r="P1860" s="5" t="s">
        <v>10575</v>
      </c>
      <c r="Q1860" s="5" t="s">
        <v>10564</v>
      </c>
    </row>
    <row r="1861" spans="1:17" x14ac:dyDescent="0.25">
      <c r="A1861">
        <v>57741</v>
      </c>
      <c r="B1861" t="s">
        <v>30</v>
      </c>
      <c r="C1861" s="7">
        <v>46211.698310185187</v>
      </c>
      <c r="D1861" s="4">
        <v>227500000</v>
      </c>
      <c r="E1861" t="s">
        <v>2247</v>
      </c>
      <c r="F1861" t="s">
        <v>447</v>
      </c>
      <c r="G1861" s="4">
        <v>94156998</v>
      </c>
      <c r="H1861" t="s">
        <v>2248</v>
      </c>
      <c r="I1861" s="2">
        <v>46211.656666666669</v>
      </c>
      <c r="J1861" s="4">
        <v>49900000</v>
      </c>
      <c r="K1861" s="4" t="s">
        <v>74</v>
      </c>
      <c r="L1861" s="5">
        <v>227.5</v>
      </c>
      <c r="M1861" s="5">
        <v>94.156998000000002</v>
      </c>
      <c r="N1861" s="5">
        <v>49.9</v>
      </c>
      <c r="O1861" s="5" t="str">
        <f t="shared" si="29"/>
        <v>0,440000</v>
      </c>
      <c r="P1861" s="5" t="s">
        <v>10907</v>
      </c>
      <c r="Q1861" s="5" t="s">
        <v>10646</v>
      </c>
    </row>
    <row r="1862" spans="1:17" x14ac:dyDescent="0.25">
      <c r="A1862">
        <v>57742</v>
      </c>
      <c r="B1862" t="s">
        <v>30</v>
      </c>
      <c r="C1862" s="7">
        <v>46211.698321759257</v>
      </c>
      <c r="D1862" s="4">
        <v>227500000</v>
      </c>
      <c r="E1862" t="s">
        <v>380</v>
      </c>
      <c r="F1862" t="s">
        <v>100</v>
      </c>
      <c r="G1862" s="4">
        <v>94156998</v>
      </c>
      <c r="H1862" t="s">
        <v>2249</v>
      </c>
      <c r="I1862" s="2">
        <v>46211.656782407408</v>
      </c>
      <c r="J1862" s="4">
        <v>49900000</v>
      </c>
      <c r="K1862" s="4" t="s">
        <v>1501</v>
      </c>
      <c r="L1862" s="5">
        <v>227.5</v>
      </c>
      <c r="M1862" s="5">
        <v>94.156998000000002</v>
      </c>
      <c r="N1862" s="5">
        <v>49.9</v>
      </c>
      <c r="O1862" s="5" t="str">
        <f t="shared" si="29"/>
        <v>0,430000</v>
      </c>
      <c r="P1862" s="5" t="s">
        <v>10619</v>
      </c>
      <c r="Q1862" s="5" t="s">
        <v>10593</v>
      </c>
    </row>
    <row r="1863" spans="1:17" x14ac:dyDescent="0.25">
      <c r="A1863">
        <v>57743</v>
      </c>
      <c r="B1863" t="s">
        <v>30</v>
      </c>
      <c r="C1863" s="7">
        <v>46211.698344907411</v>
      </c>
      <c r="D1863" s="4">
        <v>227400000</v>
      </c>
      <c r="E1863" t="s">
        <v>407</v>
      </c>
      <c r="F1863" t="s">
        <v>100</v>
      </c>
      <c r="G1863" s="4">
        <v>94156998</v>
      </c>
      <c r="H1863" t="s">
        <v>2250</v>
      </c>
      <c r="I1863" s="2">
        <v>46211.656782407408</v>
      </c>
      <c r="J1863" s="4">
        <v>49900000</v>
      </c>
      <c r="K1863" s="4" t="s">
        <v>74</v>
      </c>
      <c r="L1863" s="5">
        <v>227.4</v>
      </c>
      <c r="M1863" s="5">
        <v>94.156998000000002</v>
      </c>
      <c r="N1863" s="5">
        <v>49.9</v>
      </c>
      <c r="O1863" s="5" t="str">
        <f t="shared" si="29"/>
        <v>0,440000</v>
      </c>
      <c r="P1863" s="5" t="s">
        <v>10626</v>
      </c>
      <c r="Q1863" s="5" t="s">
        <v>10593</v>
      </c>
    </row>
    <row r="1864" spans="1:17" x14ac:dyDescent="0.25">
      <c r="A1864">
        <v>57744</v>
      </c>
      <c r="B1864" t="s">
        <v>30</v>
      </c>
      <c r="C1864" s="7">
        <v>46211.698344907411</v>
      </c>
      <c r="D1864" s="4">
        <v>227300000</v>
      </c>
      <c r="E1864" t="s">
        <v>380</v>
      </c>
      <c r="F1864" t="s">
        <v>61</v>
      </c>
      <c r="G1864" s="4">
        <v>94156998</v>
      </c>
      <c r="H1864" t="s">
        <v>2251</v>
      </c>
      <c r="I1864" s="2">
        <v>46211.656782407408</v>
      </c>
      <c r="J1864" s="4">
        <v>49900000</v>
      </c>
      <c r="K1864" s="4" t="s">
        <v>74</v>
      </c>
      <c r="L1864" s="5">
        <v>227.3</v>
      </c>
      <c r="M1864" s="5">
        <v>94.156998000000002</v>
      </c>
      <c r="N1864" s="5">
        <v>49.9</v>
      </c>
      <c r="O1864" s="5" t="str">
        <f t="shared" si="29"/>
        <v>0,440000</v>
      </c>
      <c r="P1864" s="5" t="s">
        <v>10619</v>
      </c>
      <c r="Q1864" s="5" t="s">
        <v>10579</v>
      </c>
    </row>
    <row r="1865" spans="1:17" x14ac:dyDescent="0.25">
      <c r="A1865">
        <v>57745</v>
      </c>
      <c r="B1865" t="s">
        <v>30</v>
      </c>
      <c r="C1865" s="7">
        <v>46211.69835648148</v>
      </c>
      <c r="D1865" s="4">
        <v>227300000</v>
      </c>
      <c r="E1865" t="s">
        <v>380</v>
      </c>
      <c r="F1865" t="s">
        <v>61</v>
      </c>
      <c r="G1865" s="4">
        <v>94156998</v>
      </c>
      <c r="H1865" t="s">
        <v>2252</v>
      </c>
      <c r="I1865" s="2">
        <v>46211.656782407408</v>
      </c>
      <c r="J1865" s="4">
        <v>49900000</v>
      </c>
      <c r="K1865" s="4" t="s">
        <v>74</v>
      </c>
      <c r="L1865" s="5">
        <v>227.3</v>
      </c>
      <c r="M1865" s="5">
        <v>94.156998000000002</v>
      </c>
      <c r="N1865" s="5">
        <v>49.9</v>
      </c>
      <c r="O1865" s="5" t="str">
        <f t="shared" si="29"/>
        <v>0,440000</v>
      </c>
      <c r="P1865" s="5" t="s">
        <v>10619</v>
      </c>
      <c r="Q1865" s="5" t="s">
        <v>10579</v>
      </c>
    </row>
    <row r="1866" spans="1:17" x14ac:dyDescent="0.25">
      <c r="A1866">
        <v>57746</v>
      </c>
      <c r="B1866" t="s">
        <v>30</v>
      </c>
      <c r="C1866" s="7">
        <v>46211.698379629626</v>
      </c>
      <c r="D1866" s="4">
        <v>227200000</v>
      </c>
      <c r="E1866" t="s">
        <v>31</v>
      </c>
      <c r="F1866" t="s">
        <v>70</v>
      </c>
      <c r="G1866" s="4">
        <v>94156998</v>
      </c>
      <c r="H1866" t="s">
        <v>2253</v>
      </c>
      <c r="I1866" s="2">
        <v>46211.656782407408</v>
      </c>
      <c r="J1866" s="4">
        <v>49900000</v>
      </c>
      <c r="K1866" s="4" t="s">
        <v>74</v>
      </c>
      <c r="L1866" s="5">
        <v>227.2</v>
      </c>
      <c r="M1866" s="5">
        <v>94.156998000000002</v>
      </c>
      <c r="N1866" s="5">
        <v>49.9</v>
      </c>
      <c r="O1866" s="5" t="str">
        <f t="shared" si="29"/>
        <v>0,440000</v>
      </c>
      <c r="P1866" s="5" t="s">
        <v>10563</v>
      </c>
      <c r="Q1866" s="5" t="s">
        <v>10583</v>
      </c>
    </row>
    <row r="1867" spans="1:17" x14ac:dyDescent="0.25">
      <c r="A1867">
        <v>57747</v>
      </c>
      <c r="B1867" t="s">
        <v>30</v>
      </c>
      <c r="C1867" s="7">
        <v>46211.698379629626</v>
      </c>
      <c r="D1867" s="4">
        <v>227200000</v>
      </c>
      <c r="E1867" t="s">
        <v>149</v>
      </c>
      <c r="F1867" t="s">
        <v>228</v>
      </c>
      <c r="G1867" s="4">
        <v>94156998</v>
      </c>
      <c r="H1867" t="s">
        <v>2254</v>
      </c>
      <c r="I1867" s="2">
        <v>46211.656782407408</v>
      </c>
      <c r="J1867" s="4">
        <v>49900000</v>
      </c>
      <c r="K1867" s="4" t="s">
        <v>74</v>
      </c>
      <c r="L1867" s="5">
        <v>227.2</v>
      </c>
      <c r="M1867" s="5">
        <v>94.156998000000002</v>
      </c>
      <c r="N1867" s="5">
        <v>49.9</v>
      </c>
      <c r="O1867" s="5" t="str">
        <f t="shared" si="29"/>
        <v>0,440000</v>
      </c>
      <c r="P1867" s="5" t="s">
        <v>10603</v>
      </c>
      <c r="Q1867" s="5" t="s">
        <v>10614</v>
      </c>
    </row>
    <row r="1868" spans="1:17" x14ac:dyDescent="0.25">
      <c r="A1868">
        <v>57748</v>
      </c>
      <c r="B1868" t="s">
        <v>30</v>
      </c>
      <c r="C1868" s="7">
        <v>46211.698391203703</v>
      </c>
      <c r="D1868" s="4">
        <v>227200000</v>
      </c>
      <c r="E1868" t="s">
        <v>182</v>
      </c>
      <c r="F1868" t="s">
        <v>76</v>
      </c>
      <c r="G1868" s="4">
        <v>94156998</v>
      </c>
      <c r="H1868" t="s">
        <v>2255</v>
      </c>
      <c r="I1868" s="2">
        <v>46211.656782407408</v>
      </c>
      <c r="J1868" s="4">
        <v>49900000</v>
      </c>
      <c r="K1868" s="4" t="s">
        <v>74</v>
      </c>
      <c r="L1868" s="5">
        <v>227.2</v>
      </c>
      <c r="M1868" s="5">
        <v>94.156998000000002</v>
      </c>
      <c r="N1868" s="5">
        <v>49.9</v>
      </c>
      <c r="O1868" s="5" t="str">
        <f t="shared" si="29"/>
        <v>0,440000</v>
      </c>
      <c r="P1868" s="5" t="s">
        <v>10609</v>
      </c>
      <c r="Q1868" s="5" t="s">
        <v>10585</v>
      </c>
    </row>
    <row r="1869" spans="1:17" x14ac:dyDescent="0.25">
      <c r="A1869">
        <v>57749</v>
      </c>
      <c r="B1869" t="s">
        <v>30</v>
      </c>
      <c r="C1869" s="7">
        <v>46211.698414351849</v>
      </c>
      <c r="D1869" s="4">
        <v>227200000</v>
      </c>
      <c r="E1869" t="s">
        <v>182</v>
      </c>
      <c r="F1869" t="s">
        <v>76</v>
      </c>
      <c r="G1869" s="4">
        <v>94156998</v>
      </c>
      <c r="H1869" t="s">
        <v>2256</v>
      </c>
      <c r="I1869" s="2">
        <v>46211.656782407408</v>
      </c>
      <c r="J1869" s="4">
        <v>49900000</v>
      </c>
      <c r="K1869" s="4" t="s">
        <v>74</v>
      </c>
      <c r="L1869" s="5">
        <v>227.2</v>
      </c>
      <c r="M1869" s="5">
        <v>94.156998000000002</v>
      </c>
      <c r="N1869" s="5">
        <v>49.9</v>
      </c>
      <c r="O1869" s="5" t="str">
        <f t="shared" si="29"/>
        <v>0,440000</v>
      </c>
      <c r="P1869" s="5" t="s">
        <v>10609</v>
      </c>
      <c r="Q1869" s="5" t="s">
        <v>10585</v>
      </c>
    </row>
    <row r="1870" spans="1:17" x14ac:dyDescent="0.25">
      <c r="A1870">
        <v>57750</v>
      </c>
      <c r="B1870" t="s">
        <v>30</v>
      </c>
      <c r="C1870" s="7">
        <v>46211.698414351849</v>
      </c>
      <c r="D1870" s="4">
        <v>227400000</v>
      </c>
      <c r="E1870" t="s">
        <v>99</v>
      </c>
      <c r="F1870" t="s">
        <v>89</v>
      </c>
      <c r="G1870" s="4">
        <v>94157997</v>
      </c>
      <c r="H1870" t="s">
        <v>2257</v>
      </c>
      <c r="I1870" s="2">
        <v>46211.656782407408</v>
      </c>
      <c r="J1870" s="4">
        <v>49900000</v>
      </c>
      <c r="K1870" s="4" t="s">
        <v>1501</v>
      </c>
      <c r="L1870" s="5">
        <v>227.4</v>
      </c>
      <c r="M1870" s="5">
        <v>94.157996999999995</v>
      </c>
      <c r="N1870" s="5">
        <v>49.9</v>
      </c>
      <c r="O1870" s="5" t="str">
        <f t="shared" si="29"/>
        <v>0,430000</v>
      </c>
      <c r="P1870" s="5" t="s">
        <v>10592</v>
      </c>
      <c r="Q1870" s="5" t="s">
        <v>10590</v>
      </c>
    </row>
    <row r="1871" spans="1:17" x14ac:dyDescent="0.25">
      <c r="A1871">
        <v>57751</v>
      </c>
      <c r="B1871" t="s">
        <v>30</v>
      </c>
      <c r="C1871" s="7">
        <v>46211.698425925926</v>
      </c>
      <c r="D1871" s="4">
        <v>227400000</v>
      </c>
      <c r="E1871" t="s">
        <v>380</v>
      </c>
      <c r="F1871" t="s">
        <v>199</v>
      </c>
      <c r="G1871" s="4">
        <v>94157997</v>
      </c>
      <c r="H1871" t="s">
        <v>2258</v>
      </c>
      <c r="I1871" s="2">
        <v>46211.656782407408</v>
      </c>
      <c r="J1871" s="4">
        <v>49900000</v>
      </c>
      <c r="K1871" s="4" t="s">
        <v>1501</v>
      </c>
      <c r="L1871" s="5">
        <v>227.4</v>
      </c>
      <c r="M1871" s="5">
        <v>94.157996999999995</v>
      </c>
      <c r="N1871" s="5">
        <v>49.9</v>
      </c>
      <c r="O1871" s="5" t="str">
        <f t="shared" si="29"/>
        <v>0,430000</v>
      </c>
      <c r="P1871" s="5" t="s">
        <v>10619</v>
      </c>
      <c r="Q1871" s="5" t="s">
        <v>10612</v>
      </c>
    </row>
    <row r="1872" spans="1:17" x14ac:dyDescent="0.25">
      <c r="A1872">
        <v>57752</v>
      </c>
      <c r="B1872" t="s">
        <v>30</v>
      </c>
      <c r="C1872" s="7">
        <v>46211.698449074072</v>
      </c>
      <c r="D1872" s="4">
        <v>227400000</v>
      </c>
      <c r="E1872" t="s">
        <v>1850</v>
      </c>
      <c r="F1872" t="s">
        <v>422</v>
      </c>
      <c r="G1872" s="4">
        <v>94157997</v>
      </c>
      <c r="H1872" t="s">
        <v>2259</v>
      </c>
      <c r="I1872" s="2">
        <v>46211.656898148147</v>
      </c>
      <c r="J1872" s="4">
        <v>49900000</v>
      </c>
      <c r="K1872" s="4" t="s">
        <v>74</v>
      </c>
      <c r="L1872" s="5">
        <v>227.4</v>
      </c>
      <c r="M1872" s="5">
        <v>94.157996999999995</v>
      </c>
      <c r="N1872" s="5">
        <v>49.9</v>
      </c>
      <c r="O1872" s="5" t="str">
        <f t="shared" si="29"/>
        <v>0,440000</v>
      </c>
      <c r="P1872" s="5" t="s">
        <v>10906</v>
      </c>
      <c r="Q1872" s="5" t="s">
        <v>10635</v>
      </c>
    </row>
    <row r="1873" spans="1:17" x14ac:dyDescent="0.25">
      <c r="A1873">
        <v>57753</v>
      </c>
      <c r="B1873" t="s">
        <v>30</v>
      </c>
      <c r="C1873" s="7">
        <v>46211.698449074072</v>
      </c>
      <c r="D1873" s="4">
        <v>227400000</v>
      </c>
      <c r="E1873" t="s">
        <v>1850</v>
      </c>
      <c r="F1873" t="s">
        <v>422</v>
      </c>
      <c r="G1873" s="4">
        <v>94157997</v>
      </c>
      <c r="H1873" t="s">
        <v>2260</v>
      </c>
      <c r="I1873" s="2">
        <v>46211.656898148147</v>
      </c>
      <c r="J1873" s="4">
        <v>49900000</v>
      </c>
      <c r="K1873" s="4" t="s">
        <v>74</v>
      </c>
      <c r="L1873" s="5">
        <v>227.4</v>
      </c>
      <c r="M1873" s="5">
        <v>94.157996999999995</v>
      </c>
      <c r="N1873" s="5">
        <v>49.9</v>
      </c>
      <c r="O1873" s="5" t="str">
        <f t="shared" si="29"/>
        <v>0,440000</v>
      </c>
      <c r="P1873" s="5" t="s">
        <v>10906</v>
      </c>
      <c r="Q1873" s="5" t="s">
        <v>10635</v>
      </c>
    </row>
    <row r="1874" spans="1:17" x14ac:dyDescent="0.25">
      <c r="A1874">
        <v>57754</v>
      </c>
      <c r="B1874" t="s">
        <v>30</v>
      </c>
      <c r="C1874" s="7">
        <v>46211.698460648149</v>
      </c>
      <c r="D1874" s="4">
        <v>227400000</v>
      </c>
      <c r="E1874" t="s">
        <v>407</v>
      </c>
      <c r="F1874" t="s">
        <v>100</v>
      </c>
      <c r="G1874" s="4">
        <v>94157997</v>
      </c>
      <c r="H1874" t="s">
        <v>2261</v>
      </c>
      <c r="I1874" s="2">
        <v>46211.656898148147</v>
      </c>
      <c r="J1874" s="4">
        <v>49900000</v>
      </c>
      <c r="K1874" s="4" t="s">
        <v>74</v>
      </c>
      <c r="L1874" s="5">
        <v>227.4</v>
      </c>
      <c r="M1874" s="5">
        <v>94.157996999999995</v>
      </c>
      <c r="N1874" s="5">
        <v>49.9</v>
      </c>
      <c r="O1874" s="5" t="str">
        <f t="shared" si="29"/>
        <v>0,440000</v>
      </c>
      <c r="P1874" s="5" t="s">
        <v>10626</v>
      </c>
      <c r="Q1874" s="5" t="s">
        <v>10593</v>
      </c>
    </row>
    <row r="1875" spans="1:17" x14ac:dyDescent="0.25">
      <c r="A1875">
        <v>57755</v>
      </c>
      <c r="B1875" t="s">
        <v>30</v>
      </c>
      <c r="C1875" s="7">
        <v>46211.698483796295</v>
      </c>
      <c r="D1875" s="4">
        <v>227400000</v>
      </c>
      <c r="E1875" t="s">
        <v>182</v>
      </c>
      <c r="F1875" t="s">
        <v>41</v>
      </c>
      <c r="G1875" s="4">
        <v>94157997</v>
      </c>
      <c r="H1875" t="s">
        <v>2262</v>
      </c>
      <c r="I1875" s="2">
        <v>46211.656898148147</v>
      </c>
      <c r="J1875" s="4">
        <v>49900000</v>
      </c>
      <c r="K1875" s="4" t="s">
        <v>1501</v>
      </c>
      <c r="L1875" s="5">
        <v>227.4</v>
      </c>
      <c r="M1875" s="5">
        <v>94.157996999999995</v>
      </c>
      <c r="N1875" s="5">
        <v>49.9</v>
      </c>
      <c r="O1875" s="5" t="str">
        <f t="shared" si="29"/>
        <v>0,430000</v>
      </c>
      <c r="P1875" s="5" t="s">
        <v>10609</v>
      </c>
      <c r="Q1875" s="5" t="s">
        <v>10568</v>
      </c>
    </row>
    <row r="1876" spans="1:17" x14ac:dyDescent="0.25">
      <c r="A1876">
        <v>57756</v>
      </c>
      <c r="B1876" t="s">
        <v>30</v>
      </c>
      <c r="C1876" s="7">
        <v>46211.698483796295</v>
      </c>
      <c r="D1876" s="4">
        <v>227300000</v>
      </c>
      <c r="E1876" t="s">
        <v>350</v>
      </c>
      <c r="F1876" t="s">
        <v>112</v>
      </c>
      <c r="G1876" s="4">
        <v>94157997</v>
      </c>
      <c r="H1876" t="s">
        <v>2263</v>
      </c>
      <c r="I1876" s="2">
        <v>46211.656898148147</v>
      </c>
      <c r="J1876" s="4">
        <v>49900000</v>
      </c>
      <c r="K1876" s="4" t="s">
        <v>1501</v>
      </c>
      <c r="L1876" s="5">
        <v>227.3</v>
      </c>
      <c r="M1876" s="5">
        <v>94.157996999999995</v>
      </c>
      <c r="N1876" s="5">
        <v>49.9</v>
      </c>
      <c r="O1876" s="5" t="str">
        <f t="shared" si="29"/>
        <v>0,430000</v>
      </c>
      <c r="P1876" s="5" t="s">
        <v>10617</v>
      </c>
      <c r="Q1876" s="5" t="s">
        <v>10596</v>
      </c>
    </row>
    <row r="1877" spans="1:17" x14ac:dyDescent="0.25">
      <c r="A1877">
        <v>57757</v>
      </c>
      <c r="B1877" t="s">
        <v>30</v>
      </c>
      <c r="C1877" s="7">
        <v>46211.698495370372</v>
      </c>
      <c r="D1877" s="4">
        <v>227200000</v>
      </c>
      <c r="E1877" t="s">
        <v>60</v>
      </c>
      <c r="F1877" t="s">
        <v>37</v>
      </c>
      <c r="G1877" s="4">
        <v>94157997</v>
      </c>
      <c r="H1877" t="s">
        <v>2264</v>
      </c>
      <c r="I1877" s="2">
        <v>46211.656898148147</v>
      </c>
      <c r="J1877" s="4">
        <v>49900000</v>
      </c>
      <c r="K1877" s="4" t="s">
        <v>1501</v>
      </c>
      <c r="L1877" s="5">
        <v>227.2</v>
      </c>
      <c r="M1877" s="5">
        <v>94.157996999999995</v>
      </c>
      <c r="N1877" s="5">
        <v>49.9</v>
      </c>
      <c r="O1877" s="5" t="str">
        <f t="shared" si="29"/>
        <v>0,430000</v>
      </c>
      <c r="P1877" s="5" t="s">
        <v>10578</v>
      </c>
      <c r="Q1877" s="5" t="s">
        <v>10566</v>
      </c>
    </row>
    <row r="1878" spans="1:17" x14ac:dyDescent="0.25">
      <c r="A1878">
        <v>57758</v>
      </c>
      <c r="B1878" t="s">
        <v>30</v>
      </c>
      <c r="C1878" s="7">
        <v>46211.698518518519</v>
      </c>
      <c r="D1878" s="4">
        <v>227200000</v>
      </c>
      <c r="E1878" t="s">
        <v>60</v>
      </c>
      <c r="F1878" t="s">
        <v>37</v>
      </c>
      <c r="G1878" s="4">
        <v>94157997</v>
      </c>
      <c r="H1878" t="s">
        <v>2265</v>
      </c>
      <c r="I1878" s="2">
        <v>46211.656898148147</v>
      </c>
      <c r="J1878" s="4">
        <v>49900000</v>
      </c>
      <c r="K1878" s="4" t="s">
        <v>1501</v>
      </c>
      <c r="L1878" s="5">
        <v>227.2</v>
      </c>
      <c r="M1878" s="5">
        <v>94.157996999999995</v>
      </c>
      <c r="N1878" s="5">
        <v>49.9</v>
      </c>
      <c r="O1878" s="5" t="str">
        <f t="shared" si="29"/>
        <v>0,430000</v>
      </c>
      <c r="P1878" s="5" t="s">
        <v>10578</v>
      </c>
      <c r="Q1878" s="5" t="s">
        <v>10566</v>
      </c>
    </row>
    <row r="1879" spans="1:17" x14ac:dyDescent="0.25">
      <c r="A1879">
        <v>57759</v>
      </c>
      <c r="B1879" t="s">
        <v>30</v>
      </c>
      <c r="C1879" s="7">
        <v>46211.698518518519</v>
      </c>
      <c r="D1879" s="4">
        <v>227300000</v>
      </c>
      <c r="E1879" t="s">
        <v>350</v>
      </c>
      <c r="F1879" t="s">
        <v>39</v>
      </c>
      <c r="G1879" s="4">
        <v>94157997</v>
      </c>
      <c r="H1879" t="s">
        <v>2266</v>
      </c>
      <c r="I1879" s="2">
        <v>46211.656898148147</v>
      </c>
      <c r="J1879" s="4">
        <v>49900000</v>
      </c>
      <c r="K1879" s="4" t="s">
        <v>1501</v>
      </c>
      <c r="L1879" s="5">
        <v>227.3</v>
      </c>
      <c r="M1879" s="5">
        <v>94.157996999999995</v>
      </c>
      <c r="N1879" s="5">
        <v>49.9</v>
      </c>
      <c r="O1879" s="5" t="str">
        <f t="shared" si="29"/>
        <v>0,430000</v>
      </c>
      <c r="P1879" s="5" t="s">
        <v>10617</v>
      </c>
      <c r="Q1879" s="5" t="s">
        <v>10567</v>
      </c>
    </row>
    <row r="1880" spans="1:17" x14ac:dyDescent="0.25">
      <c r="A1880">
        <v>57760</v>
      </c>
      <c r="B1880" t="s">
        <v>30</v>
      </c>
      <c r="C1880" s="7">
        <v>46211.698541666665</v>
      </c>
      <c r="D1880" s="4">
        <v>227200000</v>
      </c>
      <c r="E1880" t="s">
        <v>350</v>
      </c>
      <c r="F1880" t="s">
        <v>32</v>
      </c>
      <c r="G1880" s="4">
        <v>94157997</v>
      </c>
      <c r="H1880" t="s">
        <v>2267</v>
      </c>
      <c r="I1880" s="2">
        <v>46211.656898148147</v>
      </c>
      <c r="J1880" s="4">
        <v>50000000</v>
      </c>
      <c r="K1880" s="4" t="s">
        <v>74</v>
      </c>
      <c r="L1880" s="5">
        <v>227.2</v>
      </c>
      <c r="M1880" s="5">
        <v>94.157996999999995</v>
      </c>
      <c r="N1880" s="5">
        <v>50</v>
      </c>
      <c r="O1880" s="5" t="str">
        <f t="shared" si="29"/>
        <v>0,440000</v>
      </c>
      <c r="P1880" s="5" t="s">
        <v>10617</v>
      </c>
      <c r="Q1880" s="5" t="s">
        <v>10564</v>
      </c>
    </row>
    <row r="1881" spans="1:17" x14ac:dyDescent="0.25">
      <c r="A1881">
        <v>57761</v>
      </c>
      <c r="B1881" t="s">
        <v>30</v>
      </c>
      <c r="C1881" s="7">
        <v>46211.698553240742</v>
      </c>
      <c r="D1881" s="4">
        <v>227200000</v>
      </c>
      <c r="E1881" t="s">
        <v>380</v>
      </c>
      <c r="F1881" t="s">
        <v>100</v>
      </c>
      <c r="G1881" s="4">
        <v>94157997</v>
      </c>
      <c r="H1881" t="s">
        <v>2268</v>
      </c>
      <c r="I1881" s="2">
        <v>46211.656898148147</v>
      </c>
      <c r="J1881" s="4">
        <v>49900000</v>
      </c>
      <c r="K1881" s="4" t="s">
        <v>74</v>
      </c>
      <c r="L1881" s="5">
        <v>227.2</v>
      </c>
      <c r="M1881" s="5">
        <v>94.157996999999995</v>
      </c>
      <c r="N1881" s="5">
        <v>49.9</v>
      </c>
      <c r="O1881" s="5" t="str">
        <f t="shared" si="29"/>
        <v>0,440000</v>
      </c>
      <c r="P1881" s="5" t="s">
        <v>10619</v>
      </c>
      <c r="Q1881" s="5" t="s">
        <v>10593</v>
      </c>
    </row>
    <row r="1882" spans="1:17" x14ac:dyDescent="0.25">
      <c r="A1882">
        <v>57762</v>
      </c>
      <c r="B1882" t="s">
        <v>30</v>
      </c>
      <c r="C1882" s="7">
        <v>46211.698553240742</v>
      </c>
      <c r="D1882" s="4">
        <v>227200000</v>
      </c>
      <c r="E1882" t="s">
        <v>380</v>
      </c>
      <c r="F1882" t="s">
        <v>100</v>
      </c>
      <c r="G1882" s="4">
        <v>94157997</v>
      </c>
      <c r="H1882" t="s">
        <v>2269</v>
      </c>
      <c r="I1882" s="2">
        <v>46211.657013888886</v>
      </c>
      <c r="J1882" s="4">
        <v>49900000</v>
      </c>
      <c r="K1882" s="4" t="s">
        <v>74</v>
      </c>
      <c r="L1882" s="5">
        <v>227.2</v>
      </c>
      <c r="M1882" s="5">
        <v>94.157996999999995</v>
      </c>
      <c r="N1882" s="5">
        <v>49.9</v>
      </c>
      <c r="O1882" s="5" t="str">
        <f t="shared" si="29"/>
        <v>0,440000</v>
      </c>
      <c r="P1882" s="5" t="s">
        <v>10619</v>
      </c>
      <c r="Q1882" s="5" t="s">
        <v>10593</v>
      </c>
    </row>
    <row r="1883" spans="1:17" x14ac:dyDescent="0.25">
      <c r="A1883">
        <v>57763</v>
      </c>
      <c r="B1883" t="s">
        <v>30</v>
      </c>
      <c r="C1883" s="7">
        <v>46211.698564814818</v>
      </c>
      <c r="D1883" s="4">
        <v>227200000</v>
      </c>
      <c r="E1883" t="s">
        <v>380</v>
      </c>
      <c r="F1883" t="s">
        <v>100</v>
      </c>
      <c r="G1883" s="4">
        <v>94157997</v>
      </c>
      <c r="H1883" t="s">
        <v>2270</v>
      </c>
      <c r="I1883" s="2">
        <v>46211.657013888886</v>
      </c>
      <c r="J1883" s="4">
        <v>49900000</v>
      </c>
      <c r="K1883" s="4" t="s">
        <v>74</v>
      </c>
      <c r="L1883" s="5">
        <v>227.2</v>
      </c>
      <c r="M1883" s="5">
        <v>94.157996999999995</v>
      </c>
      <c r="N1883" s="5">
        <v>49.9</v>
      </c>
      <c r="O1883" s="5" t="str">
        <f t="shared" si="29"/>
        <v>0,440000</v>
      </c>
      <c r="P1883" s="5" t="s">
        <v>10619</v>
      </c>
      <c r="Q1883" s="5" t="s">
        <v>10593</v>
      </c>
    </row>
    <row r="1884" spans="1:17" x14ac:dyDescent="0.25">
      <c r="A1884">
        <v>57764</v>
      </c>
      <c r="B1884" t="s">
        <v>30</v>
      </c>
      <c r="C1884" s="7">
        <v>46211.698587962965</v>
      </c>
      <c r="D1884" s="4">
        <v>227100000</v>
      </c>
      <c r="E1884" t="s">
        <v>407</v>
      </c>
      <c r="F1884" t="s">
        <v>41</v>
      </c>
      <c r="G1884" s="4">
        <v>94157997</v>
      </c>
      <c r="H1884" t="s">
        <v>2271</v>
      </c>
      <c r="I1884" s="2">
        <v>46211.657013888886</v>
      </c>
      <c r="J1884" s="4">
        <v>49900000</v>
      </c>
      <c r="K1884" s="4" t="s">
        <v>1501</v>
      </c>
      <c r="L1884" s="5">
        <v>227.1</v>
      </c>
      <c r="M1884" s="5">
        <v>94.157996999999995</v>
      </c>
      <c r="N1884" s="5">
        <v>49.9</v>
      </c>
      <c r="O1884" s="5" t="str">
        <f t="shared" si="29"/>
        <v>0,430000</v>
      </c>
      <c r="P1884" s="5" t="s">
        <v>10626</v>
      </c>
      <c r="Q1884" s="5" t="s">
        <v>10568</v>
      </c>
    </row>
    <row r="1885" spans="1:17" x14ac:dyDescent="0.25">
      <c r="A1885">
        <v>57765</v>
      </c>
      <c r="B1885" t="s">
        <v>30</v>
      </c>
      <c r="C1885" s="7">
        <v>46211.698587962965</v>
      </c>
      <c r="D1885" s="4">
        <v>227100000</v>
      </c>
      <c r="E1885" t="s">
        <v>440</v>
      </c>
      <c r="F1885" t="s">
        <v>175</v>
      </c>
      <c r="G1885" s="4">
        <v>94157997</v>
      </c>
      <c r="H1885" t="s">
        <v>2272</v>
      </c>
      <c r="I1885" s="2">
        <v>46211.657013888886</v>
      </c>
      <c r="J1885" s="4">
        <v>49900000</v>
      </c>
      <c r="K1885" s="4" t="s">
        <v>74</v>
      </c>
      <c r="L1885" s="5">
        <v>227.1</v>
      </c>
      <c r="M1885" s="5">
        <v>94.157996999999995</v>
      </c>
      <c r="N1885" s="5">
        <v>49.9</v>
      </c>
      <c r="O1885" s="5" t="str">
        <f t="shared" si="29"/>
        <v>0,440000</v>
      </c>
      <c r="P1885" s="5" t="s">
        <v>10643</v>
      </c>
      <c r="Q1885" s="5" t="s">
        <v>10607</v>
      </c>
    </row>
    <row r="1886" spans="1:17" x14ac:dyDescent="0.25">
      <c r="A1886">
        <v>57766</v>
      </c>
      <c r="B1886" t="s">
        <v>30</v>
      </c>
      <c r="C1886" s="7">
        <v>46211.698599537034</v>
      </c>
      <c r="D1886" s="4">
        <v>227000000</v>
      </c>
      <c r="E1886" t="s">
        <v>36</v>
      </c>
      <c r="F1886" t="s">
        <v>51</v>
      </c>
      <c r="G1886" s="4">
        <v>94157997</v>
      </c>
      <c r="H1886" t="s">
        <v>2273</v>
      </c>
      <c r="I1886" s="2">
        <v>46211.657013888886</v>
      </c>
      <c r="J1886" s="4">
        <v>49900000</v>
      </c>
      <c r="K1886" s="4" t="s">
        <v>74</v>
      </c>
      <c r="L1886" s="5">
        <v>227</v>
      </c>
      <c r="M1886" s="5">
        <v>94.157996999999995</v>
      </c>
      <c r="N1886" s="5">
        <v>49.9</v>
      </c>
      <c r="O1886" s="5" t="str">
        <f t="shared" si="29"/>
        <v>0,440000</v>
      </c>
      <c r="P1886" s="5" t="s">
        <v>10565</v>
      </c>
      <c r="Q1886" s="5" t="s">
        <v>10574</v>
      </c>
    </row>
    <row r="1887" spans="1:17" x14ac:dyDescent="0.25">
      <c r="A1887">
        <v>57767</v>
      </c>
      <c r="B1887" t="s">
        <v>30</v>
      </c>
      <c r="C1887" s="7">
        <v>46211.698622685188</v>
      </c>
      <c r="D1887" s="4">
        <v>227000000</v>
      </c>
      <c r="E1887" t="s">
        <v>75</v>
      </c>
      <c r="F1887" t="s">
        <v>199</v>
      </c>
      <c r="G1887" s="4">
        <v>94157997</v>
      </c>
      <c r="H1887" t="s">
        <v>2274</v>
      </c>
      <c r="I1887" s="2">
        <v>46211.657013888886</v>
      </c>
      <c r="J1887" s="4">
        <v>49900000</v>
      </c>
      <c r="K1887" s="4" t="s">
        <v>74</v>
      </c>
      <c r="L1887" s="5">
        <v>227</v>
      </c>
      <c r="M1887" s="5">
        <v>94.157996999999995</v>
      </c>
      <c r="N1887" s="5">
        <v>49.9</v>
      </c>
      <c r="O1887" s="5" t="str">
        <f t="shared" si="29"/>
        <v>0,440000</v>
      </c>
      <c r="P1887" s="5" t="s">
        <v>10584</v>
      </c>
      <c r="Q1887" s="5" t="s">
        <v>10612</v>
      </c>
    </row>
    <row r="1888" spans="1:17" x14ac:dyDescent="0.25">
      <c r="A1888">
        <v>57768</v>
      </c>
      <c r="B1888" t="s">
        <v>30</v>
      </c>
      <c r="C1888" s="7">
        <v>46211.698622685188</v>
      </c>
      <c r="D1888" s="4">
        <v>227000000</v>
      </c>
      <c r="E1888" t="s">
        <v>75</v>
      </c>
      <c r="F1888" t="s">
        <v>199</v>
      </c>
      <c r="G1888" s="4">
        <v>94157997</v>
      </c>
      <c r="H1888" t="s">
        <v>2275</v>
      </c>
      <c r="I1888" s="2">
        <v>46211.657013888886</v>
      </c>
      <c r="J1888" s="4">
        <v>49900000</v>
      </c>
      <c r="K1888" s="4" t="s">
        <v>74</v>
      </c>
      <c r="L1888" s="5">
        <v>227</v>
      </c>
      <c r="M1888" s="5">
        <v>94.157996999999995</v>
      </c>
      <c r="N1888" s="5">
        <v>49.9</v>
      </c>
      <c r="O1888" s="5" t="str">
        <f t="shared" si="29"/>
        <v>0,440000</v>
      </c>
      <c r="P1888" s="5" t="s">
        <v>10584</v>
      </c>
      <c r="Q1888" s="5" t="s">
        <v>10612</v>
      </c>
    </row>
    <row r="1889" spans="1:17" x14ac:dyDescent="0.25">
      <c r="A1889">
        <v>57769</v>
      </c>
      <c r="B1889" t="s">
        <v>30</v>
      </c>
      <c r="C1889" s="7">
        <v>46211.698634259257</v>
      </c>
      <c r="D1889" s="4">
        <v>227100000</v>
      </c>
      <c r="E1889" t="s">
        <v>350</v>
      </c>
      <c r="F1889" t="s">
        <v>37</v>
      </c>
      <c r="G1889" s="4">
        <v>94157997</v>
      </c>
      <c r="H1889" t="s">
        <v>2276</v>
      </c>
      <c r="I1889" s="2">
        <v>46211.657013888886</v>
      </c>
      <c r="J1889" s="4">
        <v>49900000</v>
      </c>
      <c r="K1889" s="4" t="s">
        <v>74</v>
      </c>
      <c r="L1889" s="5">
        <v>227.1</v>
      </c>
      <c r="M1889" s="5">
        <v>94.157996999999995</v>
      </c>
      <c r="N1889" s="5">
        <v>49.9</v>
      </c>
      <c r="O1889" s="5" t="str">
        <f t="shared" si="29"/>
        <v>0,440000</v>
      </c>
      <c r="P1889" s="5" t="s">
        <v>10617</v>
      </c>
      <c r="Q1889" s="5" t="s">
        <v>10566</v>
      </c>
    </row>
    <row r="1890" spans="1:17" x14ac:dyDescent="0.25">
      <c r="A1890">
        <v>57770</v>
      </c>
      <c r="B1890" t="s">
        <v>30</v>
      </c>
      <c r="C1890" s="7">
        <v>46211.698657407411</v>
      </c>
      <c r="D1890" s="4">
        <v>227000000</v>
      </c>
      <c r="E1890" t="s">
        <v>136</v>
      </c>
      <c r="F1890" t="s">
        <v>32</v>
      </c>
      <c r="G1890" s="4">
        <v>94157997</v>
      </c>
      <c r="H1890" t="s">
        <v>2277</v>
      </c>
      <c r="I1890" s="2">
        <v>46211.657013888886</v>
      </c>
      <c r="J1890" s="4">
        <v>49900000</v>
      </c>
      <c r="K1890" s="4" t="s">
        <v>74</v>
      </c>
      <c r="L1890" s="5">
        <v>227</v>
      </c>
      <c r="M1890" s="5">
        <v>94.157996999999995</v>
      </c>
      <c r="N1890" s="5">
        <v>49.9</v>
      </c>
      <c r="O1890" s="5" t="str">
        <f t="shared" si="29"/>
        <v>0,440000</v>
      </c>
      <c r="P1890" s="5" t="s">
        <v>10602</v>
      </c>
      <c r="Q1890" s="5" t="s">
        <v>10564</v>
      </c>
    </row>
    <row r="1891" spans="1:17" x14ac:dyDescent="0.25">
      <c r="A1891">
        <v>57771</v>
      </c>
      <c r="B1891" t="s">
        <v>30</v>
      </c>
      <c r="C1891" s="7">
        <v>46211.698657407411</v>
      </c>
      <c r="D1891" s="4">
        <v>227100000</v>
      </c>
      <c r="E1891" t="s">
        <v>53</v>
      </c>
      <c r="F1891" t="s">
        <v>89</v>
      </c>
      <c r="G1891" s="4">
        <v>94157997</v>
      </c>
      <c r="H1891" t="s">
        <v>2278</v>
      </c>
      <c r="I1891" s="2">
        <v>46211.657013888886</v>
      </c>
      <c r="J1891" s="4">
        <v>49900000</v>
      </c>
      <c r="K1891" s="4" t="s">
        <v>1501</v>
      </c>
      <c r="L1891" s="5">
        <v>227.1</v>
      </c>
      <c r="M1891" s="5">
        <v>94.157996999999995</v>
      </c>
      <c r="N1891" s="5">
        <v>49.9</v>
      </c>
      <c r="O1891" s="5" t="str">
        <f t="shared" si="29"/>
        <v>0,430000</v>
      </c>
      <c r="P1891" s="5" t="s">
        <v>10575</v>
      </c>
      <c r="Q1891" s="5" t="s">
        <v>10590</v>
      </c>
    </row>
    <row r="1892" spans="1:17" x14ac:dyDescent="0.25">
      <c r="A1892">
        <v>57772</v>
      </c>
      <c r="B1892" t="s">
        <v>30</v>
      </c>
      <c r="C1892" s="7">
        <v>46211.69866898148</v>
      </c>
      <c r="D1892" s="4">
        <v>227100000</v>
      </c>
      <c r="E1892" t="s">
        <v>53</v>
      </c>
      <c r="F1892" t="s">
        <v>89</v>
      </c>
      <c r="G1892" s="4">
        <v>94157997</v>
      </c>
      <c r="H1892" t="s">
        <v>2279</v>
      </c>
      <c r="I1892" s="2">
        <v>46211.657129629632</v>
      </c>
      <c r="J1892" s="4">
        <v>49900000</v>
      </c>
      <c r="K1892" s="4" t="s">
        <v>1501</v>
      </c>
      <c r="L1892" s="5">
        <v>227.1</v>
      </c>
      <c r="M1892" s="5">
        <v>94.157996999999995</v>
      </c>
      <c r="N1892" s="5">
        <v>49.9</v>
      </c>
      <c r="O1892" s="5" t="str">
        <f t="shared" si="29"/>
        <v>0,430000</v>
      </c>
      <c r="P1892" s="5" t="s">
        <v>10575</v>
      </c>
      <c r="Q1892" s="5" t="s">
        <v>10590</v>
      </c>
    </row>
    <row r="1893" spans="1:17" x14ac:dyDescent="0.25">
      <c r="A1893">
        <v>57773</v>
      </c>
      <c r="B1893" t="s">
        <v>30</v>
      </c>
      <c r="C1893" s="7">
        <v>46211.698692129627</v>
      </c>
      <c r="D1893" s="4">
        <v>227100000</v>
      </c>
      <c r="E1893" t="s">
        <v>149</v>
      </c>
      <c r="F1893" t="s">
        <v>228</v>
      </c>
      <c r="G1893" s="4">
        <v>94157997</v>
      </c>
      <c r="H1893" t="s">
        <v>2280</v>
      </c>
      <c r="I1893" s="2">
        <v>46211.657129629632</v>
      </c>
      <c r="J1893" s="4">
        <v>49900000</v>
      </c>
      <c r="K1893" s="4" t="s">
        <v>74</v>
      </c>
      <c r="L1893" s="5">
        <v>227.1</v>
      </c>
      <c r="M1893" s="5">
        <v>94.157996999999995</v>
      </c>
      <c r="N1893" s="5">
        <v>49.9</v>
      </c>
      <c r="O1893" s="5" t="str">
        <f t="shared" si="29"/>
        <v>0,440000</v>
      </c>
      <c r="P1893" s="5" t="s">
        <v>10603</v>
      </c>
      <c r="Q1893" s="5" t="s">
        <v>10614</v>
      </c>
    </row>
    <row r="1894" spans="1:17" x14ac:dyDescent="0.25">
      <c r="A1894">
        <v>57774</v>
      </c>
      <c r="B1894" t="s">
        <v>30</v>
      </c>
      <c r="C1894" s="7">
        <v>46211.698692129627</v>
      </c>
      <c r="D1894" s="4">
        <v>227200000</v>
      </c>
      <c r="E1894" t="s">
        <v>53</v>
      </c>
      <c r="F1894" t="s">
        <v>112</v>
      </c>
      <c r="G1894" s="4">
        <v>94157997</v>
      </c>
      <c r="H1894" t="s">
        <v>2281</v>
      </c>
      <c r="I1894" s="2">
        <v>46211.657129629632</v>
      </c>
      <c r="J1894" s="4">
        <v>49900000</v>
      </c>
      <c r="K1894" s="4" t="s">
        <v>74</v>
      </c>
      <c r="L1894" s="5">
        <v>227.2</v>
      </c>
      <c r="M1894" s="5">
        <v>94.157996999999995</v>
      </c>
      <c r="N1894" s="5">
        <v>49.9</v>
      </c>
      <c r="O1894" s="5" t="str">
        <f t="shared" si="29"/>
        <v>0,440000</v>
      </c>
      <c r="P1894" s="5" t="s">
        <v>10575</v>
      </c>
      <c r="Q1894" s="5" t="s">
        <v>10596</v>
      </c>
    </row>
    <row r="1895" spans="1:17" x14ac:dyDescent="0.25">
      <c r="A1895">
        <v>57775</v>
      </c>
      <c r="B1895" t="s">
        <v>30</v>
      </c>
      <c r="C1895" s="7">
        <v>46211.698703703703</v>
      </c>
      <c r="D1895" s="4">
        <v>227200000</v>
      </c>
      <c r="E1895" t="s">
        <v>75</v>
      </c>
      <c r="F1895" t="s">
        <v>199</v>
      </c>
      <c r="G1895" s="4">
        <v>94157997</v>
      </c>
      <c r="H1895" t="s">
        <v>2282</v>
      </c>
      <c r="I1895" s="2">
        <v>46211.657129629632</v>
      </c>
      <c r="J1895" s="4">
        <v>49900000</v>
      </c>
      <c r="K1895" s="4" t="s">
        <v>74</v>
      </c>
      <c r="L1895" s="5">
        <v>227.2</v>
      </c>
      <c r="M1895" s="5">
        <v>94.157996999999995</v>
      </c>
      <c r="N1895" s="5">
        <v>49.9</v>
      </c>
      <c r="O1895" s="5" t="str">
        <f t="shared" si="29"/>
        <v>0,440000</v>
      </c>
      <c r="P1895" s="5" t="s">
        <v>10584</v>
      </c>
      <c r="Q1895" s="5" t="s">
        <v>10612</v>
      </c>
    </row>
    <row r="1896" spans="1:17" x14ac:dyDescent="0.25">
      <c r="A1896">
        <v>57776</v>
      </c>
      <c r="B1896" t="s">
        <v>30</v>
      </c>
      <c r="C1896" s="7">
        <v>46211.69872685185</v>
      </c>
      <c r="D1896" s="4">
        <v>227200000</v>
      </c>
      <c r="E1896" t="s">
        <v>75</v>
      </c>
      <c r="F1896" t="s">
        <v>199</v>
      </c>
      <c r="G1896" s="4">
        <v>94157997</v>
      </c>
      <c r="H1896" t="s">
        <v>2283</v>
      </c>
      <c r="I1896" s="2">
        <v>46211.657129629632</v>
      </c>
      <c r="J1896" s="4">
        <v>49900000</v>
      </c>
      <c r="K1896" s="4" t="s">
        <v>74</v>
      </c>
      <c r="L1896" s="5">
        <v>227.2</v>
      </c>
      <c r="M1896" s="5">
        <v>94.157996999999995</v>
      </c>
      <c r="N1896" s="5">
        <v>49.9</v>
      </c>
      <c r="O1896" s="5" t="str">
        <f t="shared" si="29"/>
        <v>0,440000</v>
      </c>
      <c r="P1896" s="5" t="s">
        <v>10584</v>
      </c>
      <c r="Q1896" s="5" t="s">
        <v>10612</v>
      </c>
    </row>
    <row r="1897" spans="1:17" x14ac:dyDescent="0.25">
      <c r="A1897">
        <v>57777</v>
      </c>
      <c r="B1897" t="s">
        <v>30</v>
      </c>
      <c r="C1897" s="7">
        <v>46211.69872685185</v>
      </c>
      <c r="D1897" s="4">
        <v>227200000</v>
      </c>
      <c r="E1897" t="s">
        <v>407</v>
      </c>
      <c r="F1897" t="s">
        <v>150</v>
      </c>
      <c r="G1897" s="4">
        <v>94157997</v>
      </c>
      <c r="H1897" t="s">
        <v>2284</v>
      </c>
      <c r="I1897" s="2">
        <v>46211.657129629632</v>
      </c>
      <c r="J1897" s="4">
        <v>49900000</v>
      </c>
      <c r="K1897" s="4" t="s">
        <v>74</v>
      </c>
      <c r="L1897" s="5">
        <v>227.2</v>
      </c>
      <c r="M1897" s="5">
        <v>94.157996999999995</v>
      </c>
      <c r="N1897" s="5">
        <v>49.9</v>
      </c>
      <c r="O1897" s="5" t="str">
        <f t="shared" si="29"/>
        <v>0,440000</v>
      </c>
      <c r="P1897" s="5" t="s">
        <v>10626</v>
      </c>
      <c r="Q1897" s="5" t="s">
        <v>10604</v>
      </c>
    </row>
    <row r="1898" spans="1:17" x14ac:dyDescent="0.25">
      <c r="A1898">
        <v>57778</v>
      </c>
      <c r="B1898" t="s">
        <v>30</v>
      </c>
      <c r="C1898" s="7">
        <v>46211.698738425926</v>
      </c>
      <c r="D1898" s="4">
        <v>227100000</v>
      </c>
      <c r="E1898" t="s">
        <v>433</v>
      </c>
      <c r="F1898" t="s">
        <v>762</v>
      </c>
      <c r="G1898" s="4">
        <v>94157997</v>
      </c>
      <c r="H1898" t="s">
        <v>2285</v>
      </c>
      <c r="I1898" s="2">
        <v>46211.657129629632</v>
      </c>
      <c r="J1898" s="4">
        <v>49900000</v>
      </c>
      <c r="K1898" s="4" t="s">
        <v>34</v>
      </c>
      <c r="L1898" s="5">
        <v>227.1</v>
      </c>
      <c r="M1898" s="5">
        <v>94.157996999999995</v>
      </c>
      <c r="N1898" s="5">
        <v>49.9</v>
      </c>
      <c r="O1898" s="5" t="str">
        <f t="shared" si="29"/>
        <v>0,450000</v>
      </c>
      <c r="P1898" s="5" t="s">
        <v>10639</v>
      </c>
      <c r="Q1898" s="5" t="s">
        <v>10687</v>
      </c>
    </row>
    <row r="1899" spans="1:17" x14ac:dyDescent="0.25">
      <c r="A1899">
        <v>57779</v>
      </c>
      <c r="B1899" t="s">
        <v>30</v>
      </c>
      <c r="C1899" s="7">
        <v>46211.698761574073</v>
      </c>
      <c r="D1899" s="4">
        <v>227200000</v>
      </c>
      <c r="E1899" t="s">
        <v>36</v>
      </c>
      <c r="F1899" t="s">
        <v>51</v>
      </c>
      <c r="G1899" s="4">
        <v>94157997</v>
      </c>
      <c r="H1899" t="s">
        <v>2286</v>
      </c>
      <c r="I1899" s="2">
        <v>46211.657129629632</v>
      </c>
      <c r="J1899" s="4">
        <v>49900000</v>
      </c>
      <c r="K1899" s="4" t="s">
        <v>1501</v>
      </c>
      <c r="L1899" s="5">
        <v>227.2</v>
      </c>
      <c r="M1899" s="5">
        <v>94.157996999999995</v>
      </c>
      <c r="N1899" s="5">
        <v>49.9</v>
      </c>
      <c r="O1899" s="5" t="str">
        <f t="shared" si="29"/>
        <v>0,430000</v>
      </c>
      <c r="P1899" s="5" t="s">
        <v>10565</v>
      </c>
      <c r="Q1899" s="5" t="s">
        <v>10574</v>
      </c>
    </row>
    <row r="1900" spans="1:17" x14ac:dyDescent="0.25">
      <c r="A1900">
        <v>57780</v>
      </c>
      <c r="B1900" t="s">
        <v>30</v>
      </c>
      <c r="C1900" s="7">
        <v>46211.698761574073</v>
      </c>
      <c r="D1900" s="4">
        <v>227200000</v>
      </c>
      <c r="E1900" t="s">
        <v>75</v>
      </c>
      <c r="F1900" t="s">
        <v>150</v>
      </c>
      <c r="G1900" s="4">
        <v>94157997</v>
      </c>
      <c r="H1900" t="s">
        <v>2287</v>
      </c>
      <c r="I1900" s="2">
        <v>46211.657129629632</v>
      </c>
      <c r="J1900" s="4">
        <v>49900000</v>
      </c>
      <c r="K1900" s="4" t="s">
        <v>74</v>
      </c>
      <c r="L1900" s="5">
        <v>227.2</v>
      </c>
      <c r="M1900" s="5">
        <v>94.157996999999995</v>
      </c>
      <c r="N1900" s="5">
        <v>49.9</v>
      </c>
      <c r="O1900" s="5" t="str">
        <f t="shared" si="29"/>
        <v>0,440000</v>
      </c>
      <c r="P1900" s="5" t="s">
        <v>10584</v>
      </c>
      <c r="Q1900" s="5" t="s">
        <v>10604</v>
      </c>
    </row>
    <row r="1901" spans="1:17" x14ac:dyDescent="0.25">
      <c r="A1901">
        <v>57781</v>
      </c>
      <c r="B1901" t="s">
        <v>30</v>
      </c>
      <c r="C1901" s="7">
        <v>46211.698773148149</v>
      </c>
      <c r="D1901" s="4">
        <v>227200000</v>
      </c>
      <c r="E1901" t="s">
        <v>75</v>
      </c>
      <c r="F1901" t="s">
        <v>150</v>
      </c>
      <c r="G1901" s="4">
        <v>94157997</v>
      </c>
      <c r="H1901" t="s">
        <v>2288</v>
      </c>
      <c r="I1901" s="2">
        <v>46211.657129629632</v>
      </c>
      <c r="J1901" s="4">
        <v>49900000</v>
      </c>
      <c r="K1901" s="4" t="s">
        <v>74</v>
      </c>
      <c r="L1901" s="5">
        <v>227.2</v>
      </c>
      <c r="M1901" s="5">
        <v>94.157996999999995</v>
      </c>
      <c r="N1901" s="5">
        <v>49.9</v>
      </c>
      <c r="O1901" s="5" t="str">
        <f t="shared" si="29"/>
        <v>0,440000</v>
      </c>
      <c r="P1901" s="5" t="s">
        <v>10584</v>
      </c>
      <c r="Q1901" s="5" t="s">
        <v>10604</v>
      </c>
    </row>
    <row r="1902" spans="1:17" x14ac:dyDescent="0.25">
      <c r="A1902">
        <v>57782</v>
      </c>
      <c r="B1902" t="s">
        <v>30</v>
      </c>
      <c r="C1902" s="7">
        <v>46211.698796296296</v>
      </c>
      <c r="D1902" s="4">
        <v>227300000</v>
      </c>
      <c r="E1902" t="s">
        <v>407</v>
      </c>
      <c r="F1902" t="s">
        <v>150</v>
      </c>
      <c r="G1902" s="4">
        <v>94157997</v>
      </c>
      <c r="H1902" t="s">
        <v>2289</v>
      </c>
      <c r="I1902" s="2">
        <v>46211.65724537037</v>
      </c>
      <c r="J1902" s="4">
        <v>49900000</v>
      </c>
      <c r="K1902" s="4" t="s">
        <v>74</v>
      </c>
      <c r="L1902" s="5">
        <v>227.3</v>
      </c>
      <c r="M1902" s="5">
        <v>94.157996999999995</v>
      </c>
      <c r="N1902" s="5">
        <v>49.9</v>
      </c>
      <c r="O1902" s="5" t="str">
        <f t="shared" si="29"/>
        <v>0,440000</v>
      </c>
      <c r="P1902" s="5" t="s">
        <v>10626</v>
      </c>
      <c r="Q1902" s="5" t="s">
        <v>10604</v>
      </c>
    </row>
    <row r="1903" spans="1:17" x14ac:dyDescent="0.25">
      <c r="A1903">
        <v>57783</v>
      </c>
      <c r="B1903" t="s">
        <v>30</v>
      </c>
      <c r="C1903" s="7">
        <v>46211.698807870373</v>
      </c>
      <c r="D1903" s="4">
        <v>227200000</v>
      </c>
      <c r="E1903" t="s">
        <v>99</v>
      </c>
      <c r="F1903" t="s">
        <v>112</v>
      </c>
      <c r="G1903" s="4">
        <v>94157997</v>
      </c>
      <c r="H1903" t="s">
        <v>2290</v>
      </c>
      <c r="I1903" s="2">
        <v>46211.65724537037</v>
      </c>
      <c r="J1903" s="4">
        <v>49900000</v>
      </c>
      <c r="K1903" s="4" t="s">
        <v>74</v>
      </c>
      <c r="L1903" s="5">
        <v>227.2</v>
      </c>
      <c r="M1903" s="5">
        <v>94.157996999999995</v>
      </c>
      <c r="N1903" s="5">
        <v>49.9</v>
      </c>
      <c r="O1903" s="5" t="str">
        <f t="shared" si="29"/>
        <v>0,440000</v>
      </c>
      <c r="P1903" s="5" t="s">
        <v>10592</v>
      </c>
      <c r="Q1903" s="5" t="s">
        <v>10596</v>
      </c>
    </row>
    <row r="1904" spans="1:17" x14ac:dyDescent="0.25">
      <c r="A1904">
        <v>57784</v>
      </c>
      <c r="B1904" t="s">
        <v>30</v>
      </c>
      <c r="C1904" s="7">
        <v>46211.698807870373</v>
      </c>
      <c r="D1904" s="4">
        <v>227200000</v>
      </c>
      <c r="E1904" t="s">
        <v>75</v>
      </c>
      <c r="F1904" t="s">
        <v>41</v>
      </c>
      <c r="G1904" s="4">
        <v>94157997</v>
      </c>
      <c r="H1904" t="s">
        <v>2291</v>
      </c>
      <c r="I1904" s="2">
        <v>46211.65724537037</v>
      </c>
      <c r="J1904" s="4">
        <v>49900000</v>
      </c>
      <c r="K1904" s="4" t="s">
        <v>74</v>
      </c>
      <c r="L1904" s="5">
        <v>227.2</v>
      </c>
      <c r="M1904" s="5">
        <v>94.157996999999995</v>
      </c>
      <c r="N1904" s="5">
        <v>49.9</v>
      </c>
      <c r="O1904" s="5" t="str">
        <f t="shared" si="29"/>
        <v>0,440000</v>
      </c>
      <c r="P1904" s="5" t="s">
        <v>10584</v>
      </c>
      <c r="Q1904" s="5" t="s">
        <v>10568</v>
      </c>
    </row>
    <row r="1905" spans="1:17" x14ac:dyDescent="0.25">
      <c r="A1905">
        <v>57785</v>
      </c>
      <c r="B1905" t="s">
        <v>30</v>
      </c>
      <c r="C1905" s="7">
        <v>46211.698831018519</v>
      </c>
      <c r="D1905" s="4">
        <v>227200000</v>
      </c>
      <c r="E1905" t="s">
        <v>75</v>
      </c>
      <c r="F1905" t="s">
        <v>41</v>
      </c>
      <c r="G1905" s="4">
        <v>94157997</v>
      </c>
      <c r="H1905" t="s">
        <v>2292</v>
      </c>
      <c r="I1905" s="2">
        <v>46211.65724537037</v>
      </c>
      <c r="J1905" s="4">
        <v>49900000</v>
      </c>
      <c r="K1905" s="4" t="s">
        <v>74</v>
      </c>
      <c r="L1905" s="5">
        <v>227.2</v>
      </c>
      <c r="M1905" s="5">
        <v>94.157996999999995</v>
      </c>
      <c r="N1905" s="5">
        <v>49.9</v>
      </c>
      <c r="O1905" s="5" t="str">
        <f t="shared" si="29"/>
        <v>0,440000</v>
      </c>
      <c r="P1905" s="5" t="s">
        <v>10584</v>
      </c>
      <c r="Q1905" s="5" t="s">
        <v>10568</v>
      </c>
    </row>
    <row r="1906" spans="1:17" x14ac:dyDescent="0.25">
      <c r="A1906">
        <v>57786</v>
      </c>
      <c r="B1906" t="s">
        <v>30</v>
      </c>
      <c r="C1906" s="7">
        <v>46211.698842592596</v>
      </c>
      <c r="D1906" s="4">
        <v>227300000</v>
      </c>
      <c r="E1906" t="s">
        <v>399</v>
      </c>
      <c r="F1906" t="s">
        <v>408</v>
      </c>
      <c r="G1906" s="4">
        <v>94157997</v>
      </c>
      <c r="H1906" t="s">
        <v>2293</v>
      </c>
      <c r="I1906" s="2">
        <v>46211.65724537037</v>
      </c>
      <c r="J1906" s="4">
        <v>49900000</v>
      </c>
      <c r="K1906" s="4" t="s">
        <v>74</v>
      </c>
      <c r="L1906" s="5">
        <v>227.3</v>
      </c>
      <c r="M1906" s="5">
        <v>94.157996999999995</v>
      </c>
      <c r="N1906" s="5">
        <v>49.9</v>
      </c>
      <c r="O1906" s="5" t="str">
        <f t="shared" si="29"/>
        <v>0,440000</v>
      </c>
      <c r="P1906" s="5" t="s">
        <v>10624</v>
      </c>
      <c r="Q1906" s="5" t="s">
        <v>10627</v>
      </c>
    </row>
    <row r="1907" spans="1:17" x14ac:dyDescent="0.25">
      <c r="A1907">
        <v>57787</v>
      </c>
      <c r="B1907" t="s">
        <v>30</v>
      </c>
      <c r="C1907" s="7">
        <v>46211.698842592596</v>
      </c>
      <c r="D1907" s="4">
        <v>227400000</v>
      </c>
      <c r="E1907" t="s">
        <v>53</v>
      </c>
      <c r="F1907" t="s">
        <v>39</v>
      </c>
      <c r="G1907" s="4">
        <v>94157997</v>
      </c>
      <c r="H1907" t="s">
        <v>2294</v>
      </c>
      <c r="I1907" s="2">
        <v>46211.65724537037</v>
      </c>
      <c r="J1907" s="4">
        <v>49900000</v>
      </c>
      <c r="K1907" s="4" t="s">
        <v>74</v>
      </c>
      <c r="L1907" s="5">
        <v>227.4</v>
      </c>
      <c r="M1907" s="5">
        <v>94.157996999999995</v>
      </c>
      <c r="N1907" s="5">
        <v>49.9</v>
      </c>
      <c r="O1907" s="5" t="str">
        <f t="shared" si="29"/>
        <v>0,440000</v>
      </c>
      <c r="P1907" s="5" t="s">
        <v>10575</v>
      </c>
      <c r="Q1907" s="5" t="s">
        <v>10567</v>
      </c>
    </row>
    <row r="1908" spans="1:17" x14ac:dyDescent="0.25">
      <c r="A1908">
        <v>57788</v>
      </c>
      <c r="B1908" t="s">
        <v>30</v>
      </c>
      <c r="C1908" s="7">
        <v>46211.698865740742</v>
      </c>
      <c r="D1908" s="4">
        <v>227300000</v>
      </c>
      <c r="E1908" t="s">
        <v>350</v>
      </c>
      <c r="F1908" t="s">
        <v>32</v>
      </c>
      <c r="G1908" s="4">
        <v>94157997</v>
      </c>
      <c r="H1908" t="s">
        <v>2295</v>
      </c>
      <c r="I1908" s="2">
        <v>46211.65724537037</v>
      </c>
      <c r="J1908" s="4">
        <v>49900000</v>
      </c>
      <c r="K1908" s="4" t="s">
        <v>1501</v>
      </c>
      <c r="L1908" s="5">
        <v>227.3</v>
      </c>
      <c r="M1908" s="5">
        <v>94.157996999999995</v>
      </c>
      <c r="N1908" s="5">
        <v>49.9</v>
      </c>
      <c r="O1908" s="5" t="str">
        <f t="shared" si="29"/>
        <v>0,430000</v>
      </c>
      <c r="P1908" s="5" t="s">
        <v>10617</v>
      </c>
      <c r="Q1908" s="5" t="s">
        <v>10564</v>
      </c>
    </row>
    <row r="1909" spans="1:17" x14ac:dyDescent="0.25">
      <c r="A1909">
        <v>57789</v>
      </c>
      <c r="B1909" t="s">
        <v>30</v>
      </c>
      <c r="C1909" s="7">
        <v>46211.698877314811</v>
      </c>
      <c r="D1909" s="4">
        <v>227300000</v>
      </c>
      <c r="E1909" t="s">
        <v>53</v>
      </c>
      <c r="F1909" t="s">
        <v>32</v>
      </c>
      <c r="G1909" s="4">
        <v>94157997</v>
      </c>
      <c r="H1909" t="s">
        <v>2296</v>
      </c>
      <c r="I1909" s="2">
        <v>46211.65724537037</v>
      </c>
      <c r="J1909" s="4">
        <v>49900000</v>
      </c>
      <c r="K1909" s="4" t="s">
        <v>74</v>
      </c>
      <c r="L1909" s="5">
        <v>227.3</v>
      </c>
      <c r="M1909" s="5">
        <v>94.157996999999995</v>
      </c>
      <c r="N1909" s="5">
        <v>49.9</v>
      </c>
      <c r="O1909" s="5" t="str">
        <f t="shared" si="29"/>
        <v>0,440000</v>
      </c>
      <c r="P1909" s="5" t="s">
        <v>10575</v>
      </c>
      <c r="Q1909" s="5" t="s">
        <v>10564</v>
      </c>
    </row>
    <row r="1910" spans="1:17" x14ac:dyDescent="0.25">
      <c r="A1910">
        <v>57790</v>
      </c>
      <c r="B1910" t="s">
        <v>30</v>
      </c>
      <c r="C1910" s="7">
        <v>46211.698877314811</v>
      </c>
      <c r="D1910" s="4">
        <v>227300000</v>
      </c>
      <c r="E1910" t="s">
        <v>53</v>
      </c>
      <c r="F1910" t="s">
        <v>32</v>
      </c>
      <c r="G1910" s="4">
        <v>94157997</v>
      </c>
      <c r="H1910" t="s">
        <v>2297</v>
      </c>
      <c r="I1910" s="2">
        <v>46211.65724537037</v>
      </c>
      <c r="J1910" s="4">
        <v>49900000</v>
      </c>
      <c r="K1910" s="4" t="s">
        <v>74</v>
      </c>
      <c r="L1910" s="5">
        <v>227.3</v>
      </c>
      <c r="M1910" s="5">
        <v>94.157996999999995</v>
      </c>
      <c r="N1910" s="5">
        <v>49.9</v>
      </c>
      <c r="O1910" s="5" t="str">
        <f t="shared" si="29"/>
        <v>0,440000</v>
      </c>
      <c r="P1910" s="5" t="s">
        <v>10575</v>
      </c>
      <c r="Q1910" s="5" t="s">
        <v>10564</v>
      </c>
    </row>
    <row r="1911" spans="1:17" x14ac:dyDescent="0.25">
      <c r="A1911">
        <v>57791</v>
      </c>
      <c r="B1911" t="s">
        <v>30</v>
      </c>
      <c r="C1911" s="7">
        <v>46211.698900462965</v>
      </c>
      <c r="D1911" s="4">
        <v>227000000</v>
      </c>
      <c r="E1911" t="s">
        <v>2298</v>
      </c>
      <c r="F1911" t="s">
        <v>417</v>
      </c>
      <c r="G1911" s="4">
        <v>94157997</v>
      </c>
      <c r="H1911" t="s">
        <v>2299</v>
      </c>
      <c r="I1911" s="2">
        <v>46211.65724537037</v>
      </c>
      <c r="J1911" s="4">
        <v>49900000</v>
      </c>
      <c r="K1911" s="4" t="s">
        <v>74</v>
      </c>
      <c r="L1911" s="5">
        <v>227</v>
      </c>
      <c r="M1911" s="5">
        <v>94.157996999999995</v>
      </c>
      <c r="N1911" s="5">
        <v>49.9</v>
      </c>
      <c r="O1911" s="5" t="str">
        <f t="shared" si="29"/>
        <v>0,440000</v>
      </c>
      <c r="P1911" s="5" t="s">
        <v>10908</v>
      </c>
      <c r="Q1911" s="5" t="s">
        <v>10633</v>
      </c>
    </row>
    <row r="1912" spans="1:17" x14ac:dyDescent="0.25">
      <c r="A1912">
        <v>57792</v>
      </c>
      <c r="B1912" t="s">
        <v>30</v>
      </c>
      <c r="C1912" s="7">
        <v>46211.698912037034</v>
      </c>
      <c r="D1912" s="4">
        <v>227200000</v>
      </c>
      <c r="E1912" t="s">
        <v>75</v>
      </c>
      <c r="F1912" t="s">
        <v>199</v>
      </c>
      <c r="G1912" s="4">
        <v>94157997</v>
      </c>
      <c r="H1912" t="s">
        <v>2300</v>
      </c>
      <c r="I1912" s="2">
        <v>46211.657361111109</v>
      </c>
      <c r="J1912" s="4">
        <v>49900000</v>
      </c>
      <c r="K1912" s="4" t="s">
        <v>74</v>
      </c>
      <c r="L1912" s="5">
        <v>227.2</v>
      </c>
      <c r="M1912" s="5">
        <v>94.157996999999995</v>
      </c>
      <c r="N1912" s="5">
        <v>49.9</v>
      </c>
      <c r="O1912" s="5" t="str">
        <f t="shared" si="29"/>
        <v>0,440000</v>
      </c>
      <c r="P1912" s="5" t="s">
        <v>10584</v>
      </c>
      <c r="Q1912" s="5" t="s">
        <v>10612</v>
      </c>
    </row>
    <row r="1913" spans="1:17" x14ac:dyDescent="0.25">
      <c r="A1913">
        <v>57793</v>
      </c>
      <c r="B1913" t="s">
        <v>30</v>
      </c>
      <c r="C1913" s="7">
        <v>46211.698912037034</v>
      </c>
      <c r="D1913" s="4">
        <v>227200000</v>
      </c>
      <c r="E1913" t="s">
        <v>149</v>
      </c>
      <c r="F1913" t="s">
        <v>41</v>
      </c>
      <c r="G1913" s="4">
        <v>94157997</v>
      </c>
      <c r="H1913" t="s">
        <v>2301</v>
      </c>
      <c r="I1913" s="2">
        <v>46211.657361111109</v>
      </c>
      <c r="J1913" s="4">
        <v>49900000</v>
      </c>
      <c r="K1913" s="4" t="s">
        <v>74</v>
      </c>
      <c r="L1913" s="5">
        <v>227.2</v>
      </c>
      <c r="M1913" s="5">
        <v>94.157996999999995</v>
      </c>
      <c r="N1913" s="5">
        <v>49.9</v>
      </c>
      <c r="O1913" s="5" t="str">
        <f t="shared" si="29"/>
        <v>0,440000</v>
      </c>
      <c r="P1913" s="5" t="s">
        <v>10603</v>
      </c>
      <c r="Q1913" s="5" t="s">
        <v>10568</v>
      </c>
    </row>
    <row r="1914" spans="1:17" x14ac:dyDescent="0.25">
      <c r="A1914">
        <v>57794</v>
      </c>
      <c r="B1914" t="s">
        <v>30</v>
      </c>
      <c r="C1914" s="7">
        <v>46211.698935185188</v>
      </c>
      <c r="D1914" s="4">
        <v>227100000</v>
      </c>
      <c r="E1914" t="s">
        <v>350</v>
      </c>
      <c r="F1914" t="s">
        <v>228</v>
      </c>
      <c r="G1914" s="4">
        <v>94157997</v>
      </c>
      <c r="H1914" t="s">
        <v>2302</v>
      </c>
      <c r="I1914" s="2">
        <v>46211.657361111109</v>
      </c>
      <c r="J1914" s="4">
        <v>49900000</v>
      </c>
      <c r="K1914" s="4" t="s">
        <v>74</v>
      </c>
      <c r="L1914" s="5">
        <v>227.1</v>
      </c>
      <c r="M1914" s="5">
        <v>94.157996999999995</v>
      </c>
      <c r="N1914" s="5">
        <v>49.9</v>
      </c>
      <c r="O1914" s="5" t="str">
        <f t="shared" si="29"/>
        <v>0,440000</v>
      </c>
      <c r="P1914" s="5" t="s">
        <v>10617</v>
      </c>
      <c r="Q1914" s="5" t="s">
        <v>10614</v>
      </c>
    </row>
    <row r="1915" spans="1:17" x14ac:dyDescent="0.25">
      <c r="A1915">
        <v>57795</v>
      </c>
      <c r="B1915" t="s">
        <v>30</v>
      </c>
      <c r="C1915" s="7">
        <v>46211.698946759258</v>
      </c>
      <c r="D1915" s="4">
        <v>227100000</v>
      </c>
      <c r="E1915" t="s">
        <v>350</v>
      </c>
      <c r="F1915" t="s">
        <v>228</v>
      </c>
      <c r="G1915" s="4">
        <v>94157997</v>
      </c>
      <c r="H1915" t="s">
        <v>2303</v>
      </c>
      <c r="I1915" s="2">
        <v>46211.657361111109</v>
      </c>
      <c r="J1915" s="4">
        <v>49900000</v>
      </c>
      <c r="K1915" s="4" t="s">
        <v>74</v>
      </c>
      <c r="L1915" s="5">
        <v>227.1</v>
      </c>
      <c r="M1915" s="5">
        <v>94.157996999999995</v>
      </c>
      <c r="N1915" s="5">
        <v>49.9</v>
      </c>
      <c r="O1915" s="5" t="str">
        <f t="shared" si="29"/>
        <v>0,440000</v>
      </c>
      <c r="P1915" s="5" t="s">
        <v>10617</v>
      </c>
      <c r="Q1915" s="5" t="s">
        <v>10614</v>
      </c>
    </row>
    <row r="1916" spans="1:17" x14ac:dyDescent="0.25">
      <c r="A1916">
        <v>57796</v>
      </c>
      <c r="B1916" t="s">
        <v>30</v>
      </c>
      <c r="C1916" s="7">
        <v>46211.698946759258</v>
      </c>
      <c r="D1916" s="4">
        <v>227000000</v>
      </c>
      <c r="E1916" t="s">
        <v>136</v>
      </c>
      <c r="F1916" t="s">
        <v>37</v>
      </c>
      <c r="G1916" s="4">
        <v>94157997</v>
      </c>
      <c r="H1916" t="s">
        <v>2304</v>
      </c>
      <c r="I1916" s="2">
        <v>46211.657361111109</v>
      </c>
      <c r="J1916" s="4">
        <v>49900000</v>
      </c>
      <c r="K1916" s="4" t="s">
        <v>74</v>
      </c>
      <c r="L1916" s="5">
        <v>227</v>
      </c>
      <c r="M1916" s="5">
        <v>94.157996999999995</v>
      </c>
      <c r="N1916" s="5">
        <v>49.9</v>
      </c>
      <c r="O1916" s="5" t="str">
        <f t="shared" si="29"/>
        <v>0,440000</v>
      </c>
      <c r="P1916" s="5" t="s">
        <v>10602</v>
      </c>
      <c r="Q1916" s="5" t="s">
        <v>10566</v>
      </c>
    </row>
    <row r="1917" spans="1:17" x14ac:dyDescent="0.25">
      <c r="A1917">
        <v>57797</v>
      </c>
      <c r="B1917" t="s">
        <v>30</v>
      </c>
      <c r="C1917" s="7">
        <v>46211.698969907404</v>
      </c>
      <c r="D1917" s="4">
        <v>227100000</v>
      </c>
      <c r="E1917" t="s">
        <v>36</v>
      </c>
      <c r="F1917" t="s">
        <v>32</v>
      </c>
      <c r="G1917" s="4">
        <v>94157997</v>
      </c>
      <c r="H1917" t="s">
        <v>2305</v>
      </c>
      <c r="I1917" s="2">
        <v>46211.657361111109</v>
      </c>
      <c r="J1917" s="4">
        <v>49900000</v>
      </c>
      <c r="K1917" s="4" t="s">
        <v>34</v>
      </c>
      <c r="L1917" s="5">
        <v>227.1</v>
      </c>
      <c r="M1917" s="5">
        <v>94.157996999999995</v>
      </c>
      <c r="N1917" s="5">
        <v>49.9</v>
      </c>
      <c r="O1917" s="5" t="str">
        <f t="shared" si="29"/>
        <v>0,450000</v>
      </c>
      <c r="P1917" s="5" t="s">
        <v>10565</v>
      </c>
      <c r="Q1917" s="5" t="s">
        <v>10564</v>
      </c>
    </row>
    <row r="1918" spans="1:17" x14ac:dyDescent="0.25">
      <c r="A1918">
        <v>57798</v>
      </c>
      <c r="B1918" t="s">
        <v>30</v>
      </c>
      <c r="C1918" s="7">
        <v>46211.698981481481</v>
      </c>
      <c r="D1918" s="4">
        <v>227100000</v>
      </c>
      <c r="E1918" t="s">
        <v>149</v>
      </c>
      <c r="F1918" t="s">
        <v>150</v>
      </c>
      <c r="G1918" s="4">
        <v>94157997</v>
      </c>
      <c r="H1918" t="s">
        <v>2306</v>
      </c>
      <c r="I1918" s="2">
        <v>46211.657361111109</v>
      </c>
      <c r="J1918" s="4">
        <v>49900000</v>
      </c>
      <c r="K1918" s="4" t="s">
        <v>34</v>
      </c>
      <c r="L1918" s="5">
        <v>227.1</v>
      </c>
      <c r="M1918" s="5">
        <v>94.157996999999995</v>
      </c>
      <c r="N1918" s="5">
        <v>49.9</v>
      </c>
      <c r="O1918" s="5" t="str">
        <f t="shared" si="29"/>
        <v>0,450000</v>
      </c>
      <c r="P1918" s="5" t="s">
        <v>10603</v>
      </c>
      <c r="Q1918" s="5" t="s">
        <v>10604</v>
      </c>
    </row>
    <row r="1919" spans="1:17" x14ac:dyDescent="0.25">
      <c r="A1919">
        <v>57799</v>
      </c>
      <c r="B1919" t="s">
        <v>30</v>
      </c>
      <c r="C1919" s="7">
        <v>46211.698981481481</v>
      </c>
      <c r="D1919" s="4">
        <v>227100000</v>
      </c>
      <c r="E1919" t="s">
        <v>149</v>
      </c>
      <c r="F1919" t="s">
        <v>150</v>
      </c>
      <c r="G1919" s="4">
        <v>94157997</v>
      </c>
      <c r="H1919" t="s">
        <v>2307</v>
      </c>
      <c r="I1919" s="2">
        <v>46211.657361111109</v>
      </c>
      <c r="J1919" s="4">
        <v>49800000</v>
      </c>
      <c r="K1919" s="4" t="s">
        <v>34</v>
      </c>
      <c r="L1919" s="5">
        <v>227.1</v>
      </c>
      <c r="M1919" s="5">
        <v>94.157996999999995</v>
      </c>
      <c r="N1919" s="5">
        <v>49.8</v>
      </c>
      <c r="O1919" s="5" t="str">
        <f t="shared" si="29"/>
        <v>0,450000</v>
      </c>
      <c r="P1919" s="5" t="s">
        <v>10603</v>
      </c>
      <c r="Q1919" s="5" t="s">
        <v>10604</v>
      </c>
    </row>
    <row r="1920" spans="1:17" x14ac:dyDescent="0.25">
      <c r="A1920">
        <v>57800</v>
      </c>
      <c r="B1920" t="s">
        <v>30</v>
      </c>
      <c r="C1920" s="7">
        <v>46211.698993055557</v>
      </c>
      <c r="D1920" s="4">
        <v>227100000</v>
      </c>
      <c r="E1920" t="s">
        <v>136</v>
      </c>
      <c r="F1920" t="s">
        <v>37</v>
      </c>
      <c r="G1920" s="4">
        <v>94157997</v>
      </c>
      <c r="H1920" t="s">
        <v>2308</v>
      </c>
      <c r="I1920" s="2">
        <v>46211.657361111109</v>
      </c>
      <c r="J1920" s="4">
        <v>49800000</v>
      </c>
      <c r="K1920" s="4" t="s">
        <v>74</v>
      </c>
      <c r="L1920" s="5">
        <v>227.1</v>
      </c>
      <c r="M1920" s="5">
        <v>94.157996999999995</v>
      </c>
      <c r="N1920" s="5">
        <v>49.8</v>
      </c>
      <c r="O1920" s="5" t="str">
        <f t="shared" si="29"/>
        <v>0,440000</v>
      </c>
      <c r="P1920" s="5" t="s">
        <v>10602</v>
      </c>
      <c r="Q1920" s="5" t="s">
        <v>10566</v>
      </c>
    </row>
    <row r="1921" spans="1:17" x14ac:dyDescent="0.25">
      <c r="A1921">
        <v>57801</v>
      </c>
      <c r="B1921" t="s">
        <v>30</v>
      </c>
      <c r="C1921" s="7">
        <v>46211.699016203704</v>
      </c>
      <c r="D1921" s="4">
        <v>227200000</v>
      </c>
      <c r="E1921" t="s">
        <v>350</v>
      </c>
      <c r="F1921" t="s">
        <v>228</v>
      </c>
      <c r="G1921" s="4">
        <v>94157997</v>
      </c>
      <c r="H1921" t="s">
        <v>2309</v>
      </c>
      <c r="I1921" s="2">
        <v>46211.657361111109</v>
      </c>
      <c r="J1921" s="4">
        <v>49800000</v>
      </c>
      <c r="K1921" s="4" t="s">
        <v>74</v>
      </c>
      <c r="L1921" s="5">
        <v>227.2</v>
      </c>
      <c r="M1921" s="5">
        <v>94.157996999999995</v>
      </c>
      <c r="N1921" s="5">
        <v>49.8</v>
      </c>
      <c r="O1921" s="5" t="str">
        <f t="shared" si="29"/>
        <v>0,440000</v>
      </c>
      <c r="P1921" s="5" t="s">
        <v>10617</v>
      </c>
      <c r="Q1921" s="5" t="s">
        <v>10614</v>
      </c>
    </row>
    <row r="1922" spans="1:17" x14ac:dyDescent="0.25">
      <c r="A1922">
        <v>57802</v>
      </c>
      <c r="B1922" t="s">
        <v>30</v>
      </c>
      <c r="C1922" s="7">
        <v>46211.699016203704</v>
      </c>
      <c r="D1922" s="4">
        <v>227100000</v>
      </c>
      <c r="E1922" t="s">
        <v>350</v>
      </c>
      <c r="F1922" t="s">
        <v>32</v>
      </c>
      <c r="G1922" s="4">
        <v>94157997</v>
      </c>
      <c r="H1922" t="s">
        <v>2310</v>
      </c>
      <c r="I1922" s="2">
        <v>46211.657476851855</v>
      </c>
      <c r="J1922" s="4">
        <v>49900000</v>
      </c>
      <c r="K1922" s="4" t="s">
        <v>74</v>
      </c>
      <c r="L1922" s="5">
        <v>227.1</v>
      </c>
      <c r="M1922" s="5">
        <v>94.157996999999995</v>
      </c>
      <c r="N1922" s="5">
        <v>49.9</v>
      </c>
      <c r="O1922" s="5" t="str">
        <f t="shared" si="29"/>
        <v>0,440000</v>
      </c>
      <c r="P1922" s="5" t="s">
        <v>10617</v>
      </c>
      <c r="Q1922" s="5" t="s">
        <v>10564</v>
      </c>
    </row>
    <row r="1923" spans="1:17" x14ac:dyDescent="0.25">
      <c r="A1923">
        <v>57803</v>
      </c>
      <c r="B1923" t="s">
        <v>30</v>
      </c>
      <c r="C1923" s="7">
        <v>46211.69903935185</v>
      </c>
      <c r="D1923" s="4">
        <v>227200000</v>
      </c>
      <c r="E1923" t="s">
        <v>416</v>
      </c>
      <c r="F1923" t="s">
        <v>1392</v>
      </c>
      <c r="G1923" s="4">
        <v>94157997</v>
      </c>
      <c r="H1923" t="s">
        <v>2311</v>
      </c>
      <c r="I1923" s="2">
        <v>46211.657476851855</v>
      </c>
      <c r="J1923" s="4">
        <v>49900000</v>
      </c>
      <c r="K1923" s="4" t="s">
        <v>34</v>
      </c>
      <c r="L1923" s="5">
        <v>227.2</v>
      </c>
      <c r="M1923" s="5">
        <v>94.157996999999995</v>
      </c>
      <c r="N1923" s="5">
        <v>49.9</v>
      </c>
      <c r="O1923" s="5" t="str">
        <f t="shared" ref="O1923:O1986" si="30">SUBSTITUTE(K1923,".",",")</f>
        <v>0,450000</v>
      </c>
      <c r="P1923" s="5" t="s">
        <v>10632</v>
      </c>
      <c r="Q1923" s="5" t="s">
        <v>10875</v>
      </c>
    </row>
    <row r="1924" spans="1:17" x14ac:dyDescent="0.25">
      <c r="A1924">
        <v>57804</v>
      </c>
      <c r="B1924" t="s">
        <v>30</v>
      </c>
      <c r="C1924" s="7">
        <v>46211.699050925927</v>
      </c>
      <c r="D1924" s="4">
        <v>227200000</v>
      </c>
      <c r="E1924" t="s">
        <v>416</v>
      </c>
      <c r="F1924" t="s">
        <v>1392</v>
      </c>
      <c r="G1924" s="4">
        <v>94157997</v>
      </c>
      <c r="H1924" t="s">
        <v>2312</v>
      </c>
      <c r="I1924" s="2">
        <v>46211.657476851855</v>
      </c>
      <c r="J1924" s="4">
        <v>49900000</v>
      </c>
      <c r="K1924" s="4" t="s">
        <v>34</v>
      </c>
      <c r="L1924" s="5">
        <v>227.2</v>
      </c>
      <c r="M1924" s="5">
        <v>94.157996999999995</v>
      </c>
      <c r="N1924" s="5">
        <v>49.9</v>
      </c>
      <c r="O1924" s="5" t="str">
        <f t="shared" si="30"/>
        <v>0,450000</v>
      </c>
      <c r="P1924" s="5" t="s">
        <v>10632</v>
      </c>
      <c r="Q1924" s="5" t="s">
        <v>10875</v>
      </c>
    </row>
    <row r="1925" spans="1:17" x14ac:dyDescent="0.25">
      <c r="A1925">
        <v>57805</v>
      </c>
      <c r="B1925" t="s">
        <v>30</v>
      </c>
      <c r="C1925" s="7">
        <v>46211.699050925927</v>
      </c>
      <c r="D1925" s="4">
        <v>227200000</v>
      </c>
      <c r="E1925" t="s">
        <v>136</v>
      </c>
      <c r="F1925" t="s">
        <v>32</v>
      </c>
      <c r="G1925" s="4">
        <v>94157997</v>
      </c>
      <c r="H1925" t="s">
        <v>2313</v>
      </c>
      <c r="I1925" s="2">
        <v>46211.657476851855</v>
      </c>
      <c r="J1925" s="4">
        <v>49900000</v>
      </c>
      <c r="K1925" s="4" t="s">
        <v>74</v>
      </c>
      <c r="L1925" s="5">
        <v>227.2</v>
      </c>
      <c r="M1925" s="5">
        <v>94.157996999999995</v>
      </c>
      <c r="N1925" s="5">
        <v>49.9</v>
      </c>
      <c r="O1925" s="5" t="str">
        <f t="shared" si="30"/>
        <v>0,440000</v>
      </c>
      <c r="P1925" s="5" t="s">
        <v>10602</v>
      </c>
      <c r="Q1925" s="5" t="s">
        <v>10564</v>
      </c>
    </row>
    <row r="1926" spans="1:17" x14ac:dyDescent="0.25">
      <c r="A1926">
        <v>57806</v>
      </c>
      <c r="B1926" t="s">
        <v>30</v>
      </c>
      <c r="C1926" s="7">
        <v>46211.699074074073</v>
      </c>
      <c r="D1926" s="4">
        <v>227200000</v>
      </c>
      <c r="E1926" t="s">
        <v>109</v>
      </c>
      <c r="F1926" t="s">
        <v>51</v>
      </c>
      <c r="G1926" s="4">
        <v>94157997</v>
      </c>
      <c r="H1926" t="s">
        <v>2314</v>
      </c>
      <c r="I1926" s="2">
        <v>46211.657476851855</v>
      </c>
      <c r="J1926" s="4">
        <v>49900000</v>
      </c>
      <c r="K1926" s="4" t="s">
        <v>74</v>
      </c>
      <c r="L1926" s="5">
        <v>227.2</v>
      </c>
      <c r="M1926" s="5">
        <v>94.157996999999995</v>
      </c>
      <c r="N1926" s="5">
        <v>49.9</v>
      </c>
      <c r="O1926" s="5" t="str">
        <f t="shared" si="30"/>
        <v>0,440000</v>
      </c>
      <c r="P1926" s="5" t="s">
        <v>10595</v>
      </c>
      <c r="Q1926" s="5" t="s">
        <v>10574</v>
      </c>
    </row>
    <row r="1927" spans="1:17" x14ac:dyDescent="0.25">
      <c r="A1927">
        <v>57807</v>
      </c>
      <c r="B1927" t="s">
        <v>30</v>
      </c>
      <c r="C1927" s="7">
        <v>46211.69908564815</v>
      </c>
      <c r="D1927" s="4">
        <v>227200000</v>
      </c>
      <c r="E1927" t="s">
        <v>350</v>
      </c>
      <c r="F1927" t="s">
        <v>41</v>
      </c>
      <c r="G1927" s="4">
        <v>94157997</v>
      </c>
      <c r="H1927" t="s">
        <v>2315</v>
      </c>
      <c r="I1927" s="2">
        <v>46211.657476851855</v>
      </c>
      <c r="J1927" s="4">
        <v>49900000</v>
      </c>
      <c r="K1927" s="4" t="s">
        <v>74</v>
      </c>
      <c r="L1927" s="5">
        <v>227.2</v>
      </c>
      <c r="M1927" s="5">
        <v>94.157996999999995</v>
      </c>
      <c r="N1927" s="5">
        <v>49.9</v>
      </c>
      <c r="O1927" s="5" t="str">
        <f t="shared" si="30"/>
        <v>0,440000</v>
      </c>
      <c r="P1927" s="5" t="s">
        <v>10617</v>
      </c>
      <c r="Q1927" s="5" t="s">
        <v>10568</v>
      </c>
    </row>
    <row r="1928" spans="1:17" x14ac:dyDescent="0.25">
      <c r="A1928">
        <v>57808</v>
      </c>
      <c r="B1928" t="s">
        <v>30</v>
      </c>
      <c r="C1928" s="7">
        <v>46211.69908564815</v>
      </c>
      <c r="D1928" s="4">
        <v>227200000</v>
      </c>
      <c r="E1928" t="s">
        <v>350</v>
      </c>
      <c r="F1928" t="s">
        <v>41</v>
      </c>
      <c r="G1928" s="4">
        <v>94157997</v>
      </c>
      <c r="H1928" t="s">
        <v>2316</v>
      </c>
      <c r="I1928" s="2">
        <v>46211.657476851855</v>
      </c>
      <c r="J1928" s="4">
        <v>49900000</v>
      </c>
      <c r="K1928" s="4" t="s">
        <v>74</v>
      </c>
      <c r="L1928" s="5">
        <v>227.2</v>
      </c>
      <c r="M1928" s="5">
        <v>94.157996999999995</v>
      </c>
      <c r="N1928" s="5">
        <v>49.9</v>
      </c>
      <c r="O1928" s="5" t="str">
        <f t="shared" si="30"/>
        <v>0,440000</v>
      </c>
      <c r="P1928" s="5" t="s">
        <v>10617</v>
      </c>
      <c r="Q1928" s="5" t="s">
        <v>10568</v>
      </c>
    </row>
    <row r="1929" spans="1:17" x14ac:dyDescent="0.25">
      <c r="A1929">
        <v>57809</v>
      </c>
      <c r="B1929" t="s">
        <v>30</v>
      </c>
      <c r="C1929" s="7">
        <v>46211.699108796296</v>
      </c>
      <c r="D1929" s="4">
        <v>227200000</v>
      </c>
      <c r="E1929" t="s">
        <v>350</v>
      </c>
      <c r="F1929" t="s">
        <v>37</v>
      </c>
      <c r="G1929" s="4">
        <v>94157997</v>
      </c>
      <c r="H1929" t="s">
        <v>2317</v>
      </c>
      <c r="I1929" s="2">
        <v>46211.657476851855</v>
      </c>
      <c r="J1929" s="4">
        <v>49900000</v>
      </c>
      <c r="K1929" s="4" t="s">
        <v>74</v>
      </c>
      <c r="L1929" s="5">
        <v>227.2</v>
      </c>
      <c r="M1929" s="5">
        <v>94.157996999999995</v>
      </c>
      <c r="N1929" s="5">
        <v>49.9</v>
      </c>
      <c r="O1929" s="5" t="str">
        <f t="shared" si="30"/>
        <v>0,440000</v>
      </c>
      <c r="P1929" s="5" t="s">
        <v>10617</v>
      </c>
      <c r="Q1929" s="5" t="s">
        <v>10566</v>
      </c>
    </row>
    <row r="1930" spans="1:17" x14ac:dyDescent="0.25">
      <c r="A1930">
        <v>57810</v>
      </c>
      <c r="B1930" t="s">
        <v>30</v>
      </c>
      <c r="C1930" s="7">
        <v>46211.699120370373</v>
      </c>
      <c r="D1930" s="4">
        <v>227200000</v>
      </c>
      <c r="E1930" t="s">
        <v>136</v>
      </c>
      <c r="F1930" t="s">
        <v>41</v>
      </c>
      <c r="G1930" s="4">
        <v>94157997</v>
      </c>
      <c r="H1930" t="s">
        <v>2318</v>
      </c>
      <c r="I1930" s="2">
        <v>46211.657476851855</v>
      </c>
      <c r="J1930" s="4">
        <v>49900000</v>
      </c>
      <c r="K1930" s="4" t="s">
        <v>34</v>
      </c>
      <c r="L1930" s="5">
        <v>227.2</v>
      </c>
      <c r="M1930" s="5">
        <v>94.157996999999995</v>
      </c>
      <c r="N1930" s="5">
        <v>49.9</v>
      </c>
      <c r="O1930" s="5" t="str">
        <f t="shared" si="30"/>
        <v>0,450000</v>
      </c>
      <c r="P1930" s="5" t="s">
        <v>10602</v>
      </c>
      <c r="Q1930" s="5" t="s">
        <v>10568</v>
      </c>
    </row>
    <row r="1931" spans="1:17" x14ac:dyDescent="0.25">
      <c r="A1931">
        <v>57811</v>
      </c>
      <c r="B1931" t="s">
        <v>30</v>
      </c>
      <c r="C1931" s="7">
        <v>46211.699120370373</v>
      </c>
      <c r="D1931" s="4">
        <v>227200000</v>
      </c>
      <c r="E1931" t="s">
        <v>136</v>
      </c>
      <c r="F1931" t="s">
        <v>37</v>
      </c>
      <c r="G1931" s="4">
        <v>94157997</v>
      </c>
      <c r="H1931" t="s">
        <v>2319</v>
      </c>
      <c r="I1931" s="2">
        <v>46211.657476851855</v>
      </c>
      <c r="J1931" s="4">
        <v>49900000</v>
      </c>
      <c r="K1931" s="4" t="s">
        <v>74</v>
      </c>
      <c r="L1931" s="5">
        <v>227.2</v>
      </c>
      <c r="M1931" s="5">
        <v>94.157996999999995</v>
      </c>
      <c r="N1931" s="5">
        <v>49.9</v>
      </c>
      <c r="O1931" s="5" t="str">
        <f t="shared" si="30"/>
        <v>0,440000</v>
      </c>
      <c r="P1931" s="5" t="s">
        <v>10602</v>
      </c>
      <c r="Q1931" s="5" t="s">
        <v>10566</v>
      </c>
    </row>
    <row r="1932" spans="1:17" x14ac:dyDescent="0.25">
      <c r="A1932">
        <v>57812</v>
      </c>
      <c r="B1932" t="s">
        <v>30</v>
      </c>
      <c r="C1932" s="7">
        <v>46211.699143518519</v>
      </c>
      <c r="D1932" s="4">
        <v>227200000</v>
      </c>
      <c r="E1932" t="s">
        <v>53</v>
      </c>
      <c r="F1932" t="s">
        <v>32</v>
      </c>
      <c r="G1932" s="4">
        <v>94157997</v>
      </c>
      <c r="H1932" t="s">
        <v>2320</v>
      </c>
      <c r="I1932" s="2">
        <v>46211.657581018517</v>
      </c>
      <c r="J1932" s="4">
        <v>49900000</v>
      </c>
      <c r="K1932" s="4" t="s">
        <v>74</v>
      </c>
      <c r="L1932" s="5">
        <v>227.2</v>
      </c>
      <c r="M1932" s="5">
        <v>94.157996999999995</v>
      </c>
      <c r="N1932" s="5">
        <v>49.9</v>
      </c>
      <c r="O1932" s="5" t="str">
        <f t="shared" si="30"/>
        <v>0,440000</v>
      </c>
      <c r="P1932" s="5" t="s">
        <v>10575</v>
      </c>
      <c r="Q1932" s="5" t="s">
        <v>10564</v>
      </c>
    </row>
    <row r="1933" spans="1:17" x14ac:dyDescent="0.25">
      <c r="A1933">
        <v>57813</v>
      </c>
      <c r="B1933" t="s">
        <v>30</v>
      </c>
      <c r="C1933" s="7">
        <v>46211.699155092596</v>
      </c>
      <c r="D1933" s="4">
        <v>227200000</v>
      </c>
      <c r="E1933" t="s">
        <v>53</v>
      </c>
      <c r="F1933" t="s">
        <v>32</v>
      </c>
      <c r="G1933" s="4">
        <v>94157997</v>
      </c>
      <c r="H1933" t="s">
        <v>2321</v>
      </c>
      <c r="I1933" s="2">
        <v>46211.657581018517</v>
      </c>
      <c r="J1933" s="4">
        <v>49900000</v>
      </c>
      <c r="K1933" s="4" t="s">
        <v>74</v>
      </c>
      <c r="L1933" s="5">
        <v>227.2</v>
      </c>
      <c r="M1933" s="5">
        <v>94.157996999999995</v>
      </c>
      <c r="N1933" s="5">
        <v>49.9</v>
      </c>
      <c r="O1933" s="5" t="str">
        <f t="shared" si="30"/>
        <v>0,440000</v>
      </c>
      <c r="P1933" s="5" t="s">
        <v>10575</v>
      </c>
      <c r="Q1933" s="5" t="s">
        <v>10564</v>
      </c>
    </row>
    <row r="1934" spans="1:17" x14ac:dyDescent="0.25">
      <c r="A1934">
        <v>57814</v>
      </c>
      <c r="B1934" t="s">
        <v>30</v>
      </c>
      <c r="C1934" s="7">
        <v>46211.699155092596</v>
      </c>
      <c r="D1934" s="4">
        <v>227200000</v>
      </c>
      <c r="E1934" t="s">
        <v>136</v>
      </c>
      <c r="F1934" t="s">
        <v>37</v>
      </c>
      <c r="G1934" s="4">
        <v>94157997</v>
      </c>
      <c r="H1934" t="s">
        <v>2322</v>
      </c>
      <c r="I1934" s="2">
        <v>46211.657581018517</v>
      </c>
      <c r="J1934" s="4">
        <v>49900000</v>
      </c>
      <c r="K1934" s="4" t="s">
        <v>74</v>
      </c>
      <c r="L1934" s="5">
        <v>227.2</v>
      </c>
      <c r="M1934" s="5">
        <v>94.157996999999995</v>
      </c>
      <c r="N1934" s="5">
        <v>49.9</v>
      </c>
      <c r="O1934" s="5" t="str">
        <f t="shared" si="30"/>
        <v>0,440000</v>
      </c>
      <c r="P1934" s="5" t="s">
        <v>10602</v>
      </c>
      <c r="Q1934" s="5" t="s">
        <v>10566</v>
      </c>
    </row>
    <row r="1935" spans="1:17" x14ac:dyDescent="0.25">
      <c r="A1935">
        <v>57815</v>
      </c>
      <c r="B1935" t="s">
        <v>30</v>
      </c>
      <c r="C1935" s="7">
        <v>46211.699178240742</v>
      </c>
      <c r="D1935" s="4">
        <v>227200000</v>
      </c>
      <c r="E1935" t="s">
        <v>378</v>
      </c>
      <c r="F1935" t="s">
        <v>1182</v>
      </c>
      <c r="G1935" s="4">
        <v>94157997</v>
      </c>
      <c r="H1935" t="s">
        <v>2323</v>
      </c>
      <c r="I1935" s="2">
        <v>46211.657581018517</v>
      </c>
      <c r="J1935" s="4">
        <v>49900000</v>
      </c>
      <c r="K1935" s="4" t="s">
        <v>1501</v>
      </c>
      <c r="L1935" s="5">
        <v>227.2</v>
      </c>
      <c r="M1935" s="5">
        <v>94.157996999999995</v>
      </c>
      <c r="N1935" s="5">
        <v>49.9</v>
      </c>
      <c r="O1935" s="5" t="str">
        <f t="shared" si="30"/>
        <v>0,430000</v>
      </c>
      <c r="P1935" s="5" t="s">
        <v>10618</v>
      </c>
      <c r="Q1935" s="5" t="s">
        <v>10814</v>
      </c>
    </row>
    <row r="1936" spans="1:17" x14ac:dyDescent="0.25">
      <c r="A1936">
        <v>57816</v>
      </c>
      <c r="B1936" t="s">
        <v>30</v>
      </c>
      <c r="C1936" s="7">
        <v>46211.699189814812</v>
      </c>
      <c r="D1936" s="4">
        <v>227300000</v>
      </c>
      <c r="E1936" t="s">
        <v>182</v>
      </c>
      <c r="F1936" t="s">
        <v>76</v>
      </c>
      <c r="G1936" s="4">
        <v>94157997</v>
      </c>
      <c r="H1936" t="s">
        <v>2324</v>
      </c>
      <c r="I1936" s="2">
        <v>46211.657581018517</v>
      </c>
      <c r="J1936" s="4">
        <v>49900000</v>
      </c>
      <c r="K1936" s="4" t="s">
        <v>74</v>
      </c>
      <c r="L1936" s="5">
        <v>227.3</v>
      </c>
      <c r="M1936" s="5">
        <v>94.157996999999995</v>
      </c>
      <c r="N1936" s="5">
        <v>49.9</v>
      </c>
      <c r="O1936" s="5" t="str">
        <f t="shared" si="30"/>
        <v>0,440000</v>
      </c>
      <c r="P1936" s="5" t="s">
        <v>10609</v>
      </c>
      <c r="Q1936" s="5" t="s">
        <v>10585</v>
      </c>
    </row>
    <row r="1937" spans="1:17" x14ac:dyDescent="0.25">
      <c r="A1937">
        <v>57817</v>
      </c>
      <c r="B1937" t="s">
        <v>30</v>
      </c>
      <c r="C1937" s="7">
        <v>46211.699189814812</v>
      </c>
      <c r="D1937" s="4">
        <v>227300000</v>
      </c>
      <c r="E1937" t="s">
        <v>182</v>
      </c>
      <c r="F1937" t="s">
        <v>32</v>
      </c>
      <c r="G1937" s="4">
        <v>94157997</v>
      </c>
      <c r="H1937" t="s">
        <v>2325</v>
      </c>
      <c r="I1937" s="2">
        <v>46211.657581018517</v>
      </c>
      <c r="J1937" s="4">
        <v>49900000</v>
      </c>
      <c r="K1937" s="4" t="s">
        <v>2326</v>
      </c>
      <c r="L1937" s="5">
        <v>227.3</v>
      </c>
      <c r="M1937" s="5">
        <v>94.157996999999995</v>
      </c>
      <c r="N1937" s="5">
        <v>49.9</v>
      </c>
      <c r="O1937" s="5" t="str">
        <f t="shared" si="30"/>
        <v>0,420000</v>
      </c>
      <c r="P1937" s="5" t="s">
        <v>10609</v>
      </c>
      <c r="Q1937" s="5" t="s">
        <v>10564</v>
      </c>
    </row>
    <row r="1938" spans="1:17" x14ac:dyDescent="0.25">
      <c r="A1938">
        <v>57818</v>
      </c>
      <c r="B1938" t="s">
        <v>30</v>
      </c>
      <c r="C1938" s="7">
        <v>46211.699212962965</v>
      </c>
      <c r="D1938" s="4">
        <v>227400000</v>
      </c>
      <c r="E1938" t="s">
        <v>60</v>
      </c>
      <c r="F1938" t="s">
        <v>32</v>
      </c>
      <c r="G1938" s="4">
        <v>94157997</v>
      </c>
      <c r="H1938" t="s">
        <v>2327</v>
      </c>
      <c r="I1938" s="2">
        <v>46211.657581018517</v>
      </c>
      <c r="J1938" s="4">
        <v>49900000</v>
      </c>
      <c r="K1938" s="4" t="s">
        <v>1501</v>
      </c>
      <c r="L1938" s="5">
        <v>227.4</v>
      </c>
      <c r="M1938" s="5">
        <v>94.157996999999995</v>
      </c>
      <c r="N1938" s="5">
        <v>49.9</v>
      </c>
      <c r="O1938" s="5" t="str">
        <f t="shared" si="30"/>
        <v>0,430000</v>
      </c>
      <c r="P1938" s="5" t="s">
        <v>10578</v>
      </c>
      <c r="Q1938" s="5" t="s">
        <v>10564</v>
      </c>
    </row>
    <row r="1939" spans="1:17" x14ac:dyDescent="0.25">
      <c r="A1939">
        <v>57819</v>
      </c>
      <c r="B1939" t="s">
        <v>30</v>
      </c>
      <c r="C1939" s="7">
        <v>46211.699224537035</v>
      </c>
      <c r="D1939" s="4">
        <v>227300000</v>
      </c>
      <c r="E1939" t="s">
        <v>350</v>
      </c>
      <c r="F1939" t="s">
        <v>89</v>
      </c>
      <c r="G1939" s="4">
        <v>94157997</v>
      </c>
      <c r="H1939" t="s">
        <v>2328</v>
      </c>
      <c r="I1939" s="2">
        <v>46211.657581018517</v>
      </c>
      <c r="J1939" s="4">
        <v>49900000</v>
      </c>
      <c r="K1939" s="4" t="s">
        <v>1501</v>
      </c>
      <c r="L1939" s="5">
        <v>227.3</v>
      </c>
      <c r="M1939" s="5">
        <v>94.157996999999995</v>
      </c>
      <c r="N1939" s="5">
        <v>49.9</v>
      </c>
      <c r="O1939" s="5" t="str">
        <f t="shared" si="30"/>
        <v>0,430000</v>
      </c>
      <c r="P1939" s="5" t="s">
        <v>10617</v>
      </c>
      <c r="Q1939" s="5" t="s">
        <v>10590</v>
      </c>
    </row>
    <row r="1940" spans="1:17" x14ac:dyDescent="0.25">
      <c r="A1940">
        <v>57820</v>
      </c>
      <c r="B1940" t="s">
        <v>30</v>
      </c>
      <c r="C1940" s="7">
        <v>46211.699224537035</v>
      </c>
      <c r="D1940" s="4">
        <v>227400000</v>
      </c>
      <c r="E1940" t="s">
        <v>47</v>
      </c>
      <c r="F1940" t="s">
        <v>41</v>
      </c>
      <c r="G1940" s="4">
        <v>94157997</v>
      </c>
      <c r="H1940" t="s">
        <v>2329</v>
      </c>
      <c r="I1940" s="2">
        <v>46211.657581018517</v>
      </c>
      <c r="J1940" s="4">
        <v>49900000</v>
      </c>
      <c r="K1940" s="4" t="s">
        <v>1501</v>
      </c>
      <c r="L1940" s="5">
        <v>227.4</v>
      </c>
      <c r="M1940" s="5">
        <v>94.157996999999995</v>
      </c>
      <c r="N1940" s="5">
        <v>49.9</v>
      </c>
      <c r="O1940" s="5" t="str">
        <f t="shared" si="30"/>
        <v>0,430000</v>
      </c>
      <c r="P1940" s="5" t="s">
        <v>10571</v>
      </c>
      <c r="Q1940" s="5" t="s">
        <v>10568</v>
      </c>
    </row>
    <row r="1941" spans="1:17" x14ac:dyDescent="0.25">
      <c r="A1941">
        <v>57821</v>
      </c>
      <c r="B1941" t="s">
        <v>30</v>
      </c>
      <c r="C1941" s="7">
        <v>46211.699247685188</v>
      </c>
      <c r="D1941" s="4">
        <v>227300000</v>
      </c>
      <c r="E1941" t="s">
        <v>75</v>
      </c>
      <c r="F1941" t="s">
        <v>112</v>
      </c>
      <c r="G1941" s="4">
        <v>94157997</v>
      </c>
      <c r="H1941" t="s">
        <v>2330</v>
      </c>
      <c r="I1941" s="2">
        <v>46211.657581018517</v>
      </c>
      <c r="J1941" s="4">
        <v>49900000</v>
      </c>
      <c r="K1941" s="4" t="s">
        <v>2326</v>
      </c>
      <c r="L1941" s="5">
        <v>227.3</v>
      </c>
      <c r="M1941" s="5">
        <v>94.157996999999995</v>
      </c>
      <c r="N1941" s="5">
        <v>49.9</v>
      </c>
      <c r="O1941" s="5" t="str">
        <f t="shared" si="30"/>
        <v>0,420000</v>
      </c>
      <c r="P1941" s="5" t="s">
        <v>10584</v>
      </c>
      <c r="Q1941" s="5" t="s">
        <v>10596</v>
      </c>
    </row>
    <row r="1942" spans="1:17" x14ac:dyDescent="0.25">
      <c r="A1942">
        <v>57822</v>
      </c>
      <c r="B1942" t="s">
        <v>30</v>
      </c>
      <c r="C1942" s="7">
        <v>46211.699259259258</v>
      </c>
      <c r="D1942" s="4">
        <v>227300000</v>
      </c>
      <c r="E1942" t="s">
        <v>75</v>
      </c>
      <c r="F1942" t="s">
        <v>112</v>
      </c>
      <c r="G1942" s="4">
        <v>94157997</v>
      </c>
      <c r="H1942" t="s">
        <v>2331</v>
      </c>
      <c r="I1942" s="2">
        <v>46211.657696759263</v>
      </c>
      <c r="J1942" s="4">
        <v>49900000</v>
      </c>
      <c r="K1942" s="4" t="s">
        <v>2326</v>
      </c>
      <c r="L1942" s="5">
        <v>227.3</v>
      </c>
      <c r="M1942" s="5">
        <v>94.157996999999995</v>
      </c>
      <c r="N1942" s="5">
        <v>49.9</v>
      </c>
      <c r="O1942" s="5" t="str">
        <f t="shared" si="30"/>
        <v>0,420000</v>
      </c>
      <c r="P1942" s="5" t="s">
        <v>10584</v>
      </c>
      <c r="Q1942" s="5" t="s">
        <v>10596</v>
      </c>
    </row>
    <row r="1943" spans="1:17" x14ac:dyDescent="0.25">
      <c r="A1943">
        <v>57823</v>
      </c>
      <c r="B1943" t="s">
        <v>30</v>
      </c>
      <c r="C1943" s="7">
        <v>46211.699259259258</v>
      </c>
      <c r="D1943" s="4">
        <v>227200000</v>
      </c>
      <c r="E1943" t="s">
        <v>60</v>
      </c>
      <c r="F1943" t="s">
        <v>39</v>
      </c>
      <c r="G1943" s="4">
        <v>94157997</v>
      </c>
      <c r="H1943" t="s">
        <v>2332</v>
      </c>
      <c r="I1943" s="2">
        <v>46211.657696759263</v>
      </c>
      <c r="J1943" s="4">
        <v>49900000</v>
      </c>
      <c r="K1943" s="4" t="s">
        <v>1501</v>
      </c>
      <c r="L1943" s="5">
        <v>227.2</v>
      </c>
      <c r="M1943" s="5">
        <v>94.157996999999995</v>
      </c>
      <c r="N1943" s="5">
        <v>49.9</v>
      </c>
      <c r="O1943" s="5" t="str">
        <f t="shared" si="30"/>
        <v>0,430000</v>
      </c>
      <c r="P1943" s="5" t="s">
        <v>10578</v>
      </c>
      <c r="Q1943" s="5" t="s">
        <v>10567</v>
      </c>
    </row>
    <row r="1944" spans="1:17" x14ac:dyDescent="0.25">
      <c r="A1944">
        <v>57824</v>
      </c>
      <c r="B1944" t="s">
        <v>30</v>
      </c>
      <c r="C1944" s="7">
        <v>46211.699270833335</v>
      </c>
      <c r="D1944" s="4">
        <v>227300000</v>
      </c>
      <c r="E1944" t="s">
        <v>75</v>
      </c>
      <c r="F1944" t="s">
        <v>89</v>
      </c>
      <c r="G1944" s="4">
        <v>94157997</v>
      </c>
      <c r="H1944" t="s">
        <v>2333</v>
      </c>
      <c r="I1944" s="2">
        <v>46211.657696759263</v>
      </c>
      <c r="J1944" s="4">
        <v>49900000</v>
      </c>
      <c r="K1944" s="4" t="s">
        <v>2326</v>
      </c>
      <c r="L1944" s="5">
        <v>227.3</v>
      </c>
      <c r="M1944" s="5">
        <v>94.157996999999995</v>
      </c>
      <c r="N1944" s="5">
        <v>49.9</v>
      </c>
      <c r="O1944" s="5" t="str">
        <f t="shared" si="30"/>
        <v>0,420000</v>
      </c>
      <c r="P1944" s="5" t="s">
        <v>10584</v>
      </c>
      <c r="Q1944" s="5" t="s">
        <v>10590</v>
      </c>
    </row>
    <row r="1945" spans="1:17" x14ac:dyDescent="0.25">
      <c r="A1945">
        <v>57825</v>
      </c>
      <c r="B1945" t="s">
        <v>30</v>
      </c>
      <c r="C1945" s="7">
        <v>46211.699293981481</v>
      </c>
      <c r="D1945" s="4">
        <v>227200000</v>
      </c>
      <c r="E1945" t="s">
        <v>399</v>
      </c>
      <c r="F1945" t="s">
        <v>100</v>
      </c>
      <c r="G1945" s="4">
        <v>94157997</v>
      </c>
      <c r="H1945" t="s">
        <v>2334</v>
      </c>
      <c r="I1945" s="2">
        <v>46211.657696759263</v>
      </c>
      <c r="J1945" s="4">
        <v>49900000</v>
      </c>
      <c r="K1945" s="4" t="s">
        <v>1501</v>
      </c>
      <c r="L1945" s="5">
        <v>227.2</v>
      </c>
      <c r="M1945" s="5">
        <v>94.157996999999995</v>
      </c>
      <c r="N1945" s="5">
        <v>49.9</v>
      </c>
      <c r="O1945" s="5" t="str">
        <f t="shared" si="30"/>
        <v>0,430000</v>
      </c>
      <c r="P1945" s="5" t="s">
        <v>10624</v>
      </c>
      <c r="Q1945" s="5" t="s">
        <v>10593</v>
      </c>
    </row>
    <row r="1946" spans="1:17" x14ac:dyDescent="0.25">
      <c r="A1946">
        <v>57826</v>
      </c>
      <c r="B1946" t="s">
        <v>30</v>
      </c>
      <c r="C1946" s="7">
        <v>46211.699293981481</v>
      </c>
      <c r="D1946" s="4">
        <v>227200000</v>
      </c>
      <c r="E1946" t="s">
        <v>350</v>
      </c>
      <c r="F1946" t="s">
        <v>45</v>
      </c>
      <c r="G1946" s="4">
        <v>94157997</v>
      </c>
      <c r="H1946" t="s">
        <v>2335</v>
      </c>
      <c r="I1946" s="2">
        <v>46211.657696759263</v>
      </c>
      <c r="J1946" s="4">
        <v>49900000</v>
      </c>
      <c r="K1946" s="4" t="s">
        <v>2326</v>
      </c>
      <c r="L1946" s="5">
        <v>227.2</v>
      </c>
      <c r="M1946" s="5">
        <v>94.157996999999995</v>
      </c>
      <c r="N1946" s="5">
        <v>49.9</v>
      </c>
      <c r="O1946" s="5" t="str">
        <f t="shared" si="30"/>
        <v>0,420000</v>
      </c>
      <c r="P1946" s="5" t="s">
        <v>10617</v>
      </c>
      <c r="Q1946" s="5" t="s">
        <v>10570</v>
      </c>
    </row>
    <row r="1947" spans="1:17" x14ac:dyDescent="0.25">
      <c r="A1947">
        <v>57827</v>
      </c>
      <c r="B1947" t="s">
        <v>30</v>
      </c>
      <c r="C1947" s="7">
        <v>46211.699317129627</v>
      </c>
      <c r="D1947" s="4">
        <v>227200000</v>
      </c>
      <c r="E1947" t="s">
        <v>350</v>
      </c>
      <c r="F1947" t="s">
        <v>45</v>
      </c>
      <c r="G1947" s="4">
        <v>94157997</v>
      </c>
      <c r="H1947" t="s">
        <v>2336</v>
      </c>
      <c r="I1947" s="2">
        <v>46211.657696759263</v>
      </c>
      <c r="J1947" s="4">
        <v>49900000</v>
      </c>
      <c r="K1947" s="4" t="s">
        <v>2326</v>
      </c>
      <c r="L1947" s="5">
        <v>227.2</v>
      </c>
      <c r="M1947" s="5">
        <v>94.157996999999995</v>
      </c>
      <c r="N1947" s="5">
        <v>49.9</v>
      </c>
      <c r="O1947" s="5" t="str">
        <f t="shared" si="30"/>
        <v>0,420000</v>
      </c>
      <c r="P1947" s="5" t="s">
        <v>10617</v>
      </c>
      <c r="Q1947" s="5" t="s">
        <v>10570</v>
      </c>
    </row>
    <row r="1948" spans="1:17" x14ac:dyDescent="0.25">
      <c r="A1948">
        <v>57828</v>
      </c>
      <c r="B1948" t="s">
        <v>30</v>
      </c>
      <c r="C1948" s="7">
        <v>46211.699328703704</v>
      </c>
      <c r="D1948" s="4">
        <v>227100000</v>
      </c>
      <c r="E1948" t="s">
        <v>174</v>
      </c>
      <c r="F1948" t="s">
        <v>394</v>
      </c>
      <c r="G1948" s="4">
        <v>94157997</v>
      </c>
      <c r="H1948" t="s">
        <v>2337</v>
      </c>
      <c r="I1948" s="2">
        <v>46211.657696759263</v>
      </c>
      <c r="J1948" s="4">
        <v>49900000</v>
      </c>
      <c r="K1948" s="4" t="s">
        <v>2326</v>
      </c>
      <c r="L1948" s="5">
        <v>227.1</v>
      </c>
      <c r="M1948" s="5">
        <v>94.157996999999995</v>
      </c>
      <c r="N1948" s="5">
        <v>49.9</v>
      </c>
      <c r="O1948" s="5" t="str">
        <f t="shared" si="30"/>
        <v>0,420000</v>
      </c>
      <c r="P1948" s="5" t="s">
        <v>10606</v>
      </c>
      <c r="Q1948" s="5" t="s">
        <v>10621</v>
      </c>
    </row>
    <row r="1949" spans="1:17" x14ac:dyDescent="0.25">
      <c r="A1949">
        <v>57829</v>
      </c>
      <c r="B1949" t="s">
        <v>30</v>
      </c>
      <c r="C1949" s="7">
        <v>46211.699340277781</v>
      </c>
      <c r="D1949" s="4">
        <v>227100000</v>
      </c>
      <c r="E1949" t="s">
        <v>380</v>
      </c>
      <c r="F1949" t="s">
        <v>150</v>
      </c>
      <c r="G1949" s="4">
        <v>94157997</v>
      </c>
      <c r="H1949" t="s">
        <v>2338</v>
      </c>
      <c r="I1949" s="2">
        <v>46211.657696759263</v>
      </c>
      <c r="J1949" s="4">
        <v>49900000</v>
      </c>
      <c r="K1949" s="4" t="s">
        <v>1501</v>
      </c>
      <c r="L1949" s="5">
        <v>227.1</v>
      </c>
      <c r="M1949" s="5">
        <v>94.157996999999995</v>
      </c>
      <c r="N1949" s="5">
        <v>49.9</v>
      </c>
      <c r="O1949" s="5" t="str">
        <f t="shared" si="30"/>
        <v>0,430000</v>
      </c>
      <c r="P1949" s="5" t="s">
        <v>10619</v>
      </c>
      <c r="Q1949" s="5" t="s">
        <v>10604</v>
      </c>
    </row>
    <row r="1950" spans="1:17" x14ac:dyDescent="0.25">
      <c r="A1950">
        <v>57830</v>
      </c>
      <c r="B1950" t="s">
        <v>30</v>
      </c>
      <c r="C1950" s="7">
        <v>46211.69935185185</v>
      </c>
      <c r="D1950" s="4">
        <v>227200000</v>
      </c>
      <c r="E1950" t="s">
        <v>407</v>
      </c>
      <c r="F1950" t="s">
        <v>228</v>
      </c>
      <c r="G1950" s="4">
        <v>94157997</v>
      </c>
      <c r="H1950" t="s">
        <v>2339</v>
      </c>
      <c r="I1950" s="2">
        <v>46211.657696759263</v>
      </c>
      <c r="J1950" s="4">
        <v>49900000</v>
      </c>
      <c r="K1950" s="4" t="s">
        <v>1501</v>
      </c>
      <c r="L1950" s="5">
        <v>227.2</v>
      </c>
      <c r="M1950" s="5">
        <v>94.157996999999995</v>
      </c>
      <c r="N1950" s="5">
        <v>49.9</v>
      </c>
      <c r="O1950" s="5" t="str">
        <f t="shared" si="30"/>
        <v>0,430000</v>
      </c>
      <c r="P1950" s="5" t="s">
        <v>10626</v>
      </c>
      <c r="Q1950" s="5" t="s">
        <v>10614</v>
      </c>
    </row>
    <row r="1951" spans="1:17" x14ac:dyDescent="0.25">
      <c r="A1951">
        <v>57831</v>
      </c>
      <c r="B1951" t="s">
        <v>30</v>
      </c>
      <c r="C1951" s="7">
        <v>46211.699363425927</v>
      </c>
      <c r="D1951" s="4">
        <v>227200000</v>
      </c>
      <c r="E1951" t="s">
        <v>407</v>
      </c>
      <c r="F1951" t="s">
        <v>228</v>
      </c>
      <c r="G1951" s="4">
        <v>94157997</v>
      </c>
      <c r="H1951" t="s">
        <v>2340</v>
      </c>
      <c r="I1951" s="2">
        <v>46211.657696759263</v>
      </c>
      <c r="J1951" s="4">
        <v>49900000</v>
      </c>
      <c r="K1951" s="4" t="s">
        <v>1501</v>
      </c>
      <c r="L1951" s="5">
        <v>227.2</v>
      </c>
      <c r="M1951" s="5">
        <v>94.157996999999995</v>
      </c>
      <c r="N1951" s="5">
        <v>49.9</v>
      </c>
      <c r="O1951" s="5" t="str">
        <f t="shared" si="30"/>
        <v>0,430000</v>
      </c>
      <c r="P1951" s="5" t="s">
        <v>10626</v>
      </c>
      <c r="Q1951" s="5" t="s">
        <v>10614</v>
      </c>
    </row>
    <row r="1952" spans="1:17" x14ac:dyDescent="0.25">
      <c r="A1952">
        <v>57832</v>
      </c>
      <c r="B1952" t="s">
        <v>30</v>
      </c>
      <c r="C1952" s="7">
        <v>46211.699363425927</v>
      </c>
      <c r="D1952" s="4">
        <v>227100000</v>
      </c>
      <c r="E1952" t="s">
        <v>47</v>
      </c>
      <c r="F1952" t="s">
        <v>37</v>
      </c>
      <c r="G1952" s="4">
        <v>94157997</v>
      </c>
      <c r="H1952" t="s">
        <v>2341</v>
      </c>
      <c r="I1952" s="2">
        <v>46211.657824074071</v>
      </c>
      <c r="J1952" s="4">
        <v>49900000</v>
      </c>
      <c r="K1952" s="4" t="s">
        <v>2326</v>
      </c>
      <c r="L1952" s="5">
        <v>227.1</v>
      </c>
      <c r="M1952" s="5">
        <v>94.157996999999995</v>
      </c>
      <c r="N1952" s="5">
        <v>49.9</v>
      </c>
      <c r="O1952" s="5" t="str">
        <f t="shared" si="30"/>
        <v>0,420000</v>
      </c>
      <c r="P1952" s="5" t="s">
        <v>10571</v>
      </c>
      <c r="Q1952" s="5" t="s">
        <v>10566</v>
      </c>
    </row>
    <row r="1953" spans="1:17" x14ac:dyDescent="0.25">
      <c r="A1953">
        <v>57833</v>
      </c>
      <c r="B1953" t="s">
        <v>30</v>
      </c>
      <c r="C1953" s="7">
        <v>46211.699374999997</v>
      </c>
      <c r="D1953" s="4">
        <v>227100000</v>
      </c>
      <c r="E1953" t="s">
        <v>57</v>
      </c>
      <c r="F1953" t="s">
        <v>100</v>
      </c>
      <c r="G1953" s="4">
        <v>94157997</v>
      </c>
      <c r="H1953" t="s">
        <v>2342</v>
      </c>
      <c r="I1953" s="2">
        <v>46211.657824074071</v>
      </c>
      <c r="J1953" s="4">
        <v>49900000</v>
      </c>
      <c r="K1953" s="4" t="s">
        <v>2326</v>
      </c>
      <c r="L1953" s="5">
        <v>227.1</v>
      </c>
      <c r="M1953" s="5">
        <v>94.157996999999995</v>
      </c>
      <c r="N1953" s="5">
        <v>49.9</v>
      </c>
      <c r="O1953" s="5" t="str">
        <f t="shared" si="30"/>
        <v>0,420000</v>
      </c>
      <c r="P1953" s="5" t="s">
        <v>10576</v>
      </c>
      <c r="Q1953" s="5" t="s">
        <v>10593</v>
      </c>
    </row>
    <row r="1954" spans="1:17" x14ac:dyDescent="0.25">
      <c r="A1954">
        <v>57834</v>
      </c>
      <c r="B1954" t="s">
        <v>30</v>
      </c>
      <c r="C1954" s="7">
        <v>46211.69939814815</v>
      </c>
      <c r="D1954" s="4">
        <v>227100000</v>
      </c>
      <c r="E1954" t="s">
        <v>396</v>
      </c>
      <c r="F1954" t="s">
        <v>41</v>
      </c>
      <c r="G1954" s="4">
        <v>94157997</v>
      </c>
      <c r="H1954" t="s">
        <v>2343</v>
      </c>
      <c r="I1954" s="2">
        <v>46211.657824074071</v>
      </c>
      <c r="J1954" s="4">
        <v>49900000</v>
      </c>
      <c r="K1954" s="4" t="s">
        <v>2326</v>
      </c>
      <c r="L1954" s="5">
        <v>227.1</v>
      </c>
      <c r="M1954" s="5">
        <v>94.157996999999995</v>
      </c>
      <c r="N1954" s="5">
        <v>49.9</v>
      </c>
      <c r="O1954" s="5" t="str">
        <f t="shared" si="30"/>
        <v>0,420000</v>
      </c>
      <c r="P1954" s="5" t="s">
        <v>10622</v>
      </c>
      <c r="Q1954" s="5" t="s">
        <v>10568</v>
      </c>
    </row>
    <row r="1955" spans="1:17" x14ac:dyDescent="0.25">
      <c r="A1955">
        <v>57835</v>
      </c>
      <c r="B1955" t="s">
        <v>30</v>
      </c>
      <c r="C1955" s="7">
        <v>46211.69939814815</v>
      </c>
      <c r="D1955" s="4">
        <v>227200000</v>
      </c>
      <c r="E1955" t="s">
        <v>407</v>
      </c>
      <c r="F1955" t="s">
        <v>112</v>
      </c>
      <c r="G1955" s="4">
        <v>94157997</v>
      </c>
      <c r="H1955" t="s">
        <v>2344</v>
      </c>
      <c r="I1955" s="2">
        <v>46211.657824074071</v>
      </c>
      <c r="J1955" s="4">
        <v>49900000</v>
      </c>
      <c r="K1955" s="4" t="s">
        <v>2326</v>
      </c>
      <c r="L1955" s="5">
        <v>227.2</v>
      </c>
      <c r="M1955" s="5">
        <v>94.157996999999995</v>
      </c>
      <c r="N1955" s="5">
        <v>49.9</v>
      </c>
      <c r="O1955" s="5" t="str">
        <f t="shared" si="30"/>
        <v>0,420000</v>
      </c>
      <c r="P1955" s="5" t="s">
        <v>10626</v>
      </c>
      <c r="Q1955" s="5" t="s">
        <v>10596</v>
      </c>
    </row>
    <row r="1956" spans="1:17" x14ac:dyDescent="0.25">
      <c r="A1956">
        <v>57836</v>
      </c>
      <c r="B1956" t="s">
        <v>30</v>
      </c>
      <c r="C1956" s="7">
        <v>46211.69940972222</v>
      </c>
      <c r="D1956" s="4">
        <v>227200000</v>
      </c>
      <c r="E1956" t="s">
        <v>407</v>
      </c>
      <c r="F1956" t="s">
        <v>112</v>
      </c>
      <c r="G1956" s="4">
        <v>94157997</v>
      </c>
      <c r="H1956" t="s">
        <v>2345</v>
      </c>
      <c r="I1956" s="2">
        <v>46211.657824074071</v>
      </c>
      <c r="J1956" s="4">
        <v>49900000</v>
      </c>
      <c r="K1956" s="4" t="s">
        <v>2326</v>
      </c>
      <c r="L1956" s="5">
        <v>227.2</v>
      </c>
      <c r="M1956" s="5">
        <v>94.157996999999995</v>
      </c>
      <c r="N1956" s="5">
        <v>49.9</v>
      </c>
      <c r="O1956" s="5" t="str">
        <f t="shared" si="30"/>
        <v>0,420000</v>
      </c>
      <c r="P1956" s="5" t="s">
        <v>10626</v>
      </c>
      <c r="Q1956" s="5" t="s">
        <v>10596</v>
      </c>
    </row>
    <row r="1957" spans="1:17" x14ac:dyDescent="0.25">
      <c r="A1957">
        <v>57837</v>
      </c>
      <c r="B1957" t="s">
        <v>30</v>
      </c>
      <c r="C1957" s="7">
        <v>46211.699432870373</v>
      </c>
      <c r="D1957" s="4">
        <v>227100000</v>
      </c>
      <c r="E1957" t="s">
        <v>182</v>
      </c>
      <c r="F1957" t="s">
        <v>228</v>
      </c>
      <c r="G1957" s="4">
        <v>94157997</v>
      </c>
      <c r="H1957" t="s">
        <v>2346</v>
      </c>
      <c r="I1957" s="2">
        <v>46211.657824074071</v>
      </c>
      <c r="J1957" s="4">
        <v>49900000</v>
      </c>
      <c r="K1957" s="4" t="s">
        <v>1501</v>
      </c>
      <c r="L1957" s="5">
        <v>227.1</v>
      </c>
      <c r="M1957" s="5">
        <v>94.157996999999995</v>
      </c>
      <c r="N1957" s="5">
        <v>49.9</v>
      </c>
      <c r="O1957" s="5" t="str">
        <f t="shared" si="30"/>
        <v>0,430000</v>
      </c>
      <c r="P1957" s="5" t="s">
        <v>10609</v>
      </c>
      <c r="Q1957" s="5" t="s">
        <v>10614</v>
      </c>
    </row>
    <row r="1958" spans="1:17" x14ac:dyDescent="0.25">
      <c r="A1958">
        <v>57838</v>
      </c>
      <c r="B1958" t="s">
        <v>30</v>
      </c>
      <c r="C1958" s="7">
        <v>46211.699432870373</v>
      </c>
      <c r="D1958" s="4">
        <v>227200000</v>
      </c>
      <c r="E1958" t="s">
        <v>182</v>
      </c>
      <c r="F1958" t="s">
        <v>32</v>
      </c>
      <c r="G1958" s="4">
        <v>94157997</v>
      </c>
      <c r="H1958" t="s">
        <v>2347</v>
      </c>
      <c r="I1958" s="2">
        <v>46211.657824074071</v>
      </c>
      <c r="J1958" s="4">
        <v>49900000</v>
      </c>
      <c r="K1958" s="4" t="s">
        <v>2326</v>
      </c>
      <c r="L1958" s="5">
        <v>227.2</v>
      </c>
      <c r="M1958" s="5">
        <v>94.157996999999995</v>
      </c>
      <c r="N1958" s="5">
        <v>49.9</v>
      </c>
      <c r="O1958" s="5" t="str">
        <f t="shared" si="30"/>
        <v>0,420000</v>
      </c>
      <c r="P1958" s="5" t="s">
        <v>10609</v>
      </c>
      <c r="Q1958" s="5" t="s">
        <v>10564</v>
      </c>
    </row>
    <row r="1959" spans="1:17" x14ac:dyDescent="0.25">
      <c r="A1959">
        <v>57839</v>
      </c>
      <c r="B1959" t="s">
        <v>30</v>
      </c>
      <c r="C1959" s="7">
        <v>46211.699444444443</v>
      </c>
      <c r="D1959" s="4">
        <v>227200000</v>
      </c>
      <c r="E1959" t="s">
        <v>149</v>
      </c>
      <c r="F1959" t="s">
        <v>45</v>
      </c>
      <c r="G1959" s="4">
        <v>94157997</v>
      </c>
      <c r="H1959" t="s">
        <v>2348</v>
      </c>
      <c r="I1959" s="2">
        <v>46211.657824074071</v>
      </c>
      <c r="J1959" s="4">
        <v>49900000</v>
      </c>
      <c r="K1959" s="4" t="s">
        <v>2326</v>
      </c>
      <c r="L1959" s="5">
        <v>227.2</v>
      </c>
      <c r="M1959" s="5">
        <v>94.157996999999995</v>
      </c>
      <c r="N1959" s="5">
        <v>49.9</v>
      </c>
      <c r="O1959" s="5" t="str">
        <f t="shared" si="30"/>
        <v>0,420000</v>
      </c>
      <c r="P1959" s="5" t="s">
        <v>10603</v>
      </c>
      <c r="Q1959" s="5" t="s">
        <v>10570</v>
      </c>
    </row>
    <row r="1960" spans="1:17" x14ac:dyDescent="0.25">
      <c r="A1960">
        <v>57840</v>
      </c>
      <c r="B1960" t="s">
        <v>30</v>
      </c>
      <c r="C1960" s="7">
        <v>46211.699467592596</v>
      </c>
      <c r="D1960" s="4">
        <v>227200000</v>
      </c>
      <c r="E1960" t="s">
        <v>149</v>
      </c>
      <c r="F1960" t="s">
        <v>45</v>
      </c>
      <c r="G1960" s="4">
        <v>94157997</v>
      </c>
      <c r="H1960" t="s">
        <v>2349</v>
      </c>
      <c r="I1960" s="2">
        <v>46211.657824074071</v>
      </c>
      <c r="J1960" s="4">
        <v>49900000</v>
      </c>
      <c r="K1960" s="4" t="s">
        <v>2326</v>
      </c>
      <c r="L1960" s="5">
        <v>227.2</v>
      </c>
      <c r="M1960" s="5">
        <v>94.157996999999995</v>
      </c>
      <c r="N1960" s="5">
        <v>49.9</v>
      </c>
      <c r="O1960" s="5" t="str">
        <f t="shared" si="30"/>
        <v>0,420000</v>
      </c>
      <c r="P1960" s="5" t="s">
        <v>10603</v>
      </c>
      <c r="Q1960" s="5" t="s">
        <v>10570</v>
      </c>
    </row>
    <row r="1961" spans="1:17" x14ac:dyDescent="0.25">
      <c r="A1961">
        <v>57841</v>
      </c>
      <c r="B1961" t="s">
        <v>30</v>
      </c>
      <c r="C1961" s="7">
        <v>46211.699467592596</v>
      </c>
      <c r="D1961" s="4">
        <v>227300000</v>
      </c>
      <c r="E1961" t="s">
        <v>174</v>
      </c>
      <c r="F1961" t="s">
        <v>58</v>
      </c>
      <c r="G1961" s="4">
        <v>94157997</v>
      </c>
      <c r="H1961" t="s">
        <v>2350</v>
      </c>
      <c r="I1961" s="2">
        <v>46211.657824074071</v>
      </c>
      <c r="J1961" s="4">
        <v>49900000</v>
      </c>
      <c r="K1961" s="4" t="s">
        <v>1501</v>
      </c>
      <c r="L1961" s="5">
        <v>227.3</v>
      </c>
      <c r="M1961" s="5">
        <v>94.157996999999995</v>
      </c>
      <c r="N1961" s="5">
        <v>49.9</v>
      </c>
      <c r="O1961" s="5" t="str">
        <f t="shared" si="30"/>
        <v>0,430000</v>
      </c>
      <c r="P1961" s="5" t="s">
        <v>10606</v>
      </c>
      <c r="Q1961" s="5" t="s">
        <v>10577</v>
      </c>
    </row>
    <row r="1962" spans="1:17" x14ac:dyDescent="0.25">
      <c r="A1962">
        <v>57842</v>
      </c>
      <c r="B1962" t="s">
        <v>30</v>
      </c>
      <c r="C1962" s="7">
        <v>46211.699479166666</v>
      </c>
      <c r="D1962" s="4">
        <v>227200000</v>
      </c>
      <c r="E1962" t="s">
        <v>149</v>
      </c>
      <c r="F1962" t="s">
        <v>112</v>
      </c>
      <c r="G1962" s="4">
        <v>94157997</v>
      </c>
      <c r="H1962" t="s">
        <v>2351</v>
      </c>
      <c r="I1962" s="2">
        <v>46211.65792824074</v>
      </c>
      <c r="J1962" s="4">
        <v>49900000</v>
      </c>
      <c r="K1962" s="4" t="s">
        <v>1501</v>
      </c>
      <c r="L1962" s="5">
        <v>227.2</v>
      </c>
      <c r="M1962" s="5">
        <v>94.157996999999995</v>
      </c>
      <c r="N1962" s="5">
        <v>49.9</v>
      </c>
      <c r="O1962" s="5" t="str">
        <f t="shared" si="30"/>
        <v>0,430000</v>
      </c>
      <c r="P1962" s="5" t="s">
        <v>10603</v>
      </c>
      <c r="Q1962" s="5" t="s">
        <v>10596</v>
      </c>
    </row>
    <row r="1963" spans="1:17" x14ac:dyDescent="0.25">
      <c r="A1963">
        <v>57843</v>
      </c>
      <c r="B1963" t="s">
        <v>30</v>
      </c>
      <c r="C1963" s="7">
        <v>46211.699502314812</v>
      </c>
      <c r="D1963" s="4">
        <v>227100000</v>
      </c>
      <c r="E1963" t="s">
        <v>60</v>
      </c>
      <c r="F1963" t="s">
        <v>37</v>
      </c>
      <c r="G1963" s="4">
        <v>94157997</v>
      </c>
      <c r="H1963" t="s">
        <v>2352</v>
      </c>
      <c r="I1963" s="2">
        <v>46211.65792824074</v>
      </c>
      <c r="J1963" s="4">
        <v>49900000</v>
      </c>
      <c r="K1963" s="4" t="s">
        <v>1501</v>
      </c>
      <c r="L1963" s="5">
        <v>227.1</v>
      </c>
      <c r="M1963" s="5">
        <v>94.157996999999995</v>
      </c>
      <c r="N1963" s="5">
        <v>49.9</v>
      </c>
      <c r="O1963" s="5" t="str">
        <f t="shared" si="30"/>
        <v>0,430000</v>
      </c>
      <c r="P1963" s="5" t="s">
        <v>10578</v>
      </c>
      <c r="Q1963" s="5" t="s">
        <v>10566</v>
      </c>
    </row>
    <row r="1964" spans="1:17" x14ac:dyDescent="0.25">
      <c r="A1964">
        <v>57844</v>
      </c>
      <c r="B1964" t="s">
        <v>30</v>
      </c>
      <c r="C1964" s="7">
        <v>46211.699502314812</v>
      </c>
      <c r="D1964" s="4">
        <v>227100000</v>
      </c>
      <c r="E1964" t="s">
        <v>136</v>
      </c>
      <c r="F1964" t="s">
        <v>112</v>
      </c>
      <c r="G1964" s="4">
        <v>94157997</v>
      </c>
      <c r="H1964" t="s">
        <v>2353</v>
      </c>
      <c r="I1964" s="2">
        <v>46211.65792824074</v>
      </c>
      <c r="J1964" s="4">
        <v>49900000</v>
      </c>
      <c r="K1964" s="4" t="s">
        <v>1501</v>
      </c>
      <c r="L1964" s="5">
        <v>227.1</v>
      </c>
      <c r="M1964" s="5">
        <v>94.157996999999995</v>
      </c>
      <c r="N1964" s="5">
        <v>49.9</v>
      </c>
      <c r="O1964" s="5" t="str">
        <f t="shared" si="30"/>
        <v>0,430000</v>
      </c>
      <c r="P1964" s="5" t="s">
        <v>10602</v>
      </c>
      <c r="Q1964" s="5" t="s">
        <v>10596</v>
      </c>
    </row>
    <row r="1965" spans="1:17" x14ac:dyDescent="0.25">
      <c r="A1965">
        <v>57845</v>
      </c>
      <c r="B1965" t="s">
        <v>30</v>
      </c>
      <c r="C1965" s="7">
        <v>46211.699513888889</v>
      </c>
      <c r="D1965" s="4">
        <v>227100000</v>
      </c>
      <c r="E1965" t="s">
        <v>136</v>
      </c>
      <c r="F1965" t="s">
        <v>112</v>
      </c>
      <c r="G1965" s="4">
        <v>94157997</v>
      </c>
      <c r="H1965" t="s">
        <v>2354</v>
      </c>
      <c r="I1965" s="2">
        <v>46211.65792824074</v>
      </c>
      <c r="J1965" s="4">
        <v>49900000</v>
      </c>
      <c r="K1965" s="4" t="s">
        <v>1501</v>
      </c>
      <c r="L1965" s="5">
        <v>227.1</v>
      </c>
      <c r="M1965" s="5">
        <v>94.157996999999995</v>
      </c>
      <c r="N1965" s="5">
        <v>49.9</v>
      </c>
      <c r="O1965" s="5" t="str">
        <f t="shared" si="30"/>
        <v>0,430000</v>
      </c>
      <c r="P1965" s="5" t="s">
        <v>10602</v>
      </c>
      <c r="Q1965" s="5" t="s">
        <v>10596</v>
      </c>
    </row>
    <row r="1966" spans="1:17" x14ac:dyDescent="0.25">
      <c r="A1966">
        <v>57846</v>
      </c>
      <c r="B1966" t="s">
        <v>30</v>
      </c>
      <c r="C1966" s="7">
        <v>46211.699537037035</v>
      </c>
      <c r="D1966" s="4">
        <v>227100000</v>
      </c>
      <c r="E1966" t="s">
        <v>149</v>
      </c>
      <c r="F1966" t="s">
        <v>112</v>
      </c>
      <c r="G1966" s="4">
        <v>94157997</v>
      </c>
      <c r="H1966" t="s">
        <v>2355</v>
      </c>
      <c r="I1966" s="2">
        <v>46211.65792824074</v>
      </c>
      <c r="J1966" s="4">
        <v>49900000</v>
      </c>
      <c r="K1966" s="4" t="s">
        <v>1501</v>
      </c>
      <c r="L1966" s="5">
        <v>227.1</v>
      </c>
      <c r="M1966" s="5">
        <v>94.157996999999995</v>
      </c>
      <c r="N1966" s="5">
        <v>49.9</v>
      </c>
      <c r="O1966" s="5" t="str">
        <f t="shared" si="30"/>
        <v>0,430000</v>
      </c>
      <c r="P1966" s="5" t="s">
        <v>10603</v>
      </c>
      <c r="Q1966" s="5" t="s">
        <v>10596</v>
      </c>
    </row>
    <row r="1967" spans="1:17" x14ac:dyDescent="0.25">
      <c r="A1967">
        <v>57847</v>
      </c>
      <c r="B1967" t="s">
        <v>30</v>
      </c>
      <c r="C1967" s="7">
        <v>46211.699537037035</v>
      </c>
      <c r="D1967" s="4">
        <v>227100000</v>
      </c>
      <c r="E1967" t="s">
        <v>60</v>
      </c>
      <c r="F1967" t="s">
        <v>112</v>
      </c>
      <c r="G1967" s="4">
        <v>94157997</v>
      </c>
      <c r="H1967" t="s">
        <v>2356</v>
      </c>
      <c r="I1967" s="2">
        <v>46211.65792824074</v>
      </c>
      <c r="J1967" s="4">
        <v>49900000</v>
      </c>
      <c r="K1967" s="4" t="s">
        <v>1501</v>
      </c>
      <c r="L1967" s="5">
        <v>227.1</v>
      </c>
      <c r="M1967" s="5">
        <v>94.157996999999995</v>
      </c>
      <c r="N1967" s="5">
        <v>49.9</v>
      </c>
      <c r="O1967" s="5" t="str">
        <f t="shared" si="30"/>
        <v>0,430000</v>
      </c>
      <c r="P1967" s="5" t="s">
        <v>10578</v>
      </c>
      <c r="Q1967" s="5" t="s">
        <v>10596</v>
      </c>
    </row>
    <row r="1968" spans="1:17" x14ac:dyDescent="0.25">
      <c r="A1968">
        <v>57848</v>
      </c>
      <c r="B1968" t="s">
        <v>30</v>
      </c>
      <c r="C1968" s="7">
        <v>46211.699548611112</v>
      </c>
      <c r="D1968" s="4">
        <v>227100000</v>
      </c>
      <c r="E1968" t="s">
        <v>407</v>
      </c>
      <c r="F1968" t="s">
        <v>37</v>
      </c>
      <c r="G1968" s="4">
        <v>94157997</v>
      </c>
      <c r="H1968" t="s">
        <v>2357</v>
      </c>
      <c r="I1968" s="2">
        <v>46211.65792824074</v>
      </c>
      <c r="J1968" s="4">
        <v>49900000</v>
      </c>
      <c r="K1968" s="4" t="s">
        <v>1501</v>
      </c>
      <c r="L1968" s="5">
        <v>227.1</v>
      </c>
      <c r="M1968" s="5">
        <v>94.157996999999995</v>
      </c>
      <c r="N1968" s="5">
        <v>49.9</v>
      </c>
      <c r="O1968" s="5" t="str">
        <f t="shared" si="30"/>
        <v>0,430000</v>
      </c>
      <c r="P1968" s="5" t="s">
        <v>10626</v>
      </c>
      <c r="Q1968" s="5" t="s">
        <v>10566</v>
      </c>
    </row>
    <row r="1969" spans="1:17" x14ac:dyDescent="0.25">
      <c r="A1969">
        <v>57849</v>
      </c>
      <c r="B1969" t="s">
        <v>30</v>
      </c>
      <c r="C1969" s="7">
        <v>46211.699571759258</v>
      </c>
      <c r="D1969" s="4">
        <v>227000000</v>
      </c>
      <c r="E1969" t="s">
        <v>60</v>
      </c>
      <c r="F1969" t="s">
        <v>32</v>
      </c>
      <c r="G1969" s="4">
        <v>94157997</v>
      </c>
      <c r="H1969" t="s">
        <v>2358</v>
      </c>
      <c r="I1969" s="2">
        <v>46211.65792824074</v>
      </c>
      <c r="J1969" s="4">
        <v>49900000</v>
      </c>
      <c r="K1969" s="4" t="s">
        <v>1501</v>
      </c>
      <c r="L1969" s="5">
        <v>227</v>
      </c>
      <c r="M1969" s="5">
        <v>94.157996999999995</v>
      </c>
      <c r="N1969" s="5">
        <v>49.9</v>
      </c>
      <c r="O1969" s="5" t="str">
        <f t="shared" si="30"/>
        <v>0,430000</v>
      </c>
      <c r="P1969" s="5" t="s">
        <v>10578</v>
      </c>
      <c r="Q1969" s="5" t="s">
        <v>10564</v>
      </c>
    </row>
    <row r="1970" spans="1:17" x14ac:dyDescent="0.25">
      <c r="A1970">
        <v>57850</v>
      </c>
      <c r="B1970" t="s">
        <v>30</v>
      </c>
      <c r="C1970" s="7">
        <v>46211.699571759258</v>
      </c>
      <c r="D1970" s="4">
        <v>227000000</v>
      </c>
      <c r="E1970" t="s">
        <v>60</v>
      </c>
      <c r="F1970" t="s">
        <v>32</v>
      </c>
      <c r="G1970" s="4">
        <v>94157997</v>
      </c>
      <c r="H1970" t="s">
        <v>2359</v>
      </c>
      <c r="I1970" s="2">
        <v>46211.65792824074</v>
      </c>
      <c r="J1970" s="4">
        <v>49900000</v>
      </c>
      <c r="K1970" s="4" t="s">
        <v>1501</v>
      </c>
      <c r="L1970" s="5">
        <v>227</v>
      </c>
      <c r="M1970" s="5">
        <v>94.157996999999995</v>
      </c>
      <c r="N1970" s="5">
        <v>49.9</v>
      </c>
      <c r="O1970" s="5" t="str">
        <f t="shared" si="30"/>
        <v>0,430000</v>
      </c>
      <c r="P1970" s="5" t="s">
        <v>10578</v>
      </c>
      <c r="Q1970" s="5" t="s">
        <v>10564</v>
      </c>
    </row>
    <row r="1971" spans="1:17" x14ac:dyDescent="0.25">
      <c r="A1971">
        <v>57851</v>
      </c>
      <c r="B1971" t="s">
        <v>30</v>
      </c>
      <c r="C1971" s="7">
        <v>46211.699583333335</v>
      </c>
      <c r="D1971" s="4">
        <v>227100000</v>
      </c>
      <c r="E1971" t="s">
        <v>75</v>
      </c>
      <c r="F1971" t="s">
        <v>41</v>
      </c>
      <c r="G1971" s="4">
        <v>94157997</v>
      </c>
      <c r="H1971" t="s">
        <v>2360</v>
      </c>
      <c r="I1971" s="2">
        <v>46211.65792824074</v>
      </c>
      <c r="J1971" s="4">
        <v>49900000</v>
      </c>
      <c r="K1971" s="4" t="s">
        <v>74</v>
      </c>
      <c r="L1971" s="5">
        <v>227.1</v>
      </c>
      <c r="M1971" s="5">
        <v>94.157996999999995</v>
      </c>
      <c r="N1971" s="5">
        <v>49.9</v>
      </c>
      <c r="O1971" s="5" t="str">
        <f t="shared" si="30"/>
        <v>0,440000</v>
      </c>
      <c r="P1971" s="5" t="s">
        <v>10584</v>
      </c>
      <c r="Q1971" s="5" t="s">
        <v>10568</v>
      </c>
    </row>
    <row r="1972" spans="1:17" x14ac:dyDescent="0.25">
      <c r="A1972">
        <v>57852</v>
      </c>
      <c r="B1972" t="s">
        <v>30</v>
      </c>
      <c r="C1972" s="7">
        <v>46211.699606481481</v>
      </c>
      <c r="D1972" s="4">
        <v>227000000</v>
      </c>
      <c r="E1972" t="s">
        <v>182</v>
      </c>
      <c r="F1972" t="s">
        <v>228</v>
      </c>
      <c r="G1972" s="4">
        <v>94157997</v>
      </c>
      <c r="H1972" t="s">
        <v>2361</v>
      </c>
      <c r="I1972" s="2">
        <v>46211.658055555556</v>
      </c>
      <c r="J1972" s="4">
        <v>49900000</v>
      </c>
      <c r="K1972" s="4" t="s">
        <v>1501</v>
      </c>
      <c r="L1972" s="5">
        <v>227</v>
      </c>
      <c r="M1972" s="5">
        <v>94.157996999999995</v>
      </c>
      <c r="N1972" s="5">
        <v>49.9</v>
      </c>
      <c r="O1972" s="5" t="str">
        <f t="shared" si="30"/>
        <v>0,430000</v>
      </c>
      <c r="P1972" s="5" t="s">
        <v>10609</v>
      </c>
      <c r="Q1972" s="5" t="s">
        <v>10614</v>
      </c>
    </row>
    <row r="1973" spans="1:17" x14ac:dyDescent="0.25">
      <c r="A1973">
        <v>57853</v>
      </c>
      <c r="B1973" t="s">
        <v>30</v>
      </c>
      <c r="C1973" s="7">
        <v>46211.699606481481</v>
      </c>
      <c r="D1973" s="4">
        <v>227000000</v>
      </c>
      <c r="E1973" t="s">
        <v>2362</v>
      </c>
      <c r="F1973" t="s">
        <v>447</v>
      </c>
      <c r="G1973" s="4">
        <v>94157997</v>
      </c>
      <c r="H1973" t="s">
        <v>2363</v>
      </c>
      <c r="I1973" s="2">
        <v>46211.658055555556</v>
      </c>
      <c r="J1973" s="4">
        <v>49900000</v>
      </c>
      <c r="K1973" s="4" t="s">
        <v>1501</v>
      </c>
      <c r="L1973" s="5">
        <v>227</v>
      </c>
      <c r="M1973" s="5">
        <v>94.157996999999995</v>
      </c>
      <c r="N1973" s="5">
        <v>49.9</v>
      </c>
      <c r="O1973" s="5" t="str">
        <f t="shared" si="30"/>
        <v>0,430000</v>
      </c>
      <c r="P1973" s="5" t="s">
        <v>10909</v>
      </c>
      <c r="Q1973" s="5" t="s">
        <v>10646</v>
      </c>
    </row>
    <row r="1974" spans="1:17" x14ac:dyDescent="0.25">
      <c r="A1974">
        <v>57854</v>
      </c>
      <c r="B1974" t="s">
        <v>30</v>
      </c>
      <c r="C1974" s="7">
        <v>46211.699618055558</v>
      </c>
      <c r="D1974" s="4">
        <v>227000000</v>
      </c>
      <c r="E1974" t="s">
        <v>2362</v>
      </c>
      <c r="F1974" t="s">
        <v>447</v>
      </c>
      <c r="G1974" s="4">
        <v>94157997</v>
      </c>
      <c r="H1974" t="s">
        <v>2364</v>
      </c>
      <c r="I1974" s="2">
        <v>46211.658055555556</v>
      </c>
      <c r="J1974" s="4">
        <v>49900000</v>
      </c>
      <c r="K1974" s="4" t="s">
        <v>1501</v>
      </c>
      <c r="L1974" s="5">
        <v>227</v>
      </c>
      <c r="M1974" s="5">
        <v>94.157996999999995</v>
      </c>
      <c r="N1974" s="5">
        <v>49.9</v>
      </c>
      <c r="O1974" s="5" t="str">
        <f t="shared" si="30"/>
        <v>0,430000</v>
      </c>
      <c r="P1974" s="5" t="s">
        <v>10909</v>
      </c>
      <c r="Q1974" s="5" t="s">
        <v>10646</v>
      </c>
    </row>
    <row r="1975" spans="1:17" x14ac:dyDescent="0.25">
      <c r="A1975">
        <v>57855</v>
      </c>
      <c r="B1975" t="s">
        <v>30</v>
      </c>
      <c r="C1975" s="7">
        <v>46211.699641203704</v>
      </c>
      <c r="D1975" s="4">
        <v>227000000</v>
      </c>
      <c r="E1975" t="s">
        <v>136</v>
      </c>
      <c r="F1975" t="s">
        <v>89</v>
      </c>
      <c r="G1975" s="4">
        <v>94157997</v>
      </c>
      <c r="H1975" t="s">
        <v>2365</v>
      </c>
      <c r="I1975" s="2">
        <v>46211.658055555556</v>
      </c>
      <c r="J1975" s="4">
        <v>49900000</v>
      </c>
      <c r="K1975" s="4" t="s">
        <v>1501</v>
      </c>
      <c r="L1975" s="5">
        <v>227</v>
      </c>
      <c r="M1975" s="5">
        <v>94.157996999999995</v>
      </c>
      <c r="N1975" s="5">
        <v>49.9</v>
      </c>
      <c r="O1975" s="5" t="str">
        <f t="shared" si="30"/>
        <v>0,430000</v>
      </c>
      <c r="P1975" s="5" t="s">
        <v>10602</v>
      </c>
      <c r="Q1975" s="5" t="s">
        <v>10590</v>
      </c>
    </row>
    <row r="1976" spans="1:17" x14ac:dyDescent="0.25">
      <c r="A1976">
        <v>57856</v>
      </c>
      <c r="B1976" t="s">
        <v>30</v>
      </c>
      <c r="C1976" s="7">
        <v>46211.699641203704</v>
      </c>
      <c r="D1976" s="4">
        <v>227100000</v>
      </c>
      <c r="E1976" t="s">
        <v>407</v>
      </c>
      <c r="F1976" t="s">
        <v>228</v>
      </c>
      <c r="G1976" s="4">
        <v>94157997</v>
      </c>
      <c r="H1976" t="s">
        <v>2366</v>
      </c>
      <c r="I1976" s="2">
        <v>46211.658055555556</v>
      </c>
      <c r="J1976" s="4">
        <v>49900000</v>
      </c>
      <c r="K1976" s="4" t="s">
        <v>1501</v>
      </c>
      <c r="L1976" s="5">
        <v>227.1</v>
      </c>
      <c r="M1976" s="5">
        <v>94.157996999999995</v>
      </c>
      <c r="N1976" s="5">
        <v>49.9</v>
      </c>
      <c r="O1976" s="5" t="str">
        <f t="shared" si="30"/>
        <v>0,430000</v>
      </c>
      <c r="P1976" s="5" t="s">
        <v>10626</v>
      </c>
      <c r="Q1976" s="5" t="s">
        <v>10614</v>
      </c>
    </row>
    <row r="1977" spans="1:17" x14ac:dyDescent="0.25">
      <c r="A1977">
        <v>57857</v>
      </c>
      <c r="B1977" t="s">
        <v>30</v>
      </c>
      <c r="C1977" s="7">
        <v>46211.699652777781</v>
      </c>
      <c r="D1977" s="4">
        <v>227100000</v>
      </c>
      <c r="E1977" t="s">
        <v>60</v>
      </c>
      <c r="F1977" t="s">
        <v>51</v>
      </c>
      <c r="G1977" s="4">
        <v>94157997</v>
      </c>
      <c r="H1977" t="s">
        <v>2367</v>
      </c>
      <c r="I1977" s="2">
        <v>46211.658055555556</v>
      </c>
      <c r="J1977" s="4">
        <v>49900000</v>
      </c>
      <c r="K1977" s="4" t="s">
        <v>2326</v>
      </c>
      <c r="L1977" s="5">
        <v>227.1</v>
      </c>
      <c r="M1977" s="5">
        <v>94.157996999999995</v>
      </c>
      <c r="N1977" s="5">
        <v>49.9</v>
      </c>
      <c r="O1977" s="5" t="str">
        <f t="shared" si="30"/>
        <v>0,420000</v>
      </c>
      <c r="P1977" s="5" t="s">
        <v>10578</v>
      </c>
      <c r="Q1977" s="5" t="s">
        <v>10574</v>
      </c>
    </row>
    <row r="1978" spans="1:17" x14ac:dyDescent="0.25">
      <c r="A1978">
        <v>57858</v>
      </c>
      <c r="B1978" t="s">
        <v>30</v>
      </c>
      <c r="C1978" s="7">
        <v>46211.699675925927</v>
      </c>
      <c r="D1978" s="4">
        <v>227100000</v>
      </c>
      <c r="E1978" t="s">
        <v>136</v>
      </c>
      <c r="F1978" t="s">
        <v>67</v>
      </c>
      <c r="G1978" s="4">
        <v>94157997</v>
      </c>
      <c r="H1978" t="s">
        <v>2368</v>
      </c>
      <c r="I1978" s="2">
        <v>46211.658055555556</v>
      </c>
      <c r="J1978" s="4">
        <v>49900000</v>
      </c>
      <c r="K1978" s="4" t="s">
        <v>2326</v>
      </c>
      <c r="L1978" s="5">
        <v>227.1</v>
      </c>
      <c r="M1978" s="5">
        <v>94.157996999999995</v>
      </c>
      <c r="N1978" s="5">
        <v>49.9</v>
      </c>
      <c r="O1978" s="5" t="str">
        <f t="shared" si="30"/>
        <v>0,420000</v>
      </c>
      <c r="P1978" s="5" t="s">
        <v>10602</v>
      </c>
      <c r="Q1978" s="5" t="s">
        <v>10582</v>
      </c>
    </row>
    <row r="1979" spans="1:17" x14ac:dyDescent="0.25">
      <c r="A1979">
        <v>57859</v>
      </c>
      <c r="B1979" t="s">
        <v>30</v>
      </c>
      <c r="C1979" s="7">
        <v>46211.699675925927</v>
      </c>
      <c r="D1979" s="4">
        <v>227100000</v>
      </c>
      <c r="E1979" t="s">
        <v>136</v>
      </c>
      <c r="F1979" t="s">
        <v>67</v>
      </c>
      <c r="G1979" s="4">
        <v>94157997</v>
      </c>
      <c r="H1979" t="s">
        <v>2369</v>
      </c>
      <c r="I1979" s="2">
        <v>46211.658055555556</v>
      </c>
      <c r="J1979" s="4">
        <v>49900000</v>
      </c>
      <c r="K1979" s="4" t="s">
        <v>2326</v>
      </c>
      <c r="L1979" s="5">
        <v>227.1</v>
      </c>
      <c r="M1979" s="5">
        <v>94.157996999999995</v>
      </c>
      <c r="N1979" s="5">
        <v>49.9</v>
      </c>
      <c r="O1979" s="5" t="str">
        <f t="shared" si="30"/>
        <v>0,420000</v>
      </c>
      <c r="P1979" s="5" t="s">
        <v>10602</v>
      </c>
      <c r="Q1979" s="5" t="s">
        <v>10582</v>
      </c>
    </row>
    <row r="1980" spans="1:17" x14ac:dyDescent="0.25">
      <c r="A1980">
        <v>57860</v>
      </c>
      <c r="B1980" t="s">
        <v>30</v>
      </c>
      <c r="C1980" s="7">
        <v>46211.699687499997</v>
      </c>
      <c r="D1980" s="4">
        <v>227200000</v>
      </c>
      <c r="E1980" t="s">
        <v>407</v>
      </c>
      <c r="F1980" t="s">
        <v>32</v>
      </c>
      <c r="G1980" s="4">
        <v>94157997</v>
      </c>
      <c r="H1980" t="s">
        <v>2370</v>
      </c>
      <c r="I1980" s="2">
        <v>46211.658055555556</v>
      </c>
      <c r="J1980" s="4">
        <v>49900000</v>
      </c>
      <c r="K1980" s="4" t="s">
        <v>1501</v>
      </c>
      <c r="L1980" s="5">
        <v>227.2</v>
      </c>
      <c r="M1980" s="5">
        <v>94.157996999999995</v>
      </c>
      <c r="N1980" s="5">
        <v>49.9</v>
      </c>
      <c r="O1980" s="5" t="str">
        <f t="shared" si="30"/>
        <v>0,430000</v>
      </c>
      <c r="P1980" s="5" t="s">
        <v>10626</v>
      </c>
      <c r="Q1980" s="5" t="s">
        <v>10564</v>
      </c>
    </row>
    <row r="1981" spans="1:17" x14ac:dyDescent="0.25">
      <c r="A1981">
        <v>57861</v>
      </c>
      <c r="B1981" t="s">
        <v>30</v>
      </c>
      <c r="C1981" s="7">
        <v>46211.69971064815</v>
      </c>
      <c r="D1981" s="4">
        <v>227100000</v>
      </c>
      <c r="E1981" t="s">
        <v>60</v>
      </c>
      <c r="F1981" t="s">
        <v>32</v>
      </c>
      <c r="G1981" s="4">
        <v>94157997</v>
      </c>
      <c r="H1981" t="s">
        <v>2371</v>
      </c>
      <c r="I1981" s="2">
        <v>46211.658055555556</v>
      </c>
      <c r="J1981" s="4">
        <v>49900000</v>
      </c>
      <c r="K1981" s="4" t="s">
        <v>1501</v>
      </c>
      <c r="L1981" s="5">
        <v>227.1</v>
      </c>
      <c r="M1981" s="5">
        <v>94.157996999999995</v>
      </c>
      <c r="N1981" s="5">
        <v>49.9</v>
      </c>
      <c r="O1981" s="5" t="str">
        <f t="shared" si="30"/>
        <v>0,430000</v>
      </c>
      <c r="P1981" s="5" t="s">
        <v>10578</v>
      </c>
      <c r="Q1981" s="5" t="s">
        <v>10564</v>
      </c>
    </row>
    <row r="1982" spans="1:17" x14ac:dyDescent="0.25">
      <c r="A1982">
        <v>57862</v>
      </c>
      <c r="B1982" t="s">
        <v>30</v>
      </c>
      <c r="C1982" s="7">
        <v>46211.69971064815</v>
      </c>
      <c r="D1982" s="4">
        <v>227200000</v>
      </c>
      <c r="E1982" t="s">
        <v>350</v>
      </c>
      <c r="F1982" t="s">
        <v>51</v>
      </c>
      <c r="G1982" s="4">
        <v>94157997</v>
      </c>
      <c r="H1982" t="s">
        <v>2372</v>
      </c>
      <c r="I1982" s="2">
        <v>46211.658171296294</v>
      </c>
      <c r="J1982" s="4">
        <v>49900000</v>
      </c>
      <c r="K1982" s="4" t="s">
        <v>1501</v>
      </c>
      <c r="L1982" s="5">
        <v>227.2</v>
      </c>
      <c r="M1982" s="5">
        <v>94.157996999999995</v>
      </c>
      <c r="N1982" s="5">
        <v>49.9</v>
      </c>
      <c r="O1982" s="5" t="str">
        <f t="shared" si="30"/>
        <v>0,430000</v>
      </c>
      <c r="P1982" s="5" t="s">
        <v>10617</v>
      </c>
      <c r="Q1982" s="5" t="s">
        <v>10574</v>
      </c>
    </row>
    <row r="1983" spans="1:17" x14ac:dyDescent="0.25">
      <c r="A1983">
        <v>57863</v>
      </c>
      <c r="B1983" t="s">
        <v>30</v>
      </c>
      <c r="C1983" s="7">
        <v>46211.69972222222</v>
      </c>
      <c r="D1983" s="4">
        <v>227200000</v>
      </c>
      <c r="E1983" t="s">
        <v>350</v>
      </c>
      <c r="F1983" t="s">
        <v>51</v>
      </c>
      <c r="G1983" s="4">
        <v>94157997</v>
      </c>
      <c r="H1983" t="s">
        <v>2373</v>
      </c>
      <c r="I1983" s="2">
        <v>46211.658171296294</v>
      </c>
      <c r="J1983" s="4">
        <v>49900000</v>
      </c>
      <c r="K1983" s="4" t="s">
        <v>1501</v>
      </c>
      <c r="L1983" s="5">
        <v>227.2</v>
      </c>
      <c r="M1983" s="5">
        <v>94.157996999999995</v>
      </c>
      <c r="N1983" s="5">
        <v>49.9</v>
      </c>
      <c r="O1983" s="5" t="str">
        <f t="shared" si="30"/>
        <v>0,430000</v>
      </c>
      <c r="P1983" s="5" t="s">
        <v>10617</v>
      </c>
      <c r="Q1983" s="5" t="s">
        <v>10574</v>
      </c>
    </row>
    <row r="1984" spans="1:17" x14ac:dyDescent="0.25">
      <c r="A1984">
        <v>57864</v>
      </c>
      <c r="B1984" t="s">
        <v>30</v>
      </c>
      <c r="C1984" s="7">
        <v>46211.699745370373</v>
      </c>
      <c r="D1984" s="4">
        <v>227200000</v>
      </c>
      <c r="E1984" t="s">
        <v>75</v>
      </c>
      <c r="F1984" t="s">
        <v>32</v>
      </c>
      <c r="G1984" s="4">
        <v>94157997</v>
      </c>
      <c r="H1984" t="s">
        <v>2374</v>
      </c>
      <c r="I1984" s="2">
        <v>46211.658171296294</v>
      </c>
      <c r="J1984" s="4">
        <v>49900000</v>
      </c>
      <c r="K1984" s="4" t="s">
        <v>1501</v>
      </c>
      <c r="L1984" s="5">
        <v>227.2</v>
      </c>
      <c r="M1984" s="5">
        <v>94.157996999999995</v>
      </c>
      <c r="N1984" s="5">
        <v>49.9</v>
      </c>
      <c r="O1984" s="5" t="str">
        <f t="shared" si="30"/>
        <v>0,430000</v>
      </c>
      <c r="P1984" s="5" t="s">
        <v>10584</v>
      </c>
      <c r="Q1984" s="5" t="s">
        <v>10564</v>
      </c>
    </row>
    <row r="1985" spans="1:17" x14ac:dyDescent="0.25">
      <c r="A1985">
        <v>57865</v>
      </c>
      <c r="B1985" t="s">
        <v>30</v>
      </c>
      <c r="C1985" s="7">
        <v>46211.699745370373</v>
      </c>
      <c r="D1985" s="4">
        <v>227200000</v>
      </c>
      <c r="E1985" t="s">
        <v>149</v>
      </c>
      <c r="F1985" t="s">
        <v>32</v>
      </c>
      <c r="G1985" s="4">
        <v>94157997</v>
      </c>
      <c r="H1985" t="s">
        <v>2375</v>
      </c>
      <c r="I1985" s="2">
        <v>46211.658171296294</v>
      </c>
      <c r="J1985" s="4">
        <v>49900000</v>
      </c>
      <c r="K1985" s="4" t="s">
        <v>1501</v>
      </c>
      <c r="L1985" s="5">
        <v>227.2</v>
      </c>
      <c r="M1985" s="5">
        <v>94.157996999999995</v>
      </c>
      <c r="N1985" s="5">
        <v>49.9</v>
      </c>
      <c r="O1985" s="5" t="str">
        <f t="shared" si="30"/>
        <v>0,430000</v>
      </c>
      <c r="P1985" s="5" t="s">
        <v>10603</v>
      </c>
      <c r="Q1985" s="5" t="s">
        <v>10564</v>
      </c>
    </row>
    <row r="1986" spans="1:17" x14ac:dyDescent="0.25">
      <c r="A1986">
        <v>57866</v>
      </c>
      <c r="B1986" t="s">
        <v>30</v>
      </c>
      <c r="C1986" s="7">
        <v>46211.699756944443</v>
      </c>
      <c r="D1986" s="4">
        <v>227400000</v>
      </c>
      <c r="E1986" t="s">
        <v>1424</v>
      </c>
      <c r="F1986" t="s">
        <v>394</v>
      </c>
      <c r="G1986" s="4">
        <v>94157997</v>
      </c>
      <c r="H1986" t="s">
        <v>2376</v>
      </c>
      <c r="I1986" s="2">
        <v>46211.658171296294</v>
      </c>
      <c r="J1986" s="4">
        <v>49900000</v>
      </c>
      <c r="K1986" s="4" t="s">
        <v>1501</v>
      </c>
      <c r="L1986" s="5">
        <v>227.4</v>
      </c>
      <c r="M1986" s="5">
        <v>94.157996999999995</v>
      </c>
      <c r="N1986" s="5">
        <v>49.9</v>
      </c>
      <c r="O1986" s="5" t="str">
        <f t="shared" si="30"/>
        <v>0,430000</v>
      </c>
      <c r="P1986" s="5" t="s">
        <v>10881</v>
      </c>
      <c r="Q1986" s="5" t="s">
        <v>10621</v>
      </c>
    </row>
    <row r="1987" spans="1:17" x14ac:dyDescent="0.25">
      <c r="A1987">
        <v>57867</v>
      </c>
      <c r="B1987" t="s">
        <v>30</v>
      </c>
      <c r="C1987" s="7">
        <v>46211.699780092589</v>
      </c>
      <c r="D1987" s="4">
        <v>227300000</v>
      </c>
      <c r="E1987" t="s">
        <v>75</v>
      </c>
      <c r="F1987" t="s">
        <v>32</v>
      </c>
      <c r="G1987" s="4">
        <v>94157997</v>
      </c>
      <c r="H1987" t="s">
        <v>2377</v>
      </c>
      <c r="I1987" s="2">
        <v>46211.658171296294</v>
      </c>
      <c r="J1987" s="4">
        <v>50000000</v>
      </c>
      <c r="K1987" s="4" t="s">
        <v>1501</v>
      </c>
      <c r="L1987" s="5">
        <v>227.3</v>
      </c>
      <c r="M1987" s="5">
        <v>94.157996999999995</v>
      </c>
      <c r="N1987" s="5">
        <v>50</v>
      </c>
      <c r="O1987" s="5" t="str">
        <f t="shared" ref="O1987:O2050" si="31">SUBSTITUTE(K1987,".",",")</f>
        <v>0,430000</v>
      </c>
      <c r="P1987" s="5" t="s">
        <v>10584</v>
      </c>
      <c r="Q1987" s="5" t="s">
        <v>10564</v>
      </c>
    </row>
    <row r="1988" spans="1:17" x14ac:dyDescent="0.25">
      <c r="A1988">
        <v>57868</v>
      </c>
      <c r="B1988" t="s">
        <v>30</v>
      </c>
      <c r="C1988" s="7">
        <v>46211.699780092589</v>
      </c>
      <c r="D1988" s="4">
        <v>227300000</v>
      </c>
      <c r="E1988" t="s">
        <v>75</v>
      </c>
      <c r="F1988" t="s">
        <v>32</v>
      </c>
      <c r="G1988" s="4">
        <v>94157997</v>
      </c>
      <c r="H1988" t="s">
        <v>2378</v>
      </c>
      <c r="I1988" s="2">
        <v>46211.658171296294</v>
      </c>
      <c r="J1988" s="4">
        <v>49900000</v>
      </c>
      <c r="K1988" s="4" t="s">
        <v>1501</v>
      </c>
      <c r="L1988" s="5">
        <v>227.3</v>
      </c>
      <c r="M1988" s="5">
        <v>94.157996999999995</v>
      </c>
      <c r="N1988" s="5">
        <v>49.9</v>
      </c>
      <c r="O1988" s="5" t="str">
        <f t="shared" si="31"/>
        <v>0,430000</v>
      </c>
      <c r="P1988" s="5" t="s">
        <v>10584</v>
      </c>
      <c r="Q1988" s="5" t="s">
        <v>10564</v>
      </c>
    </row>
    <row r="1989" spans="1:17" x14ac:dyDescent="0.25">
      <c r="A1989">
        <v>57869</v>
      </c>
      <c r="B1989" t="s">
        <v>30</v>
      </c>
      <c r="C1989" s="7">
        <v>46211.699791666666</v>
      </c>
      <c r="D1989" s="4">
        <v>227300000</v>
      </c>
      <c r="E1989" t="s">
        <v>60</v>
      </c>
      <c r="F1989" t="s">
        <v>32</v>
      </c>
      <c r="G1989" s="4">
        <v>94157997</v>
      </c>
      <c r="H1989" t="s">
        <v>2379</v>
      </c>
      <c r="I1989" s="2">
        <v>46211.658171296294</v>
      </c>
      <c r="J1989" s="4">
        <v>49900000</v>
      </c>
      <c r="K1989" s="4" t="s">
        <v>1501</v>
      </c>
      <c r="L1989" s="5">
        <v>227.3</v>
      </c>
      <c r="M1989" s="5">
        <v>94.157996999999995</v>
      </c>
      <c r="N1989" s="5">
        <v>49.9</v>
      </c>
      <c r="O1989" s="5" t="str">
        <f t="shared" si="31"/>
        <v>0,430000</v>
      </c>
      <c r="P1989" s="5" t="s">
        <v>10578</v>
      </c>
      <c r="Q1989" s="5" t="s">
        <v>10564</v>
      </c>
    </row>
    <row r="1990" spans="1:17" x14ac:dyDescent="0.25">
      <c r="A1990">
        <v>57870</v>
      </c>
      <c r="B1990" t="s">
        <v>30</v>
      </c>
      <c r="C1990" s="7">
        <v>46211.699814814812</v>
      </c>
      <c r="D1990" s="4">
        <v>227300000</v>
      </c>
      <c r="E1990" t="s">
        <v>136</v>
      </c>
      <c r="F1990" t="s">
        <v>51</v>
      </c>
      <c r="G1990" s="4">
        <v>94157997</v>
      </c>
      <c r="H1990" t="s">
        <v>2380</v>
      </c>
      <c r="I1990" s="2">
        <v>46211.658171296294</v>
      </c>
      <c r="J1990" s="4">
        <v>49900000</v>
      </c>
      <c r="K1990" s="4" t="s">
        <v>1501</v>
      </c>
      <c r="L1990" s="5">
        <v>227.3</v>
      </c>
      <c r="M1990" s="5">
        <v>94.157996999999995</v>
      </c>
      <c r="N1990" s="5">
        <v>49.9</v>
      </c>
      <c r="O1990" s="5" t="str">
        <f t="shared" si="31"/>
        <v>0,430000</v>
      </c>
      <c r="P1990" s="5" t="s">
        <v>10602</v>
      </c>
      <c r="Q1990" s="5" t="s">
        <v>10574</v>
      </c>
    </row>
    <row r="1991" spans="1:17" x14ac:dyDescent="0.25">
      <c r="A1991">
        <v>57871</v>
      </c>
      <c r="B1991" t="s">
        <v>30</v>
      </c>
      <c r="C1991" s="7">
        <v>46211.699814814812</v>
      </c>
      <c r="D1991" s="4">
        <v>227200000</v>
      </c>
      <c r="E1991" t="s">
        <v>75</v>
      </c>
      <c r="F1991" t="s">
        <v>37</v>
      </c>
      <c r="G1991" s="4">
        <v>94157997</v>
      </c>
      <c r="H1991" t="s">
        <v>2381</v>
      </c>
      <c r="I1991" s="2">
        <v>46211.658171296294</v>
      </c>
      <c r="J1991" s="4">
        <v>49900000</v>
      </c>
      <c r="K1991" s="4" t="s">
        <v>1501</v>
      </c>
      <c r="L1991" s="5">
        <v>227.2</v>
      </c>
      <c r="M1991" s="5">
        <v>94.157996999999995</v>
      </c>
      <c r="N1991" s="5">
        <v>49.9</v>
      </c>
      <c r="O1991" s="5" t="str">
        <f t="shared" si="31"/>
        <v>0,430000</v>
      </c>
      <c r="P1991" s="5" t="s">
        <v>10584</v>
      </c>
      <c r="Q1991" s="5" t="s">
        <v>10566</v>
      </c>
    </row>
    <row r="1992" spans="1:17" x14ac:dyDescent="0.25">
      <c r="A1992">
        <v>57872</v>
      </c>
      <c r="B1992" t="s">
        <v>30</v>
      </c>
      <c r="C1992" s="7">
        <v>46211.699826388889</v>
      </c>
      <c r="D1992" s="4">
        <v>227200000</v>
      </c>
      <c r="E1992" t="s">
        <v>75</v>
      </c>
      <c r="F1992" t="s">
        <v>37</v>
      </c>
      <c r="G1992" s="4">
        <v>94157997</v>
      </c>
      <c r="H1992" t="s">
        <v>2382</v>
      </c>
      <c r="I1992" s="2">
        <v>46211.65828703704</v>
      </c>
      <c r="J1992" s="4">
        <v>49900000</v>
      </c>
      <c r="K1992" s="4" t="s">
        <v>1501</v>
      </c>
      <c r="L1992" s="5">
        <v>227.2</v>
      </c>
      <c r="M1992" s="5">
        <v>94.157996999999995</v>
      </c>
      <c r="N1992" s="5">
        <v>49.9</v>
      </c>
      <c r="O1992" s="5" t="str">
        <f t="shared" si="31"/>
        <v>0,430000</v>
      </c>
      <c r="P1992" s="5" t="s">
        <v>10584</v>
      </c>
      <c r="Q1992" s="5" t="s">
        <v>10566</v>
      </c>
    </row>
    <row r="1993" spans="1:17" x14ac:dyDescent="0.25">
      <c r="A1993">
        <v>57873</v>
      </c>
      <c r="B1993" t="s">
        <v>30</v>
      </c>
      <c r="C1993" s="7">
        <v>46211.699849537035</v>
      </c>
      <c r="D1993" s="4">
        <v>227100000</v>
      </c>
      <c r="E1993" t="s">
        <v>350</v>
      </c>
      <c r="F1993" t="s">
        <v>51</v>
      </c>
      <c r="G1993" s="4">
        <v>94157997</v>
      </c>
      <c r="H1993" t="s">
        <v>2383</v>
      </c>
      <c r="I1993" s="2">
        <v>46211.65828703704</v>
      </c>
      <c r="J1993" s="4">
        <v>49900000</v>
      </c>
      <c r="K1993" s="4" t="s">
        <v>1501</v>
      </c>
      <c r="L1993" s="5">
        <v>227.1</v>
      </c>
      <c r="M1993" s="5">
        <v>94.157996999999995</v>
      </c>
      <c r="N1993" s="5">
        <v>49.9</v>
      </c>
      <c r="O1993" s="5" t="str">
        <f t="shared" si="31"/>
        <v>0,430000</v>
      </c>
      <c r="P1993" s="5" t="s">
        <v>10617</v>
      </c>
      <c r="Q1993" s="5" t="s">
        <v>10574</v>
      </c>
    </row>
    <row r="1994" spans="1:17" x14ac:dyDescent="0.25">
      <c r="A1994">
        <v>57874</v>
      </c>
      <c r="B1994" t="s">
        <v>30</v>
      </c>
      <c r="C1994" s="7">
        <v>46211.699849537035</v>
      </c>
      <c r="D1994" s="4">
        <v>227200000</v>
      </c>
      <c r="E1994" t="s">
        <v>407</v>
      </c>
      <c r="F1994" t="s">
        <v>32</v>
      </c>
      <c r="G1994" s="4">
        <v>94157997</v>
      </c>
      <c r="H1994" t="s">
        <v>2384</v>
      </c>
      <c r="I1994" s="2">
        <v>46211.65828703704</v>
      </c>
      <c r="J1994" s="4">
        <v>49900000</v>
      </c>
      <c r="K1994" s="4" t="s">
        <v>1501</v>
      </c>
      <c r="L1994" s="5">
        <v>227.2</v>
      </c>
      <c r="M1994" s="5">
        <v>94.157996999999995</v>
      </c>
      <c r="N1994" s="5">
        <v>49.9</v>
      </c>
      <c r="O1994" s="5" t="str">
        <f t="shared" si="31"/>
        <v>0,430000</v>
      </c>
      <c r="P1994" s="5" t="s">
        <v>10626</v>
      </c>
      <c r="Q1994" s="5" t="s">
        <v>10564</v>
      </c>
    </row>
    <row r="1995" spans="1:17" x14ac:dyDescent="0.25">
      <c r="A1995">
        <v>57875</v>
      </c>
      <c r="B1995" t="s">
        <v>30</v>
      </c>
      <c r="C1995" s="7">
        <v>46211.699861111112</v>
      </c>
      <c r="D1995" s="4">
        <v>227300000</v>
      </c>
      <c r="E1995" t="s">
        <v>407</v>
      </c>
      <c r="F1995" t="s">
        <v>112</v>
      </c>
      <c r="G1995" s="4">
        <v>94157997</v>
      </c>
      <c r="H1995" t="s">
        <v>2385</v>
      </c>
      <c r="I1995" s="2">
        <v>46211.65828703704</v>
      </c>
      <c r="J1995" s="4">
        <v>49900000</v>
      </c>
      <c r="K1995" s="4" t="s">
        <v>2326</v>
      </c>
      <c r="L1995" s="5">
        <v>227.3</v>
      </c>
      <c r="M1995" s="5">
        <v>94.157996999999995</v>
      </c>
      <c r="N1995" s="5">
        <v>49.9</v>
      </c>
      <c r="O1995" s="5" t="str">
        <f t="shared" si="31"/>
        <v>0,420000</v>
      </c>
      <c r="P1995" s="5" t="s">
        <v>10626</v>
      </c>
      <c r="Q1995" s="5" t="s">
        <v>10596</v>
      </c>
    </row>
    <row r="1996" spans="1:17" x14ac:dyDescent="0.25">
      <c r="A1996">
        <v>57876</v>
      </c>
      <c r="B1996" t="s">
        <v>30</v>
      </c>
      <c r="C1996" s="7">
        <v>46211.699884259258</v>
      </c>
      <c r="D1996" s="4">
        <v>227300000</v>
      </c>
      <c r="E1996" t="s">
        <v>380</v>
      </c>
      <c r="F1996" t="s">
        <v>32</v>
      </c>
      <c r="G1996" s="4">
        <v>94157997</v>
      </c>
      <c r="H1996" t="s">
        <v>2386</v>
      </c>
      <c r="I1996" s="2">
        <v>46211.65828703704</v>
      </c>
      <c r="J1996" s="4">
        <v>49900000</v>
      </c>
      <c r="K1996" s="4" t="s">
        <v>2326</v>
      </c>
      <c r="L1996" s="5">
        <v>227.3</v>
      </c>
      <c r="M1996" s="5">
        <v>94.157996999999995</v>
      </c>
      <c r="N1996" s="5">
        <v>49.9</v>
      </c>
      <c r="O1996" s="5" t="str">
        <f t="shared" si="31"/>
        <v>0,420000</v>
      </c>
      <c r="P1996" s="5" t="s">
        <v>10619</v>
      </c>
      <c r="Q1996" s="5" t="s">
        <v>10564</v>
      </c>
    </row>
    <row r="1997" spans="1:17" x14ac:dyDescent="0.25">
      <c r="A1997">
        <v>57877</v>
      </c>
      <c r="B1997" t="s">
        <v>30</v>
      </c>
      <c r="C1997" s="7">
        <v>46211.699884259258</v>
      </c>
      <c r="D1997" s="4">
        <v>227300000</v>
      </c>
      <c r="E1997" t="s">
        <v>380</v>
      </c>
      <c r="F1997" t="s">
        <v>32</v>
      </c>
      <c r="G1997" s="4">
        <v>94157997</v>
      </c>
      <c r="H1997" t="s">
        <v>2387</v>
      </c>
      <c r="I1997" s="2">
        <v>46211.65828703704</v>
      </c>
      <c r="J1997" s="4">
        <v>49900000</v>
      </c>
      <c r="K1997" s="4" t="s">
        <v>2326</v>
      </c>
      <c r="L1997" s="5">
        <v>227.3</v>
      </c>
      <c r="M1997" s="5">
        <v>94.157996999999995</v>
      </c>
      <c r="N1997" s="5">
        <v>49.9</v>
      </c>
      <c r="O1997" s="5" t="str">
        <f t="shared" si="31"/>
        <v>0,420000</v>
      </c>
      <c r="P1997" s="5" t="s">
        <v>10619</v>
      </c>
      <c r="Q1997" s="5" t="s">
        <v>10564</v>
      </c>
    </row>
    <row r="1998" spans="1:17" x14ac:dyDescent="0.25">
      <c r="A1998">
        <v>57878</v>
      </c>
      <c r="B1998" t="s">
        <v>30</v>
      </c>
      <c r="C1998" s="7">
        <v>46211.699895833335</v>
      </c>
      <c r="D1998" s="4">
        <v>227300000</v>
      </c>
      <c r="E1998" t="s">
        <v>350</v>
      </c>
      <c r="F1998" t="s">
        <v>70</v>
      </c>
      <c r="G1998" s="4">
        <v>94157997</v>
      </c>
      <c r="H1998" t="s">
        <v>2388</v>
      </c>
      <c r="I1998" s="2">
        <v>46211.65828703704</v>
      </c>
      <c r="J1998" s="4">
        <v>49900000</v>
      </c>
      <c r="K1998" s="4" t="s">
        <v>2326</v>
      </c>
      <c r="L1998" s="5">
        <v>227.3</v>
      </c>
      <c r="M1998" s="5">
        <v>94.157996999999995</v>
      </c>
      <c r="N1998" s="5">
        <v>49.9</v>
      </c>
      <c r="O1998" s="5" t="str">
        <f t="shared" si="31"/>
        <v>0,420000</v>
      </c>
      <c r="P1998" s="5" t="s">
        <v>10617</v>
      </c>
      <c r="Q1998" s="5" t="s">
        <v>10583</v>
      </c>
    </row>
    <row r="1999" spans="1:17" x14ac:dyDescent="0.25">
      <c r="A1999">
        <v>57879</v>
      </c>
      <c r="B1999" t="s">
        <v>30</v>
      </c>
      <c r="C1999" s="7">
        <v>46211.699918981481</v>
      </c>
      <c r="D1999" s="4">
        <v>227400000</v>
      </c>
      <c r="E1999" t="s">
        <v>2362</v>
      </c>
      <c r="F1999" t="s">
        <v>725</v>
      </c>
      <c r="G1999" s="4">
        <v>94157997</v>
      </c>
      <c r="H1999" t="s">
        <v>2389</v>
      </c>
      <c r="I1999" s="2">
        <v>46211.65828703704</v>
      </c>
      <c r="J1999" s="4">
        <v>49900000</v>
      </c>
      <c r="K1999" s="4" t="s">
        <v>1501</v>
      </c>
      <c r="L1999" s="5">
        <v>227.4</v>
      </c>
      <c r="M1999" s="5">
        <v>94.157996999999995</v>
      </c>
      <c r="N1999" s="5">
        <v>49.9</v>
      </c>
      <c r="O1999" s="5" t="str">
        <f t="shared" si="31"/>
        <v>0,430000</v>
      </c>
      <c r="P1999" s="5" t="s">
        <v>10909</v>
      </c>
      <c r="Q1999" s="5" t="s">
        <v>10667</v>
      </c>
    </row>
    <row r="2000" spans="1:17" x14ac:dyDescent="0.25">
      <c r="A2000">
        <v>57880</v>
      </c>
      <c r="B2000" t="s">
        <v>30</v>
      </c>
      <c r="C2000" s="7">
        <v>46211.699918981481</v>
      </c>
      <c r="D2000" s="4">
        <v>227400000</v>
      </c>
      <c r="E2000" t="s">
        <v>396</v>
      </c>
      <c r="F2000" t="s">
        <v>41</v>
      </c>
      <c r="G2000" s="4">
        <v>94157997</v>
      </c>
      <c r="H2000" t="s">
        <v>2390</v>
      </c>
      <c r="I2000" s="2">
        <v>46211.65828703704</v>
      </c>
      <c r="J2000" s="4">
        <v>49900000</v>
      </c>
      <c r="K2000" s="4" t="s">
        <v>2326</v>
      </c>
      <c r="L2000" s="5">
        <v>227.4</v>
      </c>
      <c r="M2000" s="5">
        <v>94.157996999999995</v>
      </c>
      <c r="N2000" s="5">
        <v>49.9</v>
      </c>
      <c r="O2000" s="5" t="str">
        <f t="shared" si="31"/>
        <v>0,420000</v>
      </c>
      <c r="P2000" s="5" t="s">
        <v>10622</v>
      </c>
      <c r="Q2000" s="5" t="s">
        <v>10568</v>
      </c>
    </row>
    <row r="2001" spans="1:17" x14ac:dyDescent="0.25">
      <c r="A2001">
        <v>57881</v>
      </c>
      <c r="B2001" t="s">
        <v>30</v>
      </c>
      <c r="C2001" s="7">
        <v>46211.699930555558</v>
      </c>
      <c r="D2001" s="4">
        <v>227400000</v>
      </c>
      <c r="E2001" t="s">
        <v>149</v>
      </c>
      <c r="F2001" t="s">
        <v>70</v>
      </c>
      <c r="G2001" s="4">
        <v>94157997</v>
      </c>
      <c r="H2001" t="s">
        <v>2391</v>
      </c>
      <c r="I2001" s="2">
        <v>46211.65828703704</v>
      </c>
      <c r="J2001" s="4">
        <v>49900000</v>
      </c>
      <c r="K2001" s="4" t="s">
        <v>2326</v>
      </c>
      <c r="L2001" s="5">
        <v>227.4</v>
      </c>
      <c r="M2001" s="5">
        <v>94.157996999999995</v>
      </c>
      <c r="N2001" s="5">
        <v>49.9</v>
      </c>
      <c r="O2001" s="5" t="str">
        <f t="shared" si="31"/>
        <v>0,420000</v>
      </c>
      <c r="P2001" s="5" t="s">
        <v>10603</v>
      </c>
      <c r="Q2001" s="5" t="s">
        <v>10583</v>
      </c>
    </row>
    <row r="2002" spans="1:17" x14ac:dyDescent="0.25">
      <c r="A2002">
        <v>57882</v>
      </c>
      <c r="B2002" t="s">
        <v>30</v>
      </c>
      <c r="C2002" s="7">
        <v>46211.699953703705</v>
      </c>
      <c r="D2002" s="4">
        <v>227400000</v>
      </c>
      <c r="E2002" t="s">
        <v>149</v>
      </c>
      <c r="F2002" t="s">
        <v>70</v>
      </c>
      <c r="G2002" s="4">
        <v>94157997</v>
      </c>
      <c r="H2002" t="s">
        <v>2392</v>
      </c>
      <c r="I2002" s="2">
        <v>46211.658402777779</v>
      </c>
      <c r="J2002" s="4">
        <v>49900000</v>
      </c>
      <c r="K2002" s="4" t="s">
        <v>2326</v>
      </c>
      <c r="L2002" s="5">
        <v>227.4</v>
      </c>
      <c r="M2002" s="5">
        <v>94.157996999999995</v>
      </c>
      <c r="N2002" s="5">
        <v>49.9</v>
      </c>
      <c r="O2002" s="5" t="str">
        <f t="shared" si="31"/>
        <v>0,420000</v>
      </c>
      <c r="P2002" s="5" t="s">
        <v>10603</v>
      </c>
      <c r="Q2002" s="5" t="s">
        <v>10583</v>
      </c>
    </row>
    <row r="2003" spans="1:17" x14ac:dyDescent="0.25">
      <c r="A2003">
        <v>57883</v>
      </c>
      <c r="B2003" t="s">
        <v>30</v>
      </c>
      <c r="C2003" s="7">
        <v>46211.699965277781</v>
      </c>
      <c r="D2003" s="4">
        <v>227400000</v>
      </c>
      <c r="E2003" t="s">
        <v>60</v>
      </c>
      <c r="F2003" t="s">
        <v>51</v>
      </c>
      <c r="G2003" s="4">
        <v>94157997</v>
      </c>
      <c r="H2003" t="s">
        <v>2393</v>
      </c>
      <c r="I2003" s="2">
        <v>46211.658402777779</v>
      </c>
      <c r="J2003" s="4">
        <v>49900000</v>
      </c>
      <c r="K2003" s="4" t="s">
        <v>2326</v>
      </c>
      <c r="L2003" s="5">
        <v>227.4</v>
      </c>
      <c r="M2003" s="5">
        <v>94.157996999999995</v>
      </c>
      <c r="N2003" s="5">
        <v>49.9</v>
      </c>
      <c r="O2003" s="5" t="str">
        <f t="shared" si="31"/>
        <v>0,420000</v>
      </c>
      <c r="P2003" s="5" t="s">
        <v>10578</v>
      </c>
      <c r="Q2003" s="5" t="s">
        <v>10574</v>
      </c>
    </row>
    <row r="2004" spans="1:17" x14ac:dyDescent="0.25">
      <c r="A2004">
        <v>57884</v>
      </c>
      <c r="B2004" t="s">
        <v>30</v>
      </c>
      <c r="C2004" s="7">
        <v>46211.699965277781</v>
      </c>
      <c r="D2004" s="4">
        <v>227500000</v>
      </c>
      <c r="E2004" t="s">
        <v>75</v>
      </c>
      <c r="F2004" t="s">
        <v>39</v>
      </c>
      <c r="G2004" s="4">
        <v>94157997</v>
      </c>
      <c r="H2004" t="s">
        <v>2394</v>
      </c>
      <c r="I2004" s="2">
        <v>46211.658402777779</v>
      </c>
      <c r="J2004" s="4">
        <v>49900000</v>
      </c>
      <c r="K2004" s="4" t="s">
        <v>2326</v>
      </c>
      <c r="L2004" s="5">
        <v>227.5</v>
      </c>
      <c r="M2004" s="5">
        <v>94.157996999999995</v>
      </c>
      <c r="N2004" s="5">
        <v>49.9</v>
      </c>
      <c r="O2004" s="5" t="str">
        <f t="shared" si="31"/>
        <v>0,420000</v>
      </c>
      <c r="P2004" s="5" t="s">
        <v>10584</v>
      </c>
      <c r="Q2004" s="5" t="s">
        <v>10567</v>
      </c>
    </row>
    <row r="2005" spans="1:17" x14ac:dyDescent="0.25">
      <c r="A2005">
        <v>57885</v>
      </c>
      <c r="B2005" t="s">
        <v>30</v>
      </c>
      <c r="C2005" s="7">
        <v>46211.699988425928</v>
      </c>
      <c r="D2005" s="4">
        <v>227400000</v>
      </c>
      <c r="E2005" t="s">
        <v>407</v>
      </c>
      <c r="F2005" t="s">
        <v>37</v>
      </c>
      <c r="G2005" s="4">
        <v>94157997</v>
      </c>
      <c r="H2005" t="s">
        <v>2395</v>
      </c>
      <c r="I2005" s="2">
        <v>46211.658402777779</v>
      </c>
      <c r="J2005" s="4">
        <v>49900000</v>
      </c>
      <c r="K2005" s="4" t="s">
        <v>1501</v>
      </c>
      <c r="L2005" s="5">
        <v>227.4</v>
      </c>
      <c r="M2005" s="5">
        <v>94.157996999999995</v>
      </c>
      <c r="N2005" s="5">
        <v>49.9</v>
      </c>
      <c r="O2005" s="5" t="str">
        <f t="shared" si="31"/>
        <v>0,430000</v>
      </c>
      <c r="P2005" s="5" t="s">
        <v>10626</v>
      </c>
      <c r="Q2005" s="5" t="s">
        <v>10566</v>
      </c>
    </row>
    <row r="2006" spans="1:17" x14ac:dyDescent="0.25">
      <c r="A2006">
        <v>57886</v>
      </c>
      <c r="B2006" t="s">
        <v>30</v>
      </c>
      <c r="C2006" s="7">
        <v>46211.699988425928</v>
      </c>
      <c r="D2006" s="4">
        <v>227400000</v>
      </c>
      <c r="E2006" t="s">
        <v>407</v>
      </c>
      <c r="F2006" t="s">
        <v>37</v>
      </c>
      <c r="G2006" s="4">
        <v>94157997</v>
      </c>
      <c r="H2006" t="s">
        <v>2396</v>
      </c>
      <c r="I2006" s="2">
        <v>46211.658402777779</v>
      </c>
      <c r="J2006" s="4">
        <v>49900000</v>
      </c>
      <c r="K2006" s="4" t="s">
        <v>1501</v>
      </c>
      <c r="L2006" s="5">
        <v>227.4</v>
      </c>
      <c r="M2006" s="5">
        <v>94.157996999999995</v>
      </c>
      <c r="N2006" s="5">
        <v>49.9</v>
      </c>
      <c r="O2006" s="5" t="str">
        <f t="shared" si="31"/>
        <v>0,430000</v>
      </c>
      <c r="P2006" s="5" t="s">
        <v>10626</v>
      </c>
      <c r="Q2006" s="5" t="s">
        <v>10566</v>
      </c>
    </row>
    <row r="2007" spans="1:17" x14ac:dyDescent="0.25">
      <c r="A2007">
        <v>57887</v>
      </c>
      <c r="B2007" t="s">
        <v>30</v>
      </c>
      <c r="C2007" s="7">
        <v>46211.7</v>
      </c>
      <c r="D2007" s="4">
        <v>227400000</v>
      </c>
      <c r="E2007" t="s">
        <v>75</v>
      </c>
      <c r="F2007" t="s">
        <v>39</v>
      </c>
      <c r="G2007" s="4">
        <v>94157997</v>
      </c>
      <c r="H2007" t="s">
        <v>2397</v>
      </c>
      <c r="I2007" s="2">
        <v>46211.658402777779</v>
      </c>
      <c r="J2007" s="4">
        <v>49900000</v>
      </c>
      <c r="K2007" s="4" t="s">
        <v>2326</v>
      </c>
      <c r="L2007" s="5">
        <v>227.4</v>
      </c>
      <c r="M2007" s="5">
        <v>94.157996999999995</v>
      </c>
      <c r="N2007" s="5">
        <v>49.9</v>
      </c>
      <c r="O2007" s="5" t="str">
        <f t="shared" si="31"/>
        <v>0,420000</v>
      </c>
      <c r="P2007" s="5" t="s">
        <v>10584</v>
      </c>
      <c r="Q2007" s="5" t="s">
        <v>10567</v>
      </c>
    </row>
    <row r="2008" spans="1:17" x14ac:dyDescent="0.25">
      <c r="A2008">
        <v>57888</v>
      </c>
      <c r="B2008" t="s">
        <v>30</v>
      </c>
      <c r="C2008" s="7">
        <v>46211.700023148151</v>
      </c>
      <c r="D2008" s="4">
        <v>227400000</v>
      </c>
      <c r="E2008" t="s">
        <v>407</v>
      </c>
      <c r="F2008" t="s">
        <v>32</v>
      </c>
      <c r="G2008" s="4">
        <v>94157997</v>
      </c>
      <c r="H2008" t="s">
        <v>2398</v>
      </c>
      <c r="I2008" s="2">
        <v>46211.658402777779</v>
      </c>
      <c r="J2008" s="4">
        <v>49900000</v>
      </c>
      <c r="K2008" s="4" t="s">
        <v>1501</v>
      </c>
      <c r="L2008" s="5">
        <v>227.4</v>
      </c>
      <c r="M2008" s="5">
        <v>94.157996999999995</v>
      </c>
      <c r="N2008" s="5">
        <v>49.9</v>
      </c>
      <c r="O2008" s="5" t="str">
        <f t="shared" si="31"/>
        <v>0,430000</v>
      </c>
      <c r="P2008" s="5" t="s">
        <v>10626</v>
      </c>
      <c r="Q2008" s="5" t="s">
        <v>10564</v>
      </c>
    </row>
    <row r="2009" spans="1:17" x14ac:dyDescent="0.25">
      <c r="A2009">
        <v>57889</v>
      </c>
      <c r="B2009" t="s">
        <v>30</v>
      </c>
      <c r="C2009" s="7">
        <v>46211.700023148151</v>
      </c>
      <c r="D2009" s="4">
        <v>227400000</v>
      </c>
      <c r="E2009" t="s">
        <v>149</v>
      </c>
      <c r="F2009" t="s">
        <v>112</v>
      </c>
      <c r="G2009" s="4">
        <v>94157997</v>
      </c>
      <c r="H2009" t="s">
        <v>2399</v>
      </c>
      <c r="I2009" s="2">
        <v>46211.658402777779</v>
      </c>
      <c r="J2009" s="4">
        <v>49900000</v>
      </c>
      <c r="K2009" s="4" t="s">
        <v>1501</v>
      </c>
      <c r="L2009" s="5">
        <v>227.4</v>
      </c>
      <c r="M2009" s="5">
        <v>94.157996999999995</v>
      </c>
      <c r="N2009" s="5">
        <v>49.9</v>
      </c>
      <c r="O2009" s="5" t="str">
        <f t="shared" si="31"/>
        <v>0,430000</v>
      </c>
      <c r="P2009" s="5" t="s">
        <v>10603</v>
      </c>
      <c r="Q2009" s="5" t="s">
        <v>10596</v>
      </c>
    </row>
    <row r="2010" spans="1:17" x14ac:dyDescent="0.25">
      <c r="A2010">
        <v>57890</v>
      </c>
      <c r="B2010" t="s">
        <v>30</v>
      </c>
      <c r="C2010" s="7">
        <v>46211.70003472222</v>
      </c>
      <c r="D2010" s="4">
        <v>227300000</v>
      </c>
      <c r="E2010" t="s">
        <v>75</v>
      </c>
      <c r="F2010" t="s">
        <v>112</v>
      </c>
      <c r="G2010" s="4">
        <v>94157997</v>
      </c>
      <c r="H2010" t="s">
        <v>2400</v>
      </c>
      <c r="I2010" s="2">
        <v>46211.658402777779</v>
      </c>
      <c r="J2010" s="4">
        <v>49900000</v>
      </c>
      <c r="K2010" s="4" t="s">
        <v>2326</v>
      </c>
      <c r="L2010" s="5">
        <v>227.3</v>
      </c>
      <c r="M2010" s="5">
        <v>94.157996999999995</v>
      </c>
      <c r="N2010" s="5">
        <v>49.9</v>
      </c>
      <c r="O2010" s="5" t="str">
        <f t="shared" si="31"/>
        <v>0,420000</v>
      </c>
      <c r="P2010" s="5" t="s">
        <v>10584</v>
      </c>
      <c r="Q2010" s="5" t="s">
        <v>10596</v>
      </c>
    </row>
    <row r="2011" spans="1:17" x14ac:dyDescent="0.25">
      <c r="A2011">
        <v>57891</v>
      </c>
      <c r="B2011" t="s">
        <v>30</v>
      </c>
      <c r="C2011" s="7">
        <v>46211.700057870374</v>
      </c>
      <c r="D2011" s="4">
        <v>227300000</v>
      </c>
      <c r="E2011" t="s">
        <v>75</v>
      </c>
      <c r="F2011" t="s">
        <v>112</v>
      </c>
      <c r="G2011" s="4">
        <v>94157997</v>
      </c>
      <c r="H2011" t="s">
        <v>2401</v>
      </c>
      <c r="I2011" s="2">
        <v>46211.658402777779</v>
      </c>
      <c r="J2011" s="4">
        <v>49900000</v>
      </c>
      <c r="K2011" s="4" t="s">
        <v>2326</v>
      </c>
      <c r="L2011" s="5">
        <v>227.3</v>
      </c>
      <c r="M2011" s="5">
        <v>94.157996999999995</v>
      </c>
      <c r="N2011" s="5">
        <v>49.9</v>
      </c>
      <c r="O2011" s="5" t="str">
        <f t="shared" si="31"/>
        <v>0,420000</v>
      </c>
      <c r="P2011" s="5" t="s">
        <v>10584</v>
      </c>
      <c r="Q2011" s="5" t="s">
        <v>10596</v>
      </c>
    </row>
    <row r="2012" spans="1:17" x14ac:dyDescent="0.25">
      <c r="A2012">
        <v>57892</v>
      </c>
      <c r="B2012" t="s">
        <v>30</v>
      </c>
      <c r="C2012" s="7">
        <v>46211.700057870374</v>
      </c>
      <c r="D2012" s="4">
        <v>227400000</v>
      </c>
      <c r="E2012" t="s">
        <v>458</v>
      </c>
      <c r="F2012" t="s">
        <v>394</v>
      </c>
      <c r="G2012" s="4">
        <v>94157997</v>
      </c>
      <c r="H2012" t="s">
        <v>2402</v>
      </c>
      <c r="I2012" s="2">
        <v>46211.658518518518</v>
      </c>
      <c r="J2012" s="4">
        <v>49900000</v>
      </c>
      <c r="K2012" s="4" t="s">
        <v>1501</v>
      </c>
      <c r="L2012" s="5">
        <v>227.4</v>
      </c>
      <c r="M2012" s="5">
        <v>94.157996999999995</v>
      </c>
      <c r="N2012" s="5">
        <v>49.9</v>
      </c>
      <c r="O2012" s="5" t="str">
        <f t="shared" si="31"/>
        <v>0,430000</v>
      </c>
      <c r="P2012" s="5" t="s">
        <v>10651</v>
      </c>
      <c r="Q2012" s="5" t="s">
        <v>10621</v>
      </c>
    </row>
    <row r="2013" spans="1:17" x14ac:dyDescent="0.25">
      <c r="A2013">
        <v>57893</v>
      </c>
      <c r="B2013" t="s">
        <v>30</v>
      </c>
      <c r="C2013" s="7">
        <v>46211.700069444443</v>
      </c>
      <c r="D2013" s="4">
        <v>227300000</v>
      </c>
      <c r="E2013" t="s">
        <v>75</v>
      </c>
      <c r="F2013" t="s">
        <v>37</v>
      </c>
      <c r="G2013" s="4">
        <v>94157997</v>
      </c>
      <c r="H2013" t="s">
        <v>2403</v>
      </c>
      <c r="I2013" s="2">
        <v>46211.658518518518</v>
      </c>
      <c r="J2013" s="4">
        <v>49900000</v>
      </c>
      <c r="K2013" s="4" t="s">
        <v>1501</v>
      </c>
      <c r="L2013" s="5">
        <v>227.3</v>
      </c>
      <c r="M2013" s="5">
        <v>94.157996999999995</v>
      </c>
      <c r="N2013" s="5">
        <v>49.9</v>
      </c>
      <c r="O2013" s="5" t="str">
        <f t="shared" si="31"/>
        <v>0,430000</v>
      </c>
      <c r="P2013" s="5" t="s">
        <v>10584</v>
      </c>
      <c r="Q2013" s="5" t="s">
        <v>10566</v>
      </c>
    </row>
    <row r="2014" spans="1:17" x14ac:dyDescent="0.25">
      <c r="A2014">
        <v>57894</v>
      </c>
      <c r="B2014" t="s">
        <v>30</v>
      </c>
      <c r="C2014" s="7">
        <v>46211.700092592589</v>
      </c>
      <c r="D2014" s="4">
        <v>227400000</v>
      </c>
      <c r="E2014" t="s">
        <v>53</v>
      </c>
      <c r="F2014" t="s">
        <v>70</v>
      </c>
      <c r="G2014" s="4">
        <v>94157997</v>
      </c>
      <c r="H2014" t="s">
        <v>2404</v>
      </c>
      <c r="I2014" s="2">
        <v>46211.658518518518</v>
      </c>
      <c r="J2014" s="4">
        <v>49900000</v>
      </c>
      <c r="K2014" s="4" t="s">
        <v>1501</v>
      </c>
      <c r="L2014" s="5">
        <v>227.4</v>
      </c>
      <c r="M2014" s="5">
        <v>94.157996999999995</v>
      </c>
      <c r="N2014" s="5">
        <v>49.9</v>
      </c>
      <c r="O2014" s="5" t="str">
        <f t="shared" si="31"/>
        <v>0,430000</v>
      </c>
      <c r="P2014" s="5" t="s">
        <v>10575</v>
      </c>
      <c r="Q2014" s="5" t="s">
        <v>10583</v>
      </c>
    </row>
    <row r="2015" spans="1:17" x14ac:dyDescent="0.25">
      <c r="A2015">
        <v>57895</v>
      </c>
      <c r="B2015" t="s">
        <v>30</v>
      </c>
      <c r="C2015" s="7">
        <v>46211.700092592589</v>
      </c>
      <c r="D2015" s="4">
        <v>227400000</v>
      </c>
      <c r="E2015" t="s">
        <v>53</v>
      </c>
      <c r="F2015" t="s">
        <v>70</v>
      </c>
      <c r="G2015" s="4">
        <v>94157997</v>
      </c>
      <c r="H2015" t="s">
        <v>2405</v>
      </c>
      <c r="I2015" s="2">
        <v>46211.658518518518</v>
      </c>
      <c r="J2015" s="4">
        <v>49900000</v>
      </c>
      <c r="K2015" s="4" t="s">
        <v>1501</v>
      </c>
      <c r="L2015" s="5">
        <v>227.4</v>
      </c>
      <c r="M2015" s="5">
        <v>94.157996999999995</v>
      </c>
      <c r="N2015" s="5">
        <v>49.9</v>
      </c>
      <c r="O2015" s="5" t="str">
        <f t="shared" si="31"/>
        <v>0,430000</v>
      </c>
      <c r="P2015" s="5" t="s">
        <v>10575</v>
      </c>
      <c r="Q2015" s="5" t="s">
        <v>10583</v>
      </c>
    </row>
    <row r="2016" spans="1:17" x14ac:dyDescent="0.25">
      <c r="A2016">
        <v>57896</v>
      </c>
      <c r="B2016" t="s">
        <v>30</v>
      </c>
      <c r="C2016" s="7">
        <v>46211.700104166666</v>
      </c>
      <c r="D2016" s="4">
        <v>227300000</v>
      </c>
      <c r="E2016" t="s">
        <v>60</v>
      </c>
      <c r="F2016" t="s">
        <v>112</v>
      </c>
      <c r="G2016" s="4">
        <v>94157997</v>
      </c>
      <c r="H2016" t="s">
        <v>2406</v>
      </c>
      <c r="I2016" s="2">
        <v>46211.658518518518</v>
      </c>
      <c r="J2016" s="4">
        <v>49900000</v>
      </c>
      <c r="K2016" s="4" t="s">
        <v>1501</v>
      </c>
      <c r="L2016" s="5">
        <v>227.3</v>
      </c>
      <c r="M2016" s="5">
        <v>94.157996999999995</v>
      </c>
      <c r="N2016" s="5">
        <v>49.9</v>
      </c>
      <c r="O2016" s="5" t="str">
        <f t="shared" si="31"/>
        <v>0,430000</v>
      </c>
      <c r="P2016" s="5" t="s">
        <v>10578</v>
      </c>
      <c r="Q2016" s="5" t="s">
        <v>10596</v>
      </c>
    </row>
    <row r="2017" spans="1:17" x14ac:dyDescent="0.25">
      <c r="A2017">
        <v>57897</v>
      </c>
      <c r="B2017" t="s">
        <v>30</v>
      </c>
      <c r="C2017" s="7">
        <v>46211.700127314813</v>
      </c>
      <c r="D2017" s="4">
        <v>227300000</v>
      </c>
      <c r="E2017" t="s">
        <v>407</v>
      </c>
      <c r="F2017" t="s">
        <v>32</v>
      </c>
      <c r="G2017" s="4">
        <v>94157997</v>
      </c>
      <c r="H2017" t="s">
        <v>2407</v>
      </c>
      <c r="I2017" s="2">
        <v>46211.658518518518</v>
      </c>
      <c r="J2017" s="4">
        <v>49900000</v>
      </c>
      <c r="K2017" s="4" t="s">
        <v>1501</v>
      </c>
      <c r="L2017" s="5">
        <v>227.3</v>
      </c>
      <c r="M2017" s="5">
        <v>94.157996999999995</v>
      </c>
      <c r="N2017" s="5">
        <v>49.9</v>
      </c>
      <c r="O2017" s="5" t="str">
        <f t="shared" si="31"/>
        <v>0,430000</v>
      </c>
      <c r="P2017" s="5" t="s">
        <v>10626</v>
      </c>
      <c r="Q2017" s="5" t="s">
        <v>10564</v>
      </c>
    </row>
    <row r="2018" spans="1:17" x14ac:dyDescent="0.25">
      <c r="A2018">
        <v>57898</v>
      </c>
      <c r="B2018" t="s">
        <v>30</v>
      </c>
      <c r="C2018" s="7">
        <v>46211.700127314813</v>
      </c>
      <c r="D2018" s="4">
        <v>227300000</v>
      </c>
      <c r="E2018" t="s">
        <v>60</v>
      </c>
      <c r="F2018" t="s">
        <v>112</v>
      </c>
      <c r="G2018" s="4">
        <v>94157997</v>
      </c>
      <c r="H2018" t="s">
        <v>2408</v>
      </c>
      <c r="I2018" s="2">
        <v>46211.658518518518</v>
      </c>
      <c r="J2018" s="4">
        <v>49900000</v>
      </c>
      <c r="K2018" s="4" t="s">
        <v>1501</v>
      </c>
      <c r="L2018" s="5">
        <v>227.3</v>
      </c>
      <c r="M2018" s="5">
        <v>94.157996999999995</v>
      </c>
      <c r="N2018" s="5">
        <v>49.9</v>
      </c>
      <c r="O2018" s="5" t="str">
        <f t="shared" si="31"/>
        <v>0,430000</v>
      </c>
      <c r="P2018" s="5" t="s">
        <v>10578</v>
      </c>
      <c r="Q2018" s="5" t="s">
        <v>10596</v>
      </c>
    </row>
    <row r="2019" spans="1:17" x14ac:dyDescent="0.25">
      <c r="A2019">
        <v>57899</v>
      </c>
      <c r="B2019" t="s">
        <v>30</v>
      </c>
      <c r="C2019" s="7">
        <v>46211.700138888889</v>
      </c>
      <c r="D2019" s="4">
        <v>227500000</v>
      </c>
      <c r="E2019" t="s">
        <v>350</v>
      </c>
      <c r="F2019" t="s">
        <v>89</v>
      </c>
      <c r="G2019" s="4">
        <v>94157997</v>
      </c>
      <c r="H2019" t="s">
        <v>2409</v>
      </c>
      <c r="I2019" s="2">
        <v>46211.658518518518</v>
      </c>
      <c r="J2019" s="4">
        <v>49900000</v>
      </c>
      <c r="K2019" s="4" t="s">
        <v>1501</v>
      </c>
      <c r="L2019" s="5">
        <v>227.5</v>
      </c>
      <c r="M2019" s="5">
        <v>94.157996999999995</v>
      </c>
      <c r="N2019" s="5">
        <v>49.9</v>
      </c>
      <c r="O2019" s="5" t="str">
        <f t="shared" si="31"/>
        <v>0,430000</v>
      </c>
      <c r="P2019" s="5" t="s">
        <v>10617</v>
      </c>
      <c r="Q2019" s="5" t="s">
        <v>10590</v>
      </c>
    </row>
    <row r="2020" spans="1:17" x14ac:dyDescent="0.25">
      <c r="A2020">
        <v>57900</v>
      </c>
      <c r="B2020" t="s">
        <v>30</v>
      </c>
      <c r="C2020" s="7">
        <v>46211.700162037036</v>
      </c>
      <c r="D2020" s="4">
        <v>227500000</v>
      </c>
      <c r="E2020" t="s">
        <v>350</v>
      </c>
      <c r="F2020" t="s">
        <v>89</v>
      </c>
      <c r="G2020" s="4">
        <v>94157997</v>
      </c>
      <c r="H2020" t="s">
        <v>2410</v>
      </c>
      <c r="I2020" s="2">
        <v>46211.658518518518</v>
      </c>
      <c r="J2020" s="4">
        <v>49900000</v>
      </c>
      <c r="K2020" s="4" t="s">
        <v>1501</v>
      </c>
      <c r="L2020" s="5">
        <v>227.5</v>
      </c>
      <c r="M2020" s="5">
        <v>94.157996999999995</v>
      </c>
      <c r="N2020" s="5">
        <v>49.9</v>
      </c>
      <c r="O2020" s="5" t="str">
        <f t="shared" si="31"/>
        <v>0,430000</v>
      </c>
      <c r="P2020" s="5" t="s">
        <v>10617</v>
      </c>
      <c r="Q2020" s="5" t="s">
        <v>10590</v>
      </c>
    </row>
    <row r="2021" spans="1:17" x14ac:dyDescent="0.25">
      <c r="A2021">
        <v>57901</v>
      </c>
      <c r="B2021" t="s">
        <v>30</v>
      </c>
      <c r="C2021" s="7">
        <v>46211.700162037036</v>
      </c>
      <c r="D2021" s="4">
        <v>227500000</v>
      </c>
      <c r="E2021" t="s">
        <v>380</v>
      </c>
      <c r="F2021" t="s">
        <v>150</v>
      </c>
      <c r="G2021" s="4">
        <v>94157997</v>
      </c>
      <c r="H2021" t="s">
        <v>2411</v>
      </c>
      <c r="I2021" s="2">
        <v>46211.658518518518</v>
      </c>
      <c r="J2021" s="4">
        <v>49900000</v>
      </c>
      <c r="K2021" s="4" t="s">
        <v>1501</v>
      </c>
      <c r="L2021" s="5">
        <v>227.5</v>
      </c>
      <c r="M2021" s="5">
        <v>94.157996999999995</v>
      </c>
      <c r="N2021" s="5">
        <v>49.9</v>
      </c>
      <c r="O2021" s="5" t="str">
        <f t="shared" si="31"/>
        <v>0,430000</v>
      </c>
      <c r="P2021" s="5" t="s">
        <v>10619</v>
      </c>
      <c r="Q2021" s="5" t="s">
        <v>10604</v>
      </c>
    </row>
    <row r="2022" spans="1:17" x14ac:dyDescent="0.25">
      <c r="A2022">
        <v>57902</v>
      </c>
      <c r="B2022" t="s">
        <v>30</v>
      </c>
      <c r="C2022" s="7">
        <v>46211.700173611112</v>
      </c>
      <c r="D2022" s="4">
        <v>227400000</v>
      </c>
      <c r="E2022" t="s">
        <v>75</v>
      </c>
      <c r="F2022" t="s">
        <v>39</v>
      </c>
      <c r="G2022" s="4">
        <v>94157997</v>
      </c>
      <c r="H2022" t="s">
        <v>2412</v>
      </c>
      <c r="I2022" s="2">
        <v>46211.658634259256</v>
      </c>
      <c r="J2022" s="4">
        <v>49900000</v>
      </c>
      <c r="K2022" s="4" t="s">
        <v>2326</v>
      </c>
      <c r="L2022" s="5">
        <v>227.4</v>
      </c>
      <c r="M2022" s="5">
        <v>94.157996999999995</v>
      </c>
      <c r="N2022" s="5">
        <v>49.9</v>
      </c>
      <c r="O2022" s="5" t="str">
        <f t="shared" si="31"/>
        <v>0,420000</v>
      </c>
      <c r="P2022" s="5" t="s">
        <v>10584</v>
      </c>
      <c r="Q2022" s="5" t="s">
        <v>10567</v>
      </c>
    </row>
    <row r="2023" spans="1:17" x14ac:dyDescent="0.25">
      <c r="A2023">
        <v>57903</v>
      </c>
      <c r="B2023" t="s">
        <v>30</v>
      </c>
      <c r="C2023" s="7">
        <v>46211.700196759259</v>
      </c>
      <c r="D2023" s="4">
        <v>227400000</v>
      </c>
      <c r="E2023" t="s">
        <v>444</v>
      </c>
      <c r="F2023" t="s">
        <v>424</v>
      </c>
      <c r="G2023" s="4">
        <v>94157997</v>
      </c>
      <c r="H2023" t="s">
        <v>2413</v>
      </c>
      <c r="I2023" s="2">
        <v>46211.658634259256</v>
      </c>
      <c r="J2023" s="4">
        <v>49900000</v>
      </c>
      <c r="K2023" s="4" t="s">
        <v>1501</v>
      </c>
      <c r="L2023" s="5">
        <v>227.4</v>
      </c>
      <c r="M2023" s="5">
        <v>94.157996999999995</v>
      </c>
      <c r="N2023" s="5">
        <v>49.9</v>
      </c>
      <c r="O2023" s="5" t="str">
        <f t="shared" si="31"/>
        <v>0,430000</v>
      </c>
      <c r="P2023" s="5" t="s">
        <v>10645</v>
      </c>
      <c r="Q2023" s="5" t="s">
        <v>10636</v>
      </c>
    </row>
    <row r="2024" spans="1:17" x14ac:dyDescent="0.25">
      <c r="A2024">
        <v>57904</v>
      </c>
      <c r="B2024" t="s">
        <v>30</v>
      </c>
      <c r="C2024" s="7">
        <v>46211.700208333335</v>
      </c>
      <c r="D2024" s="4">
        <v>227200000</v>
      </c>
      <c r="E2024" t="s">
        <v>407</v>
      </c>
      <c r="F2024" t="s">
        <v>32</v>
      </c>
      <c r="G2024" s="4">
        <v>94157997</v>
      </c>
      <c r="H2024" t="s">
        <v>2414</v>
      </c>
      <c r="I2024" s="2">
        <v>46211.658634259256</v>
      </c>
      <c r="J2024" s="4">
        <v>49900000</v>
      </c>
      <c r="K2024" s="4" t="s">
        <v>1501</v>
      </c>
      <c r="L2024" s="5">
        <v>227.2</v>
      </c>
      <c r="M2024" s="5">
        <v>94.157996999999995</v>
      </c>
      <c r="N2024" s="5">
        <v>49.9</v>
      </c>
      <c r="O2024" s="5" t="str">
        <f t="shared" si="31"/>
        <v>0,430000</v>
      </c>
      <c r="P2024" s="5" t="s">
        <v>10626</v>
      </c>
      <c r="Q2024" s="5" t="s">
        <v>10564</v>
      </c>
    </row>
    <row r="2025" spans="1:17" x14ac:dyDescent="0.25">
      <c r="A2025">
        <v>57905</v>
      </c>
      <c r="B2025" t="s">
        <v>30</v>
      </c>
      <c r="C2025" s="7">
        <v>46211.700208333335</v>
      </c>
      <c r="D2025" s="4">
        <v>227200000</v>
      </c>
      <c r="E2025" t="s">
        <v>407</v>
      </c>
      <c r="F2025" t="s">
        <v>32</v>
      </c>
      <c r="G2025" s="4">
        <v>94157997</v>
      </c>
      <c r="H2025" t="s">
        <v>2415</v>
      </c>
      <c r="I2025" s="2">
        <v>46211.658634259256</v>
      </c>
      <c r="J2025" s="4">
        <v>49900000</v>
      </c>
      <c r="K2025" s="4" t="s">
        <v>1501</v>
      </c>
      <c r="L2025" s="5">
        <v>227.2</v>
      </c>
      <c r="M2025" s="5">
        <v>94.157996999999995</v>
      </c>
      <c r="N2025" s="5">
        <v>49.9</v>
      </c>
      <c r="O2025" s="5" t="str">
        <f t="shared" si="31"/>
        <v>0,430000</v>
      </c>
      <c r="P2025" s="5" t="s">
        <v>10626</v>
      </c>
      <c r="Q2025" s="5" t="s">
        <v>10564</v>
      </c>
    </row>
    <row r="2026" spans="1:17" x14ac:dyDescent="0.25">
      <c r="A2026">
        <v>57906</v>
      </c>
      <c r="B2026" t="s">
        <v>30</v>
      </c>
      <c r="C2026" s="7">
        <v>46211.700231481482</v>
      </c>
      <c r="D2026" s="4">
        <v>227100000</v>
      </c>
      <c r="E2026" t="s">
        <v>380</v>
      </c>
      <c r="F2026" t="s">
        <v>41</v>
      </c>
      <c r="G2026" s="4">
        <v>94157997</v>
      </c>
      <c r="H2026" t="s">
        <v>2416</v>
      </c>
      <c r="I2026" s="2">
        <v>46211.658634259256</v>
      </c>
      <c r="J2026" s="4">
        <v>49900000</v>
      </c>
      <c r="K2026" s="4" t="s">
        <v>1501</v>
      </c>
      <c r="L2026" s="5">
        <v>227.1</v>
      </c>
      <c r="M2026" s="5">
        <v>94.157996999999995</v>
      </c>
      <c r="N2026" s="5">
        <v>49.9</v>
      </c>
      <c r="O2026" s="5" t="str">
        <f t="shared" si="31"/>
        <v>0,430000</v>
      </c>
      <c r="P2026" s="5" t="s">
        <v>10619</v>
      </c>
      <c r="Q2026" s="5" t="s">
        <v>10568</v>
      </c>
    </row>
    <row r="2027" spans="1:17" x14ac:dyDescent="0.25">
      <c r="A2027">
        <v>57907</v>
      </c>
      <c r="B2027" t="s">
        <v>30</v>
      </c>
      <c r="C2027" s="7">
        <v>46211.700243055559</v>
      </c>
      <c r="D2027" s="4">
        <v>227000000</v>
      </c>
      <c r="E2027" t="s">
        <v>182</v>
      </c>
      <c r="F2027" t="s">
        <v>112</v>
      </c>
      <c r="G2027" s="4">
        <v>94157997</v>
      </c>
      <c r="H2027" t="s">
        <v>2417</v>
      </c>
      <c r="I2027" s="2">
        <v>46211.658634259256</v>
      </c>
      <c r="J2027" s="4">
        <v>49900000</v>
      </c>
      <c r="K2027" s="4" t="s">
        <v>2326</v>
      </c>
      <c r="L2027" s="5">
        <v>227</v>
      </c>
      <c r="M2027" s="5">
        <v>94.157996999999995</v>
      </c>
      <c r="N2027" s="5">
        <v>49.9</v>
      </c>
      <c r="O2027" s="5" t="str">
        <f t="shared" si="31"/>
        <v>0,420000</v>
      </c>
      <c r="P2027" s="5" t="s">
        <v>10609</v>
      </c>
      <c r="Q2027" s="5" t="s">
        <v>10596</v>
      </c>
    </row>
    <row r="2028" spans="1:17" x14ac:dyDescent="0.25">
      <c r="A2028">
        <v>57908</v>
      </c>
      <c r="B2028" t="s">
        <v>30</v>
      </c>
      <c r="C2028" s="7">
        <v>46211.700243055559</v>
      </c>
      <c r="D2028" s="4">
        <v>227000000</v>
      </c>
      <c r="E2028" t="s">
        <v>380</v>
      </c>
      <c r="F2028" t="s">
        <v>37</v>
      </c>
      <c r="G2028" s="4">
        <v>94157997</v>
      </c>
      <c r="H2028" t="s">
        <v>2418</v>
      </c>
      <c r="I2028" s="2">
        <v>46211.658634259256</v>
      </c>
      <c r="J2028" s="4">
        <v>49800000</v>
      </c>
      <c r="K2028" s="4" t="s">
        <v>2326</v>
      </c>
      <c r="L2028" s="5">
        <v>227</v>
      </c>
      <c r="M2028" s="5">
        <v>94.157996999999995</v>
      </c>
      <c r="N2028" s="5">
        <v>49.8</v>
      </c>
      <c r="O2028" s="5" t="str">
        <f t="shared" si="31"/>
        <v>0,420000</v>
      </c>
      <c r="P2028" s="5" t="s">
        <v>10619</v>
      </c>
      <c r="Q2028" s="5" t="s">
        <v>10566</v>
      </c>
    </row>
    <row r="2029" spans="1:17" x14ac:dyDescent="0.25">
      <c r="A2029">
        <v>57909</v>
      </c>
      <c r="B2029" t="s">
        <v>30</v>
      </c>
      <c r="C2029" s="7">
        <v>46211.700266203705</v>
      </c>
      <c r="D2029" s="4">
        <v>227000000</v>
      </c>
      <c r="E2029" t="s">
        <v>380</v>
      </c>
      <c r="F2029" t="s">
        <v>37</v>
      </c>
      <c r="G2029" s="4">
        <v>94157997</v>
      </c>
      <c r="H2029" t="s">
        <v>2419</v>
      </c>
      <c r="I2029" s="2">
        <v>46211.658634259256</v>
      </c>
      <c r="J2029" s="4">
        <v>49900000</v>
      </c>
      <c r="K2029" s="4" t="s">
        <v>2326</v>
      </c>
      <c r="L2029" s="5">
        <v>227</v>
      </c>
      <c r="M2029" s="5">
        <v>94.157996999999995</v>
      </c>
      <c r="N2029" s="5">
        <v>49.9</v>
      </c>
      <c r="O2029" s="5" t="str">
        <f t="shared" si="31"/>
        <v>0,420000</v>
      </c>
      <c r="P2029" s="5" t="s">
        <v>10619</v>
      </c>
      <c r="Q2029" s="5" t="s">
        <v>10566</v>
      </c>
    </row>
    <row r="2030" spans="1:17" x14ac:dyDescent="0.25">
      <c r="A2030">
        <v>57910</v>
      </c>
      <c r="B2030" t="s">
        <v>30</v>
      </c>
      <c r="C2030" s="7">
        <v>46211.700277777774</v>
      </c>
      <c r="D2030" s="4">
        <v>226900000</v>
      </c>
      <c r="E2030" t="s">
        <v>47</v>
      </c>
      <c r="F2030" t="s">
        <v>37</v>
      </c>
      <c r="G2030" s="4">
        <v>94157997</v>
      </c>
      <c r="H2030" t="s">
        <v>2420</v>
      </c>
      <c r="I2030" s="2">
        <v>46211.658634259256</v>
      </c>
      <c r="J2030" s="4">
        <v>49800000</v>
      </c>
      <c r="K2030" s="4" t="s">
        <v>2326</v>
      </c>
      <c r="L2030" s="5">
        <v>226.9</v>
      </c>
      <c r="M2030" s="5">
        <v>94.157996999999995</v>
      </c>
      <c r="N2030" s="5">
        <v>49.8</v>
      </c>
      <c r="O2030" s="5" t="str">
        <f t="shared" si="31"/>
        <v>0,420000</v>
      </c>
      <c r="P2030" s="5" t="s">
        <v>10571</v>
      </c>
      <c r="Q2030" s="5" t="s">
        <v>10566</v>
      </c>
    </row>
    <row r="2031" spans="1:17" x14ac:dyDescent="0.25">
      <c r="A2031">
        <v>57911</v>
      </c>
      <c r="B2031" t="s">
        <v>30</v>
      </c>
      <c r="C2031" s="7">
        <v>46211.700277777774</v>
      </c>
      <c r="D2031" s="4">
        <v>226800000</v>
      </c>
      <c r="E2031" t="s">
        <v>75</v>
      </c>
      <c r="F2031" t="s">
        <v>39</v>
      </c>
      <c r="G2031" s="4">
        <v>94157997</v>
      </c>
      <c r="H2031" t="s">
        <v>2421</v>
      </c>
      <c r="I2031" s="2">
        <v>46211.658634259256</v>
      </c>
      <c r="J2031" s="4">
        <v>49800000</v>
      </c>
      <c r="K2031" s="4" t="s">
        <v>1501</v>
      </c>
      <c r="L2031" s="5">
        <v>226.8</v>
      </c>
      <c r="M2031" s="5">
        <v>94.157996999999995</v>
      </c>
      <c r="N2031" s="5">
        <v>49.8</v>
      </c>
      <c r="O2031" s="5" t="str">
        <f t="shared" si="31"/>
        <v>0,430000</v>
      </c>
      <c r="P2031" s="5" t="s">
        <v>10584</v>
      </c>
      <c r="Q2031" s="5" t="s">
        <v>10567</v>
      </c>
    </row>
    <row r="2032" spans="1:17" x14ac:dyDescent="0.25">
      <c r="A2032">
        <v>57912</v>
      </c>
      <c r="B2032" t="s">
        <v>30</v>
      </c>
      <c r="C2032" s="7">
        <v>46211.700300925928</v>
      </c>
      <c r="D2032" s="4">
        <v>226900000</v>
      </c>
      <c r="E2032" t="s">
        <v>75</v>
      </c>
      <c r="F2032" t="s">
        <v>39</v>
      </c>
      <c r="G2032" s="4">
        <v>94157997</v>
      </c>
      <c r="H2032" t="s">
        <v>2422</v>
      </c>
      <c r="I2032" s="2">
        <v>46211.658750000002</v>
      </c>
      <c r="J2032" s="4">
        <v>49800000</v>
      </c>
      <c r="K2032" s="4" t="s">
        <v>1501</v>
      </c>
      <c r="L2032" s="5">
        <v>226.9</v>
      </c>
      <c r="M2032" s="5">
        <v>94.157996999999995</v>
      </c>
      <c r="N2032" s="5">
        <v>49.8</v>
      </c>
      <c r="O2032" s="5" t="str">
        <f t="shared" si="31"/>
        <v>0,430000</v>
      </c>
      <c r="P2032" s="5" t="s">
        <v>10584</v>
      </c>
      <c r="Q2032" s="5" t="s">
        <v>10567</v>
      </c>
    </row>
    <row r="2033" spans="1:17" x14ac:dyDescent="0.25">
      <c r="A2033">
        <v>57913</v>
      </c>
      <c r="B2033" t="s">
        <v>30</v>
      </c>
      <c r="C2033" s="7">
        <v>46211.700312499997</v>
      </c>
      <c r="D2033" s="4">
        <v>227000000</v>
      </c>
      <c r="E2033" t="s">
        <v>396</v>
      </c>
      <c r="F2033" t="s">
        <v>100</v>
      </c>
      <c r="G2033" s="4">
        <v>94157997</v>
      </c>
      <c r="H2033" t="s">
        <v>2423</v>
      </c>
      <c r="I2033" s="2">
        <v>46211.658750000002</v>
      </c>
      <c r="J2033" s="4">
        <v>49800000</v>
      </c>
      <c r="K2033" s="4" t="s">
        <v>1501</v>
      </c>
      <c r="L2033" s="5">
        <v>227</v>
      </c>
      <c r="M2033" s="5">
        <v>94.157996999999995</v>
      </c>
      <c r="N2033" s="5">
        <v>49.8</v>
      </c>
      <c r="O2033" s="5" t="str">
        <f t="shared" si="31"/>
        <v>0,430000</v>
      </c>
      <c r="P2033" s="5" t="s">
        <v>10622</v>
      </c>
      <c r="Q2033" s="5" t="s">
        <v>10593</v>
      </c>
    </row>
    <row r="2034" spans="1:17" x14ac:dyDescent="0.25">
      <c r="A2034">
        <v>57914</v>
      </c>
      <c r="B2034" t="s">
        <v>30</v>
      </c>
      <c r="C2034" s="7">
        <v>46211.700312499997</v>
      </c>
      <c r="D2034" s="4">
        <v>227000000</v>
      </c>
      <c r="E2034" t="s">
        <v>396</v>
      </c>
      <c r="F2034" t="s">
        <v>100</v>
      </c>
      <c r="G2034" s="4">
        <v>94157997</v>
      </c>
      <c r="H2034" t="s">
        <v>2424</v>
      </c>
      <c r="I2034" s="2">
        <v>46211.658750000002</v>
      </c>
      <c r="J2034" s="4">
        <v>49800000</v>
      </c>
      <c r="K2034" s="4" t="s">
        <v>1501</v>
      </c>
      <c r="L2034" s="5">
        <v>227</v>
      </c>
      <c r="M2034" s="5">
        <v>94.157996999999995</v>
      </c>
      <c r="N2034" s="5">
        <v>49.8</v>
      </c>
      <c r="O2034" s="5" t="str">
        <f t="shared" si="31"/>
        <v>0,430000</v>
      </c>
      <c r="P2034" s="5" t="s">
        <v>10622</v>
      </c>
      <c r="Q2034" s="5" t="s">
        <v>10593</v>
      </c>
    </row>
    <row r="2035" spans="1:17" x14ac:dyDescent="0.25">
      <c r="A2035">
        <v>57915</v>
      </c>
      <c r="B2035" t="s">
        <v>30</v>
      </c>
      <c r="C2035" s="7">
        <v>46211.700335648151</v>
      </c>
      <c r="D2035" s="4">
        <v>227000000</v>
      </c>
      <c r="E2035" t="s">
        <v>75</v>
      </c>
      <c r="F2035" t="s">
        <v>37</v>
      </c>
      <c r="G2035" s="4">
        <v>94157997</v>
      </c>
      <c r="H2035" t="s">
        <v>2425</v>
      </c>
      <c r="I2035" s="2">
        <v>46211.658750000002</v>
      </c>
      <c r="J2035" s="4">
        <v>49800000</v>
      </c>
      <c r="K2035" s="4" t="s">
        <v>1501</v>
      </c>
      <c r="L2035" s="5">
        <v>227</v>
      </c>
      <c r="M2035" s="5">
        <v>94.157996999999995</v>
      </c>
      <c r="N2035" s="5">
        <v>49.8</v>
      </c>
      <c r="O2035" s="5" t="str">
        <f t="shared" si="31"/>
        <v>0,430000</v>
      </c>
      <c r="P2035" s="5" t="s">
        <v>10584</v>
      </c>
      <c r="Q2035" s="5" t="s">
        <v>10566</v>
      </c>
    </row>
    <row r="2036" spans="1:17" x14ac:dyDescent="0.25">
      <c r="A2036">
        <v>57916</v>
      </c>
      <c r="B2036" t="s">
        <v>30</v>
      </c>
      <c r="C2036" s="7">
        <v>46211.70034722222</v>
      </c>
      <c r="D2036" s="4">
        <v>227100000</v>
      </c>
      <c r="E2036" t="s">
        <v>57</v>
      </c>
      <c r="F2036" t="s">
        <v>394</v>
      </c>
      <c r="G2036" s="4">
        <v>94157997</v>
      </c>
      <c r="H2036" t="s">
        <v>2426</v>
      </c>
      <c r="I2036" s="2">
        <v>46211.658750000002</v>
      </c>
      <c r="J2036" s="4">
        <v>49800000</v>
      </c>
      <c r="K2036" s="4" t="s">
        <v>74</v>
      </c>
      <c r="L2036" s="5">
        <v>227.1</v>
      </c>
      <c r="M2036" s="5">
        <v>94.157996999999995</v>
      </c>
      <c r="N2036" s="5">
        <v>49.8</v>
      </c>
      <c r="O2036" s="5" t="str">
        <f t="shared" si="31"/>
        <v>0,440000</v>
      </c>
      <c r="P2036" s="5" t="s">
        <v>10576</v>
      </c>
      <c r="Q2036" s="5" t="s">
        <v>10621</v>
      </c>
    </row>
    <row r="2037" spans="1:17" x14ac:dyDescent="0.25">
      <c r="A2037">
        <v>57917</v>
      </c>
      <c r="B2037" t="s">
        <v>30</v>
      </c>
      <c r="C2037" s="7">
        <v>46211.70034722222</v>
      </c>
      <c r="D2037" s="4">
        <v>227100000</v>
      </c>
      <c r="E2037" t="s">
        <v>149</v>
      </c>
      <c r="F2037" t="s">
        <v>32</v>
      </c>
      <c r="G2037" s="4">
        <v>94157997</v>
      </c>
      <c r="H2037" t="s">
        <v>2427</v>
      </c>
      <c r="I2037" s="2">
        <v>46211.658750000002</v>
      </c>
      <c r="J2037" s="4">
        <v>49800000</v>
      </c>
      <c r="K2037" s="4" t="s">
        <v>1501</v>
      </c>
      <c r="L2037" s="5">
        <v>227.1</v>
      </c>
      <c r="M2037" s="5">
        <v>94.157996999999995</v>
      </c>
      <c r="N2037" s="5">
        <v>49.8</v>
      </c>
      <c r="O2037" s="5" t="str">
        <f t="shared" si="31"/>
        <v>0,430000</v>
      </c>
      <c r="P2037" s="5" t="s">
        <v>10603</v>
      </c>
      <c r="Q2037" s="5" t="s">
        <v>10564</v>
      </c>
    </row>
    <row r="2038" spans="1:17" x14ac:dyDescent="0.25">
      <c r="A2038">
        <v>57918</v>
      </c>
      <c r="B2038" t="s">
        <v>30</v>
      </c>
      <c r="C2038" s="7">
        <v>46211.700370370374</v>
      </c>
      <c r="D2038" s="4">
        <v>227100000</v>
      </c>
      <c r="E2038" t="s">
        <v>149</v>
      </c>
      <c r="F2038" t="s">
        <v>32</v>
      </c>
      <c r="G2038" s="4">
        <v>94157997</v>
      </c>
      <c r="H2038" t="s">
        <v>2428</v>
      </c>
      <c r="I2038" s="2">
        <v>46211.658750000002</v>
      </c>
      <c r="J2038" s="4">
        <v>49900000</v>
      </c>
      <c r="K2038" s="4" t="s">
        <v>1501</v>
      </c>
      <c r="L2038" s="5">
        <v>227.1</v>
      </c>
      <c r="M2038" s="5">
        <v>94.157996999999995</v>
      </c>
      <c r="N2038" s="5">
        <v>49.9</v>
      </c>
      <c r="O2038" s="5" t="str">
        <f t="shared" si="31"/>
        <v>0,430000</v>
      </c>
      <c r="P2038" s="5" t="s">
        <v>10603</v>
      </c>
      <c r="Q2038" s="5" t="s">
        <v>10564</v>
      </c>
    </row>
    <row r="2039" spans="1:17" x14ac:dyDescent="0.25">
      <c r="A2039">
        <v>57919</v>
      </c>
      <c r="B2039" t="s">
        <v>30</v>
      </c>
      <c r="C2039" s="7">
        <v>46211.700381944444</v>
      </c>
      <c r="D2039" s="4">
        <v>227100000</v>
      </c>
      <c r="E2039" t="s">
        <v>136</v>
      </c>
      <c r="F2039" t="s">
        <v>112</v>
      </c>
      <c r="G2039" s="4">
        <v>94157997</v>
      </c>
      <c r="H2039" t="s">
        <v>2429</v>
      </c>
      <c r="I2039" s="2">
        <v>46211.658750000002</v>
      </c>
      <c r="J2039" s="4">
        <v>49800000</v>
      </c>
      <c r="K2039" s="4" t="s">
        <v>1501</v>
      </c>
      <c r="L2039" s="5">
        <v>227.1</v>
      </c>
      <c r="M2039" s="5">
        <v>94.157996999999995</v>
      </c>
      <c r="N2039" s="5">
        <v>49.8</v>
      </c>
      <c r="O2039" s="5" t="str">
        <f t="shared" si="31"/>
        <v>0,430000</v>
      </c>
      <c r="P2039" s="5" t="s">
        <v>10602</v>
      </c>
      <c r="Q2039" s="5" t="s">
        <v>10596</v>
      </c>
    </row>
    <row r="2040" spans="1:17" x14ac:dyDescent="0.25">
      <c r="A2040">
        <v>57920</v>
      </c>
      <c r="B2040" t="s">
        <v>30</v>
      </c>
      <c r="C2040" s="7">
        <v>46211.700381944444</v>
      </c>
      <c r="D2040" s="4">
        <v>227000000</v>
      </c>
      <c r="E2040" t="s">
        <v>53</v>
      </c>
      <c r="F2040" t="s">
        <v>51</v>
      </c>
      <c r="G2040" s="4">
        <v>94157997</v>
      </c>
      <c r="H2040" t="s">
        <v>2430</v>
      </c>
      <c r="I2040" s="2">
        <v>46211.658750000002</v>
      </c>
      <c r="J2040" s="4">
        <v>49800000</v>
      </c>
      <c r="K2040" s="4" t="s">
        <v>1501</v>
      </c>
      <c r="L2040" s="5">
        <v>227</v>
      </c>
      <c r="M2040" s="5">
        <v>94.157996999999995</v>
      </c>
      <c r="N2040" s="5">
        <v>49.8</v>
      </c>
      <c r="O2040" s="5" t="str">
        <f t="shared" si="31"/>
        <v>0,430000</v>
      </c>
      <c r="P2040" s="5" t="s">
        <v>10575</v>
      </c>
      <c r="Q2040" s="5" t="s">
        <v>10574</v>
      </c>
    </row>
    <row r="2041" spans="1:17" x14ac:dyDescent="0.25">
      <c r="A2041">
        <v>57921</v>
      </c>
      <c r="B2041" t="s">
        <v>30</v>
      </c>
      <c r="C2041" s="7">
        <v>46211.70040509259</v>
      </c>
      <c r="D2041" s="4">
        <v>227000000</v>
      </c>
      <c r="E2041" t="s">
        <v>53</v>
      </c>
      <c r="F2041" t="s">
        <v>112</v>
      </c>
      <c r="G2041" s="4">
        <v>94157997</v>
      </c>
      <c r="H2041" t="s">
        <v>2431</v>
      </c>
      <c r="I2041" s="2">
        <v>46211.658750000002</v>
      </c>
      <c r="J2041" s="4">
        <v>49800000</v>
      </c>
      <c r="K2041" s="4" t="s">
        <v>74</v>
      </c>
      <c r="L2041" s="5">
        <v>227</v>
      </c>
      <c r="M2041" s="5">
        <v>94.157996999999995</v>
      </c>
      <c r="N2041" s="5">
        <v>49.8</v>
      </c>
      <c r="O2041" s="5" t="str">
        <f t="shared" si="31"/>
        <v>0,440000</v>
      </c>
      <c r="P2041" s="5" t="s">
        <v>10575</v>
      </c>
      <c r="Q2041" s="5" t="s">
        <v>10596</v>
      </c>
    </row>
    <row r="2042" spans="1:17" x14ac:dyDescent="0.25">
      <c r="A2042">
        <v>57922</v>
      </c>
      <c r="B2042" t="s">
        <v>30</v>
      </c>
      <c r="C2042" s="7">
        <v>46211.700416666667</v>
      </c>
      <c r="D2042" s="4">
        <v>227000000</v>
      </c>
      <c r="E2042" t="s">
        <v>53</v>
      </c>
      <c r="F2042" t="s">
        <v>112</v>
      </c>
      <c r="G2042" s="4">
        <v>94157997</v>
      </c>
      <c r="H2042" t="s">
        <v>2432</v>
      </c>
      <c r="I2042" s="2">
        <v>46211.658865740741</v>
      </c>
      <c r="J2042" s="4">
        <v>49800000</v>
      </c>
      <c r="K2042" s="4" t="s">
        <v>74</v>
      </c>
      <c r="L2042" s="5">
        <v>227</v>
      </c>
      <c r="M2042" s="5">
        <v>94.157996999999995</v>
      </c>
      <c r="N2042" s="5">
        <v>49.8</v>
      </c>
      <c r="O2042" s="5" t="str">
        <f t="shared" si="31"/>
        <v>0,440000</v>
      </c>
      <c r="P2042" s="5" t="s">
        <v>10575</v>
      </c>
      <c r="Q2042" s="5" t="s">
        <v>10596</v>
      </c>
    </row>
    <row r="2043" spans="1:17" x14ac:dyDescent="0.25">
      <c r="A2043">
        <v>57923</v>
      </c>
      <c r="B2043" t="s">
        <v>30</v>
      </c>
      <c r="C2043" s="7">
        <v>46211.700416666667</v>
      </c>
      <c r="D2043" s="4">
        <v>227000000</v>
      </c>
      <c r="E2043" t="s">
        <v>53</v>
      </c>
      <c r="F2043" t="s">
        <v>89</v>
      </c>
      <c r="G2043" s="4">
        <v>94157997</v>
      </c>
      <c r="H2043" t="s">
        <v>2433</v>
      </c>
      <c r="I2043" s="2">
        <v>46211.658865740741</v>
      </c>
      <c r="J2043" s="4">
        <v>49800000</v>
      </c>
      <c r="K2043" s="4" t="s">
        <v>1501</v>
      </c>
      <c r="L2043" s="5">
        <v>227</v>
      </c>
      <c r="M2043" s="5">
        <v>94.157996999999995</v>
      </c>
      <c r="N2043" s="5">
        <v>49.8</v>
      </c>
      <c r="O2043" s="5" t="str">
        <f t="shared" si="31"/>
        <v>0,430000</v>
      </c>
      <c r="P2043" s="5" t="s">
        <v>10575</v>
      </c>
      <c r="Q2043" s="5" t="s">
        <v>10590</v>
      </c>
    </row>
    <row r="2044" spans="1:17" x14ac:dyDescent="0.25">
      <c r="A2044">
        <v>57924</v>
      </c>
      <c r="B2044" t="s">
        <v>30</v>
      </c>
      <c r="C2044" s="7">
        <v>46211.700439814813</v>
      </c>
      <c r="D2044" s="4">
        <v>227000000</v>
      </c>
      <c r="E2044" t="s">
        <v>350</v>
      </c>
      <c r="F2044" t="s">
        <v>39</v>
      </c>
      <c r="G2044" s="4">
        <v>94157997</v>
      </c>
      <c r="H2044" t="s">
        <v>2434</v>
      </c>
      <c r="I2044" s="2">
        <v>46211.658865740741</v>
      </c>
      <c r="J2044" s="4">
        <v>49800000</v>
      </c>
      <c r="K2044" s="4" t="s">
        <v>1501</v>
      </c>
      <c r="L2044" s="5">
        <v>227</v>
      </c>
      <c r="M2044" s="5">
        <v>94.157996999999995</v>
      </c>
      <c r="N2044" s="5">
        <v>49.8</v>
      </c>
      <c r="O2044" s="5" t="str">
        <f t="shared" si="31"/>
        <v>0,430000</v>
      </c>
      <c r="P2044" s="5" t="s">
        <v>10617</v>
      </c>
      <c r="Q2044" s="5" t="s">
        <v>10567</v>
      </c>
    </row>
    <row r="2045" spans="1:17" x14ac:dyDescent="0.25">
      <c r="A2045">
        <v>57925</v>
      </c>
      <c r="B2045" t="s">
        <v>30</v>
      </c>
      <c r="C2045" s="7">
        <v>46211.70045138889</v>
      </c>
      <c r="D2045" s="4">
        <v>226900000</v>
      </c>
      <c r="E2045" t="s">
        <v>53</v>
      </c>
      <c r="F2045" t="s">
        <v>112</v>
      </c>
      <c r="G2045" s="4">
        <v>94157997</v>
      </c>
      <c r="H2045" t="s">
        <v>2435</v>
      </c>
      <c r="I2045" s="2">
        <v>46211.658865740741</v>
      </c>
      <c r="J2045" s="4">
        <v>49800000</v>
      </c>
      <c r="K2045" s="4" t="s">
        <v>74</v>
      </c>
      <c r="L2045" s="5">
        <v>226.9</v>
      </c>
      <c r="M2045" s="5">
        <v>94.157996999999995</v>
      </c>
      <c r="N2045" s="5">
        <v>49.8</v>
      </c>
      <c r="O2045" s="5" t="str">
        <f t="shared" si="31"/>
        <v>0,440000</v>
      </c>
      <c r="P2045" s="5" t="s">
        <v>10575</v>
      </c>
      <c r="Q2045" s="5" t="s">
        <v>10596</v>
      </c>
    </row>
    <row r="2046" spans="1:17" x14ac:dyDescent="0.25">
      <c r="A2046">
        <v>57926</v>
      </c>
      <c r="B2046" t="s">
        <v>30</v>
      </c>
      <c r="C2046" s="7">
        <v>46211.70045138889</v>
      </c>
      <c r="D2046" s="4">
        <v>227000000</v>
      </c>
      <c r="E2046" t="s">
        <v>99</v>
      </c>
      <c r="F2046" t="s">
        <v>89</v>
      </c>
      <c r="G2046" s="4">
        <v>94157997</v>
      </c>
      <c r="H2046" t="s">
        <v>2436</v>
      </c>
      <c r="I2046" s="2">
        <v>46211.658865740741</v>
      </c>
      <c r="J2046" s="4">
        <v>49800000</v>
      </c>
      <c r="K2046" s="4" t="s">
        <v>74</v>
      </c>
      <c r="L2046" s="5">
        <v>227</v>
      </c>
      <c r="M2046" s="5">
        <v>94.157996999999995</v>
      </c>
      <c r="N2046" s="5">
        <v>49.8</v>
      </c>
      <c r="O2046" s="5" t="str">
        <f t="shared" si="31"/>
        <v>0,440000</v>
      </c>
      <c r="P2046" s="5" t="s">
        <v>10592</v>
      </c>
      <c r="Q2046" s="5" t="s">
        <v>10590</v>
      </c>
    </row>
    <row r="2047" spans="1:17" x14ac:dyDescent="0.25">
      <c r="A2047">
        <v>57927</v>
      </c>
      <c r="B2047" t="s">
        <v>30</v>
      </c>
      <c r="C2047" s="7">
        <v>46211.700474537036</v>
      </c>
      <c r="D2047" s="4">
        <v>227000000</v>
      </c>
      <c r="E2047" t="s">
        <v>99</v>
      </c>
      <c r="F2047" t="s">
        <v>89</v>
      </c>
      <c r="G2047" s="4">
        <v>94157997</v>
      </c>
      <c r="H2047" t="s">
        <v>2437</v>
      </c>
      <c r="I2047" s="2">
        <v>46211.658865740741</v>
      </c>
      <c r="J2047" s="4">
        <v>49800000</v>
      </c>
      <c r="K2047" s="4" t="s">
        <v>74</v>
      </c>
      <c r="L2047" s="5">
        <v>227</v>
      </c>
      <c r="M2047" s="5">
        <v>94.157996999999995</v>
      </c>
      <c r="N2047" s="5">
        <v>49.8</v>
      </c>
      <c r="O2047" s="5" t="str">
        <f t="shared" si="31"/>
        <v>0,440000</v>
      </c>
      <c r="P2047" s="5" t="s">
        <v>10592</v>
      </c>
      <c r="Q2047" s="5" t="s">
        <v>10590</v>
      </c>
    </row>
    <row r="2048" spans="1:17" x14ac:dyDescent="0.25">
      <c r="A2048">
        <v>57928</v>
      </c>
      <c r="B2048" t="s">
        <v>30</v>
      </c>
      <c r="C2048" s="7">
        <v>46211.700486111113</v>
      </c>
      <c r="D2048" s="4">
        <v>227200000</v>
      </c>
      <c r="E2048" t="s">
        <v>136</v>
      </c>
      <c r="F2048" t="s">
        <v>112</v>
      </c>
      <c r="G2048" s="4">
        <v>94157997</v>
      </c>
      <c r="H2048" t="s">
        <v>2438</v>
      </c>
      <c r="I2048" s="2">
        <v>46211.658865740741</v>
      </c>
      <c r="J2048" s="4">
        <v>49800000</v>
      </c>
      <c r="K2048" s="4" t="s">
        <v>1501</v>
      </c>
      <c r="L2048" s="5">
        <v>227.2</v>
      </c>
      <c r="M2048" s="5">
        <v>94.157996999999995</v>
      </c>
      <c r="N2048" s="5">
        <v>49.8</v>
      </c>
      <c r="O2048" s="5" t="str">
        <f t="shared" si="31"/>
        <v>0,430000</v>
      </c>
      <c r="P2048" s="5" t="s">
        <v>10602</v>
      </c>
      <c r="Q2048" s="5" t="s">
        <v>10596</v>
      </c>
    </row>
    <row r="2049" spans="1:17" x14ac:dyDescent="0.25">
      <c r="A2049">
        <v>57929</v>
      </c>
      <c r="B2049" t="s">
        <v>30</v>
      </c>
      <c r="C2049" s="7">
        <v>46211.700497685182</v>
      </c>
      <c r="D2049" s="4">
        <v>227200000</v>
      </c>
      <c r="E2049" t="s">
        <v>491</v>
      </c>
      <c r="F2049" t="s">
        <v>394</v>
      </c>
      <c r="G2049" s="4">
        <v>94157997</v>
      </c>
      <c r="H2049" t="s">
        <v>2439</v>
      </c>
      <c r="I2049" s="2">
        <v>46211.658865740741</v>
      </c>
      <c r="J2049" s="4">
        <v>49800000</v>
      </c>
      <c r="K2049" s="4" t="s">
        <v>74</v>
      </c>
      <c r="L2049" s="5">
        <v>227.2</v>
      </c>
      <c r="M2049" s="5">
        <v>94.157996999999995</v>
      </c>
      <c r="N2049" s="5">
        <v>49.8</v>
      </c>
      <c r="O2049" s="5" t="str">
        <f t="shared" si="31"/>
        <v>0,440000</v>
      </c>
      <c r="P2049" s="5" t="s">
        <v>10663</v>
      </c>
      <c r="Q2049" s="5" t="s">
        <v>10621</v>
      </c>
    </row>
    <row r="2050" spans="1:17" x14ac:dyDescent="0.25">
      <c r="A2050">
        <v>57930</v>
      </c>
      <c r="B2050" t="s">
        <v>30</v>
      </c>
      <c r="C2050" s="7">
        <v>46211.700509259259</v>
      </c>
      <c r="D2050" s="4">
        <v>227000000</v>
      </c>
      <c r="E2050" t="s">
        <v>53</v>
      </c>
      <c r="F2050" t="s">
        <v>39</v>
      </c>
      <c r="G2050" s="4">
        <v>94157997</v>
      </c>
      <c r="H2050" t="s">
        <v>2440</v>
      </c>
      <c r="I2050" s="2">
        <v>46211.658865740741</v>
      </c>
      <c r="J2050" s="4">
        <v>49800000</v>
      </c>
      <c r="K2050" s="4" t="s">
        <v>74</v>
      </c>
      <c r="L2050" s="5">
        <v>227</v>
      </c>
      <c r="M2050" s="5">
        <v>94.157996999999995</v>
      </c>
      <c r="N2050" s="5">
        <v>49.8</v>
      </c>
      <c r="O2050" s="5" t="str">
        <f t="shared" si="31"/>
        <v>0,440000</v>
      </c>
      <c r="P2050" s="5" t="s">
        <v>10575</v>
      </c>
      <c r="Q2050" s="5" t="s">
        <v>10567</v>
      </c>
    </row>
    <row r="2051" spans="1:17" x14ac:dyDescent="0.25">
      <c r="A2051">
        <v>57931</v>
      </c>
      <c r="B2051" t="s">
        <v>30</v>
      </c>
      <c r="C2051" s="7">
        <v>46211.700520833336</v>
      </c>
      <c r="D2051" s="4">
        <v>226900000</v>
      </c>
      <c r="E2051" t="s">
        <v>136</v>
      </c>
      <c r="F2051" t="s">
        <v>39</v>
      </c>
      <c r="G2051" s="4">
        <v>94157997</v>
      </c>
      <c r="H2051" t="s">
        <v>2441</v>
      </c>
      <c r="I2051" s="2">
        <v>46211.658865740741</v>
      </c>
      <c r="J2051" s="4">
        <v>49800000</v>
      </c>
      <c r="K2051" s="4" t="s">
        <v>74</v>
      </c>
      <c r="L2051" s="5">
        <v>226.9</v>
      </c>
      <c r="M2051" s="5">
        <v>94.157996999999995</v>
      </c>
      <c r="N2051" s="5">
        <v>49.8</v>
      </c>
      <c r="O2051" s="5" t="str">
        <f t="shared" ref="O2051:O2114" si="32">SUBSTITUTE(K2051,".",",")</f>
        <v>0,440000</v>
      </c>
      <c r="P2051" s="5" t="s">
        <v>10602</v>
      </c>
      <c r="Q2051" s="5" t="s">
        <v>10567</v>
      </c>
    </row>
    <row r="2052" spans="1:17" x14ac:dyDescent="0.25">
      <c r="A2052">
        <v>57932</v>
      </c>
      <c r="B2052" t="s">
        <v>30</v>
      </c>
      <c r="C2052" s="7">
        <v>46211.700520833336</v>
      </c>
      <c r="D2052" s="4">
        <v>226900000</v>
      </c>
      <c r="E2052" t="s">
        <v>136</v>
      </c>
      <c r="F2052" t="s">
        <v>39</v>
      </c>
      <c r="G2052" s="4">
        <v>94157997</v>
      </c>
      <c r="H2052" t="s">
        <v>2442</v>
      </c>
      <c r="I2052" s="2">
        <v>46211.65898148148</v>
      </c>
      <c r="J2052" s="4">
        <v>49800000</v>
      </c>
      <c r="K2052" s="4" t="s">
        <v>74</v>
      </c>
      <c r="L2052" s="5">
        <v>226.9</v>
      </c>
      <c r="M2052" s="5">
        <v>94.157996999999995</v>
      </c>
      <c r="N2052" s="5">
        <v>49.8</v>
      </c>
      <c r="O2052" s="5" t="str">
        <f t="shared" si="32"/>
        <v>0,440000</v>
      </c>
      <c r="P2052" s="5" t="s">
        <v>10602</v>
      </c>
      <c r="Q2052" s="5" t="s">
        <v>10567</v>
      </c>
    </row>
    <row r="2053" spans="1:17" x14ac:dyDescent="0.25">
      <c r="A2053">
        <v>57933</v>
      </c>
      <c r="B2053" t="s">
        <v>30</v>
      </c>
      <c r="C2053" s="7">
        <v>46211.700543981482</v>
      </c>
      <c r="D2053" s="4">
        <v>227000000</v>
      </c>
      <c r="E2053" t="s">
        <v>136</v>
      </c>
      <c r="F2053" t="s">
        <v>39</v>
      </c>
      <c r="G2053" s="4">
        <v>94157997</v>
      </c>
      <c r="H2053" t="s">
        <v>2443</v>
      </c>
      <c r="I2053" s="2">
        <v>46211.65898148148</v>
      </c>
      <c r="J2053" s="4">
        <v>49800000</v>
      </c>
      <c r="K2053" s="4" t="s">
        <v>74</v>
      </c>
      <c r="L2053" s="5">
        <v>227</v>
      </c>
      <c r="M2053" s="5">
        <v>94.157996999999995</v>
      </c>
      <c r="N2053" s="5">
        <v>49.8</v>
      </c>
      <c r="O2053" s="5" t="str">
        <f t="shared" si="32"/>
        <v>0,440000</v>
      </c>
      <c r="P2053" s="5" t="s">
        <v>10602</v>
      </c>
      <c r="Q2053" s="5" t="s">
        <v>10567</v>
      </c>
    </row>
    <row r="2054" spans="1:17" x14ac:dyDescent="0.25">
      <c r="A2054">
        <v>57934</v>
      </c>
      <c r="B2054" t="s">
        <v>30</v>
      </c>
      <c r="C2054" s="7">
        <v>46211.700555555559</v>
      </c>
      <c r="D2054" s="4">
        <v>226900000</v>
      </c>
      <c r="E2054" t="s">
        <v>136</v>
      </c>
      <c r="F2054" t="s">
        <v>112</v>
      </c>
      <c r="G2054" s="4">
        <v>94157997</v>
      </c>
      <c r="H2054" t="s">
        <v>2444</v>
      </c>
      <c r="I2054" s="2">
        <v>46211.65898148148</v>
      </c>
      <c r="J2054" s="4">
        <v>49900000</v>
      </c>
      <c r="K2054" s="4" t="s">
        <v>1501</v>
      </c>
      <c r="L2054" s="5">
        <v>226.9</v>
      </c>
      <c r="M2054" s="5">
        <v>94.157996999999995</v>
      </c>
      <c r="N2054" s="5">
        <v>49.9</v>
      </c>
      <c r="O2054" s="5" t="str">
        <f t="shared" si="32"/>
        <v>0,430000</v>
      </c>
      <c r="P2054" s="5" t="s">
        <v>10602</v>
      </c>
      <c r="Q2054" s="5" t="s">
        <v>10596</v>
      </c>
    </row>
    <row r="2055" spans="1:17" x14ac:dyDescent="0.25">
      <c r="A2055">
        <v>57935</v>
      </c>
      <c r="B2055" t="s">
        <v>30</v>
      </c>
      <c r="C2055" s="7">
        <v>46211.700555555559</v>
      </c>
      <c r="D2055" s="4">
        <v>227000000</v>
      </c>
      <c r="E2055" t="s">
        <v>149</v>
      </c>
      <c r="F2055" t="s">
        <v>228</v>
      </c>
      <c r="G2055" s="4">
        <v>94157997</v>
      </c>
      <c r="H2055" t="s">
        <v>2445</v>
      </c>
      <c r="I2055" s="2">
        <v>46211.65898148148</v>
      </c>
      <c r="J2055" s="4">
        <v>49800000</v>
      </c>
      <c r="K2055" s="4" t="s">
        <v>74</v>
      </c>
      <c r="L2055" s="5">
        <v>227</v>
      </c>
      <c r="M2055" s="5">
        <v>94.157996999999995</v>
      </c>
      <c r="N2055" s="5">
        <v>49.8</v>
      </c>
      <c r="O2055" s="5" t="str">
        <f t="shared" si="32"/>
        <v>0,440000</v>
      </c>
      <c r="P2055" s="5" t="s">
        <v>10603</v>
      </c>
      <c r="Q2055" s="5" t="s">
        <v>10614</v>
      </c>
    </row>
    <row r="2056" spans="1:17" x14ac:dyDescent="0.25">
      <c r="A2056">
        <v>57936</v>
      </c>
      <c r="B2056" t="s">
        <v>30</v>
      </c>
      <c r="C2056" s="7">
        <v>46211.700578703705</v>
      </c>
      <c r="D2056" s="4">
        <v>226900000</v>
      </c>
      <c r="E2056" t="s">
        <v>350</v>
      </c>
      <c r="F2056" t="s">
        <v>39</v>
      </c>
      <c r="G2056" s="4">
        <v>94157997</v>
      </c>
      <c r="H2056" t="s">
        <v>2446</v>
      </c>
      <c r="I2056" s="2">
        <v>46211.65898148148</v>
      </c>
      <c r="J2056" s="4">
        <v>49800000</v>
      </c>
      <c r="K2056" s="4" t="s">
        <v>1501</v>
      </c>
      <c r="L2056" s="5">
        <v>226.9</v>
      </c>
      <c r="M2056" s="5">
        <v>94.157996999999995</v>
      </c>
      <c r="N2056" s="5">
        <v>49.8</v>
      </c>
      <c r="O2056" s="5" t="str">
        <f t="shared" si="32"/>
        <v>0,430000</v>
      </c>
      <c r="P2056" s="5" t="s">
        <v>10617</v>
      </c>
      <c r="Q2056" s="5" t="s">
        <v>10567</v>
      </c>
    </row>
    <row r="2057" spans="1:17" x14ac:dyDescent="0.25">
      <c r="A2057">
        <v>57937</v>
      </c>
      <c r="B2057" t="s">
        <v>30</v>
      </c>
      <c r="C2057" s="7">
        <v>46211.700590277775</v>
      </c>
      <c r="D2057" s="4">
        <v>226900000</v>
      </c>
      <c r="E2057" t="s">
        <v>350</v>
      </c>
      <c r="F2057" t="s">
        <v>39</v>
      </c>
      <c r="G2057" s="4">
        <v>94157997</v>
      </c>
      <c r="H2057" t="s">
        <v>2447</v>
      </c>
      <c r="I2057" s="2">
        <v>46211.65898148148</v>
      </c>
      <c r="J2057" s="4">
        <v>49800000</v>
      </c>
      <c r="K2057" s="4" t="s">
        <v>1501</v>
      </c>
      <c r="L2057" s="5">
        <v>226.9</v>
      </c>
      <c r="M2057" s="5">
        <v>94.157996999999995</v>
      </c>
      <c r="N2057" s="5">
        <v>49.8</v>
      </c>
      <c r="O2057" s="5" t="str">
        <f t="shared" si="32"/>
        <v>0,430000</v>
      </c>
      <c r="P2057" s="5" t="s">
        <v>10617</v>
      </c>
      <c r="Q2057" s="5" t="s">
        <v>10567</v>
      </c>
    </row>
    <row r="2058" spans="1:17" x14ac:dyDescent="0.25">
      <c r="A2058">
        <v>57938</v>
      </c>
      <c r="B2058" t="s">
        <v>30</v>
      </c>
      <c r="C2058" s="7">
        <v>46211.700590277775</v>
      </c>
      <c r="D2058" s="4">
        <v>227100000</v>
      </c>
      <c r="E2058" t="s">
        <v>149</v>
      </c>
      <c r="F2058" t="s">
        <v>37</v>
      </c>
      <c r="G2058" s="4">
        <v>94157997</v>
      </c>
      <c r="H2058" t="s">
        <v>2448</v>
      </c>
      <c r="I2058" s="2">
        <v>46211.65898148148</v>
      </c>
      <c r="J2058" s="4">
        <v>49800000</v>
      </c>
      <c r="K2058" s="4" t="s">
        <v>74</v>
      </c>
      <c r="L2058" s="5">
        <v>227.1</v>
      </c>
      <c r="M2058" s="5">
        <v>94.157996999999995</v>
      </c>
      <c r="N2058" s="5">
        <v>49.8</v>
      </c>
      <c r="O2058" s="5" t="str">
        <f t="shared" si="32"/>
        <v>0,440000</v>
      </c>
      <c r="P2058" s="5" t="s">
        <v>10603</v>
      </c>
      <c r="Q2058" s="5" t="s">
        <v>10566</v>
      </c>
    </row>
    <row r="2059" spans="1:17" x14ac:dyDescent="0.25">
      <c r="A2059">
        <v>57939</v>
      </c>
      <c r="B2059" t="s">
        <v>30</v>
      </c>
      <c r="C2059" s="7">
        <v>46211.700613425928</v>
      </c>
      <c r="D2059" s="4">
        <v>227100000</v>
      </c>
      <c r="E2059" t="s">
        <v>350</v>
      </c>
      <c r="F2059" t="s">
        <v>37</v>
      </c>
      <c r="G2059" s="4">
        <v>94157997</v>
      </c>
      <c r="H2059" t="s">
        <v>2449</v>
      </c>
      <c r="I2059" s="2">
        <v>46211.65898148148</v>
      </c>
      <c r="J2059" s="4">
        <v>49900000</v>
      </c>
      <c r="K2059" s="4" t="s">
        <v>74</v>
      </c>
      <c r="L2059" s="5">
        <v>227.1</v>
      </c>
      <c r="M2059" s="5">
        <v>94.157996999999995</v>
      </c>
      <c r="N2059" s="5">
        <v>49.9</v>
      </c>
      <c r="O2059" s="5" t="str">
        <f t="shared" si="32"/>
        <v>0,440000</v>
      </c>
      <c r="P2059" s="5" t="s">
        <v>10617</v>
      </c>
      <c r="Q2059" s="5" t="s">
        <v>10566</v>
      </c>
    </row>
    <row r="2060" spans="1:17" x14ac:dyDescent="0.25">
      <c r="A2060">
        <v>57940</v>
      </c>
      <c r="B2060" t="s">
        <v>30</v>
      </c>
      <c r="C2060" s="7">
        <v>46211.700624999998</v>
      </c>
      <c r="D2060" s="4">
        <v>227200000</v>
      </c>
      <c r="E2060" t="s">
        <v>99</v>
      </c>
      <c r="F2060" t="s">
        <v>70</v>
      </c>
      <c r="G2060" s="4">
        <v>94157997</v>
      </c>
      <c r="H2060" t="s">
        <v>2450</v>
      </c>
      <c r="I2060" s="2">
        <v>46211.65898148148</v>
      </c>
      <c r="J2060" s="4">
        <v>49800000</v>
      </c>
      <c r="K2060" s="4" t="s">
        <v>1501</v>
      </c>
      <c r="L2060" s="5">
        <v>227.2</v>
      </c>
      <c r="M2060" s="5">
        <v>94.157996999999995</v>
      </c>
      <c r="N2060" s="5">
        <v>49.8</v>
      </c>
      <c r="O2060" s="5" t="str">
        <f t="shared" si="32"/>
        <v>0,430000</v>
      </c>
      <c r="P2060" s="5" t="s">
        <v>10592</v>
      </c>
      <c r="Q2060" s="5" t="s">
        <v>10583</v>
      </c>
    </row>
    <row r="2061" spans="1:17" x14ac:dyDescent="0.25">
      <c r="A2061">
        <v>57941</v>
      </c>
      <c r="B2061" t="s">
        <v>30</v>
      </c>
      <c r="C2061" s="7">
        <v>46211.700624999998</v>
      </c>
      <c r="D2061" s="4">
        <v>227200000</v>
      </c>
      <c r="E2061" t="s">
        <v>99</v>
      </c>
      <c r="F2061" t="s">
        <v>70</v>
      </c>
      <c r="G2061" s="4">
        <v>94157997</v>
      </c>
      <c r="H2061" t="s">
        <v>2451</v>
      </c>
      <c r="I2061" s="2">
        <v>46211.65898148148</v>
      </c>
      <c r="J2061" s="4">
        <v>49800000</v>
      </c>
      <c r="K2061" s="4" t="s">
        <v>1501</v>
      </c>
      <c r="L2061" s="5">
        <v>227.2</v>
      </c>
      <c r="M2061" s="5">
        <v>94.157996999999995</v>
      </c>
      <c r="N2061" s="5">
        <v>49.8</v>
      </c>
      <c r="O2061" s="5" t="str">
        <f t="shared" si="32"/>
        <v>0,430000</v>
      </c>
      <c r="P2061" s="5" t="s">
        <v>10592</v>
      </c>
      <c r="Q2061" s="5" t="s">
        <v>10583</v>
      </c>
    </row>
    <row r="2062" spans="1:17" x14ac:dyDescent="0.25">
      <c r="A2062">
        <v>57942</v>
      </c>
      <c r="B2062" t="s">
        <v>30</v>
      </c>
      <c r="C2062" s="7">
        <v>46211.700648148151</v>
      </c>
      <c r="D2062" s="4">
        <v>227200000</v>
      </c>
      <c r="E2062" t="s">
        <v>440</v>
      </c>
      <c r="F2062" t="s">
        <v>1220</v>
      </c>
      <c r="G2062" s="4">
        <v>94157997</v>
      </c>
      <c r="H2062" t="s">
        <v>2452</v>
      </c>
      <c r="I2062" s="2">
        <v>46211.659097222226</v>
      </c>
      <c r="J2062" s="4">
        <v>49800000</v>
      </c>
      <c r="K2062" s="4" t="s">
        <v>74</v>
      </c>
      <c r="L2062" s="5">
        <v>227.2</v>
      </c>
      <c r="M2062" s="5">
        <v>94.157996999999995</v>
      </c>
      <c r="N2062" s="5">
        <v>49.8</v>
      </c>
      <c r="O2062" s="5" t="str">
        <f t="shared" si="32"/>
        <v>0,440000</v>
      </c>
      <c r="P2062" s="5" t="s">
        <v>10643</v>
      </c>
      <c r="Q2062" s="5" t="s">
        <v>10827</v>
      </c>
    </row>
    <row r="2063" spans="1:17" x14ac:dyDescent="0.25">
      <c r="A2063">
        <v>57943</v>
      </c>
      <c r="B2063" t="s">
        <v>30</v>
      </c>
      <c r="C2063" s="7">
        <v>46211.700659722221</v>
      </c>
      <c r="D2063" s="4">
        <v>227200000</v>
      </c>
      <c r="E2063" t="s">
        <v>53</v>
      </c>
      <c r="F2063" t="s">
        <v>89</v>
      </c>
      <c r="G2063" s="4">
        <v>94157997</v>
      </c>
      <c r="H2063" t="s">
        <v>2453</v>
      </c>
      <c r="I2063" s="2">
        <v>46211.659097222226</v>
      </c>
      <c r="J2063" s="4">
        <v>49800000</v>
      </c>
      <c r="K2063" s="4" t="s">
        <v>1501</v>
      </c>
      <c r="L2063" s="5">
        <v>227.2</v>
      </c>
      <c r="M2063" s="5">
        <v>94.157996999999995</v>
      </c>
      <c r="N2063" s="5">
        <v>49.8</v>
      </c>
      <c r="O2063" s="5" t="str">
        <f t="shared" si="32"/>
        <v>0,430000</v>
      </c>
      <c r="P2063" s="5" t="s">
        <v>10575</v>
      </c>
      <c r="Q2063" s="5" t="s">
        <v>10590</v>
      </c>
    </row>
    <row r="2064" spans="1:17" x14ac:dyDescent="0.25">
      <c r="A2064">
        <v>57944</v>
      </c>
      <c r="B2064" t="s">
        <v>30</v>
      </c>
      <c r="C2064" s="7">
        <v>46211.700659722221</v>
      </c>
      <c r="D2064" s="4">
        <v>227100000</v>
      </c>
      <c r="E2064" t="s">
        <v>350</v>
      </c>
      <c r="F2064" t="s">
        <v>112</v>
      </c>
      <c r="G2064" s="4">
        <v>94157997</v>
      </c>
      <c r="H2064" t="s">
        <v>2454</v>
      </c>
      <c r="I2064" s="2">
        <v>46211.659097222226</v>
      </c>
      <c r="J2064" s="4">
        <v>49800000</v>
      </c>
      <c r="K2064" s="4" t="s">
        <v>1501</v>
      </c>
      <c r="L2064" s="5">
        <v>227.1</v>
      </c>
      <c r="M2064" s="5">
        <v>94.157996999999995</v>
      </c>
      <c r="N2064" s="5">
        <v>49.8</v>
      </c>
      <c r="O2064" s="5" t="str">
        <f t="shared" si="32"/>
        <v>0,430000</v>
      </c>
      <c r="P2064" s="5" t="s">
        <v>10617</v>
      </c>
      <c r="Q2064" s="5" t="s">
        <v>10596</v>
      </c>
    </row>
    <row r="2065" spans="1:17" x14ac:dyDescent="0.25">
      <c r="A2065">
        <v>57945</v>
      </c>
      <c r="B2065" t="s">
        <v>30</v>
      </c>
      <c r="C2065" s="7">
        <v>46211.700682870367</v>
      </c>
      <c r="D2065" s="4">
        <v>227100000</v>
      </c>
      <c r="E2065" t="s">
        <v>350</v>
      </c>
      <c r="F2065" t="s">
        <v>112</v>
      </c>
      <c r="G2065" s="4">
        <v>94157997</v>
      </c>
      <c r="H2065" t="s">
        <v>2455</v>
      </c>
      <c r="I2065" s="2">
        <v>46211.659097222226</v>
      </c>
      <c r="J2065" s="4">
        <v>49900000</v>
      </c>
      <c r="K2065" s="4" t="s">
        <v>1501</v>
      </c>
      <c r="L2065" s="5">
        <v>227.1</v>
      </c>
      <c r="M2065" s="5">
        <v>94.157996999999995</v>
      </c>
      <c r="N2065" s="5">
        <v>49.9</v>
      </c>
      <c r="O2065" s="5" t="str">
        <f t="shared" si="32"/>
        <v>0,430000</v>
      </c>
      <c r="P2065" s="5" t="s">
        <v>10617</v>
      </c>
      <c r="Q2065" s="5" t="s">
        <v>10596</v>
      </c>
    </row>
    <row r="2066" spans="1:17" x14ac:dyDescent="0.25">
      <c r="A2066">
        <v>57946</v>
      </c>
      <c r="B2066" t="s">
        <v>30</v>
      </c>
      <c r="C2066" s="7">
        <v>46211.700694444444</v>
      </c>
      <c r="D2066" s="4">
        <v>227200000</v>
      </c>
      <c r="E2066" t="s">
        <v>109</v>
      </c>
      <c r="F2066" t="s">
        <v>70</v>
      </c>
      <c r="G2066" s="4">
        <v>94157997</v>
      </c>
      <c r="H2066" t="s">
        <v>2456</v>
      </c>
      <c r="I2066" s="2">
        <v>46211.659097222226</v>
      </c>
      <c r="J2066" s="4">
        <v>49800000</v>
      </c>
      <c r="K2066" s="4" t="s">
        <v>1501</v>
      </c>
      <c r="L2066" s="5">
        <v>227.2</v>
      </c>
      <c r="M2066" s="5">
        <v>94.157996999999995</v>
      </c>
      <c r="N2066" s="5">
        <v>49.8</v>
      </c>
      <c r="O2066" s="5" t="str">
        <f t="shared" si="32"/>
        <v>0,430000</v>
      </c>
      <c r="P2066" s="5" t="s">
        <v>10595</v>
      </c>
      <c r="Q2066" s="5" t="s">
        <v>10583</v>
      </c>
    </row>
    <row r="2067" spans="1:17" x14ac:dyDescent="0.25">
      <c r="A2067">
        <v>57947</v>
      </c>
      <c r="B2067" t="s">
        <v>30</v>
      </c>
      <c r="C2067" s="7">
        <v>46211.700694444444</v>
      </c>
      <c r="D2067" s="4">
        <v>227100000</v>
      </c>
      <c r="E2067" t="s">
        <v>149</v>
      </c>
      <c r="F2067" t="s">
        <v>228</v>
      </c>
      <c r="G2067" s="4">
        <v>94157997</v>
      </c>
      <c r="H2067" t="s">
        <v>2457</v>
      </c>
      <c r="I2067" s="2">
        <v>46211.659097222226</v>
      </c>
      <c r="J2067" s="4">
        <v>49900000</v>
      </c>
      <c r="K2067" s="4" t="s">
        <v>74</v>
      </c>
      <c r="L2067" s="5">
        <v>227.1</v>
      </c>
      <c r="M2067" s="5">
        <v>94.157996999999995</v>
      </c>
      <c r="N2067" s="5">
        <v>49.9</v>
      </c>
      <c r="O2067" s="5" t="str">
        <f t="shared" si="32"/>
        <v>0,440000</v>
      </c>
      <c r="P2067" s="5" t="s">
        <v>10603</v>
      </c>
      <c r="Q2067" s="5" t="s">
        <v>10614</v>
      </c>
    </row>
    <row r="2068" spans="1:17" x14ac:dyDescent="0.25">
      <c r="A2068">
        <v>57948</v>
      </c>
      <c r="B2068" t="s">
        <v>30</v>
      </c>
      <c r="C2068" s="7">
        <v>46211.70071759259</v>
      </c>
      <c r="D2068" s="4">
        <v>227000000</v>
      </c>
      <c r="E2068" t="s">
        <v>75</v>
      </c>
      <c r="F2068" t="s">
        <v>41</v>
      </c>
      <c r="G2068" s="4">
        <v>94157997</v>
      </c>
      <c r="H2068" t="s">
        <v>2458</v>
      </c>
      <c r="I2068" s="2">
        <v>46211.659097222226</v>
      </c>
      <c r="J2068" s="4">
        <v>49800000</v>
      </c>
      <c r="K2068" s="4" t="s">
        <v>74</v>
      </c>
      <c r="L2068" s="5">
        <v>227</v>
      </c>
      <c r="M2068" s="5">
        <v>94.157996999999995</v>
      </c>
      <c r="N2068" s="5">
        <v>49.8</v>
      </c>
      <c r="O2068" s="5" t="str">
        <f t="shared" si="32"/>
        <v>0,440000</v>
      </c>
      <c r="P2068" s="5" t="s">
        <v>10584</v>
      </c>
      <c r="Q2068" s="5" t="s">
        <v>10568</v>
      </c>
    </row>
    <row r="2069" spans="1:17" x14ac:dyDescent="0.25">
      <c r="A2069">
        <v>57949</v>
      </c>
      <c r="B2069" t="s">
        <v>30</v>
      </c>
      <c r="C2069" s="7">
        <v>46211.700729166667</v>
      </c>
      <c r="D2069" s="4">
        <v>227000000</v>
      </c>
      <c r="E2069" t="s">
        <v>47</v>
      </c>
      <c r="F2069" t="s">
        <v>199</v>
      </c>
      <c r="G2069" s="4">
        <v>94157997</v>
      </c>
      <c r="H2069" t="s">
        <v>2459</v>
      </c>
      <c r="I2069" s="2">
        <v>46211.659097222226</v>
      </c>
      <c r="J2069" s="4">
        <v>49900000</v>
      </c>
      <c r="K2069" s="4" t="s">
        <v>1501</v>
      </c>
      <c r="L2069" s="5">
        <v>227</v>
      </c>
      <c r="M2069" s="5">
        <v>94.157996999999995</v>
      </c>
      <c r="N2069" s="5">
        <v>49.9</v>
      </c>
      <c r="O2069" s="5" t="str">
        <f t="shared" si="32"/>
        <v>0,430000</v>
      </c>
      <c r="P2069" s="5" t="s">
        <v>10571</v>
      </c>
      <c r="Q2069" s="5" t="s">
        <v>10612</v>
      </c>
    </row>
    <row r="2070" spans="1:17" x14ac:dyDescent="0.25">
      <c r="A2070">
        <v>57950</v>
      </c>
      <c r="B2070" t="s">
        <v>30</v>
      </c>
      <c r="C2070" s="7">
        <v>46211.700729166667</v>
      </c>
      <c r="D2070" s="4">
        <v>227000000</v>
      </c>
      <c r="E2070" t="s">
        <v>47</v>
      </c>
      <c r="F2070" t="s">
        <v>199</v>
      </c>
      <c r="G2070" s="4">
        <v>94157997</v>
      </c>
      <c r="H2070" t="s">
        <v>2460</v>
      </c>
      <c r="I2070" s="2">
        <v>46211.659097222226</v>
      </c>
      <c r="J2070" s="4">
        <v>49800000</v>
      </c>
      <c r="K2070" s="4" t="s">
        <v>1501</v>
      </c>
      <c r="L2070" s="5">
        <v>227</v>
      </c>
      <c r="M2070" s="5">
        <v>94.157996999999995</v>
      </c>
      <c r="N2070" s="5">
        <v>49.8</v>
      </c>
      <c r="O2070" s="5" t="str">
        <f t="shared" si="32"/>
        <v>0,430000</v>
      </c>
      <c r="P2070" s="5" t="s">
        <v>10571</v>
      </c>
      <c r="Q2070" s="5" t="s">
        <v>10612</v>
      </c>
    </row>
    <row r="2071" spans="1:17" x14ac:dyDescent="0.25">
      <c r="A2071">
        <v>57951</v>
      </c>
      <c r="B2071" t="s">
        <v>30</v>
      </c>
      <c r="C2071" s="7">
        <v>46211.700752314813</v>
      </c>
      <c r="D2071" s="4">
        <v>227000000</v>
      </c>
      <c r="E2071" t="s">
        <v>53</v>
      </c>
      <c r="F2071" t="s">
        <v>51</v>
      </c>
      <c r="G2071" s="4">
        <v>94157997</v>
      </c>
      <c r="H2071" t="s">
        <v>2461</v>
      </c>
      <c r="I2071" s="2">
        <v>46211.659097222226</v>
      </c>
      <c r="J2071" s="4">
        <v>49900000</v>
      </c>
      <c r="K2071" s="4" t="s">
        <v>1501</v>
      </c>
      <c r="L2071" s="5">
        <v>227</v>
      </c>
      <c r="M2071" s="5">
        <v>94.157996999999995</v>
      </c>
      <c r="N2071" s="5">
        <v>49.9</v>
      </c>
      <c r="O2071" s="5" t="str">
        <f t="shared" si="32"/>
        <v>0,430000</v>
      </c>
      <c r="P2071" s="5" t="s">
        <v>10575</v>
      </c>
      <c r="Q2071" s="5" t="s">
        <v>10574</v>
      </c>
    </row>
    <row r="2072" spans="1:17" x14ac:dyDescent="0.25">
      <c r="A2072">
        <v>57952</v>
      </c>
      <c r="B2072" t="s">
        <v>30</v>
      </c>
      <c r="C2072" s="7">
        <v>46211.70076388889</v>
      </c>
      <c r="D2072" s="4">
        <v>227000000</v>
      </c>
      <c r="E2072" t="s">
        <v>149</v>
      </c>
      <c r="F2072" t="s">
        <v>112</v>
      </c>
      <c r="G2072" s="4">
        <v>94157997</v>
      </c>
      <c r="H2072" t="s">
        <v>2462</v>
      </c>
      <c r="I2072" s="2">
        <v>46211.659212962964</v>
      </c>
      <c r="J2072" s="4">
        <v>49900000</v>
      </c>
      <c r="K2072" s="4" t="s">
        <v>1501</v>
      </c>
      <c r="L2072" s="5">
        <v>227</v>
      </c>
      <c r="M2072" s="5">
        <v>94.157996999999995</v>
      </c>
      <c r="N2072" s="5">
        <v>49.9</v>
      </c>
      <c r="O2072" s="5" t="str">
        <f t="shared" si="32"/>
        <v>0,430000</v>
      </c>
      <c r="P2072" s="5" t="s">
        <v>10603</v>
      </c>
      <c r="Q2072" s="5" t="s">
        <v>10596</v>
      </c>
    </row>
    <row r="2073" spans="1:17" x14ac:dyDescent="0.25">
      <c r="A2073">
        <v>57953</v>
      </c>
      <c r="B2073" t="s">
        <v>30</v>
      </c>
      <c r="C2073" s="7">
        <v>46211.70076388889</v>
      </c>
      <c r="D2073" s="4">
        <v>227000000</v>
      </c>
      <c r="E2073" t="s">
        <v>421</v>
      </c>
      <c r="F2073" t="s">
        <v>492</v>
      </c>
      <c r="G2073" s="4">
        <v>94157997</v>
      </c>
      <c r="H2073" t="s">
        <v>2463</v>
      </c>
      <c r="I2073" s="2">
        <v>46211.659212962964</v>
      </c>
      <c r="J2073" s="4">
        <v>49900000</v>
      </c>
      <c r="K2073" s="4" t="s">
        <v>1501</v>
      </c>
      <c r="L2073" s="5">
        <v>227</v>
      </c>
      <c r="M2073" s="5">
        <v>94.157996999999995</v>
      </c>
      <c r="N2073" s="5">
        <v>49.9</v>
      </c>
      <c r="O2073" s="5" t="str">
        <f t="shared" si="32"/>
        <v>0,430000</v>
      </c>
      <c r="P2073" s="5" t="s">
        <v>10634</v>
      </c>
      <c r="Q2073" s="5" t="s">
        <v>10664</v>
      </c>
    </row>
    <row r="2074" spans="1:17" x14ac:dyDescent="0.25">
      <c r="A2074">
        <v>57954</v>
      </c>
      <c r="B2074" t="s">
        <v>30</v>
      </c>
      <c r="C2074" s="7">
        <v>46211.700775462959</v>
      </c>
      <c r="D2074" s="4">
        <v>227000000</v>
      </c>
      <c r="E2074" t="s">
        <v>421</v>
      </c>
      <c r="F2074" t="s">
        <v>408</v>
      </c>
      <c r="G2074" s="4">
        <v>94157997</v>
      </c>
      <c r="H2074" t="s">
        <v>2464</v>
      </c>
      <c r="I2074" s="2">
        <v>46211.659212962964</v>
      </c>
      <c r="J2074" s="4">
        <v>49900000</v>
      </c>
      <c r="K2074" s="4" t="s">
        <v>2326</v>
      </c>
      <c r="L2074" s="5">
        <v>227</v>
      </c>
      <c r="M2074" s="5">
        <v>94.157996999999995</v>
      </c>
      <c r="N2074" s="5">
        <v>49.9</v>
      </c>
      <c r="O2074" s="5" t="str">
        <f t="shared" si="32"/>
        <v>0,420000</v>
      </c>
      <c r="P2074" s="5" t="s">
        <v>10634</v>
      </c>
      <c r="Q2074" s="5" t="s">
        <v>10627</v>
      </c>
    </row>
    <row r="2075" spans="1:17" x14ac:dyDescent="0.25">
      <c r="A2075">
        <v>57955</v>
      </c>
      <c r="B2075" t="s">
        <v>30</v>
      </c>
      <c r="C2075" s="7">
        <v>46211.700798611113</v>
      </c>
      <c r="D2075" s="4">
        <v>227100000</v>
      </c>
      <c r="E2075" t="s">
        <v>396</v>
      </c>
      <c r="F2075" t="s">
        <v>408</v>
      </c>
      <c r="G2075" s="4">
        <v>94157997</v>
      </c>
      <c r="H2075" t="s">
        <v>2465</v>
      </c>
      <c r="I2075" s="2">
        <v>46211.659212962964</v>
      </c>
      <c r="J2075" s="4">
        <v>49900000</v>
      </c>
      <c r="K2075" s="4" t="s">
        <v>74</v>
      </c>
      <c r="L2075" s="5">
        <v>227.1</v>
      </c>
      <c r="M2075" s="5">
        <v>94.157996999999995</v>
      </c>
      <c r="N2075" s="5">
        <v>49.9</v>
      </c>
      <c r="O2075" s="5" t="str">
        <f t="shared" si="32"/>
        <v>0,440000</v>
      </c>
      <c r="P2075" s="5" t="s">
        <v>10622</v>
      </c>
      <c r="Q2075" s="5" t="s">
        <v>10627</v>
      </c>
    </row>
    <row r="2076" spans="1:17" x14ac:dyDescent="0.25">
      <c r="A2076">
        <v>57956</v>
      </c>
      <c r="B2076" t="s">
        <v>30</v>
      </c>
      <c r="C2076" s="7">
        <v>46211.700798611113</v>
      </c>
      <c r="D2076" s="4">
        <v>227100000</v>
      </c>
      <c r="E2076" t="s">
        <v>380</v>
      </c>
      <c r="F2076" t="s">
        <v>100</v>
      </c>
      <c r="G2076" s="4">
        <v>94157997</v>
      </c>
      <c r="H2076" t="s">
        <v>2466</v>
      </c>
      <c r="I2076" s="2">
        <v>46211.659212962964</v>
      </c>
      <c r="J2076" s="4">
        <v>49900000</v>
      </c>
      <c r="K2076" s="4" t="s">
        <v>74</v>
      </c>
      <c r="L2076" s="5">
        <v>227.1</v>
      </c>
      <c r="M2076" s="5">
        <v>94.157996999999995</v>
      </c>
      <c r="N2076" s="5">
        <v>49.9</v>
      </c>
      <c r="O2076" s="5" t="str">
        <f t="shared" si="32"/>
        <v>0,440000</v>
      </c>
      <c r="P2076" s="5" t="s">
        <v>10619</v>
      </c>
      <c r="Q2076" s="5" t="s">
        <v>10593</v>
      </c>
    </row>
    <row r="2077" spans="1:17" x14ac:dyDescent="0.25">
      <c r="A2077">
        <v>57957</v>
      </c>
      <c r="B2077" t="s">
        <v>30</v>
      </c>
      <c r="C2077" s="7">
        <v>46211.700821759259</v>
      </c>
      <c r="D2077" s="4">
        <v>227100000</v>
      </c>
      <c r="E2077" t="s">
        <v>109</v>
      </c>
      <c r="F2077" t="s">
        <v>70</v>
      </c>
      <c r="G2077" s="4">
        <v>94157997</v>
      </c>
      <c r="H2077" t="s">
        <v>2467</v>
      </c>
      <c r="I2077" s="2">
        <v>46211.659212962964</v>
      </c>
      <c r="J2077" s="4">
        <v>49900000</v>
      </c>
      <c r="K2077" s="4" t="s">
        <v>74</v>
      </c>
      <c r="L2077" s="5">
        <v>227.1</v>
      </c>
      <c r="M2077" s="5">
        <v>94.157996999999995</v>
      </c>
      <c r="N2077" s="5">
        <v>49.9</v>
      </c>
      <c r="O2077" s="5" t="str">
        <f t="shared" si="32"/>
        <v>0,440000</v>
      </c>
      <c r="P2077" s="5" t="s">
        <v>10595</v>
      </c>
      <c r="Q2077" s="5" t="s">
        <v>10583</v>
      </c>
    </row>
    <row r="2078" spans="1:17" x14ac:dyDescent="0.25">
      <c r="A2078">
        <v>57958</v>
      </c>
      <c r="B2078" t="s">
        <v>30</v>
      </c>
      <c r="C2078" s="7">
        <v>46211.700833333336</v>
      </c>
      <c r="D2078" s="4">
        <v>227300000</v>
      </c>
      <c r="E2078" t="s">
        <v>350</v>
      </c>
      <c r="F2078" t="s">
        <v>32</v>
      </c>
      <c r="G2078" s="4">
        <v>94157997</v>
      </c>
      <c r="H2078" t="s">
        <v>2468</v>
      </c>
      <c r="I2078" s="2">
        <v>46211.659212962964</v>
      </c>
      <c r="J2078" s="4">
        <v>49900000</v>
      </c>
      <c r="K2078" s="4" t="s">
        <v>1501</v>
      </c>
      <c r="L2078" s="5">
        <v>227.3</v>
      </c>
      <c r="M2078" s="5">
        <v>94.157996999999995</v>
      </c>
      <c r="N2078" s="5">
        <v>49.9</v>
      </c>
      <c r="O2078" s="5" t="str">
        <f t="shared" si="32"/>
        <v>0,430000</v>
      </c>
      <c r="P2078" s="5" t="s">
        <v>10617</v>
      </c>
      <c r="Q2078" s="5" t="s">
        <v>10564</v>
      </c>
    </row>
    <row r="2079" spans="1:17" x14ac:dyDescent="0.25">
      <c r="A2079">
        <v>57959</v>
      </c>
      <c r="B2079" t="s">
        <v>30</v>
      </c>
      <c r="C2079" s="7">
        <v>46211.700833333336</v>
      </c>
      <c r="D2079" s="4">
        <v>227200000</v>
      </c>
      <c r="E2079" t="s">
        <v>149</v>
      </c>
      <c r="F2079" t="s">
        <v>32</v>
      </c>
      <c r="G2079" s="4">
        <v>94157997</v>
      </c>
      <c r="H2079" t="s">
        <v>2469</v>
      </c>
      <c r="I2079" s="2">
        <v>46211.659212962964</v>
      </c>
      <c r="J2079" s="4">
        <v>49900000</v>
      </c>
      <c r="K2079" s="4" t="s">
        <v>1501</v>
      </c>
      <c r="L2079" s="5">
        <v>227.2</v>
      </c>
      <c r="M2079" s="5">
        <v>94.157996999999995</v>
      </c>
      <c r="N2079" s="5">
        <v>49.9</v>
      </c>
      <c r="O2079" s="5" t="str">
        <f t="shared" si="32"/>
        <v>0,430000</v>
      </c>
      <c r="P2079" s="5" t="s">
        <v>10603</v>
      </c>
      <c r="Q2079" s="5" t="s">
        <v>10564</v>
      </c>
    </row>
    <row r="2080" spans="1:17" x14ac:dyDescent="0.25">
      <c r="A2080">
        <v>57960</v>
      </c>
      <c r="B2080" t="s">
        <v>30</v>
      </c>
      <c r="C2080" s="7">
        <v>46211.700856481482</v>
      </c>
      <c r="D2080" s="4">
        <v>227200000</v>
      </c>
      <c r="E2080" t="s">
        <v>149</v>
      </c>
      <c r="F2080" t="s">
        <v>32</v>
      </c>
      <c r="G2080" s="4">
        <v>94157997</v>
      </c>
      <c r="H2080" t="s">
        <v>2470</v>
      </c>
      <c r="I2080" s="2">
        <v>46211.659212962964</v>
      </c>
      <c r="J2080" s="4">
        <v>49900000</v>
      </c>
      <c r="K2080" s="4" t="s">
        <v>1501</v>
      </c>
      <c r="L2080" s="5">
        <v>227.2</v>
      </c>
      <c r="M2080" s="5">
        <v>94.157996999999995</v>
      </c>
      <c r="N2080" s="5">
        <v>49.9</v>
      </c>
      <c r="O2080" s="5" t="str">
        <f t="shared" si="32"/>
        <v>0,430000</v>
      </c>
      <c r="P2080" s="5" t="s">
        <v>10603</v>
      </c>
      <c r="Q2080" s="5" t="s">
        <v>10564</v>
      </c>
    </row>
    <row r="2081" spans="1:17" x14ac:dyDescent="0.25">
      <c r="A2081">
        <v>57961</v>
      </c>
      <c r="B2081" t="s">
        <v>30</v>
      </c>
      <c r="C2081" s="7">
        <v>46211.700868055559</v>
      </c>
      <c r="D2081" s="4">
        <v>227300000</v>
      </c>
      <c r="E2081" t="s">
        <v>60</v>
      </c>
      <c r="F2081" t="s">
        <v>228</v>
      </c>
      <c r="G2081" s="4">
        <v>94157997</v>
      </c>
      <c r="H2081" t="s">
        <v>2471</v>
      </c>
      <c r="I2081" s="2">
        <v>46211.659212962964</v>
      </c>
      <c r="J2081" s="4">
        <v>49900000</v>
      </c>
      <c r="K2081" s="4" t="s">
        <v>1501</v>
      </c>
      <c r="L2081" s="5">
        <v>227.3</v>
      </c>
      <c r="M2081" s="5">
        <v>94.157996999999995</v>
      </c>
      <c r="N2081" s="5">
        <v>49.9</v>
      </c>
      <c r="O2081" s="5" t="str">
        <f t="shared" si="32"/>
        <v>0,430000</v>
      </c>
      <c r="P2081" s="5" t="s">
        <v>10578</v>
      </c>
      <c r="Q2081" s="5" t="s">
        <v>10614</v>
      </c>
    </row>
    <row r="2082" spans="1:17" x14ac:dyDescent="0.25">
      <c r="A2082">
        <v>57962</v>
      </c>
      <c r="B2082" t="s">
        <v>30</v>
      </c>
      <c r="C2082" s="7">
        <v>46211.700868055559</v>
      </c>
      <c r="D2082" s="4">
        <v>227200000</v>
      </c>
      <c r="E2082" t="s">
        <v>407</v>
      </c>
      <c r="F2082" t="s">
        <v>199</v>
      </c>
      <c r="G2082" s="4">
        <v>94157997</v>
      </c>
      <c r="H2082" t="s">
        <v>2472</v>
      </c>
      <c r="I2082" s="2">
        <v>46211.659317129626</v>
      </c>
      <c r="J2082" s="4">
        <v>49900000</v>
      </c>
      <c r="K2082" s="4" t="s">
        <v>74</v>
      </c>
      <c r="L2082" s="5">
        <v>227.2</v>
      </c>
      <c r="M2082" s="5">
        <v>94.157996999999995</v>
      </c>
      <c r="N2082" s="5">
        <v>49.9</v>
      </c>
      <c r="O2082" s="5" t="str">
        <f t="shared" si="32"/>
        <v>0,440000</v>
      </c>
      <c r="P2082" s="5" t="s">
        <v>10626</v>
      </c>
      <c r="Q2082" s="5" t="s">
        <v>10612</v>
      </c>
    </row>
    <row r="2083" spans="1:17" x14ac:dyDescent="0.25">
      <c r="A2083">
        <v>57963</v>
      </c>
      <c r="B2083" t="s">
        <v>30</v>
      </c>
      <c r="C2083" s="7">
        <v>46211.700891203705</v>
      </c>
      <c r="D2083" s="4">
        <v>227100000</v>
      </c>
      <c r="E2083" t="s">
        <v>99</v>
      </c>
      <c r="F2083" t="s">
        <v>112</v>
      </c>
      <c r="G2083" s="4">
        <v>94157997</v>
      </c>
      <c r="H2083" t="s">
        <v>2473</v>
      </c>
      <c r="I2083" s="2">
        <v>46211.659317129626</v>
      </c>
      <c r="J2083" s="4">
        <v>49900000</v>
      </c>
      <c r="K2083" s="4" t="s">
        <v>74</v>
      </c>
      <c r="L2083" s="5">
        <v>227.1</v>
      </c>
      <c r="M2083" s="5">
        <v>94.157996999999995</v>
      </c>
      <c r="N2083" s="5">
        <v>49.9</v>
      </c>
      <c r="O2083" s="5" t="str">
        <f t="shared" si="32"/>
        <v>0,440000</v>
      </c>
      <c r="P2083" s="5" t="s">
        <v>10592</v>
      </c>
      <c r="Q2083" s="5" t="s">
        <v>10596</v>
      </c>
    </row>
    <row r="2084" spans="1:17" x14ac:dyDescent="0.25">
      <c r="A2084">
        <v>57964</v>
      </c>
      <c r="B2084" t="s">
        <v>30</v>
      </c>
      <c r="C2084" s="7">
        <v>46211.700902777775</v>
      </c>
      <c r="D2084" s="4">
        <v>227100000</v>
      </c>
      <c r="E2084" t="s">
        <v>99</v>
      </c>
      <c r="F2084" t="s">
        <v>112</v>
      </c>
      <c r="G2084" s="4">
        <v>94157997</v>
      </c>
      <c r="H2084" t="s">
        <v>2474</v>
      </c>
      <c r="I2084" s="2">
        <v>46211.659317129626</v>
      </c>
      <c r="J2084" s="4">
        <v>49900000</v>
      </c>
      <c r="K2084" s="4" t="s">
        <v>74</v>
      </c>
      <c r="L2084" s="5">
        <v>227.1</v>
      </c>
      <c r="M2084" s="5">
        <v>94.157996999999995</v>
      </c>
      <c r="N2084" s="5">
        <v>49.9</v>
      </c>
      <c r="O2084" s="5" t="str">
        <f t="shared" si="32"/>
        <v>0,440000</v>
      </c>
      <c r="P2084" s="5" t="s">
        <v>10592</v>
      </c>
      <c r="Q2084" s="5" t="s">
        <v>10596</v>
      </c>
    </row>
    <row r="2085" spans="1:17" x14ac:dyDescent="0.25">
      <c r="A2085">
        <v>57965</v>
      </c>
      <c r="B2085" t="s">
        <v>30</v>
      </c>
      <c r="C2085" s="7">
        <v>46211.700902777775</v>
      </c>
      <c r="D2085" s="4">
        <v>227100000</v>
      </c>
      <c r="E2085" t="s">
        <v>136</v>
      </c>
      <c r="F2085" t="s">
        <v>32</v>
      </c>
      <c r="G2085" s="4">
        <v>94157997</v>
      </c>
      <c r="H2085" t="s">
        <v>2475</v>
      </c>
      <c r="I2085" s="2">
        <v>46211.659317129626</v>
      </c>
      <c r="J2085" s="4">
        <v>49900000</v>
      </c>
      <c r="K2085" s="4" t="s">
        <v>74</v>
      </c>
      <c r="L2085" s="5">
        <v>227.1</v>
      </c>
      <c r="M2085" s="5">
        <v>94.157996999999995</v>
      </c>
      <c r="N2085" s="5">
        <v>49.9</v>
      </c>
      <c r="O2085" s="5" t="str">
        <f t="shared" si="32"/>
        <v>0,440000</v>
      </c>
      <c r="P2085" s="5" t="s">
        <v>10602</v>
      </c>
      <c r="Q2085" s="5" t="s">
        <v>10564</v>
      </c>
    </row>
    <row r="2086" spans="1:17" x14ac:dyDescent="0.25">
      <c r="A2086">
        <v>57966</v>
      </c>
      <c r="B2086" t="s">
        <v>30</v>
      </c>
      <c r="C2086" s="7">
        <v>46211.700925925928</v>
      </c>
      <c r="D2086" s="4">
        <v>227200000</v>
      </c>
      <c r="E2086" t="s">
        <v>1218</v>
      </c>
      <c r="F2086" t="s">
        <v>434</v>
      </c>
      <c r="G2086" s="4">
        <v>94157997</v>
      </c>
      <c r="H2086" t="s">
        <v>2476</v>
      </c>
      <c r="I2086" s="2">
        <v>46211.659317129626</v>
      </c>
      <c r="J2086" s="4">
        <v>49900000</v>
      </c>
      <c r="K2086" s="4" t="s">
        <v>74</v>
      </c>
      <c r="L2086" s="5">
        <v>227.2</v>
      </c>
      <c r="M2086" s="5">
        <v>94.157996999999995</v>
      </c>
      <c r="N2086" s="5">
        <v>49.9</v>
      </c>
      <c r="O2086" s="5" t="str">
        <f t="shared" si="32"/>
        <v>0,440000</v>
      </c>
      <c r="P2086" s="5" t="s">
        <v>10826</v>
      </c>
      <c r="Q2086" s="5" t="s">
        <v>10640</v>
      </c>
    </row>
    <row r="2087" spans="1:17" x14ac:dyDescent="0.25">
      <c r="A2087">
        <v>57967</v>
      </c>
      <c r="B2087" t="s">
        <v>30</v>
      </c>
      <c r="C2087" s="7">
        <v>46211.700937499998</v>
      </c>
      <c r="D2087" s="4">
        <v>227300000</v>
      </c>
      <c r="E2087" t="s">
        <v>31</v>
      </c>
      <c r="F2087" t="s">
        <v>82</v>
      </c>
      <c r="G2087" s="4">
        <v>94157997</v>
      </c>
      <c r="H2087" t="s">
        <v>2477</v>
      </c>
      <c r="I2087" s="2">
        <v>46211.659317129626</v>
      </c>
      <c r="J2087" s="4">
        <v>49900000</v>
      </c>
      <c r="K2087" s="4" t="s">
        <v>1501</v>
      </c>
      <c r="L2087" s="5">
        <v>227.3</v>
      </c>
      <c r="M2087" s="5">
        <v>94.157996999999995</v>
      </c>
      <c r="N2087" s="5">
        <v>49.9</v>
      </c>
      <c r="O2087" s="5" t="str">
        <f t="shared" si="32"/>
        <v>0,430000</v>
      </c>
      <c r="P2087" s="5" t="s">
        <v>10563</v>
      </c>
      <c r="Q2087" s="5" t="s">
        <v>10587</v>
      </c>
    </row>
    <row r="2088" spans="1:17" x14ac:dyDescent="0.25">
      <c r="A2088">
        <v>57968</v>
      </c>
      <c r="B2088" t="s">
        <v>30</v>
      </c>
      <c r="C2088" s="7">
        <v>46211.700937499998</v>
      </c>
      <c r="D2088" s="4">
        <v>227300000</v>
      </c>
      <c r="E2088" t="s">
        <v>31</v>
      </c>
      <c r="F2088" t="s">
        <v>82</v>
      </c>
      <c r="G2088" s="4">
        <v>94157997</v>
      </c>
      <c r="H2088" t="s">
        <v>2478</v>
      </c>
      <c r="I2088" s="2">
        <v>46211.659317129626</v>
      </c>
      <c r="J2088" s="4">
        <v>49900000</v>
      </c>
      <c r="K2088" s="4" t="s">
        <v>1501</v>
      </c>
      <c r="L2088" s="5">
        <v>227.3</v>
      </c>
      <c r="M2088" s="5">
        <v>94.157996999999995</v>
      </c>
      <c r="N2088" s="5">
        <v>49.9</v>
      </c>
      <c r="O2088" s="5" t="str">
        <f t="shared" si="32"/>
        <v>0,430000</v>
      </c>
      <c r="P2088" s="5" t="s">
        <v>10563</v>
      </c>
      <c r="Q2088" s="5" t="s">
        <v>10587</v>
      </c>
    </row>
    <row r="2089" spans="1:17" x14ac:dyDescent="0.25">
      <c r="A2089">
        <v>57969</v>
      </c>
      <c r="B2089" t="s">
        <v>30</v>
      </c>
      <c r="C2089" s="7">
        <v>46211.700960648152</v>
      </c>
      <c r="D2089" s="4">
        <v>227100000</v>
      </c>
      <c r="E2089" t="s">
        <v>149</v>
      </c>
      <c r="F2089" t="s">
        <v>41</v>
      </c>
      <c r="G2089" s="4">
        <v>94157997</v>
      </c>
      <c r="H2089" t="s">
        <v>2479</v>
      </c>
      <c r="I2089" s="2">
        <v>46211.659317129626</v>
      </c>
      <c r="J2089" s="4">
        <v>49900000</v>
      </c>
      <c r="K2089" s="4" t="s">
        <v>74</v>
      </c>
      <c r="L2089" s="5">
        <v>227.1</v>
      </c>
      <c r="M2089" s="5">
        <v>94.157996999999995</v>
      </c>
      <c r="N2089" s="5">
        <v>49.9</v>
      </c>
      <c r="O2089" s="5" t="str">
        <f t="shared" si="32"/>
        <v>0,440000</v>
      </c>
      <c r="P2089" s="5" t="s">
        <v>10603</v>
      </c>
      <c r="Q2089" s="5" t="s">
        <v>10568</v>
      </c>
    </row>
    <row r="2090" spans="1:17" x14ac:dyDescent="0.25">
      <c r="A2090">
        <v>57970</v>
      </c>
      <c r="B2090" t="s">
        <v>30</v>
      </c>
      <c r="C2090" s="7">
        <v>46211.700972222221</v>
      </c>
      <c r="D2090" s="4">
        <v>227200000</v>
      </c>
      <c r="E2090" t="s">
        <v>75</v>
      </c>
      <c r="F2090" t="s">
        <v>100</v>
      </c>
      <c r="G2090" s="4">
        <v>94157997</v>
      </c>
      <c r="H2090" t="s">
        <v>2480</v>
      </c>
      <c r="I2090" s="2">
        <v>46211.659317129626</v>
      </c>
      <c r="J2090" s="4">
        <v>49900000</v>
      </c>
      <c r="K2090" s="4" t="s">
        <v>74</v>
      </c>
      <c r="L2090" s="5">
        <v>227.2</v>
      </c>
      <c r="M2090" s="5">
        <v>94.157996999999995</v>
      </c>
      <c r="N2090" s="5">
        <v>49.9</v>
      </c>
      <c r="O2090" s="5" t="str">
        <f t="shared" si="32"/>
        <v>0,440000</v>
      </c>
      <c r="P2090" s="5" t="s">
        <v>10584</v>
      </c>
      <c r="Q2090" s="5" t="s">
        <v>10593</v>
      </c>
    </row>
    <row r="2091" spans="1:17" x14ac:dyDescent="0.25">
      <c r="A2091">
        <v>57971</v>
      </c>
      <c r="B2091" t="s">
        <v>30</v>
      </c>
      <c r="C2091" s="7">
        <v>46211.700972222221</v>
      </c>
      <c r="D2091" s="4">
        <v>227100000</v>
      </c>
      <c r="E2091" t="s">
        <v>109</v>
      </c>
      <c r="F2091" t="s">
        <v>112</v>
      </c>
      <c r="G2091" s="4">
        <v>94158997</v>
      </c>
      <c r="H2091" t="s">
        <v>2481</v>
      </c>
      <c r="I2091" s="2">
        <v>46211.659317129626</v>
      </c>
      <c r="J2091" s="4">
        <v>49900000</v>
      </c>
      <c r="K2091" s="4" t="s">
        <v>74</v>
      </c>
      <c r="L2091" s="5">
        <v>227.1</v>
      </c>
      <c r="M2091" s="5">
        <v>94.158996999999999</v>
      </c>
      <c r="N2091" s="5">
        <v>49.9</v>
      </c>
      <c r="O2091" s="5" t="str">
        <f t="shared" si="32"/>
        <v>0,440000</v>
      </c>
      <c r="P2091" s="5" t="s">
        <v>10595</v>
      </c>
      <c r="Q2091" s="5" t="s">
        <v>10596</v>
      </c>
    </row>
    <row r="2092" spans="1:17" x14ac:dyDescent="0.25">
      <c r="A2092">
        <v>57972</v>
      </c>
      <c r="B2092" t="s">
        <v>30</v>
      </c>
      <c r="C2092" s="7">
        <v>46211.700995370367</v>
      </c>
      <c r="D2092" s="4">
        <v>227100000</v>
      </c>
      <c r="E2092" t="s">
        <v>78</v>
      </c>
      <c r="F2092" t="s">
        <v>89</v>
      </c>
      <c r="G2092" s="4">
        <v>94158997</v>
      </c>
      <c r="H2092" t="s">
        <v>2482</v>
      </c>
      <c r="I2092" s="2">
        <v>46211.659444444442</v>
      </c>
      <c r="J2092" s="4">
        <v>49900000</v>
      </c>
      <c r="K2092" s="4" t="s">
        <v>74</v>
      </c>
      <c r="L2092" s="5">
        <v>227.1</v>
      </c>
      <c r="M2092" s="5">
        <v>94.158996999999999</v>
      </c>
      <c r="N2092" s="5">
        <v>49.9</v>
      </c>
      <c r="O2092" s="5" t="str">
        <f t="shared" si="32"/>
        <v>0,440000</v>
      </c>
      <c r="P2092" s="5" t="s">
        <v>10586</v>
      </c>
      <c r="Q2092" s="5" t="s">
        <v>10590</v>
      </c>
    </row>
    <row r="2093" spans="1:17" x14ac:dyDescent="0.25">
      <c r="A2093">
        <v>57973</v>
      </c>
      <c r="B2093" t="s">
        <v>30</v>
      </c>
      <c r="C2093" s="7">
        <v>46211.701006944444</v>
      </c>
      <c r="D2093" s="4">
        <v>227100000</v>
      </c>
      <c r="E2093" t="s">
        <v>78</v>
      </c>
      <c r="F2093" t="s">
        <v>89</v>
      </c>
      <c r="G2093" s="4">
        <v>94158997</v>
      </c>
      <c r="H2093" t="s">
        <v>2483</v>
      </c>
      <c r="I2093" s="2">
        <v>46211.659444444442</v>
      </c>
      <c r="J2093" s="4">
        <v>49800000</v>
      </c>
      <c r="K2093" s="4" t="s">
        <v>74</v>
      </c>
      <c r="L2093" s="5">
        <v>227.1</v>
      </c>
      <c r="M2093" s="5">
        <v>94.158996999999999</v>
      </c>
      <c r="N2093" s="5">
        <v>49.8</v>
      </c>
      <c r="O2093" s="5" t="str">
        <f t="shared" si="32"/>
        <v>0,440000</v>
      </c>
      <c r="P2093" s="5" t="s">
        <v>10586</v>
      </c>
      <c r="Q2093" s="5" t="s">
        <v>10590</v>
      </c>
    </row>
    <row r="2094" spans="1:17" x14ac:dyDescent="0.25">
      <c r="A2094">
        <v>57974</v>
      </c>
      <c r="B2094" t="s">
        <v>30</v>
      </c>
      <c r="C2094" s="7">
        <v>46211.701006944444</v>
      </c>
      <c r="D2094" s="4">
        <v>227200000</v>
      </c>
      <c r="E2094" t="s">
        <v>350</v>
      </c>
      <c r="F2094" t="s">
        <v>199</v>
      </c>
      <c r="G2094" s="4">
        <v>94158997</v>
      </c>
      <c r="H2094" t="s">
        <v>2484</v>
      </c>
      <c r="I2094" s="2">
        <v>46211.659444444442</v>
      </c>
      <c r="J2094" s="4">
        <v>49900000</v>
      </c>
      <c r="K2094" s="4" t="s">
        <v>34</v>
      </c>
      <c r="L2094" s="5">
        <v>227.2</v>
      </c>
      <c r="M2094" s="5">
        <v>94.158996999999999</v>
      </c>
      <c r="N2094" s="5">
        <v>49.9</v>
      </c>
      <c r="O2094" s="5" t="str">
        <f t="shared" si="32"/>
        <v>0,450000</v>
      </c>
      <c r="P2094" s="5" t="s">
        <v>10617</v>
      </c>
      <c r="Q2094" s="5" t="s">
        <v>10612</v>
      </c>
    </row>
    <row r="2095" spans="1:17" x14ac:dyDescent="0.25">
      <c r="A2095">
        <v>57975</v>
      </c>
      <c r="B2095" t="s">
        <v>30</v>
      </c>
      <c r="C2095" s="7">
        <v>46211.70103009259</v>
      </c>
      <c r="D2095" s="4">
        <v>227100000</v>
      </c>
      <c r="E2095" t="s">
        <v>136</v>
      </c>
      <c r="F2095" t="s">
        <v>32</v>
      </c>
      <c r="G2095" s="4">
        <v>94158997</v>
      </c>
      <c r="H2095" t="s">
        <v>2485</v>
      </c>
      <c r="I2095" s="2">
        <v>46211.659444444442</v>
      </c>
      <c r="J2095" s="4">
        <v>49900000</v>
      </c>
      <c r="K2095" s="4" t="s">
        <v>74</v>
      </c>
      <c r="L2095" s="5">
        <v>227.1</v>
      </c>
      <c r="M2095" s="5">
        <v>94.158996999999999</v>
      </c>
      <c r="N2095" s="5">
        <v>49.9</v>
      </c>
      <c r="O2095" s="5" t="str">
        <f t="shared" si="32"/>
        <v>0,440000</v>
      </c>
      <c r="P2095" s="5" t="s">
        <v>10602</v>
      </c>
      <c r="Q2095" s="5" t="s">
        <v>10564</v>
      </c>
    </row>
    <row r="2096" spans="1:17" x14ac:dyDescent="0.25">
      <c r="A2096">
        <v>57976</v>
      </c>
      <c r="B2096" t="s">
        <v>30</v>
      </c>
      <c r="C2096" s="7">
        <v>46211.701041666667</v>
      </c>
      <c r="D2096" s="4">
        <v>227200000</v>
      </c>
      <c r="E2096" t="s">
        <v>136</v>
      </c>
      <c r="F2096" t="s">
        <v>112</v>
      </c>
      <c r="G2096" s="4">
        <v>94158997</v>
      </c>
      <c r="H2096" t="s">
        <v>2486</v>
      </c>
      <c r="I2096" s="2">
        <v>46211.659444444442</v>
      </c>
      <c r="J2096" s="4">
        <v>49900000</v>
      </c>
      <c r="K2096" s="4" t="s">
        <v>1501</v>
      </c>
      <c r="L2096" s="5">
        <v>227.2</v>
      </c>
      <c r="M2096" s="5">
        <v>94.158996999999999</v>
      </c>
      <c r="N2096" s="5">
        <v>49.9</v>
      </c>
      <c r="O2096" s="5" t="str">
        <f t="shared" si="32"/>
        <v>0,430000</v>
      </c>
      <c r="P2096" s="5" t="s">
        <v>10602</v>
      </c>
      <c r="Q2096" s="5" t="s">
        <v>10596</v>
      </c>
    </row>
    <row r="2097" spans="1:17" x14ac:dyDescent="0.25">
      <c r="A2097">
        <v>57977</v>
      </c>
      <c r="B2097" t="s">
        <v>30</v>
      </c>
      <c r="C2097" s="7">
        <v>46211.701041666667</v>
      </c>
      <c r="D2097" s="4">
        <v>227200000</v>
      </c>
      <c r="E2097" t="s">
        <v>136</v>
      </c>
      <c r="F2097" t="s">
        <v>112</v>
      </c>
      <c r="G2097" s="4">
        <v>94158997</v>
      </c>
      <c r="H2097" t="s">
        <v>2487</v>
      </c>
      <c r="I2097" s="2">
        <v>46211.659444444442</v>
      </c>
      <c r="J2097" s="4">
        <v>49900000</v>
      </c>
      <c r="K2097" s="4" t="s">
        <v>1501</v>
      </c>
      <c r="L2097" s="5">
        <v>227.2</v>
      </c>
      <c r="M2097" s="5">
        <v>94.158996999999999</v>
      </c>
      <c r="N2097" s="5">
        <v>49.9</v>
      </c>
      <c r="O2097" s="5" t="str">
        <f t="shared" si="32"/>
        <v>0,430000</v>
      </c>
      <c r="P2097" s="5" t="s">
        <v>10602</v>
      </c>
      <c r="Q2097" s="5" t="s">
        <v>10596</v>
      </c>
    </row>
    <row r="2098" spans="1:17" x14ac:dyDescent="0.25">
      <c r="A2098">
        <v>57978</v>
      </c>
      <c r="B2098" t="s">
        <v>30</v>
      </c>
      <c r="C2098" s="7">
        <v>46211.701064814813</v>
      </c>
      <c r="D2098" s="4">
        <v>227200000</v>
      </c>
      <c r="E2098" t="s">
        <v>182</v>
      </c>
      <c r="F2098" t="s">
        <v>228</v>
      </c>
      <c r="G2098" s="4">
        <v>94158997</v>
      </c>
      <c r="H2098" t="s">
        <v>2488</v>
      </c>
      <c r="I2098" s="2">
        <v>46211.659444444442</v>
      </c>
      <c r="J2098" s="4">
        <v>49900000</v>
      </c>
      <c r="K2098" s="4" t="s">
        <v>1501</v>
      </c>
      <c r="L2098" s="5">
        <v>227.2</v>
      </c>
      <c r="M2098" s="5">
        <v>94.158996999999999</v>
      </c>
      <c r="N2098" s="5">
        <v>49.9</v>
      </c>
      <c r="O2098" s="5" t="str">
        <f t="shared" si="32"/>
        <v>0,430000</v>
      </c>
      <c r="P2098" s="5" t="s">
        <v>10609</v>
      </c>
      <c r="Q2098" s="5" t="s">
        <v>10614</v>
      </c>
    </row>
    <row r="2099" spans="1:17" x14ac:dyDescent="0.25">
      <c r="A2099">
        <v>57979</v>
      </c>
      <c r="B2099" t="s">
        <v>30</v>
      </c>
      <c r="C2099" s="7">
        <v>46211.70107638889</v>
      </c>
      <c r="D2099" s="4">
        <v>227200000</v>
      </c>
      <c r="E2099" t="s">
        <v>2298</v>
      </c>
      <c r="F2099" t="s">
        <v>725</v>
      </c>
      <c r="G2099" s="4">
        <v>94158997</v>
      </c>
      <c r="H2099" t="s">
        <v>2489</v>
      </c>
      <c r="I2099" s="2">
        <v>46211.659444444442</v>
      </c>
      <c r="J2099" s="4">
        <v>49900000</v>
      </c>
      <c r="K2099" s="4" t="s">
        <v>1501</v>
      </c>
      <c r="L2099" s="5">
        <v>227.2</v>
      </c>
      <c r="M2099" s="5">
        <v>94.158996999999999</v>
      </c>
      <c r="N2099" s="5">
        <v>49.9</v>
      </c>
      <c r="O2099" s="5" t="str">
        <f t="shared" si="32"/>
        <v>0,430000</v>
      </c>
      <c r="P2099" s="5" t="s">
        <v>10908</v>
      </c>
      <c r="Q2099" s="5" t="s">
        <v>10667</v>
      </c>
    </row>
    <row r="2100" spans="1:17" x14ac:dyDescent="0.25">
      <c r="A2100">
        <v>57980</v>
      </c>
      <c r="B2100" t="s">
        <v>30</v>
      </c>
      <c r="C2100" s="7">
        <v>46211.70107638889</v>
      </c>
      <c r="D2100" s="4">
        <v>227200000</v>
      </c>
      <c r="E2100" t="s">
        <v>60</v>
      </c>
      <c r="F2100" t="s">
        <v>32</v>
      </c>
      <c r="G2100" s="4">
        <v>94158997</v>
      </c>
      <c r="H2100" t="s">
        <v>2490</v>
      </c>
      <c r="I2100" s="2">
        <v>46211.659444444442</v>
      </c>
      <c r="J2100" s="4">
        <v>49900000</v>
      </c>
      <c r="K2100" s="4" t="s">
        <v>1501</v>
      </c>
      <c r="L2100" s="5">
        <v>227.2</v>
      </c>
      <c r="M2100" s="5">
        <v>94.158996999999999</v>
      </c>
      <c r="N2100" s="5">
        <v>49.9</v>
      </c>
      <c r="O2100" s="5" t="str">
        <f t="shared" si="32"/>
        <v>0,430000</v>
      </c>
      <c r="P2100" s="5" t="s">
        <v>10578</v>
      </c>
      <c r="Q2100" s="5" t="s">
        <v>10564</v>
      </c>
    </row>
    <row r="2101" spans="1:17" x14ac:dyDescent="0.25">
      <c r="A2101">
        <v>57981</v>
      </c>
      <c r="B2101" t="s">
        <v>30</v>
      </c>
      <c r="C2101" s="7">
        <v>46211.70108796296</v>
      </c>
      <c r="D2101" s="4">
        <v>227300000</v>
      </c>
      <c r="E2101" t="s">
        <v>380</v>
      </c>
      <c r="F2101" t="s">
        <v>199</v>
      </c>
      <c r="G2101" s="4">
        <v>94158997</v>
      </c>
      <c r="H2101" t="s">
        <v>2491</v>
      </c>
      <c r="I2101" s="2">
        <v>46211.659444444442</v>
      </c>
      <c r="J2101" s="4">
        <v>49900000</v>
      </c>
      <c r="K2101" s="4" t="s">
        <v>1501</v>
      </c>
      <c r="L2101" s="5">
        <v>227.3</v>
      </c>
      <c r="M2101" s="5">
        <v>94.158996999999999</v>
      </c>
      <c r="N2101" s="5">
        <v>49.9</v>
      </c>
      <c r="O2101" s="5" t="str">
        <f t="shared" si="32"/>
        <v>0,430000</v>
      </c>
      <c r="P2101" s="5" t="s">
        <v>10619</v>
      </c>
      <c r="Q2101" s="5" t="s">
        <v>10612</v>
      </c>
    </row>
    <row r="2102" spans="1:17" x14ac:dyDescent="0.25">
      <c r="A2102">
        <v>57982</v>
      </c>
      <c r="B2102" t="s">
        <v>30</v>
      </c>
      <c r="C2102" s="7">
        <v>46211.701111111113</v>
      </c>
      <c r="D2102" s="4">
        <v>227300000</v>
      </c>
      <c r="E2102" t="s">
        <v>380</v>
      </c>
      <c r="F2102" t="s">
        <v>199</v>
      </c>
      <c r="G2102" s="4">
        <v>94158997</v>
      </c>
      <c r="H2102" t="s">
        <v>2492</v>
      </c>
      <c r="I2102" s="2">
        <v>46211.659560185188</v>
      </c>
      <c r="J2102" s="4">
        <v>49900000</v>
      </c>
      <c r="K2102" s="4" t="s">
        <v>1501</v>
      </c>
      <c r="L2102" s="5">
        <v>227.3</v>
      </c>
      <c r="M2102" s="5">
        <v>94.158996999999999</v>
      </c>
      <c r="N2102" s="5">
        <v>49.9</v>
      </c>
      <c r="O2102" s="5" t="str">
        <f t="shared" si="32"/>
        <v>0,430000</v>
      </c>
      <c r="P2102" s="5" t="s">
        <v>10619</v>
      </c>
      <c r="Q2102" s="5" t="s">
        <v>10612</v>
      </c>
    </row>
    <row r="2103" spans="1:17" x14ac:dyDescent="0.25">
      <c r="A2103">
        <v>57983</v>
      </c>
      <c r="B2103" t="s">
        <v>30</v>
      </c>
      <c r="C2103" s="7">
        <v>46211.701122685183</v>
      </c>
      <c r="D2103" s="4">
        <v>227500000</v>
      </c>
      <c r="E2103" t="s">
        <v>60</v>
      </c>
      <c r="F2103" t="s">
        <v>89</v>
      </c>
      <c r="G2103" s="4">
        <v>94158997</v>
      </c>
      <c r="H2103" t="s">
        <v>2493</v>
      </c>
      <c r="I2103" s="2">
        <v>46211.659560185188</v>
      </c>
      <c r="J2103" s="4">
        <v>49900000</v>
      </c>
      <c r="K2103" s="4" t="s">
        <v>2326</v>
      </c>
      <c r="L2103" s="5">
        <v>227.5</v>
      </c>
      <c r="M2103" s="5">
        <v>94.158996999999999</v>
      </c>
      <c r="N2103" s="5">
        <v>49.9</v>
      </c>
      <c r="O2103" s="5" t="str">
        <f t="shared" si="32"/>
        <v>0,420000</v>
      </c>
      <c r="P2103" s="5" t="s">
        <v>10578</v>
      </c>
      <c r="Q2103" s="5" t="s">
        <v>10590</v>
      </c>
    </row>
    <row r="2104" spans="1:17" x14ac:dyDescent="0.25">
      <c r="A2104">
        <v>57984</v>
      </c>
      <c r="B2104" t="s">
        <v>30</v>
      </c>
      <c r="C2104" s="7">
        <v>46211.70113425926</v>
      </c>
      <c r="D2104" s="4">
        <v>227500000</v>
      </c>
      <c r="E2104" t="s">
        <v>75</v>
      </c>
      <c r="F2104" t="s">
        <v>112</v>
      </c>
      <c r="G2104" s="4">
        <v>94158997</v>
      </c>
      <c r="H2104" t="s">
        <v>2494</v>
      </c>
      <c r="I2104" s="2">
        <v>46211.659560185188</v>
      </c>
      <c r="J2104" s="4">
        <v>49900000</v>
      </c>
      <c r="K2104" s="4" t="s">
        <v>2326</v>
      </c>
      <c r="L2104" s="5">
        <v>227.5</v>
      </c>
      <c r="M2104" s="5">
        <v>94.158996999999999</v>
      </c>
      <c r="N2104" s="5">
        <v>49.9</v>
      </c>
      <c r="O2104" s="5" t="str">
        <f t="shared" si="32"/>
        <v>0,420000</v>
      </c>
      <c r="P2104" s="5" t="s">
        <v>10584</v>
      </c>
      <c r="Q2104" s="5" t="s">
        <v>10596</v>
      </c>
    </row>
    <row r="2105" spans="1:17" x14ac:dyDescent="0.25">
      <c r="A2105">
        <v>57985</v>
      </c>
      <c r="B2105" t="s">
        <v>30</v>
      </c>
      <c r="C2105" s="7">
        <v>46211.701145833336</v>
      </c>
      <c r="D2105" s="4">
        <v>227200000</v>
      </c>
      <c r="E2105" t="s">
        <v>407</v>
      </c>
      <c r="F2105" t="s">
        <v>32</v>
      </c>
      <c r="G2105" s="4">
        <v>94158997</v>
      </c>
      <c r="H2105" t="s">
        <v>2495</v>
      </c>
      <c r="I2105" s="2">
        <v>46211.659560185188</v>
      </c>
      <c r="J2105" s="4">
        <v>49900000</v>
      </c>
      <c r="K2105" s="4" t="s">
        <v>1501</v>
      </c>
      <c r="L2105" s="5">
        <v>227.2</v>
      </c>
      <c r="M2105" s="5">
        <v>94.158996999999999</v>
      </c>
      <c r="N2105" s="5">
        <v>49.9</v>
      </c>
      <c r="O2105" s="5" t="str">
        <f t="shared" si="32"/>
        <v>0,430000</v>
      </c>
      <c r="P2105" s="5" t="s">
        <v>10626</v>
      </c>
      <c r="Q2105" s="5" t="s">
        <v>10564</v>
      </c>
    </row>
    <row r="2106" spans="1:17" x14ac:dyDescent="0.25">
      <c r="A2106">
        <v>57986</v>
      </c>
      <c r="B2106" t="s">
        <v>30</v>
      </c>
      <c r="C2106" s="7">
        <v>46211.701145833336</v>
      </c>
      <c r="D2106" s="4">
        <v>227300000</v>
      </c>
      <c r="E2106" t="s">
        <v>380</v>
      </c>
      <c r="F2106" t="s">
        <v>228</v>
      </c>
      <c r="G2106" s="4">
        <v>94158997</v>
      </c>
      <c r="H2106" t="s">
        <v>2496</v>
      </c>
      <c r="I2106" s="2">
        <v>46211.659560185188</v>
      </c>
      <c r="J2106" s="4">
        <v>49900000</v>
      </c>
      <c r="K2106" s="4" t="s">
        <v>1501</v>
      </c>
      <c r="L2106" s="5">
        <v>227.3</v>
      </c>
      <c r="M2106" s="5">
        <v>94.158996999999999</v>
      </c>
      <c r="N2106" s="5">
        <v>49.9</v>
      </c>
      <c r="O2106" s="5" t="str">
        <f t="shared" si="32"/>
        <v>0,430000</v>
      </c>
      <c r="P2106" s="5" t="s">
        <v>10619</v>
      </c>
      <c r="Q2106" s="5" t="s">
        <v>10614</v>
      </c>
    </row>
    <row r="2107" spans="1:17" x14ac:dyDescent="0.25">
      <c r="A2107">
        <v>57987</v>
      </c>
      <c r="B2107" t="s">
        <v>30</v>
      </c>
      <c r="C2107" s="7">
        <v>46211.701157407406</v>
      </c>
      <c r="D2107" s="4">
        <v>227300000</v>
      </c>
      <c r="E2107" t="s">
        <v>380</v>
      </c>
      <c r="F2107" t="s">
        <v>228</v>
      </c>
      <c r="G2107" s="4">
        <v>94158997</v>
      </c>
      <c r="H2107" t="s">
        <v>2497</v>
      </c>
      <c r="I2107" s="2">
        <v>46211.659560185188</v>
      </c>
      <c r="J2107" s="4">
        <v>49900000</v>
      </c>
      <c r="K2107" s="4" t="s">
        <v>1501</v>
      </c>
      <c r="L2107" s="5">
        <v>227.3</v>
      </c>
      <c r="M2107" s="5">
        <v>94.158996999999999</v>
      </c>
      <c r="N2107" s="5">
        <v>49.9</v>
      </c>
      <c r="O2107" s="5" t="str">
        <f t="shared" si="32"/>
        <v>0,430000</v>
      </c>
      <c r="P2107" s="5" t="s">
        <v>10619</v>
      </c>
      <c r="Q2107" s="5" t="s">
        <v>10614</v>
      </c>
    </row>
    <row r="2108" spans="1:17" x14ac:dyDescent="0.25">
      <c r="A2108">
        <v>57988</v>
      </c>
      <c r="B2108" t="s">
        <v>30</v>
      </c>
      <c r="C2108" s="7">
        <v>46211.701180555552</v>
      </c>
      <c r="D2108" s="4">
        <v>227300000</v>
      </c>
      <c r="E2108" t="s">
        <v>149</v>
      </c>
      <c r="F2108" t="s">
        <v>89</v>
      </c>
      <c r="G2108" s="4">
        <v>94158997</v>
      </c>
      <c r="H2108" t="s">
        <v>2498</v>
      </c>
      <c r="I2108" s="2">
        <v>46211.659560185188</v>
      </c>
      <c r="J2108" s="4">
        <v>49900000</v>
      </c>
      <c r="K2108" s="4" t="s">
        <v>2326</v>
      </c>
      <c r="L2108" s="5">
        <v>227.3</v>
      </c>
      <c r="M2108" s="5">
        <v>94.158996999999999</v>
      </c>
      <c r="N2108" s="5">
        <v>49.9</v>
      </c>
      <c r="O2108" s="5" t="str">
        <f t="shared" si="32"/>
        <v>0,420000</v>
      </c>
      <c r="P2108" s="5" t="s">
        <v>10603</v>
      </c>
      <c r="Q2108" s="5" t="s">
        <v>10590</v>
      </c>
    </row>
    <row r="2109" spans="1:17" x14ac:dyDescent="0.25">
      <c r="A2109">
        <v>57989</v>
      </c>
      <c r="B2109" t="s">
        <v>30</v>
      </c>
      <c r="C2109" s="7">
        <v>46211.701180555552</v>
      </c>
      <c r="D2109" s="4">
        <v>227400000</v>
      </c>
      <c r="E2109" t="s">
        <v>396</v>
      </c>
      <c r="F2109" t="s">
        <v>228</v>
      </c>
      <c r="G2109" s="4">
        <v>94158997</v>
      </c>
      <c r="H2109" t="s">
        <v>2499</v>
      </c>
      <c r="I2109" s="2">
        <v>46211.659560185188</v>
      </c>
      <c r="J2109" s="4">
        <v>49900000</v>
      </c>
      <c r="K2109" s="4" t="s">
        <v>2326</v>
      </c>
      <c r="L2109" s="5">
        <v>227.4</v>
      </c>
      <c r="M2109" s="5">
        <v>94.158996999999999</v>
      </c>
      <c r="N2109" s="5">
        <v>49.9</v>
      </c>
      <c r="O2109" s="5" t="str">
        <f t="shared" si="32"/>
        <v>0,420000</v>
      </c>
      <c r="P2109" s="5" t="s">
        <v>10622</v>
      </c>
      <c r="Q2109" s="5" t="s">
        <v>10614</v>
      </c>
    </row>
    <row r="2110" spans="1:17" x14ac:dyDescent="0.25">
      <c r="A2110">
        <v>57990</v>
      </c>
      <c r="B2110" t="s">
        <v>30</v>
      </c>
      <c r="C2110" s="7">
        <v>46211.701203703706</v>
      </c>
      <c r="D2110" s="4">
        <v>227400000</v>
      </c>
      <c r="E2110" t="s">
        <v>60</v>
      </c>
      <c r="F2110" t="s">
        <v>112</v>
      </c>
      <c r="G2110" s="4">
        <v>94158997</v>
      </c>
      <c r="H2110" t="s">
        <v>2500</v>
      </c>
      <c r="I2110" s="2">
        <v>46211.659560185188</v>
      </c>
      <c r="J2110" s="4">
        <v>49900000</v>
      </c>
      <c r="K2110" s="4" t="s">
        <v>2326</v>
      </c>
      <c r="L2110" s="5">
        <v>227.4</v>
      </c>
      <c r="M2110" s="5">
        <v>94.158996999999999</v>
      </c>
      <c r="N2110" s="5">
        <v>49.9</v>
      </c>
      <c r="O2110" s="5" t="str">
        <f t="shared" si="32"/>
        <v>0,420000</v>
      </c>
      <c r="P2110" s="5" t="s">
        <v>10578</v>
      </c>
      <c r="Q2110" s="5" t="s">
        <v>10596</v>
      </c>
    </row>
    <row r="2111" spans="1:17" x14ac:dyDescent="0.25">
      <c r="A2111">
        <v>57991</v>
      </c>
      <c r="B2111" t="s">
        <v>30</v>
      </c>
      <c r="C2111" s="7">
        <v>46211.701215277775</v>
      </c>
      <c r="D2111" s="4">
        <v>227400000</v>
      </c>
      <c r="E2111" t="s">
        <v>60</v>
      </c>
      <c r="F2111" t="s">
        <v>112</v>
      </c>
      <c r="G2111" s="4">
        <v>94158997</v>
      </c>
      <c r="H2111" t="s">
        <v>2501</v>
      </c>
      <c r="I2111" s="2">
        <v>46211.659560185188</v>
      </c>
      <c r="J2111" s="4">
        <v>49900000</v>
      </c>
      <c r="K2111" s="4" t="s">
        <v>2326</v>
      </c>
      <c r="L2111" s="5">
        <v>227.4</v>
      </c>
      <c r="M2111" s="5">
        <v>94.158996999999999</v>
      </c>
      <c r="N2111" s="5">
        <v>49.9</v>
      </c>
      <c r="O2111" s="5" t="str">
        <f t="shared" si="32"/>
        <v>0,420000</v>
      </c>
      <c r="P2111" s="5" t="s">
        <v>10578</v>
      </c>
      <c r="Q2111" s="5" t="s">
        <v>10596</v>
      </c>
    </row>
    <row r="2112" spans="1:17" x14ac:dyDescent="0.25">
      <c r="A2112">
        <v>57992</v>
      </c>
      <c r="B2112" t="s">
        <v>30</v>
      </c>
      <c r="C2112" s="7">
        <v>46211.701215277775</v>
      </c>
      <c r="D2112" s="4">
        <v>227200000</v>
      </c>
      <c r="E2112" t="s">
        <v>2362</v>
      </c>
      <c r="F2112" t="s">
        <v>447</v>
      </c>
      <c r="G2112" s="4">
        <v>94158997</v>
      </c>
      <c r="H2112" t="s">
        <v>2502</v>
      </c>
      <c r="I2112" s="2">
        <v>46211.65966435185</v>
      </c>
      <c r="J2112" s="4">
        <v>49900000</v>
      </c>
      <c r="K2112" s="4" t="s">
        <v>1501</v>
      </c>
      <c r="L2112" s="5">
        <v>227.2</v>
      </c>
      <c r="M2112" s="5">
        <v>94.158996999999999</v>
      </c>
      <c r="N2112" s="5">
        <v>49.9</v>
      </c>
      <c r="O2112" s="5" t="str">
        <f t="shared" si="32"/>
        <v>0,430000</v>
      </c>
      <c r="P2112" s="5" t="s">
        <v>10909</v>
      </c>
      <c r="Q2112" s="5" t="s">
        <v>10646</v>
      </c>
    </row>
    <row r="2113" spans="1:17" x14ac:dyDescent="0.25">
      <c r="A2113">
        <v>57993</v>
      </c>
      <c r="B2113" t="s">
        <v>30</v>
      </c>
      <c r="C2113" s="7">
        <v>46211.701238425929</v>
      </c>
      <c r="D2113" s="4">
        <v>227200000</v>
      </c>
      <c r="E2113" t="s">
        <v>350</v>
      </c>
      <c r="F2113" t="s">
        <v>51</v>
      </c>
      <c r="G2113" s="4">
        <v>94158997</v>
      </c>
      <c r="H2113" t="s">
        <v>2503</v>
      </c>
      <c r="I2113" s="2">
        <v>46211.65966435185</v>
      </c>
      <c r="J2113" s="4">
        <v>49900000</v>
      </c>
      <c r="K2113" s="4" t="s">
        <v>1501</v>
      </c>
      <c r="L2113" s="5">
        <v>227.2</v>
      </c>
      <c r="M2113" s="5">
        <v>94.158996999999999</v>
      </c>
      <c r="N2113" s="5">
        <v>49.9</v>
      </c>
      <c r="O2113" s="5" t="str">
        <f t="shared" si="32"/>
        <v>0,430000</v>
      </c>
      <c r="P2113" s="5" t="s">
        <v>10617</v>
      </c>
      <c r="Q2113" s="5" t="s">
        <v>10574</v>
      </c>
    </row>
    <row r="2114" spans="1:17" x14ac:dyDescent="0.25">
      <c r="A2114">
        <v>57994</v>
      </c>
      <c r="B2114" t="s">
        <v>30</v>
      </c>
      <c r="C2114" s="7">
        <v>46211.701249999998</v>
      </c>
      <c r="D2114" s="4">
        <v>227400000</v>
      </c>
      <c r="E2114" t="s">
        <v>407</v>
      </c>
      <c r="F2114" t="s">
        <v>41</v>
      </c>
      <c r="G2114" s="4">
        <v>94158997</v>
      </c>
      <c r="H2114" t="s">
        <v>2504</v>
      </c>
      <c r="I2114" s="2">
        <v>46211.65966435185</v>
      </c>
      <c r="J2114" s="4">
        <v>49900000</v>
      </c>
      <c r="K2114" s="4" t="s">
        <v>1501</v>
      </c>
      <c r="L2114" s="5">
        <v>227.4</v>
      </c>
      <c r="M2114" s="5">
        <v>94.158996999999999</v>
      </c>
      <c r="N2114" s="5">
        <v>49.9</v>
      </c>
      <c r="O2114" s="5" t="str">
        <f t="shared" si="32"/>
        <v>0,430000</v>
      </c>
      <c r="P2114" s="5" t="s">
        <v>10626</v>
      </c>
      <c r="Q2114" s="5" t="s">
        <v>10568</v>
      </c>
    </row>
    <row r="2115" spans="1:17" x14ac:dyDescent="0.25">
      <c r="A2115">
        <v>57995</v>
      </c>
      <c r="B2115" t="s">
        <v>30</v>
      </c>
      <c r="C2115" s="7">
        <v>46211.701249999998</v>
      </c>
      <c r="D2115" s="4">
        <v>227400000</v>
      </c>
      <c r="E2115" t="s">
        <v>136</v>
      </c>
      <c r="F2115" t="s">
        <v>51</v>
      </c>
      <c r="G2115" s="4">
        <v>94158997</v>
      </c>
      <c r="H2115" t="s">
        <v>2505</v>
      </c>
      <c r="I2115" s="2">
        <v>46211.65966435185</v>
      </c>
      <c r="J2115" s="4">
        <v>49900000</v>
      </c>
      <c r="K2115" s="4" t="s">
        <v>1501</v>
      </c>
      <c r="L2115" s="5">
        <v>227.4</v>
      </c>
      <c r="M2115" s="5">
        <v>94.158996999999999</v>
      </c>
      <c r="N2115" s="5">
        <v>49.9</v>
      </c>
      <c r="O2115" s="5" t="str">
        <f t="shared" ref="O2115:O2178" si="33">SUBSTITUTE(K2115,".",",")</f>
        <v>0,430000</v>
      </c>
      <c r="P2115" s="5" t="s">
        <v>10602</v>
      </c>
      <c r="Q2115" s="5" t="s">
        <v>10574</v>
      </c>
    </row>
    <row r="2116" spans="1:17" x14ac:dyDescent="0.25">
      <c r="A2116">
        <v>57996</v>
      </c>
      <c r="B2116" t="s">
        <v>30</v>
      </c>
      <c r="C2116" s="7">
        <v>46211.701261574075</v>
      </c>
      <c r="D2116" s="4">
        <v>227400000</v>
      </c>
      <c r="E2116" t="s">
        <v>136</v>
      </c>
      <c r="F2116" t="s">
        <v>51</v>
      </c>
      <c r="G2116" s="4">
        <v>94158997</v>
      </c>
      <c r="H2116" t="s">
        <v>2506</v>
      </c>
      <c r="I2116" s="2">
        <v>46211.65966435185</v>
      </c>
      <c r="J2116" s="4">
        <v>49900000</v>
      </c>
      <c r="K2116" s="4" t="s">
        <v>1501</v>
      </c>
      <c r="L2116" s="5">
        <v>227.4</v>
      </c>
      <c r="M2116" s="5">
        <v>94.158996999999999</v>
      </c>
      <c r="N2116" s="5">
        <v>49.9</v>
      </c>
      <c r="O2116" s="5" t="str">
        <f t="shared" si="33"/>
        <v>0,430000</v>
      </c>
      <c r="P2116" s="5" t="s">
        <v>10602</v>
      </c>
      <c r="Q2116" s="5" t="s">
        <v>10574</v>
      </c>
    </row>
    <row r="2117" spans="1:17" x14ac:dyDescent="0.25">
      <c r="A2117">
        <v>57997</v>
      </c>
      <c r="B2117" t="s">
        <v>30</v>
      </c>
      <c r="C2117" s="7">
        <v>46211.701284722221</v>
      </c>
      <c r="D2117" s="4">
        <v>227300000</v>
      </c>
      <c r="E2117" t="s">
        <v>75</v>
      </c>
      <c r="F2117" t="s">
        <v>228</v>
      </c>
      <c r="G2117" s="4">
        <v>94158997</v>
      </c>
      <c r="H2117" t="s">
        <v>2507</v>
      </c>
      <c r="I2117" s="2">
        <v>46211.65966435185</v>
      </c>
      <c r="J2117" s="4">
        <v>49900000</v>
      </c>
      <c r="K2117" s="4" t="s">
        <v>1501</v>
      </c>
      <c r="L2117" s="5">
        <v>227.3</v>
      </c>
      <c r="M2117" s="5">
        <v>94.158996999999999</v>
      </c>
      <c r="N2117" s="5">
        <v>49.9</v>
      </c>
      <c r="O2117" s="5" t="str">
        <f t="shared" si="33"/>
        <v>0,430000</v>
      </c>
      <c r="P2117" s="5" t="s">
        <v>10584</v>
      </c>
      <c r="Q2117" s="5" t="s">
        <v>10614</v>
      </c>
    </row>
    <row r="2118" spans="1:17" x14ac:dyDescent="0.25">
      <c r="A2118">
        <v>57998</v>
      </c>
      <c r="B2118" t="s">
        <v>30</v>
      </c>
      <c r="C2118" s="7">
        <v>46211.701284722221</v>
      </c>
      <c r="D2118" s="4">
        <v>227300000</v>
      </c>
      <c r="E2118" t="s">
        <v>407</v>
      </c>
      <c r="F2118" t="s">
        <v>37</v>
      </c>
      <c r="G2118" s="4">
        <v>94158997</v>
      </c>
      <c r="H2118" t="s">
        <v>2508</v>
      </c>
      <c r="I2118" s="2">
        <v>46211.65966435185</v>
      </c>
      <c r="J2118" s="4">
        <v>49900000</v>
      </c>
      <c r="K2118" s="4" t="s">
        <v>1501</v>
      </c>
      <c r="L2118" s="5">
        <v>227.3</v>
      </c>
      <c r="M2118" s="5">
        <v>94.158996999999999</v>
      </c>
      <c r="N2118" s="5">
        <v>49.9</v>
      </c>
      <c r="O2118" s="5" t="str">
        <f t="shared" si="33"/>
        <v>0,430000</v>
      </c>
      <c r="P2118" s="5" t="s">
        <v>10626</v>
      </c>
      <c r="Q2118" s="5" t="s">
        <v>10566</v>
      </c>
    </row>
    <row r="2119" spans="1:17" x14ac:dyDescent="0.25">
      <c r="A2119">
        <v>57999</v>
      </c>
      <c r="B2119" t="s">
        <v>30</v>
      </c>
      <c r="C2119" s="7">
        <v>46211.701307870368</v>
      </c>
      <c r="D2119" s="4">
        <v>227300000</v>
      </c>
      <c r="E2119" t="s">
        <v>182</v>
      </c>
      <c r="F2119" t="s">
        <v>199</v>
      </c>
      <c r="G2119" s="4">
        <v>94158997</v>
      </c>
      <c r="H2119" t="s">
        <v>2509</v>
      </c>
      <c r="I2119" s="2">
        <v>46211.65966435185</v>
      </c>
      <c r="J2119" s="4">
        <v>49900000</v>
      </c>
      <c r="K2119" s="4" t="s">
        <v>1501</v>
      </c>
      <c r="L2119" s="5">
        <v>227.3</v>
      </c>
      <c r="M2119" s="5">
        <v>94.158996999999999</v>
      </c>
      <c r="N2119" s="5">
        <v>49.9</v>
      </c>
      <c r="O2119" s="5" t="str">
        <f t="shared" si="33"/>
        <v>0,430000</v>
      </c>
      <c r="P2119" s="5" t="s">
        <v>10609</v>
      </c>
      <c r="Q2119" s="5" t="s">
        <v>10612</v>
      </c>
    </row>
    <row r="2120" spans="1:17" x14ac:dyDescent="0.25">
      <c r="A2120">
        <v>58000</v>
      </c>
      <c r="B2120" t="s">
        <v>30</v>
      </c>
      <c r="C2120" s="7">
        <v>46211.701319444444</v>
      </c>
      <c r="D2120" s="4">
        <v>227300000</v>
      </c>
      <c r="E2120" t="s">
        <v>182</v>
      </c>
      <c r="F2120" t="s">
        <v>199</v>
      </c>
      <c r="G2120" s="4">
        <v>94158997</v>
      </c>
      <c r="H2120" t="s">
        <v>2510</v>
      </c>
      <c r="I2120" s="2">
        <v>46211.65966435185</v>
      </c>
      <c r="J2120" s="4">
        <v>49900000</v>
      </c>
      <c r="K2120" s="4" t="s">
        <v>1501</v>
      </c>
      <c r="L2120" s="5">
        <v>227.3</v>
      </c>
      <c r="M2120" s="5">
        <v>94.158996999999999</v>
      </c>
      <c r="N2120" s="5">
        <v>49.9</v>
      </c>
      <c r="O2120" s="5" t="str">
        <f t="shared" si="33"/>
        <v>0,430000</v>
      </c>
      <c r="P2120" s="5" t="s">
        <v>10609</v>
      </c>
      <c r="Q2120" s="5" t="s">
        <v>10612</v>
      </c>
    </row>
    <row r="2121" spans="1:17" x14ac:dyDescent="0.25">
      <c r="A2121">
        <v>58001</v>
      </c>
      <c r="B2121" t="s">
        <v>30</v>
      </c>
      <c r="C2121" s="7">
        <v>46211.701319444444</v>
      </c>
      <c r="D2121" s="4">
        <v>227300000</v>
      </c>
      <c r="E2121" t="s">
        <v>182</v>
      </c>
      <c r="F2121" t="s">
        <v>199</v>
      </c>
      <c r="G2121" s="4">
        <v>94158997</v>
      </c>
      <c r="H2121" t="s">
        <v>2511</v>
      </c>
      <c r="I2121" s="2">
        <v>46211.65966435185</v>
      </c>
      <c r="J2121" s="4">
        <v>49900000</v>
      </c>
      <c r="K2121" s="4" t="s">
        <v>1501</v>
      </c>
      <c r="L2121" s="5">
        <v>227.3</v>
      </c>
      <c r="M2121" s="5">
        <v>94.158996999999999</v>
      </c>
      <c r="N2121" s="5">
        <v>49.9</v>
      </c>
      <c r="O2121" s="5" t="str">
        <f t="shared" si="33"/>
        <v>0,430000</v>
      </c>
      <c r="P2121" s="5" t="s">
        <v>10609</v>
      </c>
      <c r="Q2121" s="5" t="s">
        <v>10612</v>
      </c>
    </row>
    <row r="2122" spans="1:17" x14ac:dyDescent="0.25">
      <c r="A2122">
        <v>58002</v>
      </c>
      <c r="B2122" t="s">
        <v>30</v>
      </c>
      <c r="C2122" s="7">
        <v>46211.701342592591</v>
      </c>
      <c r="D2122" s="4">
        <v>227300000</v>
      </c>
      <c r="E2122" t="s">
        <v>149</v>
      </c>
      <c r="F2122" t="s">
        <v>39</v>
      </c>
      <c r="G2122" s="4">
        <v>94158997</v>
      </c>
      <c r="H2122" t="s">
        <v>2512</v>
      </c>
      <c r="I2122" s="2">
        <v>46211.659814814811</v>
      </c>
      <c r="J2122" s="4">
        <v>49900000</v>
      </c>
      <c r="K2122" s="4" t="s">
        <v>1501</v>
      </c>
      <c r="L2122" s="5">
        <v>227.3</v>
      </c>
      <c r="M2122" s="5">
        <v>94.158996999999999</v>
      </c>
      <c r="N2122" s="5">
        <v>49.9</v>
      </c>
      <c r="O2122" s="5" t="str">
        <f t="shared" si="33"/>
        <v>0,430000</v>
      </c>
      <c r="P2122" s="5" t="s">
        <v>10603</v>
      </c>
      <c r="Q2122" s="5" t="s">
        <v>10567</v>
      </c>
    </row>
    <row r="2123" spans="1:17" x14ac:dyDescent="0.25">
      <c r="A2123">
        <v>58003</v>
      </c>
      <c r="B2123" t="s">
        <v>30</v>
      </c>
      <c r="C2123" s="7">
        <v>46211.701354166667</v>
      </c>
      <c r="D2123" s="4">
        <v>227200000</v>
      </c>
      <c r="E2123" t="s">
        <v>350</v>
      </c>
      <c r="F2123" t="s">
        <v>39</v>
      </c>
      <c r="G2123" s="4">
        <v>94158997</v>
      </c>
      <c r="H2123" t="s">
        <v>2513</v>
      </c>
      <c r="I2123" s="2">
        <v>46211.659814814811</v>
      </c>
      <c r="J2123" s="4">
        <v>49900000</v>
      </c>
      <c r="K2123" s="4" t="s">
        <v>1501</v>
      </c>
      <c r="L2123" s="5">
        <v>227.2</v>
      </c>
      <c r="M2123" s="5">
        <v>94.158996999999999</v>
      </c>
      <c r="N2123" s="5">
        <v>49.9</v>
      </c>
      <c r="O2123" s="5" t="str">
        <f t="shared" si="33"/>
        <v>0,430000</v>
      </c>
      <c r="P2123" s="5" t="s">
        <v>10617</v>
      </c>
      <c r="Q2123" s="5" t="s">
        <v>10567</v>
      </c>
    </row>
    <row r="2124" spans="1:17" x14ac:dyDescent="0.25">
      <c r="A2124">
        <v>58004</v>
      </c>
      <c r="B2124" t="s">
        <v>30</v>
      </c>
      <c r="C2124" s="7">
        <v>46211.701354166667</v>
      </c>
      <c r="D2124" s="4">
        <v>227200000</v>
      </c>
      <c r="E2124" t="s">
        <v>1211</v>
      </c>
      <c r="F2124" t="s">
        <v>434</v>
      </c>
      <c r="G2124" s="4">
        <v>94158997</v>
      </c>
      <c r="H2124" t="s">
        <v>2514</v>
      </c>
      <c r="I2124" s="2">
        <v>46211.659814814811</v>
      </c>
      <c r="J2124" s="4">
        <v>49900000</v>
      </c>
      <c r="K2124" s="4" t="s">
        <v>1501</v>
      </c>
      <c r="L2124" s="5">
        <v>227.2</v>
      </c>
      <c r="M2124" s="5">
        <v>94.158996999999999</v>
      </c>
      <c r="N2124" s="5">
        <v>49.9</v>
      </c>
      <c r="O2124" s="5" t="str">
        <f t="shared" si="33"/>
        <v>0,430000</v>
      </c>
      <c r="P2124" s="5" t="s">
        <v>10824</v>
      </c>
      <c r="Q2124" s="5" t="s">
        <v>10640</v>
      </c>
    </row>
    <row r="2125" spans="1:17" x14ac:dyDescent="0.25">
      <c r="A2125">
        <v>58005</v>
      </c>
      <c r="B2125" t="s">
        <v>30</v>
      </c>
      <c r="C2125" s="7">
        <v>46211.701377314814</v>
      </c>
      <c r="D2125" s="4">
        <v>227200000</v>
      </c>
      <c r="E2125" t="s">
        <v>1211</v>
      </c>
      <c r="F2125" t="s">
        <v>434</v>
      </c>
      <c r="G2125" s="4">
        <v>94158997</v>
      </c>
      <c r="H2125" t="s">
        <v>2515</v>
      </c>
      <c r="I2125" s="2">
        <v>46211.659814814811</v>
      </c>
      <c r="J2125" s="4">
        <v>49900000</v>
      </c>
      <c r="K2125" s="4" t="s">
        <v>1501</v>
      </c>
      <c r="L2125" s="5">
        <v>227.2</v>
      </c>
      <c r="M2125" s="5">
        <v>94.158996999999999</v>
      </c>
      <c r="N2125" s="5">
        <v>49.9</v>
      </c>
      <c r="O2125" s="5" t="str">
        <f t="shared" si="33"/>
        <v>0,430000</v>
      </c>
      <c r="P2125" s="5" t="s">
        <v>10824</v>
      </c>
      <c r="Q2125" s="5" t="s">
        <v>10640</v>
      </c>
    </row>
    <row r="2126" spans="1:17" x14ac:dyDescent="0.25">
      <c r="A2126">
        <v>58006</v>
      </c>
      <c r="B2126" t="s">
        <v>30</v>
      </c>
      <c r="C2126" s="7">
        <v>46211.701388888891</v>
      </c>
      <c r="D2126" s="4">
        <v>227200000</v>
      </c>
      <c r="E2126" t="s">
        <v>407</v>
      </c>
      <c r="F2126" t="s">
        <v>228</v>
      </c>
      <c r="G2126" s="4">
        <v>94158997</v>
      </c>
      <c r="H2126" t="s">
        <v>2516</v>
      </c>
      <c r="I2126" s="2">
        <v>46211.659814814811</v>
      </c>
      <c r="J2126" s="4">
        <v>49900000</v>
      </c>
      <c r="K2126" s="4" t="s">
        <v>1501</v>
      </c>
      <c r="L2126" s="5">
        <v>227.2</v>
      </c>
      <c r="M2126" s="5">
        <v>94.158996999999999</v>
      </c>
      <c r="N2126" s="5">
        <v>49.9</v>
      </c>
      <c r="O2126" s="5" t="str">
        <f t="shared" si="33"/>
        <v>0,430000</v>
      </c>
      <c r="P2126" s="5" t="s">
        <v>10626</v>
      </c>
      <c r="Q2126" s="5" t="s">
        <v>10614</v>
      </c>
    </row>
    <row r="2127" spans="1:17" x14ac:dyDescent="0.25">
      <c r="A2127">
        <v>58007</v>
      </c>
      <c r="B2127" t="s">
        <v>30</v>
      </c>
      <c r="C2127" s="7">
        <v>46211.701388888891</v>
      </c>
      <c r="D2127" s="4">
        <v>227200000</v>
      </c>
      <c r="E2127" t="s">
        <v>407</v>
      </c>
      <c r="F2127" t="s">
        <v>39</v>
      </c>
      <c r="G2127" s="4">
        <v>94158997</v>
      </c>
      <c r="H2127" t="s">
        <v>2517</v>
      </c>
      <c r="I2127" s="2">
        <v>46211.659814814811</v>
      </c>
      <c r="J2127" s="4">
        <v>49900000</v>
      </c>
      <c r="K2127" s="4" t="s">
        <v>2326</v>
      </c>
      <c r="L2127" s="5">
        <v>227.2</v>
      </c>
      <c r="M2127" s="5">
        <v>94.158996999999999</v>
      </c>
      <c r="N2127" s="5">
        <v>49.9</v>
      </c>
      <c r="O2127" s="5" t="str">
        <f t="shared" si="33"/>
        <v>0,420000</v>
      </c>
      <c r="P2127" s="5" t="s">
        <v>10626</v>
      </c>
      <c r="Q2127" s="5" t="s">
        <v>10567</v>
      </c>
    </row>
    <row r="2128" spans="1:17" x14ac:dyDescent="0.25">
      <c r="A2128">
        <v>58008</v>
      </c>
      <c r="B2128" t="s">
        <v>30</v>
      </c>
      <c r="C2128" s="7">
        <v>46211.701412037037</v>
      </c>
      <c r="D2128" s="4">
        <v>227200000</v>
      </c>
      <c r="E2128" t="s">
        <v>182</v>
      </c>
      <c r="F2128" t="s">
        <v>228</v>
      </c>
      <c r="G2128" s="4">
        <v>94158997</v>
      </c>
      <c r="H2128" t="s">
        <v>2518</v>
      </c>
      <c r="I2128" s="2">
        <v>46211.659814814811</v>
      </c>
      <c r="J2128" s="4">
        <v>49900000</v>
      </c>
      <c r="K2128" s="4" t="s">
        <v>1501</v>
      </c>
      <c r="L2128" s="5">
        <v>227.2</v>
      </c>
      <c r="M2128" s="5">
        <v>94.158996999999999</v>
      </c>
      <c r="N2128" s="5">
        <v>49.9</v>
      </c>
      <c r="O2128" s="5" t="str">
        <f t="shared" si="33"/>
        <v>0,430000</v>
      </c>
      <c r="P2128" s="5" t="s">
        <v>10609</v>
      </c>
      <c r="Q2128" s="5" t="s">
        <v>10614</v>
      </c>
    </row>
    <row r="2129" spans="1:17" x14ac:dyDescent="0.25">
      <c r="A2129">
        <v>58009</v>
      </c>
      <c r="B2129" t="s">
        <v>30</v>
      </c>
      <c r="C2129" s="7">
        <v>46211.701423611114</v>
      </c>
      <c r="D2129" s="4">
        <v>227200000</v>
      </c>
      <c r="E2129" t="s">
        <v>182</v>
      </c>
      <c r="F2129" t="s">
        <v>228</v>
      </c>
      <c r="G2129" s="4">
        <v>94158997</v>
      </c>
      <c r="H2129" t="s">
        <v>2519</v>
      </c>
      <c r="I2129" s="2">
        <v>46211.659814814811</v>
      </c>
      <c r="J2129" s="4">
        <v>49900000</v>
      </c>
      <c r="K2129" s="4" t="s">
        <v>1501</v>
      </c>
      <c r="L2129" s="5">
        <v>227.2</v>
      </c>
      <c r="M2129" s="5">
        <v>94.158996999999999</v>
      </c>
      <c r="N2129" s="5">
        <v>49.9</v>
      </c>
      <c r="O2129" s="5" t="str">
        <f t="shared" si="33"/>
        <v>0,430000</v>
      </c>
      <c r="P2129" s="5" t="s">
        <v>10609</v>
      </c>
      <c r="Q2129" s="5" t="s">
        <v>10614</v>
      </c>
    </row>
    <row r="2130" spans="1:17" x14ac:dyDescent="0.25">
      <c r="A2130">
        <v>58010</v>
      </c>
      <c r="B2130" t="s">
        <v>30</v>
      </c>
      <c r="C2130" s="7">
        <v>46211.701423611114</v>
      </c>
      <c r="D2130" s="4">
        <v>227300000</v>
      </c>
      <c r="E2130" t="s">
        <v>350</v>
      </c>
      <c r="F2130" t="s">
        <v>51</v>
      </c>
      <c r="G2130" s="4">
        <v>94158997</v>
      </c>
      <c r="H2130" t="s">
        <v>2520</v>
      </c>
      <c r="I2130" s="2">
        <v>46211.659814814811</v>
      </c>
      <c r="J2130" s="4">
        <v>49900000</v>
      </c>
      <c r="K2130" s="4" t="s">
        <v>2326</v>
      </c>
      <c r="L2130" s="5">
        <v>227.3</v>
      </c>
      <c r="M2130" s="5">
        <v>94.158996999999999</v>
      </c>
      <c r="N2130" s="5">
        <v>49.9</v>
      </c>
      <c r="O2130" s="5" t="str">
        <f t="shared" si="33"/>
        <v>0,420000</v>
      </c>
      <c r="P2130" s="5" t="s">
        <v>10617</v>
      </c>
      <c r="Q2130" s="5" t="s">
        <v>10574</v>
      </c>
    </row>
    <row r="2131" spans="1:17" x14ac:dyDescent="0.25">
      <c r="A2131">
        <v>58011</v>
      </c>
      <c r="B2131" t="s">
        <v>30</v>
      </c>
      <c r="C2131" s="7">
        <v>46211.70144675926</v>
      </c>
      <c r="D2131" s="4">
        <v>227200000</v>
      </c>
      <c r="E2131" t="s">
        <v>75</v>
      </c>
      <c r="F2131" t="s">
        <v>37</v>
      </c>
      <c r="G2131" s="4">
        <v>94158997</v>
      </c>
      <c r="H2131" t="s">
        <v>2521</v>
      </c>
      <c r="I2131" s="2">
        <v>46211.659814814811</v>
      </c>
      <c r="J2131" s="4">
        <v>49900000</v>
      </c>
      <c r="K2131" s="4" t="s">
        <v>1501</v>
      </c>
      <c r="L2131" s="5">
        <v>227.2</v>
      </c>
      <c r="M2131" s="5">
        <v>94.158996999999999</v>
      </c>
      <c r="N2131" s="5">
        <v>49.9</v>
      </c>
      <c r="O2131" s="5" t="str">
        <f t="shared" si="33"/>
        <v>0,430000</v>
      </c>
      <c r="P2131" s="5" t="s">
        <v>10584</v>
      </c>
      <c r="Q2131" s="5" t="s">
        <v>10566</v>
      </c>
    </row>
    <row r="2132" spans="1:17" x14ac:dyDescent="0.25">
      <c r="A2132">
        <v>58012</v>
      </c>
      <c r="B2132" t="s">
        <v>30</v>
      </c>
      <c r="C2132" s="7">
        <v>46211.701458333337</v>
      </c>
      <c r="D2132" s="4">
        <v>227300000</v>
      </c>
      <c r="E2132" t="s">
        <v>47</v>
      </c>
      <c r="F2132" t="s">
        <v>228</v>
      </c>
      <c r="G2132" s="4">
        <v>94158997</v>
      </c>
      <c r="H2132" t="s">
        <v>2522</v>
      </c>
      <c r="I2132" s="2">
        <v>46211.659907407404</v>
      </c>
      <c r="J2132" s="4">
        <v>49900000</v>
      </c>
      <c r="K2132" s="4" t="s">
        <v>2326</v>
      </c>
      <c r="L2132" s="5">
        <v>227.3</v>
      </c>
      <c r="M2132" s="5">
        <v>94.158996999999999</v>
      </c>
      <c r="N2132" s="5">
        <v>49.9</v>
      </c>
      <c r="O2132" s="5" t="str">
        <f t="shared" si="33"/>
        <v>0,420000</v>
      </c>
      <c r="P2132" s="5" t="s">
        <v>10571</v>
      </c>
      <c r="Q2132" s="5" t="s">
        <v>10614</v>
      </c>
    </row>
    <row r="2133" spans="1:17" x14ac:dyDescent="0.25">
      <c r="A2133">
        <v>58013</v>
      </c>
      <c r="B2133" t="s">
        <v>30</v>
      </c>
      <c r="C2133" s="7">
        <v>46211.701458333337</v>
      </c>
      <c r="D2133" s="4">
        <v>227300000</v>
      </c>
      <c r="E2133" t="s">
        <v>380</v>
      </c>
      <c r="F2133" t="s">
        <v>37</v>
      </c>
      <c r="G2133" s="4">
        <v>94158997</v>
      </c>
      <c r="H2133" t="s">
        <v>2523</v>
      </c>
      <c r="I2133" s="2">
        <v>46211.659907407404</v>
      </c>
      <c r="J2133" s="4">
        <v>49900000</v>
      </c>
      <c r="K2133" s="4" t="s">
        <v>2326</v>
      </c>
      <c r="L2133" s="5">
        <v>227.3</v>
      </c>
      <c r="M2133" s="5">
        <v>94.158996999999999</v>
      </c>
      <c r="N2133" s="5">
        <v>49.9</v>
      </c>
      <c r="O2133" s="5" t="str">
        <f t="shared" si="33"/>
        <v>0,420000</v>
      </c>
      <c r="P2133" s="5" t="s">
        <v>10619</v>
      </c>
      <c r="Q2133" s="5" t="s">
        <v>10566</v>
      </c>
    </row>
    <row r="2134" spans="1:17" x14ac:dyDescent="0.25">
      <c r="A2134">
        <v>58014</v>
      </c>
      <c r="B2134" t="s">
        <v>30</v>
      </c>
      <c r="C2134" s="7">
        <v>46211.701481481483</v>
      </c>
      <c r="D2134" s="4">
        <v>227300000</v>
      </c>
      <c r="E2134" t="s">
        <v>380</v>
      </c>
      <c r="F2134" t="s">
        <v>37</v>
      </c>
      <c r="G2134" s="4">
        <v>94158997</v>
      </c>
      <c r="H2134" t="s">
        <v>2524</v>
      </c>
      <c r="I2134" s="2">
        <v>46211.659907407404</v>
      </c>
      <c r="J2134" s="4">
        <v>49900000</v>
      </c>
      <c r="K2134" s="4" t="s">
        <v>2326</v>
      </c>
      <c r="L2134" s="5">
        <v>227.3</v>
      </c>
      <c r="M2134" s="5">
        <v>94.158996999999999</v>
      </c>
      <c r="N2134" s="5">
        <v>49.9</v>
      </c>
      <c r="O2134" s="5" t="str">
        <f t="shared" si="33"/>
        <v>0,420000</v>
      </c>
      <c r="P2134" s="5" t="s">
        <v>10619</v>
      </c>
      <c r="Q2134" s="5" t="s">
        <v>10566</v>
      </c>
    </row>
    <row r="2135" spans="1:17" x14ac:dyDescent="0.25">
      <c r="A2135">
        <v>58015</v>
      </c>
      <c r="B2135" t="s">
        <v>30</v>
      </c>
      <c r="C2135" s="7">
        <v>46211.701493055552</v>
      </c>
      <c r="D2135" s="4">
        <v>227300000</v>
      </c>
      <c r="E2135" t="s">
        <v>182</v>
      </c>
      <c r="F2135" t="s">
        <v>32</v>
      </c>
      <c r="G2135" s="4">
        <v>94158997</v>
      </c>
      <c r="H2135" t="s">
        <v>2525</v>
      </c>
      <c r="I2135" s="2">
        <v>46211.659907407404</v>
      </c>
      <c r="J2135" s="4">
        <v>49900000</v>
      </c>
      <c r="K2135" s="4" t="s">
        <v>2326</v>
      </c>
      <c r="L2135" s="5">
        <v>227.3</v>
      </c>
      <c r="M2135" s="5">
        <v>94.158996999999999</v>
      </c>
      <c r="N2135" s="5">
        <v>49.9</v>
      </c>
      <c r="O2135" s="5" t="str">
        <f t="shared" si="33"/>
        <v>0,420000</v>
      </c>
      <c r="P2135" s="5" t="s">
        <v>10609</v>
      </c>
      <c r="Q2135" s="5" t="s">
        <v>10564</v>
      </c>
    </row>
    <row r="2136" spans="1:17" x14ac:dyDescent="0.25">
      <c r="A2136">
        <v>58016</v>
      </c>
      <c r="B2136" t="s">
        <v>30</v>
      </c>
      <c r="C2136" s="7">
        <v>46211.701493055552</v>
      </c>
      <c r="D2136" s="4">
        <v>227200000</v>
      </c>
      <c r="E2136" t="s">
        <v>350</v>
      </c>
      <c r="F2136" t="s">
        <v>70</v>
      </c>
      <c r="G2136" s="4">
        <v>94158997</v>
      </c>
      <c r="H2136" t="s">
        <v>2526</v>
      </c>
      <c r="I2136" s="2">
        <v>46211.659907407404</v>
      </c>
      <c r="J2136" s="4">
        <v>49900000</v>
      </c>
      <c r="K2136" s="4" t="s">
        <v>2326</v>
      </c>
      <c r="L2136" s="5">
        <v>227.2</v>
      </c>
      <c r="M2136" s="5">
        <v>94.158996999999999</v>
      </c>
      <c r="N2136" s="5">
        <v>49.9</v>
      </c>
      <c r="O2136" s="5" t="str">
        <f t="shared" si="33"/>
        <v>0,420000</v>
      </c>
      <c r="P2136" s="5" t="s">
        <v>10617</v>
      </c>
      <c r="Q2136" s="5" t="s">
        <v>10583</v>
      </c>
    </row>
    <row r="2137" spans="1:17" x14ac:dyDescent="0.25">
      <c r="A2137">
        <v>58017</v>
      </c>
      <c r="B2137" t="s">
        <v>30</v>
      </c>
      <c r="C2137" s="7">
        <v>46211.701504629629</v>
      </c>
      <c r="D2137" s="4">
        <v>227200000</v>
      </c>
      <c r="E2137" t="s">
        <v>1145</v>
      </c>
      <c r="F2137" t="s">
        <v>449</v>
      </c>
      <c r="G2137" s="4">
        <v>94158997</v>
      </c>
      <c r="H2137" t="s">
        <v>2527</v>
      </c>
      <c r="I2137" s="2">
        <v>46211.659907407404</v>
      </c>
      <c r="J2137" s="4">
        <v>49900000</v>
      </c>
      <c r="K2137" s="4" t="s">
        <v>1501</v>
      </c>
      <c r="L2137" s="5">
        <v>227.2</v>
      </c>
      <c r="M2137" s="5">
        <v>94.158996999999999</v>
      </c>
      <c r="N2137" s="5">
        <v>49.9</v>
      </c>
      <c r="O2137" s="5" t="str">
        <f t="shared" si="33"/>
        <v>0,430000</v>
      </c>
      <c r="P2137" s="5" t="s">
        <v>10812</v>
      </c>
      <c r="Q2137" s="5" t="s">
        <v>10647</v>
      </c>
    </row>
    <row r="2138" spans="1:17" x14ac:dyDescent="0.25">
      <c r="A2138">
        <v>58018</v>
      </c>
      <c r="B2138" t="s">
        <v>30</v>
      </c>
      <c r="C2138" s="7">
        <v>46211.701527777775</v>
      </c>
      <c r="D2138" s="4">
        <v>227200000</v>
      </c>
      <c r="E2138" t="s">
        <v>396</v>
      </c>
      <c r="F2138" t="s">
        <v>32</v>
      </c>
      <c r="G2138" s="4">
        <v>94158997</v>
      </c>
      <c r="H2138" t="s">
        <v>2528</v>
      </c>
      <c r="I2138" s="2">
        <v>46211.659907407404</v>
      </c>
      <c r="J2138" s="4">
        <v>49900000</v>
      </c>
      <c r="K2138" s="4" t="s">
        <v>2326</v>
      </c>
      <c r="L2138" s="5">
        <v>227.2</v>
      </c>
      <c r="M2138" s="5">
        <v>94.158996999999999</v>
      </c>
      <c r="N2138" s="5">
        <v>49.9</v>
      </c>
      <c r="O2138" s="5" t="str">
        <f t="shared" si="33"/>
        <v>0,420000</v>
      </c>
      <c r="P2138" s="5" t="s">
        <v>10622</v>
      </c>
      <c r="Q2138" s="5" t="s">
        <v>10564</v>
      </c>
    </row>
    <row r="2139" spans="1:17" x14ac:dyDescent="0.25">
      <c r="A2139">
        <v>58019</v>
      </c>
      <c r="B2139" t="s">
        <v>30</v>
      </c>
      <c r="C2139" s="7">
        <v>46211.701527777775</v>
      </c>
      <c r="D2139" s="4">
        <v>227200000</v>
      </c>
      <c r="E2139" t="s">
        <v>396</v>
      </c>
      <c r="F2139" t="s">
        <v>32</v>
      </c>
      <c r="G2139" s="4">
        <v>94158997</v>
      </c>
      <c r="H2139" t="s">
        <v>2529</v>
      </c>
      <c r="I2139" s="2">
        <v>46211.659907407404</v>
      </c>
      <c r="J2139" s="4">
        <v>49900000</v>
      </c>
      <c r="K2139" s="4" t="s">
        <v>2326</v>
      </c>
      <c r="L2139" s="5">
        <v>227.2</v>
      </c>
      <c r="M2139" s="5">
        <v>94.158996999999999</v>
      </c>
      <c r="N2139" s="5">
        <v>49.9</v>
      </c>
      <c r="O2139" s="5" t="str">
        <f t="shared" si="33"/>
        <v>0,420000</v>
      </c>
      <c r="P2139" s="5" t="s">
        <v>10622</v>
      </c>
      <c r="Q2139" s="5" t="s">
        <v>10564</v>
      </c>
    </row>
    <row r="2140" spans="1:17" x14ac:dyDescent="0.25">
      <c r="A2140">
        <v>58020</v>
      </c>
      <c r="B2140" t="s">
        <v>30</v>
      </c>
      <c r="C2140" s="7">
        <v>46211.701550925929</v>
      </c>
      <c r="D2140" s="4">
        <v>227200000</v>
      </c>
      <c r="E2140" t="s">
        <v>399</v>
      </c>
      <c r="F2140" t="s">
        <v>199</v>
      </c>
      <c r="G2140" s="4">
        <v>94158997</v>
      </c>
      <c r="H2140" t="s">
        <v>2530</v>
      </c>
      <c r="I2140" s="2">
        <v>46211.659907407404</v>
      </c>
      <c r="J2140" s="4">
        <v>49900000</v>
      </c>
      <c r="K2140" s="4" t="s">
        <v>2326</v>
      </c>
      <c r="L2140" s="5">
        <v>227.2</v>
      </c>
      <c r="M2140" s="5">
        <v>94.158996999999999</v>
      </c>
      <c r="N2140" s="5">
        <v>49.9</v>
      </c>
      <c r="O2140" s="5" t="str">
        <f t="shared" si="33"/>
        <v>0,420000</v>
      </c>
      <c r="P2140" s="5" t="s">
        <v>10624</v>
      </c>
      <c r="Q2140" s="5" t="s">
        <v>10612</v>
      </c>
    </row>
    <row r="2141" spans="1:17" x14ac:dyDescent="0.25">
      <c r="A2141">
        <v>58021</v>
      </c>
      <c r="B2141" t="s">
        <v>30</v>
      </c>
      <c r="C2141" s="7">
        <v>46211.701562499999</v>
      </c>
      <c r="D2141" s="4">
        <v>227100000</v>
      </c>
      <c r="E2141" t="s">
        <v>491</v>
      </c>
      <c r="F2141" t="s">
        <v>199</v>
      </c>
      <c r="G2141" s="4">
        <v>94158997</v>
      </c>
      <c r="H2141" t="s">
        <v>2531</v>
      </c>
      <c r="I2141" s="2">
        <v>46211.659907407404</v>
      </c>
      <c r="J2141" s="4">
        <v>49900000</v>
      </c>
      <c r="K2141" s="4" t="s">
        <v>2326</v>
      </c>
      <c r="L2141" s="5">
        <v>227.1</v>
      </c>
      <c r="M2141" s="5">
        <v>94.158996999999999</v>
      </c>
      <c r="N2141" s="5">
        <v>49.9</v>
      </c>
      <c r="O2141" s="5" t="str">
        <f t="shared" si="33"/>
        <v>0,420000</v>
      </c>
      <c r="P2141" s="5" t="s">
        <v>10663</v>
      </c>
      <c r="Q2141" s="5" t="s">
        <v>10612</v>
      </c>
    </row>
    <row r="2142" spans="1:17" x14ac:dyDescent="0.25">
      <c r="A2142">
        <v>58022</v>
      </c>
      <c r="B2142" t="s">
        <v>30</v>
      </c>
      <c r="C2142" s="7">
        <v>46211.701562499999</v>
      </c>
      <c r="D2142" s="4">
        <v>227100000</v>
      </c>
      <c r="E2142" t="s">
        <v>60</v>
      </c>
      <c r="F2142" t="s">
        <v>70</v>
      </c>
      <c r="G2142" s="4">
        <v>94158997</v>
      </c>
      <c r="H2142" t="s">
        <v>2532</v>
      </c>
      <c r="I2142" s="2">
        <v>46211.660011574073</v>
      </c>
      <c r="J2142" s="4">
        <v>49900000</v>
      </c>
      <c r="K2142" s="4" t="s">
        <v>2326</v>
      </c>
      <c r="L2142" s="5">
        <v>227.1</v>
      </c>
      <c r="M2142" s="5">
        <v>94.158996999999999</v>
      </c>
      <c r="N2142" s="5">
        <v>49.9</v>
      </c>
      <c r="O2142" s="5" t="str">
        <f t="shared" si="33"/>
        <v>0,420000</v>
      </c>
      <c r="P2142" s="5" t="s">
        <v>10578</v>
      </c>
      <c r="Q2142" s="5" t="s">
        <v>10583</v>
      </c>
    </row>
    <row r="2143" spans="1:17" x14ac:dyDescent="0.25">
      <c r="A2143">
        <v>58023</v>
      </c>
      <c r="B2143" t="s">
        <v>30</v>
      </c>
      <c r="C2143" s="7">
        <v>46211.701574074075</v>
      </c>
      <c r="D2143" s="4">
        <v>227100000</v>
      </c>
      <c r="E2143" t="s">
        <v>60</v>
      </c>
      <c r="F2143" t="s">
        <v>70</v>
      </c>
      <c r="G2143" s="4">
        <v>94158997</v>
      </c>
      <c r="H2143" t="s">
        <v>2533</v>
      </c>
      <c r="I2143" s="2">
        <v>46211.660011574073</v>
      </c>
      <c r="J2143" s="4">
        <v>49800000</v>
      </c>
      <c r="K2143" s="4" t="s">
        <v>2326</v>
      </c>
      <c r="L2143" s="5">
        <v>227.1</v>
      </c>
      <c r="M2143" s="5">
        <v>94.158996999999999</v>
      </c>
      <c r="N2143" s="5">
        <v>49.8</v>
      </c>
      <c r="O2143" s="5" t="str">
        <f t="shared" si="33"/>
        <v>0,420000</v>
      </c>
      <c r="P2143" s="5" t="s">
        <v>10578</v>
      </c>
      <c r="Q2143" s="5" t="s">
        <v>10583</v>
      </c>
    </row>
    <row r="2144" spans="1:17" x14ac:dyDescent="0.25">
      <c r="A2144">
        <v>58024</v>
      </c>
      <c r="B2144" t="s">
        <v>30</v>
      </c>
      <c r="C2144" s="7">
        <v>46211.701597222222</v>
      </c>
      <c r="D2144" s="4">
        <v>227100000</v>
      </c>
      <c r="E2144" t="s">
        <v>396</v>
      </c>
      <c r="F2144" t="s">
        <v>41</v>
      </c>
      <c r="G2144" s="4">
        <v>94158997</v>
      </c>
      <c r="H2144" t="s">
        <v>2534</v>
      </c>
      <c r="I2144" s="2">
        <v>46211.660011574073</v>
      </c>
      <c r="J2144" s="4">
        <v>49900000</v>
      </c>
      <c r="K2144" s="4" t="s">
        <v>2326</v>
      </c>
      <c r="L2144" s="5">
        <v>227.1</v>
      </c>
      <c r="M2144" s="5">
        <v>94.158996999999999</v>
      </c>
      <c r="N2144" s="5">
        <v>49.9</v>
      </c>
      <c r="O2144" s="5" t="str">
        <f t="shared" si="33"/>
        <v>0,420000</v>
      </c>
      <c r="P2144" s="5" t="s">
        <v>10622</v>
      </c>
      <c r="Q2144" s="5" t="s">
        <v>10568</v>
      </c>
    </row>
    <row r="2145" spans="1:17" x14ac:dyDescent="0.25">
      <c r="A2145">
        <v>58025</v>
      </c>
      <c r="B2145" t="s">
        <v>30</v>
      </c>
      <c r="C2145" s="7">
        <v>46211.701597222222</v>
      </c>
      <c r="D2145" s="4">
        <v>227100000</v>
      </c>
      <c r="E2145" t="s">
        <v>378</v>
      </c>
      <c r="F2145" t="s">
        <v>183</v>
      </c>
      <c r="G2145" s="4">
        <v>94158997</v>
      </c>
      <c r="H2145" t="s">
        <v>2535</v>
      </c>
      <c r="I2145" s="2">
        <v>46211.660011574073</v>
      </c>
      <c r="J2145" s="4">
        <v>49900000</v>
      </c>
      <c r="K2145" s="4" t="s">
        <v>1501</v>
      </c>
      <c r="L2145" s="5">
        <v>227.1</v>
      </c>
      <c r="M2145" s="5">
        <v>94.158996999999999</v>
      </c>
      <c r="N2145" s="5">
        <v>49.9</v>
      </c>
      <c r="O2145" s="5" t="str">
        <f t="shared" si="33"/>
        <v>0,430000</v>
      </c>
      <c r="P2145" s="5" t="s">
        <v>10618</v>
      </c>
      <c r="Q2145" s="5" t="s">
        <v>10610</v>
      </c>
    </row>
    <row r="2146" spans="1:17" x14ac:dyDescent="0.25">
      <c r="A2146">
        <v>58026</v>
      </c>
      <c r="B2146" t="s">
        <v>30</v>
      </c>
      <c r="C2146" s="7">
        <v>46211.701608796298</v>
      </c>
      <c r="D2146" s="4">
        <v>227200000</v>
      </c>
      <c r="E2146" t="s">
        <v>75</v>
      </c>
      <c r="F2146" t="s">
        <v>112</v>
      </c>
      <c r="G2146" s="4">
        <v>94158997</v>
      </c>
      <c r="H2146" t="s">
        <v>2536</v>
      </c>
      <c r="I2146" s="2">
        <v>46211.660011574073</v>
      </c>
      <c r="J2146" s="4">
        <v>49900000</v>
      </c>
      <c r="K2146" s="4" t="s">
        <v>2326</v>
      </c>
      <c r="L2146" s="5">
        <v>227.2</v>
      </c>
      <c r="M2146" s="5">
        <v>94.158996999999999</v>
      </c>
      <c r="N2146" s="5">
        <v>49.9</v>
      </c>
      <c r="O2146" s="5" t="str">
        <f t="shared" si="33"/>
        <v>0,420000</v>
      </c>
      <c r="P2146" s="5" t="s">
        <v>10584</v>
      </c>
      <c r="Q2146" s="5" t="s">
        <v>10596</v>
      </c>
    </row>
    <row r="2147" spans="1:17" x14ac:dyDescent="0.25">
      <c r="A2147">
        <v>58027</v>
      </c>
      <c r="B2147" t="s">
        <v>30</v>
      </c>
      <c r="C2147" s="7">
        <v>46211.701631944445</v>
      </c>
      <c r="D2147" s="4">
        <v>227200000</v>
      </c>
      <c r="E2147" t="s">
        <v>75</v>
      </c>
      <c r="F2147" t="s">
        <v>89</v>
      </c>
      <c r="G2147" s="4">
        <v>94158997</v>
      </c>
      <c r="H2147" t="s">
        <v>2537</v>
      </c>
      <c r="I2147" s="2">
        <v>46211.660011574073</v>
      </c>
      <c r="J2147" s="4">
        <v>49900000</v>
      </c>
      <c r="K2147" s="4" t="s">
        <v>2326</v>
      </c>
      <c r="L2147" s="5">
        <v>227.2</v>
      </c>
      <c r="M2147" s="5">
        <v>94.158996999999999</v>
      </c>
      <c r="N2147" s="5">
        <v>49.9</v>
      </c>
      <c r="O2147" s="5" t="str">
        <f t="shared" si="33"/>
        <v>0,420000</v>
      </c>
      <c r="P2147" s="5" t="s">
        <v>10584</v>
      </c>
      <c r="Q2147" s="5" t="s">
        <v>10590</v>
      </c>
    </row>
    <row r="2148" spans="1:17" x14ac:dyDescent="0.25">
      <c r="A2148">
        <v>58028</v>
      </c>
      <c r="B2148" t="s">
        <v>30</v>
      </c>
      <c r="C2148" s="7">
        <v>46211.701631944445</v>
      </c>
      <c r="D2148" s="4">
        <v>227200000</v>
      </c>
      <c r="E2148" t="s">
        <v>75</v>
      </c>
      <c r="F2148" t="s">
        <v>89</v>
      </c>
      <c r="G2148" s="4">
        <v>94158997</v>
      </c>
      <c r="H2148" t="s">
        <v>2538</v>
      </c>
      <c r="I2148" s="2">
        <v>46211.660011574073</v>
      </c>
      <c r="J2148" s="4">
        <v>49900000</v>
      </c>
      <c r="K2148" s="4" t="s">
        <v>2326</v>
      </c>
      <c r="L2148" s="5">
        <v>227.2</v>
      </c>
      <c r="M2148" s="5">
        <v>94.158996999999999</v>
      </c>
      <c r="N2148" s="5">
        <v>49.9</v>
      </c>
      <c r="O2148" s="5" t="str">
        <f t="shared" si="33"/>
        <v>0,420000</v>
      </c>
      <c r="P2148" s="5" t="s">
        <v>10584</v>
      </c>
      <c r="Q2148" s="5" t="s">
        <v>10590</v>
      </c>
    </row>
    <row r="2149" spans="1:17" x14ac:dyDescent="0.25">
      <c r="A2149">
        <v>58029</v>
      </c>
      <c r="B2149" t="s">
        <v>30</v>
      </c>
      <c r="C2149" s="7">
        <v>46211.701655092591</v>
      </c>
      <c r="D2149" s="4">
        <v>227300000</v>
      </c>
      <c r="E2149" t="s">
        <v>47</v>
      </c>
      <c r="F2149" t="s">
        <v>228</v>
      </c>
      <c r="G2149" s="4">
        <v>94158997</v>
      </c>
      <c r="H2149" t="s">
        <v>2539</v>
      </c>
      <c r="I2149" s="2">
        <v>46211.660011574073</v>
      </c>
      <c r="J2149" s="4">
        <v>49900000</v>
      </c>
      <c r="K2149" s="4" t="s">
        <v>2326</v>
      </c>
      <c r="L2149" s="5">
        <v>227.3</v>
      </c>
      <c r="M2149" s="5">
        <v>94.158996999999999</v>
      </c>
      <c r="N2149" s="5">
        <v>49.9</v>
      </c>
      <c r="O2149" s="5" t="str">
        <f t="shared" si="33"/>
        <v>0,420000</v>
      </c>
      <c r="P2149" s="5" t="s">
        <v>10571</v>
      </c>
      <c r="Q2149" s="5" t="s">
        <v>10614</v>
      </c>
    </row>
    <row r="2150" spans="1:17" x14ac:dyDescent="0.25">
      <c r="A2150">
        <v>58030</v>
      </c>
      <c r="B2150" t="s">
        <v>30</v>
      </c>
      <c r="C2150" s="7">
        <v>46211.701666666668</v>
      </c>
      <c r="D2150" s="4">
        <v>227300000</v>
      </c>
      <c r="E2150" t="s">
        <v>416</v>
      </c>
      <c r="F2150" t="s">
        <v>392</v>
      </c>
      <c r="G2150" s="4">
        <v>94158997</v>
      </c>
      <c r="H2150" t="s">
        <v>2540</v>
      </c>
      <c r="I2150" s="2">
        <v>46211.660011574073</v>
      </c>
      <c r="J2150" s="4">
        <v>49900000</v>
      </c>
      <c r="K2150" s="4" t="s">
        <v>2326</v>
      </c>
      <c r="L2150" s="5">
        <v>227.3</v>
      </c>
      <c r="M2150" s="5">
        <v>94.158996999999999</v>
      </c>
      <c r="N2150" s="5">
        <v>49.9</v>
      </c>
      <c r="O2150" s="5" t="str">
        <f t="shared" si="33"/>
        <v>0,420000</v>
      </c>
      <c r="P2150" s="5" t="s">
        <v>10632</v>
      </c>
      <c r="Q2150" s="5" t="s">
        <v>10620</v>
      </c>
    </row>
    <row r="2151" spans="1:17" x14ac:dyDescent="0.25">
      <c r="A2151">
        <v>58031</v>
      </c>
      <c r="B2151" t="s">
        <v>30</v>
      </c>
      <c r="C2151" s="7">
        <v>46211.701666666668</v>
      </c>
      <c r="D2151" s="4">
        <v>227400000</v>
      </c>
      <c r="E2151" t="s">
        <v>407</v>
      </c>
      <c r="F2151" t="s">
        <v>228</v>
      </c>
      <c r="G2151" s="4">
        <v>94158997</v>
      </c>
      <c r="H2151" t="s">
        <v>2541</v>
      </c>
      <c r="I2151" s="2">
        <v>46211.660011574073</v>
      </c>
      <c r="J2151" s="4">
        <v>49900000</v>
      </c>
      <c r="K2151" s="4" t="s">
        <v>1501</v>
      </c>
      <c r="L2151" s="5">
        <v>227.4</v>
      </c>
      <c r="M2151" s="5">
        <v>94.158996999999999</v>
      </c>
      <c r="N2151" s="5">
        <v>49.9</v>
      </c>
      <c r="O2151" s="5" t="str">
        <f t="shared" si="33"/>
        <v>0,430000</v>
      </c>
      <c r="P2151" s="5" t="s">
        <v>10626</v>
      </c>
      <c r="Q2151" s="5" t="s">
        <v>10614</v>
      </c>
    </row>
    <row r="2152" spans="1:17" x14ac:dyDescent="0.25">
      <c r="A2152">
        <v>58032</v>
      </c>
      <c r="B2152" t="s">
        <v>30</v>
      </c>
      <c r="C2152" s="7">
        <v>46211.701678240737</v>
      </c>
      <c r="D2152" s="4">
        <v>227400000</v>
      </c>
      <c r="E2152" t="s">
        <v>407</v>
      </c>
      <c r="F2152" t="s">
        <v>228</v>
      </c>
      <c r="G2152" s="4">
        <v>94158997</v>
      </c>
      <c r="H2152" t="s">
        <v>2542</v>
      </c>
      <c r="I2152" s="2">
        <v>46211.660127314812</v>
      </c>
      <c r="J2152" s="4">
        <v>49900000</v>
      </c>
      <c r="K2152" s="4" t="s">
        <v>1501</v>
      </c>
      <c r="L2152" s="5">
        <v>227.4</v>
      </c>
      <c r="M2152" s="5">
        <v>94.158996999999999</v>
      </c>
      <c r="N2152" s="5">
        <v>49.9</v>
      </c>
      <c r="O2152" s="5" t="str">
        <f t="shared" si="33"/>
        <v>0,430000</v>
      </c>
      <c r="P2152" s="5" t="s">
        <v>10626</v>
      </c>
      <c r="Q2152" s="5" t="s">
        <v>10614</v>
      </c>
    </row>
    <row r="2153" spans="1:17" x14ac:dyDescent="0.25">
      <c r="A2153">
        <v>58033</v>
      </c>
      <c r="B2153" t="s">
        <v>30</v>
      </c>
      <c r="C2153" s="7">
        <v>46211.701701388891</v>
      </c>
      <c r="D2153" s="4">
        <v>227400000</v>
      </c>
      <c r="E2153" t="s">
        <v>182</v>
      </c>
      <c r="F2153" t="s">
        <v>32</v>
      </c>
      <c r="G2153" s="4">
        <v>94158997</v>
      </c>
      <c r="H2153" t="s">
        <v>2543</v>
      </c>
      <c r="I2153" s="2">
        <v>46211.660127314812</v>
      </c>
      <c r="J2153" s="4">
        <v>49900000</v>
      </c>
      <c r="K2153" s="4" t="s">
        <v>2326</v>
      </c>
      <c r="L2153" s="5">
        <v>227.4</v>
      </c>
      <c r="M2153" s="5">
        <v>94.158996999999999</v>
      </c>
      <c r="N2153" s="5">
        <v>49.9</v>
      </c>
      <c r="O2153" s="5" t="str">
        <f t="shared" si="33"/>
        <v>0,420000</v>
      </c>
      <c r="P2153" s="5" t="s">
        <v>10609</v>
      </c>
      <c r="Q2153" s="5" t="s">
        <v>10564</v>
      </c>
    </row>
    <row r="2154" spans="1:17" x14ac:dyDescent="0.25">
      <c r="A2154">
        <v>58034</v>
      </c>
      <c r="B2154" t="s">
        <v>30</v>
      </c>
      <c r="C2154" s="7">
        <v>46211.701701388891</v>
      </c>
      <c r="D2154" s="4">
        <v>227300000</v>
      </c>
      <c r="E2154" t="s">
        <v>182</v>
      </c>
      <c r="F2154" t="s">
        <v>37</v>
      </c>
      <c r="G2154" s="4">
        <v>94158997</v>
      </c>
      <c r="H2154" t="s">
        <v>2544</v>
      </c>
      <c r="I2154" s="2">
        <v>46211.660127314812</v>
      </c>
      <c r="J2154" s="4">
        <v>49900000</v>
      </c>
      <c r="K2154" s="4" t="s">
        <v>1501</v>
      </c>
      <c r="L2154" s="5">
        <v>227.3</v>
      </c>
      <c r="M2154" s="5">
        <v>94.158996999999999</v>
      </c>
      <c r="N2154" s="5">
        <v>49.9</v>
      </c>
      <c r="O2154" s="5" t="str">
        <f t="shared" si="33"/>
        <v>0,430000</v>
      </c>
      <c r="P2154" s="5" t="s">
        <v>10609</v>
      </c>
      <c r="Q2154" s="5" t="s">
        <v>10566</v>
      </c>
    </row>
    <row r="2155" spans="1:17" x14ac:dyDescent="0.25">
      <c r="A2155">
        <v>58035</v>
      </c>
      <c r="B2155" t="s">
        <v>30</v>
      </c>
      <c r="C2155" s="7">
        <v>46211.70171296296</v>
      </c>
      <c r="D2155" s="4">
        <v>227100000</v>
      </c>
      <c r="E2155" t="s">
        <v>380</v>
      </c>
      <c r="F2155" t="s">
        <v>37</v>
      </c>
      <c r="G2155" s="4">
        <v>94158997</v>
      </c>
      <c r="H2155" t="s">
        <v>2545</v>
      </c>
      <c r="I2155" s="2">
        <v>46211.660127314812</v>
      </c>
      <c r="J2155" s="4">
        <v>49900000</v>
      </c>
      <c r="K2155" s="4" t="s">
        <v>2326</v>
      </c>
      <c r="L2155" s="5">
        <v>227.1</v>
      </c>
      <c r="M2155" s="5">
        <v>94.158996999999999</v>
      </c>
      <c r="N2155" s="5">
        <v>49.9</v>
      </c>
      <c r="O2155" s="5" t="str">
        <f t="shared" si="33"/>
        <v>0,420000</v>
      </c>
      <c r="P2155" s="5" t="s">
        <v>10619</v>
      </c>
      <c r="Q2155" s="5" t="s">
        <v>10566</v>
      </c>
    </row>
    <row r="2156" spans="1:17" x14ac:dyDescent="0.25">
      <c r="A2156">
        <v>58036</v>
      </c>
      <c r="B2156" t="s">
        <v>30</v>
      </c>
      <c r="C2156" s="7">
        <v>46211.701736111114</v>
      </c>
      <c r="D2156" s="4">
        <v>227200000</v>
      </c>
      <c r="E2156" t="s">
        <v>47</v>
      </c>
      <c r="F2156" t="s">
        <v>228</v>
      </c>
      <c r="G2156" s="4">
        <v>94158997</v>
      </c>
      <c r="H2156" t="s">
        <v>2546</v>
      </c>
      <c r="I2156" s="2">
        <v>46211.660127314812</v>
      </c>
      <c r="J2156" s="4">
        <v>49900000</v>
      </c>
      <c r="K2156" s="4" t="s">
        <v>2326</v>
      </c>
      <c r="L2156" s="5">
        <v>227.2</v>
      </c>
      <c r="M2156" s="5">
        <v>94.158996999999999</v>
      </c>
      <c r="N2156" s="5">
        <v>49.9</v>
      </c>
      <c r="O2156" s="5" t="str">
        <f t="shared" si="33"/>
        <v>0,420000</v>
      </c>
      <c r="P2156" s="5" t="s">
        <v>10571</v>
      </c>
      <c r="Q2156" s="5" t="s">
        <v>10614</v>
      </c>
    </row>
    <row r="2157" spans="1:17" x14ac:dyDescent="0.25">
      <c r="A2157">
        <v>58037</v>
      </c>
      <c r="B2157" t="s">
        <v>30</v>
      </c>
      <c r="C2157" s="7">
        <v>46211.701736111114</v>
      </c>
      <c r="D2157" s="4">
        <v>227200000</v>
      </c>
      <c r="E2157" t="s">
        <v>47</v>
      </c>
      <c r="F2157" t="s">
        <v>228</v>
      </c>
      <c r="G2157" s="4">
        <v>94158997</v>
      </c>
      <c r="H2157" t="s">
        <v>2547</v>
      </c>
      <c r="I2157" s="2">
        <v>46211.660127314812</v>
      </c>
      <c r="J2157" s="4">
        <v>49900000</v>
      </c>
      <c r="K2157" s="4" t="s">
        <v>2326</v>
      </c>
      <c r="L2157" s="5">
        <v>227.2</v>
      </c>
      <c r="M2157" s="5">
        <v>94.158996999999999</v>
      </c>
      <c r="N2157" s="5">
        <v>49.9</v>
      </c>
      <c r="O2157" s="5" t="str">
        <f t="shared" si="33"/>
        <v>0,420000</v>
      </c>
      <c r="P2157" s="5" t="s">
        <v>10571</v>
      </c>
      <c r="Q2157" s="5" t="s">
        <v>10614</v>
      </c>
    </row>
    <row r="2158" spans="1:17" x14ac:dyDescent="0.25">
      <c r="A2158">
        <v>58038</v>
      </c>
      <c r="B2158" t="s">
        <v>30</v>
      </c>
      <c r="C2158" s="7">
        <v>46211.701747685183</v>
      </c>
      <c r="D2158" s="4">
        <v>227300000</v>
      </c>
      <c r="E2158" t="s">
        <v>47</v>
      </c>
      <c r="F2158" t="s">
        <v>39</v>
      </c>
      <c r="G2158" s="4">
        <v>94158997</v>
      </c>
      <c r="H2158" t="s">
        <v>2548</v>
      </c>
      <c r="I2158" s="2">
        <v>46211.660127314812</v>
      </c>
      <c r="J2158" s="4">
        <v>49900000</v>
      </c>
      <c r="K2158" s="4" t="s">
        <v>2326</v>
      </c>
      <c r="L2158" s="5">
        <v>227.3</v>
      </c>
      <c r="M2158" s="5">
        <v>94.158996999999999</v>
      </c>
      <c r="N2158" s="5">
        <v>49.9</v>
      </c>
      <c r="O2158" s="5" t="str">
        <f t="shared" si="33"/>
        <v>0,420000</v>
      </c>
      <c r="P2158" s="5" t="s">
        <v>10571</v>
      </c>
      <c r="Q2158" s="5" t="s">
        <v>10567</v>
      </c>
    </row>
    <row r="2159" spans="1:17" x14ac:dyDescent="0.25">
      <c r="A2159">
        <v>58039</v>
      </c>
      <c r="B2159" t="s">
        <v>30</v>
      </c>
      <c r="C2159" s="7">
        <v>46211.701770833337</v>
      </c>
      <c r="D2159" s="4">
        <v>227200000</v>
      </c>
      <c r="E2159" t="s">
        <v>57</v>
      </c>
      <c r="F2159" t="s">
        <v>76</v>
      </c>
      <c r="G2159" s="4">
        <v>94158997</v>
      </c>
      <c r="H2159" t="s">
        <v>2549</v>
      </c>
      <c r="I2159" s="2">
        <v>46211.660127314812</v>
      </c>
      <c r="J2159" s="4">
        <v>49900000</v>
      </c>
      <c r="K2159" s="4" t="s">
        <v>1501</v>
      </c>
      <c r="L2159" s="5">
        <v>227.2</v>
      </c>
      <c r="M2159" s="5">
        <v>94.158996999999999</v>
      </c>
      <c r="N2159" s="5">
        <v>49.9</v>
      </c>
      <c r="O2159" s="5" t="str">
        <f t="shared" si="33"/>
        <v>0,430000</v>
      </c>
      <c r="P2159" s="5" t="s">
        <v>10576</v>
      </c>
      <c r="Q2159" s="5" t="s">
        <v>10585</v>
      </c>
    </row>
    <row r="2160" spans="1:17" x14ac:dyDescent="0.25">
      <c r="A2160">
        <v>58040</v>
      </c>
      <c r="B2160" t="s">
        <v>30</v>
      </c>
      <c r="C2160" s="7">
        <v>46211.701770833337</v>
      </c>
      <c r="D2160" s="4">
        <v>227300000</v>
      </c>
      <c r="E2160" t="s">
        <v>47</v>
      </c>
      <c r="F2160" t="s">
        <v>37</v>
      </c>
      <c r="G2160" s="4">
        <v>94158997</v>
      </c>
      <c r="H2160" t="s">
        <v>2550</v>
      </c>
      <c r="I2160" s="2">
        <v>46211.660127314812</v>
      </c>
      <c r="J2160" s="4">
        <v>49900000</v>
      </c>
      <c r="K2160" s="4" t="s">
        <v>2326</v>
      </c>
      <c r="L2160" s="5">
        <v>227.3</v>
      </c>
      <c r="M2160" s="5">
        <v>94.158996999999999</v>
      </c>
      <c r="N2160" s="5">
        <v>49.9</v>
      </c>
      <c r="O2160" s="5" t="str">
        <f t="shared" si="33"/>
        <v>0,420000</v>
      </c>
      <c r="P2160" s="5" t="s">
        <v>10571</v>
      </c>
      <c r="Q2160" s="5" t="s">
        <v>10566</v>
      </c>
    </row>
    <row r="2161" spans="1:17" x14ac:dyDescent="0.25">
      <c r="A2161">
        <v>58041</v>
      </c>
      <c r="B2161" t="s">
        <v>30</v>
      </c>
      <c r="C2161" s="7">
        <v>46211.701782407406</v>
      </c>
      <c r="D2161" s="4">
        <v>227300000</v>
      </c>
      <c r="E2161" t="s">
        <v>440</v>
      </c>
      <c r="F2161" t="s">
        <v>492</v>
      </c>
      <c r="G2161" s="4">
        <v>94158997</v>
      </c>
      <c r="H2161" t="s">
        <v>2551</v>
      </c>
      <c r="I2161" s="2">
        <v>46211.660127314812</v>
      </c>
      <c r="J2161" s="4">
        <v>49800000</v>
      </c>
      <c r="K2161" s="4" t="s">
        <v>2326</v>
      </c>
      <c r="L2161" s="5">
        <v>227.3</v>
      </c>
      <c r="M2161" s="5">
        <v>94.158996999999999</v>
      </c>
      <c r="N2161" s="5">
        <v>49.8</v>
      </c>
      <c r="O2161" s="5" t="str">
        <f t="shared" si="33"/>
        <v>0,420000</v>
      </c>
      <c r="P2161" s="5" t="s">
        <v>10643</v>
      </c>
      <c r="Q2161" s="5" t="s">
        <v>10664</v>
      </c>
    </row>
    <row r="2162" spans="1:17" x14ac:dyDescent="0.25">
      <c r="A2162">
        <v>58042</v>
      </c>
      <c r="B2162" t="s">
        <v>30</v>
      </c>
      <c r="C2162" s="7">
        <v>46211.701805555553</v>
      </c>
      <c r="D2162" s="4">
        <v>227300000</v>
      </c>
      <c r="E2162" t="s">
        <v>440</v>
      </c>
      <c r="F2162" t="s">
        <v>492</v>
      </c>
      <c r="G2162" s="4">
        <v>94158997</v>
      </c>
      <c r="H2162" t="s">
        <v>2552</v>
      </c>
      <c r="I2162" s="2">
        <v>46211.660254629627</v>
      </c>
      <c r="J2162" s="4">
        <v>49900000</v>
      </c>
      <c r="K2162" s="4" t="s">
        <v>2326</v>
      </c>
      <c r="L2162" s="5">
        <v>227.3</v>
      </c>
      <c r="M2162" s="5">
        <v>94.158996999999999</v>
      </c>
      <c r="N2162" s="5">
        <v>49.9</v>
      </c>
      <c r="O2162" s="5" t="str">
        <f t="shared" si="33"/>
        <v>0,420000</v>
      </c>
      <c r="P2162" s="5" t="s">
        <v>10643</v>
      </c>
      <c r="Q2162" s="5" t="s">
        <v>10664</v>
      </c>
    </row>
    <row r="2163" spans="1:17" x14ac:dyDescent="0.25">
      <c r="A2163">
        <v>58043</v>
      </c>
      <c r="B2163" t="s">
        <v>30</v>
      </c>
      <c r="C2163" s="7">
        <v>46211.701805555553</v>
      </c>
      <c r="D2163" s="4">
        <v>227300000</v>
      </c>
      <c r="E2163" t="s">
        <v>399</v>
      </c>
      <c r="F2163" t="s">
        <v>37</v>
      </c>
      <c r="G2163" s="4">
        <v>94158997</v>
      </c>
      <c r="H2163" t="s">
        <v>2553</v>
      </c>
      <c r="I2163" s="2">
        <v>46211.660254629627</v>
      </c>
      <c r="J2163" s="4">
        <v>49900000</v>
      </c>
      <c r="K2163" s="4" t="s">
        <v>2326</v>
      </c>
      <c r="L2163" s="5">
        <v>227.3</v>
      </c>
      <c r="M2163" s="5">
        <v>94.158996999999999</v>
      </c>
      <c r="N2163" s="5">
        <v>49.9</v>
      </c>
      <c r="O2163" s="5" t="str">
        <f t="shared" si="33"/>
        <v>0,420000</v>
      </c>
      <c r="P2163" s="5" t="s">
        <v>10624</v>
      </c>
      <c r="Q2163" s="5" t="s">
        <v>10566</v>
      </c>
    </row>
    <row r="2164" spans="1:17" x14ac:dyDescent="0.25">
      <c r="A2164">
        <v>58044</v>
      </c>
      <c r="B2164" t="s">
        <v>30</v>
      </c>
      <c r="C2164" s="7">
        <v>46211.701817129629</v>
      </c>
      <c r="D2164" s="4">
        <v>227400000</v>
      </c>
      <c r="E2164" t="s">
        <v>47</v>
      </c>
      <c r="F2164" t="s">
        <v>39</v>
      </c>
      <c r="G2164" s="4">
        <v>94158997</v>
      </c>
      <c r="H2164" t="s">
        <v>2554</v>
      </c>
      <c r="I2164" s="2">
        <v>46211.660254629627</v>
      </c>
      <c r="J2164" s="4">
        <v>49900000</v>
      </c>
      <c r="K2164" s="4" t="s">
        <v>2326</v>
      </c>
      <c r="L2164" s="5">
        <v>227.4</v>
      </c>
      <c r="M2164" s="5">
        <v>94.158996999999999</v>
      </c>
      <c r="N2164" s="5">
        <v>49.9</v>
      </c>
      <c r="O2164" s="5" t="str">
        <f t="shared" si="33"/>
        <v>0,420000</v>
      </c>
      <c r="P2164" s="5" t="s">
        <v>10571</v>
      </c>
      <c r="Q2164" s="5" t="s">
        <v>10567</v>
      </c>
    </row>
    <row r="2165" spans="1:17" x14ac:dyDescent="0.25">
      <c r="A2165">
        <v>58045</v>
      </c>
      <c r="B2165" t="s">
        <v>30</v>
      </c>
      <c r="C2165" s="7">
        <v>46211.701840277776</v>
      </c>
      <c r="D2165" s="4">
        <v>227300000</v>
      </c>
      <c r="E2165" t="s">
        <v>75</v>
      </c>
      <c r="F2165" t="s">
        <v>70</v>
      </c>
      <c r="G2165" s="4">
        <v>94158997</v>
      </c>
      <c r="H2165" t="s">
        <v>2555</v>
      </c>
      <c r="I2165" s="2">
        <v>46211.660254629627</v>
      </c>
      <c r="J2165" s="4">
        <v>49900000</v>
      </c>
      <c r="K2165" s="4" t="s">
        <v>2326</v>
      </c>
      <c r="L2165" s="5">
        <v>227.3</v>
      </c>
      <c r="M2165" s="5">
        <v>94.158996999999999</v>
      </c>
      <c r="N2165" s="5">
        <v>49.9</v>
      </c>
      <c r="O2165" s="5" t="str">
        <f t="shared" si="33"/>
        <v>0,420000</v>
      </c>
      <c r="P2165" s="5" t="s">
        <v>10584</v>
      </c>
      <c r="Q2165" s="5" t="s">
        <v>10583</v>
      </c>
    </row>
    <row r="2166" spans="1:17" x14ac:dyDescent="0.25">
      <c r="A2166">
        <v>58046</v>
      </c>
      <c r="B2166" t="s">
        <v>30</v>
      </c>
      <c r="C2166" s="7">
        <v>46211.701840277776</v>
      </c>
      <c r="D2166" s="4">
        <v>227300000</v>
      </c>
      <c r="E2166" t="s">
        <v>75</v>
      </c>
      <c r="F2166" t="s">
        <v>70</v>
      </c>
      <c r="G2166" s="4">
        <v>94158997</v>
      </c>
      <c r="H2166" t="s">
        <v>2556</v>
      </c>
      <c r="I2166" s="2">
        <v>46211.660254629627</v>
      </c>
      <c r="J2166" s="4">
        <v>49900000</v>
      </c>
      <c r="K2166" s="4" t="s">
        <v>2326</v>
      </c>
      <c r="L2166" s="5">
        <v>227.3</v>
      </c>
      <c r="M2166" s="5">
        <v>94.158996999999999</v>
      </c>
      <c r="N2166" s="5">
        <v>49.9</v>
      </c>
      <c r="O2166" s="5" t="str">
        <f t="shared" si="33"/>
        <v>0,420000</v>
      </c>
      <c r="P2166" s="5" t="s">
        <v>10584</v>
      </c>
      <c r="Q2166" s="5" t="s">
        <v>10583</v>
      </c>
    </row>
    <row r="2167" spans="1:17" x14ac:dyDescent="0.25">
      <c r="A2167">
        <v>58047</v>
      </c>
      <c r="B2167" t="s">
        <v>30</v>
      </c>
      <c r="C2167" s="7">
        <v>46211.701851851853</v>
      </c>
      <c r="D2167" s="4">
        <v>227200000</v>
      </c>
      <c r="E2167" t="s">
        <v>407</v>
      </c>
      <c r="F2167" t="s">
        <v>112</v>
      </c>
      <c r="G2167" s="4">
        <v>94158997</v>
      </c>
      <c r="H2167" t="s">
        <v>2557</v>
      </c>
      <c r="I2167" s="2">
        <v>46211.660254629627</v>
      </c>
      <c r="J2167" s="4">
        <v>49900000</v>
      </c>
      <c r="K2167" s="4" t="s">
        <v>2326</v>
      </c>
      <c r="L2167" s="5">
        <v>227.2</v>
      </c>
      <c r="M2167" s="5">
        <v>94.158996999999999</v>
      </c>
      <c r="N2167" s="5">
        <v>49.9</v>
      </c>
      <c r="O2167" s="5" t="str">
        <f t="shared" si="33"/>
        <v>0,420000</v>
      </c>
      <c r="P2167" s="5" t="s">
        <v>10626</v>
      </c>
      <c r="Q2167" s="5" t="s">
        <v>10596</v>
      </c>
    </row>
    <row r="2168" spans="1:17" x14ac:dyDescent="0.25">
      <c r="A2168">
        <v>58048</v>
      </c>
      <c r="B2168" t="s">
        <v>30</v>
      </c>
      <c r="C2168" s="7">
        <v>46211.701874999999</v>
      </c>
      <c r="D2168" s="4">
        <v>227100000</v>
      </c>
      <c r="E2168" t="s">
        <v>399</v>
      </c>
      <c r="F2168" t="s">
        <v>41</v>
      </c>
      <c r="G2168" s="4">
        <v>94158997</v>
      </c>
      <c r="H2168" t="s">
        <v>2558</v>
      </c>
      <c r="I2168" s="2">
        <v>46211.660254629627</v>
      </c>
      <c r="J2168" s="4">
        <v>49900000</v>
      </c>
      <c r="K2168" s="4" t="s">
        <v>2326</v>
      </c>
      <c r="L2168" s="5">
        <v>227.1</v>
      </c>
      <c r="M2168" s="5">
        <v>94.158996999999999</v>
      </c>
      <c r="N2168" s="5">
        <v>49.9</v>
      </c>
      <c r="O2168" s="5" t="str">
        <f t="shared" si="33"/>
        <v>0,420000</v>
      </c>
      <c r="P2168" s="5" t="s">
        <v>10624</v>
      </c>
      <c r="Q2168" s="5" t="s">
        <v>10568</v>
      </c>
    </row>
    <row r="2169" spans="1:17" x14ac:dyDescent="0.25">
      <c r="A2169">
        <v>58049</v>
      </c>
      <c r="B2169" t="s">
        <v>30</v>
      </c>
      <c r="C2169" s="7">
        <v>46211.701874999999</v>
      </c>
      <c r="D2169" s="4">
        <v>227100000</v>
      </c>
      <c r="E2169" t="s">
        <v>47</v>
      </c>
      <c r="F2169" t="s">
        <v>32</v>
      </c>
      <c r="G2169" s="4">
        <v>94158997</v>
      </c>
      <c r="H2169" t="s">
        <v>2559</v>
      </c>
      <c r="I2169" s="2">
        <v>46211.660254629627</v>
      </c>
      <c r="J2169" s="4">
        <v>49900000</v>
      </c>
      <c r="K2169" s="4" t="s">
        <v>2326</v>
      </c>
      <c r="L2169" s="5">
        <v>227.1</v>
      </c>
      <c r="M2169" s="5">
        <v>94.158996999999999</v>
      </c>
      <c r="N2169" s="5">
        <v>49.9</v>
      </c>
      <c r="O2169" s="5" t="str">
        <f t="shared" si="33"/>
        <v>0,420000</v>
      </c>
      <c r="P2169" s="5" t="s">
        <v>10571</v>
      </c>
      <c r="Q2169" s="5" t="s">
        <v>10564</v>
      </c>
    </row>
    <row r="2170" spans="1:17" x14ac:dyDescent="0.25">
      <c r="A2170">
        <v>58050</v>
      </c>
      <c r="B2170" t="s">
        <v>30</v>
      </c>
      <c r="C2170" s="7">
        <v>46211.701886574076</v>
      </c>
      <c r="D2170" s="4">
        <v>227100000</v>
      </c>
      <c r="E2170" t="s">
        <v>380</v>
      </c>
      <c r="F2170" t="s">
        <v>32</v>
      </c>
      <c r="G2170" s="4">
        <v>94158997</v>
      </c>
      <c r="H2170" t="s">
        <v>2560</v>
      </c>
      <c r="I2170" s="2">
        <v>46211.660254629627</v>
      </c>
      <c r="J2170" s="4">
        <v>49900000</v>
      </c>
      <c r="K2170" s="4" t="s">
        <v>2326</v>
      </c>
      <c r="L2170" s="5">
        <v>227.1</v>
      </c>
      <c r="M2170" s="5">
        <v>94.158996999999999</v>
      </c>
      <c r="N2170" s="5">
        <v>49.9</v>
      </c>
      <c r="O2170" s="5" t="str">
        <f t="shared" si="33"/>
        <v>0,420000</v>
      </c>
      <c r="P2170" s="5" t="s">
        <v>10619</v>
      </c>
      <c r="Q2170" s="5" t="s">
        <v>10564</v>
      </c>
    </row>
    <row r="2171" spans="1:17" x14ac:dyDescent="0.25">
      <c r="A2171">
        <v>58051</v>
      </c>
      <c r="B2171" t="s">
        <v>30</v>
      </c>
      <c r="C2171" s="7">
        <v>46211.701909722222</v>
      </c>
      <c r="D2171" s="4">
        <v>227100000</v>
      </c>
      <c r="E2171" t="s">
        <v>380</v>
      </c>
      <c r="F2171" t="s">
        <v>32</v>
      </c>
      <c r="G2171" s="4">
        <v>94158997</v>
      </c>
      <c r="H2171" t="s">
        <v>2561</v>
      </c>
      <c r="I2171" s="2">
        <v>46211.660254629627</v>
      </c>
      <c r="J2171" s="4">
        <v>49900000</v>
      </c>
      <c r="K2171" s="4" t="s">
        <v>2326</v>
      </c>
      <c r="L2171" s="5">
        <v>227.1</v>
      </c>
      <c r="M2171" s="5">
        <v>94.158996999999999</v>
      </c>
      <c r="N2171" s="5">
        <v>49.9</v>
      </c>
      <c r="O2171" s="5" t="str">
        <f t="shared" si="33"/>
        <v>0,420000</v>
      </c>
      <c r="P2171" s="5" t="s">
        <v>10619</v>
      </c>
      <c r="Q2171" s="5" t="s">
        <v>10564</v>
      </c>
    </row>
    <row r="2172" spans="1:17" x14ac:dyDescent="0.25">
      <c r="A2172">
        <v>58052</v>
      </c>
      <c r="B2172" t="s">
        <v>30</v>
      </c>
      <c r="C2172" s="7">
        <v>46211.701921296299</v>
      </c>
      <c r="D2172" s="4">
        <v>227000000</v>
      </c>
      <c r="E2172" t="s">
        <v>182</v>
      </c>
      <c r="F2172" t="s">
        <v>39</v>
      </c>
      <c r="G2172" s="4">
        <v>94158997</v>
      </c>
      <c r="H2172" t="s">
        <v>2562</v>
      </c>
      <c r="I2172" s="2">
        <v>46211.660370370373</v>
      </c>
      <c r="J2172" s="4">
        <v>49900000</v>
      </c>
      <c r="K2172" s="4" t="s">
        <v>2326</v>
      </c>
      <c r="L2172" s="5">
        <v>227</v>
      </c>
      <c r="M2172" s="5">
        <v>94.158996999999999</v>
      </c>
      <c r="N2172" s="5">
        <v>49.9</v>
      </c>
      <c r="O2172" s="5" t="str">
        <f t="shared" si="33"/>
        <v>0,420000</v>
      </c>
      <c r="P2172" s="5" t="s">
        <v>10609</v>
      </c>
      <c r="Q2172" s="5" t="s">
        <v>10567</v>
      </c>
    </row>
    <row r="2173" spans="1:17" x14ac:dyDescent="0.25">
      <c r="A2173">
        <v>58053</v>
      </c>
      <c r="B2173" t="s">
        <v>30</v>
      </c>
      <c r="C2173" s="7">
        <v>46211.701921296299</v>
      </c>
      <c r="D2173" s="4">
        <v>227000000</v>
      </c>
      <c r="E2173" t="s">
        <v>57</v>
      </c>
      <c r="F2173" t="s">
        <v>150</v>
      </c>
      <c r="G2173" s="4">
        <v>94158997</v>
      </c>
      <c r="H2173" t="s">
        <v>2563</v>
      </c>
      <c r="I2173" s="2">
        <v>46211.660370370373</v>
      </c>
      <c r="J2173" s="4">
        <v>49900000</v>
      </c>
      <c r="K2173" s="4" t="s">
        <v>2326</v>
      </c>
      <c r="L2173" s="5">
        <v>227</v>
      </c>
      <c r="M2173" s="5">
        <v>94.158996999999999</v>
      </c>
      <c r="N2173" s="5">
        <v>49.9</v>
      </c>
      <c r="O2173" s="5" t="str">
        <f t="shared" si="33"/>
        <v>0,420000</v>
      </c>
      <c r="P2173" s="5" t="s">
        <v>10576</v>
      </c>
      <c r="Q2173" s="5" t="s">
        <v>10604</v>
      </c>
    </row>
    <row r="2174" spans="1:17" x14ac:dyDescent="0.25">
      <c r="A2174">
        <v>58054</v>
      </c>
      <c r="B2174" t="s">
        <v>30</v>
      </c>
      <c r="C2174" s="7">
        <v>46211.701944444445</v>
      </c>
      <c r="D2174" s="4">
        <v>227000000</v>
      </c>
      <c r="E2174" t="s">
        <v>378</v>
      </c>
      <c r="F2174" t="s">
        <v>61</v>
      </c>
      <c r="G2174" s="4">
        <v>94158997</v>
      </c>
      <c r="H2174" t="s">
        <v>2564</v>
      </c>
      <c r="I2174" s="2">
        <v>46211.660370370373</v>
      </c>
      <c r="J2174" s="4">
        <v>49800000</v>
      </c>
      <c r="K2174" s="4" t="s">
        <v>2326</v>
      </c>
      <c r="L2174" s="5">
        <v>227</v>
      </c>
      <c r="M2174" s="5">
        <v>94.158996999999999</v>
      </c>
      <c r="N2174" s="5">
        <v>49.8</v>
      </c>
      <c r="O2174" s="5" t="str">
        <f t="shared" si="33"/>
        <v>0,420000</v>
      </c>
      <c r="P2174" s="5" t="s">
        <v>10618</v>
      </c>
      <c r="Q2174" s="5" t="s">
        <v>10579</v>
      </c>
    </row>
    <row r="2175" spans="1:17" x14ac:dyDescent="0.25">
      <c r="A2175">
        <v>58055</v>
      </c>
      <c r="B2175" t="s">
        <v>30</v>
      </c>
      <c r="C2175" s="7">
        <v>46211.701944444445</v>
      </c>
      <c r="D2175" s="4">
        <v>227000000</v>
      </c>
      <c r="E2175" t="s">
        <v>378</v>
      </c>
      <c r="F2175" t="s">
        <v>61</v>
      </c>
      <c r="G2175" s="4">
        <v>94158997</v>
      </c>
      <c r="H2175" t="s">
        <v>2565</v>
      </c>
      <c r="I2175" s="2">
        <v>46211.660370370373</v>
      </c>
      <c r="J2175" s="4">
        <v>49800000</v>
      </c>
      <c r="K2175" s="4" t="s">
        <v>2326</v>
      </c>
      <c r="L2175" s="5">
        <v>227</v>
      </c>
      <c r="M2175" s="5">
        <v>94.158996999999999</v>
      </c>
      <c r="N2175" s="5">
        <v>49.8</v>
      </c>
      <c r="O2175" s="5" t="str">
        <f t="shared" si="33"/>
        <v>0,420000</v>
      </c>
      <c r="P2175" s="5" t="s">
        <v>10618</v>
      </c>
      <c r="Q2175" s="5" t="s">
        <v>10579</v>
      </c>
    </row>
    <row r="2176" spans="1:17" x14ac:dyDescent="0.25">
      <c r="A2176">
        <v>58056</v>
      </c>
      <c r="B2176" t="s">
        <v>30</v>
      </c>
      <c r="C2176" s="7">
        <v>46211.701956018522</v>
      </c>
      <c r="D2176" s="4">
        <v>226800000</v>
      </c>
      <c r="E2176" t="s">
        <v>136</v>
      </c>
      <c r="F2176" t="s">
        <v>45</v>
      </c>
      <c r="G2176" s="4">
        <v>94158997</v>
      </c>
      <c r="H2176" t="s">
        <v>2566</v>
      </c>
      <c r="I2176" s="2">
        <v>46211.660370370373</v>
      </c>
      <c r="J2176" s="4">
        <v>49800000</v>
      </c>
      <c r="K2176" s="4" t="s">
        <v>2326</v>
      </c>
      <c r="L2176" s="5">
        <v>226.8</v>
      </c>
      <c r="M2176" s="5">
        <v>94.158996999999999</v>
      </c>
      <c r="N2176" s="5">
        <v>49.8</v>
      </c>
      <c r="O2176" s="5" t="str">
        <f t="shared" si="33"/>
        <v>0,420000</v>
      </c>
      <c r="P2176" s="5" t="s">
        <v>10602</v>
      </c>
      <c r="Q2176" s="5" t="s">
        <v>10570</v>
      </c>
    </row>
    <row r="2177" spans="1:17" x14ac:dyDescent="0.25">
      <c r="A2177">
        <v>58057</v>
      </c>
      <c r="B2177" t="s">
        <v>30</v>
      </c>
      <c r="C2177" s="7">
        <v>46211.701979166668</v>
      </c>
      <c r="D2177" s="4">
        <v>226800000</v>
      </c>
      <c r="E2177" t="s">
        <v>399</v>
      </c>
      <c r="F2177" t="s">
        <v>199</v>
      </c>
      <c r="G2177" s="4">
        <v>94158997</v>
      </c>
      <c r="H2177" t="s">
        <v>2567</v>
      </c>
      <c r="I2177" s="2">
        <v>46211.660370370373</v>
      </c>
      <c r="J2177" s="4">
        <v>49800000</v>
      </c>
      <c r="K2177" s="4" t="s">
        <v>2326</v>
      </c>
      <c r="L2177" s="5">
        <v>226.8</v>
      </c>
      <c r="M2177" s="5">
        <v>94.158996999999999</v>
      </c>
      <c r="N2177" s="5">
        <v>49.8</v>
      </c>
      <c r="O2177" s="5" t="str">
        <f t="shared" si="33"/>
        <v>0,420000</v>
      </c>
      <c r="P2177" s="5" t="s">
        <v>10624</v>
      </c>
      <c r="Q2177" s="5" t="s">
        <v>10612</v>
      </c>
    </row>
    <row r="2178" spans="1:17" x14ac:dyDescent="0.25">
      <c r="A2178">
        <v>58058</v>
      </c>
      <c r="B2178" t="s">
        <v>30</v>
      </c>
      <c r="C2178" s="7">
        <v>46211.701979166668</v>
      </c>
      <c r="D2178" s="4">
        <v>227000000</v>
      </c>
      <c r="E2178" t="s">
        <v>136</v>
      </c>
      <c r="F2178" t="s">
        <v>51</v>
      </c>
      <c r="G2178" s="4">
        <v>94158997</v>
      </c>
      <c r="H2178" t="s">
        <v>2568</v>
      </c>
      <c r="I2178" s="2">
        <v>46211.660370370373</v>
      </c>
      <c r="J2178" s="4">
        <v>49800000</v>
      </c>
      <c r="K2178" s="4" t="s">
        <v>1501</v>
      </c>
      <c r="L2178" s="5">
        <v>227</v>
      </c>
      <c r="M2178" s="5">
        <v>94.158996999999999</v>
      </c>
      <c r="N2178" s="5">
        <v>49.8</v>
      </c>
      <c r="O2178" s="5" t="str">
        <f t="shared" si="33"/>
        <v>0,430000</v>
      </c>
      <c r="P2178" s="5" t="s">
        <v>10602</v>
      </c>
      <c r="Q2178" s="5" t="s">
        <v>10574</v>
      </c>
    </row>
    <row r="2179" spans="1:17" x14ac:dyDescent="0.25">
      <c r="A2179">
        <v>58059</v>
      </c>
      <c r="B2179" t="s">
        <v>30</v>
      </c>
      <c r="C2179" s="7">
        <v>46211.701990740738</v>
      </c>
      <c r="D2179" s="4">
        <v>227000000</v>
      </c>
      <c r="E2179" t="s">
        <v>380</v>
      </c>
      <c r="F2179" t="s">
        <v>199</v>
      </c>
      <c r="G2179" s="4">
        <v>94158997</v>
      </c>
      <c r="H2179" t="s">
        <v>2569</v>
      </c>
      <c r="I2179" s="2">
        <v>46211.660370370373</v>
      </c>
      <c r="J2179" s="4">
        <v>49800000</v>
      </c>
      <c r="K2179" s="4" t="s">
        <v>1501</v>
      </c>
      <c r="L2179" s="5">
        <v>227</v>
      </c>
      <c r="M2179" s="5">
        <v>94.158996999999999</v>
      </c>
      <c r="N2179" s="5">
        <v>49.8</v>
      </c>
      <c r="O2179" s="5" t="str">
        <f t="shared" ref="O2179:O2242" si="34">SUBSTITUTE(K2179,".",",")</f>
        <v>0,430000</v>
      </c>
      <c r="P2179" s="5" t="s">
        <v>10619</v>
      </c>
      <c r="Q2179" s="5" t="s">
        <v>10612</v>
      </c>
    </row>
    <row r="2180" spans="1:17" x14ac:dyDescent="0.25">
      <c r="A2180">
        <v>58060</v>
      </c>
      <c r="B2180" t="s">
        <v>30</v>
      </c>
      <c r="C2180" s="7">
        <v>46211.702013888891</v>
      </c>
      <c r="D2180" s="4">
        <v>227000000</v>
      </c>
      <c r="E2180" t="s">
        <v>380</v>
      </c>
      <c r="F2180" t="s">
        <v>199</v>
      </c>
      <c r="G2180" s="4">
        <v>94158997</v>
      </c>
      <c r="H2180" t="s">
        <v>2570</v>
      </c>
      <c r="I2180" s="2">
        <v>46211.660370370373</v>
      </c>
      <c r="J2180" s="4">
        <v>49800000</v>
      </c>
      <c r="K2180" s="4" t="s">
        <v>1501</v>
      </c>
      <c r="L2180" s="5">
        <v>227</v>
      </c>
      <c r="M2180" s="5">
        <v>94.158996999999999</v>
      </c>
      <c r="N2180" s="5">
        <v>49.8</v>
      </c>
      <c r="O2180" s="5" t="str">
        <f t="shared" si="34"/>
        <v>0,430000</v>
      </c>
      <c r="P2180" s="5" t="s">
        <v>10619</v>
      </c>
      <c r="Q2180" s="5" t="s">
        <v>10612</v>
      </c>
    </row>
    <row r="2181" spans="1:17" x14ac:dyDescent="0.25">
      <c r="A2181">
        <v>58061</v>
      </c>
      <c r="B2181" t="s">
        <v>30</v>
      </c>
      <c r="C2181" s="7">
        <v>46211.702013888891</v>
      </c>
      <c r="D2181" s="4">
        <v>227000000</v>
      </c>
      <c r="E2181" t="s">
        <v>182</v>
      </c>
      <c r="F2181" t="s">
        <v>228</v>
      </c>
      <c r="G2181" s="4">
        <v>94158997</v>
      </c>
      <c r="H2181" t="s">
        <v>2571</v>
      </c>
      <c r="I2181" s="2">
        <v>46211.660370370373</v>
      </c>
      <c r="J2181" s="4">
        <v>49800000</v>
      </c>
      <c r="K2181" s="4" t="s">
        <v>1501</v>
      </c>
      <c r="L2181" s="5">
        <v>227</v>
      </c>
      <c r="M2181" s="5">
        <v>94.158996999999999</v>
      </c>
      <c r="N2181" s="5">
        <v>49.8</v>
      </c>
      <c r="O2181" s="5" t="str">
        <f t="shared" si="34"/>
        <v>0,430000</v>
      </c>
      <c r="P2181" s="5" t="s">
        <v>10609</v>
      </c>
      <c r="Q2181" s="5" t="s">
        <v>10614</v>
      </c>
    </row>
    <row r="2182" spans="1:17" x14ac:dyDescent="0.25">
      <c r="A2182">
        <v>58062</v>
      </c>
      <c r="B2182" t="s">
        <v>30</v>
      </c>
      <c r="C2182" s="7">
        <v>46211.702025462961</v>
      </c>
      <c r="D2182" s="4">
        <v>227000000</v>
      </c>
      <c r="E2182" t="s">
        <v>350</v>
      </c>
      <c r="F2182" t="s">
        <v>112</v>
      </c>
      <c r="G2182" s="4">
        <v>94158997</v>
      </c>
      <c r="H2182" t="s">
        <v>2572</v>
      </c>
      <c r="I2182" s="2">
        <v>46211.660486111112</v>
      </c>
      <c r="J2182" s="4">
        <v>49800000</v>
      </c>
      <c r="K2182" s="4" t="s">
        <v>1501</v>
      </c>
      <c r="L2182" s="5">
        <v>227</v>
      </c>
      <c r="M2182" s="5">
        <v>94.158996999999999</v>
      </c>
      <c r="N2182" s="5">
        <v>49.8</v>
      </c>
      <c r="O2182" s="5" t="str">
        <f t="shared" si="34"/>
        <v>0,430000</v>
      </c>
      <c r="P2182" s="5" t="s">
        <v>10617</v>
      </c>
      <c r="Q2182" s="5" t="s">
        <v>10596</v>
      </c>
    </row>
    <row r="2183" spans="1:17" x14ac:dyDescent="0.25">
      <c r="A2183">
        <v>58063</v>
      </c>
      <c r="B2183" t="s">
        <v>30</v>
      </c>
      <c r="C2183" s="7">
        <v>46211.702048611114</v>
      </c>
      <c r="D2183" s="4">
        <v>226900000</v>
      </c>
      <c r="E2183" t="s">
        <v>407</v>
      </c>
      <c r="F2183" t="s">
        <v>37</v>
      </c>
      <c r="G2183" s="4">
        <v>94158997</v>
      </c>
      <c r="H2183" t="s">
        <v>2573</v>
      </c>
      <c r="I2183" s="2">
        <v>46211.660486111112</v>
      </c>
      <c r="J2183" s="4">
        <v>49800000</v>
      </c>
      <c r="K2183" s="4" t="s">
        <v>1501</v>
      </c>
      <c r="L2183" s="5">
        <v>226.9</v>
      </c>
      <c r="M2183" s="5">
        <v>94.158996999999999</v>
      </c>
      <c r="N2183" s="5">
        <v>49.8</v>
      </c>
      <c r="O2183" s="5" t="str">
        <f t="shared" si="34"/>
        <v>0,430000</v>
      </c>
      <c r="P2183" s="5" t="s">
        <v>10626</v>
      </c>
      <c r="Q2183" s="5" t="s">
        <v>10566</v>
      </c>
    </row>
    <row r="2184" spans="1:17" x14ac:dyDescent="0.25">
      <c r="A2184">
        <v>58064</v>
      </c>
      <c r="B2184" t="s">
        <v>30</v>
      </c>
      <c r="C2184" s="7">
        <v>46211.702048611114</v>
      </c>
      <c r="D2184" s="4">
        <v>226900000</v>
      </c>
      <c r="E2184" t="s">
        <v>407</v>
      </c>
      <c r="F2184" t="s">
        <v>37</v>
      </c>
      <c r="G2184" s="4">
        <v>94158997</v>
      </c>
      <c r="H2184" t="s">
        <v>2574</v>
      </c>
      <c r="I2184" s="2">
        <v>46211.660486111112</v>
      </c>
      <c r="J2184" s="4">
        <v>49800000</v>
      </c>
      <c r="K2184" s="4" t="s">
        <v>1501</v>
      </c>
      <c r="L2184" s="5">
        <v>226.9</v>
      </c>
      <c r="M2184" s="5">
        <v>94.158996999999999</v>
      </c>
      <c r="N2184" s="5">
        <v>49.8</v>
      </c>
      <c r="O2184" s="5" t="str">
        <f t="shared" si="34"/>
        <v>0,430000</v>
      </c>
      <c r="P2184" s="5" t="s">
        <v>10626</v>
      </c>
      <c r="Q2184" s="5" t="s">
        <v>10566</v>
      </c>
    </row>
    <row r="2185" spans="1:17" x14ac:dyDescent="0.25">
      <c r="A2185">
        <v>58065</v>
      </c>
      <c r="B2185" t="s">
        <v>30</v>
      </c>
      <c r="C2185" s="7">
        <v>46211.702060185184</v>
      </c>
      <c r="D2185" s="4">
        <v>226900000</v>
      </c>
      <c r="E2185" t="s">
        <v>149</v>
      </c>
      <c r="F2185" t="s">
        <v>39</v>
      </c>
      <c r="G2185" s="4">
        <v>94158997</v>
      </c>
      <c r="H2185" t="s">
        <v>2575</v>
      </c>
      <c r="I2185" s="2">
        <v>46211.660486111112</v>
      </c>
      <c r="J2185" s="4">
        <v>49800000</v>
      </c>
      <c r="K2185" s="4" t="s">
        <v>1501</v>
      </c>
      <c r="L2185" s="5">
        <v>226.9</v>
      </c>
      <c r="M2185" s="5">
        <v>94.158996999999999</v>
      </c>
      <c r="N2185" s="5">
        <v>49.8</v>
      </c>
      <c r="O2185" s="5" t="str">
        <f t="shared" si="34"/>
        <v>0,430000</v>
      </c>
      <c r="P2185" s="5" t="s">
        <v>10603</v>
      </c>
      <c r="Q2185" s="5" t="s">
        <v>10567</v>
      </c>
    </row>
    <row r="2186" spans="1:17" x14ac:dyDescent="0.25">
      <c r="A2186">
        <v>58066</v>
      </c>
      <c r="B2186" t="s">
        <v>30</v>
      </c>
      <c r="C2186" s="7">
        <v>46211.70208333333</v>
      </c>
      <c r="D2186" s="4">
        <v>226900000</v>
      </c>
      <c r="E2186" t="s">
        <v>53</v>
      </c>
      <c r="F2186" t="s">
        <v>32</v>
      </c>
      <c r="G2186" s="4">
        <v>94158997</v>
      </c>
      <c r="H2186" t="s">
        <v>2576</v>
      </c>
      <c r="I2186" s="2">
        <v>46211.660486111112</v>
      </c>
      <c r="J2186" s="4">
        <v>49800000</v>
      </c>
      <c r="K2186" s="4" t="s">
        <v>74</v>
      </c>
      <c r="L2186" s="5">
        <v>226.9</v>
      </c>
      <c r="M2186" s="5">
        <v>94.158996999999999</v>
      </c>
      <c r="N2186" s="5">
        <v>49.8</v>
      </c>
      <c r="O2186" s="5" t="str">
        <f t="shared" si="34"/>
        <v>0,440000</v>
      </c>
      <c r="P2186" s="5" t="s">
        <v>10575</v>
      </c>
      <c r="Q2186" s="5" t="s">
        <v>10564</v>
      </c>
    </row>
    <row r="2187" spans="1:17" x14ac:dyDescent="0.25">
      <c r="A2187">
        <v>58067</v>
      </c>
      <c r="B2187" t="s">
        <v>30</v>
      </c>
      <c r="C2187" s="7">
        <v>46211.70208333333</v>
      </c>
      <c r="D2187" s="4">
        <v>227000000</v>
      </c>
      <c r="E2187" t="s">
        <v>1218</v>
      </c>
      <c r="F2187" t="s">
        <v>447</v>
      </c>
      <c r="G2187" s="4">
        <v>94158997</v>
      </c>
      <c r="H2187" t="s">
        <v>2577</v>
      </c>
      <c r="I2187" s="2">
        <v>46211.660486111112</v>
      </c>
      <c r="J2187" s="4">
        <v>49800000</v>
      </c>
      <c r="K2187" s="4" t="s">
        <v>34</v>
      </c>
      <c r="L2187" s="5">
        <v>227</v>
      </c>
      <c r="M2187" s="5">
        <v>94.158996999999999</v>
      </c>
      <c r="N2187" s="5">
        <v>49.8</v>
      </c>
      <c r="O2187" s="5" t="str">
        <f t="shared" si="34"/>
        <v>0,450000</v>
      </c>
      <c r="P2187" s="5" t="s">
        <v>10826</v>
      </c>
      <c r="Q2187" s="5" t="s">
        <v>10646</v>
      </c>
    </row>
    <row r="2188" spans="1:17" x14ac:dyDescent="0.25">
      <c r="A2188">
        <v>58068</v>
      </c>
      <c r="B2188" t="s">
        <v>30</v>
      </c>
      <c r="C2188" s="7">
        <v>46211.702094907407</v>
      </c>
      <c r="D2188" s="4">
        <v>227100000</v>
      </c>
      <c r="E2188" t="s">
        <v>109</v>
      </c>
      <c r="F2188" t="s">
        <v>51</v>
      </c>
      <c r="G2188" s="4">
        <v>94158997</v>
      </c>
      <c r="H2188" t="s">
        <v>2578</v>
      </c>
      <c r="I2188" s="2">
        <v>46211.660486111112</v>
      </c>
      <c r="J2188" s="4">
        <v>49800000</v>
      </c>
      <c r="K2188" s="4" t="s">
        <v>74</v>
      </c>
      <c r="L2188" s="5">
        <v>227.1</v>
      </c>
      <c r="M2188" s="5">
        <v>94.158996999999999</v>
      </c>
      <c r="N2188" s="5">
        <v>49.8</v>
      </c>
      <c r="O2188" s="5" t="str">
        <f t="shared" si="34"/>
        <v>0,440000</v>
      </c>
      <c r="P2188" s="5" t="s">
        <v>10595</v>
      </c>
      <c r="Q2188" s="5" t="s">
        <v>10574</v>
      </c>
    </row>
    <row r="2189" spans="1:17" x14ac:dyDescent="0.25">
      <c r="A2189">
        <v>58069</v>
      </c>
      <c r="B2189" t="s">
        <v>30</v>
      </c>
      <c r="C2189" s="7">
        <v>46211.702118055553</v>
      </c>
      <c r="D2189" s="4">
        <v>227100000</v>
      </c>
      <c r="E2189" t="s">
        <v>109</v>
      </c>
      <c r="F2189" t="s">
        <v>51</v>
      </c>
      <c r="G2189" s="4">
        <v>94158997</v>
      </c>
      <c r="H2189" t="s">
        <v>2579</v>
      </c>
      <c r="I2189" s="2">
        <v>46211.660486111112</v>
      </c>
      <c r="J2189" s="4">
        <v>49800000</v>
      </c>
      <c r="K2189" s="4" t="s">
        <v>74</v>
      </c>
      <c r="L2189" s="5">
        <v>227.1</v>
      </c>
      <c r="M2189" s="5">
        <v>94.158996999999999</v>
      </c>
      <c r="N2189" s="5">
        <v>49.8</v>
      </c>
      <c r="O2189" s="5" t="str">
        <f t="shared" si="34"/>
        <v>0,440000</v>
      </c>
      <c r="P2189" s="5" t="s">
        <v>10595</v>
      </c>
      <c r="Q2189" s="5" t="s">
        <v>10574</v>
      </c>
    </row>
    <row r="2190" spans="1:17" x14ac:dyDescent="0.25">
      <c r="A2190">
        <v>58070</v>
      </c>
      <c r="B2190" t="s">
        <v>30</v>
      </c>
      <c r="C2190" s="7">
        <v>46211.702118055553</v>
      </c>
      <c r="D2190" s="4">
        <v>227100000</v>
      </c>
      <c r="E2190" t="s">
        <v>350</v>
      </c>
      <c r="F2190" t="s">
        <v>41</v>
      </c>
      <c r="G2190" s="4">
        <v>94158997</v>
      </c>
      <c r="H2190" t="s">
        <v>2580</v>
      </c>
      <c r="I2190" s="2">
        <v>46211.660486111112</v>
      </c>
      <c r="J2190" s="4">
        <v>49800000</v>
      </c>
      <c r="K2190" s="4" t="s">
        <v>74</v>
      </c>
      <c r="L2190" s="5">
        <v>227.1</v>
      </c>
      <c r="M2190" s="5">
        <v>94.158996999999999</v>
      </c>
      <c r="N2190" s="5">
        <v>49.8</v>
      </c>
      <c r="O2190" s="5" t="str">
        <f t="shared" si="34"/>
        <v>0,440000</v>
      </c>
      <c r="P2190" s="5" t="s">
        <v>10617</v>
      </c>
      <c r="Q2190" s="5" t="s">
        <v>10568</v>
      </c>
    </row>
    <row r="2191" spans="1:17" x14ac:dyDescent="0.25">
      <c r="A2191">
        <v>58071</v>
      </c>
      <c r="B2191" t="s">
        <v>30</v>
      </c>
      <c r="C2191" s="7">
        <v>46211.70212962963</v>
      </c>
      <c r="D2191" s="4">
        <v>227100000</v>
      </c>
      <c r="E2191" t="s">
        <v>99</v>
      </c>
      <c r="F2191" t="s">
        <v>89</v>
      </c>
      <c r="G2191" s="4">
        <v>94158997</v>
      </c>
      <c r="H2191" t="s">
        <v>2581</v>
      </c>
      <c r="I2191" s="2">
        <v>46211.660486111112</v>
      </c>
      <c r="J2191" s="4">
        <v>49800000</v>
      </c>
      <c r="K2191" s="4" t="s">
        <v>74</v>
      </c>
      <c r="L2191" s="5">
        <v>227.1</v>
      </c>
      <c r="M2191" s="5">
        <v>94.158996999999999</v>
      </c>
      <c r="N2191" s="5">
        <v>49.8</v>
      </c>
      <c r="O2191" s="5" t="str">
        <f t="shared" si="34"/>
        <v>0,440000</v>
      </c>
      <c r="P2191" s="5" t="s">
        <v>10592</v>
      </c>
      <c r="Q2191" s="5" t="s">
        <v>10590</v>
      </c>
    </row>
    <row r="2192" spans="1:17" x14ac:dyDescent="0.25">
      <c r="A2192">
        <v>58072</v>
      </c>
      <c r="B2192" t="s">
        <v>30</v>
      </c>
      <c r="C2192" s="7">
        <v>46211.702152777776</v>
      </c>
      <c r="D2192" s="4">
        <v>227200000</v>
      </c>
      <c r="E2192" t="s">
        <v>149</v>
      </c>
      <c r="F2192" t="s">
        <v>228</v>
      </c>
      <c r="G2192" s="4">
        <v>94158997</v>
      </c>
      <c r="H2192" t="s">
        <v>2582</v>
      </c>
      <c r="I2192" s="2">
        <v>46211.660590277781</v>
      </c>
      <c r="J2192" s="4">
        <v>49800000</v>
      </c>
      <c r="K2192" s="4" t="s">
        <v>74</v>
      </c>
      <c r="L2192" s="5">
        <v>227.2</v>
      </c>
      <c r="M2192" s="5">
        <v>94.158996999999999</v>
      </c>
      <c r="N2192" s="5">
        <v>49.8</v>
      </c>
      <c r="O2192" s="5" t="str">
        <f t="shared" si="34"/>
        <v>0,440000</v>
      </c>
      <c r="P2192" s="5" t="s">
        <v>10603</v>
      </c>
      <c r="Q2192" s="5" t="s">
        <v>10614</v>
      </c>
    </row>
    <row r="2193" spans="1:17" x14ac:dyDescent="0.25">
      <c r="A2193">
        <v>58073</v>
      </c>
      <c r="B2193" t="s">
        <v>30</v>
      </c>
      <c r="C2193" s="7">
        <v>46211.702152777776</v>
      </c>
      <c r="D2193" s="4">
        <v>227300000</v>
      </c>
      <c r="E2193" t="s">
        <v>99</v>
      </c>
      <c r="F2193" t="s">
        <v>112</v>
      </c>
      <c r="G2193" s="4">
        <v>94158997</v>
      </c>
      <c r="H2193" t="s">
        <v>2583</v>
      </c>
      <c r="I2193" s="2">
        <v>46211.660590277781</v>
      </c>
      <c r="J2193" s="4">
        <v>49800000</v>
      </c>
      <c r="K2193" s="4" t="s">
        <v>74</v>
      </c>
      <c r="L2193" s="5">
        <v>227.3</v>
      </c>
      <c r="M2193" s="5">
        <v>94.158996999999999</v>
      </c>
      <c r="N2193" s="5">
        <v>49.8</v>
      </c>
      <c r="O2193" s="5" t="str">
        <f t="shared" si="34"/>
        <v>0,440000</v>
      </c>
      <c r="P2193" s="5" t="s">
        <v>10592</v>
      </c>
      <c r="Q2193" s="5" t="s">
        <v>10596</v>
      </c>
    </row>
    <row r="2194" spans="1:17" x14ac:dyDescent="0.25">
      <c r="A2194">
        <v>58074</v>
      </c>
      <c r="B2194" t="s">
        <v>30</v>
      </c>
      <c r="C2194" s="7">
        <v>46211.702164351853</v>
      </c>
      <c r="D2194" s="4">
        <v>227300000</v>
      </c>
      <c r="E2194" t="s">
        <v>99</v>
      </c>
      <c r="F2194" t="s">
        <v>112</v>
      </c>
      <c r="G2194" s="4">
        <v>94158997</v>
      </c>
      <c r="H2194" t="s">
        <v>2584</v>
      </c>
      <c r="I2194" s="2">
        <v>46211.660590277781</v>
      </c>
      <c r="J2194" s="4">
        <v>49900000</v>
      </c>
      <c r="K2194" s="4" t="s">
        <v>74</v>
      </c>
      <c r="L2194" s="5">
        <v>227.3</v>
      </c>
      <c r="M2194" s="5">
        <v>94.158996999999999</v>
      </c>
      <c r="N2194" s="5">
        <v>49.9</v>
      </c>
      <c r="O2194" s="5" t="str">
        <f t="shared" si="34"/>
        <v>0,440000</v>
      </c>
      <c r="P2194" s="5" t="s">
        <v>10592</v>
      </c>
      <c r="Q2194" s="5" t="s">
        <v>10596</v>
      </c>
    </row>
    <row r="2195" spans="1:17" x14ac:dyDescent="0.25">
      <c r="A2195">
        <v>58075</v>
      </c>
      <c r="B2195" t="s">
        <v>30</v>
      </c>
      <c r="C2195" s="7">
        <v>46211.702187499999</v>
      </c>
      <c r="D2195" s="4">
        <v>227300000</v>
      </c>
      <c r="E2195" t="s">
        <v>53</v>
      </c>
      <c r="F2195" t="s">
        <v>51</v>
      </c>
      <c r="G2195" s="4">
        <v>94158997</v>
      </c>
      <c r="H2195" t="s">
        <v>2585</v>
      </c>
      <c r="I2195" s="2">
        <v>46211.660590277781</v>
      </c>
      <c r="J2195" s="4">
        <v>49900000</v>
      </c>
      <c r="K2195" s="4" t="s">
        <v>1501</v>
      </c>
      <c r="L2195" s="5">
        <v>227.3</v>
      </c>
      <c r="M2195" s="5">
        <v>94.158996999999999</v>
      </c>
      <c r="N2195" s="5">
        <v>49.9</v>
      </c>
      <c r="O2195" s="5" t="str">
        <f t="shared" si="34"/>
        <v>0,430000</v>
      </c>
      <c r="P2195" s="5" t="s">
        <v>10575</v>
      </c>
      <c r="Q2195" s="5" t="s">
        <v>10574</v>
      </c>
    </row>
    <row r="2196" spans="1:17" x14ac:dyDescent="0.25">
      <c r="A2196">
        <v>58076</v>
      </c>
      <c r="B2196" t="s">
        <v>30</v>
      </c>
      <c r="C2196" s="7">
        <v>46211.702187499999</v>
      </c>
      <c r="D2196" s="4">
        <v>227400000</v>
      </c>
      <c r="E2196" t="s">
        <v>350</v>
      </c>
      <c r="F2196" t="s">
        <v>89</v>
      </c>
      <c r="G2196" s="4">
        <v>94158997</v>
      </c>
      <c r="H2196" t="s">
        <v>2586</v>
      </c>
      <c r="I2196" s="2">
        <v>46211.660590277781</v>
      </c>
      <c r="J2196" s="4">
        <v>49900000</v>
      </c>
      <c r="K2196" s="4" t="s">
        <v>1501</v>
      </c>
      <c r="L2196" s="5">
        <v>227.4</v>
      </c>
      <c r="M2196" s="5">
        <v>94.158996999999999</v>
      </c>
      <c r="N2196" s="5">
        <v>49.9</v>
      </c>
      <c r="O2196" s="5" t="str">
        <f t="shared" si="34"/>
        <v>0,430000</v>
      </c>
      <c r="P2196" s="5" t="s">
        <v>10617</v>
      </c>
      <c r="Q2196" s="5" t="s">
        <v>10590</v>
      </c>
    </row>
    <row r="2197" spans="1:17" x14ac:dyDescent="0.25">
      <c r="A2197">
        <v>58077</v>
      </c>
      <c r="B2197" t="s">
        <v>30</v>
      </c>
      <c r="C2197" s="7">
        <v>46211.702199074076</v>
      </c>
      <c r="D2197" s="4">
        <v>227600000</v>
      </c>
      <c r="E2197" t="s">
        <v>53</v>
      </c>
      <c r="F2197" t="s">
        <v>51</v>
      </c>
      <c r="G2197" s="4">
        <v>94158997</v>
      </c>
      <c r="H2197" t="s">
        <v>2587</v>
      </c>
      <c r="I2197" s="2">
        <v>46211.660590277781</v>
      </c>
      <c r="J2197" s="4">
        <v>49900000</v>
      </c>
      <c r="K2197" s="4" t="s">
        <v>1501</v>
      </c>
      <c r="L2197" s="5">
        <v>227.6</v>
      </c>
      <c r="M2197" s="5">
        <v>94.158996999999999</v>
      </c>
      <c r="N2197" s="5">
        <v>49.9</v>
      </c>
      <c r="O2197" s="5" t="str">
        <f t="shared" si="34"/>
        <v>0,430000</v>
      </c>
      <c r="P2197" s="5" t="s">
        <v>10575</v>
      </c>
      <c r="Q2197" s="5" t="s">
        <v>10574</v>
      </c>
    </row>
    <row r="2198" spans="1:17" x14ac:dyDescent="0.25">
      <c r="A2198">
        <v>58078</v>
      </c>
      <c r="B2198" t="s">
        <v>30</v>
      </c>
      <c r="C2198" s="7">
        <v>46211.702222222222</v>
      </c>
      <c r="D2198" s="4">
        <v>227600000</v>
      </c>
      <c r="E2198" t="s">
        <v>53</v>
      </c>
      <c r="F2198" t="s">
        <v>51</v>
      </c>
      <c r="G2198" s="4">
        <v>94158997</v>
      </c>
      <c r="H2198" t="s">
        <v>2588</v>
      </c>
      <c r="I2198" s="2">
        <v>46211.660590277781</v>
      </c>
      <c r="J2198" s="4">
        <v>49900000</v>
      </c>
      <c r="K2198" s="4" t="s">
        <v>1501</v>
      </c>
      <c r="L2198" s="5">
        <v>227.6</v>
      </c>
      <c r="M2198" s="5">
        <v>94.158996999999999</v>
      </c>
      <c r="N2198" s="5">
        <v>49.9</v>
      </c>
      <c r="O2198" s="5" t="str">
        <f t="shared" si="34"/>
        <v>0,430000</v>
      </c>
      <c r="P2198" s="5" t="s">
        <v>10575</v>
      </c>
      <c r="Q2198" s="5" t="s">
        <v>10574</v>
      </c>
    </row>
    <row r="2199" spans="1:17" x14ac:dyDescent="0.25">
      <c r="A2199">
        <v>58079</v>
      </c>
      <c r="B2199" t="s">
        <v>30</v>
      </c>
      <c r="C2199" s="7">
        <v>46211.702222222222</v>
      </c>
      <c r="D2199" s="4">
        <v>227600000</v>
      </c>
      <c r="E2199" t="s">
        <v>407</v>
      </c>
      <c r="F2199" t="s">
        <v>199</v>
      </c>
      <c r="G2199" s="4">
        <v>94158997</v>
      </c>
      <c r="H2199" t="s">
        <v>2589</v>
      </c>
      <c r="I2199" s="2">
        <v>46211.660590277781</v>
      </c>
      <c r="J2199" s="4">
        <v>49900000</v>
      </c>
      <c r="K2199" s="4" t="s">
        <v>1501</v>
      </c>
      <c r="L2199" s="5">
        <v>227.6</v>
      </c>
      <c r="M2199" s="5">
        <v>94.158996999999999</v>
      </c>
      <c r="N2199" s="5">
        <v>49.9</v>
      </c>
      <c r="O2199" s="5" t="str">
        <f t="shared" si="34"/>
        <v>0,430000</v>
      </c>
      <c r="P2199" s="5" t="s">
        <v>10626</v>
      </c>
      <c r="Q2199" s="5" t="s">
        <v>10612</v>
      </c>
    </row>
    <row r="2200" spans="1:17" x14ac:dyDescent="0.25">
      <c r="A2200">
        <v>58080</v>
      </c>
      <c r="B2200" t="s">
        <v>30</v>
      </c>
      <c r="C2200" s="7">
        <v>46211.702233796299</v>
      </c>
      <c r="D2200" s="4">
        <v>227600000</v>
      </c>
      <c r="E2200" t="s">
        <v>416</v>
      </c>
      <c r="F2200" t="s">
        <v>449</v>
      </c>
      <c r="G2200" s="4">
        <v>94158997</v>
      </c>
      <c r="H2200" t="s">
        <v>2590</v>
      </c>
      <c r="I2200" s="2">
        <v>46211.660590277781</v>
      </c>
      <c r="J2200" s="4">
        <v>49900000</v>
      </c>
      <c r="K2200" s="4" t="s">
        <v>1501</v>
      </c>
      <c r="L2200" s="5">
        <v>227.6</v>
      </c>
      <c r="M2200" s="5">
        <v>94.158996999999999</v>
      </c>
      <c r="N2200" s="5">
        <v>49.9</v>
      </c>
      <c r="O2200" s="5" t="str">
        <f t="shared" si="34"/>
        <v>0,430000</v>
      </c>
      <c r="P2200" s="5" t="s">
        <v>10632</v>
      </c>
      <c r="Q2200" s="5" t="s">
        <v>10647</v>
      </c>
    </row>
    <row r="2201" spans="1:17" x14ac:dyDescent="0.25">
      <c r="A2201">
        <v>58081</v>
      </c>
      <c r="B2201" t="s">
        <v>30</v>
      </c>
      <c r="C2201" s="7">
        <v>46211.702256944445</v>
      </c>
      <c r="D2201" s="4">
        <v>227600000</v>
      </c>
      <c r="E2201" t="s">
        <v>182</v>
      </c>
      <c r="F2201" t="s">
        <v>41</v>
      </c>
      <c r="G2201" s="4">
        <v>94158997</v>
      </c>
      <c r="H2201" t="s">
        <v>2591</v>
      </c>
      <c r="I2201" s="2">
        <v>46211.660590277781</v>
      </c>
      <c r="J2201" s="4">
        <v>49900000</v>
      </c>
      <c r="K2201" s="4" t="s">
        <v>1501</v>
      </c>
      <c r="L2201" s="5">
        <v>227.6</v>
      </c>
      <c r="M2201" s="5">
        <v>94.158996999999999</v>
      </c>
      <c r="N2201" s="5">
        <v>49.9</v>
      </c>
      <c r="O2201" s="5" t="str">
        <f t="shared" si="34"/>
        <v>0,430000</v>
      </c>
      <c r="P2201" s="5" t="s">
        <v>10609</v>
      </c>
      <c r="Q2201" s="5" t="s">
        <v>10568</v>
      </c>
    </row>
    <row r="2202" spans="1:17" x14ac:dyDescent="0.25">
      <c r="A2202">
        <v>58082</v>
      </c>
      <c r="B2202" t="s">
        <v>30</v>
      </c>
      <c r="C2202" s="7">
        <v>46211.702256944445</v>
      </c>
      <c r="D2202" s="4">
        <v>227600000</v>
      </c>
      <c r="E2202" t="s">
        <v>380</v>
      </c>
      <c r="F2202" t="s">
        <v>41</v>
      </c>
      <c r="G2202" s="4">
        <v>94158997</v>
      </c>
      <c r="H2202" t="s">
        <v>2592</v>
      </c>
      <c r="I2202" s="2">
        <v>46211.660729166666</v>
      </c>
      <c r="J2202" s="4">
        <v>49900000</v>
      </c>
      <c r="K2202" s="4" t="s">
        <v>1501</v>
      </c>
      <c r="L2202" s="5">
        <v>227.6</v>
      </c>
      <c r="M2202" s="5">
        <v>94.158996999999999</v>
      </c>
      <c r="N2202" s="5">
        <v>49.9</v>
      </c>
      <c r="O2202" s="5" t="str">
        <f t="shared" si="34"/>
        <v>0,430000</v>
      </c>
      <c r="P2202" s="5" t="s">
        <v>10619</v>
      </c>
      <c r="Q2202" s="5" t="s">
        <v>10568</v>
      </c>
    </row>
    <row r="2203" spans="1:17" x14ac:dyDescent="0.25">
      <c r="A2203">
        <v>58083</v>
      </c>
      <c r="B2203" t="s">
        <v>30</v>
      </c>
      <c r="C2203" s="7">
        <v>46211.702268518522</v>
      </c>
      <c r="D2203" s="4">
        <v>227600000</v>
      </c>
      <c r="E2203" t="s">
        <v>380</v>
      </c>
      <c r="F2203" t="s">
        <v>41</v>
      </c>
      <c r="G2203" s="4">
        <v>94158997</v>
      </c>
      <c r="H2203" t="s">
        <v>2593</v>
      </c>
      <c r="I2203" s="2">
        <v>46211.660729166666</v>
      </c>
      <c r="J2203" s="4">
        <v>50000000</v>
      </c>
      <c r="K2203" s="4" t="s">
        <v>1501</v>
      </c>
      <c r="L2203" s="5">
        <v>227.6</v>
      </c>
      <c r="M2203" s="5">
        <v>94.158996999999999</v>
      </c>
      <c r="N2203" s="5">
        <v>50</v>
      </c>
      <c r="O2203" s="5" t="str">
        <f t="shared" si="34"/>
        <v>0,430000</v>
      </c>
      <c r="P2203" s="5" t="s">
        <v>10619</v>
      </c>
      <c r="Q2203" s="5" t="s">
        <v>10568</v>
      </c>
    </row>
    <row r="2204" spans="1:17" x14ac:dyDescent="0.25">
      <c r="A2204">
        <v>58084</v>
      </c>
      <c r="B2204" t="s">
        <v>30</v>
      </c>
      <c r="C2204" s="7">
        <v>46211.702291666668</v>
      </c>
      <c r="D2204" s="4">
        <v>227600000</v>
      </c>
      <c r="E2204" t="s">
        <v>380</v>
      </c>
      <c r="F2204" t="s">
        <v>199</v>
      </c>
      <c r="G2204" s="4">
        <v>94158997</v>
      </c>
      <c r="H2204" t="s">
        <v>2594</v>
      </c>
      <c r="I2204" s="2">
        <v>46211.660729166666</v>
      </c>
      <c r="J2204" s="4">
        <v>49900000</v>
      </c>
      <c r="K2204" s="4" t="s">
        <v>1501</v>
      </c>
      <c r="L2204" s="5">
        <v>227.6</v>
      </c>
      <c r="M2204" s="5">
        <v>94.158996999999999</v>
      </c>
      <c r="N2204" s="5">
        <v>49.9</v>
      </c>
      <c r="O2204" s="5" t="str">
        <f t="shared" si="34"/>
        <v>0,430000</v>
      </c>
      <c r="P2204" s="5" t="s">
        <v>10619</v>
      </c>
      <c r="Q2204" s="5" t="s">
        <v>10612</v>
      </c>
    </row>
    <row r="2205" spans="1:17" x14ac:dyDescent="0.25">
      <c r="A2205">
        <v>58085</v>
      </c>
      <c r="B2205" t="s">
        <v>30</v>
      </c>
      <c r="C2205" s="7">
        <v>46211.702291666668</v>
      </c>
      <c r="D2205" s="4">
        <v>227600000</v>
      </c>
      <c r="E2205" t="s">
        <v>182</v>
      </c>
      <c r="F2205" t="s">
        <v>199</v>
      </c>
      <c r="G2205" s="4">
        <v>94158997</v>
      </c>
      <c r="H2205" t="s">
        <v>2595</v>
      </c>
      <c r="I2205" s="2">
        <v>46211.660729166666</v>
      </c>
      <c r="J2205" s="4">
        <v>49900000</v>
      </c>
      <c r="K2205" s="4" t="s">
        <v>1501</v>
      </c>
      <c r="L2205" s="5">
        <v>227.6</v>
      </c>
      <c r="M2205" s="5">
        <v>94.158996999999999</v>
      </c>
      <c r="N2205" s="5">
        <v>49.9</v>
      </c>
      <c r="O2205" s="5" t="str">
        <f t="shared" si="34"/>
        <v>0,430000</v>
      </c>
      <c r="P2205" s="5" t="s">
        <v>10609</v>
      </c>
      <c r="Q2205" s="5" t="s">
        <v>10612</v>
      </c>
    </row>
    <row r="2206" spans="1:17" x14ac:dyDescent="0.25">
      <c r="A2206">
        <v>58086</v>
      </c>
      <c r="B2206" t="s">
        <v>30</v>
      </c>
      <c r="C2206" s="7">
        <v>46211.702303240738</v>
      </c>
      <c r="D2206" s="4">
        <v>227500000</v>
      </c>
      <c r="E2206" t="s">
        <v>350</v>
      </c>
      <c r="F2206" t="s">
        <v>89</v>
      </c>
      <c r="G2206" s="4">
        <v>94158997</v>
      </c>
      <c r="H2206" t="s">
        <v>2596</v>
      </c>
      <c r="I2206" s="2">
        <v>46211.660729166666</v>
      </c>
      <c r="J2206" s="4">
        <v>50000000</v>
      </c>
      <c r="K2206" s="4" t="s">
        <v>1501</v>
      </c>
      <c r="L2206" s="5">
        <v>227.5</v>
      </c>
      <c r="M2206" s="5">
        <v>94.158996999999999</v>
      </c>
      <c r="N2206" s="5">
        <v>50</v>
      </c>
      <c r="O2206" s="5" t="str">
        <f t="shared" si="34"/>
        <v>0,430000</v>
      </c>
      <c r="P2206" s="5" t="s">
        <v>10617</v>
      </c>
      <c r="Q2206" s="5" t="s">
        <v>10590</v>
      </c>
    </row>
    <row r="2207" spans="1:17" x14ac:dyDescent="0.25">
      <c r="A2207">
        <v>58087</v>
      </c>
      <c r="B2207" t="s">
        <v>30</v>
      </c>
      <c r="C2207" s="7">
        <v>46211.702326388891</v>
      </c>
      <c r="D2207" s="4">
        <v>227500000</v>
      </c>
      <c r="E2207" t="s">
        <v>350</v>
      </c>
      <c r="F2207" t="s">
        <v>89</v>
      </c>
      <c r="G2207" s="4">
        <v>94158997</v>
      </c>
      <c r="H2207" t="s">
        <v>2597</v>
      </c>
      <c r="I2207" s="2">
        <v>46211.660729166666</v>
      </c>
      <c r="J2207" s="4">
        <v>49900000</v>
      </c>
      <c r="K2207" s="4" t="s">
        <v>1501</v>
      </c>
      <c r="L2207" s="5">
        <v>227.5</v>
      </c>
      <c r="M2207" s="5">
        <v>94.158996999999999</v>
      </c>
      <c r="N2207" s="5">
        <v>49.9</v>
      </c>
      <c r="O2207" s="5" t="str">
        <f t="shared" si="34"/>
        <v>0,430000</v>
      </c>
      <c r="P2207" s="5" t="s">
        <v>10617</v>
      </c>
      <c r="Q2207" s="5" t="s">
        <v>10590</v>
      </c>
    </row>
    <row r="2208" spans="1:17" x14ac:dyDescent="0.25">
      <c r="A2208">
        <v>58088</v>
      </c>
      <c r="B2208" t="s">
        <v>30</v>
      </c>
      <c r="C2208" s="7">
        <v>46211.702326388891</v>
      </c>
      <c r="D2208" s="4">
        <v>227300000</v>
      </c>
      <c r="E2208" t="s">
        <v>491</v>
      </c>
      <c r="F2208" t="s">
        <v>199</v>
      </c>
      <c r="G2208" s="4">
        <v>94158997</v>
      </c>
      <c r="H2208" t="s">
        <v>2598</v>
      </c>
      <c r="I2208" s="2">
        <v>46211.660729166666</v>
      </c>
      <c r="J2208" s="4">
        <v>49900000</v>
      </c>
      <c r="K2208" s="4" t="s">
        <v>2326</v>
      </c>
      <c r="L2208" s="5">
        <v>227.3</v>
      </c>
      <c r="M2208" s="5">
        <v>94.158996999999999</v>
      </c>
      <c r="N2208" s="5">
        <v>49.9</v>
      </c>
      <c r="O2208" s="5" t="str">
        <f t="shared" si="34"/>
        <v>0,420000</v>
      </c>
      <c r="P2208" s="5" t="s">
        <v>10663</v>
      </c>
      <c r="Q2208" s="5" t="s">
        <v>10612</v>
      </c>
    </row>
    <row r="2209" spans="1:17" x14ac:dyDescent="0.25">
      <c r="A2209">
        <v>58089</v>
      </c>
      <c r="B2209" t="s">
        <v>30</v>
      </c>
      <c r="C2209" s="7">
        <v>46211.702337962961</v>
      </c>
      <c r="D2209" s="4">
        <v>227300000</v>
      </c>
      <c r="E2209" t="s">
        <v>75</v>
      </c>
      <c r="F2209" t="s">
        <v>70</v>
      </c>
      <c r="G2209" s="4">
        <v>94158997</v>
      </c>
      <c r="H2209" t="s">
        <v>2599</v>
      </c>
      <c r="I2209" s="2">
        <v>46211.660729166666</v>
      </c>
      <c r="J2209" s="4">
        <v>49900000</v>
      </c>
      <c r="K2209" s="4" t="s">
        <v>2326</v>
      </c>
      <c r="L2209" s="5">
        <v>227.3</v>
      </c>
      <c r="M2209" s="5">
        <v>94.158996999999999</v>
      </c>
      <c r="N2209" s="5">
        <v>49.9</v>
      </c>
      <c r="O2209" s="5" t="str">
        <f t="shared" si="34"/>
        <v>0,420000</v>
      </c>
      <c r="P2209" s="5" t="s">
        <v>10584</v>
      </c>
      <c r="Q2209" s="5" t="s">
        <v>10583</v>
      </c>
    </row>
    <row r="2210" spans="1:17" x14ac:dyDescent="0.25">
      <c r="A2210">
        <v>58090</v>
      </c>
      <c r="B2210" t="s">
        <v>30</v>
      </c>
      <c r="C2210" s="7">
        <v>46211.702361111114</v>
      </c>
      <c r="D2210" s="4">
        <v>227300000</v>
      </c>
      <c r="E2210" t="s">
        <v>47</v>
      </c>
      <c r="F2210" t="s">
        <v>112</v>
      </c>
      <c r="G2210" s="4">
        <v>94158997</v>
      </c>
      <c r="H2210" t="s">
        <v>2600</v>
      </c>
      <c r="I2210" s="2">
        <v>46211.660729166666</v>
      </c>
      <c r="J2210" s="4">
        <v>49900000</v>
      </c>
      <c r="K2210" s="4" t="s">
        <v>2601</v>
      </c>
      <c r="L2210" s="5">
        <v>227.3</v>
      </c>
      <c r="M2210" s="5">
        <v>94.158996999999999</v>
      </c>
      <c r="N2210" s="5">
        <v>49.9</v>
      </c>
      <c r="O2210" s="5" t="str">
        <f t="shared" si="34"/>
        <v>0,410000</v>
      </c>
      <c r="P2210" s="5" t="s">
        <v>10571</v>
      </c>
      <c r="Q2210" s="5" t="s">
        <v>10596</v>
      </c>
    </row>
    <row r="2211" spans="1:17" x14ac:dyDescent="0.25">
      <c r="A2211">
        <v>58091</v>
      </c>
      <c r="B2211" t="s">
        <v>30</v>
      </c>
      <c r="C2211" s="7">
        <v>46211.702361111114</v>
      </c>
      <c r="D2211" s="4">
        <v>227300000</v>
      </c>
      <c r="E2211" t="s">
        <v>407</v>
      </c>
      <c r="F2211" t="s">
        <v>89</v>
      </c>
      <c r="G2211" s="4">
        <v>94158997</v>
      </c>
      <c r="H2211" t="s">
        <v>2602</v>
      </c>
      <c r="I2211" s="2">
        <v>46211.660729166666</v>
      </c>
      <c r="J2211" s="4">
        <v>49900000</v>
      </c>
      <c r="K2211" s="4" t="s">
        <v>2326</v>
      </c>
      <c r="L2211" s="5">
        <v>227.3</v>
      </c>
      <c r="M2211" s="5">
        <v>94.158996999999999</v>
      </c>
      <c r="N2211" s="5">
        <v>49.9</v>
      </c>
      <c r="O2211" s="5" t="str">
        <f t="shared" si="34"/>
        <v>0,420000</v>
      </c>
      <c r="P2211" s="5" t="s">
        <v>10626</v>
      </c>
      <c r="Q2211" s="5" t="s">
        <v>10590</v>
      </c>
    </row>
    <row r="2212" spans="1:17" x14ac:dyDescent="0.25">
      <c r="A2212">
        <v>58092</v>
      </c>
      <c r="B2212" t="s">
        <v>30</v>
      </c>
      <c r="C2212" s="7">
        <v>46211.702372685184</v>
      </c>
      <c r="D2212" s="4">
        <v>227300000</v>
      </c>
      <c r="E2212" t="s">
        <v>407</v>
      </c>
      <c r="F2212" t="s">
        <v>89</v>
      </c>
      <c r="G2212" s="4">
        <v>94158997</v>
      </c>
      <c r="H2212" t="s">
        <v>2603</v>
      </c>
      <c r="I2212" s="2">
        <v>46211.660833333335</v>
      </c>
      <c r="J2212" s="4">
        <v>49900000</v>
      </c>
      <c r="K2212" s="4" t="s">
        <v>2326</v>
      </c>
      <c r="L2212" s="5">
        <v>227.3</v>
      </c>
      <c r="M2212" s="5">
        <v>94.158996999999999</v>
      </c>
      <c r="N2212" s="5">
        <v>49.9</v>
      </c>
      <c r="O2212" s="5" t="str">
        <f t="shared" si="34"/>
        <v>0,420000</v>
      </c>
      <c r="P2212" s="5" t="s">
        <v>10626</v>
      </c>
      <c r="Q2212" s="5" t="s">
        <v>10590</v>
      </c>
    </row>
    <row r="2213" spans="1:17" x14ac:dyDescent="0.25">
      <c r="A2213">
        <v>58093</v>
      </c>
      <c r="B2213" t="s">
        <v>30</v>
      </c>
      <c r="C2213" s="7">
        <v>46211.70239583333</v>
      </c>
      <c r="D2213" s="4">
        <v>227200000</v>
      </c>
      <c r="E2213" t="s">
        <v>421</v>
      </c>
      <c r="F2213" t="s">
        <v>400</v>
      </c>
      <c r="G2213" s="4">
        <v>94158997</v>
      </c>
      <c r="H2213" t="s">
        <v>2604</v>
      </c>
      <c r="I2213" s="2">
        <v>46211.660833333335</v>
      </c>
      <c r="J2213" s="4">
        <v>49900000</v>
      </c>
      <c r="K2213" s="4" t="s">
        <v>2326</v>
      </c>
      <c r="L2213" s="5">
        <v>227.2</v>
      </c>
      <c r="M2213" s="5">
        <v>94.158996999999999</v>
      </c>
      <c r="N2213" s="5">
        <v>49.9</v>
      </c>
      <c r="O2213" s="5" t="str">
        <f t="shared" si="34"/>
        <v>0,420000</v>
      </c>
      <c r="P2213" s="5" t="s">
        <v>10634</v>
      </c>
      <c r="Q2213" s="5" t="s">
        <v>10625</v>
      </c>
    </row>
    <row r="2214" spans="1:17" x14ac:dyDescent="0.25">
      <c r="A2214">
        <v>58094</v>
      </c>
      <c r="B2214" t="s">
        <v>30</v>
      </c>
      <c r="C2214" s="7">
        <v>46211.70239583333</v>
      </c>
      <c r="D2214" s="4">
        <v>227200000</v>
      </c>
      <c r="E2214" t="s">
        <v>407</v>
      </c>
      <c r="F2214" t="s">
        <v>39</v>
      </c>
      <c r="G2214" s="4">
        <v>94158997</v>
      </c>
      <c r="H2214" t="s">
        <v>2605</v>
      </c>
      <c r="I2214" s="2">
        <v>46211.660833333335</v>
      </c>
      <c r="J2214" s="4">
        <v>49900000</v>
      </c>
      <c r="K2214" s="4" t="s">
        <v>2326</v>
      </c>
      <c r="L2214" s="5">
        <v>227.2</v>
      </c>
      <c r="M2214" s="5">
        <v>94.158996999999999</v>
      </c>
      <c r="N2214" s="5">
        <v>49.9</v>
      </c>
      <c r="O2214" s="5" t="str">
        <f t="shared" si="34"/>
        <v>0,420000</v>
      </c>
      <c r="P2214" s="5" t="s">
        <v>10626</v>
      </c>
      <c r="Q2214" s="5" t="s">
        <v>10567</v>
      </c>
    </row>
    <row r="2215" spans="1:17" x14ac:dyDescent="0.25">
      <c r="A2215">
        <v>58095</v>
      </c>
      <c r="B2215" t="s">
        <v>30</v>
      </c>
      <c r="C2215" s="7">
        <v>46211.702407407407</v>
      </c>
      <c r="D2215" s="4">
        <v>227200000</v>
      </c>
      <c r="E2215" t="s">
        <v>771</v>
      </c>
      <c r="F2215" t="s">
        <v>765</v>
      </c>
      <c r="G2215" s="4">
        <v>94158997</v>
      </c>
      <c r="H2215" t="s">
        <v>2606</v>
      </c>
      <c r="I2215" s="2">
        <v>46211.660833333335</v>
      </c>
      <c r="J2215" s="4">
        <v>49900000</v>
      </c>
      <c r="K2215" s="4" t="s">
        <v>1501</v>
      </c>
      <c r="L2215" s="5">
        <v>227.2</v>
      </c>
      <c r="M2215" s="5">
        <v>94.158996999999999</v>
      </c>
      <c r="N2215" s="5">
        <v>49.9</v>
      </c>
      <c r="O2215" s="5" t="str">
        <f t="shared" si="34"/>
        <v>0,430000</v>
      </c>
      <c r="P2215" s="5" t="s">
        <v>10692</v>
      </c>
      <c r="Q2215" s="5" t="s">
        <v>10689</v>
      </c>
    </row>
    <row r="2216" spans="1:17" x14ac:dyDescent="0.25">
      <c r="A2216">
        <v>58096</v>
      </c>
      <c r="B2216" t="s">
        <v>30</v>
      </c>
      <c r="C2216" s="7">
        <v>46211.702430555553</v>
      </c>
      <c r="D2216" s="4">
        <v>227200000</v>
      </c>
      <c r="E2216" t="s">
        <v>2607</v>
      </c>
      <c r="F2216" t="s">
        <v>2608</v>
      </c>
      <c r="G2216" s="4">
        <v>94158997</v>
      </c>
      <c r="H2216" t="s">
        <v>2609</v>
      </c>
      <c r="I2216" s="2">
        <v>46211.660833333335</v>
      </c>
      <c r="J2216" s="4">
        <v>49900000</v>
      </c>
      <c r="K2216" s="4">
        <v>1</v>
      </c>
      <c r="L2216" s="5">
        <v>227.2</v>
      </c>
      <c r="M2216" s="5">
        <v>94.158996999999999</v>
      </c>
      <c r="N2216" s="5">
        <v>49.9</v>
      </c>
      <c r="O2216" s="5" t="str">
        <f t="shared" si="34"/>
        <v>1</v>
      </c>
      <c r="P2216" s="5" t="s">
        <v>10554</v>
      </c>
      <c r="Q2216" s="5" t="s">
        <v>10910</v>
      </c>
    </row>
    <row r="2217" spans="1:17" x14ac:dyDescent="0.25">
      <c r="A2217">
        <v>58097</v>
      </c>
      <c r="B2217" t="s">
        <v>30</v>
      </c>
      <c r="C2217" s="7">
        <v>46211.702430555553</v>
      </c>
      <c r="D2217" s="4">
        <v>227200000</v>
      </c>
      <c r="E2217" t="s">
        <v>2607</v>
      </c>
      <c r="F2217" t="s">
        <v>2608</v>
      </c>
      <c r="G2217" s="4">
        <v>94158997</v>
      </c>
      <c r="H2217" t="s">
        <v>2610</v>
      </c>
      <c r="I2217" s="2">
        <v>46211.660833333335</v>
      </c>
      <c r="J2217" s="4">
        <v>49900000</v>
      </c>
      <c r="K2217" s="4">
        <v>1</v>
      </c>
      <c r="L2217" s="5">
        <v>227.2</v>
      </c>
      <c r="M2217" s="5">
        <v>94.158996999999999</v>
      </c>
      <c r="N2217" s="5">
        <v>49.9</v>
      </c>
      <c r="O2217" s="5" t="str">
        <f t="shared" si="34"/>
        <v>1</v>
      </c>
      <c r="P2217" s="5" t="s">
        <v>10554</v>
      </c>
      <c r="Q2217" s="5" t="s">
        <v>10910</v>
      </c>
    </row>
    <row r="2218" spans="1:17" x14ac:dyDescent="0.25">
      <c r="A2218">
        <v>58098</v>
      </c>
      <c r="B2218" t="s">
        <v>30</v>
      </c>
      <c r="C2218" s="7">
        <v>46211.70244212963</v>
      </c>
      <c r="D2218" s="4">
        <v>227200000</v>
      </c>
      <c r="E2218" t="s">
        <v>2607</v>
      </c>
      <c r="F2218" t="s">
        <v>2611</v>
      </c>
      <c r="G2218" s="4">
        <v>94158997</v>
      </c>
      <c r="H2218" t="s">
        <v>2612</v>
      </c>
      <c r="I2218" s="2">
        <v>46211.660833333335</v>
      </c>
      <c r="J2218" s="4">
        <v>49900000</v>
      </c>
      <c r="K2218" s="4">
        <v>1</v>
      </c>
      <c r="L2218" s="5">
        <v>227.2</v>
      </c>
      <c r="M2218" s="5">
        <v>94.158996999999999</v>
      </c>
      <c r="N2218" s="5">
        <v>49.9</v>
      </c>
      <c r="O2218" s="5" t="str">
        <f t="shared" si="34"/>
        <v>1</v>
      </c>
      <c r="P2218" s="5" t="s">
        <v>10554</v>
      </c>
      <c r="Q2218" s="5" t="s">
        <v>10911</v>
      </c>
    </row>
    <row r="2219" spans="1:17" x14ac:dyDescent="0.25">
      <c r="A2219">
        <v>58099</v>
      </c>
      <c r="B2219" t="s">
        <v>30</v>
      </c>
      <c r="C2219" s="7">
        <v>46211.702465277776</v>
      </c>
      <c r="D2219" s="4">
        <v>227100000</v>
      </c>
      <c r="E2219" t="s">
        <v>2607</v>
      </c>
      <c r="F2219" t="s">
        <v>2613</v>
      </c>
      <c r="G2219" s="4">
        <v>94158997</v>
      </c>
      <c r="H2219" t="s">
        <v>2614</v>
      </c>
      <c r="I2219" s="2">
        <v>46211.660833333335</v>
      </c>
      <c r="J2219" s="4">
        <v>49900000</v>
      </c>
      <c r="K2219" s="4">
        <v>1</v>
      </c>
      <c r="L2219" s="5">
        <v>227.1</v>
      </c>
      <c r="M2219" s="5">
        <v>94.158996999999999</v>
      </c>
      <c r="N2219" s="5">
        <v>49.9</v>
      </c>
      <c r="O2219" s="5" t="str">
        <f t="shared" si="34"/>
        <v>1</v>
      </c>
      <c r="P2219" s="5" t="s">
        <v>10554</v>
      </c>
      <c r="Q2219" s="5" t="s">
        <v>10912</v>
      </c>
    </row>
    <row r="2220" spans="1:17" x14ac:dyDescent="0.25">
      <c r="A2220">
        <v>58100</v>
      </c>
      <c r="B2220" t="s">
        <v>30</v>
      </c>
      <c r="C2220" s="7">
        <v>46211.702465277776</v>
      </c>
      <c r="D2220" s="4">
        <v>227100000</v>
      </c>
      <c r="E2220" t="s">
        <v>2607</v>
      </c>
      <c r="F2220" t="s">
        <v>2611</v>
      </c>
      <c r="G2220" s="4">
        <v>94158997</v>
      </c>
      <c r="H2220" t="s">
        <v>2615</v>
      </c>
      <c r="I2220" s="2">
        <v>46211.660833333335</v>
      </c>
      <c r="J2220" s="4">
        <v>49900000</v>
      </c>
      <c r="K2220" s="4">
        <v>1</v>
      </c>
      <c r="L2220" s="5">
        <v>227.1</v>
      </c>
      <c r="M2220" s="5">
        <v>94.158996999999999</v>
      </c>
      <c r="N2220" s="5">
        <v>49.9</v>
      </c>
      <c r="O2220" s="5" t="str">
        <f t="shared" si="34"/>
        <v>1</v>
      </c>
      <c r="P2220" s="5" t="s">
        <v>10554</v>
      </c>
      <c r="Q2220" s="5" t="s">
        <v>10911</v>
      </c>
    </row>
    <row r="2221" spans="1:17" x14ac:dyDescent="0.25">
      <c r="A2221">
        <v>58101</v>
      </c>
      <c r="B2221" t="s">
        <v>30</v>
      </c>
      <c r="C2221" s="7">
        <v>46211.702476851853</v>
      </c>
      <c r="D2221" s="4">
        <v>227100000</v>
      </c>
      <c r="E2221" t="s">
        <v>2607</v>
      </c>
      <c r="F2221" t="s">
        <v>2611</v>
      </c>
      <c r="G2221" s="4">
        <v>94158997</v>
      </c>
      <c r="H2221" t="s">
        <v>2616</v>
      </c>
      <c r="I2221" s="2">
        <v>46211.660833333335</v>
      </c>
      <c r="J2221" s="4">
        <v>49900000</v>
      </c>
      <c r="K2221" s="4">
        <v>1</v>
      </c>
      <c r="L2221" s="5">
        <v>227.1</v>
      </c>
      <c r="M2221" s="5">
        <v>94.158996999999999</v>
      </c>
      <c r="N2221" s="5">
        <v>49.9</v>
      </c>
      <c r="O2221" s="5" t="str">
        <f t="shared" si="34"/>
        <v>1</v>
      </c>
      <c r="P2221" s="5" t="s">
        <v>10554</v>
      </c>
      <c r="Q2221" s="5" t="s">
        <v>10911</v>
      </c>
    </row>
    <row r="2222" spans="1:17" x14ac:dyDescent="0.25">
      <c r="A2222">
        <v>58102</v>
      </c>
      <c r="B2222" t="s">
        <v>30</v>
      </c>
      <c r="C2222" s="7">
        <v>46211.702499999999</v>
      </c>
      <c r="D2222" s="4">
        <v>227100000</v>
      </c>
      <c r="E2222" t="s">
        <v>2607</v>
      </c>
      <c r="F2222" t="s">
        <v>2613</v>
      </c>
      <c r="G2222" s="4">
        <v>94158997</v>
      </c>
      <c r="H2222" t="s">
        <v>2617</v>
      </c>
      <c r="I2222" s="2">
        <v>46211.660949074074</v>
      </c>
      <c r="J2222" s="4">
        <v>49900000</v>
      </c>
      <c r="K2222" s="4">
        <v>1</v>
      </c>
      <c r="L2222" s="5">
        <v>227.1</v>
      </c>
      <c r="M2222" s="5">
        <v>94.158996999999999</v>
      </c>
      <c r="N2222" s="5">
        <v>49.9</v>
      </c>
      <c r="O2222" s="5" t="str">
        <f t="shared" si="34"/>
        <v>1</v>
      </c>
      <c r="P2222" s="5" t="s">
        <v>10554</v>
      </c>
      <c r="Q2222" s="5" t="s">
        <v>10912</v>
      </c>
    </row>
    <row r="2223" spans="1:17" x14ac:dyDescent="0.25">
      <c r="A2223">
        <v>58103</v>
      </c>
      <c r="B2223" t="s">
        <v>30</v>
      </c>
      <c r="C2223" s="7">
        <v>46211.702511574076</v>
      </c>
      <c r="D2223" s="4">
        <v>227000000</v>
      </c>
      <c r="E2223" t="s">
        <v>2607</v>
      </c>
      <c r="F2223" t="s">
        <v>2611</v>
      </c>
      <c r="G2223" s="4">
        <v>94158997</v>
      </c>
      <c r="H2223" t="s">
        <v>2618</v>
      </c>
      <c r="I2223" s="2">
        <v>46211.660949074074</v>
      </c>
      <c r="J2223" s="4">
        <v>49900000</v>
      </c>
      <c r="K2223" s="4">
        <v>1</v>
      </c>
      <c r="L2223" s="5">
        <v>227</v>
      </c>
      <c r="M2223" s="5">
        <v>94.158996999999999</v>
      </c>
      <c r="N2223" s="5">
        <v>49.9</v>
      </c>
      <c r="O2223" s="5" t="str">
        <f t="shared" si="34"/>
        <v>1</v>
      </c>
      <c r="P2223" s="5" t="s">
        <v>10554</v>
      </c>
      <c r="Q2223" s="5" t="s">
        <v>10911</v>
      </c>
    </row>
    <row r="2224" spans="1:17" x14ac:dyDescent="0.25">
      <c r="A2224">
        <v>58104</v>
      </c>
      <c r="B2224" t="s">
        <v>30</v>
      </c>
      <c r="C2224" s="7">
        <v>46211.702511574076</v>
      </c>
      <c r="D2224" s="4">
        <v>226900000</v>
      </c>
      <c r="E2224" t="s">
        <v>2607</v>
      </c>
      <c r="F2224" t="s">
        <v>2619</v>
      </c>
      <c r="G2224" s="4">
        <v>94158997</v>
      </c>
      <c r="H2224" t="s">
        <v>2620</v>
      </c>
      <c r="I2224" s="2">
        <v>46211.660949074074</v>
      </c>
      <c r="J2224" s="4">
        <v>49900000</v>
      </c>
      <c r="K2224" s="4">
        <v>1</v>
      </c>
      <c r="L2224" s="5">
        <v>226.9</v>
      </c>
      <c r="M2224" s="5">
        <v>94.158996999999999</v>
      </c>
      <c r="N2224" s="5">
        <v>49.9</v>
      </c>
      <c r="O2224" s="5" t="str">
        <f t="shared" si="34"/>
        <v>1</v>
      </c>
      <c r="P2224" s="5" t="s">
        <v>10554</v>
      </c>
      <c r="Q2224" s="5" t="s">
        <v>10913</v>
      </c>
    </row>
    <row r="2225" spans="1:17" x14ac:dyDescent="0.25">
      <c r="A2225">
        <v>58105</v>
      </c>
      <c r="B2225" t="s">
        <v>30</v>
      </c>
      <c r="C2225" s="7">
        <v>46211.702534722222</v>
      </c>
      <c r="D2225" s="4">
        <v>226900000</v>
      </c>
      <c r="E2225" t="s">
        <v>2607</v>
      </c>
      <c r="F2225" t="s">
        <v>2619</v>
      </c>
      <c r="G2225" s="4">
        <v>94158997</v>
      </c>
      <c r="H2225" t="s">
        <v>2621</v>
      </c>
      <c r="I2225" s="2">
        <v>46211.660949074074</v>
      </c>
      <c r="J2225" s="4">
        <v>49900000</v>
      </c>
      <c r="K2225" s="4">
        <v>1</v>
      </c>
      <c r="L2225" s="5">
        <v>226.9</v>
      </c>
      <c r="M2225" s="5">
        <v>94.158996999999999</v>
      </c>
      <c r="N2225" s="5">
        <v>49.9</v>
      </c>
      <c r="O2225" s="5" t="str">
        <f t="shared" si="34"/>
        <v>1</v>
      </c>
      <c r="P2225" s="5" t="s">
        <v>10554</v>
      </c>
      <c r="Q2225" s="5" t="s">
        <v>10913</v>
      </c>
    </row>
    <row r="2226" spans="1:17" x14ac:dyDescent="0.25">
      <c r="A2226">
        <v>58106</v>
      </c>
      <c r="B2226" t="s">
        <v>30</v>
      </c>
      <c r="C2226" s="7">
        <v>46211.702546296299</v>
      </c>
      <c r="D2226" s="4">
        <v>226900000</v>
      </c>
      <c r="E2226" t="s">
        <v>2607</v>
      </c>
      <c r="F2226" t="s">
        <v>2619</v>
      </c>
      <c r="G2226" s="4">
        <v>94158997</v>
      </c>
      <c r="H2226" t="s">
        <v>2622</v>
      </c>
      <c r="I2226" s="2">
        <v>46211.660949074074</v>
      </c>
      <c r="J2226" s="4">
        <v>49900000</v>
      </c>
      <c r="K2226" s="4">
        <v>1</v>
      </c>
      <c r="L2226" s="5">
        <v>226.9</v>
      </c>
      <c r="M2226" s="5">
        <v>94.158996999999999</v>
      </c>
      <c r="N2226" s="5">
        <v>49.9</v>
      </c>
      <c r="O2226" s="5" t="str">
        <f t="shared" si="34"/>
        <v>1</v>
      </c>
      <c r="P2226" s="5" t="s">
        <v>10554</v>
      </c>
      <c r="Q2226" s="5" t="s">
        <v>10913</v>
      </c>
    </row>
    <row r="2227" spans="1:17" x14ac:dyDescent="0.25">
      <c r="A2227">
        <v>58107</v>
      </c>
      <c r="B2227" t="s">
        <v>30</v>
      </c>
      <c r="C2227" s="7">
        <v>46211.702546296299</v>
      </c>
      <c r="D2227" s="4">
        <v>227200000</v>
      </c>
      <c r="E2227" t="s">
        <v>2607</v>
      </c>
      <c r="F2227" t="s">
        <v>2611</v>
      </c>
      <c r="G2227" s="4">
        <v>94158997</v>
      </c>
      <c r="H2227" t="s">
        <v>2623</v>
      </c>
      <c r="I2227" s="2">
        <v>46211.660949074074</v>
      </c>
      <c r="J2227" s="4">
        <v>49900000</v>
      </c>
      <c r="K2227" s="4">
        <v>1</v>
      </c>
      <c r="L2227" s="5">
        <v>227.2</v>
      </c>
      <c r="M2227" s="5">
        <v>94.158996999999999</v>
      </c>
      <c r="N2227" s="5">
        <v>49.9</v>
      </c>
      <c r="O2227" s="5" t="str">
        <f t="shared" si="34"/>
        <v>1</v>
      </c>
      <c r="P2227" s="5" t="s">
        <v>10554</v>
      </c>
      <c r="Q2227" s="5" t="s">
        <v>10911</v>
      </c>
    </row>
    <row r="2228" spans="1:17" x14ac:dyDescent="0.25">
      <c r="A2228">
        <v>58108</v>
      </c>
      <c r="B2228" t="s">
        <v>30</v>
      </c>
      <c r="C2228" s="7">
        <v>46211.702569444446</v>
      </c>
      <c r="D2228" s="4">
        <v>227100000</v>
      </c>
      <c r="E2228" t="s">
        <v>2607</v>
      </c>
      <c r="F2228" t="s">
        <v>2613</v>
      </c>
      <c r="G2228" s="4">
        <v>94158997</v>
      </c>
      <c r="H2228" t="s">
        <v>2624</v>
      </c>
      <c r="I2228" s="2">
        <v>46211.660949074074</v>
      </c>
      <c r="J2228" s="4">
        <v>49900000</v>
      </c>
      <c r="K2228" s="4">
        <v>1</v>
      </c>
      <c r="L2228" s="5">
        <v>227.1</v>
      </c>
      <c r="M2228" s="5">
        <v>94.158996999999999</v>
      </c>
      <c r="N2228" s="5">
        <v>49.9</v>
      </c>
      <c r="O2228" s="5" t="str">
        <f t="shared" si="34"/>
        <v>1</v>
      </c>
      <c r="P2228" s="5" t="s">
        <v>10554</v>
      </c>
      <c r="Q2228" s="5" t="s">
        <v>10912</v>
      </c>
    </row>
    <row r="2229" spans="1:17" x14ac:dyDescent="0.25">
      <c r="A2229">
        <v>58109</v>
      </c>
      <c r="B2229" t="s">
        <v>30</v>
      </c>
      <c r="C2229" s="7">
        <v>46211.702581018515</v>
      </c>
      <c r="D2229" s="4">
        <v>227200000</v>
      </c>
      <c r="E2229" t="s">
        <v>2607</v>
      </c>
      <c r="F2229" t="s">
        <v>2625</v>
      </c>
      <c r="G2229" s="4">
        <v>94158997</v>
      </c>
      <c r="H2229" t="s">
        <v>2626</v>
      </c>
      <c r="I2229" s="2">
        <v>46211.660949074074</v>
      </c>
      <c r="J2229" s="4">
        <v>49900000</v>
      </c>
      <c r="K2229" s="4">
        <v>1</v>
      </c>
      <c r="L2229" s="5">
        <v>227.2</v>
      </c>
      <c r="M2229" s="5">
        <v>94.158996999999999</v>
      </c>
      <c r="N2229" s="5">
        <v>49.9</v>
      </c>
      <c r="O2229" s="5" t="str">
        <f t="shared" si="34"/>
        <v>1</v>
      </c>
      <c r="P2229" s="5" t="s">
        <v>10554</v>
      </c>
      <c r="Q2229" s="5" t="s">
        <v>10914</v>
      </c>
    </row>
    <row r="2230" spans="1:17" x14ac:dyDescent="0.25">
      <c r="A2230">
        <v>58110</v>
      </c>
      <c r="B2230" t="s">
        <v>30</v>
      </c>
      <c r="C2230" s="7">
        <v>46211.702581018515</v>
      </c>
      <c r="D2230" s="4">
        <v>227200000</v>
      </c>
      <c r="E2230" t="s">
        <v>2607</v>
      </c>
      <c r="F2230" t="s">
        <v>2625</v>
      </c>
      <c r="G2230" s="4">
        <v>94158997</v>
      </c>
      <c r="H2230" t="s">
        <v>2627</v>
      </c>
      <c r="I2230" s="2">
        <v>46211.660949074074</v>
      </c>
      <c r="J2230" s="4">
        <v>49900000</v>
      </c>
      <c r="K2230" s="4">
        <v>1</v>
      </c>
      <c r="L2230" s="5">
        <v>227.2</v>
      </c>
      <c r="M2230" s="5">
        <v>94.158996999999999</v>
      </c>
      <c r="N2230" s="5">
        <v>49.9</v>
      </c>
      <c r="O2230" s="5" t="str">
        <f t="shared" si="34"/>
        <v>1</v>
      </c>
      <c r="P2230" s="5" t="s">
        <v>10554</v>
      </c>
      <c r="Q2230" s="5" t="s">
        <v>10914</v>
      </c>
    </row>
    <row r="2231" spans="1:17" x14ac:dyDescent="0.25">
      <c r="A2231">
        <v>58111</v>
      </c>
      <c r="B2231" t="s">
        <v>30</v>
      </c>
      <c r="C2231" s="7">
        <v>46211.702604166669</v>
      </c>
      <c r="D2231" s="4">
        <v>227300000</v>
      </c>
      <c r="E2231" t="s">
        <v>2607</v>
      </c>
      <c r="F2231" t="s">
        <v>2611</v>
      </c>
      <c r="G2231" s="4">
        <v>94158997</v>
      </c>
      <c r="H2231" t="s">
        <v>2628</v>
      </c>
      <c r="I2231" s="2">
        <v>46211.660949074074</v>
      </c>
      <c r="J2231" s="4">
        <v>50000000</v>
      </c>
      <c r="K2231" s="4">
        <v>1</v>
      </c>
      <c r="L2231" s="5">
        <v>227.3</v>
      </c>
      <c r="M2231" s="5">
        <v>94.158996999999999</v>
      </c>
      <c r="N2231" s="5">
        <v>50</v>
      </c>
      <c r="O2231" s="5" t="str">
        <f t="shared" si="34"/>
        <v>1</v>
      </c>
      <c r="P2231" s="5" t="s">
        <v>10554</v>
      </c>
      <c r="Q2231" s="5" t="s">
        <v>10911</v>
      </c>
    </row>
    <row r="2232" spans="1:17" x14ac:dyDescent="0.25">
      <c r="A2232">
        <v>58112</v>
      </c>
      <c r="B2232" t="s">
        <v>30</v>
      </c>
      <c r="C2232" s="7">
        <v>46211.702615740738</v>
      </c>
      <c r="D2232" s="4">
        <v>227300000</v>
      </c>
      <c r="E2232" t="s">
        <v>2607</v>
      </c>
      <c r="F2232" t="s">
        <v>2613</v>
      </c>
      <c r="G2232" s="4">
        <v>94158997</v>
      </c>
      <c r="H2232" t="s">
        <v>2629</v>
      </c>
      <c r="I2232" s="2">
        <v>46211.661064814813</v>
      </c>
      <c r="J2232" s="4">
        <v>49900000</v>
      </c>
      <c r="K2232" s="4">
        <v>1</v>
      </c>
      <c r="L2232" s="5">
        <v>227.3</v>
      </c>
      <c r="M2232" s="5">
        <v>94.158996999999999</v>
      </c>
      <c r="N2232" s="5">
        <v>49.9</v>
      </c>
      <c r="O2232" s="5" t="str">
        <f t="shared" si="34"/>
        <v>1</v>
      </c>
      <c r="P2232" s="5" t="s">
        <v>10554</v>
      </c>
      <c r="Q2232" s="5" t="s">
        <v>10912</v>
      </c>
    </row>
    <row r="2233" spans="1:17" x14ac:dyDescent="0.25">
      <c r="A2233">
        <v>58113</v>
      </c>
      <c r="B2233" t="s">
        <v>30</v>
      </c>
      <c r="C2233" s="7">
        <v>46211.702615740738</v>
      </c>
      <c r="D2233" s="4">
        <v>227200000</v>
      </c>
      <c r="E2233" t="s">
        <v>2607</v>
      </c>
      <c r="F2233" t="s">
        <v>2613</v>
      </c>
      <c r="G2233" s="4">
        <v>94158997</v>
      </c>
      <c r="H2233" t="s">
        <v>2630</v>
      </c>
      <c r="I2233" s="2">
        <v>46211.661064814813</v>
      </c>
      <c r="J2233" s="4">
        <v>49900000</v>
      </c>
      <c r="K2233" s="4">
        <v>1</v>
      </c>
      <c r="L2233" s="5">
        <v>227.2</v>
      </c>
      <c r="M2233" s="5">
        <v>94.158996999999999</v>
      </c>
      <c r="N2233" s="5">
        <v>49.9</v>
      </c>
      <c r="O2233" s="5" t="str">
        <f t="shared" si="34"/>
        <v>1</v>
      </c>
      <c r="P2233" s="5" t="s">
        <v>10554</v>
      </c>
      <c r="Q2233" s="5" t="s">
        <v>10912</v>
      </c>
    </row>
    <row r="2234" spans="1:17" x14ac:dyDescent="0.25">
      <c r="A2234">
        <v>58114</v>
      </c>
      <c r="B2234" t="s">
        <v>30</v>
      </c>
      <c r="C2234" s="7">
        <v>46211.702638888892</v>
      </c>
      <c r="D2234" s="4">
        <v>227200000</v>
      </c>
      <c r="E2234" t="s">
        <v>2607</v>
      </c>
      <c r="F2234" t="s">
        <v>2613</v>
      </c>
      <c r="G2234" s="4">
        <v>94158997</v>
      </c>
      <c r="H2234" t="s">
        <v>2631</v>
      </c>
      <c r="I2234" s="2">
        <v>46211.661064814813</v>
      </c>
      <c r="J2234" s="4">
        <v>49900000</v>
      </c>
      <c r="K2234" s="4">
        <v>1</v>
      </c>
      <c r="L2234" s="5">
        <v>227.2</v>
      </c>
      <c r="M2234" s="5">
        <v>94.158996999999999</v>
      </c>
      <c r="N2234" s="5">
        <v>49.9</v>
      </c>
      <c r="O2234" s="5" t="str">
        <f t="shared" si="34"/>
        <v>1</v>
      </c>
      <c r="P2234" s="5" t="s">
        <v>10554</v>
      </c>
      <c r="Q2234" s="5" t="s">
        <v>10912</v>
      </c>
    </row>
    <row r="2235" spans="1:17" x14ac:dyDescent="0.25">
      <c r="A2235">
        <v>58115</v>
      </c>
      <c r="B2235" t="s">
        <v>30</v>
      </c>
      <c r="C2235" s="7">
        <v>46211.702650462961</v>
      </c>
      <c r="D2235" s="4">
        <v>227100000</v>
      </c>
      <c r="E2235" t="s">
        <v>2607</v>
      </c>
      <c r="F2235" t="s">
        <v>2619</v>
      </c>
      <c r="G2235" s="4">
        <v>94158997</v>
      </c>
      <c r="H2235" t="s">
        <v>2632</v>
      </c>
      <c r="I2235" s="2">
        <v>46211.661064814813</v>
      </c>
      <c r="J2235" s="4">
        <v>49900000</v>
      </c>
      <c r="K2235" s="4">
        <v>1</v>
      </c>
      <c r="L2235" s="5">
        <v>227.1</v>
      </c>
      <c r="M2235" s="5">
        <v>94.158996999999999</v>
      </c>
      <c r="N2235" s="5">
        <v>49.9</v>
      </c>
      <c r="O2235" s="5" t="str">
        <f t="shared" si="34"/>
        <v>1</v>
      </c>
      <c r="P2235" s="5" t="s">
        <v>10554</v>
      </c>
      <c r="Q2235" s="5" t="s">
        <v>10913</v>
      </c>
    </row>
    <row r="2236" spans="1:17" x14ac:dyDescent="0.25">
      <c r="A2236">
        <v>58116</v>
      </c>
      <c r="B2236" t="s">
        <v>30</v>
      </c>
      <c r="C2236" s="7">
        <v>46211.702650462961</v>
      </c>
      <c r="D2236" s="4">
        <v>227100000</v>
      </c>
      <c r="E2236" t="s">
        <v>2607</v>
      </c>
      <c r="F2236" t="s">
        <v>2608</v>
      </c>
      <c r="G2236" s="4">
        <v>94158997</v>
      </c>
      <c r="H2236" t="s">
        <v>2633</v>
      </c>
      <c r="I2236" s="2">
        <v>46211.661064814813</v>
      </c>
      <c r="J2236" s="4">
        <v>49900000</v>
      </c>
      <c r="K2236" s="4">
        <v>1</v>
      </c>
      <c r="L2236" s="5">
        <v>227.1</v>
      </c>
      <c r="M2236" s="5">
        <v>94.158996999999999</v>
      </c>
      <c r="N2236" s="5">
        <v>49.9</v>
      </c>
      <c r="O2236" s="5" t="str">
        <f t="shared" si="34"/>
        <v>1</v>
      </c>
      <c r="P2236" s="5" t="s">
        <v>10554</v>
      </c>
      <c r="Q2236" s="5" t="s">
        <v>10910</v>
      </c>
    </row>
    <row r="2237" spans="1:17" x14ac:dyDescent="0.25">
      <c r="A2237">
        <v>58117</v>
      </c>
      <c r="B2237" t="s">
        <v>30</v>
      </c>
      <c r="C2237" s="7">
        <v>46211.702673611115</v>
      </c>
      <c r="D2237" s="4">
        <v>227200000</v>
      </c>
      <c r="E2237" t="s">
        <v>2607</v>
      </c>
      <c r="F2237" t="s">
        <v>2611</v>
      </c>
      <c r="G2237" s="4">
        <v>94158997</v>
      </c>
      <c r="H2237" t="s">
        <v>2634</v>
      </c>
      <c r="I2237" s="2">
        <v>46211.661064814813</v>
      </c>
      <c r="J2237" s="4">
        <v>49900000</v>
      </c>
      <c r="K2237" s="4">
        <v>1</v>
      </c>
      <c r="L2237" s="5">
        <v>227.2</v>
      </c>
      <c r="M2237" s="5">
        <v>94.158996999999999</v>
      </c>
      <c r="N2237" s="5">
        <v>49.9</v>
      </c>
      <c r="O2237" s="5" t="str">
        <f t="shared" si="34"/>
        <v>1</v>
      </c>
      <c r="P2237" s="5" t="s">
        <v>10554</v>
      </c>
      <c r="Q2237" s="5" t="s">
        <v>10911</v>
      </c>
    </row>
    <row r="2238" spans="1:17" x14ac:dyDescent="0.25">
      <c r="A2238">
        <v>58118</v>
      </c>
      <c r="B2238" t="s">
        <v>30</v>
      </c>
      <c r="C2238" s="7">
        <v>46211.702685185184</v>
      </c>
      <c r="D2238" s="4">
        <v>227100000</v>
      </c>
      <c r="E2238" t="s">
        <v>2607</v>
      </c>
      <c r="F2238" t="s">
        <v>2611</v>
      </c>
      <c r="G2238" s="4">
        <v>94158997</v>
      </c>
      <c r="H2238" t="s">
        <v>2635</v>
      </c>
      <c r="I2238" s="2">
        <v>46211.661064814813</v>
      </c>
      <c r="J2238" s="4">
        <v>49900000</v>
      </c>
      <c r="K2238" s="4">
        <v>1</v>
      </c>
      <c r="L2238" s="5">
        <v>227.1</v>
      </c>
      <c r="M2238" s="5">
        <v>94.158996999999999</v>
      </c>
      <c r="N2238" s="5">
        <v>49.9</v>
      </c>
      <c r="O2238" s="5" t="str">
        <f t="shared" si="34"/>
        <v>1</v>
      </c>
      <c r="P2238" s="5" t="s">
        <v>10554</v>
      </c>
      <c r="Q2238" s="5" t="s">
        <v>10911</v>
      </c>
    </row>
    <row r="2239" spans="1:17" x14ac:dyDescent="0.25">
      <c r="A2239">
        <v>58119</v>
      </c>
      <c r="B2239" t="s">
        <v>30</v>
      </c>
      <c r="C2239" s="7">
        <v>46211.702685185184</v>
      </c>
      <c r="D2239" s="4">
        <v>227100000</v>
      </c>
      <c r="E2239" t="s">
        <v>2607</v>
      </c>
      <c r="F2239" t="s">
        <v>2611</v>
      </c>
      <c r="G2239" s="4">
        <v>94158997</v>
      </c>
      <c r="H2239" t="s">
        <v>2636</v>
      </c>
      <c r="I2239" s="2">
        <v>46211.661064814813</v>
      </c>
      <c r="J2239" s="4">
        <v>49900000</v>
      </c>
      <c r="K2239" s="4">
        <v>1</v>
      </c>
      <c r="L2239" s="5">
        <v>227.1</v>
      </c>
      <c r="M2239" s="5">
        <v>94.158996999999999</v>
      </c>
      <c r="N2239" s="5">
        <v>49.9</v>
      </c>
      <c r="O2239" s="5" t="str">
        <f t="shared" si="34"/>
        <v>1</v>
      </c>
      <c r="P2239" s="5" t="s">
        <v>10554</v>
      </c>
      <c r="Q2239" s="5" t="s">
        <v>10911</v>
      </c>
    </row>
    <row r="2240" spans="1:17" x14ac:dyDescent="0.25">
      <c r="A2240">
        <v>58120</v>
      </c>
      <c r="B2240" t="s">
        <v>30</v>
      </c>
      <c r="C2240" s="7">
        <v>46211.702708333331</v>
      </c>
      <c r="D2240" s="4">
        <v>227000000</v>
      </c>
      <c r="E2240" t="s">
        <v>2607</v>
      </c>
      <c r="F2240" t="s">
        <v>2611</v>
      </c>
      <c r="G2240" s="4">
        <v>94158997</v>
      </c>
      <c r="H2240" t="s">
        <v>2637</v>
      </c>
      <c r="I2240" s="2">
        <v>46211.661064814813</v>
      </c>
      <c r="J2240" s="4">
        <v>49900000</v>
      </c>
      <c r="K2240" s="4">
        <v>1</v>
      </c>
      <c r="L2240" s="5">
        <v>227</v>
      </c>
      <c r="M2240" s="5">
        <v>94.158996999999999</v>
      </c>
      <c r="N2240" s="5">
        <v>49.9</v>
      </c>
      <c r="O2240" s="5" t="str">
        <f t="shared" si="34"/>
        <v>1</v>
      </c>
      <c r="P2240" s="5" t="s">
        <v>10554</v>
      </c>
      <c r="Q2240" s="5" t="s">
        <v>10911</v>
      </c>
    </row>
    <row r="2241" spans="1:17" x14ac:dyDescent="0.25">
      <c r="A2241">
        <v>58121</v>
      </c>
      <c r="B2241" t="s">
        <v>30</v>
      </c>
      <c r="C2241" s="7">
        <v>46211.702719907407</v>
      </c>
      <c r="D2241" s="4">
        <v>227100000</v>
      </c>
      <c r="E2241" t="s">
        <v>2607</v>
      </c>
      <c r="F2241" t="s">
        <v>2613</v>
      </c>
      <c r="G2241" s="4">
        <v>94158997</v>
      </c>
      <c r="H2241" t="s">
        <v>2638</v>
      </c>
      <c r="I2241" s="2">
        <v>46211.661064814813</v>
      </c>
      <c r="J2241" s="4">
        <v>49900000</v>
      </c>
      <c r="K2241" s="4">
        <v>1</v>
      </c>
      <c r="L2241" s="5">
        <v>227.1</v>
      </c>
      <c r="M2241" s="5">
        <v>94.158996999999999</v>
      </c>
      <c r="N2241" s="5">
        <v>49.9</v>
      </c>
      <c r="O2241" s="5" t="str">
        <f t="shared" si="34"/>
        <v>1</v>
      </c>
      <c r="P2241" s="5" t="s">
        <v>10554</v>
      </c>
      <c r="Q2241" s="5" t="s">
        <v>10912</v>
      </c>
    </row>
    <row r="2242" spans="1:17" x14ac:dyDescent="0.25">
      <c r="A2242">
        <v>58122</v>
      </c>
      <c r="B2242" t="s">
        <v>30</v>
      </c>
      <c r="C2242" s="7">
        <v>46211.702719907407</v>
      </c>
      <c r="D2242" s="4">
        <v>226900000</v>
      </c>
      <c r="E2242" t="s">
        <v>2607</v>
      </c>
      <c r="F2242" t="s">
        <v>2613</v>
      </c>
      <c r="G2242" s="4">
        <v>94158997</v>
      </c>
      <c r="H2242" t="s">
        <v>2639</v>
      </c>
      <c r="I2242" s="2">
        <v>46211.661180555559</v>
      </c>
      <c r="J2242" s="4">
        <v>49900000</v>
      </c>
      <c r="K2242" s="4">
        <v>1</v>
      </c>
      <c r="L2242" s="5">
        <v>226.9</v>
      </c>
      <c r="M2242" s="5">
        <v>94.158996999999999</v>
      </c>
      <c r="N2242" s="5">
        <v>49.9</v>
      </c>
      <c r="O2242" s="5" t="str">
        <f t="shared" si="34"/>
        <v>1</v>
      </c>
      <c r="P2242" s="5" t="s">
        <v>10554</v>
      </c>
      <c r="Q2242" s="5" t="s">
        <v>10912</v>
      </c>
    </row>
    <row r="2243" spans="1:17" x14ac:dyDescent="0.25">
      <c r="A2243">
        <v>58123</v>
      </c>
      <c r="B2243" t="s">
        <v>30</v>
      </c>
      <c r="C2243" s="7">
        <v>46211.702743055554</v>
      </c>
      <c r="D2243" s="4">
        <v>227000000</v>
      </c>
      <c r="E2243" t="s">
        <v>2607</v>
      </c>
      <c r="F2243" t="s">
        <v>2608</v>
      </c>
      <c r="G2243" s="4">
        <v>94158997</v>
      </c>
      <c r="H2243" t="s">
        <v>2640</v>
      </c>
      <c r="I2243" s="2">
        <v>46211.661180555559</v>
      </c>
      <c r="J2243" s="4">
        <v>49900000</v>
      </c>
      <c r="K2243" s="4">
        <v>1</v>
      </c>
      <c r="L2243" s="5">
        <v>227</v>
      </c>
      <c r="M2243" s="5">
        <v>94.158996999999999</v>
      </c>
      <c r="N2243" s="5">
        <v>49.9</v>
      </c>
      <c r="O2243" s="5" t="str">
        <f t="shared" ref="O2243:O2306" si="35">SUBSTITUTE(K2243,".",",")</f>
        <v>1</v>
      </c>
      <c r="P2243" s="5" t="s">
        <v>10554</v>
      </c>
      <c r="Q2243" s="5" t="s">
        <v>10910</v>
      </c>
    </row>
    <row r="2244" spans="1:17" x14ac:dyDescent="0.25">
      <c r="A2244">
        <v>58124</v>
      </c>
      <c r="B2244" t="s">
        <v>30</v>
      </c>
      <c r="C2244" s="7">
        <v>46211.70275462963</v>
      </c>
      <c r="D2244" s="4">
        <v>227000000</v>
      </c>
      <c r="E2244" t="s">
        <v>2607</v>
      </c>
      <c r="F2244" t="s">
        <v>2608</v>
      </c>
      <c r="G2244" s="4">
        <v>94158997</v>
      </c>
      <c r="H2244" t="s">
        <v>2641</v>
      </c>
      <c r="I2244" s="2">
        <v>46211.661180555559</v>
      </c>
      <c r="J2244" s="4">
        <v>49900000</v>
      </c>
      <c r="K2244" s="4">
        <v>1</v>
      </c>
      <c r="L2244" s="5">
        <v>227</v>
      </c>
      <c r="M2244" s="5">
        <v>94.158996999999999</v>
      </c>
      <c r="N2244" s="5">
        <v>49.9</v>
      </c>
      <c r="O2244" s="5" t="str">
        <f t="shared" si="35"/>
        <v>1</v>
      </c>
      <c r="P2244" s="5" t="s">
        <v>10554</v>
      </c>
      <c r="Q2244" s="5" t="s">
        <v>10910</v>
      </c>
    </row>
    <row r="2245" spans="1:17" x14ac:dyDescent="0.25">
      <c r="A2245">
        <v>58125</v>
      </c>
      <c r="B2245" t="s">
        <v>30</v>
      </c>
      <c r="C2245" s="7">
        <v>46211.70275462963</v>
      </c>
      <c r="D2245" s="4">
        <v>227100000</v>
      </c>
      <c r="E2245" t="s">
        <v>2607</v>
      </c>
      <c r="F2245" t="s">
        <v>2625</v>
      </c>
      <c r="G2245" s="4">
        <v>94158997</v>
      </c>
      <c r="H2245" t="s">
        <v>2642</v>
      </c>
      <c r="I2245" s="2">
        <v>46211.661180555559</v>
      </c>
      <c r="J2245" s="4">
        <v>49900000</v>
      </c>
      <c r="K2245" s="4">
        <v>1</v>
      </c>
      <c r="L2245" s="5">
        <v>227.1</v>
      </c>
      <c r="M2245" s="5">
        <v>94.158996999999999</v>
      </c>
      <c r="N2245" s="5">
        <v>49.9</v>
      </c>
      <c r="O2245" s="5" t="str">
        <f t="shared" si="35"/>
        <v>1</v>
      </c>
      <c r="P2245" s="5" t="s">
        <v>10554</v>
      </c>
      <c r="Q2245" s="5" t="s">
        <v>10914</v>
      </c>
    </row>
    <row r="2246" spans="1:17" x14ac:dyDescent="0.25">
      <c r="A2246">
        <v>58126</v>
      </c>
      <c r="B2246" t="s">
        <v>30</v>
      </c>
      <c r="C2246" s="7">
        <v>46211.702777777777</v>
      </c>
      <c r="D2246" s="4">
        <v>227100000</v>
      </c>
      <c r="E2246" t="s">
        <v>2607</v>
      </c>
      <c r="F2246" t="s">
        <v>2613</v>
      </c>
      <c r="G2246" s="4">
        <v>94158997</v>
      </c>
      <c r="H2246" t="s">
        <v>2643</v>
      </c>
      <c r="I2246" s="2">
        <v>46211.661180555559</v>
      </c>
      <c r="J2246" s="4">
        <v>49900000</v>
      </c>
      <c r="K2246" s="4">
        <v>1</v>
      </c>
      <c r="L2246" s="5">
        <v>227.1</v>
      </c>
      <c r="M2246" s="5">
        <v>94.158996999999999</v>
      </c>
      <c r="N2246" s="5">
        <v>49.9</v>
      </c>
      <c r="O2246" s="5" t="str">
        <f t="shared" si="35"/>
        <v>1</v>
      </c>
      <c r="P2246" s="5" t="s">
        <v>10554</v>
      </c>
      <c r="Q2246" s="5" t="s">
        <v>10912</v>
      </c>
    </row>
    <row r="2247" spans="1:17" x14ac:dyDescent="0.25">
      <c r="A2247">
        <v>58127</v>
      </c>
      <c r="B2247" t="s">
        <v>30</v>
      </c>
      <c r="C2247" s="7">
        <v>46211.702789351853</v>
      </c>
      <c r="D2247" s="4">
        <v>227200000</v>
      </c>
      <c r="E2247" t="s">
        <v>2607</v>
      </c>
      <c r="F2247" t="s">
        <v>2625</v>
      </c>
      <c r="G2247" s="4">
        <v>94158997</v>
      </c>
      <c r="H2247" t="s">
        <v>2644</v>
      </c>
      <c r="I2247" s="2">
        <v>46211.661180555559</v>
      </c>
      <c r="J2247" s="4">
        <v>49900000</v>
      </c>
      <c r="K2247" s="4">
        <v>1</v>
      </c>
      <c r="L2247" s="5">
        <v>227.2</v>
      </c>
      <c r="M2247" s="5">
        <v>94.158996999999999</v>
      </c>
      <c r="N2247" s="5">
        <v>49.9</v>
      </c>
      <c r="O2247" s="5" t="str">
        <f t="shared" si="35"/>
        <v>1</v>
      </c>
      <c r="P2247" s="5" t="s">
        <v>10554</v>
      </c>
      <c r="Q2247" s="5" t="s">
        <v>10914</v>
      </c>
    </row>
    <row r="2248" spans="1:17" x14ac:dyDescent="0.25">
      <c r="A2248">
        <v>58128</v>
      </c>
      <c r="B2248" t="s">
        <v>30</v>
      </c>
      <c r="C2248" s="7">
        <v>46211.702789351853</v>
      </c>
      <c r="D2248" s="4">
        <v>227300000</v>
      </c>
      <c r="E2248" t="s">
        <v>2607</v>
      </c>
      <c r="F2248" t="s">
        <v>2608</v>
      </c>
      <c r="G2248" s="4">
        <v>94158997</v>
      </c>
      <c r="H2248" t="s">
        <v>2645</v>
      </c>
      <c r="I2248" s="2">
        <v>46211.661180555559</v>
      </c>
      <c r="J2248" s="4">
        <v>49900000</v>
      </c>
      <c r="K2248" s="4">
        <v>1</v>
      </c>
      <c r="L2248" s="5">
        <v>227.3</v>
      </c>
      <c r="M2248" s="5">
        <v>94.158996999999999</v>
      </c>
      <c r="N2248" s="5">
        <v>49.9</v>
      </c>
      <c r="O2248" s="5" t="str">
        <f t="shared" si="35"/>
        <v>1</v>
      </c>
      <c r="P2248" s="5" t="s">
        <v>10554</v>
      </c>
      <c r="Q2248" s="5" t="s">
        <v>10910</v>
      </c>
    </row>
    <row r="2249" spans="1:17" x14ac:dyDescent="0.25">
      <c r="A2249">
        <v>58129</v>
      </c>
      <c r="B2249" t="s">
        <v>30</v>
      </c>
      <c r="C2249" s="7">
        <v>46211.7028125</v>
      </c>
      <c r="D2249" s="4">
        <v>227300000</v>
      </c>
      <c r="E2249" t="s">
        <v>2607</v>
      </c>
      <c r="F2249" t="s">
        <v>2608</v>
      </c>
      <c r="G2249" s="4">
        <v>94158997</v>
      </c>
      <c r="H2249" t="s">
        <v>2646</v>
      </c>
      <c r="I2249" s="2">
        <v>46211.661180555559</v>
      </c>
      <c r="J2249" s="4">
        <v>49900000</v>
      </c>
      <c r="K2249" s="4">
        <v>1</v>
      </c>
      <c r="L2249" s="5">
        <v>227.3</v>
      </c>
      <c r="M2249" s="5">
        <v>94.158996999999999</v>
      </c>
      <c r="N2249" s="5">
        <v>49.9</v>
      </c>
      <c r="O2249" s="5" t="str">
        <f t="shared" si="35"/>
        <v>1</v>
      </c>
      <c r="P2249" s="5" t="s">
        <v>10554</v>
      </c>
      <c r="Q2249" s="5" t="s">
        <v>10910</v>
      </c>
    </row>
    <row r="2250" spans="1:17" x14ac:dyDescent="0.25">
      <c r="A2250">
        <v>58130</v>
      </c>
      <c r="B2250" t="s">
        <v>30</v>
      </c>
      <c r="C2250" s="7">
        <v>46211.702824074076</v>
      </c>
      <c r="D2250" s="4">
        <v>227100000</v>
      </c>
      <c r="E2250" t="s">
        <v>2607</v>
      </c>
      <c r="F2250" t="s">
        <v>2611</v>
      </c>
      <c r="G2250" s="4">
        <v>94158997</v>
      </c>
      <c r="H2250" t="s">
        <v>2647</v>
      </c>
      <c r="I2250" s="2">
        <v>46211.661180555559</v>
      </c>
      <c r="J2250" s="4">
        <v>49900000</v>
      </c>
      <c r="K2250" s="4">
        <v>1</v>
      </c>
      <c r="L2250" s="5">
        <v>227.1</v>
      </c>
      <c r="M2250" s="5">
        <v>94.158996999999999</v>
      </c>
      <c r="N2250" s="5">
        <v>49.9</v>
      </c>
      <c r="O2250" s="5" t="str">
        <f t="shared" si="35"/>
        <v>1</v>
      </c>
      <c r="P2250" s="5" t="s">
        <v>10554</v>
      </c>
      <c r="Q2250" s="5" t="s">
        <v>10911</v>
      </c>
    </row>
    <row r="2251" spans="1:17" x14ac:dyDescent="0.25">
      <c r="A2251">
        <v>58131</v>
      </c>
      <c r="B2251" t="s">
        <v>30</v>
      </c>
      <c r="C2251" s="7">
        <v>46211.702824074076</v>
      </c>
      <c r="D2251" s="4">
        <v>227100000</v>
      </c>
      <c r="E2251" t="s">
        <v>2607</v>
      </c>
      <c r="F2251" t="s">
        <v>2611</v>
      </c>
      <c r="G2251" s="4">
        <v>94158997</v>
      </c>
      <c r="H2251" t="s">
        <v>2648</v>
      </c>
      <c r="I2251" s="2">
        <v>46211.661180555559</v>
      </c>
      <c r="J2251" s="4">
        <v>49900000</v>
      </c>
      <c r="K2251" s="4">
        <v>1</v>
      </c>
      <c r="L2251" s="5">
        <v>227.1</v>
      </c>
      <c r="M2251" s="5">
        <v>94.158996999999999</v>
      </c>
      <c r="N2251" s="5">
        <v>49.9</v>
      </c>
      <c r="O2251" s="5" t="str">
        <f t="shared" si="35"/>
        <v>1</v>
      </c>
      <c r="P2251" s="5" t="s">
        <v>10554</v>
      </c>
      <c r="Q2251" s="5" t="s">
        <v>10911</v>
      </c>
    </row>
    <row r="2252" spans="1:17" x14ac:dyDescent="0.25">
      <c r="A2252">
        <v>58132</v>
      </c>
      <c r="B2252" t="s">
        <v>30</v>
      </c>
      <c r="C2252" s="7">
        <v>46211.702847222223</v>
      </c>
      <c r="D2252" s="4">
        <v>227200000</v>
      </c>
      <c r="E2252" t="s">
        <v>2607</v>
      </c>
      <c r="F2252" t="s">
        <v>2649</v>
      </c>
      <c r="G2252" s="4">
        <v>94158997</v>
      </c>
      <c r="H2252" t="s">
        <v>2650</v>
      </c>
      <c r="I2252" s="2">
        <v>46211.661307870374</v>
      </c>
      <c r="J2252" s="4">
        <v>49900000</v>
      </c>
      <c r="K2252" s="4">
        <v>1</v>
      </c>
      <c r="L2252" s="5">
        <v>227.2</v>
      </c>
      <c r="M2252" s="5">
        <v>94.158996999999999</v>
      </c>
      <c r="N2252" s="5">
        <v>49.9</v>
      </c>
      <c r="O2252" s="5" t="str">
        <f t="shared" si="35"/>
        <v>1</v>
      </c>
      <c r="P2252" s="5" t="s">
        <v>10554</v>
      </c>
      <c r="Q2252" s="5" t="s">
        <v>10915</v>
      </c>
    </row>
    <row r="2253" spans="1:17" x14ac:dyDescent="0.25">
      <c r="A2253">
        <v>58133</v>
      </c>
      <c r="B2253" t="s">
        <v>30</v>
      </c>
      <c r="C2253" s="7">
        <v>46211.7028587963</v>
      </c>
      <c r="D2253" s="4">
        <v>227200000</v>
      </c>
      <c r="E2253" t="s">
        <v>2607</v>
      </c>
      <c r="F2253" t="s">
        <v>2649</v>
      </c>
      <c r="G2253" s="4">
        <v>94158997</v>
      </c>
      <c r="H2253" t="s">
        <v>2651</v>
      </c>
      <c r="I2253" s="2">
        <v>46211.661307870374</v>
      </c>
      <c r="J2253" s="4">
        <v>49900000</v>
      </c>
      <c r="K2253" s="4">
        <v>1</v>
      </c>
      <c r="L2253" s="5">
        <v>227.2</v>
      </c>
      <c r="M2253" s="5">
        <v>94.158996999999999</v>
      </c>
      <c r="N2253" s="5">
        <v>49.9</v>
      </c>
      <c r="O2253" s="5" t="str">
        <f t="shared" si="35"/>
        <v>1</v>
      </c>
      <c r="P2253" s="5" t="s">
        <v>10554</v>
      </c>
      <c r="Q2253" s="5" t="s">
        <v>10915</v>
      </c>
    </row>
    <row r="2254" spans="1:17" x14ac:dyDescent="0.25">
      <c r="A2254">
        <v>58134</v>
      </c>
      <c r="B2254" t="s">
        <v>30</v>
      </c>
      <c r="C2254" s="7">
        <v>46211.7028587963</v>
      </c>
      <c r="D2254" s="4">
        <v>227100000</v>
      </c>
      <c r="E2254" t="s">
        <v>2607</v>
      </c>
      <c r="F2254" t="s">
        <v>2625</v>
      </c>
      <c r="G2254" s="4">
        <v>94158997</v>
      </c>
      <c r="H2254" t="s">
        <v>2652</v>
      </c>
      <c r="I2254" s="2">
        <v>46211.661307870374</v>
      </c>
      <c r="J2254" s="4">
        <v>49900000</v>
      </c>
      <c r="K2254" s="4">
        <v>1</v>
      </c>
      <c r="L2254" s="5">
        <v>227.1</v>
      </c>
      <c r="M2254" s="5">
        <v>94.158996999999999</v>
      </c>
      <c r="N2254" s="5">
        <v>49.9</v>
      </c>
      <c r="O2254" s="5" t="str">
        <f t="shared" si="35"/>
        <v>1</v>
      </c>
      <c r="P2254" s="5" t="s">
        <v>10554</v>
      </c>
      <c r="Q2254" s="5" t="s">
        <v>10914</v>
      </c>
    </row>
    <row r="2255" spans="1:17" x14ac:dyDescent="0.25">
      <c r="A2255">
        <v>58135</v>
      </c>
      <c r="B2255" t="s">
        <v>30</v>
      </c>
      <c r="C2255" s="7">
        <v>46211.702881944446</v>
      </c>
      <c r="D2255" s="4">
        <v>227200000</v>
      </c>
      <c r="E2255" t="s">
        <v>2607</v>
      </c>
      <c r="F2255" t="s">
        <v>2653</v>
      </c>
      <c r="G2255" s="4">
        <v>94158997</v>
      </c>
      <c r="H2255" t="s">
        <v>2654</v>
      </c>
      <c r="I2255" s="2">
        <v>46211.661307870374</v>
      </c>
      <c r="J2255" s="4">
        <v>49900000</v>
      </c>
      <c r="K2255" s="4">
        <v>1</v>
      </c>
      <c r="L2255" s="5">
        <v>227.2</v>
      </c>
      <c r="M2255" s="5">
        <v>94.158996999999999</v>
      </c>
      <c r="N2255" s="5">
        <v>49.9</v>
      </c>
      <c r="O2255" s="5" t="str">
        <f t="shared" si="35"/>
        <v>1</v>
      </c>
      <c r="P2255" s="5" t="s">
        <v>10554</v>
      </c>
      <c r="Q2255" s="5" t="s">
        <v>10916</v>
      </c>
    </row>
    <row r="2256" spans="1:17" x14ac:dyDescent="0.25">
      <c r="A2256">
        <v>58136</v>
      </c>
      <c r="B2256" t="s">
        <v>30</v>
      </c>
      <c r="C2256" s="7">
        <v>46211.702893518515</v>
      </c>
      <c r="D2256" s="4">
        <v>227300000</v>
      </c>
      <c r="E2256" t="s">
        <v>2607</v>
      </c>
      <c r="F2256" t="s">
        <v>2608</v>
      </c>
      <c r="G2256" s="4">
        <v>94158997</v>
      </c>
      <c r="H2256" t="s">
        <v>2655</v>
      </c>
      <c r="I2256" s="2">
        <v>46211.661307870374</v>
      </c>
      <c r="J2256" s="4">
        <v>49900000</v>
      </c>
      <c r="K2256" s="4">
        <v>1</v>
      </c>
      <c r="L2256" s="5">
        <v>227.3</v>
      </c>
      <c r="M2256" s="5">
        <v>94.158996999999999</v>
      </c>
      <c r="N2256" s="5">
        <v>49.9</v>
      </c>
      <c r="O2256" s="5" t="str">
        <f t="shared" si="35"/>
        <v>1</v>
      </c>
      <c r="P2256" s="5" t="s">
        <v>10554</v>
      </c>
      <c r="Q2256" s="5" t="s">
        <v>10910</v>
      </c>
    </row>
    <row r="2257" spans="1:17" x14ac:dyDescent="0.25">
      <c r="A2257">
        <v>58137</v>
      </c>
      <c r="B2257" t="s">
        <v>30</v>
      </c>
      <c r="C2257" s="7">
        <v>46211.702893518515</v>
      </c>
      <c r="D2257" s="4">
        <v>227300000</v>
      </c>
      <c r="E2257" t="s">
        <v>2607</v>
      </c>
      <c r="F2257" t="s">
        <v>2608</v>
      </c>
      <c r="G2257" s="4">
        <v>94158997</v>
      </c>
      <c r="H2257" t="s">
        <v>2656</v>
      </c>
      <c r="I2257" s="2">
        <v>46211.661307870374</v>
      </c>
      <c r="J2257" s="4">
        <v>49900000</v>
      </c>
      <c r="K2257" s="4">
        <v>1</v>
      </c>
      <c r="L2257" s="5">
        <v>227.3</v>
      </c>
      <c r="M2257" s="5">
        <v>94.158996999999999</v>
      </c>
      <c r="N2257" s="5">
        <v>49.9</v>
      </c>
      <c r="O2257" s="5" t="str">
        <f t="shared" si="35"/>
        <v>1</v>
      </c>
      <c r="P2257" s="5" t="s">
        <v>10554</v>
      </c>
      <c r="Q2257" s="5" t="s">
        <v>10910</v>
      </c>
    </row>
    <row r="2258" spans="1:17" x14ac:dyDescent="0.25">
      <c r="A2258">
        <v>58138</v>
      </c>
      <c r="B2258" t="s">
        <v>30</v>
      </c>
      <c r="C2258" s="7">
        <v>46211.702905092592</v>
      </c>
      <c r="D2258" s="4">
        <v>227300000</v>
      </c>
      <c r="E2258" t="s">
        <v>2607</v>
      </c>
      <c r="F2258" t="s">
        <v>2625</v>
      </c>
      <c r="G2258" s="4">
        <v>94158997</v>
      </c>
      <c r="H2258" t="s">
        <v>2657</v>
      </c>
      <c r="I2258" s="2">
        <v>46211.661307870374</v>
      </c>
      <c r="J2258" s="4">
        <v>49900000</v>
      </c>
      <c r="K2258" s="4">
        <v>1</v>
      </c>
      <c r="L2258" s="5">
        <v>227.3</v>
      </c>
      <c r="M2258" s="5">
        <v>94.158996999999999</v>
      </c>
      <c r="N2258" s="5">
        <v>49.9</v>
      </c>
      <c r="O2258" s="5" t="str">
        <f t="shared" si="35"/>
        <v>1</v>
      </c>
      <c r="P2258" s="5" t="s">
        <v>10554</v>
      </c>
      <c r="Q2258" s="5" t="s">
        <v>10914</v>
      </c>
    </row>
    <row r="2259" spans="1:17" x14ac:dyDescent="0.25">
      <c r="A2259">
        <v>58139</v>
      </c>
      <c r="B2259" t="s">
        <v>30</v>
      </c>
      <c r="C2259" s="7">
        <v>46211.702928240738</v>
      </c>
      <c r="D2259" s="4">
        <v>227600000</v>
      </c>
      <c r="E2259" t="s">
        <v>2607</v>
      </c>
      <c r="F2259" t="s">
        <v>2608</v>
      </c>
      <c r="G2259" s="4">
        <v>94158997</v>
      </c>
      <c r="H2259" t="s">
        <v>2658</v>
      </c>
      <c r="I2259" s="2">
        <v>46211.661307870374</v>
      </c>
      <c r="J2259" s="4">
        <v>49900000</v>
      </c>
      <c r="K2259" s="4">
        <v>1</v>
      </c>
      <c r="L2259" s="5">
        <v>227.6</v>
      </c>
      <c r="M2259" s="5">
        <v>94.158996999999999</v>
      </c>
      <c r="N2259" s="5">
        <v>49.9</v>
      </c>
      <c r="O2259" s="5" t="str">
        <f t="shared" si="35"/>
        <v>1</v>
      </c>
      <c r="P2259" s="5" t="s">
        <v>10554</v>
      </c>
      <c r="Q2259" s="5" t="s">
        <v>10910</v>
      </c>
    </row>
    <row r="2260" spans="1:17" x14ac:dyDescent="0.25">
      <c r="A2260">
        <v>58140</v>
      </c>
      <c r="B2260" t="s">
        <v>30</v>
      </c>
      <c r="C2260" s="7">
        <v>46211.702928240738</v>
      </c>
      <c r="D2260" s="4">
        <v>227700000</v>
      </c>
      <c r="E2260" t="s">
        <v>2607</v>
      </c>
      <c r="F2260" t="s">
        <v>2611</v>
      </c>
      <c r="G2260" s="4">
        <v>94158997</v>
      </c>
      <c r="H2260" t="s">
        <v>2659</v>
      </c>
      <c r="I2260" s="2">
        <v>46211.661307870374</v>
      </c>
      <c r="J2260" s="4">
        <v>49900000</v>
      </c>
      <c r="K2260" s="4">
        <v>1</v>
      </c>
      <c r="L2260" s="5">
        <v>227.7</v>
      </c>
      <c r="M2260" s="5">
        <v>94.158996999999999</v>
      </c>
      <c r="N2260" s="5">
        <v>49.9</v>
      </c>
      <c r="O2260" s="5" t="str">
        <f t="shared" si="35"/>
        <v>1</v>
      </c>
      <c r="P2260" s="5" t="s">
        <v>10554</v>
      </c>
      <c r="Q2260" s="5" t="s">
        <v>10911</v>
      </c>
    </row>
    <row r="2261" spans="1:17" x14ac:dyDescent="0.25">
      <c r="A2261">
        <v>58141</v>
      </c>
      <c r="B2261" t="s">
        <v>30</v>
      </c>
      <c r="C2261" s="7">
        <v>46211.702951388892</v>
      </c>
      <c r="D2261" s="4">
        <v>227800000</v>
      </c>
      <c r="E2261" t="s">
        <v>2607</v>
      </c>
      <c r="F2261" t="s">
        <v>2611</v>
      </c>
      <c r="G2261" s="4">
        <v>94158997</v>
      </c>
      <c r="H2261" t="s">
        <v>2660</v>
      </c>
      <c r="I2261" s="2">
        <v>46211.661307870374</v>
      </c>
      <c r="J2261" s="4">
        <v>50000000</v>
      </c>
      <c r="K2261" s="4">
        <v>1</v>
      </c>
      <c r="L2261" s="5">
        <v>227.8</v>
      </c>
      <c r="M2261" s="5">
        <v>94.158996999999999</v>
      </c>
      <c r="N2261" s="5">
        <v>50</v>
      </c>
      <c r="O2261" s="5" t="str">
        <f t="shared" si="35"/>
        <v>1</v>
      </c>
      <c r="P2261" s="5" t="s">
        <v>10554</v>
      </c>
      <c r="Q2261" s="5" t="s">
        <v>10911</v>
      </c>
    </row>
    <row r="2262" spans="1:17" x14ac:dyDescent="0.25">
      <c r="A2262">
        <v>58142</v>
      </c>
      <c r="B2262" t="s">
        <v>30</v>
      </c>
      <c r="C2262" s="7">
        <v>46211.702962962961</v>
      </c>
      <c r="D2262" s="4">
        <v>227800000</v>
      </c>
      <c r="E2262" t="s">
        <v>2607</v>
      </c>
      <c r="F2262" t="s">
        <v>2611</v>
      </c>
      <c r="G2262" s="4">
        <v>94158997</v>
      </c>
      <c r="H2262" t="s">
        <v>2661</v>
      </c>
      <c r="I2262" s="2">
        <v>46211.661412037036</v>
      </c>
      <c r="J2262" s="4">
        <v>50000000</v>
      </c>
      <c r="K2262" s="4">
        <v>1</v>
      </c>
      <c r="L2262" s="5">
        <v>227.8</v>
      </c>
      <c r="M2262" s="5">
        <v>94.158996999999999</v>
      </c>
      <c r="N2262" s="5">
        <v>50</v>
      </c>
      <c r="O2262" s="5" t="str">
        <f t="shared" si="35"/>
        <v>1</v>
      </c>
      <c r="P2262" s="5" t="s">
        <v>10554</v>
      </c>
      <c r="Q2262" s="5" t="s">
        <v>10911</v>
      </c>
    </row>
    <row r="2263" spans="1:17" x14ac:dyDescent="0.25">
      <c r="A2263">
        <v>58143</v>
      </c>
      <c r="B2263" t="s">
        <v>30</v>
      </c>
      <c r="C2263" s="7">
        <v>46211.702962962961</v>
      </c>
      <c r="D2263" s="4">
        <v>227800000</v>
      </c>
      <c r="E2263" t="s">
        <v>2607</v>
      </c>
      <c r="F2263" t="s">
        <v>2611</v>
      </c>
      <c r="G2263" s="4">
        <v>94158997</v>
      </c>
      <c r="H2263" t="s">
        <v>2662</v>
      </c>
      <c r="I2263" s="2">
        <v>46211.661412037036</v>
      </c>
      <c r="J2263" s="4">
        <v>50000000</v>
      </c>
      <c r="K2263" s="4">
        <v>1</v>
      </c>
      <c r="L2263" s="5">
        <v>227.8</v>
      </c>
      <c r="M2263" s="5">
        <v>94.158996999999999</v>
      </c>
      <c r="N2263" s="5">
        <v>50</v>
      </c>
      <c r="O2263" s="5" t="str">
        <f t="shared" si="35"/>
        <v>1</v>
      </c>
      <c r="P2263" s="5" t="s">
        <v>10554</v>
      </c>
      <c r="Q2263" s="5" t="s">
        <v>10911</v>
      </c>
    </row>
    <row r="2264" spans="1:17" x14ac:dyDescent="0.25">
      <c r="A2264">
        <v>58144</v>
      </c>
      <c r="B2264" t="s">
        <v>30</v>
      </c>
      <c r="C2264" s="7">
        <v>46211.702986111108</v>
      </c>
      <c r="D2264" s="4">
        <v>227700000</v>
      </c>
      <c r="E2264" t="s">
        <v>2607</v>
      </c>
      <c r="F2264" t="s">
        <v>2611</v>
      </c>
      <c r="G2264" s="4">
        <v>94158997</v>
      </c>
      <c r="H2264" t="s">
        <v>2663</v>
      </c>
      <c r="I2264" s="2">
        <v>46211.661412037036</v>
      </c>
      <c r="J2264" s="4">
        <v>50000000</v>
      </c>
      <c r="K2264" s="4">
        <v>1</v>
      </c>
      <c r="L2264" s="5">
        <v>227.7</v>
      </c>
      <c r="M2264" s="5">
        <v>94.158996999999999</v>
      </c>
      <c r="N2264" s="5">
        <v>50</v>
      </c>
      <c r="O2264" s="5" t="str">
        <f t="shared" si="35"/>
        <v>1</v>
      </c>
      <c r="P2264" s="5" t="s">
        <v>10554</v>
      </c>
      <c r="Q2264" s="5" t="s">
        <v>10911</v>
      </c>
    </row>
    <row r="2265" spans="1:17" x14ac:dyDescent="0.25">
      <c r="A2265">
        <v>58145</v>
      </c>
      <c r="B2265" t="s">
        <v>30</v>
      </c>
      <c r="C2265" s="7">
        <v>46211.702997685185</v>
      </c>
      <c r="D2265" s="4">
        <v>227600000</v>
      </c>
      <c r="E2265" t="s">
        <v>2607</v>
      </c>
      <c r="F2265" t="s">
        <v>2611</v>
      </c>
      <c r="G2265" s="4">
        <v>94158997</v>
      </c>
      <c r="H2265" t="s">
        <v>2664</v>
      </c>
      <c r="I2265" s="2">
        <v>46211.661412037036</v>
      </c>
      <c r="J2265" s="4">
        <v>50000000</v>
      </c>
      <c r="K2265" s="4">
        <v>1</v>
      </c>
      <c r="L2265" s="5">
        <v>227.6</v>
      </c>
      <c r="M2265" s="5">
        <v>94.158996999999999</v>
      </c>
      <c r="N2265" s="5">
        <v>50</v>
      </c>
      <c r="O2265" s="5" t="str">
        <f t="shared" si="35"/>
        <v>1</v>
      </c>
      <c r="P2265" s="5" t="s">
        <v>10554</v>
      </c>
      <c r="Q2265" s="5" t="s">
        <v>10911</v>
      </c>
    </row>
    <row r="2266" spans="1:17" x14ac:dyDescent="0.25">
      <c r="A2266">
        <v>58146</v>
      </c>
      <c r="B2266" t="s">
        <v>30</v>
      </c>
      <c r="C2266" s="7">
        <v>46211.702997685185</v>
      </c>
      <c r="D2266" s="4">
        <v>227600000</v>
      </c>
      <c r="E2266" t="s">
        <v>2607</v>
      </c>
      <c r="F2266" t="s">
        <v>2611</v>
      </c>
      <c r="G2266" s="4">
        <v>94158997</v>
      </c>
      <c r="H2266" t="s">
        <v>2665</v>
      </c>
      <c r="I2266" s="2">
        <v>46211.661412037036</v>
      </c>
      <c r="J2266" s="4">
        <v>50000000</v>
      </c>
      <c r="K2266" s="4">
        <v>1</v>
      </c>
      <c r="L2266" s="5">
        <v>227.6</v>
      </c>
      <c r="M2266" s="5">
        <v>94.158996999999999</v>
      </c>
      <c r="N2266" s="5">
        <v>50</v>
      </c>
      <c r="O2266" s="5" t="str">
        <f t="shared" si="35"/>
        <v>1</v>
      </c>
      <c r="P2266" s="5" t="s">
        <v>10554</v>
      </c>
      <c r="Q2266" s="5" t="s">
        <v>10911</v>
      </c>
    </row>
    <row r="2267" spans="1:17" x14ac:dyDescent="0.25">
      <c r="A2267">
        <v>58147</v>
      </c>
      <c r="B2267" t="s">
        <v>30</v>
      </c>
      <c r="C2267" s="7">
        <v>46211.703020833331</v>
      </c>
      <c r="D2267" s="4">
        <v>227700000</v>
      </c>
      <c r="E2267" t="s">
        <v>2607</v>
      </c>
      <c r="F2267" t="s">
        <v>2611</v>
      </c>
      <c r="G2267" s="4">
        <v>94158997</v>
      </c>
      <c r="H2267" t="s">
        <v>2666</v>
      </c>
      <c r="I2267" s="2">
        <v>46211.661412037036</v>
      </c>
      <c r="J2267" s="4">
        <v>50000000</v>
      </c>
      <c r="K2267" s="4">
        <v>1</v>
      </c>
      <c r="L2267" s="5">
        <v>227.7</v>
      </c>
      <c r="M2267" s="5">
        <v>94.158996999999999</v>
      </c>
      <c r="N2267" s="5">
        <v>50</v>
      </c>
      <c r="O2267" s="5" t="str">
        <f t="shared" si="35"/>
        <v>1</v>
      </c>
      <c r="P2267" s="5" t="s">
        <v>10554</v>
      </c>
      <c r="Q2267" s="5" t="s">
        <v>10911</v>
      </c>
    </row>
    <row r="2268" spans="1:17" x14ac:dyDescent="0.25">
      <c r="A2268">
        <v>58148</v>
      </c>
      <c r="B2268" t="s">
        <v>30</v>
      </c>
      <c r="C2268" s="7">
        <v>46211.703032407408</v>
      </c>
      <c r="D2268" s="4">
        <v>227800000</v>
      </c>
      <c r="E2268" t="s">
        <v>2607</v>
      </c>
      <c r="F2268" t="s">
        <v>2611</v>
      </c>
      <c r="G2268" s="4">
        <v>94158997</v>
      </c>
      <c r="H2268" t="s">
        <v>2667</v>
      </c>
      <c r="I2268" s="2">
        <v>46211.661412037036</v>
      </c>
      <c r="J2268" s="4">
        <v>50000000</v>
      </c>
      <c r="K2268" s="4">
        <v>1</v>
      </c>
      <c r="L2268" s="5">
        <v>227.8</v>
      </c>
      <c r="M2268" s="5">
        <v>94.158996999999999</v>
      </c>
      <c r="N2268" s="5">
        <v>50</v>
      </c>
      <c r="O2268" s="5" t="str">
        <f t="shared" si="35"/>
        <v>1</v>
      </c>
      <c r="P2268" s="5" t="s">
        <v>10554</v>
      </c>
      <c r="Q2268" s="5" t="s">
        <v>10911</v>
      </c>
    </row>
    <row r="2269" spans="1:17" x14ac:dyDescent="0.25">
      <c r="A2269">
        <v>58149</v>
      </c>
      <c r="B2269" t="s">
        <v>30</v>
      </c>
      <c r="C2269" s="7">
        <v>46211.703032407408</v>
      </c>
      <c r="D2269" s="4">
        <v>227700000</v>
      </c>
      <c r="E2269" t="s">
        <v>2607</v>
      </c>
      <c r="F2269" t="s">
        <v>2608</v>
      </c>
      <c r="G2269" s="4">
        <v>94158997</v>
      </c>
      <c r="H2269" t="s">
        <v>2668</v>
      </c>
      <c r="I2269" s="2">
        <v>46211.661412037036</v>
      </c>
      <c r="J2269" s="4">
        <v>50000000</v>
      </c>
      <c r="K2269" s="4">
        <v>1</v>
      </c>
      <c r="L2269" s="5">
        <v>227.7</v>
      </c>
      <c r="M2269" s="5">
        <v>94.158996999999999</v>
      </c>
      <c r="N2269" s="5">
        <v>50</v>
      </c>
      <c r="O2269" s="5" t="str">
        <f t="shared" si="35"/>
        <v>1</v>
      </c>
      <c r="P2269" s="5" t="s">
        <v>10554</v>
      </c>
      <c r="Q2269" s="5" t="s">
        <v>10910</v>
      </c>
    </row>
    <row r="2270" spans="1:17" x14ac:dyDescent="0.25">
      <c r="A2270">
        <v>58150</v>
      </c>
      <c r="B2270" t="s">
        <v>30</v>
      </c>
      <c r="C2270" s="7">
        <v>46211.703055555554</v>
      </c>
      <c r="D2270" s="4">
        <v>227700000</v>
      </c>
      <c r="E2270" t="s">
        <v>2607</v>
      </c>
      <c r="F2270" t="s">
        <v>2608</v>
      </c>
      <c r="G2270" s="4">
        <v>94158997</v>
      </c>
      <c r="H2270" t="s">
        <v>2669</v>
      </c>
      <c r="I2270" s="2">
        <v>46211.661412037036</v>
      </c>
      <c r="J2270" s="4">
        <v>50000000</v>
      </c>
      <c r="K2270" s="4">
        <v>1</v>
      </c>
      <c r="L2270" s="5">
        <v>227.7</v>
      </c>
      <c r="M2270" s="5">
        <v>94.158996999999999</v>
      </c>
      <c r="N2270" s="5">
        <v>50</v>
      </c>
      <c r="O2270" s="5" t="str">
        <f t="shared" si="35"/>
        <v>1</v>
      </c>
      <c r="P2270" s="5" t="s">
        <v>10554</v>
      </c>
      <c r="Q2270" s="5" t="s">
        <v>10910</v>
      </c>
    </row>
    <row r="2271" spans="1:17" x14ac:dyDescent="0.25">
      <c r="A2271">
        <v>58151</v>
      </c>
      <c r="B2271" t="s">
        <v>30</v>
      </c>
      <c r="C2271" s="7">
        <v>46211.703067129631</v>
      </c>
      <c r="D2271" s="4">
        <v>227700000</v>
      </c>
      <c r="E2271" t="s">
        <v>2607</v>
      </c>
      <c r="F2271" t="s">
        <v>2613</v>
      </c>
      <c r="G2271" s="4">
        <v>94158997</v>
      </c>
      <c r="H2271" t="s">
        <v>2670</v>
      </c>
      <c r="I2271" s="2">
        <v>46211.661412037036</v>
      </c>
      <c r="J2271" s="4">
        <v>50000000</v>
      </c>
      <c r="K2271" s="4">
        <v>1</v>
      </c>
      <c r="L2271" s="5">
        <v>227.7</v>
      </c>
      <c r="M2271" s="5">
        <v>94.158996999999999</v>
      </c>
      <c r="N2271" s="5">
        <v>50</v>
      </c>
      <c r="O2271" s="5" t="str">
        <f t="shared" si="35"/>
        <v>1</v>
      </c>
      <c r="P2271" s="5" t="s">
        <v>10554</v>
      </c>
      <c r="Q2271" s="5" t="s">
        <v>10912</v>
      </c>
    </row>
    <row r="2272" spans="1:17" x14ac:dyDescent="0.25">
      <c r="A2272">
        <v>58152</v>
      </c>
      <c r="B2272" t="s">
        <v>30</v>
      </c>
      <c r="C2272" s="7">
        <v>46211.7030787037</v>
      </c>
      <c r="D2272" s="4">
        <v>227700000</v>
      </c>
      <c r="E2272" t="s">
        <v>2607</v>
      </c>
      <c r="F2272" t="s">
        <v>2613</v>
      </c>
      <c r="G2272" s="4">
        <v>94158997</v>
      </c>
      <c r="H2272" t="s">
        <v>2671</v>
      </c>
      <c r="I2272" s="2">
        <v>46211.661539351851</v>
      </c>
      <c r="J2272" s="4">
        <v>50000000</v>
      </c>
      <c r="K2272" s="4">
        <v>1</v>
      </c>
      <c r="L2272" s="5">
        <v>227.7</v>
      </c>
      <c r="M2272" s="5">
        <v>94.158996999999999</v>
      </c>
      <c r="N2272" s="5">
        <v>50</v>
      </c>
      <c r="O2272" s="5" t="str">
        <f t="shared" si="35"/>
        <v>1</v>
      </c>
      <c r="P2272" s="5" t="s">
        <v>10554</v>
      </c>
      <c r="Q2272" s="5" t="s">
        <v>10912</v>
      </c>
    </row>
    <row r="2273" spans="1:17" x14ac:dyDescent="0.25">
      <c r="A2273">
        <v>58153</v>
      </c>
      <c r="B2273" t="s">
        <v>30</v>
      </c>
      <c r="C2273" s="7">
        <v>46211.703090277777</v>
      </c>
      <c r="D2273" s="4">
        <v>227800000</v>
      </c>
      <c r="E2273" t="s">
        <v>2607</v>
      </c>
      <c r="F2273" t="s">
        <v>2608</v>
      </c>
      <c r="G2273" s="4">
        <v>94158997</v>
      </c>
      <c r="H2273" t="s">
        <v>2672</v>
      </c>
      <c r="I2273" s="2">
        <v>46211.661539351851</v>
      </c>
      <c r="J2273" s="4">
        <v>50000000</v>
      </c>
      <c r="K2273" s="4">
        <v>1</v>
      </c>
      <c r="L2273" s="5">
        <v>227.8</v>
      </c>
      <c r="M2273" s="5">
        <v>94.158996999999999</v>
      </c>
      <c r="N2273" s="5">
        <v>50</v>
      </c>
      <c r="O2273" s="5" t="str">
        <f t="shared" si="35"/>
        <v>1</v>
      </c>
      <c r="P2273" s="5" t="s">
        <v>10554</v>
      </c>
      <c r="Q2273" s="5" t="s">
        <v>10910</v>
      </c>
    </row>
    <row r="2274" spans="1:17" x14ac:dyDescent="0.25">
      <c r="A2274">
        <v>58154</v>
      </c>
      <c r="B2274" t="s">
        <v>30</v>
      </c>
      <c r="C2274" s="7">
        <v>46211.703101851854</v>
      </c>
      <c r="D2274" s="4">
        <v>227700000</v>
      </c>
      <c r="E2274" t="s">
        <v>2607</v>
      </c>
      <c r="F2274" t="s">
        <v>2625</v>
      </c>
      <c r="G2274" s="4">
        <v>94158997</v>
      </c>
      <c r="H2274" t="s">
        <v>2673</v>
      </c>
      <c r="I2274" s="2">
        <v>46211.661539351851</v>
      </c>
      <c r="J2274" s="4">
        <v>50000000</v>
      </c>
      <c r="K2274" s="4">
        <v>1</v>
      </c>
      <c r="L2274" s="5">
        <v>227.7</v>
      </c>
      <c r="M2274" s="5">
        <v>94.158996999999999</v>
      </c>
      <c r="N2274" s="5">
        <v>50</v>
      </c>
      <c r="O2274" s="5" t="str">
        <f t="shared" si="35"/>
        <v>1</v>
      </c>
      <c r="P2274" s="5" t="s">
        <v>10554</v>
      </c>
      <c r="Q2274" s="5" t="s">
        <v>10914</v>
      </c>
    </row>
    <row r="2275" spans="1:17" x14ac:dyDescent="0.25">
      <c r="A2275">
        <v>58155</v>
      </c>
      <c r="B2275" t="s">
        <v>30</v>
      </c>
      <c r="C2275" s="7">
        <v>46211.703101851854</v>
      </c>
      <c r="D2275" s="4">
        <v>227700000</v>
      </c>
      <c r="E2275" t="s">
        <v>2607</v>
      </c>
      <c r="F2275" t="s">
        <v>2625</v>
      </c>
      <c r="G2275" s="4">
        <v>94158997</v>
      </c>
      <c r="H2275" t="s">
        <v>2674</v>
      </c>
      <c r="I2275" s="2">
        <v>46211.661539351851</v>
      </c>
      <c r="J2275" s="4">
        <v>50000000</v>
      </c>
      <c r="K2275" s="4">
        <v>1</v>
      </c>
      <c r="L2275" s="5">
        <v>227.7</v>
      </c>
      <c r="M2275" s="5">
        <v>94.158996999999999</v>
      </c>
      <c r="N2275" s="5">
        <v>50</v>
      </c>
      <c r="O2275" s="5" t="str">
        <f t="shared" si="35"/>
        <v>1</v>
      </c>
      <c r="P2275" s="5" t="s">
        <v>10554</v>
      </c>
      <c r="Q2275" s="5" t="s">
        <v>10914</v>
      </c>
    </row>
    <row r="2276" spans="1:17" x14ac:dyDescent="0.25">
      <c r="A2276">
        <v>58156</v>
      </c>
      <c r="B2276" t="s">
        <v>30</v>
      </c>
      <c r="C2276" s="7">
        <v>46211.703125</v>
      </c>
      <c r="D2276" s="4">
        <v>227700000</v>
      </c>
      <c r="E2276" t="s">
        <v>2607</v>
      </c>
      <c r="F2276" t="s">
        <v>2625</v>
      </c>
      <c r="G2276" s="4">
        <v>94158997</v>
      </c>
      <c r="H2276" t="s">
        <v>2675</v>
      </c>
      <c r="I2276" s="2">
        <v>46211.661539351851</v>
      </c>
      <c r="J2276" s="4">
        <v>50000000</v>
      </c>
      <c r="K2276" s="4">
        <v>1</v>
      </c>
      <c r="L2276" s="5">
        <v>227.7</v>
      </c>
      <c r="M2276" s="5">
        <v>94.158996999999999</v>
      </c>
      <c r="N2276" s="5">
        <v>50</v>
      </c>
      <c r="O2276" s="5" t="str">
        <f t="shared" si="35"/>
        <v>1</v>
      </c>
      <c r="P2276" s="5" t="s">
        <v>10554</v>
      </c>
      <c r="Q2276" s="5" t="s">
        <v>10914</v>
      </c>
    </row>
    <row r="2277" spans="1:17" x14ac:dyDescent="0.25">
      <c r="A2277">
        <v>58157</v>
      </c>
      <c r="B2277" t="s">
        <v>30</v>
      </c>
      <c r="C2277" s="7">
        <v>46211.703136574077</v>
      </c>
      <c r="D2277" s="4">
        <v>227600000</v>
      </c>
      <c r="E2277" t="s">
        <v>2607</v>
      </c>
      <c r="F2277" t="s">
        <v>2608</v>
      </c>
      <c r="G2277" s="4">
        <v>94158997</v>
      </c>
      <c r="H2277" t="s">
        <v>2676</v>
      </c>
      <c r="I2277" s="2">
        <v>46211.661539351851</v>
      </c>
      <c r="J2277" s="4">
        <v>50000000</v>
      </c>
      <c r="K2277" s="4">
        <v>1</v>
      </c>
      <c r="L2277" s="5">
        <v>227.6</v>
      </c>
      <c r="M2277" s="5">
        <v>94.158996999999999</v>
      </c>
      <c r="N2277" s="5">
        <v>50</v>
      </c>
      <c r="O2277" s="5" t="str">
        <f t="shared" si="35"/>
        <v>1</v>
      </c>
      <c r="P2277" s="5" t="s">
        <v>10554</v>
      </c>
      <c r="Q2277" s="5" t="s">
        <v>10910</v>
      </c>
    </row>
    <row r="2278" spans="1:17" x14ac:dyDescent="0.25">
      <c r="A2278">
        <v>58158</v>
      </c>
      <c r="B2278" t="s">
        <v>30</v>
      </c>
      <c r="C2278" s="7">
        <v>46211.703136574077</v>
      </c>
      <c r="D2278" s="4">
        <v>227500000</v>
      </c>
      <c r="E2278" t="s">
        <v>2607</v>
      </c>
      <c r="F2278" t="s">
        <v>2611</v>
      </c>
      <c r="G2278" s="4">
        <v>94158997</v>
      </c>
      <c r="H2278" t="s">
        <v>2677</v>
      </c>
      <c r="I2278" s="2">
        <v>46211.661539351851</v>
      </c>
      <c r="J2278" s="4">
        <v>50000000</v>
      </c>
      <c r="K2278" s="4">
        <v>1</v>
      </c>
      <c r="L2278" s="5">
        <v>227.5</v>
      </c>
      <c r="M2278" s="5">
        <v>94.158996999999999</v>
      </c>
      <c r="N2278" s="5">
        <v>50</v>
      </c>
      <c r="O2278" s="5" t="str">
        <f t="shared" si="35"/>
        <v>1</v>
      </c>
      <c r="P2278" s="5" t="s">
        <v>10554</v>
      </c>
      <c r="Q2278" s="5" t="s">
        <v>10911</v>
      </c>
    </row>
    <row r="2279" spans="1:17" x14ac:dyDescent="0.25">
      <c r="A2279">
        <v>58159</v>
      </c>
      <c r="B2279" t="s">
        <v>30</v>
      </c>
      <c r="C2279" s="7">
        <v>46211.703148148146</v>
      </c>
      <c r="D2279" s="4">
        <v>227600000</v>
      </c>
      <c r="E2279" t="s">
        <v>2607</v>
      </c>
      <c r="F2279" t="s">
        <v>2611</v>
      </c>
      <c r="G2279" s="4">
        <v>94158997</v>
      </c>
      <c r="H2279" t="s">
        <v>2678</v>
      </c>
      <c r="I2279" s="2">
        <v>46211.661539351851</v>
      </c>
      <c r="J2279" s="4">
        <v>50000000</v>
      </c>
      <c r="K2279" s="4">
        <v>1</v>
      </c>
      <c r="L2279" s="5">
        <v>227.6</v>
      </c>
      <c r="M2279" s="5">
        <v>94.158996999999999</v>
      </c>
      <c r="N2279" s="5">
        <v>50</v>
      </c>
      <c r="O2279" s="5" t="str">
        <f t="shared" si="35"/>
        <v>1</v>
      </c>
      <c r="P2279" s="5" t="s">
        <v>10554</v>
      </c>
      <c r="Q2279" s="5" t="s">
        <v>10911</v>
      </c>
    </row>
    <row r="2280" spans="1:17" x14ac:dyDescent="0.25">
      <c r="A2280">
        <v>58160</v>
      </c>
      <c r="B2280" t="s">
        <v>30</v>
      </c>
      <c r="C2280" s="7">
        <v>46211.7031712963</v>
      </c>
      <c r="D2280" s="4">
        <v>227500000</v>
      </c>
      <c r="E2280" t="s">
        <v>2607</v>
      </c>
      <c r="F2280" t="s">
        <v>2608</v>
      </c>
      <c r="G2280" s="4">
        <v>94158997</v>
      </c>
      <c r="H2280" t="s">
        <v>2679</v>
      </c>
      <c r="I2280" s="2">
        <v>46211.661539351851</v>
      </c>
      <c r="J2280" s="4">
        <v>50000000</v>
      </c>
      <c r="K2280" s="4">
        <v>1</v>
      </c>
      <c r="L2280" s="5">
        <v>227.5</v>
      </c>
      <c r="M2280" s="5">
        <v>94.158996999999999</v>
      </c>
      <c r="N2280" s="5">
        <v>50</v>
      </c>
      <c r="O2280" s="5" t="str">
        <f t="shared" si="35"/>
        <v>1</v>
      </c>
      <c r="P2280" s="5" t="s">
        <v>10554</v>
      </c>
      <c r="Q2280" s="5" t="s">
        <v>10910</v>
      </c>
    </row>
    <row r="2281" spans="1:17" x14ac:dyDescent="0.25">
      <c r="A2281">
        <v>58161</v>
      </c>
      <c r="B2281" t="s">
        <v>30</v>
      </c>
      <c r="C2281" s="7">
        <v>46211.7031712963</v>
      </c>
      <c r="D2281" s="4">
        <v>227500000</v>
      </c>
      <c r="E2281" t="s">
        <v>2607</v>
      </c>
      <c r="F2281" t="s">
        <v>2608</v>
      </c>
      <c r="G2281" s="4">
        <v>94158997</v>
      </c>
      <c r="H2281" t="s">
        <v>2680</v>
      </c>
      <c r="I2281" s="2">
        <v>46211.661539351851</v>
      </c>
      <c r="J2281" s="4">
        <v>50000000</v>
      </c>
      <c r="K2281" s="4">
        <v>1</v>
      </c>
      <c r="L2281" s="5">
        <v>227.5</v>
      </c>
      <c r="M2281" s="5">
        <v>94.158996999999999</v>
      </c>
      <c r="N2281" s="5">
        <v>50</v>
      </c>
      <c r="O2281" s="5" t="str">
        <f t="shared" si="35"/>
        <v>1</v>
      </c>
      <c r="P2281" s="5" t="s">
        <v>10554</v>
      </c>
      <c r="Q2281" s="5" t="s">
        <v>10910</v>
      </c>
    </row>
    <row r="2282" spans="1:17" x14ac:dyDescent="0.25">
      <c r="A2282">
        <v>58162</v>
      </c>
      <c r="B2282" t="s">
        <v>30</v>
      </c>
      <c r="C2282" s="7">
        <v>46211.703182870369</v>
      </c>
      <c r="D2282" s="4">
        <v>227500000</v>
      </c>
      <c r="E2282" t="s">
        <v>2607</v>
      </c>
      <c r="F2282" t="s">
        <v>2608</v>
      </c>
      <c r="G2282" s="4">
        <v>94158997</v>
      </c>
      <c r="H2282" t="s">
        <v>2681</v>
      </c>
      <c r="I2282" s="2">
        <v>46211.661643518521</v>
      </c>
      <c r="J2282" s="4">
        <v>50000000</v>
      </c>
      <c r="K2282" s="4">
        <v>1</v>
      </c>
      <c r="L2282" s="5">
        <v>227.5</v>
      </c>
      <c r="M2282" s="5">
        <v>94.158996999999999</v>
      </c>
      <c r="N2282" s="5">
        <v>50</v>
      </c>
      <c r="O2282" s="5" t="str">
        <f t="shared" si="35"/>
        <v>1</v>
      </c>
      <c r="P2282" s="5" t="s">
        <v>10554</v>
      </c>
      <c r="Q2282" s="5" t="s">
        <v>10910</v>
      </c>
    </row>
    <row r="2283" spans="1:17" x14ac:dyDescent="0.25">
      <c r="A2283">
        <v>58163</v>
      </c>
      <c r="B2283" t="s">
        <v>30</v>
      </c>
      <c r="C2283" s="7">
        <v>46211.703206018516</v>
      </c>
      <c r="D2283" s="4">
        <v>227600000</v>
      </c>
      <c r="E2283" t="s">
        <v>2607</v>
      </c>
      <c r="F2283" t="s">
        <v>2611</v>
      </c>
      <c r="G2283" s="4">
        <v>94158997</v>
      </c>
      <c r="H2283" t="s">
        <v>2682</v>
      </c>
      <c r="I2283" s="2">
        <v>46211.661643518521</v>
      </c>
      <c r="J2283" s="4">
        <v>49900000</v>
      </c>
      <c r="K2283" s="4">
        <v>1</v>
      </c>
      <c r="L2283" s="5">
        <v>227.6</v>
      </c>
      <c r="M2283" s="5">
        <v>94.158996999999999</v>
      </c>
      <c r="N2283" s="5">
        <v>49.9</v>
      </c>
      <c r="O2283" s="5" t="str">
        <f t="shared" si="35"/>
        <v>1</v>
      </c>
      <c r="P2283" s="5" t="s">
        <v>10554</v>
      </c>
      <c r="Q2283" s="5" t="s">
        <v>10911</v>
      </c>
    </row>
    <row r="2284" spans="1:17" x14ac:dyDescent="0.25">
      <c r="A2284">
        <v>58164</v>
      </c>
      <c r="B2284" t="s">
        <v>30</v>
      </c>
      <c r="C2284" s="7">
        <v>46211.703206018516</v>
      </c>
      <c r="D2284" s="4">
        <v>227800000</v>
      </c>
      <c r="E2284" t="s">
        <v>2607</v>
      </c>
      <c r="F2284" t="s">
        <v>2625</v>
      </c>
      <c r="G2284" s="4">
        <v>94158997</v>
      </c>
      <c r="H2284" t="s">
        <v>2683</v>
      </c>
      <c r="I2284" s="2">
        <v>46211.661643518521</v>
      </c>
      <c r="J2284" s="4">
        <v>49900000</v>
      </c>
      <c r="K2284" s="4">
        <v>1</v>
      </c>
      <c r="L2284" s="5">
        <v>227.8</v>
      </c>
      <c r="M2284" s="5">
        <v>94.158996999999999</v>
      </c>
      <c r="N2284" s="5">
        <v>49.9</v>
      </c>
      <c r="O2284" s="5" t="str">
        <f t="shared" si="35"/>
        <v>1</v>
      </c>
      <c r="P2284" s="5" t="s">
        <v>10554</v>
      </c>
      <c r="Q2284" s="5" t="s">
        <v>10914</v>
      </c>
    </row>
    <row r="2285" spans="1:17" x14ac:dyDescent="0.25">
      <c r="A2285">
        <v>58165</v>
      </c>
      <c r="B2285" t="s">
        <v>30</v>
      </c>
      <c r="C2285" s="7">
        <v>46211.703217592592</v>
      </c>
      <c r="D2285" s="4">
        <v>227800000</v>
      </c>
      <c r="E2285" t="s">
        <v>2607</v>
      </c>
      <c r="F2285" t="s">
        <v>2625</v>
      </c>
      <c r="G2285" s="4">
        <v>94158997</v>
      </c>
      <c r="H2285" t="s">
        <v>2684</v>
      </c>
      <c r="I2285" s="2">
        <v>46211.661643518521</v>
      </c>
      <c r="J2285" s="4">
        <v>49900000</v>
      </c>
      <c r="K2285" s="4">
        <v>1</v>
      </c>
      <c r="L2285" s="5">
        <v>227.8</v>
      </c>
      <c r="M2285" s="5">
        <v>94.158996999999999</v>
      </c>
      <c r="N2285" s="5">
        <v>49.9</v>
      </c>
      <c r="O2285" s="5" t="str">
        <f t="shared" si="35"/>
        <v>1</v>
      </c>
      <c r="P2285" s="5" t="s">
        <v>10554</v>
      </c>
      <c r="Q2285" s="5" t="s">
        <v>10914</v>
      </c>
    </row>
    <row r="2286" spans="1:17" x14ac:dyDescent="0.25">
      <c r="A2286">
        <v>58166</v>
      </c>
      <c r="B2286" t="s">
        <v>30</v>
      </c>
      <c r="C2286" s="7">
        <v>46211.703240740739</v>
      </c>
      <c r="D2286" s="4">
        <v>227800000</v>
      </c>
      <c r="E2286" t="s">
        <v>2607</v>
      </c>
      <c r="F2286" t="s">
        <v>2611</v>
      </c>
      <c r="G2286" s="4">
        <v>94158997</v>
      </c>
      <c r="H2286" t="s">
        <v>2685</v>
      </c>
      <c r="I2286" s="2">
        <v>46211.661643518521</v>
      </c>
      <c r="J2286" s="4">
        <v>50000000</v>
      </c>
      <c r="K2286" s="4">
        <v>1</v>
      </c>
      <c r="L2286" s="5">
        <v>227.8</v>
      </c>
      <c r="M2286" s="5">
        <v>94.158996999999999</v>
      </c>
      <c r="N2286" s="5">
        <v>50</v>
      </c>
      <c r="O2286" s="5" t="str">
        <f t="shared" si="35"/>
        <v>1</v>
      </c>
      <c r="P2286" s="5" t="s">
        <v>10554</v>
      </c>
      <c r="Q2286" s="5" t="s">
        <v>10911</v>
      </c>
    </row>
    <row r="2287" spans="1:17" x14ac:dyDescent="0.25">
      <c r="A2287">
        <v>58167</v>
      </c>
      <c r="B2287" t="s">
        <v>30</v>
      </c>
      <c r="C2287" s="7">
        <v>46211.703240740739</v>
      </c>
      <c r="D2287" s="4">
        <v>227800000</v>
      </c>
      <c r="E2287" t="s">
        <v>2607</v>
      </c>
      <c r="F2287" t="s">
        <v>2611</v>
      </c>
      <c r="G2287" s="4">
        <v>94158997</v>
      </c>
      <c r="H2287" t="s">
        <v>2686</v>
      </c>
      <c r="I2287" s="2">
        <v>46211.661643518521</v>
      </c>
      <c r="J2287" s="4">
        <v>50000000</v>
      </c>
      <c r="K2287" s="4">
        <v>1</v>
      </c>
      <c r="L2287" s="5">
        <v>227.8</v>
      </c>
      <c r="M2287" s="5">
        <v>94.158996999999999</v>
      </c>
      <c r="N2287" s="5">
        <v>50</v>
      </c>
      <c r="O2287" s="5" t="str">
        <f t="shared" si="35"/>
        <v>1</v>
      </c>
      <c r="P2287" s="5" t="s">
        <v>10554</v>
      </c>
      <c r="Q2287" s="5" t="s">
        <v>10911</v>
      </c>
    </row>
    <row r="2288" spans="1:17" x14ac:dyDescent="0.25">
      <c r="A2288">
        <v>58168</v>
      </c>
      <c r="B2288" t="s">
        <v>30</v>
      </c>
      <c r="C2288" s="7">
        <v>46211.703252314815</v>
      </c>
      <c r="D2288" s="4">
        <v>227800000</v>
      </c>
      <c r="E2288" t="s">
        <v>2607</v>
      </c>
      <c r="F2288" t="s">
        <v>2613</v>
      </c>
      <c r="G2288" s="4">
        <v>94158997</v>
      </c>
      <c r="H2288" t="s">
        <v>2687</v>
      </c>
      <c r="I2288" s="2">
        <v>46211.661643518521</v>
      </c>
      <c r="J2288" s="4">
        <v>50000000</v>
      </c>
      <c r="K2288" s="4">
        <v>1</v>
      </c>
      <c r="L2288" s="5">
        <v>227.8</v>
      </c>
      <c r="M2288" s="5">
        <v>94.158996999999999</v>
      </c>
      <c r="N2288" s="5">
        <v>50</v>
      </c>
      <c r="O2288" s="5" t="str">
        <f t="shared" si="35"/>
        <v>1</v>
      </c>
      <c r="P2288" s="5" t="s">
        <v>10554</v>
      </c>
      <c r="Q2288" s="5" t="s">
        <v>10912</v>
      </c>
    </row>
    <row r="2289" spans="1:17" x14ac:dyDescent="0.25">
      <c r="A2289">
        <v>58169</v>
      </c>
      <c r="B2289" t="s">
        <v>30</v>
      </c>
      <c r="C2289" s="7">
        <v>46211.703275462962</v>
      </c>
      <c r="D2289" s="4">
        <v>227800000</v>
      </c>
      <c r="E2289" t="s">
        <v>2607</v>
      </c>
      <c r="F2289" t="s">
        <v>2613</v>
      </c>
      <c r="G2289" s="4">
        <v>94158997</v>
      </c>
      <c r="H2289" t="s">
        <v>2688</v>
      </c>
      <c r="I2289" s="2">
        <v>46211.661643518521</v>
      </c>
      <c r="J2289" s="4">
        <v>49900000</v>
      </c>
      <c r="K2289" s="4">
        <v>1</v>
      </c>
      <c r="L2289" s="5">
        <v>227.8</v>
      </c>
      <c r="M2289" s="5">
        <v>94.158996999999999</v>
      </c>
      <c r="N2289" s="5">
        <v>49.9</v>
      </c>
      <c r="O2289" s="5" t="str">
        <f t="shared" si="35"/>
        <v>1</v>
      </c>
      <c r="P2289" s="5" t="s">
        <v>10554</v>
      </c>
      <c r="Q2289" s="5" t="s">
        <v>10912</v>
      </c>
    </row>
    <row r="2290" spans="1:17" x14ac:dyDescent="0.25">
      <c r="A2290">
        <v>58170</v>
      </c>
      <c r="B2290" t="s">
        <v>30</v>
      </c>
      <c r="C2290" s="7">
        <v>46211.703275462962</v>
      </c>
      <c r="D2290" s="4">
        <v>227700000</v>
      </c>
      <c r="E2290" t="s">
        <v>2607</v>
      </c>
      <c r="F2290" t="s">
        <v>2625</v>
      </c>
      <c r="G2290" s="4">
        <v>94158997</v>
      </c>
      <c r="H2290" t="s">
        <v>2689</v>
      </c>
      <c r="I2290" s="2">
        <v>46211.661643518521</v>
      </c>
      <c r="J2290" s="4">
        <v>50000000</v>
      </c>
      <c r="K2290" s="4">
        <v>1</v>
      </c>
      <c r="L2290" s="5">
        <v>227.7</v>
      </c>
      <c r="M2290" s="5">
        <v>94.158996999999999</v>
      </c>
      <c r="N2290" s="5">
        <v>50</v>
      </c>
      <c r="O2290" s="5" t="str">
        <f t="shared" si="35"/>
        <v>1</v>
      </c>
      <c r="P2290" s="5" t="s">
        <v>10554</v>
      </c>
      <c r="Q2290" s="5" t="s">
        <v>10914</v>
      </c>
    </row>
    <row r="2291" spans="1:17" x14ac:dyDescent="0.25">
      <c r="A2291">
        <v>58171</v>
      </c>
      <c r="B2291" t="s">
        <v>30</v>
      </c>
      <c r="C2291" s="7">
        <v>46211.703287037039</v>
      </c>
      <c r="D2291" s="4">
        <v>227600000</v>
      </c>
      <c r="E2291" t="s">
        <v>2607</v>
      </c>
      <c r="F2291" t="s">
        <v>2625</v>
      </c>
      <c r="G2291" s="4">
        <v>94158997</v>
      </c>
      <c r="H2291" t="s">
        <v>2690</v>
      </c>
      <c r="I2291" s="2">
        <v>46211.661643518521</v>
      </c>
      <c r="J2291" s="4">
        <v>49900000</v>
      </c>
      <c r="K2291" s="4">
        <v>1</v>
      </c>
      <c r="L2291" s="5">
        <v>227.6</v>
      </c>
      <c r="M2291" s="5">
        <v>94.158996999999999</v>
      </c>
      <c r="N2291" s="5">
        <v>49.9</v>
      </c>
      <c r="O2291" s="5" t="str">
        <f t="shared" si="35"/>
        <v>1</v>
      </c>
      <c r="P2291" s="5" t="s">
        <v>10554</v>
      </c>
      <c r="Q2291" s="5" t="s">
        <v>10914</v>
      </c>
    </row>
    <row r="2292" spans="1:17" x14ac:dyDescent="0.25">
      <c r="A2292">
        <v>58172</v>
      </c>
      <c r="B2292" t="s">
        <v>30</v>
      </c>
      <c r="C2292" s="7">
        <v>46211.703310185185</v>
      </c>
      <c r="D2292" s="4">
        <v>227600000</v>
      </c>
      <c r="E2292" t="s">
        <v>2607</v>
      </c>
      <c r="F2292" t="s">
        <v>2611</v>
      </c>
      <c r="G2292" s="4">
        <v>94158997</v>
      </c>
      <c r="H2292" t="s">
        <v>2691</v>
      </c>
      <c r="I2292" s="2">
        <v>46211.661759259259</v>
      </c>
      <c r="J2292" s="4">
        <v>49900000</v>
      </c>
      <c r="K2292" s="4">
        <v>1</v>
      </c>
      <c r="L2292" s="5">
        <v>227.6</v>
      </c>
      <c r="M2292" s="5">
        <v>94.158996999999999</v>
      </c>
      <c r="N2292" s="5">
        <v>49.9</v>
      </c>
      <c r="O2292" s="5" t="str">
        <f t="shared" si="35"/>
        <v>1</v>
      </c>
      <c r="P2292" s="5" t="s">
        <v>10554</v>
      </c>
      <c r="Q2292" s="5" t="s">
        <v>10911</v>
      </c>
    </row>
    <row r="2293" spans="1:17" x14ac:dyDescent="0.25">
      <c r="A2293">
        <v>58173</v>
      </c>
      <c r="B2293" t="s">
        <v>30</v>
      </c>
      <c r="C2293" s="7">
        <v>46211.703310185185</v>
      </c>
      <c r="D2293" s="4">
        <v>227600000</v>
      </c>
      <c r="E2293" t="s">
        <v>2607</v>
      </c>
      <c r="F2293" t="s">
        <v>2608</v>
      </c>
      <c r="G2293" s="4">
        <v>94158997</v>
      </c>
      <c r="H2293" t="s">
        <v>2692</v>
      </c>
      <c r="I2293" s="2">
        <v>46211.661759259259</v>
      </c>
      <c r="J2293" s="4">
        <v>49900000</v>
      </c>
      <c r="K2293" s="4">
        <v>1</v>
      </c>
      <c r="L2293" s="5">
        <v>227.6</v>
      </c>
      <c r="M2293" s="5">
        <v>94.158996999999999</v>
      </c>
      <c r="N2293" s="5">
        <v>49.9</v>
      </c>
      <c r="O2293" s="5" t="str">
        <f t="shared" si="35"/>
        <v>1</v>
      </c>
      <c r="P2293" s="5" t="s">
        <v>10554</v>
      </c>
      <c r="Q2293" s="5" t="s">
        <v>10910</v>
      </c>
    </row>
    <row r="2294" spans="1:17" x14ac:dyDescent="0.25">
      <c r="A2294">
        <v>58174</v>
      </c>
      <c r="B2294" t="s">
        <v>30</v>
      </c>
      <c r="C2294" s="7">
        <v>46211.703321759262</v>
      </c>
      <c r="D2294" s="4">
        <v>227600000</v>
      </c>
      <c r="E2294" t="s">
        <v>2607</v>
      </c>
      <c r="F2294" t="s">
        <v>2608</v>
      </c>
      <c r="G2294" s="4">
        <v>94158997</v>
      </c>
      <c r="H2294" t="s">
        <v>2693</v>
      </c>
      <c r="I2294" s="2">
        <v>46211.661759259259</v>
      </c>
      <c r="J2294" s="4">
        <v>49900000</v>
      </c>
      <c r="K2294" s="4">
        <v>1</v>
      </c>
      <c r="L2294" s="5">
        <v>227.6</v>
      </c>
      <c r="M2294" s="5">
        <v>94.158996999999999</v>
      </c>
      <c r="N2294" s="5">
        <v>49.9</v>
      </c>
      <c r="O2294" s="5" t="str">
        <f t="shared" si="35"/>
        <v>1</v>
      </c>
      <c r="P2294" s="5" t="s">
        <v>10554</v>
      </c>
      <c r="Q2294" s="5" t="s">
        <v>10910</v>
      </c>
    </row>
    <row r="2295" spans="1:17" x14ac:dyDescent="0.25">
      <c r="A2295">
        <v>58175</v>
      </c>
      <c r="B2295" t="s">
        <v>30</v>
      </c>
      <c r="C2295" s="7">
        <v>46211.703344907408</v>
      </c>
      <c r="D2295" s="4">
        <v>227600000</v>
      </c>
      <c r="E2295" t="s">
        <v>2607</v>
      </c>
      <c r="F2295" t="s">
        <v>2613</v>
      </c>
      <c r="G2295" s="4">
        <v>94158997</v>
      </c>
      <c r="H2295" t="s">
        <v>2694</v>
      </c>
      <c r="I2295" s="2">
        <v>46211.661759259259</v>
      </c>
      <c r="J2295" s="4">
        <v>49900000</v>
      </c>
      <c r="K2295" s="4">
        <v>1</v>
      </c>
      <c r="L2295" s="5">
        <v>227.6</v>
      </c>
      <c r="M2295" s="5">
        <v>94.158996999999999</v>
      </c>
      <c r="N2295" s="5">
        <v>49.9</v>
      </c>
      <c r="O2295" s="5" t="str">
        <f t="shared" si="35"/>
        <v>1</v>
      </c>
      <c r="P2295" s="5" t="s">
        <v>10554</v>
      </c>
      <c r="Q2295" s="5" t="s">
        <v>10912</v>
      </c>
    </row>
    <row r="2296" spans="1:17" x14ac:dyDescent="0.25">
      <c r="A2296">
        <v>58176</v>
      </c>
      <c r="B2296" t="s">
        <v>30</v>
      </c>
      <c r="C2296" s="7">
        <v>46211.703344907408</v>
      </c>
      <c r="D2296" s="4">
        <v>227500000</v>
      </c>
      <c r="E2296" t="s">
        <v>2607</v>
      </c>
      <c r="F2296" t="s">
        <v>2613</v>
      </c>
      <c r="G2296" s="4">
        <v>94158997</v>
      </c>
      <c r="H2296" t="s">
        <v>2695</v>
      </c>
      <c r="I2296" s="2">
        <v>46211.661759259259</v>
      </c>
      <c r="J2296" s="4">
        <v>49900000</v>
      </c>
      <c r="K2296" s="4">
        <v>1</v>
      </c>
      <c r="L2296" s="5">
        <v>227.5</v>
      </c>
      <c r="M2296" s="5">
        <v>94.158996999999999</v>
      </c>
      <c r="N2296" s="5">
        <v>49.9</v>
      </c>
      <c r="O2296" s="5" t="str">
        <f t="shared" si="35"/>
        <v>1</v>
      </c>
      <c r="P2296" s="5" t="s">
        <v>10554</v>
      </c>
      <c r="Q2296" s="5" t="s">
        <v>10912</v>
      </c>
    </row>
    <row r="2297" spans="1:17" x14ac:dyDescent="0.25">
      <c r="A2297">
        <v>58177</v>
      </c>
      <c r="B2297" t="s">
        <v>30</v>
      </c>
      <c r="C2297" s="7">
        <v>46211.703356481485</v>
      </c>
      <c r="D2297" s="4">
        <v>227500000</v>
      </c>
      <c r="E2297" t="s">
        <v>2607</v>
      </c>
      <c r="F2297" t="s">
        <v>2611</v>
      </c>
      <c r="G2297" s="4">
        <v>94158997</v>
      </c>
      <c r="H2297" t="s">
        <v>2696</v>
      </c>
      <c r="I2297" s="2">
        <v>46211.661759259259</v>
      </c>
      <c r="J2297" s="4">
        <v>49900000</v>
      </c>
      <c r="K2297" s="4">
        <v>1</v>
      </c>
      <c r="L2297" s="5">
        <v>227.5</v>
      </c>
      <c r="M2297" s="5">
        <v>94.158996999999999</v>
      </c>
      <c r="N2297" s="5">
        <v>49.9</v>
      </c>
      <c r="O2297" s="5" t="str">
        <f t="shared" si="35"/>
        <v>1</v>
      </c>
      <c r="P2297" s="5" t="s">
        <v>10554</v>
      </c>
      <c r="Q2297" s="5" t="s">
        <v>10911</v>
      </c>
    </row>
    <row r="2298" spans="1:17" x14ac:dyDescent="0.25">
      <c r="A2298">
        <v>58178</v>
      </c>
      <c r="B2298" t="s">
        <v>30</v>
      </c>
      <c r="C2298" s="7">
        <v>46211.703379629631</v>
      </c>
      <c r="D2298" s="4">
        <v>227500000</v>
      </c>
      <c r="E2298" t="s">
        <v>2607</v>
      </c>
      <c r="F2298" t="s">
        <v>2625</v>
      </c>
      <c r="G2298" s="4">
        <v>94158997</v>
      </c>
      <c r="H2298" t="s">
        <v>2697</v>
      </c>
      <c r="I2298" s="2">
        <v>46211.661759259259</v>
      </c>
      <c r="J2298" s="4">
        <v>49900000</v>
      </c>
      <c r="K2298" s="4">
        <v>1</v>
      </c>
      <c r="L2298" s="5">
        <v>227.5</v>
      </c>
      <c r="M2298" s="5">
        <v>94.158996999999999</v>
      </c>
      <c r="N2298" s="5">
        <v>49.9</v>
      </c>
      <c r="O2298" s="5" t="str">
        <f t="shared" si="35"/>
        <v>1</v>
      </c>
      <c r="P2298" s="5" t="s">
        <v>10554</v>
      </c>
      <c r="Q2298" s="5" t="s">
        <v>10914</v>
      </c>
    </row>
    <row r="2299" spans="1:17" x14ac:dyDescent="0.25">
      <c r="A2299">
        <v>58179</v>
      </c>
      <c r="B2299" t="s">
        <v>30</v>
      </c>
      <c r="C2299" s="7">
        <v>46211.703379629631</v>
      </c>
      <c r="D2299" s="4">
        <v>227500000</v>
      </c>
      <c r="E2299" t="s">
        <v>2607</v>
      </c>
      <c r="F2299" t="s">
        <v>2625</v>
      </c>
      <c r="G2299" s="4">
        <v>94158997</v>
      </c>
      <c r="H2299" t="s">
        <v>2698</v>
      </c>
      <c r="I2299" s="2">
        <v>46211.661759259259</v>
      </c>
      <c r="J2299" s="4">
        <v>49900000</v>
      </c>
      <c r="K2299" s="4">
        <v>1</v>
      </c>
      <c r="L2299" s="5">
        <v>227.5</v>
      </c>
      <c r="M2299" s="5">
        <v>94.158996999999999</v>
      </c>
      <c r="N2299" s="5">
        <v>49.9</v>
      </c>
      <c r="O2299" s="5" t="str">
        <f t="shared" si="35"/>
        <v>1</v>
      </c>
      <c r="P2299" s="5" t="s">
        <v>10554</v>
      </c>
      <c r="Q2299" s="5" t="s">
        <v>10914</v>
      </c>
    </row>
    <row r="2300" spans="1:17" x14ac:dyDescent="0.25">
      <c r="A2300">
        <v>58180</v>
      </c>
      <c r="B2300" t="s">
        <v>30</v>
      </c>
      <c r="C2300" s="7">
        <v>46211.7033912037</v>
      </c>
      <c r="D2300" s="4">
        <v>227500000</v>
      </c>
      <c r="E2300" t="s">
        <v>2607</v>
      </c>
      <c r="F2300" t="s">
        <v>2611</v>
      </c>
      <c r="G2300" s="4">
        <v>94158997</v>
      </c>
      <c r="H2300" t="s">
        <v>2699</v>
      </c>
      <c r="I2300" s="2">
        <v>46211.661759259259</v>
      </c>
      <c r="J2300" s="4">
        <v>49900000</v>
      </c>
      <c r="K2300" s="4">
        <v>1</v>
      </c>
      <c r="L2300" s="5">
        <v>227.5</v>
      </c>
      <c r="M2300" s="5">
        <v>94.158996999999999</v>
      </c>
      <c r="N2300" s="5">
        <v>49.9</v>
      </c>
      <c r="O2300" s="5" t="str">
        <f t="shared" si="35"/>
        <v>1</v>
      </c>
      <c r="P2300" s="5" t="s">
        <v>10554</v>
      </c>
      <c r="Q2300" s="5" t="s">
        <v>10911</v>
      </c>
    </row>
    <row r="2301" spans="1:17" x14ac:dyDescent="0.25">
      <c r="A2301">
        <v>58181</v>
      </c>
      <c r="B2301" t="s">
        <v>30</v>
      </c>
      <c r="C2301" s="7">
        <v>46211.703414351854</v>
      </c>
      <c r="D2301" s="4">
        <v>227500000</v>
      </c>
      <c r="E2301" t="s">
        <v>2607</v>
      </c>
      <c r="F2301" t="s">
        <v>2611</v>
      </c>
      <c r="G2301" s="4">
        <v>94158997</v>
      </c>
      <c r="H2301" t="s">
        <v>2700</v>
      </c>
      <c r="I2301" s="2">
        <v>46211.661759259259</v>
      </c>
      <c r="J2301" s="4">
        <v>49900000</v>
      </c>
      <c r="K2301" s="4">
        <v>1</v>
      </c>
      <c r="L2301" s="5">
        <v>227.5</v>
      </c>
      <c r="M2301" s="5">
        <v>94.158996999999999</v>
      </c>
      <c r="N2301" s="5">
        <v>49.9</v>
      </c>
      <c r="O2301" s="5" t="str">
        <f t="shared" si="35"/>
        <v>1</v>
      </c>
      <c r="P2301" s="5" t="s">
        <v>10554</v>
      </c>
      <c r="Q2301" s="5" t="s">
        <v>10911</v>
      </c>
    </row>
    <row r="2302" spans="1:17" x14ac:dyDescent="0.25">
      <c r="A2302">
        <v>58182</v>
      </c>
      <c r="B2302" t="s">
        <v>30</v>
      </c>
      <c r="C2302" s="7">
        <v>46211.703414351854</v>
      </c>
      <c r="D2302" s="4">
        <v>227600000</v>
      </c>
      <c r="E2302" t="s">
        <v>2607</v>
      </c>
      <c r="F2302" t="s">
        <v>2613</v>
      </c>
      <c r="G2302" s="4">
        <v>94158997</v>
      </c>
      <c r="H2302" t="s">
        <v>2701</v>
      </c>
      <c r="I2302" s="2">
        <v>46211.661874999998</v>
      </c>
      <c r="J2302" s="4">
        <v>49900000</v>
      </c>
      <c r="K2302" s="4">
        <v>1</v>
      </c>
      <c r="L2302" s="5">
        <v>227.6</v>
      </c>
      <c r="M2302" s="5">
        <v>94.158996999999999</v>
      </c>
      <c r="N2302" s="5">
        <v>49.9</v>
      </c>
      <c r="O2302" s="5" t="str">
        <f t="shared" si="35"/>
        <v>1</v>
      </c>
      <c r="P2302" s="5" t="s">
        <v>10554</v>
      </c>
      <c r="Q2302" s="5" t="s">
        <v>10912</v>
      </c>
    </row>
    <row r="2303" spans="1:17" x14ac:dyDescent="0.25">
      <c r="A2303">
        <v>58183</v>
      </c>
      <c r="B2303" t="s">
        <v>30</v>
      </c>
      <c r="C2303" s="7">
        <v>46211.7034375</v>
      </c>
      <c r="D2303" s="4">
        <v>227600000</v>
      </c>
      <c r="E2303" t="s">
        <v>2607</v>
      </c>
      <c r="F2303" t="s">
        <v>2608</v>
      </c>
      <c r="G2303" s="4">
        <v>94158997</v>
      </c>
      <c r="H2303" t="s">
        <v>2702</v>
      </c>
      <c r="I2303" s="2">
        <v>46211.661874999998</v>
      </c>
      <c r="J2303" s="4">
        <v>49900000</v>
      </c>
      <c r="K2303" s="4">
        <v>1</v>
      </c>
      <c r="L2303" s="5">
        <v>227.6</v>
      </c>
      <c r="M2303" s="5">
        <v>94.158996999999999</v>
      </c>
      <c r="N2303" s="5">
        <v>49.9</v>
      </c>
      <c r="O2303" s="5" t="str">
        <f t="shared" si="35"/>
        <v>1</v>
      </c>
      <c r="P2303" s="5" t="s">
        <v>10554</v>
      </c>
      <c r="Q2303" s="5" t="s">
        <v>10910</v>
      </c>
    </row>
    <row r="2304" spans="1:17" x14ac:dyDescent="0.25">
      <c r="A2304">
        <v>58184</v>
      </c>
      <c r="B2304" t="s">
        <v>30</v>
      </c>
      <c r="C2304" s="7">
        <v>46211.703449074077</v>
      </c>
      <c r="D2304" s="4">
        <v>227600000</v>
      </c>
      <c r="E2304" t="s">
        <v>2607</v>
      </c>
      <c r="F2304" t="s">
        <v>2608</v>
      </c>
      <c r="G2304" s="4">
        <v>94158997</v>
      </c>
      <c r="H2304" t="s">
        <v>2703</v>
      </c>
      <c r="I2304" s="2">
        <v>46211.661874999998</v>
      </c>
      <c r="J2304" s="4">
        <v>49900000</v>
      </c>
      <c r="K2304" s="4">
        <v>1</v>
      </c>
      <c r="L2304" s="5">
        <v>227.6</v>
      </c>
      <c r="M2304" s="5">
        <v>94.158996999999999</v>
      </c>
      <c r="N2304" s="5">
        <v>49.9</v>
      </c>
      <c r="O2304" s="5" t="str">
        <f t="shared" si="35"/>
        <v>1</v>
      </c>
      <c r="P2304" s="5" t="s">
        <v>10554</v>
      </c>
      <c r="Q2304" s="5" t="s">
        <v>10910</v>
      </c>
    </row>
    <row r="2305" spans="1:17" x14ac:dyDescent="0.25">
      <c r="A2305">
        <v>58185</v>
      </c>
      <c r="B2305" t="s">
        <v>30</v>
      </c>
      <c r="C2305" s="7">
        <v>46211.703449074077</v>
      </c>
      <c r="D2305" s="4">
        <v>227600000</v>
      </c>
      <c r="E2305" t="s">
        <v>2607</v>
      </c>
      <c r="F2305" t="s">
        <v>2611</v>
      </c>
      <c r="G2305" s="4">
        <v>94158997</v>
      </c>
      <c r="H2305" t="s">
        <v>2704</v>
      </c>
      <c r="I2305" s="2">
        <v>46211.661874999998</v>
      </c>
      <c r="J2305" s="4">
        <v>49900000</v>
      </c>
      <c r="K2305" s="4">
        <v>1</v>
      </c>
      <c r="L2305" s="5">
        <v>227.6</v>
      </c>
      <c r="M2305" s="5">
        <v>94.158996999999999</v>
      </c>
      <c r="N2305" s="5">
        <v>49.9</v>
      </c>
      <c r="O2305" s="5" t="str">
        <f t="shared" si="35"/>
        <v>1</v>
      </c>
      <c r="P2305" s="5" t="s">
        <v>10554</v>
      </c>
      <c r="Q2305" s="5" t="s">
        <v>10911</v>
      </c>
    </row>
    <row r="2306" spans="1:17" x14ac:dyDescent="0.25">
      <c r="A2306">
        <v>58186</v>
      </c>
      <c r="B2306" t="s">
        <v>30</v>
      </c>
      <c r="C2306" s="7">
        <v>46211.703460648147</v>
      </c>
      <c r="D2306" s="4">
        <v>227600000</v>
      </c>
      <c r="E2306" t="s">
        <v>2607</v>
      </c>
      <c r="F2306" t="s">
        <v>2613</v>
      </c>
      <c r="G2306" s="4">
        <v>94158997</v>
      </c>
      <c r="H2306" t="s">
        <v>2705</v>
      </c>
      <c r="I2306" s="2">
        <v>46211.661874999998</v>
      </c>
      <c r="J2306" s="4">
        <v>49900000</v>
      </c>
      <c r="K2306" s="4">
        <v>1</v>
      </c>
      <c r="L2306" s="5">
        <v>227.6</v>
      </c>
      <c r="M2306" s="5">
        <v>94.158996999999999</v>
      </c>
      <c r="N2306" s="5">
        <v>49.9</v>
      </c>
      <c r="O2306" s="5" t="str">
        <f t="shared" si="35"/>
        <v>1</v>
      </c>
      <c r="P2306" s="5" t="s">
        <v>10554</v>
      </c>
      <c r="Q2306" s="5" t="s">
        <v>10912</v>
      </c>
    </row>
    <row r="2307" spans="1:17" x14ac:dyDescent="0.25">
      <c r="A2307">
        <v>58187</v>
      </c>
      <c r="B2307" t="s">
        <v>30</v>
      </c>
      <c r="C2307" s="7">
        <v>46211.703483796293</v>
      </c>
      <c r="D2307" s="4">
        <v>227700000</v>
      </c>
      <c r="E2307" t="s">
        <v>2607</v>
      </c>
      <c r="F2307" t="s">
        <v>2625</v>
      </c>
      <c r="G2307" s="4">
        <v>94158997</v>
      </c>
      <c r="H2307" t="s">
        <v>2706</v>
      </c>
      <c r="I2307" s="2">
        <v>46211.661874999998</v>
      </c>
      <c r="J2307" s="4">
        <v>49900000</v>
      </c>
      <c r="K2307" s="4">
        <v>1</v>
      </c>
      <c r="L2307" s="5">
        <v>227.7</v>
      </c>
      <c r="M2307" s="5">
        <v>94.158996999999999</v>
      </c>
      <c r="N2307" s="5">
        <v>49.9</v>
      </c>
      <c r="O2307" s="5" t="str">
        <f t="shared" ref="O2307:O2370" si="36">SUBSTITUTE(K2307,".",",")</f>
        <v>1</v>
      </c>
      <c r="P2307" s="5" t="s">
        <v>10554</v>
      </c>
      <c r="Q2307" s="5" t="s">
        <v>10914</v>
      </c>
    </row>
    <row r="2308" spans="1:17" x14ac:dyDescent="0.25">
      <c r="A2308">
        <v>58188</v>
      </c>
      <c r="B2308" t="s">
        <v>30</v>
      </c>
      <c r="C2308" s="7">
        <v>46211.703483796293</v>
      </c>
      <c r="D2308" s="4">
        <v>227700000</v>
      </c>
      <c r="E2308" t="s">
        <v>2607</v>
      </c>
      <c r="F2308" t="s">
        <v>2625</v>
      </c>
      <c r="G2308" s="4">
        <v>94158997</v>
      </c>
      <c r="H2308" t="s">
        <v>2707</v>
      </c>
      <c r="I2308" s="2">
        <v>46211.661874999998</v>
      </c>
      <c r="J2308" s="4">
        <v>49900000</v>
      </c>
      <c r="K2308" s="4">
        <v>1</v>
      </c>
      <c r="L2308" s="5">
        <v>227.7</v>
      </c>
      <c r="M2308" s="5">
        <v>94.158996999999999</v>
      </c>
      <c r="N2308" s="5">
        <v>49.9</v>
      </c>
      <c r="O2308" s="5" t="str">
        <f t="shared" si="36"/>
        <v>1</v>
      </c>
      <c r="P2308" s="5" t="s">
        <v>10554</v>
      </c>
      <c r="Q2308" s="5" t="s">
        <v>10914</v>
      </c>
    </row>
    <row r="2309" spans="1:17" x14ac:dyDescent="0.25">
      <c r="A2309">
        <v>58189</v>
      </c>
      <c r="B2309" t="s">
        <v>30</v>
      </c>
      <c r="C2309" s="7">
        <v>46211.70349537037</v>
      </c>
      <c r="D2309" s="4">
        <v>227800000</v>
      </c>
      <c r="E2309" t="s">
        <v>2607</v>
      </c>
      <c r="F2309" t="s">
        <v>2625</v>
      </c>
      <c r="G2309" s="4">
        <v>94158997</v>
      </c>
      <c r="H2309" t="s">
        <v>2708</v>
      </c>
      <c r="I2309" s="2">
        <v>46211.661874999998</v>
      </c>
      <c r="J2309" s="4">
        <v>49900000</v>
      </c>
      <c r="K2309" s="4">
        <v>1</v>
      </c>
      <c r="L2309" s="5">
        <v>227.8</v>
      </c>
      <c r="M2309" s="5">
        <v>94.158996999999999</v>
      </c>
      <c r="N2309" s="5">
        <v>49.9</v>
      </c>
      <c r="O2309" s="5" t="str">
        <f t="shared" si="36"/>
        <v>1</v>
      </c>
      <c r="P2309" s="5" t="s">
        <v>10554</v>
      </c>
      <c r="Q2309" s="5" t="s">
        <v>10914</v>
      </c>
    </row>
    <row r="2310" spans="1:17" x14ac:dyDescent="0.25">
      <c r="A2310">
        <v>58190</v>
      </c>
      <c r="B2310" t="s">
        <v>30</v>
      </c>
      <c r="C2310" s="7">
        <v>46211.703518518516</v>
      </c>
      <c r="D2310" s="4">
        <v>227800000</v>
      </c>
      <c r="E2310" t="s">
        <v>2607</v>
      </c>
      <c r="F2310" t="s">
        <v>2608</v>
      </c>
      <c r="G2310" s="4">
        <v>94158997</v>
      </c>
      <c r="H2310" t="s">
        <v>2709</v>
      </c>
      <c r="I2310" s="2">
        <v>46211.661874999998</v>
      </c>
      <c r="J2310" s="4">
        <v>50000000</v>
      </c>
      <c r="K2310" s="4">
        <v>1</v>
      </c>
      <c r="L2310" s="5">
        <v>227.8</v>
      </c>
      <c r="M2310" s="5">
        <v>94.158996999999999</v>
      </c>
      <c r="N2310" s="5">
        <v>50</v>
      </c>
      <c r="O2310" s="5" t="str">
        <f t="shared" si="36"/>
        <v>1</v>
      </c>
      <c r="P2310" s="5" t="s">
        <v>10554</v>
      </c>
      <c r="Q2310" s="5" t="s">
        <v>10910</v>
      </c>
    </row>
    <row r="2311" spans="1:17" x14ac:dyDescent="0.25">
      <c r="A2311">
        <v>58191</v>
      </c>
      <c r="B2311" t="s">
        <v>30</v>
      </c>
      <c r="C2311" s="7">
        <v>46211.703518518516</v>
      </c>
      <c r="D2311" s="4">
        <v>227700000</v>
      </c>
      <c r="E2311" t="s">
        <v>2607</v>
      </c>
      <c r="F2311" t="s">
        <v>2613</v>
      </c>
      <c r="G2311" s="4">
        <v>94158997</v>
      </c>
      <c r="H2311" t="s">
        <v>2710</v>
      </c>
      <c r="I2311" s="2">
        <v>46211.661874999998</v>
      </c>
      <c r="J2311" s="4">
        <v>49900000</v>
      </c>
      <c r="K2311" s="4">
        <v>1</v>
      </c>
      <c r="L2311" s="5">
        <v>227.7</v>
      </c>
      <c r="M2311" s="5">
        <v>94.158996999999999</v>
      </c>
      <c r="N2311" s="5">
        <v>49.9</v>
      </c>
      <c r="O2311" s="5" t="str">
        <f t="shared" si="36"/>
        <v>1</v>
      </c>
      <c r="P2311" s="5" t="s">
        <v>10554</v>
      </c>
      <c r="Q2311" s="5" t="s">
        <v>10912</v>
      </c>
    </row>
    <row r="2312" spans="1:17" x14ac:dyDescent="0.25">
      <c r="A2312">
        <v>58192</v>
      </c>
      <c r="B2312" t="s">
        <v>30</v>
      </c>
      <c r="C2312" s="7">
        <v>46211.703530092593</v>
      </c>
      <c r="D2312" s="4">
        <v>227700000</v>
      </c>
      <c r="E2312" t="s">
        <v>2607</v>
      </c>
      <c r="F2312" t="s">
        <v>2613</v>
      </c>
      <c r="G2312" s="4">
        <v>94158997</v>
      </c>
      <c r="H2312" t="s">
        <v>2711</v>
      </c>
      <c r="I2312" s="2">
        <v>46211.662002314813</v>
      </c>
      <c r="J2312" s="4">
        <v>49900000</v>
      </c>
      <c r="K2312" s="4">
        <v>1</v>
      </c>
      <c r="L2312" s="5">
        <v>227.7</v>
      </c>
      <c r="M2312" s="5">
        <v>94.158996999999999</v>
      </c>
      <c r="N2312" s="5">
        <v>49.9</v>
      </c>
      <c r="O2312" s="5" t="str">
        <f t="shared" si="36"/>
        <v>1</v>
      </c>
      <c r="P2312" s="5" t="s">
        <v>10554</v>
      </c>
      <c r="Q2312" s="5" t="s">
        <v>10912</v>
      </c>
    </row>
    <row r="2313" spans="1:17" x14ac:dyDescent="0.25">
      <c r="A2313">
        <v>58193</v>
      </c>
      <c r="B2313" t="s">
        <v>30</v>
      </c>
      <c r="C2313" s="7">
        <v>46211.703553240739</v>
      </c>
      <c r="D2313" s="4">
        <v>227800000</v>
      </c>
      <c r="E2313" t="s">
        <v>2607</v>
      </c>
      <c r="F2313" t="s">
        <v>2611</v>
      </c>
      <c r="G2313" s="4">
        <v>94158997</v>
      </c>
      <c r="H2313" t="s">
        <v>2712</v>
      </c>
      <c r="I2313" s="2">
        <v>46211.662002314813</v>
      </c>
      <c r="J2313" s="4">
        <v>49900000</v>
      </c>
      <c r="K2313" s="4">
        <v>1</v>
      </c>
      <c r="L2313" s="5">
        <v>227.8</v>
      </c>
      <c r="M2313" s="5">
        <v>94.158996999999999</v>
      </c>
      <c r="N2313" s="5">
        <v>49.9</v>
      </c>
      <c r="O2313" s="5" t="str">
        <f t="shared" si="36"/>
        <v>1</v>
      </c>
      <c r="P2313" s="5" t="s">
        <v>10554</v>
      </c>
      <c r="Q2313" s="5" t="s">
        <v>10911</v>
      </c>
    </row>
    <row r="2314" spans="1:17" x14ac:dyDescent="0.25">
      <c r="A2314">
        <v>58194</v>
      </c>
      <c r="B2314" t="s">
        <v>30</v>
      </c>
      <c r="C2314" s="7">
        <v>46211.703553240739</v>
      </c>
      <c r="D2314" s="4">
        <v>227800000</v>
      </c>
      <c r="E2314" t="s">
        <v>2607</v>
      </c>
      <c r="F2314" t="s">
        <v>2613</v>
      </c>
      <c r="G2314" s="4">
        <v>94158997</v>
      </c>
      <c r="H2314" t="s">
        <v>2713</v>
      </c>
      <c r="I2314" s="2">
        <v>46211.662002314813</v>
      </c>
      <c r="J2314" s="4">
        <v>49900000</v>
      </c>
      <c r="K2314" s="4">
        <v>1</v>
      </c>
      <c r="L2314" s="5">
        <v>227.8</v>
      </c>
      <c r="M2314" s="5">
        <v>94.158996999999999</v>
      </c>
      <c r="N2314" s="5">
        <v>49.9</v>
      </c>
      <c r="O2314" s="5" t="str">
        <f t="shared" si="36"/>
        <v>1</v>
      </c>
      <c r="P2314" s="5" t="s">
        <v>10554</v>
      </c>
      <c r="Q2314" s="5" t="s">
        <v>10912</v>
      </c>
    </row>
    <row r="2315" spans="1:17" x14ac:dyDescent="0.25">
      <c r="A2315">
        <v>58195</v>
      </c>
      <c r="B2315" t="s">
        <v>30</v>
      </c>
      <c r="C2315" s="7">
        <v>46211.703564814816</v>
      </c>
      <c r="D2315" s="4">
        <v>227700000</v>
      </c>
      <c r="E2315" t="s">
        <v>2607</v>
      </c>
      <c r="F2315" t="s">
        <v>2611</v>
      </c>
      <c r="G2315" s="4">
        <v>94158997</v>
      </c>
      <c r="H2315" t="s">
        <v>2714</v>
      </c>
      <c r="I2315" s="2">
        <v>46211.662002314813</v>
      </c>
      <c r="J2315" s="4">
        <v>49900000</v>
      </c>
      <c r="K2315" s="4">
        <v>1</v>
      </c>
      <c r="L2315" s="5">
        <v>227.7</v>
      </c>
      <c r="M2315" s="5">
        <v>94.158996999999999</v>
      </c>
      <c r="N2315" s="5">
        <v>49.9</v>
      </c>
      <c r="O2315" s="5" t="str">
        <f t="shared" si="36"/>
        <v>1</v>
      </c>
      <c r="P2315" s="5" t="s">
        <v>10554</v>
      </c>
      <c r="Q2315" s="5" t="s">
        <v>10911</v>
      </c>
    </row>
    <row r="2316" spans="1:17" x14ac:dyDescent="0.25">
      <c r="A2316">
        <v>58196</v>
      </c>
      <c r="B2316" t="s">
        <v>30</v>
      </c>
      <c r="C2316" s="7">
        <v>46211.703587962962</v>
      </c>
      <c r="D2316" s="4">
        <v>227800000</v>
      </c>
      <c r="E2316" t="s">
        <v>2607</v>
      </c>
      <c r="F2316" t="s">
        <v>2611</v>
      </c>
      <c r="G2316" s="4">
        <v>94158997</v>
      </c>
      <c r="H2316" t="s">
        <v>2715</v>
      </c>
      <c r="I2316" s="2">
        <v>46211.662002314813</v>
      </c>
      <c r="J2316" s="4">
        <v>49900000</v>
      </c>
      <c r="K2316" s="4">
        <v>1</v>
      </c>
      <c r="L2316" s="5">
        <v>227.8</v>
      </c>
      <c r="M2316" s="5">
        <v>94.158996999999999</v>
      </c>
      <c r="N2316" s="5">
        <v>49.9</v>
      </c>
      <c r="O2316" s="5" t="str">
        <f t="shared" si="36"/>
        <v>1</v>
      </c>
      <c r="P2316" s="5" t="s">
        <v>10554</v>
      </c>
      <c r="Q2316" s="5" t="s">
        <v>10911</v>
      </c>
    </row>
    <row r="2317" spans="1:17" x14ac:dyDescent="0.25">
      <c r="A2317">
        <v>58197</v>
      </c>
      <c r="B2317" t="s">
        <v>30</v>
      </c>
      <c r="C2317" s="7">
        <v>46211.703587962962</v>
      </c>
      <c r="D2317" s="4">
        <v>227800000</v>
      </c>
      <c r="E2317" t="s">
        <v>2607</v>
      </c>
      <c r="F2317" t="s">
        <v>2611</v>
      </c>
      <c r="G2317" s="4">
        <v>94158997</v>
      </c>
      <c r="H2317" t="s">
        <v>2716</v>
      </c>
      <c r="I2317" s="2">
        <v>46211.662002314813</v>
      </c>
      <c r="J2317" s="4">
        <v>50000000</v>
      </c>
      <c r="K2317" s="4">
        <v>1</v>
      </c>
      <c r="L2317" s="5">
        <v>227.8</v>
      </c>
      <c r="M2317" s="5">
        <v>94.158996999999999</v>
      </c>
      <c r="N2317" s="5">
        <v>50</v>
      </c>
      <c r="O2317" s="5" t="str">
        <f t="shared" si="36"/>
        <v>1</v>
      </c>
      <c r="P2317" s="5" t="s">
        <v>10554</v>
      </c>
      <c r="Q2317" s="5" t="s">
        <v>10911</v>
      </c>
    </row>
    <row r="2318" spans="1:17" x14ac:dyDescent="0.25">
      <c r="A2318">
        <v>58198</v>
      </c>
      <c r="B2318" t="s">
        <v>30</v>
      </c>
      <c r="C2318" s="7">
        <v>46211.703599537039</v>
      </c>
      <c r="D2318" s="4">
        <v>227700000</v>
      </c>
      <c r="E2318" t="s">
        <v>2607</v>
      </c>
      <c r="F2318" t="s">
        <v>2611</v>
      </c>
      <c r="G2318" s="4">
        <v>94158997</v>
      </c>
      <c r="H2318" t="s">
        <v>2717</v>
      </c>
      <c r="I2318" s="2">
        <v>46211.662002314813</v>
      </c>
      <c r="J2318" s="4">
        <v>50000000</v>
      </c>
      <c r="K2318" s="4">
        <v>1</v>
      </c>
      <c r="L2318" s="5">
        <v>227.7</v>
      </c>
      <c r="M2318" s="5">
        <v>94.158996999999999</v>
      </c>
      <c r="N2318" s="5">
        <v>50</v>
      </c>
      <c r="O2318" s="5" t="str">
        <f t="shared" si="36"/>
        <v>1</v>
      </c>
      <c r="P2318" s="5" t="s">
        <v>10554</v>
      </c>
      <c r="Q2318" s="5" t="s">
        <v>10911</v>
      </c>
    </row>
    <row r="2319" spans="1:17" x14ac:dyDescent="0.25">
      <c r="A2319">
        <v>58199</v>
      </c>
      <c r="B2319" t="s">
        <v>30</v>
      </c>
      <c r="C2319" s="7">
        <v>46211.703622685185</v>
      </c>
      <c r="D2319" s="4">
        <v>227700000</v>
      </c>
      <c r="E2319" t="s">
        <v>2607</v>
      </c>
      <c r="F2319" t="s">
        <v>2625</v>
      </c>
      <c r="G2319" s="4">
        <v>94158997</v>
      </c>
      <c r="H2319" t="s">
        <v>2718</v>
      </c>
      <c r="I2319" s="2">
        <v>46211.662002314813</v>
      </c>
      <c r="J2319" s="4">
        <v>50000000</v>
      </c>
      <c r="K2319" s="4">
        <v>1</v>
      </c>
      <c r="L2319" s="5">
        <v>227.7</v>
      </c>
      <c r="M2319" s="5">
        <v>94.158996999999999</v>
      </c>
      <c r="N2319" s="5">
        <v>50</v>
      </c>
      <c r="O2319" s="5" t="str">
        <f t="shared" si="36"/>
        <v>1</v>
      </c>
      <c r="P2319" s="5" t="s">
        <v>10554</v>
      </c>
      <c r="Q2319" s="5" t="s">
        <v>10914</v>
      </c>
    </row>
    <row r="2320" spans="1:17" x14ac:dyDescent="0.25">
      <c r="A2320">
        <v>58200</v>
      </c>
      <c r="B2320" t="s">
        <v>30</v>
      </c>
      <c r="C2320" s="7">
        <v>46211.703622685185</v>
      </c>
      <c r="D2320" s="4">
        <v>227700000</v>
      </c>
      <c r="E2320" t="s">
        <v>2607</v>
      </c>
      <c r="F2320" t="s">
        <v>2611</v>
      </c>
      <c r="G2320" s="4">
        <v>94158997</v>
      </c>
      <c r="H2320" t="s">
        <v>2719</v>
      </c>
      <c r="I2320" s="2">
        <v>46211.662002314813</v>
      </c>
      <c r="J2320" s="4">
        <v>49900000</v>
      </c>
      <c r="K2320" s="4">
        <v>1</v>
      </c>
      <c r="L2320" s="5">
        <v>227.7</v>
      </c>
      <c r="M2320" s="5">
        <v>94.158996999999999</v>
      </c>
      <c r="N2320" s="5">
        <v>49.9</v>
      </c>
      <c r="O2320" s="5" t="str">
        <f t="shared" si="36"/>
        <v>1</v>
      </c>
      <c r="P2320" s="5" t="s">
        <v>10554</v>
      </c>
      <c r="Q2320" s="5" t="s">
        <v>10911</v>
      </c>
    </row>
    <row r="2321" spans="1:17" x14ac:dyDescent="0.25">
      <c r="A2321">
        <v>58201</v>
      </c>
      <c r="B2321" t="s">
        <v>30</v>
      </c>
      <c r="C2321" s="7">
        <v>46211.703634259262</v>
      </c>
      <c r="D2321" s="4">
        <v>227700000</v>
      </c>
      <c r="E2321" t="s">
        <v>2607</v>
      </c>
      <c r="F2321" t="s">
        <v>2611</v>
      </c>
      <c r="G2321" s="4">
        <v>94158997</v>
      </c>
      <c r="H2321" t="s">
        <v>2720</v>
      </c>
      <c r="I2321" s="2">
        <v>46211.662002314813</v>
      </c>
      <c r="J2321" s="4">
        <v>50000000</v>
      </c>
      <c r="K2321" s="4">
        <v>1</v>
      </c>
      <c r="L2321" s="5">
        <v>227.7</v>
      </c>
      <c r="M2321" s="5">
        <v>94.158996999999999</v>
      </c>
      <c r="N2321" s="5">
        <v>50</v>
      </c>
      <c r="O2321" s="5" t="str">
        <f t="shared" si="36"/>
        <v>1</v>
      </c>
      <c r="P2321" s="5" t="s">
        <v>10554</v>
      </c>
      <c r="Q2321" s="5" t="s">
        <v>10911</v>
      </c>
    </row>
    <row r="2322" spans="1:17" x14ac:dyDescent="0.25">
      <c r="A2322">
        <v>58202</v>
      </c>
      <c r="B2322" t="s">
        <v>30</v>
      </c>
      <c r="C2322" s="7">
        <v>46211.703657407408</v>
      </c>
      <c r="D2322" s="4">
        <v>227600000</v>
      </c>
      <c r="E2322" t="s">
        <v>2607</v>
      </c>
      <c r="F2322" t="s">
        <v>2625</v>
      </c>
      <c r="G2322" s="4">
        <v>94158997</v>
      </c>
      <c r="H2322" t="s">
        <v>2721</v>
      </c>
      <c r="I2322" s="2">
        <v>46211.662106481483</v>
      </c>
      <c r="J2322" s="4">
        <v>49900000</v>
      </c>
      <c r="K2322" s="4">
        <v>1</v>
      </c>
      <c r="L2322" s="5">
        <v>227.6</v>
      </c>
      <c r="M2322" s="5">
        <v>94.158996999999999</v>
      </c>
      <c r="N2322" s="5">
        <v>49.9</v>
      </c>
      <c r="O2322" s="5" t="str">
        <f t="shared" si="36"/>
        <v>1</v>
      </c>
      <c r="P2322" s="5" t="s">
        <v>10554</v>
      </c>
      <c r="Q2322" s="5" t="s">
        <v>10914</v>
      </c>
    </row>
    <row r="2323" spans="1:17" x14ac:dyDescent="0.25">
      <c r="A2323">
        <v>58203</v>
      </c>
      <c r="B2323" t="s">
        <v>30</v>
      </c>
      <c r="C2323" s="7">
        <v>46211.703657407408</v>
      </c>
      <c r="D2323" s="4">
        <v>227500000</v>
      </c>
      <c r="E2323" t="s">
        <v>2607</v>
      </c>
      <c r="F2323" t="s">
        <v>2611</v>
      </c>
      <c r="G2323" s="4">
        <v>94158997</v>
      </c>
      <c r="H2323" t="s">
        <v>2722</v>
      </c>
      <c r="I2323" s="2">
        <v>46211.662106481483</v>
      </c>
      <c r="J2323" s="4">
        <v>49900000</v>
      </c>
      <c r="K2323" s="4">
        <v>1</v>
      </c>
      <c r="L2323" s="5">
        <v>227.5</v>
      </c>
      <c r="M2323" s="5">
        <v>94.158996999999999</v>
      </c>
      <c r="N2323" s="5">
        <v>49.9</v>
      </c>
      <c r="O2323" s="5" t="str">
        <f t="shared" si="36"/>
        <v>1</v>
      </c>
      <c r="P2323" s="5" t="s">
        <v>10554</v>
      </c>
      <c r="Q2323" s="5" t="s">
        <v>10911</v>
      </c>
    </row>
    <row r="2324" spans="1:17" x14ac:dyDescent="0.25">
      <c r="A2324">
        <v>58204</v>
      </c>
      <c r="B2324" t="s">
        <v>30</v>
      </c>
      <c r="C2324" s="7">
        <v>46211.703668981485</v>
      </c>
      <c r="D2324" s="4">
        <v>227600000</v>
      </c>
      <c r="E2324" t="s">
        <v>2607</v>
      </c>
      <c r="F2324" t="s">
        <v>2608</v>
      </c>
      <c r="G2324" s="4">
        <v>94158997</v>
      </c>
      <c r="H2324" t="s">
        <v>2723</v>
      </c>
      <c r="I2324" s="2">
        <v>46211.662106481483</v>
      </c>
      <c r="J2324" s="4">
        <v>49900000</v>
      </c>
      <c r="K2324" s="4">
        <v>1</v>
      </c>
      <c r="L2324" s="5">
        <v>227.6</v>
      </c>
      <c r="M2324" s="5">
        <v>94.158996999999999</v>
      </c>
      <c r="N2324" s="5">
        <v>49.9</v>
      </c>
      <c r="O2324" s="5" t="str">
        <f t="shared" si="36"/>
        <v>1</v>
      </c>
      <c r="P2324" s="5" t="s">
        <v>10554</v>
      </c>
      <c r="Q2324" s="5" t="s">
        <v>10910</v>
      </c>
    </row>
    <row r="2325" spans="1:17" x14ac:dyDescent="0.25">
      <c r="A2325">
        <v>58205</v>
      </c>
      <c r="B2325" t="s">
        <v>30</v>
      </c>
      <c r="C2325" s="7">
        <v>46211.703692129631</v>
      </c>
      <c r="D2325" s="4">
        <v>227600000</v>
      </c>
      <c r="E2325" t="s">
        <v>2607</v>
      </c>
      <c r="F2325" t="s">
        <v>2613</v>
      </c>
      <c r="G2325" s="4">
        <v>94158997</v>
      </c>
      <c r="H2325" t="s">
        <v>2724</v>
      </c>
      <c r="I2325" s="2">
        <v>46211.662106481483</v>
      </c>
      <c r="J2325" s="4">
        <v>49900000</v>
      </c>
      <c r="K2325" s="4">
        <v>1</v>
      </c>
      <c r="L2325" s="5">
        <v>227.6</v>
      </c>
      <c r="M2325" s="5">
        <v>94.158996999999999</v>
      </c>
      <c r="N2325" s="5">
        <v>49.9</v>
      </c>
      <c r="O2325" s="5" t="str">
        <f t="shared" si="36"/>
        <v>1</v>
      </c>
      <c r="P2325" s="5" t="s">
        <v>10554</v>
      </c>
      <c r="Q2325" s="5" t="s">
        <v>10912</v>
      </c>
    </row>
    <row r="2326" spans="1:17" x14ac:dyDescent="0.25">
      <c r="A2326">
        <v>58206</v>
      </c>
      <c r="B2326" t="s">
        <v>30</v>
      </c>
      <c r="C2326" s="7">
        <v>46211.703692129631</v>
      </c>
      <c r="D2326" s="4">
        <v>227600000</v>
      </c>
      <c r="E2326" t="s">
        <v>2607</v>
      </c>
      <c r="F2326" t="s">
        <v>2613</v>
      </c>
      <c r="G2326" s="4">
        <v>94158997</v>
      </c>
      <c r="H2326" t="s">
        <v>2725</v>
      </c>
      <c r="I2326" s="2">
        <v>46211.662106481483</v>
      </c>
      <c r="J2326" s="4">
        <v>49900000</v>
      </c>
      <c r="K2326" s="4">
        <v>1</v>
      </c>
      <c r="L2326" s="5">
        <v>227.6</v>
      </c>
      <c r="M2326" s="5">
        <v>94.158996999999999</v>
      </c>
      <c r="N2326" s="5">
        <v>49.9</v>
      </c>
      <c r="O2326" s="5" t="str">
        <f t="shared" si="36"/>
        <v>1</v>
      </c>
      <c r="P2326" s="5" t="s">
        <v>10554</v>
      </c>
      <c r="Q2326" s="5" t="s">
        <v>10912</v>
      </c>
    </row>
    <row r="2327" spans="1:17" x14ac:dyDescent="0.25">
      <c r="A2327">
        <v>58207</v>
      </c>
      <c r="B2327" t="s">
        <v>30</v>
      </c>
      <c r="C2327" s="7">
        <v>46211.703703703701</v>
      </c>
      <c r="D2327" s="4">
        <v>227600000</v>
      </c>
      <c r="E2327" t="s">
        <v>2607</v>
      </c>
      <c r="F2327" t="s">
        <v>2613</v>
      </c>
      <c r="G2327" s="4">
        <v>94158997</v>
      </c>
      <c r="H2327" t="s">
        <v>2726</v>
      </c>
      <c r="I2327" s="2">
        <v>46211.662106481483</v>
      </c>
      <c r="J2327" s="4">
        <v>49900000</v>
      </c>
      <c r="K2327" s="4">
        <v>1</v>
      </c>
      <c r="L2327" s="5">
        <v>227.6</v>
      </c>
      <c r="M2327" s="5">
        <v>94.158996999999999</v>
      </c>
      <c r="N2327" s="5">
        <v>49.9</v>
      </c>
      <c r="O2327" s="5" t="str">
        <f t="shared" si="36"/>
        <v>1</v>
      </c>
      <c r="P2327" s="5" t="s">
        <v>10554</v>
      </c>
      <c r="Q2327" s="5" t="s">
        <v>10912</v>
      </c>
    </row>
    <row r="2328" spans="1:17" x14ac:dyDescent="0.25">
      <c r="A2328">
        <v>58208</v>
      </c>
      <c r="B2328" t="s">
        <v>30</v>
      </c>
      <c r="C2328" s="7">
        <v>46211.703726851854</v>
      </c>
      <c r="D2328" s="4">
        <v>227600000</v>
      </c>
      <c r="E2328" t="s">
        <v>2607</v>
      </c>
      <c r="F2328" t="s">
        <v>2611</v>
      </c>
      <c r="G2328" s="4">
        <v>94158997</v>
      </c>
      <c r="H2328" t="s">
        <v>2727</v>
      </c>
      <c r="I2328" s="2">
        <v>46211.662106481483</v>
      </c>
      <c r="J2328" s="4">
        <v>49900000</v>
      </c>
      <c r="K2328" s="4">
        <v>1</v>
      </c>
      <c r="L2328" s="5">
        <v>227.6</v>
      </c>
      <c r="M2328" s="5">
        <v>94.158996999999999</v>
      </c>
      <c r="N2328" s="5">
        <v>49.9</v>
      </c>
      <c r="O2328" s="5" t="str">
        <f t="shared" si="36"/>
        <v>1</v>
      </c>
      <c r="P2328" s="5" t="s">
        <v>10554</v>
      </c>
      <c r="Q2328" s="5" t="s">
        <v>10911</v>
      </c>
    </row>
    <row r="2329" spans="1:17" x14ac:dyDescent="0.25">
      <c r="A2329">
        <v>58209</v>
      </c>
      <c r="B2329" t="s">
        <v>30</v>
      </c>
      <c r="C2329" s="7">
        <v>46211.703726851854</v>
      </c>
      <c r="D2329" s="4">
        <v>227600000</v>
      </c>
      <c r="E2329" t="s">
        <v>2607</v>
      </c>
      <c r="F2329" t="s">
        <v>2619</v>
      </c>
      <c r="G2329" s="4">
        <v>94158997</v>
      </c>
      <c r="H2329" t="s">
        <v>2728</v>
      </c>
      <c r="I2329" s="2">
        <v>46211.662106481483</v>
      </c>
      <c r="J2329" s="4">
        <v>49900000</v>
      </c>
      <c r="K2329" s="4">
        <v>1</v>
      </c>
      <c r="L2329" s="5">
        <v>227.6</v>
      </c>
      <c r="M2329" s="5">
        <v>94.158996999999999</v>
      </c>
      <c r="N2329" s="5">
        <v>49.9</v>
      </c>
      <c r="O2329" s="5" t="str">
        <f t="shared" si="36"/>
        <v>1</v>
      </c>
      <c r="P2329" s="5" t="s">
        <v>10554</v>
      </c>
      <c r="Q2329" s="5" t="s">
        <v>10913</v>
      </c>
    </row>
    <row r="2330" spans="1:17" x14ac:dyDescent="0.25">
      <c r="A2330">
        <v>58210</v>
      </c>
      <c r="B2330" t="s">
        <v>30</v>
      </c>
      <c r="C2330" s="7">
        <v>46211.703738425924</v>
      </c>
      <c r="D2330" s="4">
        <v>227500000</v>
      </c>
      <c r="E2330" t="s">
        <v>2607</v>
      </c>
      <c r="F2330" t="s">
        <v>2613</v>
      </c>
      <c r="G2330" s="4">
        <v>94158997</v>
      </c>
      <c r="H2330" t="s">
        <v>2729</v>
      </c>
      <c r="I2330" s="2">
        <v>46211.662106481483</v>
      </c>
      <c r="J2330" s="4">
        <v>49900000</v>
      </c>
      <c r="K2330" s="4">
        <v>1</v>
      </c>
      <c r="L2330" s="5">
        <v>227.5</v>
      </c>
      <c r="M2330" s="5">
        <v>94.158996999999999</v>
      </c>
      <c r="N2330" s="5">
        <v>49.9</v>
      </c>
      <c r="O2330" s="5" t="str">
        <f t="shared" si="36"/>
        <v>1</v>
      </c>
      <c r="P2330" s="5" t="s">
        <v>10554</v>
      </c>
      <c r="Q2330" s="5" t="s">
        <v>10912</v>
      </c>
    </row>
    <row r="2331" spans="1:17" x14ac:dyDescent="0.25">
      <c r="A2331">
        <v>58211</v>
      </c>
      <c r="B2331" t="s">
        <v>30</v>
      </c>
      <c r="C2331" s="7">
        <v>46211.703761574077</v>
      </c>
      <c r="D2331" s="4">
        <v>227500000</v>
      </c>
      <c r="E2331" t="s">
        <v>2607</v>
      </c>
      <c r="F2331" t="s">
        <v>2613</v>
      </c>
      <c r="G2331" s="4">
        <v>94158997</v>
      </c>
      <c r="H2331" t="s">
        <v>2730</v>
      </c>
      <c r="I2331" s="2">
        <v>46211.662106481483</v>
      </c>
      <c r="J2331" s="4">
        <v>49900000</v>
      </c>
      <c r="K2331" s="4">
        <v>1</v>
      </c>
      <c r="L2331" s="5">
        <v>227.5</v>
      </c>
      <c r="M2331" s="5">
        <v>94.158996999999999</v>
      </c>
      <c r="N2331" s="5">
        <v>49.9</v>
      </c>
      <c r="O2331" s="5" t="str">
        <f t="shared" si="36"/>
        <v>1</v>
      </c>
      <c r="P2331" s="5" t="s">
        <v>10554</v>
      </c>
      <c r="Q2331" s="5" t="s">
        <v>10912</v>
      </c>
    </row>
    <row r="2332" spans="1:17" x14ac:dyDescent="0.25">
      <c r="A2332">
        <v>58212</v>
      </c>
      <c r="B2332" t="s">
        <v>30</v>
      </c>
      <c r="C2332" s="7">
        <v>46211.703761574077</v>
      </c>
      <c r="D2332" s="4">
        <v>227600000</v>
      </c>
      <c r="E2332" t="s">
        <v>2607</v>
      </c>
      <c r="F2332" t="s">
        <v>2613</v>
      </c>
      <c r="G2332" s="4">
        <v>94158997</v>
      </c>
      <c r="H2332" t="s">
        <v>2731</v>
      </c>
      <c r="I2332" s="2">
        <v>46211.662222222221</v>
      </c>
      <c r="J2332" s="4">
        <v>49900000</v>
      </c>
      <c r="K2332" s="4">
        <v>1</v>
      </c>
      <c r="L2332" s="5">
        <v>227.6</v>
      </c>
      <c r="M2332" s="5">
        <v>94.158996999999999</v>
      </c>
      <c r="N2332" s="5">
        <v>49.9</v>
      </c>
      <c r="O2332" s="5" t="str">
        <f t="shared" si="36"/>
        <v>1</v>
      </c>
      <c r="P2332" s="5" t="s">
        <v>10554</v>
      </c>
      <c r="Q2332" s="5" t="s">
        <v>10912</v>
      </c>
    </row>
    <row r="2333" spans="1:17" x14ac:dyDescent="0.25">
      <c r="A2333">
        <v>58213</v>
      </c>
      <c r="B2333" t="s">
        <v>30</v>
      </c>
      <c r="C2333" s="7">
        <v>46211.703773148147</v>
      </c>
      <c r="D2333" s="4">
        <v>227700000</v>
      </c>
      <c r="E2333" t="s">
        <v>2607</v>
      </c>
      <c r="F2333" t="s">
        <v>2611</v>
      </c>
      <c r="G2333" s="4">
        <v>94158997</v>
      </c>
      <c r="H2333" t="s">
        <v>2732</v>
      </c>
      <c r="I2333" s="2">
        <v>46211.662222222221</v>
      </c>
      <c r="J2333" s="4">
        <v>49900000</v>
      </c>
      <c r="K2333" s="4">
        <v>1</v>
      </c>
      <c r="L2333" s="5">
        <v>227.7</v>
      </c>
      <c r="M2333" s="5">
        <v>94.158996999999999</v>
      </c>
      <c r="N2333" s="5">
        <v>49.9</v>
      </c>
      <c r="O2333" s="5" t="str">
        <f t="shared" si="36"/>
        <v>1</v>
      </c>
      <c r="P2333" s="5" t="s">
        <v>10554</v>
      </c>
      <c r="Q2333" s="5" t="s">
        <v>10911</v>
      </c>
    </row>
    <row r="2334" spans="1:17" x14ac:dyDescent="0.25">
      <c r="A2334">
        <v>58214</v>
      </c>
      <c r="B2334" t="s">
        <v>30</v>
      </c>
      <c r="C2334" s="7">
        <v>46211.703796296293</v>
      </c>
      <c r="D2334" s="4">
        <v>227600000</v>
      </c>
      <c r="E2334" t="s">
        <v>2607</v>
      </c>
      <c r="F2334" t="s">
        <v>2613</v>
      </c>
      <c r="G2334" s="4">
        <v>94158997</v>
      </c>
      <c r="H2334" t="s">
        <v>2733</v>
      </c>
      <c r="I2334" s="2">
        <v>46211.662222222221</v>
      </c>
      <c r="J2334" s="4">
        <v>49900000</v>
      </c>
      <c r="K2334" s="4">
        <v>1</v>
      </c>
      <c r="L2334" s="5">
        <v>227.6</v>
      </c>
      <c r="M2334" s="5">
        <v>94.158996999999999</v>
      </c>
      <c r="N2334" s="5">
        <v>49.9</v>
      </c>
      <c r="O2334" s="5" t="str">
        <f t="shared" si="36"/>
        <v>1</v>
      </c>
      <c r="P2334" s="5" t="s">
        <v>10554</v>
      </c>
      <c r="Q2334" s="5" t="s">
        <v>10912</v>
      </c>
    </row>
    <row r="2335" spans="1:17" x14ac:dyDescent="0.25">
      <c r="A2335">
        <v>58215</v>
      </c>
      <c r="B2335" t="s">
        <v>30</v>
      </c>
      <c r="C2335" s="7">
        <v>46211.703796296293</v>
      </c>
      <c r="D2335" s="4">
        <v>227600000</v>
      </c>
      <c r="E2335" t="s">
        <v>2607</v>
      </c>
      <c r="F2335" t="s">
        <v>2613</v>
      </c>
      <c r="G2335" s="4">
        <v>94158997</v>
      </c>
      <c r="H2335" t="s">
        <v>2734</v>
      </c>
      <c r="I2335" s="2">
        <v>46211.662222222221</v>
      </c>
      <c r="J2335" s="4">
        <v>49900000</v>
      </c>
      <c r="K2335" s="4">
        <v>1</v>
      </c>
      <c r="L2335" s="5">
        <v>227.6</v>
      </c>
      <c r="M2335" s="5">
        <v>94.158996999999999</v>
      </c>
      <c r="N2335" s="5">
        <v>49.9</v>
      </c>
      <c r="O2335" s="5" t="str">
        <f t="shared" si="36"/>
        <v>1</v>
      </c>
      <c r="P2335" s="5" t="s">
        <v>10554</v>
      </c>
      <c r="Q2335" s="5" t="s">
        <v>10912</v>
      </c>
    </row>
    <row r="2336" spans="1:17" x14ac:dyDescent="0.25">
      <c r="A2336">
        <v>58216</v>
      </c>
      <c r="B2336" t="s">
        <v>30</v>
      </c>
      <c r="C2336" s="7">
        <v>46211.70380787037</v>
      </c>
      <c r="D2336" s="4">
        <v>227600000</v>
      </c>
      <c r="E2336" t="s">
        <v>2607</v>
      </c>
      <c r="F2336" t="s">
        <v>2613</v>
      </c>
      <c r="G2336" s="4">
        <v>94158997</v>
      </c>
      <c r="H2336" t="s">
        <v>2735</v>
      </c>
      <c r="I2336" s="2">
        <v>46211.662222222221</v>
      </c>
      <c r="J2336" s="4">
        <v>49900000</v>
      </c>
      <c r="K2336" s="4">
        <v>1</v>
      </c>
      <c r="L2336" s="5">
        <v>227.6</v>
      </c>
      <c r="M2336" s="5">
        <v>94.158996999999999</v>
      </c>
      <c r="N2336" s="5">
        <v>49.9</v>
      </c>
      <c r="O2336" s="5" t="str">
        <f t="shared" si="36"/>
        <v>1</v>
      </c>
      <c r="P2336" s="5" t="s">
        <v>10554</v>
      </c>
      <c r="Q2336" s="5" t="s">
        <v>10912</v>
      </c>
    </row>
    <row r="2337" spans="1:17" x14ac:dyDescent="0.25">
      <c r="A2337">
        <v>58217</v>
      </c>
      <c r="B2337" t="s">
        <v>30</v>
      </c>
      <c r="C2337" s="7">
        <v>46211.703831018516</v>
      </c>
      <c r="D2337" s="4">
        <v>227500000</v>
      </c>
      <c r="E2337" t="s">
        <v>2607</v>
      </c>
      <c r="F2337" t="s">
        <v>2613</v>
      </c>
      <c r="G2337" s="4">
        <v>94158997</v>
      </c>
      <c r="H2337" t="s">
        <v>2736</v>
      </c>
      <c r="I2337" s="2">
        <v>46211.662222222221</v>
      </c>
      <c r="J2337" s="4">
        <v>49900000</v>
      </c>
      <c r="K2337" s="4">
        <v>1</v>
      </c>
      <c r="L2337" s="5">
        <v>227.5</v>
      </c>
      <c r="M2337" s="5">
        <v>94.158996999999999</v>
      </c>
      <c r="N2337" s="5">
        <v>49.9</v>
      </c>
      <c r="O2337" s="5" t="str">
        <f t="shared" si="36"/>
        <v>1</v>
      </c>
      <c r="P2337" s="5" t="s">
        <v>10554</v>
      </c>
      <c r="Q2337" s="5" t="s">
        <v>10912</v>
      </c>
    </row>
    <row r="2338" spans="1:17" x14ac:dyDescent="0.25">
      <c r="A2338">
        <v>58218</v>
      </c>
      <c r="B2338" t="s">
        <v>30</v>
      </c>
      <c r="C2338" s="7">
        <v>46211.703831018516</v>
      </c>
      <c r="D2338" s="4">
        <v>227500000</v>
      </c>
      <c r="E2338" t="s">
        <v>2607</v>
      </c>
      <c r="F2338" t="s">
        <v>2611</v>
      </c>
      <c r="G2338" s="4">
        <v>94158997</v>
      </c>
      <c r="H2338" t="s">
        <v>2737</v>
      </c>
      <c r="I2338" s="2">
        <v>46211.662222222221</v>
      </c>
      <c r="J2338" s="4">
        <v>49900000</v>
      </c>
      <c r="K2338" s="4">
        <v>1</v>
      </c>
      <c r="L2338" s="5">
        <v>227.5</v>
      </c>
      <c r="M2338" s="5">
        <v>94.158996999999999</v>
      </c>
      <c r="N2338" s="5">
        <v>49.9</v>
      </c>
      <c r="O2338" s="5" t="str">
        <f t="shared" si="36"/>
        <v>1</v>
      </c>
      <c r="P2338" s="5" t="s">
        <v>10554</v>
      </c>
      <c r="Q2338" s="5" t="s">
        <v>10911</v>
      </c>
    </row>
    <row r="2339" spans="1:17" x14ac:dyDescent="0.25">
      <c r="A2339">
        <v>58219</v>
      </c>
      <c r="B2339" t="s">
        <v>30</v>
      </c>
      <c r="C2339" s="7">
        <v>46211.703842592593</v>
      </c>
      <c r="D2339" s="4">
        <v>227500000</v>
      </c>
      <c r="E2339" t="s">
        <v>2607</v>
      </c>
      <c r="F2339" t="s">
        <v>2611</v>
      </c>
      <c r="G2339" s="4">
        <v>94158997</v>
      </c>
      <c r="H2339" t="s">
        <v>2738</v>
      </c>
      <c r="I2339" s="2">
        <v>46211.662222222221</v>
      </c>
      <c r="J2339" s="4">
        <v>49900000</v>
      </c>
      <c r="K2339" s="4">
        <v>1</v>
      </c>
      <c r="L2339" s="5">
        <v>227.5</v>
      </c>
      <c r="M2339" s="5">
        <v>94.158996999999999</v>
      </c>
      <c r="N2339" s="5">
        <v>49.9</v>
      </c>
      <c r="O2339" s="5" t="str">
        <f t="shared" si="36"/>
        <v>1</v>
      </c>
      <c r="P2339" s="5" t="s">
        <v>10554</v>
      </c>
      <c r="Q2339" s="5" t="s">
        <v>10911</v>
      </c>
    </row>
    <row r="2340" spans="1:17" x14ac:dyDescent="0.25">
      <c r="A2340">
        <v>58220</v>
      </c>
      <c r="B2340" t="s">
        <v>30</v>
      </c>
      <c r="C2340" s="7">
        <v>46211.703865740739</v>
      </c>
      <c r="D2340" s="4">
        <v>227500000</v>
      </c>
      <c r="E2340" t="s">
        <v>2607</v>
      </c>
      <c r="F2340" t="s">
        <v>2611</v>
      </c>
      <c r="G2340" s="4">
        <v>94158997</v>
      </c>
      <c r="H2340" t="s">
        <v>2739</v>
      </c>
      <c r="I2340" s="2">
        <v>46211.662222222221</v>
      </c>
      <c r="J2340" s="4">
        <v>49900000</v>
      </c>
      <c r="K2340" s="4">
        <v>1</v>
      </c>
      <c r="L2340" s="5">
        <v>227.5</v>
      </c>
      <c r="M2340" s="5">
        <v>94.158996999999999</v>
      </c>
      <c r="N2340" s="5">
        <v>49.9</v>
      </c>
      <c r="O2340" s="5" t="str">
        <f t="shared" si="36"/>
        <v>1</v>
      </c>
      <c r="P2340" s="5" t="s">
        <v>10554</v>
      </c>
      <c r="Q2340" s="5" t="s">
        <v>10911</v>
      </c>
    </row>
    <row r="2341" spans="1:17" x14ac:dyDescent="0.25">
      <c r="A2341">
        <v>58221</v>
      </c>
      <c r="B2341" t="s">
        <v>30</v>
      </c>
      <c r="C2341" s="7">
        <v>46211.703865740739</v>
      </c>
      <c r="D2341" s="4">
        <v>227600000</v>
      </c>
      <c r="E2341" t="s">
        <v>2607</v>
      </c>
      <c r="F2341" t="s">
        <v>2611</v>
      </c>
      <c r="G2341" s="4">
        <v>94158997</v>
      </c>
      <c r="H2341" t="s">
        <v>2740</v>
      </c>
      <c r="I2341" s="2">
        <v>46211.662222222221</v>
      </c>
      <c r="J2341" s="4">
        <v>49900000</v>
      </c>
      <c r="K2341" s="4">
        <v>1</v>
      </c>
      <c r="L2341" s="5">
        <v>227.6</v>
      </c>
      <c r="M2341" s="5">
        <v>94.158996999999999</v>
      </c>
      <c r="N2341" s="5">
        <v>49.9</v>
      </c>
      <c r="O2341" s="5" t="str">
        <f t="shared" si="36"/>
        <v>1</v>
      </c>
      <c r="P2341" s="5" t="s">
        <v>10554</v>
      </c>
      <c r="Q2341" s="5" t="s">
        <v>10911</v>
      </c>
    </row>
    <row r="2342" spans="1:17" x14ac:dyDescent="0.25">
      <c r="A2342">
        <v>58222</v>
      </c>
      <c r="B2342" t="s">
        <v>30</v>
      </c>
      <c r="C2342" s="7">
        <v>46211.703877314816</v>
      </c>
      <c r="D2342" s="4">
        <v>227500000</v>
      </c>
      <c r="E2342" t="s">
        <v>2607</v>
      </c>
      <c r="F2342" t="s">
        <v>2608</v>
      </c>
      <c r="G2342" s="4">
        <v>94158997</v>
      </c>
      <c r="H2342" t="s">
        <v>2741</v>
      </c>
      <c r="I2342" s="2">
        <v>46211.66233796296</v>
      </c>
      <c r="J2342" s="4">
        <v>49900000</v>
      </c>
      <c r="K2342" s="4">
        <v>1</v>
      </c>
      <c r="L2342" s="5">
        <v>227.5</v>
      </c>
      <c r="M2342" s="5">
        <v>94.158996999999999</v>
      </c>
      <c r="N2342" s="5">
        <v>49.9</v>
      </c>
      <c r="O2342" s="5" t="str">
        <f t="shared" si="36"/>
        <v>1</v>
      </c>
      <c r="P2342" s="5" t="s">
        <v>10554</v>
      </c>
      <c r="Q2342" s="5" t="s">
        <v>10910</v>
      </c>
    </row>
    <row r="2343" spans="1:17" x14ac:dyDescent="0.25">
      <c r="A2343">
        <v>58223</v>
      </c>
      <c r="B2343" t="s">
        <v>30</v>
      </c>
      <c r="C2343" s="7">
        <v>46211.703900462962</v>
      </c>
      <c r="D2343" s="4">
        <v>227500000</v>
      </c>
      <c r="E2343" t="s">
        <v>2607</v>
      </c>
      <c r="F2343" t="s">
        <v>2608</v>
      </c>
      <c r="G2343" s="4">
        <v>94158997</v>
      </c>
      <c r="H2343" t="s">
        <v>2742</v>
      </c>
      <c r="I2343" s="2">
        <v>46211.66233796296</v>
      </c>
      <c r="J2343" s="4">
        <v>49900000</v>
      </c>
      <c r="K2343" s="4">
        <v>1</v>
      </c>
      <c r="L2343" s="5">
        <v>227.5</v>
      </c>
      <c r="M2343" s="5">
        <v>94.158996999999999</v>
      </c>
      <c r="N2343" s="5">
        <v>49.9</v>
      </c>
      <c r="O2343" s="5" t="str">
        <f t="shared" si="36"/>
        <v>1</v>
      </c>
      <c r="P2343" s="5" t="s">
        <v>10554</v>
      </c>
      <c r="Q2343" s="5" t="s">
        <v>10910</v>
      </c>
    </row>
    <row r="2344" spans="1:17" x14ac:dyDescent="0.25">
      <c r="A2344">
        <v>58224</v>
      </c>
      <c r="B2344" t="s">
        <v>30</v>
      </c>
      <c r="C2344" s="7">
        <v>46211.703900462962</v>
      </c>
      <c r="D2344" s="4">
        <v>227500000</v>
      </c>
      <c r="E2344" t="s">
        <v>2607</v>
      </c>
      <c r="F2344" t="s">
        <v>2608</v>
      </c>
      <c r="G2344" s="4">
        <v>94158997</v>
      </c>
      <c r="H2344" t="s">
        <v>2743</v>
      </c>
      <c r="I2344" s="2">
        <v>46211.66233796296</v>
      </c>
      <c r="J2344" s="4">
        <v>49900000</v>
      </c>
      <c r="K2344" s="4">
        <v>1</v>
      </c>
      <c r="L2344" s="5">
        <v>227.5</v>
      </c>
      <c r="M2344" s="5">
        <v>94.158996999999999</v>
      </c>
      <c r="N2344" s="5">
        <v>49.9</v>
      </c>
      <c r="O2344" s="5" t="str">
        <f t="shared" si="36"/>
        <v>1</v>
      </c>
      <c r="P2344" s="5" t="s">
        <v>10554</v>
      </c>
      <c r="Q2344" s="5" t="s">
        <v>10910</v>
      </c>
    </row>
    <row r="2345" spans="1:17" x14ac:dyDescent="0.25">
      <c r="A2345">
        <v>58225</v>
      </c>
      <c r="B2345" t="s">
        <v>30</v>
      </c>
      <c r="C2345" s="7">
        <v>46211.703912037039</v>
      </c>
      <c r="D2345" s="4">
        <v>227500000</v>
      </c>
      <c r="E2345" t="s">
        <v>2607</v>
      </c>
      <c r="F2345" t="s">
        <v>2611</v>
      </c>
      <c r="G2345" s="4">
        <v>94158997</v>
      </c>
      <c r="H2345" t="s">
        <v>2744</v>
      </c>
      <c r="I2345" s="2">
        <v>46211.66233796296</v>
      </c>
      <c r="J2345" s="4">
        <v>49900000</v>
      </c>
      <c r="K2345" s="4">
        <v>1</v>
      </c>
      <c r="L2345" s="5">
        <v>227.5</v>
      </c>
      <c r="M2345" s="5">
        <v>94.158996999999999</v>
      </c>
      <c r="N2345" s="5">
        <v>49.9</v>
      </c>
      <c r="O2345" s="5" t="str">
        <f t="shared" si="36"/>
        <v>1</v>
      </c>
      <c r="P2345" s="5" t="s">
        <v>10554</v>
      </c>
      <c r="Q2345" s="5" t="s">
        <v>10911</v>
      </c>
    </row>
    <row r="2346" spans="1:17" x14ac:dyDescent="0.25">
      <c r="A2346">
        <v>58226</v>
      </c>
      <c r="B2346" t="s">
        <v>30</v>
      </c>
      <c r="C2346" s="7">
        <v>46211.703935185185</v>
      </c>
      <c r="D2346" s="4">
        <v>227500000</v>
      </c>
      <c r="E2346" t="s">
        <v>2607</v>
      </c>
      <c r="F2346" t="s">
        <v>2613</v>
      </c>
      <c r="G2346" s="4">
        <v>94158997</v>
      </c>
      <c r="H2346" t="s">
        <v>2745</v>
      </c>
      <c r="I2346" s="2">
        <v>46211.66233796296</v>
      </c>
      <c r="J2346" s="4">
        <v>49900000</v>
      </c>
      <c r="K2346" s="4">
        <v>1</v>
      </c>
      <c r="L2346" s="5">
        <v>227.5</v>
      </c>
      <c r="M2346" s="5">
        <v>94.158996999999999</v>
      </c>
      <c r="N2346" s="5">
        <v>49.9</v>
      </c>
      <c r="O2346" s="5" t="str">
        <f t="shared" si="36"/>
        <v>1</v>
      </c>
      <c r="P2346" s="5" t="s">
        <v>10554</v>
      </c>
      <c r="Q2346" s="5" t="s">
        <v>10912</v>
      </c>
    </row>
    <row r="2347" spans="1:17" x14ac:dyDescent="0.25">
      <c r="A2347">
        <v>58227</v>
      </c>
      <c r="B2347" t="s">
        <v>30</v>
      </c>
      <c r="C2347" s="7">
        <v>46211.703935185185</v>
      </c>
      <c r="D2347" s="4">
        <v>227600000</v>
      </c>
      <c r="E2347" t="s">
        <v>2607</v>
      </c>
      <c r="F2347" t="s">
        <v>2608</v>
      </c>
      <c r="G2347" s="4">
        <v>94158997</v>
      </c>
      <c r="H2347" t="s">
        <v>2746</v>
      </c>
      <c r="I2347" s="2">
        <v>46211.66233796296</v>
      </c>
      <c r="J2347" s="4">
        <v>49900000</v>
      </c>
      <c r="K2347" s="4">
        <v>1</v>
      </c>
      <c r="L2347" s="5">
        <v>227.6</v>
      </c>
      <c r="M2347" s="5">
        <v>94.158996999999999</v>
      </c>
      <c r="N2347" s="5">
        <v>49.9</v>
      </c>
      <c r="O2347" s="5" t="str">
        <f t="shared" si="36"/>
        <v>1</v>
      </c>
      <c r="P2347" s="5" t="s">
        <v>10554</v>
      </c>
      <c r="Q2347" s="5" t="s">
        <v>10910</v>
      </c>
    </row>
    <row r="2348" spans="1:17" x14ac:dyDescent="0.25">
      <c r="A2348">
        <v>58228</v>
      </c>
      <c r="B2348" t="s">
        <v>30</v>
      </c>
      <c r="C2348" s="7">
        <v>46211.703946759262</v>
      </c>
      <c r="D2348" s="4">
        <v>227500000</v>
      </c>
      <c r="E2348" t="s">
        <v>2607</v>
      </c>
      <c r="F2348" t="s">
        <v>2619</v>
      </c>
      <c r="G2348" s="4">
        <v>94158997</v>
      </c>
      <c r="H2348" t="s">
        <v>2747</v>
      </c>
      <c r="I2348" s="2">
        <v>46211.66233796296</v>
      </c>
      <c r="J2348" s="4">
        <v>49900000</v>
      </c>
      <c r="K2348" s="4">
        <v>1</v>
      </c>
      <c r="L2348" s="5">
        <v>227.5</v>
      </c>
      <c r="M2348" s="5">
        <v>94.158996999999999</v>
      </c>
      <c r="N2348" s="5">
        <v>49.9</v>
      </c>
      <c r="O2348" s="5" t="str">
        <f t="shared" si="36"/>
        <v>1</v>
      </c>
      <c r="P2348" s="5" t="s">
        <v>10554</v>
      </c>
      <c r="Q2348" s="5" t="s">
        <v>10913</v>
      </c>
    </row>
    <row r="2349" spans="1:17" x14ac:dyDescent="0.25">
      <c r="A2349">
        <v>58229</v>
      </c>
      <c r="B2349" t="s">
        <v>30</v>
      </c>
      <c r="C2349" s="7">
        <v>46211.703969907408</v>
      </c>
      <c r="D2349" s="4">
        <v>227500000</v>
      </c>
      <c r="E2349" t="s">
        <v>2607</v>
      </c>
      <c r="F2349" t="s">
        <v>2619</v>
      </c>
      <c r="G2349" s="4">
        <v>94158997</v>
      </c>
      <c r="H2349" t="s">
        <v>2748</v>
      </c>
      <c r="I2349" s="2">
        <v>46211.66233796296</v>
      </c>
      <c r="J2349" s="4">
        <v>49900000</v>
      </c>
      <c r="K2349" s="4">
        <v>1</v>
      </c>
      <c r="L2349" s="5">
        <v>227.5</v>
      </c>
      <c r="M2349" s="5">
        <v>94.158996999999999</v>
      </c>
      <c r="N2349" s="5">
        <v>49.9</v>
      </c>
      <c r="O2349" s="5" t="str">
        <f t="shared" si="36"/>
        <v>1</v>
      </c>
      <c r="P2349" s="5" t="s">
        <v>10554</v>
      </c>
      <c r="Q2349" s="5" t="s">
        <v>10913</v>
      </c>
    </row>
    <row r="2350" spans="1:17" x14ac:dyDescent="0.25">
      <c r="A2350">
        <v>58230</v>
      </c>
      <c r="B2350" t="s">
        <v>30</v>
      </c>
      <c r="C2350" s="7">
        <v>46211.703969907408</v>
      </c>
      <c r="D2350" s="4">
        <v>227500000</v>
      </c>
      <c r="E2350" t="s">
        <v>2607</v>
      </c>
      <c r="F2350" t="s">
        <v>2608</v>
      </c>
      <c r="G2350" s="4">
        <v>94158997</v>
      </c>
      <c r="H2350" t="s">
        <v>2749</v>
      </c>
      <c r="I2350" s="2">
        <v>46211.66233796296</v>
      </c>
      <c r="J2350" s="4">
        <v>49900000</v>
      </c>
      <c r="K2350" s="4">
        <v>1</v>
      </c>
      <c r="L2350" s="5">
        <v>227.5</v>
      </c>
      <c r="M2350" s="5">
        <v>94.158996999999999</v>
      </c>
      <c r="N2350" s="5">
        <v>49.9</v>
      </c>
      <c r="O2350" s="5" t="str">
        <f t="shared" si="36"/>
        <v>1</v>
      </c>
      <c r="P2350" s="5" t="s">
        <v>10554</v>
      </c>
      <c r="Q2350" s="5" t="s">
        <v>10910</v>
      </c>
    </row>
    <row r="2351" spans="1:17" x14ac:dyDescent="0.25">
      <c r="A2351">
        <v>58231</v>
      </c>
      <c r="B2351" t="s">
        <v>30</v>
      </c>
      <c r="C2351" s="7">
        <v>46211.703981481478</v>
      </c>
      <c r="D2351" s="4">
        <v>227500000</v>
      </c>
      <c r="E2351" t="s">
        <v>2607</v>
      </c>
      <c r="F2351" t="s">
        <v>2611</v>
      </c>
      <c r="G2351" s="4">
        <v>94158997</v>
      </c>
      <c r="H2351" t="s">
        <v>2750</v>
      </c>
      <c r="I2351" s="2">
        <v>46211.66233796296</v>
      </c>
      <c r="J2351" s="4">
        <v>49900000</v>
      </c>
      <c r="K2351" s="4">
        <v>1</v>
      </c>
      <c r="L2351" s="5">
        <v>227.5</v>
      </c>
      <c r="M2351" s="5">
        <v>94.158996999999999</v>
      </c>
      <c r="N2351" s="5">
        <v>49.9</v>
      </c>
      <c r="O2351" s="5" t="str">
        <f t="shared" si="36"/>
        <v>1</v>
      </c>
      <c r="P2351" s="5" t="s">
        <v>10554</v>
      </c>
      <c r="Q2351" s="5" t="s">
        <v>10911</v>
      </c>
    </row>
    <row r="2352" spans="1:17" x14ac:dyDescent="0.25">
      <c r="A2352">
        <v>58232</v>
      </c>
      <c r="B2352" t="s">
        <v>30</v>
      </c>
      <c r="C2352" s="7">
        <v>46211.704004629632</v>
      </c>
      <c r="D2352" s="4">
        <v>227600000</v>
      </c>
      <c r="E2352" t="s">
        <v>2607</v>
      </c>
      <c r="F2352" t="s">
        <v>2613</v>
      </c>
      <c r="G2352" s="4">
        <v>94158997</v>
      </c>
      <c r="H2352" t="s">
        <v>2751</v>
      </c>
      <c r="I2352" s="2">
        <v>46211.662453703706</v>
      </c>
      <c r="J2352" s="4">
        <v>49900000</v>
      </c>
      <c r="K2352" s="4">
        <v>1</v>
      </c>
      <c r="L2352" s="5">
        <v>227.6</v>
      </c>
      <c r="M2352" s="5">
        <v>94.158996999999999</v>
      </c>
      <c r="N2352" s="5">
        <v>49.9</v>
      </c>
      <c r="O2352" s="5" t="str">
        <f t="shared" si="36"/>
        <v>1</v>
      </c>
      <c r="P2352" s="5" t="s">
        <v>10554</v>
      </c>
      <c r="Q2352" s="5" t="s">
        <v>10912</v>
      </c>
    </row>
    <row r="2353" spans="1:17" x14ac:dyDescent="0.25">
      <c r="A2353">
        <v>58233</v>
      </c>
      <c r="B2353" t="s">
        <v>30</v>
      </c>
      <c r="C2353" s="7">
        <v>46211.704004629632</v>
      </c>
      <c r="D2353" s="4">
        <v>227600000</v>
      </c>
      <c r="E2353" t="s">
        <v>2607</v>
      </c>
      <c r="F2353" t="s">
        <v>2613</v>
      </c>
      <c r="G2353" s="4">
        <v>94158997</v>
      </c>
      <c r="H2353" t="s">
        <v>2752</v>
      </c>
      <c r="I2353" s="2">
        <v>46211.662453703706</v>
      </c>
      <c r="J2353" s="4">
        <v>49900000</v>
      </c>
      <c r="K2353" s="4">
        <v>1</v>
      </c>
      <c r="L2353" s="5">
        <v>227.6</v>
      </c>
      <c r="M2353" s="5">
        <v>94.158996999999999</v>
      </c>
      <c r="N2353" s="5">
        <v>49.9</v>
      </c>
      <c r="O2353" s="5" t="str">
        <f t="shared" si="36"/>
        <v>1</v>
      </c>
      <c r="P2353" s="5" t="s">
        <v>10554</v>
      </c>
      <c r="Q2353" s="5" t="s">
        <v>10912</v>
      </c>
    </row>
    <row r="2354" spans="1:17" x14ac:dyDescent="0.25">
      <c r="A2354">
        <v>58234</v>
      </c>
      <c r="B2354" t="s">
        <v>30</v>
      </c>
      <c r="C2354" s="7">
        <v>46211.704016203701</v>
      </c>
      <c r="D2354" s="4">
        <v>227600000</v>
      </c>
      <c r="E2354" t="s">
        <v>2607</v>
      </c>
      <c r="F2354" t="s">
        <v>2613</v>
      </c>
      <c r="G2354" s="4">
        <v>94158997</v>
      </c>
      <c r="H2354" t="s">
        <v>2753</v>
      </c>
      <c r="I2354" s="2">
        <v>46211.662453703706</v>
      </c>
      <c r="J2354" s="4">
        <v>49900000</v>
      </c>
      <c r="K2354" s="4">
        <v>1</v>
      </c>
      <c r="L2354" s="5">
        <v>227.6</v>
      </c>
      <c r="M2354" s="5">
        <v>94.158996999999999</v>
      </c>
      <c r="N2354" s="5">
        <v>49.9</v>
      </c>
      <c r="O2354" s="5" t="str">
        <f t="shared" si="36"/>
        <v>1</v>
      </c>
      <c r="P2354" s="5" t="s">
        <v>10554</v>
      </c>
      <c r="Q2354" s="5" t="s">
        <v>10912</v>
      </c>
    </row>
    <row r="2355" spans="1:17" x14ac:dyDescent="0.25">
      <c r="A2355">
        <v>58235</v>
      </c>
      <c r="B2355" t="s">
        <v>30</v>
      </c>
      <c r="C2355" s="7">
        <v>46211.704039351855</v>
      </c>
      <c r="D2355" s="4">
        <v>227600000</v>
      </c>
      <c r="E2355" t="s">
        <v>2607</v>
      </c>
      <c r="F2355" t="s">
        <v>2625</v>
      </c>
      <c r="G2355" s="4">
        <v>94158997</v>
      </c>
      <c r="H2355" t="s">
        <v>2754</v>
      </c>
      <c r="I2355" s="2">
        <v>46211.662453703706</v>
      </c>
      <c r="J2355" s="4">
        <v>49900000</v>
      </c>
      <c r="K2355" s="4">
        <v>1</v>
      </c>
      <c r="L2355" s="5">
        <v>227.6</v>
      </c>
      <c r="M2355" s="5">
        <v>94.158996999999999</v>
      </c>
      <c r="N2355" s="5">
        <v>49.9</v>
      </c>
      <c r="O2355" s="5" t="str">
        <f t="shared" si="36"/>
        <v>1</v>
      </c>
      <c r="P2355" s="5" t="s">
        <v>10554</v>
      </c>
      <c r="Q2355" s="5" t="s">
        <v>10914</v>
      </c>
    </row>
    <row r="2356" spans="1:17" x14ac:dyDescent="0.25">
      <c r="A2356">
        <v>58236</v>
      </c>
      <c r="B2356" t="s">
        <v>30</v>
      </c>
      <c r="C2356" s="7">
        <v>46211.704050925924</v>
      </c>
      <c r="D2356" s="4">
        <v>227700000</v>
      </c>
      <c r="E2356" t="s">
        <v>2607</v>
      </c>
      <c r="F2356" t="s">
        <v>2613</v>
      </c>
      <c r="G2356" s="4">
        <v>94158997</v>
      </c>
      <c r="H2356" t="s">
        <v>2755</v>
      </c>
      <c r="I2356" s="2">
        <v>46211.662453703706</v>
      </c>
      <c r="J2356" s="4">
        <v>49900000</v>
      </c>
      <c r="K2356" s="4">
        <v>1</v>
      </c>
      <c r="L2356" s="5">
        <v>227.7</v>
      </c>
      <c r="M2356" s="5">
        <v>94.158996999999999</v>
      </c>
      <c r="N2356" s="5">
        <v>49.9</v>
      </c>
      <c r="O2356" s="5" t="str">
        <f t="shared" si="36"/>
        <v>1</v>
      </c>
      <c r="P2356" s="5" t="s">
        <v>10554</v>
      </c>
      <c r="Q2356" s="5" t="s">
        <v>10912</v>
      </c>
    </row>
    <row r="2357" spans="1:17" x14ac:dyDescent="0.25">
      <c r="A2357">
        <v>58237</v>
      </c>
      <c r="B2357" t="s">
        <v>30</v>
      </c>
      <c r="C2357" s="7">
        <v>46211.704050925924</v>
      </c>
      <c r="D2357" s="4">
        <v>227500000</v>
      </c>
      <c r="E2357" t="s">
        <v>2607</v>
      </c>
      <c r="F2357" t="s">
        <v>2613</v>
      </c>
      <c r="G2357" s="4">
        <v>94158997</v>
      </c>
      <c r="H2357" t="s">
        <v>2756</v>
      </c>
      <c r="I2357" s="2">
        <v>46211.662453703706</v>
      </c>
      <c r="J2357" s="4">
        <v>49900000</v>
      </c>
      <c r="K2357" s="4">
        <v>1</v>
      </c>
      <c r="L2357" s="5">
        <v>227.5</v>
      </c>
      <c r="M2357" s="5">
        <v>94.158996999999999</v>
      </c>
      <c r="N2357" s="5">
        <v>49.9</v>
      </c>
      <c r="O2357" s="5" t="str">
        <f t="shared" si="36"/>
        <v>1</v>
      </c>
      <c r="P2357" s="5" t="s">
        <v>10554</v>
      </c>
      <c r="Q2357" s="5" t="s">
        <v>10912</v>
      </c>
    </row>
    <row r="2358" spans="1:17" x14ac:dyDescent="0.25">
      <c r="A2358">
        <v>58238</v>
      </c>
      <c r="B2358" t="s">
        <v>30</v>
      </c>
      <c r="C2358" s="7">
        <v>46211.704074074078</v>
      </c>
      <c r="D2358" s="4">
        <v>227500000</v>
      </c>
      <c r="E2358" t="s">
        <v>2607</v>
      </c>
      <c r="F2358" t="s">
        <v>2613</v>
      </c>
      <c r="G2358" s="4">
        <v>94158997</v>
      </c>
      <c r="H2358" t="s">
        <v>2757</v>
      </c>
      <c r="I2358" s="2">
        <v>46211.662453703706</v>
      </c>
      <c r="J2358" s="4">
        <v>49900000</v>
      </c>
      <c r="K2358" s="4">
        <v>1</v>
      </c>
      <c r="L2358" s="5">
        <v>227.5</v>
      </c>
      <c r="M2358" s="5">
        <v>94.158996999999999</v>
      </c>
      <c r="N2358" s="5">
        <v>49.9</v>
      </c>
      <c r="O2358" s="5" t="str">
        <f t="shared" si="36"/>
        <v>1</v>
      </c>
      <c r="P2358" s="5" t="s">
        <v>10554</v>
      </c>
      <c r="Q2358" s="5" t="s">
        <v>10912</v>
      </c>
    </row>
    <row r="2359" spans="1:17" x14ac:dyDescent="0.25">
      <c r="A2359">
        <v>58239</v>
      </c>
      <c r="B2359" t="s">
        <v>30</v>
      </c>
      <c r="C2359" s="7">
        <v>46211.704085648147</v>
      </c>
      <c r="D2359" s="4">
        <v>227500000</v>
      </c>
      <c r="E2359" t="s">
        <v>2607</v>
      </c>
      <c r="F2359" t="s">
        <v>2625</v>
      </c>
      <c r="G2359" s="4">
        <v>94158997</v>
      </c>
      <c r="H2359" t="s">
        <v>2758</v>
      </c>
      <c r="I2359" s="2">
        <v>46211.662453703706</v>
      </c>
      <c r="J2359" s="4">
        <v>49900000</v>
      </c>
      <c r="K2359" s="4">
        <v>1</v>
      </c>
      <c r="L2359" s="5">
        <v>227.5</v>
      </c>
      <c r="M2359" s="5">
        <v>94.158996999999999</v>
      </c>
      <c r="N2359" s="5">
        <v>49.9</v>
      </c>
      <c r="O2359" s="5" t="str">
        <f t="shared" si="36"/>
        <v>1</v>
      </c>
      <c r="P2359" s="5" t="s">
        <v>10554</v>
      </c>
      <c r="Q2359" s="5" t="s">
        <v>10914</v>
      </c>
    </row>
    <row r="2360" spans="1:17" x14ac:dyDescent="0.25">
      <c r="A2360">
        <v>58240</v>
      </c>
      <c r="B2360" t="s">
        <v>30</v>
      </c>
      <c r="C2360" s="7">
        <v>46211.704085648147</v>
      </c>
      <c r="D2360" s="4">
        <v>227300000</v>
      </c>
      <c r="E2360" t="s">
        <v>2607</v>
      </c>
      <c r="F2360" t="s">
        <v>2613</v>
      </c>
      <c r="G2360" s="4">
        <v>94158997</v>
      </c>
      <c r="H2360" t="s">
        <v>2759</v>
      </c>
      <c r="I2360" s="2">
        <v>46211.662453703706</v>
      </c>
      <c r="J2360" s="4">
        <v>49900000</v>
      </c>
      <c r="K2360" s="4">
        <v>1</v>
      </c>
      <c r="L2360" s="5">
        <v>227.3</v>
      </c>
      <c r="M2360" s="5">
        <v>94.158996999999999</v>
      </c>
      <c r="N2360" s="5">
        <v>49.9</v>
      </c>
      <c r="O2360" s="5" t="str">
        <f t="shared" si="36"/>
        <v>1</v>
      </c>
      <c r="P2360" s="5" t="s">
        <v>10554</v>
      </c>
      <c r="Q2360" s="5" t="s">
        <v>10912</v>
      </c>
    </row>
    <row r="2361" spans="1:17" x14ac:dyDescent="0.25">
      <c r="A2361">
        <v>58241</v>
      </c>
      <c r="B2361" t="s">
        <v>30</v>
      </c>
      <c r="C2361" s="7">
        <v>46211.704108796293</v>
      </c>
      <c r="D2361" s="4">
        <v>227400000</v>
      </c>
      <c r="E2361" t="s">
        <v>2607</v>
      </c>
      <c r="F2361" t="s">
        <v>2613</v>
      </c>
      <c r="G2361" s="4">
        <v>94158997</v>
      </c>
      <c r="H2361" t="s">
        <v>2760</v>
      </c>
      <c r="I2361" s="2">
        <v>46211.662453703706</v>
      </c>
      <c r="J2361" s="4">
        <v>49900000</v>
      </c>
      <c r="K2361" s="4">
        <v>1</v>
      </c>
      <c r="L2361" s="5">
        <v>227.4</v>
      </c>
      <c r="M2361" s="5">
        <v>94.158996999999999</v>
      </c>
      <c r="N2361" s="5">
        <v>49.9</v>
      </c>
      <c r="O2361" s="5" t="str">
        <f t="shared" si="36"/>
        <v>1</v>
      </c>
      <c r="P2361" s="5" t="s">
        <v>10554</v>
      </c>
      <c r="Q2361" s="5" t="s">
        <v>10912</v>
      </c>
    </row>
    <row r="2362" spans="1:17" x14ac:dyDescent="0.25">
      <c r="A2362">
        <v>58242</v>
      </c>
      <c r="B2362" t="s">
        <v>30</v>
      </c>
      <c r="C2362" s="7">
        <v>46211.70412037037</v>
      </c>
      <c r="D2362" s="4">
        <v>227400000</v>
      </c>
      <c r="E2362" t="s">
        <v>2607</v>
      </c>
      <c r="F2362" t="s">
        <v>2613</v>
      </c>
      <c r="G2362" s="4">
        <v>94158997</v>
      </c>
      <c r="H2362" t="s">
        <v>2761</v>
      </c>
      <c r="I2362" s="2">
        <v>46211.662557870368</v>
      </c>
      <c r="J2362" s="4">
        <v>49900000</v>
      </c>
      <c r="K2362" s="4">
        <v>1</v>
      </c>
      <c r="L2362" s="5">
        <v>227.4</v>
      </c>
      <c r="M2362" s="5">
        <v>94.158996999999999</v>
      </c>
      <c r="N2362" s="5">
        <v>49.9</v>
      </c>
      <c r="O2362" s="5" t="str">
        <f t="shared" si="36"/>
        <v>1</v>
      </c>
      <c r="P2362" s="5" t="s">
        <v>10554</v>
      </c>
      <c r="Q2362" s="5" t="s">
        <v>10912</v>
      </c>
    </row>
    <row r="2363" spans="1:17" x14ac:dyDescent="0.25">
      <c r="A2363">
        <v>58243</v>
      </c>
      <c r="B2363" t="s">
        <v>30</v>
      </c>
      <c r="C2363" s="7">
        <v>46211.70412037037</v>
      </c>
      <c r="D2363" s="4">
        <v>227400000</v>
      </c>
      <c r="E2363" t="s">
        <v>2607</v>
      </c>
      <c r="F2363" t="s">
        <v>2613</v>
      </c>
      <c r="G2363" s="4">
        <v>94158997</v>
      </c>
      <c r="H2363" t="s">
        <v>2762</v>
      </c>
      <c r="I2363" s="2">
        <v>46211.662557870368</v>
      </c>
      <c r="J2363" s="4">
        <v>49900000</v>
      </c>
      <c r="K2363" s="4">
        <v>1</v>
      </c>
      <c r="L2363" s="5">
        <v>227.4</v>
      </c>
      <c r="M2363" s="5">
        <v>94.158996999999999</v>
      </c>
      <c r="N2363" s="5">
        <v>49.9</v>
      </c>
      <c r="O2363" s="5" t="str">
        <f t="shared" si="36"/>
        <v>1</v>
      </c>
      <c r="P2363" s="5" t="s">
        <v>10554</v>
      </c>
      <c r="Q2363" s="5" t="s">
        <v>10912</v>
      </c>
    </row>
    <row r="2364" spans="1:17" x14ac:dyDescent="0.25">
      <c r="A2364">
        <v>58244</v>
      </c>
      <c r="B2364" t="s">
        <v>30</v>
      </c>
      <c r="C2364" s="7">
        <v>46211.704143518517</v>
      </c>
      <c r="D2364" s="4">
        <v>227500000</v>
      </c>
      <c r="E2364" t="s">
        <v>2607</v>
      </c>
      <c r="F2364" t="s">
        <v>2613</v>
      </c>
      <c r="G2364" s="4">
        <v>94158997</v>
      </c>
      <c r="H2364" t="s">
        <v>2763</v>
      </c>
      <c r="I2364" s="2">
        <v>46211.662557870368</v>
      </c>
      <c r="J2364" s="4">
        <v>49900000</v>
      </c>
      <c r="K2364" s="4">
        <v>1</v>
      </c>
      <c r="L2364" s="5">
        <v>227.5</v>
      </c>
      <c r="M2364" s="5">
        <v>94.158996999999999</v>
      </c>
      <c r="N2364" s="5">
        <v>49.9</v>
      </c>
      <c r="O2364" s="5" t="str">
        <f t="shared" si="36"/>
        <v>1</v>
      </c>
      <c r="P2364" s="5" t="s">
        <v>10554</v>
      </c>
      <c r="Q2364" s="5" t="s">
        <v>10912</v>
      </c>
    </row>
    <row r="2365" spans="1:17" x14ac:dyDescent="0.25">
      <c r="A2365">
        <v>58245</v>
      </c>
      <c r="B2365" t="s">
        <v>30</v>
      </c>
      <c r="C2365" s="7">
        <v>46211.704155092593</v>
      </c>
      <c r="D2365" s="4">
        <v>227500000</v>
      </c>
      <c r="E2365" t="s">
        <v>2607</v>
      </c>
      <c r="F2365" t="s">
        <v>2608</v>
      </c>
      <c r="G2365" s="4">
        <v>94158997</v>
      </c>
      <c r="H2365" t="s">
        <v>2764</v>
      </c>
      <c r="I2365" s="2">
        <v>46211.662557870368</v>
      </c>
      <c r="J2365" s="4">
        <v>49900000</v>
      </c>
      <c r="K2365" s="4">
        <v>1</v>
      </c>
      <c r="L2365" s="5">
        <v>227.5</v>
      </c>
      <c r="M2365" s="5">
        <v>94.158996999999999</v>
      </c>
      <c r="N2365" s="5">
        <v>49.9</v>
      </c>
      <c r="O2365" s="5" t="str">
        <f t="shared" si="36"/>
        <v>1</v>
      </c>
      <c r="P2365" s="5" t="s">
        <v>10554</v>
      </c>
      <c r="Q2365" s="5" t="s">
        <v>10910</v>
      </c>
    </row>
    <row r="2366" spans="1:17" x14ac:dyDescent="0.25">
      <c r="A2366">
        <v>58246</v>
      </c>
      <c r="B2366" t="s">
        <v>30</v>
      </c>
      <c r="C2366" s="7">
        <v>46211.704155092593</v>
      </c>
      <c r="D2366" s="4">
        <v>227600000</v>
      </c>
      <c r="E2366" t="s">
        <v>2607</v>
      </c>
      <c r="F2366" t="s">
        <v>2611</v>
      </c>
      <c r="G2366" s="4">
        <v>94158997</v>
      </c>
      <c r="H2366" t="s">
        <v>2765</v>
      </c>
      <c r="I2366" s="2">
        <v>46211.662557870368</v>
      </c>
      <c r="J2366" s="4">
        <v>49900000</v>
      </c>
      <c r="K2366" s="4">
        <v>1</v>
      </c>
      <c r="L2366" s="5">
        <v>227.6</v>
      </c>
      <c r="M2366" s="5">
        <v>94.158996999999999</v>
      </c>
      <c r="N2366" s="5">
        <v>49.9</v>
      </c>
      <c r="O2366" s="5" t="str">
        <f t="shared" si="36"/>
        <v>1</v>
      </c>
      <c r="P2366" s="5" t="s">
        <v>10554</v>
      </c>
      <c r="Q2366" s="5" t="s">
        <v>10911</v>
      </c>
    </row>
    <row r="2367" spans="1:17" x14ac:dyDescent="0.25">
      <c r="A2367">
        <v>58247</v>
      </c>
      <c r="B2367" t="s">
        <v>30</v>
      </c>
      <c r="C2367" s="7">
        <v>46211.70417824074</v>
      </c>
      <c r="D2367" s="4">
        <v>227600000</v>
      </c>
      <c r="E2367" t="s">
        <v>2607</v>
      </c>
      <c r="F2367" t="s">
        <v>2611</v>
      </c>
      <c r="G2367" s="4">
        <v>94158997</v>
      </c>
      <c r="H2367" t="s">
        <v>2766</v>
      </c>
      <c r="I2367" s="2">
        <v>46211.662557870368</v>
      </c>
      <c r="J2367" s="4">
        <v>49900000</v>
      </c>
      <c r="K2367" s="4">
        <v>1</v>
      </c>
      <c r="L2367" s="5">
        <v>227.6</v>
      </c>
      <c r="M2367" s="5">
        <v>94.158996999999999</v>
      </c>
      <c r="N2367" s="5">
        <v>49.9</v>
      </c>
      <c r="O2367" s="5" t="str">
        <f t="shared" si="36"/>
        <v>1</v>
      </c>
      <c r="P2367" s="5" t="s">
        <v>10554</v>
      </c>
      <c r="Q2367" s="5" t="s">
        <v>10911</v>
      </c>
    </row>
    <row r="2368" spans="1:17" x14ac:dyDescent="0.25">
      <c r="A2368">
        <v>58248</v>
      </c>
      <c r="B2368" t="s">
        <v>30</v>
      </c>
      <c r="C2368" s="7">
        <v>46211.704189814816</v>
      </c>
      <c r="D2368" s="4">
        <v>227600000</v>
      </c>
      <c r="E2368" t="s">
        <v>2607</v>
      </c>
      <c r="F2368" t="s">
        <v>2613</v>
      </c>
      <c r="G2368" s="4">
        <v>94158997</v>
      </c>
      <c r="H2368" t="s">
        <v>2767</v>
      </c>
      <c r="I2368" s="2">
        <v>46211.662557870368</v>
      </c>
      <c r="J2368" s="4">
        <v>49900000</v>
      </c>
      <c r="K2368" s="4">
        <v>1</v>
      </c>
      <c r="L2368" s="5">
        <v>227.6</v>
      </c>
      <c r="M2368" s="5">
        <v>94.158996999999999</v>
      </c>
      <c r="N2368" s="5">
        <v>49.9</v>
      </c>
      <c r="O2368" s="5" t="str">
        <f t="shared" si="36"/>
        <v>1</v>
      </c>
      <c r="P2368" s="5" t="s">
        <v>10554</v>
      </c>
      <c r="Q2368" s="5" t="s">
        <v>10912</v>
      </c>
    </row>
    <row r="2369" spans="1:17" x14ac:dyDescent="0.25">
      <c r="A2369">
        <v>58249</v>
      </c>
      <c r="B2369" t="s">
        <v>30</v>
      </c>
      <c r="C2369" s="7">
        <v>46211.704189814816</v>
      </c>
      <c r="D2369" s="4">
        <v>227700000</v>
      </c>
      <c r="E2369" t="s">
        <v>2607</v>
      </c>
      <c r="F2369" t="s">
        <v>2625</v>
      </c>
      <c r="G2369" s="4">
        <v>94158997</v>
      </c>
      <c r="H2369" t="s">
        <v>2768</v>
      </c>
      <c r="I2369" s="2">
        <v>46211.662557870368</v>
      </c>
      <c r="J2369" s="4">
        <v>49900000</v>
      </c>
      <c r="K2369" s="4">
        <v>1</v>
      </c>
      <c r="L2369" s="5">
        <v>227.7</v>
      </c>
      <c r="M2369" s="5">
        <v>94.158996999999999</v>
      </c>
      <c r="N2369" s="5">
        <v>49.9</v>
      </c>
      <c r="O2369" s="5" t="str">
        <f t="shared" si="36"/>
        <v>1</v>
      </c>
      <c r="P2369" s="5" t="s">
        <v>10554</v>
      </c>
      <c r="Q2369" s="5" t="s">
        <v>10914</v>
      </c>
    </row>
    <row r="2370" spans="1:17" x14ac:dyDescent="0.25">
      <c r="A2370">
        <v>58250</v>
      </c>
      <c r="B2370" t="s">
        <v>30</v>
      </c>
      <c r="C2370" s="7">
        <v>46211.704212962963</v>
      </c>
      <c r="D2370" s="4">
        <v>227700000</v>
      </c>
      <c r="E2370" t="s">
        <v>2607</v>
      </c>
      <c r="F2370" t="s">
        <v>2611</v>
      </c>
      <c r="G2370" s="4">
        <v>94158997</v>
      </c>
      <c r="H2370" t="s">
        <v>2769</v>
      </c>
      <c r="I2370" s="2">
        <v>46211.662557870368</v>
      </c>
      <c r="J2370" s="4">
        <v>49900000</v>
      </c>
      <c r="K2370" s="4">
        <v>1</v>
      </c>
      <c r="L2370" s="5">
        <v>227.7</v>
      </c>
      <c r="M2370" s="5">
        <v>94.158996999999999</v>
      </c>
      <c r="N2370" s="5">
        <v>49.9</v>
      </c>
      <c r="O2370" s="5" t="str">
        <f t="shared" si="36"/>
        <v>1</v>
      </c>
      <c r="P2370" s="5" t="s">
        <v>10554</v>
      </c>
      <c r="Q2370" s="5" t="s">
        <v>10911</v>
      </c>
    </row>
    <row r="2371" spans="1:17" x14ac:dyDescent="0.25">
      <c r="A2371">
        <v>58251</v>
      </c>
      <c r="B2371" t="s">
        <v>30</v>
      </c>
      <c r="C2371" s="7">
        <v>46211.704224537039</v>
      </c>
      <c r="D2371" s="4">
        <v>227700000</v>
      </c>
      <c r="E2371" t="s">
        <v>2607</v>
      </c>
      <c r="F2371" t="s">
        <v>2611</v>
      </c>
      <c r="G2371" s="4">
        <v>94158997</v>
      </c>
      <c r="H2371" t="s">
        <v>2770</v>
      </c>
      <c r="I2371" s="2">
        <v>46211.662557870368</v>
      </c>
      <c r="J2371" s="4">
        <v>49900000</v>
      </c>
      <c r="K2371" s="4">
        <v>1</v>
      </c>
      <c r="L2371" s="5">
        <v>227.7</v>
      </c>
      <c r="M2371" s="5">
        <v>94.158996999999999</v>
      </c>
      <c r="N2371" s="5">
        <v>49.9</v>
      </c>
      <c r="O2371" s="5" t="str">
        <f t="shared" ref="O2371:O2434" si="37">SUBSTITUTE(K2371,".",",")</f>
        <v>1</v>
      </c>
      <c r="P2371" s="5" t="s">
        <v>10554</v>
      </c>
      <c r="Q2371" s="5" t="s">
        <v>10911</v>
      </c>
    </row>
    <row r="2372" spans="1:17" x14ac:dyDescent="0.25">
      <c r="A2372">
        <v>58252</v>
      </c>
      <c r="B2372" t="s">
        <v>30</v>
      </c>
      <c r="C2372" s="7">
        <v>46211.704236111109</v>
      </c>
      <c r="D2372" s="4">
        <v>227700000</v>
      </c>
      <c r="E2372" t="s">
        <v>2607</v>
      </c>
      <c r="F2372" t="s">
        <v>2611</v>
      </c>
      <c r="G2372" s="4">
        <v>94158997</v>
      </c>
      <c r="H2372" t="s">
        <v>2771</v>
      </c>
      <c r="I2372" s="2">
        <v>46211.662685185183</v>
      </c>
      <c r="J2372" s="4">
        <v>49900000</v>
      </c>
      <c r="K2372" s="4">
        <v>1</v>
      </c>
      <c r="L2372" s="5">
        <v>227.7</v>
      </c>
      <c r="M2372" s="5">
        <v>94.158996999999999</v>
      </c>
      <c r="N2372" s="5">
        <v>49.9</v>
      </c>
      <c r="O2372" s="5" t="str">
        <f t="shared" si="37"/>
        <v>1</v>
      </c>
      <c r="P2372" s="5" t="s">
        <v>10554</v>
      </c>
      <c r="Q2372" s="5" t="s">
        <v>10911</v>
      </c>
    </row>
    <row r="2373" spans="1:17" x14ac:dyDescent="0.25">
      <c r="A2373">
        <v>58253</v>
      </c>
      <c r="B2373" t="s">
        <v>30</v>
      </c>
      <c r="C2373" s="7">
        <v>46211.704247685186</v>
      </c>
      <c r="D2373" s="4">
        <v>227800000</v>
      </c>
      <c r="E2373" t="s">
        <v>2607</v>
      </c>
      <c r="F2373" t="s">
        <v>2608</v>
      </c>
      <c r="G2373" s="4">
        <v>94158997</v>
      </c>
      <c r="H2373" t="s">
        <v>2772</v>
      </c>
      <c r="I2373" s="2">
        <v>46211.662685185183</v>
      </c>
      <c r="J2373" s="4">
        <v>49900000</v>
      </c>
      <c r="K2373" s="4">
        <v>1</v>
      </c>
      <c r="L2373" s="5">
        <v>227.8</v>
      </c>
      <c r="M2373" s="5">
        <v>94.158996999999999</v>
      </c>
      <c r="N2373" s="5">
        <v>49.9</v>
      </c>
      <c r="O2373" s="5" t="str">
        <f t="shared" si="37"/>
        <v>1</v>
      </c>
      <c r="P2373" s="5" t="s">
        <v>10554</v>
      </c>
      <c r="Q2373" s="5" t="s">
        <v>10910</v>
      </c>
    </row>
    <row r="2374" spans="1:17" x14ac:dyDescent="0.25">
      <c r="A2374">
        <v>58254</v>
      </c>
      <c r="B2374" t="s">
        <v>30</v>
      </c>
      <c r="C2374" s="7">
        <v>46211.704259259262</v>
      </c>
      <c r="D2374" s="4">
        <v>227600000</v>
      </c>
      <c r="E2374" t="s">
        <v>2607</v>
      </c>
      <c r="F2374" t="s">
        <v>2611</v>
      </c>
      <c r="G2374" s="4">
        <v>94158997</v>
      </c>
      <c r="H2374" t="s">
        <v>2773</v>
      </c>
      <c r="I2374" s="2">
        <v>46211.662685185183</v>
      </c>
      <c r="J2374" s="4">
        <v>49900000</v>
      </c>
      <c r="K2374" s="4">
        <v>1</v>
      </c>
      <c r="L2374" s="5">
        <v>227.6</v>
      </c>
      <c r="M2374" s="5">
        <v>94.158996999999999</v>
      </c>
      <c r="N2374" s="5">
        <v>49.9</v>
      </c>
      <c r="O2374" s="5" t="str">
        <f t="shared" si="37"/>
        <v>1</v>
      </c>
      <c r="P2374" s="5" t="s">
        <v>10554</v>
      </c>
      <c r="Q2374" s="5" t="s">
        <v>10911</v>
      </c>
    </row>
    <row r="2375" spans="1:17" x14ac:dyDescent="0.25">
      <c r="A2375">
        <v>58255</v>
      </c>
      <c r="B2375" t="s">
        <v>30</v>
      </c>
      <c r="C2375" s="7">
        <v>46211.704259259262</v>
      </c>
      <c r="D2375" s="4">
        <v>227600000</v>
      </c>
      <c r="E2375" t="s">
        <v>2607</v>
      </c>
      <c r="F2375" t="s">
        <v>2608</v>
      </c>
      <c r="G2375" s="4">
        <v>94158997</v>
      </c>
      <c r="H2375" t="s">
        <v>2774</v>
      </c>
      <c r="I2375" s="2">
        <v>46211.662685185183</v>
      </c>
      <c r="J2375" s="4">
        <v>49900000</v>
      </c>
      <c r="K2375" s="4">
        <v>1</v>
      </c>
      <c r="L2375" s="5">
        <v>227.6</v>
      </c>
      <c r="M2375" s="5">
        <v>94.158996999999999</v>
      </c>
      <c r="N2375" s="5">
        <v>49.9</v>
      </c>
      <c r="O2375" s="5" t="str">
        <f t="shared" si="37"/>
        <v>1</v>
      </c>
      <c r="P2375" s="5" t="s">
        <v>10554</v>
      </c>
      <c r="Q2375" s="5" t="s">
        <v>10910</v>
      </c>
    </row>
    <row r="2376" spans="1:17" x14ac:dyDescent="0.25">
      <c r="A2376">
        <v>58256</v>
      </c>
      <c r="B2376" t="s">
        <v>30</v>
      </c>
      <c r="C2376" s="7">
        <v>46211.704282407409</v>
      </c>
      <c r="D2376" s="4">
        <v>227600000</v>
      </c>
      <c r="E2376" t="s">
        <v>2607</v>
      </c>
      <c r="F2376" t="s">
        <v>2608</v>
      </c>
      <c r="G2376" s="4">
        <v>94158997</v>
      </c>
      <c r="H2376" t="s">
        <v>2775</v>
      </c>
      <c r="I2376" s="2">
        <v>46211.662685185183</v>
      </c>
      <c r="J2376" s="4">
        <v>49900000</v>
      </c>
      <c r="K2376" s="4">
        <v>1</v>
      </c>
      <c r="L2376" s="5">
        <v>227.6</v>
      </c>
      <c r="M2376" s="5">
        <v>94.158996999999999</v>
      </c>
      <c r="N2376" s="5">
        <v>49.9</v>
      </c>
      <c r="O2376" s="5" t="str">
        <f t="shared" si="37"/>
        <v>1</v>
      </c>
      <c r="P2376" s="5" t="s">
        <v>10554</v>
      </c>
      <c r="Q2376" s="5" t="s">
        <v>10910</v>
      </c>
    </row>
    <row r="2377" spans="1:17" x14ac:dyDescent="0.25">
      <c r="A2377">
        <v>58257</v>
      </c>
      <c r="B2377" t="s">
        <v>30</v>
      </c>
      <c r="C2377" s="7">
        <v>46211.704293981478</v>
      </c>
      <c r="D2377" s="4">
        <v>227500000</v>
      </c>
      <c r="E2377" t="s">
        <v>2607</v>
      </c>
      <c r="F2377" t="s">
        <v>2649</v>
      </c>
      <c r="G2377" s="4">
        <v>94158997</v>
      </c>
      <c r="H2377" t="s">
        <v>2776</v>
      </c>
      <c r="I2377" s="2">
        <v>46211.662685185183</v>
      </c>
      <c r="J2377" s="4">
        <v>49900000</v>
      </c>
      <c r="K2377" s="4">
        <v>1</v>
      </c>
      <c r="L2377" s="5">
        <v>227.5</v>
      </c>
      <c r="M2377" s="5">
        <v>94.158996999999999</v>
      </c>
      <c r="N2377" s="5">
        <v>49.9</v>
      </c>
      <c r="O2377" s="5" t="str">
        <f t="shared" si="37"/>
        <v>1</v>
      </c>
      <c r="P2377" s="5" t="s">
        <v>10554</v>
      </c>
      <c r="Q2377" s="5" t="s">
        <v>10915</v>
      </c>
    </row>
    <row r="2378" spans="1:17" x14ac:dyDescent="0.25">
      <c r="A2378">
        <v>58258</v>
      </c>
      <c r="B2378" t="s">
        <v>30</v>
      </c>
      <c r="C2378" s="7">
        <v>46211.704293981478</v>
      </c>
      <c r="D2378" s="4">
        <v>227600000</v>
      </c>
      <c r="E2378" t="s">
        <v>2607</v>
      </c>
      <c r="F2378" t="s">
        <v>2613</v>
      </c>
      <c r="G2378" s="4">
        <v>94158997</v>
      </c>
      <c r="H2378" t="s">
        <v>2777</v>
      </c>
      <c r="I2378" s="2">
        <v>46211.662685185183</v>
      </c>
      <c r="J2378" s="4">
        <v>49900000</v>
      </c>
      <c r="K2378" s="4">
        <v>1</v>
      </c>
      <c r="L2378" s="5">
        <v>227.6</v>
      </c>
      <c r="M2378" s="5">
        <v>94.158996999999999</v>
      </c>
      <c r="N2378" s="5">
        <v>49.9</v>
      </c>
      <c r="O2378" s="5" t="str">
        <f t="shared" si="37"/>
        <v>1</v>
      </c>
      <c r="P2378" s="5" t="s">
        <v>10554</v>
      </c>
      <c r="Q2378" s="5" t="s">
        <v>10912</v>
      </c>
    </row>
    <row r="2379" spans="1:17" x14ac:dyDescent="0.25">
      <c r="A2379">
        <v>58259</v>
      </c>
      <c r="B2379" t="s">
        <v>30</v>
      </c>
      <c r="C2379" s="7">
        <v>46211.704317129632</v>
      </c>
      <c r="D2379" s="4">
        <v>227700000</v>
      </c>
      <c r="E2379" t="s">
        <v>2607</v>
      </c>
      <c r="F2379" t="s">
        <v>2625</v>
      </c>
      <c r="G2379" s="4">
        <v>94158997</v>
      </c>
      <c r="H2379" t="s">
        <v>2778</v>
      </c>
      <c r="I2379" s="2">
        <v>46211.662685185183</v>
      </c>
      <c r="J2379" s="4">
        <v>49900000</v>
      </c>
      <c r="K2379" s="4">
        <v>1</v>
      </c>
      <c r="L2379" s="5">
        <v>227.7</v>
      </c>
      <c r="M2379" s="5">
        <v>94.158996999999999</v>
      </c>
      <c r="N2379" s="5">
        <v>49.9</v>
      </c>
      <c r="O2379" s="5" t="str">
        <f t="shared" si="37"/>
        <v>1</v>
      </c>
      <c r="P2379" s="5" t="s">
        <v>10554</v>
      </c>
      <c r="Q2379" s="5" t="s">
        <v>10914</v>
      </c>
    </row>
    <row r="2380" spans="1:17" x14ac:dyDescent="0.25">
      <c r="A2380">
        <v>58260</v>
      </c>
      <c r="B2380" t="s">
        <v>30</v>
      </c>
      <c r="C2380" s="7">
        <v>46211.704328703701</v>
      </c>
      <c r="D2380" s="4">
        <v>227800000</v>
      </c>
      <c r="E2380" t="s">
        <v>2607</v>
      </c>
      <c r="F2380" t="s">
        <v>2611</v>
      </c>
      <c r="G2380" s="4">
        <v>94158997</v>
      </c>
      <c r="H2380" t="s">
        <v>2779</v>
      </c>
      <c r="I2380" s="2">
        <v>46211.662685185183</v>
      </c>
      <c r="J2380" s="4">
        <v>49900000</v>
      </c>
      <c r="K2380" s="4">
        <v>1</v>
      </c>
      <c r="L2380" s="5">
        <v>227.8</v>
      </c>
      <c r="M2380" s="5">
        <v>94.158996999999999</v>
      </c>
      <c r="N2380" s="5">
        <v>49.9</v>
      </c>
      <c r="O2380" s="5" t="str">
        <f t="shared" si="37"/>
        <v>1</v>
      </c>
      <c r="P2380" s="5" t="s">
        <v>10554</v>
      </c>
      <c r="Q2380" s="5" t="s">
        <v>10911</v>
      </c>
    </row>
    <row r="2381" spans="1:17" x14ac:dyDescent="0.25">
      <c r="A2381">
        <v>58261</v>
      </c>
      <c r="B2381" t="s">
        <v>30</v>
      </c>
      <c r="C2381" s="7">
        <v>46211.704328703701</v>
      </c>
      <c r="D2381" s="4">
        <v>227800000</v>
      </c>
      <c r="E2381" t="s">
        <v>2607</v>
      </c>
      <c r="F2381" t="s">
        <v>2611</v>
      </c>
      <c r="G2381" s="4">
        <v>94158997</v>
      </c>
      <c r="H2381" t="s">
        <v>2780</v>
      </c>
      <c r="I2381" s="2">
        <v>46211.662685185183</v>
      </c>
      <c r="J2381" s="4">
        <v>49900000</v>
      </c>
      <c r="K2381" s="4">
        <v>1</v>
      </c>
      <c r="L2381" s="5">
        <v>227.8</v>
      </c>
      <c r="M2381" s="5">
        <v>94.158996999999999</v>
      </c>
      <c r="N2381" s="5">
        <v>49.9</v>
      </c>
      <c r="O2381" s="5" t="str">
        <f t="shared" si="37"/>
        <v>1</v>
      </c>
      <c r="P2381" s="5" t="s">
        <v>10554</v>
      </c>
      <c r="Q2381" s="5" t="s">
        <v>10911</v>
      </c>
    </row>
    <row r="2382" spans="1:17" x14ac:dyDescent="0.25">
      <c r="A2382">
        <v>58262</v>
      </c>
      <c r="B2382" t="s">
        <v>30</v>
      </c>
      <c r="C2382" s="7">
        <v>46211.704351851855</v>
      </c>
      <c r="D2382" s="4">
        <v>227800000</v>
      </c>
      <c r="E2382" t="s">
        <v>2607</v>
      </c>
      <c r="F2382" t="s">
        <v>2613</v>
      </c>
      <c r="G2382" s="4">
        <v>94158997</v>
      </c>
      <c r="H2382" t="s">
        <v>2781</v>
      </c>
      <c r="I2382" s="2">
        <v>46211.662812499999</v>
      </c>
      <c r="J2382" s="4">
        <v>49900000</v>
      </c>
      <c r="K2382" s="4">
        <v>1</v>
      </c>
      <c r="L2382" s="5">
        <v>227.8</v>
      </c>
      <c r="M2382" s="5">
        <v>94.158996999999999</v>
      </c>
      <c r="N2382" s="5">
        <v>49.9</v>
      </c>
      <c r="O2382" s="5" t="str">
        <f t="shared" si="37"/>
        <v>1</v>
      </c>
      <c r="P2382" s="5" t="s">
        <v>10554</v>
      </c>
      <c r="Q2382" s="5" t="s">
        <v>10912</v>
      </c>
    </row>
    <row r="2383" spans="1:17" x14ac:dyDescent="0.25">
      <c r="A2383">
        <v>58263</v>
      </c>
      <c r="B2383" t="s">
        <v>30</v>
      </c>
      <c r="C2383" s="7">
        <v>46211.704363425924</v>
      </c>
      <c r="D2383" s="4">
        <v>227900000</v>
      </c>
      <c r="E2383" t="s">
        <v>2607</v>
      </c>
      <c r="F2383" t="s">
        <v>2611</v>
      </c>
      <c r="G2383" s="4">
        <v>94158997</v>
      </c>
      <c r="H2383" t="s">
        <v>2782</v>
      </c>
      <c r="I2383" s="2">
        <v>46211.662812499999</v>
      </c>
      <c r="J2383" s="4">
        <v>49900000</v>
      </c>
      <c r="K2383" s="4">
        <v>1</v>
      </c>
      <c r="L2383" s="5">
        <v>227.9</v>
      </c>
      <c r="M2383" s="5">
        <v>94.158996999999999</v>
      </c>
      <c r="N2383" s="5">
        <v>49.9</v>
      </c>
      <c r="O2383" s="5" t="str">
        <f t="shared" si="37"/>
        <v>1</v>
      </c>
      <c r="P2383" s="5" t="s">
        <v>10554</v>
      </c>
      <c r="Q2383" s="5" t="s">
        <v>10911</v>
      </c>
    </row>
    <row r="2384" spans="1:17" x14ac:dyDescent="0.25">
      <c r="A2384">
        <v>58264</v>
      </c>
      <c r="B2384" t="s">
        <v>30</v>
      </c>
      <c r="C2384" s="7">
        <v>46211.704363425924</v>
      </c>
      <c r="D2384" s="4">
        <v>227800000</v>
      </c>
      <c r="E2384" t="s">
        <v>2607</v>
      </c>
      <c r="F2384" t="s">
        <v>2611</v>
      </c>
      <c r="G2384" s="4">
        <v>94158997</v>
      </c>
      <c r="H2384" t="s">
        <v>2783</v>
      </c>
      <c r="I2384" s="2">
        <v>46211.662812499999</v>
      </c>
      <c r="J2384" s="4">
        <v>49900000</v>
      </c>
      <c r="K2384" s="4">
        <v>1</v>
      </c>
      <c r="L2384" s="5">
        <v>227.8</v>
      </c>
      <c r="M2384" s="5">
        <v>94.158996999999999</v>
      </c>
      <c r="N2384" s="5">
        <v>49.9</v>
      </c>
      <c r="O2384" s="5" t="str">
        <f t="shared" si="37"/>
        <v>1</v>
      </c>
      <c r="P2384" s="5" t="s">
        <v>10554</v>
      </c>
      <c r="Q2384" s="5" t="s">
        <v>10911</v>
      </c>
    </row>
    <row r="2385" spans="1:17" x14ac:dyDescent="0.25">
      <c r="A2385">
        <v>58265</v>
      </c>
      <c r="B2385" t="s">
        <v>30</v>
      </c>
      <c r="C2385" s="7">
        <v>46211.704386574071</v>
      </c>
      <c r="D2385" s="4">
        <v>227800000</v>
      </c>
      <c r="E2385" t="s">
        <v>2607</v>
      </c>
      <c r="F2385" t="s">
        <v>2625</v>
      </c>
      <c r="G2385" s="4">
        <v>94158997</v>
      </c>
      <c r="H2385" t="s">
        <v>2784</v>
      </c>
      <c r="I2385" s="2">
        <v>46211.662812499999</v>
      </c>
      <c r="J2385" s="4">
        <v>49900000</v>
      </c>
      <c r="K2385" s="4">
        <v>1</v>
      </c>
      <c r="L2385" s="5">
        <v>227.8</v>
      </c>
      <c r="M2385" s="5">
        <v>94.158996999999999</v>
      </c>
      <c r="N2385" s="5">
        <v>49.9</v>
      </c>
      <c r="O2385" s="5" t="str">
        <f t="shared" si="37"/>
        <v>1</v>
      </c>
      <c r="P2385" s="5" t="s">
        <v>10554</v>
      </c>
      <c r="Q2385" s="5" t="s">
        <v>10914</v>
      </c>
    </row>
    <row r="2386" spans="1:17" x14ac:dyDescent="0.25">
      <c r="A2386">
        <v>58266</v>
      </c>
      <c r="B2386" t="s">
        <v>30</v>
      </c>
      <c r="C2386" s="7">
        <v>46211.704398148147</v>
      </c>
      <c r="D2386" s="4">
        <v>227800000</v>
      </c>
      <c r="E2386" t="s">
        <v>2607</v>
      </c>
      <c r="F2386" t="s">
        <v>2625</v>
      </c>
      <c r="G2386" s="4">
        <v>94158997</v>
      </c>
      <c r="H2386" t="s">
        <v>2785</v>
      </c>
      <c r="I2386" s="2">
        <v>46211.662812499999</v>
      </c>
      <c r="J2386" s="4">
        <v>49900000</v>
      </c>
      <c r="K2386" s="4">
        <v>1</v>
      </c>
      <c r="L2386" s="5">
        <v>227.8</v>
      </c>
      <c r="M2386" s="5">
        <v>94.158996999999999</v>
      </c>
      <c r="N2386" s="5">
        <v>49.9</v>
      </c>
      <c r="O2386" s="5" t="str">
        <f t="shared" si="37"/>
        <v>1</v>
      </c>
      <c r="P2386" s="5" t="s">
        <v>10554</v>
      </c>
      <c r="Q2386" s="5" t="s">
        <v>10914</v>
      </c>
    </row>
    <row r="2387" spans="1:17" x14ac:dyDescent="0.25">
      <c r="A2387">
        <v>58267</v>
      </c>
      <c r="B2387" t="s">
        <v>30</v>
      </c>
      <c r="C2387" s="7">
        <v>46211.704398148147</v>
      </c>
      <c r="D2387" s="4">
        <v>227600000</v>
      </c>
      <c r="E2387" t="s">
        <v>2607</v>
      </c>
      <c r="F2387" t="s">
        <v>2608</v>
      </c>
      <c r="G2387" s="4">
        <v>94158997</v>
      </c>
      <c r="H2387" t="s">
        <v>2786</v>
      </c>
      <c r="I2387" s="2">
        <v>46211.662812499999</v>
      </c>
      <c r="J2387" s="4">
        <v>49900000</v>
      </c>
      <c r="K2387" s="4">
        <v>1</v>
      </c>
      <c r="L2387" s="5">
        <v>227.6</v>
      </c>
      <c r="M2387" s="5">
        <v>94.158996999999999</v>
      </c>
      <c r="N2387" s="5">
        <v>49.9</v>
      </c>
      <c r="O2387" s="5" t="str">
        <f t="shared" si="37"/>
        <v>1</v>
      </c>
      <c r="P2387" s="5" t="s">
        <v>10554</v>
      </c>
      <c r="Q2387" s="5" t="s">
        <v>10910</v>
      </c>
    </row>
    <row r="2388" spans="1:17" x14ac:dyDescent="0.25">
      <c r="A2388">
        <v>58268</v>
      </c>
      <c r="B2388" t="s">
        <v>30</v>
      </c>
      <c r="C2388" s="7">
        <v>46211.704421296294</v>
      </c>
      <c r="D2388" s="4">
        <v>227600000</v>
      </c>
      <c r="E2388" t="s">
        <v>2607</v>
      </c>
      <c r="F2388" t="s">
        <v>2611</v>
      </c>
      <c r="G2388" s="4">
        <v>94158997</v>
      </c>
      <c r="H2388" t="s">
        <v>2787</v>
      </c>
      <c r="I2388" s="2">
        <v>46211.662812499999</v>
      </c>
      <c r="J2388" s="4">
        <v>49900000</v>
      </c>
      <c r="K2388" s="4">
        <v>1</v>
      </c>
      <c r="L2388" s="5">
        <v>227.6</v>
      </c>
      <c r="M2388" s="5">
        <v>94.158996999999999</v>
      </c>
      <c r="N2388" s="5">
        <v>49.9</v>
      </c>
      <c r="O2388" s="5" t="str">
        <f t="shared" si="37"/>
        <v>1</v>
      </c>
      <c r="P2388" s="5" t="s">
        <v>10554</v>
      </c>
      <c r="Q2388" s="5" t="s">
        <v>10911</v>
      </c>
    </row>
    <row r="2389" spans="1:17" x14ac:dyDescent="0.25">
      <c r="A2389">
        <v>58269</v>
      </c>
      <c r="B2389" t="s">
        <v>30</v>
      </c>
      <c r="C2389" s="7">
        <v>46211.704432870371</v>
      </c>
      <c r="D2389" s="4">
        <v>227600000</v>
      </c>
      <c r="E2389" t="s">
        <v>2607</v>
      </c>
      <c r="F2389" t="s">
        <v>2625</v>
      </c>
      <c r="G2389" s="4">
        <v>94158997</v>
      </c>
      <c r="H2389" t="s">
        <v>2788</v>
      </c>
      <c r="I2389" s="2">
        <v>46211.662812499999</v>
      </c>
      <c r="J2389" s="4">
        <v>49900000</v>
      </c>
      <c r="K2389" s="4">
        <v>1</v>
      </c>
      <c r="L2389" s="5">
        <v>227.6</v>
      </c>
      <c r="M2389" s="5">
        <v>94.158996999999999</v>
      </c>
      <c r="N2389" s="5">
        <v>49.9</v>
      </c>
      <c r="O2389" s="5" t="str">
        <f t="shared" si="37"/>
        <v>1</v>
      </c>
      <c r="P2389" s="5" t="s">
        <v>10554</v>
      </c>
      <c r="Q2389" s="5" t="s">
        <v>10914</v>
      </c>
    </row>
    <row r="2390" spans="1:17" x14ac:dyDescent="0.25">
      <c r="A2390">
        <v>58270</v>
      </c>
      <c r="B2390" t="s">
        <v>30</v>
      </c>
      <c r="C2390" s="7">
        <v>46211.704432870371</v>
      </c>
      <c r="D2390" s="4">
        <v>227600000</v>
      </c>
      <c r="E2390" t="s">
        <v>2607</v>
      </c>
      <c r="F2390" t="s">
        <v>2625</v>
      </c>
      <c r="G2390" s="4">
        <v>94158997</v>
      </c>
      <c r="H2390" t="s">
        <v>2789</v>
      </c>
      <c r="I2390" s="2">
        <v>46211.662812499999</v>
      </c>
      <c r="J2390" s="4">
        <v>49900000</v>
      </c>
      <c r="K2390" s="4">
        <v>1</v>
      </c>
      <c r="L2390" s="5">
        <v>227.6</v>
      </c>
      <c r="M2390" s="5">
        <v>94.158996999999999</v>
      </c>
      <c r="N2390" s="5">
        <v>49.9</v>
      </c>
      <c r="O2390" s="5" t="str">
        <f t="shared" si="37"/>
        <v>1</v>
      </c>
      <c r="P2390" s="5" t="s">
        <v>10554</v>
      </c>
      <c r="Q2390" s="5" t="s">
        <v>10914</v>
      </c>
    </row>
    <row r="2391" spans="1:17" x14ac:dyDescent="0.25">
      <c r="A2391">
        <v>58271</v>
      </c>
      <c r="B2391" t="s">
        <v>30</v>
      </c>
      <c r="C2391" s="7">
        <v>46211.704456018517</v>
      </c>
      <c r="D2391" s="4">
        <v>227400000</v>
      </c>
      <c r="E2391" t="s">
        <v>2607</v>
      </c>
      <c r="F2391" t="s">
        <v>2611</v>
      </c>
      <c r="G2391" s="4">
        <v>94158997</v>
      </c>
      <c r="H2391" t="s">
        <v>2790</v>
      </c>
      <c r="I2391" s="2">
        <v>46211.662812499999</v>
      </c>
      <c r="J2391" s="4">
        <v>49900000</v>
      </c>
      <c r="K2391" s="4">
        <v>1</v>
      </c>
      <c r="L2391" s="5">
        <v>227.4</v>
      </c>
      <c r="M2391" s="5">
        <v>94.158996999999999</v>
      </c>
      <c r="N2391" s="5">
        <v>49.9</v>
      </c>
      <c r="O2391" s="5" t="str">
        <f t="shared" si="37"/>
        <v>1</v>
      </c>
      <c r="P2391" s="5" t="s">
        <v>10554</v>
      </c>
      <c r="Q2391" s="5" t="s">
        <v>10911</v>
      </c>
    </row>
    <row r="2392" spans="1:17" x14ac:dyDescent="0.25">
      <c r="A2392">
        <v>58272</v>
      </c>
      <c r="B2392" t="s">
        <v>30</v>
      </c>
      <c r="C2392" s="7">
        <v>46211.704467592594</v>
      </c>
      <c r="D2392" s="4">
        <v>227600000</v>
      </c>
      <c r="E2392" t="s">
        <v>2607</v>
      </c>
      <c r="F2392" t="s">
        <v>2613</v>
      </c>
      <c r="G2392" s="4">
        <v>94158997</v>
      </c>
      <c r="H2392" t="s">
        <v>2791</v>
      </c>
      <c r="I2392" s="2">
        <v>46211.662916666668</v>
      </c>
      <c r="J2392" s="4">
        <v>49900000</v>
      </c>
      <c r="K2392" s="4">
        <v>1</v>
      </c>
      <c r="L2392" s="5">
        <v>227.6</v>
      </c>
      <c r="M2392" s="5">
        <v>94.158996999999999</v>
      </c>
      <c r="N2392" s="5">
        <v>49.9</v>
      </c>
      <c r="O2392" s="5" t="str">
        <f t="shared" si="37"/>
        <v>1</v>
      </c>
      <c r="P2392" s="5" t="s">
        <v>10554</v>
      </c>
      <c r="Q2392" s="5" t="s">
        <v>10912</v>
      </c>
    </row>
    <row r="2393" spans="1:17" x14ac:dyDescent="0.25">
      <c r="A2393">
        <v>58273</v>
      </c>
      <c r="B2393" t="s">
        <v>30</v>
      </c>
      <c r="C2393" s="7">
        <v>46211.704467592594</v>
      </c>
      <c r="D2393" s="4">
        <v>227600000</v>
      </c>
      <c r="E2393" t="s">
        <v>2607</v>
      </c>
      <c r="F2393" t="s">
        <v>2608</v>
      </c>
      <c r="G2393" s="4">
        <v>94158997</v>
      </c>
      <c r="H2393" t="s">
        <v>2792</v>
      </c>
      <c r="I2393" s="2">
        <v>46211.662916666668</v>
      </c>
      <c r="J2393" s="4">
        <v>49900000</v>
      </c>
      <c r="K2393" s="4">
        <v>1</v>
      </c>
      <c r="L2393" s="5">
        <v>227.6</v>
      </c>
      <c r="M2393" s="5">
        <v>94.158996999999999</v>
      </c>
      <c r="N2393" s="5">
        <v>49.9</v>
      </c>
      <c r="O2393" s="5" t="str">
        <f t="shared" si="37"/>
        <v>1</v>
      </c>
      <c r="P2393" s="5" t="s">
        <v>10554</v>
      </c>
      <c r="Q2393" s="5" t="s">
        <v>10910</v>
      </c>
    </row>
    <row r="2394" spans="1:17" x14ac:dyDescent="0.25">
      <c r="A2394">
        <v>58274</v>
      </c>
      <c r="B2394" t="s">
        <v>30</v>
      </c>
      <c r="C2394" s="7">
        <v>46211.70449074074</v>
      </c>
      <c r="D2394" s="4">
        <v>227600000</v>
      </c>
      <c r="E2394" t="s">
        <v>2607</v>
      </c>
      <c r="F2394" t="s">
        <v>2613</v>
      </c>
      <c r="G2394" s="4">
        <v>94158997</v>
      </c>
      <c r="H2394" t="s">
        <v>2793</v>
      </c>
      <c r="I2394" s="2">
        <v>46211.662916666668</v>
      </c>
      <c r="J2394" s="4">
        <v>49900000</v>
      </c>
      <c r="K2394" s="4">
        <v>1</v>
      </c>
      <c r="L2394" s="5">
        <v>227.6</v>
      </c>
      <c r="M2394" s="5">
        <v>94.158996999999999</v>
      </c>
      <c r="N2394" s="5">
        <v>49.9</v>
      </c>
      <c r="O2394" s="5" t="str">
        <f t="shared" si="37"/>
        <v>1</v>
      </c>
      <c r="P2394" s="5" t="s">
        <v>10554</v>
      </c>
      <c r="Q2394" s="5" t="s">
        <v>10912</v>
      </c>
    </row>
    <row r="2395" spans="1:17" x14ac:dyDescent="0.25">
      <c r="A2395">
        <v>58275</v>
      </c>
      <c r="B2395" t="s">
        <v>30</v>
      </c>
      <c r="C2395" s="7">
        <v>46211.704502314817</v>
      </c>
      <c r="D2395" s="4">
        <v>227600000</v>
      </c>
      <c r="E2395" t="s">
        <v>2607</v>
      </c>
      <c r="F2395" t="s">
        <v>2613</v>
      </c>
      <c r="G2395" s="4">
        <v>94158997</v>
      </c>
      <c r="H2395" t="s">
        <v>2794</v>
      </c>
      <c r="I2395" s="2">
        <v>46211.662916666668</v>
      </c>
      <c r="J2395" s="4">
        <v>49900000</v>
      </c>
      <c r="K2395" s="4">
        <v>1</v>
      </c>
      <c r="L2395" s="5">
        <v>227.6</v>
      </c>
      <c r="M2395" s="5">
        <v>94.158996999999999</v>
      </c>
      <c r="N2395" s="5">
        <v>49.9</v>
      </c>
      <c r="O2395" s="5" t="str">
        <f t="shared" si="37"/>
        <v>1</v>
      </c>
      <c r="P2395" s="5" t="s">
        <v>10554</v>
      </c>
      <c r="Q2395" s="5" t="s">
        <v>10912</v>
      </c>
    </row>
    <row r="2396" spans="1:17" x14ac:dyDescent="0.25">
      <c r="A2396">
        <v>58276</v>
      </c>
      <c r="B2396" t="s">
        <v>30</v>
      </c>
      <c r="C2396" s="7">
        <v>46211.704502314817</v>
      </c>
      <c r="D2396" s="4">
        <v>227600000</v>
      </c>
      <c r="E2396" t="s">
        <v>2607</v>
      </c>
      <c r="F2396" t="s">
        <v>2613</v>
      </c>
      <c r="G2396" s="4">
        <v>94158997</v>
      </c>
      <c r="H2396" t="s">
        <v>2795</v>
      </c>
      <c r="I2396" s="2">
        <v>46211.662916666668</v>
      </c>
      <c r="J2396" s="4">
        <v>49900000</v>
      </c>
      <c r="K2396" s="4">
        <v>1</v>
      </c>
      <c r="L2396" s="5">
        <v>227.6</v>
      </c>
      <c r="M2396" s="5">
        <v>94.158996999999999</v>
      </c>
      <c r="N2396" s="5">
        <v>49.9</v>
      </c>
      <c r="O2396" s="5" t="str">
        <f t="shared" si="37"/>
        <v>1</v>
      </c>
      <c r="P2396" s="5" t="s">
        <v>10554</v>
      </c>
      <c r="Q2396" s="5" t="s">
        <v>10912</v>
      </c>
    </row>
    <row r="2397" spans="1:17" x14ac:dyDescent="0.25">
      <c r="A2397">
        <v>58277</v>
      </c>
      <c r="B2397" t="s">
        <v>30</v>
      </c>
      <c r="C2397" s="7">
        <v>46211.704525462963</v>
      </c>
      <c r="D2397" s="4">
        <v>227700000</v>
      </c>
      <c r="E2397" t="s">
        <v>2607</v>
      </c>
      <c r="F2397" t="s">
        <v>2613</v>
      </c>
      <c r="G2397" s="4">
        <v>94158997</v>
      </c>
      <c r="H2397" t="s">
        <v>2796</v>
      </c>
      <c r="I2397" s="2">
        <v>46211.662916666668</v>
      </c>
      <c r="J2397" s="4">
        <v>49900000</v>
      </c>
      <c r="K2397" s="4">
        <v>1</v>
      </c>
      <c r="L2397" s="5">
        <v>227.7</v>
      </c>
      <c r="M2397" s="5">
        <v>94.158996999999999</v>
      </c>
      <c r="N2397" s="5">
        <v>49.9</v>
      </c>
      <c r="O2397" s="5" t="str">
        <f t="shared" si="37"/>
        <v>1</v>
      </c>
      <c r="P2397" s="5" t="s">
        <v>10554</v>
      </c>
      <c r="Q2397" s="5" t="s">
        <v>10912</v>
      </c>
    </row>
    <row r="2398" spans="1:17" x14ac:dyDescent="0.25">
      <c r="A2398">
        <v>58278</v>
      </c>
      <c r="B2398" t="s">
        <v>30</v>
      </c>
      <c r="C2398" s="7">
        <v>46211.70453703704</v>
      </c>
      <c r="D2398" s="4">
        <v>227800000</v>
      </c>
      <c r="E2398" t="s">
        <v>2607</v>
      </c>
      <c r="F2398" t="s">
        <v>2613</v>
      </c>
      <c r="G2398" s="4">
        <v>94158997</v>
      </c>
      <c r="H2398" t="s">
        <v>2797</v>
      </c>
      <c r="I2398" s="2">
        <v>46211.662916666668</v>
      </c>
      <c r="J2398" s="4">
        <v>49900000</v>
      </c>
      <c r="K2398" s="4">
        <v>1</v>
      </c>
      <c r="L2398" s="5">
        <v>227.8</v>
      </c>
      <c r="M2398" s="5">
        <v>94.158996999999999</v>
      </c>
      <c r="N2398" s="5">
        <v>49.9</v>
      </c>
      <c r="O2398" s="5" t="str">
        <f t="shared" si="37"/>
        <v>1</v>
      </c>
      <c r="P2398" s="5" t="s">
        <v>10554</v>
      </c>
      <c r="Q2398" s="5" t="s">
        <v>10912</v>
      </c>
    </row>
    <row r="2399" spans="1:17" x14ac:dyDescent="0.25">
      <c r="A2399">
        <v>58279</v>
      </c>
      <c r="B2399" t="s">
        <v>30</v>
      </c>
      <c r="C2399" s="7">
        <v>46211.70453703704</v>
      </c>
      <c r="D2399" s="4">
        <v>227800000</v>
      </c>
      <c r="E2399" t="s">
        <v>2607</v>
      </c>
      <c r="F2399" t="s">
        <v>2613</v>
      </c>
      <c r="G2399" s="4">
        <v>94158997</v>
      </c>
      <c r="H2399" t="s">
        <v>2798</v>
      </c>
      <c r="I2399" s="2">
        <v>46211.662916666668</v>
      </c>
      <c r="J2399" s="4">
        <v>49900000</v>
      </c>
      <c r="K2399" s="4">
        <v>1</v>
      </c>
      <c r="L2399" s="5">
        <v>227.8</v>
      </c>
      <c r="M2399" s="5">
        <v>94.158996999999999</v>
      </c>
      <c r="N2399" s="5">
        <v>49.9</v>
      </c>
      <c r="O2399" s="5" t="str">
        <f t="shared" si="37"/>
        <v>1</v>
      </c>
      <c r="P2399" s="5" t="s">
        <v>10554</v>
      </c>
      <c r="Q2399" s="5" t="s">
        <v>10912</v>
      </c>
    </row>
    <row r="2400" spans="1:17" x14ac:dyDescent="0.25">
      <c r="A2400">
        <v>58280</v>
      </c>
      <c r="B2400" t="s">
        <v>30</v>
      </c>
      <c r="C2400" s="7">
        <v>46211.704560185186</v>
      </c>
      <c r="D2400" s="4">
        <v>227700000</v>
      </c>
      <c r="E2400" t="s">
        <v>2607</v>
      </c>
      <c r="F2400" t="s">
        <v>2611</v>
      </c>
      <c r="G2400" s="4">
        <v>94158997</v>
      </c>
      <c r="H2400" t="s">
        <v>2799</v>
      </c>
      <c r="I2400" s="2">
        <v>46211.662916666668</v>
      </c>
      <c r="J2400" s="4">
        <v>50000000</v>
      </c>
      <c r="K2400" s="4">
        <v>1</v>
      </c>
      <c r="L2400" s="5">
        <v>227.7</v>
      </c>
      <c r="M2400" s="5">
        <v>94.158996999999999</v>
      </c>
      <c r="N2400" s="5">
        <v>50</v>
      </c>
      <c r="O2400" s="5" t="str">
        <f t="shared" si="37"/>
        <v>1</v>
      </c>
      <c r="P2400" s="5" t="s">
        <v>10554</v>
      </c>
      <c r="Q2400" s="5" t="s">
        <v>10911</v>
      </c>
    </row>
    <row r="2401" spans="1:17" x14ac:dyDescent="0.25">
      <c r="A2401">
        <v>58281</v>
      </c>
      <c r="B2401" t="s">
        <v>30</v>
      </c>
      <c r="C2401" s="7">
        <v>46211.704571759263</v>
      </c>
      <c r="D2401" s="4">
        <v>227800000</v>
      </c>
      <c r="E2401" t="s">
        <v>2607</v>
      </c>
      <c r="F2401" t="s">
        <v>2608</v>
      </c>
      <c r="G2401" s="4">
        <v>94158997</v>
      </c>
      <c r="H2401" t="s">
        <v>2800</v>
      </c>
      <c r="I2401" s="2">
        <v>46211.662916666668</v>
      </c>
      <c r="J2401" s="4">
        <v>49900000</v>
      </c>
      <c r="K2401" s="4">
        <v>1</v>
      </c>
      <c r="L2401" s="5">
        <v>227.8</v>
      </c>
      <c r="M2401" s="5">
        <v>94.158996999999999</v>
      </c>
      <c r="N2401" s="5">
        <v>49.9</v>
      </c>
      <c r="O2401" s="5" t="str">
        <f t="shared" si="37"/>
        <v>1</v>
      </c>
      <c r="P2401" s="5" t="s">
        <v>10554</v>
      </c>
      <c r="Q2401" s="5" t="s">
        <v>10910</v>
      </c>
    </row>
    <row r="2402" spans="1:17" x14ac:dyDescent="0.25">
      <c r="A2402">
        <v>58282</v>
      </c>
      <c r="B2402" t="s">
        <v>30</v>
      </c>
      <c r="C2402" s="7">
        <v>46211.704571759263</v>
      </c>
      <c r="D2402" s="4">
        <v>227600000</v>
      </c>
      <c r="E2402" t="s">
        <v>2607</v>
      </c>
      <c r="F2402" t="s">
        <v>2611</v>
      </c>
      <c r="G2402" s="4">
        <v>94158997</v>
      </c>
      <c r="H2402" t="s">
        <v>2801</v>
      </c>
      <c r="I2402" s="2">
        <v>46211.663032407407</v>
      </c>
      <c r="J2402" s="4">
        <v>49900000</v>
      </c>
      <c r="K2402" s="4">
        <v>1</v>
      </c>
      <c r="L2402" s="5">
        <v>227.6</v>
      </c>
      <c r="M2402" s="5">
        <v>94.158996999999999</v>
      </c>
      <c r="N2402" s="5">
        <v>49.9</v>
      </c>
      <c r="O2402" s="5" t="str">
        <f t="shared" si="37"/>
        <v>1</v>
      </c>
      <c r="P2402" s="5" t="s">
        <v>10554</v>
      </c>
      <c r="Q2402" s="5" t="s">
        <v>10911</v>
      </c>
    </row>
    <row r="2403" spans="1:17" x14ac:dyDescent="0.25">
      <c r="A2403">
        <v>58283</v>
      </c>
      <c r="B2403" t="s">
        <v>30</v>
      </c>
      <c r="C2403" s="7">
        <v>46211.704594907409</v>
      </c>
      <c r="D2403" s="4">
        <v>227400000</v>
      </c>
      <c r="E2403" t="s">
        <v>2607</v>
      </c>
      <c r="F2403" t="s">
        <v>2611</v>
      </c>
      <c r="G2403" s="4">
        <v>94158997</v>
      </c>
      <c r="H2403" t="s">
        <v>2802</v>
      </c>
      <c r="I2403" s="2">
        <v>46211.663032407407</v>
      </c>
      <c r="J2403" s="4">
        <v>49900000</v>
      </c>
      <c r="K2403" s="4">
        <v>1</v>
      </c>
      <c r="L2403" s="5">
        <v>227.4</v>
      </c>
      <c r="M2403" s="5">
        <v>94.158996999999999</v>
      </c>
      <c r="N2403" s="5">
        <v>49.9</v>
      </c>
      <c r="O2403" s="5" t="str">
        <f t="shared" si="37"/>
        <v>1</v>
      </c>
      <c r="P2403" s="5" t="s">
        <v>10554</v>
      </c>
      <c r="Q2403" s="5" t="s">
        <v>10911</v>
      </c>
    </row>
    <row r="2404" spans="1:17" x14ac:dyDescent="0.25">
      <c r="A2404">
        <v>58284</v>
      </c>
      <c r="B2404" t="s">
        <v>30</v>
      </c>
      <c r="C2404" s="7">
        <v>46211.704606481479</v>
      </c>
      <c r="D2404" s="4">
        <v>227400000</v>
      </c>
      <c r="E2404" t="s">
        <v>2607</v>
      </c>
      <c r="F2404" t="s">
        <v>2611</v>
      </c>
      <c r="G2404" s="4">
        <v>94158997</v>
      </c>
      <c r="H2404" t="s">
        <v>2803</v>
      </c>
      <c r="I2404" s="2">
        <v>46211.663032407407</v>
      </c>
      <c r="J2404" s="4">
        <v>49900000</v>
      </c>
      <c r="K2404" s="4">
        <v>1</v>
      </c>
      <c r="L2404" s="5">
        <v>227.4</v>
      </c>
      <c r="M2404" s="5">
        <v>94.158996999999999</v>
      </c>
      <c r="N2404" s="5">
        <v>49.9</v>
      </c>
      <c r="O2404" s="5" t="str">
        <f t="shared" si="37"/>
        <v>1</v>
      </c>
      <c r="P2404" s="5" t="s">
        <v>10554</v>
      </c>
      <c r="Q2404" s="5" t="s">
        <v>10911</v>
      </c>
    </row>
    <row r="2405" spans="1:17" x14ac:dyDescent="0.25">
      <c r="A2405">
        <v>58285</v>
      </c>
      <c r="B2405" t="s">
        <v>30</v>
      </c>
      <c r="C2405" s="7">
        <v>46211.704606481479</v>
      </c>
      <c r="D2405" s="4">
        <v>227400000</v>
      </c>
      <c r="E2405" t="s">
        <v>2607</v>
      </c>
      <c r="F2405" t="s">
        <v>2611</v>
      </c>
      <c r="G2405" s="4">
        <v>94158997</v>
      </c>
      <c r="H2405" t="s">
        <v>2804</v>
      </c>
      <c r="I2405" s="2">
        <v>46211.663032407407</v>
      </c>
      <c r="J2405" s="4">
        <v>49900000</v>
      </c>
      <c r="K2405" s="4">
        <v>1</v>
      </c>
      <c r="L2405" s="5">
        <v>227.4</v>
      </c>
      <c r="M2405" s="5">
        <v>94.158996999999999</v>
      </c>
      <c r="N2405" s="5">
        <v>49.9</v>
      </c>
      <c r="O2405" s="5" t="str">
        <f t="shared" si="37"/>
        <v>1</v>
      </c>
      <c r="P2405" s="5" t="s">
        <v>10554</v>
      </c>
      <c r="Q2405" s="5" t="s">
        <v>10911</v>
      </c>
    </row>
    <row r="2406" spans="1:17" x14ac:dyDescent="0.25">
      <c r="A2406">
        <v>58286</v>
      </c>
      <c r="B2406" t="s">
        <v>30</v>
      </c>
      <c r="C2406" s="7">
        <v>46211.704629629632</v>
      </c>
      <c r="D2406" s="4">
        <v>227400000</v>
      </c>
      <c r="E2406" t="s">
        <v>2607</v>
      </c>
      <c r="F2406" t="s">
        <v>2613</v>
      </c>
      <c r="G2406" s="4">
        <v>94158997</v>
      </c>
      <c r="H2406" t="s">
        <v>2805</v>
      </c>
      <c r="I2406" s="2">
        <v>46211.663032407407</v>
      </c>
      <c r="J2406" s="4">
        <v>49900000</v>
      </c>
      <c r="K2406" s="4">
        <v>1</v>
      </c>
      <c r="L2406" s="5">
        <v>227.4</v>
      </c>
      <c r="M2406" s="5">
        <v>94.158996999999999</v>
      </c>
      <c r="N2406" s="5">
        <v>49.9</v>
      </c>
      <c r="O2406" s="5" t="str">
        <f t="shared" si="37"/>
        <v>1</v>
      </c>
      <c r="P2406" s="5" t="s">
        <v>10554</v>
      </c>
      <c r="Q2406" s="5" t="s">
        <v>10912</v>
      </c>
    </row>
    <row r="2407" spans="1:17" x14ac:dyDescent="0.25">
      <c r="A2407">
        <v>58287</v>
      </c>
      <c r="B2407" t="s">
        <v>30</v>
      </c>
      <c r="C2407" s="7">
        <v>46211.704641203702</v>
      </c>
      <c r="D2407" s="4">
        <v>227400000</v>
      </c>
      <c r="E2407" t="s">
        <v>2607</v>
      </c>
      <c r="F2407" t="s">
        <v>2613</v>
      </c>
      <c r="G2407" s="4">
        <v>94158997</v>
      </c>
      <c r="H2407" t="s">
        <v>2806</v>
      </c>
      <c r="I2407" s="2">
        <v>46211.663032407407</v>
      </c>
      <c r="J2407" s="4">
        <v>49900000</v>
      </c>
      <c r="K2407" s="4">
        <v>1</v>
      </c>
      <c r="L2407" s="5">
        <v>227.4</v>
      </c>
      <c r="M2407" s="5">
        <v>94.158996999999999</v>
      </c>
      <c r="N2407" s="5">
        <v>49.9</v>
      </c>
      <c r="O2407" s="5" t="str">
        <f t="shared" si="37"/>
        <v>1</v>
      </c>
      <c r="P2407" s="5" t="s">
        <v>10554</v>
      </c>
      <c r="Q2407" s="5" t="s">
        <v>10912</v>
      </c>
    </row>
    <row r="2408" spans="1:17" x14ac:dyDescent="0.25">
      <c r="A2408">
        <v>58288</v>
      </c>
      <c r="B2408" t="s">
        <v>30</v>
      </c>
      <c r="C2408" s="7">
        <v>46211.704641203702</v>
      </c>
      <c r="D2408" s="4">
        <v>227400000</v>
      </c>
      <c r="E2408" t="s">
        <v>2607</v>
      </c>
      <c r="F2408" t="s">
        <v>2613</v>
      </c>
      <c r="G2408" s="4">
        <v>94158997</v>
      </c>
      <c r="H2408" t="s">
        <v>2807</v>
      </c>
      <c r="I2408" s="2">
        <v>46211.663032407407</v>
      </c>
      <c r="J2408" s="4">
        <v>49900000</v>
      </c>
      <c r="K2408" s="4">
        <v>1</v>
      </c>
      <c r="L2408" s="5">
        <v>227.4</v>
      </c>
      <c r="M2408" s="5">
        <v>94.158996999999999</v>
      </c>
      <c r="N2408" s="5">
        <v>49.9</v>
      </c>
      <c r="O2408" s="5" t="str">
        <f t="shared" si="37"/>
        <v>1</v>
      </c>
      <c r="P2408" s="5" t="s">
        <v>10554</v>
      </c>
      <c r="Q2408" s="5" t="s">
        <v>10912</v>
      </c>
    </row>
    <row r="2409" spans="1:17" x14ac:dyDescent="0.25">
      <c r="A2409">
        <v>58289</v>
      </c>
      <c r="B2409" t="s">
        <v>30</v>
      </c>
      <c r="C2409" s="7">
        <v>46211.704664351855</v>
      </c>
      <c r="D2409" s="4">
        <v>227400000</v>
      </c>
      <c r="E2409" t="s">
        <v>2607</v>
      </c>
      <c r="F2409" t="s">
        <v>2613</v>
      </c>
      <c r="G2409" s="4">
        <v>94158997</v>
      </c>
      <c r="H2409" t="s">
        <v>2808</v>
      </c>
      <c r="I2409" s="2">
        <v>46211.663032407407</v>
      </c>
      <c r="J2409" s="4">
        <v>49900000</v>
      </c>
      <c r="K2409" s="4">
        <v>1</v>
      </c>
      <c r="L2409" s="5">
        <v>227.4</v>
      </c>
      <c r="M2409" s="5">
        <v>94.158996999999999</v>
      </c>
      <c r="N2409" s="5">
        <v>49.9</v>
      </c>
      <c r="O2409" s="5" t="str">
        <f t="shared" si="37"/>
        <v>1</v>
      </c>
      <c r="P2409" s="5" t="s">
        <v>10554</v>
      </c>
      <c r="Q2409" s="5" t="s">
        <v>10912</v>
      </c>
    </row>
    <row r="2410" spans="1:17" x14ac:dyDescent="0.25">
      <c r="A2410">
        <v>58290</v>
      </c>
      <c r="B2410" t="s">
        <v>30</v>
      </c>
      <c r="C2410" s="7">
        <v>46211.704675925925</v>
      </c>
      <c r="D2410" s="4">
        <v>227400000</v>
      </c>
      <c r="E2410" t="s">
        <v>2607</v>
      </c>
      <c r="F2410" t="s">
        <v>2611</v>
      </c>
      <c r="G2410" s="4">
        <v>94158997</v>
      </c>
      <c r="H2410" t="s">
        <v>2809</v>
      </c>
      <c r="I2410" s="2">
        <v>46211.663032407407</v>
      </c>
      <c r="J2410" s="4">
        <v>49900000</v>
      </c>
      <c r="K2410" s="4">
        <v>1</v>
      </c>
      <c r="L2410" s="5">
        <v>227.4</v>
      </c>
      <c r="M2410" s="5">
        <v>94.158996999999999</v>
      </c>
      <c r="N2410" s="5">
        <v>49.9</v>
      </c>
      <c r="O2410" s="5" t="str">
        <f t="shared" si="37"/>
        <v>1</v>
      </c>
      <c r="P2410" s="5" t="s">
        <v>10554</v>
      </c>
      <c r="Q2410" s="5" t="s">
        <v>10911</v>
      </c>
    </row>
    <row r="2411" spans="1:17" x14ac:dyDescent="0.25">
      <c r="A2411">
        <v>58291</v>
      </c>
      <c r="B2411" t="s">
        <v>30</v>
      </c>
      <c r="C2411" s="7">
        <v>46211.704675925925</v>
      </c>
      <c r="D2411" s="4">
        <v>227600000</v>
      </c>
      <c r="E2411" t="s">
        <v>2607</v>
      </c>
      <c r="F2411" t="s">
        <v>2613</v>
      </c>
      <c r="G2411" s="4">
        <v>94158997</v>
      </c>
      <c r="H2411" t="s">
        <v>2810</v>
      </c>
      <c r="I2411" s="2">
        <v>46211.663032407407</v>
      </c>
      <c r="J2411" s="4">
        <v>49800000</v>
      </c>
      <c r="K2411" s="4">
        <v>1</v>
      </c>
      <c r="L2411" s="5">
        <v>227.6</v>
      </c>
      <c r="M2411" s="5">
        <v>94.158996999999999</v>
      </c>
      <c r="N2411" s="5">
        <v>49.8</v>
      </c>
      <c r="O2411" s="5" t="str">
        <f t="shared" si="37"/>
        <v>1</v>
      </c>
      <c r="P2411" s="5" t="s">
        <v>10554</v>
      </c>
      <c r="Q2411" s="5" t="s">
        <v>10912</v>
      </c>
    </row>
    <row r="2412" spans="1:17" x14ac:dyDescent="0.25">
      <c r="A2412">
        <v>58292</v>
      </c>
      <c r="B2412" t="s">
        <v>30</v>
      </c>
      <c r="C2412" s="7">
        <v>46211.704699074071</v>
      </c>
      <c r="D2412" s="4">
        <v>227700000</v>
      </c>
      <c r="E2412" t="s">
        <v>2607</v>
      </c>
      <c r="F2412" t="s">
        <v>2608</v>
      </c>
      <c r="G2412" s="4">
        <v>94158997</v>
      </c>
      <c r="H2412" t="s">
        <v>2811</v>
      </c>
      <c r="I2412" s="2">
        <v>46211.663148148145</v>
      </c>
      <c r="J2412" s="4">
        <v>49900000</v>
      </c>
      <c r="K2412" s="4">
        <v>1</v>
      </c>
      <c r="L2412" s="5">
        <v>227.7</v>
      </c>
      <c r="M2412" s="5">
        <v>94.158996999999999</v>
      </c>
      <c r="N2412" s="5">
        <v>49.9</v>
      </c>
      <c r="O2412" s="5" t="str">
        <f t="shared" si="37"/>
        <v>1</v>
      </c>
      <c r="P2412" s="5" t="s">
        <v>10554</v>
      </c>
      <c r="Q2412" s="5" t="s">
        <v>10910</v>
      </c>
    </row>
    <row r="2413" spans="1:17" x14ac:dyDescent="0.25">
      <c r="A2413">
        <v>58293</v>
      </c>
      <c r="B2413" t="s">
        <v>30</v>
      </c>
      <c r="C2413" s="7">
        <v>46211.704710648148</v>
      </c>
      <c r="D2413" s="4">
        <v>227700000</v>
      </c>
      <c r="E2413" t="s">
        <v>2607</v>
      </c>
      <c r="F2413" t="s">
        <v>2608</v>
      </c>
      <c r="G2413" s="4">
        <v>94158997</v>
      </c>
      <c r="H2413" t="s">
        <v>2812</v>
      </c>
      <c r="I2413" s="2">
        <v>46211.663148148145</v>
      </c>
      <c r="J2413" s="4">
        <v>49900000</v>
      </c>
      <c r="K2413" s="4">
        <v>1</v>
      </c>
      <c r="L2413" s="5">
        <v>227.7</v>
      </c>
      <c r="M2413" s="5">
        <v>94.158996999999999</v>
      </c>
      <c r="N2413" s="5">
        <v>49.9</v>
      </c>
      <c r="O2413" s="5" t="str">
        <f t="shared" si="37"/>
        <v>1</v>
      </c>
      <c r="P2413" s="5" t="s">
        <v>10554</v>
      </c>
      <c r="Q2413" s="5" t="s">
        <v>10910</v>
      </c>
    </row>
    <row r="2414" spans="1:17" x14ac:dyDescent="0.25">
      <c r="A2414">
        <v>58294</v>
      </c>
      <c r="B2414" t="s">
        <v>30</v>
      </c>
      <c r="C2414" s="7">
        <v>46211.704710648148</v>
      </c>
      <c r="D2414" s="4">
        <v>227600000</v>
      </c>
      <c r="E2414" t="s">
        <v>2607</v>
      </c>
      <c r="F2414" t="s">
        <v>2611</v>
      </c>
      <c r="G2414" s="4">
        <v>94158997</v>
      </c>
      <c r="H2414" t="s">
        <v>2813</v>
      </c>
      <c r="I2414" s="2">
        <v>46211.663148148145</v>
      </c>
      <c r="J2414" s="4">
        <v>49900000</v>
      </c>
      <c r="K2414" s="4">
        <v>1</v>
      </c>
      <c r="L2414" s="5">
        <v>227.6</v>
      </c>
      <c r="M2414" s="5">
        <v>94.158996999999999</v>
      </c>
      <c r="N2414" s="5">
        <v>49.9</v>
      </c>
      <c r="O2414" s="5" t="str">
        <f t="shared" si="37"/>
        <v>1</v>
      </c>
      <c r="P2414" s="5" t="s">
        <v>10554</v>
      </c>
      <c r="Q2414" s="5" t="s">
        <v>10911</v>
      </c>
    </row>
    <row r="2415" spans="1:17" x14ac:dyDescent="0.25">
      <c r="A2415">
        <v>58295</v>
      </c>
      <c r="B2415" t="s">
        <v>30</v>
      </c>
      <c r="C2415" s="7">
        <v>46211.704733796294</v>
      </c>
      <c r="D2415" s="4">
        <v>227700000</v>
      </c>
      <c r="E2415" t="s">
        <v>2607</v>
      </c>
      <c r="F2415" t="s">
        <v>2608</v>
      </c>
      <c r="G2415" s="4">
        <v>94158997</v>
      </c>
      <c r="H2415" t="s">
        <v>2814</v>
      </c>
      <c r="I2415" s="2">
        <v>46211.663148148145</v>
      </c>
      <c r="J2415" s="4">
        <v>49900000</v>
      </c>
      <c r="K2415" s="4">
        <v>1</v>
      </c>
      <c r="L2415" s="5">
        <v>227.7</v>
      </c>
      <c r="M2415" s="5">
        <v>94.158996999999999</v>
      </c>
      <c r="N2415" s="5">
        <v>49.9</v>
      </c>
      <c r="O2415" s="5" t="str">
        <f t="shared" si="37"/>
        <v>1</v>
      </c>
      <c r="P2415" s="5" t="s">
        <v>10554</v>
      </c>
      <c r="Q2415" s="5" t="s">
        <v>10910</v>
      </c>
    </row>
    <row r="2416" spans="1:17" x14ac:dyDescent="0.25">
      <c r="A2416">
        <v>58296</v>
      </c>
      <c r="B2416" t="s">
        <v>30</v>
      </c>
      <c r="C2416" s="7">
        <v>46211.704745370371</v>
      </c>
      <c r="D2416" s="4">
        <v>227700000</v>
      </c>
      <c r="E2416" t="s">
        <v>2607</v>
      </c>
      <c r="F2416" t="s">
        <v>2613</v>
      </c>
      <c r="G2416" s="4">
        <v>94158997</v>
      </c>
      <c r="H2416" t="s">
        <v>2815</v>
      </c>
      <c r="I2416" s="2">
        <v>46211.663148148145</v>
      </c>
      <c r="J2416" s="4">
        <v>49900000</v>
      </c>
      <c r="K2416" s="4">
        <v>1</v>
      </c>
      <c r="L2416" s="5">
        <v>227.7</v>
      </c>
      <c r="M2416" s="5">
        <v>94.158996999999999</v>
      </c>
      <c r="N2416" s="5">
        <v>49.9</v>
      </c>
      <c r="O2416" s="5" t="str">
        <f t="shared" si="37"/>
        <v>1</v>
      </c>
      <c r="P2416" s="5" t="s">
        <v>10554</v>
      </c>
      <c r="Q2416" s="5" t="s">
        <v>10912</v>
      </c>
    </row>
    <row r="2417" spans="1:17" x14ac:dyDescent="0.25">
      <c r="A2417">
        <v>58297</v>
      </c>
      <c r="B2417" t="s">
        <v>30</v>
      </c>
      <c r="C2417" s="7">
        <v>46211.704745370371</v>
      </c>
      <c r="D2417" s="4">
        <v>227700000</v>
      </c>
      <c r="E2417" t="s">
        <v>2607</v>
      </c>
      <c r="F2417" t="s">
        <v>2611</v>
      </c>
      <c r="G2417" s="4">
        <v>94158997</v>
      </c>
      <c r="H2417" t="s">
        <v>2816</v>
      </c>
      <c r="I2417" s="2">
        <v>46211.663148148145</v>
      </c>
      <c r="J2417" s="4">
        <v>49900000</v>
      </c>
      <c r="K2417" s="4">
        <v>1</v>
      </c>
      <c r="L2417" s="5">
        <v>227.7</v>
      </c>
      <c r="M2417" s="5">
        <v>94.158996999999999</v>
      </c>
      <c r="N2417" s="5">
        <v>49.9</v>
      </c>
      <c r="O2417" s="5" t="str">
        <f t="shared" si="37"/>
        <v>1</v>
      </c>
      <c r="P2417" s="5" t="s">
        <v>10554</v>
      </c>
      <c r="Q2417" s="5" t="s">
        <v>10911</v>
      </c>
    </row>
    <row r="2418" spans="1:17" x14ac:dyDescent="0.25">
      <c r="A2418">
        <v>58298</v>
      </c>
      <c r="B2418" t="s">
        <v>30</v>
      </c>
      <c r="C2418" s="7">
        <v>46211.704768518517</v>
      </c>
      <c r="D2418" s="4">
        <v>227700000</v>
      </c>
      <c r="E2418" t="s">
        <v>2607</v>
      </c>
      <c r="F2418" t="s">
        <v>2611</v>
      </c>
      <c r="G2418" s="4">
        <v>94158997</v>
      </c>
      <c r="H2418" t="s">
        <v>2817</v>
      </c>
      <c r="I2418" s="2">
        <v>46211.663148148145</v>
      </c>
      <c r="J2418" s="4">
        <v>49900000</v>
      </c>
      <c r="K2418" s="4">
        <v>1</v>
      </c>
      <c r="L2418" s="5">
        <v>227.7</v>
      </c>
      <c r="M2418" s="5">
        <v>94.158996999999999</v>
      </c>
      <c r="N2418" s="5">
        <v>49.9</v>
      </c>
      <c r="O2418" s="5" t="str">
        <f t="shared" si="37"/>
        <v>1</v>
      </c>
      <c r="P2418" s="5" t="s">
        <v>10554</v>
      </c>
      <c r="Q2418" s="5" t="s">
        <v>10911</v>
      </c>
    </row>
    <row r="2419" spans="1:17" x14ac:dyDescent="0.25">
      <c r="A2419">
        <v>58299</v>
      </c>
      <c r="B2419" t="s">
        <v>30</v>
      </c>
      <c r="C2419" s="7">
        <v>46211.704780092594</v>
      </c>
      <c r="D2419" s="4">
        <v>227700000</v>
      </c>
      <c r="E2419" t="s">
        <v>2607</v>
      </c>
      <c r="F2419" t="s">
        <v>2611</v>
      </c>
      <c r="G2419" s="4">
        <v>94158997</v>
      </c>
      <c r="H2419" t="s">
        <v>2818</v>
      </c>
      <c r="I2419" s="2">
        <v>46211.663148148145</v>
      </c>
      <c r="J2419" s="4">
        <v>49900000</v>
      </c>
      <c r="K2419" s="4">
        <v>1</v>
      </c>
      <c r="L2419" s="5">
        <v>227.7</v>
      </c>
      <c r="M2419" s="5">
        <v>94.158996999999999</v>
      </c>
      <c r="N2419" s="5">
        <v>49.9</v>
      </c>
      <c r="O2419" s="5" t="str">
        <f t="shared" si="37"/>
        <v>1</v>
      </c>
      <c r="P2419" s="5" t="s">
        <v>10554</v>
      </c>
      <c r="Q2419" s="5" t="s">
        <v>10911</v>
      </c>
    </row>
    <row r="2420" spans="1:17" x14ac:dyDescent="0.25">
      <c r="A2420">
        <v>58300</v>
      </c>
      <c r="B2420" t="s">
        <v>30</v>
      </c>
      <c r="C2420" s="7">
        <v>46211.704780092594</v>
      </c>
      <c r="D2420" s="4">
        <v>227600000</v>
      </c>
      <c r="E2420" t="s">
        <v>2607</v>
      </c>
      <c r="F2420" t="s">
        <v>2611</v>
      </c>
      <c r="G2420" s="4">
        <v>94158997</v>
      </c>
      <c r="H2420" t="s">
        <v>2819</v>
      </c>
      <c r="I2420" s="2">
        <v>46211.663148148145</v>
      </c>
      <c r="J2420" s="4">
        <v>49900000</v>
      </c>
      <c r="K2420" s="4">
        <v>1</v>
      </c>
      <c r="L2420" s="5">
        <v>227.6</v>
      </c>
      <c r="M2420" s="5">
        <v>94.158996999999999</v>
      </c>
      <c r="N2420" s="5">
        <v>49.9</v>
      </c>
      <c r="O2420" s="5" t="str">
        <f t="shared" si="37"/>
        <v>1</v>
      </c>
      <c r="P2420" s="5" t="s">
        <v>10554</v>
      </c>
      <c r="Q2420" s="5" t="s">
        <v>10911</v>
      </c>
    </row>
    <row r="2421" spans="1:17" x14ac:dyDescent="0.25">
      <c r="A2421">
        <v>58301</v>
      </c>
      <c r="B2421" t="s">
        <v>30</v>
      </c>
      <c r="C2421" s="7">
        <v>46211.70480324074</v>
      </c>
      <c r="D2421" s="4">
        <v>227600000</v>
      </c>
      <c r="E2421" t="s">
        <v>2607</v>
      </c>
      <c r="F2421" t="s">
        <v>2625</v>
      </c>
      <c r="G2421" s="4">
        <v>94158997</v>
      </c>
      <c r="H2421" t="s">
        <v>2820</v>
      </c>
      <c r="I2421" s="2">
        <v>46211.663148148145</v>
      </c>
      <c r="J2421" s="4">
        <v>49900000</v>
      </c>
      <c r="K2421" s="4">
        <v>1</v>
      </c>
      <c r="L2421" s="5">
        <v>227.6</v>
      </c>
      <c r="M2421" s="5">
        <v>94.158996999999999</v>
      </c>
      <c r="N2421" s="5">
        <v>49.9</v>
      </c>
      <c r="O2421" s="5" t="str">
        <f t="shared" si="37"/>
        <v>1</v>
      </c>
      <c r="P2421" s="5" t="s">
        <v>10554</v>
      </c>
      <c r="Q2421" s="5" t="s">
        <v>10914</v>
      </c>
    </row>
    <row r="2422" spans="1:17" x14ac:dyDescent="0.25">
      <c r="A2422">
        <v>58302</v>
      </c>
      <c r="B2422" t="s">
        <v>30</v>
      </c>
      <c r="C2422" s="7">
        <v>46211.704814814817</v>
      </c>
      <c r="D2422" s="4">
        <v>227600000</v>
      </c>
      <c r="E2422" t="s">
        <v>2607</v>
      </c>
      <c r="F2422" t="s">
        <v>2625</v>
      </c>
      <c r="G2422" s="4">
        <v>94158997</v>
      </c>
      <c r="H2422" t="s">
        <v>2821</v>
      </c>
      <c r="I2422" s="2">
        <v>46211.663275462961</v>
      </c>
      <c r="J2422" s="4">
        <v>49900000</v>
      </c>
      <c r="K2422" s="4">
        <v>1</v>
      </c>
      <c r="L2422" s="5">
        <v>227.6</v>
      </c>
      <c r="M2422" s="5">
        <v>94.158996999999999</v>
      </c>
      <c r="N2422" s="5">
        <v>49.9</v>
      </c>
      <c r="O2422" s="5" t="str">
        <f t="shared" si="37"/>
        <v>1</v>
      </c>
      <c r="P2422" s="5" t="s">
        <v>10554</v>
      </c>
      <c r="Q2422" s="5" t="s">
        <v>10914</v>
      </c>
    </row>
    <row r="2423" spans="1:17" x14ac:dyDescent="0.25">
      <c r="A2423">
        <v>58303</v>
      </c>
      <c r="B2423" t="s">
        <v>30</v>
      </c>
      <c r="C2423" s="7">
        <v>46211.704814814817</v>
      </c>
      <c r="D2423" s="4">
        <v>227600000</v>
      </c>
      <c r="E2423" t="s">
        <v>2607</v>
      </c>
      <c r="F2423" t="s">
        <v>2611</v>
      </c>
      <c r="G2423" s="4">
        <v>94158997</v>
      </c>
      <c r="H2423" t="s">
        <v>2822</v>
      </c>
      <c r="I2423" s="2">
        <v>46211.663275462961</v>
      </c>
      <c r="J2423" s="4">
        <v>49900000</v>
      </c>
      <c r="K2423" s="4">
        <v>1</v>
      </c>
      <c r="L2423" s="5">
        <v>227.6</v>
      </c>
      <c r="M2423" s="5">
        <v>94.158996999999999</v>
      </c>
      <c r="N2423" s="5">
        <v>49.9</v>
      </c>
      <c r="O2423" s="5" t="str">
        <f t="shared" si="37"/>
        <v>1</v>
      </c>
      <c r="P2423" s="5" t="s">
        <v>10554</v>
      </c>
      <c r="Q2423" s="5" t="s">
        <v>10911</v>
      </c>
    </row>
    <row r="2424" spans="1:17" x14ac:dyDescent="0.25">
      <c r="A2424">
        <v>58304</v>
      </c>
      <c r="B2424" t="s">
        <v>30</v>
      </c>
      <c r="C2424" s="7">
        <v>46211.704826388886</v>
      </c>
      <c r="D2424" s="4">
        <v>227500000</v>
      </c>
      <c r="E2424" t="s">
        <v>2607</v>
      </c>
      <c r="F2424" t="s">
        <v>2611</v>
      </c>
      <c r="G2424" s="4">
        <v>94158997</v>
      </c>
      <c r="H2424" t="s">
        <v>2823</v>
      </c>
      <c r="I2424" s="2">
        <v>46211.663275462961</v>
      </c>
      <c r="J2424" s="4">
        <v>49900000</v>
      </c>
      <c r="K2424" s="4">
        <v>1</v>
      </c>
      <c r="L2424" s="5">
        <v>227.5</v>
      </c>
      <c r="M2424" s="5">
        <v>94.158996999999999</v>
      </c>
      <c r="N2424" s="5">
        <v>49.9</v>
      </c>
      <c r="O2424" s="5" t="str">
        <f t="shared" si="37"/>
        <v>1</v>
      </c>
      <c r="P2424" s="5" t="s">
        <v>10554</v>
      </c>
      <c r="Q2424" s="5" t="s">
        <v>10911</v>
      </c>
    </row>
    <row r="2425" spans="1:17" x14ac:dyDescent="0.25">
      <c r="A2425">
        <v>58305</v>
      </c>
      <c r="B2425" t="s">
        <v>30</v>
      </c>
      <c r="C2425" s="7">
        <v>46211.70484953704</v>
      </c>
      <c r="D2425" s="4">
        <v>227600000</v>
      </c>
      <c r="E2425" t="s">
        <v>2607</v>
      </c>
      <c r="F2425" t="s">
        <v>2611</v>
      </c>
      <c r="G2425" s="4">
        <v>94158997</v>
      </c>
      <c r="H2425" t="s">
        <v>2824</v>
      </c>
      <c r="I2425" s="2">
        <v>46211.663275462961</v>
      </c>
      <c r="J2425" s="4">
        <v>49900000</v>
      </c>
      <c r="K2425" s="4">
        <v>1</v>
      </c>
      <c r="L2425" s="5">
        <v>227.6</v>
      </c>
      <c r="M2425" s="5">
        <v>94.158996999999999</v>
      </c>
      <c r="N2425" s="5">
        <v>49.9</v>
      </c>
      <c r="O2425" s="5" t="str">
        <f t="shared" si="37"/>
        <v>1</v>
      </c>
      <c r="P2425" s="5" t="s">
        <v>10554</v>
      </c>
      <c r="Q2425" s="5" t="s">
        <v>10911</v>
      </c>
    </row>
    <row r="2426" spans="1:17" x14ac:dyDescent="0.25">
      <c r="A2426">
        <v>58306</v>
      </c>
      <c r="B2426" t="s">
        <v>30</v>
      </c>
      <c r="C2426" s="7">
        <v>46211.704861111109</v>
      </c>
      <c r="D2426" s="4">
        <v>227600000</v>
      </c>
      <c r="E2426" t="s">
        <v>2607</v>
      </c>
      <c r="F2426" t="s">
        <v>2611</v>
      </c>
      <c r="G2426" s="4">
        <v>94158997</v>
      </c>
      <c r="H2426" t="s">
        <v>2825</v>
      </c>
      <c r="I2426" s="2">
        <v>46211.663275462961</v>
      </c>
      <c r="J2426" s="4">
        <v>49900000</v>
      </c>
      <c r="K2426" s="4">
        <v>1</v>
      </c>
      <c r="L2426" s="5">
        <v>227.6</v>
      </c>
      <c r="M2426" s="5">
        <v>94.158996999999999</v>
      </c>
      <c r="N2426" s="5">
        <v>49.9</v>
      </c>
      <c r="O2426" s="5" t="str">
        <f t="shared" si="37"/>
        <v>1</v>
      </c>
      <c r="P2426" s="5" t="s">
        <v>10554</v>
      </c>
      <c r="Q2426" s="5" t="s">
        <v>10911</v>
      </c>
    </row>
    <row r="2427" spans="1:17" x14ac:dyDescent="0.25">
      <c r="A2427">
        <v>58307</v>
      </c>
      <c r="B2427" t="s">
        <v>30</v>
      </c>
      <c r="C2427" s="7">
        <v>46211.704861111109</v>
      </c>
      <c r="D2427" s="4">
        <v>227600000</v>
      </c>
      <c r="E2427" t="s">
        <v>2607</v>
      </c>
      <c r="F2427" t="s">
        <v>2611</v>
      </c>
      <c r="G2427" s="4">
        <v>94158997</v>
      </c>
      <c r="H2427" t="s">
        <v>2826</v>
      </c>
      <c r="I2427" s="2">
        <v>46211.663275462961</v>
      </c>
      <c r="J2427" s="4">
        <v>49900000</v>
      </c>
      <c r="K2427" s="4">
        <v>1</v>
      </c>
      <c r="L2427" s="5">
        <v>227.6</v>
      </c>
      <c r="M2427" s="5">
        <v>94.158996999999999</v>
      </c>
      <c r="N2427" s="5">
        <v>49.9</v>
      </c>
      <c r="O2427" s="5" t="str">
        <f t="shared" si="37"/>
        <v>1</v>
      </c>
      <c r="P2427" s="5" t="s">
        <v>10554</v>
      </c>
      <c r="Q2427" s="5" t="s">
        <v>10911</v>
      </c>
    </row>
    <row r="2428" spans="1:17" x14ac:dyDescent="0.25">
      <c r="A2428">
        <v>58308</v>
      </c>
      <c r="B2428" t="s">
        <v>30</v>
      </c>
      <c r="C2428" s="7">
        <v>46211.704884259256</v>
      </c>
      <c r="D2428" s="4">
        <v>227500000</v>
      </c>
      <c r="E2428" t="s">
        <v>2607</v>
      </c>
      <c r="F2428" t="s">
        <v>2611</v>
      </c>
      <c r="G2428" s="4">
        <v>94158997</v>
      </c>
      <c r="H2428" t="s">
        <v>2827</v>
      </c>
      <c r="I2428" s="2">
        <v>46211.663275462961</v>
      </c>
      <c r="J2428" s="4">
        <v>49900000</v>
      </c>
      <c r="K2428" s="4">
        <v>1</v>
      </c>
      <c r="L2428" s="5">
        <v>227.5</v>
      </c>
      <c r="M2428" s="5">
        <v>94.158996999999999</v>
      </c>
      <c r="N2428" s="5">
        <v>49.9</v>
      </c>
      <c r="O2428" s="5" t="str">
        <f t="shared" si="37"/>
        <v>1</v>
      </c>
      <c r="P2428" s="5" t="s">
        <v>10554</v>
      </c>
      <c r="Q2428" s="5" t="s">
        <v>10911</v>
      </c>
    </row>
    <row r="2429" spans="1:17" x14ac:dyDescent="0.25">
      <c r="A2429">
        <v>58309</v>
      </c>
      <c r="B2429" t="s">
        <v>30</v>
      </c>
      <c r="C2429" s="7">
        <v>46211.704884259256</v>
      </c>
      <c r="D2429" s="4">
        <v>227400000</v>
      </c>
      <c r="E2429" t="s">
        <v>2607</v>
      </c>
      <c r="F2429" t="s">
        <v>2613</v>
      </c>
      <c r="G2429" s="4">
        <v>94158997</v>
      </c>
      <c r="H2429" t="s">
        <v>2828</v>
      </c>
      <c r="I2429" s="2">
        <v>46211.663275462961</v>
      </c>
      <c r="J2429" s="4">
        <v>49900000</v>
      </c>
      <c r="K2429" s="4">
        <v>1</v>
      </c>
      <c r="L2429" s="5">
        <v>227.4</v>
      </c>
      <c r="M2429" s="5">
        <v>94.158996999999999</v>
      </c>
      <c r="N2429" s="5">
        <v>49.9</v>
      </c>
      <c r="O2429" s="5" t="str">
        <f t="shared" si="37"/>
        <v>1</v>
      </c>
      <c r="P2429" s="5" t="s">
        <v>10554</v>
      </c>
      <c r="Q2429" s="5" t="s">
        <v>10912</v>
      </c>
    </row>
    <row r="2430" spans="1:17" x14ac:dyDescent="0.25">
      <c r="A2430">
        <v>58310</v>
      </c>
      <c r="B2430" t="s">
        <v>30</v>
      </c>
      <c r="C2430" s="7">
        <v>46211.704895833333</v>
      </c>
      <c r="D2430" s="4">
        <v>227400000</v>
      </c>
      <c r="E2430" t="s">
        <v>2607</v>
      </c>
      <c r="F2430" t="s">
        <v>2611</v>
      </c>
      <c r="G2430" s="4">
        <v>94158997</v>
      </c>
      <c r="H2430" t="s">
        <v>2829</v>
      </c>
      <c r="I2430" s="2">
        <v>46211.663275462961</v>
      </c>
      <c r="J2430" s="4">
        <v>49800000</v>
      </c>
      <c r="K2430" s="4">
        <v>1</v>
      </c>
      <c r="L2430" s="5">
        <v>227.4</v>
      </c>
      <c r="M2430" s="5">
        <v>94.158996999999999</v>
      </c>
      <c r="N2430" s="5">
        <v>49.8</v>
      </c>
      <c r="O2430" s="5" t="str">
        <f t="shared" si="37"/>
        <v>1</v>
      </c>
      <c r="P2430" s="5" t="s">
        <v>10554</v>
      </c>
      <c r="Q2430" s="5" t="s">
        <v>10911</v>
      </c>
    </row>
    <row r="2431" spans="1:17" x14ac:dyDescent="0.25">
      <c r="A2431">
        <v>58311</v>
      </c>
      <c r="B2431" t="s">
        <v>30</v>
      </c>
      <c r="C2431" s="7">
        <v>46211.704918981479</v>
      </c>
      <c r="D2431" s="4">
        <v>227400000</v>
      </c>
      <c r="E2431" t="s">
        <v>2607</v>
      </c>
      <c r="F2431" t="s">
        <v>2611</v>
      </c>
      <c r="G2431" s="4">
        <v>94158997</v>
      </c>
      <c r="H2431" t="s">
        <v>2830</v>
      </c>
      <c r="I2431" s="2">
        <v>46211.663275462961</v>
      </c>
      <c r="J2431" s="4">
        <v>49900000</v>
      </c>
      <c r="K2431" s="4">
        <v>1</v>
      </c>
      <c r="L2431" s="5">
        <v>227.4</v>
      </c>
      <c r="M2431" s="5">
        <v>94.158996999999999</v>
      </c>
      <c r="N2431" s="5">
        <v>49.9</v>
      </c>
      <c r="O2431" s="5" t="str">
        <f t="shared" si="37"/>
        <v>1</v>
      </c>
      <c r="P2431" s="5" t="s">
        <v>10554</v>
      </c>
      <c r="Q2431" s="5" t="s">
        <v>10911</v>
      </c>
    </row>
    <row r="2432" spans="1:17" x14ac:dyDescent="0.25">
      <c r="A2432">
        <v>58312</v>
      </c>
      <c r="B2432" t="s">
        <v>30</v>
      </c>
      <c r="C2432" s="7">
        <v>46211.704918981479</v>
      </c>
      <c r="D2432" s="4">
        <v>227500000</v>
      </c>
      <c r="E2432" t="s">
        <v>2607</v>
      </c>
      <c r="F2432" t="s">
        <v>2613</v>
      </c>
      <c r="G2432" s="4">
        <v>94158997</v>
      </c>
      <c r="H2432" t="s">
        <v>2831</v>
      </c>
      <c r="I2432" s="2">
        <v>46211.663391203707</v>
      </c>
      <c r="J2432" s="4">
        <v>49900000</v>
      </c>
      <c r="K2432" s="4">
        <v>1</v>
      </c>
      <c r="L2432" s="5">
        <v>227.5</v>
      </c>
      <c r="M2432" s="5">
        <v>94.158996999999999</v>
      </c>
      <c r="N2432" s="5">
        <v>49.9</v>
      </c>
      <c r="O2432" s="5" t="str">
        <f t="shared" si="37"/>
        <v>1</v>
      </c>
      <c r="P2432" s="5" t="s">
        <v>10554</v>
      </c>
      <c r="Q2432" s="5" t="s">
        <v>10912</v>
      </c>
    </row>
    <row r="2433" spans="1:17" x14ac:dyDescent="0.25">
      <c r="A2433">
        <v>58313</v>
      </c>
      <c r="B2433" t="s">
        <v>30</v>
      </c>
      <c r="C2433" s="7">
        <v>46211.704930555556</v>
      </c>
      <c r="D2433" s="4">
        <v>227500000</v>
      </c>
      <c r="E2433" t="s">
        <v>2607</v>
      </c>
      <c r="F2433" t="s">
        <v>2608</v>
      </c>
      <c r="G2433" s="4">
        <v>94158997</v>
      </c>
      <c r="H2433" t="s">
        <v>2832</v>
      </c>
      <c r="I2433" s="2">
        <v>46211.663391203707</v>
      </c>
      <c r="J2433" s="4">
        <v>49800000</v>
      </c>
      <c r="K2433" s="4">
        <v>1</v>
      </c>
      <c r="L2433" s="5">
        <v>227.5</v>
      </c>
      <c r="M2433" s="5">
        <v>94.158996999999999</v>
      </c>
      <c r="N2433" s="5">
        <v>49.8</v>
      </c>
      <c r="O2433" s="5" t="str">
        <f t="shared" si="37"/>
        <v>1</v>
      </c>
      <c r="P2433" s="5" t="s">
        <v>10554</v>
      </c>
      <c r="Q2433" s="5" t="s">
        <v>10910</v>
      </c>
    </row>
    <row r="2434" spans="1:17" x14ac:dyDescent="0.25">
      <c r="A2434">
        <v>58314</v>
      </c>
      <c r="B2434" t="s">
        <v>30</v>
      </c>
      <c r="C2434" s="7">
        <v>46211.704953703702</v>
      </c>
      <c r="D2434" s="4">
        <v>227500000</v>
      </c>
      <c r="E2434" t="s">
        <v>2607</v>
      </c>
      <c r="F2434" t="s">
        <v>2613</v>
      </c>
      <c r="G2434" s="4">
        <v>94158997</v>
      </c>
      <c r="H2434" t="s">
        <v>2833</v>
      </c>
      <c r="I2434" s="2">
        <v>46211.663391203707</v>
      </c>
      <c r="J2434" s="4">
        <v>49800000</v>
      </c>
      <c r="K2434" s="4">
        <v>1</v>
      </c>
      <c r="L2434" s="5">
        <v>227.5</v>
      </c>
      <c r="M2434" s="5">
        <v>94.158996999999999</v>
      </c>
      <c r="N2434" s="5">
        <v>49.8</v>
      </c>
      <c r="O2434" s="5" t="str">
        <f t="shared" si="37"/>
        <v>1</v>
      </c>
      <c r="P2434" s="5" t="s">
        <v>10554</v>
      </c>
      <c r="Q2434" s="5" t="s">
        <v>10912</v>
      </c>
    </row>
    <row r="2435" spans="1:17" x14ac:dyDescent="0.25">
      <c r="A2435">
        <v>58315</v>
      </c>
      <c r="B2435" t="s">
        <v>30</v>
      </c>
      <c r="C2435" s="7">
        <v>46211.704953703702</v>
      </c>
      <c r="D2435" s="4">
        <v>227600000</v>
      </c>
      <c r="E2435" t="s">
        <v>2607</v>
      </c>
      <c r="F2435" t="s">
        <v>2611</v>
      </c>
      <c r="G2435" s="4">
        <v>94158997</v>
      </c>
      <c r="H2435" t="s">
        <v>2834</v>
      </c>
      <c r="I2435" s="2">
        <v>46211.663391203707</v>
      </c>
      <c r="J2435" s="4">
        <v>49800000</v>
      </c>
      <c r="K2435" s="4">
        <v>1</v>
      </c>
      <c r="L2435" s="5">
        <v>227.6</v>
      </c>
      <c r="M2435" s="5">
        <v>94.158996999999999</v>
      </c>
      <c r="N2435" s="5">
        <v>49.8</v>
      </c>
      <c r="O2435" s="5" t="str">
        <f t="shared" ref="O2435:O2498" si="38">SUBSTITUTE(K2435,".",",")</f>
        <v>1</v>
      </c>
      <c r="P2435" s="5" t="s">
        <v>10554</v>
      </c>
      <c r="Q2435" s="5" t="s">
        <v>10911</v>
      </c>
    </row>
    <row r="2436" spans="1:17" x14ac:dyDescent="0.25">
      <c r="A2436">
        <v>58316</v>
      </c>
      <c r="B2436" t="s">
        <v>30</v>
      </c>
      <c r="C2436" s="7">
        <v>46211.704976851855</v>
      </c>
      <c r="D2436" s="4">
        <v>227600000</v>
      </c>
      <c r="E2436" t="s">
        <v>2607</v>
      </c>
      <c r="F2436" t="s">
        <v>2611</v>
      </c>
      <c r="G2436" s="4">
        <v>94158997</v>
      </c>
      <c r="H2436" t="s">
        <v>2835</v>
      </c>
      <c r="I2436" s="2">
        <v>46211.663391203707</v>
      </c>
      <c r="J2436" s="4">
        <v>49900000</v>
      </c>
      <c r="K2436" s="4">
        <v>1</v>
      </c>
      <c r="L2436" s="5">
        <v>227.6</v>
      </c>
      <c r="M2436" s="5">
        <v>94.158996999999999</v>
      </c>
      <c r="N2436" s="5">
        <v>49.9</v>
      </c>
      <c r="O2436" s="5" t="str">
        <f t="shared" si="38"/>
        <v>1</v>
      </c>
      <c r="P2436" s="5" t="s">
        <v>10554</v>
      </c>
      <c r="Q2436" s="5" t="s">
        <v>10911</v>
      </c>
    </row>
    <row r="2437" spans="1:17" x14ac:dyDescent="0.25">
      <c r="A2437">
        <v>58317</v>
      </c>
      <c r="B2437" t="s">
        <v>30</v>
      </c>
      <c r="C2437" s="7">
        <v>46211.704988425925</v>
      </c>
      <c r="D2437" s="4">
        <v>227600000</v>
      </c>
      <c r="E2437" t="s">
        <v>2607</v>
      </c>
      <c r="F2437" t="s">
        <v>2608</v>
      </c>
      <c r="G2437" s="4">
        <v>94158997</v>
      </c>
      <c r="H2437" t="s">
        <v>2836</v>
      </c>
      <c r="I2437" s="2">
        <v>46211.663391203707</v>
      </c>
      <c r="J2437" s="4">
        <v>49900000</v>
      </c>
      <c r="K2437" s="4">
        <v>1</v>
      </c>
      <c r="L2437" s="5">
        <v>227.6</v>
      </c>
      <c r="M2437" s="5">
        <v>94.158996999999999</v>
      </c>
      <c r="N2437" s="5">
        <v>49.9</v>
      </c>
      <c r="O2437" s="5" t="str">
        <f t="shared" si="38"/>
        <v>1</v>
      </c>
      <c r="P2437" s="5" t="s">
        <v>10554</v>
      </c>
      <c r="Q2437" s="5" t="s">
        <v>10910</v>
      </c>
    </row>
    <row r="2438" spans="1:17" x14ac:dyDescent="0.25">
      <c r="A2438">
        <v>58318</v>
      </c>
      <c r="B2438" t="s">
        <v>30</v>
      </c>
      <c r="C2438" s="7">
        <v>46211.704988425925</v>
      </c>
      <c r="D2438" s="4">
        <v>227600000</v>
      </c>
      <c r="E2438" t="s">
        <v>2607</v>
      </c>
      <c r="F2438" t="s">
        <v>2608</v>
      </c>
      <c r="G2438" s="4">
        <v>94158997</v>
      </c>
      <c r="H2438" t="s">
        <v>2837</v>
      </c>
      <c r="I2438" s="2">
        <v>46211.663391203707</v>
      </c>
      <c r="J2438" s="4">
        <v>49900000</v>
      </c>
      <c r="K2438" s="4">
        <v>1</v>
      </c>
      <c r="L2438" s="5">
        <v>227.6</v>
      </c>
      <c r="M2438" s="5">
        <v>94.158996999999999</v>
      </c>
      <c r="N2438" s="5">
        <v>49.9</v>
      </c>
      <c r="O2438" s="5" t="str">
        <f t="shared" si="38"/>
        <v>1</v>
      </c>
      <c r="P2438" s="5" t="s">
        <v>10554</v>
      </c>
      <c r="Q2438" s="5" t="s">
        <v>10910</v>
      </c>
    </row>
    <row r="2439" spans="1:17" x14ac:dyDescent="0.25">
      <c r="A2439">
        <v>58319</v>
      </c>
      <c r="B2439" t="s">
        <v>30</v>
      </c>
      <c r="C2439" s="7">
        <v>46211.705011574071</v>
      </c>
      <c r="D2439" s="4">
        <v>227600000</v>
      </c>
      <c r="E2439" t="s">
        <v>2607</v>
      </c>
      <c r="F2439" t="s">
        <v>2608</v>
      </c>
      <c r="G2439" s="4">
        <v>94158997</v>
      </c>
      <c r="H2439" t="s">
        <v>2838</v>
      </c>
      <c r="I2439" s="2">
        <v>46211.663391203707</v>
      </c>
      <c r="J2439" s="4">
        <v>49900000</v>
      </c>
      <c r="K2439" s="4">
        <v>1</v>
      </c>
      <c r="L2439" s="5">
        <v>227.6</v>
      </c>
      <c r="M2439" s="5">
        <v>94.158996999999999</v>
      </c>
      <c r="N2439" s="5">
        <v>49.9</v>
      </c>
      <c r="O2439" s="5" t="str">
        <f t="shared" si="38"/>
        <v>1</v>
      </c>
      <c r="P2439" s="5" t="s">
        <v>10554</v>
      </c>
      <c r="Q2439" s="5" t="s">
        <v>10910</v>
      </c>
    </row>
    <row r="2440" spans="1:17" x14ac:dyDescent="0.25">
      <c r="A2440">
        <v>58320</v>
      </c>
      <c r="B2440" t="s">
        <v>30</v>
      </c>
      <c r="C2440" s="7">
        <v>46211.705023148148</v>
      </c>
      <c r="D2440" s="4">
        <v>227700000</v>
      </c>
      <c r="E2440" t="s">
        <v>2607</v>
      </c>
      <c r="F2440" t="s">
        <v>2613</v>
      </c>
      <c r="G2440" s="4">
        <v>94158997</v>
      </c>
      <c r="H2440" t="s">
        <v>2839</v>
      </c>
      <c r="I2440" s="2">
        <v>46211.663391203707</v>
      </c>
      <c r="J2440" s="4">
        <v>49900000</v>
      </c>
      <c r="K2440" s="4">
        <v>1</v>
      </c>
      <c r="L2440" s="5">
        <v>227.7</v>
      </c>
      <c r="M2440" s="5">
        <v>94.158996999999999</v>
      </c>
      <c r="N2440" s="5">
        <v>49.9</v>
      </c>
      <c r="O2440" s="5" t="str">
        <f t="shared" si="38"/>
        <v>1</v>
      </c>
      <c r="P2440" s="5" t="s">
        <v>10554</v>
      </c>
      <c r="Q2440" s="5" t="s">
        <v>10912</v>
      </c>
    </row>
    <row r="2441" spans="1:17" x14ac:dyDescent="0.25">
      <c r="A2441">
        <v>58321</v>
      </c>
      <c r="B2441" t="s">
        <v>30</v>
      </c>
      <c r="C2441" s="7">
        <v>46211.705023148148</v>
      </c>
      <c r="D2441" s="4">
        <v>227700000</v>
      </c>
      <c r="E2441" t="s">
        <v>2607</v>
      </c>
      <c r="F2441" t="s">
        <v>2613</v>
      </c>
      <c r="G2441" s="4">
        <v>94158997</v>
      </c>
      <c r="H2441" t="s">
        <v>2840</v>
      </c>
      <c r="I2441" s="2">
        <v>46211.663391203707</v>
      </c>
      <c r="J2441" s="4">
        <v>49900000</v>
      </c>
      <c r="K2441" s="4">
        <v>1</v>
      </c>
      <c r="L2441" s="5">
        <v>227.7</v>
      </c>
      <c r="M2441" s="5">
        <v>94.158996999999999</v>
      </c>
      <c r="N2441" s="5">
        <v>49.9</v>
      </c>
      <c r="O2441" s="5" t="str">
        <f t="shared" si="38"/>
        <v>1</v>
      </c>
      <c r="P2441" s="5" t="s">
        <v>10554</v>
      </c>
      <c r="Q2441" s="5" t="s">
        <v>10912</v>
      </c>
    </row>
    <row r="2442" spans="1:17" x14ac:dyDescent="0.25">
      <c r="A2442">
        <v>58322</v>
      </c>
      <c r="B2442" t="s">
        <v>30</v>
      </c>
      <c r="C2442" s="7">
        <v>46211.705034722225</v>
      </c>
      <c r="D2442" s="4">
        <v>227700000</v>
      </c>
      <c r="E2442" t="s">
        <v>2607</v>
      </c>
      <c r="F2442" t="s">
        <v>2608</v>
      </c>
      <c r="G2442" s="4">
        <v>94158997</v>
      </c>
      <c r="H2442" t="s">
        <v>2841</v>
      </c>
      <c r="I2442" s="2">
        <v>46211.663506944446</v>
      </c>
      <c r="J2442" s="4">
        <v>49900000</v>
      </c>
      <c r="K2442" s="4">
        <v>1</v>
      </c>
      <c r="L2442" s="5">
        <v>227.7</v>
      </c>
      <c r="M2442" s="5">
        <v>94.158996999999999</v>
      </c>
      <c r="N2442" s="5">
        <v>49.9</v>
      </c>
      <c r="O2442" s="5" t="str">
        <f t="shared" si="38"/>
        <v>1</v>
      </c>
      <c r="P2442" s="5" t="s">
        <v>10554</v>
      </c>
      <c r="Q2442" s="5" t="s">
        <v>10910</v>
      </c>
    </row>
    <row r="2443" spans="1:17" x14ac:dyDescent="0.25">
      <c r="A2443">
        <v>58323</v>
      </c>
      <c r="B2443" t="s">
        <v>30</v>
      </c>
      <c r="C2443" s="7">
        <v>46211.705057870371</v>
      </c>
      <c r="D2443" s="4">
        <v>227800000</v>
      </c>
      <c r="E2443" t="s">
        <v>2607</v>
      </c>
      <c r="F2443" t="s">
        <v>2608</v>
      </c>
      <c r="G2443" s="4">
        <v>94158997</v>
      </c>
      <c r="H2443" t="s">
        <v>2842</v>
      </c>
      <c r="I2443" s="2">
        <v>46211.663506944446</v>
      </c>
      <c r="J2443" s="4">
        <v>49900000</v>
      </c>
      <c r="K2443" s="4">
        <v>1</v>
      </c>
      <c r="L2443" s="5">
        <v>227.8</v>
      </c>
      <c r="M2443" s="5">
        <v>94.158996999999999</v>
      </c>
      <c r="N2443" s="5">
        <v>49.9</v>
      </c>
      <c r="O2443" s="5" t="str">
        <f t="shared" si="38"/>
        <v>1</v>
      </c>
      <c r="P2443" s="5" t="s">
        <v>10554</v>
      </c>
      <c r="Q2443" s="5" t="s">
        <v>10910</v>
      </c>
    </row>
    <row r="2444" spans="1:17" x14ac:dyDescent="0.25">
      <c r="A2444">
        <v>58324</v>
      </c>
      <c r="B2444" t="s">
        <v>30</v>
      </c>
      <c r="C2444" s="7">
        <v>46211.705057870371</v>
      </c>
      <c r="D2444" s="4">
        <v>227800000</v>
      </c>
      <c r="E2444" t="s">
        <v>2607</v>
      </c>
      <c r="F2444" t="s">
        <v>2611</v>
      </c>
      <c r="G2444" s="4">
        <v>94158997</v>
      </c>
      <c r="H2444" t="s">
        <v>2843</v>
      </c>
      <c r="I2444" s="2">
        <v>46211.663506944446</v>
      </c>
      <c r="J2444" s="4">
        <v>49900000</v>
      </c>
      <c r="K2444" s="4">
        <v>1</v>
      </c>
      <c r="L2444" s="5">
        <v>227.8</v>
      </c>
      <c r="M2444" s="5">
        <v>94.158996999999999</v>
      </c>
      <c r="N2444" s="5">
        <v>49.9</v>
      </c>
      <c r="O2444" s="5" t="str">
        <f t="shared" si="38"/>
        <v>1</v>
      </c>
      <c r="P2444" s="5" t="s">
        <v>10554</v>
      </c>
      <c r="Q2444" s="5" t="s">
        <v>10911</v>
      </c>
    </row>
    <row r="2445" spans="1:17" x14ac:dyDescent="0.25">
      <c r="A2445">
        <v>58325</v>
      </c>
      <c r="B2445" t="s">
        <v>30</v>
      </c>
      <c r="C2445" s="7">
        <v>46211.705081018517</v>
      </c>
      <c r="D2445" s="4">
        <v>227800000</v>
      </c>
      <c r="E2445" t="s">
        <v>2607</v>
      </c>
      <c r="F2445" t="s">
        <v>2611</v>
      </c>
      <c r="G2445" s="4">
        <v>94158997</v>
      </c>
      <c r="H2445" t="s">
        <v>2844</v>
      </c>
      <c r="I2445" s="2">
        <v>46211.663506944446</v>
      </c>
      <c r="J2445" s="4">
        <v>49900000</v>
      </c>
      <c r="K2445" s="4">
        <v>1</v>
      </c>
      <c r="L2445" s="5">
        <v>227.8</v>
      </c>
      <c r="M2445" s="5">
        <v>94.158996999999999</v>
      </c>
      <c r="N2445" s="5">
        <v>49.9</v>
      </c>
      <c r="O2445" s="5" t="str">
        <f t="shared" si="38"/>
        <v>1</v>
      </c>
      <c r="P2445" s="5" t="s">
        <v>10554</v>
      </c>
      <c r="Q2445" s="5" t="s">
        <v>10911</v>
      </c>
    </row>
    <row r="2446" spans="1:17" x14ac:dyDescent="0.25">
      <c r="A2446">
        <v>58326</v>
      </c>
      <c r="B2446" t="s">
        <v>30</v>
      </c>
      <c r="C2446" s="7">
        <v>46211.705092592594</v>
      </c>
      <c r="D2446" s="4">
        <v>227800000</v>
      </c>
      <c r="E2446" t="s">
        <v>2607</v>
      </c>
      <c r="F2446" t="s">
        <v>2611</v>
      </c>
      <c r="G2446" s="4">
        <v>94158997</v>
      </c>
      <c r="H2446" t="s">
        <v>2845</v>
      </c>
      <c r="I2446" s="2">
        <v>46211.663506944446</v>
      </c>
      <c r="J2446" s="4">
        <v>49900000</v>
      </c>
      <c r="K2446" s="4">
        <v>1</v>
      </c>
      <c r="L2446" s="5">
        <v>227.8</v>
      </c>
      <c r="M2446" s="5">
        <v>94.158996999999999</v>
      </c>
      <c r="N2446" s="5">
        <v>49.9</v>
      </c>
      <c r="O2446" s="5" t="str">
        <f t="shared" si="38"/>
        <v>1</v>
      </c>
      <c r="P2446" s="5" t="s">
        <v>10554</v>
      </c>
      <c r="Q2446" s="5" t="s">
        <v>10911</v>
      </c>
    </row>
    <row r="2447" spans="1:17" x14ac:dyDescent="0.25">
      <c r="A2447">
        <v>58327</v>
      </c>
      <c r="B2447" t="s">
        <v>30</v>
      </c>
      <c r="C2447" s="7">
        <v>46211.705092592594</v>
      </c>
      <c r="D2447" s="4">
        <v>227700000</v>
      </c>
      <c r="E2447" t="s">
        <v>2607</v>
      </c>
      <c r="F2447" t="s">
        <v>2611</v>
      </c>
      <c r="G2447" s="4">
        <v>94158997</v>
      </c>
      <c r="H2447" t="s">
        <v>2846</v>
      </c>
      <c r="I2447" s="2">
        <v>46211.663506944446</v>
      </c>
      <c r="J2447" s="4">
        <v>49900000</v>
      </c>
      <c r="K2447" s="4">
        <v>1</v>
      </c>
      <c r="L2447" s="5">
        <v>227.7</v>
      </c>
      <c r="M2447" s="5">
        <v>94.158996999999999</v>
      </c>
      <c r="N2447" s="5">
        <v>49.9</v>
      </c>
      <c r="O2447" s="5" t="str">
        <f t="shared" si="38"/>
        <v>1</v>
      </c>
      <c r="P2447" s="5" t="s">
        <v>10554</v>
      </c>
      <c r="Q2447" s="5" t="s">
        <v>10911</v>
      </c>
    </row>
    <row r="2448" spans="1:17" x14ac:dyDescent="0.25">
      <c r="A2448">
        <v>58328</v>
      </c>
      <c r="B2448" t="s">
        <v>30</v>
      </c>
      <c r="C2448" s="7">
        <v>46211.70511574074</v>
      </c>
      <c r="D2448" s="4">
        <v>227700000</v>
      </c>
      <c r="E2448" t="s">
        <v>2607</v>
      </c>
      <c r="F2448" t="s">
        <v>2613</v>
      </c>
      <c r="G2448" s="4">
        <v>94158997</v>
      </c>
      <c r="H2448" t="s">
        <v>2847</v>
      </c>
      <c r="I2448" s="2">
        <v>46211.663506944446</v>
      </c>
      <c r="J2448" s="4">
        <v>49900000</v>
      </c>
      <c r="K2448" s="4">
        <v>1</v>
      </c>
      <c r="L2448" s="5">
        <v>227.7</v>
      </c>
      <c r="M2448" s="5">
        <v>94.158996999999999</v>
      </c>
      <c r="N2448" s="5">
        <v>49.9</v>
      </c>
      <c r="O2448" s="5" t="str">
        <f t="shared" si="38"/>
        <v>1</v>
      </c>
      <c r="P2448" s="5" t="s">
        <v>10554</v>
      </c>
      <c r="Q2448" s="5" t="s">
        <v>10912</v>
      </c>
    </row>
    <row r="2449" spans="1:17" x14ac:dyDescent="0.25">
      <c r="A2449">
        <v>58329</v>
      </c>
      <c r="B2449" t="s">
        <v>30</v>
      </c>
      <c r="C2449" s="7">
        <v>46211.705127314817</v>
      </c>
      <c r="D2449" s="4">
        <v>227600000</v>
      </c>
      <c r="E2449" t="s">
        <v>2607</v>
      </c>
      <c r="F2449" t="s">
        <v>2613</v>
      </c>
      <c r="G2449" s="4">
        <v>94158997</v>
      </c>
      <c r="H2449" t="s">
        <v>2848</v>
      </c>
      <c r="I2449" s="2">
        <v>46211.663506944446</v>
      </c>
      <c r="J2449" s="4">
        <v>49900000</v>
      </c>
      <c r="K2449" s="4">
        <v>1</v>
      </c>
      <c r="L2449" s="5">
        <v>227.6</v>
      </c>
      <c r="M2449" s="5">
        <v>94.158996999999999</v>
      </c>
      <c r="N2449" s="5">
        <v>49.9</v>
      </c>
      <c r="O2449" s="5" t="str">
        <f t="shared" si="38"/>
        <v>1</v>
      </c>
      <c r="P2449" s="5" t="s">
        <v>10554</v>
      </c>
      <c r="Q2449" s="5" t="s">
        <v>10912</v>
      </c>
    </row>
    <row r="2450" spans="1:17" x14ac:dyDescent="0.25">
      <c r="A2450">
        <v>58330</v>
      </c>
      <c r="B2450" t="s">
        <v>30</v>
      </c>
      <c r="C2450" s="7">
        <v>46211.705127314817</v>
      </c>
      <c r="D2450" s="4">
        <v>227600000</v>
      </c>
      <c r="E2450" t="s">
        <v>2607</v>
      </c>
      <c r="F2450" t="s">
        <v>2613</v>
      </c>
      <c r="G2450" s="4">
        <v>94158997</v>
      </c>
      <c r="H2450" t="s">
        <v>2849</v>
      </c>
      <c r="I2450" s="2">
        <v>46211.663506944446</v>
      </c>
      <c r="J2450" s="4">
        <v>49900000</v>
      </c>
      <c r="K2450" s="4">
        <v>1</v>
      </c>
      <c r="L2450" s="5">
        <v>227.6</v>
      </c>
      <c r="M2450" s="5">
        <v>94.158996999999999</v>
      </c>
      <c r="N2450" s="5">
        <v>49.9</v>
      </c>
      <c r="O2450" s="5" t="str">
        <f t="shared" si="38"/>
        <v>1</v>
      </c>
      <c r="P2450" s="5" t="s">
        <v>10554</v>
      </c>
      <c r="Q2450" s="5" t="s">
        <v>10912</v>
      </c>
    </row>
    <row r="2451" spans="1:17" x14ac:dyDescent="0.25">
      <c r="A2451">
        <v>58331</v>
      </c>
      <c r="B2451" t="s">
        <v>30</v>
      </c>
      <c r="C2451" s="7">
        <v>46211.705150462964</v>
      </c>
      <c r="D2451" s="4">
        <v>227600000</v>
      </c>
      <c r="E2451" t="s">
        <v>2607</v>
      </c>
      <c r="F2451" t="s">
        <v>2611</v>
      </c>
      <c r="G2451" s="4">
        <v>94158997</v>
      </c>
      <c r="H2451" t="s">
        <v>2850</v>
      </c>
      <c r="I2451" s="2">
        <v>46211.663506944446</v>
      </c>
      <c r="J2451" s="4">
        <v>49900000</v>
      </c>
      <c r="K2451" s="4">
        <v>1</v>
      </c>
      <c r="L2451" s="5">
        <v>227.6</v>
      </c>
      <c r="M2451" s="5">
        <v>94.158996999999999</v>
      </c>
      <c r="N2451" s="5">
        <v>49.9</v>
      </c>
      <c r="O2451" s="5" t="str">
        <f t="shared" si="38"/>
        <v>1</v>
      </c>
      <c r="P2451" s="5" t="s">
        <v>10554</v>
      </c>
      <c r="Q2451" s="5" t="s">
        <v>10911</v>
      </c>
    </row>
    <row r="2452" spans="1:17" x14ac:dyDescent="0.25">
      <c r="A2452">
        <v>58332</v>
      </c>
      <c r="B2452" t="s">
        <v>30</v>
      </c>
      <c r="C2452" s="7">
        <v>46211.70516203704</v>
      </c>
      <c r="D2452" s="4">
        <v>227500000</v>
      </c>
      <c r="E2452" t="s">
        <v>2607</v>
      </c>
      <c r="F2452" t="s">
        <v>2611</v>
      </c>
      <c r="G2452" s="4">
        <v>94158997</v>
      </c>
      <c r="H2452" t="s">
        <v>2851</v>
      </c>
      <c r="I2452" s="2">
        <v>46211.663611111115</v>
      </c>
      <c r="J2452" s="4">
        <v>49900000</v>
      </c>
      <c r="K2452" s="4">
        <v>1</v>
      </c>
      <c r="L2452" s="5">
        <v>227.5</v>
      </c>
      <c r="M2452" s="5">
        <v>94.158996999999999</v>
      </c>
      <c r="N2452" s="5">
        <v>49.9</v>
      </c>
      <c r="O2452" s="5" t="str">
        <f t="shared" si="38"/>
        <v>1</v>
      </c>
      <c r="P2452" s="5" t="s">
        <v>10554</v>
      </c>
      <c r="Q2452" s="5" t="s">
        <v>10911</v>
      </c>
    </row>
    <row r="2453" spans="1:17" x14ac:dyDescent="0.25">
      <c r="A2453">
        <v>58333</v>
      </c>
      <c r="B2453" t="s">
        <v>30</v>
      </c>
      <c r="C2453" s="7">
        <v>46211.70516203704</v>
      </c>
      <c r="D2453" s="4">
        <v>227500000</v>
      </c>
      <c r="E2453" t="s">
        <v>2607</v>
      </c>
      <c r="F2453" t="s">
        <v>2611</v>
      </c>
      <c r="G2453" s="4">
        <v>94158997</v>
      </c>
      <c r="H2453" t="s">
        <v>2852</v>
      </c>
      <c r="I2453" s="2">
        <v>46211.663611111115</v>
      </c>
      <c r="J2453" s="4">
        <v>49900000</v>
      </c>
      <c r="K2453" s="4">
        <v>1</v>
      </c>
      <c r="L2453" s="5">
        <v>227.5</v>
      </c>
      <c r="M2453" s="5">
        <v>94.158996999999999</v>
      </c>
      <c r="N2453" s="5">
        <v>49.9</v>
      </c>
      <c r="O2453" s="5" t="str">
        <f t="shared" si="38"/>
        <v>1</v>
      </c>
      <c r="P2453" s="5" t="s">
        <v>10554</v>
      </c>
      <c r="Q2453" s="5" t="s">
        <v>10911</v>
      </c>
    </row>
    <row r="2454" spans="1:17" x14ac:dyDescent="0.25">
      <c r="A2454">
        <v>58334</v>
      </c>
      <c r="B2454" t="s">
        <v>30</v>
      </c>
      <c r="C2454" s="7">
        <v>46211.70517361111</v>
      </c>
      <c r="D2454" s="4">
        <v>227500000</v>
      </c>
      <c r="E2454" t="s">
        <v>2607</v>
      </c>
      <c r="F2454" t="s">
        <v>2611</v>
      </c>
      <c r="G2454" s="4">
        <v>94158997</v>
      </c>
      <c r="H2454" t="s">
        <v>2853</v>
      </c>
      <c r="I2454" s="2">
        <v>46211.663611111115</v>
      </c>
      <c r="J2454" s="4">
        <v>49900000</v>
      </c>
      <c r="K2454" s="4">
        <v>1</v>
      </c>
      <c r="L2454" s="5">
        <v>227.5</v>
      </c>
      <c r="M2454" s="5">
        <v>94.158996999999999</v>
      </c>
      <c r="N2454" s="5">
        <v>49.9</v>
      </c>
      <c r="O2454" s="5" t="str">
        <f t="shared" si="38"/>
        <v>1</v>
      </c>
      <c r="P2454" s="5" t="s">
        <v>10554</v>
      </c>
      <c r="Q2454" s="5" t="s">
        <v>10911</v>
      </c>
    </row>
    <row r="2455" spans="1:17" x14ac:dyDescent="0.25">
      <c r="A2455">
        <v>58335</v>
      </c>
      <c r="B2455" t="s">
        <v>30</v>
      </c>
      <c r="C2455" s="7">
        <v>46211.705196759256</v>
      </c>
      <c r="D2455" s="4">
        <v>227400000</v>
      </c>
      <c r="E2455" t="s">
        <v>2607</v>
      </c>
      <c r="F2455" t="s">
        <v>2611</v>
      </c>
      <c r="G2455" s="4">
        <v>94158997</v>
      </c>
      <c r="H2455" t="s">
        <v>2854</v>
      </c>
      <c r="I2455" s="2">
        <v>46211.663611111115</v>
      </c>
      <c r="J2455" s="4">
        <v>49900000</v>
      </c>
      <c r="K2455" s="4">
        <v>1</v>
      </c>
      <c r="L2455" s="5">
        <v>227.4</v>
      </c>
      <c r="M2455" s="5">
        <v>94.158996999999999</v>
      </c>
      <c r="N2455" s="5">
        <v>49.9</v>
      </c>
      <c r="O2455" s="5" t="str">
        <f t="shared" si="38"/>
        <v>1</v>
      </c>
      <c r="P2455" s="5" t="s">
        <v>10554</v>
      </c>
      <c r="Q2455" s="5" t="s">
        <v>10911</v>
      </c>
    </row>
    <row r="2456" spans="1:17" x14ac:dyDescent="0.25">
      <c r="A2456">
        <v>58336</v>
      </c>
      <c r="B2456" t="s">
        <v>30</v>
      </c>
      <c r="C2456" s="7">
        <v>46211.705196759256</v>
      </c>
      <c r="D2456" s="4">
        <v>227400000</v>
      </c>
      <c r="E2456" t="s">
        <v>2607</v>
      </c>
      <c r="F2456" t="s">
        <v>2611</v>
      </c>
      <c r="G2456" s="4">
        <v>94158997</v>
      </c>
      <c r="H2456" t="s">
        <v>2855</v>
      </c>
      <c r="I2456" s="2">
        <v>46211.663611111115</v>
      </c>
      <c r="J2456" s="4">
        <v>49800000</v>
      </c>
      <c r="K2456" s="4">
        <v>1</v>
      </c>
      <c r="L2456" s="5">
        <v>227.4</v>
      </c>
      <c r="M2456" s="5">
        <v>94.158996999999999</v>
      </c>
      <c r="N2456" s="5">
        <v>49.8</v>
      </c>
      <c r="O2456" s="5" t="str">
        <f t="shared" si="38"/>
        <v>1</v>
      </c>
      <c r="P2456" s="5" t="s">
        <v>10554</v>
      </c>
      <c r="Q2456" s="5" t="s">
        <v>10911</v>
      </c>
    </row>
    <row r="2457" spans="1:17" x14ac:dyDescent="0.25">
      <c r="A2457">
        <v>58337</v>
      </c>
      <c r="B2457" t="s">
        <v>30</v>
      </c>
      <c r="C2457" s="7">
        <v>46211.705208333333</v>
      </c>
      <c r="D2457" s="4">
        <v>227500000</v>
      </c>
      <c r="E2457" t="s">
        <v>2607</v>
      </c>
      <c r="F2457" t="s">
        <v>2611</v>
      </c>
      <c r="G2457" s="4">
        <v>94158997</v>
      </c>
      <c r="H2457" t="s">
        <v>2856</v>
      </c>
      <c r="I2457" s="2">
        <v>46211.663611111115</v>
      </c>
      <c r="J2457" s="4">
        <v>49900000</v>
      </c>
      <c r="K2457" s="4">
        <v>1</v>
      </c>
      <c r="L2457" s="5">
        <v>227.5</v>
      </c>
      <c r="M2457" s="5">
        <v>94.158996999999999</v>
      </c>
      <c r="N2457" s="5">
        <v>49.9</v>
      </c>
      <c r="O2457" s="5" t="str">
        <f t="shared" si="38"/>
        <v>1</v>
      </c>
      <c r="P2457" s="5" t="s">
        <v>10554</v>
      </c>
      <c r="Q2457" s="5" t="s">
        <v>10911</v>
      </c>
    </row>
    <row r="2458" spans="1:17" x14ac:dyDescent="0.25">
      <c r="A2458">
        <v>58338</v>
      </c>
      <c r="B2458" t="s">
        <v>30</v>
      </c>
      <c r="C2458" s="7">
        <v>46211.705231481479</v>
      </c>
      <c r="D2458" s="4">
        <v>227500000</v>
      </c>
      <c r="E2458" t="s">
        <v>2607</v>
      </c>
      <c r="F2458" t="s">
        <v>2611</v>
      </c>
      <c r="G2458" s="4">
        <v>94158997</v>
      </c>
      <c r="H2458" t="s">
        <v>2857</v>
      </c>
      <c r="I2458" s="2">
        <v>46211.663611111115</v>
      </c>
      <c r="J2458" s="4">
        <v>49800000</v>
      </c>
      <c r="K2458" s="4">
        <v>1</v>
      </c>
      <c r="L2458" s="5">
        <v>227.5</v>
      </c>
      <c r="M2458" s="5">
        <v>94.158996999999999</v>
      </c>
      <c r="N2458" s="5">
        <v>49.8</v>
      </c>
      <c r="O2458" s="5" t="str">
        <f t="shared" si="38"/>
        <v>1</v>
      </c>
      <c r="P2458" s="5" t="s">
        <v>10554</v>
      </c>
      <c r="Q2458" s="5" t="s">
        <v>10911</v>
      </c>
    </row>
    <row r="2459" spans="1:17" x14ac:dyDescent="0.25">
      <c r="A2459">
        <v>58339</v>
      </c>
      <c r="B2459" t="s">
        <v>30</v>
      </c>
      <c r="C2459" s="7">
        <v>46211.705231481479</v>
      </c>
      <c r="D2459" s="4">
        <v>227500000</v>
      </c>
      <c r="E2459" t="s">
        <v>2607</v>
      </c>
      <c r="F2459" t="s">
        <v>2613</v>
      </c>
      <c r="G2459" s="4">
        <v>94158997</v>
      </c>
      <c r="H2459" t="s">
        <v>2858</v>
      </c>
      <c r="I2459" s="2">
        <v>46211.663611111115</v>
      </c>
      <c r="J2459" s="4">
        <v>49900000</v>
      </c>
      <c r="K2459" s="4">
        <v>1</v>
      </c>
      <c r="L2459" s="5">
        <v>227.5</v>
      </c>
      <c r="M2459" s="5">
        <v>94.158996999999999</v>
      </c>
      <c r="N2459" s="5">
        <v>49.9</v>
      </c>
      <c r="O2459" s="5" t="str">
        <f t="shared" si="38"/>
        <v>1</v>
      </c>
      <c r="P2459" s="5" t="s">
        <v>10554</v>
      </c>
      <c r="Q2459" s="5" t="s">
        <v>10912</v>
      </c>
    </row>
    <row r="2460" spans="1:17" x14ac:dyDescent="0.25">
      <c r="A2460">
        <v>58340</v>
      </c>
      <c r="B2460" t="s">
        <v>30</v>
      </c>
      <c r="C2460" s="7">
        <v>46211.705254629633</v>
      </c>
      <c r="D2460" s="4">
        <v>227700000</v>
      </c>
      <c r="E2460" t="s">
        <v>2607</v>
      </c>
      <c r="F2460" t="s">
        <v>2611</v>
      </c>
      <c r="G2460" s="4">
        <v>94158997</v>
      </c>
      <c r="H2460" t="s">
        <v>2859</v>
      </c>
      <c r="I2460" s="2">
        <v>46211.663611111115</v>
      </c>
      <c r="J2460" s="4">
        <v>49900000</v>
      </c>
      <c r="K2460" s="4">
        <v>1</v>
      </c>
      <c r="L2460" s="5">
        <v>227.7</v>
      </c>
      <c r="M2460" s="5">
        <v>94.158996999999999</v>
      </c>
      <c r="N2460" s="5">
        <v>49.9</v>
      </c>
      <c r="O2460" s="5" t="str">
        <f t="shared" si="38"/>
        <v>1</v>
      </c>
      <c r="P2460" s="5" t="s">
        <v>10554</v>
      </c>
      <c r="Q2460" s="5" t="s">
        <v>10911</v>
      </c>
    </row>
    <row r="2461" spans="1:17" x14ac:dyDescent="0.25">
      <c r="A2461">
        <v>58341</v>
      </c>
      <c r="B2461" t="s">
        <v>30</v>
      </c>
      <c r="C2461" s="7">
        <v>46211.705266203702</v>
      </c>
      <c r="D2461" s="4">
        <v>227700000</v>
      </c>
      <c r="E2461" t="s">
        <v>2607</v>
      </c>
      <c r="F2461" t="s">
        <v>2608</v>
      </c>
      <c r="G2461" s="4">
        <v>94158997</v>
      </c>
      <c r="H2461" t="s">
        <v>2860</v>
      </c>
      <c r="I2461" s="2">
        <v>46211.663611111115</v>
      </c>
      <c r="J2461" s="4">
        <v>49900000</v>
      </c>
      <c r="K2461" s="4">
        <v>1</v>
      </c>
      <c r="L2461" s="5">
        <v>227.7</v>
      </c>
      <c r="M2461" s="5">
        <v>94.158996999999999</v>
      </c>
      <c r="N2461" s="5">
        <v>49.9</v>
      </c>
      <c r="O2461" s="5" t="str">
        <f t="shared" si="38"/>
        <v>1</v>
      </c>
      <c r="P2461" s="5" t="s">
        <v>10554</v>
      </c>
      <c r="Q2461" s="5" t="s">
        <v>10910</v>
      </c>
    </row>
    <row r="2462" spans="1:17" x14ac:dyDescent="0.25">
      <c r="A2462">
        <v>58342</v>
      </c>
      <c r="B2462" t="s">
        <v>30</v>
      </c>
      <c r="C2462" s="7">
        <v>46211.705266203702</v>
      </c>
      <c r="D2462" s="4">
        <v>227700000</v>
      </c>
      <c r="E2462" t="s">
        <v>2607</v>
      </c>
      <c r="F2462" t="s">
        <v>2611</v>
      </c>
      <c r="G2462" s="4">
        <v>94158997</v>
      </c>
      <c r="H2462" t="s">
        <v>2861</v>
      </c>
      <c r="I2462" s="2">
        <v>46211.663738425923</v>
      </c>
      <c r="J2462" s="4">
        <v>49900000</v>
      </c>
      <c r="K2462" s="4">
        <v>1</v>
      </c>
      <c r="L2462" s="5">
        <v>227.7</v>
      </c>
      <c r="M2462" s="5">
        <v>94.158996999999999</v>
      </c>
      <c r="N2462" s="5">
        <v>49.9</v>
      </c>
      <c r="O2462" s="5" t="str">
        <f t="shared" si="38"/>
        <v>1</v>
      </c>
      <c r="P2462" s="5" t="s">
        <v>10554</v>
      </c>
      <c r="Q2462" s="5" t="s">
        <v>10911</v>
      </c>
    </row>
    <row r="2463" spans="1:17" x14ac:dyDescent="0.25">
      <c r="A2463">
        <v>58343</v>
      </c>
      <c r="B2463" t="s">
        <v>30</v>
      </c>
      <c r="C2463" s="7">
        <v>46211.705289351848</v>
      </c>
      <c r="D2463" s="4">
        <v>227700000</v>
      </c>
      <c r="E2463" t="s">
        <v>2607</v>
      </c>
      <c r="F2463" t="s">
        <v>2613</v>
      </c>
      <c r="G2463" s="4">
        <v>94158997</v>
      </c>
      <c r="H2463" t="s">
        <v>2862</v>
      </c>
      <c r="I2463" s="2">
        <v>46211.663738425923</v>
      </c>
      <c r="J2463" s="4">
        <v>49900000</v>
      </c>
      <c r="K2463" s="4">
        <v>1</v>
      </c>
      <c r="L2463" s="5">
        <v>227.7</v>
      </c>
      <c r="M2463" s="5">
        <v>94.158996999999999</v>
      </c>
      <c r="N2463" s="5">
        <v>49.9</v>
      </c>
      <c r="O2463" s="5" t="str">
        <f t="shared" si="38"/>
        <v>1</v>
      </c>
      <c r="P2463" s="5" t="s">
        <v>10554</v>
      </c>
      <c r="Q2463" s="5" t="s">
        <v>10912</v>
      </c>
    </row>
    <row r="2464" spans="1:17" x14ac:dyDescent="0.25">
      <c r="A2464">
        <v>58344</v>
      </c>
      <c r="B2464" t="s">
        <v>30</v>
      </c>
      <c r="C2464" s="7">
        <v>46211.705300925925</v>
      </c>
      <c r="D2464" s="4">
        <v>227400000</v>
      </c>
      <c r="E2464" t="s">
        <v>2607</v>
      </c>
      <c r="F2464" t="s">
        <v>2613</v>
      </c>
      <c r="G2464" s="4">
        <v>94158997</v>
      </c>
      <c r="H2464" t="s">
        <v>2863</v>
      </c>
      <c r="I2464" s="2">
        <v>46211.663738425923</v>
      </c>
      <c r="J2464" s="4">
        <v>49900000</v>
      </c>
      <c r="K2464" s="4">
        <v>1</v>
      </c>
      <c r="L2464" s="5">
        <v>227.4</v>
      </c>
      <c r="M2464" s="5">
        <v>94.158996999999999</v>
      </c>
      <c r="N2464" s="5">
        <v>49.9</v>
      </c>
      <c r="O2464" s="5" t="str">
        <f t="shared" si="38"/>
        <v>1</v>
      </c>
      <c r="P2464" s="5" t="s">
        <v>10554</v>
      </c>
      <c r="Q2464" s="5" t="s">
        <v>10912</v>
      </c>
    </row>
    <row r="2465" spans="1:17" x14ac:dyDescent="0.25">
      <c r="A2465">
        <v>58345</v>
      </c>
      <c r="B2465" t="s">
        <v>30</v>
      </c>
      <c r="C2465" s="7">
        <v>46211.705300925925</v>
      </c>
      <c r="D2465" s="4">
        <v>227600000</v>
      </c>
      <c r="E2465" t="s">
        <v>2607</v>
      </c>
      <c r="F2465" t="s">
        <v>2611</v>
      </c>
      <c r="G2465" s="4">
        <v>94158997</v>
      </c>
      <c r="H2465" t="s">
        <v>2864</v>
      </c>
      <c r="I2465" s="2">
        <v>46211.663738425923</v>
      </c>
      <c r="J2465" s="4">
        <v>49900000</v>
      </c>
      <c r="K2465" s="4">
        <v>1</v>
      </c>
      <c r="L2465" s="5">
        <v>227.6</v>
      </c>
      <c r="M2465" s="5">
        <v>94.158996999999999</v>
      </c>
      <c r="N2465" s="5">
        <v>49.9</v>
      </c>
      <c r="O2465" s="5" t="str">
        <f t="shared" si="38"/>
        <v>1</v>
      </c>
      <c r="P2465" s="5" t="s">
        <v>10554</v>
      </c>
      <c r="Q2465" s="5" t="s">
        <v>10911</v>
      </c>
    </row>
    <row r="2466" spans="1:17" x14ac:dyDescent="0.25">
      <c r="A2466">
        <v>58346</v>
      </c>
      <c r="B2466" t="s">
        <v>30</v>
      </c>
      <c r="C2466" s="7">
        <v>46211.705324074072</v>
      </c>
      <c r="D2466" s="4">
        <v>227700000</v>
      </c>
      <c r="E2466" t="s">
        <v>2607</v>
      </c>
      <c r="F2466" t="s">
        <v>2613</v>
      </c>
      <c r="G2466" s="4">
        <v>94158997</v>
      </c>
      <c r="H2466" t="s">
        <v>2865</v>
      </c>
      <c r="I2466" s="2">
        <v>46211.663738425923</v>
      </c>
      <c r="J2466" s="4">
        <v>49900000</v>
      </c>
      <c r="K2466" s="4">
        <v>1</v>
      </c>
      <c r="L2466" s="5">
        <v>227.7</v>
      </c>
      <c r="M2466" s="5">
        <v>94.158996999999999</v>
      </c>
      <c r="N2466" s="5">
        <v>49.9</v>
      </c>
      <c r="O2466" s="5" t="str">
        <f t="shared" si="38"/>
        <v>1</v>
      </c>
      <c r="P2466" s="5" t="s">
        <v>10554</v>
      </c>
      <c r="Q2466" s="5" t="s">
        <v>10912</v>
      </c>
    </row>
    <row r="2467" spans="1:17" x14ac:dyDescent="0.25">
      <c r="A2467">
        <v>58347</v>
      </c>
      <c r="B2467" t="s">
        <v>30</v>
      </c>
      <c r="C2467" s="7">
        <v>46211.705335648148</v>
      </c>
      <c r="D2467" s="4">
        <v>227600000</v>
      </c>
      <c r="E2467" t="s">
        <v>2607</v>
      </c>
      <c r="F2467" t="s">
        <v>2611</v>
      </c>
      <c r="G2467" s="4">
        <v>94158997</v>
      </c>
      <c r="H2467" t="s">
        <v>2866</v>
      </c>
      <c r="I2467" s="2">
        <v>46211.663738425923</v>
      </c>
      <c r="J2467" s="4">
        <v>49900000</v>
      </c>
      <c r="K2467" s="4">
        <v>1</v>
      </c>
      <c r="L2467" s="5">
        <v>227.6</v>
      </c>
      <c r="M2467" s="5">
        <v>94.158996999999999</v>
      </c>
      <c r="N2467" s="5">
        <v>49.9</v>
      </c>
      <c r="O2467" s="5" t="str">
        <f t="shared" si="38"/>
        <v>1</v>
      </c>
      <c r="P2467" s="5" t="s">
        <v>10554</v>
      </c>
      <c r="Q2467" s="5" t="s">
        <v>10911</v>
      </c>
    </row>
    <row r="2468" spans="1:17" x14ac:dyDescent="0.25">
      <c r="A2468">
        <v>58348</v>
      </c>
      <c r="B2468" t="s">
        <v>30</v>
      </c>
      <c r="C2468" s="7">
        <v>46211.705335648148</v>
      </c>
      <c r="D2468" s="4">
        <v>227600000</v>
      </c>
      <c r="E2468" t="s">
        <v>2607</v>
      </c>
      <c r="F2468" t="s">
        <v>2611</v>
      </c>
      <c r="G2468" s="4">
        <v>94158997</v>
      </c>
      <c r="H2468" t="s">
        <v>2867</v>
      </c>
      <c r="I2468" s="2">
        <v>46211.663738425923</v>
      </c>
      <c r="J2468" s="4">
        <v>49900000</v>
      </c>
      <c r="K2468" s="4">
        <v>1</v>
      </c>
      <c r="L2468" s="5">
        <v>227.6</v>
      </c>
      <c r="M2468" s="5">
        <v>94.158996999999999</v>
      </c>
      <c r="N2468" s="5">
        <v>49.9</v>
      </c>
      <c r="O2468" s="5" t="str">
        <f t="shared" si="38"/>
        <v>1</v>
      </c>
      <c r="P2468" s="5" t="s">
        <v>10554</v>
      </c>
      <c r="Q2468" s="5" t="s">
        <v>10911</v>
      </c>
    </row>
    <row r="2469" spans="1:17" x14ac:dyDescent="0.25">
      <c r="A2469">
        <v>58349</v>
      </c>
      <c r="B2469" t="s">
        <v>30</v>
      </c>
      <c r="C2469" s="7">
        <v>46211.705347222225</v>
      </c>
      <c r="D2469" s="4">
        <v>227500000</v>
      </c>
      <c r="E2469" t="s">
        <v>2607</v>
      </c>
      <c r="F2469" t="s">
        <v>2611</v>
      </c>
      <c r="G2469" s="4">
        <v>94158997</v>
      </c>
      <c r="H2469" t="s">
        <v>2868</v>
      </c>
      <c r="I2469" s="2">
        <v>46211.663738425923</v>
      </c>
      <c r="J2469" s="4">
        <v>49900000</v>
      </c>
      <c r="K2469" s="4">
        <v>1</v>
      </c>
      <c r="L2469" s="5">
        <v>227.5</v>
      </c>
      <c r="M2469" s="5">
        <v>94.158996999999999</v>
      </c>
      <c r="N2469" s="5">
        <v>49.9</v>
      </c>
      <c r="O2469" s="5" t="str">
        <f t="shared" si="38"/>
        <v>1</v>
      </c>
      <c r="P2469" s="5" t="s">
        <v>10554</v>
      </c>
      <c r="Q2469" s="5" t="s">
        <v>10911</v>
      </c>
    </row>
    <row r="2470" spans="1:17" x14ac:dyDescent="0.25">
      <c r="A2470">
        <v>58350</v>
      </c>
      <c r="B2470" t="s">
        <v>30</v>
      </c>
      <c r="C2470" s="7">
        <v>46211.705370370371</v>
      </c>
      <c r="D2470" s="4">
        <v>227500000</v>
      </c>
      <c r="E2470" t="s">
        <v>2607</v>
      </c>
      <c r="F2470" t="s">
        <v>2625</v>
      </c>
      <c r="G2470" s="4">
        <v>94158997</v>
      </c>
      <c r="H2470" t="s">
        <v>2869</v>
      </c>
      <c r="I2470" s="2">
        <v>46211.663738425923</v>
      </c>
      <c r="J2470" s="4">
        <v>49900000</v>
      </c>
      <c r="K2470" s="4">
        <v>1</v>
      </c>
      <c r="L2470" s="5">
        <v>227.5</v>
      </c>
      <c r="M2470" s="5">
        <v>94.158996999999999</v>
      </c>
      <c r="N2470" s="5">
        <v>49.9</v>
      </c>
      <c r="O2470" s="5" t="str">
        <f t="shared" si="38"/>
        <v>1</v>
      </c>
      <c r="P2470" s="5" t="s">
        <v>10554</v>
      </c>
      <c r="Q2470" s="5" t="s">
        <v>10914</v>
      </c>
    </row>
    <row r="2471" spans="1:17" x14ac:dyDescent="0.25">
      <c r="A2471">
        <v>58351</v>
      </c>
      <c r="B2471" t="s">
        <v>30</v>
      </c>
      <c r="C2471" s="7">
        <v>46211.705370370371</v>
      </c>
      <c r="D2471" s="4">
        <v>227600000</v>
      </c>
      <c r="E2471" t="s">
        <v>2607</v>
      </c>
      <c r="F2471" t="s">
        <v>2613</v>
      </c>
      <c r="G2471" s="4">
        <v>94158997</v>
      </c>
      <c r="H2471" t="s">
        <v>2870</v>
      </c>
      <c r="I2471" s="2">
        <v>46211.663738425923</v>
      </c>
      <c r="J2471" s="4">
        <v>49900000</v>
      </c>
      <c r="K2471" s="4">
        <v>1</v>
      </c>
      <c r="L2471" s="5">
        <v>227.6</v>
      </c>
      <c r="M2471" s="5">
        <v>94.158996999999999</v>
      </c>
      <c r="N2471" s="5">
        <v>49.9</v>
      </c>
      <c r="O2471" s="5" t="str">
        <f t="shared" si="38"/>
        <v>1</v>
      </c>
      <c r="P2471" s="5" t="s">
        <v>10554</v>
      </c>
      <c r="Q2471" s="5" t="s">
        <v>10912</v>
      </c>
    </row>
    <row r="2472" spans="1:17" x14ac:dyDescent="0.25">
      <c r="A2472">
        <v>58352</v>
      </c>
      <c r="B2472" t="s">
        <v>30</v>
      </c>
      <c r="C2472" s="7">
        <v>46211.705393518518</v>
      </c>
      <c r="D2472" s="4">
        <v>227600000</v>
      </c>
      <c r="E2472" t="s">
        <v>2607</v>
      </c>
      <c r="F2472" t="s">
        <v>2613</v>
      </c>
      <c r="G2472" s="4">
        <v>94158997</v>
      </c>
      <c r="H2472" t="s">
        <v>2871</v>
      </c>
      <c r="I2472" s="2">
        <v>46211.663842592592</v>
      </c>
      <c r="J2472" s="4">
        <v>49900000</v>
      </c>
      <c r="K2472" s="4">
        <v>1</v>
      </c>
      <c r="L2472" s="5">
        <v>227.6</v>
      </c>
      <c r="M2472" s="5">
        <v>94.158996999999999</v>
      </c>
      <c r="N2472" s="5">
        <v>49.9</v>
      </c>
      <c r="O2472" s="5" t="str">
        <f t="shared" si="38"/>
        <v>1</v>
      </c>
      <c r="P2472" s="5" t="s">
        <v>10554</v>
      </c>
      <c r="Q2472" s="5" t="s">
        <v>10912</v>
      </c>
    </row>
    <row r="2473" spans="1:17" x14ac:dyDescent="0.25">
      <c r="A2473">
        <v>58353</v>
      </c>
      <c r="B2473" t="s">
        <v>30</v>
      </c>
      <c r="C2473" s="7">
        <v>46211.705405092594</v>
      </c>
      <c r="D2473" s="4">
        <v>227600000</v>
      </c>
      <c r="E2473" t="s">
        <v>2607</v>
      </c>
      <c r="F2473" t="s">
        <v>2613</v>
      </c>
      <c r="G2473" s="4">
        <v>94158997</v>
      </c>
      <c r="H2473" t="s">
        <v>2872</v>
      </c>
      <c r="I2473" s="2">
        <v>46211.663842592592</v>
      </c>
      <c r="J2473" s="4">
        <v>49900000</v>
      </c>
      <c r="K2473" s="4">
        <v>1</v>
      </c>
      <c r="L2473" s="5">
        <v>227.6</v>
      </c>
      <c r="M2473" s="5">
        <v>94.158996999999999</v>
      </c>
      <c r="N2473" s="5">
        <v>49.9</v>
      </c>
      <c r="O2473" s="5" t="str">
        <f t="shared" si="38"/>
        <v>1</v>
      </c>
      <c r="P2473" s="5" t="s">
        <v>10554</v>
      </c>
      <c r="Q2473" s="5" t="s">
        <v>10912</v>
      </c>
    </row>
    <row r="2474" spans="1:17" x14ac:dyDescent="0.25">
      <c r="A2474">
        <v>58354</v>
      </c>
      <c r="B2474" t="s">
        <v>30</v>
      </c>
      <c r="C2474" s="7">
        <v>46211.705405092594</v>
      </c>
      <c r="D2474" s="4">
        <v>227700000</v>
      </c>
      <c r="E2474" t="s">
        <v>2607</v>
      </c>
      <c r="F2474" t="s">
        <v>2613</v>
      </c>
      <c r="G2474" s="4">
        <v>94158997</v>
      </c>
      <c r="H2474" t="s">
        <v>2873</v>
      </c>
      <c r="I2474" s="2">
        <v>46211.663842592592</v>
      </c>
      <c r="J2474" s="4">
        <v>49900000</v>
      </c>
      <c r="K2474" s="4">
        <v>1</v>
      </c>
      <c r="L2474" s="5">
        <v>227.7</v>
      </c>
      <c r="M2474" s="5">
        <v>94.158996999999999</v>
      </c>
      <c r="N2474" s="5">
        <v>49.9</v>
      </c>
      <c r="O2474" s="5" t="str">
        <f t="shared" si="38"/>
        <v>1</v>
      </c>
      <c r="P2474" s="5" t="s">
        <v>10554</v>
      </c>
      <c r="Q2474" s="5" t="s">
        <v>10912</v>
      </c>
    </row>
    <row r="2475" spans="1:17" x14ac:dyDescent="0.25">
      <c r="A2475">
        <v>58355</v>
      </c>
      <c r="B2475" t="s">
        <v>30</v>
      </c>
      <c r="C2475" s="7">
        <v>46211.705416666664</v>
      </c>
      <c r="D2475" s="4">
        <v>227800000</v>
      </c>
      <c r="E2475" t="s">
        <v>2607</v>
      </c>
      <c r="F2475" t="s">
        <v>2613</v>
      </c>
      <c r="G2475" s="4">
        <v>94158997</v>
      </c>
      <c r="H2475" t="s">
        <v>2874</v>
      </c>
      <c r="I2475" s="2">
        <v>46211.663842592592</v>
      </c>
      <c r="J2475" s="4">
        <v>49900000</v>
      </c>
      <c r="K2475" s="4">
        <v>1</v>
      </c>
      <c r="L2475" s="5">
        <v>227.8</v>
      </c>
      <c r="M2475" s="5">
        <v>94.158996999999999</v>
      </c>
      <c r="N2475" s="5">
        <v>49.9</v>
      </c>
      <c r="O2475" s="5" t="str">
        <f t="shared" si="38"/>
        <v>1</v>
      </c>
      <c r="P2475" s="5" t="s">
        <v>10554</v>
      </c>
      <c r="Q2475" s="5" t="s">
        <v>10912</v>
      </c>
    </row>
    <row r="2476" spans="1:17" x14ac:dyDescent="0.25">
      <c r="A2476">
        <v>58356</v>
      </c>
      <c r="B2476" t="s">
        <v>30</v>
      </c>
      <c r="C2476" s="7">
        <v>46211.705439814818</v>
      </c>
      <c r="D2476" s="4">
        <v>227800000</v>
      </c>
      <c r="E2476" t="s">
        <v>2607</v>
      </c>
      <c r="F2476" t="s">
        <v>2613</v>
      </c>
      <c r="G2476" s="4">
        <v>94158997</v>
      </c>
      <c r="H2476" t="s">
        <v>2875</v>
      </c>
      <c r="I2476" s="2">
        <v>46211.663842592592</v>
      </c>
      <c r="J2476" s="4">
        <v>49900000</v>
      </c>
      <c r="K2476" s="4">
        <v>1</v>
      </c>
      <c r="L2476" s="5">
        <v>227.8</v>
      </c>
      <c r="M2476" s="5">
        <v>94.158996999999999</v>
      </c>
      <c r="N2476" s="5">
        <v>49.9</v>
      </c>
      <c r="O2476" s="5" t="str">
        <f t="shared" si="38"/>
        <v>1</v>
      </c>
      <c r="P2476" s="5" t="s">
        <v>10554</v>
      </c>
      <c r="Q2476" s="5" t="s">
        <v>10912</v>
      </c>
    </row>
    <row r="2477" spans="1:17" x14ac:dyDescent="0.25">
      <c r="A2477">
        <v>58357</v>
      </c>
      <c r="B2477" t="s">
        <v>30</v>
      </c>
      <c r="C2477" s="7">
        <v>46211.705439814818</v>
      </c>
      <c r="D2477" s="4">
        <v>227800000</v>
      </c>
      <c r="E2477" t="s">
        <v>2607</v>
      </c>
      <c r="F2477" t="s">
        <v>2613</v>
      </c>
      <c r="G2477" s="4">
        <v>94158997</v>
      </c>
      <c r="H2477" t="s">
        <v>2876</v>
      </c>
      <c r="I2477" s="2">
        <v>46211.663842592592</v>
      </c>
      <c r="J2477" s="4">
        <v>49900000</v>
      </c>
      <c r="K2477" s="4">
        <v>1</v>
      </c>
      <c r="L2477" s="5">
        <v>227.8</v>
      </c>
      <c r="M2477" s="5">
        <v>94.158996999999999</v>
      </c>
      <c r="N2477" s="5">
        <v>49.9</v>
      </c>
      <c r="O2477" s="5" t="str">
        <f t="shared" si="38"/>
        <v>1</v>
      </c>
      <c r="P2477" s="5" t="s">
        <v>10554</v>
      </c>
      <c r="Q2477" s="5" t="s">
        <v>10912</v>
      </c>
    </row>
    <row r="2478" spans="1:17" x14ac:dyDescent="0.25">
      <c r="A2478">
        <v>58358</v>
      </c>
      <c r="B2478" t="s">
        <v>30</v>
      </c>
      <c r="C2478" s="7">
        <v>46211.705451388887</v>
      </c>
      <c r="D2478" s="4">
        <v>227700000</v>
      </c>
      <c r="E2478" t="s">
        <v>2607</v>
      </c>
      <c r="F2478" t="s">
        <v>2625</v>
      </c>
      <c r="G2478" s="4">
        <v>94158997</v>
      </c>
      <c r="H2478" t="s">
        <v>2877</v>
      </c>
      <c r="I2478" s="2">
        <v>46211.663842592592</v>
      </c>
      <c r="J2478" s="4">
        <v>49900000</v>
      </c>
      <c r="K2478" s="4">
        <v>1</v>
      </c>
      <c r="L2478" s="5">
        <v>227.7</v>
      </c>
      <c r="M2478" s="5">
        <v>94.158996999999999</v>
      </c>
      <c r="N2478" s="5">
        <v>49.9</v>
      </c>
      <c r="O2478" s="5" t="str">
        <f t="shared" si="38"/>
        <v>1</v>
      </c>
      <c r="P2478" s="5" t="s">
        <v>10554</v>
      </c>
      <c r="Q2478" s="5" t="s">
        <v>10914</v>
      </c>
    </row>
    <row r="2479" spans="1:17" x14ac:dyDescent="0.25">
      <c r="A2479">
        <v>58359</v>
      </c>
      <c r="B2479" t="s">
        <v>30</v>
      </c>
      <c r="C2479" s="7">
        <v>46211.705474537041</v>
      </c>
      <c r="D2479" s="4">
        <v>227900000</v>
      </c>
      <c r="E2479" t="s">
        <v>2607</v>
      </c>
      <c r="F2479" t="s">
        <v>2613</v>
      </c>
      <c r="G2479" s="4">
        <v>94158997</v>
      </c>
      <c r="H2479" t="s">
        <v>2878</v>
      </c>
      <c r="I2479" s="2">
        <v>46211.663842592592</v>
      </c>
      <c r="J2479" s="4">
        <v>49900000</v>
      </c>
      <c r="K2479" s="4">
        <v>1</v>
      </c>
      <c r="L2479" s="5">
        <v>227.9</v>
      </c>
      <c r="M2479" s="5">
        <v>94.158996999999999</v>
      </c>
      <c r="N2479" s="5">
        <v>49.9</v>
      </c>
      <c r="O2479" s="5" t="str">
        <f t="shared" si="38"/>
        <v>1</v>
      </c>
      <c r="P2479" s="5" t="s">
        <v>10554</v>
      </c>
      <c r="Q2479" s="5" t="s">
        <v>10912</v>
      </c>
    </row>
    <row r="2480" spans="1:17" x14ac:dyDescent="0.25">
      <c r="A2480">
        <v>58360</v>
      </c>
      <c r="B2480" t="s">
        <v>30</v>
      </c>
      <c r="C2480" s="7">
        <v>46211.705474537041</v>
      </c>
      <c r="D2480" s="4">
        <v>227800000</v>
      </c>
      <c r="E2480" t="s">
        <v>2607</v>
      </c>
      <c r="F2480" t="s">
        <v>2619</v>
      </c>
      <c r="G2480" s="4">
        <v>94158997</v>
      </c>
      <c r="H2480" t="s">
        <v>2879</v>
      </c>
      <c r="I2480" s="2">
        <v>46211.663842592592</v>
      </c>
      <c r="J2480" s="4">
        <v>49900000</v>
      </c>
      <c r="K2480" s="4">
        <v>1</v>
      </c>
      <c r="L2480" s="5">
        <v>227.8</v>
      </c>
      <c r="M2480" s="5">
        <v>94.158996999999999</v>
      </c>
      <c r="N2480" s="5">
        <v>49.9</v>
      </c>
      <c r="O2480" s="5" t="str">
        <f t="shared" si="38"/>
        <v>1</v>
      </c>
      <c r="P2480" s="5" t="s">
        <v>10554</v>
      </c>
      <c r="Q2480" s="5" t="s">
        <v>10913</v>
      </c>
    </row>
    <row r="2481" spans="1:17" x14ac:dyDescent="0.25">
      <c r="A2481">
        <v>58361</v>
      </c>
      <c r="B2481" t="s">
        <v>30</v>
      </c>
      <c r="C2481" s="7">
        <v>46211.70548611111</v>
      </c>
      <c r="D2481" s="4">
        <v>227800000</v>
      </c>
      <c r="E2481" t="s">
        <v>2607</v>
      </c>
      <c r="F2481" t="s">
        <v>2619</v>
      </c>
      <c r="G2481" s="4">
        <v>94158997</v>
      </c>
      <c r="H2481" t="s">
        <v>2880</v>
      </c>
      <c r="I2481" s="2">
        <v>46211.663842592592</v>
      </c>
      <c r="J2481" s="4">
        <v>50000000</v>
      </c>
      <c r="K2481" s="4">
        <v>1</v>
      </c>
      <c r="L2481" s="5">
        <v>227.8</v>
      </c>
      <c r="M2481" s="5">
        <v>94.158996999999999</v>
      </c>
      <c r="N2481" s="5">
        <v>50</v>
      </c>
      <c r="O2481" s="5" t="str">
        <f t="shared" si="38"/>
        <v>1</v>
      </c>
      <c r="P2481" s="5" t="s">
        <v>10554</v>
      </c>
      <c r="Q2481" s="5" t="s">
        <v>10913</v>
      </c>
    </row>
    <row r="2482" spans="1:17" x14ac:dyDescent="0.25">
      <c r="A2482">
        <v>58362</v>
      </c>
      <c r="B2482" t="s">
        <v>30</v>
      </c>
      <c r="C2482" s="7">
        <v>46211.705509259256</v>
      </c>
      <c r="D2482" s="4">
        <v>227900000</v>
      </c>
      <c r="E2482" t="s">
        <v>2607</v>
      </c>
      <c r="F2482" t="s">
        <v>2611</v>
      </c>
      <c r="G2482" s="4">
        <v>94158997</v>
      </c>
      <c r="H2482" t="s">
        <v>2881</v>
      </c>
      <c r="I2482" s="2">
        <v>46211.663958333331</v>
      </c>
      <c r="J2482" s="4">
        <v>49900000</v>
      </c>
      <c r="K2482" s="4">
        <v>1</v>
      </c>
      <c r="L2482" s="5">
        <v>227.9</v>
      </c>
      <c r="M2482" s="5">
        <v>94.158996999999999</v>
      </c>
      <c r="N2482" s="5">
        <v>49.9</v>
      </c>
      <c r="O2482" s="5" t="str">
        <f t="shared" si="38"/>
        <v>1</v>
      </c>
      <c r="P2482" s="5" t="s">
        <v>10554</v>
      </c>
      <c r="Q2482" s="5" t="s">
        <v>10911</v>
      </c>
    </row>
    <row r="2483" spans="1:17" x14ac:dyDescent="0.25">
      <c r="A2483">
        <v>58363</v>
      </c>
      <c r="B2483" t="s">
        <v>30</v>
      </c>
      <c r="C2483" s="7">
        <v>46211.705509259256</v>
      </c>
      <c r="D2483" s="4">
        <v>227800000</v>
      </c>
      <c r="E2483" t="s">
        <v>2607</v>
      </c>
      <c r="F2483" t="s">
        <v>2608</v>
      </c>
      <c r="G2483" s="4">
        <v>94158997</v>
      </c>
      <c r="H2483" t="s">
        <v>2882</v>
      </c>
      <c r="I2483" s="2">
        <v>46211.663958333331</v>
      </c>
      <c r="J2483" s="4">
        <v>49900000</v>
      </c>
      <c r="K2483" s="4">
        <v>1</v>
      </c>
      <c r="L2483" s="5">
        <v>227.8</v>
      </c>
      <c r="M2483" s="5">
        <v>94.158996999999999</v>
      </c>
      <c r="N2483" s="5">
        <v>49.9</v>
      </c>
      <c r="O2483" s="5" t="str">
        <f t="shared" si="38"/>
        <v>1</v>
      </c>
      <c r="P2483" s="5" t="s">
        <v>10554</v>
      </c>
      <c r="Q2483" s="5" t="s">
        <v>10910</v>
      </c>
    </row>
    <row r="2484" spans="1:17" x14ac:dyDescent="0.25">
      <c r="A2484">
        <v>58364</v>
      </c>
      <c r="B2484" t="s">
        <v>30</v>
      </c>
      <c r="C2484" s="7">
        <v>46211.705520833333</v>
      </c>
      <c r="D2484" s="4">
        <v>227900000</v>
      </c>
      <c r="E2484" t="s">
        <v>2607</v>
      </c>
      <c r="F2484" t="s">
        <v>2611</v>
      </c>
      <c r="G2484" s="4">
        <v>94158997</v>
      </c>
      <c r="H2484" t="s">
        <v>2883</v>
      </c>
      <c r="I2484" s="2">
        <v>46211.663958333331</v>
      </c>
      <c r="J2484" s="4">
        <v>49900000</v>
      </c>
      <c r="K2484" s="4">
        <v>1</v>
      </c>
      <c r="L2484" s="5">
        <v>227.9</v>
      </c>
      <c r="M2484" s="5">
        <v>94.158996999999999</v>
      </c>
      <c r="N2484" s="5">
        <v>49.9</v>
      </c>
      <c r="O2484" s="5" t="str">
        <f t="shared" si="38"/>
        <v>1</v>
      </c>
      <c r="P2484" s="5" t="s">
        <v>10554</v>
      </c>
      <c r="Q2484" s="5" t="s">
        <v>10911</v>
      </c>
    </row>
    <row r="2485" spans="1:17" x14ac:dyDescent="0.25">
      <c r="A2485">
        <v>58365</v>
      </c>
      <c r="B2485" t="s">
        <v>30</v>
      </c>
      <c r="C2485" s="7">
        <v>46211.705543981479</v>
      </c>
      <c r="D2485" s="4">
        <v>227800000</v>
      </c>
      <c r="E2485" t="s">
        <v>2607</v>
      </c>
      <c r="F2485" t="s">
        <v>2608</v>
      </c>
      <c r="G2485" s="4">
        <v>94158997</v>
      </c>
      <c r="H2485" t="s">
        <v>2884</v>
      </c>
      <c r="I2485" s="2">
        <v>46211.663958333331</v>
      </c>
      <c r="J2485" s="4">
        <v>49900000</v>
      </c>
      <c r="K2485" s="4">
        <v>1</v>
      </c>
      <c r="L2485" s="5">
        <v>227.8</v>
      </c>
      <c r="M2485" s="5">
        <v>94.158996999999999</v>
      </c>
      <c r="N2485" s="5">
        <v>49.9</v>
      </c>
      <c r="O2485" s="5" t="str">
        <f t="shared" si="38"/>
        <v>1</v>
      </c>
      <c r="P2485" s="5" t="s">
        <v>10554</v>
      </c>
      <c r="Q2485" s="5" t="s">
        <v>10910</v>
      </c>
    </row>
    <row r="2486" spans="1:17" x14ac:dyDescent="0.25">
      <c r="A2486">
        <v>58366</v>
      </c>
      <c r="B2486" t="s">
        <v>30</v>
      </c>
      <c r="C2486" s="7">
        <v>46211.705543981479</v>
      </c>
      <c r="D2486" s="4">
        <v>227800000</v>
      </c>
      <c r="E2486" t="s">
        <v>2607</v>
      </c>
      <c r="F2486" t="s">
        <v>2608</v>
      </c>
      <c r="G2486" s="4">
        <v>94158997</v>
      </c>
      <c r="H2486" t="s">
        <v>2885</v>
      </c>
      <c r="I2486" s="2">
        <v>46211.663958333331</v>
      </c>
      <c r="J2486" s="4">
        <v>49900000</v>
      </c>
      <c r="K2486" s="4">
        <v>1</v>
      </c>
      <c r="L2486" s="5">
        <v>227.8</v>
      </c>
      <c r="M2486" s="5">
        <v>94.158996999999999</v>
      </c>
      <c r="N2486" s="5">
        <v>49.9</v>
      </c>
      <c r="O2486" s="5" t="str">
        <f t="shared" si="38"/>
        <v>1</v>
      </c>
      <c r="P2486" s="5" t="s">
        <v>10554</v>
      </c>
      <c r="Q2486" s="5" t="s">
        <v>10910</v>
      </c>
    </row>
    <row r="2487" spans="1:17" x14ac:dyDescent="0.25">
      <c r="A2487">
        <v>58367</v>
      </c>
      <c r="B2487" t="s">
        <v>30</v>
      </c>
      <c r="C2487" s="7">
        <v>46211.705555555556</v>
      </c>
      <c r="D2487" s="4">
        <v>227900000</v>
      </c>
      <c r="E2487" t="s">
        <v>2607</v>
      </c>
      <c r="F2487" t="s">
        <v>2613</v>
      </c>
      <c r="G2487" s="4">
        <v>94158997</v>
      </c>
      <c r="H2487" t="s">
        <v>2886</v>
      </c>
      <c r="I2487" s="2">
        <v>46211.663958333331</v>
      </c>
      <c r="J2487" s="4">
        <v>49900000</v>
      </c>
      <c r="K2487" s="4">
        <v>1</v>
      </c>
      <c r="L2487" s="5">
        <v>227.9</v>
      </c>
      <c r="M2487" s="5">
        <v>94.158996999999999</v>
      </c>
      <c r="N2487" s="5">
        <v>49.9</v>
      </c>
      <c r="O2487" s="5" t="str">
        <f t="shared" si="38"/>
        <v>1</v>
      </c>
      <c r="P2487" s="5" t="s">
        <v>10554</v>
      </c>
      <c r="Q2487" s="5" t="s">
        <v>10912</v>
      </c>
    </row>
    <row r="2488" spans="1:17" x14ac:dyDescent="0.25">
      <c r="A2488">
        <v>58368</v>
      </c>
      <c r="B2488" t="s">
        <v>30</v>
      </c>
      <c r="C2488" s="7">
        <v>46211.705578703702</v>
      </c>
      <c r="D2488" s="4">
        <v>227800000</v>
      </c>
      <c r="E2488" t="s">
        <v>2607</v>
      </c>
      <c r="F2488" t="s">
        <v>2625</v>
      </c>
      <c r="G2488" s="4">
        <v>94158997</v>
      </c>
      <c r="H2488" t="s">
        <v>2887</v>
      </c>
      <c r="I2488" s="2">
        <v>46211.663958333331</v>
      </c>
      <c r="J2488" s="4">
        <v>49900000</v>
      </c>
      <c r="K2488" s="4">
        <v>1</v>
      </c>
      <c r="L2488" s="5">
        <v>227.8</v>
      </c>
      <c r="M2488" s="5">
        <v>94.158996999999999</v>
      </c>
      <c r="N2488" s="5">
        <v>49.9</v>
      </c>
      <c r="O2488" s="5" t="str">
        <f t="shared" si="38"/>
        <v>1</v>
      </c>
      <c r="P2488" s="5" t="s">
        <v>10554</v>
      </c>
      <c r="Q2488" s="5" t="s">
        <v>10914</v>
      </c>
    </row>
    <row r="2489" spans="1:17" x14ac:dyDescent="0.25">
      <c r="A2489">
        <v>58369</v>
      </c>
      <c r="B2489" t="s">
        <v>30</v>
      </c>
      <c r="C2489" s="7">
        <v>46211.705578703702</v>
      </c>
      <c r="D2489" s="4">
        <v>227600000</v>
      </c>
      <c r="E2489" t="s">
        <v>2607</v>
      </c>
      <c r="F2489" t="s">
        <v>2613</v>
      </c>
      <c r="G2489" s="4">
        <v>94158997</v>
      </c>
      <c r="H2489" t="s">
        <v>2888</v>
      </c>
      <c r="I2489" s="2">
        <v>46211.663958333331</v>
      </c>
      <c r="J2489" s="4">
        <v>49900000</v>
      </c>
      <c r="K2489" s="4">
        <v>1</v>
      </c>
      <c r="L2489" s="5">
        <v>227.6</v>
      </c>
      <c r="M2489" s="5">
        <v>94.158996999999999</v>
      </c>
      <c r="N2489" s="5">
        <v>49.9</v>
      </c>
      <c r="O2489" s="5" t="str">
        <f t="shared" si="38"/>
        <v>1</v>
      </c>
      <c r="P2489" s="5" t="s">
        <v>10554</v>
      </c>
      <c r="Q2489" s="5" t="s">
        <v>10912</v>
      </c>
    </row>
    <row r="2490" spans="1:17" x14ac:dyDescent="0.25">
      <c r="A2490">
        <v>58370</v>
      </c>
      <c r="B2490" t="s">
        <v>30</v>
      </c>
      <c r="C2490" s="7">
        <v>46211.705590277779</v>
      </c>
      <c r="D2490" s="4">
        <v>227600000</v>
      </c>
      <c r="E2490" t="s">
        <v>2607</v>
      </c>
      <c r="F2490" t="s">
        <v>2611</v>
      </c>
      <c r="G2490" s="4">
        <v>94158997</v>
      </c>
      <c r="H2490" t="s">
        <v>2889</v>
      </c>
      <c r="I2490" s="2">
        <v>46211.663958333331</v>
      </c>
      <c r="J2490" s="4">
        <v>49900000</v>
      </c>
      <c r="K2490" s="4">
        <v>1</v>
      </c>
      <c r="L2490" s="5">
        <v>227.6</v>
      </c>
      <c r="M2490" s="5">
        <v>94.158996999999999</v>
      </c>
      <c r="N2490" s="5">
        <v>49.9</v>
      </c>
      <c r="O2490" s="5" t="str">
        <f t="shared" si="38"/>
        <v>1</v>
      </c>
      <c r="P2490" s="5" t="s">
        <v>10554</v>
      </c>
      <c r="Q2490" s="5" t="s">
        <v>10911</v>
      </c>
    </row>
    <row r="2491" spans="1:17" x14ac:dyDescent="0.25">
      <c r="A2491">
        <v>58371</v>
      </c>
      <c r="B2491" t="s">
        <v>30</v>
      </c>
      <c r="C2491" s="7">
        <v>46211.705613425926</v>
      </c>
      <c r="D2491" s="4">
        <v>227600000</v>
      </c>
      <c r="E2491" t="s">
        <v>2607</v>
      </c>
      <c r="F2491" t="s">
        <v>2611</v>
      </c>
      <c r="G2491" s="4">
        <v>94158997</v>
      </c>
      <c r="H2491" t="s">
        <v>2890</v>
      </c>
      <c r="I2491" s="2">
        <v>46211.663958333331</v>
      </c>
      <c r="J2491" s="4">
        <v>50000000</v>
      </c>
      <c r="K2491" s="4">
        <v>1</v>
      </c>
      <c r="L2491" s="5">
        <v>227.6</v>
      </c>
      <c r="M2491" s="5">
        <v>94.158996999999999</v>
      </c>
      <c r="N2491" s="5">
        <v>50</v>
      </c>
      <c r="O2491" s="5" t="str">
        <f t="shared" si="38"/>
        <v>1</v>
      </c>
      <c r="P2491" s="5" t="s">
        <v>10554</v>
      </c>
      <c r="Q2491" s="5" t="s">
        <v>10911</v>
      </c>
    </row>
    <row r="2492" spans="1:17" x14ac:dyDescent="0.25">
      <c r="A2492">
        <v>58372</v>
      </c>
      <c r="B2492" t="s">
        <v>30</v>
      </c>
      <c r="C2492" s="7">
        <v>46211.705613425926</v>
      </c>
      <c r="D2492" s="4">
        <v>227600000</v>
      </c>
      <c r="E2492" t="s">
        <v>2607</v>
      </c>
      <c r="F2492" t="s">
        <v>2611</v>
      </c>
      <c r="G2492" s="4">
        <v>94158997</v>
      </c>
      <c r="H2492" t="s">
        <v>2891</v>
      </c>
      <c r="I2492" s="2">
        <v>46211.664085648146</v>
      </c>
      <c r="J2492" s="4">
        <v>49900000</v>
      </c>
      <c r="K2492" s="4">
        <v>1</v>
      </c>
      <c r="L2492" s="5">
        <v>227.6</v>
      </c>
      <c r="M2492" s="5">
        <v>94.158996999999999</v>
      </c>
      <c r="N2492" s="5">
        <v>49.9</v>
      </c>
      <c r="O2492" s="5" t="str">
        <f t="shared" si="38"/>
        <v>1</v>
      </c>
      <c r="P2492" s="5" t="s">
        <v>10554</v>
      </c>
      <c r="Q2492" s="5" t="s">
        <v>10911</v>
      </c>
    </row>
    <row r="2493" spans="1:17" x14ac:dyDescent="0.25">
      <c r="A2493">
        <v>58373</v>
      </c>
      <c r="B2493" t="s">
        <v>30</v>
      </c>
      <c r="C2493" s="7">
        <v>46211.705625000002</v>
      </c>
      <c r="D2493" s="4">
        <v>227600000</v>
      </c>
      <c r="E2493" t="s">
        <v>2607</v>
      </c>
      <c r="F2493" t="s">
        <v>2608</v>
      </c>
      <c r="G2493" s="4">
        <v>94158997</v>
      </c>
      <c r="H2493" t="s">
        <v>2892</v>
      </c>
      <c r="I2493" s="2">
        <v>46211.664085648146</v>
      </c>
      <c r="J2493" s="4">
        <v>49900000</v>
      </c>
      <c r="K2493" s="4">
        <v>1</v>
      </c>
      <c r="L2493" s="5">
        <v>227.6</v>
      </c>
      <c r="M2493" s="5">
        <v>94.158996999999999</v>
      </c>
      <c r="N2493" s="5">
        <v>49.9</v>
      </c>
      <c r="O2493" s="5" t="str">
        <f t="shared" si="38"/>
        <v>1</v>
      </c>
      <c r="P2493" s="5" t="s">
        <v>10554</v>
      </c>
      <c r="Q2493" s="5" t="s">
        <v>10910</v>
      </c>
    </row>
    <row r="2494" spans="1:17" x14ac:dyDescent="0.25">
      <c r="A2494">
        <v>58374</v>
      </c>
      <c r="B2494" t="s">
        <v>30</v>
      </c>
      <c r="C2494" s="7">
        <v>46211.705648148149</v>
      </c>
      <c r="D2494" s="4">
        <v>227500000</v>
      </c>
      <c r="E2494" t="s">
        <v>2607</v>
      </c>
      <c r="F2494" t="s">
        <v>2649</v>
      </c>
      <c r="G2494" s="4">
        <v>94158997</v>
      </c>
      <c r="H2494" t="s">
        <v>2893</v>
      </c>
      <c r="I2494" s="2">
        <v>46211.664085648146</v>
      </c>
      <c r="J2494" s="4">
        <v>49900000</v>
      </c>
      <c r="K2494" s="4">
        <v>1</v>
      </c>
      <c r="L2494" s="5">
        <v>227.5</v>
      </c>
      <c r="M2494" s="5">
        <v>94.158996999999999</v>
      </c>
      <c r="N2494" s="5">
        <v>49.9</v>
      </c>
      <c r="O2494" s="5" t="str">
        <f t="shared" si="38"/>
        <v>1</v>
      </c>
      <c r="P2494" s="5" t="s">
        <v>10554</v>
      </c>
      <c r="Q2494" s="5" t="s">
        <v>10915</v>
      </c>
    </row>
    <row r="2495" spans="1:17" x14ac:dyDescent="0.25">
      <c r="A2495">
        <v>58375</v>
      </c>
      <c r="B2495" t="s">
        <v>30</v>
      </c>
      <c r="C2495" s="7">
        <v>46211.705659722225</v>
      </c>
      <c r="D2495" s="4">
        <v>227500000</v>
      </c>
      <c r="E2495" t="s">
        <v>2607</v>
      </c>
      <c r="F2495" t="s">
        <v>2611</v>
      </c>
      <c r="G2495" s="4">
        <v>94158997</v>
      </c>
      <c r="H2495" t="s">
        <v>2894</v>
      </c>
      <c r="I2495" s="2">
        <v>46211.664085648146</v>
      </c>
      <c r="J2495" s="4">
        <v>49900000</v>
      </c>
      <c r="K2495" s="4">
        <v>1</v>
      </c>
      <c r="L2495" s="5">
        <v>227.5</v>
      </c>
      <c r="M2495" s="5">
        <v>94.158996999999999</v>
      </c>
      <c r="N2495" s="5">
        <v>49.9</v>
      </c>
      <c r="O2495" s="5" t="str">
        <f t="shared" si="38"/>
        <v>1</v>
      </c>
      <c r="P2495" s="5" t="s">
        <v>10554</v>
      </c>
      <c r="Q2495" s="5" t="s">
        <v>10911</v>
      </c>
    </row>
    <row r="2496" spans="1:17" x14ac:dyDescent="0.25">
      <c r="A2496">
        <v>58376</v>
      </c>
      <c r="B2496" t="s">
        <v>30</v>
      </c>
      <c r="C2496" s="7">
        <v>46211.705659722225</v>
      </c>
      <c r="D2496" s="4">
        <v>227500000</v>
      </c>
      <c r="E2496" t="s">
        <v>2607</v>
      </c>
      <c r="F2496" t="s">
        <v>2611</v>
      </c>
      <c r="G2496" s="4">
        <v>94158997</v>
      </c>
      <c r="H2496" t="s">
        <v>2895</v>
      </c>
      <c r="I2496" s="2">
        <v>46211.664085648146</v>
      </c>
      <c r="J2496" s="4">
        <v>49900000</v>
      </c>
      <c r="K2496" s="4">
        <v>1</v>
      </c>
      <c r="L2496" s="5">
        <v>227.5</v>
      </c>
      <c r="M2496" s="5">
        <v>94.158996999999999</v>
      </c>
      <c r="N2496" s="5">
        <v>49.9</v>
      </c>
      <c r="O2496" s="5" t="str">
        <f t="shared" si="38"/>
        <v>1</v>
      </c>
      <c r="P2496" s="5" t="s">
        <v>10554</v>
      </c>
      <c r="Q2496" s="5" t="s">
        <v>10911</v>
      </c>
    </row>
    <row r="2497" spans="1:17" x14ac:dyDescent="0.25">
      <c r="A2497">
        <v>58377</v>
      </c>
      <c r="B2497" t="s">
        <v>30</v>
      </c>
      <c r="C2497" s="7">
        <v>46211.705682870372</v>
      </c>
      <c r="D2497" s="4">
        <v>227600000</v>
      </c>
      <c r="E2497" t="s">
        <v>2607</v>
      </c>
      <c r="F2497" t="s">
        <v>2613</v>
      </c>
      <c r="G2497" s="4">
        <v>94158997</v>
      </c>
      <c r="H2497" t="s">
        <v>2896</v>
      </c>
      <c r="I2497" s="2">
        <v>46211.664085648146</v>
      </c>
      <c r="J2497" s="4">
        <v>49900000</v>
      </c>
      <c r="K2497" s="4">
        <v>1</v>
      </c>
      <c r="L2497" s="5">
        <v>227.6</v>
      </c>
      <c r="M2497" s="5">
        <v>94.158996999999999</v>
      </c>
      <c r="N2497" s="5">
        <v>49.9</v>
      </c>
      <c r="O2497" s="5" t="str">
        <f t="shared" si="38"/>
        <v>1</v>
      </c>
      <c r="P2497" s="5" t="s">
        <v>10554</v>
      </c>
      <c r="Q2497" s="5" t="s">
        <v>10912</v>
      </c>
    </row>
    <row r="2498" spans="1:17" x14ac:dyDescent="0.25">
      <c r="A2498">
        <v>58378</v>
      </c>
      <c r="B2498" t="s">
        <v>30</v>
      </c>
      <c r="C2498" s="7">
        <v>46211.705682870372</v>
      </c>
      <c r="D2498" s="4">
        <v>227700000</v>
      </c>
      <c r="E2498" t="s">
        <v>2607</v>
      </c>
      <c r="F2498" t="s">
        <v>2613</v>
      </c>
      <c r="G2498" s="4">
        <v>94158997</v>
      </c>
      <c r="H2498" t="s">
        <v>2897</v>
      </c>
      <c r="I2498" s="2">
        <v>46211.664085648146</v>
      </c>
      <c r="J2498" s="4">
        <v>49900000</v>
      </c>
      <c r="K2498" s="4">
        <v>1</v>
      </c>
      <c r="L2498" s="5">
        <v>227.7</v>
      </c>
      <c r="M2498" s="5">
        <v>94.158996999999999</v>
      </c>
      <c r="N2498" s="5">
        <v>49.9</v>
      </c>
      <c r="O2498" s="5" t="str">
        <f t="shared" si="38"/>
        <v>1</v>
      </c>
      <c r="P2498" s="5" t="s">
        <v>10554</v>
      </c>
      <c r="Q2498" s="5" t="s">
        <v>10912</v>
      </c>
    </row>
    <row r="2499" spans="1:17" x14ac:dyDescent="0.25">
      <c r="A2499">
        <v>58379</v>
      </c>
      <c r="B2499" t="s">
        <v>30</v>
      </c>
      <c r="C2499" s="7">
        <v>46211.705694444441</v>
      </c>
      <c r="D2499" s="4">
        <v>227500000</v>
      </c>
      <c r="E2499" t="s">
        <v>2607</v>
      </c>
      <c r="F2499" t="s">
        <v>2613</v>
      </c>
      <c r="G2499" s="4">
        <v>94158997</v>
      </c>
      <c r="H2499" t="s">
        <v>2898</v>
      </c>
      <c r="I2499" s="2">
        <v>46211.664085648146</v>
      </c>
      <c r="J2499" s="4">
        <v>49900000</v>
      </c>
      <c r="K2499" s="4">
        <v>1</v>
      </c>
      <c r="L2499" s="5">
        <v>227.5</v>
      </c>
      <c r="M2499" s="5">
        <v>94.158996999999999</v>
      </c>
      <c r="N2499" s="5">
        <v>49.9</v>
      </c>
      <c r="O2499" s="5" t="str">
        <f t="shared" ref="O2499:O2562" si="39">SUBSTITUTE(K2499,".",",")</f>
        <v>1</v>
      </c>
      <c r="P2499" s="5" t="s">
        <v>10554</v>
      </c>
      <c r="Q2499" s="5" t="s">
        <v>10912</v>
      </c>
    </row>
    <row r="2500" spans="1:17" x14ac:dyDescent="0.25">
      <c r="A2500">
        <v>58380</v>
      </c>
      <c r="B2500" t="s">
        <v>30</v>
      </c>
      <c r="C2500" s="7">
        <v>46211.705717592595</v>
      </c>
      <c r="D2500" s="4">
        <v>227500000</v>
      </c>
      <c r="E2500" t="s">
        <v>2607</v>
      </c>
      <c r="F2500" t="s">
        <v>2613</v>
      </c>
      <c r="G2500" s="4">
        <v>94158997</v>
      </c>
      <c r="H2500" t="s">
        <v>2899</v>
      </c>
      <c r="I2500" s="2">
        <v>46211.664085648146</v>
      </c>
      <c r="J2500" s="4">
        <v>49900000</v>
      </c>
      <c r="K2500" s="4">
        <v>1</v>
      </c>
      <c r="L2500" s="5">
        <v>227.5</v>
      </c>
      <c r="M2500" s="5">
        <v>94.158996999999999</v>
      </c>
      <c r="N2500" s="5">
        <v>49.9</v>
      </c>
      <c r="O2500" s="5" t="str">
        <f t="shared" si="39"/>
        <v>1</v>
      </c>
      <c r="P2500" s="5" t="s">
        <v>10554</v>
      </c>
      <c r="Q2500" s="5" t="s">
        <v>10912</v>
      </c>
    </row>
    <row r="2501" spans="1:17" x14ac:dyDescent="0.25">
      <c r="A2501">
        <v>58381</v>
      </c>
      <c r="B2501" t="s">
        <v>30</v>
      </c>
      <c r="C2501" s="7">
        <v>46211.705717592595</v>
      </c>
      <c r="D2501" s="4">
        <v>227500000</v>
      </c>
      <c r="E2501" t="s">
        <v>2607</v>
      </c>
      <c r="F2501" t="s">
        <v>2611</v>
      </c>
      <c r="G2501" s="4">
        <v>94158997</v>
      </c>
      <c r="H2501" t="s">
        <v>2900</v>
      </c>
      <c r="I2501" s="2">
        <v>46211.664085648146</v>
      </c>
      <c r="J2501" s="4">
        <v>49900000</v>
      </c>
      <c r="K2501" s="4">
        <v>1</v>
      </c>
      <c r="L2501" s="5">
        <v>227.5</v>
      </c>
      <c r="M2501" s="5">
        <v>94.158996999999999</v>
      </c>
      <c r="N2501" s="5">
        <v>49.9</v>
      </c>
      <c r="O2501" s="5" t="str">
        <f t="shared" si="39"/>
        <v>1</v>
      </c>
      <c r="P2501" s="5" t="s">
        <v>10554</v>
      </c>
      <c r="Q2501" s="5" t="s">
        <v>10911</v>
      </c>
    </row>
    <row r="2502" spans="1:17" x14ac:dyDescent="0.25">
      <c r="A2502">
        <v>58382</v>
      </c>
      <c r="B2502" t="s">
        <v>30</v>
      </c>
      <c r="C2502" s="7">
        <v>46211.705729166664</v>
      </c>
      <c r="D2502" s="4">
        <v>227500000</v>
      </c>
      <c r="E2502" t="s">
        <v>2607</v>
      </c>
      <c r="F2502" t="s">
        <v>2611</v>
      </c>
      <c r="G2502" s="4">
        <v>94158997</v>
      </c>
      <c r="H2502" t="s">
        <v>2901</v>
      </c>
      <c r="I2502" s="2">
        <v>46211.664189814815</v>
      </c>
      <c r="J2502" s="4">
        <v>49900000</v>
      </c>
      <c r="K2502" s="4">
        <v>1</v>
      </c>
      <c r="L2502" s="5">
        <v>227.5</v>
      </c>
      <c r="M2502" s="5">
        <v>94.158996999999999</v>
      </c>
      <c r="N2502" s="5">
        <v>49.9</v>
      </c>
      <c r="O2502" s="5" t="str">
        <f t="shared" si="39"/>
        <v>1</v>
      </c>
      <c r="P2502" s="5" t="s">
        <v>10554</v>
      </c>
      <c r="Q2502" s="5" t="s">
        <v>10911</v>
      </c>
    </row>
    <row r="2503" spans="1:17" x14ac:dyDescent="0.25">
      <c r="A2503">
        <v>58383</v>
      </c>
      <c r="B2503" t="s">
        <v>30</v>
      </c>
      <c r="C2503" s="7">
        <v>46211.705752314818</v>
      </c>
      <c r="D2503" s="4">
        <v>227600000</v>
      </c>
      <c r="E2503" t="s">
        <v>2607</v>
      </c>
      <c r="F2503" t="s">
        <v>2608</v>
      </c>
      <c r="G2503" s="4">
        <v>94158997</v>
      </c>
      <c r="H2503" t="s">
        <v>2902</v>
      </c>
      <c r="I2503" s="2">
        <v>46211.664189814815</v>
      </c>
      <c r="J2503" s="4">
        <v>49800000</v>
      </c>
      <c r="K2503" s="4">
        <v>1</v>
      </c>
      <c r="L2503" s="5">
        <v>227.6</v>
      </c>
      <c r="M2503" s="5">
        <v>94.158996999999999</v>
      </c>
      <c r="N2503" s="5">
        <v>49.8</v>
      </c>
      <c r="O2503" s="5" t="str">
        <f t="shared" si="39"/>
        <v>1</v>
      </c>
      <c r="P2503" s="5" t="s">
        <v>10554</v>
      </c>
      <c r="Q2503" s="5" t="s">
        <v>10910</v>
      </c>
    </row>
    <row r="2504" spans="1:17" x14ac:dyDescent="0.25">
      <c r="A2504">
        <v>58384</v>
      </c>
      <c r="B2504" t="s">
        <v>30</v>
      </c>
      <c r="C2504" s="7">
        <v>46211.705752314818</v>
      </c>
      <c r="D2504" s="4">
        <v>227600000</v>
      </c>
      <c r="E2504" t="s">
        <v>2607</v>
      </c>
      <c r="F2504" t="s">
        <v>2608</v>
      </c>
      <c r="G2504" s="4">
        <v>94158997</v>
      </c>
      <c r="H2504" t="s">
        <v>2903</v>
      </c>
      <c r="I2504" s="2">
        <v>46211.664189814815</v>
      </c>
      <c r="J2504" s="4">
        <v>49800000</v>
      </c>
      <c r="K2504" s="4">
        <v>1</v>
      </c>
      <c r="L2504" s="5">
        <v>227.6</v>
      </c>
      <c r="M2504" s="5">
        <v>94.158996999999999</v>
      </c>
      <c r="N2504" s="5">
        <v>49.8</v>
      </c>
      <c r="O2504" s="5" t="str">
        <f t="shared" si="39"/>
        <v>1</v>
      </c>
      <c r="P2504" s="5" t="s">
        <v>10554</v>
      </c>
      <c r="Q2504" s="5" t="s">
        <v>10910</v>
      </c>
    </row>
    <row r="2505" spans="1:17" x14ac:dyDescent="0.25">
      <c r="A2505">
        <v>58385</v>
      </c>
      <c r="B2505" t="s">
        <v>30</v>
      </c>
      <c r="C2505" s="7">
        <v>46211.705763888887</v>
      </c>
      <c r="D2505" s="4">
        <v>227600000</v>
      </c>
      <c r="E2505" t="s">
        <v>2607</v>
      </c>
      <c r="F2505" t="s">
        <v>2608</v>
      </c>
      <c r="G2505" s="4">
        <v>94158997</v>
      </c>
      <c r="H2505" t="s">
        <v>2904</v>
      </c>
      <c r="I2505" s="2">
        <v>46211.664189814815</v>
      </c>
      <c r="J2505" s="4">
        <v>49900000</v>
      </c>
      <c r="K2505" s="4">
        <v>1</v>
      </c>
      <c r="L2505" s="5">
        <v>227.6</v>
      </c>
      <c r="M2505" s="5">
        <v>94.158996999999999</v>
      </c>
      <c r="N2505" s="5">
        <v>49.9</v>
      </c>
      <c r="O2505" s="5" t="str">
        <f t="shared" si="39"/>
        <v>1</v>
      </c>
      <c r="P2505" s="5" t="s">
        <v>10554</v>
      </c>
      <c r="Q2505" s="5" t="s">
        <v>10910</v>
      </c>
    </row>
    <row r="2506" spans="1:17" x14ac:dyDescent="0.25">
      <c r="A2506">
        <v>58386</v>
      </c>
      <c r="B2506" t="s">
        <v>30</v>
      </c>
      <c r="C2506" s="7">
        <v>46211.705787037034</v>
      </c>
      <c r="D2506" s="4">
        <v>227600000</v>
      </c>
      <c r="E2506" t="s">
        <v>2607</v>
      </c>
      <c r="F2506" t="s">
        <v>2613</v>
      </c>
      <c r="G2506" s="4">
        <v>94158997</v>
      </c>
      <c r="H2506" t="s">
        <v>2905</v>
      </c>
      <c r="I2506" s="2">
        <v>46211.664189814815</v>
      </c>
      <c r="J2506" s="4">
        <v>49800000</v>
      </c>
      <c r="K2506" s="4">
        <v>1</v>
      </c>
      <c r="L2506" s="5">
        <v>227.6</v>
      </c>
      <c r="M2506" s="5">
        <v>94.158996999999999</v>
      </c>
      <c r="N2506" s="5">
        <v>49.8</v>
      </c>
      <c r="O2506" s="5" t="str">
        <f t="shared" si="39"/>
        <v>1</v>
      </c>
      <c r="P2506" s="5" t="s">
        <v>10554</v>
      </c>
      <c r="Q2506" s="5" t="s">
        <v>10912</v>
      </c>
    </row>
    <row r="2507" spans="1:17" x14ac:dyDescent="0.25">
      <c r="A2507">
        <v>58387</v>
      </c>
      <c r="B2507" t="s">
        <v>30</v>
      </c>
      <c r="C2507" s="7">
        <v>46211.705787037034</v>
      </c>
      <c r="D2507" s="4">
        <v>227600000</v>
      </c>
      <c r="E2507" t="s">
        <v>2607</v>
      </c>
      <c r="F2507" t="s">
        <v>2611</v>
      </c>
      <c r="G2507" s="4">
        <v>94158997</v>
      </c>
      <c r="H2507" t="s">
        <v>2906</v>
      </c>
      <c r="I2507" s="2">
        <v>46211.664189814815</v>
      </c>
      <c r="J2507" s="4">
        <v>49800000</v>
      </c>
      <c r="K2507" s="4">
        <v>1</v>
      </c>
      <c r="L2507" s="5">
        <v>227.6</v>
      </c>
      <c r="M2507" s="5">
        <v>94.158996999999999</v>
      </c>
      <c r="N2507" s="5">
        <v>49.8</v>
      </c>
      <c r="O2507" s="5" t="str">
        <f t="shared" si="39"/>
        <v>1</v>
      </c>
      <c r="P2507" s="5" t="s">
        <v>10554</v>
      </c>
      <c r="Q2507" s="5" t="s">
        <v>10911</v>
      </c>
    </row>
    <row r="2508" spans="1:17" x14ac:dyDescent="0.25">
      <c r="A2508">
        <v>58388</v>
      </c>
      <c r="B2508" t="s">
        <v>30</v>
      </c>
      <c r="C2508" s="7">
        <v>46211.70579861111</v>
      </c>
      <c r="D2508" s="4">
        <v>227600000</v>
      </c>
      <c r="E2508" t="s">
        <v>2607</v>
      </c>
      <c r="F2508" t="s">
        <v>2608</v>
      </c>
      <c r="G2508" s="4">
        <v>94158997</v>
      </c>
      <c r="H2508" t="s">
        <v>2907</v>
      </c>
      <c r="I2508" s="2">
        <v>46211.664189814815</v>
      </c>
      <c r="J2508" s="4">
        <v>49800000</v>
      </c>
      <c r="K2508" s="4">
        <v>1</v>
      </c>
      <c r="L2508" s="5">
        <v>227.6</v>
      </c>
      <c r="M2508" s="5">
        <v>94.158996999999999</v>
      </c>
      <c r="N2508" s="5">
        <v>49.8</v>
      </c>
      <c r="O2508" s="5" t="str">
        <f t="shared" si="39"/>
        <v>1</v>
      </c>
      <c r="P2508" s="5" t="s">
        <v>10554</v>
      </c>
      <c r="Q2508" s="5" t="s">
        <v>10910</v>
      </c>
    </row>
    <row r="2509" spans="1:17" x14ac:dyDescent="0.25">
      <c r="A2509">
        <v>58389</v>
      </c>
      <c r="B2509" t="s">
        <v>30</v>
      </c>
      <c r="C2509" s="7">
        <v>46211.705821759257</v>
      </c>
      <c r="D2509" s="4">
        <v>227600000</v>
      </c>
      <c r="E2509" t="s">
        <v>2607</v>
      </c>
      <c r="F2509" t="s">
        <v>2608</v>
      </c>
      <c r="G2509" s="4">
        <v>94158997</v>
      </c>
      <c r="H2509" t="s">
        <v>2908</v>
      </c>
      <c r="I2509" s="2">
        <v>46211.664189814815</v>
      </c>
      <c r="J2509" s="4">
        <v>49800000</v>
      </c>
      <c r="K2509" s="4">
        <v>1</v>
      </c>
      <c r="L2509" s="5">
        <v>227.6</v>
      </c>
      <c r="M2509" s="5">
        <v>94.158996999999999</v>
      </c>
      <c r="N2509" s="5">
        <v>49.8</v>
      </c>
      <c r="O2509" s="5" t="str">
        <f t="shared" si="39"/>
        <v>1</v>
      </c>
      <c r="P2509" s="5" t="s">
        <v>10554</v>
      </c>
      <c r="Q2509" s="5" t="s">
        <v>10910</v>
      </c>
    </row>
    <row r="2510" spans="1:17" x14ac:dyDescent="0.25">
      <c r="A2510">
        <v>58390</v>
      </c>
      <c r="B2510" t="s">
        <v>30</v>
      </c>
      <c r="C2510" s="7">
        <v>46211.705821759257</v>
      </c>
      <c r="D2510" s="4">
        <v>227600000</v>
      </c>
      <c r="E2510" t="s">
        <v>2607</v>
      </c>
      <c r="F2510" t="s">
        <v>2613</v>
      </c>
      <c r="G2510" s="4">
        <v>94158997</v>
      </c>
      <c r="H2510" t="s">
        <v>2909</v>
      </c>
      <c r="I2510" s="2">
        <v>46211.664189814815</v>
      </c>
      <c r="J2510" s="4">
        <v>49900000</v>
      </c>
      <c r="K2510" s="4">
        <v>1</v>
      </c>
      <c r="L2510" s="5">
        <v>227.6</v>
      </c>
      <c r="M2510" s="5">
        <v>94.158996999999999</v>
      </c>
      <c r="N2510" s="5">
        <v>49.9</v>
      </c>
      <c r="O2510" s="5" t="str">
        <f t="shared" si="39"/>
        <v>1</v>
      </c>
      <c r="P2510" s="5" t="s">
        <v>10554</v>
      </c>
      <c r="Q2510" s="5" t="s">
        <v>10912</v>
      </c>
    </row>
    <row r="2511" spans="1:17" x14ac:dyDescent="0.25">
      <c r="A2511">
        <v>58391</v>
      </c>
      <c r="B2511" t="s">
        <v>30</v>
      </c>
      <c r="C2511" s="7">
        <v>46211.705833333333</v>
      </c>
      <c r="D2511" s="4">
        <v>227600000</v>
      </c>
      <c r="E2511" t="s">
        <v>2607</v>
      </c>
      <c r="F2511" t="s">
        <v>2611</v>
      </c>
      <c r="G2511" s="4">
        <v>94158997</v>
      </c>
      <c r="H2511" t="s">
        <v>2910</v>
      </c>
      <c r="I2511" s="2">
        <v>46211.664189814815</v>
      </c>
      <c r="J2511" s="4">
        <v>49900000</v>
      </c>
      <c r="K2511" s="4">
        <v>1</v>
      </c>
      <c r="L2511" s="5">
        <v>227.6</v>
      </c>
      <c r="M2511" s="5">
        <v>94.158996999999999</v>
      </c>
      <c r="N2511" s="5">
        <v>49.9</v>
      </c>
      <c r="O2511" s="5" t="str">
        <f t="shared" si="39"/>
        <v>1</v>
      </c>
      <c r="P2511" s="5" t="s">
        <v>10554</v>
      </c>
      <c r="Q2511" s="5" t="s">
        <v>10911</v>
      </c>
    </row>
    <row r="2512" spans="1:17" x14ac:dyDescent="0.25">
      <c r="A2512">
        <v>58392</v>
      </c>
      <c r="B2512" t="s">
        <v>30</v>
      </c>
      <c r="C2512" s="7">
        <v>46211.70585648148</v>
      </c>
      <c r="D2512" s="4">
        <v>227500000</v>
      </c>
      <c r="E2512" t="s">
        <v>2607</v>
      </c>
      <c r="F2512" t="s">
        <v>2608</v>
      </c>
      <c r="G2512" s="4">
        <v>94158997</v>
      </c>
      <c r="H2512" t="s">
        <v>2911</v>
      </c>
      <c r="I2512" s="2">
        <v>46211.664317129631</v>
      </c>
      <c r="J2512" s="4">
        <v>49900000</v>
      </c>
      <c r="K2512" s="4">
        <v>1</v>
      </c>
      <c r="L2512" s="5">
        <v>227.5</v>
      </c>
      <c r="M2512" s="5">
        <v>94.158996999999999</v>
      </c>
      <c r="N2512" s="5">
        <v>49.9</v>
      </c>
      <c r="O2512" s="5" t="str">
        <f t="shared" si="39"/>
        <v>1</v>
      </c>
      <c r="P2512" s="5" t="s">
        <v>10554</v>
      </c>
      <c r="Q2512" s="5" t="s">
        <v>10910</v>
      </c>
    </row>
    <row r="2513" spans="1:17" x14ac:dyDescent="0.25">
      <c r="A2513">
        <v>58393</v>
      </c>
      <c r="B2513" t="s">
        <v>30</v>
      </c>
      <c r="C2513" s="7">
        <v>46211.70585648148</v>
      </c>
      <c r="D2513" s="4">
        <v>227500000</v>
      </c>
      <c r="E2513" t="s">
        <v>2607</v>
      </c>
      <c r="F2513" t="s">
        <v>2608</v>
      </c>
      <c r="G2513" s="4">
        <v>94158997</v>
      </c>
      <c r="H2513" t="s">
        <v>2912</v>
      </c>
      <c r="I2513" s="2">
        <v>46211.664317129631</v>
      </c>
      <c r="J2513" s="4">
        <v>49800000</v>
      </c>
      <c r="K2513" s="4">
        <v>1</v>
      </c>
      <c r="L2513" s="5">
        <v>227.5</v>
      </c>
      <c r="M2513" s="5">
        <v>94.158996999999999</v>
      </c>
      <c r="N2513" s="5">
        <v>49.8</v>
      </c>
      <c r="O2513" s="5" t="str">
        <f t="shared" si="39"/>
        <v>1</v>
      </c>
      <c r="P2513" s="5" t="s">
        <v>10554</v>
      </c>
      <c r="Q2513" s="5" t="s">
        <v>10910</v>
      </c>
    </row>
    <row r="2514" spans="1:17" x14ac:dyDescent="0.25">
      <c r="A2514">
        <v>58394</v>
      </c>
      <c r="B2514" t="s">
        <v>30</v>
      </c>
      <c r="C2514" s="7">
        <v>46211.705868055556</v>
      </c>
      <c r="D2514" s="4">
        <v>227400000</v>
      </c>
      <c r="E2514" t="s">
        <v>2607</v>
      </c>
      <c r="F2514" t="s">
        <v>2611</v>
      </c>
      <c r="G2514" s="4">
        <v>94158997</v>
      </c>
      <c r="H2514" t="s">
        <v>2913</v>
      </c>
      <c r="I2514" s="2">
        <v>46211.664317129631</v>
      </c>
      <c r="J2514" s="4">
        <v>49900000</v>
      </c>
      <c r="K2514" s="4">
        <v>1</v>
      </c>
      <c r="L2514" s="5">
        <v>227.4</v>
      </c>
      <c r="M2514" s="5">
        <v>94.158996999999999</v>
      </c>
      <c r="N2514" s="5">
        <v>49.9</v>
      </c>
      <c r="O2514" s="5" t="str">
        <f t="shared" si="39"/>
        <v>1</v>
      </c>
      <c r="P2514" s="5" t="s">
        <v>10554</v>
      </c>
      <c r="Q2514" s="5" t="s">
        <v>10911</v>
      </c>
    </row>
    <row r="2515" spans="1:17" x14ac:dyDescent="0.25">
      <c r="A2515">
        <v>58395</v>
      </c>
      <c r="B2515" t="s">
        <v>30</v>
      </c>
      <c r="C2515" s="7">
        <v>46211.705891203703</v>
      </c>
      <c r="D2515" s="4">
        <v>227400000</v>
      </c>
      <c r="E2515" t="s">
        <v>2607</v>
      </c>
      <c r="F2515" t="s">
        <v>2611</v>
      </c>
      <c r="G2515" s="4">
        <v>94158997</v>
      </c>
      <c r="H2515" t="s">
        <v>2914</v>
      </c>
      <c r="I2515" s="2">
        <v>46211.664317129631</v>
      </c>
      <c r="J2515" s="4">
        <v>49800000</v>
      </c>
      <c r="K2515" s="4">
        <v>1</v>
      </c>
      <c r="L2515" s="5">
        <v>227.4</v>
      </c>
      <c r="M2515" s="5">
        <v>94.158996999999999</v>
      </c>
      <c r="N2515" s="5">
        <v>49.8</v>
      </c>
      <c r="O2515" s="5" t="str">
        <f t="shared" si="39"/>
        <v>1</v>
      </c>
      <c r="P2515" s="5" t="s">
        <v>10554</v>
      </c>
      <c r="Q2515" s="5" t="s">
        <v>10911</v>
      </c>
    </row>
    <row r="2516" spans="1:17" x14ac:dyDescent="0.25">
      <c r="A2516">
        <v>58396</v>
      </c>
      <c r="B2516" t="s">
        <v>30</v>
      </c>
      <c r="C2516" s="7">
        <v>46211.705891203703</v>
      </c>
      <c r="D2516" s="4">
        <v>227500000</v>
      </c>
      <c r="E2516" t="s">
        <v>2607</v>
      </c>
      <c r="F2516" t="s">
        <v>2625</v>
      </c>
      <c r="G2516" s="4">
        <v>94158997</v>
      </c>
      <c r="H2516" t="s">
        <v>2915</v>
      </c>
      <c r="I2516" s="2">
        <v>46211.664317129631</v>
      </c>
      <c r="J2516" s="4">
        <v>49900000</v>
      </c>
      <c r="K2516" s="4">
        <v>1</v>
      </c>
      <c r="L2516" s="5">
        <v>227.5</v>
      </c>
      <c r="M2516" s="5">
        <v>94.158996999999999</v>
      </c>
      <c r="N2516" s="5">
        <v>49.9</v>
      </c>
      <c r="O2516" s="5" t="str">
        <f t="shared" si="39"/>
        <v>1</v>
      </c>
      <c r="P2516" s="5" t="s">
        <v>10554</v>
      </c>
      <c r="Q2516" s="5" t="s">
        <v>10914</v>
      </c>
    </row>
    <row r="2517" spans="1:17" x14ac:dyDescent="0.25">
      <c r="A2517">
        <v>58397</v>
      </c>
      <c r="B2517" t="s">
        <v>30</v>
      </c>
      <c r="C2517" s="7">
        <v>46211.70590277778</v>
      </c>
      <c r="D2517" s="4">
        <v>227400000</v>
      </c>
      <c r="E2517" t="s">
        <v>2607</v>
      </c>
      <c r="F2517" t="s">
        <v>2611</v>
      </c>
      <c r="G2517" s="4">
        <v>94158997</v>
      </c>
      <c r="H2517" t="s">
        <v>2916</v>
      </c>
      <c r="I2517" s="2">
        <v>46211.664317129631</v>
      </c>
      <c r="J2517" s="4">
        <v>49800000</v>
      </c>
      <c r="K2517" s="4">
        <v>1</v>
      </c>
      <c r="L2517" s="5">
        <v>227.4</v>
      </c>
      <c r="M2517" s="5">
        <v>94.158996999999999</v>
      </c>
      <c r="N2517" s="5">
        <v>49.8</v>
      </c>
      <c r="O2517" s="5" t="str">
        <f t="shared" si="39"/>
        <v>1</v>
      </c>
      <c r="P2517" s="5" t="s">
        <v>10554</v>
      </c>
      <c r="Q2517" s="5" t="s">
        <v>10911</v>
      </c>
    </row>
    <row r="2518" spans="1:17" x14ac:dyDescent="0.25">
      <c r="A2518">
        <v>58398</v>
      </c>
      <c r="B2518" t="s">
        <v>30</v>
      </c>
      <c r="C2518" s="7">
        <v>46211.705925925926</v>
      </c>
      <c r="D2518" s="4">
        <v>227400000</v>
      </c>
      <c r="E2518" t="s">
        <v>2607</v>
      </c>
      <c r="F2518" t="s">
        <v>2611</v>
      </c>
      <c r="G2518" s="4">
        <v>94158997</v>
      </c>
      <c r="H2518" t="s">
        <v>2917</v>
      </c>
      <c r="I2518" s="2">
        <v>46211.664317129631</v>
      </c>
      <c r="J2518" s="4">
        <v>49800000</v>
      </c>
      <c r="K2518" s="4">
        <v>1</v>
      </c>
      <c r="L2518" s="5">
        <v>227.4</v>
      </c>
      <c r="M2518" s="5">
        <v>94.158996999999999</v>
      </c>
      <c r="N2518" s="5">
        <v>49.8</v>
      </c>
      <c r="O2518" s="5" t="str">
        <f t="shared" si="39"/>
        <v>1</v>
      </c>
      <c r="P2518" s="5" t="s">
        <v>10554</v>
      </c>
      <c r="Q2518" s="5" t="s">
        <v>10911</v>
      </c>
    </row>
    <row r="2519" spans="1:17" x14ac:dyDescent="0.25">
      <c r="A2519">
        <v>58399</v>
      </c>
      <c r="B2519" t="s">
        <v>30</v>
      </c>
      <c r="C2519" s="7">
        <v>46211.705925925926</v>
      </c>
      <c r="D2519" s="4">
        <v>227400000</v>
      </c>
      <c r="E2519" t="s">
        <v>2607</v>
      </c>
      <c r="F2519" t="s">
        <v>2613</v>
      </c>
      <c r="G2519" s="4">
        <v>94158997</v>
      </c>
      <c r="H2519" t="s">
        <v>2918</v>
      </c>
      <c r="I2519" s="2">
        <v>46211.664317129631</v>
      </c>
      <c r="J2519" s="4">
        <v>49900000</v>
      </c>
      <c r="K2519" s="4">
        <v>1</v>
      </c>
      <c r="L2519" s="5">
        <v>227.4</v>
      </c>
      <c r="M2519" s="5">
        <v>94.158996999999999</v>
      </c>
      <c r="N2519" s="5">
        <v>49.9</v>
      </c>
      <c r="O2519" s="5" t="str">
        <f t="shared" si="39"/>
        <v>1</v>
      </c>
      <c r="P2519" s="5" t="s">
        <v>10554</v>
      </c>
      <c r="Q2519" s="5" t="s">
        <v>10912</v>
      </c>
    </row>
    <row r="2520" spans="1:17" x14ac:dyDescent="0.25">
      <c r="A2520">
        <v>58400</v>
      </c>
      <c r="B2520" t="s">
        <v>30</v>
      </c>
      <c r="C2520" s="7">
        <v>46211.705937500003</v>
      </c>
      <c r="D2520" s="4">
        <v>227500000</v>
      </c>
      <c r="E2520" t="s">
        <v>2607</v>
      </c>
      <c r="F2520" t="s">
        <v>2611</v>
      </c>
      <c r="G2520" s="4">
        <v>94158997</v>
      </c>
      <c r="H2520" t="s">
        <v>2919</v>
      </c>
      <c r="I2520" s="2">
        <v>46211.664317129631</v>
      </c>
      <c r="J2520" s="4">
        <v>49900000</v>
      </c>
      <c r="K2520" s="4">
        <v>1</v>
      </c>
      <c r="L2520" s="5">
        <v>227.5</v>
      </c>
      <c r="M2520" s="5">
        <v>94.158996999999999</v>
      </c>
      <c r="N2520" s="5">
        <v>49.9</v>
      </c>
      <c r="O2520" s="5" t="str">
        <f t="shared" si="39"/>
        <v>1</v>
      </c>
      <c r="P2520" s="5" t="s">
        <v>10554</v>
      </c>
      <c r="Q2520" s="5" t="s">
        <v>10911</v>
      </c>
    </row>
    <row r="2521" spans="1:17" x14ac:dyDescent="0.25">
      <c r="A2521">
        <v>58401</v>
      </c>
      <c r="B2521" t="s">
        <v>30</v>
      </c>
      <c r="C2521" s="7">
        <v>46211.705960648149</v>
      </c>
      <c r="D2521" s="4">
        <v>227700000</v>
      </c>
      <c r="E2521" t="s">
        <v>2607</v>
      </c>
      <c r="F2521" t="s">
        <v>2611</v>
      </c>
      <c r="G2521" s="4">
        <v>94158997</v>
      </c>
      <c r="H2521" t="s">
        <v>2920</v>
      </c>
      <c r="I2521" s="2">
        <v>46211.664317129631</v>
      </c>
      <c r="J2521" s="4">
        <v>49900000</v>
      </c>
      <c r="K2521" s="4">
        <v>1</v>
      </c>
      <c r="L2521" s="5">
        <v>227.7</v>
      </c>
      <c r="M2521" s="5">
        <v>94.158996999999999</v>
      </c>
      <c r="N2521" s="5">
        <v>49.9</v>
      </c>
      <c r="O2521" s="5" t="str">
        <f t="shared" si="39"/>
        <v>1</v>
      </c>
      <c r="P2521" s="5" t="s">
        <v>10554</v>
      </c>
      <c r="Q2521" s="5" t="s">
        <v>10911</v>
      </c>
    </row>
    <row r="2522" spans="1:17" x14ac:dyDescent="0.25">
      <c r="A2522">
        <v>58402</v>
      </c>
      <c r="B2522" t="s">
        <v>30</v>
      </c>
      <c r="C2522" s="7">
        <v>46211.705960648149</v>
      </c>
      <c r="D2522" s="4">
        <v>227800000</v>
      </c>
      <c r="E2522" t="s">
        <v>2607</v>
      </c>
      <c r="F2522" t="s">
        <v>2611</v>
      </c>
      <c r="G2522" s="4">
        <v>94158997</v>
      </c>
      <c r="H2522" t="s">
        <v>2921</v>
      </c>
      <c r="I2522" s="2">
        <v>46211.664421296293</v>
      </c>
      <c r="J2522" s="4">
        <v>49900000</v>
      </c>
      <c r="K2522" s="4">
        <v>1</v>
      </c>
      <c r="L2522" s="5">
        <v>227.8</v>
      </c>
      <c r="M2522" s="5">
        <v>94.158996999999999</v>
      </c>
      <c r="N2522" s="5">
        <v>49.9</v>
      </c>
      <c r="O2522" s="5" t="str">
        <f t="shared" si="39"/>
        <v>1</v>
      </c>
      <c r="P2522" s="5" t="s">
        <v>10554</v>
      </c>
      <c r="Q2522" s="5" t="s">
        <v>10911</v>
      </c>
    </row>
    <row r="2523" spans="1:17" x14ac:dyDescent="0.25">
      <c r="A2523">
        <v>58403</v>
      </c>
      <c r="B2523" t="s">
        <v>30</v>
      </c>
      <c r="C2523" s="7">
        <v>46211.705972222226</v>
      </c>
      <c r="D2523" s="4">
        <v>227800000</v>
      </c>
      <c r="E2523" t="s">
        <v>2607</v>
      </c>
      <c r="F2523" t="s">
        <v>2611</v>
      </c>
      <c r="G2523" s="4">
        <v>94158997</v>
      </c>
      <c r="H2523" t="s">
        <v>2922</v>
      </c>
      <c r="I2523" s="2">
        <v>46211.664421296293</v>
      </c>
      <c r="J2523" s="4">
        <v>49900000</v>
      </c>
      <c r="K2523" s="4">
        <v>1</v>
      </c>
      <c r="L2523" s="5">
        <v>227.8</v>
      </c>
      <c r="M2523" s="5">
        <v>94.158996999999999</v>
      </c>
      <c r="N2523" s="5">
        <v>49.9</v>
      </c>
      <c r="O2523" s="5" t="str">
        <f t="shared" si="39"/>
        <v>1</v>
      </c>
      <c r="P2523" s="5" t="s">
        <v>10554</v>
      </c>
      <c r="Q2523" s="5" t="s">
        <v>10911</v>
      </c>
    </row>
    <row r="2524" spans="1:17" x14ac:dyDescent="0.25">
      <c r="A2524">
        <v>58404</v>
      </c>
      <c r="B2524" t="s">
        <v>30</v>
      </c>
      <c r="C2524" s="7">
        <v>46211.705995370372</v>
      </c>
      <c r="D2524" s="4">
        <v>227800000</v>
      </c>
      <c r="E2524" t="s">
        <v>2607</v>
      </c>
      <c r="F2524" t="s">
        <v>2608</v>
      </c>
      <c r="G2524" s="4">
        <v>94158997</v>
      </c>
      <c r="H2524" t="s">
        <v>2923</v>
      </c>
      <c r="I2524" s="2">
        <v>46211.664421296293</v>
      </c>
      <c r="J2524" s="4">
        <v>49900000</v>
      </c>
      <c r="K2524" s="4">
        <v>1</v>
      </c>
      <c r="L2524" s="5">
        <v>227.8</v>
      </c>
      <c r="M2524" s="5">
        <v>94.158996999999999</v>
      </c>
      <c r="N2524" s="5">
        <v>49.9</v>
      </c>
      <c r="O2524" s="5" t="str">
        <f t="shared" si="39"/>
        <v>1</v>
      </c>
      <c r="P2524" s="5" t="s">
        <v>10554</v>
      </c>
      <c r="Q2524" s="5" t="s">
        <v>10910</v>
      </c>
    </row>
    <row r="2525" spans="1:17" x14ac:dyDescent="0.25">
      <c r="A2525">
        <v>58405</v>
      </c>
      <c r="B2525" t="s">
        <v>30</v>
      </c>
      <c r="C2525" s="7">
        <v>46211.705995370372</v>
      </c>
      <c r="D2525" s="4">
        <v>227900000</v>
      </c>
      <c r="E2525" t="s">
        <v>2607</v>
      </c>
      <c r="F2525" t="s">
        <v>2613</v>
      </c>
      <c r="G2525" s="4">
        <v>94158997</v>
      </c>
      <c r="H2525" t="s">
        <v>2924</v>
      </c>
      <c r="I2525" s="2">
        <v>46211.664421296293</v>
      </c>
      <c r="J2525" s="4">
        <v>49900000</v>
      </c>
      <c r="K2525" s="4">
        <v>1</v>
      </c>
      <c r="L2525" s="5">
        <v>227.9</v>
      </c>
      <c r="M2525" s="5">
        <v>94.158996999999999</v>
      </c>
      <c r="N2525" s="5">
        <v>49.9</v>
      </c>
      <c r="O2525" s="5" t="str">
        <f t="shared" si="39"/>
        <v>1</v>
      </c>
      <c r="P2525" s="5" t="s">
        <v>10554</v>
      </c>
      <c r="Q2525" s="5" t="s">
        <v>10912</v>
      </c>
    </row>
    <row r="2526" spans="1:17" x14ac:dyDescent="0.25">
      <c r="A2526">
        <v>58406</v>
      </c>
      <c r="B2526" t="s">
        <v>30</v>
      </c>
      <c r="C2526" s="7">
        <v>46211.706006944441</v>
      </c>
      <c r="D2526" s="4">
        <v>227900000</v>
      </c>
      <c r="E2526" t="s">
        <v>2607</v>
      </c>
      <c r="F2526" t="s">
        <v>2611</v>
      </c>
      <c r="G2526" s="4">
        <v>94158997</v>
      </c>
      <c r="H2526" t="s">
        <v>2925</v>
      </c>
      <c r="I2526" s="2">
        <v>46211.664421296293</v>
      </c>
      <c r="J2526" s="4">
        <v>49900000</v>
      </c>
      <c r="K2526" s="4">
        <v>1</v>
      </c>
      <c r="L2526" s="5">
        <v>227.9</v>
      </c>
      <c r="M2526" s="5">
        <v>94.158996999999999</v>
      </c>
      <c r="N2526" s="5">
        <v>49.9</v>
      </c>
      <c r="O2526" s="5" t="str">
        <f t="shared" si="39"/>
        <v>1</v>
      </c>
      <c r="P2526" s="5" t="s">
        <v>10554</v>
      </c>
      <c r="Q2526" s="5" t="s">
        <v>10911</v>
      </c>
    </row>
    <row r="2527" spans="1:17" x14ac:dyDescent="0.25">
      <c r="A2527">
        <v>58407</v>
      </c>
      <c r="B2527" t="s">
        <v>30</v>
      </c>
      <c r="C2527" s="7">
        <v>46211.706030092595</v>
      </c>
      <c r="D2527" s="4">
        <v>227900000</v>
      </c>
      <c r="E2527" t="s">
        <v>2607</v>
      </c>
      <c r="F2527" t="s">
        <v>2611</v>
      </c>
      <c r="G2527" s="4">
        <v>94158997</v>
      </c>
      <c r="H2527" t="s">
        <v>2926</v>
      </c>
      <c r="I2527" s="2">
        <v>46211.664421296293</v>
      </c>
      <c r="J2527" s="4">
        <v>49900000</v>
      </c>
      <c r="K2527" s="4">
        <v>1</v>
      </c>
      <c r="L2527" s="5">
        <v>227.9</v>
      </c>
      <c r="M2527" s="5">
        <v>94.158996999999999</v>
      </c>
      <c r="N2527" s="5">
        <v>49.9</v>
      </c>
      <c r="O2527" s="5" t="str">
        <f t="shared" si="39"/>
        <v>1</v>
      </c>
      <c r="P2527" s="5" t="s">
        <v>10554</v>
      </c>
      <c r="Q2527" s="5" t="s">
        <v>10911</v>
      </c>
    </row>
    <row r="2528" spans="1:17" x14ac:dyDescent="0.25">
      <c r="A2528">
        <v>58408</v>
      </c>
      <c r="B2528" t="s">
        <v>30</v>
      </c>
      <c r="C2528" s="7">
        <v>46211.706030092595</v>
      </c>
      <c r="D2528" s="4">
        <v>228000000</v>
      </c>
      <c r="E2528" t="s">
        <v>2607</v>
      </c>
      <c r="F2528" t="s">
        <v>2611</v>
      </c>
      <c r="G2528" s="4">
        <v>94158997</v>
      </c>
      <c r="H2528" t="s">
        <v>2927</v>
      </c>
      <c r="I2528" s="2">
        <v>46211.664421296293</v>
      </c>
      <c r="J2528" s="4">
        <v>49900000</v>
      </c>
      <c r="K2528" s="4">
        <v>1</v>
      </c>
      <c r="L2528" s="5">
        <v>228</v>
      </c>
      <c r="M2528" s="5">
        <v>94.158996999999999</v>
      </c>
      <c r="N2528" s="5">
        <v>49.9</v>
      </c>
      <c r="O2528" s="5" t="str">
        <f t="shared" si="39"/>
        <v>1</v>
      </c>
      <c r="P2528" s="5" t="s">
        <v>10554</v>
      </c>
      <c r="Q2528" s="5" t="s">
        <v>10911</v>
      </c>
    </row>
    <row r="2529" spans="1:17" x14ac:dyDescent="0.25">
      <c r="A2529">
        <v>58409</v>
      </c>
      <c r="B2529" t="s">
        <v>30</v>
      </c>
      <c r="C2529" s="7">
        <v>46211.706041666665</v>
      </c>
      <c r="D2529" s="4">
        <v>228100000</v>
      </c>
      <c r="E2529" t="s">
        <v>2607</v>
      </c>
      <c r="F2529" t="s">
        <v>2611</v>
      </c>
      <c r="G2529" s="4">
        <v>94158997</v>
      </c>
      <c r="H2529" t="s">
        <v>2928</v>
      </c>
      <c r="I2529" s="2">
        <v>46211.664421296293</v>
      </c>
      <c r="J2529" s="4">
        <v>49900000</v>
      </c>
      <c r="K2529" s="4">
        <v>1</v>
      </c>
      <c r="L2529" s="5">
        <v>228.1</v>
      </c>
      <c r="M2529" s="5">
        <v>94.158996999999999</v>
      </c>
      <c r="N2529" s="5">
        <v>49.9</v>
      </c>
      <c r="O2529" s="5" t="str">
        <f t="shared" si="39"/>
        <v>1</v>
      </c>
      <c r="P2529" s="5" t="s">
        <v>10554</v>
      </c>
      <c r="Q2529" s="5" t="s">
        <v>10911</v>
      </c>
    </row>
    <row r="2530" spans="1:17" x14ac:dyDescent="0.25">
      <c r="A2530">
        <v>58410</v>
      </c>
      <c r="B2530" t="s">
        <v>30</v>
      </c>
      <c r="C2530" s="7">
        <v>46211.706064814818</v>
      </c>
      <c r="D2530" s="4">
        <v>228100000</v>
      </c>
      <c r="E2530" t="s">
        <v>2607</v>
      </c>
      <c r="F2530" t="s">
        <v>2613</v>
      </c>
      <c r="G2530" s="4">
        <v>94158997</v>
      </c>
      <c r="H2530" t="s">
        <v>2929</v>
      </c>
      <c r="I2530" s="2">
        <v>46211.664421296293</v>
      </c>
      <c r="J2530" s="4">
        <v>49900000</v>
      </c>
      <c r="K2530" s="4">
        <v>1</v>
      </c>
      <c r="L2530" s="5">
        <v>228.1</v>
      </c>
      <c r="M2530" s="5">
        <v>94.158996999999999</v>
      </c>
      <c r="N2530" s="5">
        <v>49.9</v>
      </c>
      <c r="O2530" s="5" t="str">
        <f t="shared" si="39"/>
        <v>1</v>
      </c>
      <c r="P2530" s="5" t="s">
        <v>10554</v>
      </c>
      <c r="Q2530" s="5" t="s">
        <v>10912</v>
      </c>
    </row>
    <row r="2531" spans="1:17" x14ac:dyDescent="0.25">
      <c r="A2531">
        <v>58411</v>
      </c>
      <c r="B2531" t="s">
        <v>30</v>
      </c>
      <c r="C2531" s="7">
        <v>46211.706064814818</v>
      </c>
      <c r="D2531" s="4">
        <v>228100000</v>
      </c>
      <c r="E2531" t="s">
        <v>2607</v>
      </c>
      <c r="F2531" t="s">
        <v>2613</v>
      </c>
      <c r="G2531" s="4">
        <v>94158997</v>
      </c>
      <c r="H2531" t="s">
        <v>2930</v>
      </c>
      <c r="I2531" s="2">
        <v>46211.664421296293</v>
      </c>
      <c r="J2531" s="4">
        <v>49900000</v>
      </c>
      <c r="K2531" s="4">
        <v>1</v>
      </c>
      <c r="L2531" s="5">
        <v>228.1</v>
      </c>
      <c r="M2531" s="5">
        <v>94.158996999999999</v>
      </c>
      <c r="N2531" s="5">
        <v>49.9</v>
      </c>
      <c r="O2531" s="5" t="str">
        <f t="shared" si="39"/>
        <v>1</v>
      </c>
      <c r="P2531" s="5" t="s">
        <v>10554</v>
      </c>
      <c r="Q2531" s="5" t="s">
        <v>10912</v>
      </c>
    </row>
    <row r="2532" spans="1:17" x14ac:dyDescent="0.25">
      <c r="A2532">
        <v>58412</v>
      </c>
      <c r="B2532" t="s">
        <v>30</v>
      </c>
      <c r="C2532" s="7">
        <v>46211.706076388888</v>
      </c>
      <c r="D2532" s="4">
        <v>228100000</v>
      </c>
      <c r="E2532" t="s">
        <v>2607</v>
      </c>
      <c r="F2532" t="s">
        <v>2613</v>
      </c>
      <c r="G2532" s="4">
        <v>94158997</v>
      </c>
      <c r="H2532" t="s">
        <v>2931</v>
      </c>
      <c r="I2532" s="2">
        <v>46211.664537037039</v>
      </c>
      <c r="J2532" s="4">
        <v>49900000</v>
      </c>
      <c r="K2532" s="4">
        <v>1</v>
      </c>
      <c r="L2532" s="5">
        <v>228.1</v>
      </c>
      <c r="M2532" s="5">
        <v>94.158996999999999</v>
      </c>
      <c r="N2532" s="5">
        <v>49.9</v>
      </c>
      <c r="O2532" s="5" t="str">
        <f t="shared" si="39"/>
        <v>1</v>
      </c>
      <c r="P2532" s="5" t="s">
        <v>10554</v>
      </c>
      <c r="Q2532" s="5" t="s">
        <v>10912</v>
      </c>
    </row>
    <row r="2533" spans="1:17" x14ac:dyDescent="0.25">
      <c r="A2533">
        <v>58413</v>
      </c>
      <c r="B2533" t="s">
        <v>30</v>
      </c>
      <c r="C2533" s="7">
        <v>46211.706099537034</v>
      </c>
      <c r="D2533" s="4">
        <v>228000000</v>
      </c>
      <c r="E2533" t="s">
        <v>2607</v>
      </c>
      <c r="F2533" t="s">
        <v>2649</v>
      </c>
      <c r="G2533" s="4">
        <v>94158997</v>
      </c>
      <c r="H2533" t="s">
        <v>2932</v>
      </c>
      <c r="I2533" s="2">
        <v>46211.664537037039</v>
      </c>
      <c r="J2533" s="4">
        <v>49900000</v>
      </c>
      <c r="K2533" s="4">
        <v>1</v>
      </c>
      <c r="L2533" s="5">
        <v>228</v>
      </c>
      <c r="M2533" s="5">
        <v>94.158996999999999</v>
      </c>
      <c r="N2533" s="5">
        <v>49.9</v>
      </c>
      <c r="O2533" s="5" t="str">
        <f t="shared" si="39"/>
        <v>1</v>
      </c>
      <c r="P2533" s="5" t="s">
        <v>10554</v>
      </c>
      <c r="Q2533" s="5" t="s">
        <v>10915</v>
      </c>
    </row>
    <row r="2534" spans="1:17" x14ac:dyDescent="0.25">
      <c r="A2534">
        <v>58414</v>
      </c>
      <c r="B2534" t="s">
        <v>30</v>
      </c>
      <c r="C2534" s="7">
        <v>46211.706099537034</v>
      </c>
      <c r="D2534" s="4">
        <v>227900000</v>
      </c>
      <c r="E2534" t="s">
        <v>2607</v>
      </c>
      <c r="F2534" t="s">
        <v>2611</v>
      </c>
      <c r="G2534" s="4">
        <v>94158997</v>
      </c>
      <c r="H2534" t="s">
        <v>2933</v>
      </c>
      <c r="I2534" s="2">
        <v>46211.664537037039</v>
      </c>
      <c r="J2534" s="4">
        <v>49900000</v>
      </c>
      <c r="K2534" s="4">
        <v>1</v>
      </c>
      <c r="L2534" s="5">
        <v>227.9</v>
      </c>
      <c r="M2534" s="5">
        <v>94.158996999999999</v>
      </c>
      <c r="N2534" s="5">
        <v>49.9</v>
      </c>
      <c r="O2534" s="5" t="str">
        <f t="shared" si="39"/>
        <v>1</v>
      </c>
      <c r="P2534" s="5" t="s">
        <v>10554</v>
      </c>
      <c r="Q2534" s="5" t="s">
        <v>10911</v>
      </c>
    </row>
    <row r="2535" spans="1:17" x14ac:dyDescent="0.25">
      <c r="A2535">
        <v>58415</v>
      </c>
      <c r="B2535" t="s">
        <v>30</v>
      </c>
      <c r="C2535" s="7">
        <v>46211.706111111111</v>
      </c>
      <c r="D2535" s="4">
        <v>227900000</v>
      </c>
      <c r="E2535" t="s">
        <v>2607</v>
      </c>
      <c r="F2535" t="s">
        <v>2613</v>
      </c>
      <c r="G2535" s="4">
        <v>94158997</v>
      </c>
      <c r="H2535" t="s">
        <v>2934</v>
      </c>
      <c r="I2535" s="2">
        <v>46211.664537037039</v>
      </c>
      <c r="J2535" s="4">
        <v>49900000</v>
      </c>
      <c r="K2535" s="4">
        <v>1</v>
      </c>
      <c r="L2535" s="5">
        <v>227.9</v>
      </c>
      <c r="M2535" s="5">
        <v>94.158996999999999</v>
      </c>
      <c r="N2535" s="5">
        <v>49.9</v>
      </c>
      <c r="O2535" s="5" t="str">
        <f t="shared" si="39"/>
        <v>1</v>
      </c>
      <c r="P2535" s="5" t="s">
        <v>10554</v>
      </c>
      <c r="Q2535" s="5" t="s">
        <v>10912</v>
      </c>
    </row>
    <row r="2536" spans="1:17" x14ac:dyDescent="0.25">
      <c r="A2536">
        <v>58416</v>
      </c>
      <c r="B2536" t="s">
        <v>30</v>
      </c>
      <c r="C2536" s="7">
        <v>46211.706134259257</v>
      </c>
      <c r="D2536" s="4">
        <v>227900000</v>
      </c>
      <c r="E2536" t="s">
        <v>2607</v>
      </c>
      <c r="F2536" t="s">
        <v>2613</v>
      </c>
      <c r="G2536" s="4">
        <v>94158997</v>
      </c>
      <c r="H2536" t="s">
        <v>2935</v>
      </c>
      <c r="I2536" s="2">
        <v>46211.664537037039</v>
      </c>
      <c r="J2536" s="4">
        <v>49900000</v>
      </c>
      <c r="K2536" s="4">
        <v>1</v>
      </c>
      <c r="L2536" s="5">
        <v>227.9</v>
      </c>
      <c r="M2536" s="5">
        <v>94.158996999999999</v>
      </c>
      <c r="N2536" s="5">
        <v>49.9</v>
      </c>
      <c r="O2536" s="5" t="str">
        <f t="shared" si="39"/>
        <v>1</v>
      </c>
      <c r="P2536" s="5" t="s">
        <v>10554</v>
      </c>
      <c r="Q2536" s="5" t="s">
        <v>10912</v>
      </c>
    </row>
    <row r="2537" spans="1:17" x14ac:dyDescent="0.25">
      <c r="A2537">
        <v>58417</v>
      </c>
      <c r="B2537" t="s">
        <v>30</v>
      </c>
      <c r="C2537" s="7">
        <v>46211.706134259257</v>
      </c>
      <c r="D2537" s="4">
        <v>228000000</v>
      </c>
      <c r="E2537" t="s">
        <v>2607</v>
      </c>
      <c r="F2537" t="s">
        <v>2613</v>
      </c>
      <c r="G2537" s="4">
        <v>94158997</v>
      </c>
      <c r="H2537" t="s">
        <v>2936</v>
      </c>
      <c r="I2537" s="2">
        <v>46211.664537037039</v>
      </c>
      <c r="J2537" s="4">
        <v>50000000</v>
      </c>
      <c r="K2537" s="4">
        <v>1</v>
      </c>
      <c r="L2537" s="5">
        <v>228</v>
      </c>
      <c r="M2537" s="5">
        <v>94.158996999999999</v>
      </c>
      <c r="N2537" s="5">
        <v>50</v>
      </c>
      <c r="O2537" s="5" t="str">
        <f t="shared" si="39"/>
        <v>1</v>
      </c>
      <c r="P2537" s="5" t="s">
        <v>10554</v>
      </c>
      <c r="Q2537" s="5" t="s">
        <v>10912</v>
      </c>
    </row>
    <row r="2538" spans="1:17" x14ac:dyDescent="0.25">
      <c r="A2538">
        <v>58418</v>
      </c>
      <c r="B2538" t="s">
        <v>30</v>
      </c>
      <c r="C2538" s="7">
        <v>46211.706145833334</v>
      </c>
      <c r="D2538" s="4">
        <v>228000000</v>
      </c>
      <c r="E2538" t="s">
        <v>2607</v>
      </c>
      <c r="F2538" t="s">
        <v>2611</v>
      </c>
      <c r="G2538" s="4">
        <v>94158997</v>
      </c>
      <c r="H2538" t="s">
        <v>2937</v>
      </c>
      <c r="I2538" s="2">
        <v>46211.664537037039</v>
      </c>
      <c r="J2538" s="4">
        <v>49900000</v>
      </c>
      <c r="K2538" s="4">
        <v>1</v>
      </c>
      <c r="L2538" s="5">
        <v>228</v>
      </c>
      <c r="M2538" s="5">
        <v>94.158996999999999</v>
      </c>
      <c r="N2538" s="5">
        <v>49.9</v>
      </c>
      <c r="O2538" s="5" t="str">
        <f t="shared" si="39"/>
        <v>1</v>
      </c>
      <c r="P2538" s="5" t="s">
        <v>10554</v>
      </c>
      <c r="Q2538" s="5" t="s">
        <v>10911</v>
      </c>
    </row>
    <row r="2539" spans="1:17" x14ac:dyDescent="0.25">
      <c r="A2539">
        <v>58419</v>
      </c>
      <c r="B2539" t="s">
        <v>30</v>
      </c>
      <c r="C2539" s="7">
        <v>46211.70616898148</v>
      </c>
      <c r="D2539" s="4">
        <v>228000000</v>
      </c>
      <c r="E2539" t="s">
        <v>2607</v>
      </c>
      <c r="F2539" t="s">
        <v>2613</v>
      </c>
      <c r="G2539" s="4">
        <v>94158997</v>
      </c>
      <c r="H2539" t="s">
        <v>2938</v>
      </c>
      <c r="I2539" s="2">
        <v>46211.664537037039</v>
      </c>
      <c r="J2539" s="4">
        <v>50000000</v>
      </c>
      <c r="K2539" s="4">
        <v>1</v>
      </c>
      <c r="L2539" s="5">
        <v>228</v>
      </c>
      <c r="M2539" s="5">
        <v>94.158996999999999</v>
      </c>
      <c r="N2539" s="5">
        <v>50</v>
      </c>
      <c r="O2539" s="5" t="str">
        <f t="shared" si="39"/>
        <v>1</v>
      </c>
      <c r="P2539" s="5" t="s">
        <v>10554</v>
      </c>
      <c r="Q2539" s="5" t="s">
        <v>10912</v>
      </c>
    </row>
    <row r="2540" spans="1:17" x14ac:dyDescent="0.25">
      <c r="A2540">
        <v>58420</v>
      </c>
      <c r="B2540" t="s">
        <v>30</v>
      </c>
      <c r="C2540" s="7">
        <v>46211.70616898148</v>
      </c>
      <c r="D2540" s="4">
        <v>227900000</v>
      </c>
      <c r="E2540" t="s">
        <v>2607</v>
      </c>
      <c r="F2540" t="s">
        <v>2613</v>
      </c>
      <c r="G2540" s="4">
        <v>94158997</v>
      </c>
      <c r="H2540" t="s">
        <v>2939</v>
      </c>
      <c r="I2540" s="2">
        <v>46211.664537037039</v>
      </c>
      <c r="J2540" s="4">
        <v>49900000</v>
      </c>
      <c r="K2540" s="4">
        <v>1</v>
      </c>
      <c r="L2540" s="5">
        <v>227.9</v>
      </c>
      <c r="M2540" s="5">
        <v>94.158996999999999</v>
      </c>
      <c r="N2540" s="5">
        <v>49.9</v>
      </c>
      <c r="O2540" s="5" t="str">
        <f t="shared" si="39"/>
        <v>1</v>
      </c>
      <c r="P2540" s="5" t="s">
        <v>10554</v>
      </c>
      <c r="Q2540" s="5" t="s">
        <v>10912</v>
      </c>
    </row>
    <row r="2541" spans="1:17" x14ac:dyDescent="0.25">
      <c r="A2541">
        <v>58421</v>
      </c>
      <c r="B2541" t="s">
        <v>30</v>
      </c>
      <c r="C2541" s="7">
        <v>46211.706180555557</v>
      </c>
      <c r="D2541" s="4">
        <v>227900000</v>
      </c>
      <c r="E2541" t="s">
        <v>2607</v>
      </c>
      <c r="F2541" t="s">
        <v>2613</v>
      </c>
      <c r="G2541" s="4">
        <v>94158997</v>
      </c>
      <c r="H2541" t="s">
        <v>2940</v>
      </c>
      <c r="I2541" s="2">
        <v>46211.664537037039</v>
      </c>
      <c r="J2541" s="4">
        <v>49900000</v>
      </c>
      <c r="K2541" s="4">
        <v>1</v>
      </c>
      <c r="L2541" s="5">
        <v>227.9</v>
      </c>
      <c r="M2541" s="5">
        <v>94.158996999999999</v>
      </c>
      <c r="N2541" s="5">
        <v>49.9</v>
      </c>
      <c r="O2541" s="5" t="str">
        <f t="shared" si="39"/>
        <v>1</v>
      </c>
      <c r="P2541" s="5" t="s">
        <v>10554</v>
      </c>
      <c r="Q2541" s="5" t="s">
        <v>10912</v>
      </c>
    </row>
    <row r="2542" spans="1:17" x14ac:dyDescent="0.25">
      <c r="A2542">
        <v>58422</v>
      </c>
      <c r="B2542" t="s">
        <v>30</v>
      </c>
      <c r="C2542" s="7">
        <v>46211.706203703703</v>
      </c>
      <c r="D2542" s="4">
        <v>227800000</v>
      </c>
      <c r="E2542" t="s">
        <v>2607</v>
      </c>
      <c r="F2542" t="s">
        <v>2613</v>
      </c>
      <c r="G2542" s="4">
        <v>94158997</v>
      </c>
      <c r="H2542" t="s">
        <v>2941</v>
      </c>
      <c r="I2542" s="2">
        <v>46211.664652777778</v>
      </c>
      <c r="J2542" s="4">
        <v>49900000</v>
      </c>
      <c r="K2542" s="4">
        <v>1</v>
      </c>
      <c r="L2542" s="5">
        <v>227.8</v>
      </c>
      <c r="M2542" s="5">
        <v>94.158996999999999</v>
      </c>
      <c r="N2542" s="5">
        <v>49.9</v>
      </c>
      <c r="O2542" s="5" t="str">
        <f t="shared" si="39"/>
        <v>1</v>
      </c>
      <c r="P2542" s="5" t="s">
        <v>10554</v>
      </c>
      <c r="Q2542" s="5" t="s">
        <v>10912</v>
      </c>
    </row>
    <row r="2543" spans="1:17" x14ac:dyDescent="0.25">
      <c r="A2543">
        <v>58423</v>
      </c>
      <c r="B2543" t="s">
        <v>30</v>
      </c>
      <c r="C2543" s="7">
        <v>46211.706203703703</v>
      </c>
      <c r="D2543" s="4">
        <v>227800000</v>
      </c>
      <c r="E2543" t="s">
        <v>2607</v>
      </c>
      <c r="F2543" t="s">
        <v>2611</v>
      </c>
      <c r="G2543" s="4">
        <v>94158997</v>
      </c>
      <c r="H2543" t="s">
        <v>2942</v>
      </c>
      <c r="I2543" s="2">
        <v>46211.664652777778</v>
      </c>
      <c r="J2543" s="4">
        <v>49900000</v>
      </c>
      <c r="K2543" s="4">
        <v>1</v>
      </c>
      <c r="L2543" s="5">
        <v>227.8</v>
      </c>
      <c r="M2543" s="5">
        <v>94.158996999999999</v>
      </c>
      <c r="N2543" s="5">
        <v>49.9</v>
      </c>
      <c r="O2543" s="5" t="str">
        <f t="shared" si="39"/>
        <v>1</v>
      </c>
      <c r="P2543" s="5" t="s">
        <v>10554</v>
      </c>
      <c r="Q2543" s="5" t="s">
        <v>10911</v>
      </c>
    </row>
    <row r="2544" spans="1:17" x14ac:dyDescent="0.25">
      <c r="A2544">
        <v>58424</v>
      </c>
      <c r="B2544" t="s">
        <v>30</v>
      </c>
      <c r="C2544" s="7">
        <v>46211.70621527778</v>
      </c>
      <c r="D2544" s="4">
        <v>227700000</v>
      </c>
      <c r="E2544" t="s">
        <v>2607</v>
      </c>
      <c r="F2544" t="s">
        <v>2608</v>
      </c>
      <c r="G2544" s="4">
        <v>94158997</v>
      </c>
      <c r="H2544" t="s">
        <v>2943</v>
      </c>
      <c r="I2544" s="2">
        <v>46211.664652777778</v>
      </c>
      <c r="J2544" s="4">
        <v>49900000</v>
      </c>
      <c r="K2544" s="4">
        <v>1</v>
      </c>
      <c r="L2544" s="5">
        <v>227.7</v>
      </c>
      <c r="M2544" s="5">
        <v>94.158996999999999</v>
      </c>
      <c r="N2544" s="5">
        <v>49.9</v>
      </c>
      <c r="O2544" s="5" t="str">
        <f t="shared" si="39"/>
        <v>1</v>
      </c>
      <c r="P2544" s="5" t="s">
        <v>10554</v>
      </c>
      <c r="Q2544" s="5" t="s">
        <v>10910</v>
      </c>
    </row>
    <row r="2545" spans="1:17" x14ac:dyDescent="0.25">
      <c r="A2545">
        <v>58425</v>
      </c>
      <c r="B2545" t="s">
        <v>30</v>
      </c>
      <c r="C2545" s="7">
        <v>46211.706238425926</v>
      </c>
      <c r="D2545" s="4">
        <v>227700000</v>
      </c>
      <c r="E2545" t="s">
        <v>2607</v>
      </c>
      <c r="F2545" t="s">
        <v>2613</v>
      </c>
      <c r="G2545" s="4">
        <v>94158997</v>
      </c>
      <c r="H2545" t="s">
        <v>2944</v>
      </c>
      <c r="I2545" s="2">
        <v>46211.664652777778</v>
      </c>
      <c r="J2545" s="4">
        <v>49900000</v>
      </c>
      <c r="K2545" s="4">
        <v>1</v>
      </c>
      <c r="L2545" s="5">
        <v>227.7</v>
      </c>
      <c r="M2545" s="5">
        <v>94.158996999999999</v>
      </c>
      <c r="N2545" s="5">
        <v>49.9</v>
      </c>
      <c r="O2545" s="5" t="str">
        <f t="shared" si="39"/>
        <v>1</v>
      </c>
      <c r="P2545" s="5" t="s">
        <v>10554</v>
      </c>
      <c r="Q2545" s="5" t="s">
        <v>10912</v>
      </c>
    </row>
    <row r="2546" spans="1:17" x14ac:dyDescent="0.25">
      <c r="A2546">
        <v>58426</v>
      </c>
      <c r="B2546" t="s">
        <v>30</v>
      </c>
      <c r="C2546" s="7">
        <v>46211.706238425926</v>
      </c>
      <c r="D2546" s="4">
        <v>227700000</v>
      </c>
      <c r="E2546" t="s">
        <v>2607</v>
      </c>
      <c r="F2546" t="s">
        <v>2613</v>
      </c>
      <c r="G2546" s="4">
        <v>94158997</v>
      </c>
      <c r="H2546" t="s">
        <v>2945</v>
      </c>
      <c r="I2546" s="2">
        <v>46211.664652777778</v>
      </c>
      <c r="J2546" s="4">
        <v>49900000</v>
      </c>
      <c r="K2546" s="4">
        <v>1</v>
      </c>
      <c r="L2546" s="5">
        <v>227.7</v>
      </c>
      <c r="M2546" s="5">
        <v>94.158996999999999</v>
      </c>
      <c r="N2546" s="5">
        <v>49.9</v>
      </c>
      <c r="O2546" s="5" t="str">
        <f t="shared" si="39"/>
        <v>1</v>
      </c>
      <c r="P2546" s="5" t="s">
        <v>10554</v>
      </c>
      <c r="Q2546" s="5" t="s">
        <v>10912</v>
      </c>
    </row>
    <row r="2547" spans="1:17" x14ac:dyDescent="0.25">
      <c r="A2547">
        <v>58427</v>
      </c>
      <c r="B2547" t="s">
        <v>30</v>
      </c>
      <c r="C2547" s="7">
        <v>46211.706250000003</v>
      </c>
      <c r="D2547" s="4">
        <v>227700000</v>
      </c>
      <c r="E2547" t="s">
        <v>2607</v>
      </c>
      <c r="F2547" t="s">
        <v>2613</v>
      </c>
      <c r="G2547" s="4">
        <v>94158997</v>
      </c>
      <c r="H2547" t="s">
        <v>2946</v>
      </c>
      <c r="I2547" s="2">
        <v>46211.664652777778</v>
      </c>
      <c r="J2547" s="4">
        <v>49900000</v>
      </c>
      <c r="K2547" s="4">
        <v>1</v>
      </c>
      <c r="L2547" s="5">
        <v>227.7</v>
      </c>
      <c r="M2547" s="5">
        <v>94.158996999999999</v>
      </c>
      <c r="N2547" s="5">
        <v>49.9</v>
      </c>
      <c r="O2547" s="5" t="str">
        <f t="shared" si="39"/>
        <v>1</v>
      </c>
      <c r="P2547" s="5" t="s">
        <v>10554</v>
      </c>
      <c r="Q2547" s="5" t="s">
        <v>10912</v>
      </c>
    </row>
    <row r="2548" spans="1:17" x14ac:dyDescent="0.25">
      <c r="A2548">
        <v>58428</v>
      </c>
      <c r="B2548" t="s">
        <v>30</v>
      </c>
      <c r="C2548" s="7">
        <v>46211.706273148149</v>
      </c>
      <c r="D2548" s="4">
        <v>227700000</v>
      </c>
      <c r="E2548" t="s">
        <v>2607</v>
      </c>
      <c r="F2548" t="s">
        <v>2608</v>
      </c>
      <c r="G2548" s="4">
        <v>94158997</v>
      </c>
      <c r="H2548" t="s">
        <v>2947</v>
      </c>
      <c r="I2548" s="2">
        <v>46211.664652777778</v>
      </c>
      <c r="J2548" s="4">
        <v>49900000</v>
      </c>
      <c r="K2548" s="4">
        <v>1</v>
      </c>
      <c r="L2548" s="5">
        <v>227.7</v>
      </c>
      <c r="M2548" s="5">
        <v>94.158996999999999</v>
      </c>
      <c r="N2548" s="5">
        <v>49.9</v>
      </c>
      <c r="O2548" s="5" t="str">
        <f t="shared" si="39"/>
        <v>1</v>
      </c>
      <c r="P2548" s="5" t="s">
        <v>10554</v>
      </c>
      <c r="Q2548" s="5" t="s">
        <v>10910</v>
      </c>
    </row>
    <row r="2549" spans="1:17" x14ac:dyDescent="0.25">
      <c r="A2549">
        <v>58429</v>
      </c>
      <c r="B2549" t="s">
        <v>30</v>
      </c>
      <c r="C2549" s="7">
        <v>46211.706284722219</v>
      </c>
      <c r="D2549" s="4">
        <v>227800000</v>
      </c>
      <c r="E2549" t="s">
        <v>2607</v>
      </c>
      <c r="F2549" t="s">
        <v>2611</v>
      </c>
      <c r="G2549" s="4">
        <v>94158997</v>
      </c>
      <c r="H2549" t="s">
        <v>2948</v>
      </c>
      <c r="I2549" s="2">
        <v>46211.664652777778</v>
      </c>
      <c r="J2549" s="4">
        <v>49900000</v>
      </c>
      <c r="K2549" s="4">
        <v>1</v>
      </c>
      <c r="L2549" s="5">
        <v>227.8</v>
      </c>
      <c r="M2549" s="5">
        <v>94.158996999999999</v>
      </c>
      <c r="N2549" s="5">
        <v>49.9</v>
      </c>
      <c r="O2549" s="5" t="str">
        <f t="shared" si="39"/>
        <v>1</v>
      </c>
      <c r="P2549" s="5" t="s">
        <v>10554</v>
      </c>
      <c r="Q2549" s="5" t="s">
        <v>10911</v>
      </c>
    </row>
    <row r="2550" spans="1:17" x14ac:dyDescent="0.25">
      <c r="A2550">
        <v>58430</v>
      </c>
      <c r="B2550" t="s">
        <v>30</v>
      </c>
      <c r="C2550" s="7">
        <v>46211.706284722219</v>
      </c>
      <c r="D2550" s="4">
        <v>227800000</v>
      </c>
      <c r="E2550" t="s">
        <v>2607</v>
      </c>
      <c r="F2550" t="s">
        <v>2611</v>
      </c>
      <c r="G2550" s="4">
        <v>94158997</v>
      </c>
      <c r="H2550" t="s">
        <v>2949</v>
      </c>
      <c r="I2550" s="2">
        <v>46211.664652777778</v>
      </c>
      <c r="J2550" s="4">
        <v>49900000</v>
      </c>
      <c r="K2550" s="4">
        <v>1</v>
      </c>
      <c r="L2550" s="5">
        <v>227.8</v>
      </c>
      <c r="M2550" s="5">
        <v>94.158996999999999</v>
      </c>
      <c r="N2550" s="5">
        <v>49.9</v>
      </c>
      <c r="O2550" s="5" t="str">
        <f t="shared" si="39"/>
        <v>1</v>
      </c>
      <c r="P2550" s="5" t="s">
        <v>10554</v>
      </c>
      <c r="Q2550" s="5" t="s">
        <v>10911</v>
      </c>
    </row>
    <row r="2551" spans="1:17" x14ac:dyDescent="0.25">
      <c r="A2551">
        <v>58431</v>
      </c>
      <c r="B2551" t="s">
        <v>30</v>
      </c>
      <c r="C2551" s="7">
        <v>46211.706307870372</v>
      </c>
      <c r="D2551" s="4">
        <v>227900000</v>
      </c>
      <c r="E2551" t="s">
        <v>2607</v>
      </c>
      <c r="F2551" t="s">
        <v>2613</v>
      </c>
      <c r="G2551" s="4">
        <v>94158997</v>
      </c>
      <c r="H2551" t="s">
        <v>2950</v>
      </c>
      <c r="I2551" s="2">
        <v>46211.664652777778</v>
      </c>
      <c r="J2551" s="4">
        <v>49900000</v>
      </c>
      <c r="K2551" s="4">
        <v>1</v>
      </c>
      <c r="L2551" s="5">
        <v>227.9</v>
      </c>
      <c r="M2551" s="5">
        <v>94.158996999999999</v>
      </c>
      <c r="N2551" s="5">
        <v>49.9</v>
      </c>
      <c r="O2551" s="5" t="str">
        <f t="shared" si="39"/>
        <v>1</v>
      </c>
      <c r="P2551" s="5" t="s">
        <v>10554</v>
      </c>
      <c r="Q2551" s="5" t="s">
        <v>10912</v>
      </c>
    </row>
    <row r="2552" spans="1:17" x14ac:dyDescent="0.25">
      <c r="A2552">
        <v>58432</v>
      </c>
      <c r="B2552" t="s">
        <v>30</v>
      </c>
      <c r="C2552" s="7">
        <v>46211.706307870372</v>
      </c>
      <c r="D2552" s="4">
        <v>228000000</v>
      </c>
      <c r="E2552" t="s">
        <v>2607</v>
      </c>
      <c r="F2552" t="s">
        <v>2613</v>
      </c>
      <c r="G2552" s="4">
        <v>94158997</v>
      </c>
      <c r="H2552" t="s">
        <v>2951</v>
      </c>
      <c r="I2552" s="2">
        <v>46211.664768518516</v>
      </c>
      <c r="J2552" s="4">
        <v>49900000</v>
      </c>
      <c r="K2552" s="4">
        <v>1</v>
      </c>
      <c r="L2552" s="5">
        <v>228</v>
      </c>
      <c r="M2552" s="5">
        <v>94.158996999999999</v>
      </c>
      <c r="N2552" s="5">
        <v>49.9</v>
      </c>
      <c r="O2552" s="5" t="str">
        <f t="shared" si="39"/>
        <v>1</v>
      </c>
      <c r="P2552" s="5" t="s">
        <v>10554</v>
      </c>
      <c r="Q2552" s="5" t="s">
        <v>10912</v>
      </c>
    </row>
    <row r="2553" spans="1:17" x14ac:dyDescent="0.25">
      <c r="A2553">
        <v>58433</v>
      </c>
      <c r="B2553" t="s">
        <v>30</v>
      </c>
      <c r="C2553" s="7">
        <v>46211.706319444442</v>
      </c>
      <c r="D2553" s="4">
        <v>228000000</v>
      </c>
      <c r="E2553" t="s">
        <v>2607</v>
      </c>
      <c r="F2553" t="s">
        <v>2608</v>
      </c>
      <c r="G2553" s="4">
        <v>94158997</v>
      </c>
      <c r="H2553" t="s">
        <v>2952</v>
      </c>
      <c r="I2553" s="2">
        <v>46211.664768518516</v>
      </c>
      <c r="J2553" s="4">
        <v>49900000</v>
      </c>
      <c r="K2553" s="4">
        <v>1</v>
      </c>
      <c r="L2553" s="5">
        <v>228</v>
      </c>
      <c r="M2553" s="5">
        <v>94.158996999999999</v>
      </c>
      <c r="N2553" s="5">
        <v>49.9</v>
      </c>
      <c r="O2553" s="5" t="str">
        <f t="shared" si="39"/>
        <v>1</v>
      </c>
      <c r="P2553" s="5" t="s">
        <v>10554</v>
      </c>
      <c r="Q2553" s="5" t="s">
        <v>10910</v>
      </c>
    </row>
    <row r="2554" spans="1:17" x14ac:dyDescent="0.25">
      <c r="A2554">
        <v>58434</v>
      </c>
      <c r="B2554" t="s">
        <v>30</v>
      </c>
      <c r="C2554" s="7">
        <v>46211.706342592595</v>
      </c>
      <c r="D2554" s="4">
        <v>228000000</v>
      </c>
      <c r="E2554" t="s">
        <v>2607</v>
      </c>
      <c r="F2554" t="s">
        <v>2625</v>
      </c>
      <c r="G2554" s="4">
        <v>94158997</v>
      </c>
      <c r="H2554" t="s">
        <v>2953</v>
      </c>
      <c r="I2554" s="2">
        <v>46211.664768518516</v>
      </c>
      <c r="J2554" s="4">
        <v>49900000</v>
      </c>
      <c r="K2554" s="4">
        <v>1</v>
      </c>
      <c r="L2554" s="5">
        <v>228</v>
      </c>
      <c r="M2554" s="5">
        <v>94.158996999999999</v>
      </c>
      <c r="N2554" s="5">
        <v>49.9</v>
      </c>
      <c r="O2554" s="5" t="str">
        <f t="shared" si="39"/>
        <v>1</v>
      </c>
      <c r="P2554" s="5" t="s">
        <v>10554</v>
      </c>
      <c r="Q2554" s="5" t="s">
        <v>10914</v>
      </c>
    </row>
    <row r="2555" spans="1:17" x14ac:dyDescent="0.25">
      <c r="A2555">
        <v>58435</v>
      </c>
      <c r="B2555" t="s">
        <v>30</v>
      </c>
      <c r="C2555" s="7">
        <v>46211.706342592595</v>
      </c>
      <c r="D2555" s="4">
        <v>228000000</v>
      </c>
      <c r="E2555" t="s">
        <v>2607</v>
      </c>
      <c r="F2555" t="s">
        <v>2625</v>
      </c>
      <c r="G2555" s="4">
        <v>94158997</v>
      </c>
      <c r="H2555" t="s">
        <v>2954</v>
      </c>
      <c r="I2555" s="2">
        <v>46211.664768518516</v>
      </c>
      <c r="J2555" s="4">
        <v>49900000</v>
      </c>
      <c r="K2555" s="4">
        <v>1</v>
      </c>
      <c r="L2555" s="5">
        <v>228</v>
      </c>
      <c r="M2555" s="5">
        <v>94.158996999999999</v>
      </c>
      <c r="N2555" s="5">
        <v>49.9</v>
      </c>
      <c r="O2555" s="5" t="str">
        <f t="shared" si="39"/>
        <v>1</v>
      </c>
      <c r="P2555" s="5" t="s">
        <v>10554</v>
      </c>
      <c r="Q2555" s="5" t="s">
        <v>10914</v>
      </c>
    </row>
    <row r="2556" spans="1:17" x14ac:dyDescent="0.25">
      <c r="A2556">
        <v>58436</v>
      </c>
      <c r="B2556" t="s">
        <v>30</v>
      </c>
      <c r="C2556" s="7">
        <v>46211.706354166665</v>
      </c>
      <c r="D2556" s="4">
        <v>228000000</v>
      </c>
      <c r="E2556" t="s">
        <v>2607</v>
      </c>
      <c r="F2556" t="s">
        <v>2625</v>
      </c>
      <c r="G2556" s="4">
        <v>94158997</v>
      </c>
      <c r="H2556" t="s">
        <v>2955</v>
      </c>
      <c r="I2556" s="2">
        <v>46211.664768518516</v>
      </c>
      <c r="J2556" s="4">
        <v>49900000</v>
      </c>
      <c r="K2556" s="4">
        <v>1</v>
      </c>
      <c r="L2556" s="5">
        <v>228</v>
      </c>
      <c r="M2556" s="5">
        <v>94.158996999999999</v>
      </c>
      <c r="N2556" s="5">
        <v>49.9</v>
      </c>
      <c r="O2556" s="5" t="str">
        <f t="shared" si="39"/>
        <v>1</v>
      </c>
      <c r="P2556" s="5" t="s">
        <v>10554</v>
      </c>
      <c r="Q2556" s="5" t="s">
        <v>10914</v>
      </c>
    </row>
    <row r="2557" spans="1:17" x14ac:dyDescent="0.25">
      <c r="A2557">
        <v>58437</v>
      </c>
      <c r="B2557" t="s">
        <v>30</v>
      </c>
      <c r="C2557" s="7">
        <v>46211.706377314818</v>
      </c>
      <c r="D2557" s="4">
        <v>228200000</v>
      </c>
      <c r="E2557" t="s">
        <v>2607</v>
      </c>
      <c r="F2557" t="s">
        <v>2613</v>
      </c>
      <c r="G2557" s="4">
        <v>94158997</v>
      </c>
      <c r="H2557" t="s">
        <v>2956</v>
      </c>
      <c r="I2557" s="2">
        <v>46211.664768518516</v>
      </c>
      <c r="J2557" s="4">
        <v>49900000</v>
      </c>
      <c r="K2557" s="4">
        <v>1</v>
      </c>
      <c r="L2557" s="5">
        <v>228.2</v>
      </c>
      <c r="M2557" s="5">
        <v>94.158996999999999</v>
      </c>
      <c r="N2557" s="5">
        <v>49.9</v>
      </c>
      <c r="O2557" s="5" t="str">
        <f t="shared" si="39"/>
        <v>1</v>
      </c>
      <c r="P2557" s="5" t="s">
        <v>10554</v>
      </c>
      <c r="Q2557" s="5" t="s">
        <v>10912</v>
      </c>
    </row>
    <row r="2558" spans="1:17" x14ac:dyDescent="0.25">
      <c r="A2558">
        <v>58438</v>
      </c>
      <c r="B2558" t="s">
        <v>30</v>
      </c>
      <c r="C2558" s="7">
        <v>46211.706377314818</v>
      </c>
      <c r="D2558" s="4">
        <v>228300000</v>
      </c>
      <c r="E2558" t="s">
        <v>2607</v>
      </c>
      <c r="F2558" t="s">
        <v>2611</v>
      </c>
      <c r="G2558" s="4">
        <v>94158997</v>
      </c>
      <c r="H2558" t="s">
        <v>2957</v>
      </c>
      <c r="I2558" s="2">
        <v>46211.664768518516</v>
      </c>
      <c r="J2558" s="4">
        <v>49900000</v>
      </c>
      <c r="K2558" s="4">
        <v>1</v>
      </c>
      <c r="L2558" s="5">
        <v>228.3</v>
      </c>
      <c r="M2558" s="5">
        <v>94.158996999999999</v>
      </c>
      <c r="N2558" s="5">
        <v>49.9</v>
      </c>
      <c r="O2558" s="5" t="str">
        <f t="shared" si="39"/>
        <v>1</v>
      </c>
      <c r="P2558" s="5" t="s">
        <v>10554</v>
      </c>
      <c r="Q2558" s="5" t="s">
        <v>10911</v>
      </c>
    </row>
    <row r="2559" spans="1:17" x14ac:dyDescent="0.25">
      <c r="A2559">
        <v>58439</v>
      </c>
      <c r="B2559" t="s">
        <v>30</v>
      </c>
      <c r="C2559" s="7">
        <v>46211.706388888888</v>
      </c>
      <c r="D2559" s="4">
        <v>228300000</v>
      </c>
      <c r="E2559" t="s">
        <v>2607</v>
      </c>
      <c r="F2559" t="s">
        <v>2611</v>
      </c>
      <c r="G2559" s="4">
        <v>94158997</v>
      </c>
      <c r="H2559" t="s">
        <v>2958</v>
      </c>
      <c r="I2559" s="2">
        <v>46211.664768518516</v>
      </c>
      <c r="J2559" s="4">
        <v>49900000</v>
      </c>
      <c r="K2559" s="4">
        <v>1</v>
      </c>
      <c r="L2559" s="5">
        <v>228.3</v>
      </c>
      <c r="M2559" s="5">
        <v>94.158996999999999</v>
      </c>
      <c r="N2559" s="5">
        <v>49.9</v>
      </c>
      <c r="O2559" s="5" t="str">
        <f t="shared" si="39"/>
        <v>1</v>
      </c>
      <c r="P2559" s="5" t="s">
        <v>10554</v>
      </c>
      <c r="Q2559" s="5" t="s">
        <v>10911</v>
      </c>
    </row>
    <row r="2560" spans="1:17" x14ac:dyDescent="0.25">
      <c r="A2560">
        <v>58440</v>
      </c>
      <c r="B2560" t="s">
        <v>30</v>
      </c>
      <c r="C2560" s="7">
        <v>46211.706412037034</v>
      </c>
      <c r="D2560" s="4">
        <v>228200000</v>
      </c>
      <c r="E2560" t="s">
        <v>2607</v>
      </c>
      <c r="F2560" t="s">
        <v>2613</v>
      </c>
      <c r="G2560" s="4">
        <v>94158997</v>
      </c>
      <c r="H2560" t="s">
        <v>2959</v>
      </c>
      <c r="I2560" s="2">
        <v>46211.664768518516</v>
      </c>
      <c r="J2560" s="4">
        <v>49900000</v>
      </c>
      <c r="K2560" s="4">
        <v>1</v>
      </c>
      <c r="L2560" s="5">
        <v>228.2</v>
      </c>
      <c r="M2560" s="5">
        <v>94.158996999999999</v>
      </c>
      <c r="N2560" s="5">
        <v>49.9</v>
      </c>
      <c r="O2560" s="5" t="str">
        <f t="shared" si="39"/>
        <v>1</v>
      </c>
      <c r="P2560" s="5" t="s">
        <v>10554</v>
      </c>
      <c r="Q2560" s="5" t="s">
        <v>10912</v>
      </c>
    </row>
    <row r="2561" spans="1:17" x14ac:dyDescent="0.25">
      <c r="A2561">
        <v>58441</v>
      </c>
      <c r="B2561" t="s">
        <v>30</v>
      </c>
      <c r="C2561" s="7">
        <v>46211.706412037034</v>
      </c>
      <c r="D2561" s="4">
        <v>228100000</v>
      </c>
      <c r="E2561" t="s">
        <v>2607</v>
      </c>
      <c r="F2561" t="s">
        <v>2625</v>
      </c>
      <c r="G2561" s="4">
        <v>94158997</v>
      </c>
      <c r="H2561" t="s">
        <v>2960</v>
      </c>
      <c r="I2561" s="2">
        <v>46211.664768518516</v>
      </c>
      <c r="J2561" s="4">
        <v>49900000</v>
      </c>
      <c r="K2561" s="4">
        <v>1</v>
      </c>
      <c r="L2561" s="5">
        <v>228.1</v>
      </c>
      <c r="M2561" s="5">
        <v>94.158996999999999</v>
      </c>
      <c r="N2561" s="5">
        <v>49.9</v>
      </c>
      <c r="O2561" s="5" t="str">
        <f t="shared" si="39"/>
        <v>1</v>
      </c>
      <c r="P2561" s="5" t="s">
        <v>10554</v>
      </c>
      <c r="Q2561" s="5" t="s">
        <v>10914</v>
      </c>
    </row>
    <row r="2562" spans="1:17" x14ac:dyDescent="0.25">
      <c r="A2562">
        <v>58442</v>
      </c>
      <c r="B2562" t="s">
        <v>30</v>
      </c>
      <c r="C2562" s="7">
        <v>46211.706423611111</v>
      </c>
      <c r="D2562" s="4">
        <v>228000000</v>
      </c>
      <c r="E2562" t="s">
        <v>2607</v>
      </c>
      <c r="F2562" t="s">
        <v>2611</v>
      </c>
      <c r="G2562" s="4">
        <v>94158997</v>
      </c>
      <c r="H2562" t="s">
        <v>2961</v>
      </c>
      <c r="I2562" s="2">
        <v>46211.664884259262</v>
      </c>
      <c r="J2562" s="4">
        <v>49900000</v>
      </c>
      <c r="K2562" s="4">
        <v>1</v>
      </c>
      <c r="L2562" s="5">
        <v>228</v>
      </c>
      <c r="M2562" s="5">
        <v>94.158996999999999</v>
      </c>
      <c r="N2562" s="5">
        <v>49.9</v>
      </c>
      <c r="O2562" s="5" t="str">
        <f t="shared" si="39"/>
        <v>1</v>
      </c>
      <c r="P2562" s="5" t="s">
        <v>10554</v>
      </c>
      <c r="Q2562" s="5" t="s">
        <v>10911</v>
      </c>
    </row>
    <row r="2563" spans="1:17" x14ac:dyDescent="0.25">
      <c r="A2563">
        <v>58443</v>
      </c>
      <c r="B2563" t="s">
        <v>30</v>
      </c>
      <c r="C2563" s="7">
        <v>46211.706446759257</v>
      </c>
      <c r="D2563" s="4">
        <v>227900000</v>
      </c>
      <c r="E2563" t="s">
        <v>2607</v>
      </c>
      <c r="F2563" t="s">
        <v>2611</v>
      </c>
      <c r="G2563" s="4">
        <v>94158997</v>
      </c>
      <c r="H2563" t="s">
        <v>2962</v>
      </c>
      <c r="I2563" s="2">
        <v>46211.664884259262</v>
      </c>
      <c r="J2563" s="4">
        <v>49900000</v>
      </c>
      <c r="K2563" s="4">
        <v>1</v>
      </c>
      <c r="L2563" s="5">
        <v>227.9</v>
      </c>
      <c r="M2563" s="5">
        <v>94.158996999999999</v>
      </c>
      <c r="N2563" s="5">
        <v>49.9</v>
      </c>
      <c r="O2563" s="5" t="str">
        <f t="shared" ref="O2563:O2626" si="40">SUBSTITUTE(K2563,".",",")</f>
        <v>1</v>
      </c>
      <c r="P2563" s="5" t="s">
        <v>10554</v>
      </c>
      <c r="Q2563" s="5" t="s">
        <v>10911</v>
      </c>
    </row>
    <row r="2564" spans="1:17" x14ac:dyDescent="0.25">
      <c r="A2564">
        <v>58444</v>
      </c>
      <c r="B2564" t="s">
        <v>30</v>
      </c>
      <c r="C2564" s="7">
        <v>46211.706446759257</v>
      </c>
      <c r="D2564" s="4">
        <v>227900000</v>
      </c>
      <c r="E2564" t="s">
        <v>2607</v>
      </c>
      <c r="F2564" t="s">
        <v>2611</v>
      </c>
      <c r="G2564" s="4">
        <v>94158997</v>
      </c>
      <c r="H2564" t="s">
        <v>2963</v>
      </c>
      <c r="I2564" s="2">
        <v>46211.664884259262</v>
      </c>
      <c r="J2564" s="4">
        <v>49900000</v>
      </c>
      <c r="K2564" s="4">
        <v>1</v>
      </c>
      <c r="L2564" s="5">
        <v>227.9</v>
      </c>
      <c r="M2564" s="5">
        <v>94.158996999999999</v>
      </c>
      <c r="N2564" s="5">
        <v>49.9</v>
      </c>
      <c r="O2564" s="5" t="str">
        <f t="shared" si="40"/>
        <v>1</v>
      </c>
      <c r="P2564" s="5" t="s">
        <v>10554</v>
      </c>
      <c r="Q2564" s="5" t="s">
        <v>10911</v>
      </c>
    </row>
    <row r="2565" spans="1:17" x14ac:dyDescent="0.25">
      <c r="A2565">
        <v>58445</v>
      </c>
      <c r="B2565" t="s">
        <v>30</v>
      </c>
      <c r="C2565" s="7">
        <v>46211.706458333334</v>
      </c>
      <c r="D2565" s="4">
        <v>227800000</v>
      </c>
      <c r="E2565" t="s">
        <v>2607</v>
      </c>
      <c r="F2565" t="s">
        <v>2611</v>
      </c>
      <c r="G2565" s="4">
        <v>94158997</v>
      </c>
      <c r="H2565" t="s">
        <v>2964</v>
      </c>
      <c r="I2565" s="2">
        <v>46211.664884259262</v>
      </c>
      <c r="J2565" s="4">
        <v>49900000</v>
      </c>
      <c r="K2565" s="4">
        <v>1</v>
      </c>
      <c r="L2565" s="5">
        <v>227.8</v>
      </c>
      <c r="M2565" s="5">
        <v>94.158996999999999</v>
      </c>
      <c r="N2565" s="5">
        <v>49.9</v>
      </c>
      <c r="O2565" s="5" t="str">
        <f t="shared" si="40"/>
        <v>1</v>
      </c>
      <c r="P2565" s="5" t="s">
        <v>10554</v>
      </c>
      <c r="Q2565" s="5" t="s">
        <v>10911</v>
      </c>
    </row>
    <row r="2566" spans="1:17" x14ac:dyDescent="0.25">
      <c r="A2566">
        <v>58446</v>
      </c>
      <c r="B2566" t="s">
        <v>30</v>
      </c>
      <c r="C2566" s="7">
        <v>46211.70648148148</v>
      </c>
      <c r="D2566" s="4">
        <v>227800000</v>
      </c>
      <c r="E2566" t="s">
        <v>2607</v>
      </c>
      <c r="F2566" t="s">
        <v>2613</v>
      </c>
      <c r="G2566" s="4">
        <v>94158997</v>
      </c>
      <c r="H2566" t="s">
        <v>2965</v>
      </c>
      <c r="I2566" s="2">
        <v>46211.664884259262</v>
      </c>
      <c r="J2566" s="4">
        <v>49900000</v>
      </c>
      <c r="K2566" s="4">
        <v>1</v>
      </c>
      <c r="L2566" s="5">
        <v>227.8</v>
      </c>
      <c r="M2566" s="5">
        <v>94.158996999999999</v>
      </c>
      <c r="N2566" s="5">
        <v>49.9</v>
      </c>
      <c r="O2566" s="5" t="str">
        <f t="shared" si="40"/>
        <v>1</v>
      </c>
      <c r="P2566" s="5" t="s">
        <v>10554</v>
      </c>
      <c r="Q2566" s="5" t="s">
        <v>10912</v>
      </c>
    </row>
    <row r="2567" spans="1:17" x14ac:dyDescent="0.25">
      <c r="A2567">
        <v>58447</v>
      </c>
      <c r="B2567" t="s">
        <v>30</v>
      </c>
      <c r="C2567" s="7">
        <v>46211.70648148148</v>
      </c>
      <c r="D2567" s="4">
        <v>228100000</v>
      </c>
      <c r="E2567" t="s">
        <v>2607</v>
      </c>
      <c r="F2567" t="s">
        <v>2625</v>
      </c>
      <c r="G2567" s="4">
        <v>94158997</v>
      </c>
      <c r="H2567" t="s">
        <v>2966</v>
      </c>
      <c r="I2567" s="2">
        <v>46211.664884259262</v>
      </c>
      <c r="J2567" s="4">
        <v>49900000</v>
      </c>
      <c r="K2567" s="4">
        <v>1</v>
      </c>
      <c r="L2567" s="5">
        <v>228.1</v>
      </c>
      <c r="M2567" s="5">
        <v>94.158996999999999</v>
      </c>
      <c r="N2567" s="5">
        <v>49.9</v>
      </c>
      <c r="O2567" s="5" t="str">
        <f t="shared" si="40"/>
        <v>1</v>
      </c>
      <c r="P2567" s="5" t="s">
        <v>10554</v>
      </c>
      <c r="Q2567" s="5" t="s">
        <v>10914</v>
      </c>
    </row>
    <row r="2568" spans="1:17" x14ac:dyDescent="0.25">
      <c r="A2568">
        <v>58448</v>
      </c>
      <c r="B2568" t="s">
        <v>30</v>
      </c>
      <c r="C2568" s="7">
        <v>46211.706493055557</v>
      </c>
      <c r="D2568" s="4">
        <v>228100000</v>
      </c>
      <c r="E2568" t="s">
        <v>2607</v>
      </c>
      <c r="F2568" t="s">
        <v>2625</v>
      </c>
      <c r="G2568" s="4">
        <v>94158997</v>
      </c>
      <c r="H2568" t="s">
        <v>2967</v>
      </c>
      <c r="I2568" s="2">
        <v>46211.664884259262</v>
      </c>
      <c r="J2568" s="4">
        <v>49900000</v>
      </c>
      <c r="K2568" s="4">
        <v>1</v>
      </c>
      <c r="L2568" s="5">
        <v>228.1</v>
      </c>
      <c r="M2568" s="5">
        <v>94.158996999999999</v>
      </c>
      <c r="N2568" s="5">
        <v>49.9</v>
      </c>
      <c r="O2568" s="5" t="str">
        <f t="shared" si="40"/>
        <v>1</v>
      </c>
      <c r="P2568" s="5" t="s">
        <v>10554</v>
      </c>
      <c r="Q2568" s="5" t="s">
        <v>10914</v>
      </c>
    </row>
    <row r="2569" spans="1:17" x14ac:dyDescent="0.25">
      <c r="A2569">
        <v>58449</v>
      </c>
      <c r="B2569" t="s">
        <v>30</v>
      </c>
      <c r="C2569" s="7">
        <v>46211.706516203703</v>
      </c>
      <c r="D2569" s="4">
        <v>227900000</v>
      </c>
      <c r="E2569" t="s">
        <v>2607</v>
      </c>
      <c r="F2569" t="s">
        <v>2613</v>
      </c>
      <c r="G2569" s="4">
        <v>94158997</v>
      </c>
      <c r="H2569" t="s">
        <v>2968</v>
      </c>
      <c r="I2569" s="2">
        <v>46211.664884259262</v>
      </c>
      <c r="J2569" s="4">
        <v>49900000</v>
      </c>
      <c r="K2569" s="4">
        <v>1</v>
      </c>
      <c r="L2569" s="5">
        <v>227.9</v>
      </c>
      <c r="M2569" s="5">
        <v>94.158996999999999</v>
      </c>
      <c r="N2569" s="5">
        <v>49.9</v>
      </c>
      <c r="O2569" s="5" t="str">
        <f t="shared" si="40"/>
        <v>1</v>
      </c>
      <c r="P2569" s="5" t="s">
        <v>10554</v>
      </c>
      <c r="Q2569" s="5" t="s">
        <v>10912</v>
      </c>
    </row>
    <row r="2570" spans="1:17" x14ac:dyDescent="0.25">
      <c r="A2570">
        <v>58450</v>
      </c>
      <c r="B2570" t="s">
        <v>30</v>
      </c>
      <c r="C2570" s="7">
        <v>46211.70652777778</v>
      </c>
      <c r="D2570" s="4">
        <v>227700000</v>
      </c>
      <c r="E2570" t="s">
        <v>2607</v>
      </c>
      <c r="F2570" t="s">
        <v>2625</v>
      </c>
      <c r="G2570" s="4">
        <v>94158997</v>
      </c>
      <c r="H2570" t="s">
        <v>2969</v>
      </c>
      <c r="I2570" s="2">
        <v>46211.664884259262</v>
      </c>
      <c r="J2570" s="4">
        <v>49900000</v>
      </c>
      <c r="K2570" s="4">
        <v>1</v>
      </c>
      <c r="L2570" s="5">
        <v>227.7</v>
      </c>
      <c r="M2570" s="5">
        <v>94.158996999999999</v>
      </c>
      <c r="N2570" s="5">
        <v>49.9</v>
      </c>
      <c r="O2570" s="5" t="str">
        <f t="shared" si="40"/>
        <v>1</v>
      </c>
      <c r="P2570" s="5" t="s">
        <v>10554</v>
      </c>
      <c r="Q2570" s="5" t="s">
        <v>10914</v>
      </c>
    </row>
    <row r="2571" spans="1:17" x14ac:dyDescent="0.25">
      <c r="A2571">
        <v>58451</v>
      </c>
      <c r="B2571" t="s">
        <v>30</v>
      </c>
      <c r="C2571" s="7">
        <v>46211.70652777778</v>
      </c>
      <c r="D2571" s="4">
        <v>227800000</v>
      </c>
      <c r="E2571" t="s">
        <v>2607</v>
      </c>
      <c r="F2571" t="s">
        <v>2613</v>
      </c>
      <c r="G2571" s="4">
        <v>94158997</v>
      </c>
      <c r="H2571" t="s">
        <v>2970</v>
      </c>
      <c r="I2571" s="2">
        <v>46211.664884259262</v>
      </c>
      <c r="J2571" s="4">
        <v>49900000</v>
      </c>
      <c r="K2571" s="4">
        <v>1</v>
      </c>
      <c r="L2571" s="5">
        <v>227.8</v>
      </c>
      <c r="M2571" s="5">
        <v>94.158996999999999</v>
      </c>
      <c r="N2571" s="5">
        <v>49.9</v>
      </c>
      <c r="O2571" s="5" t="str">
        <f t="shared" si="40"/>
        <v>1</v>
      </c>
      <c r="P2571" s="5" t="s">
        <v>10554</v>
      </c>
      <c r="Q2571" s="5" t="s">
        <v>10912</v>
      </c>
    </row>
    <row r="2572" spans="1:17" x14ac:dyDescent="0.25">
      <c r="A2572">
        <v>58452</v>
      </c>
      <c r="B2572" t="s">
        <v>30</v>
      </c>
      <c r="C2572" s="7">
        <v>46211.706550925926</v>
      </c>
      <c r="D2572" s="4">
        <v>227900000</v>
      </c>
      <c r="E2572" t="s">
        <v>2607</v>
      </c>
      <c r="F2572" t="s">
        <v>2608</v>
      </c>
      <c r="G2572" s="4">
        <v>94158997</v>
      </c>
      <c r="H2572" t="s">
        <v>2971</v>
      </c>
      <c r="I2572" s="2">
        <v>46211.665000000001</v>
      </c>
      <c r="J2572" s="4">
        <v>49800000</v>
      </c>
      <c r="K2572" s="4">
        <v>1</v>
      </c>
      <c r="L2572" s="5">
        <v>227.9</v>
      </c>
      <c r="M2572" s="5">
        <v>94.158996999999999</v>
      </c>
      <c r="N2572" s="5">
        <v>49.8</v>
      </c>
      <c r="O2572" s="5" t="str">
        <f t="shared" si="40"/>
        <v>1</v>
      </c>
      <c r="P2572" s="5" t="s">
        <v>10554</v>
      </c>
      <c r="Q2572" s="5" t="s">
        <v>10910</v>
      </c>
    </row>
    <row r="2573" spans="1:17" x14ac:dyDescent="0.25">
      <c r="A2573">
        <v>58453</v>
      </c>
      <c r="B2573" t="s">
        <v>30</v>
      </c>
      <c r="C2573" s="7">
        <v>46211.706562500003</v>
      </c>
      <c r="D2573" s="4">
        <v>227900000</v>
      </c>
      <c r="E2573" t="s">
        <v>2607</v>
      </c>
      <c r="F2573" t="s">
        <v>2608</v>
      </c>
      <c r="G2573" s="4">
        <v>94158997</v>
      </c>
      <c r="H2573" t="s">
        <v>2972</v>
      </c>
      <c r="I2573" s="2">
        <v>46211.665000000001</v>
      </c>
      <c r="J2573" s="4">
        <v>49800000</v>
      </c>
      <c r="K2573" s="4">
        <v>1</v>
      </c>
      <c r="L2573" s="5">
        <v>227.9</v>
      </c>
      <c r="M2573" s="5">
        <v>94.158996999999999</v>
      </c>
      <c r="N2573" s="5">
        <v>49.8</v>
      </c>
      <c r="O2573" s="5" t="str">
        <f t="shared" si="40"/>
        <v>1</v>
      </c>
      <c r="P2573" s="5" t="s">
        <v>10554</v>
      </c>
      <c r="Q2573" s="5" t="s">
        <v>10910</v>
      </c>
    </row>
    <row r="2574" spans="1:17" x14ac:dyDescent="0.25">
      <c r="A2574">
        <v>58454</v>
      </c>
      <c r="B2574" t="s">
        <v>30</v>
      </c>
      <c r="C2574" s="7">
        <v>46211.706562500003</v>
      </c>
      <c r="D2574" s="4">
        <v>227700000</v>
      </c>
      <c r="E2574" t="s">
        <v>2607</v>
      </c>
      <c r="F2574" t="s">
        <v>2611</v>
      </c>
      <c r="G2574" s="4">
        <v>94158997</v>
      </c>
      <c r="H2574" t="s">
        <v>2973</v>
      </c>
      <c r="I2574" s="2">
        <v>46211.665000000001</v>
      </c>
      <c r="J2574" s="4">
        <v>49800000</v>
      </c>
      <c r="K2574" s="4">
        <v>1</v>
      </c>
      <c r="L2574" s="5">
        <v>227.7</v>
      </c>
      <c r="M2574" s="5">
        <v>94.158996999999999</v>
      </c>
      <c r="N2574" s="5">
        <v>49.8</v>
      </c>
      <c r="O2574" s="5" t="str">
        <f t="shared" si="40"/>
        <v>1</v>
      </c>
      <c r="P2574" s="5" t="s">
        <v>10554</v>
      </c>
      <c r="Q2574" s="5" t="s">
        <v>10911</v>
      </c>
    </row>
    <row r="2575" spans="1:17" x14ac:dyDescent="0.25">
      <c r="A2575">
        <v>58455</v>
      </c>
      <c r="B2575" t="s">
        <v>30</v>
      </c>
      <c r="C2575" s="7">
        <v>46211.706585648149</v>
      </c>
      <c r="D2575" s="4">
        <v>227500000</v>
      </c>
      <c r="E2575" t="s">
        <v>2607</v>
      </c>
      <c r="F2575" t="s">
        <v>2625</v>
      </c>
      <c r="G2575" s="4">
        <v>94158997</v>
      </c>
      <c r="H2575" t="s">
        <v>2974</v>
      </c>
      <c r="I2575" s="2">
        <v>46211.665000000001</v>
      </c>
      <c r="J2575" s="4">
        <v>49800000</v>
      </c>
      <c r="K2575" s="4">
        <v>1</v>
      </c>
      <c r="L2575" s="5">
        <v>227.5</v>
      </c>
      <c r="M2575" s="5">
        <v>94.158996999999999</v>
      </c>
      <c r="N2575" s="5">
        <v>49.8</v>
      </c>
      <c r="O2575" s="5" t="str">
        <f t="shared" si="40"/>
        <v>1</v>
      </c>
      <c r="P2575" s="5" t="s">
        <v>10554</v>
      </c>
      <c r="Q2575" s="5" t="s">
        <v>10914</v>
      </c>
    </row>
    <row r="2576" spans="1:17" x14ac:dyDescent="0.25">
      <c r="A2576">
        <v>58456</v>
      </c>
      <c r="B2576" t="s">
        <v>30</v>
      </c>
      <c r="C2576" s="7">
        <v>46211.706597222219</v>
      </c>
      <c r="D2576" s="4">
        <v>227700000</v>
      </c>
      <c r="E2576" t="s">
        <v>2607</v>
      </c>
      <c r="F2576" t="s">
        <v>2613</v>
      </c>
      <c r="G2576" s="4">
        <v>94158997</v>
      </c>
      <c r="H2576" t="s">
        <v>2975</v>
      </c>
      <c r="I2576" s="2">
        <v>46211.665000000001</v>
      </c>
      <c r="J2576" s="4">
        <v>49800000</v>
      </c>
      <c r="K2576" s="4">
        <v>1</v>
      </c>
      <c r="L2576" s="5">
        <v>227.7</v>
      </c>
      <c r="M2576" s="5">
        <v>94.158996999999999</v>
      </c>
      <c r="N2576" s="5">
        <v>49.8</v>
      </c>
      <c r="O2576" s="5" t="str">
        <f t="shared" si="40"/>
        <v>1</v>
      </c>
      <c r="P2576" s="5" t="s">
        <v>10554</v>
      </c>
      <c r="Q2576" s="5" t="s">
        <v>10912</v>
      </c>
    </row>
    <row r="2577" spans="1:17" x14ac:dyDescent="0.25">
      <c r="A2577">
        <v>58457</v>
      </c>
      <c r="B2577" t="s">
        <v>30</v>
      </c>
      <c r="C2577" s="7">
        <v>46211.706597222219</v>
      </c>
      <c r="D2577" s="4">
        <v>227700000</v>
      </c>
      <c r="E2577" t="s">
        <v>2607</v>
      </c>
      <c r="F2577" t="s">
        <v>2625</v>
      </c>
      <c r="G2577" s="4">
        <v>94158997</v>
      </c>
      <c r="H2577" t="s">
        <v>2976</v>
      </c>
      <c r="I2577" s="2">
        <v>46211.665000000001</v>
      </c>
      <c r="J2577" s="4">
        <v>49800000</v>
      </c>
      <c r="K2577" s="4">
        <v>1</v>
      </c>
      <c r="L2577" s="5">
        <v>227.7</v>
      </c>
      <c r="M2577" s="5">
        <v>94.158996999999999</v>
      </c>
      <c r="N2577" s="5">
        <v>49.8</v>
      </c>
      <c r="O2577" s="5" t="str">
        <f t="shared" si="40"/>
        <v>1</v>
      </c>
      <c r="P2577" s="5" t="s">
        <v>10554</v>
      </c>
      <c r="Q2577" s="5" t="s">
        <v>10914</v>
      </c>
    </row>
    <row r="2578" spans="1:17" x14ac:dyDescent="0.25">
      <c r="A2578">
        <v>58458</v>
      </c>
      <c r="B2578" t="s">
        <v>30</v>
      </c>
      <c r="C2578" s="7">
        <v>46211.706620370373</v>
      </c>
      <c r="D2578" s="4">
        <v>227700000</v>
      </c>
      <c r="E2578" t="s">
        <v>2607</v>
      </c>
      <c r="F2578" t="s">
        <v>2625</v>
      </c>
      <c r="G2578" s="4">
        <v>94158997</v>
      </c>
      <c r="H2578" t="s">
        <v>2977</v>
      </c>
      <c r="I2578" s="2">
        <v>46211.665000000001</v>
      </c>
      <c r="J2578" s="4">
        <v>49800000</v>
      </c>
      <c r="K2578" s="4">
        <v>1</v>
      </c>
      <c r="L2578" s="5">
        <v>227.7</v>
      </c>
      <c r="M2578" s="5">
        <v>94.158996999999999</v>
      </c>
      <c r="N2578" s="5">
        <v>49.8</v>
      </c>
      <c r="O2578" s="5" t="str">
        <f t="shared" si="40"/>
        <v>1</v>
      </c>
      <c r="P2578" s="5" t="s">
        <v>10554</v>
      </c>
      <c r="Q2578" s="5" t="s">
        <v>10914</v>
      </c>
    </row>
    <row r="2579" spans="1:17" x14ac:dyDescent="0.25">
      <c r="A2579">
        <v>58459</v>
      </c>
      <c r="B2579" t="s">
        <v>30</v>
      </c>
      <c r="C2579" s="7">
        <v>46211.706631944442</v>
      </c>
      <c r="D2579" s="4">
        <v>227700000</v>
      </c>
      <c r="E2579" t="s">
        <v>2607</v>
      </c>
      <c r="F2579" t="s">
        <v>2613</v>
      </c>
      <c r="G2579" s="4">
        <v>94158997</v>
      </c>
      <c r="H2579" t="s">
        <v>2978</v>
      </c>
      <c r="I2579" s="2">
        <v>46211.665000000001</v>
      </c>
      <c r="J2579" s="4">
        <v>49800000</v>
      </c>
      <c r="K2579" s="4">
        <v>1</v>
      </c>
      <c r="L2579" s="5">
        <v>227.7</v>
      </c>
      <c r="M2579" s="5">
        <v>94.158996999999999</v>
      </c>
      <c r="N2579" s="5">
        <v>49.8</v>
      </c>
      <c r="O2579" s="5" t="str">
        <f t="shared" si="40"/>
        <v>1</v>
      </c>
      <c r="P2579" s="5" t="s">
        <v>10554</v>
      </c>
      <c r="Q2579" s="5" t="s">
        <v>10912</v>
      </c>
    </row>
    <row r="2580" spans="1:17" x14ac:dyDescent="0.25">
      <c r="A2580">
        <v>58460</v>
      </c>
      <c r="B2580" t="s">
        <v>30</v>
      </c>
      <c r="C2580" s="7">
        <v>46211.706631944442</v>
      </c>
      <c r="D2580" s="4">
        <v>227800000</v>
      </c>
      <c r="E2580" t="s">
        <v>2607</v>
      </c>
      <c r="F2580" t="s">
        <v>2611</v>
      </c>
      <c r="G2580" s="4">
        <v>94158997</v>
      </c>
      <c r="H2580" t="s">
        <v>2979</v>
      </c>
      <c r="I2580" s="2">
        <v>46211.665000000001</v>
      </c>
      <c r="J2580" s="4">
        <v>49800000</v>
      </c>
      <c r="K2580" s="4">
        <v>1</v>
      </c>
      <c r="L2580" s="5">
        <v>227.8</v>
      </c>
      <c r="M2580" s="5">
        <v>94.158996999999999</v>
      </c>
      <c r="N2580" s="5">
        <v>49.8</v>
      </c>
      <c r="O2580" s="5" t="str">
        <f t="shared" si="40"/>
        <v>1</v>
      </c>
      <c r="P2580" s="5" t="s">
        <v>10554</v>
      </c>
      <c r="Q2580" s="5" t="s">
        <v>10911</v>
      </c>
    </row>
    <row r="2581" spans="1:17" x14ac:dyDescent="0.25">
      <c r="A2581">
        <v>58461</v>
      </c>
      <c r="B2581" t="s">
        <v>30</v>
      </c>
      <c r="C2581" s="7">
        <v>46211.706643518519</v>
      </c>
      <c r="D2581" s="4">
        <v>227900000</v>
      </c>
      <c r="E2581" t="s">
        <v>2607</v>
      </c>
      <c r="F2581" t="s">
        <v>2611</v>
      </c>
      <c r="G2581" s="4">
        <v>94158997</v>
      </c>
      <c r="H2581" t="s">
        <v>2980</v>
      </c>
      <c r="I2581" s="2">
        <v>46211.665000000001</v>
      </c>
      <c r="J2581" s="4">
        <v>49900000</v>
      </c>
      <c r="K2581" s="4">
        <v>1</v>
      </c>
      <c r="L2581" s="5">
        <v>227.9</v>
      </c>
      <c r="M2581" s="5">
        <v>94.158996999999999</v>
      </c>
      <c r="N2581" s="5">
        <v>49.9</v>
      </c>
      <c r="O2581" s="5" t="str">
        <f t="shared" si="40"/>
        <v>1</v>
      </c>
      <c r="P2581" s="5" t="s">
        <v>10554</v>
      </c>
      <c r="Q2581" s="5" t="s">
        <v>10911</v>
      </c>
    </row>
    <row r="2582" spans="1:17" x14ac:dyDescent="0.25">
      <c r="A2582">
        <v>58462</v>
      </c>
      <c r="B2582" t="s">
        <v>30</v>
      </c>
      <c r="C2582" s="7">
        <v>46211.706666666665</v>
      </c>
      <c r="D2582" s="4">
        <v>227900000</v>
      </c>
      <c r="E2582" t="s">
        <v>2607</v>
      </c>
      <c r="F2582" t="s">
        <v>2611</v>
      </c>
      <c r="G2582" s="4">
        <v>94158997</v>
      </c>
      <c r="H2582" t="s">
        <v>2981</v>
      </c>
      <c r="I2582" s="2">
        <v>46211.66510416667</v>
      </c>
      <c r="J2582" s="4">
        <v>49800000</v>
      </c>
      <c r="K2582" s="4">
        <v>1</v>
      </c>
      <c r="L2582" s="5">
        <v>227.9</v>
      </c>
      <c r="M2582" s="5">
        <v>94.158996999999999</v>
      </c>
      <c r="N2582" s="5">
        <v>49.8</v>
      </c>
      <c r="O2582" s="5" t="str">
        <f t="shared" si="40"/>
        <v>1</v>
      </c>
      <c r="P2582" s="5" t="s">
        <v>10554</v>
      </c>
      <c r="Q2582" s="5" t="s">
        <v>10911</v>
      </c>
    </row>
    <row r="2583" spans="1:17" x14ac:dyDescent="0.25">
      <c r="A2583">
        <v>58463</v>
      </c>
      <c r="B2583" t="s">
        <v>30</v>
      </c>
      <c r="C2583" s="7">
        <v>46211.706666666665</v>
      </c>
      <c r="D2583" s="4">
        <v>227800000</v>
      </c>
      <c r="E2583" t="s">
        <v>2607</v>
      </c>
      <c r="F2583" t="s">
        <v>2608</v>
      </c>
      <c r="G2583" s="4">
        <v>94158997</v>
      </c>
      <c r="H2583" t="s">
        <v>2982</v>
      </c>
      <c r="I2583" s="2">
        <v>46211.66510416667</v>
      </c>
      <c r="J2583" s="4">
        <v>49800000</v>
      </c>
      <c r="K2583" s="4">
        <v>1</v>
      </c>
      <c r="L2583" s="5">
        <v>227.8</v>
      </c>
      <c r="M2583" s="5">
        <v>94.158996999999999</v>
      </c>
      <c r="N2583" s="5">
        <v>49.8</v>
      </c>
      <c r="O2583" s="5" t="str">
        <f t="shared" si="40"/>
        <v>1</v>
      </c>
      <c r="P2583" s="5" t="s">
        <v>10554</v>
      </c>
      <c r="Q2583" s="5" t="s">
        <v>10910</v>
      </c>
    </row>
    <row r="2584" spans="1:17" x14ac:dyDescent="0.25">
      <c r="A2584">
        <v>58464</v>
      </c>
      <c r="B2584" t="s">
        <v>30</v>
      </c>
      <c r="C2584" s="7">
        <v>46211.706689814811</v>
      </c>
      <c r="D2584" s="4">
        <v>227900000</v>
      </c>
      <c r="E2584" t="s">
        <v>2607</v>
      </c>
      <c r="F2584" t="s">
        <v>2613</v>
      </c>
      <c r="G2584" s="4">
        <v>94158997</v>
      </c>
      <c r="H2584" t="s">
        <v>2983</v>
      </c>
      <c r="I2584" s="2">
        <v>46211.66510416667</v>
      </c>
      <c r="J2584" s="4">
        <v>49900000</v>
      </c>
      <c r="K2584" s="4">
        <v>1</v>
      </c>
      <c r="L2584" s="5">
        <v>227.9</v>
      </c>
      <c r="M2584" s="5">
        <v>94.158996999999999</v>
      </c>
      <c r="N2584" s="5">
        <v>49.9</v>
      </c>
      <c r="O2584" s="5" t="str">
        <f t="shared" si="40"/>
        <v>1</v>
      </c>
      <c r="P2584" s="5" t="s">
        <v>10554</v>
      </c>
      <c r="Q2584" s="5" t="s">
        <v>10912</v>
      </c>
    </row>
    <row r="2585" spans="1:17" x14ac:dyDescent="0.25">
      <c r="A2585">
        <v>58465</v>
      </c>
      <c r="B2585" t="s">
        <v>30</v>
      </c>
      <c r="C2585" s="7">
        <v>46211.706701388888</v>
      </c>
      <c r="D2585" s="4">
        <v>227900000</v>
      </c>
      <c r="E2585" t="s">
        <v>2607</v>
      </c>
      <c r="F2585" t="s">
        <v>2613</v>
      </c>
      <c r="G2585" s="4">
        <v>94158997</v>
      </c>
      <c r="H2585" t="s">
        <v>2984</v>
      </c>
      <c r="I2585" s="2">
        <v>46211.66510416667</v>
      </c>
      <c r="J2585" s="4">
        <v>49900000</v>
      </c>
      <c r="K2585" s="4">
        <v>1</v>
      </c>
      <c r="L2585" s="5">
        <v>227.9</v>
      </c>
      <c r="M2585" s="5">
        <v>94.158996999999999</v>
      </c>
      <c r="N2585" s="5">
        <v>49.9</v>
      </c>
      <c r="O2585" s="5" t="str">
        <f t="shared" si="40"/>
        <v>1</v>
      </c>
      <c r="P2585" s="5" t="s">
        <v>10554</v>
      </c>
      <c r="Q2585" s="5" t="s">
        <v>10912</v>
      </c>
    </row>
    <row r="2586" spans="1:17" x14ac:dyDescent="0.25">
      <c r="A2586">
        <v>58466</v>
      </c>
      <c r="B2586" t="s">
        <v>30</v>
      </c>
      <c r="C2586" s="7">
        <v>46211.706701388888</v>
      </c>
      <c r="D2586" s="4">
        <v>227800000</v>
      </c>
      <c r="E2586" t="s">
        <v>2607</v>
      </c>
      <c r="F2586" t="s">
        <v>2608</v>
      </c>
      <c r="G2586" s="4">
        <v>94158997</v>
      </c>
      <c r="H2586" t="s">
        <v>2985</v>
      </c>
      <c r="I2586" s="2">
        <v>46211.66510416667</v>
      </c>
      <c r="J2586" s="4">
        <v>49900000</v>
      </c>
      <c r="K2586" s="4">
        <v>1</v>
      </c>
      <c r="L2586" s="5">
        <v>227.8</v>
      </c>
      <c r="M2586" s="5">
        <v>94.158996999999999</v>
      </c>
      <c r="N2586" s="5">
        <v>49.9</v>
      </c>
      <c r="O2586" s="5" t="str">
        <f t="shared" si="40"/>
        <v>1</v>
      </c>
      <c r="P2586" s="5" t="s">
        <v>10554</v>
      </c>
      <c r="Q2586" s="5" t="s">
        <v>10910</v>
      </c>
    </row>
    <row r="2587" spans="1:17" x14ac:dyDescent="0.25">
      <c r="A2587">
        <v>58467</v>
      </c>
      <c r="B2587" t="s">
        <v>30</v>
      </c>
      <c r="C2587" s="7">
        <v>46211.706724537034</v>
      </c>
      <c r="D2587" s="4">
        <v>227800000</v>
      </c>
      <c r="E2587" t="s">
        <v>2607</v>
      </c>
      <c r="F2587" t="s">
        <v>2608</v>
      </c>
      <c r="G2587" s="4">
        <v>94158997</v>
      </c>
      <c r="H2587" t="s">
        <v>2986</v>
      </c>
      <c r="I2587" s="2">
        <v>46211.66510416667</v>
      </c>
      <c r="J2587" s="4">
        <v>49900000</v>
      </c>
      <c r="K2587" s="4">
        <v>1</v>
      </c>
      <c r="L2587" s="5">
        <v>227.8</v>
      </c>
      <c r="M2587" s="5">
        <v>94.158996999999999</v>
      </c>
      <c r="N2587" s="5">
        <v>49.9</v>
      </c>
      <c r="O2587" s="5" t="str">
        <f t="shared" si="40"/>
        <v>1</v>
      </c>
      <c r="P2587" s="5" t="s">
        <v>10554</v>
      </c>
      <c r="Q2587" s="5" t="s">
        <v>10910</v>
      </c>
    </row>
    <row r="2588" spans="1:17" x14ac:dyDescent="0.25">
      <c r="A2588">
        <v>58468</v>
      </c>
      <c r="B2588" t="s">
        <v>30</v>
      </c>
      <c r="C2588" s="7">
        <v>46211.706736111111</v>
      </c>
      <c r="D2588" s="4">
        <v>227900000</v>
      </c>
      <c r="E2588" t="s">
        <v>2607</v>
      </c>
      <c r="F2588" t="s">
        <v>2625</v>
      </c>
      <c r="G2588" s="4">
        <v>94158997</v>
      </c>
      <c r="H2588" t="s">
        <v>2987</v>
      </c>
      <c r="I2588" s="2">
        <v>46211.66510416667</v>
      </c>
      <c r="J2588" s="4">
        <v>49900000</v>
      </c>
      <c r="K2588" s="4">
        <v>1</v>
      </c>
      <c r="L2588" s="5">
        <v>227.9</v>
      </c>
      <c r="M2588" s="5">
        <v>94.158996999999999</v>
      </c>
      <c r="N2588" s="5">
        <v>49.9</v>
      </c>
      <c r="O2588" s="5" t="str">
        <f t="shared" si="40"/>
        <v>1</v>
      </c>
      <c r="P2588" s="5" t="s">
        <v>10554</v>
      </c>
      <c r="Q2588" s="5" t="s">
        <v>10914</v>
      </c>
    </row>
    <row r="2589" spans="1:17" x14ac:dyDescent="0.25">
      <c r="A2589">
        <v>58469</v>
      </c>
      <c r="B2589" t="s">
        <v>30</v>
      </c>
      <c r="C2589" s="7">
        <v>46211.706736111111</v>
      </c>
      <c r="D2589" s="4">
        <v>228000000</v>
      </c>
      <c r="E2589" t="s">
        <v>2607</v>
      </c>
      <c r="F2589" t="s">
        <v>2608</v>
      </c>
      <c r="G2589" s="4">
        <v>94158997</v>
      </c>
      <c r="H2589" t="s">
        <v>2988</v>
      </c>
      <c r="I2589" s="2">
        <v>46211.66510416667</v>
      </c>
      <c r="J2589" s="4">
        <v>49900000</v>
      </c>
      <c r="K2589" s="4">
        <v>1</v>
      </c>
      <c r="L2589" s="5">
        <v>228</v>
      </c>
      <c r="M2589" s="5">
        <v>94.158996999999999</v>
      </c>
      <c r="N2589" s="5">
        <v>49.9</v>
      </c>
      <c r="O2589" s="5" t="str">
        <f t="shared" si="40"/>
        <v>1</v>
      </c>
      <c r="P2589" s="5" t="s">
        <v>10554</v>
      </c>
      <c r="Q2589" s="5" t="s">
        <v>10910</v>
      </c>
    </row>
    <row r="2590" spans="1:17" x14ac:dyDescent="0.25">
      <c r="A2590">
        <v>58470</v>
      </c>
      <c r="B2590" t="s">
        <v>30</v>
      </c>
      <c r="C2590" s="7">
        <v>46211.706759259258</v>
      </c>
      <c r="D2590" s="4">
        <v>227900000</v>
      </c>
      <c r="E2590" t="s">
        <v>2607</v>
      </c>
      <c r="F2590" t="s">
        <v>2613</v>
      </c>
      <c r="G2590" s="4">
        <v>94158997</v>
      </c>
      <c r="H2590" t="s">
        <v>2989</v>
      </c>
      <c r="I2590" s="2">
        <v>46211.66510416667</v>
      </c>
      <c r="J2590" s="4">
        <v>49900000</v>
      </c>
      <c r="K2590" s="4">
        <v>1</v>
      </c>
      <c r="L2590" s="5">
        <v>227.9</v>
      </c>
      <c r="M2590" s="5">
        <v>94.158996999999999</v>
      </c>
      <c r="N2590" s="5">
        <v>49.9</v>
      </c>
      <c r="O2590" s="5" t="str">
        <f t="shared" si="40"/>
        <v>1</v>
      </c>
      <c r="P2590" s="5" t="s">
        <v>10554</v>
      </c>
      <c r="Q2590" s="5" t="s">
        <v>10912</v>
      </c>
    </row>
    <row r="2591" spans="1:17" x14ac:dyDescent="0.25">
      <c r="A2591">
        <v>58471</v>
      </c>
      <c r="B2591" t="s">
        <v>30</v>
      </c>
      <c r="C2591" s="7">
        <v>46211.706770833334</v>
      </c>
      <c r="D2591" s="4">
        <v>227900000</v>
      </c>
      <c r="E2591" t="s">
        <v>2607</v>
      </c>
      <c r="F2591" t="s">
        <v>2613</v>
      </c>
      <c r="G2591" s="4">
        <v>94158997</v>
      </c>
      <c r="H2591" t="s">
        <v>2990</v>
      </c>
      <c r="I2591" s="2">
        <v>46211.66510416667</v>
      </c>
      <c r="J2591" s="4">
        <v>49900000</v>
      </c>
      <c r="K2591" s="4">
        <v>1</v>
      </c>
      <c r="L2591" s="5">
        <v>227.9</v>
      </c>
      <c r="M2591" s="5">
        <v>94.158996999999999</v>
      </c>
      <c r="N2591" s="5">
        <v>49.9</v>
      </c>
      <c r="O2591" s="5" t="str">
        <f t="shared" si="40"/>
        <v>1</v>
      </c>
      <c r="P2591" s="5" t="s">
        <v>10554</v>
      </c>
      <c r="Q2591" s="5" t="s">
        <v>10912</v>
      </c>
    </row>
    <row r="2592" spans="1:17" x14ac:dyDescent="0.25">
      <c r="A2592">
        <v>58472</v>
      </c>
      <c r="B2592" t="s">
        <v>30</v>
      </c>
      <c r="C2592" s="7">
        <v>46211.706770833334</v>
      </c>
      <c r="D2592" s="4">
        <v>228200000</v>
      </c>
      <c r="E2592" t="s">
        <v>2607</v>
      </c>
      <c r="F2592" t="s">
        <v>2625</v>
      </c>
      <c r="G2592" s="4">
        <v>94158997</v>
      </c>
      <c r="H2592" t="s">
        <v>2991</v>
      </c>
      <c r="I2592" s="2">
        <v>46211.665231481478</v>
      </c>
      <c r="J2592" s="4">
        <v>49900000</v>
      </c>
      <c r="K2592" s="4">
        <v>1</v>
      </c>
      <c r="L2592" s="5">
        <v>228.2</v>
      </c>
      <c r="M2592" s="5">
        <v>94.158996999999999</v>
      </c>
      <c r="N2592" s="5">
        <v>49.9</v>
      </c>
      <c r="O2592" s="5" t="str">
        <f t="shared" si="40"/>
        <v>1</v>
      </c>
      <c r="P2592" s="5" t="s">
        <v>10554</v>
      </c>
      <c r="Q2592" s="5" t="s">
        <v>10914</v>
      </c>
    </row>
    <row r="2593" spans="1:17" x14ac:dyDescent="0.25">
      <c r="A2593">
        <v>58473</v>
      </c>
      <c r="B2593" t="s">
        <v>30</v>
      </c>
      <c r="C2593" s="7">
        <v>46211.706793981481</v>
      </c>
      <c r="D2593" s="4">
        <v>228100000</v>
      </c>
      <c r="E2593" t="s">
        <v>2607</v>
      </c>
      <c r="F2593" t="s">
        <v>2611</v>
      </c>
      <c r="G2593" s="4">
        <v>94158997</v>
      </c>
      <c r="H2593" t="s">
        <v>2992</v>
      </c>
      <c r="I2593" s="2">
        <v>46211.665231481478</v>
      </c>
      <c r="J2593" s="4">
        <v>49900000</v>
      </c>
      <c r="K2593" s="4">
        <v>1</v>
      </c>
      <c r="L2593" s="5">
        <v>228.1</v>
      </c>
      <c r="M2593" s="5">
        <v>94.158996999999999</v>
      </c>
      <c r="N2593" s="5">
        <v>49.9</v>
      </c>
      <c r="O2593" s="5" t="str">
        <f t="shared" si="40"/>
        <v>1</v>
      </c>
      <c r="P2593" s="5" t="s">
        <v>10554</v>
      </c>
      <c r="Q2593" s="5" t="s">
        <v>10911</v>
      </c>
    </row>
    <row r="2594" spans="1:17" x14ac:dyDescent="0.25">
      <c r="A2594">
        <v>58474</v>
      </c>
      <c r="B2594" t="s">
        <v>30</v>
      </c>
      <c r="C2594" s="7">
        <v>46211.706805555557</v>
      </c>
      <c r="D2594" s="4">
        <v>228000000</v>
      </c>
      <c r="E2594" t="s">
        <v>2607</v>
      </c>
      <c r="F2594" t="s">
        <v>2611</v>
      </c>
      <c r="G2594" s="4">
        <v>94158997</v>
      </c>
      <c r="H2594" t="s">
        <v>2993</v>
      </c>
      <c r="I2594" s="2">
        <v>46211.665231481478</v>
      </c>
      <c r="J2594" s="4">
        <v>49900000</v>
      </c>
      <c r="K2594" s="4">
        <v>1</v>
      </c>
      <c r="L2594" s="5">
        <v>228</v>
      </c>
      <c r="M2594" s="5">
        <v>94.158996999999999</v>
      </c>
      <c r="N2594" s="5">
        <v>49.9</v>
      </c>
      <c r="O2594" s="5" t="str">
        <f t="shared" si="40"/>
        <v>1</v>
      </c>
      <c r="P2594" s="5" t="s">
        <v>10554</v>
      </c>
      <c r="Q2594" s="5" t="s">
        <v>10911</v>
      </c>
    </row>
    <row r="2595" spans="1:17" x14ac:dyDescent="0.25">
      <c r="A2595">
        <v>58475</v>
      </c>
      <c r="B2595" t="s">
        <v>30</v>
      </c>
      <c r="C2595" s="7">
        <v>46211.706817129627</v>
      </c>
      <c r="D2595" s="4">
        <v>228000000</v>
      </c>
      <c r="E2595" t="s">
        <v>2607</v>
      </c>
      <c r="F2595" t="s">
        <v>2613</v>
      </c>
      <c r="G2595" s="4">
        <v>94158997</v>
      </c>
      <c r="H2595" t="s">
        <v>2994</v>
      </c>
      <c r="I2595" s="2">
        <v>46211.665231481478</v>
      </c>
      <c r="J2595" s="4">
        <v>49900000</v>
      </c>
      <c r="K2595" s="4">
        <v>1</v>
      </c>
      <c r="L2595" s="5">
        <v>228</v>
      </c>
      <c r="M2595" s="5">
        <v>94.158996999999999</v>
      </c>
      <c r="N2595" s="5">
        <v>49.9</v>
      </c>
      <c r="O2595" s="5" t="str">
        <f t="shared" si="40"/>
        <v>1</v>
      </c>
      <c r="P2595" s="5" t="s">
        <v>10554</v>
      </c>
      <c r="Q2595" s="5" t="s">
        <v>10912</v>
      </c>
    </row>
    <row r="2596" spans="1:17" x14ac:dyDescent="0.25">
      <c r="A2596">
        <v>58476</v>
      </c>
      <c r="B2596" t="s">
        <v>30</v>
      </c>
      <c r="C2596" s="7">
        <v>46211.706828703704</v>
      </c>
      <c r="D2596" s="4">
        <v>228000000</v>
      </c>
      <c r="E2596" t="s">
        <v>2607</v>
      </c>
      <c r="F2596" t="s">
        <v>2613</v>
      </c>
      <c r="G2596" s="4">
        <v>94158997</v>
      </c>
      <c r="H2596" t="s">
        <v>2995</v>
      </c>
      <c r="I2596" s="2">
        <v>46211.665231481478</v>
      </c>
      <c r="J2596" s="4">
        <v>49900000</v>
      </c>
      <c r="K2596" s="4">
        <v>1</v>
      </c>
      <c r="L2596" s="5">
        <v>228</v>
      </c>
      <c r="M2596" s="5">
        <v>94.158996999999999</v>
      </c>
      <c r="N2596" s="5">
        <v>49.9</v>
      </c>
      <c r="O2596" s="5" t="str">
        <f t="shared" si="40"/>
        <v>1</v>
      </c>
      <c r="P2596" s="5" t="s">
        <v>10554</v>
      </c>
      <c r="Q2596" s="5" t="s">
        <v>10912</v>
      </c>
    </row>
    <row r="2597" spans="1:17" x14ac:dyDescent="0.25">
      <c r="A2597">
        <v>58477</v>
      </c>
      <c r="B2597" t="s">
        <v>30</v>
      </c>
      <c r="C2597" s="7">
        <v>46211.70684027778</v>
      </c>
      <c r="D2597" s="4">
        <v>228000000</v>
      </c>
      <c r="E2597" t="s">
        <v>2607</v>
      </c>
      <c r="F2597" t="s">
        <v>2613</v>
      </c>
      <c r="G2597" s="4">
        <v>94158997</v>
      </c>
      <c r="H2597" t="s">
        <v>2996</v>
      </c>
      <c r="I2597" s="2">
        <v>46211.665231481478</v>
      </c>
      <c r="J2597" s="4">
        <v>49900000</v>
      </c>
      <c r="K2597" s="4">
        <v>1</v>
      </c>
      <c r="L2597" s="5">
        <v>228</v>
      </c>
      <c r="M2597" s="5">
        <v>94.158996999999999</v>
      </c>
      <c r="N2597" s="5">
        <v>49.9</v>
      </c>
      <c r="O2597" s="5" t="str">
        <f t="shared" si="40"/>
        <v>1</v>
      </c>
      <c r="P2597" s="5" t="s">
        <v>10554</v>
      </c>
      <c r="Q2597" s="5" t="s">
        <v>10912</v>
      </c>
    </row>
    <row r="2598" spans="1:17" x14ac:dyDescent="0.25">
      <c r="A2598">
        <v>58478</v>
      </c>
      <c r="B2598" t="s">
        <v>30</v>
      </c>
      <c r="C2598" s="7">
        <v>46211.70684027778</v>
      </c>
      <c r="D2598" s="4">
        <v>227900000</v>
      </c>
      <c r="E2598" t="s">
        <v>2607</v>
      </c>
      <c r="F2598" t="s">
        <v>2613</v>
      </c>
      <c r="G2598" s="4">
        <v>94158997</v>
      </c>
      <c r="H2598" t="s">
        <v>2997</v>
      </c>
      <c r="I2598" s="2">
        <v>46211.665231481478</v>
      </c>
      <c r="J2598" s="4">
        <v>49900000</v>
      </c>
      <c r="K2598" s="4">
        <v>1</v>
      </c>
      <c r="L2598" s="5">
        <v>227.9</v>
      </c>
      <c r="M2598" s="5">
        <v>94.158996999999999</v>
      </c>
      <c r="N2598" s="5">
        <v>49.9</v>
      </c>
      <c r="O2598" s="5" t="str">
        <f t="shared" si="40"/>
        <v>1</v>
      </c>
      <c r="P2598" s="5" t="s">
        <v>10554</v>
      </c>
      <c r="Q2598" s="5" t="s">
        <v>10912</v>
      </c>
    </row>
    <row r="2599" spans="1:17" x14ac:dyDescent="0.25">
      <c r="A2599">
        <v>58479</v>
      </c>
      <c r="B2599" t="s">
        <v>30</v>
      </c>
      <c r="C2599" s="7">
        <v>46211.706863425927</v>
      </c>
      <c r="D2599" s="4">
        <v>227800000</v>
      </c>
      <c r="E2599" t="s">
        <v>2607</v>
      </c>
      <c r="F2599" t="s">
        <v>2611</v>
      </c>
      <c r="G2599" s="4">
        <v>94158997</v>
      </c>
      <c r="H2599" t="s">
        <v>2998</v>
      </c>
      <c r="I2599" s="2">
        <v>46211.665231481478</v>
      </c>
      <c r="J2599" s="4">
        <v>49900000</v>
      </c>
      <c r="K2599" s="4">
        <v>1</v>
      </c>
      <c r="L2599" s="5">
        <v>227.8</v>
      </c>
      <c r="M2599" s="5">
        <v>94.158996999999999</v>
      </c>
      <c r="N2599" s="5">
        <v>49.9</v>
      </c>
      <c r="O2599" s="5" t="str">
        <f t="shared" si="40"/>
        <v>1</v>
      </c>
      <c r="P2599" s="5" t="s">
        <v>10554</v>
      </c>
      <c r="Q2599" s="5" t="s">
        <v>10911</v>
      </c>
    </row>
    <row r="2600" spans="1:17" x14ac:dyDescent="0.25">
      <c r="A2600">
        <v>58480</v>
      </c>
      <c r="B2600" t="s">
        <v>30</v>
      </c>
      <c r="C2600" s="7">
        <v>46211.706875000003</v>
      </c>
      <c r="D2600" s="4">
        <v>227800000</v>
      </c>
      <c r="E2600" t="s">
        <v>2607</v>
      </c>
      <c r="F2600" t="s">
        <v>2613</v>
      </c>
      <c r="G2600" s="4">
        <v>94158997</v>
      </c>
      <c r="H2600" t="s">
        <v>2999</v>
      </c>
      <c r="I2600" s="2">
        <v>46211.665231481478</v>
      </c>
      <c r="J2600" s="4">
        <v>49900000</v>
      </c>
      <c r="K2600" s="4">
        <v>1</v>
      </c>
      <c r="L2600" s="5">
        <v>227.8</v>
      </c>
      <c r="M2600" s="5">
        <v>94.158996999999999</v>
      </c>
      <c r="N2600" s="5">
        <v>49.9</v>
      </c>
      <c r="O2600" s="5" t="str">
        <f t="shared" si="40"/>
        <v>1</v>
      </c>
      <c r="P2600" s="5" t="s">
        <v>10554</v>
      </c>
      <c r="Q2600" s="5" t="s">
        <v>10912</v>
      </c>
    </row>
    <row r="2601" spans="1:17" x14ac:dyDescent="0.25">
      <c r="A2601">
        <v>58481</v>
      </c>
      <c r="B2601" t="s">
        <v>30</v>
      </c>
      <c r="C2601" s="7">
        <v>46211.706875000003</v>
      </c>
      <c r="D2601" s="4">
        <v>227900000</v>
      </c>
      <c r="E2601" t="s">
        <v>2607</v>
      </c>
      <c r="F2601" t="s">
        <v>2613</v>
      </c>
      <c r="G2601" s="4">
        <v>94158997</v>
      </c>
      <c r="H2601" t="s">
        <v>3000</v>
      </c>
      <c r="I2601" s="2">
        <v>46211.665231481478</v>
      </c>
      <c r="J2601" s="4">
        <v>49900000</v>
      </c>
      <c r="K2601" s="4">
        <v>1</v>
      </c>
      <c r="L2601" s="5">
        <v>227.9</v>
      </c>
      <c r="M2601" s="5">
        <v>94.158996999999999</v>
      </c>
      <c r="N2601" s="5">
        <v>49.9</v>
      </c>
      <c r="O2601" s="5" t="str">
        <f t="shared" si="40"/>
        <v>1</v>
      </c>
      <c r="P2601" s="5" t="s">
        <v>10554</v>
      </c>
      <c r="Q2601" s="5" t="s">
        <v>10912</v>
      </c>
    </row>
    <row r="2602" spans="1:17" x14ac:dyDescent="0.25">
      <c r="A2602">
        <v>58482</v>
      </c>
      <c r="B2602" t="s">
        <v>30</v>
      </c>
      <c r="C2602" s="7">
        <v>46211.70689814815</v>
      </c>
      <c r="D2602" s="4">
        <v>227900000</v>
      </c>
      <c r="E2602" t="s">
        <v>2607</v>
      </c>
      <c r="F2602" t="s">
        <v>2625</v>
      </c>
      <c r="G2602" s="4">
        <v>94158997</v>
      </c>
      <c r="H2602" t="s">
        <v>3001</v>
      </c>
      <c r="I2602" s="2">
        <v>46211.665347222224</v>
      </c>
      <c r="J2602" s="4">
        <v>49900000</v>
      </c>
      <c r="K2602" s="4">
        <v>1</v>
      </c>
      <c r="L2602" s="5">
        <v>227.9</v>
      </c>
      <c r="M2602" s="5">
        <v>94.158996999999999</v>
      </c>
      <c r="N2602" s="5">
        <v>49.9</v>
      </c>
      <c r="O2602" s="5" t="str">
        <f t="shared" si="40"/>
        <v>1</v>
      </c>
      <c r="P2602" s="5" t="s">
        <v>10554</v>
      </c>
      <c r="Q2602" s="5" t="s">
        <v>10914</v>
      </c>
    </row>
    <row r="2603" spans="1:17" x14ac:dyDescent="0.25">
      <c r="A2603">
        <v>58483</v>
      </c>
      <c r="B2603" t="s">
        <v>30</v>
      </c>
      <c r="C2603" s="7">
        <v>46211.706909722219</v>
      </c>
      <c r="D2603" s="4">
        <v>227700000</v>
      </c>
      <c r="E2603" t="s">
        <v>2607</v>
      </c>
      <c r="F2603" t="s">
        <v>2608</v>
      </c>
      <c r="G2603" s="4">
        <v>94158997</v>
      </c>
      <c r="H2603" t="s">
        <v>3002</v>
      </c>
      <c r="I2603" s="2">
        <v>46211.665347222224</v>
      </c>
      <c r="J2603" s="4">
        <v>49900000</v>
      </c>
      <c r="K2603" s="4">
        <v>1</v>
      </c>
      <c r="L2603" s="5">
        <v>227.7</v>
      </c>
      <c r="M2603" s="5">
        <v>94.158996999999999</v>
      </c>
      <c r="N2603" s="5">
        <v>49.9</v>
      </c>
      <c r="O2603" s="5" t="str">
        <f t="shared" si="40"/>
        <v>1</v>
      </c>
      <c r="P2603" s="5" t="s">
        <v>10554</v>
      </c>
      <c r="Q2603" s="5" t="s">
        <v>10910</v>
      </c>
    </row>
    <row r="2604" spans="1:17" x14ac:dyDescent="0.25">
      <c r="A2604">
        <v>58484</v>
      </c>
      <c r="B2604" t="s">
        <v>30</v>
      </c>
      <c r="C2604" s="7">
        <v>46211.706909722219</v>
      </c>
      <c r="D2604" s="4">
        <v>227700000</v>
      </c>
      <c r="E2604" t="s">
        <v>2607</v>
      </c>
      <c r="F2604" t="s">
        <v>2613</v>
      </c>
      <c r="G2604" s="4">
        <v>94158997</v>
      </c>
      <c r="H2604" t="s">
        <v>3003</v>
      </c>
      <c r="I2604" s="2">
        <v>46211.665347222224</v>
      </c>
      <c r="J2604" s="4">
        <v>49900000</v>
      </c>
      <c r="K2604" s="4">
        <v>1</v>
      </c>
      <c r="L2604" s="5">
        <v>227.7</v>
      </c>
      <c r="M2604" s="5">
        <v>94.158996999999999</v>
      </c>
      <c r="N2604" s="5">
        <v>49.9</v>
      </c>
      <c r="O2604" s="5" t="str">
        <f t="shared" si="40"/>
        <v>1</v>
      </c>
      <c r="P2604" s="5" t="s">
        <v>10554</v>
      </c>
      <c r="Q2604" s="5" t="s">
        <v>10912</v>
      </c>
    </row>
    <row r="2605" spans="1:17" x14ac:dyDescent="0.25">
      <c r="A2605">
        <v>58485</v>
      </c>
      <c r="B2605" t="s">
        <v>30</v>
      </c>
      <c r="C2605" s="7">
        <v>46211.706932870373</v>
      </c>
      <c r="D2605" s="4">
        <v>227700000</v>
      </c>
      <c r="E2605" t="s">
        <v>2607</v>
      </c>
      <c r="F2605" t="s">
        <v>2613</v>
      </c>
      <c r="G2605" s="4">
        <v>94158997</v>
      </c>
      <c r="H2605" t="s">
        <v>3004</v>
      </c>
      <c r="I2605" s="2">
        <v>46211.665347222224</v>
      </c>
      <c r="J2605" s="4">
        <v>49900000</v>
      </c>
      <c r="K2605" s="4">
        <v>1</v>
      </c>
      <c r="L2605" s="5">
        <v>227.7</v>
      </c>
      <c r="M2605" s="5">
        <v>94.158996999999999</v>
      </c>
      <c r="N2605" s="5">
        <v>49.9</v>
      </c>
      <c r="O2605" s="5" t="str">
        <f t="shared" si="40"/>
        <v>1</v>
      </c>
      <c r="P2605" s="5" t="s">
        <v>10554</v>
      </c>
      <c r="Q2605" s="5" t="s">
        <v>10912</v>
      </c>
    </row>
    <row r="2606" spans="1:17" x14ac:dyDescent="0.25">
      <c r="A2606">
        <v>58486</v>
      </c>
      <c r="B2606" t="s">
        <v>30</v>
      </c>
      <c r="C2606" s="7">
        <v>46211.706944444442</v>
      </c>
      <c r="D2606" s="4">
        <v>227600000</v>
      </c>
      <c r="E2606" t="s">
        <v>2607</v>
      </c>
      <c r="F2606" t="s">
        <v>2613</v>
      </c>
      <c r="G2606" s="4">
        <v>94158997</v>
      </c>
      <c r="H2606" t="s">
        <v>3005</v>
      </c>
      <c r="I2606" s="2">
        <v>46211.665347222224</v>
      </c>
      <c r="J2606" s="4">
        <v>49900000</v>
      </c>
      <c r="K2606" s="4">
        <v>1</v>
      </c>
      <c r="L2606" s="5">
        <v>227.6</v>
      </c>
      <c r="M2606" s="5">
        <v>94.158996999999999</v>
      </c>
      <c r="N2606" s="5">
        <v>49.9</v>
      </c>
      <c r="O2606" s="5" t="str">
        <f t="shared" si="40"/>
        <v>1</v>
      </c>
      <c r="P2606" s="5" t="s">
        <v>10554</v>
      </c>
      <c r="Q2606" s="5" t="s">
        <v>10912</v>
      </c>
    </row>
    <row r="2607" spans="1:17" x14ac:dyDescent="0.25">
      <c r="A2607">
        <v>58487</v>
      </c>
      <c r="B2607" t="s">
        <v>30</v>
      </c>
      <c r="C2607" s="7">
        <v>46211.706944444442</v>
      </c>
      <c r="D2607" s="4">
        <v>227600000</v>
      </c>
      <c r="E2607" t="s">
        <v>2607</v>
      </c>
      <c r="F2607" t="s">
        <v>2613</v>
      </c>
      <c r="G2607" s="4">
        <v>94158997</v>
      </c>
      <c r="H2607" t="s">
        <v>3006</v>
      </c>
      <c r="I2607" s="2">
        <v>46211.665347222224</v>
      </c>
      <c r="J2607" s="4">
        <v>49900000</v>
      </c>
      <c r="K2607" s="4">
        <v>1</v>
      </c>
      <c r="L2607" s="5">
        <v>227.6</v>
      </c>
      <c r="M2607" s="5">
        <v>94.158996999999999</v>
      </c>
      <c r="N2607" s="5">
        <v>49.9</v>
      </c>
      <c r="O2607" s="5" t="str">
        <f t="shared" si="40"/>
        <v>1</v>
      </c>
      <c r="P2607" s="5" t="s">
        <v>10554</v>
      </c>
      <c r="Q2607" s="5" t="s">
        <v>10912</v>
      </c>
    </row>
    <row r="2608" spans="1:17" x14ac:dyDescent="0.25">
      <c r="A2608">
        <v>58488</v>
      </c>
      <c r="B2608" t="s">
        <v>30</v>
      </c>
      <c r="C2608" s="7">
        <v>46211.706967592596</v>
      </c>
      <c r="D2608" s="4">
        <v>227800000</v>
      </c>
      <c r="E2608" t="s">
        <v>2607</v>
      </c>
      <c r="F2608" t="s">
        <v>2613</v>
      </c>
      <c r="G2608" s="4">
        <v>94158997</v>
      </c>
      <c r="H2608" t="s">
        <v>3007</v>
      </c>
      <c r="I2608" s="2">
        <v>46211.665347222224</v>
      </c>
      <c r="J2608" s="4">
        <v>49900000</v>
      </c>
      <c r="K2608" s="4">
        <v>1</v>
      </c>
      <c r="L2608" s="5">
        <v>227.8</v>
      </c>
      <c r="M2608" s="5">
        <v>94.158996999999999</v>
      </c>
      <c r="N2608" s="5">
        <v>49.9</v>
      </c>
      <c r="O2608" s="5" t="str">
        <f t="shared" si="40"/>
        <v>1</v>
      </c>
      <c r="P2608" s="5" t="s">
        <v>10554</v>
      </c>
      <c r="Q2608" s="5" t="s">
        <v>10912</v>
      </c>
    </row>
    <row r="2609" spans="1:17" x14ac:dyDescent="0.25">
      <c r="A2609">
        <v>58489</v>
      </c>
      <c r="B2609" t="s">
        <v>30</v>
      </c>
      <c r="C2609" s="7">
        <v>46211.706979166665</v>
      </c>
      <c r="D2609" s="4">
        <v>228000000</v>
      </c>
      <c r="E2609" t="s">
        <v>2607</v>
      </c>
      <c r="F2609" t="s">
        <v>2613</v>
      </c>
      <c r="G2609" s="4">
        <v>94158997</v>
      </c>
      <c r="H2609" t="s">
        <v>3008</v>
      </c>
      <c r="I2609" s="2">
        <v>46211.665347222224</v>
      </c>
      <c r="J2609" s="4">
        <v>49900000</v>
      </c>
      <c r="K2609" s="4">
        <v>1</v>
      </c>
      <c r="L2609" s="5">
        <v>228</v>
      </c>
      <c r="M2609" s="5">
        <v>94.158996999999999</v>
      </c>
      <c r="N2609" s="5">
        <v>49.9</v>
      </c>
      <c r="O2609" s="5" t="str">
        <f t="shared" si="40"/>
        <v>1</v>
      </c>
      <c r="P2609" s="5" t="s">
        <v>10554</v>
      </c>
      <c r="Q2609" s="5" t="s">
        <v>10912</v>
      </c>
    </row>
    <row r="2610" spans="1:17" x14ac:dyDescent="0.25">
      <c r="A2610">
        <v>58490</v>
      </c>
      <c r="B2610" t="s">
        <v>30</v>
      </c>
      <c r="C2610" s="7">
        <v>46211.706979166665</v>
      </c>
      <c r="D2610" s="4">
        <v>228000000</v>
      </c>
      <c r="E2610" t="s">
        <v>2607</v>
      </c>
      <c r="F2610" t="s">
        <v>2613</v>
      </c>
      <c r="G2610" s="4">
        <v>94158997</v>
      </c>
      <c r="H2610" t="s">
        <v>3009</v>
      </c>
      <c r="I2610" s="2">
        <v>46211.665347222224</v>
      </c>
      <c r="J2610" s="4">
        <v>49900000</v>
      </c>
      <c r="K2610" s="4">
        <v>1</v>
      </c>
      <c r="L2610" s="5">
        <v>228</v>
      </c>
      <c r="M2610" s="5">
        <v>94.158996999999999</v>
      </c>
      <c r="N2610" s="5">
        <v>49.9</v>
      </c>
      <c r="O2610" s="5" t="str">
        <f t="shared" si="40"/>
        <v>1</v>
      </c>
      <c r="P2610" s="5" t="s">
        <v>10554</v>
      </c>
      <c r="Q2610" s="5" t="s">
        <v>10912</v>
      </c>
    </row>
    <row r="2611" spans="1:17" x14ac:dyDescent="0.25">
      <c r="A2611">
        <v>58491</v>
      </c>
      <c r="B2611" t="s">
        <v>30</v>
      </c>
      <c r="C2611" s="7">
        <v>46211.707002314812</v>
      </c>
      <c r="D2611" s="4">
        <v>228000000</v>
      </c>
      <c r="E2611" t="s">
        <v>2607</v>
      </c>
      <c r="F2611" t="s">
        <v>2611</v>
      </c>
      <c r="G2611" s="4">
        <v>94158997</v>
      </c>
      <c r="H2611" t="s">
        <v>3010</v>
      </c>
      <c r="I2611" s="2">
        <v>46211.665347222224</v>
      </c>
      <c r="J2611" s="4">
        <v>49900000</v>
      </c>
      <c r="K2611" s="4">
        <v>1</v>
      </c>
      <c r="L2611" s="5">
        <v>228</v>
      </c>
      <c r="M2611" s="5">
        <v>94.158996999999999</v>
      </c>
      <c r="N2611" s="5">
        <v>49.9</v>
      </c>
      <c r="O2611" s="5" t="str">
        <f t="shared" si="40"/>
        <v>1</v>
      </c>
      <c r="P2611" s="5" t="s">
        <v>10554</v>
      </c>
      <c r="Q2611" s="5" t="s">
        <v>10911</v>
      </c>
    </row>
    <row r="2612" spans="1:17" x14ac:dyDescent="0.25">
      <c r="A2612">
        <v>58492</v>
      </c>
      <c r="B2612" t="s">
        <v>30</v>
      </c>
      <c r="C2612" s="7">
        <v>46211.707013888888</v>
      </c>
      <c r="D2612" s="4">
        <v>227900000</v>
      </c>
      <c r="E2612" t="s">
        <v>2607</v>
      </c>
      <c r="F2612" t="s">
        <v>2613</v>
      </c>
      <c r="G2612" s="4">
        <v>94158997</v>
      </c>
      <c r="H2612" t="s">
        <v>3011</v>
      </c>
      <c r="I2612" s="2">
        <v>46211.665451388886</v>
      </c>
      <c r="J2612" s="4">
        <v>49900000</v>
      </c>
      <c r="K2612" s="4">
        <v>1</v>
      </c>
      <c r="L2612" s="5">
        <v>227.9</v>
      </c>
      <c r="M2612" s="5">
        <v>94.158996999999999</v>
      </c>
      <c r="N2612" s="5">
        <v>49.9</v>
      </c>
      <c r="O2612" s="5" t="str">
        <f t="shared" si="40"/>
        <v>1</v>
      </c>
      <c r="P2612" s="5" t="s">
        <v>10554</v>
      </c>
      <c r="Q2612" s="5" t="s">
        <v>10912</v>
      </c>
    </row>
    <row r="2613" spans="1:17" x14ac:dyDescent="0.25">
      <c r="A2613">
        <v>58493</v>
      </c>
      <c r="B2613" t="s">
        <v>30</v>
      </c>
      <c r="C2613" s="7">
        <v>46211.707013888888</v>
      </c>
      <c r="D2613" s="4">
        <v>227700000</v>
      </c>
      <c r="E2613" t="s">
        <v>2607</v>
      </c>
      <c r="F2613" t="s">
        <v>2613</v>
      </c>
      <c r="G2613" s="4">
        <v>94158997</v>
      </c>
      <c r="H2613" t="s">
        <v>3012</v>
      </c>
      <c r="I2613" s="2">
        <v>46211.665451388886</v>
      </c>
      <c r="J2613" s="4">
        <v>49800000</v>
      </c>
      <c r="K2613" s="4">
        <v>1</v>
      </c>
      <c r="L2613" s="5">
        <v>227.7</v>
      </c>
      <c r="M2613" s="5">
        <v>94.158996999999999</v>
      </c>
      <c r="N2613" s="5">
        <v>49.8</v>
      </c>
      <c r="O2613" s="5" t="str">
        <f t="shared" si="40"/>
        <v>1</v>
      </c>
      <c r="P2613" s="5" t="s">
        <v>10554</v>
      </c>
      <c r="Q2613" s="5" t="s">
        <v>10912</v>
      </c>
    </row>
    <row r="2614" spans="1:17" x14ac:dyDescent="0.25">
      <c r="A2614">
        <v>58494</v>
      </c>
      <c r="B2614" t="s">
        <v>30</v>
      </c>
      <c r="C2614" s="7">
        <v>46211.707037037035</v>
      </c>
      <c r="D2614" s="4">
        <v>227700000</v>
      </c>
      <c r="E2614" t="s">
        <v>2607</v>
      </c>
      <c r="F2614" t="s">
        <v>2613</v>
      </c>
      <c r="G2614" s="4">
        <v>94158997</v>
      </c>
      <c r="H2614" t="s">
        <v>3013</v>
      </c>
      <c r="I2614" s="2">
        <v>46211.665451388886</v>
      </c>
      <c r="J2614" s="4">
        <v>49800000</v>
      </c>
      <c r="K2614" s="4">
        <v>1</v>
      </c>
      <c r="L2614" s="5">
        <v>227.7</v>
      </c>
      <c r="M2614" s="5">
        <v>94.158996999999999</v>
      </c>
      <c r="N2614" s="5">
        <v>49.8</v>
      </c>
      <c r="O2614" s="5" t="str">
        <f t="shared" si="40"/>
        <v>1</v>
      </c>
      <c r="P2614" s="5" t="s">
        <v>10554</v>
      </c>
      <c r="Q2614" s="5" t="s">
        <v>10912</v>
      </c>
    </row>
    <row r="2615" spans="1:17" x14ac:dyDescent="0.25">
      <c r="A2615">
        <v>58495</v>
      </c>
      <c r="B2615" t="s">
        <v>30</v>
      </c>
      <c r="C2615" s="7">
        <v>46211.707048611112</v>
      </c>
      <c r="D2615" s="4">
        <v>227900000</v>
      </c>
      <c r="E2615" t="s">
        <v>2607</v>
      </c>
      <c r="F2615" t="s">
        <v>2613</v>
      </c>
      <c r="G2615" s="4">
        <v>94158997</v>
      </c>
      <c r="H2615" t="s">
        <v>3014</v>
      </c>
      <c r="I2615" s="2">
        <v>46211.665451388886</v>
      </c>
      <c r="J2615" s="4">
        <v>49900000</v>
      </c>
      <c r="K2615" s="4">
        <v>1</v>
      </c>
      <c r="L2615" s="5">
        <v>227.9</v>
      </c>
      <c r="M2615" s="5">
        <v>94.158996999999999</v>
      </c>
      <c r="N2615" s="5">
        <v>49.9</v>
      </c>
      <c r="O2615" s="5" t="str">
        <f t="shared" si="40"/>
        <v>1</v>
      </c>
      <c r="P2615" s="5" t="s">
        <v>10554</v>
      </c>
      <c r="Q2615" s="5" t="s">
        <v>10912</v>
      </c>
    </row>
    <row r="2616" spans="1:17" x14ac:dyDescent="0.25">
      <c r="A2616">
        <v>58496</v>
      </c>
      <c r="B2616" t="s">
        <v>30</v>
      </c>
      <c r="C2616" s="7">
        <v>46211.707048611112</v>
      </c>
      <c r="D2616" s="4">
        <v>228000000</v>
      </c>
      <c r="E2616" t="s">
        <v>2607</v>
      </c>
      <c r="F2616" t="s">
        <v>2613</v>
      </c>
      <c r="G2616" s="4">
        <v>94158997</v>
      </c>
      <c r="H2616" t="s">
        <v>3015</v>
      </c>
      <c r="I2616" s="2">
        <v>46211.665451388886</v>
      </c>
      <c r="J2616" s="4">
        <v>49800000</v>
      </c>
      <c r="K2616" s="4">
        <v>1</v>
      </c>
      <c r="L2616" s="5">
        <v>228</v>
      </c>
      <c r="M2616" s="5">
        <v>94.158996999999999</v>
      </c>
      <c r="N2616" s="5">
        <v>49.8</v>
      </c>
      <c r="O2616" s="5" t="str">
        <f t="shared" si="40"/>
        <v>1</v>
      </c>
      <c r="P2616" s="5" t="s">
        <v>10554</v>
      </c>
      <c r="Q2616" s="5" t="s">
        <v>10912</v>
      </c>
    </row>
    <row r="2617" spans="1:17" x14ac:dyDescent="0.25">
      <c r="A2617">
        <v>58497</v>
      </c>
      <c r="B2617" t="s">
        <v>30</v>
      </c>
      <c r="C2617" s="7">
        <v>46211.707071759258</v>
      </c>
      <c r="D2617" s="4">
        <v>227800000</v>
      </c>
      <c r="E2617" t="s">
        <v>2607</v>
      </c>
      <c r="F2617" t="s">
        <v>2611</v>
      </c>
      <c r="G2617" s="4">
        <v>94158997</v>
      </c>
      <c r="H2617" t="s">
        <v>3016</v>
      </c>
      <c r="I2617" s="2">
        <v>46211.665451388886</v>
      </c>
      <c r="J2617" s="4">
        <v>49900000</v>
      </c>
      <c r="K2617" s="4">
        <v>1</v>
      </c>
      <c r="L2617" s="5">
        <v>227.8</v>
      </c>
      <c r="M2617" s="5">
        <v>94.158996999999999</v>
      </c>
      <c r="N2617" s="5">
        <v>49.9</v>
      </c>
      <c r="O2617" s="5" t="str">
        <f t="shared" si="40"/>
        <v>1</v>
      </c>
      <c r="P2617" s="5" t="s">
        <v>10554</v>
      </c>
      <c r="Q2617" s="5" t="s">
        <v>10911</v>
      </c>
    </row>
    <row r="2618" spans="1:17" x14ac:dyDescent="0.25">
      <c r="A2618">
        <v>58498</v>
      </c>
      <c r="B2618" t="s">
        <v>30</v>
      </c>
      <c r="C2618" s="7">
        <v>46211.707083333335</v>
      </c>
      <c r="D2618" s="4">
        <v>227800000</v>
      </c>
      <c r="E2618" t="s">
        <v>2607</v>
      </c>
      <c r="F2618" t="s">
        <v>2608</v>
      </c>
      <c r="G2618" s="4">
        <v>94158997</v>
      </c>
      <c r="H2618" t="s">
        <v>3017</v>
      </c>
      <c r="I2618" s="2">
        <v>46211.665451388886</v>
      </c>
      <c r="J2618" s="4">
        <v>49900000</v>
      </c>
      <c r="K2618" s="4">
        <v>1</v>
      </c>
      <c r="L2618" s="5">
        <v>227.8</v>
      </c>
      <c r="M2618" s="5">
        <v>94.158996999999999</v>
      </c>
      <c r="N2618" s="5">
        <v>49.9</v>
      </c>
      <c r="O2618" s="5" t="str">
        <f t="shared" si="40"/>
        <v>1</v>
      </c>
      <c r="P2618" s="5" t="s">
        <v>10554</v>
      </c>
      <c r="Q2618" s="5" t="s">
        <v>10910</v>
      </c>
    </row>
    <row r="2619" spans="1:17" x14ac:dyDescent="0.25">
      <c r="A2619">
        <v>58499</v>
      </c>
      <c r="B2619" t="s">
        <v>30</v>
      </c>
      <c r="C2619" s="7">
        <v>46211.707083333335</v>
      </c>
      <c r="D2619" s="4">
        <v>227800000</v>
      </c>
      <c r="E2619" t="s">
        <v>2607</v>
      </c>
      <c r="F2619" t="s">
        <v>2608</v>
      </c>
      <c r="G2619" s="4">
        <v>94158997</v>
      </c>
      <c r="H2619" t="s">
        <v>3018</v>
      </c>
      <c r="I2619" s="2">
        <v>46211.665451388886</v>
      </c>
      <c r="J2619" s="4">
        <v>49900000</v>
      </c>
      <c r="K2619" s="4">
        <v>1</v>
      </c>
      <c r="L2619" s="5">
        <v>227.8</v>
      </c>
      <c r="M2619" s="5">
        <v>94.158996999999999</v>
      </c>
      <c r="N2619" s="5">
        <v>49.9</v>
      </c>
      <c r="O2619" s="5" t="str">
        <f t="shared" si="40"/>
        <v>1</v>
      </c>
      <c r="P2619" s="5" t="s">
        <v>10554</v>
      </c>
      <c r="Q2619" s="5" t="s">
        <v>10910</v>
      </c>
    </row>
    <row r="2620" spans="1:17" x14ac:dyDescent="0.25">
      <c r="A2620">
        <v>58500</v>
      </c>
      <c r="B2620" t="s">
        <v>30</v>
      </c>
      <c r="C2620" s="7">
        <v>46211.707106481481</v>
      </c>
      <c r="D2620" s="4">
        <v>227800000</v>
      </c>
      <c r="E2620" t="s">
        <v>2607</v>
      </c>
      <c r="F2620" t="s">
        <v>2625</v>
      </c>
      <c r="G2620" s="4">
        <v>94158997</v>
      </c>
      <c r="H2620" t="s">
        <v>3019</v>
      </c>
      <c r="I2620" s="2">
        <v>46211.665451388886</v>
      </c>
      <c r="J2620" s="4">
        <v>49900000</v>
      </c>
      <c r="K2620" s="4">
        <v>1</v>
      </c>
      <c r="L2620" s="5">
        <v>227.8</v>
      </c>
      <c r="M2620" s="5">
        <v>94.158996999999999</v>
      </c>
      <c r="N2620" s="5">
        <v>49.9</v>
      </c>
      <c r="O2620" s="5" t="str">
        <f t="shared" si="40"/>
        <v>1</v>
      </c>
      <c r="P2620" s="5" t="s">
        <v>10554</v>
      </c>
      <c r="Q2620" s="5" t="s">
        <v>10914</v>
      </c>
    </row>
    <row r="2621" spans="1:17" x14ac:dyDescent="0.25">
      <c r="A2621">
        <v>58501</v>
      </c>
      <c r="B2621" t="s">
        <v>30</v>
      </c>
      <c r="C2621" s="7">
        <v>46211.707118055558</v>
      </c>
      <c r="D2621" s="4">
        <v>227700000</v>
      </c>
      <c r="E2621" t="s">
        <v>2607</v>
      </c>
      <c r="F2621" t="s">
        <v>2613</v>
      </c>
      <c r="G2621" s="4">
        <v>94158997</v>
      </c>
      <c r="H2621" t="s">
        <v>3020</v>
      </c>
      <c r="I2621" s="2">
        <v>46211.665451388886</v>
      </c>
      <c r="J2621" s="4">
        <v>49800000</v>
      </c>
      <c r="K2621" s="4">
        <v>1</v>
      </c>
      <c r="L2621" s="5">
        <v>227.7</v>
      </c>
      <c r="M2621" s="5">
        <v>94.158996999999999</v>
      </c>
      <c r="N2621" s="5">
        <v>49.8</v>
      </c>
      <c r="O2621" s="5" t="str">
        <f t="shared" si="40"/>
        <v>1</v>
      </c>
      <c r="P2621" s="5" t="s">
        <v>10554</v>
      </c>
      <c r="Q2621" s="5" t="s">
        <v>10912</v>
      </c>
    </row>
    <row r="2622" spans="1:17" x14ac:dyDescent="0.25">
      <c r="A2622">
        <v>58502</v>
      </c>
      <c r="B2622" t="s">
        <v>30</v>
      </c>
      <c r="C2622" s="7">
        <v>46211.707118055558</v>
      </c>
      <c r="D2622" s="4">
        <v>227700000</v>
      </c>
      <c r="E2622" t="s">
        <v>2607</v>
      </c>
      <c r="F2622" t="s">
        <v>2611</v>
      </c>
      <c r="G2622" s="4">
        <v>94158997</v>
      </c>
      <c r="H2622" t="s">
        <v>3021</v>
      </c>
      <c r="I2622" s="2">
        <v>46211.665578703702</v>
      </c>
      <c r="J2622" s="4">
        <v>49800000</v>
      </c>
      <c r="K2622" s="4">
        <v>1</v>
      </c>
      <c r="L2622" s="5">
        <v>227.7</v>
      </c>
      <c r="M2622" s="5">
        <v>94.158996999999999</v>
      </c>
      <c r="N2622" s="5">
        <v>49.8</v>
      </c>
      <c r="O2622" s="5" t="str">
        <f t="shared" si="40"/>
        <v>1</v>
      </c>
      <c r="P2622" s="5" t="s">
        <v>10554</v>
      </c>
      <c r="Q2622" s="5" t="s">
        <v>10911</v>
      </c>
    </row>
    <row r="2623" spans="1:17" x14ac:dyDescent="0.25">
      <c r="A2623">
        <v>58503</v>
      </c>
      <c r="B2623" t="s">
        <v>30</v>
      </c>
      <c r="C2623" s="7">
        <v>46211.707141203704</v>
      </c>
      <c r="D2623" s="4">
        <v>227700000</v>
      </c>
      <c r="E2623" t="s">
        <v>2607</v>
      </c>
      <c r="F2623" t="s">
        <v>2611</v>
      </c>
      <c r="G2623" s="4">
        <v>94158997</v>
      </c>
      <c r="H2623" t="s">
        <v>3022</v>
      </c>
      <c r="I2623" s="2">
        <v>46211.665578703702</v>
      </c>
      <c r="J2623" s="4">
        <v>49900000</v>
      </c>
      <c r="K2623" s="4">
        <v>1</v>
      </c>
      <c r="L2623" s="5">
        <v>227.7</v>
      </c>
      <c r="M2623" s="5">
        <v>94.158996999999999</v>
      </c>
      <c r="N2623" s="5">
        <v>49.9</v>
      </c>
      <c r="O2623" s="5" t="str">
        <f t="shared" si="40"/>
        <v>1</v>
      </c>
      <c r="P2623" s="5" t="s">
        <v>10554</v>
      </c>
      <c r="Q2623" s="5" t="s">
        <v>10911</v>
      </c>
    </row>
    <row r="2624" spans="1:17" x14ac:dyDescent="0.25">
      <c r="A2624">
        <v>58504</v>
      </c>
      <c r="B2624" t="s">
        <v>30</v>
      </c>
      <c r="C2624" s="7">
        <v>46211.707152777781</v>
      </c>
      <c r="D2624" s="4">
        <v>227700000</v>
      </c>
      <c r="E2624" t="s">
        <v>2607</v>
      </c>
      <c r="F2624" t="s">
        <v>2608</v>
      </c>
      <c r="G2624" s="4">
        <v>94158997</v>
      </c>
      <c r="H2624" t="s">
        <v>3023</v>
      </c>
      <c r="I2624" s="2">
        <v>46211.665578703702</v>
      </c>
      <c r="J2624" s="4">
        <v>49900000</v>
      </c>
      <c r="K2624" s="4">
        <v>1</v>
      </c>
      <c r="L2624" s="5">
        <v>227.7</v>
      </c>
      <c r="M2624" s="5">
        <v>94.158996999999999</v>
      </c>
      <c r="N2624" s="5">
        <v>49.9</v>
      </c>
      <c r="O2624" s="5" t="str">
        <f t="shared" si="40"/>
        <v>1</v>
      </c>
      <c r="P2624" s="5" t="s">
        <v>10554</v>
      </c>
      <c r="Q2624" s="5" t="s">
        <v>10910</v>
      </c>
    </row>
    <row r="2625" spans="1:17" x14ac:dyDescent="0.25">
      <c r="A2625">
        <v>58505</v>
      </c>
      <c r="B2625" t="s">
        <v>30</v>
      </c>
      <c r="C2625" s="7">
        <v>46211.707152777781</v>
      </c>
      <c r="D2625" s="4">
        <v>227700000</v>
      </c>
      <c r="E2625" t="s">
        <v>2607</v>
      </c>
      <c r="F2625" t="s">
        <v>2613</v>
      </c>
      <c r="G2625" s="4">
        <v>94158997</v>
      </c>
      <c r="H2625" t="s">
        <v>3024</v>
      </c>
      <c r="I2625" s="2">
        <v>46211.665578703702</v>
      </c>
      <c r="J2625" s="4">
        <v>49800000</v>
      </c>
      <c r="K2625" s="4">
        <v>1</v>
      </c>
      <c r="L2625" s="5">
        <v>227.7</v>
      </c>
      <c r="M2625" s="5">
        <v>94.158996999999999</v>
      </c>
      <c r="N2625" s="5">
        <v>49.8</v>
      </c>
      <c r="O2625" s="5" t="str">
        <f t="shared" si="40"/>
        <v>1</v>
      </c>
      <c r="P2625" s="5" t="s">
        <v>10554</v>
      </c>
      <c r="Q2625" s="5" t="s">
        <v>10912</v>
      </c>
    </row>
    <row r="2626" spans="1:17" x14ac:dyDescent="0.25">
      <c r="A2626">
        <v>58506</v>
      </c>
      <c r="B2626" t="s">
        <v>30</v>
      </c>
      <c r="C2626" s="7">
        <v>46211.707175925927</v>
      </c>
      <c r="D2626" s="4">
        <v>227600000</v>
      </c>
      <c r="E2626" t="s">
        <v>2607</v>
      </c>
      <c r="F2626" t="s">
        <v>2608</v>
      </c>
      <c r="G2626" s="4">
        <v>94158997</v>
      </c>
      <c r="H2626" t="s">
        <v>3025</v>
      </c>
      <c r="I2626" s="2">
        <v>46211.665578703702</v>
      </c>
      <c r="J2626" s="4">
        <v>49800000</v>
      </c>
      <c r="K2626" s="4">
        <v>1</v>
      </c>
      <c r="L2626" s="5">
        <v>227.6</v>
      </c>
      <c r="M2626" s="5">
        <v>94.158996999999999</v>
      </c>
      <c r="N2626" s="5">
        <v>49.8</v>
      </c>
      <c r="O2626" s="5" t="str">
        <f t="shared" si="40"/>
        <v>1</v>
      </c>
      <c r="P2626" s="5" t="s">
        <v>10554</v>
      </c>
      <c r="Q2626" s="5" t="s">
        <v>10910</v>
      </c>
    </row>
    <row r="2627" spans="1:17" x14ac:dyDescent="0.25">
      <c r="A2627">
        <v>58507</v>
      </c>
      <c r="B2627" t="s">
        <v>30</v>
      </c>
      <c r="C2627" s="7">
        <v>46211.707187499997</v>
      </c>
      <c r="D2627" s="4">
        <v>227800000</v>
      </c>
      <c r="E2627" t="s">
        <v>2607</v>
      </c>
      <c r="F2627" t="s">
        <v>2611</v>
      </c>
      <c r="G2627" s="4">
        <v>94158997</v>
      </c>
      <c r="H2627" t="s">
        <v>3026</v>
      </c>
      <c r="I2627" s="2">
        <v>46211.665578703702</v>
      </c>
      <c r="J2627" s="4">
        <v>49900000</v>
      </c>
      <c r="K2627" s="4">
        <v>1</v>
      </c>
      <c r="L2627" s="5">
        <v>227.8</v>
      </c>
      <c r="M2627" s="5">
        <v>94.158996999999999</v>
      </c>
      <c r="N2627" s="5">
        <v>49.9</v>
      </c>
      <c r="O2627" s="5" t="str">
        <f t="shared" ref="O2627:O2690" si="41">SUBSTITUTE(K2627,".",",")</f>
        <v>1</v>
      </c>
      <c r="P2627" s="5" t="s">
        <v>10554</v>
      </c>
      <c r="Q2627" s="5" t="s">
        <v>10911</v>
      </c>
    </row>
    <row r="2628" spans="1:17" x14ac:dyDescent="0.25">
      <c r="A2628">
        <v>58508</v>
      </c>
      <c r="B2628" t="s">
        <v>30</v>
      </c>
      <c r="C2628" s="7">
        <v>46211.707187499997</v>
      </c>
      <c r="D2628" s="4">
        <v>227800000</v>
      </c>
      <c r="E2628" t="s">
        <v>2607</v>
      </c>
      <c r="F2628" t="s">
        <v>2611</v>
      </c>
      <c r="G2628" s="4">
        <v>94158997</v>
      </c>
      <c r="H2628" t="s">
        <v>3027</v>
      </c>
      <c r="I2628" s="2">
        <v>46211.665578703702</v>
      </c>
      <c r="J2628" s="4">
        <v>49900000</v>
      </c>
      <c r="K2628" s="4">
        <v>1</v>
      </c>
      <c r="L2628" s="5">
        <v>227.8</v>
      </c>
      <c r="M2628" s="5">
        <v>94.158996999999999</v>
      </c>
      <c r="N2628" s="5">
        <v>49.9</v>
      </c>
      <c r="O2628" s="5" t="str">
        <f t="shared" si="41"/>
        <v>1</v>
      </c>
      <c r="P2628" s="5" t="s">
        <v>10554</v>
      </c>
      <c r="Q2628" s="5" t="s">
        <v>10911</v>
      </c>
    </row>
    <row r="2629" spans="1:17" x14ac:dyDescent="0.25">
      <c r="A2629">
        <v>58509</v>
      </c>
      <c r="B2629" t="s">
        <v>30</v>
      </c>
      <c r="C2629" s="7">
        <v>46211.707199074073</v>
      </c>
      <c r="D2629" s="4">
        <v>228000000</v>
      </c>
      <c r="E2629" t="s">
        <v>2607</v>
      </c>
      <c r="F2629" t="s">
        <v>2611</v>
      </c>
      <c r="G2629" s="4">
        <v>94158997</v>
      </c>
      <c r="H2629" t="s">
        <v>3028</v>
      </c>
      <c r="I2629" s="2">
        <v>46211.665578703702</v>
      </c>
      <c r="J2629" s="4">
        <v>49900000</v>
      </c>
      <c r="K2629" s="4">
        <v>1</v>
      </c>
      <c r="L2629" s="5">
        <v>228</v>
      </c>
      <c r="M2629" s="5">
        <v>94.158996999999999</v>
      </c>
      <c r="N2629" s="5">
        <v>49.9</v>
      </c>
      <c r="O2629" s="5" t="str">
        <f t="shared" si="41"/>
        <v>1</v>
      </c>
      <c r="P2629" s="5" t="s">
        <v>10554</v>
      </c>
      <c r="Q2629" s="5" t="s">
        <v>10911</v>
      </c>
    </row>
    <row r="2630" spans="1:17" x14ac:dyDescent="0.25">
      <c r="A2630">
        <v>58510</v>
      </c>
      <c r="B2630" t="s">
        <v>30</v>
      </c>
      <c r="C2630" s="7">
        <v>46211.70722222222</v>
      </c>
      <c r="D2630" s="4">
        <v>228100000</v>
      </c>
      <c r="E2630" t="s">
        <v>2607</v>
      </c>
      <c r="F2630" t="s">
        <v>2613</v>
      </c>
      <c r="G2630" s="4">
        <v>94158997</v>
      </c>
      <c r="H2630" t="s">
        <v>3029</v>
      </c>
      <c r="I2630" s="2">
        <v>46211.665578703702</v>
      </c>
      <c r="J2630" s="4">
        <v>49900000</v>
      </c>
      <c r="K2630" s="4">
        <v>1</v>
      </c>
      <c r="L2630" s="5">
        <v>228.1</v>
      </c>
      <c r="M2630" s="5">
        <v>94.158996999999999</v>
      </c>
      <c r="N2630" s="5">
        <v>49.9</v>
      </c>
      <c r="O2630" s="5" t="str">
        <f t="shared" si="41"/>
        <v>1</v>
      </c>
      <c r="P2630" s="5" t="s">
        <v>10554</v>
      </c>
      <c r="Q2630" s="5" t="s">
        <v>10912</v>
      </c>
    </row>
    <row r="2631" spans="1:17" x14ac:dyDescent="0.25">
      <c r="A2631">
        <v>58511</v>
      </c>
      <c r="B2631" t="s">
        <v>30</v>
      </c>
      <c r="C2631" s="7">
        <v>46211.70722222222</v>
      </c>
      <c r="D2631" s="4">
        <v>228100000</v>
      </c>
      <c r="E2631" t="s">
        <v>2607</v>
      </c>
      <c r="F2631" t="s">
        <v>2613</v>
      </c>
      <c r="G2631" s="4">
        <v>94158997</v>
      </c>
      <c r="H2631" t="s">
        <v>3030</v>
      </c>
      <c r="I2631" s="2">
        <v>46211.665578703702</v>
      </c>
      <c r="J2631" s="4">
        <v>49900000</v>
      </c>
      <c r="K2631" s="4">
        <v>1</v>
      </c>
      <c r="L2631" s="5">
        <v>228.1</v>
      </c>
      <c r="M2631" s="5">
        <v>94.158996999999999</v>
      </c>
      <c r="N2631" s="5">
        <v>49.9</v>
      </c>
      <c r="O2631" s="5" t="str">
        <f t="shared" si="41"/>
        <v>1</v>
      </c>
      <c r="P2631" s="5" t="s">
        <v>10554</v>
      </c>
      <c r="Q2631" s="5" t="s">
        <v>10912</v>
      </c>
    </row>
    <row r="2632" spans="1:17" x14ac:dyDescent="0.25">
      <c r="A2632">
        <v>58512</v>
      </c>
      <c r="B2632" t="s">
        <v>30</v>
      </c>
      <c r="C2632" s="7">
        <v>46211.707233796296</v>
      </c>
      <c r="D2632" s="4">
        <v>228100000</v>
      </c>
      <c r="E2632" t="s">
        <v>2607</v>
      </c>
      <c r="F2632" t="s">
        <v>2649</v>
      </c>
      <c r="G2632" s="4">
        <v>94158997</v>
      </c>
      <c r="H2632" t="s">
        <v>3031</v>
      </c>
      <c r="I2632" s="2">
        <v>46211.665682870371</v>
      </c>
      <c r="J2632" s="4">
        <v>49900000</v>
      </c>
      <c r="K2632" s="4">
        <v>1</v>
      </c>
      <c r="L2632" s="5">
        <v>228.1</v>
      </c>
      <c r="M2632" s="5">
        <v>94.158996999999999</v>
      </c>
      <c r="N2632" s="5">
        <v>49.9</v>
      </c>
      <c r="O2632" s="5" t="str">
        <f t="shared" si="41"/>
        <v>1</v>
      </c>
      <c r="P2632" s="5" t="s">
        <v>10554</v>
      </c>
      <c r="Q2632" s="5" t="s">
        <v>10915</v>
      </c>
    </row>
    <row r="2633" spans="1:17" x14ac:dyDescent="0.25">
      <c r="A2633">
        <v>58513</v>
      </c>
      <c r="B2633" t="s">
        <v>30</v>
      </c>
      <c r="C2633" s="7">
        <v>46211.707256944443</v>
      </c>
      <c r="D2633" s="4">
        <v>228100000</v>
      </c>
      <c r="E2633" t="s">
        <v>2607</v>
      </c>
      <c r="F2633" t="s">
        <v>2649</v>
      </c>
      <c r="G2633" s="4">
        <v>94158997</v>
      </c>
      <c r="H2633" t="s">
        <v>3032</v>
      </c>
      <c r="I2633" s="2">
        <v>46211.665682870371</v>
      </c>
      <c r="J2633" s="4">
        <v>49900000</v>
      </c>
      <c r="K2633" s="4">
        <v>1</v>
      </c>
      <c r="L2633" s="5">
        <v>228.1</v>
      </c>
      <c r="M2633" s="5">
        <v>94.158996999999999</v>
      </c>
      <c r="N2633" s="5">
        <v>49.9</v>
      </c>
      <c r="O2633" s="5" t="str">
        <f t="shared" si="41"/>
        <v>1</v>
      </c>
      <c r="P2633" s="5" t="s">
        <v>10554</v>
      </c>
      <c r="Q2633" s="5" t="s">
        <v>10915</v>
      </c>
    </row>
    <row r="2634" spans="1:17" x14ac:dyDescent="0.25">
      <c r="A2634">
        <v>58514</v>
      </c>
      <c r="B2634" t="s">
        <v>30</v>
      </c>
      <c r="C2634" s="7">
        <v>46211.707256944443</v>
      </c>
      <c r="D2634" s="4">
        <v>228000000</v>
      </c>
      <c r="E2634" t="s">
        <v>2607</v>
      </c>
      <c r="F2634" t="s">
        <v>2611</v>
      </c>
      <c r="G2634" s="4">
        <v>94158997</v>
      </c>
      <c r="H2634" t="s">
        <v>3033</v>
      </c>
      <c r="I2634" s="2">
        <v>46211.665682870371</v>
      </c>
      <c r="J2634" s="4">
        <v>49900000</v>
      </c>
      <c r="K2634" s="4">
        <v>1</v>
      </c>
      <c r="L2634" s="5">
        <v>228</v>
      </c>
      <c r="M2634" s="5">
        <v>94.158996999999999</v>
      </c>
      <c r="N2634" s="5">
        <v>49.9</v>
      </c>
      <c r="O2634" s="5" t="str">
        <f t="shared" si="41"/>
        <v>1</v>
      </c>
      <c r="P2634" s="5" t="s">
        <v>10554</v>
      </c>
      <c r="Q2634" s="5" t="s">
        <v>10911</v>
      </c>
    </row>
    <row r="2635" spans="1:17" x14ac:dyDescent="0.25">
      <c r="A2635">
        <v>58515</v>
      </c>
      <c r="B2635" t="s">
        <v>30</v>
      </c>
      <c r="C2635" s="7">
        <v>46211.707268518519</v>
      </c>
      <c r="D2635" s="4">
        <v>228000000</v>
      </c>
      <c r="E2635" t="s">
        <v>2607</v>
      </c>
      <c r="F2635" t="s">
        <v>2613</v>
      </c>
      <c r="G2635" s="4">
        <v>94158997</v>
      </c>
      <c r="H2635" t="s">
        <v>3034</v>
      </c>
      <c r="I2635" s="2">
        <v>46211.665682870371</v>
      </c>
      <c r="J2635" s="4">
        <v>49900000</v>
      </c>
      <c r="K2635" s="4">
        <v>1</v>
      </c>
      <c r="L2635" s="5">
        <v>228</v>
      </c>
      <c r="M2635" s="5">
        <v>94.158996999999999</v>
      </c>
      <c r="N2635" s="5">
        <v>49.9</v>
      </c>
      <c r="O2635" s="5" t="str">
        <f t="shared" si="41"/>
        <v>1</v>
      </c>
      <c r="P2635" s="5" t="s">
        <v>10554</v>
      </c>
      <c r="Q2635" s="5" t="s">
        <v>10912</v>
      </c>
    </row>
    <row r="2636" spans="1:17" x14ac:dyDescent="0.25">
      <c r="A2636">
        <v>58516</v>
      </c>
      <c r="B2636" t="s">
        <v>30</v>
      </c>
      <c r="C2636" s="7">
        <v>46211.707291666666</v>
      </c>
      <c r="D2636" s="4">
        <v>227900000</v>
      </c>
      <c r="E2636" t="s">
        <v>2607</v>
      </c>
      <c r="F2636" t="s">
        <v>2611</v>
      </c>
      <c r="G2636" s="4">
        <v>94158997</v>
      </c>
      <c r="H2636" t="s">
        <v>3035</v>
      </c>
      <c r="I2636" s="2">
        <v>46211.665682870371</v>
      </c>
      <c r="J2636" s="4">
        <v>49900000</v>
      </c>
      <c r="K2636" s="4">
        <v>1</v>
      </c>
      <c r="L2636" s="5">
        <v>227.9</v>
      </c>
      <c r="M2636" s="5">
        <v>94.158996999999999</v>
      </c>
      <c r="N2636" s="5">
        <v>49.9</v>
      </c>
      <c r="O2636" s="5" t="str">
        <f t="shared" si="41"/>
        <v>1</v>
      </c>
      <c r="P2636" s="5" t="s">
        <v>10554</v>
      </c>
      <c r="Q2636" s="5" t="s">
        <v>10911</v>
      </c>
    </row>
    <row r="2637" spans="1:17" x14ac:dyDescent="0.25">
      <c r="A2637">
        <v>58517</v>
      </c>
      <c r="B2637" t="s">
        <v>30</v>
      </c>
      <c r="C2637" s="7">
        <v>46211.707291666666</v>
      </c>
      <c r="D2637" s="4">
        <v>227900000</v>
      </c>
      <c r="E2637" t="s">
        <v>2607</v>
      </c>
      <c r="F2637" t="s">
        <v>2611</v>
      </c>
      <c r="G2637" s="4">
        <v>94158997</v>
      </c>
      <c r="H2637" t="s">
        <v>3036</v>
      </c>
      <c r="I2637" s="2">
        <v>46211.665682870371</v>
      </c>
      <c r="J2637" s="4">
        <v>49900000</v>
      </c>
      <c r="K2637" s="4">
        <v>1</v>
      </c>
      <c r="L2637" s="5">
        <v>227.9</v>
      </c>
      <c r="M2637" s="5">
        <v>94.158996999999999</v>
      </c>
      <c r="N2637" s="5">
        <v>49.9</v>
      </c>
      <c r="O2637" s="5" t="str">
        <f t="shared" si="41"/>
        <v>1</v>
      </c>
      <c r="P2637" s="5" t="s">
        <v>10554</v>
      </c>
      <c r="Q2637" s="5" t="s">
        <v>10911</v>
      </c>
    </row>
    <row r="2638" spans="1:17" x14ac:dyDescent="0.25">
      <c r="A2638">
        <v>58518</v>
      </c>
      <c r="B2638" t="s">
        <v>30</v>
      </c>
      <c r="C2638" s="7">
        <v>46211.707303240742</v>
      </c>
      <c r="D2638" s="4">
        <v>228000000</v>
      </c>
      <c r="E2638" t="s">
        <v>2607</v>
      </c>
      <c r="F2638" t="s">
        <v>2613</v>
      </c>
      <c r="G2638" s="4">
        <v>94158997</v>
      </c>
      <c r="H2638" t="s">
        <v>3037</v>
      </c>
      <c r="I2638" s="2">
        <v>46211.665682870371</v>
      </c>
      <c r="J2638" s="4">
        <v>49900000</v>
      </c>
      <c r="K2638" s="4">
        <v>1</v>
      </c>
      <c r="L2638" s="5">
        <v>228</v>
      </c>
      <c r="M2638" s="5">
        <v>94.158996999999999</v>
      </c>
      <c r="N2638" s="5">
        <v>49.9</v>
      </c>
      <c r="O2638" s="5" t="str">
        <f t="shared" si="41"/>
        <v>1</v>
      </c>
      <c r="P2638" s="5" t="s">
        <v>10554</v>
      </c>
      <c r="Q2638" s="5" t="s">
        <v>10912</v>
      </c>
    </row>
    <row r="2639" spans="1:17" x14ac:dyDescent="0.25">
      <c r="A2639">
        <v>58519</v>
      </c>
      <c r="B2639" t="s">
        <v>30</v>
      </c>
      <c r="C2639" s="7">
        <v>46211.707326388889</v>
      </c>
      <c r="D2639" s="4">
        <v>228000000</v>
      </c>
      <c r="E2639" t="s">
        <v>2607</v>
      </c>
      <c r="F2639" t="s">
        <v>2613</v>
      </c>
      <c r="G2639" s="4">
        <v>94158997</v>
      </c>
      <c r="H2639" t="s">
        <v>3038</v>
      </c>
      <c r="I2639" s="2">
        <v>46211.665682870371</v>
      </c>
      <c r="J2639" s="4">
        <v>49900000</v>
      </c>
      <c r="K2639" s="4">
        <v>1</v>
      </c>
      <c r="L2639" s="5">
        <v>228</v>
      </c>
      <c r="M2639" s="5">
        <v>94.158996999999999</v>
      </c>
      <c r="N2639" s="5">
        <v>49.9</v>
      </c>
      <c r="O2639" s="5" t="str">
        <f t="shared" si="41"/>
        <v>1</v>
      </c>
      <c r="P2639" s="5" t="s">
        <v>10554</v>
      </c>
      <c r="Q2639" s="5" t="s">
        <v>10912</v>
      </c>
    </row>
    <row r="2640" spans="1:17" x14ac:dyDescent="0.25">
      <c r="A2640">
        <v>58520</v>
      </c>
      <c r="B2640" t="s">
        <v>30</v>
      </c>
      <c r="C2640" s="7">
        <v>46211.707326388889</v>
      </c>
      <c r="D2640" s="4">
        <v>228000000</v>
      </c>
      <c r="E2640" t="s">
        <v>2607</v>
      </c>
      <c r="F2640" t="s">
        <v>2613</v>
      </c>
      <c r="G2640" s="4">
        <v>94158997</v>
      </c>
      <c r="H2640" t="s">
        <v>3039</v>
      </c>
      <c r="I2640" s="2">
        <v>46211.665682870371</v>
      </c>
      <c r="J2640" s="4">
        <v>49900000</v>
      </c>
      <c r="K2640" s="4">
        <v>1</v>
      </c>
      <c r="L2640" s="5">
        <v>228</v>
      </c>
      <c r="M2640" s="5">
        <v>94.158996999999999</v>
      </c>
      <c r="N2640" s="5">
        <v>49.9</v>
      </c>
      <c r="O2640" s="5" t="str">
        <f t="shared" si="41"/>
        <v>1</v>
      </c>
      <c r="P2640" s="5" t="s">
        <v>10554</v>
      </c>
      <c r="Q2640" s="5" t="s">
        <v>10912</v>
      </c>
    </row>
    <row r="2641" spans="1:17" x14ac:dyDescent="0.25">
      <c r="A2641">
        <v>58521</v>
      </c>
      <c r="B2641" t="s">
        <v>30</v>
      </c>
      <c r="C2641" s="7">
        <v>46211.707337962966</v>
      </c>
      <c r="D2641" s="4">
        <v>228000000</v>
      </c>
      <c r="E2641" t="s">
        <v>2607</v>
      </c>
      <c r="F2641" t="s">
        <v>2611</v>
      </c>
      <c r="G2641" s="4">
        <v>94158997</v>
      </c>
      <c r="H2641" t="s">
        <v>3040</v>
      </c>
      <c r="I2641" s="2">
        <v>46211.665682870371</v>
      </c>
      <c r="J2641" s="4">
        <v>49900000</v>
      </c>
      <c r="K2641" s="4">
        <v>1</v>
      </c>
      <c r="L2641" s="5">
        <v>228</v>
      </c>
      <c r="M2641" s="5">
        <v>94.158996999999999</v>
      </c>
      <c r="N2641" s="5">
        <v>49.9</v>
      </c>
      <c r="O2641" s="5" t="str">
        <f t="shared" si="41"/>
        <v>1</v>
      </c>
      <c r="P2641" s="5" t="s">
        <v>10554</v>
      </c>
      <c r="Q2641" s="5" t="s">
        <v>10911</v>
      </c>
    </row>
    <row r="2642" spans="1:17" x14ac:dyDescent="0.25">
      <c r="A2642">
        <v>58522</v>
      </c>
      <c r="B2642" t="s">
        <v>30</v>
      </c>
      <c r="C2642" s="7">
        <v>46211.707361111112</v>
      </c>
      <c r="D2642" s="4">
        <v>228000000</v>
      </c>
      <c r="E2642" t="s">
        <v>2607</v>
      </c>
      <c r="F2642" t="s">
        <v>2611</v>
      </c>
      <c r="G2642" s="4">
        <v>94158997</v>
      </c>
      <c r="H2642" t="s">
        <v>3041</v>
      </c>
      <c r="I2642" s="2">
        <v>46211.665798611109</v>
      </c>
      <c r="J2642" s="4">
        <v>49900000</v>
      </c>
      <c r="K2642" s="4">
        <v>1</v>
      </c>
      <c r="L2642" s="5">
        <v>228</v>
      </c>
      <c r="M2642" s="5">
        <v>94.158996999999999</v>
      </c>
      <c r="N2642" s="5">
        <v>49.9</v>
      </c>
      <c r="O2642" s="5" t="str">
        <f t="shared" si="41"/>
        <v>1</v>
      </c>
      <c r="P2642" s="5" t="s">
        <v>10554</v>
      </c>
      <c r="Q2642" s="5" t="s">
        <v>10911</v>
      </c>
    </row>
    <row r="2643" spans="1:17" x14ac:dyDescent="0.25">
      <c r="A2643">
        <v>58523</v>
      </c>
      <c r="B2643" t="s">
        <v>30</v>
      </c>
      <c r="C2643" s="7">
        <v>46211.707361111112</v>
      </c>
      <c r="D2643" s="4">
        <v>228000000</v>
      </c>
      <c r="E2643" t="s">
        <v>2607</v>
      </c>
      <c r="F2643" t="s">
        <v>2611</v>
      </c>
      <c r="G2643" s="4">
        <v>94158997</v>
      </c>
      <c r="H2643" t="s">
        <v>3042</v>
      </c>
      <c r="I2643" s="2">
        <v>46211.665798611109</v>
      </c>
      <c r="J2643" s="4">
        <v>49900000</v>
      </c>
      <c r="K2643" s="4">
        <v>1</v>
      </c>
      <c r="L2643" s="5">
        <v>228</v>
      </c>
      <c r="M2643" s="5">
        <v>94.158996999999999</v>
      </c>
      <c r="N2643" s="5">
        <v>49.9</v>
      </c>
      <c r="O2643" s="5" t="str">
        <f t="shared" si="41"/>
        <v>1</v>
      </c>
      <c r="P2643" s="5" t="s">
        <v>10554</v>
      </c>
      <c r="Q2643" s="5" t="s">
        <v>10911</v>
      </c>
    </row>
    <row r="2644" spans="1:17" x14ac:dyDescent="0.25">
      <c r="A2644">
        <v>58524</v>
      </c>
      <c r="B2644" t="s">
        <v>30</v>
      </c>
      <c r="C2644" s="7">
        <v>46211.707372685189</v>
      </c>
      <c r="D2644" s="4">
        <v>227900000</v>
      </c>
      <c r="E2644" t="s">
        <v>2607</v>
      </c>
      <c r="F2644" t="s">
        <v>2613</v>
      </c>
      <c r="G2644" s="4">
        <v>94158997</v>
      </c>
      <c r="H2644" t="s">
        <v>3043</v>
      </c>
      <c r="I2644" s="2">
        <v>46211.665798611109</v>
      </c>
      <c r="J2644" s="4">
        <v>49900000</v>
      </c>
      <c r="K2644" s="4">
        <v>1</v>
      </c>
      <c r="L2644" s="5">
        <v>227.9</v>
      </c>
      <c r="M2644" s="5">
        <v>94.158996999999999</v>
      </c>
      <c r="N2644" s="5">
        <v>49.9</v>
      </c>
      <c r="O2644" s="5" t="str">
        <f t="shared" si="41"/>
        <v>1</v>
      </c>
      <c r="P2644" s="5" t="s">
        <v>10554</v>
      </c>
      <c r="Q2644" s="5" t="s">
        <v>10912</v>
      </c>
    </row>
    <row r="2645" spans="1:17" x14ac:dyDescent="0.25">
      <c r="A2645">
        <v>58525</v>
      </c>
      <c r="B2645" t="s">
        <v>30</v>
      </c>
      <c r="C2645" s="7">
        <v>46211.707395833335</v>
      </c>
      <c r="D2645" s="4">
        <v>227800000</v>
      </c>
      <c r="E2645" t="s">
        <v>2607</v>
      </c>
      <c r="F2645" t="s">
        <v>2613</v>
      </c>
      <c r="G2645" s="4">
        <v>94158997</v>
      </c>
      <c r="H2645" t="s">
        <v>3044</v>
      </c>
      <c r="I2645" s="2">
        <v>46211.665798611109</v>
      </c>
      <c r="J2645" s="4">
        <v>49900000</v>
      </c>
      <c r="K2645" s="4">
        <v>1</v>
      </c>
      <c r="L2645" s="5">
        <v>227.8</v>
      </c>
      <c r="M2645" s="5">
        <v>94.158996999999999</v>
      </c>
      <c r="N2645" s="5">
        <v>49.9</v>
      </c>
      <c r="O2645" s="5" t="str">
        <f t="shared" si="41"/>
        <v>1</v>
      </c>
      <c r="P2645" s="5" t="s">
        <v>10554</v>
      </c>
      <c r="Q2645" s="5" t="s">
        <v>10912</v>
      </c>
    </row>
    <row r="2646" spans="1:17" x14ac:dyDescent="0.25">
      <c r="A2646">
        <v>58526</v>
      </c>
      <c r="B2646" t="s">
        <v>30</v>
      </c>
      <c r="C2646" s="7">
        <v>46211.707395833335</v>
      </c>
      <c r="D2646" s="4">
        <v>227800000</v>
      </c>
      <c r="E2646" t="s">
        <v>2607</v>
      </c>
      <c r="F2646" t="s">
        <v>2613</v>
      </c>
      <c r="G2646" s="4">
        <v>94158997</v>
      </c>
      <c r="H2646" t="s">
        <v>3045</v>
      </c>
      <c r="I2646" s="2">
        <v>46211.665798611109</v>
      </c>
      <c r="J2646" s="4">
        <v>49900000</v>
      </c>
      <c r="K2646" s="4">
        <v>1</v>
      </c>
      <c r="L2646" s="5">
        <v>227.8</v>
      </c>
      <c r="M2646" s="5">
        <v>94.158996999999999</v>
      </c>
      <c r="N2646" s="5">
        <v>49.9</v>
      </c>
      <c r="O2646" s="5" t="str">
        <f t="shared" si="41"/>
        <v>1</v>
      </c>
      <c r="P2646" s="5" t="s">
        <v>10554</v>
      </c>
      <c r="Q2646" s="5" t="s">
        <v>10912</v>
      </c>
    </row>
    <row r="2647" spans="1:17" x14ac:dyDescent="0.25">
      <c r="A2647">
        <v>58527</v>
      </c>
      <c r="B2647" t="s">
        <v>30</v>
      </c>
      <c r="C2647" s="7">
        <v>46211.707407407404</v>
      </c>
      <c r="D2647" s="4">
        <v>227800000</v>
      </c>
      <c r="E2647" t="s">
        <v>2607</v>
      </c>
      <c r="F2647" t="s">
        <v>2625</v>
      </c>
      <c r="G2647" s="4">
        <v>94158997</v>
      </c>
      <c r="H2647" t="s">
        <v>3046</v>
      </c>
      <c r="I2647" s="2">
        <v>46211.665798611109</v>
      </c>
      <c r="J2647" s="4">
        <v>49900000</v>
      </c>
      <c r="K2647" s="4">
        <v>1</v>
      </c>
      <c r="L2647" s="5">
        <v>227.8</v>
      </c>
      <c r="M2647" s="5">
        <v>94.158996999999999</v>
      </c>
      <c r="N2647" s="5">
        <v>49.9</v>
      </c>
      <c r="O2647" s="5" t="str">
        <f t="shared" si="41"/>
        <v>1</v>
      </c>
      <c r="P2647" s="5" t="s">
        <v>10554</v>
      </c>
      <c r="Q2647" s="5" t="s">
        <v>10914</v>
      </c>
    </row>
    <row r="2648" spans="1:17" x14ac:dyDescent="0.25">
      <c r="A2648">
        <v>58528</v>
      </c>
      <c r="B2648" t="s">
        <v>30</v>
      </c>
      <c r="C2648" s="7">
        <v>46211.707430555558</v>
      </c>
      <c r="D2648" s="4">
        <v>227800000</v>
      </c>
      <c r="E2648" t="s">
        <v>2607</v>
      </c>
      <c r="F2648" t="s">
        <v>2625</v>
      </c>
      <c r="G2648" s="4">
        <v>94158997</v>
      </c>
      <c r="H2648" t="s">
        <v>3047</v>
      </c>
      <c r="I2648" s="2">
        <v>46211.665798611109</v>
      </c>
      <c r="J2648" s="4">
        <v>49900000</v>
      </c>
      <c r="K2648" s="4">
        <v>1</v>
      </c>
      <c r="L2648" s="5">
        <v>227.8</v>
      </c>
      <c r="M2648" s="5">
        <v>94.158996999999999</v>
      </c>
      <c r="N2648" s="5">
        <v>49.9</v>
      </c>
      <c r="O2648" s="5" t="str">
        <f t="shared" si="41"/>
        <v>1</v>
      </c>
      <c r="P2648" s="5" t="s">
        <v>10554</v>
      </c>
      <c r="Q2648" s="5" t="s">
        <v>10914</v>
      </c>
    </row>
    <row r="2649" spans="1:17" x14ac:dyDescent="0.25">
      <c r="A2649">
        <v>58529</v>
      </c>
      <c r="B2649" t="s">
        <v>30</v>
      </c>
      <c r="C2649" s="7">
        <v>46211.707442129627</v>
      </c>
      <c r="D2649" s="4">
        <v>227700000</v>
      </c>
      <c r="E2649" t="s">
        <v>2607</v>
      </c>
      <c r="F2649" t="s">
        <v>2611</v>
      </c>
      <c r="G2649" s="4">
        <v>94158997</v>
      </c>
      <c r="H2649" t="s">
        <v>3048</v>
      </c>
      <c r="I2649" s="2">
        <v>46211.665798611109</v>
      </c>
      <c r="J2649" s="4">
        <v>49900000</v>
      </c>
      <c r="K2649" s="4">
        <v>1</v>
      </c>
      <c r="L2649" s="5">
        <v>227.7</v>
      </c>
      <c r="M2649" s="5">
        <v>94.158996999999999</v>
      </c>
      <c r="N2649" s="5">
        <v>49.9</v>
      </c>
      <c r="O2649" s="5" t="str">
        <f>SUBSTITUTE(K2649,".",",")</f>
        <v>1</v>
      </c>
      <c r="P2649" s="5" t="s">
        <v>10554</v>
      </c>
      <c r="Q2649" s="5" t="s">
        <v>10911</v>
      </c>
    </row>
    <row r="2650" spans="1:17" x14ac:dyDescent="0.25">
      <c r="A2650">
        <v>58530</v>
      </c>
      <c r="B2650" t="s">
        <v>30</v>
      </c>
      <c r="C2650" s="7">
        <v>46211.707453703704</v>
      </c>
      <c r="D2650" s="4">
        <v>227700000</v>
      </c>
      <c r="E2650" t="s">
        <v>2607</v>
      </c>
      <c r="F2650" t="s">
        <v>2611</v>
      </c>
      <c r="G2650" s="4">
        <v>94158997</v>
      </c>
      <c r="H2650" t="s">
        <v>3049</v>
      </c>
      <c r="I2650" s="2">
        <v>46211.665798611109</v>
      </c>
      <c r="J2650" s="4">
        <v>49900000</v>
      </c>
      <c r="K2650" s="4">
        <v>1</v>
      </c>
      <c r="L2650" s="5">
        <v>227.7</v>
      </c>
      <c r="M2650" s="5">
        <v>94.158996999999999</v>
      </c>
      <c r="N2650" s="5">
        <v>49.9</v>
      </c>
      <c r="O2650" s="5" t="str">
        <f t="shared" si="41"/>
        <v>1</v>
      </c>
      <c r="P2650" s="5" t="s">
        <v>10554</v>
      </c>
      <c r="Q2650" s="5" t="s">
        <v>10911</v>
      </c>
    </row>
    <row r="2651" spans="1:17" x14ac:dyDescent="0.25">
      <c r="A2651">
        <v>58531</v>
      </c>
      <c r="B2651" t="s">
        <v>30</v>
      </c>
      <c r="C2651" s="7">
        <v>46211.707465277781</v>
      </c>
      <c r="D2651" s="4">
        <v>227600000</v>
      </c>
      <c r="E2651" t="s">
        <v>2607</v>
      </c>
      <c r="F2651" t="s">
        <v>2608</v>
      </c>
      <c r="G2651" s="4">
        <v>94158997</v>
      </c>
      <c r="H2651" t="s">
        <v>3050</v>
      </c>
      <c r="I2651" s="2">
        <v>46211.665798611109</v>
      </c>
      <c r="J2651" s="4">
        <v>49900000</v>
      </c>
      <c r="K2651" s="4">
        <v>1</v>
      </c>
      <c r="L2651" s="5">
        <v>227.6</v>
      </c>
      <c r="M2651" s="5">
        <v>94.158996999999999</v>
      </c>
      <c r="N2651" s="5">
        <v>49.9</v>
      </c>
      <c r="O2651" s="5" t="str">
        <f t="shared" si="41"/>
        <v>1</v>
      </c>
      <c r="P2651" s="5" t="s">
        <v>10554</v>
      </c>
      <c r="Q2651" s="5" t="s">
        <v>10910</v>
      </c>
    </row>
    <row r="2652" spans="1:17" x14ac:dyDescent="0.25">
      <c r="A2652">
        <v>58532</v>
      </c>
      <c r="B2652" t="s">
        <v>30</v>
      </c>
      <c r="C2652" s="7">
        <v>46211.707465277781</v>
      </c>
      <c r="D2652" s="4">
        <v>227600000</v>
      </c>
      <c r="E2652" t="s">
        <v>2607</v>
      </c>
      <c r="F2652" t="s">
        <v>2611</v>
      </c>
      <c r="G2652" s="4">
        <v>94158997</v>
      </c>
      <c r="H2652" t="s">
        <v>3051</v>
      </c>
      <c r="I2652" s="2">
        <v>46211.665983796294</v>
      </c>
      <c r="J2652" s="4">
        <v>49900000</v>
      </c>
      <c r="K2652" s="4">
        <v>1</v>
      </c>
      <c r="L2652" s="5">
        <v>227.6</v>
      </c>
      <c r="M2652" s="5">
        <v>94.158996999999999</v>
      </c>
      <c r="N2652" s="5">
        <v>49.9</v>
      </c>
      <c r="O2652" s="5" t="str">
        <f t="shared" si="41"/>
        <v>1</v>
      </c>
      <c r="P2652" s="5" t="s">
        <v>10554</v>
      </c>
      <c r="Q2652" s="5" t="s">
        <v>10911</v>
      </c>
    </row>
    <row r="2653" spans="1:17" x14ac:dyDescent="0.25">
      <c r="A2653">
        <v>58533</v>
      </c>
      <c r="B2653" t="s">
        <v>30</v>
      </c>
      <c r="C2653" s="7">
        <v>46211.707476851851</v>
      </c>
      <c r="D2653" s="4">
        <v>227500000</v>
      </c>
      <c r="E2653" t="s">
        <v>2607</v>
      </c>
      <c r="F2653" t="s">
        <v>2608</v>
      </c>
      <c r="G2653" s="4">
        <v>94158997</v>
      </c>
      <c r="H2653" t="s">
        <v>3052</v>
      </c>
      <c r="I2653" s="2">
        <v>46211.665983796294</v>
      </c>
      <c r="J2653" s="4">
        <v>49900000</v>
      </c>
      <c r="K2653" s="4">
        <v>1</v>
      </c>
      <c r="L2653" s="5">
        <v>227.5</v>
      </c>
      <c r="M2653" s="5">
        <v>94.158996999999999</v>
      </c>
      <c r="N2653" s="5">
        <v>49.9</v>
      </c>
      <c r="O2653" s="5" t="str">
        <f t="shared" si="41"/>
        <v>1</v>
      </c>
      <c r="P2653" s="5" t="s">
        <v>10554</v>
      </c>
      <c r="Q2653" s="5" t="s">
        <v>10910</v>
      </c>
    </row>
    <row r="2654" spans="1:17" x14ac:dyDescent="0.25">
      <c r="A2654">
        <v>58534</v>
      </c>
      <c r="B2654" t="s">
        <v>30</v>
      </c>
      <c r="C2654" s="7">
        <v>46211.707499999997</v>
      </c>
      <c r="D2654" s="4">
        <v>227500000</v>
      </c>
      <c r="E2654" t="s">
        <v>2607</v>
      </c>
      <c r="F2654" t="s">
        <v>2625</v>
      </c>
      <c r="G2654" s="4">
        <v>94158997</v>
      </c>
      <c r="H2654" t="s">
        <v>3053</v>
      </c>
      <c r="I2654" s="2">
        <v>46211.665983796294</v>
      </c>
      <c r="J2654" s="4">
        <v>49800000</v>
      </c>
      <c r="K2654" s="4">
        <v>1</v>
      </c>
      <c r="L2654" s="5">
        <v>227.5</v>
      </c>
      <c r="M2654" s="5">
        <v>94.158996999999999</v>
      </c>
      <c r="N2654" s="5">
        <v>49.8</v>
      </c>
      <c r="O2654" s="5" t="str">
        <f t="shared" si="41"/>
        <v>1</v>
      </c>
      <c r="P2654" s="5" t="s">
        <v>10554</v>
      </c>
      <c r="Q2654" s="5" t="s">
        <v>10914</v>
      </c>
    </row>
    <row r="2655" spans="1:17" x14ac:dyDescent="0.25">
      <c r="A2655">
        <v>58535</v>
      </c>
      <c r="B2655" t="s">
        <v>30</v>
      </c>
      <c r="C2655" s="7">
        <v>46211.707499999997</v>
      </c>
      <c r="D2655" s="4">
        <v>227500000</v>
      </c>
      <c r="E2655" t="s">
        <v>2607</v>
      </c>
      <c r="F2655" t="s">
        <v>2625</v>
      </c>
      <c r="G2655" s="4">
        <v>94158997</v>
      </c>
      <c r="H2655" t="s">
        <v>3054</v>
      </c>
      <c r="I2655" s="2">
        <v>46211.665983796294</v>
      </c>
      <c r="J2655" s="4">
        <v>49900000</v>
      </c>
      <c r="K2655" s="4">
        <v>1</v>
      </c>
      <c r="L2655" s="5">
        <v>227.5</v>
      </c>
      <c r="M2655" s="5">
        <v>94.158996999999999</v>
      </c>
      <c r="N2655" s="5">
        <v>49.9</v>
      </c>
      <c r="O2655" s="5" t="str">
        <f t="shared" si="41"/>
        <v>1</v>
      </c>
      <c r="P2655" s="5" t="s">
        <v>10554</v>
      </c>
      <c r="Q2655" s="5" t="s">
        <v>10914</v>
      </c>
    </row>
    <row r="2656" spans="1:17" x14ac:dyDescent="0.25">
      <c r="A2656">
        <v>58536</v>
      </c>
      <c r="B2656" t="s">
        <v>30</v>
      </c>
      <c r="C2656" s="7">
        <v>46211.707511574074</v>
      </c>
      <c r="D2656" s="4">
        <v>227500000</v>
      </c>
      <c r="E2656" t="s">
        <v>2607</v>
      </c>
      <c r="F2656" t="s">
        <v>2611</v>
      </c>
      <c r="G2656" s="4">
        <v>94158997</v>
      </c>
      <c r="H2656" t="s">
        <v>3055</v>
      </c>
      <c r="I2656" s="2">
        <v>46211.665983796294</v>
      </c>
      <c r="J2656" s="4">
        <v>49900000</v>
      </c>
      <c r="K2656" s="4">
        <v>1</v>
      </c>
      <c r="L2656" s="5">
        <v>227.5</v>
      </c>
      <c r="M2656" s="5">
        <v>94.158996999999999</v>
      </c>
      <c r="N2656" s="5">
        <v>49.9</v>
      </c>
      <c r="O2656" s="5" t="str">
        <f t="shared" si="41"/>
        <v>1</v>
      </c>
      <c r="P2656" s="5" t="s">
        <v>10554</v>
      </c>
      <c r="Q2656" s="5" t="s">
        <v>10911</v>
      </c>
    </row>
    <row r="2657" spans="1:17" x14ac:dyDescent="0.25">
      <c r="A2657">
        <v>58537</v>
      </c>
      <c r="B2657" t="s">
        <v>30</v>
      </c>
      <c r="C2657" s="7">
        <v>46211.70753472222</v>
      </c>
      <c r="D2657" s="4">
        <v>227600000</v>
      </c>
      <c r="E2657" t="s">
        <v>2607</v>
      </c>
      <c r="F2657" t="s">
        <v>2613</v>
      </c>
      <c r="G2657" s="4">
        <v>94158997</v>
      </c>
      <c r="H2657" t="s">
        <v>3056</v>
      </c>
      <c r="I2657" s="2">
        <v>46211.665983796294</v>
      </c>
      <c r="J2657" s="4">
        <v>49900000</v>
      </c>
      <c r="K2657" s="4">
        <v>1</v>
      </c>
      <c r="L2657" s="5">
        <v>227.6</v>
      </c>
      <c r="M2657" s="5">
        <v>94.158996999999999</v>
      </c>
      <c r="N2657" s="5">
        <v>49.9</v>
      </c>
      <c r="O2657" s="5" t="str">
        <f t="shared" si="41"/>
        <v>1</v>
      </c>
      <c r="P2657" s="5" t="s">
        <v>10554</v>
      </c>
      <c r="Q2657" s="5" t="s">
        <v>10912</v>
      </c>
    </row>
    <row r="2658" spans="1:17" x14ac:dyDescent="0.25">
      <c r="A2658">
        <v>58538</v>
      </c>
      <c r="B2658" t="s">
        <v>30</v>
      </c>
      <c r="C2658" s="7">
        <v>46211.70753472222</v>
      </c>
      <c r="D2658" s="4">
        <v>227700000</v>
      </c>
      <c r="E2658" t="s">
        <v>2607</v>
      </c>
      <c r="F2658" t="s">
        <v>2625</v>
      </c>
      <c r="G2658" s="4">
        <v>94158997</v>
      </c>
      <c r="H2658" t="s">
        <v>3057</v>
      </c>
      <c r="I2658" s="2">
        <v>46211.665983796294</v>
      </c>
      <c r="J2658" s="4">
        <v>49900000</v>
      </c>
      <c r="K2658" s="4">
        <v>1</v>
      </c>
      <c r="L2658" s="5">
        <v>227.7</v>
      </c>
      <c r="M2658" s="5">
        <v>94.158996999999999</v>
      </c>
      <c r="N2658" s="5">
        <v>49.9</v>
      </c>
      <c r="O2658" s="5" t="str">
        <f t="shared" si="41"/>
        <v>1</v>
      </c>
      <c r="P2658" s="5" t="s">
        <v>10554</v>
      </c>
      <c r="Q2658" s="5" t="s">
        <v>10914</v>
      </c>
    </row>
    <row r="2659" spans="1:17" x14ac:dyDescent="0.25">
      <c r="A2659">
        <v>58539</v>
      </c>
      <c r="B2659" t="s">
        <v>30</v>
      </c>
      <c r="C2659" s="7">
        <v>46211.707546296297</v>
      </c>
      <c r="D2659" s="4">
        <v>227500000</v>
      </c>
      <c r="E2659" t="s">
        <v>2607</v>
      </c>
      <c r="F2659" t="s">
        <v>2625</v>
      </c>
      <c r="G2659" s="4">
        <v>94158997</v>
      </c>
      <c r="H2659" t="s">
        <v>3058</v>
      </c>
      <c r="I2659" s="2">
        <v>46211.665983796294</v>
      </c>
      <c r="J2659" s="4">
        <v>49900000</v>
      </c>
      <c r="K2659" s="4">
        <v>1</v>
      </c>
      <c r="L2659" s="5">
        <v>227.5</v>
      </c>
      <c r="M2659" s="5">
        <v>94.158996999999999</v>
      </c>
      <c r="N2659" s="5">
        <v>49.9</v>
      </c>
      <c r="O2659" s="5" t="str">
        <f t="shared" si="41"/>
        <v>1</v>
      </c>
      <c r="P2659" s="5" t="s">
        <v>10554</v>
      </c>
      <c r="Q2659" s="5" t="s">
        <v>10914</v>
      </c>
    </row>
    <row r="2660" spans="1:17" x14ac:dyDescent="0.25">
      <c r="A2660">
        <v>58540</v>
      </c>
      <c r="B2660" t="s">
        <v>30</v>
      </c>
      <c r="C2660" s="7">
        <v>46211.707569444443</v>
      </c>
      <c r="D2660" s="4">
        <v>227500000</v>
      </c>
      <c r="E2660" t="s">
        <v>2607</v>
      </c>
      <c r="F2660" t="s">
        <v>2625</v>
      </c>
      <c r="G2660" s="4">
        <v>94158997</v>
      </c>
      <c r="H2660" t="s">
        <v>3059</v>
      </c>
      <c r="I2660" s="2">
        <v>46211.665983796294</v>
      </c>
      <c r="J2660" s="4">
        <v>49900000</v>
      </c>
      <c r="K2660" s="4">
        <v>1</v>
      </c>
      <c r="L2660" s="5">
        <v>227.5</v>
      </c>
      <c r="M2660" s="5">
        <v>94.158996999999999</v>
      </c>
      <c r="N2660" s="5">
        <v>49.9</v>
      </c>
      <c r="O2660" s="5" t="str">
        <f t="shared" si="41"/>
        <v>1</v>
      </c>
      <c r="P2660" s="5" t="s">
        <v>10554</v>
      </c>
      <c r="Q2660" s="5" t="s">
        <v>10914</v>
      </c>
    </row>
    <row r="2661" spans="1:17" x14ac:dyDescent="0.25">
      <c r="A2661">
        <v>58541</v>
      </c>
      <c r="B2661" t="s">
        <v>30</v>
      </c>
      <c r="C2661" s="7">
        <v>46211.707569444443</v>
      </c>
      <c r="D2661" s="4">
        <v>227500000</v>
      </c>
      <c r="E2661" t="s">
        <v>2607</v>
      </c>
      <c r="F2661" t="s">
        <v>2625</v>
      </c>
      <c r="G2661" s="4">
        <v>94158997</v>
      </c>
      <c r="H2661" t="s">
        <v>3060</v>
      </c>
      <c r="I2661" s="2">
        <v>46211.665983796294</v>
      </c>
      <c r="J2661" s="4">
        <v>49900000</v>
      </c>
      <c r="K2661" s="4">
        <v>1</v>
      </c>
      <c r="L2661" s="5">
        <v>227.5</v>
      </c>
      <c r="M2661" s="5">
        <v>94.158996999999999</v>
      </c>
      <c r="N2661" s="5">
        <v>49.9</v>
      </c>
      <c r="O2661" s="5" t="str">
        <f t="shared" si="41"/>
        <v>1</v>
      </c>
      <c r="P2661" s="5" t="s">
        <v>10554</v>
      </c>
      <c r="Q2661" s="5" t="s">
        <v>10914</v>
      </c>
    </row>
    <row r="2662" spans="1:17" x14ac:dyDescent="0.25">
      <c r="A2662">
        <v>58542</v>
      </c>
      <c r="B2662" t="s">
        <v>30</v>
      </c>
      <c r="C2662" s="7">
        <v>46211.70758101852</v>
      </c>
      <c r="D2662" s="4">
        <v>227600000</v>
      </c>
      <c r="E2662" t="s">
        <v>2607</v>
      </c>
      <c r="F2662" t="s">
        <v>2608</v>
      </c>
      <c r="G2662" s="4">
        <v>94158997</v>
      </c>
      <c r="H2662" t="s">
        <v>3061</v>
      </c>
      <c r="I2662" s="2">
        <v>46211.666030092594</v>
      </c>
      <c r="J2662" s="4">
        <v>49900000</v>
      </c>
      <c r="K2662" s="4">
        <v>1</v>
      </c>
      <c r="L2662" s="5">
        <v>227.6</v>
      </c>
      <c r="M2662" s="5">
        <v>94.158996999999999</v>
      </c>
      <c r="N2662" s="5">
        <v>49.9</v>
      </c>
      <c r="O2662" s="5" t="str">
        <f t="shared" si="41"/>
        <v>1</v>
      </c>
      <c r="P2662" s="5" t="s">
        <v>10554</v>
      </c>
      <c r="Q2662" s="5" t="s">
        <v>10910</v>
      </c>
    </row>
    <row r="2663" spans="1:17" x14ac:dyDescent="0.25">
      <c r="A2663">
        <v>58543</v>
      </c>
      <c r="B2663" t="s">
        <v>30</v>
      </c>
      <c r="C2663" s="7">
        <v>46211.707604166666</v>
      </c>
      <c r="D2663" s="4">
        <v>227600000</v>
      </c>
      <c r="E2663" t="s">
        <v>2607</v>
      </c>
      <c r="F2663" t="s">
        <v>2613</v>
      </c>
      <c r="G2663" s="4">
        <v>94158997</v>
      </c>
      <c r="H2663" t="s">
        <v>3062</v>
      </c>
      <c r="I2663" s="2">
        <v>46211.666030092594</v>
      </c>
      <c r="J2663" s="4">
        <v>49900000</v>
      </c>
      <c r="K2663" s="4">
        <v>1</v>
      </c>
      <c r="L2663" s="5">
        <v>227.6</v>
      </c>
      <c r="M2663" s="5">
        <v>94.158996999999999</v>
      </c>
      <c r="N2663" s="5">
        <v>49.9</v>
      </c>
      <c r="O2663" s="5" t="str">
        <f t="shared" si="41"/>
        <v>1</v>
      </c>
      <c r="P2663" s="5" t="s">
        <v>10554</v>
      </c>
      <c r="Q2663" s="5" t="s">
        <v>10912</v>
      </c>
    </row>
    <row r="2664" spans="1:17" x14ac:dyDescent="0.25">
      <c r="A2664">
        <v>58544</v>
      </c>
      <c r="B2664" t="s">
        <v>30</v>
      </c>
      <c r="C2664" s="7">
        <v>46211.707604166666</v>
      </c>
      <c r="D2664" s="4">
        <v>227500000</v>
      </c>
      <c r="E2664" t="s">
        <v>2607</v>
      </c>
      <c r="F2664" t="s">
        <v>2625</v>
      </c>
      <c r="G2664" s="4">
        <v>94158997</v>
      </c>
      <c r="H2664" t="s">
        <v>3063</v>
      </c>
      <c r="I2664" s="2">
        <v>46211.666030092594</v>
      </c>
      <c r="J2664" s="4">
        <v>49900000</v>
      </c>
      <c r="K2664" s="4">
        <v>1</v>
      </c>
      <c r="L2664" s="5">
        <v>227.5</v>
      </c>
      <c r="M2664" s="5">
        <v>94.158996999999999</v>
      </c>
      <c r="N2664" s="5">
        <v>49.9</v>
      </c>
      <c r="O2664" s="5" t="str">
        <f t="shared" si="41"/>
        <v>1</v>
      </c>
      <c r="P2664" s="5" t="s">
        <v>10554</v>
      </c>
      <c r="Q2664" s="5" t="s">
        <v>10914</v>
      </c>
    </row>
    <row r="2665" spans="1:17" x14ac:dyDescent="0.25">
      <c r="A2665">
        <v>58545</v>
      </c>
      <c r="B2665" t="s">
        <v>30</v>
      </c>
      <c r="C2665" s="7">
        <v>46211.707615740743</v>
      </c>
      <c r="D2665" s="4">
        <v>227500000</v>
      </c>
      <c r="E2665" t="s">
        <v>2607</v>
      </c>
      <c r="F2665" t="s">
        <v>2625</v>
      </c>
      <c r="G2665" s="4">
        <v>94158997</v>
      </c>
      <c r="H2665" t="s">
        <v>3064</v>
      </c>
      <c r="I2665" s="2">
        <v>46211.666030092594</v>
      </c>
      <c r="J2665" s="4">
        <v>49900000</v>
      </c>
      <c r="K2665" s="4">
        <v>1</v>
      </c>
      <c r="L2665" s="5">
        <v>227.5</v>
      </c>
      <c r="M2665" s="5">
        <v>94.158996999999999</v>
      </c>
      <c r="N2665" s="5">
        <v>49.9</v>
      </c>
      <c r="O2665" s="5" t="str">
        <f t="shared" si="41"/>
        <v>1</v>
      </c>
      <c r="P2665" s="5" t="s">
        <v>10554</v>
      </c>
      <c r="Q2665" s="5" t="s">
        <v>10914</v>
      </c>
    </row>
    <row r="2666" spans="1:17" x14ac:dyDescent="0.25">
      <c r="A2666">
        <v>58546</v>
      </c>
      <c r="B2666" t="s">
        <v>30</v>
      </c>
      <c r="C2666" s="7">
        <v>46211.707638888889</v>
      </c>
      <c r="D2666" s="4">
        <v>227600000</v>
      </c>
      <c r="E2666" t="s">
        <v>2607</v>
      </c>
      <c r="F2666" t="s">
        <v>2611</v>
      </c>
      <c r="G2666" s="4">
        <v>94158997</v>
      </c>
      <c r="H2666" t="s">
        <v>3065</v>
      </c>
      <c r="I2666" s="2">
        <v>46211.666030092594</v>
      </c>
      <c r="J2666" s="4">
        <v>49900000</v>
      </c>
      <c r="K2666" s="4">
        <v>1</v>
      </c>
      <c r="L2666" s="5">
        <v>227.6</v>
      </c>
      <c r="M2666" s="5">
        <v>94.158996999999999</v>
      </c>
      <c r="N2666" s="5">
        <v>49.9</v>
      </c>
      <c r="O2666" s="5" t="str">
        <f t="shared" si="41"/>
        <v>1</v>
      </c>
      <c r="P2666" s="5" t="s">
        <v>10554</v>
      </c>
      <c r="Q2666" s="5" t="s">
        <v>10911</v>
      </c>
    </row>
    <row r="2667" spans="1:17" x14ac:dyDescent="0.25">
      <c r="A2667">
        <v>58547</v>
      </c>
      <c r="B2667" t="s">
        <v>30</v>
      </c>
      <c r="C2667" s="7">
        <v>46211.707638888889</v>
      </c>
      <c r="D2667" s="4">
        <v>227700000</v>
      </c>
      <c r="E2667" t="s">
        <v>2607</v>
      </c>
      <c r="F2667" t="s">
        <v>2611</v>
      </c>
      <c r="G2667" s="4">
        <v>94158997</v>
      </c>
      <c r="H2667" t="s">
        <v>3066</v>
      </c>
      <c r="I2667" s="2">
        <v>46211.666030092594</v>
      </c>
      <c r="J2667" s="4">
        <v>49900000</v>
      </c>
      <c r="K2667" s="4">
        <v>1</v>
      </c>
      <c r="L2667" s="5">
        <v>227.7</v>
      </c>
      <c r="M2667" s="5">
        <v>94.158996999999999</v>
      </c>
      <c r="N2667" s="5">
        <v>49.9</v>
      </c>
      <c r="O2667" s="5" t="str">
        <f t="shared" si="41"/>
        <v>1</v>
      </c>
      <c r="P2667" s="5" t="s">
        <v>10554</v>
      </c>
      <c r="Q2667" s="5" t="s">
        <v>10911</v>
      </c>
    </row>
    <row r="2668" spans="1:17" x14ac:dyDescent="0.25">
      <c r="A2668">
        <v>58548</v>
      </c>
      <c r="B2668" t="s">
        <v>30</v>
      </c>
      <c r="C2668" s="7">
        <v>46211.707650462966</v>
      </c>
      <c r="D2668" s="4">
        <v>227700000</v>
      </c>
      <c r="E2668" t="s">
        <v>2607</v>
      </c>
      <c r="F2668" t="s">
        <v>2613</v>
      </c>
      <c r="G2668" s="4">
        <v>94158997</v>
      </c>
      <c r="H2668" t="s">
        <v>3067</v>
      </c>
      <c r="I2668" s="2">
        <v>46211.666030092594</v>
      </c>
      <c r="J2668" s="4">
        <v>49900000</v>
      </c>
      <c r="K2668" s="4">
        <v>1</v>
      </c>
      <c r="L2668" s="5">
        <v>227.7</v>
      </c>
      <c r="M2668" s="5">
        <v>94.158996999999999</v>
      </c>
      <c r="N2668" s="5">
        <v>49.9</v>
      </c>
      <c r="O2668" s="5" t="str">
        <f t="shared" si="41"/>
        <v>1</v>
      </c>
      <c r="P2668" s="5" t="s">
        <v>10554</v>
      </c>
      <c r="Q2668" s="5" t="s">
        <v>10912</v>
      </c>
    </row>
    <row r="2669" spans="1:17" x14ac:dyDescent="0.25">
      <c r="A2669">
        <v>58549</v>
      </c>
      <c r="B2669" t="s">
        <v>30</v>
      </c>
      <c r="C2669" s="7">
        <v>46211.707673611112</v>
      </c>
      <c r="D2669" s="4">
        <v>227700000</v>
      </c>
      <c r="E2669" t="s">
        <v>2607</v>
      </c>
      <c r="F2669" t="s">
        <v>2613</v>
      </c>
      <c r="G2669" s="4">
        <v>94158997</v>
      </c>
      <c r="H2669" t="s">
        <v>3068</v>
      </c>
      <c r="I2669" s="2">
        <v>46211.666030092594</v>
      </c>
      <c r="J2669" s="4">
        <v>49900000</v>
      </c>
      <c r="K2669" s="4">
        <v>1</v>
      </c>
      <c r="L2669" s="5">
        <v>227.7</v>
      </c>
      <c r="M2669" s="5">
        <v>94.158996999999999</v>
      </c>
      <c r="N2669" s="5">
        <v>49.9</v>
      </c>
      <c r="O2669" s="5" t="str">
        <f t="shared" si="41"/>
        <v>1</v>
      </c>
      <c r="P2669" s="5" t="s">
        <v>10554</v>
      </c>
      <c r="Q2669" s="5" t="s">
        <v>10912</v>
      </c>
    </row>
    <row r="2670" spans="1:17" x14ac:dyDescent="0.25">
      <c r="A2670">
        <v>58550</v>
      </c>
      <c r="B2670" t="s">
        <v>30</v>
      </c>
      <c r="C2670" s="7">
        <v>46211.707673611112</v>
      </c>
      <c r="D2670" s="4">
        <v>227700000</v>
      </c>
      <c r="E2670" t="s">
        <v>2607</v>
      </c>
      <c r="F2670" t="s">
        <v>2613</v>
      </c>
      <c r="G2670" s="4">
        <v>94158997</v>
      </c>
      <c r="H2670" t="s">
        <v>3069</v>
      </c>
      <c r="I2670" s="2">
        <v>46211.666030092594</v>
      </c>
      <c r="J2670" s="4">
        <v>49800000</v>
      </c>
      <c r="K2670" s="4">
        <v>1</v>
      </c>
      <c r="L2670" s="5">
        <v>227.7</v>
      </c>
      <c r="M2670" s="5">
        <v>94.158996999999999</v>
      </c>
      <c r="N2670" s="5">
        <v>49.8</v>
      </c>
      <c r="O2670" s="5" t="str">
        <f t="shared" si="41"/>
        <v>1</v>
      </c>
      <c r="P2670" s="5" t="s">
        <v>10554</v>
      </c>
      <c r="Q2670" s="5" t="s">
        <v>10912</v>
      </c>
    </row>
    <row r="2671" spans="1:17" x14ac:dyDescent="0.25">
      <c r="A2671">
        <v>58551</v>
      </c>
      <c r="B2671" t="s">
        <v>30</v>
      </c>
      <c r="C2671" s="7">
        <v>46211.707685185182</v>
      </c>
      <c r="D2671" s="4">
        <v>227800000</v>
      </c>
      <c r="E2671" t="s">
        <v>2607</v>
      </c>
      <c r="F2671" t="s">
        <v>2608</v>
      </c>
      <c r="G2671" s="4">
        <v>94158997</v>
      </c>
      <c r="H2671" t="s">
        <v>3070</v>
      </c>
      <c r="I2671" s="2">
        <v>46211.666030092594</v>
      </c>
      <c r="J2671" s="4">
        <v>49900000</v>
      </c>
      <c r="K2671" s="4">
        <v>1</v>
      </c>
      <c r="L2671" s="5">
        <v>227.8</v>
      </c>
      <c r="M2671" s="5">
        <v>94.158996999999999</v>
      </c>
      <c r="N2671" s="5">
        <v>49.9</v>
      </c>
      <c r="O2671" s="5" t="str">
        <f t="shared" si="41"/>
        <v>1</v>
      </c>
      <c r="P2671" s="5" t="s">
        <v>10554</v>
      </c>
      <c r="Q2671" s="5" t="s">
        <v>10910</v>
      </c>
    </row>
    <row r="2672" spans="1:17" x14ac:dyDescent="0.25">
      <c r="A2672">
        <v>58552</v>
      </c>
      <c r="B2672" t="s">
        <v>30</v>
      </c>
      <c r="C2672" s="7">
        <v>46211.707708333335</v>
      </c>
      <c r="D2672" s="4">
        <v>227800000</v>
      </c>
      <c r="E2672" t="s">
        <v>2607</v>
      </c>
      <c r="F2672" t="s">
        <v>2613</v>
      </c>
      <c r="G2672" s="4">
        <v>94158997</v>
      </c>
      <c r="H2672" t="s">
        <v>3071</v>
      </c>
      <c r="I2672" s="2">
        <v>46211.66615740741</v>
      </c>
      <c r="J2672" s="4">
        <v>49900000</v>
      </c>
      <c r="K2672" s="4">
        <v>1</v>
      </c>
      <c r="L2672" s="5">
        <v>227.8</v>
      </c>
      <c r="M2672" s="5">
        <v>94.158996999999999</v>
      </c>
      <c r="N2672" s="5">
        <v>49.9</v>
      </c>
      <c r="O2672" s="5" t="str">
        <f t="shared" si="41"/>
        <v>1</v>
      </c>
      <c r="P2672" s="5" t="s">
        <v>10554</v>
      </c>
      <c r="Q2672" s="5" t="s">
        <v>10912</v>
      </c>
    </row>
    <row r="2673" spans="1:17" x14ac:dyDescent="0.25">
      <c r="A2673">
        <v>58553</v>
      </c>
      <c r="B2673" t="s">
        <v>30</v>
      </c>
      <c r="C2673" s="7">
        <v>46211.707708333335</v>
      </c>
      <c r="D2673" s="4">
        <v>227800000</v>
      </c>
      <c r="E2673" t="s">
        <v>2607</v>
      </c>
      <c r="F2673" t="s">
        <v>2613</v>
      </c>
      <c r="G2673" s="4">
        <v>94158997</v>
      </c>
      <c r="H2673" t="s">
        <v>3072</v>
      </c>
      <c r="I2673" s="2">
        <v>46211.66615740741</v>
      </c>
      <c r="J2673" s="4">
        <v>49900000</v>
      </c>
      <c r="K2673" s="4">
        <v>1</v>
      </c>
      <c r="L2673" s="5">
        <v>227.8</v>
      </c>
      <c r="M2673" s="5">
        <v>94.158996999999999</v>
      </c>
      <c r="N2673" s="5">
        <v>49.9</v>
      </c>
      <c r="O2673" s="5" t="str">
        <f t="shared" si="41"/>
        <v>1</v>
      </c>
      <c r="P2673" s="5" t="s">
        <v>10554</v>
      </c>
      <c r="Q2673" s="5" t="s">
        <v>10912</v>
      </c>
    </row>
    <row r="2674" spans="1:17" x14ac:dyDescent="0.25">
      <c r="A2674">
        <v>58554</v>
      </c>
      <c r="B2674" t="s">
        <v>30</v>
      </c>
      <c r="C2674" s="7">
        <v>46211.707719907405</v>
      </c>
      <c r="D2674" s="4">
        <v>227800000</v>
      </c>
      <c r="E2674" t="s">
        <v>2607</v>
      </c>
      <c r="F2674" t="s">
        <v>2611</v>
      </c>
      <c r="G2674" s="4">
        <v>94158997</v>
      </c>
      <c r="H2674" t="s">
        <v>3073</v>
      </c>
      <c r="I2674" s="2">
        <v>46211.66615740741</v>
      </c>
      <c r="J2674" s="4">
        <v>49900000</v>
      </c>
      <c r="K2674" s="4">
        <v>1</v>
      </c>
      <c r="L2674" s="5">
        <v>227.8</v>
      </c>
      <c r="M2674" s="5">
        <v>94.158996999999999</v>
      </c>
      <c r="N2674" s="5">
        <v>49.9</v>
      </c>
      <c r="O2674" s="5" t="str">
        <f t="shared" si="41"/>
        <v>1</v>
      </c>
      <c r="P2674" s="5" t="s">
        <v>10554</v>
      </c>
      <c r="Q2674" s="5" t="s">
        <v>10911</v>
      </c>
    </row>
    <row r="2675" spans="1:17" x14ac:dyDescent="0.25">
      <c r="A2675">
        <v>58555</v>
      </c>
      <c r="B2675" t="s">
        <v>30</v>
      </c>
      <c r="C2675" s="7">
        <v>46211.707743055558</v>
      </c>
      <c r="D2675" s="4">
        <v>227800000</v>
      </c>
      <c r="E2675" t="s">
        <v>2607</v>
      </c>
      <c r="F2675" t="s">
        <v>2613</v>
      </c>
      <c r="G2675" s="4">
        <v>94158997</v>
      </c>
      <c r="H2675" t="s">
        <v>3074</v>
      </c>
      <c r="I2675" s="2">
        <v>46211.66615740741</v>
      </c>
      <c r="J2675" s="4">
        <v>49900000</v>
      </c>
      <c r="K2675" s="4">
        <v>1</v>
      </c>
      <c r="L2675" s="5">
        <v>227.8</v>
      </c>
      <c r="M2675" s="5">
        <v>94.158996999999999</v>
      </c>
      <c r="N2675" s="5">
        <v>49.9</v>
      </c>
      <c r="O2675" s="5" t="str">
        <f t="shared" si="41"/>
        <v>1</v>
      </c>
      <c r="P2675" s="5" t="s">
        <v>10554</v>
      </c>
      <c r="Q2675" s="5" t="s">
        <v>10912</v>
      </c>
    </row>
    <row r="2676" spans="1:17" x14ac:dyDescent="0.25">
      <c r="A2676">
        <v>58556</v>
      </c>
      <c r="B2676" t="s">
        <v>30</v>
      </c>
      <c r="C2676" s="7">
        <v>46211.707743055558</v>
      </c>
      <c r="D2676" s="4">
        <v>227900000</v>
      </c>
      <c r="E2676" t="s">
        <v>2607</v>
      </c>
      <c r="F2676" t="s">
        <v>2611</v>
      </c>
      <c r="G2676" s="4">
        <v>94158997</v>
      </c>
      <c r="H2676" t="s">
        <v>3075</v>
      </c>
      <c r="I2676" s="2">
        <v>46211.66615740741</v>
      </c>
      <c r="J2676" s="4">
        <v>49900000</v>
      </c>
      <c r="K2676" s="4">
        <v>1</v>
      </c>
      <c r="L2676" s="5">
        <v>227.9</v>
      </c>
      <c r="M2676" s="5">
        <v>94.158996999999999</v>
      </c>
      <c r="N2676" s="5">
        <v>49.9</v>
      </c>
      <c r="O2676" s="5" t="str">
        <f t="shared" si="41"/>
        <v>1</v>
      </c>
      <c r="P2676" s="5" t="s">
        <v>10554</v>
      </c>
      <c r="Q2676" s="5" t="s">
        <v>10911</v>
      </c>
    </row>
    <row r="2677" spans="1:17" x14ac:dyDescent="0.25">
      <c r="A2677">
        <v>58557</v>
      </c>
      <c r="B2677" t="s">
        <v>30</v>
      </c>
      <c r="C2677" s="7">
        <v>46211.707754629628</v>
      </c>
      <c r="D2677" s="4">
        <v>227800000</v>
      </c>
      <c r="E2677" t="s">
        <v>2607</v>
      </c>
      <c r="F2677" t="s">
        <v>2625</v>
      </c>
      <c r="G2677" s="4">
        <v>94158997</v>
      </c>
      <c r="H2677" t="s">
        <v>3076</v>
      </c>
      <c r="I2677" s="2">
        <v>46211.66615740741</v>
      </c>
      <c r="J2677" s="4">
        <v>49900000</v>
      </c>
      <c r="K2677" s="4">
        <v>1</v>
      </c>
      <c r="L2677" s="5">
        <v>227.8</v>
      </c>
      <c r="M2677" s="5">
        <v>94.158996999999999</v>
      </c>
      <c r="N2677" s="5">
        <v>49.9</v>
      </c>
      <c r="O2677" s="5" t="str">
        <f t="shared" si="41"/>
        <v>1</v>
      </c>
      <c r="P2677" s="5" t="s">
        <v>10554</v>
      </c>
      <c r="Q2677" s="5" t="s">
        <v>10914</v>
      </c>
    </row>
    <row r="2678" spans="1:17" x14ac:dyDescent="0.25">
      <c r="A2678">
        <v>58558</v>
      </c>
      <c r="B2678" t="s">
        <v>30</v>
      </c>
      <c r="C2678" s="7">
        <v>46211.707777777781</v>
      </c>
      <c r="D2678" s="4">
        <v>227800000</v>
      </c>
      <c r="E2678" t="s">
        <v>2607</v>
      </c>
      <c r="F2678" t="s">
        <v>2625</v>
      </c>
      <c r="G2678" s="4">
        <v>94158997</v>
      </c>
      <c r="H2678" t="s">
        <v>3077</v>
      </c>
      <c r="I2678" s="2">
        <v>46211.66615740741</v>
      </c>
      <c r="J2678" s="4">
        <v>49900000</v>
      </c>
      <c r="K2678" s="4">
        <v>1</v>
      </c>
      <c r="L2678" s="5">
        <v>227.8</v>
      </c>
      <c r="M2678" s="5">
        <v>94.158996999999999</v>
      </c>
      <c r="N2678" s="5">
        <v>49.9</v>
      </c>
      <c r="O2678" s="5" t="str">
        <f t="shared" si="41"/>
        <v>1</v>
      </c>
      <c r="P2678" s="5" t="s">
        <v>10554</v>
      </c>
      <c r="Q2678" s="5" t="s">
        <v>10914</v>
      </c>
    </row>
    <row r="2679" spans="1:17" x14ac:dyDescent="0.25">
      <c r="A2679">
        <v>58559</v>
      </c>
      <c r="B2679" t="s">
        <v>30</v>
      </c>
      <c r="C2679" s="7">
        <v>46211.707777777781</v>
      </c>
      <c r="D2679" s="4">
        <v>227900000</v>
      </c>
      <c r="E2679" t="s">
        <v>2607</v>
      </c>
      <c r="F2679" t="s">
        <v>2625</v>
      </c>
      <c r="G2679" s="4">
        <v>94158997</v>
      </c>
      <c r="H2679" t="s">
        <v>3078</v>
      </c>
      <c r="I2679" s="2">
        <v>46211.66615740741</v>
      </c>
      <c r="J2679" s="4">
        <v>49900000</v>
      </c>
      <c r="K2679" s="4">
        <v>1</v>
      </c>
      <c r="L2679" s="5">
        <v>227.9</v>
      </c>
      <c r="M2679" s="5">
        <v>94.158996999999999</v>
      </c>
      <c r="N2679" s="5">
        <v>49.9</v>
      </c>
      <c r="O2679" s="5" t="str">
        <f t="shared" si="41"/>
        <v>1</v>
      </c>
      <c r="P2679" s="5" t="s">
        <v>10554</v>
      </c>
      <c r="Q2679" s="5" t="s">
        <v>10914</v>
      </c>
    </row>
    <row r="2680" spans="1:17" x14ac:dyDescent="0.25">
      <c r="A2680">
        <v>58560</v>
      </c>
      <c r="B2680" t="s">
        <v>30</v>
      </c>
      <c r="C2680" s="7">
        <v>46211.707789351851</v>
      </c>
      <c r="D2680" s="4">
        <v>228000000</v>
      </c>
      <c r="E2680" t="s">
        <v>2607</v>
      </c>
      <c r="F2680" t="s">
        <v>2625</v>
      </c>
      <c r="G2680" s="4">
        <v>94158997</v>
      </c>
      <c r="H2680" t="s">
        <v>3079</v>
      </c>
      <c r="I2680" s="2">
        <v>46211.66615740741</v>
      </c>
      <c r="J2680" s="4">
        <v>49900000</v>
      </c>
      <c r="K2680" s="4">
        <v>1</v>
      </c>
      <c r="L2680" s="5">
        <v>228</v>
      </c>
      <c r="M2680" s="5">
        <v>94.158996999999999</v>
      </c>
      <c r="N2680" s="5">
        <v>49.9</v>
      </c>
      <c r="O2680" s="5" t="str">
        <f t="shared" si="41"/>
        <v>1</v>
      </c>
      <c r="P2680" s="5" t="s">
        <v>10554</v>
      </c>
      <c r="Q2680" s="5" t="s">
        <v>10914</v>
      </c>
    </row>
    <row r="2681" spans="1:17" x14ac:dyDescent="0.25">
      <c r="A2681">
        <v>58561</v>
      </c>
      <c r="B2681" t="s">
        <v>30</v>
      </c>
      <c r="C2681" s="7">
        <v>46211.707812499997</v>
      </c>
      <c r="D2681" s="4">
        <v>228000000</v>
      </c>
      <c r="E2681" t="s">
        <v>2607</v>
      </c>
      <c r="F2681" t="s">
        <v>2613</v>
      </c>
      <c r="G2681" s="4">
        <v>94158997</v>
      </c>
      <c r="H2681" t="s">
        <v>3080</v>
      </c>
      <c r="I2681" s="2">
        <v>46211.66615740741</v>
      </c>
      <c r="J2681" s="4">
        <v>49900000</v>
      </c>
      <c r="K2681" s="4">
        <v>1</v>
      </c>
      <c r="L2681" s="5">
        <v>228</v>
      </c>
      <c r="M2681" s="5">
        <v>94.158996999999999</v>
      </c>
      <c r="N2681" s="5">
        <v>49.9</v>
      </c>
      <c r="O2681" s="5" t="str">
        <f t="shared" si="41"/>
        <v>1</v>
      </c>
      <c r="P2681" s="5" t="s">
        <v>10554</v>
      </c>
      <c r="Q2681" s="5" t="s">
        <v>10912</v>
      </c>
    </row>
    <row r="2682" spans="1:17" x14ac:dyDescent="0.25">
      <c r="A2682">
        <v>58562</v>
      </c>
      <c r="B2682" t="s">
        <v>30</v>
      </c>
      <c r="C2682" s="7">
        <v>46211.707812499997</v>
      </c>
      <c r="D2682" s="4">
        <v>227900000</v>
      </c>
      <c r="E2682" t="s">
        <v>2607</v>
      </c>
      <c r="F2682" t="s">
        <v>2611</v>
      </c>
      <c r="G2682" s="4">
        <v>94158997</v>
      </c>
      <c r="H2682" t="s">
        <v>3081</v>
      </c>
      <c r="I2682" s="2">
        <v>46211.666273148148</v>
      </c>
      <c r="J2682" s="4">
        <v>49900000</v>
      </c>
      <c r="K2682" s="4">
        <v>1</v>
      </c>
      <c r="L2682" s="5">
        <v>227.9</v>
      </c>
      <c r="M2682" s="5">
        <v>94.158996999999999</v>
      </c>
      <c r="N2682" s="5">
        <v>49.9</v>
      </c>
      <c r="O2682" s="5" t="str">
        <f t="shared" si="41"/>
        <v>1</v>
      </c>
      <c r="P2682" s="5" t="s">
        <v>10554</v>
      </c>
      <c r="Q2682" s="5" t="s">
        <v>10911</v>
      </c>
    </row>
    <row r="2683" spans="1:17" x14ac:dyDescent="0.25">
      <c r="A2683">
        <v>58563</v>
      </c>
      <c r="B2683" t="s">
        <v>30</v>
      </c>
      <c r="C2683" s="7">
        <v>46211.707824074074</v>
      </c>
      <c r="D2683" s="4">
        <v>227900000</v>
      </c>
      <c r="E2683" t="s">
        <v>2607</v>
      </c>
      <c r="F2683" t="s">
        <v>2611</v>
      </c>
      <c r="G2683" s="4">
        <v>94158997</v>
      </c>
      <c r="H2683" t="s">
        <v>3082</v>
      </c>
      <c r="I2683" s="2">
        <v>46211.666273148148</v>
      </c>
      <c r="J2683" s="4">
        <v>49900000</v>
      </c>
      <c r="K2683" s="4">
        <v>1</v>
      </c>
      <c r="L2683" s="5">
        <v>227.9</v>
      </c>
      <c r="M2683" s="5">
        <v>94.158996999999999</v>
      </c>
      <c r="N2683" s="5">
        <v>49.9</v>
      </c>
      <c r="O2683" s="5" t="str">
        <f t="shared" si="41"/>
        <v>1</v>
      </c>
      <c r="P2683" s="5" t="s">
        <v>10554</v>
      </c>
      <c r="Q2683" s="5" t="s">
        <v>10911</v>
      </c>
    </row>
    <row r="2684" spans="1:17" x14ac:dyDescent="0.25">
      <c r="A2684">
        <v>58564</v>
      </c>
      <c r="B2684" t="s">
        <v>30</v>
      </c>
      <c r="C2684" s="7">
        <v>46211.70784722222</v>
      </c>
      <c r="D2684" s="4">
        <v>227900000</v>
      </c>
      <c r="E2684" t="s">
        <v>2607</v>
      </c>
      <c r="F2684" t="s">
        <v>2613</v>
      </c>
      <c r="G2684" s="4">
        <v>94158997</v>
      </c>
      <c r="H2684" t="s">
        <v>3083</v>
      </c>
      <c r="I2684" s="2">
        <v>46211.666273148148</v>
      </c>
      <c r="J2684" s="4">
        <v>49900000</v>
      </c>
      <c r="K2684" s="4">
        <v>1</v>
      </c>
      <c r="L2684" s="5">
        <v>227.9</v>
      </c>
      <c r="M2684" s="5">
        <v>94.158996999999999</v>
      </c>
      <c r="N2684" s="5">
        <v>49.9</v>
      </c>
      <c r="O2684" s="5" t="str">
        <f t="shared" si="41"/>
        <v>1</v>
      </c>
      <c r="P2684" s="5" t="s">
        <v>10554</v>
      </c>
      <c r="Q2684" s="5" t="s">
        <v>10912</v>
      </c>
    </row>
    <row r="2685" spans="1:17" x14ac:dyDescent="0.25">
      <c r="A2685">
        <v>58565</v>
      </c>
      <c r="B2685" t="s">
        <v>30</v>
      </c>
      <c r="C2685" s="7">
        <v>46211.70784722222</v>
      </c>
      <c r="D2685" s="4">
        <v>227900000</v>
      </c>
      <c r="E2685" t="s">
        <v>2607</v>
      </c>
      <c r="F2685" t="s">
        <v>2613</v>
      </c>
      <c r="G2685" s="4">
        <v>94158997</v>
      </c>
      <c r="H2685" t="s">
        <v>3084</v>
      </c>
      <c r="I2685" s="2">
        <v>46211.666273148148</v>
      </c>
      <c r="J2685" s="4">
        <v>49900000</v>
      </c>
      <c r="K2685" s="4">
        <v>1</v>
      </c>
      <c r="L2685" s="5">
        <v>227.9</v>
      </c>
      <c r="M2685" s="5">
        <v>94.158996999999999</v>
      </c>
      <c r="N2685" s="5">
        <v>49.9</v>
      </c>
      <c r="O2685" s="5" t="str">
        <f t="shared" si="41"/>
        <v>1</v>
      </c>
      <c r="P2685" s="5" t="s">
        <v>10554</v>
      </c>
      <c r="Q2685" s="5" t="s">
        <v>10912</v>
      </c>
    </row>
    <row r="2686" spans="1:17" x14ac:dyDescent="0.25">
      <c r="A2686">
        <v>58566</v>
      </c>
      <c r="B2686" t="s">
        <v>30</v>
      </c>
      <c r="C2686" s="7">
        <v>46211.707858796297</v>
      </c>
      <c r="D2686" s="4">
        <v>227900000</v>
      </c>
      <c r="E2686" t="s">
        <v>2607</v>
      </c>
      <c r="F2686" t="s">
        <v>2619</v>
      </c>
      <c r="G2686" s="4">
        <v>94158997</v>
      </c>
      <c r="H2686" t="s">
        <v>3085</v>
      </c>
      <c r="I2686" s="2">
        <v>46211.666273148148</v>
      </c>
      <c r="J2686" s="4">
        <v>49900000</v>
      </c>
      <c r="K2686" s="4">
        <v>1</v>
      </c>
      <c r="L2686" s="5">
        <v>227.9</v>
      </c>
      <c r="M2686" s="5">
        <v>94.158996999999999</v>
      </c>
      <c r="N2686" s="5">
        <v>49.9</v>
      </c>
      <c r="O2686" s="5" t="str">
        <f t="shared" si="41"/>
        <v>1</v>
      </c>
      <c r="P2686" s="5" t="s">
        <v>10554</v>
      </c>
      <c r="Q2686" s="5" t="s">
        <v>10913</v>
      </c>
    </row>
    <row r="2687" spans="1:17" x14ac:dyDescent="0.25">
      <c r="A2687">
        <v>58567</v>
      </c>
      <c r="B2687" t="s">
        <v>30</v>
      </c>
      <c r="C2687" s="7">
        <v>46211.707881944443</v>
      </c>
      <c r="D2687" s="4">
        <v>227900000</v>
      </c>
      <c r="E2687" t="s">
        <v>2607</v>
      </c>
      <c r="F2687" t="s">
        <v>2613</v>
      </c>
      <c r="G2687" s="4">
        <v>94158997</v>
      </c>
      <c r="H2687" t="s">
        <v>3086</v>
      </c>
      <c r="I2687" s="2">
        <v>46211.666273148148</v>
      </c>
      <c r="J2687" s="4">
        <v>49900000</v>
      </c>
      <c r="K2687" s="4">
        <v>1</v>
      </c>
      <c r="L2687" s="5">
        <v>227.9</v>
      </c>
      <c r="M2687" s="5">
        <v>94.158996999999999</v>
      </c>
      <c r="N2687" s="5">
        <v>49.9</v>
      </c>
      <c r="O2687" s="5" t="str">
        <f t="shared" si="41"/>
        <v>1</v>
      </c>
      <c r="P2687" s="5" t="s">
        <v>10554</v>
      </c>
      <c r="Q2687" s="5" t="s">
        <v>10912</v>
      </c>
    </row>
    <row r="2688" spans="1:17" x14ac:dyDescent="0.25">
      <c r="A2688">
        <v>58568</v>
      </c>
      <c r="B2688" t="s">
        <v>30</v>
      </c>
      <c r="C2688" s="7">
        <v>46211.707881944443</v>
      </c>
      <c r="D2688" s="4">
        <v>227900000</v>
      </c>
      <c r="E2688" t="s">
        <v>2607</v>
      </c>
      <c r="F2688" t="s">
        <v>2613</v>
      </c>
      <c r="G2688" s="4">
        <v>94158997</v>
      </c>
      <c r="H2688" t="s">
        <v>3087</v>
      </c>
      <c r="I2688" s="2">
        <v>46211.666273148148</v>
      </c>
      <c r="J2688" s="4">
        <v>49900000</v>
      </c>
      <c r="K2688" s="4">
        <v>1</v>
      </c>
      <c r="L2688" s="5">
        <v>227.9</v>
      </c>
      <c r="M2688" s="5">
        <v>94.158996999999999</v>
      </c>
      <c r="N2688" s="5">
        <v>49.9</v>
      </c>
      <c r="O2688" s="5" t="str">
        <f t="shared" si="41"/>
        <v>1</v>
      </c>
      <c r="P2688" s="5" t="s">
        <v>10554</v>
      </c>
      <c r="Q2688" s="5" t="s">
        <v>10912</v>
      </c>
    </row>
    <row r="2689" spans="1:17" x14ac:dyDescent="0.25">
      <c r="A2689">
        <v>58569</v>
      </c>
      <c r="B2689" t="s">
        <v>30</v>
      </c>
      <c r="C2689" s="7">
        <v>46211.70789351852</v>
      </c>
      <c r="D2689" s="4">
        <v>227700000</v>
      </c>
      <c r="E2689" t="s">
        <v>2607</v>
      </c>
      <c r="F2689" t="s">
        <v>2611</v>
      </c>
      <c r="G2689" s="4">
        <v>94158997</v>
      </c>
      <c r="H2689" t="s">
        <v>3088</v>
      </c>
      <c r="I2689" s="2">
        <v>46211.666273148148</v>
      </c>
      <c r="J2689" s="4">
        <v>49900000</v>
      </c>
      <c r="K2689" s="4">
        <v>1</v>
      </c>
      <c r="L2689" s="5">
        <v>227.7</v>
      </c>
      <c r="M2689" s="5">
        <v>94.158996999999999</v>
      </c>
      <c r="N2689" s="5">
        <v>49.9</v>
      </c>
      <c r="O2689" s="5" t="str">
        <f t="shared" si="41"/>
        <v>1</v>
      </c>
      <c r="P2689" s="5" t="s">
        <v>10554</v>
      </c>
      <c r="Q2689" s="5" t="s">
        <v>10911</v>
      </c>
    </row>
    <row r="2690" spans="1:17" x14ac:dyDescent="0.25">
      <c r="A2690">
        <v>58570</v>
      </c>
      <c r="B2690" t="s">
        <v>30</v>
      </c>
      <c r="C2690" s="7">
        <v>46211.707916666666</v>
      </c>
      <c r="D2690" s="4">
        <v>227800000</v>
      </c>
      <c r="E2690" t="s">
        <v>2607</v>
      </c>
      <c r="F2690" t="s">
        <v>2625</v>
      </c>
      <c r="G2690" s="4">
        <v>94158997</v>
      </c>
      <c r="H2690" t="s">
        <v>3089</v>
      </c>
      <c r="I2690" s="2">
        <v>46211.666273148148</v>
      </c>
      <c r="J2690" s="4">
        <v>49900000</v>
      </c>
      <c r="K2690" s="4">
        <v>1</v>
      </c>
      <c r="L2690" s="5">
        <v>227.8</v>
      </c>
      <c r="M2690" s="5">
        <v>94.158996999999999</v>
      </c>
      <c r="N2690" s="5">
        <v>49.9</v>
      </c>
      <c r="O2690" s="5" t="str">
        <f t="shared" si="41"/>
        <v>1</v>
      </c>
      <c r="P2690" s="5" t="s">
        <v>10554</v>
      </c>
      <c r="Q2690" s="5" t="s">
        <v>10914</v>
      </c>
    </row>
    <row r="2691" spans="1:17" x14ac:dyDescent="0.25">
      <c r="A2691">
        <v>58571</v>
      </c>
      <c r="B2691" t="s">
        <v>30</v>
      </c>
      <c r="C2691" s="7">
        <v>46211.707916666666</v>
      </c>
      <c r="D2691" s="4">
        <v>227900000</v>
      </c>
      <c r="E2691" t="s">
        <v>2607</v>
      </c>
      <c r="F2691" t="s">
        <v>2625</v>
      </c>
      <c r="G2691" s="4">
        <v>94158997</v>
      </c>
      <c r="H2691" t="s">
        <v>3090</v>
      </c>
      <c r="I2691" s="2">
        <v>46211.666273148148</v>
      </c>
      <c r="J2691" s="4">
        <v>49900000</v>
      </c>
      <c r="K2691" s="4">
        <v>1</v>
      </c>
      <c r="L2691" s="5">
        <v>227.9</v>
      </c>
      <c r="M2691" s="5">
        <v>94.158996999999999</v>
      </c>
      <c r="N2691" s="5">
        <v>49.9</v>
      </c>
      <c r="O2691" s="5" t="str">
        <f t="shared" ref="O2691:O2754" si="42">SUBSTITUTE(K2691,".",",")</f>
        <v>1</v>
      </c>
      <c r="P2691" s="5" t="s">
        <v>10554</v>
      </c>
      <c r="Q2691" s="5" t="s">
        <v>10914</v>
      </c>
    </row>
    <row r="2692" spans="1:17" x14ac:dyDescent="0.25">
      <c r="A2692">
        <v>58572</v>
      </c>
      <c r="B2692" t="s">
        <v>30</v>
      </c>
      <c r="C2692" s="7">
        <v>46211.707928240743</v>
      </c>
      <c r="D2692" s="4">
        <v>227900000</v>
      </c>
      <c r="E2692" t="s">
        <v>2607</v>
      </c>
      <c r="F2692" t="s">
        <v>2625</v>
      </c>
      <c r="G2692" s="4">
        <v>94158997</v>
      </c>
      <c r="H2692" t="s">
        <v>3091</v>
      </c>
      <c r="I2692" s="2">
        <v>46211.666388888887</v>
      </c>
      <c r="J2692" s="4">
        <v>49900000</v>
      </c>
      <c r="K2692" s="4">
        <v>1</v>
      </c>
      <c r="L2692" s="5">
        <v>227.9</v>
      </c>
      <c r="M2692" s="5">
        <v>94.158996999999999</v>
      </c>
      <c r="N2692" s="5">
        <v>49.9</v>
      </c>
      <c r="O2692" s="5" t="str">
        <f t="shared" si="42"/>
        <v>1</v>
      </c>
      <c r="P2692" s="5" t="s">
        <v>10554</v>
      </c>
      <c r="Q2692" s="5" t="s">
        <v>10914</v>
      </c>
    </row>
    <row r="2693" spans="1:17" x14ac:dyDescent="0.25">
      <c r="A2693">
        <v>58573</v>
      </c>
      <c r="B2693" t="s">
        <v>30</v>
      </c>
      <c r="C2693" s="7">
        <v>46211.707951388889</v>
      </c>
      <c r="D2693" s="4">
        <v>228000000</v>
      </c>
      <c r="E2693" t="s">
        <v>2607</v>
      </c>
      <c r="F2693" t="s">
        <v>2611</v>
      </c>
      <c r="G2693" s="4">
        <v>94158997</v>
      </c>
      <c r="H2693" t="s">
        <v>3092</v>
      </c>
      <c r="I2693" s="2">
        <v>46211.666388888887</v>
      </c>
      <c r="J2693" s="4">
        <v>49900000</v>
      </c>
      <c r="K2693" s="4">
        <v>1</v>
      </c>
      <c r="L2693" s="5">
        <v>228</v>
      </c>
      <c r="M2693" s="5">
        <v>94.158996999999999</v>
      </c>
      <c r="N2693" s="5">
        <v>49.9</v>
      </c>
      <c r="O2693" s="5" t="str">
        <f t="shared" si="42"/>
        <v>1</v>
      </c>
      <c r="P2693" s="5" t="s">
        <v>10554</v>
      </c>
      <c r="Q2693" s="5" t="s">
        <v>10911</v>
      </c>
    </row>
    <row r="2694" spans="1:17" x14ac:dyDescent="0.25">
      <c r="A2694">
        <v>58574</v>
      </c>
      <c r="B2694" t="s">
        <v>30</v>
      </c>
      <c r="C2694" s="7">
        <v>46211.707951388889</v>
      </c>
      <c r="D2694" s="4">
        <v>228000000</v>
      </c>
      <c r="E2694" t="s">
        <v>2607</v>
      </c>
      <c r="F2694" t="s">
        <v>2608</v>
      </c>
      <c r="G2694" s="4">
        <v>94158997</v>
      </c>
      <c r="H2694" t="s">
        <v>3093</v>
      </c>
      <c r="I2694" s="2">
        <v>46211.666388888887</v>
      </c>
      <c r="J2694" s="4">
        <v>49900000</v>
      </c>
      <c r="K2694" s="4">
        <v>1</v>
      </c>
      <c r="L2694" s="5">
        <v>228</v>
      </c>
      <c r="M2694" s="5">
        <v>94.158996999999999</v>
      </c>
      <c r="N2694" s="5">
        <v>49.9</v>
      </c>
      <c r="O2694" s="5" t="str">
        <f t="shared" si="42"/>
        <v>1</v>
      </c>
      <c r="P2694" s="5" t="s">
        <v>10554</v>
      </c>
      <c r="Q2694" s="5" t="s">
        <v>10910</v>
      </c>
    </row>
    <row r="2695" spans="1:17" x14ac:dyDescent="0.25">
      <c r="A2695">
        <v>58575</v>
      </c>
      <c r="B2695" t="s">
        <v>30</v>
      </c>
      <c r="C2695" s="7">
        <v>46211.707974537036</v>
      </c>
      <c r="D2695" s="4">
        <v>228000000</v>
      </c>
      <c r="E2695" t="s">
        <v>2607</v>
      </c>
      <c r="F2695" t="s">
        <v>2613</v>
      </c>
      <c r="G2695" s="4">
        <v>94158997</v>
      </c>
      <c r="H2695" t="s">
        <v>3094</v>
      </c>
      <c r="I2695" s="2">
        <v>46211.666388888887</v>
      </c>
      <c r="J2695" s="4">
        <v>49900000</v>
      </c>
      <c r="K2695" s="4">
        <v>1</v>
      </c>
      <c r="L2695" s="5">
        <v>228</v>
      </c>
      <c r="M2695" s="5">
        <v>94.158996999999999</v>
      </c>
      <c r="N2695" s="5">
        <v>49.9</v>
      </c>
      <c r="O2695" s="5" t="str">
        <f t="shared" si="42"/>
        <v>1</v>
      </c>
      <c r="P2695" s="5" t="s">
        <v>10554</v>
      </c>
      <c r="Q2695" s="5" t="s">
        <v>10912</v>
      </c>
    </row>
    <row r="2696" spans="1:17" x14ac:dyDescent="0.25">
      <c r="A2696">
        <v>58576</v>
      </c>
      <c r="B2696" t="s">
        <v>30</v>
      </c>
      <c r="C2696" s="7">
        <v>46211.707986111112</v>
      </c>
      <c r="D2696" s="4">
        <v>228000000</v>
      </c>
      <c r="E2696" t="s">
        <v>2607</v>
      </c>
      <c r="F2696" t="s">
        <v>2613</v>
      </c>
      <c r="G2696" s="4">
        <v>94158997</v>
      </c>
      <c r="H2696" t="s">
        <v>3095</v>
      </c>
      <c r="I2696" s="2">
        <v>46211.666388888887</v>
      </c>
      <c r="J2696" s="4">
        <v>49900000</v>
      </c>
      <c r="K2696" s="4">
        <v>1</v>
      </c>
      <c r="L2696" s="5">
        <v>228</v>
      </c>
      <c r="M2696" s="5">
        <v>94.158996999999999</v>
      </c>
      <c r="N2696" s="5">
        <v>49.9</v>
      </c>
      <c r="O2696" s="5" t="str">
        <f t="shared" si="42"/>
        <v>1</v>
      </c>
      <c r="P2696" s="5" t="s">
        <v>10554</v>
      </c>
      <c r="Q2696" s="5" t="s">
        <v>10912</v>
      </c>
    </row>
    <row r="2697" spans="1:17" x14ac:dyDescent="0.25">
      <c r="A2697">
        <v>58577</v>
      </c>
      <c r="B2697" t="s">
        <v>30</v>
      </c>
      <c r="C2697" s="7">
        <v>46211.707986111112</v>
      </c>
      <c r="D2697" s="4">
        <v>228000000</v>
      </c>
      <c r="E2697" t="s">
        <v>2607</v>
      </c>
      <c r="F2697" t="s">
        <v>2619</v>
      </c>
      <c r="G2697" s="4">
        <v>94158997</v>
      </c>
      <c r="H2697" t="s">
        <v>3096</v>
      </c>
      <c r="I2697" s="2">
        <v>46211.666388888887</v>
      </c>
      <c r="J2697" s="4">
        <v>49900000</v>
      </c>
      <c r="K2697" s="4">
        <v>1</v>
      </c>
      <c r="L2697" s="5">
        <v>228</v>
      </c>
      <c r="M2697" s="5">
        <v>94.158996999999999</v>
      </c>
      <c r="N2697" s="5">
        <v>49.9</v>
      </c>
      <c r="O2697" s="5" t="str">
        <f t="shared" si="42"/>
        <v>1</v>
      </c>
      <c r="P2697" s="5" t="s">
        <v>10554</v>
      </c>
      <c r="Q2697" s="5" t="s">
        <v>10913</v>
      </c>
    </row>
    <row r="2698" spans="1:17" x14ac:dyDescent="0.25">
      <c r="A2698">
        <v>58578</v>
      </c>
      <c r="B2698" t="s">
        <v>30</v>
      </c>
      <c r="C2698" s="7">
        <v>46211.707997685182</v>
      </c>
      <c r="D2698" s="4">
        <v>227900000</v>
      </c>
      <c r="E2698" t="s">
        <v>2607</v>
      </c>
      <c r="F2698" t="s">
        <v>2608</v>
      </c>
      <c r="G2698" s="4">
        <v>94158997</v>
      </c>
      <c r="H2698" t="s">
        <v>3097</v>
      </c>
      <c r="I2698" s="2">
        <v>46211.666388888887</v>
      </c>
      <c r="J2698" s="4">
        <v>49900000</v>
      </c>
      <c r="K2698" s="4">
        <v>1</v>
      </c>
      <c r="L2698" s="5">
        <v>227.9</v>
      </c>
      <c r="M2698" s="5">
        <v>94.158996999999999</v>
      </c>
      <c r="N2698" s="5">
        <v>49.9</v>
      </c>
      <c r="O2698" s="5" t="str">
        <f t="shared" si="42"/>
        <v>1</v>
      </c>
      <c r="P2698" s="5" t="s">
        <v>10554</v>
      </c>
      <c r="Q2698" s="5" t="s">
        <v>10910</v>
      </c>
    </row>
    <row r="2699" spans="1:17" x14ac:dyDescent="0.25">
      <c r="A2699">
        <v>58579</v>
      </c>
      <c r="B2699" t="s">
        <v>30</v>
      </c>
      <c r="C2699" s="7">
        <v>46211.708020833335</v>
      </c>
      <c r="D2699" s="4">
        <v>227800000</v>
      </c>
      <c r="E2699" t="s">
        <v>2607</v>
      </c>
      <c r="F2699" t="s">
        <v>2613</v>
      </c>
      <c r="G2699" s="4">
        <v>94158997</v>
      </c>
      <c r="H2699" t="s">
        <v>3098</v>
      </c>
      <c r="I2699" s="2">
        <v>46211.666388888887</v>
      </c>
      <c r="J2699" s="4">
        <v>49900000</v>
      </c>
      <c r="K2699" s="4">
        <v>1</v>
      </c>
      <c r="L2699" s="5">
        <v>227.8</v>
      </c>
      <c r="M2699" s="5">
        <v>94.158996999999999</v>
      </c>
      <c r="N2699" s="5">
        <v>49.9</v>
      </c>
      <c r="O2699" s="5" t="str">
        <f t="shared" si="42"/>
        <v>1</v>
      </c>
      <c r="P2699" s="5" t="s">
        <v>10554</v>
      </c>
      <c r="Q2699" s="5" t="s">
        <v>10912</v>
      </c>
    </row>
    <row r="2700" spans="1:17" x14ac:dyDescent="0.25">
      <c r="A2700">
        <v>58580</v>
      </c>
      <c r="B2700" t="s">
        <v>30</v>
      </c>
      <c r="C2700" s="7">
        <v>46211.708020833335</v>
      </c>
      <c r="D2700" s="4">
        <v>227900000</v>
      </c>
      <c r="E2700" t="s">
        <v>2607</v>
      </c>
      <c r="F2700" t="s">
        <v>2613</v>
      </c>
      <c r="G2700" s="4">
        <v>94158997</v>
      </c>
      <c r="H2700" t="s">
        <v>3099</v>
      </c>
      <c r="I2700" s="2">
        <v>46211.666388888887</v>
      </c>
      <c r="J2700" s="4">
        <v>49900000</v>
      </c>
      <c r="K2700" s="4">
        <v>1</v>
      </c>
      <c r="L2700" s="5">
        <v>227.9</v>
      </c>
      <c r="M2700" s="5">
        <v>94.158996999999999</v>
      </c>
      <c r="N2700" s="5">
        <v>49.9</v>
      </c>
      <c r="O2700" s="5" t="str">
        <f t="shared" si="42"/>
        <v>1</v>
      </c>
      <c r="P2700" s="5" t="s">
        <v>10554</v>
      </c>
      <c r="Q2700" s="5" t="s">
        <v>10912</v>
      </c>
    </row>
    <row r="2701" spans="1:17" x14ac:dyDescent="0.25">
      <c r="A2701">
        <v>58581</v>
      </c>
      <c r="B2701" t="s">
        <v>30</v>
      </c>
      <c r="C2701" s="7">
        <v>46211.708032407405</v>
      </c>
      <c r="D2701" s="4">
        <v>227900000</v>
      </c>
      <c r="E2701" t="s">
        <v>2607</v>
      </c>
      <c r="F2701" t="s">
        <v>2613</v>
      </c>
      <c r="G2701" s="4">
        <v>94158997</v>
      </c>
      <c r="H2701" t="s">
        <v>3100</v>
      </c>
      <c r="I2701" s="2">
        <v>46211.666388888887</v>
      </c>
      <c r="J2701" s="4">
        <v>49900000</v>
      </c>
      <c r="K2701" s="4">
        <v>1</v>
      </c>
      <c r="L2701" s="5">
        <v>227.9</v>
      </c>
      <c r="M2701" s="5">
        <v>94.158996999999999</v>
      </c>
      <c r="N2701" s="5">
        <v>49.9</v>
      </c>
      <c r="O2701" s="5" t="str">
        <f t="shared" si="42"/>
        <v>1</v>
      </c>
      <c r="P2701" s="5" t="s">
        <v>10554</v>
      </c>
      <c r="Q2701" s="5" t="s">
        <v>10912</v>
      </c>
    </row>
    <row r="2702" spans="1:17" x14ac:dyDescent="0.25">
      <c r="A2702">
        <v>58582</v>
      </c>
      <c r="B2702" t="s">
        <v>30</v>
      </c>
      <c r="C2702" s="7">
        <v>46211.708055555559</v>
      </c>
      <c r="D2702" s="4">
        <v>227900000</v>
      </c>
      <c r="E2702" t="s">
        <v>2607</v>
      </c>
      <c r="F2702" t="s">
        <v>2611</v>
      </c>
      <c r="G2702" s="4">
        <v>94158997</v>
      </c>
      <c r="H2702" t="s">
        <v>3101</v>
      </c>
      <c r="I2702" s="2">
        <v>46211.666527777779</v>
      </c>
      <c r="J2702" s="4">
        <v>49900000</v>
      </c>
      <c r="K2702" s="4">
        <v>1</v>
      </c>
      <c r="L2702" s="5">
        <v>227.9</v>
      </c>
      <c r="M2702" s="5">
        <v>94.158996999999999</v>
      </c>
      <c r="N2702" s="5">
        <v>49.9</v>
      </c>
      <c r="O2702" s="5" t="str">
        <f t="shared" si="42"/>
        <v>1</v>
      </c>
      <c r="P2702" s="5" t="s">
        <v>10554</v>
      </c>
      <c r="Q2702" s="5" t="s">
        <v>10911</v>
      </c>
    </row>
    <row r="2703" spans="1:17" x14ac:dyDescent="0.25">
      <c r="A2703">
        <v>58583</v>
      </c>
      <c r="B2703" t="s">
        <v>30</v>
      </c>
      <c r="C2703" s="7">
        <v>46211.708055555559</v>
      </c>
      <c r="D2703" s="4">
        <v>227900000</v>
      </c>
      <c r="E2703" t="s">
        <v>2607</v>
      </c>
      <c r="F2703" t="s">
        <v>2611</v>
      </c>
      <c r="G2703" s="4">
        <v>94158997</v>
      </c>
      <c r="H2703" t="s">
        <v>3102</v>
      </c>
      <c r="I2703" s="2">
        <v>46211.666527777779</v>
      </c>
      <c r="J2703" s="4">
        <v>49900000</v>
      </c>
      <c r="K2703" s="4">
        <v>1</v>
      </c>
      <c r="L2703" s="5">
        <v>227.9</v>
      </c>
      <c r="M2703" s="5">
        <v>94.158996999999999</v>
      </c>
      <c r="N2703" s="5">
        <v>49.9</v>
      </c>
      <c r="O2703" s="5" t="str">
        <f t="shared" si="42"/>
        <v>1</v>
      </c>
      <c r="P2703" s="5" t="s">
        <v>10554</v>
      </c>
      <c r="Q2703" s="5" t="s">
        <v>10911</v>
      </c>
    </row>
    <row r="2704" spans="1:17" x14ac:dyDescent="0.25">
      <c r="A2704">
        <v>58584</v>
      </c>
      <c r="B2704" t="s">
        <v>30</v>
      </c>
      <c r="C2704" s="7">
        <v>46211.708067129628</v>
      </c>
      <c r="D2704" s="4">
        <v>228000000</v>
      </c>
      <c r="E2704" t="s">
        <v>2607</v>
      </c>
      <c r="F2704" t="s">
        <v>2611</v>
      </c>
      <c r="G2704" s="4">
        <v>94158997</v>
      </c>
      <c r="H2704" t="s">
        <v>3103</v>
      </c>
      <c r="I2704" s="2">
        <v>46211.666527777779</v>
      </c>
      <c r="J2704" s="4">
        <v>49900000</v>
      </c>
      <c r="K2704" s="4">
        <v>1</v>
      </c>
      <c r="L2704" s="5">
        <v>228</v>
      </c>
      <c r="M2704" s="5">
        <v>94.158996999999999</v>
      </c>
      <c r="N2704" s="5">
        <v>49.9</v>
      </c>
      <c r="O2704" s="5" t="str">
        <f t="shared" si="42"/>
        <v>1</v>
      </c>
      <c r="P2704" s="5" t="s">
        <v>10554</v>
      </c>
      <c r="Q2704" s="5" t="s">
        <v>10911</v>
      </c>
    </row>
    <row r="2705" spans="1:17" x14ac:dyDescent="0.25">
      <c r="A2705">
        <v>58585</v>
      </c>
      <c r="B2705" t="s">
        <v>30</v>
      </c>
      <c r="C2705" s="7">
        <v>46211.708090277774</v>
      </c>
      <c r="D2705" s="4">
        <v>228000000</v>
      </c>
      <c r="E2705" t="s">
        <v>2607</v>
      </c>
      <c r="F2705" t="s">
        <v>2611</v>
      </c>
      <c r="G2705" s="4">
        <v>94158997</v>
      </c>
      <c r="H2705" t="s">
        <v>3104</v>
      </c>
      <c r="I2705" s="2">
        <v>46211.666527777779</v>
      </c>
      <c r="J2705" s="4">
        <v>49900000</v>
      </c>
      <c r="K2705" s="4">
        <v>1</v>
      </c>
      <c r="L2705" s="5">
        <v>228</v>
      </c>
      <c r="M2705" s="5">
        <v>94.158996999999999</v>
      </c>
      <c r="N2705" s="5">
        <v>49.9</v>
      </c>
      <c r="O2705" s="5" t="str">
        <f t="shared" si="42"/>
        <v>1</v>
      </c>
      <c r="P2705" s="5" t="s">
        <v>10554</v>
      </c>
      <c r="Q2705" s="5" t="s">
        <v>10911</v>
      </c>
    </row>
    <row r="2706" spans="1:17" x14ac:dyDescent="0.25">
      <c r="A2706">
        <v>58586</v>
      </c>
      <c r="B2706" t="s">
        <v>30</v>
      </c>
      <c r="C2706" s="7">
        <v>46211.708090277774</v>
      </c>
      <c r="D2706" s="4">
        <v>228000000</v>
      </c>
      <c r="E2706" t="s">
        <v>2607</v>
      </c>
      <c r="F2706" t="s">
        <v>2611</v>
      </c>
      <c r="G2706" s="4">
        <v>94158997</v>
      </c>
      <c r="H2706" t="s">
        <v>3105</v>
      </c>
      <c r="I2706" s="2">
        <v>46211.666527777779</v>
      </c>
      <c r="J2706" s="4">
        <v>49900000</v>
      </c>
      <c r="K2706" s="4">
        <v>1</v>
      </c>
      <c r="L2706" s="5">
        <v>228</v>
      </c>
      <c r="M2706" s="5">
        <v>94.158996999999999</v>
      </c>
      <c r="N2706" s="5">
        <v>49.9</v>
      </c>
      <c r="O2706" s="5" t="str">
        <f t="shared" si="42"/>
        <v>1</v>
      </c>
      <c r="P2706" s="5" t="s">
        <v>10554</v>
      </c>
      <c r="Q2706" s="5" t="s">
        <v>10911</v>
      </c>
    </row>
    <row r="2707" spans="1:17" x14ac:dyDescent="0.25">
      <c r="A2707">
        <v>58587</v>
      </c>
      <c r="B2707" t="s">
        <v>30</v>
      </c>
      <c r="C2707" s="7">
        <v>46211.708101851851</v>
      </c>
      <c r="D2707" s="4">
        <v>227900000</v>
      </c>
      <c r="E2707" t="s">
        <v>2607</v>
      </c>
      <c r="F2707" t="s">
        <v>2613</v>
      </c>
      <c r="G2707" s="4">
        <v>94158997</v>
      </c>
      <c r="H2707" t="s">
        <v>3106</v>
      </c>
      <c r="I2707" s="2">
        <v>46211.666527777779</v>
      </c>
      <c r="J2707" s="4">
        <v>49900000</v>
      </c>
      <c r="K2707" s="4">
        <v>1</v>
      </c>
      <c r="L2707" s="5">
        <v>227.9</v>
      </c>
      <c r="M2707" s="5">
        <v>94.158996999999999</v>
      </c>
      <c r="N2707" s="5">
        <v>49.9</v>
      </c>
      <c r="O2707" s="5" t="str">
        <f t="shared" si="42"/>
        <v>1</v>
      </c>
      <c r="P2707" s="5" t="s">
        <v>10554</v>
      </c>
      <c r="Q2707" s="5" t="s">
        <v>10912</v>
      </c>
    </row>
    <row r="2708" spans="1:17" x14ac:dyDescent="0.25">
      <c r="A2708">
        <v>58588</v>
      </c>
      <c r="B2708" t="s">
        <v>30</v>
      </c>
      <c r="C2708" s="7">
        <v>46211.708124999997</v>
      </c>
      <c r="D2708" s="4">
        <v>228000000</v>
      </c>
      <c r="E2708" t="s">
        <v>2607</v>
      </c>
      <c r="F2708" t="s">
        <v>2613</v>
      </c>
      <c r="G2708" s="4">
        <v>94158997</v>
      </c>
      <c r="H2708" t="s">
        <v>3107</v>
      </c>
      <c r="I2708" s="2">
        <v>46211.666527777779</v>
      </c>
      <c r="J2708" s="4">
        <v>49900000</v>
      </c>
      <c r="K2708" s="4">
        <v>1</v>
      </c>
      <c r="L2708" s="5">
        <v>228</v>
      </c>
      <c r="M2708" s="5">
        <v>94.158996999999999</v>
      </c>
      <c r="N2708" s="5">
        <v>49.9</v>
      </c>
      <c r="O2708" s="5" t="str">
        <f t="shared" si="42"/>
        <v>1</v>
      </c>
      <c r="P2708" s="5" t="s">
        <v>10554</v>
      </c>
      <c r="Q2708" s="5" t="s">
        <v>10912</v>
      </c>
    </row>
    <row r="2709" spans="1:17" x14ac:dyDescent="0.25">
      <c r="A2709">
        <v>58589</v>
      </c>
      <c r="B2709" t="s">
        <v>30</v>
      </c>
      <c r="C2709" s="7">
        <v>46211.708124999997</v>
      </c>
      <c r="D2709" s="4">
        <v>228000000</v>
      </c>
      <c r="E2709" t="s">
        <v>2607</v>
      </c>
      <c r="F2709" t="s">
        <v>2613</v>
      </c>
      <c r="G2709" s="4">
        <v>94158997</v>
      </c>
      <c r="H2709" t="s">
        <v>3108</v>
      </c>
      <c r="I2709" s="2">
        <v>46211.666527777779</v>
      </c>
      <c r="J2709" s="4">
        <v>49900000</v>
      </c>
      <c r="K2709" s="4">
        <v>1</v>
      </c>
      <c r="L2709" s="5">
        <v>228</v>
      </c>
      <c r="M2709" s="5">
        <v>94.158996999999999</v>
      </c>
      <c r="N2709" s="5">
        <v>49.9</v>
      </c>
      <c r="O2709" s="5" t="str">
        <f t="shared" si="42"/>
        <v>1</v>
      </c>
      <c r="P2709" s="5" t="s">
        <v>10554</v>
      </c>
      <c r="Q2709" s="5" t="s">
        <v>10912</v>
      </c>
    </row>
    <row r="2710" spans="1:17" x14ac:dyDescent="0.25">
      <c r="A2710">
        <v>58590</v>
      </c>
      <c r="B2710" t="s">
        <v>30</v>
      </c>
      <c r="C2710" s="7">
        <v>46211.708136574074</v>
      </c>
      <c r="D2710" s="4">
        <v>228000000</v>
      </c>
      <c r="E2710" t="s">
        <v>2607</v>
      </c>
      <c r="F2710" t="s">
        <v>2613</v>
      </c>
      <c r="G2710" s="4">
        <v>94158997</v>
      </c>
      <c r="H2710" t="s">
        <v>3109</v>
      </c>
      <c r="I2710" s="2">
        <v>46211.666527777779</v>
      </c>
      <c r="J2710" s="4">
        <v>49900000</v>
      </c>
      <c r="K2710" s="4">
        <v>1</v>
      </c>
      <c r="L2710" s="5">
        <v>228</v>
      </c>
      <c r="M2710" s="5">
        <v>94.158996999999999</v>
      </c>
      <c r="N2710" s="5">
        <v>49.9</v>
      </c>
      <c r="O2710" s="5" t="str">
        <f t="shared" si="42"/>
        <v>1</v>
      </c>
      <c r="P2710" s="5" t="s">
        <v>10554</v>
      </c>
      <c r="Q2710" s="5" t="s">
        <v>10912</v>
      </c>
    </row>
    <row r="2711" spans="1:17" x14ac:dyDescent="0.25">
      <c r="A2711">
        <v>58591</v>
      </c>
      <c r="B2711" t="s">
        <v>30</v>
      </c>
      <c r="C2711" s="7">
        <v>46211.70815972222</v>
      </c>
      <c r="D2711" s="4">
        <v>228000000</v>
      </c>
      <c r="E2711" t="s">
        <v>2607</v>
      </c>
      <c r="F2711" t="s">
        <v>2625</v>
      </c>
      <c r="G2711" s="4">
        <v>94158997</v>
      </c>
      <c r="H2711" t="s">
        <v>3110</v>
      </c>
      <c r="I2711" s="2">
        <v>46211.666527777779</v>
      </c>
      <c r="J2711" s="4">
        <v>50000000</v>
      </c>
      <c r="K2711" s="4">
        <v>1</v>
      </c>
      <c r="L2711" s="5">
        <v>228</v>
      </c>
      <c r="M2711" s="5">
        <v>94.158996999999999</v>
      </c>
      <c r="N2711" s="5">
        <v>50</v>
      </c>
      <c r="O2711" s="5" t="str">
        <f t="shared" si="42"/>
        <v>1</v>
      </c>
      <c r="P2711" s="5" t="s">
        <v>10554</v>
      </c>
      <c r="Q2711" s="5" t="s">
        <v>10914</v>
      </c>
    </row>
    <row r="2712" spans="1:17" x14ac:dyDescent="0.25">
      <c r="A2712">
        <v>58592</v>
      </c>
      <c r="B2712" t="s">
        <v>30</v>
      </c>
      <c r="C2712" s="7">
        <v>46211.70815972222</v>
      </c>
      <c r="D2712" s="4">
        <v>228000000</v>
      </c>
      <c r="E2712" t="s">
        <v>2607</v>
      </c>
      <c r="F2712" t="s">
        <v>2613</v>
      </c>
      <c r="G2712" s="4">
        <v>94158997</v>
      </c>
      <c r="H2712" t="s">
        <v>3111</v>
      </c>
      <c r="I2712" s="2">
        <v>46211.666631944441</v>
      </c>
      <c r="J2712" s="4">
        <v>50000000</v>
      </c>
      <c r="K2712" s="4">
        <v>1</v>
      </c>
      <c r="L2712" s="5">
        <v>228</v>
      </c>
      <c r="M2712" s="5">
        <v>94.158996999999999</v>
      </c>
      <c r="N2712" s="5">
        <v>50</v>
      </c>
      <c r="O2712" s="5" t="str">
        <f t="shared" si="42"/>
        <v>1</v>
      </c>
      <c r="P2712" s="5" t="s">
        <v>10554</v>
      </c>
      <c r="Q2712" s="5" t="s">
        <v>10912</v>
      </c>
    </row>
    <row r="2713" spans="1:17" x14ac:dyDescent="0.25">
      <c r="A2713">
        <v>58593</v>
      </c>
      <c r="B2713" t="s">
        <v>30</v>
      </c>
      <c r="C2713" s="7">
        <v>46211.708171296297</v>
      </c>
      <c r="D2713" s="4">
        <v>228000000</v>
      </c>
      <c r="E2713" t="s">
        <v>2607</v>
      </c>
      <c r="F2713" t="s">
        <v>2611</v>
      </c>
      <c r="G2713" s="4">
        <v>94158997</v>
      </c>
      <c r="H2713" t="s">
        <v>3112</v>
      </c>
      <c r="I2713" s="2">
        <v>46211.666631944441</v>
      </c>
      <c r="J2713" s="4">
        <v>49900000</v>
      </c>
      <c r="K2713" s="4">
        <v>1</v>
      </c>
      <c r="L2713" s="5">
        <v>228</v>
      </c>
      <c r="M2713" s="5">
        <v>94.158996999999999</v>
      </c>
      <c r="N2713" s="5">
        <v>49.9</v>
      </c>
      <c r="O2713" s="5" t="str">
        <f t="shared" si="42"/>
        <v>1</v>
      </c>
      <c r="P2713" s="5" t="s">
        <v>10554</v>
      </c>
      <c r="Q2713" s="5" t="s">
        <v>10911</v>
      </c>
    </row>
    <row r="2714" spans="1:17" x14ac:dyDescent="0.25">
      <c r="A2714">
        <v>58594</v>
      </c>
      <c r="B2714" t="s">
        <v>30</v>
      </c>
      <c r="C2714" s="7">
        <v>46211.708194444444</v>
      </c>
      <c r="D2714" s="4">
        <v>228000000</v>
      </c>
      <c r="E2714" t="s">
        <v>2607</v>
      </c>
      <c r="F2714" t="s">
        <v>2649</v>
      </c>
      <c r="G2714" s="4">
        <v>94158997</v>
      </c>
      <c r="H2714" t="s">
        <v>3113</v>
      </c>
      <c r="I2714" s="2">
        <v>46211.666631944441</v>
      </c>
      <c r="J2714" s="4">
        <v>50000000</v>
      </c>
      <c r="K2714" s="4">
        <v>1</v>
      </c>
      <c r="L2714" s="5">
        <v>228</v>
      </c>
      <c r="M2714" s="5">
        <v>94.158996999999999</v>
      </c>
      <c r="N2714" s="5">
        <v>50</v>
      </c>
      <c r="O2714" s="5" t="str">
        <f t="shared" si="42"/>
        <v>1</v>
      </c>
      <c r="P2714" s="5" t="s">
        <v>10554</v>
      </c>
      <c r="Q2714" s="5" t="s">
        <v>10915</v>
      </c>
    </row>
    <row r="2715" spans="1:17" x14ac:dyDescent="0.25">
      <c r="A2715">
        <v>58595</v>
      </c>
      <c r="B2715" t="s">
        <v>30</v>
      </c>
      <c r="C2715" s="7">
        <v>46211.708194444444</v>
      </c>
      <c r="D2715" s="4">
        <v>228000000</v>
      </c>
      <c r="E2715" t="s">
        <v>2607</v>
      </c>
      <c r="F2715" t="s">
        <v>2649</v>
      </c>
      <c r="G2715" s="4">
        <v>94158997</v>
      </c>
      <c r="H2715" t="s">
        <v>3114</v>
      </c>
      <c r="I2715" s="2">
        <v>46211.666631944441</v>
      </c>
      <c r="J2715" s="4">
        <v>50000000</v>
      </c>
      <c r="K2715" s="4">
        <v>1</v>
      </c>
      <c r="L2715" s="5">
        <v>228</v>
      </c>
      <c r="M2715" s="5">
        <v>94.158996999999999</v>
      </c>
      <c r="N2715" s="5">
        <v>50</v>
      </c>
      <c r="O2715" s="5" t="str">
        <f t="shared" si="42"/>
        <v>1</v>
      </c>
      <c r="P2715" s="5" t="s">
        <v>10554</v>
      </c>
      <c r="Q2715" s="5" t="s">
        <v>10915</v>
      </c>
    </row>
    <row r="2716" spans="1:17" x14ac:dyDescent="0.25">
      <c r="A2716">
        <v>58596</v>
      </c>
      <c r="B2716" t="s">
        <v>30</v>
      </c>
      <c r="C2716" s="7">
        <v>46211.70820601852</v>
      </c>
      <c r="D2716" s="4">
        <v>228000000</v>
      </c>
      <c r="E2716" t="s">
        <v>2607</v>
      </c>
      <c r="F2716" t="s">
        <v>2608</v>
      </c>
      <c r="G2716" s="4">
        <v>94158997</v>
      </c>
      <c r="H2716" t="s">
        <v>3115</v>
      </c>
      <c r="I2716" s="2">
        <v>46211.666631944441</v>
      </c>
      <c r="J2716" s="4">
        <v>49900000</v>
      </c>
      <c r="K2716" s="4">
        <v>1</v>
      </c>
      <c r="L2716" s="5">
        <v>228</v>
      </c>
      <c r="M2716" s="5">
        <v>94.158996999999999</v>
      </c>
      <c r="N2716" s="5">
        <v>49.9</v>
      </c>
      <c r="O2716" s="5" t="str">
        <f t="shared" si="42"/>
        <v>1</v>
      </c>
      <c r="P2716" s="5" t="s">
        <v>10554</v>
      </c>
      <c r="Q2716" s="5" t="s">
        <v>10910</v>
      </c>
    </row>
    <row r="2717" spans="1:17" x14ac:dyDescent="0.25">
      <c r="A2717">
        <v>58597</v>
      </c>
      <c r="B2717" t="s">
        <v>30</v>
      </c>
      <c r="C2717" s="7">
        <v>46211.708229166667</v>
      </c>
      <c r="D2717" s="4">
        <v>227900000</v>
      </c>
      <c r="E2717" t="s">
        <v>2607</v>
      </c>
      <c r="F2717" t="s">
        <v>2619</v>
      </c>
      <c r="G2717" s="4">
        <v>94158997</v>
      </c>
      <c r="H2717" t="s">
        <v>3116</v>
      </c>
      <c r="I2717" s="2">
        <v>46211.666631944441</v>
      </c>
      <c r="J2717" s="4">
        <v>49900000</v>
      </c>
      <c r="K2717" s="4">
        <v>1</v>
      </c>
      <c r="L2717" s="5">
        <v>227.9</v>
      </c>
      <c r="M2717" s="5">
        <v>94.158996999999999</v>
      </c>
      <c r="N2717" s="5">
        <v>49.9</v>
      </c>
      <c r="O2717" s="5" t="str">
        <f t="shared" si="42"/>
        <v>1</v>
      </c>
      <c r="P2717" s="5" t="s">
        <v>10554</v>
      </c>
      <c r="Q2717" s="5" t="s">
        <v>10913</v>
      </c>
    </row>
    <row r="2718" spans="1:17" x14ac:dyDescent="0.25">
      <c r="A2718">
        <v>58598</v>
      </c>
      <c r="B2718" t="s">
        <v>30</v>
      </c>
      <c r="C2718" s="7">
        <v>46211.708240740743</v>
      </c>
      <c r="D2718" s="4">
        <v>227900000</v>
      </c>
      <c r="E2718" t="s">
        <v>2607</v>
      </c>
      <c r="F2718" t="s">
        <v>2611</v>
      </c>
      <c r="G2718" s="4">
        <v>94158997</v>
      </c>
      <c r="H2718" t="s">
        <v>3117</v>
      </c>
      <c r="I2718" s="2">
        <v>46211.666631944441</v>
      </c>
      <c r="J2718" s="4">
        <v>49900000</v>
      </c>
      <c r="K2718" s="4">
        <v>1</v>
      </c>
      <c r="L2718" s="5">
        <v>227.9</v>
      </c>
      <c r="M2718" s="5">
        <v>94.158996999999999</v>
      </c>
      <c r="N2718" s="5">
        <v>49.9</v>
      </c>
      <c r="O2718" s="5" t="str">
        <f t="shared" si="42"/>
        <v>1</v>
      </c>
      <c r="P2718" s="5" t="s">
        <v>10554</v>
      </c>
      <c r="Q2718" s="5" t="s">
        <v>10911</v>
      </c>
    </row>
    <row r="2719" spans="1:17" x14ac:dyDescent="0.25">
      <c r="A2719">
        <v>58599</v>
      </c>
      <c r="B2719" t="s">
        <v>30</v>
      </c>
      <c r="C2719" s="7">
        <v>46211.708240740743</v>
      </c>
      <c r="D2719" s="4">
        <v>227900000</v>
      </c>
      <c r="E2719" t="s">
        <v>2607</v>
      </c>
      <c r="F2719" t="s">
        <v>2611</v>
      </c>
      <c r="G2719" s="4">
        <v>94158997</v>
      </c>
      <c r="H2719" t="s">
        <v>3118</v>
      </c>
      <c r="I2719" s="2">
        <v>46211.666631944441</v>
      </c>
      <c r="J2719" s="4">
        <v>49900000</v>
      </c>
      <c r="K2719" s="4">
        <v>1</v>
      </c>
      <c r="L2719" s="5">
        <v>227.9</v>
      </c>
      <c r="M2719" s="5">
        <v>94.158996999999999</v>
      </c>
      <c r="N2719" s="5">
        <v>49.9</v>
      </c>
      <c r="O2719" s="5" t="str">
        <f t="shared" si="42"/>
        <v>1</v>
      </c>
      <c r="P2719" s="5" t="s">
        <v>10554</v>
      </c>
      <c r="Q2719" s="5" t="s">
        <v>10911</v>
      </c>
    </row>
    <row r="2720" spans="1:17" x14ac:dyDescent="0.25">
      <c r="A2720">
        <v>58600</v>
      </c>
      <c r="B2720" t="s">
        <v>30</v>
      </c>
      <c r="C2720" s="7">
        <v>46211.70826388889</v>
      </c>
      <c r="D2720" s="4">
        <v>227900000</v>
      </c>
      <c r="E2720" t="s">
        <v>2607</v>
      </c>
      <c r="F2720" t="s">
        <v>2613</v>
      </c>
      <c r="G2720" s="4">
        <v>94158997</v>
      </c>
      <c r="H2720" t="s">
        <v>3119</v>
      </c>
      <c r="I2720" s="2">
        <v>46211.666631944441</v>
      </c>
      <c r="J2720" s="4">
        <v>49900000</v>
      </c>
      <c r="K2720" s="4">
        <v>1</v>
      </c>
      <c r="L2720" s="5">
        <v>227.9</v>
      </c>
      <c r="M2720" s="5">
        <v>94.158996999999999</v>
      </c>
      <c r="N2720" s="5">
        <v>49.9</v>
      </c>
      <c r="O2720" s="5" t="str">
        <f t="shared" si="42"/>
        <v>1</v>
      </c>
      <c r="P2720" s="5" t="s">
        <v>10554</v>
      </c>
      <c r="Q2720" s="5" t="s">
        <v>10912</v>
      </c>
    </row>
    <row r="2721" spans="1:17" x14ac:dyDescent="0.25">
      <c r="A2721">
        <v>58601</v>
      </c>
      <c r="B2721" t="s">
        <v>30</v>
      </c>
      <c r="C2721" s="7">
        <v>46211.70826388889</v>
      </c>
      <c r="D2721" s="4">
        <v>227900000</v>
      </c>
      <c r="E2721" t="s">
        <v>2607</v>
      </c>
      <c r="F2721" t="s">
        <v>2611</v>
      </c>
      <c r="G2721" s="4">
        <v>94158997</v>
      </c>
      <c r="H2721" t="s">
        <v>3120</v>
      </c>
      <c r="I2721" s="2">
        <v>46211.666631944441</v>
      </c>
      <c r="J2721" s="4">
        <v>50000000</v>
      </c>
      <c r="K2721" s="4">
        <v>1</v>
      </c>
      <c r="L2721" s="5">
        <v>227.9</v>
      </c>
      <c r="M2721" s="5">
        <v>94.158996999999999</v>
      </c>
      <c r="N2721" s="5">
        <v>50</v>
      </c>
      <c r="O2721" s="5" t="str">
        <f t="shared" si="42"/>
        <v>1</v>
      </c>
      <c r="P2721" s="5" t="s">
        <v>10554</v>
      </c>
      <c r="Q2721" s="5" t="s">
        <v>10911</v>
      </c>
    </row>
    <row r="2722" spans="1:17" x14ac:dyDescent="0.25">
      <c r="A2722">
        <v>58602</v>
      </c>
      <c r="B2722" t="s">
        <v>30</v>
      </c>
      <c r="C2722" s="7">
        <v>46211.708275462966</v>
      </c>
      <c r="D2722" s="4">
        <v>227900000</v>
      </c>
      <c r="E2722" t="s">
        <v>2607</v>
      </c>
      <c r="F2722" t="s">
        <v>2613</v>
      </c>
      <c r="G2722" s="4">
        <v>94158997</v>
      </c>
      <c r="H2722" t="s">
        <v>3121</v>
      </c>
      <c r="I2722" s="2">
        <v>46211.66673611111</v>
      </c>
      <c r="J2722" s="4">
        <v>50000000</v>
      </c>
      <c r="K2722" s="4">
        <v>1</v>
      </c>
      <c r="L2722" s="5">
        <v>227.9</v>
      </c>
      <c r="M2722" s="5">
        <v>94.158996999999999</v>
      </c>
      <c r="N2722" s="5">
        <v>50</v>
      </c>
      <c r="O2722" s="5" t="str">
        <f t="shared" si="42"/>
        <v>1</v>
      </c>
      <c r="P2722" s="5" t="s">
        <v>10554</v>
      </c>
      <c r="Q2722" s="5" t="s">
        <v>10912</v>
      </c>
    </row>
    <row r="2723" spans="1:17" x14ac:dyDescent="0.25">
      <c r="A2723">
        <v>58603</v>
      </c>
      <c r="B2723" t="s">
        <v>30</v>
      </c>
      <c r="C2723" s="7">
        <v>46211.708298611113</v>
      </c>
      <c r="D2723" s="4">
        <v>227900000</v>
      </c>
      <c r="E2723" t="s">
        <v>2607</v>
      </c>
      <c r="F2723" t="s">
        <v>2611</v>
      </c>
      <c r="G2723" s="4">
        <v>94158997</v>
      </c>
      <c r="H2723" t="s">
        <v>3122</v>
      </c>
      <c r="I2723" s="2">
        <v>46211.66673611111</v>
      </c>
      <c r="J2723" s="4">
        <v>50000000</v>
      </c>
      <c r="K2723" s="4">
        <v>1</v>
      </c>
      <c r="L2723" s="5">
        <v>227.9</v>
      </c>
      <c r="M2723" s="5">
        <v>94.158996999999999</v>
      </c>
      <c r="N2723" s="5">
        <v>50</v>
      </c>
      <c r="O2723" s="5" t="str">
        <f t="shared" si="42"/>
        <v>1</v>
      </c>
      <c r="P2723" s="5" t="s">
        <v>10554</v>
      </c>
      <c r="Q2723" s="5" t="s">
        <v>10911</v>
      </c>
    </row>
    <row r="2724" spans="1:17" x14ac:dyDescent="0.25">
      <c r="A2724">
        <v>58604</v>
      </c>
      <c r="B2724" t="s">
        <v>30</v>
      </c>
      <c r="C2724" s="7">
        <v>46211.708298611113</v>
      </c>
      <c r="D2724" s="4">
        <v>227900000</v>
      </c>
      <c r="E2724" t="s">
        <v>2607</v>
      </c>
      <c r="F2724" t="s">
        <v>2611</v>
      </c>
      <c r="G2724" s="4">
        <v>94158997</v>
      </c>
      <c r="H2724" t="s">
        <v>3123</v>
      </c>
      <c r="I2724" s="2">
        <v>46211.66673611111</v>
      </c>
      <c r="J2724" s="4">
        <v>49900000</v>
      </c>
      <c r="K2724" s="4">
        <v>1</v>
      </c>
      <c r="L2724" s="5">
        <v>227.9</v>
      </c>
      <c r="M2724" s="5">
        <v>94.158996999999999</v>
      </c>
      <c r="N2724" s="5">
        <v>49.9</v>
      </c>
      <c r="O2724" s="5" t="str">
        <f t="shared" si="42"/>
        <v>1</v>
      </c>
      <c r="P2724" s="5" t="s">
        <v>10554</v>
      </c>
      <c r="Q2724" s="5" t="s">
        <v>10911</v>
      </c>
    </row>
    <row r="2725" spans="1:17" x14ac:dyDescent="0.25">
      <c r="A2725">
        <v>58605</v>
      </c>
      <c r="B2725" t="s">
        <v>30</v>
      </c>
      <c r="C2725" s="7">
        <v>46211.708310185182</v>
      </c>
      <c r="D2725" s="4">
        <v>228000000</v>
      </c>
      <c r="E2725" t="s">
        <v>2607</v>
      </c>
      <c r="F2725" t="s">
        <v>2613</v>
      </c>
      <c r="G2725" s="4">
        <v>94158997</v>
      </c>
      <c r="H2725" t="s">
        <v>3124</v>
      </c>
      <c r="I2725" s="2">
        <v>46211.66673611111</v>
      </c>
      <c r="J2725" s="4">
        <v>49900000</v>
      </c>
      <c r="K2725" s="4">
        <v>1</v>
      </c>
      <c r="L2725" s="5">
        <v>228</v>
      </c>
      <c r="M2725" s="5">
        <v>94.158996999999999</v>
      </c>
      <c r="N2725" s="5">
        <v>49.9</v>
      </c>
      <c r="O2725" s="5" t="str">
        <f t="shared" si="42"/>
        <v>1</v>
      </c>
      <c r="P2725" s="5" t="s">
        <v>10554</v>
      </c>
      <c r="Q2725" s="5" t="s">
        <v>10912</v>
      </c>
    </row>
    <row r="2726" spans="1:17" x14ac:dyDescent="0.25">
      <c r="A2726">
        <v>58606</v>
      </c>
      <c r="B2726" t="s">
        <v>30</v>
      </c>
      <c r="C2726" s="7">
        <v>46211.708333333336</v>
      </c>
      <c r="D2726" s="4">
        <v>228000000</v>
      </c>
      <c r="E2726" t="s">
        <v>2607</v>
      </c>
      <c r="F2726" t="s">
        <v>2613</v>
      </c>
      <c r="G2726" s="4">
        <v>94158997</v>
      </c>
      <c r="H2726" t="s">
        <v>3125</v>
      </c>
      <c r="I2726" s="2">
        <v>46211.66673611111</v>
      </c>
      <c r="J2726" s="4">
        <v>49900000</v>
      </c>
      <c r="K2726" s="4">
        <v>1</v>
      </c>
      <c r="L2726" s="5">
        <v>228</v>
      </c>
      <c r="M2726" s="5">
        <v>94.158996999999999</v>
      </c>
      <c r="N2726" s="5">
        <v>49.9</v>
      </c>
      <c r="O2726" s="5" t="str">
        <f t="shared" si="42"/>
        <v>1</v>
      </c>
      <c r="P2726" s="5" t="s">
        <v>10554</v>
      </c>
      <c r="Q2726" s="5" t="s">
        <v>10912</v>
      </c>
    </row>
    <row r="2727" spans="1:17" x14ac:dyDescent="0.25">
      <c r="A2727">
        <v>58607</v>
      </c>
      <c r="B2727" t="s">
        <v>30</v>
      </c>
      <c r="C2727" s="7">
        <v>46211.708333333336</v>
      </c>
      <c r="D2727" s="4">
        <v>228000000</v>
      </c>
      <c r="E2727" t="s">
        <v>2607</v>
      </c>
      <c r="F2727" t="s">
        <v>2611</v>
      </c>
      <c r="G2727" s="4">
        <v>94158997</v>
      </c>
      <c r="H2727" t="s">
        <v>3126</v>
      </c>
      <c r="I2727" s="2">
        <v>46211.66673611111</v>
      </c>
      <c r="J2727" s="4">
        <v>49900000</v>
      </c>
      <c r="K2727" s="4">
        <v>1</v>
      </c>
      <c r="L2727" s="5">
        <v>228</v>
      </c>
      <c r="M2727" s="5">
        <v>94.158996999999999</v>
      </c>
      <c r="N2727" s="5">
        <v>49.9</v>
      </c>
      <c r="O2727" s="5" t="str">
        <f t="shared" si="42"/>
        <v>1</v>
      </c>
      <c r="P2727" s="5" t="s">
        <v>10554</v>
      </c>
      <c r="Q2727" s="5" t="s">
        <v>10911</v>
      </c>
    </row>
    <row r="2728" spans="1:17" x14ac:dyDescent="0.25">
      <c r="A2728">
        <v>58608</v>
      </c>
      <c r="B2728" t="s">
        <v>30</v>
      </c>
      <c r="C2728" s="7">
        <v>46211.708344907405</v>
      </c>
      <c r="D2728" s="4">
        <v>228000000</v>
      </c>
      <c r="E2728" t="s">
        <v>2607</v>
      </c>
      <c r="F2728" t="s">
        <v>2611</v>
      </c>
      <c r="G2728" s="4">
        <v>94158997</v>
      </c>
      <c r="H2728" t="s">
        <v>3127</v>
      </c>
      <c r="I2728" s="2">
        <v>46211.66673611111</v>
      </c>
      <c r="J2728" s="4">
        <v>49900000</v>
      </c>
      <c r="K2728" s="4">
        <v>1</v>
      </c>
      <c r="L2728" s="5">
        <v>228</v>
      </c>
      <c r="M2728" s="5">
        <v>94.158996999999999</v>
      </c>
      <c r="N2728" s="5">
        <v>49.9</v>
      </c>
      <c r="O2728" s="5" t="str">
        <f t="shared" si="42"/>
        <v>1</v>
      </c>
      <c r="P2728" s="5" t="s">
        <v>10554</v>
      </c>
      <c r="Q2728" s="5" t="s">
        <v>10911</v>
      </c>
    </row>
    <row r="2729" spans="1:17" x14ac:dyDescent="0.25">
      <c r="A2729">
        <v>58609</v>
      </c>
      <c r="B2729" t="s">
        <v>30</v>
      </c>
      <c r="C2729" s="7">
        <v>46211.708368055559</v>
      </c>
      <c r="D2729" s="4">
        <v>228000000</v>
      </c>
      <c r="E2729" t="s">
        <v>2607</v>
      </c>
      <c r="F2729" t="s">
        <v>2611</v>
      </c>
      <c r="G2729" s="4">
        <v>94158997</v>
      </c>
      <c r="H2729" t="s">
        <v>3128</v>
      </c>
      <c r="I2729" s="2">
        <v>46211.66673611111</v>
      </c>
      <c r="J2729" s="4">
        <v>49900000</v>
      </c>
      <c r="K2729" s="4">
        <v>1</v>
      </c>
      <c r="L2729" s="5">
        <v>228</v>
      </c>
      <c r="M2729" s="5">
        <v>94.158996999999999</v>
      </c>
      <c r="N2729" s="5">
        <v>49.9</v>
      </c>
      <c r="O2729" s="5" t="str">
        <f t="shared" si="42"/>
        <v>1</v>
      </c>
      <c r="P2729" s="5" t="s">
        <v>10554</v>
      </c>
      <c r="Q2729" s="5" t="s">
        <v>10911</v>
      </c>
    </row>
    <row r="2730" spans="1:17" x14ac:dyDescent="0.25">
      <c r="A2730">
        <v>58610</v>
      </c>
      <c r="B2730" t="s">
        <v>30</v>
      </c>
      <c r="C2730" s="7">
        <v>46211.708368055559</v>
      </c>
      <c r="D2730" s="4">
        <v>227900000</v>
      </c>
      <c r="E2730" t="s">
        <v>2607</v>
      </c>
      <c r="F2730" t="s">
        <v>2611</v>
      </c>
      <c r="G2730" s="4">
        <v>94158997</v>
      </c>
      <c r="H2730" t="s">
        <v>3129</v>
      </c>
      <c r="I2730" s="2">
        <v>46211.66673611111</v>
      </c>
      <c r="J2730" s="4">
        <v>49900000</v>
      </c>
      <c r="K2730" s="4">
        <v>1</v>
      </c>
      <c r="L2730" s="5">
        <v>227.9</v>
      </c>
      <c r="M2730" s="5">
        <v>94.158996999999999</v>
      </c>
      <c r="N2730" s="5">
        <v>49.9</v>
      </c>
      <c r="O2730" s="5" t="str">
        <f t="shared" si="42"/>
        <v>1</v>
      </c>
      <c r="P2730" s="5" t="s">
        <v>10554</v>
      </c>
      <c r="Q2730" s="5" t="s">
        <v>10911</v>
      </c>
    </row>
    <row r="2731" spans="1:17" x14ac:dyDescent="0.25">
      <c r="A2731">
        <v>58611</v>
      </c>
      <c r="B2731" t="s">
        <v>30</v>
      </c>
      <c r="C2731" s="7">
        <v>46211.708379629628</v>
      </c>
      <c r="D2731" s="4">
        <v>227900000</v>
      </c>
      <c r="E2731" t="s">
        <v>2607</v>
      </c>
      <c r="F2731" t="s">
        <v>2613</v>
      </c>
      <c r="G2731" s="4">
        <v>94158997</v>
      </c>
      <c r="H2731" t="s">
        <v>3130</v>
      </c>
      <c r="I2731" s="2">
        <v>46211.66673611111</v>
      </c>
      <c r="J2731" s="4">
        <v>49900000</v>
      </c>
      <c r="K2731" s="4">
        <v>1</v>
      </c>
      <c r="L2731" s="5">
        <v>227.9</v>
      </c>
      <c r="M2731" s="5">
        <v>94.158996999999999</v>
      </c>
      <c r="N2731" s="5">
        <v>49.9</v>
      </c>
      <c r="O2731" s="5" t="str">
        <f t="shared" si="42"/>
        <v>1</v>
      </c>
      <c r="P2731" s="5" t="s">
        <v>10554</v>
      </c>
      <c r="Q2731" s="5" t="s">
        <v>10912</v>
      </c>
    </row>
    <row r="2732" spans="1:17" x14ac:dyDescent="0.25">
      <c r="A2732">
        <v>58612</v>
      </c>
      <c r="B2732" t="s">
        <v>30</v>
      </c>
      <c r="C2732" s="7">
        <v>46211.708402777775</v>
      </c>
      <c r="D2732" s="4">
        <v>227900000</v>
      </c>
      <c r="E2732" t="s">
        <v>2607</v>
      </c>
      <c r="F2732" t="s">
        <v>2611</v>
      </c>
      <c r="G2732" s="4">
        <v>94158997</v>
      </c>
      <c r="H2732" t="s">
        <v>3131</v>
      </c>
      <c r="I2732" s="2">
        <v>46211.666851851849</v>
      </c>
      <c r="J2732" s="4">
        <v>49900000</v>
      </c>
      <c r="K2732" s="4">
        <v>1</v>
      </c>
      <c r="L2732" s="5">
        <v>227.9</v>
      </c>
      <c r="M2732" s="5">
        <v>94.158996999999999</v>
      </c>
      <c r="N2732" s="5">
        <v>49.9</v>
      </c>
      <c r="O2732" s="5" t="str">
        <f t="shared" si="42"/>
        <v>1</v>
      </c>
      <c r="P2732" s="5" t="s">
        <v>10554</v>
      </c>
      <c r="Q2732" s="5" t="s">
        <v>10911</v>
      </c>
    </row>
    <row r="2733" spans="1:17" x14ac:dyDescent="0.25">
      <c r="A2733">
        <v>58613</v>
      </c>
      <c r="B2733" t="s">
        <v>30</v>
      </c>
      <c r="C2733" s="7">
        <v>46211.708402777775</v>
      </c>
      <c r="D2733" s="4">
        <v>227900000</v>
      </c>
      <c r="E2733" t="s">
        <v>2607</v>
      </c>
      <c r="F2733" t="s">
        <v>2611</v>
      </c>
      <c r="G2733" s="4">
        <v>94158997</v>
      </c>
      <c r="H2733" t="s">
        <v>3132</v>
      </c>
      <c r="I2733" s="2">
        <v>46211.666851851849</v>
      </c>
      <c r="J2733" s="4">
        <v>49900000</v>
      </c>
      <c r="K2733" s="4">
        <v>1</v>
      </c>
      <c r="L2733" s="5">
        <v>227.9</v>
      </c>
      <c r="M2733" s="5">
        <v>94.158996999999999</v>
      </c>
      <c r="N2733" s="5">
        <v>49.9</v>
      </c>
      <c r="O2733" s="5" t="str">
        <f t="shared" si="42"/>
        <v>1</v>
      </c>
      <c r="P2733" s="5" t="s">
        <v>10554</v>
      </c>
      <c r="Q2733" s="5" t="s">
        <v>10911</v>
      </c>
    </row>
    <row r="2734" spans="1:17" x14ac:dyDescent="0.25">
      <c r="A2734">
        <v>58614</v>
      </c>
      <c r="B2734" t="s">
        <v>30</v>
      </c>
      <c r="C2734" s="7">
        <v>46211.708414351851</v>
      </c>
      <c r="D2734" s="4">
        <v>227800000</v>
      </c>
      <c r="E2734" t="s">
        <v>2607</v>
      </c>
      <c r="F2734" t="s">
        <v>2611</v>
      </c>
      <c r="G2734" s="4">
        <v>94158997</v>
      </c>
      <c r="H2734" t="s">
        <v>3133</v>
      </c>
      <c r="I2734" s="2">
        <v>46211.666851851849</v>
      </c>
      <c r="J2734" s="4">
        <v>49900000</v>
      </c>
      <c r="K2734" s="4">
        <v>1</v>
      </c>
      <c r="L2734" s="5">
        <v>227.8</v>
      </c>
      <c r="M2734" s="5">
        <v>94.158996999999999</v>
      </c>
      <c r="N2734" s="5">
        <v>49.9</v>
      </c>
      <c r="O2734" s="5" t="str">
        <f t="shared" si="42"/>
        <v>1</v>
      </c>
      <c r="P2734" s="5" t="s">
        <v>10554</v>
      </c>
      <c r="Q2734" s="5" t="s">
        <v>10911</v>
      </c>
    </row>
    <row r="2735" spans="1:17" x14ac:dyDescent="0.25">
      <c r="A2735">
        <v>58615</v>
      </c>
      <c r="B2735" t="s">
        <v>30</v>
      </c>
      <c r="C2735" s="7">
        <v>46211.708437499998</v>
      </c>
      <c r="D2735" s="4">
        <v>227800000</v>
      </c>
      <c r="E2735" t="s">
        <v>2607</v>
      </c>
      <c r="F2735" t="s">
        <v>2613</v>
      </c>
      <c r="G2735" s="4">
        <v>94158997</v>
      </c>
      <c r="H2735" t="s">
        <v>3134</v>
      </c>
      <c r="I2735" s="2">
        <v>46211.666851851849</v>
      </c>
      <c r="J2735" s="4">
        <v>49900000</v>
      </c>
      <c r="K2735" s="4">
        <v>1</v>
      </c>
      <c r="L2735" s="5">
        <v>227.8</v>
      </c>
      <c r="M2735" s="5">
        <v>94.158996999999999</v>
      </c>
      <c r="N2735" s="5">
        <v>49.9</v>
      </c>
      <c r="O2735" s="5" t="str">
        <f t="shared" si="42"/>
        <v>1</v>
      </c>
      <c r="P2735" s="5" t="s">
        <v>10554</v>
      </c>
      <c r="Q2735" s="5" t="s">
        <v>10912</v>
      </c>
    </row>
    <row r="2736" spans="1:17" x14ac:dyDescent="0.25">
      <c r="A2736">
        <v>58616</v>
      </c>
      <c r="B2736" t="s">
        <v>30</v>
      </c>
      <c r="C2736" s="7">
        <v>46211.708437499998</v>
      </c>
      <c r="D2736" s="4">
        <v>227900000</v>
      </c>
      <c r="E2736" t="s">
        <v>2607</v>
      </c>
      <c r="F2736" t="s">
        <v>2625</v>
      </c>
      <c r="G2736" s="4">
        <v>94158997</v>
      </c>
      <c r="H2736" t="s">
        <v>3135</v>
      </c>
      <c r="I2736" s="2">
        <v>46211.666851851849</v>
      </c>
      <c r="J2736" s="4">
        <v>49900000</v>
      </c>
      <c r="K2736" s="4">
        <v>1</v>
      </c>
      <c r="L2736" s="5">
        <v>227.9</v>
      </c>
      <c r="M2736" s="5">
        <v>94.158996999999999</v>
      </c>
      <c r="N2736" s="5">
        <v>49.9</v>
      </c>
      <c r="O2736" s="5" t="str">
        <f t="shared" si="42"/>
        <v>1</v>
      </c>
      <c r="P2736" s="5" t="s">
        <v>10554</v>
      </c>
      <c r="Q2736" s="5" t="s">
        <v>10914</v>
      </c>
    </row>
    <row r="2737" spans="1:17" x14ac:dyDescent="0.25">
      <c r="A2737">
        <v>58617</v>
      </c>
      <c r="B2737" t="s">
        <v>30</v>
      </c>
      <c r="C2737" s="7">
        <v>46211.708449074074</v>
      </c>
      <c r="D2737" s="4">
        <v>228000000</v>
      </c>
      <c r="E2737" t="s">
        <v>2607</v>
      </c>
      <c r="F2737" t="s">
        <v>2625</v>
      </c>
      <c r="G2737" s="4">
        <v>94158997</v>
      </c>
      <c r="H2737" t="s">
        <v>3136</v>
      </c>
      <c r="I2737" s="2">
        <v>46211.666851851849</v>
      </c>
      <c r="J2737" s="4">
        <v>49900000</v>
      </c>
      <c r="K2737" s="4">
        <v>1</v>
      </c>
      <c r="L2737" s="5">
        <v>228</v>
      </c>
      <c r="M2737" s="5">
        <v>94.158996999999999</v>
      </c>
      <c r="N2737" s="5">
        <v>49.9</v>
      </c>
      <c r="O2737" s="5" t="str">
        <f t="shared" si="42"/>
        <v>1</v>
      </c>
      <c r="P2737" s="5" t="s">
        <v>10554</v>
      </c>
      <c r="Q2737" s="5" t="s">
        <v>10914</v>
      </c>
    </row>
    <row r="2738" spans="1:17" x14ac:dyDescent="0.25">
      <c r="A2738">
        <v>58618</v>
      </c>
      <c r="B2738" t="s">
        <v>30</v>
      </c>
      <c r="C2738" s="7">
        <v>46211.708472222221</v>
      </c>
      <c r="D2738" s="4">
        <v>228000000</v>
      </c>
      <c r="E2738" t="s">
        <v>2607</v>
      </c>
      <c r="F2738" t="s">
        <v>2625</v>
      </c>
      <c r="G2738" s="4">
        <v>94158997</v>
      </c>
      <c r="H2738" t="s">
        <v>3137</v>
      </c>
      <c r="I2738" s="2">
        <v>46211.666851851849</v>
      </c>
      <c r="J2738" s="4">
        <v>49900000</v>
      </c>
      <c r="K2738" s="4">
        <v>1</v>
      </c>
      <c r="L2738" s="5">
        <v>228</v>
      </c>
      <c r="M2738" s="5">
        <v>94.158996999999999</v>
      </c>
      <c r="N2738" s="5">
        <v>49.9</v>
      </c>
      <c r="O2738" s="5" t="str">
        <f t="shared" si="42"/>
        <v>1</v>
      </c>
      <c r="P2738" s="5" t="s">
        <v>10554</v>
      </c>
      <c r="Q2738" s="5" t="s">
        <v>10914</v>
      </c>
    </row>
    <row r="2739" spans="1:17" x14ac:dyDescent="0.25">
      <c r="A2739">
        <v>58619</v>
      </c>
      <c r="B2739" t="s">
        <v>30</v>
      </c>
      <c r="C2739" s="7">
        <v>46211.708472222221</v>
      </c>
      <c r="D2739" s="4">
        <v>228000000</v>
      </c>
      <c r="E2739" t="s">
        <v>2607</v>
      </c>
      <c r="F2739" t="s">
        <v>2611</v>
      </c>
      <c r="G2739" s="4">
        <v>94158997</v>
      </c>
      <c r="H2739" t="s">
        <v>3138</v>
      </c>
      <c r="I2739" s="2">
        <v>46211.666851851849</v>
      </c>
      <c r="J2739" s="4">
        <v>49900000</v>
      </c>
      <c r="K2739" s="4">
        <v>1</v>
      </c>
      <c r="L2739" s="5">
        <v>228</v>
      </c>
      <c r="M2739" s="5">
        <v>94.158996999999999</v>
      </c>
      <c r="N2739" s="5">
        <v>49.9</v>
      </c>
      <c r="O2739" s="5" t="str">
        <f t="shared" si="42"/>
        <v>1</v>
      </c>
      <c r="P2739" s="5" t="s">
        <v>10554</v>
      </c>
      <c r="Q2739" s="5" t="s">
        <v>10911</v>
      </c>
    </row>
    <row r="2740" spans="1:17" x14ac:dyDescent="0.25">
      <c r="A2740">
        <v>58620</v>
      </c>
      <c r="B2740" t="s">
        <v>30</v>
      </c>
      <c r="C2740" s="7">
        <v>46211.708483796298</v>
      </c>
      <c r="D2740" s="4">
        <v>228100000</v>
      </c>
      <c r="E2740" t="s">
        <v>2607</v>
      </c>
      <c r="F2740" t="s">
        <v>2611</v>
      </c>
      <c r="G2740" s="4">
        <v>94158997</v>
      </c>
      <c r="H2740" t="s">
        <v>3139</v>
      </c>
      <c r="I2740" s="2">
        <v>46211.666851851849</v>
      </c>
      <c r="J2740" s="4">
        <v>49900000</v>
      </c>
      <c r="K2740" s="4">
        <v>1</v>
      </c>
      <c r="L2740" s="5">
        <v>228.1</v>
      </c>
      <c r="M2740" s="5">
        <v>94.158996999999999</v>
      </c>
      <c r="N2740" s="5">
        <v>49.9</v>
      </c>
      <c r="O2740" s="5" t="str">
        <f t="shared" si="42"/>
        <v>1</v>
      </c>
      <c r="P2740" s="5" t="s">
        <v>10554</v>
      </c>
      <c r="Q2740" s="5" t="s">
        <v>10911</v>
      </c>
    </row>
    <row r="2741" spans="1:17" x14ac:dyDescent="0.25">
      <c r="A2741">
        <v>58621</v>
      </c>
      <c r="B2741" t="s">
        <v>30</v>
      </c>
      <c r="C2741" s="7">
        <v>46211.708506944444</v>
      </c>
      <c r="D2741" s="4">
        <v>228100000</v>
      </c>
      <c r="E2741" t="s">
        <v>2607</v>
      </c>
      <c r="F2741" t="s">
        <v>2625</v>
      </c>
      <c r="G2741" s="4">
        <v>94158997</v>
      </c>
      <c r="H2741" t="s">
        <v>3140</v>
      </c>
      <c r="I2741" s="2">
        <v>46211.666851851849</v>
      </c>
      <c r="J2741" s="4">
        <v>49900000</v>
      </c>
      <c r="K2741" s="4">
        <v>1</v>
      </c>
      <c r="L2741" s="5">
        <v>228.1</v>
      </c>
      <c r="M2741" s="5">
        <v>94.158996999999999</v>
      </c>
      <c r="N2741" s="5">
        <v>49.9</v>
      </c>
      <c r="O2741" s="5" t="str">
        <f t="shared" si="42"/>
        <v>1</v>
      </c>
      <c r="P2741" s="5" t="s">
        <v>10554</v>
      </c>
      <c r="Q2741" s="5" t="s">
        <v>10914</v>
      </c>
    </row>
    <row r="2742" spans="1:17" x14ac:dyDescent="0.25">
      <c r="A2742">
        <v>58622</v>
      </c>
      <c r="B2742" t="s">
        <v>30</v>
      </c>
      <c r="C2742" s="7">
        <v>46211.708506944444</v>
      </c>
      <c r="D2742" s="4">
        <v>228100000</v>
      </c>
      <c r="E2742" t="s">
        <v>2607</v>
      </c>
      <c r="F2742" t="s">
        <v>2625</v>
      </c>
      <c r="G2742" s="4">
        <v>94158997</v>
      </c>
      <c r="H2742" t="s">
        <v>3141</v>
      </c>
      <c r="I2742" s="2">
        <v>46211.666967592595</v>
      </c>
      <c r="J2742" s="4">
        <v>49900000</v>
      </c>
      <c r="K2742" s="4">
        <v>1</v>
      </c>
      <c r="L2742" s="5">
        <v>228.1</v>
      </c>
      <c r="M2742" s="5">
        <v>94.158996999999999</v>
      </c>
      <c r="N2742" s="5">
        <v>49.9</v>
      </c>
      <c r="O2742" s="5" t="str">
        <f t="shared" si="42"/>
        <v>1</v>
      </c>
      <c r="P2742" s="5" t="s">
        <v>10554</v>
      </c>
      <c r="Q2742" s="5" t="s">
        <v>10914</v>
      </c>
    </row>
    <row r="2743" spans="1:17" x14ac:dyDescent="0.25">
      <c r="A2743">
        <v>58623</v>
      </c>
      <c r="B2743" t="s">
        <v>30</v>
      </c>
      <c r="C2743" s="7">
        <v>46211.708518518521</v>
      </c>
      <c r="D2743" s="4">
        <v>228000000</v>
      </c>
      <c r="E2743" t="s">
        <v>2607</v>
      </c>
      <c r="F2743" t="s">
        <v>2613</v>
      </c>
      <c r="G2743" s="4">
        <v>94158997</v>
      </c>
      <c r="H2743" t="s">
        <v>3142</v>
      </c>
      <c r="I2743" s="2">
        <v>46211.666967592595</v>
      </c>
      <c r="J2743" s="4">
        <v>49900000</v>
      </c>
      <c r="K2743" s="4">
        <v>1</v>
      </c>
      <c r="L2743" s="5">
        <v>228</v>
      </c>
      <c r="M2743" s="5">
        <v>94.158996999999999</v>
      </c>
      <c r="N2743" s="5">
        <v>49.9</v>
      </c>
      <c r="O2743" s="5" t="str">
        <f t="shared" si="42"/>
        <v>1</v>
      </c>
      <c r="P2743" s="5" t="s">
        <v>10554</v>
      </c>
      <c r="Q2743" s="5" t="s">
        <v>10912</v>
      </c>
    </row>
    <row r="2744" spans="1:17" x14ac:dyDescent="0.25">
      <c r="A2744">
        <v>58624</v>
      </c>
      <c r="B2744" t="s">
        <v>30</v>
      </c>
      <c r="C2744" s="7">
        <v>46211.708541666667</v>
      </c>
      <c r="D2744" s="4">
        <v>228000000</v>
      </c>
      <c r="E2744" t="s">
        <v>2607</v>
      </c>
      <c r="F2744" t="s">
        <v>2613</v>
      </c>
      <c r="G2744" s="4">
        <v>94158997</v>
      </c>
      <c r="H2744" t="s">
        <v>3143</v>
      </c>
      <c r="I2744" s="2">
        <v>46211.666967592595</v>
      </c>
      <c r="J2744" s="4">
        <v>49900000</v>
      </c>
      <c r="K2744" s="4">
        <v>1</v>
      </c>
      <c r="L2744" s="5">
        <v>228</v>
      </c>
      <c r="M2744" s="5">
        <v>94.158996999999999</v>
      </c>
      <c r="N2744" s="5">
        <v>49.9</v>
      </c>
      <c r="O2744" s="5" t="str">
        <f t="shared" si="42"/>
        <v>1</v>
      </c>
      <c r="P2744" s="5" t="s">
        <v>10554</v>
      </c>
      <c r="Q2744" s="5" t="s">
        <v>10912</v>
      </c>
    </row>
    <row r="2745" spans="1:17" x14ac:dyDescent="0.25">
      <c r="A2745">
        <v>58625</v>
      </c>
      <c r="B2745" t="s">
        <v>30</v>
      </c>
      <c r="C2745" s="7">
        <v>46211.708541666667</v>
      </c>
      <c r="D2745" s="4">
        <v>228000000</v>
      </c>
      <c r="E2745" t="s">
        <v>2607</v>
      </c>
      <c r="F2745" t="s">
        <v>2611</v>
      </c>
      <c r="G2745" s="4">
        <v>94158997</v>
      </c>
      <c r="H2745" t="s">
        <v>3144</v>
      </c>
      <c r="I2745" s="2">
        <v>46211.666967592595</v>
      </c>
      <c r="J2745" s="4">
        <v>49900000</v>
      </c>
      <c r="K2745" s="4">
        <v>1</v>
      </c>
      <c r="L2745" s="5">
        <v>228</v>
      </c>
      <c r="M2745" s="5">
        <v>94.158996999999999</v>
      </c>
      <c r="N2745" s="5">
        <v>49.9</v>
      </c>
      <c r="O2745" s="5" t="str">
        <f t="shared" si="42"/>
        <v>1</v>
      </c>
      <c r="P2745" s="5" t="s">
        <v>10554</v>
      </c>
      <c r="Q2745" s="5" t="s">
        <v>10911</v>
      </c>
    </row>
    <row r="2746" spans="1:17" x14ac:dyDescent="0.25">
      <c r="A2746">
        <v>58626</v>
      </c>
      <c r="B2746" t="s">
        <v>30</v>
      </c>
      <c r="C2746" s="7">
        <v>46211.708553240744</v>
      </c>
      <c r="D2746" s="4">
        <v>228000000</v>
      </c>
      <c r="E2746" t="s">
        <v>2607</v>
      </c>
      <c r="F2746" t="s">
        <v>2611</v>
      </c>
      <c r="G2746" s="4">
        <v>94158997</v>
      </c>
      <c r="H2746" t="s">
        <v>3145</v>
      </c>
      <c r="I2746" s="2">
        <v>46211.666967592595</v>
      </c>
      <c r="J2746" s="4">
        <v>49900000</v>
      </c>
      <c r="K2746" s="4">
        <v>1</v>
      </c>
      <c r="L2746" s="5">
        <v>228</v>
      </c>
      <c r="M2746" s="5">
        <v>94.158996999999999</v>
      </c>
      <c r="N2746" s="5">
        <v>49.9</v>
      </c>
      <c r="O2746" s="5" t="str">
        <f t="shared" si="42"/>
        <v>1</v>
      </c>
      <c r="P2746" s="5" t="s">
        <v>10554</v>
      </c>
      <c r="Q2746" s="5" t="s">
        <v>10911</v>
      </c>
    </row>
    <row r="2747" spans="1:17" x14ac:dyDescent="0.25">
      <c r="A2747">
        <v>58627</v>
      </c>
      <c r="B2747" t="s">
        <v>30</v>
      </c>
      <c r="C2747" s="7">
        <v>46211.70857638889</v>
      </c>
      <c r="D2747" s="4">
        <v>228000000</v>
      </c>
      <c r="E2747" t="s">
        <v>2607</v>
      </c>
      <c r="F2747" t="s">
        <v>2611</v>
      </c>
      <c r="G2747" s="4">
        <v>94158997</v>
      </c>
      <c r="H2747" t="s">
        <v>3146</v>
      </c>
      <c r="I2747" s="2">
        <v>46211.666967592595</v>
      </c>
      <c r="J2747" s="4">
        <v>49900000</v>
      </c>
      <c r="K2747" s="4">
        <v>1</v>
      </c>
      <c r="L2747" s="5">
        <v>228</v>
      </c>
      <c r="M2747" s="5">
        <v>94.158996999999999</v>
      </c>
      <c r="N2747" s="5">
        <v>49.9</v>
      </c>
      <c r="O2747" s="5" t="str">
        <f t="shared" si="42"/>
        <v>1</v>
      </c>
      <c r="P2747" s="5" t="s">
        <v>10554</v>
      </c>
      <c r="Q2747" s="5" t="s">
        <v>10911</v>
      </c>
    </row>
    <row r="2748" spans="1:17" x14ac:dyDescent="0.25">
      <c r="A2748">
        <v>58628</v>
      </c>
      <c r="B2748" t="s">
        <v>30</v>
      </c>
      <c r="C2748" s="7">
        <v>46211.70857638889</v>
      </c>
      <c r="D2748" s="4">
        <v>227900000</v>
      </c>
      <c r="E2748" t="s">
        <v>2607</v>
      </c>
      <c r="F2748" t="s">
        <v>2625</v>
      </c>
      <c r="G2748" s="4">
        <v>94158997</v>
      </c>
      <c r="H2748" t="s">
        <v>3147</v>
      </c>
      <c r="I2748" s="2">
        <v>46211.666967592595</v>
      </c>
      <c r="J2748" s="4">
        <v>49900000</v>
      </c>
      <c r="K2748" s="4">
        <v>1</v>
      </c>
      <c r="L2748" s="5">
        <v>227.9</v>
      </c>
      <c r="M2748" s="5">
        <v>94.158996999999999</v>
      </c>
      <c r="N2748" s="5">
        <v>49.9</v>
      </c>
      <c r="O2748" s="5" t="str">
        <f t="shared" si="42"/>
        <v>1</v>
      </c>
      <c r="P2748" s="5" t="s">
        <v>10554</v>
      </c>
      <c r="Q2748" s="5" t="s">
        <v>10914</v>
      </c>
    </row>
    <row r="2749" spans="1:17" x14ac:dyDescent="0.25">
      <c r="A2749">
        <v>58629</v>
      </c>
      <c r="B2749" t="s">
        <v>30</v>
      </c>
      <c r="C2749" s="7">
        <v>46211.708587962959</v>
      </c>
      <c r="D2749" s="4">
        <v>227800000</v>
      </c>
      <c r="E2749" t="s">
        <v>2607</v>
      </c>
      <c r="F2749" t="s">
        <v>2611</v>
      </c>
      <c r="G2749" s="4">
        <v>94158997</v>
      </c>
      <c r="H2749" t="s">
        <v>3148</v>
      </c>
      <c r="I2749" s="2">
        <v>46211.666967592595</v>
      </c>
      <c r="J2749" s="4">
        <v>49900000</v>
      </c>
      <c r="K2749" s="4">
        <v>1</v>
      </c>
      <c r="L2749" s="5">
        <v>227.8</v>
      </c>
      <c r="M2749" s="5">
        <v>94.158996999999999</v>
      </c>
      <c r="N2749" s="5">
        <v>49.9</v>
      </c>
      <c r="O2749" s="5" t="str">
        <f t="shared" si="42"/>
        <v>1</v>
      </c>
      <c r="P2749" s="5" t="s">
        <v>10554</v>
      </c>
      <c r="Q2749" s="5" t="s">
        <v>10911</v>
      </c>
    </row>
    <row r="2750" spans="1:17" x14ac:dyDescent="0.25">
      <c r="A2750">
        <v>58630</v>
      </c>
      <c r="B2750" t="s">
        <v>30</v>
      </c>
      <c r="C2750" s="7">
        <v>46211.708611111113</v>
      </c>
      <c r="D2750" s="4">
        <v>227600000</v>
      </c>
      <c r="E2750" t="s">
        <v>2607</v>
      </c>
      <c r="F2750" t="s">
        <v>2613</v>
      </c>
      <c r="G2750" s="4">
        <v>94158997</v>
      </c>
      <c r="H2750" t="s">
        <v>3149</v>
      </c>
      <c r="I2750" s="2">
        <v>46211.666967592595</v>
      </c>
      <c r="J2750" s="4">
        <v>49900000</v>
      </c>
      <c r="K2750" s="4">
        <v>1</v>
      </c>
      <c r="L2750" s="5">
        <v>227.6</v>
      </c>
      <c r="M2750" s="5">
        <v>94.158996999999999</v>
      </c>
      <c r="N2750" s="5">
        <v>49.9</v>
      </c>
      <c r="O2750" s="5" t="str">
        <f t="shared" si="42"/>
        <v>1</v>
      </c>
      <c r="P2750" s="5" t="s">
        <v>10554</v>
      </c>
      <c r="Q2750" s="5" t="s">
        <v>10912</v>
      </c>
    </row>
    <row r="2751" spans="1:17" x14ac:dyDescent="0.25">
      <c r="A2751">
        <v>58631</v>
      </c>
      <c r="B2751" t="s">
        <v>30</v>
      </c>
      <c r="C2751" s="7">
        <v>46211.708611111113</v>
      </c>
      <c r="D2751" s="4">
        <v>227600000</v>
      </c>
      <c r="E2751" t="s">
        <v>2607</v>
      </c>
      <c r="F2751" t="s">
        <v>2613</v>
      </c>
      <c r="G2751" s="4">
        <v>94158997</v>
      </c>
      <c r="H2751" t="s">
        <v>3150</v>
      </c>
      <c r="I2751" s="2">
        <v>46211.666967592595</v>
      </c>
      <c r="J2751" s="4">
        <v>49900000</v>
      </c>
      <c r="K2751" s="4">
        <v>1</v>
      </c>
      <c r="L2751" s="5">
        <v>227.6</v>
      </c>
      <c r="M2751" s="5">
        <v>94.158996999999999</v>
      </c>
      <c r="N2751" s="5">
        <v>49.9</v>
      </c>
      <c r="O2751" s="5" t="str">
        <f t="shared" si="42"/>
        <v>1</v>
      </c>
      <c r="P2751" s="5" t="s">
        <v>10554</v>
      </c>
      <c r="Q2751" s="5" t="s">
        <v>10912</v>
      </c>
    </row>
    <row r="2752" spans="1:17" x14ac:dyDescent="0.25">
      <c r="A2752">
        <v>58632</v>
      </c>
      <c r="B2752" t="s">
        <v>30</v>
      </c>
      <c r="C2752" s="7">
        <v>46211.708622685182</v>
      </c>
      <c r="D2752" s="4">
        <v>227500000</v>
      </c>
      <c r="E2752" t="s">
        <v>2607</v>
      </c>
      <c r="F2752" t="s">
        <v>2625</v>
      </c>
      <c r="G2752" s="4">
        <v>94158997</v>
      </c>
      <c r="H2752" t="s">
        <v>3151</v>
      </c>
      <c r="I2752" s="2">
        <v>46211.667094907411</v>
      </c>
      <c r="J2752" s="4">
        <v>49900000</v>
      </c>
      <c r="K2752" s="4">
        <v>1</v>
      </c>
      <c r="L2752" s="5">
        <v>227.5</v>
      </c>
      <c r="M2752" s="5">
        <v>94.158996999999999</v>
      </c>
      <c r="N2752" s="5">
        <v>49.9</v>
      </c>
      <c r="O2752" s="5" t="str">
        <f t="shared" si="42"/>
        <v>1</v>
      </c>
      <c r="P2752" s="5" t="s">
        <v>10554</v>
      </c>
      <c r="Q2752" s="5" t="s">
        <v>10914</v>
      </c>
    </row>
    <row r="2753" spans="1:17" x14ac:dyDescent="0.25">
      <c r="A2753">
        <v>58633</v>
      </c>
      <c r="B2753" t="s">
        <v>30</v>
      </c>
      <c r="C2753" s="7">
        <v>46211.708645833336</v>
      </c>
      <c r="D2753" s="4">
        <v>227300000</v>
      </c>
      <c r="E2753" t="s">
        <v>2607</v>
      </c>
      <c r="F2753" t="s">
        <v>2611</v>
      </c>
      <c r="G2753" s="4">
        <v>94158997</v>
      </c>
      <c r="H2753" t="s">
        <v>3152</v>
      </c>
      <c r="I2753" s="2">
        <v>46211.667094907411</v>
      </c>
      <c r="J2753" s="4">
        <v>49900000</v>
      </c>
      <c r="K2753" s="4">
        <v>1</v>
      </c>
      <c r="L2753" s="5">
        <v>227.3</v>
      </c>
      <c r="M2753" s="5">
        <v>94.158996999999999</v>
      </c>
      <c r="N2753" s="5">
        <v>49.9</v>
      </c>
      <c r="O2753" s="5" t="str">
        <f t="shared" si="42"/>
        <v>1</v>
      </c>
      <c r="P2753" s="5" t="s">
        <v>10554</v>
      </c>
      <c r="Q2753" s="5" t="s">
        <v>10911</v>
      </c>
    </row>
    <row r="2754" spans="1:17" x14ac:dyDescent="0.25">
      <c r="A2754">
        <v>58634</v>
      </c>
      <c r="B2754" t="s">
        <v>30</v>
      </c>
      <c r="C2754" s="7">
        <v>46211.708645833336</v>
      </c>
      <c r="D2754" s="4">
        <v>227300000</v>
      </c>
      <c r="E2754" t="s">
        <v>2607</v>
      </c>
      <c r="F2754" t="s">
        <v>2608</v>
      </c>
      <c r="G2754" s="4">
        <v>94158997</v>
      </c>
      <c r="H2754" t="s">
        <v>3153</v>
      </c>
      <c r="I2754" s="2">
        <v>46211.667094907411</v>
      </c>
      <c r="J2754" s="4">
        <v>49800000</v>
      </c>
      <c r="K2754" s="4">
        <v>1</v>
      </c>
      <c r="L2754" s="5">
        <v>227.3</v>
      </c>
      <c r="M2754" s="5">
        <v>94.158996999999999</v>
      </c>
      <c r="N2754" s="5">
        <v>49.8</v>
      </c>
      <c r="O2754" s="5" t="str">
        <f t="shared" si="42"/>
        <v>1</v>
      </c>
      <c r="P2754" s="5" t="s">
        <v>10554</v>
      </c>
      <c r="Q2754" s="5" t="s">
        <v>10910</v>
      </c>
    </row>
    <row r="2755" spans="1:17" x14ac:dyDescent="0.25">
      <c r="A2755">
        <v>58635</v>
      </c>
      <c r="B2755" t="s">
        <v>30</v>
      </c>
      <c r="C2755" s="7">
        <v>46211.708657407406</v>
      </c>
      <c r="D2755" s="4">
        <v>227100000</v>
      </c>
      <c r="E2755" t="s">
        <v>2607</v>
      </c>
      <c r="F2755" t="s">
        <v>2625</v>
      </c>
      <c r="G2755" s="4">
        <v>94158997</v>
      </c>
      <c r="H2755" t="s">
        <v>3154</v>
      </c>
      <c r="I2755" s="2">
        <v>46211.667094907411</v>
      </c>
      <c r="J2755" s="4">
        <v>49800000</v>
      </c>
      <c r="K2755" s="4">
        <v>1</v>
      </c>
      <c r="L2755" s="5">
        <v>227.1</v>
      </c>
      <c r="M2755" s="5">
        <v>94.158996999999999</v>
      </c>
      <c r="N2755" s="5">
        <v>49.8</v>
      </c>
      <c r="O2755" s="5" t="str">
        <f t="shared" ref="O2755:O2818" si="43">SUBSTITUTE(K2755,".",",")</f>
        <v>1</v>
      </c>
      <c r="P2755" s="5" t="s">
        <v>10554</v>
      </c>
      <c r="Q2755" s="5" t="s">
        <v>10914</v>
      </c>
    </row>
    <row r="2756" spans="1:17" x14ac:dyDescent="0.25">
      <c r="A2756">
        <v>58636</v>
      </c>
      <c r="B2756" t="s">
        <v>30</v>
      </c>
      <c r="C2756" s="7">
        <v>46211.708680555559</v>
      </c>
      <c r="D2756" s="4">
        <v>227100000</v>
      </c>
      <c r="E2756" t="s">
        <v>2607</v>
      </c>
      <c r="F2756" t="s">
        <v>2625</v>
      </c>
      <c r="G2756" s="4">
        <v>94158997</v>
      </c>
      <c r="H2756" t="s">
        <v>3155</v>
      </c>
      <c r="I2756" s="2">
        <v>46211.667094907411</v>
      </c>
      <c r="J2756" s="4">
        <v>49900000</v>
      </c>
      <c r="K2756" s="4">
        <v>1</v>
      </c>
      <c r="L2756" s="5">
        <v>227.1</v>
      </c>
      <c r="M2756" s="5">
        <v>94.158996999999999</v>
      </c>
      <c r="N2756" s="5">
        <v>49.9</v>
      </c>
      <c r="O2756" s="5" t="str">
        <f t="shared" si="43"/>
        <v>1</v>
      </c>
      <c r="P2756" s="5" t="s">
        <v>10554</v>
      </c>
      <c r="Q2756" s="5" t="s">
        <v>10914</v>
      </c>
    </row>
    <row r="2757" spans="1:17" x14ac:dyDescent="0.25">
      <c r="A2757">
        <v>58637</v>
      </c>
      <c r="B2757" t="s">
        <v>30</v>
      </c>
      <c r="C2757" s="7">
        <v>46211.708692129629</v>
      </c>
      <c r="D2757" s="4">
        <v>227100000</v>
      </c>
      <c r="E2757" t="s">
        <v>2607</v>
      </c>
      <c r="F2757" t="s">
        <v>2625</v>
      </c>
      <c r="G2757" s="4">
        <v>94158997</v>
      </c>
      <c r="H2757" t="s">
        <v>3156</v>
      </c>
      <c r="I2757" s="2">
        <v>46211.667094907411</v>
      </c>
      <c r="J2757" s="4">
        <v>49800000</v>
      </c>
      <c r="K2757" s="4">
        <v>1</v>
      </c>
      <c r="L2757" s="5">
        <v>227.1</v>
      </c>
      <c r="M2757" s="5">
        <v>94.158996999999999</v>
      </c>
      <c r="N2757" s="5">
        <v>49.8</v>
      </c>
      <c r="O2757" s="5" t="str">
        <f t="shared" si="43"/>
        <v>1</v>
      </c>
      <c r="P2757" s="5" t="s">
        <v>10554</v>
      </c>
      <c r="Q2757" s="5" t="s">
        <v>10914</v>
      </c>
    </row>
    <row r="2758" spans="1:17" x14ac:dyDescent="0.25">
      <c r="A2758">
        <v>58638</v>
      </c>
      <c r="B2758" t="s">
        <v>30</v>
      </c>
      <c r="C2758" s="7">
        <v>46211.708692129629</v>
      </c>
      <c r="D2758" s="4">
        <v>227200000</v>
      </c>
      <c r="E2758" t="s">
        <v>2607</v>
      </c>
      <c r="F2758" t="s">
        <v>2611</v>
      </c>
      <c r="G2758" s="4">
        <v>94158997</v>
      </c>
      <c r="H2758" t="s">
        <v>3157</v>
      </c>
      <c r="I2758" s="2">
        <v>46211.667094907411</v>
      </c>
      <c r="J2758" s="4">
        <v>49800000</v>
      </c>
      <c r="K2758" s="4">
        <v>1</v>
      </c>
      <c r="L2758" s="5">
        <v>227.2</v>
      </c>
      <c r="M2758" s="5">
        <v>94.158996999999999</v>
      </c>
      <c r="N2758" s="5">
        <v>49.8</v>
      </c>
      <c r="O2758" s="5" t="str">
        <f t="shared" si="43"/>
        <v>1</v>
      </c>
      <c r="P2758" s="5" t="s">
        <v>10554</v>
      </c>
      <c r="Q2758" s="5" t="s">
        <v>10911</v>
      </c>
    </row>
    <row r="2759" spans="1:17" x14ac:dyDescent="0.25">
      <c r="A2759">
        <v>58639</v>
      </c>
      <c r="B2759" t="s">
        <v>30</v>
      </c>
      <c r="C2759" s="7">
        <v>46211.708715277775</v>
      </c>
      <c r="D2759" s="4">
        <v>227200000</v>
      </c>
      <c r="E2759" t="s">
        <v>2607</v>
      </c>
      <c r="F2759" t="s">
        <v>2613</v>
      </c>
      <c r="G2759" s="4">
        <v>94158997</v>
      </c>
      <c r="H2759" t="s">
        <v>3158</v>
      </c>
      <c r="I2759" s="2">
        <v>46211.667094907411</v>
      </c>
      <c r="J2759" s="4">
        <v>49800000</v>
      </c>
      <c r="K2759" s="4">
        <v>1</v>
      </c>
      <c r="L2759" s="5">
        <v>227.2</v>
      </c>
      <c r="M2759" s="5">
        <v>94.158996999999999</v>
      </c>
      <c r="N2759" s="5">
        <v>49.8</v>
      </c>
      <c r="O2759" s="5" t="str">
        <f t="shared" si="43"/>
        <v>1</v>
      </c>
      <c r="P2759" s="5" t="s">
        <v>10554</v>
      </c>
      <c r="Q2759" s="5" t="s">
        <v>10912</v>
      </c>
    </row>
    <row r="2760" spans="1:17" x14ac:dyDescent="0.25">
      <c r="A2760">
        <v>58640</v>
      </c>
      <c r="B2760" t="s">
        <v>30</v>
      </c>
      <c r="C2760" s="7">
        <v>46211.708726851852</v>
      </c>
      <c r="D2760" s="4">
        <v>227200000</v>
      </c>
      <c r="E2760" t="s">
        <v>2607</v>
      </c>
      <c r="F2760" t="s">
        <v>2613</v>
      </c>
      <c r="G2760" s="4">
        <v>94158997</v>
      </c>
      <c r="H2760" t="s">
        <v>3159</v>
      </c>
      <c r="I2760" s="2">
        <v>46211.667094907411</v>
      </c>
      <c r="J2760" s="4">
        <v>49900000</v>
      </c>
      <c r="K2760" s="4">
        <v>1</v>
      </c>
      <c r="L2760" s="5">
        <v>227.2</v>
      </c>
      <c r="M2760" s="5">
        <v>94.158996999999999</v>
      </c>
      <c r="N2760" s="5">
        <v>49.9</v>
      </c>
      <c r="O2760" s="5" t="str">
        <f t="shared" si="43"/>
        <v>1</v>
      </c>
      <c r="P2760" s="5" t="s">
        <v>10554</v>
      </c>
      <c r="Q2760" s="5" t="s">
        <v>10912</v>
      </c>
    </row>
    <row r="2761" spans="1:17" x14ac:dyDescent="0.25">
      <c r="A2761">
        <v>58641</v>
      </c>
      <c r="B2761" t="s">
        <v>30</v>
      </c>
      <c r="C2761" s="7">
        <v>46211.708726851852</v>
      </c>
      <c r="D2761" s="4">
        <v>227200000</v>
      </c>
      <c r="E2761" t="s">
        <v>2607</v>
      </c>
      <c r="F2761" t="s">
        <v>2619</v>
      </c>
      <c r="G2761" s="4">
        <v>94158997</v>
      </c>
      <c r="H2761" t="s">
        <v>3160</v>
      </c>
      <c r="I2761" s="2">
        <v>46211.667094907411</v>
      </c>
      <c r="J2761" s="4">
        <v>49900000</v>
      </c>
      <c r="K2761" s="4">
        <v>1</v>
      </c>
      <c r="L2761" s="5">
        <v>227.2</v>
      </c>
      <c r="M2761" s="5">
        <v>94.158996999999999</v>
      </c>
      <c r="N2761" s="5">
        <v>49.9</v>
      </c>
      <c r="O2761" s="5" t="str">
        <f t="shared" si="43"/>
        <v>1</v>
      </c>
      <c r="P2761" s="5" t="s">
        <v>10554</v>
      </c>
      <c r="Q2761" s="5" t="s">
        <v>10913</v>
      </c>
    </row>
    <row r="2762" spans="1:17" x14ac:dyDescent="0.25">
      <c r="A2762">
        <v>58642</v>
      </c>
      <c r="B2762" t="s">
        <v>30</v>
      </c>
      <c r="C2762" s="7">
        <v>46211.708749999998</v>
      </c>
      <c r="D2762" s="4">
        <v>227100000</v>
      </c>
      <c r="E2762" t="s">
        <v>2607</v>
      </c>
      <c r="F2762" t="s">
        <v>2613</v>
      </c>
      <c r="G2762" s="4">
        <v>94158997</v>
      </c>
      <c r="H2762" t="s">
        <v>3161</v>
      </c>
      <c r="I2762" s="2">
        <v>46211.667199074072</v>
      </c>
      <c r="J2762" s="4">
        <v>49900000</v>
      </c>
      <c r="K2762" s="4">
        <v>1</v>
      </c>
      <c r="L2762" s="5">
        <v>227.1</v>
      </c>
      <c r="M2762" s="5">
        <v>94.158996999999999</v>
      </c>
      <c r="N2762" s="5">
        <v>49.9</v>
      </c>
      <c r="O2762" s="5" t="str">
        <f t="shared" si="43"/>
        <v>1</v>
      </c>
      <c r="P2762" s="5" t="s">
        <v>10554</v>
      </c>
      <c r="Q2762" s="5" t="s">
        <v>10912</v>
      </c>
    </row>
    <row r="2763" spans="1:17" x14ac:dyDescent="0.25">
      <c r="A2763">
        <v>58643</v>
      </c>
      <c r="B2763" t="s">
        <v>30</v>
      </c>
      <c r="C2763" s="7">
        <v>46211.708761574075</v>
      </c>
      <c r="D2763" s="4">
        <v>227200000</v>
      </c>
      <c r="E2763" t="s">
        <v>2607</v>
      </c>
      <c r="F2763" t="s">
        <v>2611</v>
      </c>
      <c r="G2763" s="4">
        <v>94158997</v>
      </c>
      <c r="H2763" t="s">
        <v>3162</v>
      </c>
      <c r="I2763" s="2">
        <v>46211.667199074072</v>
      </c>
      <c r="J2763" s="4">
        <v>49800000</v>
      </c>
      <c r="K2763" s="4">
        <v>1</v>
      </c>
      <c r="L2763" s="5">
        <v>227.2</v>
      </c>
      <c r="M2763" s="5">
        <v>94.158996999999999</v>
      </c>
      <c r="N2763" s="5">
        <v>49.8</v>
      </c>
      <c r="O2763" s="5" t="str">
        <f t="shared" si="43"/>
        <v>1</v>
      </c>
      <c r="P2763" s="5" t="s">
        <v>10554</v>
      </c>
      <c r="Q2763" s="5" t="s">
        <v>10911</v>
      </c>
    </row>
    <row r="2764" spans="1:17" x14ac:dyDescent="0.25">
      <c r="A2764">
        <v>58644</v>
      </c>
      <c r="B2764" t="s">
        <v>30</v>
      </c>
      <c r="C2764" s="7">
        <v>46211.708761574075</v>
      </c>
      <c r="D2764" s="4">
        <v>227300000</v>
      </c>
      <c r="E2764" t="s">
        <v>2607</v>
      </c>
      <c r="F2764" t="s">
        <v>2611</v>
      </c>
      <c r="G2764" s="4">
        <v>94158997</v>
      </c>
      <c r="H2764" t="s">
        <v>3163</v>
      </c>
      <c r="I2764" s="2">
        <v>46211.667199074072</v>
      </c>
      <c r="J2764" s="4">
        <v>49900000</v>
      </c>
      <c r="K2764" s="4">
        <v>1</v>
      </c>
      <c r="L2764" s="5">
        <v>227.3</v>
      </c>
      <c r="M2764" s="5">
        <v>94.158996999999999</v>
      </c>
      <c r="N2764" s="5">
        <v>49.9</v>
      </c>
      <c r="O2764" s="5" t="str">
        <f t="shared" si="43"/>
        <v>1</v>
      </c>
      <c r="P2764" s="5" t="s">
        <v>10554</v>
      </c>
      <c r="Q2764" s="5" t="s">
        <v>10911</v>
      </c>
    </row>
    <row r="2765" spans="1:17" x14ac:dyDescent="0.25">
      <c r="A2765">
        <v>58645</v>
      </c>
      <c r="B2765" t="s">
        <v>30</v>
      </c>
      <c r="C2765" s="7">
        <v>46211.708784722221</v>
      </c>
      <c r="D2765" s="4">
        <v>227300000</v>
      </c>
      <c r="E2765" t="s">
        <v>2607</v>
      </c>
      <c r="F2765" t="s">
        <v>2611</v>
      </c>
      <c r="G2765" s="4">
        <v>94158997</v>
      </c>
      <c r="H2765" t="s">
        <v>3164</v>
      </c>
      <c r="I2765" s="2">
        <v>46211.667199074072</v>
      </c>
      <c r="J2765" s="4">
        <v>49900000</v>
      </c>
      <c r="K2765" s="4">
        <v>1</v>
      </c>
      <c r="L2765" s="5">
        <v>227.3</v>
      </c>
      <c r="M2765" s="5">
        <v>94.158996999999999</v>
      </c>
      <c r="N2765" s="5">
        <v>49.9</v>
      </c>
      <c r="O2765" s="5" t="str">
        <f t="shared" si="43"/>
        <v>1</v>
      </c>
      <c r="P2765" s="5" t="s">
        <v>10554</v>
      </c>
      <c r="Q2765" s="5" t="s">
        <v>10911</v>
      </c>
    </row>
    <row r="2766" spans="1:17" x14ac:dyDescent="0.25">
      <c r="A2766">
        <v>58646</v>
      </c>
      <c r="B2766" t="s">
        <v>30</v>
      </c>
      <c r="C2766" s="7">
        <v>46211.708796296298</v>
      </c>
      <c r="D2766" s="4">
        <v>227300000</v>
      </c>
      <c r="E2766" t="s">
        <v>2607</v>
      </c>
      <c r="F2766" t="s">
        <v>2611</v>
      </c>
      <c r="G2766" s="4">
        <v>94158997</v>
      </c>
      <c r="H2766" t="s">
        <v>3165</v>
      </c>
      <c r="I2766" s="2">
        <v>46211.667199074072</v>
      </c>
      <c r="J2766" s="4">
        <v>49900000</v>
      </c>
      <c r="K2766" s="4">
        <v>1</v>
      </c>
      <c r="L2766" s="5">
        <v>227.3</v>
      </c>
      <c r="M2766" s="5">
        <v>94.158996999999999</v>
      </c>
      <c r="N2766" s="5">
        <v>49.9</v>
      </c>
      <c r="O2766" s="5" t="str">
        <f t="shared" si="43"/>
        <v>1</v>
      </c>
      <c r="P2766" s="5" t="s">
        <v>10554</v>
      </c>
      <c r="Q2766" s="5" t="s">
        <v>10911</v>
      </c>
    </row>
    <row r="2767" spans="1:17" x14ac:dyDescent="0.25">
      <c r="A2767">
        <v>58647</v>
      </c>
      <c r="B2767" t="s">
        <v>30</v>
      </c>
      <c r="C2767" s="7">
        <v>46211.708796296298</v>
      </c>
      <c r="D2767" s="4">
        <v>227400000</v>
      </c>
      <c r="E2767" t="s">
        <v>2607</v>
      </c>
      <c r="F2767" t="s">
        <v>2625</v>
      </c>
      <c r="G2767" s="4">
        <v>94158997</v>
      </c>
      <c r="H2767" t="s">
        <v>3166</v>
      </c>
      <c r="I2767" s="2">
        <v>46211.667199074072</v>
      </c>
      <c r="J2767" s="4">
        <v>49900000</v>
      </c>
      <c r="K2767" s="4">
        <v>1</v>
      </c>
      <c r="L2767" s="5">
        <v>227.4</v>
      </c>
      <c r="M2767" s="5">
        <v>94.158996999999999</v>
      </c>
      <c r="N2767" s="5">
        <v>49.9</v>
      </c>
      <c r="O2767" s="5" t="str">
        <f t="shared" si="43"/>
        <v>1</v>
      </c>
      <c r="P2767" s="5" t="s">
        <v>10554</v>
      </c>
      <c r="Q2767" s="5" t="s">
        <v>10914</v>
      </c>
    </row>
    <row r="2768" spans="1:17" x14ac:dyDescent="0.25">
      <c r="A2768">
        <v>58648</v>
      </c>
      <c r="B2768" t="s">
        <v>30</v>
      </c>
      <c r="C2768" s="7">
        <v>46211.708819444444</v>
      </c>
      <c r="D2768" s="4">
        <v>227400000</v>
      </c>
      <c r="E2768" t="s">
        <v>2607</v>
      </c>
      <c r="F2768" t="s">
        <v>2613</v>
      </c>
      <c r="G2768" s="4">
        <v>94158997</v>
      </c>
      <c r="H2768" t="s">
        <v>3167</v>
      </c>
      <c r="I2768" s="2">
        <v>46211.667199074072</v>
      </c>
      <c r="J2768" s="4">
        <v>49900000</v>
      </c>
      <c r="K2768" s="4">
        <v>1</v>
      </c>
      <c r="L2768" s="5">
        <v>227.4</v>
      </c>
      <c r="M2768" s="5">
        <v>94.158996999999999</v>
      </c>
      <c r="N2768" s="5">
        <v>49.9</v>
      </c>
      <c r="O2768" s="5" t="str">
        <f t="shared" si="43"/>
        <v>1</v>
      </c>
      <c r="P2768" s="5" t="s">
        <v>10554</v>
      </c>
      <c r="Q2768" s="5" t="s">
        <v>10912</v>
      </c>
    </row>
    <row r="2769" spans="1:17" x14ac:dyDescent="0.25">
      <c r="A2769">
        <v>58649</v>
      </c>
      <c r="B2769" t="s">
        <v>30</v>
      </c>
      <c r="C2769" s="7">
        <v>46211.708831018521</v>
      </c>
      <c r="D2769" s="4">
        <v>227600000</v>
      </c>
      <c r="E2769" t="s">
        <v>2607</v>
      </c>
      <c r="F2769" t="s">
        <v>2625</v>
      </c>
      <c r="G2769" s="4">
        <v>94158997</v>
      </c>
      <c r="H2769" t="s">
        <v>3168</v>
      </c>
      <c r="I2769" s="2">
        <v>46211.667199074072</v>
      </c>
      <c r="J2769" s="4">
        <v>49900000</v>
      </c>
      <c r="K2769" s="4">
        <v>1</v>
      </c>
      <c r="L2769" s="5">
        <v>227.6</v>
      </c>
      <c r="M2769" s="5">
        <v>94.158996999999999</v>
      </c>
      <c r="N2769" s="5">
        <v>49.9</v>
      </c>
      <c r="O2769" s="5" t="str">
        <f t="shared" si="43"/>
        <v>1</v>
      </c>
      <c r="P2769" s="5" t="s">
        <v>10554</v>
      </c>
      <c r="Q2769" s="5" t="s">
        <v>10914</v>
      </c>
    </row>
    <row r="2770" spans="1:17" x14ac:dyDescent="0.25">
      <c r="A2770">
        <v>58650</v>
      </c>
      <c r="B2770" t="s">
        <v>30</v>
      </c>
      <c r="C2770" s="7">
        <v>46211.708831018521</v>
      </c>
      <c r="D2770" s="4">
        <v>227600000</v>
      </c>
      <c r="E2770" t="s">
        <v>2607</v>
      </c>
      <c r="F2770" t="s">
        <v>2625</v>
      </c>
      <c r="G2770" s="4">
        <v>94158997</v>
      </c>
      <c r="H2770" t="s">
        <v>3169</v>
      </c>
      <c r="I2770" s="2">
        <v>46211.667199074072</v>
      </c>
      <c r="J2770" s="4">
        <v>49900000</v>
      </c>
      <c r="K2770" s="4">
        <v>1</v>
      </c>
      <c r="L2770" s="5">
        <v>227.6</v>
      </c>
      <c r="M2770" s="5">
        <v>94.158996999999999</v>
      </c>
      <c r="N2770" s="5">
        <v>49.9</v>
      </c>
      <c r="O2770" s="5" t="str">
        <f t="shared" si="43"/>
        <v>1</v>
      </c>
      <c r="P2770" s="5" t="s">
        <v>10554</v>
      </c>
      <c r="Q2770" s="5" t="s">
        <v>10914</v>
      </c>
    </row>
    <row r="2771" spans="1:17" x14ac:dyDescent="0.25">
      <c r="A2771">
        <v>58651</v>
      </c>
      <c r="B2771" t="s">
        <v>30</v>
      </c>
      <c r="C2771" s="7">
        <v>46211.708854166667</v>
      </c>
      <c r="D2771" s="4">
        <v>227600000</v>
      </c>
      <c r="E2771" t="s">
        <v>2607</v>
      </c>
      <c r="F2771" t="s">
        <v>2611</v>
      </c>
      <c r="G2771" s="4">
        <v>94158997</v>
      </c>
      <c r="H2771" t="s">
        <v>3170</v>
      </c>
      <c r="I2771" s="2">
        <v>46211.667199074072</v>
      </c>
      <c r="J2771" s="4">
        <v>49900000</v>
      </c>
      <c r="K2771" s="4">
        <v>1</v>
      </c>
      <c r="L2771" s="5">
        <v>227.6</v>
      </c>
      <c r="M2771" s="5">
        <v>94.158996999999999</v>
      </c>
      <c r="N2771" s="5">
        <v>49.9</v>
      </c>
      <c r="O2771" s="5" t="str">
        <f t="shared" si="43"/>
        <v>1</v>
      </c>
      <c r="P2771" s="5" t="s">
        <v>10554</v>
      </c>
      <c r="Q2771" s="5" t="s">
        <v>10911</v>
      </c>
    </row>
    <row r="2772" spans="1:17" x14ac:dyDescent="0.25">
      <c r="A2772">
        <v>58652</v>
      </c>
      <c r="B2772" t="s">
        <v>30</v>
      </c>
      <c r="C2772" s="7">
        <v>46211.708865740744</v>
      </c>
      <c r="D2772" s="4">
        <v>227700000</v>
      </c>
      <c r="E2772" t="s">
        <v>2607</v>
      </c>
      <c r="F2772" t="s">
        <v>2608</v>
      </c>
      <c r="G2772" s="4">
        <v>94158997</v>
      </c>
      <c r="H2772" t="s">
        <v>3171</v>
      </c>
      <c r="I2772" s="2">
        <v>46211.667314814818</v>
      </c>
      <c r="J2772" s="4">
        <v>49900000</v>
      </c>
      <c r="K2772" s="4">
        <v>1</v>
      </c>
      <c r="L2772" s="5">
        <v>227.7</v>
      </c>
      <c r="M2772" s="5">
        <v>94.158996999999999</v>
      </c>
      <c r="N2772" s="5">
        <v>49.9</v>
      </c>
      <c r="O2772" s="5" t="str">
        <f t="shared" si="43"/>
        <v>1</v>
      </c>
      <c r="P2772" s="5" t="s">
        <v>10554</v>
      </c>
      <c r="Q2772" s="5" t="s">
        <v>10910</v>
      </c>
    </row>
    <row r="2773" spans="1:17" x14ac:dyDescent="0.25">
      <c r="A2773">
        <v>58653</v>
      </c>
      <c r="B2773" t="s">
        <v>30</v>
      </c>
      <c r="C2773" s="7">
        <v>46211.708865740744</v>
      </c>
      <c r="D2773" s="4">
        <v>227700000</v>
      </c>
      <c r="E2773" t="s">
        <v>2607</v>
      </c>
      <c r="F2773" t="s">
        <v>2611</v>
      </c>
      <c r="G2773" s="4">
        <v>94158997</v>
      </c>
      <c r="H2773" t="s">
        <v>3172</v>
      </c>
      <c r="I2773" s="2">
        <v>46211.667314814818</v>
      </c>
      <c r="J2773" s="4">
        <v>49900000</v>
      </c>
      <c r="K2773" s="4">
        <v>1</v>
      </c>
      <c r="L2773" s="5">
        <v>227.7</v>
      </c>
      <c r="M2773" s="5">
        <v>94.158996999999999</v>
      </c>
      <c r="N2773" s="5">
        <v>49.9</v>
      </c>
      <c r="O2773" s="5" t="str">
        <f t="shared" si="43"/>
        <v>1</v>
      </c>
      <c r="P2773" s="5" t="s">
        <v>10554</v>
      </c>
      <c r="Q2773" s="5" t="s">
        <v>10911</v>
      </c>
    </row>
    <row r="2774" spans="1:17" x14ac:dyDescent="0.25">
      <c r="A2774">
        <v>58654</v>
      </c>
      <c r="B2774" t="s">
        <v>30</v>
      </c>
      <c r="C2774" s="7">
        <v>46211.70888888889</v>
      </c>
      <c r="D2774" s="4">
        <v>227700000</v>
      </c>
      <c r="E2774" t="s">
        <v>2607</v>
      </c>
      <c r="F2774" t="s">
        <v>2611</v>
      </c>
      <c r="G2774" s="4">
        <v>94158997</v>
      </c>
      <c r="H2774" t="s">
        <v>3173</v>
      </c>
      <c r="I2774" s="2">
        <v>46211.667314814818</v>
      </c>
      <c r="J2774" s="4">
        <v>49900000</v>
      </c>
      <c r="K2774" s="4">
        <v>1</v>
      </c>
      <c r="L2774" s="5">
        <v>227.7</v>
      </c>
      <c r="M2774" s="5">
        <v>94.158996999999999</v>
      </c>
      <c r="N2774" s="5">
        <v>49.9</v>
      </c>
      <c r="O2774" s="5" t="str">
        <f t="shared" si="43"/>
        <v>1</v>
      </c>
      <c r="P2774" s="5" t="s">
        <v>10554</v>
      </c>
      <c r="Q2774" s="5" t="s">
        <v>10911</v>
      </c>
    </row>
    <row r="2775" spans="1:17" x14ac:dyDescent="0.25">
      <c r="A2775">
        <v>58655</v>
      </c>
      <c r="B2775" t="s">
        <v>30</v>
      </c>
      <c r="C2775" s="7">
        <v>46211.70890046296</v>
      </c>
      <c r="D2775" s="4">
        <v>227700000</v>
      </c>
      <c r="E2775" t="s">
        <v>2607</v>
      </c>
      <c r="F2775" t="s">
        <v>2608</v>
      </c>
      <c r="G2775" s="4">
        <v>94158997</v>
      </c>
      <c r="H2775" t="s">
        <v>3174</v>
      </c>
      <c r="I2775" s="2">
        <v>46211.667314814818</v>
      </c>
      <c r="J2775" s="4">
        <v>50000000</v>
      </c>
      <c r="K2775" s="4">
        <v>1</v>
      </c>
      <c r="L2775" s="5">
        <v>227.7</v>
      </c>
      <c r="M2775" s="5">
        <v>94.158996999999999</v>
      </c>
      <c r="N2775" s="5">
        <v>50</v>
      </c>
      <c r="O2775" s="5" t="str">
        <f t="shared" si="43"/>
        <v>1</v>
      </c>
      <c r="P2775" s="5" t="s">
        <v>10554</v>
      </c>
      <c r="Q2775" s="5" t="s">
        <v>10910</v>
      </c>
    </row>
    <row r="2776" spans="1:17" x14ac:dyDescent="0.25">
      <c r="A2776">
        <v>58656</v>
      </c>
      <c r="B2776" t="s">
        <v>30</v>
      </c>
      <c r="C2776" s="7">
        <v>46211.70890046296</v>
      </c>
      <c r="D2776" s="4">
        <v>227800000</v>
      </c>
      <c r="E2776" t="s">
        <v>2607</v>
      </c>
      <c r="F2776" t="s">
        <v>2611</v>
      </c>
      <c r="G2776" s="4">
        <v>94158997</v>
      </c>
      <c r="H2776" t="s">
        <v>3175</v>
      </c>
      <c r="I2776" s="2">
        <v>46211.667314814818</v>
      </c>
      <c r="J2776" s="4">
        <v>49900000</v>
      </c>
      <c r="K2776" s="4">
        <v>1</v>
      </c>
      <c r="L2776" s="5">
        <v>227.8</v>
      </c>
      <c r="M2776" s="5">
        <v>94.158996999999999</v>
      </c>
      <c r="N2776" s="5">
        <v>49.9</v>
      </c>
      <c r="O2776" s="5" t="str">
        <f t="shared" si="43"/>
        <v>1</v>
      </c>
      <c r="P2776" s="5" t="s">
        <v>10554</v>
      </c>
      <c r="Q2776" s="5" t="s">
        <v>10911</v>
      </c>
    </row>
    <row r="2777" spans="1:17" x14ac:dyDescent="0.25">
      <c r="A2777">
        <v>58657</v>
      </c>
      <c r="B2777" t="s">
        <v>30</v>
      </c>
      <c r="C2777" s="7">
        <v>46211.708923611113</v>
      </c>
      <c r="D2777" s="4">
        <v>227900000</v>
      </c>
      <c r="E2777" t="s">
        <v>2607</v>
      </c>
      <c r="F2777" t="s">
        <v>2611</v>
      </c>
      <c r="G2777" s="4">
        <v>94158997</v>
      </c>
      <c r="H2777" t="s">
        <v>3176</v>
      </c>
      <c r="I2777" s="2">
        <v>46211.667314814818</v>
      </c>
      <c r="J2777" s="4">
        <v>50000000</v>
      </c>
      <c r="K2777" s="4">
        <v>1</v>
      </c>
      <c r="L2777" s="5">
        <v>227.9</v>
      </c>
      <c r="M2777" s="5">
        <v>94.158996999999999</v>
      </c>
      <c r="N2777" s="5">
        <v>50</v>
      </c>
      <c r="O2777" s="5" t="str">
        <f t="shared" si="43"/>
        <v>1</v>
      </c>
      <c r="P2777" s="5" t="s">
        <v>10554</v>
      </c>
      <c r="Q2777" s="5" t="s">
        <v>10911</v>
      </c>
    </row>
    <row r="2778" spans="1:17" x14ac:dyDescent="0.25">
      <c r="A2778">
        <v>58658</v>
      </c>
      <c r="B2778" t="s">
        <v>30</v>
      </c>
      <c r="C2778" s="7">
        <v>46211.708935185183</v>
      </c>
      <c r="D2778" s="4">
        <v>228000000</v>
      </c>
      <c r="E2778" t="s">
        <v>2607</v>
      </c>
      <c r="F2778" t="s">
        <v>2611</v>
      </c>
      <c r="G2778" s="4">
        <v>94158997</v>
      </c>
      <c r="H2778" t="s">
        <v>3177</v>
      </c>
      <c r="I2778" s="2">
        <v>46211.667314814818</v>
      </c>
      <c r="J2778" s="4">
        <v>50000000</v>
      </c>
      <c r="K2778" s="4">
        <v>1</v>
      </c>
      <c r="L2778" s="5">
        <v>228</v>
      </c>
      <c r="M2778" s="5">
        <v>94.158996999999999</v>
      </c>
      <c r="N2778" s="5">
        <v>50</v>
      </c>
      <c r="O2778" s="5" t="str">
        <f t="shared" si="43"/>
        <v>1</v>
      </c>
      <c r="P2778" s="5" t="s">
        <v>10554</v>
      </c>
      <c r="Q2778" s="5" t="s">
        <v>10911</v>
      </c>
    </row>
    <row r="2779" spans="1:17" x14ac:dyDescent="0.25">
      <c r="A2779">
        <v>58659</v>
      </c>
      <c r="B2779" t="s">
        <v>30</v>
      </c>
      <c r="C2779" s="7">
        <v>46211.708935185183</v>
      </c>
      <c r="D2779" s="4">
        <v>228000000</v>
      </c>
      <c r="E2779" t="s">
        <v>2607</v>
      </c>
      <c r="F2779" t="s">
        <v>2611</v>
      </c>
      <c r="G2779" s="4">
        <v>94158997</v>
      </c>
      <c r="H2779" t="s">
        <v>3178</v>
      </c>
      <c r="I2779" s="2">
        <v>46211.667314814818</v>
      </c>
      <c r="J2779" s="4">
        <v>50000000</v>
      </c>
      <c r="K2779" s="4">
        <v>1</v>
      </c>
      <c r="L2779" s="5">
        <v>228</v>
      </c>
      <c r="M2779" s="5">
        <v>94.158996999999999</v>
      </c>
      <c r="N2779" s="5">
        <v>50</v>
      </c>
      <c r="O2779" s="5" t="str">
        <f t="shared" si="43"/>
        <v>1</v>
      </c>
      <c r="P2779" s="5" t="s">
        <v>10554</v>
      </c>
      <c r="Q2779" s="5" t="s">
        <v>10911</v>
      </c>
    </row>
    <row r="2780" spans="1:17" x14ac:dyDescent="0.25">
      <c r="A2780">
        <v>58660</v>
      </c>
      <c r="B2780" t="s">
        <v>30</v>
      </c>
      <c r="C2780" s="7">
        <v>46211.708958333336</v>
      </c>
      <c r="D2780" s="4">
        <v>228100000</v>
      </c>
      <c r="E2780" t="s">
        <v>2607</v>
      </c>
      <c r="F2780" t="s">
        <v>2613</v>
      </c>
      <c r="G2780" s="4">
        <v>94158997</v>
      </c>
      <c r="H2780" t="s">
        <v>3179</v>
      </c>
      <c r="I2780" s="2">
        <v>46211.667314814818</v>
      </c>
      <c r="J2780" s="4">
        <v>50000000</v>
      </c>
      <c r="K2780" s="4">
        <v>1</v>
      </c>
      <c r="L2780" s="5">
        <v>228.1</v>
      </c>
      <c r="M2780" s="5">
        <v>94.158996999999999</v>
      </c>
      <c r="N2780" s="5">
        <v>50</v>
      </c>
      <c r="O2780" s="5" t="str">
        <f t="shared" si="43"/>
        <v>1</v>
      </c>
      <c r="P2780" s="5" t="s">
        <v>10554</v>
      </c>
      <c r="Q2780" s="5" t="s">
        <v>10912</v>
      </c>
    </row>
    <row r="2781" spans="1:17" x14ac:dyDescent="0.25">
      <c r="A2781">
        <v>58661</v>
      </c>
      <c r="B2781" t="s">
        <v>30</v>
      </c>
      <c r="C2781" s="7">
        <v>46211.708969907406</v>
      </c>
      <c r="D2781" s="4">
        <v>228100000</v>
      </c>
      <c r="E2781" t="s">
        <v>2607</v>
      </c>
      <c r="F2781" t="s">
        <v>2613</v>
      </c>
      <c r="G2781" s="4">
        <v>94158997</v>
      </c>
      <c r="H2781" t="s">
        <v>3180</v>
      </c>
      <c r="I2781" s="2">
        <v>46211.667314814818</v>
      </c>
      <c r="J2781" s="4">
        <v>50000000</v>
      </c>
      <c r="K2781" s="4">
        <v>1</v>
      </c>
      <c r="L2781" s="5">
        <v>228.1</v>
      </c>
      <c r="M2781" s="5">
        <v>94.158996999999999</v>
      </c>
      <c r="N2781" s="5">
        <v>50</v>
      </c>
      <c r="O2781" s="5" t="str">
        <f t="shared" si="43"/>
        <v>1</v>
      </c>
      <c r="P2781" s="5" t="s">
        <v>10554</v>
      </c>
      <c r="Q2781" s="5" t="s">
        <v>10912</v>
      </c>
    </row>
    <row r="2782" spans="1:17" x14ac:dyDescent="0.25">
      <c r="A2782">
        <v>58662</v>
      </c>
      <c r="B2782" t="s">
        <v>30</v>
      </c>
      <c r="C2782" s="7">
        <v>46211.708969907406</v>
      </c>
      <c r="D2782" s="4">
        <v>228100000</v>
      </c>
      <c r="E2782" t="s">
        <v>2607</v>
      </c>
      <c r="F2782" t="s">
        <v>2619</v>
      </c>
      <c r="G2782" s="4">
        <v>94158997</v>
      </c>
      <c r="H2782" t="s">
        <v>3181</v>
      </c>
      <c r="I2782" s="2">
        <v>46211.667430555557</v>
      </c>
      <c r="J2782" s="4">
        <v>50000000</v>
      </c>
      <c r="K2782" s="4">
        <v>1</v>
      </c>
      <c r="L2782" s="5">
        <v>228.1</v>
      </c>
      <c r="M2782" s="5">
        <v>94.158996999999999</v>
      </c>
      <c r="N2782" s="5">
        <v>50</v>
      </c>
      <c r="O2782" s="5" t="str">
        <f t="shared" si="43"/>
        <v>1</v>
      </c>
      <c r="P2782" s="5" t="s">
        <v>10554</v>
      </c>
      <c r="Q2782" s="5" t="s">
        <v>10913</v>
      </c>
    </row>
    <row r="2783" spans="1:17" x14ac:dyDescent="0.25">
      <c r="A2783">
        <v>58663</v>
      </c>
      <c r="B2783" t="s">
        <v>30</v>
      </c>
      <c r="C2783" s="7">
        <v>46211.708993055552</v>
      </c>
      <c r="D2783" s="4">
        <v>228100000</v>
      </c>
      <c r="E2783" t="s">
        <v>2607</v>
      </c>
      <c r="F2783" t="s">
        <v>2619</v>
      </c>
      <c r="G2783" s="4">
        <v>94158997</v>
      </c>
      <c r="H2783" t="s">
        <v>3182</v>
      </c>
      <c r="I2783" s="2">
        <v>46211.667430555557</v>
      </c>
      <c r="J2783" s="4">
        <v>50000000</v>
      </c>
      <c r="K2783" s="4">
        <v>1</v>
      </c>
      <c r="L2783" s="5">
        <v>228.1</v>
      </c>
      <c r="M2783" s="5">
        <v>94.158996999999999</v>
      </c>
      <c r="N2783" s="5">
        <v>50</v>
      </c>
      <c r="O2783" s="5" t="str">
        <f t="shared" si="43"/>
        <v>1</v>
      </c>
      <c r="P2783" s="5" t="s">
        <v>10554</v>
      </c>
      <c r="Q2783" s="5" t="s">
        <v>10913</v>
      </c>
    </row>
    <row r="2784" spans="1:17" x14ac:dyDescent="0.25">
      <c r="A2784">
        <v>58664</v>
      </c>
      <c r="B2784" t="s">
        <v>30</v>
      </c>
      <c r="C2784" s="7">
        <v>46211.709004629629</v>
      </c>
      <c r="D2784" s="4">
        <v>228100000</v>
      </c>
      <c r="E2784" t="s">
        <v>2607</v>
      </c>
      <c r="F2784" t="s">
        <v>2613</v>
      </c>
      <c r="G2784" s="4">
        <v>94158997</v>
      </c>
      <c r="H2784" t="s">
        <v>3183</v>
      </c>
      <c r="I2784" s="2">
        <v>46211.667430555557</v>
      </c>
      <c r="J2784" s="4">
        <v>50000000</v>
      </c>
      <c r="K2784" s="4">
        <v>1</v>
      </c>
      <c r="L2784" s="5">
        <v>228.1</v>
      </c>
      <c r="M2784" s="5">
        <v>94.158996999999999</v>
      </c>
      <c r="N2784" s="5">
        <v>50</v>
      </c>
      <c r="O2784" s="5" t="str">
        <f t="shared" si="43"/>
        <v>1</v>
      </c>
      <c r="P2784" s="5" t="s">
        <v>10554</v>
      </c>
      <c r="Q2784" s="5" t="s">
        <v>10912</v>
      </c>
    </row>
    <row r="2785" spans="1:17" x14ac:dyDescent="0.25">
      <c r="A2785">
        <v>58665</v>
      </c>
      <c r="B2785" t="s">
        <v>30</v>
      </c>
      <c r="C2785" s="7">
        <v>46211.709004629629</v>
      </c>
      <c r="D2785" s="4">
        <v>228100000</v>
      </c>
      <c r="E2785" t="s">
        <v>2607</v>
      </c>
      <c r="F2785" t="s">
        <v>2613</v>
      </c>
      <c r="G2785" s="4">
        <v>94158997</v>
      </c>
      <c r="H2785" t="s">
        <v>3184</v>
      </c>
      <c r="I2785" s="2">
        <v>46211.667430555557</v>
      </c>
      <c r="J2785" s="4">
        <v>50000000</v>
      </c>
      <c r="K2785" s="4">
        <v>1</v>
      </c>
      <c r="L2785" s="5">
        <v>228.1</v>
      </c>
      <c r="M2785" s="5">
        <v>94.158996999999999</v>
      </c>
      <c r="N2785" s="5">
        <v>50</v>
      </c>
      <c r="O2785" s="5" t="str">
        <f t="shared" si="43"/>
        <v>1</v>
      </c>
      <c r="P2785" s="5" t="s">
        <v>10554</v>
      </c>
      <c r="Q2785" s="5" t="s">
        <v>10912</v>
      </c>
    </row>
    <row r="2786" spans="1:17" x14ac:dyDescent="0.25">
      <c r="A2786">
        <v>58666</v>
      </c>
      <c r="B2786" t="s">
        <v>30</v>
      </c>
      <c r="C2786" s="7">
        <v>46211.709016203706</v>
      </c>
      <c r="D2786" s="4">
        <v>228200000</v>
      </c>
      <c r="E2786" t="s">
        <v>2607</v>
      </c>
      <c r="F2786" t="s">
        <v>2649</v>
      </c>
      <c r="G2786" s="4">
        <v>94158997</v>
      </c>
      <c r="H2786" t="s">
        <v>3185</v>
      </c>
      <c r="I2786" s="2">
        <v>46211.667430555557</v>
      </c>
      <c r="J2786" s="4">
        <v>50000000</v>
      </c>
      <c r="K2786" s="4">
        <v>1</v>
      </c>
      <c r="L2786" s="5">
        <v>228.2</v>
      </c>
      <c r="M2786" s="5">
        <v>94.158996999999999</v>
      </c>
      <c r="N2786" s="5">
        <v>50</v>
      </c>
      <c r="O2786" s="5" t="str">
        <f t="shared" si="43"/>
        <v>1</v>
      </c>
      <c r="P2786" s="5" t="s">
        <v>10554</v>
      </c>
      <c r="Q2786" s="5" t="s">
        <v>10915</v>
      </c>
    </row>
    <row r="2787" spans="1:17" x14ac:dyDescent="0.25">
      <c r="A2787">
        <v>58667</v>
      </c>
      <c r="B2787" t="s">
        <v>30</v>
      </c>
      <c r="C2787" s="7">
        <v>46211.709039351852</v>
      </c>
      <c r="D2787" s="4">
        <v>228200000</v>
      </c>
      <c r="E2787" t="s">
        <v>2607</v>
      </c>
      <c r="F2787" t="s">
        <v>2611</v>
      </c>
      <c r="G2787" s="4">
        <v>94158997</v>
      </c>
      <c r="H2787" t="s">
        <v>3186</v>
      </c>
      <c r="I2787" s="2">
        <v>46211.667430555557</v>
      </c>
      <c r="J2787" s="4">
        <v>50000000</v>
      </c>
      <c r="K2787" s="4">
        <v>1</v>
      </c>
      <c r="L2787" s="5">
        <v>228.2</v>
      </c>
      <c r="M2787" s="5">
        <v>94.158996999999999</v>
      </c>
      <c r="N2787" s="5">
        <v>50</v>
      </c>
      <c r="O2787" s="5" t="str">
        <f t="shared" si="43"/>
        <v>1</v>
      </c>
      <c r="P2787" s="5" t="s">
        <v>10554</v>
      </c>
      <c r="Q2787" s="5" t="s">
        <v>10911</v>
      </c>
    </row>
    <row r="2788" spans="1:17" x14ac:dyDescent="0.25">
      <c r="A2788">
        <v>58668</v>
      </c>
      <c r="B2788" t="s">
        <v>30</v>
      </c>
      <c r="C2788" s="7">
        <v>46211.709039351852</v>
      </c>
      <c r="D2788" s="4">
        <v>228200000</v>
      </c>
      <c r="E2788" t="s">
        <v>2607</v>
      </c>
      <c r="F2788" t="s">
        <v>2611</v>
      </c>
      <c r="G2788" s="4">
        <v>94158997</v>
      </c>
      <c r="H2788" t="s">
        <v>3187</v>
      </c>
      <c r="I2788" s="2">
        <v>46211.667430555557</v>
      </c>
      <c r="J2788" s="4">
        <v>50000000</v>
      </c>
      <c r="K2788" s="4">
        <v>1</v>
      </c>
      <c r="L2788" s="5">
        <v>228.2</v>
      </c>
      <c r="M2788" s="5">
        <v>94.158996999999999</v>
      </c>
      <c r="N2788" s="5">
        <v>50</v>
      </c>
      <c r="O2788" s="5" t="str">
        <f t="shared" si="43"/>
        <v>1</v>
      </c>
      <c r="P2788" s="5" t="s">
        <v>10554</v>
      </c>
      <c r="Q2788" s="5" t="s">
        <v>10911</v>
      </c>
    </row>
    <row r="2789" spans="1:17" x14ac:dyDescent="0.25">
      <c r="A2789">
        <v>58669</v>
      </c>
      <c r="B2789" t="s">
        <v>30</v>
      </c>
      <c r="C2789" s="7">
        <v>46211.709062499998</v>
      </c>
      <c r="D2789" s="4">
        <v>228300000</v>
      </c>
      <c r="E2789" t="s">
        <v>2607</v>
      </c>
      <c r="F2789" t="s">
        <v>2613</v>
      </c>
      <c r="G2789" s="4">
        <v>94158997</v>
      </c>
      <c r="H2789" t="s">
        <v>3188</v>
      </c>
      <c r="I2789" s="2">
        <v>46211.667430555557</v>
      </c>
      <c r="J2789" s="4">
        <v>50000000</v>
      </c>
      <c r="K2789" s="4">
        <v>1</v>
      </c>
      <c r="L2789" s="5">
        <v>228.3</v>
      </c>
      <c r="M2789" s="5">
        <v>94.158996999999999</v>
      </c>
      <c r="N2789" s="5">
        <v>50</v>
      </c>
      <c r="O2789" s="5" t="str">
        <f t="shared" si="43"/>
        <v>1</v>
      </c>
      <c r="P2789" s="5" t="s">
        <v>10554</v>
      </c>
      <c r="Q2789" s="5" t="s">
        <v>10912</v>
      </c>
    </row>
    <row r="2790" spans="1:17" x14ac:dyDescent="0.25">
      <c r="A2790">
        <v>58670</v>
      </c>
      <c r="B2790" t="s">
        <v>30</v>
      </c>
      <c r="C2790" s="7">
        <v>46211.709074074075</v>
      </c>
      <c r="D2790" s="4">
        <v>228400000</v>
      </c>
      <c r="E2790" t="s">
        <v>2607</v>
      </c>
      <c r="F2790" t="s">
        <v>2611</v>
      </c>
      <c r="G2790" s="4">
        <v>94158997</v>
      </c>
      <c r="H2790" t="s">
        <v>3189</v>
      </c>
      <c r="I2790" s="2">
        <v>46211.667430555557</v>
      </c>
      <c r="J2790" s="4">
        <v>50000000</v>
      </c>
      <c r="K2790" s="4">
        <v>1</v>
      </c>
      <c r="L2790" s="5">
        <v>228.4</v>
      </c>
      <c r="M2790" s="5">
        <v>94.158996999999999</v>
      </c>
      <c r="N2790" s="5">
        <v>50</v>
      </c>
      <c r="O2790" s="5" t="str">
        <f t="shared" si="43"/>
        <v>1</v>
      </c>
      <c r="P2790" s="5" t="s">
        <v>10554</v>
      </c>
      <c r="Q2790" s="5" t="s">
        <v>10911</v>
      </c>
    </row>
    <row r="2791" spans="1:17" x14ac:dyDescent="0.25">
      <c r="A2791">
        <v>58671</v>
      </c>
      <c r="B2791" t="s">
        <v>30</v>
      </c>
      <c r="C2791" s="7">
        <v>46211.709074074075</v>
      </c>
      <c r="D2791" s="4">
        <v>228300000</v>
      </c>
      <c r="E2791" t="s">
        <v>2607</v>
      </c>
      <c r="F2791" t="s">
        <v>2613</v>
      </c>
      <c r="G2791" s="4">
        <v>94158997</v>
      </c>
      <c r="H2791" t="s">
        <v>3190</v>
      </c>
      <c r="I2791" s="2">
        <v>46211.667430555557</v>
      </c>
      <c r="J2791" s="4">
        <v>50000000</v>
      </c>
      <c r="K2791" s="4">
        <v>1</v>
      </c>
      <c r="L2791" s="5">
        <v>228.3</v>
      </c>
      <c r="M2791" s="5">
        <v>94.158996999999999</v>
      </c>
      <c r="N2791" s="5">
        <v>50</v>
      </c>
      <c r="O2791" s="5" t="str">
        <f t="shared" si="43"/>
        <v>1</v>
      </c>
      <c r="P2791" s="5" t="s">
        <v>10554</v>
      </c>
      <c r="Q2791" s="5" t="s">
        <v>10912</v>
      </c>
    </row>
    <row r="2792" spans="1:17" x14ac:dyDescent="0.25">
      <c r="A2792">
        <v>58672</v>
      </c>
      <c r="B2792" t="s">
        <v>30</v>
      </c>
      <c r="C2792" s="7">
        <v>46211.709097222221</v>
      </c>
      <c r="D2792" s="4">
        <v>228300000</v>
      </c>
      <c r="E2792" t="s">
        <v>2607</v>
      </c>
      <c r="F2792" t="s">
        <v>2613</v>
      </c>
      <c r="G2792" s="4">
        <v>94158997</v>
      </c>
      <c r="H2792" t="s">
        <v>3191</v>
      </c>
      <c r="I2792" s="2">
        <v>46211.667546296296</v>
      </c>
      <c r="J2792" s="4">
        <v>50000000</v>
      </c>
      <c r="K2792" s="4">
        <v>1</v>
      </c>
      <c r="L2792" s="5">
        <v>228.3</v>
      </c>
      <c r="M2792" s="5">
        <v>94.158996999999999</v>
      </c>
      <c r="N2792" s="5">
        <v>50</v>
      </c>
      <c r="O2792" s="5" t="str">
        <f t="shared" si="43"/>
        <v>1</v>
      </c>
      <c r="P2792" s="5" t="s">
        <v>10554</v>
      </c>
      <c r="Q2792" s="5" t="s">
        <v>10912</v>
      </c>
    </row>
    <row r="2793" spans="1:17" x14ac:dyDescent="0.25">
      <c r="A2793">
        <v>58673</v>
      </c>
      <c r="B2793" t="s">
        <v>30</v>
      </c>
      <c r="C2793" s="7">
        <v>46211.709108796298</v>
      </c>
      <c r="D2793" s="4">
        <v>228400000</v>
      </c>
      <c r="E2793" t="s">
        <v>2607</v>
      </c>
      <c r="F2793" t="s">
        <v>2613</v>
      </c>
      <c r="G2793" s="4">
        <v>94158997</v>
      </c>
      <c r="H2793" t="s">
        <v>3192</v>
      </c>
      <c r="I2793" s="2">
        <v>46211.667546296296</v>
      </c>
      <c r="J2793" s="4">
        <v>50000000</v>
      </c>
      <c r="K2793" s="4">
        <v>1</v>
      </c>
      <c r="L2793" s="5">
        <v>228.4</v>
      </c>
      <c r="M2793" s="5">
        <v>94.158996999999999</v>
      </c>
      <c r="N2793" s="5">
        <v>50</v>
      </c>
      <c r="O2793" s="5" t="str">
        <f t="shared" si="43"/>
        <v>1</v>
      </c>
      <c r="P2793" s="5" t="s">
        <v>10554</v>
      </c>
      <c r="Q2793" s="5" t="s">
        <v>10912</v>
      </c>
    </row>
    <row r="2794" spans="1:17" x14ac:dyDescent="0.25">
      <c r="A2794">
        <v>58674</v>
      </c>
      <c r="B2794" t="s">
        <v>30</v>
      </c>
      <c r="C2794" s="7">
        <v>46211.709108796298</v>
      </c>
      <c r="D2794" s="4">
        <v>228300000</v>
      </c>
      <c r="E2794" t="s">
        <v>2607</v>
      </c>
      <c r="F2794" t="s">
        <v>2611</v>
      </c>
      <c r="G2794" s="4">
        <v>94158997</v>
      </c>
      <c r="H2794" t="s">
        <v>3193</v>
      </c>
      <c r="I2794" s="2">
        <v>46211.667546296296</v>
      </c>
      <c r="J2794" s="4">
        <v>50000000</v>
      </c>
      <c r="K2794" s="4">
        <v>1</v>
      </c>
      <c r="L2794" s="5">
        <v>228.3</v>
      </c>
      <c r="M2794" s="5">
        <v>94.158996999999999</v>
      </c>
      <c r="N2794" s="5">
        <v>50</v>
      </c>
      <c r="O2794" s="5" t="str">
        <f t="shared" si="43"/>
        <v>1</v>
      </c>
      <c r="P2794" s="5" t="s">
        <v>10554</v>
      </c>
      <c r="Q2794" s="5" t="s">
        <v>10911</v>
      </c>
    </row>
    <row r="2795" spans="1:17" x14ac:dyDescent="0.25">
      <c r="A2795">
        <v>58675</v>
      </c>
      <c r="B2795" t="s">
        <v>30</v>
      </c>
      <c r="C2795" s="7">
        <v>46211.709131944444</v>
      </c>
      <c r="D2795" s="4">
        <v>228300000</v>
      </c>
      <c r="E2795" t="s">
        <v>2607</v>
      </c>
      <c r="F2795" t="s">
        <v>2611</v>
      </c>
      <c r="G2795" s="4">
        <v>94158997</v>
      </c>
      <c r="H2795" t="s">
        <v>3194</v>
      </c>
      <c r="I2795" s="2">
        <v>46211.667546296296</v>
      </c>
      <c r="J2795" s="4">
        <v>50000000</v>
      </c>
      <c r="K2795" s="4">
        <v>1</v>
      </c>
      <c r="L2795" s="5">
        <v>228.3</v>
      </c>
      <c r="M2795" s="5">
        <v>94.158996999999999</v>
      </c>
      <c r="N2795" s="5">
        <v>50</v>
      </c>
      <c r="O2795" s="5" t="str">
        <f t="shared" si="43"/>
        <v>1</v>
      </c>
      <c r="P2795" s="5" t="s">
        <v>10554</v>
      </c>
      <c r="Q2795" s="5" t="s">
        <v>10911</v>
      </c>
    </row>
    <row r="2796" spans="1:17" x14ac:dyDescent="0.25">
      <c r="A2796">
        <v>58676</v>
      </c>
      <c r="B2796" t="s">
        <v>30</v>
      </c>
      <c r="C2796" s="7">
        <v>46211.709143518521</v>
      </c>
      <c r="D2796" s="4">
        <v>228300000</v>
      </c>
      <c r="E2796" t="s">
        <v>2607</v>
      </c>
      <c r="F2796" t="s">
        <v>2611</v>
      </c>
      <c r="G2796" s="4">
        <v>94158997</v>
      </c>
      <c r="H2796" t="s">
        <v>3195</v>
      </c>
      <c r="I2796" s="2">
        <v>46211.667546296296</v>
      </c>
      <c r="J2796" s="4">
        <v>50000000</v>
      </c>
      <c r="K2796" s="4">
        <v>1</v>
      </c>
      <c r="L2796" s="5">
        <v>228.3</v>
      </c>
      <c r="M2796" s="5">
        <v>94.158996999999999</v>
      </c>
      <c r="N2796" s="5">
        <v>50</v>
      </c>
      <c r="O2796" s="5" t="str">
        <f t="shared" si="43"/>
        <v>1</v>
      </c>
      <c r="P2796" s="5" t="s">
        <v>10554</v>
      </c>
      <c r="Q2796" s="5" t="s">
        <v>10911</v>
      </c>
    </row>
    <row r="2797" spans="1:17" x14ac:dyDescent="0.25">
      <c r="A2797">
        <v>58677</v>
      </c>
      <c r="B2797" t="s">
        <v>30</v>
      </c>
      <c r="C2797" s="7">
        <v>46211.709143518521</v>
      </c>
      <c r="D2797" s="4">
        <v>228300000</v>
      </c>
      <c r="E2797" t="s">
        <v>2607</v>
      </c>
      <c r="F2797" t="s">
        <v>2611</v>
      </c>
      <c r="G2797" s="4">
        <v>94158997</v>
      </c>
      <c r="H2797" t="s">
        <v>3196</v>
      </c>
      <c r="I2797" s="2">
        <v>46211.667546296296</v>
      </c>
      <c r="J2797" s="4">
        <v>50000000</v>
      </c>
      <c r="K2797" s="4">
        <v>1</v>
      </c>
      <c r="L2797" s="5">
        <v>228.3</v>
      </c>
      <c r="M2797" s="5">
        <v>94.158996999999999</v>
      </c>
      <c r="N2797" s="5">
        <v>50</v>
      </c>
      <c r="O2797" s="5" t="str">
        <f t="shared" si="43"/>
        <v>1</v>
      </c>
      <c r="P2797" s="5" t="s">
        <v>10554</v>
      </c>
      <c r="Q2797" s="5" t="s">
        <v>10911</v>
      </c>
    </row>
    <row r="2798" spans="1:17" x14ac:dyDescent="0.25">
      <c r="A2798">
        <v>58678</v>
      </c>
      <c r="B2798" t="s">
        <v>30</v>
      </c>
      <c r="C2798" s="7">
        <v>46211.709166666667</v>
      </c>
      <c r="D2798" s="4">
        <v>228300000</v>
      </c>
      <c r="E2798" t="s">
        <v>2607</v>
      </c>
      <c r="F2798" t="s">
        <v>2613</v>
      </c>
      <c r="G2798" s="4">
        <v>94158997</v>
      </c>
      <c r="H2798" t="s">
        <v>3197</v>
      </c>
      <c r="I2798" s="2">
        <v>46211.667546296296</v>
      </c>
      <c r="J2798" s="4">
        <v>50000000</v>
      </c>
      <c r="K2798" s="4">
        <v>1</v>
      </c>
      <c r="L2798" s="5">
        <v>228.3</v>
      </c>
      <c r="M2798" s="5">
        <v>94.158996999999999</v>
      </c>
      <c r="N2798" s="5">
        <v>50</v>
      </c>
      <c r="O2798" s="5" t="str">
        <f t="shared" si="43"/>
        <v>1</v>
      </c>
      <c r="P2798" s="5" t="s">
        <v>10554</v>
      </c>
      <c r="Q2798" s="5" t="s">
        <v>10912</v>
      </c>
    </row>
    <row r="2799" spans="1:17" x14ac:dyDescent="0.25">
      <c r="A2799">
        <v>58679</v>
      </c>
      <c r="B2799" t="s">
        <v>30</v>
      </c>
      <c r="C2799" s="7">
        <v>46211.709178240744</v>
      </c>
      <c r="D2799" s="4">
        <v>228300000</v>
      </c>
      <c r="E2799" t="s">
        <v>2607</v>
      </c>
      <c r="F2799" t="s">
        <v>2625</v>
      </c>
      <c r="G2799" s="4">
        <v>94158997</v>
      </c>
      <c r="H2799" t="s">
        <v>3198</v>
      </c>
      <c r="I2799" s="2">
        <v>46211.667546296296</v>
      </c>
      <c r="J2799" s="4">
        <v>50000000</v>
      </c>
      <c r="K2799" s="4">
        <v>1</v>
      </c>
      <c r="L2799" s="5">
        <v>228.3</v>
      </c>
      <c r="M2799" s="5">
        <v>94.158996999999999</v>
      </c>
      <c r="N2799" s="5">
        <v>50</v>
      </c>
      <c r="O2799" s="5" t="str">
        <f t="shared" si="43"/>
        <v>1</v>
      </c>
      <c r="P2799" s="5" t="s">
        <v>10554</v>
      </c>
      <c r="Q2799" s="5" t="s">
        <v>10914</v>
      </c>
    </row>
    <row r="2800" spans="1:17" x14ac:dyDescent="0.25">
      <c r="A2800">
        <v>58680</v>
      </c>
      <c r="B2800" t="s">
        <v>30</v>
      </c>
      <c r="C2800" s="7">
        <v>46211.709178240744</v>
      </c>
      <c r="D2800" s="4">
        <v>228300000</v>
      </c>
      <c r="E2800" t="s">
        <v>2607</v>
      </c>
      <c r="F2800" t="s">
        <v>2613</v>
      </c>
      <c r="G2800" s="4">
        <v>94158997</v>
      </c>
      <c r="H2800" t="s">
        <v>3199</v>
      </c>
      <c r="I2800" s="2">
        <v>46211.667546296296</v>
      </c>
      <c r="J2800" s="4">
        <v>50000000</v>
      </c>
      <c r="K2800" s="4">
        <v>1</v>
      </c>
      <c r="L2800" s="5">
        <v>228.3</v>
      </c>
      <c r="M2800" s="5">
        <v>94.158996999999999</v>
      </c>
      <c r="N2800" s="5">
        <v>50</v>
      </c>
      <c r="O2800" s="5" t="str">
        <f t="shared" si="43"/>
        <v>1</v>
      </c>
      <c r="P2800" s="5" t="s">
        <v>10554</v>
      </c>
      <c r="Q2800" s="5" t="s">
        <v>10912</v>
      </c>
    </row>
    <row r="2801" spans="1:17" x14ac:dyDescent="0.25">
      <c r="A2801">
        <v>58681</v>
      </c>
      <c r="B2801" t="s">
        <v>30</v>
      </c>
      <c r="C2801" s="7">
        <v>46211.709201388891</v>
      </c>
      <c r="D2801" s="4">
        <v>228400000</v>
      </c>
      <c r="E2801" t="s">
        <v>2607</v>
      </c>
      <c r="F2801" t="s">
        <v>2613</v>
      </c>
      <c r="G2801" s="4">
        <v>94158997</v>
      </c>
      <c r="H2801" t="s">
        <v>3200</v>
      </c>
      <c r="I2801" s="2">
        <v>46211.667546296296</v>
      </c>
      <c r="J2801" s="4">
        <v>50000000</v>
      </c>
      <c r="K2801" s="4">
        <v>1</v>
      </c>
      <c r="L2801" s="5">
        <v>228.4</v>
      </c>
      <c r="M2801" s="5">
        <v>94.158996999999999</v>
      </c>
      <c r="N2801" s="5">
        <v>50</v>
      </c>
      <c r="O2801" s="5" t="str">
        <f t="shared" si="43"/>
        <v>1</v>
      </c>
      <c r="P2801" s="5" t="s">
        <v>10554</v>
      </c>
      <c r="Q2801" s="5" t="s">
        <v>10912</v>
      </c>
    </row>
    <row r="2802" spans="1:17" x14ac:dyDescent="0.25">
      <c r="A2802">
        <v>58682</v>
      </c>
      <c r="B2802" t="s">
        <v>30</v>
      </c>
      <c r="C2802" s="7">
        <v>46211.70921296296</v>
      </c>
      <c r="D2802" s="4">
        <v>228400000</v>
      </c>
      <c r="E2802" t="s">
        <v>2607</v>
      </c>
      <c r="F2802" t="s">
        <v>2613</v>
      </c>
      <c r="G2802" s="4">
        <v>94158997</v>
      </c>
      <c r="H2802" t="s">
        <v>3201</v>
      </c>
      <c r="I2802" s="2">
        <v>46211.667662037034</v>
      </c>
      <c r="J2802" s="4">
        <v>50000000</v>
      </c>
      <c r="K2802" s="4">
        <v>1</v>
      </c>
      <c r="L2802" s="5">
        <v>228.4</v>
      </c>
      <c r="M2802" s="5">
        <v>94.158996999999999</v>
      </c>
      <c r="N2802" s="5">
        <v>50</v>
      </c>
      <c r="O2802" s="5" t="str">
        <f t="shared" si="43"/>
        <v>1</v>
      </c>
      <c r="P2802" s="5" t="s">
        <v>10554</v>
      </c>
      <c r="Q2802" s="5" t="s">
        <v>10912</v>
      </c>
    </row>
    <row r="2803" spans="1:17" x14ac:dyDescent="0.25">
      <c r="A2803">
        <v>58683</v>
      </c>
      <c r="B2803" t="s">
        <v>30</v>
      </c>
      <c r="C2803" s="7">
        <v>46211.70921296296</v>
      </c>
      <c r="D2803" s="4">
        <v>228200000</v>
      </c>
      <c r="E2803" t="s">
        <v>2607</v>
      </c>
      <c r="F2803" t="s">
        <v>2608</v>
      </c>
      <c r="G2803" s="4">
        <v>94158997</v>
      </c>
      <c r="H2803" t="s">
        <v>3202</v>
      </c>
      <c r="I2803" s="2">
        <v>46211.667662037034</v>
      </c>
      <c r="J2803" s="4">
        <v>50000000</v>
      </c>
      <c r="K2803" s="4">
        <v>1</v>
      </c>
      <c r="L2803" s="5">
        <v>228.2</v>
      </c>
      <c r="M2803" s="5">
        <v>94.158996999999999</v>
      </c>
      <c r="N2803" s="5">
        <v>50</v>
      </c>
      <c r="O2803" s="5" t="str">
        <f t="shared" si="43"/>
        <v>1</v>
      </c>
      <c r="P2803" s="5" t="s">
        <v>10554</v>
      </c>
      <c r="Q2803" s="5" t="s">
        <v>10910</v>
      </c>
    </row>
    <row r="2804" spans="1:17" x14ac:dyDescent="0.25">
      <c r="A2804">
        <v>58684</v>
      </c>
      <c r="B2804" t="s">
        <v>30</v>
      </c>
      <c r="C2804" s="7">
        <v>46211.709224537037</v>
      </c>
      <c r="D2804" s="4">
        <v>228100000</v>
      </c>
      <c r="E2804" t="s">
        <v>2607</v>
      </c>
      <c r="F2804" t="s">
        <v>2613</v>
      </c>
      <c r="G2804" s="4">
        <v>94158997</v>
      </c>
      <c r="H2804" t="s">
        <v>3203</v>
      </c>
      <c r="I2804" s="2">
        <v>46211.667662037034</v>
      </c>
      <c r="J2804" s="4">
        <v>50000000</v>
      </c>
      <c r="K2804" s="4">
        <v>1</v>
      </c>
      <c r="L2804" s="5">
        <v>228.1</v>
      </c>
      <c r="M2804" s="5">
        <v>94.158996999999999</v>
      </c>
      <c r="N2804" s="5">
        <v>50</v>
      </c>
      <c r="O2804" s="5" t="str">
        <f t="shared" si="43"/>
        <v>1</v>
      </c>
      <c r="P2804" s="5" t="s">
        <v>10554</v>
      </c>
      <c r="Q2804" s="5" t="s">
        <v>10912</v>
      </c>
    </row>
    <row r="2805" spans="1:17" x14ac:dyDescent="0.25">
      <c r="A2805">
        <v>58685</v>
      </c>
      <c r="B2805" t="s">
        <v>30</v>
      </c>
      <c r="C2805" s="7">
        <v>46211.709247685183</v>
      </c>
      <c r="D2805" s="4">
        <v>228000000</v>
      </c>
      <c r="E2805" t="s">
        <v>2607</v>
      </c>
      <c r="F2805" t="s">
        <v>2625</v>
      </c>
      <c r="G2805" s="4">
        <v>94158997</v>
      </c>
      <c r="H2805" t="s">
        <v>3204</v>
      </c>
      <c r="I2805" s="2">
        <v>46211.667662037034</v>
      </c>
      <c r="J2805" s="4">
        <v>50100000</v>
      </c>
      <c r="K2805" s="4">
        <v>1</v>
      </c>
      <c r="L2805" s="5">
        <v>228</v>
      </c>
      <c r="M2805" s="5">
        <v>94.158996999999999</v>
      </c>
      <c r="N2805" s="5">
        <v>50.1</v>
      </c>
      <c r="O2805" s="5" t="str">
        <f t="shared" si="43"/>
        <v>1</v>
      </c>
      <c r="P2805" s="5" t="s">
        <v>10554</v>
      </c>
      <c r="Q2805" s="5" t="s">
        <v>10914</v>
      </c>
    </row>
    <row r="2806" spans="1:17" x14ac:dyDescent="0.25">
      <c r="A2806">
        <v>58686</v>
      </c>
      <c r="B2806" t="s">
        <v>30</v>
      </c>
      <c r="C2806" s="7">
        <v>46211.709247685183</v>
      </c>
      <c r="D2806" s="4">
        <v>228000000</v>
      </c>
      <c r="E2806" t="s">
        <v>2607</v>
      </c>
      <c r="F2806" t="s">
        <v>2625</v>
      </c>
      <c r="G2806" s="4">
        <v>94158997</v>
      </c>
      <c r="H2806" t="s">
        <v>3205</v>
      </c>
      <c r="I2806" s="2">
        <v>46211.667662037034</v>
      </c>
      <c r="J2806" s="4">
        <v>50100000</v>
      </c>
      <c r="K2806" s="4">
        <v>1</v>
      </c>
      <c r="L2806" s="5">
        <v>228</v>
      </c>
      <c r="M2806" s="5">
        <v>94.158996999999999</v>
      </c>
      <c r="N2806" s="5">
        <v>50.1</v>
      </c>
      <c r="O2806" s="5" t="str">
        <f t="shared" si="43"/>
        <v>1</v>
      </c>
      <c r="P2806" s="5" t="s">
        <v>10554</v>
      </c>
      <c r="Q2806" s="5" t="s">
        <v>10914</v>
      </c>
    </row>
    <row r="2807" spans="1:17" x14ac:dyDescent="0.25">
      <c r="A2807">
        <v>58687</v>
      </c>
      <c r="B2807" t="s">
        <v>30</v>
      </c>
      <c r="C2807" s="7">
        <v>46211.709270833337</v>
      </c>
      <c r="D2807" s="4">
        <v>228000000</v>
      </c>
      <c r="E2807" t="s">
        <v>2607</v>
      </c>
      <c r="F2807" t="s">
        <v>2608</v>
      </c>
      <c r="G2807" s="4">
        <v>94158997</v>
      </c>
      <c r="H2807" t="s">
        <v>3206</v>
      </c>
      <c r="I2807" s="2">
        <v>46211.667662037034</v>
      </c>
      <c r="J2807" s="4">
        <v>50100000</v>
      </c>
      <c r="K2807" s="4">
        <v>1</v>
      </c>
      <c r="L2807" s="5">
        <v>228</v>
      </c>
      <c r="M2807" s="5">
        <v>94.158996999999999</v>
      </c>
      <c r="N2807" s="5">
        <v>50.1</v>
      </c>
      <c r="O2807" s="5" t="str">
        <f t="shared" si="43"/>
        <v>1</v>
      </c>
      <c r="P2807" s="5" t="s">
        <v>10554</v>
      </c>
      <c r="Q2807" s="5" t="s">
        <v>10910</v>
      </c>
    </row>
    <row r="2808" spans="1:17" x14ac:dyDescent="0.25">
      <c r="A2808">
        <v>58688</v>
      </c>
      <c r="B2808" t="s">
        <v>30</v>
      </c>
      <c r="C2808" s="7">
        <v>46211.709282407406</v>
      </c>
      <c r="D2808" s="4">
        <v>228100000</v>
      </c>
      <c r="E2808" t="s">
        <v>2607</v>
      </c>
      <c r="F2808" t="s">
        <v>2611</v>
      </c>
      <c r="G2808" s="4">
        <v>94158997</v>
      </c>
      <c r="H2808" t="s">
        <v>3207</v>
      </c>
      <c r="I2808" s="2">
        <v>46211.667662037034</v>
      </c>
      <c r="J2808" s="4">
        <v>50000000</v>
      </c>
      <c r="K2808" s="4">
        <v>1</v>
      </c>
      <c r="L2808" s="5">
        <v>228.1</v>
      </c>
      <c r="M2808" s="5">
        <v>94.158996999999999</v>
      </c>
      <c r="N2808" s="5">
        <v>50</v>
      </c>
      <c r="O2808" s="5" t="str">
        <f t="shared" si="43"/>
        <v>1</v>
      </c>
      <c r="P2808" s="5" t="s">
        <v>10554</v>
      </c>
      <c r="Q2808" s="5" t="s">
        <v>10911</v>
      </c>
    </row>
    <row r="2809" spans="1:17" x14ac:dyDescent="0.25">
      <c r="A2809">
        <v>58689</v>
      </c>
      <c r="B2809" t="s">
        <v>30</v>
      </c>
      <c r="C2809" s="7">
        <v>46211.709282407406</v>
      </c>
      <c r="D2809" s="4">
        <v>228000000</v>
      </c>
      <c r="E2809" t="s">
        <v>2607</v>
      </c>
      <c r="F2809" t="s">
        <v>2625</v>
      </c>
      <c r="G2809" s="4">
        <v>94158997</v>
      </c>
      <c r="H2809" t="s">
        <v>3208</v>
      </c>
      <c r="I2809" s="2">
        <v>46211.667662037034</v>
      </c>
      <c r="J2809" s="4">
        <v>50100000</v>
      </c>
      <c r="K2809" s="4">
        <v>1</v>
      </c>
      <c r="L2809" s="5">
        <v>228</v>
      </c>
      <c r="M2809" s="5">
        <v>94.158996999999999</v>
      </c>
      <c r="N2809" s="5">
        <v>50.1</v>
      </c>
      <c r="O2809" s="5" t="str">
        <f t="shared" si="43"/>
        <v>1</v>
      </c>
      <c r="P2809" s="5" t="s">
        <v>10554</v>
      </c>
      <c r="Q2809" s="5" t="s">
        <v>10914</v>
      </c>
    </row>
    <row r="2810" spans="1:17" x14ac:dyDescent="0.25">
      <c r="A2810">
        <v>58690</v>
      </c>
      <c r="B2810" t="s">
        <v>30</v>
      </c>
      <c r="C2810" s="7">
        <v>46211.709305555552</v>
      </c>
      <c r="D2810" s="4">
        <v>228100000</v>
      </c>
      <c r="E2810" t="s">
        <v>2607</v>
      </c>
      <c r="F2810" t="s">
        <v>2613</v>
      </c>
      <c r="G2810" s="4">
        <v>94158997</v>
      </c>
      <c r="H2810" t="s">
        <v>3209</v>
      </c>
      <c r="I2810" s="2">
        <v>46211.667662037034</v>
      </c>
      <c r="J2810" s="4">
        <v>50100000</v>
      </c>
      <c r="K2810" s="4">
        <v>1</v>
      </c>
      <c r="L2810" s="5">
        <v>228.1</v>
      </c>
      <c r="M2810" s="5">
        <v>94.158996999999999</v>
      </c>
      <c r="N2810" s="5">
        <v>50.1</v>
      </c>
      <c r="O2810" s="5" t="str">
        <f t="shared" si="43"/>
        <v>1</v>
      </c>
      <c r="P2810" s="5" t="s">
        <v>10554</v>
      </c>
      <c r="Q2810" s="5" t="s">
        <v>10912</v>
      </c>
    </row>
    <row r="2811" spans="1:17" x14ac:dyDescent="0.25">
      <c r="A2811">
        <v>58691</v>
      </c>
      <c r="B2811" t="s">
        <v>30</v>
      </c>
      <c r="C2811" s="7">
        <v>46211.709317129629</v>
      </c>
      <c r="D2811" s="4">
        <v>228100000</v>
      </c>
      <c r="E2811" t="s">
        <v>2607</v>
      </c>
      <c r="F2811" t="s">
        <v>2613</v>
      </c>
      <c r="G2811" s="4">
        <v>94158997</v>
      </c>
      <c r="H2811" t="s">
        <v>3210</v>
      </c>
      <c r="I2811" s="2">
        <v>46211.667662037034</v>
      </c>
      <c r="J2811" s="4">
        <v>50100000</v>
      </c>
      <c r="K2811" s="4">
        <v>1</v>
      </c>
      <c r="L2811" s="5">
        <v>228.1</v>
      </c>
      <c r="M2811" s="5">
        <v>94.158996999999999</v>
      </c>
      <c r="N2811" s="5">
        <v>50.1</v>
      </c>
      <c r="O2811" s="5" t="str">
        <f t="shared" si="43"/>
        <v>1</v>
      </c>
      <c r="P2811" s="5" t="s">
        <v>10554</v>
      </c>
      <c r="Q2811" s="5" t="s">
        <v>10912</v>
      </c>
    </row>
    <row r="2812" spans="1:17" x14ac:dyDescent="0.25">
      <c r="A2812">
        <v>58692</v>
      </c>
      <c r="B2812" t="s">
        <v>30</v>
      </c>
      <c r="C2812" s="7">
        <v>46211.709317129629</v>
      </c>
      <c r="D2812" s="4">
        <v>228100000</v>
      </c>
      <c r="E2812" t="s">
        <v>2607</v>
      </c>
      <c r="F2812" t="s">
        <v>2611</v>
      </c>
      <c r="G2812" s="4">
        <v>94158997</v>
      </c>
      <c r="H2812" t="s">
        <v>3211</v>
      </c>
      <c r="I2812" s="2">
        <v>46211.66778935185</v>
      </c>
      <c r="J2812" s="4">
        <v>50000000</v>
      </c>
      <c r="K2812" s="4">
        <v>1</v>
      </c>
      <c r="L2812" s="5">
        <v>228.1</v>
      </c>
      <c r="M2812" s="5">
        <v>94.158996999999999</v>
      </c>
      <c r="N2812" s="5">
        <v>50</v>
      </c>
      <c r="O2812" s="5" t="str">
        <f t="shared" si="43"/>
        <v>1</v>
      </c>
      <c r="P2812" s="5" t="s">
        <v>10554</v>
      </c>
      <c r="Q2812" s="5" t="s">
        <v>10911</v>
      </c>
    </row>
    <row r="2813" spans="1:17" x14ac:dyDescent="0.25">
      <c r="A2813">
        <v>58693</v>
      </c>
      <c r="B2813" t="s">
        <v>30</v>
      </c>
      <c r="C2813" s="7">
        <v>46211.709340277775</v>
      </c>
      <c r="D2813" s="4">
        <v>228100000</v>
      </c>
      <c r="E2813" t="s">
        <v>2607</v>
      </c>
      <c r="F2813" t="s">
        <v>2611</v>
      </c>
      <c r="G2813" s="4">
        <v>94158997</v>
      </c>
      <c r="H2813" t="s">
        <v>3212</v>
      </c>
      <c r="I2813" s="2">
        <v>46211.66778935185</v>
      </c>
      <c r="J2813" s="4">
        <v>50100000</v>
      </c>
      <c r="K2813" s="4">
        <v>1</v>
      </c>
      <c r="L2813" s="5">
        <v>228.1</v>
      </c>
      <c r="M2813" s="5">
        <v>94.158996999999999</v>
      </c>
      <c r="N2813" s="5">
        <v>50.1</v>
      </c>
      <c r="O2813" s="5" t="str">
        <f t="shared" si="43"/>
        <v>1</v>
      </c>
      <c r="P2813" s="5" t="s">
        <v>10554</v>
      </c>
      <c r="Q2813" s="5" t="s">
        <v>10911</v>
      </c>
    </row>
    <row r="2814" spans="1:17" x14ac:dyDescent="0.25">
      <c r="A2814">
        <v>58694</v>
      </c>
      <c r="B2814" t="s">
        <v>30</v>
      </c>
      <c r="C2814" s="7">
        <v>46211.709351851852</v>
      </c>
      <c r="D2814" s="4">
        <v>228100000</v>
      </c>
      <c r="E2814" t="s">
        <v>2607</v>
      </c>
      <c r="F2814" t="s">
        <v>2625</v>
      </c>
      <c r="G2814" s="4">
        <v>94158997</v>
      </c>
      <c r="H2814" t="s">
        <v>3213</v>
      </c>
      <c r="I2814" s="2">
        <v>46211.66778935185</v>
      </c>
      <c r="J2814" s="4">
        <v>50100000</v>
      </c>
      <c r="K2814" s="4">
        <v>1</v>
      </c>
      <c r="L2814" s="5">
        <v>228.1</v>
      </c>
      <c r="M2814" s="5">
        <v>94.158996999999999</v>
      </c>
      <c r="N2814" s="5">
        <v>50.1</v>
      </c>
      <c r="O2814" s="5" t="str">
        <f t="shared" si="43"/>
        <v>1</v>
      </c>
      <c r="P2814" s="5" t="s">
        <v>10554</v>
      </c>
      <c r="Q2814" s="5" t="s">
        <v>10914</v>
      </c>
    </row>
    <row r="2815" spans="1:17" x14ac:dyDescent="0.25">
      <c r="A2815">
        <v>58695</v>
      </c>
      <c r="B2815" t="s">
        <v>30</v>
      </c>
      <c r="C2815" s="7">
        <v>46211.709351851852</v>
      </c>
      <c r="D2815" s="4">
        <v>228100000</v>
      </c>
      <c r="E2815" t="s">
        <v>2607</v>
      </c>
      <c r="F2815" t="s">
        <v>2625</v>
      </c>
      <c r="G2815" s="4">
        <v>94158997</v>
      </c>
      <c r="H2815" t="s">
        <v>3214</v>
      </c>
      <c r="I2815" s="2">
        <v>46211.66778935185</v>
      </c>
      <c r="J2815" s="4">
        <v>50100000</v>
      </c>
      <c r="K2815" s="4">
        <v>1</v>
      </c>
      <c r="L2815" s="5">
        <v>228.1</v>
      </c>
      <c r="M2815" s="5">
        <v>94.158996999999999</v>
      </c>
      <c r="N2815" s="5">
        <v>50.1</v>
      </c>
      <c r="O2815" s="5" t="str">
        <f t="shared" si="43"/>
        <v>1</v>
      </c>
      <c r="P2815" s="5" t="s">
        <v>10554</v>
      </c>
      <c r="Q2815" s="5" t="s">
        <v>10914</v>
      </c>
    </row>
    <row r="2816" spans="1:17" x14ac:dyDescent="0.25">
      <c r="A2816">
        <v>58696</v>
      </c>
      <c r="B2816" t="s">
        <v>30</v>
      </c>
      <c r="C2816" s="7">
        <v>46211.709374999999</v>
      </c>
      <c r="D2816" s="4">
        <v>228200000</v>
      </c>
      <c r="E2816" t="s">
        <v>2607</v>
      </c>
      <c r="F2816" t="s">
        <v>2611</v>
      </c>
      <c r="G2816" s="4">
        <v>94158997</v>
      </c>
      <c r="H2816" t="s">
        <v>3215</v>
      </c>
      <c r="I2816" s="2">
        <v>46211.66778935185</v>
      </c>
      <c r="J2816" s="4">
        <v>50000000</v>
      </c>
      <c r="K2816" s="4">
        <v>1</v>
      </c>
      <c r="L2816" s="5">
        <v>228.2</v>
      </c>
      <c r="M2816" s="5">
        <v>94.158996999999999</v>
      </c>
      <c r="N2816" s="5">
        <v>50</v>
      </c>
      <c r="O2816" s="5" t="str">
        <f t="shared" si="43"/>
        <v>1</v>
      </c>
      <c r="P2816" s="5" t="s">
        <v>10554</v>
      </c>
      <c r="Q2816" s="5" t="s">
        <v>10911</v>
      </c>
    </row>
    <row r="2817" spans="1:17" x14ac:dyDescent="0.25">
      <c r="A2817">
        <v>58697</v>
      </c>
      <c r="B2817" t="s">
        <v>30</v>
      </c>
      <c r="C2817" s="7">
        <v>46211.709386574075</v>
      </c>
      <c r="D2817" s="4">
        <v>228200000</v>
      </c>
      <c r="E2817" t="s">
        <v>2607</v>
      </c>
      <c r="F2817" t="s">
        <v>2625</v>
      </c>
      <c r="G2817" s="4">
        <v>94158997</v>
      </c>
      <c r="H2817" t="s">
        <v>3216</v>
      </c>
      <c r="I2817" s="2">
        <v>46211.66778935185</v>
      </c>
      <c r="J2817" s="4">
        <v>50000000</v>
      </c>
      <c r="K2817" s="4">
        <v>1</v>
      </c>
      <c r="L2817" s="5">
        <v>228.2</v>
      </c>
      <c r="M2817" s="5">
        <v>94.158996999999999</v>
      </c>
      <c r="N2817" s="5">
        <v>50</v>
      </c>
      <c r="O2817" s="5" t="str">
        <f t="shared" si="43"/>
        <v>1</v>
      </c>
      <c r="P2817" s="5" t="s">
        <v>10554</v>
      </c>
      <c r="Q2817" s="5" t="s">
        <v>10914</v>
      </c>
    </row>
    <row r="2818" spans="1:17" x14ac:dyDescent="0.25">
      <c r="A2818">
        <v>58698</v>
      </c>
      <c r="B2818" t="s">
        <v>30</v>
      </c>
      <c r="C2818" s="7">
        <v>46211.709398148145</v>
      </c>
      <c r="D2818" s="4">
        <v>228300000</v>
      </c>
      <c r="E2818" t="s">
        <v>2607</v>
      </c>
      <c r="F2818" t="s">
        <v>2625</v>
      </c>
      <c r="G2818" s="4">
        <v>94158997</v>
      </c>
      <c r="H2818" t="s">
        <v>3217</v>
      </c>
      <c r="I2818" s="2">
        <v>46211.66778935185</v>
      </c>
      <c r="J2818" s="4">
        <v>50100000</v>
      </c>
      <c r="K2818" s="4">
        <v>1</v>
      </c>
      <c r="L2818" s="5">
        <v>228.3</v>
      </c>
      <c r="M2818" s="5">
        <v>94.158996999999999</v>
      </c>
      <c r="N2818" s="5">
        <v>50.1</v>
      </c>
      <c r="O2818" s="5" t="str">
        <f t="shared" si="43"/>
        <v>1</v>
      </c>
      <c r="P2818" s="5" t="s">
        <v>10554</v>
      </c>
      <c r="Q2818" s="5" t="s">
        <v>10914</v>
      </c>
    </row>
    <row r="2819" spans="1:17" x14ac:dyDescent="0.25">
      <c r="A2819">
        <v>58699</v>
      </c>
      <c r="B2819" t="s">
        <v>30</v>
      </c>
      <c r="C2819" s="7">
        <v>46211.709398148145</v>
      </c>
      <c r="D2819" s="4">
        <v>228400000</v>
      </c>
      <c r="E2819" t="s">
        <v>2607</v>
      </c>
      <c r="F2819" t="s">
        <v>2613</v>
      </c>
      <c r="G2819" s="4">
        <v>94158997</v>
      </c>
      <c r="H2819" t="s">
        <v>3218</v>
      </c>
      <c r="I2819" s="2">
        <v>46211.66778935185</v>
      </c>
      <c r="J2819" s="4">
        <v>50100000</v>
      </c>
      <c r="K2819" s="4">
        <v>1</v>
      </c>
      <c r="L2819" s="5">
        <v>228.4</v>
      </c>
      <c r="M2819" s="5">
        <v>94.158996999999999</v>
      </c>
      <c r="N2819" s="5">
        <v>50.1</v>
      </c>
      <c r="O2819" s="5" t="str">
        <f t="shared" ref="O2819:O2882" si="44">SUBSTITUTE(K2819,".",",")</f>
        <v>1</v>
      </c>
      <c r="P2819" s="5" t="s">
        <v>10554</v>
      </c>
      <c r="Q2819" s="5" t="s">
        <v>10912</v>
      </c>
    </row>
    <row r="2820" spans="1:17" x14ac:dyDescent="0.25">
      <c r="A2820">
        <v>58700</v>
      </c>
      <c r="B2820" t="s">
        <v>30</v>
      </c>
      <c r="C2820" s="7">
        <v>46211.709421296298</v>
      </c>
      <c r="D2820" s="4">
        <v>228400000</v>
      </c>
      <c r="E2820" t="s">
        <v>2607</v>
      </c>
      <c r="F2820" t="s">
        <v>2613</v>
      </c>
      <c r="G2820" s="4">
        <v>94158997</v>
      </c>
      <c r="H2820" t="s">
        <v>3219</v>
      </c>
      <c r="I2820" s="2">
        <v>46211.66778935185</v>
      </c>
      <c r="J2820" s="4">
        <v>50000000</v>
      </c>
      <c r="K2820" s="4">
        <v>1</v>
      </c>
      <c r="L2820" s="5">
        <v>228.4</v>
      </c>
      <c r="M2820" s="5">
        <v>94.158996999999999</v>
      </c>
      <c r="N2820" s="5">
        <v>50</v>
      </c>
      <c r="O2820" s="5" t="str">
        <f t="shared" si="44"/>
        <v>1</v>
      </c>
      <c r="P2820" s="5" t="s">
        <v>10554</v>
      </c>
      <c r="Q2820" s="5" t="s">
        <v>10912</v>
      </c>
    </row>
    <row r="2821" spans="1:17" x14ac:dyDescent="0.25">
      <c r="A2821">
        <v>58701</v>
      </c>
      <c r="B2821" t="s">
        <v>30</v>
      </c>
      <c r="C2821" s="7">
        <v>46211.709421296298</v>
      </c>
      <c r="D2821" s="4">
        <v>228500000</v>
      </c>
      <c r="E2821" t="s">
        <v>2607</v>
      </c>
      <c r="F2821" t="s">
        <v>2611</v>
      </c>
      <c r="G2821" s="4">
        <v>94158997</v>
      </c>
      <c r="H2821" t="s">
        <v>3220</v>
      </c>
      <c r="I2821" s="2">
        <v>46211.66778935185</v>
      </c>
      <c r="J2821" s="4">
        <v>50100000</v>
      </c>
      <c r="K2821" s="4">
        <v>1</v>
      </c>
      <c r="L2821" s="5">
        <v>228.5</v>
      </c>
      <c r="M2821" s="5">
        <v>94.158996999999999</v>
      </c>
      <c r="N2821" s="5">
        <v>50.1</v>
      </c>
      <c r="O2821" s="5" t="str">
        <f t="shared" si="44"/>
        <v>1</v>
      </c>
      <c r="P2821" s="5" t="s">
        <v>10554</v>
      </c>
      <c r="Q2821" s="5" t="s">
        <v>10911</v>
      </c>
    </row>
    <row r="2822" spans="1:17" x14ac:dyDescent="0.25">
      <c r="A2822">
        <v>58702</v>
      </c>
      <c r="B2822" t="s">
        <v>30</v>
      </c>
      <c r="C2822" s="7">
        <v>46211.709444444445</v>
      </c>
      <c r="D2822" s="4">
        <v>228400000</v>
      </c>
      <c r="E2822" t="s">
        <v>2607</v>
      </c>
      <c r="F2822" t="s">
        <v>2611</v>
      </c>
      <c r="G2822" s="4">
        <v>94158997</v>
      </c>
      <c r="H2822" t="s">
        <v>3221</v>
      </c>
      <c r="I2822" s="2">
        <v>46211.667893518519</v>
      </c>
      <c r="J2822" s="4">
        <v>50000000</v>
      </c>
      <c r="K2822" s="4">
        <v>1</v>
      </c>
      <c r="L2822" s="5">
        <v>228.4</v>
      </c>
      <c r="M2822" s="5">
        <v>94.158996999999999</v>
      </c>
      <c r="N2822" s="5">
        <v>50</v>
      </c>
      <c r="O2822" s="5" t="str">
        <f t="shared" si="44"/>
        <v>1</v>
      </c>
      <c r="P2822" s="5" t="s">
        <v>10554</v>
      </c>
      <c r="Q2822" s="5" t="s">
        <v>10911</v>
      </c>
    </row>
    <row r="2823" spans="1:17" x14ac:dyDescent="0.25">
      <c r="A2823">
        <v>58703</v>
      </c>
      <c r="B2823" t="s">
        <v>30</v>
      </c>
      <c r="C2823" s="7">
        <v>46211.709456018521</v>
      </c>
      <c r="D2823" s="4">
        <v>228300000</v>
      </c>
      <c r="E2823" t="s">
        <v>2607</v>
      </c>
      <c r="F2823" t="s">
        <v>2613</v>
      </c>
      <c r="G2823" s="4">
        <v>94158997</v>
      </c>
      <c r="H2823" t="s">
        <v>3222</v>
      </c>
      <c r="I2823" s="2">
        <v>46211.667893518519</v>
      </c>
      <c r="J2823" s="4">
        <v>50000000</v>
      </c>
      <c r="K2823" s="4">
        <v>1</v>
      </c>
      <c r="L2823" s="5">
        <v>228.3</v>
      </c>
      <c r="M2823" s="5">
        <v>94.158996999999999</v>
      </c>
      <c r="N2823" s="5">
        <v>50</v>
      </c>
      <c r="O2823" s="5" t="str">
        <f t="shared" si="44"/>
        <v>1</v>
      </c>
      <c r="P2823" s="5" t="s">
        <v>10554</v>
      </c>
      <c r="Q2823" s="5" t="s">
        <v>10912</v>
      </c>
    </row>
    <row r="2824" spans="1:17" x14ac:dyDescent="0.25">
      <c r="A2824">
        <v>58704</v>
      </c>
      <c r="B2824" t="s">
        <v>30</v>
      </c>
      <c r="C2824" s="7">
        <v>46211.709456018521</v>
      </c>
      <c r="D2824" s="4">
        <v>228300000</v>
      </c>
      <c r="E2824" t="s">
        <v>2607</v>
      </c>
      <c r="F2824" t="s">
        <v>2611</v>
      </c>
      <c r="G2824" s="4">
        <v>94158997</v>
      </c>
      <c r="H2824" t="s">
        <v>3223</v>
      </c>
      <c r="I2824" s="2">
        <v>46211.667893518519</v>
      </c>
      <c r="J2824" s="4">
        <v>50100000</v>
      </c>
      <c r="K2824" s="4">
        <v>1</v>
      </c>
      <c r="L2824" s="5">
        <v>228.3</v>
      </c>
      <c r="M2824" s="5">
        <v>94.158996999999999</v>
      </c>
      <c r="N2824" s="5">
        <v>50.1</v>
      </c>
      <c r="O2824" s="5" t="str">
        <f t="shared" si="44"/>
        <v>1</v>
      </c>
      <c r="P2824" s="5" t="s">
        <v>10554</v>
      </c>
      <c r="Q2824" s="5" t="s">
        <v>10911</v>
      </c>
    </row>
    <row r="2825" spans="1:17" x14ac:dyDescent="0.25">
      <c r="A2825">
        <v>58705</v>
      </c>
      <c r="B2825" t="s">
        <v>30</v>
      </c>
      <c r="C2825" s="7">
        <v>46211.709479166668</v>
      </c>
      <c r="D2825" s="4">
        <v>228300000</v>
      </c>
      <c r="E2825" t="s">
        <v>2607</v>
      </c>
      <c r="F2825" t="s">
        <v>2611</v>
      </c>
      <c r="G2825" s="4">
        <v>94158997</v>
      </c>
      <c r="H2825" t="s">
        <v>3224</v>
      </c>
      <c r="I2825" s="2">
        <v>46211.667893518519</v>
      </c>
      <c r="J2825" s="4">
        <v>50000000</v>
      </c>
      <c r="K2825" s="4">
        <v>1</v>
      </c>
      <c r="L2825" s="5">
        <v>228.3</v>
      </c>
      <c r="M2825" s="5">
        <v>94.158996999999999</v>
      </c>
      <c r="N2825" s="5">
        <v>50</v>
      </c>
      <c r="O2825" s="5" t="str">
        <f t="shared" si="44"/>
        <v>1</v>
      </c>
      <c r="P2825" s="5" t="s">
        <v>10554</v>
      </c>
      <c r="Q2825" s="5" t="s">
        <v>10911</v>
      </c>
    </row>
    <row r="2826" spans="1:17" x14ac:dyDescent="0.25">
      <c r="A2826">
        <v>58706</v>
      </c>
      <c r="B2826" t="s">
        <v>30</v>
      </c>
      <c r="C2826" s="7">
        <v>46211.709490740737</v>
      </c>
      <c r="D2826" s="4">
        <v>228300000</v>
      </c>
      <c r="E2826" t="s">
        <v>2607</v>
      </c>
      <c r="F2826" t="s">
        <v>2611</v>
      </c>
      <c r="G2826" s="4">
        <v>94158997</v>
      </c>
      <c r="H2826" t="s">
        <v>3225</v>
      </c>
      <c r="I2826" s="2">
        <v>46211.667893518519</v>
      </c>
      <c r="J2826" s="4">
        <v>50100000</v>
      </c>
      <c r="K2826" s="4">
        <v>1</v>
      </c>
      <c r="L2826" s="5">
        <v>228.3</v>
      </c>
      <c r="M2826" s="5">
        <v>94.158996999999999</v>
      </c>
      <c r="N2826" s="5">
        <v>50.1</v>
      </c>
      <c r="O2826" s="5" t="str">
        <f t="shared" si="44"/>
        <v>1</v>
      </c>
      <c r="P2826" s="5" t="s">
        <v>10554</v>
      </c>
      <c r="Q2826" s="5" t="s">
        <v>10911</v>
      </c>
    </row>
    <row r="2827" spans="1:17" x14ac:dyDescent="0.25">
      <c r="A2827">
        <v>58707</v>
      </c>
      <c r="B2827" t="s">
        <v>30</v>
      </c>
      <c r="C2827" s="7">
        <v>46211.709490740737</v>
      </c>
      <c r="D2827" s="4">
        <v>228400000</v>
      </c>
      <c r="E2827" t="s">
        <v>2607</v>
      </c>
      <c r="F2827" t="s">
        <v>2611</v>
      </c>
      <c r="G2827" s="4">
        <v>94158997</v>
      </c>
      <c r="H2827" t="s">
        <v>3226</v>
      </c>
      <c r="I2827" s="2">
        <v>46211.667893518519</v>
      </c>
      <c r="J2827" s="4">
        <v>50100000</v>
      </c>
      <c r="K2827" s="4">
        <v>1</v>
      </c>
      <c r="L2827" s="5">
        <v>228.4</v>
      </c>
      <c r="M2827" s="5">
        <v>94.158996999999999</v>
      </c>
      <c r="N2827" s="5">
        <v>50.1</v>
      </c>
      <c r="O2827" s="5" t="str">
        <f t="shared" si="44"/>
        <v>1</v>
      </c>
      <c r="P2827" s="5" t="s">
        <v>10554</v>
      </c>
      <c r="Q2827" s="5" t="s">
        <v>10911</v>
      </c>
    </row>
    <row r="2828" spans="1:17" x14ac:dyDescent="0.25">
      <c r="A2828">
        <v>58708</v>
      </c>
      <c r="B2828" t="s">
        <v>30</v>
      </c>
      <c r="C2828" s="7">
        <v>46211.709502314814</v>
      </c>
      <c r="D2828" s="4">
        <v>228400000</v>
      </c>
      <c r="E2828" t="s">
        <v>2607</v>
      </c>
      <c r="F2828" t="s">
        <v>2613</v>
      </c>
      <c r="G2828" s="4">
        <v>94158997</v>
      </c>
      <c r="H2828" t="s">
        <v>3227</v>
      </c>
      <c r="I2828" s="2">
        <v>46211.667893518519</v>
      </c>
      <c r="J2828" s="4">
        <v>50000000</v>
      </c>
      <c r="K2828" s="4">
        <v>1</v>
      </c>
      <c r="L2828" s="5">
        <v>228.4</v>
      </c>
      <c r="M2828" s="5">
        <v>94.158996999999999</v>
      </c>
      <c r="N2828" s="5">
        <v>50</v>
      </c>
      <c r="O2828" s="5" t="str">
        <f t="shared" si="44"/>
        <v>1</v>
      </c>
      <c r="P2828" s="5" t="s">
        <v>10554</v>
      </c>
      <c r="Q2828" s="5" t="s">
        <v>10912</v>
      </c>
    </row>
    <row r="2829" spans="1:17" x14ac:dyDescent="0.25">
      <c r="A2829">
        <v>58709</v>
      </c>
      <c r="B2829" t="s">
        <v>30</v>
      </c>
      <c r="C2829" s="7">
        <v>46211.70952546296</v>
      </c>
      <c r="D2829" s="4">
        <v>228400000</v>
      </c>
      <c r="E2829" t="s">
        <v>2607</v>
      </c>
      <c r="F2829" t="s">
        <v>2613</v>
      </c>
      <c r="G2829" s="4">
        <v>94158997</v>
      </c>
      <c r="H2829" t="s">
        <v>3228</v>
      </c>
      <c r="I2829" s="2">
        <v>46211.667893518519</v>
      </c>
      <c r="J2829" s="4">
        <v>50000000</v>
      </c>
      <c r="K2829" s="4">
        <v>1</v>
      </c>
      <c r="L2829" s="5">
        <v>228.4</v>
      </c>
      <c r="M2829" s="5">
        <v>94.158996999999999</v>
      </c>
      <c r="N2829" s="5">
        <v>50</v>
      </c>
      <c r="O2829" s="5" t="str">
        <f t="shared" si="44"/>
        <v>1</v>
      </c>
      <c r="P2829" s="5" t="s">
        <v>10554</v>
      </c>
      <c r="Q2829" s="5" t="s">
        <v>10912</v>
      </c>
    </row>
    <row r="2830" spans="1:17" x14ac:dyDescent="0.25">
      <c r="A2830">
        <v>58710</v>
      </c>
      <c r="B2830" t="s">
        <v>30</v>
      </c>
      <c r="C2830" s="7">
        <v>46211.70952546296</v>
      </c>
      <c r="D2830" s="4">
        <v>228300000</v>
      </c>
      <c r="E2830" t="s">
        <v>2607</v>
      </c>
      <c r="F2830" t="s">
        <v>2611</v>
      </c>
      <c r="G2830" s="4">
        <v>94158997</v>
      </c>
      <c r="H2830" t="s">
        <v>3229</v>
      </c>
      <c r="I2830" s="2">
        <v>46211.667893518519</v>
      </c>
      <c r="J2830" s="4">
        <v>50000000</v>
      </c>
      <c r="K2830" s="4">
        <v>1</v>
      </c>
      <c r="L2830" s="5">
        <v>228.3</v>
      </c>
      <c r="M2830" s="5">
        <v>94.158996999999999</v>
      </c>
      <c r="N2830" s="5">
        <v>50</v>
      </c>
      <c r="O2830" s="5" t="str">
        <f t="shared" si="44"/>
        <v>1</v>
      </c>
      <c r="P2830" s="5" t="s">
        <v>10554</v>
      </c>
      <c r="Q2830" s="5" t="s">
        <v>10911</v>
      </c>
    </row>
    <row r="2831" spans="1:17" x14ac:dyDescent="0.25">
      <c r="A2831">
        <v>58711</v>
      </c>
      <c r="B2831" t="s">
        <v>30</v>
      </c>
      <c r="C2831" s="7">
        <v>46211.709537037037</v>
      </c>
      <c r="D2831" s="4">
        <v>228100000</v>
      </c>
      <c r="E2831" t="s">
        <v>2607</v>
      </c>
      <c r="F2831" t="s">
        <v>2611</v>
      </c>
      <c r="G2831" s="4">
        <v>94158997</v>
      </c>
      <c r="H2831" t="s">
        <v>3230</v>
      </c>
      <c r="I2831" s="2">
        <v>46211.667893518519</v>
      </c>
      <c r="J2831" s="4">
        <v>50100000</v>
      </c>
      <c r="K2831" s="4">
        <v>1</v>
      </c>
      <c r="L2831" s="5">
        <v>228.1</v>
      </c>
      <c r="M2831" s="5">
        <v>94.158996999999999</v>
      </c>
      <c r="N2831" s="5">
        <v>50.1</v>
      </c>
      <c r="O2831" s="5" t="str">
        <f t="shared" si="44"/>
        <v>1</v>
      </c>
      <c r="P2831" s="5" t="s">
        <v>10554</v>
      </c>
      <c r="Q2831" s="5" t="s">
        <v>10911</v>
      </c>
    </row>
    <row r="2832" spans="1:17" x14ac:dyDescent="0.25">
      <c r="A2832">
        <v>58712</v>
      </c>
      <c r="B2832" t="s">
        <v>30</v>
      </c>
      <c r="C2832" s="7">
        <v>46211.709560185183</v>
      </c>
      <c r="D2832" s="4">
        <v>228000000</v>
      </c>
      <c r="E2832" t="s">
        <v>2607</v>
      </c>
      <c r="F2832" t="s">
        <v>2619</v>
      </c>
      <c r="G2832" s="4">
        <v>94158997</v>
      </c>
      <c r="H2832" t="s">
        <v>3231</v>
      </c>
      <c r="I2832" s="2">
        <v>46211.668020833335</v>
      </c>
      <c r="J2832" s="4">
        <v>50000000</v>
      </c>
      <c r="K2832" s="4">
        <v>1</v>
      </c>
      <c r="L2832" s="5">
        <v>228</v>
      </c>
      <c r="M2832" s="5">
        <v>94.158996999999999</v>
      </c>
      <c r="N2832" s="5">
        <v>50</v>
      </c>
      <c r="O2832" s="5" t="str">
        <f t="shared" si="44"/>
        <v>1</v>
      </c>
      <c r="P2832" s="5" t="s">
        <v>10554</v>
      </c>
      <c r="Q2832" s="5" t="s">
        <v>10913</v>
      </c>
    </row>
    <row r="2833" spans="1:17" x14ac:dyDescent="0.25">
      <c r="A2833">
        <v>58713</v>
      </c>
      <c r="B2833" t="s">
        <v>30</v>
      </c>
      <c r="C2833" s="7">
        <v>46211.709560185183</v>
      </c>
      <c r="D2833" s="4">
        <v>228000000</v>
      </c>
      <c r="E2833" t="s">
        <v>2607</v>
      </c>
      <c r="F2833" t="s">
        <v>2611</v>
      </c>
      <c r="G2833" s="4">
        <v>94158997</v>
      </c>
      <c r="H2833" t="s">
        <v>3232</v>
      </c>
      <c r="I2833" s="2">
        <v>46211.668020833335</v>
      </c>
      <c r="J2833" s="4">
        <v>50000000</v>
      </c>
      <c r="K2833" s="4">
        <v>1</v>
      </c>
      <c r="L2833" s="5">
        <v>228</v>
      </c>
      <c r="M2833" s="5">
        <v>94.158996999999999</v>
      </c>
      <c r="N2833" s="5">
        <v>50</v>
      </c>
      <c r="O2833" s="5" t="str">
        <f t="shared" si="44"/>
        <v>1</v>
      </c>
      <c r="P2833" s="5" t="s">
        <v>10554</v>
      </c>
      <c r="Q2833" s="5" t="s">
        <v>10911</v>
      </c>
    </row>
    <row r="2834" spans="1:17" x14ac:dyDescent="0.25">
      <c r="A2834">
        <v>58714</v>
      </c>
      <c r="B2834" t="s">
        <v>30</v>
      </c>
      <c r="C2834" s="7">
        <v>46211.70957175926</v>
      </c>
      <c r="D2834" s="4">
        <v>228000000</v>
      </c>
      <c r="E2834" t="s">
        <v>2607</v>
      </c>
      <c r="F2834" t="s">
        <v>2611</v>
      </c>
      <c r="G2834" s="4">
        <v>94158997</v>
      </c>
      <c r="H2834" t="s">
        <v>3233</v>
      </c>
      <c r="I2834" s="2">
        <v>46211.668020833335</v>
      </c>
      <c r="J2834" s="4">
        <v>50000000</v>
      </c>
      <c r="K2834" s="4">
        <v>1</v>
      </c>
      <c r="L2834" s="5">
        <v>228</v>
      </c>
      <c r="M2834" s="5">
        <v>94.158996999999999</v>
      </c>
      <c r="N2834" s="5">
        <v>50</v>
      </c>
      <c r="O2834" s="5" t="str">
        <f t="shared" si="44"/>
        <v>1</v>
      </c>
      <c r="P2834" s="5" t="s">
        <v>10554</v>
      </c>
      <c r="Q2834" s="5" t="s">
        <v>10911</v>
      </c>
    </row>
    <row r="2835" spans="1:17" x14ac:dyDescent="0.25">
      <c r="A2835">
        <v>58715</v>
      </c>
      <c r="B2835" t="s">
        <v>30</v>
      </c>
      <c r="C2835" s="7">
        <v>46211.709594907406</v>
      </c>
      <c r="D2835" s="4">
        <v>227700000</v>
      </c>
      <c r="E2835" t="s">
        <v>2607</v>
      </c>
      <c r="F2835" t="s">
        <v>2611</v>
      </c>
      <c r="G2835" s="4">
        <v>94158997</v>
      </c>
      <c r="H2835" t="s">
        <v>3234</v>
      </c>
      <c r="I2835" s="2">
        <v>46211.668020833335</v>
      </c>
      <c r="J2835" s="4">
        <v>50000000</v>
      </c>
      <c r="K2835" s="4">
        <v>1</v>
      </c>
      <c r="L2835" s="5">
        <v>227.7</v>
      </c>
      <c r="M2835" s="5">
        <v>94.158996999999999</v>
      </c>
      <c r="N2835" s="5">
        <v>50</v>
      </c>
      <c r="O2835" s="5" t="str">
        <f t="shared" si="44"/>
        <v>1</v>
      </c>
      <c r="P2835" s="5" t="s">
        <v>10554</v>
      </c>
      <c r="Q2835" s="5" t="s">
        <v>10911</v>
      </c>
    </row>
    <row r="2836" spans="1:17" x14ac:dyDescent="0.25">
      <c r="A2836">
        <v>58716</v>
      </c>
      <c r="B2836" t="s">
        <v>30</v>
      </c>
      <c r="C2836" s="7">
        <v>46211.709594907406</v>
      </c>
      <c r="D2836" s="4">
        <v>227800000</v>
      </c>
      <c r="E2836" t="s">
        <v>2607</v>
      </c>
      <c r="F2836" t="s">
        <v>2613</v>
      </c>
      <c r="G2836" s="4">
        <v>94158997</v>
      </c>
      <c r="H2836" t="s">
        <v>3235</v>
      </c>
      <c r="I2836" s="2">
        <v>46211.668020833335</v>
      </c>
      <c r="J2836" s="4">
        <v>50100000</v>
      </c>
      <c r="K2836" s="4">
        <v>1</v>
      </c>
      <c r="L2836" s="5">
        <v>227.8</v>
      </c>
      <c r="M2836" s="5">
        <v>94.158996999999999</v>
      </c>
      <c r="N2836" s="5">
        <v>50.1</v>
      </c>
      <c r="O2836" s="5" t="str">
        <f t="shared" si="44"/>
        <v>1</v>
      </c>
      <c r="P2836" s="5" t="s">
        <v>10554</v>
      </c>
      <c r="Q2836" s="5" t="s">
        <v>10912</v>
      </c>
    </row>
    <row r="2837" spans="1:17" x14ac:dyDescent="0.25">
      <c r="A2837">
        <v>58717</v>
      </c>
      <c r="B2837" t="s">
        <v>30</v>
      </c>
      <c r="C2837" s="7">
        <v>46211.709606481483</v>
      </c>
      <c r="D2837" s="4">
        <v>227800000</v>
      </c>
      <c r="E2837" t="s">
        <v>2607</v>
      </c>
      <c r="F2837" t="s">
        <v>2613</v>
      </c>
      <c r="G2837" s="4">
        <v>94158997</v>
      </c>
      <c r="H2837" t="s">
        <v>3236</v>
      </c>
      <c r="I2837" s="2">
        <v>46211.668020833335</v>
      </c>
      <c r="J2837" s="4">
        <v>50000000</v>
      </c>
      <c r="K2837" s="4">
        <v>1</v>
      </c>
      <c r="L2837" s="5">
        <v>227.8</v>
      </c>
      <c r="M2837" s="5">
        <v>94.158996999999999</v>
      </c>
      <c r="N2837" s="5">
        <v>50</v>
      </c>
      <c r="O2837" s="5" t="str">
        <f t="shared" si="44"/>
        <v>1</v>
      </c>
      <c r="P2837" s="5" t="s">
        <v>10554</v>
      </c>
      <c r="Q2837" s="5" t="s">
        <v>10912</v>
      </c>
    </row>
    <row r="2838" spans="1:17" x14ac:dyDescent="0.25">
      <c r="A2838">
        <v>58718</v>
      </c>
      <c r="B2838" t="s">
        <v>30</v>
      </c>
      <c r="C2838" s="7">
        <v>46211.709629629629</v>
      </c>
      <c r="D2838" s="4">
        <v>227800000</v>
      </c>
      <c r="E2838" t="s">
        <v>2607</v>
      </c>
      <c r="F2838" t="s">
        <v>2613</v>
      </c>
      <c r="G2838" s="4">
        <v>94158997</v>
      </c>
      <c r="H2838" t="s">
        <v>3237</v>
      </c>
      <c r="I2838" s="2">
        <v>46211.668020833335</v>
      </c>
      <c r="J2838" s="4">
        <v>50000000</v>
      </c>
      <c r="K2838" s="4">
        <v>1</v>
      </c>
      <c r="L2838" s="5">
        <v>227.8</v>
      </c>
      <c r="M2838" s="5">
        <v>94.158996999999999</v>
      </c>
      <c r="N2838" s="5">
        <v>50</v>
      </c>
      <c r="O2838" s="5" t="str">
        <f t="shared" si="44"/>
        <v>1</v>
      </c>
      <c r="P2838" s="5" t="s">
        <v>10554</v>
      </c>
      <c r="Q2838" s="5" t="s">
        <v>10912</v>
      </c>
    </row>
    <row r="2839" spans="1:17" x14ac:dyDescent="0.25">
      <c r="A2839">
        <v>58719</v>
      </c>
      <c r="B2839" t="s">
        <v>30</v>
      </c>
      <c r="C2839" s="7">
        <v>46211.709629629629</v>
      </c>
      <c r="D2839" s="4">
        <v>227800000</v>
      </c>
      <c r="E2839" t="s">
        <v>2607</v>
      </c>
      <c r="F2839" t="s">
        <v>2625</v>
      </c>
      <c r="G2839" s="4">
        <v>94158997</v>
      </c>
      <c r="H2839" t="s">
        <v>3238</v>
      </c>
      <c r="I2839" s="2">
        <v>46211.668020833335</v>
      </c>
      <c r="J2839" s="4">
        <v>50100000</v>
      </c>
      <c r="K2839" s="4">
        <v>1</v>
      </c>
      <c r="L2839" s="5">
        <v>227.8</v>
      </c>
      <c r="M2839" s="5">
        <v>94.158996999999999</v>
      </c>
      <c r="N2839" s="5">
        <v>50.1</v>
      </c>
      <c r="O2839" s="5" t="str">
        <f t="shared" si="44"/>
        <v>1</v>
      </c>
      <c r="P2839" s="5" t="s">
        <v>10554</v>
      </c>
      <c r="Q2839" s="5" t="s">
        <v>10914</v>
      </c>
    </row>
    <row r="2840" spans="1:17" x14ac:dyDescent="0.25">
      <c r="A2840">
        <v>58720</v>
      </c>
      <c r="B2840" t="s">
        <v>30</v>
      </c>
      <c r="C2840" s="7">
        <v>46211.709641203706</v>
      </c>
      <c r="D2840" s="4">
        <v>227700000</v>
      </c>
      <c r="E2840" t="s">
        <v>2607</v>
      </c>
      <c r="F2840" t="s">
        <v>2625</v>
      </c>
      <c r="G2840" s="4">
        <v>94158997</v>
      </c>
      <c r="H2840" t="s">
        <v>3239</v>
      </c>
      <c r="I2840" s="2">
        <v>46211.668020833335</v>
      </c>
      <c r="J2840" s="4">
        <v>50000000</v>
      </c>
      <c r="K2840" s="4">
        <v>1</v>
      </c>
      <c r="L2840" s="5">
        <v>227.7</v>
      </c>
      <c r="M2840" s="5">
        <v>94.158996999999999</v>
      </c>
      <c r="N2840" s="5">
        <v>50</v>
      </c>
      <c r="O2840" s="5" t="str">
        <f t="shared" si="44"/>
        <v>1</v>
      </c>
      <c r="P2840" s="5" t="s">
        <v>10554</v>
      </c>
      <c r="Q2840" s="5" t="s">
        <v>10914</v>
      </c>
    </row>
    <row r="2841" spans="1:17" x14ac:dyDescent="0.25">
      <c r="A2841">
        <v>58721</v>
      </c>
      <c r="B2841" t="s">
        <v>30</v>
      </c>
      <c r="C2841" s="7">
        <v>46211.709664351853</v>
      </c>
      <c r="D2841" s="4">
        <v>227500000</v>
      </c>
      <c r="E2841" t="s">
        <v>2607</v>
      </c>
      <c r="F2841" t="s">
        <v>2613</v>
      </c>
      <c r="G2841" s="4">
        <v>94158997</v>
      </c>
      <c r="H2841" t="s">
        <v>3240</v>
      </c>
      <c r="I2841" s="2">
        <v>46211.668020833335</v>
      </c>
      <c r="J2841" s="4">
        <v>50000000</v>
      </c>
      <c r="K2841" s="4">
        <v>1</v>
      </c>
      <c r="L2841" s="5">
        <v>227.5</v>
      </c>
      <c r="M2841" s="5">
        <v>94.158996999999999</v>
      </c>
      <c r="N2841" s="5">
        <v>50</v>
      </c>
      <c r="O2841" s="5" t="str">
        <f t="shared" si="44"/>
        <v>1</v>
      </c>
      <c r="P2841" s="5" t="s">
        <v>10554</v>
      </c>
      <c r="Q2841" s="5" t="s">
        <v>10912</v>
      </c>
    </row>
    <row r="2842" spans="1:17" x14ac:dyDescent="0.25">
      <c r="A2842">
        <v>58722</v>
      </c>
      <c r="B2842" t="s">
        <v>30</v>
      </c>
      <c r="C2842" s="7">
        <v>46211.709664351853</v>
      </c>
      <c r="D2842" s="4">
        <v>227500000</v>
      </c>
      <c r="E2842" t="s">
        <v>2607</v>
      </c>
      <c r="F2842" t="s">
        <v>2613</v>
      </c>
      <c r="G2842" s="4">
        <v>94158997</v>
      </c>
      <c r="H2842" t="s">
        <v>3241</v>
      </c>
      <c r="I2842" s="2">
        <v>46211.668124999997</v>
      </c>
      <c r="J2842" s="4">
        <v>50000000</v>
      </c>
      <c r="K2842" s="4">
        <v>1</v>
      </c>
      <c r="L2842" s="5">
        <v>227.5</v>
      </c>
      <c r="M2842" s="5">
        <v>94.158996999999999</v>
      </c>
      <c r="N2842" s="5">
        <v>50</v>
      </c>
      <c r="O2842" s="5" t="str">
        <f t="shared" si="44"/>
        <v>1</v>
      </c>
      <c r="P2842" s="5" t="s">
        <v>10554</v>
      </c>
      <c r="Q2842" s="5" t="s">
        <v>10912</v>
      </c>
    </row>
    <row r="2843" spans="1:17" x14ac:dyDescent="0.25">
      <c r="A2843">
        <v>58723</v>
      </c>
      <c r="B2843" t="s">
        <v>30</v>
      </c>
      <c r="C2843" s="7">
        <v>46211.709675925929</v>
      </c>
      <c r="D2843" s="4">
        <v>227500000</v>
      </c>
      <c r="E2843" t="s">
        <v>2607</v>
      </c>
      <c r="F2843" t="s">
        <v>2608</v>
      </c>
      <c r="G2843" s="4">
        <v>94158997</v>
      </c>
      <c r="H2843" t="s">
        <v>3242</v>
      </c>
      <c r="I2843" s="2">
        <v>46211.668124999997</v>
      </c>
      <c r="J2843" s="4">
        <v>50000000</v>
      </c>
      <c r="K2843" s="4">
        <v>1</v>
      </c>
      <c r="L2843" s="5">
        <v>227.5</v>
      </c>
      <c r="M2843" s="5">
        <v>94.158996999999999</v>
      </c>
      <c r="N2843" s="5">
        <v>50</v>
      </c>
      <c r="O2843" s="5" t="str">
        <f t="shared" si="44"/>
        <v>1</v>
      </c>
      <c r="P2843" s="5" t="s">
        <v>10554</v>
      </c>
      <c r="Q2843" s="5" t="s">
        <v>10910</v>
      </c>
    </row>
    <row r="2844" spans="1:17" x14ac:dyDescent="0.25">
      <c r="A2844">
        <v>58724</v>
      </c>
      <c r="B2844" t="s">
        <v>30</v>
      </c>
      <c r="C2844" s="7">
        <v>46211.709699074076</v>
      </c>
      <c r="D2844" s="4">
        <v>227700000</v>
      </c>
      <c r="E2844" t="s">
        <v>2607</v>
      </c>
      <c r="F2844" t="s">
        <v>2611</v>
      </c>
      <c r="G2844" s="4">
        <v>94158997</v>
      </c>
      <c r="H2844" t="s">
        <v>3243</v>
      </c>
      <c r="I2844" s="2">
        <v>46211.668124999997</v>
      </c>
      <c r="J2844" s="4">
        <v>50000000</v>
      </c>
      <c r="K2844" s="4">
        <v>1</v>
      </c>
      <c r="L2844" s="5">
        <v>227.7</v>
      </c>
      <c r="M2844" s="5">
        <v>94.158996999999999</v>
      </c>
      <c r="N2844" s="5">
        <v>50</v>
      </c>
      <c r="O2844" s="5" t="str">
        <f t="shared" si="44"/>
        <v>1</v>
      </c>
      <c r="P2844" s="5" t="s">
        <v>10554</v>
      </c>
      <c r="Q2844" s="5" t="s">
        <v>10911</v>
      </c>
    </row>
    <row r="2845" spans="1:17" x14ac:dyDescent="0.25">
      <c r="A2845">
        <v>58725</v>
      </c>
      <c r="B2845" t="s">
        <v>30</v>
      </c>
      <c r="C2845" s="7">
        <v>46211.709699074076</v>
      </c>
      <c r="D2845" s="4">
        <v>227800000</v>
      </c>
      <c r="E2845" t="s">
        <v>2607</v>
      </c>
      <c r="F2845" t="s">
        <v>2613</v>
      </c>
      <c r="G2845" s="4">
        <v>94158997</v>
      </c>
      <c r="H2845" t="s">
        <v>3244</v>
      </c>
      <c r="I2845" s="2">
        <v>46211.668124999997</v>
      </c>
      <c r="J2845" s="4">
        <v>50000000</v>
      </c>
      <c r="K2845" s="4">
        <v>1</v>
      </c>
      <c r="L2845" s="5">
        <v>227.8</v>
      </c>
      <c r="M2845" s="5">
        <v>94.158996999999999</v>
      </c>
      <c r="N2845" s="5">
        <v>50</v>
      </c>
      <c r="O2845" s="5" t="str">
        <f t="shared" si="44"/>
        <v>1</v>
      </c>
      <c r="P2845" s="5" t="s">
        <v>10554</v>
      </c>
      <c r="Q2845" s="5" t="s">
        <v>10912</v>
      </c>
    </row>
    <row r="2846" spans="1:17" x14ac:dyDescent="0.25">
      <c r="A2846">
        <v>58726</v>
      </c>
      <c r="B2846" t="s">
        <v>30</v>
      </c>
      <c r="C2846" s="7">
        <v>46211.709710648145</v>
      </c>
      <c r="D2846" s="4">
        <v>227600000</v>
      </c>
      <c r="E2846" t="s">
        <v>2607</v>
      </c>
      <c r="F2846" t="s">
        <v>2613</v>
      </c>
      <c r="G2846" s="4">
        <v>94158997</v>
      </c>
      <c r="H2846" t="s">
        <v>3245</v>
      </c>
      <c r="I2846" s="2">
        <v>46211.668124999997</v>
      </c>
      <c r="J2846" s="4">
        <v>50000000</v>
      </c>
      <c r="K2846" s="4">
        <v>1</v>
      </c>
      <c r="L2846" s="5">
        <v>227.6</v>
      </c>
      <c r="M2846" s="5">
        <v>94.158996999999999</v>
      </c>
      <c r="N2846" s="5">
        <v>50</v>
      </c>
      <c r="O2846" s="5" t="str">
        <f t="shared" si="44"/>
        <v>1</v>
      </c>
      <c r="P2846" s="5" t="s">
        <v>10554</v>
      </c>
      <c r="Q2846" s="5" t="s">
        <v>10912</v>
      </c>
    </row>
    <row r="2847" spans="1:17" x14ac:dyDescent="0.25">
      <c r="A2847">
        <v>58727</v>
      </c>
      <c r="B2847" t="s">
        <v>30</v>
      </c>
      <c r="C2847" s="7">
        <v>46211.709733796299</v>
      </c>
      <c r="D2847" s="4">
        <v>227600000</v>
      </c>
      <c r="E2847" t="s">
        <v>2607</v>
      </c>
      <c r="F2847" t="s">
        <v>2613</v>
      </c>
      <c r="G2847" s="4">
        <v>94158997</v>
      </c>
      <c r="H2847" t="s">
        <v>3246</v>
      </c>
      <c r="I2847" s="2">
        <v>46211.668124999997</v>
      </c>
      <c r="J2847" s="4">
        <v>50000000</v>
      </c>
      <c r="K2847" s="4">
        <v>1</v>
      </c>
      <c r="L2847" s="5">
        <v>227.6</v>
      </c>
      <c r="M2847" s="5">
        <v>94.158996999999999</v>
      </c>
      <c r="N2847" s="5">
        <v>50</v>
      </c>
      <c r="O2847" s="5" t="str">
        <f t="shared" si="44"/>
        <v>1</v>
      </c>
      <c r="P2847" s="5" t="s">
        <v>10554</v>
      </c>
      <c r="Q2847" s="5" t="s">
        <v>10912</v>
      </c>
    </row>
    <row r="2848" spans="1:17" x14ac:dyDescent="0.25">
      <c r="A2848">
        <v>58728</v>
      </c>
      <c r="B2848" t="s">
        <v>30</v>
      </c>
      <c r="C2848" s="7">
        <v>46211.709733796299</v>
      </c>
      <c r="D2848" s="4">
        <v>227600000</v>
      </c>
      <c r="E2848" t="s">
        <v>2607</v>
      </c>
      <c r="F2848" t="s">
        <v>2625</v>
      </c>
      <c r="G2848" s="4">
        <v>94158997</v>
      </c>
      <c r="H2848" t="s">
        <v>3247</v>
      </c>
      <c r="I2848" s="2">
        <v>46211.668124999997</v>
      </c>
      <c r="J2848" s="4">
        <v>50100000</v>
      </c>
      <c r="K2848" s="4">
        <v>1</v>
      </c>
      <c r="L2848" s="5">
        <v>227.6</v>
      </c>
      <c r="M2848" s="5">
        <v>94.158996999999999</v>
      </c>
      <c r="N2848" s="5">
        <v>50.1</v>
      </c>
      <c r="O2848" s="5" t="str">
        <f t="shared" si="44"/>
        <v>1</v>
      </c>
      <c r="P2848" s="5" t="s">
        <v>10554</v>
      </c>
      <c r="Q2848" s="5" t="s">
        <v>10914</v>
      </c>
    </row>
    <row r="2849" spans="1:17" x14ac:dyDescent="0.25">
      <c r="A2849">
        <v>58729</v>
      </c>
      <c r="B2849" t="s">
        <v>30</v>
      </c>
      <c r="C2849" s="7">
        <v>46211.709756944445</v>
      </c>
      <c r="D2849" s="4">
        <v>227600000</v>
      </c>
      <c r="E2849" t="s">
        <v>2607</v>
      </c>
      <c r="F2849" t="s">
        <v>2649</v>
      </c>
      <c r="G2849" s="4">
        <v>94158997</v>
      </c>
      <c r="H2849" t="s">
        <v>3248</v>
      </c>
      <c r="I2849" s="2">
        <v>46211.668124999997</v>
      </c>
      <c r="J2849" s="4">
        <v>50000000</v>
      </c>
      <c r="K2849" s="4">
        <v>1</v>
      </c>
      <c r="L2849" s="5">
        <v>227.6</v>
      </c>
      <c r="M2849" s="5">
        <v>94.158996999999999</v>
      </c>
      <c r="N2849" s="5">
        <v>50</v>
      </c>
      <c r="O2849" s="5" t="str">
        <f t="shared" si="44"/>
        <v>1</v>
      </c>
      <c r="P2849" s="5" t="s">
        <v>10554</v>
      </c>
      <c r="Q2849" s="5" t="s">
        <v>10915</v>
      </c>
    </row>
    <row r="2850" spans="1:17" x14ac:dyDescent="0.25">
      <c r="A2850">
        <v>58730</v>
      </c>
      <c r="B2850" t="s">
        <v>30</v>
      </c>
      <c r="C2850" s="7">
        <v>46211.709768518522</v>
      </c>
      <c r="D2850" s="4">
        <v>227700000</v>
      </c>
      <c r="E2850" t="s">
        <v>2607</v>
      </c>
      <c r="F2850" t="s">
        <v>2613</v>
      </c>
      <c r="G2850" s="4">
        <v>94158997</v>
      </c>
      <c r="H2850" t="s">
        <v>3249</v>
      </c>
      <c r="I2850" s="2">
        <v>46211.668124999997</v>
      </c>
      <c r="J2850" s="4">
        <v>50000000</v>
      </c>
      <c r="K2850" s="4">
        <v>1</v>
      </c>
      <c r="L2850" s="5">
        <v>227.7</v>
      </c>
      <c r="M2850" s="5">
        <v>94.158996999999999</v>
      </c>
      <c r="N2850" s="5">
        <v>50</v>
      </c>
      <c r="O2850" s="5" t="str">
        <f t="shared" si="44"/>
        <v>1</v>
      </c>
      <c r="P2850" s="5" t="s">
        <v>10554</v>
      </c>
      <c r="Q2850" s="5" t="s">
        <v>10912</v>
      </c>
    </row>
    <row r="2851" spans="1:17" x14ac:dyDescent="0.25">
      <c r="A2851">
        <v>58731</v>
      </c>
      <c r="B2851" t="s">
        <v>30</v>
      </c>
      <c r="C2851" s="7">
        <v>46211.709768518522</v>
      </c>
      <c r="D2851" s="4">
        <v>227800000</v>
      </c>
      <c r="E2851" t="s">
        <v>2607</v>
      </c>
      <c r="F2851" t="s">
        <v>2611</v>
      </c>
      <c r="G2851" s="4">
        <v>94158997</v>
      </c>
      <c r="H2851" t="s">
        <v>3250</v>
      </c>
      <c r="I2851" s="2">
        <v>46211.668124999997</v>
      </c>
      <c r="J2851" s="4">
        <v>50000000</v>
      </c>
      <c r="K2851" s="4">
        <v>1</v>
      </c>
      <c r="L2851" s="5">
        <v>227.8</v>
      </c>
      <c r="M2851" s="5">
        <v>94.158996999999999</v>
      </c>
      <c r="N2851" s="5">
        <v>50</v>
      </c>
      <c r="O2851" s="5" t="str">
        <f t="shared" si="44"/>
        <v>1</v>
      </c>
      <c r="P2851" s="5" t="s">
        <v>10554</v>
      </c>
      <c r="Q2851" s="5" t="s">
        <v>10911</v>
      </c>
    </row>
    <row r="2852" spans="1:17" x14ac:dyDescent="0.25">
      <c r="A2852">
        <v>58732</v>
      </c>
      <c r="B2852" t="s">
        <v>30</v>
      </c>
      <c r="C2852" s="7">
        <v>46211.709780092591</v>
      </c>
      <c r="D2852" s="4">
        <v>227800000</v>
      </c>
      <c r="E2852" t="s">
        <v>2607</v>
      </c>
      <c r="F2852" t="s">
        <v>2611</v>
      </c>
      <c r="G2852" s="4">
        <v>94158997</v>
      </c>
      <c r="H2852" t="s">
        <v>3251</v>
      </c>
      <c r="I2852" s="2">
        <v>46211.668252314812</v>
      </c>
      <c r="J2852" s="4">
        <v>50000000</v>
      </c>
      <c r="K2852" s="4">
        <v>1</v>
      </c>
      <c r="L2852" s="5">
        <v>227.8</v>
      </c>
      <c r="M2852" s="5">
        <v>94.158996999999999</v>
      </c>
      <c r="N2852" s="5">
        <v>50</v>
      </c>
      <c r="O2852" s="5" t="str">
        <f t="shared" si="44"/>
        <v>1</v>
      </c>
      <c r="P2852" s="5" t="s">
        <v>10554</v>
      </c>
      <c r="Q2852" s="5" t="s">
        <v>10911</v>
      </c>
    </row>
    <row r="2853" spans="1:17" x14ac:dyDescent="0.25">
      <c r="A2853">
        <v>58733</v>
      </c>
      <c r="B2853" t="s">
        <v>30</v>
      </c>
      <c r="C2853" s="7">
        <v>46211.709803240738</v>
      </c>
      <c r="D2853" s="4">
        <v>227800000</v>
      </c>
      <c r="E2853" t="s">
        <v>2607</v>
      </c>
      <c r="F2853" t="s">
        <v>2608</v>
      </c>
      <c r="G2853" s="4">
        <v>94158997</v>
      </c>
      <c r="H2853" t="s">
        <v>3252</v>
      </c>
      <c r="I2853" s="2">
        <v>46211.668252314812</v>
      </c>
      <c r="J2853" s="4">
        <v>50000000</v>
      </c>
      <c r="K2853" s="4">
        <v>1</v>
      </c>
      <c r="L2853" s="5">
        <v>227.8</v>
      </c>
      <c r="M2853" s="5">
        <v>94.158996999999999</v>
      </c>
      <c r="N2853" s="5">
        <v>50</v>
      </c>
      <c r="O2853" s="5" t="str">
        <f t="shared" si="44"/>
        <v>1</v>
      </c>
      <c r="P2853" s="5" t="s">
        <v>10554</v>
      </c>
      <c r="Q2853" s="5" t="s">
        <v>10910</v>
      </c>
    </row>
    <row r="2854" spans="1:17" x14ac:dyDescent="0.25">
      <c r="A2854">
        <v>58734</v>
      </c>
      <c r="B2854" t="s">
        <v>30</v>
      </c>
      <c r="C2854" s="7">
        <v>46211.709803240738</v>
      </c>
      <c r="D2854" s="4">
        <v>228000000</v>
      </c>
      <c r="E2854" t="s">
        <v>2607</v>
      </c>
      <c r="F2854" t="s">
        <v>2613</v>
      </c>
      <c r="G2854" s="4">
        <v>94158997</v>
      </c>
      <c r="H2854" t="s">
        <v>3253</v>
      </c>
      <c r="I2854" s="2">
        <v>46211.668252314812</v>
      </c>
      <c r="J2854" s="4">
        <v>50100000</v>
      </c>
      <c r="K2854" s="4">
        <v>1</v>
      </c>
      <c r="L2854" s="5">
        <v>228</v>
      </c>
      <c r="M2854" s="5">
        <v>94.158996999999999</v>
      </c>
      <c r="N2854" s="5">
        <v>50.1</v>
      </c>
      <c r="O2854" s="5" t="str">
        <f t="shared" si="44"/>
        <v>1</v>
      </c>
      <c r="P2854" s="5" t="s">
        <v>10554</v>
      </c>
      <c r="Q2854" s="5" t="s">
        <v>10912</v>
      </c>
    </row>
    <row r="2855" spans="1:17" x14ac:dyDescent="0.25">
      <c r="A2855">
        <v>58735</v>
      </c>
      <c r="B2855" t="s">
        <v>30</v>
      </c>
      <c r="C2855" s="7">
        <v>46211.709814814814</v>
      </c>
      <c r="D2855" s="4">
        <v>228100000</v>
      </c>
      <c r="E2855" t="s">
        <v>2607</v>
      </c>
      <c r="F2855" t="s">
        <v>2625</v>
      </c>
      <c r="G2855" s="4">
        <v>94158997</v>
      </c>
      <c r="H2855" t="s">
        <v>3254</v>
      </c>
      <c r="I2855" s="2">
        <v>46211.668252314812</v>
      </c>
      <c r="J2855" s="4">
        <v>50000000</v>
      </c>
      <c r="K2855" s="4">
        <v>1</v>
      </c>
      <c r="L2855" s="5">
        <v>228.1</v>
      </c>
      <c r="M2855" s="5">
        <v>94.158996999999999</v>
      </c>
      <c r="N2855" s="5">
        <v>50</v>
      </c>
      <c r="O2855" s="5" t="str">
        <f t="shared" si="44"/>
        <v>1</v>
      </c>
      <c r="P2855" s="5" t="s">
        <v>10554</v>
      </c>
      <c r="Q2855" s="5" t="s">
        <v>10914</v>
      </c>
    </row>
    <row r="2856" spans="1:17" x14ac:dyDescent="0.25">
      <c r="A2856">
        <v>58736</v>
      </c>
      <c r="B2856" t="s">
        <v>30</v>
      </c>
      <c r="C2856" s="7">
        <v>46211.709837962961</v>
      </c>
      <c r="D2856" s="4">
        <v>228100000</v>
      </c>
      <c r="E2856" t="s">
        <v>2607</v>
      </c>
      <c r="F2856" t="s">
        <v>2611</v>
      </c>
      <c r="G2856" s="4">
        <v>94158997</v>
      </c>
      <c r="H2856" t="s">
        <v>3255</v>
      </c>
      <c r="I2856" s="2">
        <v>46211.668252314812</v>
      </c>
      <c r="J2856" s="4">
        <v>50100000</v>
      </c>
      <c r="K2856" s="4">
        <v>1</v>
      </c>
      <c r="L2856" s="5">
        <v>228.1</v>
      </c>
      <c r="M2856" s="5">
        <v>94.158996999999999</v>
      </c>
      <c r="N2856" s="5">
        <v>50.1</v>
      </c>
      <c r="O2856" s="5" t="str">
        <f t="shared" si="44"/>
        <v>1</v>
      </c>
      <c r="P2856" s="5" t="s">
        <v>10554</v>
      </c>
      <c r="Q2856" s="5" t="s">
        <v>10911</v>
      </c>
    </row>
    <row r="2857" spans="1:17" x14ac:dyDescent="0.25">
      <c r="A2857">
        <v>58737</v>
      </c>
      <c r="B2857" t="s">
        <v>30</v>
      </c>
      <c r="C2857" s="7">
        <v>46211.709837962961</v>
      </c>
      <c r="D2857" s="4">
        <v>228100000</v>
      </c>
      <c r="E2857" t="s">
        <v>2607</v>
      </c>
      <c r="F2857" t="s">
        <v>2611</v>
      </c>
      <c r="G2857" s="4">
        <v>94158997</v>
      </c>
      <c r="H2857" t="s">
        <v>3256</v>
      </c>
      <c r="I2857" s="2">
        <v>46211.668252314812</v>
      </c>
      <c r="J2857" s="4">
        <v>50100000</v>
      </c>
      <c r="K2857" s="4">
        <v>1</v>
      </c>
      <c r="L2857" s="5">
        <v>228.1</v>
      </c>
      <c r="M2857" s="5">
        <v>94.158996999999999</v>
      </c>
      <c r="N2857" s="5">
        <v>50.1</v>
      </c>
      <c r="O2857" s="5" t="str">
        <f t="shared" si="44"/>
        <v>1</v>
      </c>
      <c r="P2857" s="5" t="s">
        <v>10554</v>
      </c>
      <c r="Q2857" s="5" t="s">
        <v>10911</v>
      </c>
    </row>
    <row r="2858" spans="1:17" x14ac:dyDescent="0.25">
      <c r="A2858">
        <v>58738</v>
      </c>
      <c r="B2858" t="s">
        <v>30</v>
      </c>
      <c r="C2858" s="7">
        <v>46211.709849537037</v>
      </c>
      <c r="D2858" s="4">
        <v>228200000</v>
      </c>
      <c r="E2858" t="s">
        <v>2607</v>
      </c>
      <c r="F2858" t="s">
        <v>2613</v>
      </c>
      <c r="G2858" s="4">
        <v>94158997</v>
      </c>
      <c r="H2858" t="s">
        <v>3257</v>
      </c>
      <c r="I2858" s="2">
        <v>46211.668252314812</v>
      </c>
      <c r="J2858" s="4">
        <v>50100000</v>
      </c>
      <c r="K2858" s="4">
        <v>1</v>
      </c>
      <c r="L2858" s="5">
        <v>228.2</v>
      </c>
      <c r="M2858" s="5">
        <v>94.158996999999999</v>
      </c>
      <c r="N2858" s="5">
        <v>50.1</v>
      </c>
      <c r="O2858" s="5" t="str">
        <f t="shared" si="44"/>
        <v>1</v>
      </c>
      <c r="P2858" s="5" t="s">
        <v>10554</v>
      </c>
      <c r="Q2858" s="5" t="s">
        <v>10912</v>
      </c>
    </row>
    <row r="2859" spans="1:17" x14ac:dyDescent="0.25">
      <c r="A2859">
        <v>58739</v>
      </c>
      <c r="B2859" t="s">
        <v>30</v>
      </c>
      <c r="C2859" s="7">
        <v>46211.709872685184</v>
      </c>
      <c r="D2859" s="4">
        <v>228300000</v>
      </c>
      <c r="E2859" t="s">
        <v>2607</v>
      </c>
      <c r="F2859" t="s">
        <v>2608</v>
      </c>
      <c r="G2859" s="4">
        <v>94158997</v>
      </c>
      <c r="H2859" t="s">
        <v>3258</v>
      </c>
      <c r="I2859" s="2">
        <v>46211.668252314812</v>
      </c>
      <c r="J2859" s="4">
        <v>50100000</v>
      </c>
      <c r="K2859" s="4">
        <v>1</v>
      </c>
      <c r="L2859" s="5">
        <v>228.3</v>
      </c>
      <c r="M2859" s="5">
        <v>94.158996999999999</v>
      </c>
      <c r="N2859" s="5">
        <v>50.1</v>
      </c>
      <c r="O2859" s="5" t="str">
        <f t="shared" si="44"/>
        <v>1</v>
      </c>
      <c r="P2859" s="5" t="s">
        <v>10554</v>
      </c>
      <c r="Q2859" s="5" t="s">
        <v>10910</v>
      </c>
    </row>
    <row r="2860" spans="1:17" x14ac:dyDescent="0.25">
      <c r="A2860">
        <v>58740</v>
      </c>
      <c r="B2860" t="s">
        <v>30</v>
      </c>
      <c r="C2860" s="7">
        <v>46211.709872685184</v>
      </c>
      <c r="D2860" s="4">
        <v>228300000</v>
      </c>
      <c r="E2860" t="s">
        <v>2607</v>
      </c>
      <c r="F2860" t="s">
        <v>2613</v>
      </c>
      <c r="G2860" s="4">
        <v>94158997</v>
      </c>
      <c r="H2860" t="s">
        <v>3259</v>
      </c>
      <c r="I2860" s="2">
        <v>46211.668252314812</v>
      </c>
      <c r="J2860" s="4">
        <v>50100000</v>
      </c>
      <c r="K2860" s="4">
        <v>1</v>
      </c>
      <c r="L2860" s="5">
        <v>228.3</v>
      </c>
      <c r="M2860" s="5">
        <v>94.158996999999999</v>
      </c>
      <c r="N2860" s="5">
        <v>50.1</v>
      </c>
      <c r="O2860" s="5" t="str">
        <f t="shared" si="44"/>
        <v>1</v>
      </c>
      <c r="P2860" s="5" t="s">
        <v>10554</v>
      </c>
      <c r="Q2860" s="5" t="s">
        <v>10912</v>
      </c>
    </row>
    <row r="2861" spans="1:17" x14ac:dyDescent="0.25">
      <c r="A2861">
        <v>58741</v>
      </c>
      <c r="B2861" t="s">
        <v>30</v>
      </c>
      <c r="C2861" s="7">
        <v>46211.70988425926</v>
      </c>
      <c r="D2861" s="4">
        <v>228300000</v>
      </c>
      <c r="E2861" t="s">
        <v>2607</v>
      </c>
      <c r="F2861" t="s">
        <v>2613</v>
      </c>
      <c r="G2861" s="4">
        <v>94158997</v>
      </c>
      <c r="H2861" t="s">
        <v>3260</v>
      </c>
      <c r="I2861" s="2">
        <v>46211.668252314812</v>
      </c>
      <c r="J2861" s="4">
        <v>50100000</v>
      </c>
      <c r="K2861" s="4">
        <v>1</v>
      </c>
      <c r="L2861" s="5">
        <v>228.3</v>
      </c>
      <c r="M2861" s="5">
        <v>94.158996999999999</v>
      </c>
      <c r="N2861" s="5">
        <v>50.1</v>
      </c>
      <c r="O2861" s="5" t="str">
        <f t="shared" si="44"/>
        <v>1</v>
      </c>
      <c r="P2861" s="5" t="s">
        <v>10554</v>
      </c>
      <c r="Q2861" s="5" t="s">
        <v>10912</v>
      </c>
    </row>
    <row r="2862" spans="1:17" x14ac:dyDescent="0.25">
      <c r="A2862">
        <v>58742</v>
      </c>
      <c r="B2862" t="s">
        <v>30</v>
      </c>
      <c r="C2862" s="7">
        <v>46211.709907407407</v>
      </c>
      <c r="D2862" s="4">
        <v>228300000</v>
      </c>
      <c r="E2862" t="s">
        <v>2607</v>
      </c>
      <c r="F2862" t="s">
        <v>2611</v>
      </c>
      <c r="G2862" s="4">
        <v>94158997</v>
      </c>
      <c r="H2862" t="s">
        <v>3261</v>
      </c>
      <c r="I2862" s="2">
        <v>46211.668356481481</v>
      </c>
      <c r="J2862" s="4">
        <v>50100000</v>
      </c>
      <c r="K2862" s="4">
        <v>1</v>
      </c>
      <c r="L2862" s="5">
        <v>228.3</v>
      </c>
      <c r="M2862" s="5">
        <v>94.158996999999999</v>
      </c>
      <c r="N2862" s="5">
        <v>50.1</v>
      </c>
      <c r="O2862" s="5" t="str">
        <f t="shared" si="44"/>
        <v>1</v>
      </c>
      <c r="P2862" s="5" t="s">
        <v>10554</v>
      </c>
      <c r="Q2862" s="5" t="s">
        <v>10911</v>
      </c>
    </row>
    <row r="2863" spans="1:17" x14ac:dyDescent="0.25">
      <c r="A2863">
        <v>58743</v>
      </c>
      <c r="B2863" t="s">
        <v>30</v>
      </c>
      <c r="C2863" s="7">
        <v>46211.709907407407</v>
      </c>
      <c r="D2863" s="4">
        <v>228300000</v>
      </c>
      <c r="E2863" t="s">
        <v>2607</v>
      </c>
      <c r="F2863" t="s">
        <v>2611</v>
      </c>
      <c r="G2863" s="4">
        <v>94158997</v>
      </c>
      <c r="H2863" t="s">
        <v>3262</v>
      </c>
      <c r="I2863" s="2">
        <v>46211.668356481481</v>
      </c>
      <c r="J2863" s="4">
        <v>50100000</v>
      </c>
      <c r="K2863" s="4">
        <v>1</v>
      </c>
      <c r="L2863" s="5">
        <v>228.3</v>
      </c>
      <c r="M2863" s="5">
        <v>94.158996999999999</v>
      </c>
      <c r="N2863" s="5">
        <v>50.1</v>
      </c>
      <c r="O2863" s="5" t="str">
        <f t="shared" si="44"/>
        <v>1</v>
      </c>
      <c r="P2863" s="5" t="s">
        <v>10554</v>
      </c>
      <c r="Q2863" s="5" t="s">
        <v>10911</v>
      </c>
    </row>
    <row r="2864" spans="1:17" x14ac:dyDescent="0.25">
      <c r="A2864">
        <v>58744</v>
      </c>
      <c r="B2864" t="s">
        <v>30</v>
      </c>
      <c r="C2864" s="7">
        <v>46211.709918981483</v>
      </c>
      <c r="D2864" s="4">
        <v>228300000</v>
      </c>
      <c r="E2864" t="s">
        <v>2607</v>
      </c>
      <c r="F2864" t="s">
        <v>2625</v>
      </c>
      <c r="G2864" s="4">
        <v>94158997</v>
      </c>
      <c r="H2864" t="s">
        <v>3263</v>
      </c>
      <c r="I2864" s="2">
        <v>46211.668356481481</v>
      </c>
      <c r="J2864" s="4">
        <v>50100000</v>
      </c>
      <c r="K2864" s="4">
        <v>1</v>
      </c>
      <c r="L2864" s="5">
        <v>228.3</v>
      </c>
      <c r="M2864" s="5">
        <v>94.158996999999999</v>
      </c>
      <c r="N2864" s="5">
        <v>50.1</v>
      </c>
      <c r="O2864" s="5" t="str">
        <f t="shared" si="44"/>
        <v>1</v>
      </c>
      <c r="P2864" s="5" t="s">
        <v>10554</v>
      </c>
      <c r="Q2864" s="5" t="s">
        <v>10914</v>
      </c>
    </row>
    <row r="2865" spans="1:17" x14ac:dyDescent="0.25">
      <c r="A2865">
        <v>58745</v>
      </c>
      <c r="B2865" t="s">
        <v>30</v>
      </c>
      <c r="C2865" s="7">
        <v>46211.70994212963</v>
      </c>
      <c r="D2865" s="4">
        <v>228300000</v>
      </c>
      <c r="E2865" t="s">
        <v>2607</v>
      </c>
      <c r="F2865" t="s">
        <v>2625</v>
      </c>
      <c r="G2865" s="4">
        <v>94158997</v>
      </c>
      <c r="H2865" t="s">
        <v>3264</v>
      </c>
      <c r="I2865" s="2">
        <v>46211.668356481481</v>
      </c>
      <c r="J2865" s="4">
        <v>50100000</v>
      </c>
      <c r="K2865" s="4">
        <v>1</v>
      </c>
      <c r="L2865" s="5">
        <v>228.3</v>
      </c>
      <c r="M2865" s="5">
        <v>94.158996999999999</v>
      </c>
      <c r="N2865" s="5">
        <v>50.1</v>
      </c>
      <c r="O2865" s="5" t="str">
        <f t="shared" si="44"/>
        <v>1</v>
      </c>
      <c r="P2865" s="5" t="s">
        <v>10554</v>
      </c>
      <c r="Q2865" s="5" t="s">
        <v>10914</v>
      </c>
    </row>
    <row r="2866" spans="1:17" x14ac:dyDescent="0.25">
      <c r="A2866">
        <v>58746</v>
      </c>
      <c r="B2866" t="s">
        <v>30</v>
      </c>
      <c r="C2866" s="7">
        <v>46211.70994212963</v>
      </c>
      <c r="D2866" s="4">
        <v>228300000</v>
      </c>
      <c r="E2866" t="s">
        <v>2607</v>
      </c>
      <c r="F2866" t="s">
        <v>2608</v>
      </c>
      <c r="G2866" s="4">
        <v>94158997</v>
      </c>
      <c r="H2866" t="s">
        <v>3265</v>
      </c>
      <c r="I2866" s="2">
        <v>46211.668356481481</v>
      </c>
      <c r="J2866" s="4">
        <v>50100000</v>
      </c>
      <c r="K2866" s="4">
        <v>1</v>
      </c>
      <c r="L2866" s="5">
        <v>228.3</v>
      </c>
      <c r="M2866" s="5">
        <v>94.158996999999999</v>
      </c>
      <c r="N2866" s="5">
        <v>50.1</v>
      </c>
      <c r="O2866" s="5" t="str">
        <f t="shared" si="44"/>
        <v>1</v>
      </c>
      <c r="P2866" s="5" t="s">
        <v>10554</v>
      </c>
      <c r="Q2866" s="5" t="s">
        <v>10910</v>
      </c>
    </row>
    <row r="2867" spans="1:17" x14ac:dyDescent="0.25">
      <c r="A2867">
        <v>58747</v>
      </c>
      <c r="B2867" t="s">
        <v>30</v>
      </c>
      <c r="C2867" s="7">
        <v>46211.709953703707</v>
      </c>
      <c r="D2867" s="4">
        <v>228400000</v>
      </c>
      <c r="E2867" t="s">
        <v>2607</v>
      </c>
      <c r="F2867" t="s">
        <v>2613</v>
      </c>
      <c r="G2867" s="4">
        <v>94158997</v>
      </c>
      <c r="H2867" t="s">
        <v>3266</v>
      </c>
      <c r="I2867" s="2">
        <v>46211.668356481481</v>
      </c>
      <c r="J2867" s="4">
        <v>50100000</v>
      </c>
      <c r="K2867" s="4">
        <v>1</v>
      </c>
      <c r="L2867" s="5">
        <v>228.4</v>
      </c>
      <c r="M2867" s="5">
        <v>94.158996999999999</v>
      </c>
      <c r="N2867" s="5">
        <v>50.1</v>
      </c>
      <c r="O2867" s="5" t="str">
        <f t="shared" si="44"/>
        <v>1</v>
      </c>
      <c r="P2867" s="5" t="s">
        <v>10554</v>
      </c>
      <c r="Q2867" s="5" t="s">
        <v>10912</v>
      </c>
    </row>
    <row r="2868" spans="1:17" x14ac:dyDescent="0.25">
      <c r="A2868">
        <v>58748</v>
      </c>
      <c r="B2868" t="s">
        <v>30</v>
      </c>
      <c r="C2868" s="7">
        <v>46211.709976851853</v>
      </c>
      <c r="D2868" s="4">
        <v>228400000</v>
      </c>
      <c r="E2868" t="s">
        <v>2607</v>
      </c>
      <c r="F2868" t="s">
        <v>2613</v>
      </c>
      <c r="G2868" s="4">
        <v>94158997</v>
      </c>
      <c r="H2868" t="s">
        <v>3267</v>
      </c>
      <c r="I2868" s="2">
        <v>46211.668356481481</v>
      </c>
      <c r="J2868" s="4">
        <v>50200000</v>
      </c>
      <c r="K2868" s="4">
        <v>1</v>
      </c>
      <c r="L2868" s="5">
        <v>228.4</v>
      </c>
      <c r="M2868" s="5">
        <v>94.158996999999999</v>
      </c>
      <c r="N2868" s="5">
        <v>50.2</v>
      </c>
      <c r="O2868" s="5" t="str">
        <f t="shared" si="44"/>
        <v>1</v>
      </c>
      <c r="P2868" s="5" t="s">
        <v>10554</v>
      </c>
      <c r="Q2868" s="5" t="s">
        <v>10912</v>
      </c>
    </row>
    <row r="2869" spans="1:17" x14ac:dyDescent="0.25">
      <c r="A2869">
        <v>58749</v>
      </c>
      <c r="B2869" t="s">
        <v>30</v>
      </c>
      <c r="C2869" s="7">
        <v>46211.709976851853</v>
      </c>
      <c r="D2869" s="4">
        <v>228400000</v>
      </c>
      <c r="E2869" t="s">
        <v>2607</v>
      </c>
      <c r="F2869" t="s">
        <v>2625</v>
      </c>
      <c r="G2869" s="4">
        <v>94158997</v>
      </c>
      <c r="H2869" t="s">
        <v>3268</v>
      </c>
      <c r="I2869" s="2">
        <v>46211.668356481481</v>
      </c>
      <c r="J2869" s="4">
        <v>50100000</v>
      </c>
      <c r="K2869" s="4">
        <v>1</v>
      </c>
      <c r="L2869" s="5">
        <v>228.4</v>
      </c>
      <c r="M2869" s="5">
        <v>94.158996999999999</v>
      </c>
      <c r="N2869" s="5">
        <v>50.1</v>
      </c>
      <c r="O2869" s="5" t="str">
        <f t="shared" si="44"/>
        <v>1</v>
      </c>
      <c r="P2869" s="5" t="s">
        <v>10554</v>
      </c>
      <c r="Q2869" s="5" t="s">
        <v>10914</v>
      </c>
    </row>
    <row r="2870" spans="1:17" x14ac:dyDescent="0.25">
      <c r="A2870">
        <v>58750</v>
      </c>
      <c r="B2870" t="s">
        <v>30</v>
      </c>
      <c r="C2870" s="7">
        <v>46211.709988425922</v>
      </c>
      <c r="D2870" s="4">
        <v>228400000</v>
      </c>
      <c r="E2870" t="s">
        <v>2607</v>
      </c>
      <c r="F2870" t="s">
        <v>2625</v>
      </c>
      <c r="G2870" s="4">
        <v>94158997</v>
      </c>
      <c r="H2870" t="s">
        <v>3269</v>
      </c>
      <c r="I2870" s="2">
        <v>46211.668356481481</v>
      </c>
      <c r="J2870" s="4">
        <v>50200000</v>
      </c>
      <c r="K2870" s="4">
        <v>1</v>
      </c>
      <c r="L2870" s="5">
        <v>228.4</v>
      </c>
      <c r="M2870" s="5">
        <v>94.158996999999999</v>
      </c>
      <c r="N2870" s="5">
        <v>50.2</v>
      </c>
      <c r="O2870" s="5" t="str">
        <f t="shared" si="44"/>
        <v>1</v>
      </c>
      <c r="P2870" s="5" t="s">
        <v>10554</v>
      </c>
      <c r="Q2870" s="5" t="s">
        <v>10914</v>
      </c>
    </row>
    <row r="2871" spans="1:17" x14ac:dyDescent="0.25">
      <c r="A2871">
        <v>58751</v>
      </c>
      <c r="B2871" t="s">
        <v>30</v>
      </c>
      <c r="C2871" s="7">
        <v>46211.710011574076</v>
      </c>
      <c r="D2871" s="4">
        <v>228400000</v>
      </c>
      <c r="E2871" t="s">
        <v>2607</v>
      </c>
      <c r="F2871" t="s">
        <v>2613</v>
      </c>
      <c r="G2871" s="4">
        <v>94158997</v>
      </c>
      <c r="H2871" t="s">
        <v>3270</v>
      </c>
      <c r="I2871" s="2">
        <v>46211.668356481481</v>
      </c>
      <c r="J2871" s="4">
        <v>50100000</v>
      </c>
      <c r="K2871" s="4">
        <v>1</v>
      </c>
      <c r="L2871" s="5">
        <v>228.4</v>
      </c>
      <c r="M2871" s="5">
        <v>94.158996999999999</v>
      </c>
      <c r="N2871" s="5">
        <v>50.1</v>
      </c>
      <c r="O2871" s="5" t="str">
        <f t="shared" si="44"/>
        <v>1</v>
      </c>
      <c r="P2871" s="5" t="s">
        <v>10554</v>
      </c>
      <c r="Q2871" s="5" t="s">
        <v>10912</v>
      </c>
    </row>
    <row r="2872" spans="1:17" x14ac:dyDescent="0.25">
      <c r="A2872">
        <v>58752</v>
      </c>
      <c r="B2872" t="s">
        <v>30</v>
      </c>
      <c r="C2872" s="7">
        <v>46211.710023148145</v>
      </c>
      <c r="D2872" s="4">
        <v>228500000</v>
      </c>
      <c r="E2872" t="s">
        <v>2607</v>
      </c>
      <c r="F2872" t="s">
        <v>2611</v>
      </c>
      <c r="G2872" s="4">
        <v>94158997</v>
      </c>
      <c r="H2872" t="s">
        <v>3271</v>
      </c>
      <c r="I2872" s="2">
        <v>46211.66847222222</v>
      </c>
      <c r="J2872" s="4">
        <v>50100000</v>
      </c>
      <c r="K2872" s="4">
        <v>1</v>
      </c>
      <c r="L2872" s="5">
        <v>228.5</v>
      </c>
      <c r="M2872" s="5">
        <v>94.158996999999999</v>
      </c>
      <c r="N2872" s="5">
        <v>50.1</v>
      </c>
      <c r="O2872" s="5" t="str">
        <f t="shared" si="44"/>
        <v>1</v>
      </c>
      <c r="P2872" s="5" t="s">
        <v>10554</v>
      </c>
      <c r="Q2872" s="5" t="s">
        <v>10911</v>
      </c>
    </row>
    <row r="2873" spans="1:17" x14ac:dyDescent="0.25">
      <c r="A2873">
        <v>58753</v>
      </c>
      <c r="B2873" t="s">
        <v>30</v>
      </c>
      <c r="C2873" s="7">
        <v>46211.710023148145</v>
      </c>
      <c r="D2873" s="4">
        <v>228400000</v>
      </c>
      <c r="E2873" t="s">
        <v>2607</v>
      </c>
      <c r="F2873" t="s">
        <v>2625</v>
      </c>
      <c r="G2873" s="4">
        <v>94158997</v>
      </c>
      <c r="H2873" t="s">
        <v>3272</v>
      </c>
      <c r="I2873" s="2">
        <v>46211.66847222222</v>
      </c>
      <c r="J2873" s="4">
        <v>50200000</v>
      </c>
      <c r="K2873" s="4">
        <v>1</v>
      </c>
      <c r="L2873" s="5">
        <v>228.4</v>
      </c>
      <c r="M2873" s="5">
        <v>94.158996999999999</v>
      </c>
      <c r="N2873" s="5">
        <v>50.2</v>
      </c>
      <c r="O2873" s="5" t="str">
        <f t="shared" si="44"/>
        <v>1</v>
      </c>
      <c r="P2873" s="5" t="s">
        <v>10554</v>
      </c>
      <c r="Q2873" s="5" t="s">
        <v>10914</v>
      </c>
    </row>
    <row r="2874" spans="1:17" x14ac:dyDescent="0.25">
      <c r="A2874">
        <v>58754</v>
      </c>
      <c r="B2874" t="s">
        <v>30</v>
      </c>
      <c r="C2874" s="7">
        <v>46211.710046296299</v>
      </c>
      <c r="D2874" s="4">
        <v>228400000</v>
      </c>
      <c r="E2874" t="s">
        <v>2607</v>
      </c>
      <c r="F2874" t="s">
        <v>2608</v>
      </c>
      <c r="G2874" s="4">
        <v>94158997</v>
      </c>
      <c r="H2874" t="s">
        <v>3273</v>
      </c>
      <c r="I2874" s="2">
        <v>46211.66847222222</v>
      </c>
      <c r="J2874" s="4">
        <v>50200000</v>
      </c>
      <c r="K2874" s="4">
        <v>1</v>
      </c>
      <c r="L2874" s="5">
        <v>228.4</v>
      </c>
      <c r="M2874" s="5">
        <v>94.158996999999999</v>
      </c>
      <c r="N2874" s="5">
        <v>50.2</v>
      </c>
      <c r="O2874" s="5" t="str">
        <f t="shared" si="44"/>
        <v>1</v>
      </c>
      <c r="P2874" s="5" t="s">
        <v>10554</v>
      </c>
      <c r="Q2874" s="5" t="s">
        <v>10910</v>
      </c>
    </row>
    <row r="2875" spans="1:17" x14ac:dyDescent="0.25">
      <c r="A2875">
        <v>58755</v>
      </c>
      <c r="B2875" t="s">
        <v>30</v>
      </c>
      <c r="C2875" s="7">
        <v>46211.710046296299</v>
      </c>
      <c r="D2875" s="4">
        <v>228400000</v>
      </c>
      <c r="E2875" t="s">
        <v>2607</v>
      </c>
      <c r="F2875" t="s">
        <v>2608</v>
      </c>
      <c r="G2875" s="4">
        <v>94158997</v>
      </c>
      <c r="H2875" t="s">
        <v>3274</v>
      </c>
      <c r="I2875" s="2">
        <v>46211.66847222222</v>
      </c>
      <c r="J2875" s="4">
        <v>50100000</v>
      </c>
      <c r="K2875" s="4">
        <v>1</v>
      </c>
      <c r="L2875" s="5">
        <v>228.4</v>
      </c>
      <c r="M2875" s="5">
        <v>94.158996999999999</v>
      </c>
      <c r="N2875" s="5">
        <v>50.1</v>
      </c>
      <c r="O2875" s="5" t="str">
        <f t="shared" si="44"/>
        <v>1</v>
      </c>
      <c r="P2875" s="5" t="s">
        <v>10554</v>
      </c>
      <c r="Q2875" s="5" t="s">
        <v>10910</v>
      </c>
    </row>
    <row r="2876" spans="1:17" x14ac:dyDescent="0.25">
      <c r="A2876">
        <v>58756</v>
      </c>
      <c r="B2876" t="s">
        <v>30</v>
      </c>
      <c r="C2876" s="7">
        <v>46211.710057870368</v>
      </c>
      <c r="D2876" s="4">
        <v>228500000</v>
      </c>
      <c r="E2876" t="s">
        <v>2607</v>
      </c>
      <c r="F2876" t="s">
        <v>2608</v>
      </c>
      <c r="G2876" s="4">
        <v>94158997</v>
      </c>
      <c r="H2876" t="s">
        <v>3275</v>
      </c>
      <c r="I2876" s="2">
        <v>46211.66847222222</v>
      </c>
      <c r="J2876" s="4">
        <v>50100000</v>
      </c>
      <c r="K2876" s="4">
        <v>1</v>
      </c>
      <c r="L2876" s="5">
        <v>228.5</v>
      </c>
      <c r="M2876" s="5">
        <v>94.158996999999999</v>
      </c>
      <c r="N2876" s="5">
        <v>50.1</v>
      </c>
      <c r="O2876" s="5" t="str">
        <f t="shared" si="44"/>
        <v>1</v>
      </c>
      <c r="P2876" s="5" t="s">
        <v>10554</v>
      </c>
      <c r="Q2876" s="5" t="s">
        <v>10910</v>
      </c>
    </row>
    <row r="2877" spans="1:17" x14ac:dyDescent="0.25">
      <c r="A2877">
        <v>58757</v>
      </c>
      <c r="B2877" t="s">
        <v>30</v>
      </c>
      <c r="C2877" s="7">
        <v>46211.710081018522</v>
      </c>
      <c r="D2877" s="4">
        <v>228600000</v>
      </c>
      <c r="E2877" t="s">
        <v>2607</v>
      </c>
      <c r="F2877" t="s">
        <v>2611</v>
      </c>
      <c r="G2877" s="4">
        <v>94158997</v>
      </c>
      <c r="H2877" t="s">
        <v>3276</v>
      </c>
      <c r="I2877" s="2">
        <v>46211.66847222222</v>
      </c>
      <c r="J2877" s="4">
        <v>50100000</v>
      </c>
      <c r="K2877" s="4">
        <v>1</v>
      </c>
      <c r="L2877" s="5">
        <v>228.6</v>
      </c>
      <c r="M2877" s="5">
        <v>94.158996999999999</v>
      </c>
      <c r="N2877" s="5">
        <v>50.1</v>
      </c>
      <c r="O2877" s="5" t="str">
        <f t="shared" si="44"/>
        <v>1</v>
      </c>
      <c r="P2877" s="5" t="s">
        <v>10554</v>
      </c>
      <c r="Q2877" s="5" t="s">
        <v>10911</v>
      </c>
    </row>
    <row r="2878" spans="1:17" x14ac:dyDescent="0.25">
      <c r="A2878">
        <v>58758</v>
      </c>
      <c r="B2878" t="s">
        <v>30</v>
      </c>
      <c r="C2878" s="7">
        <v>46211.710081018522</v>
      </c>
      <c r="D2878" s="4">
        <v>228500000</v>
      </c>
      <c r="E2878" t="s">
        <v>2607</v>
      </c>
      <c r="F2878" t="s">
        <v>2613</v>
      </c>
      <c r="G2878" s="4">
        <v>94158997</v>
      </c>
      <c r="H2878" t="s">
        <v>3277</v>
      </c>
      <c r="I2878" s="2">
        <v>46211.66847222222</v>
      </c>
      <c r="J2878" s="4">
        <v>50100000</v>
      </c>
      <c r="K2878" s="4">
        <v>1</v>
      </c>
      <c r="L2878" s="5">
        <v>228.5</v>
      </c>
      <c r="M2878" s="5">
        <v>94.158996999999999</v>
      </c>
      <c r="N2878" s="5">
        <v>50.1</v>
      </c>
      <c r="O2878" s="5" t="str">
        <f t="shared" si="44"/>
        <v>1</v>
      </c>
      <c r="P2878" s="5" t="s">
        <v>10554</v>
      </c>
      <c r="Q2878" s="5" t="s">
        <v>10912</v>
      </c>
    </row>
    <row r="2879" spans="1:17" x14ac:dyDescent="0.25">
      <c r="A2879">
        <v>58759</v>
      </c>
      <c r="B2879" t="s">
        <v>30</v>
      </c>
      <c r="C2879" s="7">
        <v>46211.710092592592</v>
      </c>
      <c r="D2879" s="4">
        <v>228600000</v>
      </c>
      <c r="E2879" t="s">
        <v>2607</v>
      </c>
      <c r="F2879" t="s">
        <v>2625</v>
      </c>
      <c r="G2879" s="4">
        <v>94158997</v>
      </c>
      <c r="H2879" t="s">
        <v>3278</v>
      </c>
      <c r="I2879" s="2">
        <v>46211.66847222222</v>
      </c>
      <c r="J2879" s="4">
        <v>50100000</v>
      </c>
      <c r="K2879" s="4">
        <v>1</v>
      </c>
      <c r="L2879" s="5">
        <v>228.6</v>
      </c>
      <c r="M2879" s="5">
        <v>94.158996999999999</v>
      </c>
      <c r="N2879" s="5">
        <v>50.1</v>
      </c>
      <c r="O2879" s="5" t="str">
        <f t="shared" si="44"/>
        <v>1</v>
      </c>
      <c r="P2879" s="5" t="s">
        <v>10554</v>
      </c>
      <c r="Q2879" s="5" t="s">
        <v>10914</v>
      </c>
    </row>
    <row r="2880" spans="1:17" x14ac:dyDescent="0.25">
      <c r="A2880">
        <v>58760</v>
      </c>
      <c r="B2880" t="s">
        <v>30</v>
      </c>
      <c r="C2880" s="7">
        <v>46211.710115740738</v>
      </c>
      <c r="D2880" s="4">
        <v>228600000</v>
      </c>
      <c r="E2880" t="s">
        <v>2607</v>
      </c>
      <c r="F2880" t="s">
        <v>2625</v>
      </c>
      <c r="G2880" s="4">
        <v>94158997</v>
      </c>
      <c r="H2880" t="s">
        <v>3279</v>
      </c>
      <c r="I2880" s="2">
        <v>46211.66847222222</v>
      </c>
      <c r="J2880" s="4">
        <v>50100000</v>
      </c>
      <c r="K2880" s="4">
        <v>1</v>
      </c>
      <c r="L2880" s="5">
        <v>228.6</v>
      </c>
      <c r="M2880" s="5">
        <v>94.158996999999999</v>
      </c>
      <c r="N2880" s="5">
        <v>50.1</v>
      </c>
      <c r="O2880" s="5" t="str">
        <f t="shared" si="44"/>
        <v>1</v>
      </c>
      <c r="P2880" s="5" t="s">
        <v>10554</v>
      </c>
      <c r="Q2880" s="5" t="s">
        <v>10914</v>
      </c>
    </row>
    <row r="2881" spans="1:17" x14ac:dyDescent="0.25">
      <c r="A2881">
        <v>58761</v>
      </c>
      <c r="B2881" t="s">
        <v>30</v>
      </c>
      <c r="C2881" s="7">
        <v>46211.710115740738</v>
      </c>
      <c r="D2881" s="4">
        <v>228600000</v>
      </c>
      <c r="E2881" t="s">
        <v>2607</v>
      </c>
      <c r="F2881" t="s">
        <v>2613</v>
      </c>
      <c r="G2881" s="4">
        <v>94158997</v>
      </c>
      <c r="H2881" t="s">
        <v>3280</v>
      </c>
      <c r="I2881" s="2">
        <v>46211.66847222222</v>
      </c>
      <c r="J2881" s="4">
        <v>50100000</v>
      </c>
      <c r="K2881" s="4">
        <v>1</v>
      </c>
      <c r="L2881" s="5">
        <v>228.6</v>
      </c>
      <c r="M2881" s="5">
        <v>94.158996999999999</v>
      </c>
      <c r="N2881" s="5">
        <v>50.1</v>
      </c>
      <c r="O2881" s="5" t="str">
        <f t="shared" si="44"/>
        <v>1</v>
      </c>
      <c r="P2881" s="5" t="s">
        <v>10554</v>
      </c>
      <c r="Q2881" s="5" t="s">
        <v>10912</v>
      </c>
    </row>
    <row r="2882" spans="1:17" x14ac:dyDescent="0.25">
      <c r="A2882">
        <v>58762</v>
      </c>
      <c r="B2882" t="s">
        <v>30</v>
      </c>
      <c r="C2882" s="7">
        <v>46211.710127314815</v>
      </c>
      <c r="D2882" s="4">
        <v>228600000</v>
      </c>
      <c r="E2882" t="s">
        <v>2607</v>
      </c>
      <c r="F2882" t="s">
        <v>2613</v>
      </c>
      <c r="G2882" s="4">
        <v>94158997</v>
      </c>
      <c r="H2882" t="s">
        <v>3281</v>
      </c>
      <c r="I2882" s="2">
        <v>46211.668587962966</v>
      </c>
      <c r="J2882" s="4">
        <v>50100000</v>
      </c>
      <c r="K2882" s="4">
        <v>1</v>
      </c>
      <c r="L2882" s="5">
        <v>228.6</v>
      </c>
      <c r="M2882" s="5">
        <v>94.158996999999999</v>
      </c>
      <c r="N2882" s="5">
        <v>50.1</v>
      </c>
      <c r="O2882" s="5" t="str">
        <f t="shared" si="44"/>
        <v>1</v>
      </c>
      <c r="P2882" s="5" t="s">
        <v>10554</v>
      </c>
      <c r="Q2882" s="5" t="s">
        <v>10912</v>
      </c>
    </row>
    <row r="2883" spans="1:17" x14ac:dyDescent="0.25">
      <c r="A2883">
        <v>58763</v>
      </c>
      <c r="B2883" t="s">
        <v>30</v>
      </c>
      <c r="C2883" s="7">
        <v>46211.710150462961</v>
      </c>
      <c r="D2883" s="4">
        <v>228600000</v>
      </c>
      <c r="E2883" t="s">
        <v>2607</v>
      </c>
      <c r="F2883" t="s">
        <v>2611</v>
      </c>
      <c r="G2883" s="4">
        <v>94158997</v>
      </c>
      <c r="H2883" t="s">
        <v>3282</v>
      </c>
      <c r="I2883" s="2">
        <v>46211.668587962966</v>
      </c>
      <c r="J2883" s="4">
        <v>50100000</v>
      </c>
      <c r="K2883" s="4">
        <v>1</v>
      </c>
      <c r="L2883" s="5">
        <v>228.6</v>
      </c>
      <c r="M2883" s="5">
        <v>94.158996999999999</v>
      </c>
      <c r="N2883" s="5">
        <v>50.1</v>
      </c>
      <c r="O2883" s="5" t="str">
        <f t="shared" ref="O2883:O2946" si="45">SUBSTITUTE(K2883,".",",")</f>
        <v>1</v>
      </c>
      <c r="P2883" s="5" t="s">
        <v>10554</v>
      </c>
      <c r="Q2883" s="5" t="s">
        <v>10911</v>
      </c>
    </row>
    <row r="2884" spans="1:17" x14ac:dyDescent="0.25">
      <c r="A2884">
        <v>58764</v>
      </c>
      <c r="B2884" t="s">
        <v>30</v>
      </c>
      <c r="C2884" s="7">
        <v>46211.710150462961</v>
      </c>
      <c r="D2884" s="4">
        <v>228600000</v>
      </c>
      <c r="E2884" t="s">
        <v>2607</v>
      </c>
      <c r="F2884" t="s">
        <v>2611</v>
      </c>
      <c r="G2884" s="4">
        <v>94158997</v>
      </c>
      <c r="H2884" t="s">
        <v>3283</v>
      </c>
      <c r="I2884" s="2">
        <v>46211.668587962966</v>
      </c>
      <c r="J2884" s="4">
        <v>50200000</v>
      </c>
      <c r="K2884" s="4">
        <v>1</v>
      </c>
      <c r="L2884" s="5">
        <v>228.6</v>
      </c>
      <c r="M2884" s="5">
        <v>94.158996999999999</v>
      </c>
      <c r="N2884" s="5">
        <v>50.2</v>
      </c>
      <c r="O2884" s="5" t="str">
        <f t="shared" si="45"/>
        <v>1</v>
      </c>
      <c r="P2884" s="5" t="s">
        <v>10554</v>
      </c>
      <c r="Q2884" s="5" t="s">
        <v>10911</v>
      </c>
    </row>
    <row r="2885" spans="1:17" x14ac:dyDescent="0.25">
      <c r="A2885">
        <v>58765</v>
      </c>
      <c r="B2885" t="s">
        <v>30</v>
      </c>
      <c r="C2885" s="7">
        <v>46211.710162037038</v>
      </c>
      <c r="D2885" s="4">
        <v>228600000</v>
      </c>
      <c r="E2885" t="s">
        <v>2607</v>
      </c>
      <c r="F2885" t="s">
        <v>2611</v>
      </c>
      <c r="G2885" s="4">
        <v>94158997</v>
      </c>
      <c r="H2885" t="s">
        <v>3284</v>
      </c>
      <c r="I2885" s="2">
        <v>46211.668587962966</v>
      </c>
      <c r="J2885" s="4">
        <v>50100000</v>
      </c>
      <c r="K2885" s="4">
        <v>1</v>
      </c>
      <c r="L2885" s="5">
        <v>228.6</v>
      </c>
      <c r="M2885" s="5">
        <v>94.158996999999999</v>
      </c>
      <c r="N2885" s="5">
        <v>50.1</v>
      </c>
      <c r="O2885" s="5" t="str">
        <f t="shared" si="45"/>
        <v>1</v>
      </c>
      <c r="P2885" s="5" t="s">
        <v>10554</v>
      </c>
      <c r="Q2885" s="5" t="s">
        <v>10911</v>
      </c>
    </row>
    <row r="2886" spans="1:17" x14ac:dyDescent="0.25">
      <c r="A2886">
        <v>58766</v>
      </c>
      <c r="B2886" t="s">
        <v>30</v>
      </c>
      <c r="C2886" s="7">
        <v>46211.710185185184</v>
      </c>
      <c r="D2886" s="4">
        <v>228600000</v>
      </c>
      <c r="E2886" t="s">
        <v>2607</v>
      </c>
      <c r="F2886" t="s">
        <v>2613</v>
      </c>
      <c r="G2886" s="4">
        <v>94158997</v>
      </c>
      <c r="H2886" t="s">
        <v>3285</v>
      </c>
      <c r="I2886" s="2">
        <v>46211.668587962966</v>
      </c>
      <c r="J2886" s="4">
        <v>50100000</v>
      </c>
      <c r="K2886" s="4">
        <v>1</v>
      </c>
      <c r="L2886" s="5">
        <v>228.6</v>
      </c>
      <c r="M2886" s="5">
        <v>94.158996999999999</v>
      </c>
      <c r="N2886" s="5">
        <v>50.1</v>
      </c>
      <c r="O2886" s="5" t="str">
        <f t="shared" si="45"/>
        <v>1</v>
      </c>
      <c r="P2886" s="5" t="s">
        <v>10554</v>
      </c>
      <c r="Q2886" s="5" t="s">
        <v>10912</v>
      </c>
    </row>
    <row r="2887" spans="1:17" x14ac:dyDescent="0.25">
      <c r="A2887">
        <v>58767</v>
      </c>
      <c r="B2887" t="s">
        <v>30</v>
      </c>
      <c r="C2887" s="7">
        <v>46211.710185185184</v>
      </c>
      <c r="D2887" s="4">
        <v>228500000</v>
      </c>
      <c r="E2887" t="s">
        <v>2607</v>
      </c>
      <c r="F2887" t="s">
        <v>2611</v>
      </c>
      <c r="G2887" s="4">
        <v>94158997</v>
      </c>
      <c r="H2887" t="s">
        <v>3286</v>
      </c>
      <c r="I2887" s="2">
        <v>46211.668587962966</v>
      </c>
      <c r="J2887" s="4">
        <v>50100000</v>
      </c>
      <c r="K2887" s="4">
        <v>1</v>
      </c>
      <c r="L2887" s="5">
        <v>228.5</v>
      </c>
      <c r="M2887" s="5">
        <v>94.158996999999999</v>
      </c>
      <c r="N2887" s="5">
        <v>50.1</v>
      </c>
      <c r="O2887" s="5" t="str">
        <f t="shared" si="45"/>
        <v>1</v>
      </c>
      <c r="P2887" s="5" t="s">
        <v>10554</v>
      </c>
      <c r="Q2887" s="5" t="s">
        <v>10911</v>
      </c>
    </row>
    <row r="2888" spans="1:17" x14ac:dyDescent="0.25">
      <c r="A2888">
        <v>58768</v>
      </c>
      <c r="B2888" t="s">
        <v>30</v>
      </c>
      <c r="C2888" s="7">
        <v>46211.710196759261</v>
      </c>
      <c r="D2888" s="4">
        <v>228500000</v>
      </c>
      <c r="E2888" t="s">
        <v>2607</v>
      </c>
      <c r="F2888" t="s">
        <v>2611</v>
      </c>
      <c r="G2888" s="4">
        <v>94158997</v>
      </c>
      <c r="H2888" t="s">
        <v>3287</v>
      </c>
      <c r="I2888" s="2">
        <v>46211.668587962966</v>
      </c>
      <c r="J2888" s="4">
        <v>50100000</v>
      </c>
      <c r="K2888" s="4">
        <v>1</v>
      </c>
      <c r="L2888" s="5">
        <v>228.5</v>
      </c>
      <c r="M2888" s="5">
        <v>94.158996999999999</v>
      </c>
      <c r="N2888" s="5">
        <v>50.1</v>
      </c>
      <c r="O2888" s="5" t="str">
        <f t="shared" si="45"/>
        <v>1</v>
      </c>
      <c r="P2888" s="5" t="s">
        <v>10554</v>
      </c>
      <c r="Q2888" s="5" t="s">
        <v>10911</v>
      </c>
    </row>
    <row r="2889" spans="1:17" x14ac:dyDescent="0.25">
      <c r="A2889">
        <v>58769</v>
      </c>
      <c r="B2889" t="s">
        <v>30</v>
      </c>
      <c r="C2889" s="7">
        <v>46211.710219907407</v>
      </c>
      <c r="D2889" s="4">
        <v>228400000</v>
      </c>
      <c r="E2889" t="s">
        <v>2607</v>
      </c>
      <c r="F2889" t="s">
        <v>2613</v>
      </c>
      <c r="G2889" s="4">
        <v>94158997</v>
      </c>
      <c r="H2889" t="s">
        <v>3288</v>
      </c>
      <c r="I2889" s="2">
        <v>46211.668587962966</v>
      </c>
      <c r="J2889" s="4">
        <v>50100000</v>
      </c>
      <c r="K2889" s="4">
        <v>1</v>
      </c>
      <c r="L2889" s="5">
        <v>228.4</v>
      </c>
      <c r="M2889" s="5">
        <v>94.158996999999999</v>
      </c>
      <c r="N2889" s="5">
        <v>50.1</v>
      </c>
      <c r="O2889" s="5" t="str">
        <f t="shared" si="45"/>
        <v>1</v>
      </c>
      <c r="P2889" s="5" t="s">
        <v>10554</v>
      </c>
      <c r="Q2889" s="5" t="s">
        <v>10912</v>
      </c>
    </row>
    <row r="2890" spans="1:17" x14ac:dyDescent="0.25">
      <c r="A2890">
        <v>58770</v>
      </c>
      <c r="B2890" t="s">
        <v>30</v>
      </c>
      <c r="C2890" s="7">
        <v>46211.710219907407</v>
      </c>
      <c r="D2890" s="4">
        <v>228400000</v>
      </c>
      <c r="E2890" t="s">
        <v>2607</v>
      </c>
      <c r="F2890" t="s">
        <v>2625</v>
      </c>
      <c r="G2890" s="4">
        <v>94158997</v>
      </c>
      <c r="H2890" t="s">
        <v>3289</v>
      </c>
      <c r="I2890" s="2">
        <v>46211.668587962966</v>
      </c>
      <c r="J2890" s="4">
        <v>50100000</v>
      </c>
      <c r="K2890" s="4">
        <v>1</v>
      </c>
      <c r="L2890" s="5">
        <v>228.4</v>
      </c>
      <c r="M2890" s="5">
        <v>94.158996999999999</v>
      </c>
      <c r="N2890" s="5">
        <v>50.1</v>
      </c>
      <c r="O2890" s="5" t="str">
        <f t="shared" si="45"/>
        <v>1</v>
      </c>
      <c r="P2890" s="5" t="s">
        <v>10554</v>
      </c>
      <c r="Q2890" s="5" t="s">
        <v>10914</v>
      </c>
    </row>
    <row r="2891" spans="1:17" x14ac:dyDescent="0.25">
      <c r="A2891">
        <v>58771</v>
      </c>
      <c r="B2891" t="s">
        <v>30</v>
      </c>
      <c r="C2891" s="7">
        <v>46211.710231481484</v>
      </c>
      <c r="D2891" s="4">
        <v>228400000</v>
      </c>
      <c r="E2891" t="s">
        <v>2607</v>
      </c>
      <c r="F2891" t="s">
        <v>2625</v>
      </c>
      <c r="G2891" s="4">
        <v>94158997</v>
      </c>
      <c r="H2891" t="s">
        <v>3290</v>
      </c>
      <c r="I2891" s="2">
        <v>46211.668587962966</v>
      </c>
      <c r="J2891" s="4">
        <v>50100000</v>
      </c>
      <c r="K2891" s="4">
        <v>1</v>
      </c>
      <c r="L2891" s="5">
        <v>228.4</v>
      </c>
      <c r="M2891" s="5">
        <v>94.158996999999999</v>
      </c>
      <c r="N2891" s="5">
        <v>50.1</v>
      </c>
      <c r="O2891" s="5" t="str">
        <f t="shared" si="45"/>
        <v>1</v>
      </c>
      <c r="P2891" s="5" t="s">
        <v>10554</v>
      </c>
      <c r="Q2891" s="5" t="s">
        <v>10914</v>
      </c>
    </row>
    <row r="2892" spans="1:17" x14ac:dyDescent="0.25">
      <c r="A2892">
        <v>58772</v>
      </c>
      <c r="B2892" t="s">
        <v>30</v>
      </c>
      <c r="C2892" s="7">
        <v>46211.71025462963</v>
      </c>
      <c r="D2892" s="4">
        <v>228300000</v>
      </c>
      <c r="E2892" t="s">
        <v>2607</v>
      </c>
      <c r="F2892" t="s">
        <v>2613</v>
      </c>
      <c r="G2892" s="4">
        <v>94158997</v>
      </c>
      <c r="H2892" t="s">
        <v>3291</v>
      </c>
      <c r="I2892" s="2">
        <v>46211.668703703705</v>
      </c>
      <c r="J2892" s="4">
        <v>50100000</v>
      </c>
      <c r="K2892" s="4">
        <v>1</v>
      </c>
      <c r="L2892" s="5">
        <v>228.3</v>
      </c>
      <c r="M2892" s="5">
        <v>94.158996999999999</v>
      </c>
      <c r="N2892" s="5">
        <v>50.1</v>
      </c>
      <c r="O2892" s="5" t="str">
        <f t="shared" si="45"/>
        <v>1</v>
      </c>
      <c r="P2892" s="5" t="s">
        <v>10554</v>
      </c>
      <c r="Q2892" s="5" t="s">
        <v>10912</v>
      </c>
    </row>
    <row r="2893" spans="1:17" x14ac:dyDescent="0.25">
      <c r="A2893">
        <v>58773</v>
      </c>
      <c r="B2893" t="s">
        <v>30</v>
      </c>
      <c r="C2893" s="7">
        <v>46211.71025462963</v>
      </c>
      <c r="D2893" s="4">
        <v>228300000</v>
      </c>
      <c r="E2893" t="s">
        <v>2607</v>
      </c>
      <c r="F2893" t="s">
        <v>2613</v>
      </c>
      <c r="G2893" s="4">
        <v>94158997</v>
      </c>
      <c r="H2893" t="s">
        <v>3292</v>
      </c>
      <c r="I2893" s="2">
        <v>46211.668703703705</v>
      </c>
      <c r="J2893" s="4">
        <v>50100000</v>
      </c>
      <c r="K2893" s="4">
        <v>1</v>
      </c>
      <c r="L2893" s="5">
        <v>228.3</v>
      </c>
      <c r="M2893" s="5">
        <v>94.158996999999999</v>
      </c>
      <c r="N2893" s="5">
        <v>50.1</v>
      </c>
      <c r="O2893" s="5" t="str">
        <f t="shared" si="45"/>
        <v>1</v>
      </c>
      <c r="P2893" s="5" t="s">
        <v>10554</v>
      </c>
      <c r="Q2893" s="5" t="s">
        <v>10912</v>
      </c>
    </row>
    <row r="2894" spans="1:17" x14ac:dyDescent="0.25">
      <c r="A2894">
        <v>58774</v>
      </c>
      <c r="B2894" t="s">
        <v>30</v>
      </c>
      <c r="C2894" s="7">
        <v>46211.710266203707</v>
      </c>
      <c r="D2894" s="4">
        <v>228200000</v>
      </c>
      <c r="E2894" t="s">
        <v>2607</v>
      </c>
      <c r="F2894" t="s">
        <v>2611</v>
      </c>
      <c r="G2894" s="4">
        <v>94158997</v>
      </c>
      <c r="H2894" t="s">
        <v>3293</v>
      </c>
      <c r="I2894" s="2">
        <v>46211.668703703705</v>
      </c>
      <c r="J2894" s="4">
        <v>50100000</v>
      </c>
      <c r="K2894" s="4">
        <v>1</v>
      </c>
      <c r="L2894" s="5">
        <v>228.2</v>
      </c>
      <c r="M2894" s="5">
        <v>94.158996999999999</v>
      </c>
      <c r="N2894" s="5">
        <v>50.1</v>
      </c>
      <c r="O2894" s="5" t="str">
        <f t="shared" si="45"/>
        <v>1</v>
      </c>
      <c r="P2894" s="5" t="s">
        <v>10554</v>
      </c>
      <c r="Q2894" s="5" t="s">
        <v>10911</v>
      </c>
    </row>
    <row r="2895" spans="1:17" x14ac:dyDescent="0.25">
      <c r="A2895">
        <v>58775</v>
      </c>
      <c r="B2895" t="s">
        <v>30</v>
      </c>
      <c r="C2895" s="7">
        <v>46211.710289351853</v>
      </c>
      <c r="D2895" s="4">
        <v>228300000</v>
      </c>
      <c r="E2895" t="s">
        <v>2607</v>
      </c>
      <c r="F2895" t="s">
        <v>2613</v>
      </c>
      <c r="G2895" s="4">
        <v>94158997</v>
      </c>
      <c r="H2895" t="s">
        <v>3294</v>
      </c>
      <c r="I2895" s="2">
        <v>46211.668703703705</v>
      </c>
      <c r="J2895" s="4">
        <v>50100000</v>
      </c>
      <c r="K2895" s="4">
        <v>1</v>
      </c>
      <c r="L2895" s="5">
        <v>228.3</v>
      </c>
      <c r="M2895" s="5">
        <v>94.158996999999999</v>
      </c>
      <c r="N2895" s="5">
        <v>50.1</v>
      </c>
      <c r="O2895" s="5" t="str">
        <f t="shared" si="45"/>
        <v>1</v>
      </c>
      <c r="P2895" s="5" t="s">
        <v>10554</v>
      </c>
      <c r="Q2895" s="5" t="s">
        <v>10912</v>
      </c>
    </row>
    <row r="2896" spans="1:17" x14ac:dyDescent="0.25">
      <c r="A2896">
        <v>58776</v>
      </c>
      <c r="B2896" t="s">
        <v>30</v>
      </c>
      <c r="C2896" s="7">
        <v>46211.710289351853</v>
      </c>
      <c r="D2896" s="4">
        <v>228300000</v>
      </c>
      <c r="E2896" t="s">
        <v>2607</v>
      </c>
      <c r="F2896" t="s">
        <v>2611</v>
      </c>
      <c r="G2896" s="4">
        <v>94158997</v>
      </c>
      <c r="H2896" t="s">
        <v>3295</v>
      </c>
      <c r="I2896" s="2">
        <v>46211.668703703705</v>
      </c>
      <c r="J2896" s="4">
        <v>50100000</v>
      </c>
      <c r="K2896" s="4">
        <v>1</v>
      </c>
      <c r="L2896" s="5">
        <v>228.3</v>
      </c>
      <c r="M2896" s="5">
        <v>94.158996999999999</v>
      </c>
      <c r="N2896" s="5">
        <v>50.1</v>
      </c>
      <c r="O2896" s="5" t="str">
        <f t="shared" si="45"/>
        <v>1</v>
      </c>
      <c r="P2896" s="5" t="s">
        <v>10554</v>
      </c>
      <c r="Q2896" s="5" t="s">
        <v>10911</v>
      </c>
    </row>
    <row r="2897" spans="1:17" x14ac:dyDescent="0.25">
      <c r="A2897">
        <v>58777</v>
      </c>
      <c r="B2897" t="s">
        <v>30</v>
      </c>
      <c r="C2897" s="7">
        <v>46211.710300925923</v>
      </c>
      <c r="D2897" s="4">
        <v>228300000</v>
      </c>
      <c r="E2897" t="s">
        <v>2607</v>
      </c>
      <c r="F2897" t="s">
        <v>2611</v>
      </c>
      <c r="G2897" s="4">
        <v>94158997</v>
      </c>
      <c r="H2897" t="s">
        <v>3296</v>
      </c>
      <c r="I2897" s="2">
        <v>46211.668703703705</v>
      </c>
      <c r="J2897" s="4">
        <v>50100000</v>
      </c>
      <c r="K2897" s="4">
        <v>1</v>
      </c>
      <c r="L2897" s="5">
        <v>228.3</v>
      </c>
      <c r="M2897" s="5">
        <v>94.158996999999999</v>
      </c>
      <c r="N2897" s="5">
        <v>50.1</v>
      </c>
      <c r="O2897" s="5" t="str">
        <f t="shared" si="45"/>
        <v>1</v>
      </c>
      <c r="P2897" s="5" t="s">
        <v>10554</v>
      </c>
      <c r="Q2897" s="5" t="s">
        <v>10911</v>
      </c>
    </row>
    <row r="2898" spans="1:17" x14ac:dyDescent="0.25">
      <c r="A2898">
        <v>58778</v>
      </c>
      <c r="B2898" t="s">
        <v>30</v>
      </c>
      <c r="C2898" s="7">
        <v>46211.710324074076</v>
      </c>
      <c r="D2898" s="4">
        <v>228400000</v>
      </c>
      <c r="E2898" t="s">
        <v>2607</v>
      </c>
      <c r="F2898" t="s">
        <v>2625</v>
      </c>
      <c r="G2898" s="4">
        <v>94158997</v>
      </c>
      <c r="H2898" t="s">
        <v>3297</v>
      </c>
      <c r="I2898" s="2">
        <v>46211.668703703705</v>
      </c>
      <c r="J2898" s="4">
        <v>50100000</v>
      </c>
      <c r="K2898" s="4">
        <v>1</v>
      </c>
      <c r="L2898" s="5">
        <v>228.4</v>
      </c>
      <c r="M2898" s="5">
        <v>94.158996999999999</v>
      </c>
      <c r="N2898" s="5">
        <v>50.1</v>
      </c>
      <c r="O2898" s="5" t="str">
        <f t="shared" si="45"/>
        <v>1</v>
      </c>
      <c r="P2898" s="5" t="s">
        <v>10554</v>
      </c>
      <c r="Q2898" s="5" t="s">
        <v>10914</v>
      </c>
    </row>
    <row r="2899" spans="1:17" x14ac:dyDescent="0.25">
      <c r="A2899">
        <v>58779</v>
      </c>
      <c r="B2899" t="s">
        <v>30</v>
      </c>
      <c r="C2899" s="7">
        <v>46211.710324074076</v>
      </c>
      <c r="D2899" s="4">
        <v>228300000</v>
      </c>
      <c r="E2899" t="s">
        <v>2607</v>
      </c>
      <c r="F2899" t="s">
        <v>2611</v>
      </c>
      <c r="G2899" s="4">
        <v>94158997</v>
      </c>
      <c r="H2899" t="s">
        <v>3298</v>
      </c>
      <c r="I2899" s="2">
        <v>46211.668703703705</v>
      </c>
      <c r="J2899" s="4">
        <v>50100000</v>
      </c>
      <c r="K2899" s="4">
        <v>1</v>
      </c>
      <c r="L2899" s="5">
        <v>228.3</v>
      </c>
      <c r="M2899" s="5">
        <v>94.158996999999999</v>
      </c>
      <c r="N2899" s="5">
        <v>50.1</v>
      </c>
      <c r="O2899" s="5" t="str">
        <f t="shared" si="45"/>
        <v>1</v>
      </c>
      <c r="P2899" s="5" t="s">
        <v>10554</v>
      </c>
      <c r="Q2899" s="5" t="s">
        <v>10911</v>
      </c>
    </row>
    <row r="2900" spans="1:17" x14ac:dyDescent="0.25">
      <c r="A2900">
        <v>58780</v>
      </c>
      <c r="B2900" t="s">
        <v>30</v>
      </c>
      <c r="C2900" s="7">
        <v>46211.710335648146</v>
      </c>
      <c r="D2900" s="4">
        <v>228300000</v>
      </c>
      <c r="E2900" t="s">
        <v>2607</v>
      </c>
      <c r="F2900" t="s">
        <v>2625</v>
      </c>
      <c r="G2900" s="4">
        <v>94158997</v>
      </c>
      <c r="H2900" t="s">
        <v>3299</v>
      </c>
      <c r="I2900" s="2">
        <v>46211.668703703705</v>
      </c>
      <c r="J2900" s="4">
        <v>50100000</v>
      </c>
      <c r="K2900" s="4">
        <v>1</v>
      </c>
      <c r="L2900" s="5">
        <v>228.3</v>
      </c>
      <c r="M2900" s="5">
        <v>94.158996999999999</v>
      </c>
      <c r="N2900" s="5">
        <v>50.1</v>
      </c>
      <c r="O2900" s="5" t="str">
        <f t="shared" si="45"/>
        <v>1</v>
      </c>
      <c r="P2900" s="5" t="s">
        <v>10554</v>
      </c>
      <c r="Q2900" s="5" t="s">
        <v>10914</v>
      </c>
    </row>
    <row r="2901" spans="1:17" x14ac:dyDescent="0.25">
      <c r="A2901">
        <v>58781</v>
      </c>
      <c r="B2901" t="s">
        <v>30</v>
      </c>
      <c r="C2901" s="7">
        <v>46211.710358796299</v>
      </c>
      <c r="D2901" s="4">
        <v>228300000</v>
      </c>
      <c r="E2901" t="s">
        <v>2607</v>
      </c>
      <c r="F2901" t="s">
        <v>2613</v>
      </c>
      <c r="G2901" s="4">
        <v>94158997</v>
      </c>
      <c r="H2901" t="s">
        <v>3300</v>
      </c>
      <c r="I2901" s="2">
        <v>46211.668703703705</v>
      </c>
      <c r="J2901" s="4">
        <v>50100000</v>
      </c>
      <c r="K2901" s="4">
        <v>1</v>
      </c>
      <c r="L2901" s="5">
        <v>228.3</v>
      </c>
      <c r="M2901" s="5">
        <v>94.158996999999999</v>
      </c>
      <c r="N2901" s="5">
        <v>50.1</v>
      </c>
      <c r="O2901" s="5" t="str">
        <f t="shared" si="45"/>
        <v>1</v>
      </c>
      <c r="P2901" s="5" t="s">
        <v>10554</v>
      </c>
      <c r="Q2901" s="5" t="s">
        <v>10912</v>
      </c>
    </row>
    <row r="2902" spans="1:17" x14ac:dyDescent="0.25">
      <c r="A2902">
        <v>58782</v>
      </c>
      <c r="B2902" t="s">
        <v>30</v>
      </c>
      <c r="C2902" s="7">
        <v>46211.710358796299</v>
      </c>
      <c r="D2902" s="4">
        <v>228300000</v>
      </c>
      <c r="E2902" t="s">
        <v>2607</v>
      </c>
      <c r="F2902" t="s">
        <v>2613</v>
      </c>
      <c r="G2902" s="4">
        <v>94158997</v>
      </c>
      <c r="H2902" t="s">
        <v>3301</v>
      </c>
      <c r="I2902" s="2">
        <v>46211.668819444443</v>
      </c>
      <c r="J2902" s="4">
        <v>50100000</v>
      </c>
      <c r="K2902" s="4">
        <v>1</v>
      </c>
      <c r="L2902" s="5">
        <v>228.3</v>
      </c>
      <c r="M2902" s="5">
        <v>94.158996999999999</v>
      </c>
      <c r="N2902" s="5">
        <v>50.1</v>
      </c>
      <c r="O2902" s="5" t="str">
        <f t="shared" si="45"/>
        <v>1</v>
      </c>
      <c r="P2902" s="5" t="s">
        <v>10554</v>
      </c>
      <c r="Q2902" s="5" t="s">
        <v>10912</v>
      </c>
    </row>
    <row r="2903" spans="1:17" x14ac:dyDescent="0.25">
      <c r="A2903">
        <v>58783</v>
      </c>
      <c r="B2903" t="s">
        <v>30</v>
      </c>
      <c r="C2903" s="7">
        <v>46211.710370370369</v>
      </c>
      <c r="D2903" s="4">
        <v>228200000</v>
      </c>
      <c r="E2903" t="s">
        <v>2607</v>
      </c>
      <c r="F2903" t="s">
        <v>2611</v>
      </c>
      <c r="G2903" s="4">
        <v>94158997</v>
      </c>
      <c r="H2903" t="s">
        <v>3302</v>
      </c>
      <c r="I2903" s="2">
        <v>46211.668819444443</v>
      </c>
      <c r="J2903" s="4">
        <v>50100000</v>
      </c>
      <c r="K2903" s="4">
        <v>1</v>
      </c>
      <c r="L2903" s="5">
        <v>228.2</v>
      </c>
      <c r="M2903" s="5">
        <v>94.158996999999999</v>
      </c>
      <c r="N2903" s="5">
        <v>50.1</v>
      </c>
      <c r="O2903" s="5" t="str">
        <f t="shared" si="45"/>
        <v>1</v>
      </c>
      <c r="P2903" s="5" t="s">
        <v>10554</v>
      </c>
      <c r="Q2903" s="5" t="s">
        <v>10911</v>
      </c>
    </row>
    <row r="2904" spans="1:17" x14ac:dyDescent="0.25">
      <c r="A2904">
        <v>58784</v>
      </c>
      <c r="B2904" t="s">
        <v>30</v>
      </c>
      <c r="C2904" s="7">
        <v>46211.710393518515</v>
      </c>
      <c r="D2904" s="4">
        <v>228200000</v>
      </c>
      <c r="E2904" t="s">
        <v>2607</v>
      </c>
      <c r="F2904" t="s">
        <v>2611</v>
      </c>
      <c r="G2904" s="4">
        <v>94158997</v>
      </c>
      <c r="H2904" t="s">
        <v>3303</v>
      </c>
      <c r="I2904" s="2">
        <v>46211.668819444443</v>
      </c>
      <c r="J2904" s="4">
        <v>50100000</v>
      </c>
      <c r="K2904" s="4">
        <v>1</v>
      </c>
      <c r="L2904" s="5">
        <v>228.2</v>
      </c>
      <c r="M2904" s="5">
        <v>94.158996999999999</v>
      </c>
      <c r="N2904" s="5">
        <v>50.1</v>
      </c>
      <c r="O2904" s="5" t="str">
        <f t="shared" si="45"/>
        <v>1</v>
      </c>
      <c r="P2904" s="5" t="s">
        <v>10554</v>
      </c>
      <c r="Q2904" s="5" t="s">
        <v>10911</v>
      </c>
    </row>
    <row r="2905" spans="1:17" x14ac:dyDescent="0.25">
      <c r="A2905">
        <v>58785</v>
      </c>
      <c r="B2905" t="s">
        <v>30</v>
      </c>
      <c r="C2905" s="7">
        <v>46211.710393518515</v>
      </c>
      <c r="D2905" s="4">
        <v>228200000</v>
      </c>
      <c r="E2905" t="s">
        <v>2607</v>
      </c>
      <c r="F2905" t="s">
        <v>2625</v>
      </c>
      <c r="G2905" s="4">
        <v>94158997</v>
      </c>
      <c r="H2905" t="s">
        <v>3304</v>
      </c>
      <c r="I2905" s="2">
        <v>46211.668819444443</v>
      </c>
      <c r="J2905" s="4">
        <v>50200000</v>
      </c>
      <c r="K2905" s="4">
        <v>1</v>
      </c>
      <c r="L2905" s="5">
        <v>228.2</v>
      </c>
      <c r="M2905" s="5">
        <v>94.158996999999999</v>
      </c>
      <c r="N2905" s="5">
        <v>50.2</v>
      </c>
      <c r="O2905" s="5" t="str">
        <f t="shared" si="45"/>
        <v>1</v>
      </c>
      <c r="P2905" s="5" t="s">
        <v>10554</v>
      </c>
      <c r="Q2905" s="5" t="s">
        <v>10914</v>
      </c>
    </row>
    <row r="2906" spans="1:17" x14ac:dyDescent="0.25">
      <c r="A2906">
        <v>58786</v>
      </c>
      <c r="B2906" t="s">
        <v>30</v>
      </c>
      <c r="C2906" s="7">
        <v>46211.710405092592</v>
      </c>
      <c r="D2906" s="4">
        <v>228200000</v>
      </c>
      <c r="E2906" t="s">
        <v>2607</v>
      </c>
      <c r="F2906" t="s">
        <v>2625</v>
      </c>
      <c r="G2906" s="4">
        <v>94158997</v>
      </c>
      <c r="H2906" t="s">
        <v>3305</v>
      </c>
      <c r="I2906" s="2">
        <v>46211.668819444443</v>
      </c>
      <c r="J2906" s="4">
        <v>50100000</v>
      </c>
      <c r="K2906" s="4">
        <v>1</v>
      </c>
      <c r="L2906" s="5">
        <v>228.2</v>
      </c>
      <c r="M2906" s="5">
        <v>94.158996999999999</v>
      </c>
      <c r="N2906" s="5">
        <v>50.1</v>
      </c>
      <c r="O2906" s="5" t="str">
        <f t="shared" si="45"/>
        <v>1</v>
      </c>
      <c r="P2906" s="5" t="s">
        <v>10554</v>
      </c>
      <c r="Q2906" s="5" t="s">
        <v>10914</v>
      </c>
    </row>
    <row r="2907" spans="1:17" x14ac:dyDescent="0.25">
      <c r="A2907">
        <v>58787</v>
      </c>
      <c r="B2907" t="s">
        <v>30</v>
      </c>
      <c r="C2907" s="7">
        <v>46211.710428240738</v>
      </c>
      <c r="D2907" s="4">
        <v>228200000</v>
      </c>
      <c r="E2907" t="s">
        <v>2607</v>
      </c>
      <c r="F2907" t="s">
        <v>2625</v>
      </c>
      <c r="G2907" s="4">
        <v>94158997</v>
      </c>
      <c r="H2907" t="s">
        <v>3306</v>
      </c>
      <c r="I2907" s="2">
        <v>46211.668819444443</v>
      </c>
      <c r="J2907" s="4">
        <v>50100000</v>
      </c>
      <c r="K2907" s="4">
        <v>1</v>
      </c>
      <c r="L2907" s="5">
        <v>228.2</v>
      </c>
      <c r="M2907" s="5">
        <v>94.158996999999999</v>
      </c>
      <c r="N2907" s="5">
        <v>50.1</v>
      </c>
      <c r="O2907" s="5" t="str">
        <f t="shared" si="45"/>
        <v>1</v>
      </c>
      <c r="P2907" s="5" t="s">
        <v>10554</v>
      </c>
      <c r="Q2907" s="5" t="s">
        <v>10914</v>
      </c>
    </row>
    <row r="2908" spans="1:17" x14ac:dyDescent="0.25">
      <c r="A2908">
        <v>58788</v>
      </c>
      <c r="B2908" t="s">
        <v>30</v>
      </c>
      <c r="C2908" s="7">
        <v>46211.710439814815</v>
      </c>
      <c r="D2908" s="4">
        <v>228100000</v>
      </c>
      <c r="E2908" t="s">
        <v>2607</v>
      </c>
      <c r="F2908" t="s">
        <v>2608</v>
      </c>
      <c r="G2908" s="4">
        <v>94158997</v>
      </c>
      <c r="H2908" t="s">
        <v>3307</v>
      </c>
      <c r="I2908" s="2">
        <v>46211.668819444443</v>
      </c>
      <c r="J2908" s="4">
        <v>50100000</v>
      </c>
      <c r="K2908" s="4">
        <v>1</v>
      </c>
      <c r="L2908" s="5">
        <v>228.1</v>
      </c>
      <c r="M2908" s="5">
        <v>94.158996999999999</v>
      </c>
      <c r="N2908" s="5">
        <v>50.1</v>
      </c>
      <c r="O2908" s="5" t="str">
        <f t="shared" si="45"/>
        <v>1</v>
      </c>
      <c r="P2908" s="5" t="s">
        <v>10554</v>
      </c>
      <c r="Q2908" s="5" t="s">
        <v>10910</v>
      </c>
    </row>
    <row r="2909" spans="1:17" x14ac:dyDescent="0.25">
      <c r="A2909">
        <v>58789</v>
      </c>
      <c r="B2909" t="s">
        <v>30</v>
      </c>
      <c r="C2909" s="7">
        <v>46211.710439814815</v>
      </c>
      <c r="D2909" s="4">
        <v>228100000</v>
      </c>
      <c r="E2909" t="s">
        <v>2607</v>
      </c>
      <c r="F2909" t="s">
        <v>2608</v>
      </c>
      <c r="G2909" s="4">
        <v>94158997</v>
      </c>
      <c r="H2909" t="s">
        <v>3308</v>
      </c>
      <c r="I2909" s="2">
        <v>46211.668819444443</v>
      </c>
      <c r="J2909" s="4">
        <v>50100000</v>
      </c>
      <c r="K2909" s="4">
        <v>1</v>
      </c>
      <c r="L2909" s="5">
        <v>228.1</v>
      </c>
      <c r="M2909" s="5">
        <v>94.158996999999999</v>
      </c>
      <c r="N2909" s="5">
        <v>50.1</v>
      </c>
      <c r="O2909" s="5" t="str">
        <f t="shared" si="45"/>
        <v>1</v>
      </c>
      <c r="P2909" s="5" t="s">
        <v>10554</v>
      </c>
      <c r="Q2909" s="5" t="s">
        <v>10910</v>
      </c>
    </row>
    <row r="2910" spans="1:17" x14ac:dyDescent="0.25">
      <c r="A2910">
        <v>58790</v>
      </c>
      <c r="B2910" t="s">
        <v>30</v>
      </c>
      <c r="C2910" s="7">
        <v>46211.710462962961</v>
      </c>
      <c r="D2910" s="4">
        <v>228100000</v>
      </c>
      <c r="E2910" t="s">
        <v>2607</v>
      </c>
      <c r="F2910" t="s">
        <v>2613</v>
      </c>
      <c r="G2910" s="4">
        <v>94158997</v>
      </c>
      <c r="H2910" t="s">
        <v>3309</v>
      </c>
      <c r="I2910" s="2">
        <v>46211.668819444443</v>
      </c>
      <c r="J2910" s="4">
        <v>50100000</v>
      </c>
      <c r="K2910" s="4">
        <v>1</v>
      </c>
      <c r="L2910" s="5">
        <v>228.1</v>
      </c>
      <c r="M2910" s="5">
        <v>94.158996999999999</v>
      </c>
      <c r="N2910" s="5">
        <v>50.1</v>
      </c>
      <c r="O2910" s="5" t="str">
        <f t="shared" si="45"/>
        <v>1</v>
      </c>
      <c r="P2910" s="5" t="s">
        <v>10554</v>
      </c>
      <c r="Q2910" s="5" t="s">
        <v>10912</v>
      </c>
    </row>
    <row r="2911" spans="1:17" x14ac:dyDescent="0.25">
      <c r="A2911">
        <v>58791</v>
      </c>
      <c r="B2911" t="s">
        <v>30</v>
      </c>
      <c r="C2911" s="7">
        <v>46211.710474537038</v>
      </c>
      <c r="D2911" s="4">
        <v>228100000</v>
      </c>
      <c r="E2911" t="s">
        <v>2607</v>
      </c>
      <c r="F2911" t="s">
        <v>2613</v>
      </c>
      <c r="G2911" s="4">
        <v>94158997</v>
      </c>
      <c r="H2911" t="s">
        <v>3310</v>
      </c>
      <c r="I2911" s="2">
        <v>46211.668819444443</v>
      </c>
      <c r="J2911" s="4">
        <v>50100000</v>
      </c>
      <c r="K2911" s="4">
        <v>1</v>
      </c>
      <c r="L2911" s="5">
        <v>228.1</v>
      </c>
      <c r="M2911" s="5">
        <v>94.158996999999999</v>
      </c>
      <c r="N2911" s="5">
        <v>50.1</v>
      </c>
      <c r="O2911" s="5" t="str">
        <f t="shared" si="45"/>
        <v>1</v>
      </c>
      <c r="P2911" s="5" t="s">
        <v>10554</v>
      </c>
      <c r="Q2911" s="5" t="s">
        <v>10912</v>
      </c>
    </row>
    <row r="2912" spans="1:17" x14ac:dyDescent="0.25">
      <c r="A2912">
        <v>58792</v>
      </c>
      <c r="B2912" t="s">
        <v>30</v>
      </c>
      <c r="C2912" s="7">
        <v>46211.710474537038</v>
      </c>
      <c r="D2912" s="4">
        <v>228000000</v>
      </c>
      <c r="E2912" t="s">
        <v>2607</v>
      </c>
      <c r="F2912" t="s">
        <v>2611</v>
      </c>
      <c r="G2912" s="4">
        <v>94158997</v>
      </c>
      <c r="H2912" t="s">
        <v>3311</v>
      </c>
      <c r="I2912" s="2">
        <v>46211.668935185182</v>
      </c>
      <c r="J2912" s="4">
        <v>50100000</v>
      </c>
      <c r="K2912" s="4">
        <v>1</v>
      </c>
      <c r="L2912" s="5">
        <v>228</v>
      </c>
      <c r="M2912" s="5">
        <v>94.158996999999999</v>
      </c>
      <c r="N2912" s="5">
        <v>50.1</v>
      </c>
      <c r="O2912" s="5" t="str">
        <f t="shared" si="45"/>
        <v>1</v>
      </c>
      <c r="P2912" s="5" t="s">
        <v>10554</v>
      </c>
      <c r="Q2912" s="5" t="s">
        <v>10911</v>
      </c>
    </row>
    <row r="2913" spans="1:17" x14ac:dyDescent="0.25">
      <c r="A2913">
        <v>58793</v>
      </c>
      <c r="B2913" t="s">
        <v>30</v>
      </c>
      <c r="C2913" s="7">
        <v>46211.710497685184</v>
      </c>
      <c r="D2913" s="4">
        <v>228000000</v>
      </c>
      <c r="E2913" t="s">
        <v>2607</v>
      </c>
      <c r="F2913" t="s">
        <v>2611</v>
      </c>
      <c r="G2913" s="4">
        <v>94158997</v>
      </c>
      <c r="H2913" t="s">
        <v>3312</v>
      </c>
      <c r="I2913" s="2">
        <v>46211.668935185182</v>
      </c>
      <c r="J2913" s="4">
        <v>50100000</v>
      </c>
      <c r="K2913" s="4">
        <v>1</v>
      </c>
      <c r="L2913" s="5">
        <v>228</v>
      </c>
      <c r="M2913" s="5">
        <v>94.158996999999999</v>
      </c>
      <c r="N2913" s="5">
        <v>50.1</v>
      </c>
      <c r="O2913" s="5" t="str">
        <f t="shared" si="45"/>
        <v>1</v>
      </c>
      <c r="P2913" s="5" t="s">
        <v>10554</v>
      </c>
      <c r="Q2913" s="5" t="s">
        <v>10911</v>
      </c>
    </row>
    <row r="2914" spans="1:17" x14ac:dyDescent="0.25">
      <c r="A2914">
        <v>58794</v>
      </c>
      <c r="B2914" t="s">
        <v>30</v>
      </c>
      <c r="C2914" s="7">
        <v>46211.710509259261</v>
      </c>
      <c r="D2914" s="4">
        <v>228100000</v>
      </c>
      <c r="E2914" t="s">
        <v>2607</v>
      </c>
      <c r="F2914" t="s">
        <v>2613</v>
      </c>
      <c r="G2914" s="4">
        <v>94158997</v>
      </c>
      <c r="H2914" t="s">
        <v>3313</v>
      </c>
      <c r="I2914" s="2">
        <v>46211.668935185182</v>
      </c>
      <c r="J2914" s="4">
        <v>50100000</v>
      </c>
      <c r="K2914" s="4">
        <v>1</v>
      </c>
      <c r="L2914" s="5">
        <v>228.1</v>
      </c>
      <c r="M2914" s="5">
        <v>94.158996999999999</v>
      </c>
      <c r="N2914" s="5">
        <v>50.1</v>
      </c>
      <c r="O2914" s="5" t="str">
        <f t="shared" si="45"/>
        <v>1</v>
      </c>
      <c r="P2914" s="5" t="s">
        <v>10554</v>
      </c>
      <c r="Q2914" s="5" t="s">
        <v>10912</v>
      </c>
    </row>
    <row r="2915" spans="1:17" x14ac:dyDescent="0.25">
      <c r="A2915">
        <v>58795</v>
      </c>
      <c r="B2915" t="s">
        <v>30</v>
      </c>
      <c r="C2915" s="7">
        <v>46211.710509259261</v>
      </c>
      <c r="D2915" s="4">
        <v>228200000</v>
      </c>
      <c r="E2915" t="s">
        <v>2607</v>
      </c>
      <c r="F2915" t="s">
        <v>2613</v>
      </c>
      <c r="G2915" s="4">
        <v>94158997</v>
      </c>
      <c r="H2915" t="s">
        <v>3314</v>
      </c>
      <c r="I2915" s="2">
        <v>46211.668935185182</v>
      </c>
      <c r="J2915" s="4">
        <v>50100000</v>
      </c>
      <c r="K2915" s="4">
        <v>1</v>
      </c>
      <c r="L2915" s="5">
        <v>228.2</v>
      </c>
      <c r="M2915" s="5">
        <v>94.158996999999999</v>
      </c>
      <c r="N2915" s="5">
        <v>50.1</v>
      </c>
      <c r="O2915" s="5" t="str">
        <f t="shared" si="45"/>
        <v>1</v>
      </c>
      <c r="P2915" s="5" t="s">
        <v>10554</v>
      </c>
      <c r="Q2915" s="5" t="s">
        <v>10912</v>
      </c>
    </row>
    <row r="2916" spans="1:17" x14ac:dyDescent="0.25">
      <c r="A2916">
        <v>58796</v>
      </c>
      <c r="B2916" t="s">
        <v>30</v>
      </c>
      <c r="C2916" s="7">
        <v>46211.710532407407</v>
      </c>
      <c r="D2916" s="4">
        <v>228200000</v>
      </c>
      <c r="E2916" t="s">
        <v>2607</v>
      </c>
      <c r="F2916" t="s">
        <v>2613</v>
      </c>
      <c r="G2916" s="4">
        <v>94158997</v>
      </c>
      <c r="H2916" t="s">
        <v>3315</v>
      </c>
      <c r="I2916" s="2">
        <v>46211.668935185182</v>
      </c>
      <c r="J2916" s="4">
        <v>50100000</v>
      </c>
      <c r="K2916" s="4">
        <v>1</v>
      </c>
      <c r="L2916" s="5">
        <v>228.2</v>
      </c>
      <c r="M2916" s="5">
        <v>94.158996999999999</v>
      </c>
      <c r="N2916" s="5">
        <v>50.1</v>
      </c>
      <c r="O2916" s="5" t="str">
        <f t="shared" si="45"/>
        <v>1</v>
      </c>
      <c r="P2916" s="5" t="s">
        <v>10554</v>
      </c>
      <c r="Q2916" s="5" t="s">
        <v>10912</v>
      </c>
    </row>
    <row r="2917" spans="1:17" x14ac:dyDescent="0.25">
      <c r="A2917">
        <v>58797</v>
      </c>
      <c r="B2917" t="s">
        <v>30</v>
      </c>
      <c r="C2917" s="7">
        <v>46211.710543981484</v>
      </c>
      <c r="D2917" s="4">
        <v>228200000</v>
      </c>
      <c r="E2917" t="s">
        <v>2607</v>
      </c>
      <c r="F2917" t="s">
        <v>2611</v>
      </c>
      <c r="G2917" s="4">
        <v>94158997</v>
      </c>
      <c r="H2917" t="s">
        <v>3316</v>
      </c>
      <c r="I2917" s="2">
        <v>46211.668935185182</v>
      </c>
      <c r="J2917" s="4">
        <v>50100000</v>
      </c>
      <c r="K2917" s="4">
        <v>1</v>
      </c>
      <c r="L2917" s="5">
        <v>228.2</v>
      </c>
      <c r="M2917" s="5">
        <v>94.158996999999999</v>
      </c>
      <c r="N2917" s="5">
        <v>50.1</v>
      </c>
      <c r="O2917" s="5" t="str">
        <f t="shared" si="45"/>
        <v>1</v>
      </c>
      <c r="P2917" s="5" t="s">
        <v>10554</v>
      </c>
      <c r="Q2917" s="5" t="s">
        <v>10911</v>
      </c>
    </row>
    <row r="2918" spans="1:17" x14ac:dyDescent="0.25">
      <c r="A2918">
        <v>58798</v>
      </c>
      <c r="B2918" t="s">
        <v>30</v>
      </c>
      <c r="C2918" s="7">
        <v>46211.710555555554</v>
      </c>
      <c r="D2918" s="4">
        <v>228200000</v>
      </c>
      <c r="E2918" t="s">
        <v>2607</v>
      </c>
      <c r="F2918" t="s">
        <v>2611</v>
      </c>
      <c r="G2918" s="4">
        <v>94158997</v>
      </c>
      <c r="H2918" t="s">
        <v>3317</v>
      </c>
      <c r="I2918" s="2">
        <v>46211.668935185182</v>
      </c>
      <c r="J2918" s="4">
        <v>50100000</v>
      </c>
      <c r="K2918" s="4">
        <v>1</v>
      </c>
      <c r="L2918" s="5">
        <v>228.2</v>
      </c>
      <c r="M2918" s="5">
        <v>94.158996999999999</v>
      </c>
      <c r="N2918" s="5">
        <v>50.1</v>
      </c>
      <c r="O2918" s="5" t="str">
        <f t="shared" si="45"/>
        <v>1</v>
      </c>
      <c r="P2918" s="5" t="s">
        <v>10554</v>
      </c>
      <c r="Q2918" s="5" t="s">
        <v>10911</v>
      </c>
    </row>
    <row r="2919" spans="1:17" x14ac:dyDescent="0.25">
      <c r="A2919">
        <v>58799</v>
      </c>
      <c r="B2919" t="s">
        <v>30</v>
      </c>
      <c r="C2919" s="7">
        <v>46211.71056712963</v>
      </c>
      <c r="D2919" s="4">
        <v>228300000</v>
      </c>
      <c r="E2919" t="s">
        <v>2607</v>
      </c>
      <c r="F2919" t="s">
        <v>2625</v>
      </c>
      <c r="G2919" s="4">
        <v>94158997</v>
      </c>
      <c r="H2919" t="s">
        <v>3318</v>
      </c>
      <c r="I2919" s="2">
        <v>46211.668935185182</v>
      </c>
      <c r="J2919" s="4">
        <v>50100000</v>
      </c>
      <c r="K2919" s="4">
        <v>1</v>
      </c>
      <c r="L2919" s="5">
        <v>228.3</v>
      </c>
      <c r="M2919" s="5">
        <v>94.158996999999999</v>
      </c>
      <c r="N2919" s="5">
        <v>50.1</v>
      </c>
      <c r="O2919" s="5" t="str">
        <f t="shared" si="45"/>
        <v>1</v>
      </c>
      <c r="P2919" s="5" t="s">
        <v>10554</v>
      </c>
      <c r="Q2919" s="5" t="s">
        <v>10914</v>
      </c>
    </row>
    <row r="2920" spans="1:17" x14ac:dyDescent="0.25">
      <c r="A2920">
        <v>58800</v>
      </c>
      <c r="B2920" t="s">
        <v>30</v>
      </c>
      <c r="C2920" s="7">
        <v>46211.710578703707</v>
      </c>
      <c r="D2920" s="4">
        <v>228300000</v>
      </c>
      <c r="E2920" t="s">
        <v>2607</v>
      </c>
      <c r="F2920" t="s">
        <v>2625</v>
      </c>
      <c r="G2920" s="4">
        <v>94158997</v>
      </c>
      <c r="H2920" t="s">
        <v>3319</v>
      </c>
      <c r="I2920" s="2">
        <v>46211.668935185182</v>
      </c>
      <c r="J2920" s="4">
        <v>50100000</v>
      </c>
      <c r="K2920" s="4">
        <v>1</v>
      </c>
      <c r="L2920" s="5">
        <v>228.3</v>
      </c>
      <c r="M2920" s="5">
        <v>94.158996999999999</v>
      </c>
      <c r="N2920" s="5">
        <v>50.1</v>
      </c>
      <c r="O2920" s="5" t="str">
        <f t="shared" si="45"/>
        <v>1</v>
      </c>
      <c r="P2920" s="5" t="s">
        <v>10554</v>
      </c>
      <c r="Q2920" s="5" t="s">
        <v>10914</v>
      </c>
    </row>
    <row r="2921" spans="1:17" x14ac:dyDescent="0.25">
      <c r="A2921">
        <v>58801</v>
      </c>
      <c r="B2921" t="s">
        <v>30</v>
      </c>
      <c r="C2921" s="7">
        <v>46211.710578703707</v>
      </c>
      <c r="D2921" s="4">
        <v>228200000</v>
      </c>
      <c r="E2921" t="s">
        <v>2607</v>
      </c>
      <c r="F2921" t="s">
        <v>2613</v>
      </c>
      <c r="G2921" s="4">
        <v>94158997</v>
      </c>
      <c r="H2921" t="s">
        <v>3320</v>
      </c>
      <c r="I2921" s="2">
        <v>46211.668935185182</v>
      </c>
      <c r="J2921" s="4">
        <v>50100000</v>
      </c>
      <c r="K2921" s="4">
        <v>1</v>
      </c>
      <c r="L2921" s="5">
        <v>228.2</v>
      </c>
      <c r="M2921" s="5">
        <v>94.158996999999999</v>
      </c>
      <c r="N2921" s="5">
        <v>50.1</v>
      </c>
      <c r="O2921" s="5" t="str">
        <f t="shared" si="45"/>
        <v>1</v>
      </c>
      <c r="P2921" s="5" t="s">
        <v>10554</v>
      </c>
      <c r="Q2921" s="5" t="s">
        <v>10912</v>
      </c>
    </row>
    <row r="2922" spans="1:17" x14ac:dyDescent="0.25">
      <c r="A2922">
        <v>58802</v>
      </c>
      <c r="B2922" t="s">
        <v>30</v>
      </c>
      <c r="C2922" s="7">
        <v>46211.710601851853</v>
      </c>
      <c r="D2922" s="4">
        <v>228100000</v>
      </c>
      <c r="E2922" t="s">
        <v>2607</v>
      </c>
      <c r="F2922" t="s">
        <v>2608</v>
      </c>
      <c r="G2922" s="4">
        <v>94158997</v>
      </c>
      <c r="H2922" t="s">
        <v>3321</v>
      </c>
      <c r="I2922" s="2">
        <v>46211.669050925928</v>
      </c>
      <c r="J2922" s="4">
        <v>50100000</v>
      </c>
      <c r="K2922" s="4">
        <v>1</v>
      </c>
      <c r="L2922" s="5">
        <v>228.1</v>
      </c>
      <c r="M2922" s="5">
        <v>94.158996999999999</v>
      </c>
      <c r="N2922" s="5">
        <v>50.1</v>
      </c>
      <c r="O2922" s="5" t="str">
        <f t="shared" si="45"/>
        <v>1</v>
      </c>
      <c r="P2922" s="5" t="s">
        <v>10554</v>
      </c>
      <c r="Q2922" s="5" t="s">
        <v>10910</v>
      </c>
    </row>
    <row r="2923" spans="1:17" x14ac:dyDescent="0.25">
      <c r="A2923">
        <v>58803</v>
      </c>
      <c r="B2923" t="s">
        <v>30</v>
      </c>
      <c r="C2923" s="7">
        <v>46211.710613425923</v>
      </c>
      <c r="D2923" s="4">
        <v>228100000</v>
      </c>
      <c r="E2923" t="s">
        <v>2607</v>
      </c>
      <c r="F2923" t="s">
        <v>2608</v>
      </c>
      <c r="G2923" s="4">
        <v>94158997</v>
      </c>
      <c r="H2923" t="s">
        <v>3322</v>
      </c>
      <c r="I2923" s="2">
        <v>46211.669050925928</v>
      </c>
      <c r="J2923" s="4">
        <v>50100000</v>
      </c>
      <c r="K2923" s="4">
        <v>1</v>
      </c>
      <c r="L2923" s="5">
        <v>228.1</v>
      </c>
      <c r="M2923" s="5">
        <v>94.158996999999999</v>
      </c>
      <c r="N2923" s="5">
        <v>50.1</v>
      </c>
      <c r="O2923" s="5" t="str">
        <f t="shared" si="45"/>
        <v>1</v>
      </c>
      <c r="P2923" s="5" t="s">
        <v>10554</v>
      </c>
      <c r="Q2923" s="5" t="s">
        <v>10910</v>
      </c>
    </row>
    <row r="2924" spans="1:17" x14ac:dyDescent="0.25">
      <c r="A2924">
        <v>58804</v>
      </c>
      <c r="B2924" t="s">
        <v>30</v>
      </c>
      <c r="C2924" s="7">
        <v>46211.710613425923</v>
      </c>
      <c r="D2924" s="4">
        <v>228000000</v>
      </c>
      <c r="E2924" t="s">
        <v>2607</v>
      </c>
      <c r="F2924" t="s">
        <v>2613</v>
      </c>
      <c r="G2924" s="4">
        <v>94158997</v>
      </c>
      <c r="H2924" t="s">
        <v>3323</v>
      </c>
      <c r="I2924" s="2">
        <v>46211.669050925928</v>
      </c>
      <c r="J2924" s="4">
        <v>50100000</v>
      </c>
      <c r="K2924" s="4">
        <v>1</v>
      </c>
      <c r="L2924" s="5">
        <v>228</v>
      </c>
      <c r="M2924" s="5">
        <v>94.158996999999999</v>
      </c>
      <c r="N2924" s="5">
        <v>50.1</v>
      </c>
      <c r="O2924" s="5" t="str">
        <f t="shared" si="45"/>
        <v>1</v>
      </c>
      <c r="P2924" s="5" t="s">
        <v>10554</v>
      </c>
      <c r="Q2924" s="5" t="s">
        <v>10912</v>
      </c>
    </row>
    <row r="2925" spans="1:17" x14ac:dyDescent="0.25">
      <c r="A2925">
        <v>58805</v>
      </c>
      <c r="B2925" t="s">
        <v>30</v>
      </c>
      <c r="C2925" s="7">
        <v>46211.710636574076</v>
      </c>
      <c r="D2925" s="4">
        <v>228000000</v>
      </c>
      <c r="E2925" t="s">
        <v>2607</v>
      </c>
      <c r="F2925" t="s">
        <v>2613</v>
      </c>
      <c r="G2925" s="4">
        <v>94158997</v>
      </c>
      <c r="H2925" t="s">
        <v>3324</v>
      </c>
      <c r="I2925" s="2">
        <v>46211.669050925928</v>
      </c>
      <c r="J2925" s="4">
        <v>50100000</v>
      </c>
      <c r="K2925" s="4">
        <v>1</v>
      </c>
      <c r="L2925" s="5">
        <v>228</v>
      </c>
      <c r="M2925" s="5">
        <v>94.158996999999999</v>
      </c>
      <c r="N2925" s="5">
        <v>50.1</v>
      </c>
      <c r="O2925" s="5" t="str">
        <f t="shared" si="45"/>
        <v>1</v>
      </c>
      <c r="P2925" s="5" t="s">
        <v>10554</v>
      </c>
      <c r="Q2925" s="5" t="s">
        <v>10912</v>
      </c>
    </row>
    <row r="2926" spans="1:17" x14ac:dyDescent="0.25">
      <c r="A2926">
        <v>58806</v>
      </c>
      <c r="B2926" t="s">
        <v>30</v>
      </c>
      <c r="C2926" s="7">
        <v>46211.710648148146</v>
      </c>
      <c r="D2926" s="4">
        <v>228000000</v>
      </c>
      <c r="E2926" t="s">
        <v>2607</v>
      </c>
      <c r="F2926" t="s">
        <v>2613</v>
      </c>
      <c r="G2926" s="4">
        <v>94158997</v>
      </c>
      <c r="H2926" t="s">
        <v>3325</v>
      </c>
      <c r="I2926" s="2">
        <v>46211.669050925928</v>
      </c>
      <c r="J2926" s="4">
        <v>50100000</v>
      </c>
      <c r="K2926" s="4">
        <v>1</v>
      </c>
      <c r="L2926" s="5">
        <v>228</v>
      </c>
      <c r="M2926" s="5">
        <v>94.158996999999999</v>
      </c>
      <c r="N2926" s="5">
        <v>50.1</v>
      </c>
      <c r="O2926" s="5" t="str">
        <f t="shared" si="45"/>
        <v>1</v>
      </c>
      <c r="P2926" s="5" t="s">
        <v>10554</v>
      </c>
      <c r="Q2926" s="5" t="s">
        <v>10912</v>
      </c>
    </row>
    <row r="2927" spans="1:17" x14ac:dyDescent="0.25">
      <c r="A2927">
        <v>58807</v>
      </c>
      <c r="B2927" t="s">
        <v>30</v>
      </c>
      <c r="C2927" s="7">
        <v>46211.710648148146</v>
      </c>
      <c r="D2927" s="4">
        <v>228100000</v>
      </c>
      <c r="E2927" t="s">
        <v>2607</v>
      </c>
      <c r="F2927" t="s">
        <v>2611</v>
      </c>
      <c r="G2927" s="4">
        <v>94158997</v>
      </c>
      <c r="H2927" t="s">
        <v>3326</v>
      </c>
      <c r="I2927" s="2">
        <v>46211.669050925928</v>
      </c>
      <c r="J2927" s="4">
        <v>50100000</v>
      </c>
      <c r="K2927" s="4">
        <v>1</v>
      </c>
      <c r="L2927" s="5">
        <v>228.1</v>
      </c>
      <c r="M2927" s="5">
        <v>94.158996999999999</v>
      </c>
      <c r="N2927" s="5">
        <v>50.1</v>
      </c>
      <c r="O2927" s="5" t="str">
        <f t="shared" si="45"/>
        <v>1</v>
      </c>
      <c r="P2927" s="5" t="s">
        <v>10554</v>
      </c>
      <c r="Q2927" s="5" t="s">
        <v>10911</v>
      </c>
    </row>
    <row r="2928" spans="1:17" x14ac:dyDescent="0.25">
      <c r="A2928">
        <v>58808</v>
      </c>
      <c r="B2928" t="s">
        <v>30</v>
      </c>
      <c r="C2928" s="7">
        <v>46211.7106712963</v>
      </c>
      <c r="D2928" s="4">
        <v>228100000</v>
      </c>
      <c r="E2928" t="s">
        <v>2607</v>
      </c>
      <c r="F2928" t="s">
        <v>2608</v>
      </c>
      <c r="G2928" s="4">
        <v>94158997</v>
      </c>
      <c r="H2928" t="s">
        <v>3327</v>
      </c>
      <c r="I2928" s="2">
        <v>46211.669050925928</v>
      </c>
      <c r="J2928" s="4">
        <v>50100000</v>
      </c>
      <c r="K2928" s="4">
        <v>1</v>
      </c>
      <c r="L2928" s="5">
        <v>228.1</v>
      </c>
      <c r="M2928" s="5">
        <v>94.158996999999999</v>
      </c>
      <c r="N2928" s="5">
        <v>50.1</v>
      </c>
      <c r="O2928" s="5" t="str">
        <f t="shared" si="45"/>
        <v>1</v>
      </c>
      <c r="P2928" s="5" t="s">
        <v>10554</v>
      </c>
      <c r="Q2928" s="5" t="s">
        <v>10910</v>
      </c>
    </row>
    <row r="2929" spans="1:17" x14ac:dyDescent="0.25">
      <c r="A2929">
        <v>58809</v>
      </c>
      <c r="B2929" t="s">
        <v>30</v>
      </c>
      <c r="C2929" s="7">
        <v>46211.710682870369</v>
      </c>
      <c r="D2929" s="4">
        <v>228100000</v>
      </c>
      <c r="E2929" t="s">
        <v>2607</v>
      </c>
      <c r="F2929" t="s">
        <v>2608</v>
      </c>
      <c r="G2929" s="4">
        <v>94158997</v>
      </c>
      <c r="H2929" t="s">
        <v>3328</v>
      </c>
      <c r="I2929" s="2">
        <v>46211.669050925928</v>
      </c>
      <c r="J2929" s="4">
        <v>50100000</v>
      </c>
      <c r="K2929" s="4">
        <v>1</v>
      </c>
      <c r="L2929" s="5">
        <v>228.1</v>
      </c>
      <c r="M2929" s="5">
        <v>94.158996999999999</v>
      </c>
      <c r="N2929" s="5">
        <v>50.1</v>
      </c>
      <c r="O2929" s="5" t="str">
        <f t="shared" si="45"/>
        <v>1</v>
      </c>
      <c r="P2929" s="5" t="s">
        <v>10554</v>
      </c>
      <c r="Q2929" s="5" t="s">
        <v>10910</v>
      </c>
    </row>
    <row r="2930" spans="1:17" x14ac:dyDescent="0.25">
      <c r="A2930">
        <v>58810</v>
      </c>
      <c r="B2930" t="s">
        <v>30</v>
      </c>
      <c r="C2930" s="7">
        <v>46211.710682870369</v>
      </c>
      <c r="D2930" s="4">
        <v>228000000</v>
      </c>
      <c r="E2930" t="s">
        <v>2607</v>
      </c>
      <c r="F2930" t="s">
        <v>2613</v>
      </c>
      <c r="G2930" s="4">
        <v>94158997</v>
      </c>
      <c r="H2930" t="s">
        <v>3329</v>
      </c>
      <c r="I2930" s="2">
        <v>46211.669050925928</v>
      </c>
      <c r="J2930" s="4">
        <v>50100000</v>
      </c>
      <c r="K2930" s="4">
        <v>1</v>
      </c>
      <c r="L2930" s="5">
        <v>228</v>
      </c>
      <c r="M2930" s="5">
        <v>94.158996999999999</v>
      </c>
      <c r="N2930" s="5">
        <v>50.1</v>
      </c>
      <c r="O2930" s="5" t="str">
        <f t="shared" si="45"/>
        <v>1</v>
      </c>
      <c r="P2930" s="5" t="s">
        <v>10554</v>
      </c>
      <c r="Q2930" s="5" t="s">
        <v>10912</v>
      </c>
    </row>
    <row r="2931" spans="1:17" x14ac:dyDescent="0.25">
      <c r="A2931">
        <v>58811</v>
      </c>
      <c r="B2931" t="s">
        <v>30</v>
      </c>
      <c r="C2931" s="7">
        <v>46211.710706018515</v>
      </c>
      <c r="D2931" s="4">
        <v>227800000</v>
      </c>
      <c r="E2931" t="s">
        <v>2607</v>
      </c>
      <c r="F2931" t="s">
        <v>2613</v>
      </c>
      <c r="G2931" s="4">
        <v>94158997</v>
      </c>
      <c r="H2931" t="s">
        <v>3330</v>
      </c>
      <c r="I2931" s="2">
        <v>46211.669050925928</v>
      </c>
      <c r="J2931" s="4">
        <v>50100000</v>
      </c>
      <c r="K2931" s="4">
        <v>1</v>
      </c>
      <c r="L2931" s="5">
        <v>227.8</v>
      </c>
      <c r="M2931" s="5">
        <v>94.158996999999999</v>
      </c>
      <c r="N2931" s="5">
        <v>50.1</v>
      </c>
      <c r="O2931" s="5" t="str">
        <f t="shared" si="45"/>
        <v>1</v>
      </c>
      <c r="P2931" s="5" t="s">
        <v>10554</v>
      </c>
      <c r="Q2931" s="5" t="s">
        <v>10912</v>
      </c>
    </row>
    <row r="2932" spans="1:17" x14ac:dyDescent="0.25">
      <c r="A2932">
        <v>58812</v>
      </c>
      <c r="B2932" t="s">
        <v>30</v>
      </c>
      <c r="C2932" s="7">
        <v>46211.710717592592</v>
      </c>
      <c r="D2932" s="4">
        <v>227800000</v>
      </c>
      <c r="E2932" t="s">
        <v>2607</v>
      </c>
      <c r="F2932" t="s">
        <v>2613</v>
      </c>
      <c r="G2932" s="4">
        <v>94158997</v>
      </c>
      <c r="H2932" t="s">
        <v>3331</v>
      </c>
      <c r="I2932" s="2">
        <v>46211.669178240743</v>
      </c>
      <c r="J2932" s="4">
        <v>50100000</v>
      </c>
      <c r="K2932" s="4">
        <v>1</v>
      </c>
      <c r="L2932" s="5">
        <v>227.8</v>
      </c>
      <c r="M2932" s="5">
        <v>94.158996999999999</v>
      </c>
      <c r="N2932" s="5">
        <v>50.1</v>
      </c>
      <c r="O2932" s="5" t="str">
        <f t="shared" si="45"/>
        <v>1</v>
      </c>
      <c r="P2932" s="5" t="s">
        <v>10554</v>
      </c>
      <c r="Q2932" s="5" t="s">
        <v>10912</v>
      </c>
    </row>
    <row r="2933" spans="1:17" x14ac:dyDescent="0.25">
      <c r="A2933">
        <v>58813</v>
      </c>
      <c r="B2933" t="s">
        <v>30</v>
      </c>
      <c r="C2933" s="7">
        <v>46211.710717592592</v>
      </c>
      <c r="D2933" s="4">
        <v>228000000</v>
      </c>
      <c r="E2933" t="s">
        <v>2607</v>
      </c>
      <c r="F2933" t="s">
        <v>2608</v>
      </c>
      <c r="G2933" s="4">
        <v>94158997</v>
      </c>
      <c r="H2933" t="s">
        <v>3332</v>
      </c>
      <c r="I2933" s="2">
        <v>46211.669178240743</v>
      </c>
      <c r="J2933" s="4">
        <v>50100000</v>
      </c>
      <c r="K2933" s="4">
        <v>1</v>
      </c>
      <c r="L2933" s="5">
        <v>228</v>
      </c>
      <c r="M2933" s="5">
        <v>94.158996999999999</v>
      </c>
      <c r="N2933" s="5">
        <v>50.1</v>
      </c>
      <c r="O2933" s="5" t="str">
        <f t="shared" si="45"/>
        <v>1</v>
      </c>
      <c r="P2933" s="5" t="s">
        <v>10554</v>
      </c>
      <c r="Q2933" s="5" t="s">
        <v>10910</v>
      </c>
    </row>
    <row r="2934" spans="1:17" x14ac:dyDescent="0.25">
      <c r="A2934">
        <v>58814</v>
      </c>
      <c r="B2934" t="s">
        <v>30</v>
      </c>
      <c r="C2934" s="7">
        <v>46211.710740740738</v>
      </c>
      <c r="D2934" s="4">
        <v>228000000</v>
      </c>
      <c r="E2934" t="s">
        <v>2607</v>
      </c>
      <c r="F2934" t="s">
        <v>2608</v>
      </c>
      <c r="G2934" s="4">
        <v>94158997</v>
      </c>
      <c r="H2934" t="s">
        <v>3333</v>
      </c>
      <c r="I2934" s="2">
        <v>46211.669178240743</v>
      </c>
      <c r="J2934" s="4">
        <v>50100000</v>
      </c>
      <c r="K2934" s="4">
        <v>1</v>
      </c>
      <c r="L2934" s="5">
        <v>228</v>
      </c>
      <c r="M2934" s="5">
        <v>94.158996999999999</v>
      </c>
      <c r="N2934" s="5">
        <v>50.1</v>
      </c>
      <c r="O2934" s="5" t="str">
        <f t="shared" si="45"/>
        <v>1</v>
      </c>
      <c r="P2934" s="5" t="s">
        <v>10554</v>
      </c>
      <c r="Q2934" s="5" t="s">
        <v>10910</v>
      </c>
    </row>
    <row r="2935" spans="1:17" x14ac:dyDescent="0.25">
      <c r="A2935">
        <v>58815</v>
      </c>
      <c r="B2935" t="s">
        <v>30</v>
      </c>
      <c r="C2935" s="7">
        <v>46211.710752314815</v>
      </c>
      <c r="D2935" s="4">
        <v>228200000</v>
      </c>
      <c r="E2935" t="s">
        <v>2607</v>
      </c>
      <c r="F2935" t="s">
        <v>2613</v>
      </c>
      <c r="G2935" s="4">
        <v>94158997</v>
      </c>
      <c r="H2935" t="s">
        <v>3334</v>
      </c>
      <c r="I2935" s="2">
        <v>46211.669178240743</v>
      </c>
      <c r="J2935" s="4">
        <v>50100000</v>
      </c>
      <c r="K2935" s="4">
        <v>1</v>
      </c>
      <c r="L2935" s="5">
        <v>228.2</v>
      </c>
      <c r="M2935" s="5">
        <v>94.158996999999999</v>
      </c>
      <c r="N2935" s="5">
        <v>50.1</v>
      </c>
      <c r="O2935" s="5" t="str">
        <f t="shared" si="45"/>
        <v>1</v>
      </c>
      <c r="P2935" s="5" t="s">
        <v>10554</v>
      </c>
      <c r="Q2935" s="5" t="s">
        <v>10912</v>
      </c>
    </row>
    <row r="2936" spans="1:17" x14ac:dyDescent="0.25">
      <c r="A2936">
        <v>58816</v>
      </c>
      <c r="B2936" t="s">
        <v>30</v>
      </c>
      <c r="C2936" s="7">
        <v>46211.710752314815</v>
      </c>
      <c r="D2936" s="4">
        <v>228300000</v>
      </c>
      <c r="E2936" t="s">
        <v>2607</v>
      </c>
      <c r="F2936" t="s">
        <v>2608</v>
      </c>
      <c r="G2936" s="4">
        <v>94158997</v>
      </c>
      <c r="H2936" t="s">
        <v>3335</v>
      </c>
      <c r="I2936" s="2">
        <v>46211.669178240743</v>
      </c>
      <c r="J2936" s="4">
        <v>50100000</v>
      </c>
      <c r="K2936" s="4">
        <v>1</v>
      </c>
      <c r="L2936" s="5">
        <v>228.3</v>
      </c>
      <c r="M2936" s="5">
        <v>94.158996999999999</v>
      </c>
      <c r="N2936" s="5">
        <v>50.1</v>
      </c>
      <c r="O2936" s="5" t="str">
        <f t="shared" si="45"/>
        <v>1</v>
      </c>
      <c r="P2936" s="5" t="s">
        <v>10554</v>
      </c>
      <c r="Q2936" s="5" t="s">
        <v>10910</v>
      </c>
    </row>
    <row r="2937" spans="1:17" x14ac:dyDescent="0.25">
      <c r="A2937">
        <v>58817</v>
      </c>
      <c r="B2937" t="s">
        <v>30</v>
      </c>
      <c r="C2937" s="7">
        <v>46211.710775462961</v>
      </c>
      <c r="D2937" s="4">
        <v>228400000</v>
      </c>
      <c r="E2937" t="s">
        <v>2607</v>
      </c>
      <c r="F2937" t="s">
        <v>2608</v>
      </c>
      <c r="G2937" s="4">
        <v>94158997</v>
      </c>
      <c r="H2937" t="s">
        <v>3336</v>
      </c>
      <c r="I2937" s="2">
        <v>46211.669178240743</v>
      </c>
      <c r="J2937" s="4">
        <v>50100000</v>
      </c>
      <c r="K2937" s="4">
        <v>1</v>
      </c>
      <c r="L2937" s="5">
        <v>228.4</v>
      </c>
      <c r="M2937" s="5">
        <v>94.158996999999999</v>
      </c>
      <c r="N2937" s="5">
        <v>50.1</v>
      </c>
      <c r="O2937" s="5" t="str">
        <f t="shared" si="45"/>
        <v>1</v>
      </c>
      <c r="P2937" s="5" t="s">
        <v>10554</v>
      </c>
      <c r="Q2937" s="5" t="s">
        <v>10910</v>
      </c>
    </row>
    <row r="2938" spans="1:17" x14ac:dyDescent="0.25">
      <c r="A2938">
        <v>58818</v>
      </c>
      <c r="B2938" t="s">
        <v>30</v>
      </c>
      <c r="C2938" s="7">
        <v>46211.710787037038</v>
      </c>
      <c r="D2938" s="4">
        <v>228400000</v>
      </c>
      <c r="E2938" t="s">
        <v>2607</v>
      </c>
      <c r="F2938" t="s">
        <v>2613</v>
      </c>
      <c r="G2938" s="4">
        <v>94158997</v>
      </c>
      <c r="H2938" t="s">
        <v>3337</v>
      </c>
      <c r="I2938" s="2">
        <v>46211.669178240743</v>
      </c>
      <c r="J2938" s="4">
        <v>50100000</v>
      </c>
      <c r="K2938" s="4">
        <v>1</v>
      </c>
      <c r="L2938" s="5">
        <v>228.4</v>
      </c>
      <c r="M2938" s="5">
        <v>94.158996999999999</v>
      </c>
      <c r="N2938" s="5">
        <v>50.1</v>
      </c>
      <c r="O2938" s="5" t="str">
        <f t="shared" si="45"/>
        <v>1</v>
      </c>
      <c r="P2938" s="5" t="s">
        <v>10554</v>
      </c>
      <c r="Q2938" s="5" t="s">
        <v>10912</v>
      </c>
    </row>
    <row r="2939" spans="1:17" x14ac:dyDescent="0.25">
      <c r="A2939">
        <v>58819</v>
      </c>
      <c r="B2939" t="s">
        <v>30</v>
      </c>
      <c r="C2939" s="7">
        <v>46211.710787037038</v>
      </c>
      <c r="D2939" s="4">
        <v>228400000</v>
      </c>
      <c r="E2939" t="s">
        <v>2607</v>
      </c>
      <c r="F2939" t="s">
        <v>2613</v>
      </c>
      <c r="G2939" s="4">
        <v>94158997</v>
      </c>
      <c r="H2939" t="s">
        <v>3338</v>
      </c>
      <c r="I2939" s="2">
        <v>46211.669178240743</v>
      </c>
      <c r="J2939" s="4">
        <v>50200000</v>
      </c>
      <c r="K2939" s="4">
        <v>1</v>
      </c>
      <c r="L2939" s="5">
        <v>228.4</v>
      </c>
      <c r="M2939" s="5">
        <v>94.158996999999999</v>
      </c>
      <c r="N2939" s="5">
        <v>50.2</v>
      </c>
      <c r="O2939" s="5" t="str">
        <f t="shared" si="45"/>
        <v>1</v>
      </c>
      <c r="P2939" s="5" t="s">
        <v>10554</v>
      </c>
      <c r="Q2939" s="5" t="s">
        <v>10912</v>
      </c>
    </row>
    <row r="2940" spans="1:17" x14ac:dyDescent="0.25">
      <c r="A2940">
        <v>58820</v>
      </c>
      <c r="B2940" t="s">
        <v>30</v>
      </c>
      <c r="C2940" s="7">
        <v>46211.710810185185</v>
      </c>
      <c r="D2940" s="4">
        <v>228400000</v>
      </c>
      <c r="E2940" t="s">
        <v>2607</v>
      </c>
      <c r="F2940" t="s">
        <v>2613</v>
      </c>
      <c r="G2940" s="4">
        <v>94158997</v>
      </c>
      <c r="H2940" t="s">
        <v>3339</v>
      </c>
      <c r="I2940" s="2">
        <v>46211.669178240743</v>
      </c>
      <c r="J2940" s="4">
        <v>50100000</v>
      </c>
      <c r="K2940" s="4">
        <v>1</v>
      </c>
      <c r="L2940" s="5">
        <v>228.4</v>
      </c>
      <c r="M2940" s="5">
        <v>94.158996999999999</v>
      </c>
      <c r="N2940" s="5">
        <v>50.1</v>
      </c>
      <c r="O2940" s="5" t="str">
        <f t="shared" si="45"/>
        <v>1</v>
      </c>
      <c r="P2940" s="5" t="s">
        <v>10554</v>
      </c>
      <c r="Q2940" s="5" t="s">
        <v>10912</v>
      </c>
    </row>
    <row r="2941" spans="1:17" x14ac:dyDescent="0.25">
      <c r="A2941">
        <v>58821</v>
      </c>
      <c r="B2941" t="s">
        <v>30</v>
      </c>
      <c r="C2941" s="7">
        <v>46211.710821759261</v>
      </c>
      <c r="D2941" s="4">
        <v>228400000</v>
      </c>
      <c r="E2941" t="s">
        <v>2607</v>
      </c>
      <c r="F2941" t="s">
        <v>2611</v>
      </c>
      <c r="G2941" s="4">
        <v>94158997</v>
      </c>
      <c r="H2941" t="s">
        <v>3340</v>
      </c>
      <c r="I2941" s="2">
        <v>46211.669178240743</v>
      </c>
      <c r="J2941" s="4">
        <v>50100000</v>
      </c>
      <c r="K2941" s="4">
        <v>1</v>
      </c>
      <c r="L2941" s="5">
        <v>228.4</v>
      </c>
      <c r="M2941" s="5">
        <v>94.158996999999999</v>
      </c>
      <c r="N2941" s="5">
        <v>50.1</v>
      </c>
      <c r="O2941" s="5" t="str">
        <f t="shared" si="45"/>
        <v>1</v>
      </c>
      <c r="P2941" s="5" t="s">
        <v>10554</v>
      </c>
      <c r="Q2941" s="5" t="s">
        <v>10911</v>
      </c>
    </row>
    <row r="2942" spans="1:17" x14ac:dyDescent="0.25">
      <c r="A2942">
        <v>58822</v>
      </c>
      <c r="B2942" t="s">
        <v>30</v>
      </c>
      <c r="C2942" s="7">
        <v>46211.710821759261</v>
      </c>
      <c r="D2942" s="4">
        <v>228300000</v>
      </c>
      <c r="E2942" t="s">
        <v>2607</v>
      </c>
      <c r="F2942" t="s">
        <v>2611</v>
      </c>
      <c r="G2942" s="4">
        <v>94158997</v>
      </c>
      <c r="H2942" t="s">
        <v>3341</v>
      </c>
      <c r="I2942" s="2">
        <v>46211.669282407405</v>
      </c>
      <c r="J2942" s="4">
        <v>50100000</v>
      </c>
      <c r="K2942" s="4">
        <v>1</v>
      </c>
      <c r="L2942" s="5">
        <v>228.3</v>
      </c>
      <c r="M2942" s="5">
        <v>94.158996999999999</v>
      </c>
      <c r="N2942" s="5">
        <v>50.1</v>
      </c>
      <c r="O2942" s="5" t="str">
        <f t="shared" si="45"/>
        <v>1</v>
      </c>
      <c r="P2942" s="5" t="s">
        <v>10554</v>
      </c>
      <c r="Q2942" s="5" t="s">
        <v>10911</v>
      </c>
    </row>
    <row r="2943" spans="1:17" x14ac:dyDescent="0.25">
      <c r="A2943">
        <v>58823</v>
      </c>
      <c r="B2943" t="s">
        <v>30</v>
      </c>
      <c r="C2943" s="7">
        <v>46211.710844907408</v>
      </c>
      <c r="D2943" s="4">
        <v>228300000</v>
      </c>
      <c r="E2943" t="s">
        <v>2607</v>
      </c>
      <c r="F2943" t="s">
        <v>2611</v>
      </c>
      <c r="G2943" s="4">
        <v>94158997</v>
      </c>
      <c r="H2943" t="s">
        <v>3342</v>
      </c>
      <c r="I2943" s="2">
        <v>46211.669282407405</v>
      </c>
      <c r="J2943" s="4">
        <v>50100000</v>
      </c>
      <c r="K2943" s="4">
        <v>1</v>
      </c>
      <c r="L2943" s="5">
        <v>228.3</v>
      </c>
      <c r="M2943" s="5">
        <v>94.158996999999999</v>
      </c>
      <c r="N2943" s="5">
        <v>50.1</v>
      </c>
      <c r="O2943" s="5" t="str">
        <f t="shared" si="45"/>
        <v>1</v>
      </c>
      <c r="P2943" s="5" t="s">
        <v>10554</v>
      </c>
      <c r="Q2943" s="5" t="s">
        <v>10911</v>
      </c>
    </row>
    <row r="2944" spans="1:17" x14ac:dyDescent="0.25">
      <c r="A2944">
        <v>58824</v>
      </c>
      <c r="B2944" t="s">
        <v>30</v>
      </c>
      <c r="C2944" s="7">
        <v>46211.710856481484</v>
      </c>
      <c r="D2944" s="4">
        <v>228300000</v>
      </c>
      <c r="E2944" t="s">
        <v>2607</v>
      </c>
      <c r="F2944" t="s">
        <v>2613</v>
      </c>
      <c r="G2944" s="4">
        <v>94158997</v>
      </c>
      <c r="H2944" t="s">
        <v>3343</v>
      </c>
      <c r="I2944" s="2">
        <v>46211.669282407405</v>
      </c>
      <c r="J2944" s="4">
        <v>50100000</v>
      </c>
      <c r="K2944" s="4">
        <v>1</v>
      </c>
      <c r="L2944" s="5">
        <v>228.3</v>
      </c>
      <c r="M2944" s="5">
        <v>94.158996999999999</v>
      </c>
      <c r="N2944" s="5">
        <v>50.1</v>
      </c>
      <c r="O2944" s="5" t="str">
        <f t="shared" si="45"/>
        <v>1</v>
      </c>
      <c r="P2944" s="5" t="s">
        <v>10554</v>
      </c>
      <c r="Q2944" s="5" t="s">
        <v>10912</v>
      </c>
    </row>
    <row r="2945" spans="1:17" x14ac:dyDescent="0.25">
      <c r="A2945">
        <v>58825</v>
      </c>
      <c r="B2945" t="s">
        <v>30</v>
      </c>
      <c r="C2945" s="7">
        <v>46211.710856481484</v>
      </c>
      <c r="D2945" s="4">
        <v>228400000</v>
      </c>
      <c r="E2945" t="s">
        <v>2607</v>
      </c>
      <c r="F2945" t="s">
        <v>2613</v>
      </c>
      <c r="G2945" s="4">
        <v>94158997</v>
      </c>
      <c r="H2945" t="s">
        <v>3344</v>
      </c>
      <c r="I2945" s="2">
        <v>46211.669282407405</v>
      </c>
      <c r="J2945" s="4">
        <v>50100000</v>
      </c>
      <c r="K2945" s="4">
        <v>1</v>
      </c>
      <c r="L2945" s="5">
        <v>228.4</v>
      </c>
      <c r="M2945" s="5">
        <v>94.158996999999999</v>
      </c>
      <c r="N2945" s="5">
        <v>50.1</v>
      </c>
      <c r="O2945" s="5" t="str">
        <f t="shared" si="45"/>
        <v>1</v>
      </c>
      <c r="P2945" s="5" t="s">
        <v>10554</v>
      </c>
      <c r="Q2945" s="5" t="s">
        <v>10912</v>
      </c>
    </row>
    <row r="2946" spans="1:17" x14ac:dyDescent="0.25">
      <c r="A2946">
        <v>58826</v>
      </c>
      <c r="B2946" t="s">
        <v>30</v>
      </c>
      <c r="C2946" s="7">
        <v>46211.710879629631</v>
      </c>
      <c r="D2946" s="4">
        <v>228400000</v>
      </c>
      <c r="E2946" t="s">
        <v>2607</v>
      </c>
      <c r="F2946" t="s">
        <v>2625</v>
      </c>
      <c r="G2946" s="4">
        <v>94158997</v>
      </c>
      <c r="H2946" t="s">
        <v>3345</v>
      </c>
      <c r="I2946" s="2">
        <v>46211.669282407405</v>
      </c>
      <c r="J2946" s="4">
        <v>50100000</v>
      </c>
      <c r="K2946" s="4">
        <v>1</v>
      </c>
      <c r="L2946" s="5">
        <v>228.4</v>
      </c>
      <c r="M2946" s="5">
        <v>94.158996999999999</v>
      </c>
      <c r="N2946" s="5">
        <v>50.1</v>
      </c>
      <c r="O2946" s="5" t="str">
        <f t="shared" si="45"/>
        <v>1</v>
      </c>
      <c r="P2946" s="5" t="s">
        <v>10554</v>
      </c>
      <c r="Q2946" s="5" t="s">
        <v>10914</v>
      </c>
    </row>
    <row r="2947" spans="1:17" x14ac:dyDescent="0.25">
      <c r="A2947">
        <v>58827</v>
      </c>
      <c r="B2947" t="s">
        <v>30</v>
      </c>
      <c r="C2947" s="7">
        <v>46211.7108912037</v>
      </c>
      <c r="D2947" s="4">
        <v>228300000</v>
      </c>
      <c r="E2947" t="s">
        <v>2607</v>
      </c>
      <c r="F2947" t="s">
        <v>2611</v>
      </c>
      <c r="G2947" s="4">
        <v>94158997</v>
      </c>
      <c r="H2947" t="s">
        <v>3346</v>
      </c>
      <c r="I2947" s="2">
        <v>46211.669282407405</v>
      </c>
      <c r="J2947" s="4">
        <v>50200000</v>
      </c>
      <c r="K2947" s="4">
        <v>1</v>
      </c>
      <c r="L2947" s="5">
        <v>228.3</v>
      </c>
      <c r="M2947" s="5">
        <v>94.158996999999999</v>
      </c>
      <c r="N2947" s="5">
        <v>50.2</v>
      </c>
      <c r="O2947" s="5" t="str">
        <f t="shared" ref="O2947:O3010" si="46">SUBSTITUTE(K2947,".",",")</f>
        <v>1</v>
      </c>
      <c r="P2947" s="5" t="s">
        <v>10554</v>
      </c>
      <c r="Q2947" s="5" t="s">
        <v>10911</v>
      </c>
    </row>
    <row r="2948" spans="1:17" x14ac:dyDescent="0.25">
      <c r="A2948">
        <v>58828</v>
      </c>
      <c r="B2948" t="s">
        <v>30</v>
      </c>
      <c r="C2948" s="7">
        <v>46211.7108912037</v>
      </c>
      <c r="D2948" s="4">
        <v>228300000</v>
      </c>
      <c r="E2948" t="s">
        <v>2607</v>
      </c>
      <c r="F2948" t="s">
        <v>2611</v>
      </c>
      <c r="G2948" s="4">
        <v>94158997</v>
      </c>
      <c r="H2948" t="s">
        <v>3347</v>
      </c>
      <c r="I2948" s="2">
        <v>46211.669282407405</v>
      </c>
      <c r="J2948" s="4">
        <v>50200000</v>
      </c>
      <c r="K2948" s="4">
        <v>1</v>
      </c>
      <c r="L2948" s="5">
        <v>228.3</v>
      </c>
      <c r="M2948" s="5">
        <v>94.158996999999999</v>
      </c>
      <c r="N2948" s="5">
        <v>50.2</v>
      </c>
      <c r="O2948" s="5" t="str">
        <f t="shared" si="46"/>
        <v>1</v>
      </c>
      <c r="P2948" s="5" t="s">
        <v>10554</v>
      </c>
      <c r="Q2948" s="5" t="s">
        <v>10911</v>
      </c>
    </row>
    <row r="2949" spans="1:17" x14ac:dyDescent="0.25">
      <c r="A2949">
        <v>58829</v>
      </c>
      <c r="B2949" t="s">
        <v>30</v>
      </c>
      <c r="C2949" s="7">
        <v>46211.710914351854</v>
      </c>
      <c r="D2949" s="4">
        <v>228400000</v>
      </c>
      <c r="E2949" t="s">
        <v>2607</v>
      </c>
      <c r="F2949" t="s">
        <v>2613</v>
      </c>
      <c r="G2949" s="4">
        <v>94158997</v>
      </c>
      <c r="H2949" t="s">
        <v>3348</v>
      </c>
      <c r="I2949" s="2">
        <v>46211.669282407405</v>
      </c>
      <c r="J2949" s="4">
        <v>50100000</v>
      </c>
      <c r="K2949" s="4">
        <v>1</v>
      </c>
      <c r="L2949" s="5">
        <v>228.4</v>
      </c>
      <c r="M2949" s="5">
        <v>94.158996999999999</v>
      </c>
      <c r="N2949" s="5">
        <v>50.1</v>
      </c>
      <c r="O2949" s="5" t="str">
        <f t="shared" si="46"/>
        <v>1</v>
      </c>
      <c r="P2949" s="5" t="s">
        <v>10554</v>
      </c>
      <c r="Q2949" s="5" t="s">
        <v>10912</v>
      </c>
    </row>
    <row r="2950" spans="1:17" x14ac:dyDescent="0.25">
      <c r="A2950">
        <v>58830</v>
      </c>
      <c r="B2950" t="s">
        <v>30</v>
      </c>
      <c r="C2950" s="7">
        <v>46211.710925925923</v>
      </c>
      <c r="D2950" s="4">
        <v>228500000</v>
      </c>
      <c r="E2950" t="s">
        <v>2607</v>
      </c>
      <c r="F2950" t="s">
        <v>2613</v>
      </c>
      <c r="G2950" s="4">
        <v>94158997</v>
      </c>
      <c r="H2950" t="s">
        <v>3349</v>
      </c>
      <c r="I2950" s="2">
        <v>46211.669282407405</v>
      </c>
      <c r="J2950" s="4">
        <v>50100000</v>
      </c>
      <c r="K2950" s="4">
        <v>1</v>
      </c>
      <c r="L2950" s="5">
        <v>228.5</v>
      </c>
      <c r="M2950" s="5">
        <v>94.158996999999999</v>
      </c>
      <c r="N2950" s="5">
        <v>50.1</v>
      </c>
      <c r="O2950" s="5" t="str">
        <f t="shared" si="46"/>
        <v>1</v>
      </c>
      <c r="P2950" s="5" t="s">
        <v>10554</v>
      </c>
      <c r="Q2950" s="5" t="s">
        <v>10912</v>
      </c>
    </row>
    <row r="2951" spans="1:17" x14ac:dyDescent="0.25">
      <c r="A2951">
        <v>58831</v>
      </c>
      <c r="B2951" t="s">
        <v>30</v>
      </c>
      <c r="C2951" s="7">
        <v>46211.710925925923</v>
      </c>
      <c r="D2951" s="4">
        <v>228500000</v>
      </c>
      <c r="E2951" t="s">
        <v>2607</v>
      </c>
      <c r="F2951" t="s">
        <v>2611</v>
      </c>
      <c r="G2951" s="4">
        <v>94158997</v>
      </c>
      <c r="H2951" t="s">
        <v>3350</v>
      </c>
      <c r="I2951" s="2">
        <v>46211.669282407405</v>
      </c>
      <c r="J2951" s="4">
        <v>50200000</v>
      </c>
      <c r="K2951" s="4">
        <v>1</v>
      </c>
      <c r="L2951" s="5">
        <v>228.5</v>
      </c>
      <c r="M2951" s="5">
        <v>94.158996999999999</v>
      </c>
      <c r="N2951" s="5">
        <v>50.2</v>
      </c>
      <c r="O2951" s="5" t="str">
        <f t="shared" si="46"/>
        <v>1</v>
      </c>
      <c r="P2951" s="5" t="s">
        <v>10554</v>
      </c>
      <c r="Q2951" s="5" t="s">
        <v>10911</v>
      </c>
    </row>
    <row r="2952" spans="1:17" x14ac:dyDescent="0.25">
      <c r="A2952">
        <v>58832</v>
      </c>
      <c r="B2952" t="s">
        <v>30</v>
      </c>
      <c r="C2952" s="7">
        <v>46211.710949074077</v>
      </c>
      <c r="D2952" s="4">
        <v>228500000</v>
      </c>
      <c r="E2952" t="s">
        <v>2607</v>
      </c>
      <c r="F2952" t="s">
        <v>2611</v>
      </c>
      <c r="G2952" s="4">
        <v>94158997</v>
      </c>
      <c r="H2952" t="s">
        <v>3351</v>
      </c>
      <c r="I2952" s="2">
        <v>46211.669398148151</v>
      </c>
      <c r="J2952" s="4">
        <v>50100000</v>
      </c>
      <c r="K2952" s="4">
        <v>1</v>
      </c>
      <c r="L2952" s="5">
        <v>228.5</v>
      </c>
      <c r="M2952" s="5">
        <v>94.158996999999999</v>
      </c>
      <c r="N2952" s="5">
        <v>50.1</v>
      </c>
      <c r="O2952" s="5" t="str">
        <f t="shared" si="46"/>
        <v>1</v>
      </c>
      <c r="P2952" s="5" t="s">
        <v>10554</v>
      </c>
      <c r="Q2952" s="5" t="s">
        <v>10911</v>
      </c>
    </row>
    <row r="2953" spans="1:17" x14ac:dyDescent="0.25">
      <c r="A2953">
        <v>58833</v>
      </c>
      <c r="B2953" t="s">
        <v>30</v>
      </c>
      <c r="C2953" s="7">
        <v>46211.710960648146</v>
      </c>
      <c r="D2953" s="4">
        <v>228600000</v>
      </c>
      <c r="E2953" t="s">
        <v>2607</v>
      </c>
      <c r="F2953" t="s">
        <v>2611</v>
      </c>
      <c r="G2953" s="4">
        <v>94158997</v>
      </c>
      <c r="H2953" t="s">
        <v>3352</v>
      </c>
      <c r="I2953" s="2">
        <v>46211.669398148151</v>
      </c>
      <c r="J2953" s="4">
        <v>50100000</v>
      </c>
      <c r="K2953" s="4">
        <v>1</v>
      </c>
      <c r="L2953" s="5">
        <v>228.6</v>
      </c>
      <c r="M2953" s="5">
        <v>94.158996999999999</v>
      </c>
      <c r="N2953" s="5">
        <v>50.1</v>
      </c>
      <c r="O2953" s="5" t="str">
        <f t="shared" si="46"/>
        <v>1</v>
      </c>
      <c r="P2953" s="5" t="s">
        <v>10554</v>
      </c>
      <c r="Q2953" s="5" t="s">
        <v>10911</v>
      </c>
    </row>
    <row r="2954" spans="1:17" x14ac:dyDescent="0.25">
      <c r="A2954">
        <v>58834</v>
      </c>
      <c r="B2954" t="s">
        <v>30</v>
      </c>
      <c r="C2954" s="7">
        <v>46211.710960648146</v>
      </c>
      <c r="D2954" s="4">
        <v>228600000</v>
      </c>
      <c r="E2954" t="s">
        <v>2607</v>
      </c>
      <c r="F2954" t="s">
        <v>2625</v>
      </c>
      <c r="G2954" s="4">
        <v>94158997</v>
      </c>
      <c r="H2954" t="s">
        <v>3353</v>
      </c>
      <c r="I2954" s="2">
        <v>46211.669398148151</v>
      </c>
      <c r="J2954" s="4">
        <v>50100000</v>
      </c>
      <c r="K2954" s="4">
        <v>1</v>
      </c>
      <c r="L2954" s="5">
        <v>228.6</v>
      </c>
      <c r="M2954" s="5">
        <v>94.158996999999999</v>
      </c>
      <c r="N2954" s="5">
        <v>50.1</v>
      </c>
      <c r="O2954" s="5" t="str">
        <f t="shared" si="46"/>
        <v>1</v>
      </c>
      <c r="P2954" s="5" t="s">
        <v>10554</v>
      </c>
      <c r="Q2954" s="5" t="s">
        <v>10914</v>
      </c>
    </row>
    <row r="2955" spans="1:17" x14ac:dyDescent="0.25">
      <c r="A2955">
        <v>58835</v>
      </c>
      <c r="B2955" t="s">
        <v>30</v>
      </c>
      <c r="C2955" s="7">
        <v>46211.7109837963</v>
      </c>
      <c r="D2955" s="4">
        <v>228600000</v>
      </c>
      <c r="E2955" t="s">
        <v>2607</v>
      </c>
      <c r="F2955" t="s">
        <v>2613</v>
      </c>
      <c r="G2955" s="4">
        <v>94158997</v>
      </c>
      <c r="H2955" t="s">
        <v>3354</v>
      </c>
      <c r="I2955" s="2">
        <v>46211.669398148151</v>
      </c>
      <c r="J2955" s="4">
        <v>50100000</v>
      </c>
      <c r="K2955" s="4">
        <v>1</v>
      </c>
      <c r="L2955" s="5">
        <v>228.6</v>
      </c>
      <c r="M2955" s="5">
        <v>94.158996999999999</v>
      </c>
      <c r="N2955" s="5">
        <v>50.1</v>
      </c>
      <c r="O2955" s="5" t="str">
        <f t="shared" si="46"/>
        <v>1</v>
      </c>
      <c r="P2955" s="5" t="s">
        <v>10554</v>
      </c>
      <c r="Q2955" s="5" t="s">
        <v>10912</v>
      </c>
    </row>
    <row r="2956" spans="1:17" x14ac:dyDescent="0.25">
      <c r="A2956">
        <v>58836</v>
      </c>
      <c r="B2956" t="s">
        <v>30</v>
      </c>
      <c r="C2956" s="7">
        <v>46211.710995370369</v>
      </c>
      <c r="D2956" s="4">
        <v>228500000</v>
      </c>
      <c r="E2956" t="s">
        <v>2607</v>
      </c>
      <c r="F2956" t="s">
        <v>2613</v>
      </c>
      <c r="G2956" s="4">
        <v>94158997</v>
      </c>
      <c r="H2956" t="s">
        <v>3355</v>
      </c>
      <c r="I2956" s="2">
        <v>46211.669398148151</v>
      </c>
      <c r="J2956" s="4">
        <v>50100000</v>
      </c>
      <c r="K2956" s="4">
        <v>1</v>
      </c>
      <c r="L2956" s="5">
        <v>228.5</v>
      </c>
      <c r="M2956" s="5">
        <v>94.158996999999999</v>
      </c>
      <c r="N2956" s="5">
        <v>50.1</v>
      </c>
      <c r="O2956" s="5" t="str">
        <f t="shared" si="46"/>
        <v>1</v>
      </c>
      <c r="P2956" s="5" t="s">
        <v>10554</v>
      </c>
      <c r="Q2956" s="5" t="s">
        <v>10912</v>
      </c>
    </row>
    <row r="2957" spans="1:17" x14ac:dyDescent="0.25">
      <c r="A2957">
        <v>58837</v>
      </c>
      <c r="B2957" t="s">
        <v>30</v>
      </c>
      <c r="C2957" s="7">
        <v>46211.710995370369</v>
      </c>
      <c r="D2957" s="4">
        <v>228500000</v>
      </c>
      <c r="E2957" t="s">
        <v>2607</v>
      </c>
      <c r="F2957" t="s">
        <v>2613</v>
      </c>
      <c r="G2957" s="4">
        <v>94158997</v>
      </c>
      <c r="H2957" t="s">
        <v>3356</v>
      </c>
      <c r="I2957" s="2">
        <v>46211.669398148151</v>
      </c>
      <c r="J2957" s="4">
        <v>50100000</v>
      </c>
      <c r="K2957" s="4">
        <v>1</v>
      </c>
      <c r="L2957" s="5">
        <v>228.5</v>
      </c>
      <c r="M2957" s="5">
        <v>94.158996999999999</v>
      </c>
      <c r="N2957" s="5">
        <v>50.1</v>
      </c>
      <c r="O2957" s="5" t="str">
        <f t="shared" si="46"/>
        <v>1</v>
      </c>
      <c r="P2957" s="5" t="s">
        <v>10554</v>
      </c>
      <c r="Q2957" s="5" t="s">
        <v>10912</v>
      </c>
    </row>
    <row r="2958" spans="1:17" x14ac:dyDescent="0.25">
      <c r="A2958">
        <v>58838</v>
      </c>
      <c r="B2958" t="s">
        <v>30</v>
      </c>
      <c r="C2958" s="7">
        <v>46211.711018518516</v>
      </c>
      <c r="D2958" s="4">
        <v>228400000</v>
      </c>
      <c r="E2958" t="s">
        <v>2607</v>
      </c>
      <c r="F2958" t="s">
        <v>2613</v>
      </c>
      <c r="G2958" s="4">
        <v>94158997</v>
      </c>
      <c r="H2958" t="s">
        <v>3357</v>
      </c>
      <c r="I2958" s="2">
        <v>46211.669398148151</v>
      </c>
      <c r="J2958" s="4">
        <v>50100000</v>
      </c>
      <c r="K2958" s="4">
        <v>1</v>
      </c>
      <c r="L2958" s="5">
        <v>228.4</v>
      </c>
      <c r="M2958" s="5">
        <v>94.158996999999999</v>
      </c>
      <c r="N2958" s="5">
        <v>50.1</v>
      </c>
      <c r="O2958" s="5" t="str">
        <f t="shared" si="46"/>
        <v>1</v>
      </c>
      <c r="P2958" s="5" t="s">
        <v>10554</v>
      </c>
      <c r="Q2958" s="5" t="s">
        <v>10912</v>
      </c>
    </row>
    <row r="2959" spans="1:17" x14ac:dyDescent="0.25">
      <c r="A2959">
        <v>58839</v>
      </c>
      <c r="B2959" t="s">
        <v>30</v>
      </c>
      <c r="C2959" s="7">
        <v>46211.711030092592</v>
      </c>
      <c r="D2959" s="4">
        <v>228400000</v>
      </c>
      <c r="E2959" t="s">
        <v>2607</v>
      </c>
      <c r="F2959" t="s">
        <v>2611</v>
      </c>
      <c r="G2959" s="4">
        <v>94158997</v>
      </c>
      <c r="H2959" t="s">
        <v>3358</v>
      </c>
      <c r="I2959" s="2">
        <v>46211.669398148151</v>
      </c>
      <c r="J2959" s="4">
        <v>50100000</v>
      </c>
      <c r="K2959" s="4">
        <v>1</v>
      </c>
      <c r="L2959" s="5">
        <v>228.4</v>
      </c>
      <c r="M2959" s="5">
        <v>94.158996999999999</v>
      </c>
      <c r="N2959" s="5">
        <v>50.1</v>
      </c>
      <c r="O2959" s="5" t="str">
        <f t="shared" si="46"/>
        <v>1</v>
      </c>
      <c r="P2959" s="5" t="s">
        <v>10554</v>
      </c>
      <c r="Q2959" s="5" t="s">
        <v>10911</v>
      </c>
    </row>
    <row r="2960" spans="1:17" x14ac:dyDescent="0.25">
      <c r="A2960">
        <v>58840</v>
      </c>
      <c r="B2960" t="s">
        <v>30</v>
      </c>
      <c r="C2960" s="7">
        <v>46211.711030092592</v>
      </c>
      <c r="D2960" s="4">
        <v>228400000</v>
      </c>
      <c r="E2960" t="s">
        <v>2607</v>
      </c>
      <c r="F2960" t="s">
        <v>2611</v>
      </c>
      <c r="G2960" s="4">
        <v>94158997</v>
      </c>
      <c r="H2960" t="s">
        <v>3359</v>
      </c>
      <c r="I2960" s="2">
        <v>46211.669398148151</v>
      </c>
      <c r="J2960" s="4">
        <v>50100000</v>
      </c>
      <c r="K2960" s="4">
        <v>1</v>
      </c>
      <c r="L2960" s="5">
        <v>228.4</v>
      </c>
      <c r="M2960" s="5">
        <v>94.158996999999999</v>
      </c>
      <c r="N2960" s="5">
        <v>50.1</v>
      </c>
      <c r="O2960" s="5" t="str">
        <f t="shared" si="46"/>
        <v>1</v>
      </c>
      <c r="P2960" s="5" t="s">
        <v>10554</v>
      </c>
      <c r="Q2960" s="5" t="s">
        <v>10911</v>
      </c>
    </row>
    <row r="2961" spans="1:17" x14ac:dyDescent="0.25">
      <c r="A2961">
        <v>58841</v>
      </c>
      <c r="B2961" t="s">
        <v>30</v>
      </c>
      <c r="C2961" s="7">
        <v>46211.711053240739</v>
      </c>
      <c r="D2961" s="4">
        <v>228400000</v>
      </c>
      <c r="E2961" t="s">
        <v>2607</v>
      </c>
      <c r="F2961" t="s">
        <v>2625</v>
      </c>
      <c r="G2961" s="4">
        <v>94158997</v>
      </c>
      <c r="H2961" t="s">
        <v>3360</v>
      </c>
      <c r="I2961" s="2">
        <v>46211.669398148151</v>
      </c>
      <c r="J2961" s="4">
        <v>50100000</v>
      </c>
      <c r="K2961" s="4">
        <v>1</v>
      </c>
      <c r="L2961" s="5">
        <v>228.4</v>
      </c>
      <c r="M2961" s="5">
        <v>94.158996999999999</v>
      </c>
      <c r="N2961" s="5">
        <v>50.1</v>
      </c>
      <c r="O2961" s="5" t="str">
        <f t="shared" si="46"/>
        <v>1</v>
      </c>
      <c r="P2961" s="5" t="s">
        <v>10554</v>
      </c>
      <c r="Q2961" s="5" t="s">
        <v>10914</v>
      </c>
    </row>
    <row r="2962" spans="1:17" x14ac:dyDescent="0.25">
      <c r="A2962">
        <v>58842</v>
      </c>
      <c r="B2962" t="s">
        <v>30</v>
      </c>
      <c r="C2962" s="7">
        <v>46211.711064814815</v>
      </c>
      <c r="D2962" s="4">
        <v>228400000</v>
      </c>
      <c r="E2962" t="s">
        <v>2607</v>
      </c>
      <c r="F2962" t="s">
        <v>2625</v>
      </c>
      <c r="G2962" s="4">
        <v>94158997</v>
      </c>
      <c r="H2962" t="s">
        <v>3361</v>
      </c>
      <c r="I2962" s="2">
        <v>46211.66951388889</v>
      </c>
      <c r="J2962" s="4">
        <v>50100000</v>
      </c>
      <c r="K2962" s="4">
        <v>1</v>
      </c>
      <c r="L2962" s="5">
        <v>228.4</v>
      </c>
      <c r="M2962" s="5">
        <v>94.158996999999999</v>
      </c>
      <c r="N2962" s="5">
        <v>50.1</v>
      </c>
      <c r="O2962" s="5" t="str">
        <f t="shared" si="46"/>
        <v>1</v>
      </c>
      <c r="P2962" s="5" t="s">
        <v>10554</v>
      </c>
      <c r="Q2962" s="5" t="s">
        <v>10914</v>
      </c>
    </row>
    <row r="2963" spans="1:17" x14ac:dyDescent="0.25">
      <c r="A2963">
        <v>58843</v>
      </c>
      <c r="B2963" t="s">
        <v>30</v>
      </c>
      <c r="C2963" s="7">
        <v>46211.711064814815</v>
      </c>
      <c r="D2963" s="4">
        <v>228500000</v>
      </c>
      <c r="E2963" t="s">
        <v>2607</v>
      </c>
      <c r="F2963" t="s">
        <v>2649</v>
      </c>
      <c r="G2963" s="4">
        <v>94158997</v>
      </c>
      <c r="H2963" t="s">
        <v>3362</v>
      </c>
      <c r="I2963" s="2">
        <v>46211.66951388889</v>
      </c>
      <c r="J2963" s="4">
        <v>50100000</v>
      </c>
      <c r="K2963" s="4">
        <v>1</v>
      </c>
      <c r="L2963" s="5">
        <v>228.5</v>
      </c>
      <c r="M2963" s="5">
        <v>94.158996999999999</v>
      </c>
      <c r="N2963" s="5">
        <v>50.1</v>
      </c>
      <c r="O2963" s="5" t="str">
        <f t="shared" si="46"/>
        <v>1</v>
      </c>
      <c r="P2963" s="5" t="s">
        <v>10554</v>
      </c>
      <c r="Q2963" s="5" t="s">
        <v>10915</v>
      </c>
    </row>
    <row r="2964" spans="1:17" x14ac:dyDescent="0.25">
      <c r="A2964">
        <v>58844</v>
      </c>
      <c r="B2964" t="s">
        <v>30</v>
      </c>
      <c r="C2964" s="7">
        <v>46211.711087962962</v>
      </c>
      <c r="D2964" s="4">
        <v>228500000</v>
      </c>
      <c r="E2964" t="s">
        <v>2607</v>
      </c>
      <c r="F2964" t="s">
        <v>2619</v>
      </c>
      <c r="G2964" s="4">
        <v>94158997</v>
      </c>
      <c r="H2964" t="s">
        <v>3363</v>
      </c>
      <c r="I2964" s="2">
        <v>46211.66951388889</v>
      </c>
      <c r="J2964" s="4">
        <v>50200000</v>
      </c>
      <c r="K2964" s="4">
        <v>1</v>
      </c>
      <c r="L2964" s="5">
        <v>228.5</v>
      </c>
      <c r="M2964" s="5">
        <v>94.158996999999999</v>
      </c>
      <c r="N2964" s="5">
        <v>50.2</v>
      </c>
      <c r="O2964" s="5" t="str">
        <f t="shared" si="46"/>
        <v>1</v>
      </c>
      <c r="P2964" s="5" t="s">
        <v>10554</v>
      </c>
      <c r="Q2964" s="5" t="s">
        <v>10913</v>
      </c>
    </row>
    <row r="2965" spans="1:17" x14ac:dyDescent="0.25">
      <c r="A2965">
        <v>58845</v>
      </c>
      <c r="B2965" t="s">
        <v>30</v>
      </c>
      <c r="C2965" s="7">
        <v>46211.711099537039</v>
      </c>
      <c r="D2965" s="4">
        <v>228400000</v>
      </c>
      <c r="E2965" t="s">
        <v>2607</v>
      </c>
      <c r="F2965" t="s">
        <v>2625</v>
      </c>
      <c r="G2965" s="4">
        <v>94158997</v>
      </c>
      <c r="H2965" t="s">
        <v>3364</v>
      </c>
      <c r="I2965" s="2">
        <v>46211.66951388889</v>
      </c>
      <c r="J2965" s="4">
        <v>50200000</v>
      </c>
      <c r="K2965" s="4">
        <v>1</v>
      </c>
      <c r="L2965" s="5">
        <v>228.4</v>
      </c>
      <c r="M2965" s="5">
        <v>94.158996999999999</v>
      </c>
      <c r="N2965" s="5">
        <v>50.2</v>
      </c>
      <c r="O2965" s="5" t="str">
        <f t="shared" si="46"/>
        <v>1</v>
      </c>
      <c r="P2965" s="5" t="s">
        <v>10554</v>
      </c>
      <c r="Q2965" s="5" t="s">
        <v>10914</v>
      </c>
    </row>
    <row r="2966" spans="1:17" x14ac:dyDescent="0.25">
      <c r="A2966">
        <v>58846</v>
      </c>
      <c r="B2966" t="s">
        <v>30</v>
      </c>
      <c r="C2966" s="7">
        <v>46211.711099537039</v>
      </c>
      <c r="D2966" s="4">
        <v>228400000</v>
      </c>
      <c r="E2966" t="s">
        <v>2607</v>
      </c>
      <c r="F2966" t="s">
        <v>2625</v>
      </c>
      <c r="G2966" s="4">
        <v>94158997</v>
      </c>
      <c r="H2966" t="s">
        <v>3365</v>
      </c>
      <c r="I2966" s="2">
        <v>46211.66951388889</v>
      </c>
      <c r="J2966" s="4">
        <v>50100000</v>
      </c>
      <c r="K2966" s="4">
        <v>1</v>
      </c>
      <c r="L2966" s="5">
        <v>228.4</v>
      </c>
      <c r="M2966" s="5">
        <v>94.158996999999999</v>
      </c>
      <c r="N2966" s="5">
        <v>50.1</v>
      </c>
      <c r="O2966" s="5" t="str">
        <f t="shared" si="46"/>
        <v>1</v>
      </c>
      <c r="P2966" s="5" t="s">
        <v>10554</v>
      </c>
      <c r="Q2966" s="5" t="s">
        <v>10914</v>
      </c>
    </row>
    <row r="2967" spans="1:17" x14ac:dyDescent="0.25">
      <c r="A2967">
        <v>58847</v>
      </c>
      <c r="B2967" t="s">
        <v>30</v>
      </c>
      <c r="C2967" s="7">
        <v>46211.711122685185</v>
      </c>
      <c r="D2967" s="4">
        <v>228200000</v>
      </c>
      <c r="E2967" t="s">
        <v>2607</v>
      </c>
      <c r="F2967" t="s">
        <v>2613</v>
      </c>
      <c r="G2967" s="4">
        <v>94158997</v>
      </c>
      <c r="H2967" t="s">
        <v>3366</v>
      </c>
      <c r="I2967" s="2">
        <v>46211.66951388889</v>
      </c>
      <c r="J2967" s="4">
        <v>50100000</v>
      </c>
      <c r="K2967" s="4">
        <v>1</v>
      </c>
      <c r="L2967" s="5">
        <v>228.2</v>
      </c>
      <c r="M2967" s="5">
        <v>94.158996999999999</v>
      </c>
      <c r="N2967" s="5">
        <v>50.1</v>
      </c>
      <c r="O2967" s="5" t="str">
        <f t="shared" si="46"/>
        <v>1</v>
      </c>
      <c r="P2967" s="5" t="s">
        <v>10554</v>
      </c>
      <c r="Q2967" s="5" t="s">
        <v>10912</v>
      </c>
    </row>
    <row r="2968" spans="1:17" x14ac:dyDescent="0.25">
      <c r="A2968">
        <v>58848</v>
      </c>
      <c r="B2968" t="s">
        <v>30</v>
      </c>
      <c r="C2968" s="7">
        <v>46211.711134259262</v>
      </c>
      <c r="D2968" s="4">
        <v>228300000</v>
      </c>
      <c r="E2968" t="s">
        <v>2607</v>
      </c>
      <c r="F2968" t="s">
        <v>2613</v>
      </c>
      <c r="G2968" s="4">
        <v>94158997</v>
      </c>
      <c r="H2968" t="s">
        <v>3367</v>
      </c>
      <c r="I2968" s="2">
        <v>46211.66951388889</v>
      </c>
      <c r="J2968" s="4">
        <v>50100000</v>
      </c>
      <c r="K2968" s="4">
        <v>1</v>
      </c>
      <c r="L2968" s="5">
        <v>228.3</v>
      </c>
      <c r="M2968" s="5">
        <v>94.158996999999999</v>
      </c>
      <c r="N2968" s="5">
        <v>50.1</v>
      </c>
      <c r="O2968" s="5" t="str">
        <f t="shared" si="46"/>
        <v>1</v>
      </c>
      <c r="P2968" s="5" t="s">
        <v>10554</v>
      </c>
      <c r="Q2968" s="5" t="s">
        <v>10912</v>
      </c>
    </row>
    <row r="2969" spans="1:17" x14ac:dyDescent="0.25">
      <c r="A2969">
        <v>58849</v>
      </c>
      <c r="B2969" t="s">
        <v>30</v>
      </c>
      <c r="C2969" s="7">
        <v>46211.711134259262</v>
      </c>
      <c r="D2969" s="4">
        <v>228200000</v>
      </c>
      <c r="E2969" t="s">
        <v>2607</v>
      </c>
      <c r="F2969" t="s">
        <v>2611</v>
      </c>
      <c r="G2969" s="4">
        <v>94158997</v>
      </c>
      <c r="H2969" t="s">
        <v>3368</v>
      </c>
      <c r="I2969" s="2">
        <v>46211.66951388889</v>
      </c>
      <c r="J2969" s="4">
        <v>50100000</v>
      </c>
      <c r="K2969" s="4">
        <v>1</v>
      </c>
      <c r="L2969" s="5">
        <v>228.2</v>
      </c>
      <c r="M2969" s="5">
        <v>94.158996999999999</v>
      </c>
      <c r="N2969" s="5">
        <v>50.1</v>
      </c>
      <c r="O2969" s="5" t="str">
        <f t="shared" si="46"/>
        <v>1</v>
      </c>
      <c r="P2969" s="5" t="s">
        <v>10554</v>
      </c>
      <c r="Q2969" s="5" t="s">
        <v>10911</v>
      </c>
    </row>
    <row r="2970" spans="1:17" x14ac:dyDescent="0.25">
      <c r="A2970">
        <v>58850</v>
      </c>
      <c r="B2970" t="s">
        <v>30</v>
      </c>
      <c r="C2970" s="7">
        <v>46211.711157407408</v>
      </c>
      <c r="D2970" s="4">
        <v>228200000</v>
      </c>
      <c r="E2970" t="s">
        <v>2607</v>
      </c>
      <c r="F2970" t="s">
        <v>2613</v>
      </c>
      <c r="G2970" s="4">
        <v>94158997</v>
      </c>
      <c r="H2970" t="s">
        <v>3369</v>
      </c>
      <c r="I2970" s="2">
        <v>46211.66951388889</v>
      </c>
      <c r="J2970" s="4">
        <v>50100000</v>
      </c>
      <c r="K2970" s="4">
        <v>1</v>
      </c>
      <c r="L2970" s="5">
        <v>228.2</v>
      </c>
      <c r="M2970" s="5">
        <v>94.158996999999999</v>
      </c>
      <c r="N2970" s="5">
        <v>50.1</v>
      </c>
      <c r="O2970" s="5" t="str">
        <f t="shared" si="46"/>
        <v>1</v>
      </c>
      <c r="P2970" s="5" t="s">
        <v>10554</v>
      </c>
      <c r="Q2970" s="5" t="s">
        <v>10912</v>
      </c>
    </row>
    <row r="2971" spans="1:17" x14ac:dyDescent="0.25">
      <c r="A2971">
        <v>58851</v>
      </c>
      <c r="B2971" t="s">
        <v>30</v>
      </c>
      <c r="C2971" s="7">
        <v>46211.711168981485</v>
      </c>
      <c r="D2971" s="4">
        <v>228200000</v>
      </c>
      <c r="E2971" t="s">
        <v>2607</v>
      </c>
      <c r="F2971" t="s">
        <v>2613</v>
      </c>
      <c r="G2971" s="4">
        <v>94158997</v>
      </c>
      <c r="H2971" t="s">
        <v>3370</v>
      </c>
      <c r="I2971" s="2">
        <v>46211.66951388889</v>
      </c>
      <c r="J2971" s="4">
        <v>50100000</v>
      </c>
      <c r="K2971" s="4">
        <v>1</v>
      </c>
      <c r="L2971" s="5">
        <v>228.2</v>
      </c>
      <c r="M2971" s="5">
        <v>94.158996999999999</v>
      </c>
      <c r="N2971" s="5">
        <v>50.1</v>
      </c>
      <c r="O2971" s="5" t="str">
        <f t="shared" si="46"/>
        <v>1</v>
      </c>
      <c r="P2971" s="5" t="s">
        <v>10554</v>
      </c>
      <c r="Q2971" s="5" t="s">
        <v>10912</v>
      </c>
    </row>
    <row r="2972" spans="1:17" x14ac:dyDescent="0.25">
      <c r="A2972">
        <v>58852</v>
      </c>
      <c r="B2972" t="s">
        <v>30</v>
      </c>
      <c r="C2972" s="7">
        <v>46211.711180555554</v>
      </c>
      <c r="D2972" s="4">
        <v>228100000</v>
      </c>
      <c r="E2972" t="s">
        <v>2607</v>
      </c>
      <c r="F2972" t="s">
        <v>2625</v>
      </c>
      <c r="G2972" s="4">
        <v>94158997</v>
      </c>
      <c r="H2972" t="s">
        <v>3371</v>
      </c>
      <c r="I2972" s="2">
        <v>46211.669629629629</v>
      </c>
      <c r="J2972" s="4">
        <v>50100000</v>
      </c>
      <c r="K2972" s="4">
        <v>1</v>
      </c>
      <c r="L2972" s="5">
        <v>228.1</v>
      </c>
      <c r="M2972" s="5">
        <v>94.158996999999999</v>
      </c>
      <c r="N2972" s="5">
        <v>50.1</v>
      </c>
      <c r="O2972" s="5" t="str">
        <f t="shared" si="46"/>
        <v>1</v>
      </c>
      <c r="P2972" s="5" t="s">
        <v>10554</v>
      </c>
      <c r="Q2972" s="5" t="s">
        <v>10914</v>
      </c>
    </row>
    <row r="2973" spans="1:17" x14ac:dyDescent="0.25">
      <c r="A2973">
        <v>58853</v>
      </c>
      <c r="B2973" t="s">
        <v>30</v>
      </c>
      <c r="C2973" s="7">
        <v>46211.711192129631</v>
      </c>
      <c r="D2973" s="4">
        <v>228100000</v>
      </c>
      <c r="E2973" t="s">
        <v>2607</v>
      </c>
      <c r="F2973" t="s">
        <v>2611</v>
      </c>
      <c r="G2973" s="4">
        <v>94158997</v>
      </c>
      <c r="H2973" t="s">
        <v>3372</v>
      </c>
      <c r="I2973" s="2">
        <v>46211.669629629629</v>
      </c>
      <c r="J2973" s="4">
        <v>50100000</v>
      </c>
      <c r="K2973" s="4">
        <v>1</v>
      </c>
      <c r="L2973" s="5">
        <v>228.1</v>
      </c>
      <c r="M2973" s="5">
        <v>94.158996999999999</v>
      </c>
      <c r="N2973" s="5">
        <v>50.1</v>
      </c>
      <c r="O2973" s="5" t="str">
        <f t="shared" si="46"/>
        <v>1</v>
      </c>
      <c r="P2973" s="5" t="s">
        <v>10554</v>
      </c>
      <c r="Q2973" s="5" t="s">
        <v>10911</v>
      </c>
    </row>
    <row r="2974" spans="1:17" x14ac:dyDescent="0.25">
      <c r="A2974">
        <v>58854</v>
      </c>
      <c r="B2974" t="s">
        <v>30</v>
      </c>
      <c r="C2974" s="7">
        <v>46211.7112037037</v>
      </c>
      <c r="D2974" s="4">
        <v>228100000</v>
      </c>
      <c r="E2974" t="s">
        <v>2607</v>
      </c>
      <c r="F2974" t="s">
        <v>2611</v>
      </c>
      <c r="G2974" s="4">
        <v>94158997</v>
      </c>
      <c r="H2974" t="s">
        <v>3373</v>
      </c>
      <c r="I2974" s="2">
        <v>46211.669629629629</v>
      </c>
      <c r="J2974" s="4">
        <v>50100000</v>
      </c>
      <c r="K2974" s="4">
        <v>1</v>
      </c>
      <c r="L2974" s="5">
        <v>228.1</v>
      </c>
      <c r="M2974" s="5">
        <v>94.158996999999999</v>
      </c>
      <c r="N2974" s="5">
        <v>50.1</v>
      </c>
      <c r="O2974" s="5" t="str">
        <f t="shared" si="46"/>
        <v>1</v>
      </c>
      <c r="P2974" s="5" t="s">
        <v>10554</v>
      </c>
      <c r="Q2974" s="5" t="s">
        <v>10911</v>
      </c>
    </row>
    <row r="2975" spans="1:17" x14ac:dyDescent="0.25">
      <c r="A2975">
        <v>58855</v>
      </c>
      <c r="B2975" t="s">
        <v>30</v>
      </c>
      <c r="C2975" s="7">
        <v>46211.7112037037</v>
      </c>
      <c r="D2975" s="4">
        <v>228100000</v>
      </c>
      <c r="E2975" t="s">
        <v>2607</v>
      </c>
      <c r="F2975" t="s">
        <v>2611</v>
      </c>
      <c r="G2975" s="4">
        <v>94158997</v>
      </c>
      <c r="H2975" t="s">
        <v>3374</v>
      </c>
      <c r="I2975" s="2">
        <v>46211.669629629629</v>
      </c>
      <c r="J2975" s="4">
        <v>50100000</v>
      </c>
      <c r="K2975" s="4">
        <v>1</v>
      </c>
      <c r="L2975" s="5">
        <v>228.1</v>
      </c>
      <c r="M2975" s="5">
        <v>94.158996999999999</v>
      </c>
      <c r="N2975" s="5">
        <v>50.1</v>
      </c>
      <c r="O2975" s="5" t="str">
        <f t="shared" si="46"/>
        <v>1</v>
      </c>
      <c r="P2975" s="5" t="s">
        <v>10554</v>
      </c>
      <c r="Q2975" s="5" t="s">
        <v>10911</v>
      </c>
    </row>
    <row r="2976" spans="1:17" x14ac:dyDescent="0.25">
      <c r="A2976">
        <v>58856</v>
      </c>
      <c r="B2976" t="s">
        <v>30</v>
      </c>
      <c r="C2976" s="7">
        <v>46211.711226851854</v>
      </c>
      <c r="D2976" s="4">
        <v>228100000</v>
      </c>
      <c r="E2976" t="s">
        <v>2607</v>
      </c>
      <c r="F2976" t="s">
        <v>2611</v>
      </c>
      <c r="G2976" s="4">
        <v>94158997</v>
      </c>
      <c r="H2976" t="s">
        <v>3375</v>
      </c>
      <c r="I2976" s="2">
        <v>46211.669629629629</v>
      </c>
      <c r="J2976" s="4">
        <v>50100000</v>
      </c>
      <c r="K2976" s="4">
        <v>1</v>
      </c>
      <c r="L2976" s="5">
        <v>228.1</v>
      </c>
      <c r="M2976" s="5">
        <v>94.158996999999999</v>
      </c>
      <c r="N2976" s="5">
        <v>50.1</v>
      </c>
      <c r="O2976" s="5" t="str">
        <f t="shared" si="46"/>
        <v>1</v>
      </c>
      <c r="P2976" s="5" t="s">
        <v>10554</v>
      </c>
      <c r="Q2976" s="5" t="s">
        <v>10911</v>
      </c>
    </row>
    <row r="2977" spans="1:17" x14ac:dyDescent="0.25">
      <c r="A2977">
        <v>58857</v>
      </c>
      <c r="B2977" t="s">
        <v>30</v>
      </c>
      <c r="C2977" s="7">
        <v>46211.711238425924</v>
      </c>
      <c r="D2977" s="4">
        <v>228200000</v>
      </c>
      <c r="E2977" t="s">
        <v>2607</v>
      </c>
      <c r="F2977" t="s">
        <v>2613</v>
      </c>
      <c r="G2977" s="4">
        <v>94158997</v>
      </c>
      <c r="H2977" t="s">
        <v>3376</v>
      </c>
      <c r="I2977" s="2">
        <v>46211.669629629629</v>
      </c>
      <c r="J2977" s="4">
        <v>50100000</v>
      </c>
      <c r="K2977" s="4">
        <v>1</v>
      </c>
      <c r="L2977" s="5">
        <v>228.2</v>
      </c>
      <c r="M2977" s="5">
        <v>94.158996999999999</v>
      </c>
      <c r="N2977" s="5">
        <v>50.1</v>
      </c>
      <c r="O2977" s="5" t="str">
        <f t="shared" si="46"/>
        <v>1</v>
      </c>
      <c r="P2977" s="5" t="s">
        <v>10554</v>
      </c>
      <c r="Q2977" s="5" t="s">
        <v>10912</v>
      </c>
    </row>
    <row r="2978" spans="1:17" x14ac:dyDescent="0.25">
      <c r="A2978">
        <v>58858</v>
      </c>
      <c r="B2978" t="s">
        <v>30</v>
      </c>
      <c r="C2978" s="7">
        <v>46211.711238425924</v>
      </c>
      <c r="D2978" s="4">
        <v>228200000</v>
      </c>
      <c r="E2978" t="s">
        <v>2607</v>
      </c>
      <c r="F2978" t="s">
        <v>2611</v>
      </c>
      <c r="G2978" s="4">
        <v>94158997</v>
      </c>
      <c r="H2978" t="s">
        <v>3377</v>
      </c>
      <c r="I2978" s="2">
        <v>46211.669629629629</v>
      </c>
      <c r="J2978" s="4">
        <v>50100000</v>
      </c>
      <c r="K2978" s="4">
        <v>1</v>
      </c>
      <c r="L2978" s="5">
        <v>228.2</v>
      </c>
      <c r="M2978" s="5">
        <v>94.158996999999999</v>
      </c>
      <c r="N2978" s="5">
        <v>50.1</v>
      </c>
      <c r="O2978" s="5" t="str">
        <f t="shared" si="46"/>
        <v>1</v>
      </c>
      <c r="P2978" s="5" t="s">
        <v>10554</v>
      </c>
      <c r="Q2978" s="5" t="s">
        <v>10911</v>
      </c>
    </row>
    <row r="2979" spans="1:17" x14ac:dyDescent="0.25">
      <c r="A2979">
        <v>58859</v>
      </c>
      <c r="B2979" t="s">
        <v>30</v>
      </c>
      <c r="C2979" s="7">
        <v>46211.71125</v>
      </c>
      <c r="D2979" s="4">
        <v>228200000</v>
      </c>
      <c r="E2979" t="s">
        <v>2607</v>
      </c>
      <c r="F2979" t="s">
        <v>2608</v>
      </c>
      <c r="G2979" s="4">
        <v>94158997</v>
      </c>
      <c r="H2979" t="s">
        <v>3378</v>
      </c>
      <c r="I2979" s="2">
        <v>46211.669629629629</v>
      </c>
      <c r="J2979" s="4">
        <v>50100000</v>
      </c>
      <c r="K2979" s="4">
        <v>1</v>
      </c>
      <c r="L2979" s="5">
        <v>228.2</v>
      </c>
      <c r="M2979" s="5">
        <v>94.158996999999999</v>
      </c>
      <c r="N2979" s="5">
        <v>50.1</v>
      </c>
      <c r="O2979" s="5" t="str">
        <f t="shared" si="46"/>
        <v>1</v>
      </c>
      <c r="P2979" s="5" t="s">
        <v>10554</v>
      </c>
      <c r="Q2979" s="5" t="s">
        <v>10910</v>
      </c>
    </row>
    <row r="2980" spans="1:17" x14ac:dyDescent="0.25">
      <c r="A2980">
        <v>58860</v>
      </c>
      <c r="B2980" t="s">
        <v>30</v>
      </c>
      <c r="C2980" s="7">
        <v>46211.711273148147</v>
      </c>
      <c r="D2980" s="4">
        <v>228200000</v>
      </c>
      <c r="E2980" t="s">
        <v>2607</v>
      </c>
      <c r="F2980" t="s">
        <v>2608</v>
      </c>
      <c r="G2980" s="4">
        <v>94158997</v>
      </c>
      <c r="H2980" t="s">
        <v>3379</v>
      </c>
      <c r="I2980" s="2">
        <v>46211.669629629629</v>
      </c>
      <c r="J2980" s="4">
        <v>50100000</v>
      </c>
      <c r="K2980" s="4">
        <v>1</v>
      </c>
      <c r="L2980" s="5">
        <v>228.2</v>
      </c>
      <c r="M2980" s="5">
        <v>94.158996999999999</v>
      </c>
      <c r="N2980" s="5">
        <v>50.1</v>
      </c>
      <c r="O2980" s="5" t="str">
        <f t="shared" si="46"/>
        <v>1</v>
      </c>
      <c r="P2980" s="5" t="s">
        <v>10554</v>
      </c>
      <c r="Q2980" s="5" t="s">
        <v>10910</v>
      </c>
    </row>
    <row r="2981" spans="1:17" x14ac:dyDescent="0.25">
      <c r="A2981">
        <v>58861</v>
      </c>
      <c r="B2981" t="s">
        <v>30</v>
      </c>
      <c r="C2981" s="7">
        <v>46211.711273148147</v>
      </c>
      <c r="D2981" s="4">
        <v>228000000</v>
      </c>
      <c r="E2981" t="s">
        <v>2607</v>
      </c>
      <c r="F2981" t="s">
        <v>2611</v>
      </c>
      <c r="G2981" s="4">
        <v>94158997</v>
      </c>
      <c r="H2981" t="s">
        <v>3380</v>
      </c>
      <c r="I2981" s="2">
        <v>46211.669629629629</v>
      </c>
      <c r="J2981" s="4">
        <v>50100000</v>
      </c>
      <c r="K2981" s="4">
        <v>1</v>
      </c>
      <c r="L2981" s="5">
        <v>228</v>
      </c>
      <c r="M2981" s="5">
        <v>94.158996999999999</v>
      </c>
      <c r="N2981" s="5">
        <v>50.1</v>
      </c>
      <c r="O2981" s="5" t="str">
        <f t="shared" si="46"/>
        <v>1</v>
      </c>
      <c r="P2981" s="5" t="s">
        <v>10554</v>
      </c>
      <c r="Q2981" s="5" t="s">
        <v>10911</v>
      </c>
    </row>
    <row r="2982" spans="1:17" x14ac:dyDescent="0.25">
      <c r="A2982">
        <v>58862</v>
      </c>
      <c r="B2982" t="s">
        <v>30</v>
      </c>
      <c r="C2982" s="7">
        <v>46211.711284722223</v>
      </c>
      <c r="D2982" s="4">
        <v>228000000</v>
      </c>
      <c r="E2982" t="s">
        <v>2607</v>
      </c>
      <c r="F2982" t="s">
        <v>2611</v>
      </c>
      <c r="G2982" s="4">
        <v>94158997</v>
      </c>
      <c r="H2982" t="s">
        <v>3381</v>
      </c>
      <c r="I2982" s="2">
        <v>46211.669756944444</v>
      </c>
      <c r="J2982" s="4">
        <v>50100000</v>
      </c>
      <c r="K2982" s="4">
        <v>1</v>
      </c>
      <c r="L2982" s="5">
        <v>228</v>
      </c>
      <c r="M2982" s="5">
        <v>94.158996999999999</v>
      </c>
      <c r="N2982" s="5">
        <v>50.1</v>
      </c>
      <c r="O2982" s="5" t="str">
        <f t="shared" si="46"/>
        <v>1</v>
      </c>
      <c r="P2982" s="5" t="s">
        <v>10554</v>
      </c>
      <c r="Q2982" s="5" t="s">
        <v>10911</v>
      </c>
    </row>
    <row r="2983" spans="1:17" x14ac:dyDescent="0.25">
      <c r="A2983">
        <v>58863</v>
      </c>
      <c r="B2983" t="s">
        <v>30</v>
      </c>
      <c r="C2983" s="7">
        <v>46211.71130787037</v>
      </c>
      <c r="D2983" s="4">
        <v>228000000</v>
      </c>
      <c r="E2983" t="s">
        <v>2607</v>
      </c>
      <c r="F2983" t="s">
        <v>2608</v>
      </c>
      <c r="G2983" s="4">
        <v>94158997</v>
      </c>
      <c r="H2983" t="s">
        <v>3382</v>
      </c>
      <c r="I2983" s="2">
        <v>46211.669756944444</v>
      </c>
      <c r="J2983" s="4">
        <v>50100000</v>
      </c>
      <c r="K2983" s="4">
        <v>1</v>
      </c>
      <c r="L2983" s="5">
        <v>228</v>
      </c>
      <c r="M2983" s="5">
        <v>94.158996999999999</v>
      </c>
      <c r="N2983" s="5">
        <v>50.1</v>
      </c>
      <c r="O2983" s="5" t="str">
        <f t="shared" si="46"/>
        <v>1</v>
      </c>
      <c r="P2983" s="5" t="s">
        <v>10554</v>
      </c>
      <c r="Q2983" s="5" t="s">
        <v>10910</v>
      </c>
    </row>
    <row r="2984" spans="1:17" x14ac:dyDescent="0.25">
      <c r="A2984">
        <v>58864</v>
      </c>
      <c r="B2984" t="s">
        <v>30</v>
      </c>
      <c r="C2984" s="7">
        <v>46211.71130787037</v>
      </c>
      <c r="D2984" s="4">
        <v>228000000</v>
      </c>
      <c r="E2984" t="s">
        <v>2607</v>
      </c>
      <c r="F2984" t="s">
        <v>2608</v>
      </c>
      <c r="G2984" s="4">
        <v>94158997</v>
      </c>
      <c r="H2984" t="s">
        <v>3383</v>
      </c>
      <c r="I2984" s="2">
        <v>46211.669756944444</v>
      </c>
      <c r="J2984" s="4">
        <v>50100000</v>
      </c>
      <c r="K2984" s="4">
        <v>1</v>
      </c>
      <c r="L2984" s="5">
        <v>228</v>
      </c>
      <c r="M2984" s="5">
        <v>94.158996999999999</v>
      </c>
      <c r="N2984" s="5">
        <v>50.1</v>
      </c>
      <c r="O2984" s="5" t="str">
        <f t="shared" si="46"/>
        <v>1</v>
      </c>
      <c r="P2984" s="5" t="s">
        <v>10554</v>
      </c>
      <c r="Q2984" s="5" t="s">
        <v>10910</v>
      </c>
    </row>
    <row r="2985" spans="1:17" x14ac:dyDescent="0.25">
      <c r="A2985">
        <v>58865</v>
      </c>
      <c r="B2985" t="s">
        <v>30</v>
      </c>
      <c r="C2985" s="7">
        <v>46211.711331018516</v>
      </c>
      <c r="D2985" s="4">
        <v>227900000</v>
      </c>
      <c r="E2985" t="s">
        <v>2607</v>
      </c>
      <c r="F2985" t="s">
        <v>2625</v>
      </c>
      <c r="G2985" s="4">
        <v>94158997</v>
      </c>
      <c r="H2985" t="s">
        <v>3384</v>
      </c>
      <c r="I2985" s="2">
        <v>46211.669756944444</v>
      </c>
      <c r="J2985" s="4">
        <v>50100000</v>
      </c>
      <c r="K2985" s="4">
        <v>1</v>
      </c>
      <c r="L2985" s="5">
        <v>227.9</v>
      </c>
      <c r="M2985" s="5">
        <v>94.158996999999999</v>
      </c>
      <c r="N2985" s="5">
        <v>50.1</v>
      </c>
      <c r="O2985" s="5" t="str">
        <f t="shared" si="46"/>
        <v>1</v>
      </c>
      <c r="P2985" s="5" t="s">
        <v>10554</v>
      </c>
      <c r="Q2985" s="5" t="s">
        <v>10914</v>
      </c>
    </row>
    <row r="2986" spans="1:17" x14ac:dyDescent="0.25">
      <c r="A2986">
        <v>58866</v>
      </c>
      <c r="B2986" t="s">
        <v>30</v>
      </c>
      <c r="C2986" s="7">
        <v>46211.711342592593</v>
      </c>
      <c r="D2986" s="4">
        <v>227900000</v>
      </c>
      <c r="E2986" t="s">
        <v>2607</v>
      </c>
      <c r="F2986" t="s">
        <v>2611</v>
      </c>
      <c r="G2986" s="4">
        <v>94158997</v>
      </c>
      <c r="H2986" t="s">
        <v>3385</v>
      </c>
      <c r="I2986" s="2">
        <v>46211.669756944444</v>
      </c>
      <c r="J2986" s="4">
        <v>50100000</v>
      </c>
      <c r="K2986" s="4">
        <v>1</v>
      </c>
      <c r="L2986" s="5">
        <v>227.9</v>
      </c>
      <c r="M2986" s="5">
        <v>94.158996999999999</v>
      </c>
      <c r="N2986" s="5">
        <v>50.1</v>
      </c>
      <c r="O2986" s="5" t="str">
        <f t="shared" si="46"/>
        <v>1</v>
      </c>
      <c r="P2986" s="5" t="s">
        <v>10554</v>
      </c>
      <c r="Q2986" s="5" t="s">
        <v>10911</v>
      </c>
    </row>
    <row r="2987" spans="1:17" x14ac:dyDescent="0.25">
      <c r="A2987">
        <v>58867</v>
      </c>
      <c r="B2987" t="s">
        <v>30</v>
      </c>
      <c r="C2987" s="7">
        <v>46211.711342592593</v>
      </c>
      <c r="D2987" s="4">
        <v>227900000</v>
      </c>
      <c r="E2987" t="s">
        <v>2607</v>
      </c>
      <c r="F2987" t="s">
        <v>2611</v>
      </c>
      <c r="G2987" s="4">
        <v>94158997</v>
      </c>
      <c r="H2987" t="s">
        <v>3386</v>
      </c>
      <c r="I2987" s="2">
        <v>46211.669756944444</v>
      </c>
      <c r="J2987" s="4">
        <v>50100000</v>
      </c>
      <c r="K2987" s="4">
        <v>1</v>
      </c>
      <c r="L2987" s="5">
        <v>227.9</v>
      </c>
      <c r="M2987" s="5">
        <v>94.158996999999999</v>
      </c>
      <c r="N2987" s="5">
        <v>50.1</v>
      </c>
      <c r="O2987" s="5" t="str">
        <f t="shared" si="46"/>
        <v>1</v>
      </c>
      <c r="P2987" s="5" t="s">
        <v>10554</v>
      </c>
      <c r="Q2987" s="5" t="s">
        <v>10911</v>
      </c>
    </row>
    <row r="2988" spans="1:17" x14ac:dyDescent="0.25">
      <c r="A2988">
        <v>58868</v>
      </c>
      <c r="B2988" t="s">
        <v>30</v>
      </c>
      <c r="C2988" s="7">
        <v>46211.711365740739</v>
      </c>
      <c r="D2988" s="4">
        <v>227900000</v>
      </c>
      <c r="E2988" t="s">
        <v>2607</v>
      </c>
      <c r="F2988" t="s">
        <v>2608</v>
      </c>
      <c r="G2988" s="4">
        <v>94158997</v>
      </c>
      <c r="H2988" t="s">
        <v>3387</v>
      </c>
      <c r="I2988" s="2">
        <v>46211.669756944444</v>
      </c>
      <c r="J2988" s="4">
        <v>50100000</v>
      </c>
      <c r="K2988" s="4">
        <v>1</v>
      </c>
      <c r="L2988" s="5">
        <v>227.9</v>
      </c>
      <c r="M2988" s="5">
        <v>94.158996999999999</v>
      </c>
      <c r="N2988" s="5">
        <v>50.1</v>
      </c>
      <c r="O2988" s="5" t="str">
        <f t="shared" si="46"/>
        <v>1</v>
      </c>
      <c r="P2988" s="5" t="s">
        <v>10554</v>
      </c>
      <c r="Q2988" s="5" t="s">
        <v>10910</v>
      </c>
    </row>
    <row r="2989" spans="1:17" x14ac:dyDescent="0.25">
      <c r="A2989">
        <v>58869</v>
      </c>
      <c r="B2989" t="s">
        <v>30</v>
      </c>
      <c r="C2989" s="7">
        <v>46211.711377314816</v>
      </c>
      <c r="D2989" s="4">
        <v>227900000</v>
      </c>
      <c r="E2989" t="s">
        <v>2607</v>
      </c>
      <c r="F2989" t="s">
        <v>2608</v>
      </c>
      <c r="G2989" s="4">
        <v>94158997</v>
      </c>
      <c r="H2989" t="s">
        <v>3388</v>
      </c>
      <c r="I2989" s="2">
        <v>46211.669756944444</v>
      </c>
      <c r="J2989" s="4">
        <v>50100000</v>
      </c>
      <c r="K2989" s="4">
        <v>1</v>
      </c>
      <c r="L2989" s="5">
        <v>227.9</v>
      </c>
      <c r="M2989" s="5">
        <v>94.158996999999999</v>
      </c>
      <c r="N2989" s="5">
        <v>50.1</v>
      </c>
      <c r="O2989" s="5" t="str">
        <f t="shared" si="46"/>
        <v>1</v>
      </c>
      <c r="P2989" s="5" t="s">
        <v>10554</v>
      </c>
      <c r="Q2989" s="5" t="s">
        <v>10910</v>
      </c>
    </row>
    <row r="2990" spans="1:17" x14ac:dyDescent="0.25">
      <c r="A2990">
        <v>58870</v>
      </c>
      <c r="B2990" t="s">
        <v>30</v>
      </c>
      <c r="C2990" s="7">
        <v>46211.711377314816</v>
      </c>
      <c r="D2990" s="4">
        <v>228400000</v>
      </c>
      <c r="E2990" t="s">
        <v>2607</v>
      </c>
      <c r="F2990" t="s">
        <v>2625</v>
      </c>
      <c r="G2990" s="4">
        <v>94158997</v>
      </c>
      <c r="H2990" t="s">
        <v>3389</v>
      </c>
      <c r="I2990" s="2">
        <v>46211.669756944444</v>
      </c>
      <c r="J2990" s="4">
        <v>50100000</v>
      </c>
      <c r="K2990" s="4">
        <v>1</v>
      </c>
      <c r="L2990" s="5">
        <v>228.4</v>
      </c>
      <c r="M2990" s="5">
        <v>94.158996999999999</v>
      </c>
      <c r="N2990" s="5">
        <v>50.1</v>
      </c>
      <c r="O2990" s="5" t="str">
        <f t="shared" si="46"/>
        <v>1</v>
      </c>
      <c r="P2990" s="5" t="s">
        <v>10554</v>
      </c>
      <c r="Q2990" s="5" t="s">
        <v>10914</v>
      </c>
    </row>
    <row r="2991" spans="1:17" x14ac:dyDescent="0.25">
      <c r="A2991">
        <v>58871</v>
      </c>
      <c r="B2991" t="s">
        <v>30</v>
      </c>
      <c r="C2991" s="7">
        <v>46211.711388888885</v>
      </c>
      <c r="D2991" s="4">
        <v>228600000</v>
      </c>
      <c r="E2991" t="s">
        <v>2607</v>
      </c>
      <c r="F2991" t="s">
        <v>2625</v>
      </c>
      <c r="G2991" s="4">
        <v>94158997</v>
      </c>
      <c r="H2991" t="s">
        <v>3390</v>
      </c>
      <c r="I2991" s="2">
        <v>46211.669756944444</v>
      </c>
      <c r="J2991" s="4">
        <v>50100000</v>
      </c>
      <c r="K2991" s="4">
        <v>1</v>
      </c>
      <c r="L2991" s="5">
        <v>228.6</v>
      </c>
      <c r="M2991" s="5">
        <v>94.158996999999999</v>
      </c>
      <c r="N2991" s="5">
        <v>50.1</v>
      </c>
      <c r="O2991" s="5" t="str">
        <f t="shared" si="46"/>
        <v>1</v>
      </c>
      <c r="P2991" s="5" t="s">
        <v>10554</v>
      </c>
      <c r="Q2991" s="5" t="s">
        <v>10914</v>
      </c>
    </row>
    <row r="2992" spans="1:17" x14ac:dyDescent="0.25">
      <c r="A2992">
        <v>58872</v>
      </c>
      <c r="B2992" t="s">
        <v>30</v>
      </c>
      <c r="C2992" s="7">
        <v>46211.711412037039</v>
      </c>
      <c r="D2992" s="4">
        <v>228600000</v>
      </c>
      <c r="E2992" t="s">
        <v>2607</v>
      </c>
      <c r="F2992" t="s">
        <v>2625</v>
      </c>
      <c r="G2992" s="4">
        <v>94158997</v>
      </c>
      <c r="H2992" t="s">
        <v>3391</v>
      </c>
      <c r="I2992" s="2">
        <v>46211.669861111113</v>
      </c>
      <c r="J2992" s="4">
        <v>50100000</v>
      </c>
      <c r="K2992" s="4">
        <v>1</v>
      </c>
      <c r="L2992" s="5">
        <v>228.6</v>
      </c>
      <c r="M2992" s="5">
        <v>94.158996999999999</v>
      </c>
      <c r="N2992" s="5">
        <v>50.1</v>
      </c>
      <c r="O2992" s="5" t="str">
        <f t="shared" si="46"/>
        <v>1</v>
      </c>
      <c r="P2992" s="5" t="s">
        <v>10554</v>
      </c>
      <c r="Q2992" s="5" t="s">
        <v>10914</v>
      </c>
    </row>
    <row r="2993" spans="1:17" x14ac:dyDescent="0.25">
      <c r="A2993">
        <v>58873</v>
      </c>
      <c r="B2993" t="s">
        <v>30</v>
      </c>
      <c r="C2993" s="7">
        <v>46211.711412037039</v>
      </c>
      <c r="D2993" s="4">
        <v>228400000</v>
      </c>
      <c r="E2993" t="s">
        <v>2607</v>
      </c>
      <c r="F2993" t="s">
        <v>2611</v>
      </c>
      <c r="G2993" s="4">
        <v>94158997</v>
      </c>
      <c r="H2993" t="s">
        <v>3392</v>
      </c>
      <c r="I2993" s="2">
        <v>46211.669861111113</v>
      </c>
      <c r="J2993" s="4">
        <v>50100000</v>
      </c>
      <c r="K2993" s="4">
        <v>1</v>
      </c>
      <c r="L2993" s="5">
        <v>228.4</v>
      </c>
      <c r="M2993" s="5">
        <v>94.158996999999999</v>
      </c>
      <c r="N2993" s="5">
        <v>50.1</v>
      </c>
      <c r="O2993" s="5" t="str">
        <f t="shared" si="46"/>
        <v>1</v>
      </c>
      <c r="P2993" s="5" t="s">
        <v>10554</v>
      </c>
      <c r="Q2993" s="5" t="s">
        <v>10911</v>
      </c>
    </row>
    <row r="2994" spans="1:17" x14ac:dyDescent="0.25">
      <c r="A2994">
        <v>58874</v>
      </c>
      <c r="B2994" t="s">
        <v>30</v>
      </c>
      <c r="C2994" s="7">
        <v>46211.711423611108</v>
      </c>
      <c r="D2994" s="4">
        <v>228400000</v>
      </c>
      <c r="E2994" t="s">
        <v>2607</v>
      </c>
      <c r="F2994" t="s">
        <v>2611</v>
      </c>
      <c r="G2994" s="4">
        <v>94158997</v>
      </c>
      <c r="H2994" t="s">
        <v>3393</v>
      </c>
      <c r="I2994" s="2">
        <v>46211.669861111113</v>
      </c>
      <c r="J2994" s="4">
        <v>50100000</v>
      </c>
      <c r="K2994" s="4">
        <v>1</v>
      </c>
      <c r="L2994" s="5">
        <v>228.4</v>
      </c>
      <c r="M2994" s="5">
        <v>94.158996999999999</v>
      </c>
      <c r="N2994" s="5">
        <v>50.1</v>
      </c>
      <c r="O2994" s="5" t="str">
        <f t="shared" si="46"/>
        <v>1</v>
      </c>
      <c r="P2994" s="5" t="s">
        <v>10554</v>
      </c>
      <c r="Q2994" s="5" t="s">
        <v>10911</v>
      </c>
    </row>
    <row r="2995" spans="1:17" x14ac:dyDescent="0.25">
      <c r="A2995">
        <v>58875</v>
      </c>
      <c r="B2995" t="s">
        <v>30</v>
      </c>
      <c r="C2995" s="7">
        <v>46211.711446759262</v>
      </c>
      <c r="D2995" s="4">
        <v>228300000</v>
      </c>
      <c r="E2995" t="s">
        <v>2607</v>
      </c>
      <c r="F2995" t="s">
        <v>2611</v>
      </c>
      <c r="G2995" s="4">
        <v>94158997</v>
      </c>
      <c r="H2995" t="s">
        <v>3394</v>
      </c>
      <c r="I2995" s="2">
        <v>46211.669861111113</v>
      </c>
      <c r="J2995" s="4">
        <v>50100000</v>
      </c>
      <c r="K2995" s="4">
        <v>1</v>
      </c>
      <c r="L2995" s="5">
        <v>228.3</v>
      </c>
      <c r="M2995" s="5">
        <v>94.158996999999999</v>
      </c>
      <c r="N2995" s="5">
        <v>50.1</v>
      </c>
      <c r="O2995" s="5" t="str">
        <f t="shared" si="46"/>
        <v>1</v>
      </c>
      <c r="P2995" s="5" t="s">
        <v>10554</v>
      </c>
      <c r="Q2995" s="5" t="s">
        <v>10911</v>
      </c>
    </row>
    <row r="2996" spans="1:17" x14ac:dyDescent="0.25">
      <c r="A2996">
        <v>58876</v>
      </c>
      <c r="B2996" t="s">
        <v>30</v>
      </c>
      <c r="C2996" s="7">
        <v>46211.711446759262</v>
      </c>
      <c r="D2996" s="4">
        <v>228300000</v>
      </c>
      <c r="E2996" t="s">
        <v>2607</v>
      </c>
      <c r="F2996" t="s">
        <v>2625</v>
      </c>
      <c r="G2996" s="4">
        <v>94158997</v>
      </c>
      <c r="H2996" t="s">
        <v>3395</v>
      </c>
      <c r="I2996" s="2">
        <v>46211.669861111113</v>
      </c>
      <c r="J2996" s="4">
        <v>50100000</v>
      </c>
      <c r="K2996" s="4">
        <v>1</v>
      </c>
      <c r="L2996" s="5">
        <v>228.3</v>
      </c>
      <c r="M2996" s="5">
        <v>94.158996999999999</v>
      </c>
      <c r="N2996" s="5">
        <v>50.1</v>
      </c>
      <c r="O2996" s="5" t="str">
        <f t="shared" si="46"/>
        <v>1</v>
      </c>
      <c r="P2996" s="5" t="s">
        <v>10554</v>
      </c>
      <c r="Q2996" s="5" t="s">
        <v>10914</v>
      </c>
    </row>
    <row r="2997" spans="1:17" x14ac:dyDescent="0.25">
      <c r="A2997">
        <v>58877</v>
      </c>
      <c r="B2997" t="s">
        <v>30</v>
      </c>
      <c r="C2997" s="7">
        <v>46211.711458333331</v>
      </c>
      <c r="D2997" s="4">
        <v>228200000</v>
      </c>
      <c r="E2997" t="s">
        <v>2607</v>
      </c>
      <c r="F2997" t="s">
        <v>2613</v>
      </c>
      <c r="G2997" s="4">
        <v>94158997</v>
      </c>
      <c r="H2997" t="s">
        <v>3396</v>
      </c>
      <c r="I2997" s="2">
        <v>46211.669861111113</v>
      </c>
      <c r="J2997" s="4">
        <v>50200000</v>
      </c>
      <c r="K2997" s="4">
        <v>1</v>
      </c>
      <c r="L2997" s="5">
        <v>228.2</v>
      </c>
      <c r="M2997" s="5">
        <v>94.158996999999999</v>
      </c>
      <c r="N2997" s="5">
        <v>50.2</v>
      </c>
      <c r="O2997" s="5" t="str">
        <f t="shared" si="46"/>
        <v>1</v>
      </c>
      <c r="P2997" s="5" t="s">
        <v>10554</v>
      </c>
      <c r="Q2997" s="5" t="s">
        <v>10912</v>
      </c>
    </row>
    <row r="2998" spans="1:17" x14ac:dyDescent="0.25">
      <c r="A2998">
        <v>58878</v>
      </c>
      <c r="B2998" t="s">
        <v>30</v>
      </c>
      <c r="C2998" s="7">
        <v>46211.711481481485</v>
      </c>
      <c r="D2998" s="4">
        <v>228200000</v>
      </c>
      <c r="E2998" t="s">
        <v>2607</v>
      </c>
      <c r="F2998" t="s">
        <v>2613</v>
      </c>
      <c r="G2998" s="4">
        <v>94158997</v>
      </c>
      <c r="H2998" t="s">
        <v>3397</v>
      </c>
      <c r="I2998" s="2">
        <v>46211.669861111113</v>
      </c>
      <c r="J2998" s="4">
        <v>50100000</v>
      </c>
      <c r="K2998" s="4">
        <v>1</v>
      </c>
      <c r="L2998" s="5">
        <v>228.2</v>
      </c>
      <c r="M2998" s="5">
        <v>94.158996999999999</v>
      </c>
      <c r="N2998" s="5">
        <v>50.1</v>
      </c>
      <c r="O2998" s="5" t="str">
        <f t="shared" si="46"/>
        <v>1</v>
      </c>
      <c r="P2998" s="5" t="s">
        <v>10554</v>
      </c>
      <c r="Q2998" s="5" t="s">
        <v>10912</v>
      </c>
    </row>
    <row r="2999" spans="1:17" x14ac:dyDescent="0.25">
      <c r="A2999">
        <v>58879</v>
      </c>
      <c r="B2999" t="s">
        <v>30</v>
      </c>
      <c r="C2999" s="7">
        <v>46211.711481481485</v>
      </c>
      <c r="D2999" s="4">
        <v>228200000</v>
      </c>
      <c r="E2999" t="s">
        <v>2607</v>
      </c>
      <c r="F2999" t="s">
        <v>2613</v>
      </c>
      <c r="G2999" s="4">
        <v>94158997</v>
      </c>
      <c r="H2999" t="s">
        <v>3398</v>
      </c>
      <c r="I2999" s="2">
        <v>46211.669861111113</v>
      </c>
      <c r="J2999" s="4">
        <v>50100000</v>
      </c>
      <c r="K2999" s="4">
        <v>1</v>
      </c>
      <c r="L2999" s="5">
        <v>228.2</v>
      </c>
      <c r="M2999" s="5">
        <v>94.158996999999999</v>
      </c>
      <c r="N2999" s="5">
        <v>50.1</v>
      </c>
      <c r="O2999" s="5" t="str">
        <f t="shared" si="46"/>
        <v>1</v>
      </c>
      <c r="P2999" s="5" t="s">
        <v>10554</v>
      </c>
      <c r="Q2999" s="5" t="s">
        <v>10912</v>
      </c>
    </row>
    <row r="3000" spans="1:17" x14ac:dyDescent="0.25">
      <c r="A3000">
        <v>58880</v>
      </c>
      <c r="B3000" t="s">
        <v>30</v>
      </c>
      <c r="C3000" s="7">
        <v>46211.711493055554</v>
      </c>
      <c r="D3000" s="4">
        <v>228100000</v>
      </c>
      <c r="E3000" t="s">
        <v>2607</v>
      </c>
      <c r="F3000" t="s">
        <v>2625</v>
      </c>
      <c r="G3000" s="4">
        <v>94158997</v>
      </c>
      <c r="H3000" t="s">
        <v>3399</v>
      </c>
      <c r="I3000" s="2">
        <v>46211.669861111113</v>
      </c>
      <c r="J3000" s="4">
        <v>50100000</v>
      </c>
      <c r="K3000" s="4">
        <v>1</v>
      </c>
      <c r="L3000" s="5">
        <v>228.1</v>
      </c>
      <c r="M3000" s="5">
        <v>94.158996999999999</v>
      </c>
      <c r="N3000" s="5">
        <v>50.1</v>
      </c>
      <c r="O3000" s="5" t="str">
        <f t="shared" si="46"/>
        <v>1</v>
      </c>
      <c r="P3000" s="5" t="s">
        <v>10554</v>
      </c>
      <c r="Q3000" s="5" t="s">
        <v>10914</v>
      </c>
    </row>
    <row r="3001" spans="1:17" x14ac:dyDescent="0.25">
      <c r="A3001">
        <v>58881</v>
      </c>
      <c r="B3001" t="s">
        <v>30</v>
      </c>
      <c r="C3001" s="7">
        <v>46211.711516203701</v>
      </c>
      <c r="D3001" s="4">
        <v>228200000</v>
      </c>
      <c r="E3001" t="s">
        <v>2607</v>
      </c>
      <c r="F3001" t="s">
        <v>2613</v>
      </c>
      <c r="G3001" s="4">
        <v>94158997</v>
      </c>
      <c r="H3001" t="s">
        <v>3400</v>
      </c>
      <c r="I3001" s="2">
        <v>46211.669861111113</v>
      </c>
      <c r="J3001" s="4">
        <v>50100000</v>
      </c>
      <c r="K3001" s="4">
        <v>1</v>
      </c>
      <c r="L3001" s="5">
        <v>228.2</v>
      </c>
      <c r="M3001" s="5">
        <v>94.158996999999999</v>
      </c>
      <c r="N3001" s="5">
        <v>50.1</v>
      </c>
      <c r="O3001" s="5" t="str">
        <f t="shared" si="46"/>
        <v>1</v>
      </c>
      <c r="P3001" s="5" t="s">
        <v>10554</v>
      </c>
      <c r="Q3001" s="5" t="s">
        <v>10912</v>
      </c>
    </row>
    <row r="3002" spans="1:17" x14ac:dyDescent="0.25">
      <c r="A3002">
        <v>58882</v>
      </c>
      <c r="B3002" t="s">
        <v>30</v>
      </c>
      <c r="C3002" s="7">
        <v>46211.711516203701</v>
      </c>
      <c r="D3002" s="4">
        <v>228300000</v>
      </c>
      <c r="E3002" t="s">
        <v>2607</v>
      </c>
      <c r="F3002" t="s">
        <v>2611</v>
      </c>
      <c r="G3002" s="4">
        <v>94158997</v>
      </c>
      <c r="H3002" t="s">
        <v>3401</v>
      </c>
      <c r="I3002" s="2">
        <v>46211.669976851852</v>
      </c>
      <c r="J3002" s="4">
        <v>50100000</v>
      </c>
      <c r="K3002" s="4">
        <v>1</v>
      </c>
      <c r="L3002" s="5">
        <v>228.3</v>
      </c>
      <c r="M3002" s="5">
        <v>94.158996999999999</v>
      </c>
      <c r="N3002" s="5">
        <v>50.1</v>
      </c>
      <c r="O3002" s="5" t="str">
        <f t="shared" si="46"/>
        <v>1</v>
      </c>
      <c r="P3002" s="5" t="s">
        <v>10554</v>
      </c>
      <c r="Q3002" s="5" t="s">
        <v>10911</v>
      </c>
    </row>
    <row r="3003" spans="1:17" x14ac:dyDescent="0.25">
      <c r="A3003">
        <v>58883</v>
      </c>
      <c r="B3003" t="s">
        <v>30</v>
      </c>
      <c r="C3003" s="7">
        <v>46211.711527777778</v>
      </c>
      <c r="D3003" s="4">
        <v>228300000</v>
      </c>
      <c r="E3003" t="s">
        <v>2607</v>
      </c>
      <c r="F3003" t="s">
        <v>2611</v>
      </c>
      <c r="G3003" s="4">
        <v>94158997</v>
      </c>
      <c r="H3003" t="s">
        <v>3402</v>
      </c>
      <c r="I3003" s="2">
        <v>46211.669976851852</v>
      </c>
      <c r="J3003" s="4">
        <v>50100000</v>
      </c>
      <c r="K3003" s="4">
        <v>1</v>
      </c>
      <c r="L3003" s="5">
        <v>228.3</v>
      </c>
      <c r="M3003" s="5">
        <v>94.158996999999999</v>
      </c>
      <c r="N3003" s="5">
        <v>50.1</v>
      </c>
      <c r="O3003" s="5" t="str">
        <f t="shared" si="46"/>
        <v>1</v>
      </c>
      <c r="P3003" s="5" t="s">
        <v>10554</v>
      </c>
      <c r="Q3003" s="5" t="s">
        <v>10911</v>
      </c>
    </row>
    <row r="3004" spans="1:17" x14ac:dyDescent="0.25">
      <c r="A3004">
        <v>58884</v>
      </c>
      <c r="B3004" t="s">
        <v>30</v>
      </c>
      <c r="C3004" s="7">
        <v>46211.711550925924</v>
      </c>
      <c r="D3004" s="4">
        <v>228400000</v>
      </c>
      <c r="E3004" t="s">
        <v>2607</v>
      </c>
      <c r="F3004" t="s">
        <v>2613</v>
      </c>
      <c r="G3004" s="4">
        <v>94158997</v>
      </c>
      <c r="H3004" t="s">
        <v>3403</v>
      </c>
      <c r="I3004" s="2">
        <v>46211.669976851852</v>
      </c>
      <c r="J3004" s="4">
        <v>50100000</v>
      </c>
      <c r="K3004" s="4">
        <v>1</v>
      </c>
      <c r="L3004" s="5">
        <v>228.4</v>
      </c>
      <c r="M3004" s="5">
        <v>94.158996999999999</v>
      </c>
      <c r="N3004" s="5">
        <v>50.1</v>
      </c>
      <c r="O3004" s="5" t="str">
        <f t="shared" si="46"/>
        <v>1</v>
      </c>
      <c r="P3004" s="5" t="s">
        <v>10554</v>
      </c>
      <c r="Q3004" s="5" t="s">
        <v>10912</v>
      </c>
    </row>
    <row r="3005" spans="1:17" x14ac:dyDescent="0.25">
      <c r="A3005">
        <v>58885</v>
      </c>
      <c r="B3005" t="s">
        <v>30</v>
      </c>
      <c r="C3005" s="7">
        <v>46211.711550925924</v>
      </c>
      <c r="D3005" s="4">
        <v>228400000</v>
      </c>
      <c r="E3005" t="s">
        <v>2607</v>
      </c>
      <c r="F3005" t="s">
        <v>2613</v>
      </c>
      <c r="G3005" s="4">
        <v>94158997</v>
      </c>
      <c r="H3005" t="s">
        <v>3404</v>
      </c>
      <c r="I3005" s="2">
        <v>46211.669976851852</v>
      </c>
      <c r="J3005" s="4">
        <v>50100000</v>
      </c>
      <c r="K3005" s="4">
        <v>1</v>
      </c>
      <c r="L3005" s="5">
        <v>228.4</v>
      </c>
      <c r="M3005" s="5">
        <v>94.158996999999999</v>
      </c>
      <c r="N3005" s="5">
        <v>50.1</v>
      </c>
      <c r="O3005" s="5" t="str">
        <f t="shared" si="46"/>
        <v>1</v>
      </c>
      <c r="P3005" s="5" t="s">
        <v>10554</v>
      </c>
      <c r="Q3005" s="5" t="s">
        <v>10912</v>
      </c>
    </row>
    <row r="3006" spans="1:17" x14ac:dyDescent="0.25">
      <c r="A3006">
        <v>58886</v>
      </c>
      <c r="B3006" t="s">
        <v>30</v>
      </c>
      <c r="C3006" s="7">
        <v>46211.711562500001</v>
      </c>
      <c r="D3006" s="4">
        <v>228400000</v>
      </c>
      <c r="E3006" t="s">
        <v>2607</v>
      </c>
      <c r="F3006" t="s">
        <v>2608</v>
      </c>
      <c r="G3006" s="4">
        <v>94158997</v>
      </c>
      <c r="H3006" t="s">
        <v>3405</v>
      </c>
      <c r="I3006" s="2">
        <v>46211.669976851852</v>
      </c>
      <c r="J3006" s="4">
        <v>50200000</v>
      </c>
      <c r="K3006" s="4">
        <v>1</v>
      </c>
      <c r="L3006" s="5">
        <v>228.4</v>
      </c>
      <c r="M3006" s="5">
        <v>94.158996999999999</v>
      </c>
      <c r="N3006" s="5">
        <v>50.2</v>
      </c>
      <c r="O3006" s="5" t="str">
        <f t="shared" si="46"/>
        <v>1</v>
      </c>
      <c r="P3006" s="5" t="s">
        <v>10554</v>
      </c>
      <c r="Q3006" s="5" t="s">
        <v>10910</v>
      </c>
    </row>
    <row r="3007" spans="1:17" x14ac:dyDescent="0.25">
      <c r="A3007">
        <v>58887</v>
      </c>
      <c r="B3007" t="s">
        <v>30</v>
      </c>
      <c r="C3007" s="7">
        <v>46211.711585648147</v>
      </c>
      <c r="D3007" s="4">
        <v>228400000</v>
      </c>
      <c r="E3007" t="s">
        <v>2607</v>
      </c>
      <c r="F3007" t="s">
        <v>2608</v>
      </c>
      <c r="G3007" s="4">
        <v>94158997</v>
      </c>
      <c r="H3007" t="s">
        <v>3406</v>
      </c>
      <c r="I3007" s="2">
        <v>46211.669976851852</v>
      </c>
      <c r="J3007" s="4">
        <v>50200000</v>
      </c>
      <c r="K3007" s="4">
        <v>1</v>
      </c>
      <c r="L3007" s="5">
        <v>228.4</v>
      </c>
      <c r="M3007" s="5">
        <v>94.158996999999999</v>
      </c>
      <c r="N3007" s="5">
        <v>50.2</v>
      </c>
      <c r="O3007" s="5" t="str">
        <f t="shared" si="46"/>
        <v>1</v>
      </c>
      <c r="P3007" s="5" t="s">
        <v>10554</v>
      </c>
      <c r="Q3007" s="5" t="s">
        <v>10910</v>
      </c>
    </row>
    <row r="3008" spans="1:17" x14ac:dyDescent="0.25">
      <c r="A3008">
        <v>58888</v>
      </c>
      <c r="B3008" t="s">
        <v>30</v>
      </c>
      <c r="C3008" s="7">
        <v>46211.711585648147</v>
      </c>
      <c r="D3008" s="4">
        <v>228400000</v>
      </c>
      <c r="E3008" t="s">
        <v>2607</v>
      </c>
      <c r="F3008" t="s">
        <v>2613</v>
      </c>
      <c r="G3008" s="4">
        <v>94158997</v>
      </c>
      <c r="H3008" t="s">
        <v>3407</v>
      </c>
      <c r="I3008" s="2">
        <v>46211.669976851852</v>
      </c>
      <c r="J3008" s="4">
        <v>50200000</v>
      </c>
      <c r="K3008" s="4">
        <v>1</v>
      </c>
      <c r="L3008" s="5">
        <v>228.4</v>
      </c>
      <c r="M3008" s="5">
        <v>94.158996999999999</v>
      </c>
      <c r="N3008" s="5">
        <v>50.2</v>
      </c>
      <c r="O3008" s="5" t="str">
        <f t="shared" si="46"/>
        <v>1</v>
      </c>
      <c r="P3008" s="5" t="s">
        <v>10554</v>
      </c>
      <c r="Q3008" s="5" t="s">
        <v>10912</v>
      </c>
    </row>
    <row r="3009" spans="1:17" x14ac:dyDescent="0.25">
      <c r="A3009">
        <v>58889</v>
      </c>
      <c r="B3009" t="s">
        <v>30</v>
      </c>
      <c r="C3009" s="7">
        <v>46211.711597222224</v>
      </c>
      <c r="D3009" s="4">
        <v>228300000</v>
      </c>
      <c r="E3009" t="s">
        <v>2607</v>
      </c>
      <c r="F3009" t="s">
        <v>2625</v>
      </c>
      <c r="G3009" s="4">
        <v>94158997</v>
      </c>
      <c r="H3009" t="s">
        <v>3408</v>
      </c>
      <c r="I3009" s="2">
        <v>46211.669976851852</v>
      </c>
      <c r="J3009" s="4">
        <v>50100000</v>
      </c>
      <c r="K3009" s="4">
        <v>1</v>
      </c>
      <c r="L3009" s="5">
        <v>228.3</v>
      </c>
      <c r="M3009" s="5">
        <v>94.158996999999999</v>
      </c>
      <c r="N3009" s="5">
        <v>50.1</v>
      </c>
      <c r="O3009" s="5" t="str">
        <f t="shared" si="46"/>
        <v>1</v>
      </c>
      <c r="P3009" s="5" t="s">
        <v>10554</v>
      </c>
      <c r="Q3009" s="5" t="s">
        <v>10914</v>
      </c>
    </row>
    <row r="3010" spans="1:17" x14ac:dyDescent="0.25">
      <c r="A3010">
        <v>58890</v>
      </c>
      <c r="B3010" t="s">
        <v>30</v>
      </c>
      <c r="C3010" s="7">
        <v>46211.71162037037</v>
      </c>
      <c r="D3010" s="4">
        <v>228300000</v>
      </c>
      <c r="E3010" t="s">
        <v>2607</v>
      </c>
      <c r="F3010" t="s">
        <v>2619</v>
      </c>
      <c r="G3010" s="4">
        <v>94158997</v>
      </c>
      <c r="H3010" t="s">
        <v>3409</v>
      </c>
      <c r="I3010" s="2">
        <v>46211.669976851852</v>
      </c>
      <c r="J3010" s="4">
        <v>50100000</v>
      </c>
      <c r="K3010" s="4">
        <v>1</v>
      </c>
      <c r="L3010" s="5">
        <v>228.3</v>
      </c>
      <c r="M3010" s="5">
        <v>94.158996999999999</v>
      </c>
      <c r="N3010" s="5">
        <v>50.1</v>
      </c>
      <c r="O3010" s="5" t="str">
        <f t="shared" si="46"/>
        <v>1</v>
      </c>
      <c r="P3010" s="5" t="s">
        <v>10554</v>
      </c>
      <c r="Q3010" s="5" t="s">
        <v>10913</v>
      </c>
    </row>
    <row r="3011" spans="1:17" x14ac:dyDescent="0.25">
      <c r="A3011">
        <v>58891</v>
      </c>
      <c r="B3011" t="s">
        <v>30</v>
      </c>
      <c r="C3011" s="7">
        <v>46211.71162037037</v>
      </c>
      <c r="D3011" s="4">
        <v>228300000</v>
      </c>
      <c r="E3011" t="s">
        <v>2607</v>
      </c>
      <c r="F3011" t="s">
        <v>2613</v>
      </c>
      <c r="G3011" s="4">
        <v>94158997</v>
      </c>
      <c r="H3011" t="s">
        <v>3410</v>
      </c>
      <c r="I3011" s="2">
        <v>46211.669976851852</v>
      </c>
      <c r="J3011" s="4">
        <v>50100000</v>
      </c>
      <c r="K3011" s="4">
        <v>1</v>
      </c>
      <c r="L3011" s="5">
        <v>228.3</v>
      </c>
      <c r="M3011" s="5">
        <v>94.158996999999999</v>
      </c>
      <c r="N3011" s="5">
        <v>50.1</v>
      </c>
      <c r="O3011" s="5" t="str">
        <f t="shared" ref="O3011:O3074" si="47">SUBSTITUTE(K3011,".",",")</f>
        <v>1</v>
      </c>
      <c r="P3011" s="5" t="s">
        <v>10554</v>
      </c>
      <c r="Q3011" s="5" t="s">
        <v>10912</v>
      </c>
    </row>
    <row r="3012" spans="1:17" x14ac:dyDescent="0.25">
      <c r="A3012">
        <v>58892</v>
      </c>
      <c r="B3012" t="s">
        <v>30</v>
      </c>
      <c r="C3012" s="7">
        <v>46211.711631944447</v>
      </c>
      <c r="D3012" s="4">
        <v>228300000</v>
      </c>
      <c r="E3012" t="s">
        <v>2607</v>
      </c>
      <c r="F3012" t="s">
        <v>2613</v>
      </c>
      <c r="G3012" s="4">
        <v>94158997</v>
      </c>
      <c r="H3012" t="s">
        <v>3411</v>
      </c>
      <c r="I3012" s="2">
        <v>46211.670115740744</v>
      </c>
      <c r="J3012" s="4">
        <v>50100000</v>
      </c>
      <c r="K3012" s="4">
        <v>1</v>
      </c>
      <c r="L3012" s="5">
        <v>228.3</v>
      </c>
      <c r="M3012" s="5">
        <v>94.158996999999999</v>
      </c>
      <c r="N3012" s="5">
        <v>50.1</v>
      </c>
      <c r="O3012" s="5" t="str">
        <f t="shared" si="47"/>
        <v>1</v>
      </c>
      <c r="P3012" s="5" t="s">
        <v>10554</v>
      </c>
      <c r="Q3012" s="5" t="s">
        <v>10912</v>
      </c>
    </row>
    <row r="3013" spans="1:17" x14ac:dyDescent="0.25">
      <c r="A3013">
        <v>58893</v>
      </c>
      <c r="B3013" t="s">
        <v>30</v>
      </c>
      <c r="C3013" s="7">
        <v>46211.711655092593</v>
      </c>
      <c r="D3013" s="4">
        <v>228300000</v>
      </c>
      <c r="E3013" t="s">
        <v>2607</v>
      </c>
      <c r="F3013" t="s">
        <v>2608</v>
      </c>
      <c r="G3013" s="4">
        <v>94158997</v>
      </c>
      <c r="H3013" t="s">
        <v>3412</v>
      </c>
      <c r="I3013" s="2">
        <v>46211.670115740744</v>
      </c>
      <c r="J3013" s="4">
        <v>50200000</v>
      </c>
      <c r="K3013" s="4">
        <v>1</v>
      </c>
      <c r="L3013" s="5">
        <v>228.3</v>
      </c>
      <c r="M3013" s="5">
        <v>94.158996999999999</v>
      </c>
      <c r="N3013" s="5">
        <v>50.2</v>
      </c>
      <c r="O3013" s="5" t="str">
        <f t="shared" si="47"/>
        <v>1</v>
      </c>
      <c r="P3013" s="5" t="s">
        <v>10554</v>
      </c>
      <c r="Q3013" s="5" t="s">
        <v>10910</v>
      </c>
    </row>
    <row r="3014" spans="1:17" x14ac:dyDescent="0.25">
      <c r="A3014">
        <v>58894</v>
      </c>
      <c r="B3014" t="s">
        <v>30</v>
      </c>
      <c r="C3014" s="7">
        <v>46211.711655092593</v>
      </c>
      <c r="D3014" s="4">
        <v>228300000</v>
      </c>
      <c r="E3014" t="s">
        <v>2607</v>
      </c>
      <c r="F3014" t="s">
        <v>2611</v>
      </c>
      <c r="G3014" s="4">
        <v>94158997</v>
      </c>
      <c r="H3014" t="s">
        <v>3413</v>
      </c>
      <c r="I3014" s="2">
        <v>46211.670115740744</v>
      </c>
      <c r="J3014" s="4">
        <v>50200000</v>
      </c>
      <c r="K3014" s="4">
        <v>1</v>
      </c>
      <c r="L3014" s="5">
        <v>228.3</v>
      </c>
      <c r="M3014" s="5">
        <v>94.158996999999999</v>
      </c>
      <c r="N3014" s="5">
        <v>50.2</v>
      </c>
      <c r="O3014" s="5" t="str">
        <f t="shared" si="47"/>
        <v>1</v>
      </c>
      <c r="P3014" s="5" t="s">
        <v>10554</v>
      </c>
      <c r="Q3014" s="5" t="s">
        <v>10911</v>
      </c>
    </row>
    <row r="3015" spans="1:17" x14ac:dyDescent="0.25">
      <c r="A3015">
        <v>58895</v>
      </c>
      <c r="B3015" t="s">
        <v>30</v>
      </c>
      <c r="C3015" s="7">
        <v>46211.71166666667</v>
      </c>
      <c r="D3015" s="4">
        <v>228400000</v>
      </c>
      <c r="E3015" t="s">
        <v>2607</v>
      </c>
      <c r="F3015" t="s">
        <v>2608</v>
      </c>
      <c r="G3015" s="4">
        <v>94158997</v>
      </c>
      <c r="H3015" t="s">
        <v>3414</v>
      </c>
      <c r="I3015" s="2">
        <v>46211.670115740744</v>
      </c>
      <c r="J3015" s="4">
        <v>50200000</v>
      </c>
      <c r="K3015" s="4">
        <v>1</v>
      </c>
      <c r="L3015" s="5">
        <v>228.4</v>
      </c>
      <c r="M3015" s="5">
        <v>94.158996999999999</v>
      </c>
      <c r="N3015" s="5">
        <v>50.2</v>
      </c>
      <c r="O3015" s="5" t="str">
        <f t="shared" si="47"/>
        <v>1</v>
      </c>
      <c r="P3015" s="5" t="s">
        <v>10554</v>
      </c>
      <c r="Q3015" s="5" t="s">
        <v>10910</v>
      </c>
    </row>
    <row r="3016" spans="1:17" x14ac:dyDescent="0.25">
      <c r="A3016">
        <v>58896</v>
      </c>
      <c r="B3016" t="s">
        <v>30</v>
      </c>
      <c r="C3016" s="7">
        <v>46211.711689814816</v>
      </c>
      <c r="D3016" s="4">
        <v>228500000</v>
      </c>
      <c r="E3016" t="s">
        <v>2607</v>
      </c>
      <c r="F3016" t="s">
        <v>2613</v>
      </c>
      <c r="G3016" s="4">
        <v>94158997</v>
      </c>
      <c r="H3016" t="s">
        <v>3415</v>
      </c>
      <c r="I3016" s="2">
        <v>46211.670115740744</v>
      </c>
      <c r="J3016" s="4">
        <v>50200000</v>
      </c>
      <c r="K3016" s="4">
        <v>1</v>
      </c>
      <c r="L3016" s="5">
        <v>228.5</v>
      </c>
      <c r="M3016" s="5">
        <v>94.158996999999999</v>
      </c>
      <c r="N3016" s="5">
        <v>50.2</v>
      </c>
      <c r="O3016" s="5" t="str">
        <f t="shared" si="47"/>
        <v>1</v>
      </c>
      <c r="P3016" s="5" t="s">
        <v>10554</v>
      </c>
      <c r="Q3016" s="5" t="s">
        <v>10912</v>
      </c>
    </row>
    <row r="3017" spans="1:17" x14ac:dyDescent="0.25">
      <c r="A3017">
        <v>58897</v>
      </c>
      <c r="B3017" t="s">
        <v>30</v>
      </c>
      <c r="C3017" s="7">
        <v>46211.711689814816</v>
      </c>
      <c r="D3017" s="4">
        <v>228500000</v>
      </c>
      <c r="E3017" t="s">
        <v>2607</v>
      </c>
      <c r="F3017" t="s">
        <v>2613</v>
      </c>
      <c r="G3017" s="4">
        <v>94158997</v>
      </c>
      <c r="H3017" t="s">
        <v>3416</v>
      </c>
      <c r="I3017" s="2">
        <v>46211.670115740744</v>
      </c>
      <c r="J3017" s="4">
        <v>50100000</v>
      </c>
      <c r="K3017" s="4">
        <v>1</v>
      </c>
      <c r="L3017" s="5">
        <v>228.5</v>
      </c>
      <c r="M3017" s="5">
        <v>94.158996999999999</v>
      </c>
      <c r="N3017" s="5">
        <v>50.1</v>
      </c>
      <c r="O3017" s="5" t="str">
        <f t="shared" si="47"/>
        <v>1</v>
      </c>
      <c r="P3017" s="5" t="s">
        <v>10554</v>
      </c>
      <c r="Q3017" s="5" t="s">
        <v>10912</v>
      </c>
    </row>
    <row r="3018" spans="1:17" x14ac:dyDescent="0.25">
      <c r="A3018">
        <v>58898</v>
      </c>
      <c r="B3018" t="s">
        <v>30</v>
      </c>
      <c r="C3018" s="7">
        <v>46211.711712962962</v>
      </c>
      <c r="D3018" s="4">
        <v>228600000</v>
      </c>
      <c r="E3018" t="s">
        <v>2607</v>
      </c>
      <c r="F3018" t="s">
        <v>2625</v>
      </c>
      <c r="G3018" s="4">
        <v>94158997</v>
      </c>
      <c r="H3018" t="s">
        <v>3417</v>
      </c>
      <c r="I3018" s="2">
        <v>46211.670115740744</v>
      </c>
      <c r="J3018" s="4">
        <v>50200000</v>
      </c>
      <c r="K3018" s="4">
        <v>1</v>
      </c>
      <c r="L3018" s="5">
        <v>228.6</v>
      </c>
      <c r="M3018" s="5">
        <v>94.158996999999999</v>
      </c>
      <c r="N3018" s="5">
        <v>50.2</v>
      </c>
      <c r="O3018" s="5" t="str">
        <f t="shared" si="47"/>
        <v>1</v>
      </c>
      <c r="P3018" s="5" t="s">
        <v>10554</v>
      </c>
      <c r="Q3018" s="5" t="s">
        <v>10914</v>
      </c>
    </row>
    <row r="3019" spans="1:17" x14ac:dyDescent="0.25">
      <c r="A3019">
        <v>58899</v>
      </c>
      <c r="B3019" t="s">
        <v>30</v>
      </c>
      <c r="C3019" s="7">
        <v>46211.711724537039</v>
      </c>
      <c r="D3019" s="4">
        <v>228600000</v>
      </c>
      <c r="E3019" t="s">
        <v>2607</v>
      </c>
      <c r="F3019" t="s">
        <v>2611</v>
      </c>
      <c r="G3019" s="4">
        <v>94158997</v>
      </c>
      <c r="H3019" t="s">
        <v>3418</v>
      </c>
      <c r="I3019" s="2">
        <v>46211.670115740744</v>
      </c>
      <c r="J3019" s="4">
        <v>50200000</v>
      </c>
      <c r="K3019" s="4">
        <v>1</v>
      </c>
      <c r="L3019" s="5">
        <v>228.6</v>
      </c>
      <c r="M3019" s="5">
        <v>94.158996999999999</v>
      </c>
      <c r="N3019" s="5">
        <v>50.2</v>
      </c>
      <c r="O3019" s="5" t="str">
        <f t="shared" si="47"/>
        <v>1</v>
      </c>
      <c r="P3019" s="5" t="s">
        <v>10554</v>
      </c>
      <c r="Q3019" s="5" t="s">
        <v>10911</v>
      </c>
    </row>
    <row r="3020" spans="1:17" x14ac:dyDescent="0.25">
      <c r="A3020">
        <v>58900</v>
      </c>
      <c r="B3020" t="s">
        <v>30</v>
      </c>
      <c r="C3020" s="7">
        <v>46211.711724537039</v>
      </c>
      <c r="D3020" s="4">
        <v>228600000</v>
      </c>
      <c r="E3020" t="s">
        <v>2607</v>
      </c>
      <c r="F3020" t="s">
        <v>2611</v>
      </c>
      <c r="G3020" s="4">
        <v>94158997</v>
      </c>
      <c r="H3020" t="s">
        <v>3419</v>
      </c>
      <c r="I3020" s="2">
        <v>46211.670115740744</v>
      </c>
      <c r="J3020" s="4">
        <v>50200000</v>
      </c>
      <c r="K3020" s="4">
        <v>1</v>
      </c>
      <c r="L3020" s="5">
        <v>228.6</v>
      </c>
      <c r="M3020" s="5">
        <v>94.158996999999999</v>
      </c>
      <c r="N3020" s="5">
        <v>50.2</v>
      </c>
      <c r="O3020" s="5" t="str">
        <f t="shared" si="47"/>
        <v>1</v>
      </c>
      <c r="P3020" s="5" t="s">
        <v>10554</v>
      </c>
      <c r="Q3020" s="5" t="s">
        <v>10911</v>
      </c>
    </row>
    <row r="3021" spans="1:17" x14ac:dyDescent="0.25">
      <c r="A3021">
        <v>58901</v>
      </c>
      <c r="B3021" t="s">
        <v>30</v>
      </c>
      <c r="C3021" s="7">
        <v>46211.711736111109</v>
      </c>
      <c r="D3021" s="4">
        <v>228600000</v>
      </c>
      <c r="E3021" t="s">
        <v>2607</v>
      </c>
      <c r="F3021" t="s">
        <v>2611</v>
      </c>
      <c r="G3021" s="4">
        <v>94158997</v>
      </c>
      <c r="H3021" t="s">
        <v>3420</v>
      </c>
      <c r="I3021" s="2">
        <v>46211.670115740744</v>
      </c>
      <c r="J3021" s="4">
        <v>50200000</v>
      </c>
      <c r="K3021" s="4">
        <v>1</v>
      </c>
      <c r="L3021" s="5">
        <v>228.6</v>
      </c>
      <c r="M3021" s="5">
        <v>94.158996999999999</v>
      </c>
      <c r="N3021" s="5">
        <v>50.2</v>
      </c>
      <c r="O3021" s="5" t="str">
        <f t="shared" si="47"/>
        <v>1</v>
      </c>
      <c r="P3021" s="5" t="s">
        <v>10554</v>
      </c>
      <c r="Q3021" s="5" t="s">
        <v>10911</v>
      </c>
    </row>
    <row r="3022" spans="1:17" x14ac:dyDescent="0.25">
      <c r="A3022">
        <v>58902</v>
      </c>
      <c r="B3022" t="s">
        <v>30</v>
      </c>
      <c r="C3022" s="7">
        <v>46211.711759259262</v>
      </c>
      <c r="D3022" s="4">
        <v>228500000</v>
      </c>
      <c r="E3022" t="s">
        <v>2607</v>
      </c>
      <c r="F3022" t="s">
        <v>2613</v>
      </c>
      <c r="G3022" s="4">
        <v>94158997</v>
      </c>
      <c r="H3022" t="s">
        <v>3421</v>
      </c>
      <c r="I3022" s="2">
        <v>46211.670208333337</v>
      </c>
      <c r="J3022" s="4">
        <v>50200000</v>
      </c>
      <c r="K3022" s="4">
        <v>1</v>
      </c>
      <c r="L3022" s="5">
        <v>228.5</v>
      </c>
      <c r="M3022" s="5">
        <v>94.158996999999999</v>
      </c>
      <c r="N3022" s="5">
        <v>50.2</v>
      </c>
      <c r="O3022" s="5" t="str">
        <f t="shared" si="47"/>
        <v>1</v>
      </c>
      <c r="P3022" s="5" t="s">
        <v>10554</v>
      </c>
      <c r="Q3022" s="5" t="s">
        <v>10912</v>
      </c>
    </row>
    <row r="3023" spans="1:17" x14ac:dyDescent="0.25">
      <c r="A3023">
        <v>58903</v>
      </c>
      <c r="B3023" t="s">
        <v>30</v>
      </c>
      <c r="C3023" s="7">
        <v>46211.711759259262</v>
      </c>
      <c r="D3023" s="4">
        <v>228400000</v>
      </c>
      <c r="E3023" t="s">
        <v>2607</v>
      </c>
      <c r="F3023" t="s">
        <v>2613</v>
      </c>
      <c r="G3023" s="4">
        <v>94158997</v>
      </c>
      <c r="H3023" t="s">
        <v>3422</v>
      </c>
      <c r="I3023" s="2">
        <v>46211.670208333337</v>
      </c>
      <c r="J3023" s="4">
        <v>50200000</v>
      </c>
      <c r="K3023" s="4">
        <v>1</v>
      </c>
      <c r="L3023" s="5">
        <v>228.4</v>
      </c>
      <c r="M3023" s="5">
        <v>94.158996999999999</v>
      </c>
      <c r="N3023" s="5">
        <v>50.2</v>
      </c>
      <c r="O3023" s="5" t="str">
        <f t="shared" si="47"/>
        <v>1</v>
      </c>
      <c r="P3023" s="5" t="s">
        <v>10554</v>
      </c>
      <c r="Q3023" s="5" t="s">
        <v>10912</v>
      </c>
    </row>
    <row r="3024" spans="1:17" x14ac:dyDescent="0.25">
      <c r="A3024">
        <v>58904</v>
      </c>
      <c r="B3024" t="s">
        <v>30</v>
      </c>
      <c r="C3024" s="7">
        <v>46211.711770833332</v>
      </c>
      <c r="D3024" s="4">
        <v>228500000</v>
      </c>
      <c r="E3024" t="s">
        <v>2607</v>
      </c>
      <c r="F3024" t="s">
        <v>2611</v>
      </c>
      <c r="G3024" s="4">
        <v>94158997</v>
      </c>
      <c r="H3024" t="s">
        <v>3423</v>
      </c>
      <c r="I3024" s="2">
        <v>46211.670208333337</v>
      </c>
      <c r="J3024" s="4">
        <v>50200000</v>
      </c>
      <c r="K3024" s="4">
        <v>1</v>
      </c>
      <c r="L3024" s="5">
        <v>228.5</v>
      </c>
      <c r="M3024" s="5">
        <v>94.158996999999999</v>
      </c>
      <c r="N3024" s="5">
        <v>50.2</v>
      </c>
      <c r="O3024" s="5" t="str">
        <f t="shared" si="47"/>
        <v>1</v>
      </c>
      <c r="P3024" s="5" t="s">
        <v>10554</v>
      </c>
      <c r="Q3024" s="5" t="s">
        <v>10911</v>
      </c>
    </row>
    <row r="3025" spans="1:17" x14ac:dyDescent="0.25">
      <c r="A3025">
        <v>58905</v>
      </c>
      <c r="B3025" t="s">
        <v>30</v>
      </c>
      <c r="C3025" s="7">
        <v>46211.711793981478</v>
      </c>
      <c r="D3025" s="4">
        <v>228500000</v>
      </c>
      <c r="E3025" t="s">
        <v>2607</v>
      </c>
      <c r="F3025" t="s">
        <v>2608</v>
      </c>
      <c r="G3025" s="4">
        <v>94158997</v>
      </c>
      <c r="H3025" t="s">
        <v>3424</v>
      </c>
      <c r="I3025" s="2">
        <v>46211.670208333337</v>
      </c>
      <c r="J3025" s="4">
        <v>50200000</v>
      </c>
      <c r="K3025" s="4">
        <v>1</v>
      </c>
      <c r="L3025" s="5">
        <v>228.5</v>
      </c>
      <c r="M3025" s="5">
        <v>94.158996999999999</v>
      </c>
      <c r="N3025" s="5">
        <v>50.2</v>
      </c>
      <c r="O3025" s="5" t="str">
        <f t="shared" si="47"/>
        <v>1</v>
      </c>
      <c r="P3025" s="5" t="s">
        <v>10554</v>
      </c>
      <c r="Q3025" s="5" t="s">
        <v>10910</v>
      </c>
    </row>
    <row r="3026" spans="1:17" x14ac:dyDescent="0.25">
      <c r="A3026">
        <v>58906</v>
      </c>
      <c r="B3026" t="s">
        <v>30</v>
      </c>
      <c r="C3026" s="7">
        <v>46211.711793981478</v>
      </c>
      <c r="D3026" s="4">
        <v>228500000</v>
      </c>
      <c r="E3026" t="s">
        <v>2607</v>
      </c>
      <c r="F3026" t="s">
        <v>2608</v>
      </c>
      <c r="G3026" s="4">
        <v>94158997</v>
      </c>
      <c r="H3026" t="s">
        <v>3425</v>
      </c>
      <c r="I3026" s="2">
        <v>46211.670208333337</v>
      </c>
      <c r="J3026" s="4">
        <v>50200000</v>
      </c>
      <c r="K3026" s="4">
        <v>1</v>
      </c>
      <c r="L3026" s="5">
        <v>228.5</v>
      </c>
      <c r="M3026" s="5">
        <v>94.158996999999999</v>
      </c>
      <c r="N3026" s="5">
        <v>50.2</v>
      </c>
      <c r="O3026" s="5" t="str">
        <f t="shared" si="47"/>
        <v>1</v>
      </c>
      <c r="P3026" s="5" t="s">
        <v>10554</v>
      </c>
      <c r="Q3026" s="5" t="s">
        <v>10910</v>
      </c>
    </row>
    <row r="3027" spans="1:17" x14ac:dyDescent="0.25">
      <c r="A3027">
        <v>58907</v>
      </c>
      <c r="B3027" t="s">
        <v>30</v>
      </c>
      <c r="C3027" s="7">
        <v>46211.711805555555</v>
      </c>
      <c r="D3027" s="4">
        <v>228500000</v>
      </c>
      <c r="E3027" t="s">
        <v>2607</v>
      </c>
      <c r="F3027" t="s">
        <v>2611</v>
      </c>
      <c r="G3027" s="4">
        <v>94158997</v>
      </c>
      <c r="H3027" t="s">
        <v>3426</v>
      </c>
      <c r="I3027" s="2">
        <v>46211.670208333337</v>
      </c>
      <c r="J3027" s="4">
        <v>50200000</v>
      </c>
      <c r="K3027" s="4">
        <v>1</v>
      </c>
      <c r="L3027" s="5">
        <v>228.5</v>
      </c>
      <c r="M3027" s="5">
        <v>94.158996999999999</v>
      </c>
      <c r="N3027" s="5">
        <v>50.2</v>
      </c>
      <c r="O3027" s="5" t="str">
        <f t="shared" si="47"/>
        <v>1</v>
      </c>
      <c r="P3027" s="5" t="s">
        <v>10554</v>
      </c>
      <c r="Q3027" s="5" t="s">
        <v>10911</v>
      </c>
    </row>
    <row r="3028" spans="1:17" x14ac:dyDescent="0.25">
      <c r="A3028">
        <v>58908</v>
      </c>
      <c r="B3028" t="s">
        <v>30</v>
      </c>
      <c r="C3028" s="7">
        <v>46211.711828703701</v>
      </c>
      <c r="D3028" s="4">
        <v>228500000</v>
      </c>
      <c r="E3028" t="s">
        <v>2607</v>
      </c>
      <c r="F3028" t="s">
        <v>2611</v>
      </c>
      <c r="G3028" s="4">
        <v>94158997</v>
      </c>
      <c r="H3028" t="s">
        <v>3427</v>
      </c>
      <c r="I3028" s="2">
        <v>46211.670208333337</v>
      </c>
      <c r="J3028" s="4">
        <v>50200000</v>
      </c>
      <c r="K3028" s="4">
        <v>1</v>
      </c>
      <c r="L3028" s="5">
        <v>228.5</v>
      </c>
      <c r="M3028" s="5">
        <v>94.158996999999999</v>
      </c>
      <c r="N3028" s="5">
        <v>50.2</v>
      </c>
      <c r="O3028" s="5" t="str">
        <f t="shared" si="47"/>
        <v>1</v>
      </c>
      <c r="P3028" s="5" t="s">
        <v>10554</v>
      </c>
      <c r="Q3028" s="5" t="s">
        <v>10911</v>
      </c>
    </row>
    <row r="3029" spans="1:17" x14ac:dyDescent="0.25">
      <c r="A3029">
        <v>58909</v>
      </c>
      <c r="B3029" t="s">
        <v>30</v>
      </c>
      <c r="C3029" s="7">
        <v>46211.711828703701</v>
      </c>
      <c r="D3029" s="4">
        <v>228600000</v>
      </c>
      <c r="E3029" t="s">
        <v>2607</v>
      </c>
      <c r="F3029" t="s">
        <v>2625</v>
      </c>
      <c r="G3029" s="4">
        <v>94158997</v>
      </c>
      <c r="H3029" t="s">
        <v>3428</v>
      </c>
      <c r="I3029" s="2">
        <v>46211.670208333337</v>
      </c>
      <c r="J3029" s="4">
        <v>50100000</v>
      </c>
      <c r="K3029" s="4">
        <v>1</v>
      </c>
      <c r="L3029" s="5">
        <v>228.6</v>
      </c>
      <c r="M3029" s="5">
        <v>94.158996999999999</v>
      </c>
      <c r="N3029" s="5">
        <v>50.1</v>
      </c>
      <c r="O3029" s="5" t="str">
        <f t="shared" si="47"/>
        <v>1</v>
      </c>
      <c r="P3029" s="5" t="s">
        <v>10554</v>
      </c>
      <c r="Q3029" s="5" t="s">
        <v>10914</v>
      </c>
    </row>
    <row r="3030" spans="1:17" x14ac:dyDescent="0.25">
      <c r="A3030">
        <v>58910</v>
      </c>
      <c r="B3030" t="s">
        <v>30</v>
      </c>
      <c r="C3030" s="7">
        <v>46211.711840277778</v>
      </c>
      <c r="D3030" s="4">
        <v>228600000</v>
      </c>
      <c r="E3030" t="s">
        <v>2607</v>
      </c>
      <c r="F3030" t="s">
        <v>2625</v>
      </c>
      <c r="G3030" s="4">
        <v>94158997</v>
      </c>
      <c r="H3030" t="s">
        <v>3429</v>
      </c>
      <c r="I3030" s="2">
        <v>46211.670208333337</v>
      </c>
      <c r="J3030" s="4">
        <v>50200000</v>
      </c>
      <c r="K3030" s="4">
        <v>1</v>
      </c>
      <c r="L3030" s="5">
        <v>228.6</v>
      </c>
      <c r="M3030" s="5">
        <v>94.158996999999999</v>
      </c>
      <c r="N3030" s="5">
        <v>50.2</v>
      </c>
      <c r="O3030" s="5" t="str">
        <f t="shared" si="47"/>
        <v>1</v>
      </c>
      <c r="P3030" s="5" t="s">
        <v>10554</v>
      </c>
      <c r="Q3030" s="5" t="s">
        <v>10914</v>
      </c>
    </row>
    <row r="3031" spans="1:17" x14ac:dyDescent="0.25">
      <c r="A3031">
        <v>58911</v>
      </c>
      <c r="B3031" t="s">
        <v>30</v>
      </c>
      <c r="C3031" s="7">
        <v>46211.711863425924</v>
      </c>
      <c r="D3031" s="4">
        <v>228700000</v>
      </c>
      <c r="E3031" t="s">
        <v>2607</v>
      </c>
      <c r="F3031" t="s">
        <v>2613</v>
      </c>
      <c r="G3031" s="4">
        <v>94158997</v>
      </c>
      <c r="H3031" t="s">
        <v>3430</v>
      </c>
      <c r="I3031" s="2">
        <v>46211.670208333337</v>
      </c>
      <c r="J3031" s="4">
        <v>50200000</v>
      </c>
      <c r="K3031" s="4">
        <v>1</v>
      </c>
      <c r="L3031" s="5">
        <v>228.7</v>
      </c>
      <c r="M3031" s="5">
        <v>94.158996999999999</v>
      </c>
      <c r="N3031" s="5">
        <v>50.2</v>
      </c>
      <c r="O3031" s="5" t="str">
        <f t="shared" si="47"/>
        <v>1</v>
      </c>
      <c r="P3031" s="5" t="s">
        <v>10554</v>
      </c>
      <c r="Q3031" s="5" t="s">
        <v>10912</v>
      </c>
    </row>
    <row r="3032" spans="1:17" x14ac:dyDescent="0.25">
      <c r="A3032">
        <v>58912</v>
      </c>
      <c r="B3032" t="s">
        <v>30</v>
      </c>
      <c r="C3032" s="7">
        <v>46211.711863425924</v>
      </c>
      <c r="D3032" s="4">
        <v>228700000</v>
      </c>
      <c r="E3032" t="s">
        <v>2607</v>
      </c>
      <c r="F3032" t="s">
        <v>2611</v>
      </c>
      <c r="G3032" s="4">
        <v>94158997</v>
      </c>
      <c r="H3032" t="s">
        <v>3431</v>
      </c>
      <c r="I3032" s="2">
        <v>46211.670324074075</v>
      </c>
      <c r="J3032" s="4">
        <v>50200000</v>
      </c>
      <c r="K3032" s="4">
        <v>1</v>
      </c>
      <c r="L3032" s="5">
        <v>228.7</v>
      </c>
      <c r="M3032" s="5">
        <v>94.158996999999999</v>
      </c>
      <c r="N3032" s="5">
        <v>50.2</v>
      </c>
      <c r="O3032" s="5" t="str">
        <f t="shared" si="47"/>
        <v>1</v>
      </c>
      <c r="P3032" s="5" t="s">
        <v>10554</v>
      </c>
      <c r="Q3032" s="5" t="s">
        <v>10911</v>
      </c>
    </row>
    <row r="3033" spans="1:17" x14ac:dyDescent="0.25">
      <c r="A3033">
        <v>58913</v>
      </c>
      <c r="B3033" t="s">
        <v>30</v>
      </c>
      <c r="C3033" s="7">
        <v>46211.711875000001</v>
      </c>
      <c r="D3033" s="4">
        <v>228600000</v>
      </c>
      <c r="E3033" t="s">
        <v>2607</v>
      </c>
      <c r="F3033" t="s">
        <v>2611</v>
      </c>
      <c r="G3033" s="4">
        <v>94158997</v>
      </c>
      <c r="H3033" t="s">
        <v>3432</v>
      </c>
      <c r="I3033" s="2">
        <v>46211.670324074075</v>
      </c>
      <c r="J3033" s="4">
        <v>50100000</v>
      </c>
      <c r="K3033" s="4">
        <v>1</v>
      </c>
      <c r="L3033" s="5">
        <v>228.6</v>
      </c>
      <c r="M3033" s="5">
        <v>94.158996999999999</v>
      </c>
      <c r="N3033" s="5">
        <v>50.1</v>
      </c>
      <c r="O3033" s="5" t="str">
        <f t="shared" si="47"/>
        <v>1</v>
      </c>
      <c r="P3033" s="5" t="s">
        <v>10554</v>
      </c>
      <c r="Q3033" s="5" t="s">
        <v>10911</v>
      </c>
    </row>
    <row r="3034" spans="1:17" x14ac:dyDescent="0.25">
      <c r="A3034">
        <v>58914</v>
      </c>
      <c r="B3034" t="s">
        <v>30</v>
      </c>
      <c r="C3034" s="7">
        <v>46211.711898148147</v>
      </c>
      <c r="D3034" s="4">
        <v>228600000</v>
      </c>
      <c r="E3034" t="s">
        <v>2607</v>
      </c>
      <c r="F3034" t="s">
        <v>2611</v>
      </c>
      <c r="G3034" s="4">
        <v>94158997</v>
      </c>
      <c r="H3034" t="s">
        <v>3433</v>
      </c>
      <c r="I3034" s="2">
        <v>46211.670324074075</v>
      </c>
      <c r="J3034" s="4">
        <v>50200000</v>
      </c>
      <c r="K3034" s="4">
        <v>1</v>
      </c>
      <c r="L3034" s="5">
        <v>228.6</v>
      </c>
      <c r="M3034" s="5">
        <v>94.158996999999999</v>
      </c>
      <c r="N3034" s="5">
        <v>50.2</v>
      </c>
      <c r="O3034" s="5" t="str">
        <f t="shared" si="47"/>
        <v>1</v>
      </c>
      <c r="P3034" s="5" t="s">
        <v>10554</v>
      </c>
      <c r="Q3034" s="5" t="s">
        <v>10911</v>
      </c>
    </row>
    <row r="3035" spans="1:17" x14ac:dyDescent="0.25">
      <c r="A3035">
        <v>58915</v>
      </c>
      <c r="B3035" t="s">
        <v>30</v>
      </c>
      <c r="C3035" s="7">
        <v>46211.711898148147</v>
      </c>
      <c r="D3035" s="4">
        <v>228600000</v>
      </c>
      <c r="E3035" t="s">
        <v>2607</v>
      </c>
      <c r="F3035" t="s">
        <v>2611</v>
      </c>
      <c r="G3035" s="4">
        <v>94158997</v>
      </c>
      <c r="H3035" t="s">
        <v>3434</v>
      </c>
      <c r="I3035" s="2">
        <v>46211.670324074075</v>
      </c>
      <c r="J3035" s="4">
        <v>50100000</v>
      </c>
      <c r="K3035" s="4">
        <v>1</v>
      </c>
      <c r="L3035" s="5">
        <v>228.6</v>
      </c>
      <c r="M3035" s="5">
        <v>94.158996999999999</v>
      </c>
      <c r="N3035" s="5">
        <v>50.1</v>
      </c>
      <c r="O3035" s="5" t="str">
        <f t="shared" si="47"/>
        <v>1</v>
      </c>
      <c r="P3035" s="5" t="s">
        <v>10554</v>
      </c>
      <c r="Q3035" s="5" t="s">
        <v>10911</v>
      </c>
    </row>
    <row r="3036" spans="1:17" x14ac:dyDescent="0.25">
      <c r="A3036">
        <v>58916</v>
      </c>
      <c r="B3036" t="s">
        <v>30</v>
      </c>
      <c r="C3036" s="7">
        <v>46211.711909722224</v>
      </c>
      <c r="D3036" s="4">
        <v>228600000</v>
      </c>
      <c r="E3036" t="s">
        <v>2607</v>
      </c>
      <c r="F3036" t="s">
        <v>2613</v>
      </c>
      <c r="G3036" s="4">
        <v>94158997</v>
      </c>
      <c r="H3036" t="s">
        <v>3435</v>
      </c>
      <c r="I3036" s="2">
        <v>46211.670324074075</v>
      </c>
      <c r="J3036" s="4">
        <v>50100000</v>
      </c>
      <c r="K3036" s="4">
        <v>1</v>
      </c>
      <c r="L3036" s="5">
        <v>228.6</v>
      </c>
      <c r="M3036" s="5">
        <v>94.158996999999999</v>
      </c>
      <c r="N3036" s="5">
        <v>50.1</v>
      </c>
      <c r="O3036" s="5" t="str">
        <f t="shared" si="47"/>
        <v>1</v>
      </c>
      <c r="P3036" s="5" t="s">
        <v>10554</v>
      </c>
      <c r="Q3036" s="5" t="s">
        <v>10912</v>
      </c>
    </row>
    <row r="3037" spans="1:17" x14ac:dyDescent="0.25">
      <c r="A3037">
        <v>58917</v>
      </c>
      <c r="B3037" t="s">
        <v>30</v>
      </c>
      <c r="C3037" s="7">
        <v>46211.71193287037</v>
      </c>
      <c r="D3037" s="4">
        <v>228500000</v>
      </c>
      <c r="E3037" t="s">
        <v>2607</v>
      </c>
      <c r="F3037" t="s">
        <v>2613</v>
      </c>
      <c r="G3037" s="4">
        <v>94158997</v>
      </c>
      <c r="H3037" t="s">
        <v>3436</v>
      </c>
      <c r="I3037" s="2">
        <v>46211.670324074075</v>
      </c>
      <c r="J3037" s="4">
        <v>50200000</v>
      </c>
      <c r="K3037" s="4">
        <v>1</v>
      </c>
      <c r="L3037" s="5">
        <v>228.5</v>
      </c>
      <c r="M3037" s="5">
        <v>94.158996999999999</v>
      </c>
      <c r="N3037" s="5">
        <v>50.2</v>
      </c>
      <c r="O3037" s="5" t="str">
        <f t="shared" si="47"/>
        <v>1</v>
      </c>
      <c r="P3037" s="5" t="s">
        <v>10554</v>
      </c>
      <c r="Q3037" s="5" t="s">
        <v>10912</v>
      </c>
    </row>
    <row r="3038" spans="1:17" x14ac:dyDescent="0.25">
      <c r="A3038">
        <v>58918</v>
      </c>
      <c r="B3038" t="s">
        <v>30</v>
      </c>
      <c r="C3038" s="7">
        <v>46211.71193287037</v>
      </c>
      <c r="D3038" s="4">
        <v>228600000</v>
      </c>
      <c r="E3038" t="s">
        <v>2607</v>
      </c>
      <c r="F3038" t="s">
        <v>2613</v>
      </c>
      <c r="G3038" s="4">
        <v>94158997</v>
      </c>
      <c r="H3038" t="s">
        <v>3437</v>
      </c>
      <c r="I3038" s="2">
        <v>46211.670324074075</v>
      </c>
      <c r="J3038" s="4">
        <v>50100000</v>
      </c>
      <c r="K3038" s="4">
        <v>1</v>
      </c>
      <c r="L3038" s="5">
        <v>228.6</v>
      </c>
      <c r="M3038" s="5">
        <v>94.158996999999999</v>
      </c>
      <c r="N3038" s="5">
        <v>50.1</v>
      </c>
      <c r="O3038" s="5" t="str">
        <f t="shared" si="47"/>
        <v>1</v>
      </c>
      <c r="P3038" s="5" t="s">
        <v>10554</v>
      </c>
      <c r="Q3038" s="5" t="s">
        <v>10912</v>
      </c>
    </row>
    <row r="3039" spans="1:17" x14ac:dyDescent="0.25">
      <c r="A3039">
        <v>58919</v>
      </c>
      <c r="B3039" t="s">
        <v>30</v>
      </c>
      <c r="C3039" s="7">
        <v>46211.711944444447</v>
      </c>
      <c r="D3039" s="4">
        <v>228600000</v>
      </c>
      <c r="E3039" t="s">
        <v>2607</v>
      </c>
      <c r="F3039" t="s">
        <v>2613</v>
      </c>
      <c r="G3039" s="4">
        <v>94158997</v>
      </c>
      <c r="H3039" t="s">
        <v>3438</v>
      </c>
      <c r="I3039" s="2">
        <v>46211.670324074075</v>
      </c>
      <c r="J3039" s="4">
        <v>50100000</v>
      </c>
      <c r="K3039" s="4">
        <v>1</v>
      </c>
      <c r="L3039" s="5">
        <v>228.6</v>
      </c>
      <c r="M3039" s="5">
        <v>94.158996999999999</v>
      </c>
      <c r="N3039" s="5">
        <v>50.1</v>
      </c>
      <c r="O3039" s="5" t="str">
        <f t="shared" si="47"/>
        <v>1</v>
      </c>
      <c r="P3039" s="5" t="s">
        <v>10554</v>
      </c>
      <c r="Q3039" s="5" t="s">
        <v>10912</v>
      </c>
    </row>
    <row r="3040" spans="1:17" x14ac:dyDescent="0.25">
      <c r="A3040">
        <v>58920</v>
      </c>
      <c r="B3040" t="s">
        <v>30</v>
      </c>
      <c r="C3040" s="7">
        <v>46211.711967592593</v>
      </c>
      <c r="D3040" s="4">
        <v>228700000</v>
      </c>
      <c r="E3040" t="s">
        <v>2607</v>
      </c>
      <c r="F3040" t="s">
        <v>2625</v>
      </c>
      <c r="G3040" s="4">
        <v>94158997</v>
      </c>
      <c r="H3040" t="s">
        <v>3439</v>
      </c>
      <c r="I3040" s="2">
        <v>46211.670324074075</v>
      </c>
      <c r="J3040" s="4">
        <v>50100000</v>
      </c>
      <c r="K3040" s="4">
        <v>1</v>
      </c>
      <c r="L3040" s="5">
        <v>228.7</v>
      </c>
      <c r="M3040" s="5">
        <v>94.158996999999999</v>
      </c>
      <c r="N3040" s="5">
        <v>50.1</v>
      </c>
      <c r="O3040" s="5" t="str">
        <f t="shared" si="47"/>
        <v>1</v>
      </c>
      <c r="P3040" s="5" t="s">
        <v>10554</v>
      </c>
      <c r="Q3040" s="5" t="s">
        <v>10914</v>
      </c>
    </row>
    <row r="3041" spans="1:17" x14ac:dyDescent="0.25">
      <c r="A3041">
        <v>58921</v>
      </c>
      <c r="B3041" t="s">
        <v>30</v>
      </c>
      <c r="C3041" s="7">
        <v>46211.71197916667</v>
      </c>
      <c r="D3041" s="4">
        <v>228700000</v>
      </c>
      <c r="E3041" t="s">
        <v>2607</v>
      </c>
      <c r="F3041" t="s">
        <v>2613</v>
      </c>
      <c r="G3041" s="4">
        <v>94158997</v>
      </c>
      <c r="H3041" t="s">
        <v>3440</v>
      </c>
      <c r="I3041" s="2">
        <v>46211.670324074075</v>
      </c>
      <c r="J3041" s="4">
        <v>50100000</v>
      </c>
      <c r="K3041" s="4">
        <v>1</v>
      </c>
      <c r="L3041" s="5">
        <v>228.7</v>
      </c>
      <c r="M3041" s="5">
        <v>94.158996999999999</v>
      </c>
      <c r="N3041" s="5">
        <v>50.1</v>
      </c>
      <c r="O3041" s="5" t="str">
        <f t="shared" si="47"/>
        <v>1</v>
      </c>
      <c r="P3041" s="5" t="s">
        <v>10554</v>
      </c>
      <c r="Q3041" s="5" t="s">
        <v>10912</v>
      </c>
    </row>
    <row r="3042" spans="1:17" x14ac:dyDescent="0.25">
      <c r="A3042">
        <v>58922</v>
      </c>
      <c r="B3042" t="s">
        <v>30</v>
      </c>
      <c r="C3042" s="7">
        <v>46211.71197916667</v>
      </c>
      <c r="D3042" s="4">
        <v>228800000</v>
      </c>
      <c r="E3042" t="s">
        <v>2607</v>
      </c>
      <c r="F3042" t="s">
        <v>2611</v>
      </c>
      <c r="G3042" s="4">
        <v>94158997</v>
      </c>
      <c r="H3042" t="s">
        <v>3441</v>
      </c>
      <c r="I3042" s="2">
        <v>46211.670439814814</v>
      </c>
      <c r="J3042" s="4">
        <v>50200000</v>
      </c>
      <c r="K3042" s="4">
        <v>1</v>
      </c>
      <c r="L3042" s="5">
        <v>228.8</v>
      </c>
      <c r="M3042" s="5">
        <v>94.158996999999999</v>
      </c>
      <c r="N3042" s="5">
        <v>50.2</v>
      </c>
      <c r="O3042" s="5" t="str">
        <f t="shared" si="47"/>
        <v>1</v>
      </c>
      <c r="P3042" s="5" t="s">
        <v>10554</v>
      </c>
      <c r="Q3042" s="5" t="s">
        <v>10911</v>
      </c>
    </row>
    <row r="3043" spans="1:17" x14ac:dyDescent="0.25">
      <c r="A3043">
        <v>58923</v>
      </c>
      <c r="B3043" t="s">
        <v>30</v>
      </c>
      <c r="C3043" s="7">
        <v>46211.712002314816</v>
      </c>
      <c r="D3043" s="4">
        <v>228800000</v>
      </c>
      <c r="E3043" t="s">
        <v>2607</v>
      </c>
      <c r="F3043" t="s">
        <v>2611</v>
      </c>
      <c r="G3043" s="4">
        <v>94158997</v>
      </c>
      <c r="H3043" t="s">
        <v>3442</v>
      </c>
      <c r="I3043" s="2">
        <v>46211.670439814814</v>
      </c>
      <c r="J3043" s="4">
        <v>50100000</v>
      </c>
      <c r="K3043" s="4">
        <v>1</v>
      </c>
      <c r="L3043" s="5">
        <v>228.8</v>
      </c>
      <c r="M3043" s="5">
        <v>94.158996999999999</v>
      </c>
      <c r="N3043" s="5">
        <v>50.1</v>
      </c>
      <c r="O3043" s="5" t="str">
        <f t="shared" si="47"/>
        <v>1</v>
      </c>
      <c r="P3043" s="5" t="s">
        <v>10554</v>
      </c>
      <c r="Q3043" s="5" t="s">
        <v>10911</v>
      </c>
    </row>
    <row r="3044" spans="1:17" x14ac:dyDescent="0.25">
      <c r="A3044">
        <v>58924</v>
      </c>
      <c r="B3044" t="s">
        <v>30</v>
      </c>
      <c r="C3044" s="7">
        <v>46211.712002314816</v>
      </c>
      <c r="D3044" s="4">
        <v>228800000</v>
      </c>
      <c r="E3044" t="s">
        <v>2607</v>
      </c>
      <c r="F3044" t="s">
        <v>2611</v>
      </c>
      <c r="G3044" s="4">
        <v>94158997</v>
      </c>
      <c r="H3044" t="s">
        <v>3443</v>
      </c>
      <c r="I3044" s="2">
        <v>46211.670439814814</v>
      </c>
      <c r="J3044" s="4">
        <v>50100000</v>
      </c>
      <c r="K3044" s="4">
        <v>1</v>
      </c>
      <c r="L3044" s="5">
        <v>228.8</v>
      </c>
      <c r="M3044" s="5">
        <v>94.158996999999999</v>
      </c>
      <c r="N3044" s="5">
        <v>50.1</v>
      </c>
      <c r="O3044" s="5" t="str">
        <f t="shared" si="47"/>
        <v>1</v>
      </c>
      <c r="P3044" s="5" t="s">
        <v>10554</v>
      </c>
      <c r="Q3044" s="5" t="s">
        <v>10911</v>
      </c>
    </row>
    <row r="3045" spans="1:17" x14ac:dyDescent="0.25">
      <c r="A3045">
        <v>58925</v>
      </c>
      <c r="B3045" t="s">
        <v>30</v>
      </c>
      <c r="C3045" s="7">
        <v>46211.712013888886</v>
      </c>
      <c r="D3045" s="4">
        <v>228800000</v>
      </c>
      <c r="E3045" t="s">
        <v>2607</v>
      </c>
      <c r="F3045" t="s">
        <v>2611</v>
      </c>
      <c r="G3045" s="4">
        <v>94158997</v>
      </c>
      <c r="H3045" t="s">
        <v>3444</v>
      </c>
      <c r="I3045" s="2">
        <v>46211.670439814814</v>
      </c>
      <c r="J3045" s="4">
        <v>50200000</v>
      </c>
      <c r="K3045" s="4">
        <v>1</v>
      </c>
      <c r="L3045" s="5">
        <v>228.8</v>
      </c>
      <c r="M3045" s="5">
        <v>94.158996999999999</v>
      </c>
      <c r="N3045" s="5">
        <v>50.2</v>
      </c>
      <c r="O3045" s="5" t="str">
        <f t="shared" si="47"/>
        <v>1</v>
      </c>
      <c r="P3045" s="5" t="s">
        <v>10554</v>
      </c>
      <c r="Q3045" s="5" t="s">
        <v>10911</v>
      </c>
    </row>
    <row r="3046" spans="1:17" x14ac:dyDescent="0.25">
      <c r="A3046">
        <v>58926</v>
      </c>
      <c r="B3046" t="s">
        <v>30</v>
      </c>
      <c r="C3046" s="7">
        <v>46211.712037037039</v>
      </c>
      <c r="D3046" s="4">
        <v>228700000</v>
      </c>
      <c r="E3046" t="s">
        <v>2607</v>
      </c>
      <c r="F3046" t="s">
        <v>2613</v>
      </c>
      <c r="G3046" s="4">
        <v>94158997</v>
      </c>
      <c r="H3046" t="s">
        <v>3445</v>
      </c>
      <c r="I3046" s="2">
        <v>46211.670439814814</v>
      </c>
      <c r="J3046" s="4">
        <v>50200000</v>
      </c>
      <c r="K3046" s="4">
        <v>1</v>
      </c>
      <c r="L3046" s="5">
        <v>228.7</v>
      </c>
      <c r="M3046" s="5">
        <v>94.158996999999999</v>
      </c>
      <c r="N3046" s="5">
        <v>50.2</v>
      </c>
      <c r="O3046" s="5" t="str">
        <f t="shared" si="47"/>
        <v>1</v>
      </c>
      <c r="P3046" s="5" t="s">
        <v>10554</v>
      </c>
      <c r="Q3046" s="5" t="s">
        <v>10912</v>
      </c>
    </row>
    <row r="3047" spans="1:17" x14ac:dyDescent="0.25">
      <c r="A3047">
        <v>58927</v>
      </c>
      <c r="B3047" t="s">
        <v>30</v>
      </c>
      <c r="C3047" s="7">
        <v>46211.712037037039</v>
      </c>
      <c r="D3047" s="4">
        <v>228600000</v>
      </c>
      <c r="E3047" t="s">
        <v>2607</v>
      </c>
      <c r="F3047" t="s">
        <v>2613</v>
      </c>
      <c r="G3047" s="4">
        <v>94158997</v>
      </c>
      <c r="H3047" t="s">
        <v>3446</v>
      </c>
      <c r="I3047" s="2">
        <v>46211.670439814814</v>
      </c>
      <c r="J3047" s="4">
        <v>50200000</v>
      </c>
      <c r="K3047" s="4">
        <v>1</v>
      </c>
      <c r="L3047" s="5">
        <v>228.6</v>
      </c>
      <c r="M3047" s="5">
        <v>94.158996999999999</v>
      </c>
      <c r="N3047" s="5">
        <v>50.2</v>
      </c>
      <c r="O3047" s="5" t="str">
        <f t="shared" si="47"/>
        <v>1</v>
      </c>
      <c r="P3047" s="5" t="s">
        <v>10554</v>
      </c>
      <c r="Q3047" s="5" t="s">
        <v>10912</v>
      </c>
    </row>
    <row r="3048" spans="1:17" x14ac:dyDescent="0.25">
      <c r="A3048">
        <v>58928</v>
      </c>
      <c r="B3048" t="s">
        <v>30</v>
      </c>
      <c r="C3048" s="7">
        <v>46211.712048611109</v>
      </c>
      <c r="D3048" s="4">
        <v>228500000</v>
      </c>
      <c r="E3048" t="s">
        <v>2607</v>
      </c>
      <c r="F3048" t="s">
        <v>2625</v>
      </c>
      <c r="G3048" s="4">
        <v>94158997</v>
      </c>
      <c r="H3048" t="s">
        <v>3447</v>
      </c>
      <c r="I3048" s="2">
        <v>46211.670439814814</v>
      </c>
      <c r="J3048" s="4">
        <v>50100000</v>
      </c>
      <c r="K3048" s="4">
        <v>1</v>
      </c>
      <c r="L3048" s="5">
        <v>228.5</v>
      </c>
      <c r="M3048" s="5">
        <v>94.158996999999999</v>
      </c>
      <c r="N3048" s="5">
        <v>50.1</v>
      </c>
      <c r="O3048" s="5" t="str">
        <f t="shared" si="47"/>
        <v>1</v>
      </c>
      <c r="P3048" s="5" t="s">
        <v>10554</v>
      </c>
      <c r="Q3048" s="5" t="s">
        <v>10914</v>
      </c>
    </row>
    <row r="3049" spans="1:17" x14ac:dyDescent="0.25">
      <c r="A3049">
        <v>58929</v>
      </c>
      <c r="B3049" t="s">
        <v>30</v>
      </c>
      <c r="C3049" s="7">
        <v>46211.712071759262</v>
      </c>
      <c r="D3049" s="4">
        <v>228500000</v>
      </c>
      <c r="E3049" t="s">
        <v>2607</v>
      </c>
      <c r="F3049" t="s">
        <v>2625</v>
      </c>
      <c r="G3049" s="4">
        <v>94158997</v>
      </c>
      <c r="H3049" t="s">
        <v>3448</v>
      </c>
      <c r="I3049" s="2">
        <v>46211.670439814814</v>
      </c>
      <c r="J3049" s="4">
        <v>50100000</v>
      </c>
      <c r="K3049" s="4">
        <v>1</v>
      </c>
      <c r="L3049" s="5">
        <v>228.5</v>
      </c>
      <c r="M3049" s="5">
        <v>94.158996999999999</v>
      </c>
      <c r="N3049" s="5">
        <v>50.1</v>
      </c>
      <c r="O3049" s="5" t="str">
        <f t="shared" si="47"/>
        <v>1</v>
      </c>
      <c r="P3049" s="5" t="s">
        <v>10554</v>
      </c>
      <c r="Q3049" s="5" t="s">
        <v>10914</v>
      </c>
    </row>
    <row r="3050" spans="1:17" x14ac:dyDescent="0.25">
      <c r="A3050">
        <v>58930</v>
      </c>
      <c r="B3050" t="s">
        <v>30</v>
      </c>
      <c r="C3050" s="7">
        <v>46211.712071759262</v>
      </c>
      <c r="D3050" s="4">
        <v>228400000</v>
      </c>
      <c r="E3050" t="s">
        <v>2607</v>
      </c>
      <c r="F3050" t="s">
        <v>2613</v>
      </c>
      <c r="G3050" s="4">
        <v>94158997</v>
      </c>
      <c r="H3050" t="s">
        <v>3449</v>
      </c>
      <c r="I3050" s="2">
        <v>46211.670439814814</v>
      </c>
      <c r="J3050" s="4">
        <v>50100000</v>
      </c>
      <c r="K3050" s="4">
        <v>1</v>
      </c>
      <c r="L3050" s="5">
        <v>228.4</v>
      </c>
      <c r="M3050" s="5">
        <v>94.158996999999999</v>
      </c>
      <c r="N3050" s="5">
        <v>50.1</v>
      </c>
      <c r="O3050" s="5" t="str">
        <f t="shared" si="47"/>
        <v>1</v>
      </c>
      <c r="P3050" s="5" t="s">
        <v>10554</v>
      </c>
      <c r="Q3050" s="5" t="s">
        <v>10912</v>
      </c>
    </row>
    <row r="3051" spans="1:17" x14ac:dyDescent="0.25">
      <c r="A3051">
        <v>58931</v>
      </c>
      <c r="B3051" t="s">
        <v>30</v>
      </c>
      <c r="C3051" s="7">
        <v>46211.712083333332</v>
      </c>
      <c r="D3051" s="4">
        <v>228400000</v>
      </c>
      <c r="E3051" t="s">
        <v>2607</v>
      </c>
      <c r="F3051" t="s">
        <v>2608</v>
      </c>
      <c r="G3051" s="4">
        <v>94158997</v>
      </c>
      <c r="H3051" t="s">
        <v>3450</v>
      </c>
      <c r="I3051" s="2">
        <v>46211.670439814814</v>
      </c>
      <c r="J3051" s="4">
        <v>50100000</v>
      </c>
      <c r="K3051" s="4">
        <v>1</v>
      </c>
      <c r="L3051" s="5">
        <v>228.4</v>
      </c>
      <c r="M3051" s="5">
        <v>94.158996999999999</v>
      </c>
      <c r="N3051" s="5">
        <v>50.1</v>
      </c>
      <c r="O3051" s="5" t="str">
        <f t="shared" si="47"/>
        <v>1</v>
      </c>
      <c r="P3051" s="5" t="s">
        <v>10554</v>
      </c>
      <c r="Q3051" s="5" t="s">
        <v>10910</v>
      </c>
    </row>
    <row r="3052" spans="1:17" x14ac:dyDescent="0.25">
      <c r="A3052">
        <v>58932</v>
      </c>
      <c r="B3052" t="s">
        <v>30</v>
      </c>
      <c r="C3052" s="7">
        <v>46211.712106481478</v>
      </c>
      <c r="D3052" s="4">
        <v>228400000</v>
      </c>
      <c r="E3052" t="s">
        <v>2607</v>
      </c>
      <c r="F3052" t="s">
        <v>2611</v>
      </c>
      <c r="G3052" s="4">
        <v>94158997</v>
      </c>
      <c r="H3052" t="s">
        <v>3451</v>
      </c>
      <c r="I3052" s="2">
        <v>46211.670555555553</v>
      </c>
      <c r="J3052" s="4">
        <v>50200000</v>
      </c>
      <c r="K3052" s="4">
        <v>1</v>
      </c>
      <c r="L3052" s="5">
        <v>228.4</v>
      </c>
      <c r="M3052" s="5">
        <v>94.158996999999999</v>
      </c>
      <c r="N3052" s="5">
        <v>50.2</v>
      </c>
      <c r="O3052" s="5" t="str">
        <f t="shared" si="47"/>
        <v>1</v>
      </c>
      <c r="P3052" s="5" t="s">
        <v>10554</v>
      </c>
      <c r="Q3052" s="5" t="s">
        <v>10911</v>
      </c>
    </row>
    <row r="3053" spans="1:17" x14ac:dyDescent="0.25">
      <c r="A3053">
        <v>58933</v>
      </c>
      <c r="B3053" t="s">
        <v>30</v>
      </c>
      <c r="C3053" s="7">
        <v>46211.712106481478</v>
      </c>
      <c r="D3053" s="4">
        <v>228400000</v>
      </c>
      <c r="E3053" t="s">
        <v>2607</v>
      </c>
      <c r="F3053" t="s">
        <v>2611</v>
      </c>
      <c r="G3053" s="4">
        <v>94158997</v>
      </c>
      <c r="H3053" t="s">
        <v>3452</v>
      </c>
      <c r="I3053" s="2">
        <v>46211.670555555553</v>
      </c>
      <c r="J3053" s="4">
        <v>50100000</v>
      </c>
      <c r="K3053" s="4">
        <v>1</v>
      </c>
      <c r="L3053" s="5">
        <v>228.4</v>
      </c>
      <c r="M3053" s="5">
        <v>94.158996999999999</v>
      </c>
      <c r="N3053" s="5">
        <v>50.1</v>
      </c>
      <c r="O3053" s="5" t="str">
        <f t="shared" si="47"/>
        <v>1</v>
      </c>
      <c r="P3053" s="5" t="s">
        <v>10554</v>
      </c>
      <c r="Q3053" s="5" t="s">
        <v>10911</v>
      </c>
    </row>
    <row r="3054" spans="1:17" x14ac:dyDescent="0.25">
      <c r="A3054">
        <v>58934</v>
      </c>
      <c r="B3054" t="s">
        <v>30</v>
      </c>
      <c r="C3054" s="7">
        <v>46211.712118055555</v>
      </c>
      <c r="D3054" s="4">
        <v>228300000</v>
      </c>
      <c r="E3054" t="s">
        <v>2607</v>
      </c>
      <c r="F3054" t="s">
        <v>2611</v>
      </c>
      <c r="G3054" s="4">
        <v>94158997</v>
      </c>
      <c r="H3054" t="s">
        <v>3453</v>
      </c>
      <c r="I3054" s="2">
        <v>46211.670555555553</v>
      </c>
      <c r="J3054" s="4">
        <v>50100000</v>
      </c>
      <c r="K3054" s="4">
        <v>1</v>
      </c>
      <c r="L3054" s="5">
        <v>228.3</v>
      </c>
      <c r="M3054" s="5">
        <v>94.158996999999999</v>
      </c>
      <c r="N3054" s="5">
        <v>50.1</v>
      </c>
      <c r="O3054" s="5" t="str">
        <f t="shared" si="47"/>
        <v>1</v>
      </c>
      <c r="P3054" s="5" t="s">
        <v>10554</v>
      </c>
      <c r="Q3054" s="5" t="s">
        <v>10911</v>
      </c>
    </row>
    <row r="3055" spans="1:17" x14ac:dyDescent="0.25">
      <c r="A3055">
        <v>58935</v>
      </c>
      <c r="B3055" t="s">
        <v>30</v>
      </c>
      <c r="C3055" s="7">
        <v>46211.712141203701</v>
      </c>
      <c r="D3055" s="4">
        <v>228300000</v>
      </c>
      <c r="E3055" t="s">
        <v>2607</v>
      </c>
      <c r="F3055" t="s">
        <v>2613</v>
      </c>
      <c r="G3055" s="4">
        <v>94158997</v>
      </c>
      <c r="H3055" t="s">
        <v>3454</v>
      </c>
      <c r="I3055" s="2">
        <v>46211.670555555553</v>
      </c>
      <c r="J3055" s="4">
        <v>50100000</v>
      </c>
      <c r="K3055" s="4">
        <v>1</v>
      </c>
      <c r="L3055" s="5">
        <v>228.3</v>
      </c>
      <c r="M3055" s="5">
        <v>94.158996999999999</v>
      </c>
      <c r="N3055" s="5">
        <v>50.1</v>
      </c>
      <c r="O3055" s="5" t="str">
        <f t="shared" si="47"/>
        <v>1</v>
      </c>
      <c r="P3055" s="5" t="s">
        <v>10554</v>
      </c>
      <c r="Q3055" s="5" t="s">
        <v>10912</v>
      </c>
    </row>
    <row r="3056" spans="1:17" x14ac:dyDescent="0.25">
      <c r="A3056">
        <v>58936</v>
      </c>
      <c r="B3056" t="s">
        <v>30</v>
      </c>
      <c r="C3056" s="7">
        <v>46211.712141203701</v>
      </c>
      <c r="D3056" s="4">
        <v>228300000</v>
      </c>
      <c r="E3056" t="s">
        <v>2607</v>
      </c>
      <c r="F3056" t="s">
        <v>2608</v>
      </c>
      <c r="G3056" s="4">
        <v>94158997</v>
      </c>
      <c r="H3056" t="s">
        <v>3455</v>
      </c>
      <c r="I3056" s="2">
        <v>46211.670555555553</v>
      </c>
      <c r="J3056" s="4">
        <v>50100000</v>
      </c>
      <c r="K3056" s="4">
        <v>1</v>
      </c>
      <c r="L3056" s="5">
        <v>228.3</v>
      </c>
      <c r="M3056" s="5">
        <v>94.158996999999999</v>
      </c>
      <c r="N3056" s="5">
        <v>50.1</v>
      </c>
      <c r="O3056" s="5" t="str">
        <f t="shared" si="47"/>
        <v>1</v>
      </c>
      <c r="P3056" s="5" t="s">
        <v>10554</v>
      </c>
      <c r="Q3056" s="5" t="s">
        <v>10910</v>
      </c>
    </row>
    <row r="3057" spans="1:17" x14ac:dyDescent="0.25">
      <c r="A3057">
        <v>58937</v>
      </c>
      <c r="B3057" t="s">
        <v>30</v>
      </c>
      <c r="C3057" s="7">
        <v>46211.712152777778</v>
      </c>
      <c r="D3057" s="4">
        <v>228300000</v>
      </c>
      <c r="E3057" t="s">
        <v>2607</v>
      </c>
      <c r="F3057" t="s">
        <v>2608</v>
      </c>
      <c r="G3057" s="4">
        <v>94158997</v>
      </c>
      <c r="H3057" t="s">
        <v>3456</v>
      </c>
      <c r="I3057" s="2">
        <v>46211.670555555553</v>
      </c>
      <c r="J3057" s="4">
        <v>50200000</v>
      </c>
      <c r="K3057" s="4">
        <v>1</v>
      </c>
      <c r="L3057" s="5">
        <v>228.3</v>
      </c>
      <c r="M3057" s="5">
        <v>94.158996999999999</v>
      </c>
      <c r="N3057" s="5">
        <v>50.2</v>
      </c>
      <c r="O3057" s="5" t="str">
        <f t="shared" si="47"/>
        <v>1</v>
      </c>
      <c r="P3057" s="5" t="s">
        <v>10554</v>
      </c>
      <c r="Q3057" s="5" t="s">
        <v>10910</v>
      </c>
    </row>
    <row r="3058" spans="1:17" x14ac:dyDescent="0.25">
      <c r="A3058">
        <v>58938</v>
      </c>
      <c r="B3058" t="s">
        <v>30</v>
      </c>
      <c r="C3058" s="7">
        <v>46211.712175925924</v>
      </c>
      <c r="D3058" s="4">
        <v>228300000</v>
      </c>
      <c r="E3058" t="s">
        <v>2607</v>
      </c>
      <c r="F3058" t="s">
        <v>2625</v>
      </c>
      <c r="G3058" s="4">
        <v>94158997</v>
      </c>
      <c r="H3058" t="s">
        <v>3457</v>
      </c>
      <c r="I3058" s="2">
        <v>46211.670555555553</v>
      </c>
      <c r="J3058" s="4">
        <v>50200000</v>
      </c>
      <c r="K3058" s="4">
        <v>1</v>
      </c>
      <c r="L3058" s="5">
        <v>228.3</v>
      </c>
      <c r="M3058" s="5">
        <v>94.158996999999999</v>
      </c>
      <c r="N3058" s="5">
        <v>50.2</v>
      </c>
      <c r="O3058" s="5" t="str">
        <f t="shared" si="47"/>
        <v>1</v>
      </c>
      <c r="P3058" s="5" t="s">
        <v>10554</v>
      </c>
      <c r="Q3058" s="5" t="s">
        <v>10914</v>
      </c>
    </row>
    <row r="3059" spans="1:17" x14ac:dyDescent="0.25">
      <c r="A3059">
        <v>58939</v>
      </c>
      <c r="B3059" t="s">
        <v>30</v>
      </c>
      <c r="C3059" s="7">
        <v>46211.712175925924</v>
      </c>
      <c r="D3059" s="4">
        <v>228400000</v>
      </c>
      <c r="E3059" t="s">
        <v>2607</v>
      </c>
      <c r="F3059" t="s">
        <v>2611</v>
      </c>
      <c r="G3059" s="4">
        <v>94158997</v>
      </c>
      <c r="H3059" t="s">
        <v>3458</v>
      </c>
      <c r="I3059" s="2">
        <v>46211.670555555553</v>
      </c>
      <c r="J3059" s="4">
        <v>50200000</v>
      </c>
      <c r="K3059" s="4">
        <v>1</v>
      </c>
      <c r="L3059" s="5">
        <v>228.4</v>
      </c>
      <c r="M3059" s="5">
        <v>94.158996999999999</v>
      </c>
      <c r="N3059" s="5">
        <v>50.2</v>
      </c>
      <c r="O3059" s="5" t="str">
        <f t="shared" si="47"/>
        <v>1</v>
      </c>
      <c r="P3059" s="5" t="s">
        <v>10554</v>
      </c>
      <c r="Q3059" s="5" t="s">
        <v>10911</v>
      </c>
    </row>
    <row r="3060" spans="1:17" x14ac:dyDescent="0.25">
      <c r="A3060">
        <v>58940</v>
      </c>
      <c r="B3060" t="s">
        <v>30</v>
      </c>
      <c r="C3060" s="7">
        <v>46211.712187500001</v>
      </c>
      <c r="D3060" s="4">
        <v>228300000</v>
      </c>
      <c r="E3060" t="s">
        <v>2607</v>
      </c>
      <c r="F3060" t="s">
        <v>2613</v>
      </c>
      <c r="G3060" s="4">
        <v>94158997</v>
      </c>
      <c r="H3060" t="s">
        <v>3459</v>
      </c>
      <c r="I3060" s="2">
        <v>46211.670555555553</v>
      </c>
      <c r="J3060" s="4">
        <v>50100000</v>
      </c>
      <c r="K3060" s="4">
        <v>1</v>
      </c>
      <c r="L3060" s="5">
        <v>228.3</v>
      </c>
      <c r="M3060" s="5">
        <v>94.158996999999999</v>
      </c>
      <c r="N3060" s="5">
        <v>50.1</v>
      </c>
      <c r="O3060" s="5" t="str">
        <f t="shared" si="47"/>
        <v>1</v>
      </c>
      <c r="P3060" s="5" t="s">
        <v>10554</v>
      </c>
      <c r="Q3060" s="5" t="s">
        <v>10912</v>
      </c>
    </row>
    <row r="3061" spans="1:17" x14ac:dyDescent="0.25">
      <c r="A3061">
        <v>58941</v>
      </c>
      <c r="B3061" t="s">
        <v>30</v>
      </c>
      <c r="C3061" s="7">
        <v>46211.712210648147</v>
      </c>
      <c r="D3061" s="4">
        <v>228300000</v>
      </c>
      <c r="E3061" t="s">
        <v>2607</v>
      </c>
      <c r="F3061" t="s">
        <v>2608</v>
      </c>
      <c r="G3061" s="4">
        <v>94158997</v>
      </c>
      <c r="H3061" t="s">
        <v>3460</v>
      </c>
      <c r="I3061" s="2">
        <v>46211.670555555553</v>
      </c>
      <c r="J3061" s="4">
        <v>50100000</v>
      </c>
      <c r="K3061" s="4">
        <v>1</v>
      </c>
      <c r="L3061" s="5">
        <v>228.3</v>
      </c>
      <c r="M3061" s="5">
        <v>94.158996999999999</v>
      </c>
      <c r="N3061" s="5">
        <v>50.1</v>
      </c>
      <c r="O3061" s="5" t="str">
        <f t="shared" si="47"/>
        <v>1</v>
      </c>
      <c r="P3061" s="5" t="s">
        <v>10554</v>
      </c>
      <c r="Q3061" s="5" t="s">
        <v>10910</v>
      </c>
    </row>
    <row r="3062" spans="1:17" x14ac:dyDescent="0.25">
      <c r="A3062">
        <v>58942</v>
      </c>
      <c r="B3062" t="s">
        <v>30</v>
      </c>
      <c r="C3062" s="7">
        <v>46211.712210648147</v>
      </c>
      <c r="D3062" s="4">
        <v>228300000</v>
      </c>
      <c r="E3062" t="s">
        <v>2607</v>
      </c>
      <c r="F3062" t="s">
        <v>2608</v>
      </c>
      <c r="G3062" s="4">
        <v>94158997</v>
      </c>
      <c r="H3062" t="s">
        <v>3461</v>
      </c>
      <c r="I3062" s="2">
        <v>46211.670671296299</v>
      </c>
      <c r="J3062" s="4">
        <v>50100000</v>
      </c>
      <c r="K3062" s="4">
        <v>1</v>
      </c>
      <c r="L3062" s="5">
        <v>228.3</v>
      </c>
      <c r="M3062" s="5">
        <v>94.158996999999999</v>
      </c>
      <c r="N3062" s="5">
        <v>50.1</v>
      </c>
      <c r="O3062" s="5" t="str">
        <f t="shared" si="47"/>
        <v>1</v>
      </c>
      <c r="P3062" s="5" t="s">
        <v>10554</v>
      </c>
      <c r="Q3062" s="5" t="s">
        <v>10910</v>
      </c>
    </row>
    <row r="3063" spans="1:17" x14ac:dyDescent="0.25">
      <c r="A3063">
        <v>58943</v>
      </c>
      <c r="B3063" t="s">
        <v>30</v>
      </c>
      <c r="C3063" s="7">
        <v>46211.712222222224</v>
      </c>
      <c r="D3063" s="4">
        <v>228400000</v>
      </c>
      <c r="E3063" t="s">
        <v>2607</v>
      </c>
      <c r="F3063" t="s">
        <v>2613</v>
      </c>
      <c r="G3063" s="4">
        <v>94158997</v>
      </c>
      <c r="H3063" t="s">
        <v>3462</v>
      </c>
      <c r="I3063" s="2">
        <v>46211.670671296299</v>
      </c>
      <c r="J3063" s="4">
        <v>50100000</v>
      </c>
      <c r="K3063" s="4">
        <v>1</v>
      </c>
      <c r="L3063" s="5">
        <v>228.4</v>
      </c>
      <c r="M3063" s="5">
        <v>94.158996999999999</v>
      </c>
      <c r="N3063" s="5">
        <v>50.1</v>
      </c>
      <c r="O3063" s="5" t="str">
        <f t="shared" si="47"/>
        <v>1</v>
      </c>
      <c r="P3063" s="5" t="s">
        <v>10554</v>
      </c>
      <c r="Q3063" s="5" t="s">
        <v>10912</v>
      </c>
    </row>
    <row r="3064" spans="1:17" x14ac:dyDescent="0.25">
      <c r="A3064">
        <v>58944</v>
      </c>
      <c r="B3064" t="s">
        <v>30</v>
      </c>
      <c r="C3064" s="7">
        <v>46211.712245370371</v>
      </c>
      <c r="D3064" s="4">
        <v>228500000</v>
      </c>
      <c r="E3064" t="s">
        <v>2607</v>
      </c>
      <c r="F3064" t="s">
        <v>2611</v>
      </c>
      <c r="G3064" s="4">
        <v>94158997</v>
      </c>
      <c r="H3064" t="s">
        <v>3463</v>
      </c>
      <c r="I3064" s="2">
        <v>46211.670671296299</v>
      </c>
      <c r="J3064" s="4">
        <v>50100000</v>
      </c>
      <c r="K3064" s="4">
        <v>1</v>
      </c>
      <c r="L3064" s="5">
        <v>228.5</v>
      </c>
      <c r="M3064" s="5">
        <v>94.158996999999999</v>
      </c>
      <c r="N3064" s="5">
        <v>50.1</v>
      </c>
      <c r="O3064" s="5" t="str">
        <f t="shared" si="47"/>
        <v>1</v>
      </c>
      <c r="P3064" s="5" t="s">
        <v>10554</v>
      </c>
      <c r="Q3064" s="5" t="s">
        <v>10911</v>
      </c>
    </row>
    <row r="3065" spans="1:17" x14ac:dyDescent="0.25">
      <c r="A3065">
        <v>58945</v>
      </c>
      <c r="B3065" t="s">
        <v>30</v>
      </c>
      <c r="C3065" s="7">
        <v>46211.712245370371</v>
      </c>
      <c r="D3065" s="4">
        <v>228500000</v>
      </c>
      <c r="E3065" t="s">
        <v>2607</v>
      </c>
      <c r="F3065" t="s">
        <v>2611</v>
      </c>
      <c r="G3065" s="4">
        <v>94158997</v>
      </c>
      <c r="H3065" t="s">
        <v>3464</v>
      </c>
      <c r="I3065" s="2">
        <v>46211.670671296299</v>
      </c>
      <c r="J3065" s="4">
        <v>50100000</v>
      </c>
      <c r="K3065" s="4">
        <v>1</v>
      </c>
      <c r="L3065" s="5">
        <v>228.5</v>
      </c>
      <c r="M3065" s="5">
        <v>94.158996999999999</v>
      </c>
      <c r="N3065" s="5">
        <v>50.1</v>
      </c>
      <c r="O3065" s="5" t="str">
        <f t="shared" si="47"/>
        <v>1</v>
      </c>
      <c r="P3065" s="5" t="s">
        <v>10554</v>
      </c>
      <c r="Q3065" s="5" t="s">
        <v>10911</v>
      </c>
    </row>
    <row r="3066" spans="1:17" x14ac:dyDescent="0.25">
      <c r="A3066">
        <v>58946</v>
      </c>
      <c r="B3066" t="s">
        <v>30</v>
      </c>
      <c r="C3066" s="7">
        <v>46211.712256944447</v>
      </c>
      <c r="D3066" s="4">
        <v>228500000</v>
      </c>
      <c r="E3066" t="s">
        <v>2607</v>
      </c>
      <c r="F3066" t="s">
        <v>2611</v>
      </c>
      <c r="G3066" s="4">
        <v>94158997</v>
      </c>
      <c r="H3066" t="s">
        <v>3465</v>
      </c>
      <c r="I3066" s="2">
        <v>46211.670671296299</v>
      </c>
      <c r="J3066" s="4">
        <v>50200000</v>
      </c>
      <c r="K3066" s="4">
        <v>1</v>
      </c>
      <c r="L3066" s="5">
        <v>228.5</v>
      </c>
      <c r="M3066" s="5">
        <v>94.158996999999999</v>
      </c>
      <c r="N3066" s="5">
        <v>50.2</v>
      </c>
      <c r="O3066" s="5" t="str">
        <f t="shared" si="47"/>
        <v>1</v>
      </c>
      <c r="P3066" s="5" t="s">
        <v>10554</v>
      </c>
      <c r="Q3066" s="5" t="s">
        <v>10911</v>
      </c>
    </row>
    <row r="3067" spans="1:17" x14ac:dyDescent="0.25">
      <c r="A3067">
        <v>58947</v>
      </c>
      <c r="B3067" t="s">
        <v>30</v>
      </c>
      <c r="C3067" s="7">
        <v>46211.712280092594</v>
      </c>
      <c r="D3067" s="4">
        <v>228500000</v>
      </c>
      <c r="E3067" t="s">
        <v>2607</v>
      </c>
      <c r="F3067" t="s">
        <v>2613</v>
      </c>
      <c r="G3067" s="4">
        <v>94158997</v>
      </c>
      <c r="H3067" t="s">
        <v>3466</v>
      </c>
      <c r="I3067" s="2">
        <v>46211.670671296299</v>
      </c>
      <c r="J3067" s="4">
        <v>50200000</v>
      </c>
      <c r="K3067" s="4">
        <v>1</v>
      </c>
      <c r="L3067" s="5">
        <v>228.5</v>
      </c>
      <c r="M3067" s="5">
        <v>94.158996999999999</v>
      </c>
      <c r="N3067" s="5">
        <v>50.2</v>
      </c>
      <c r="O3067" s="5" t="str">
        <f t="shared" si="47"/>
        <v>1</v>
      </c>
      <c r="P3067" s="5" t="s">
        <v>10554</v>
      </c>
      <c r="Q3067" s="5" t="s">
        <v>10912</v>
      </c>
    </row>
    <row r="3068" spans="1:17" x14ac:dyDescent="0.25">
      <c r="A3068">
        <v>58948</v>
      </c>
      <c r="B3068" t="s">
        <v>30</v>
      </c>
      <c r="C3068" s="7">
        <v>46211.712280092594</v>
      </c>
      <c r="D3068" s="4">
        <v>228500000</v>
      </c>
      <c r="E3068" t="s">
        <v>2607</v>
      </c>
      <c r="F3068" t="s">
        <v>2608</v>
      </c>
      <c r="G3068" s="4">
        <v>94158997</v>
      </c>
      <c r="H3068" t="s">
        <v>3467</v>
      </c>
      <c r="I3068" s="2">
        <v>46211.670671296299</v>
      </c>
      <c r="J3068" s="4">
        <v>50100000</v>
      </c>
      <c r="K3068" s="4">
        <v>1</v>
      </c>
      <c r="L3068" s="5">
        <v>228.5</v>
      </c>
      <c r="M3068" s="5">
        <v>94.158996999999999</v>
      </c>
      <c r="N3068" s="5">
        <v>50.1</v>
      </c>
      <c r="O3068" s="5" t="str">
        <f t="shared" si="47"/>
        <v>1</v>
      </c>
      <c r="P3068" s="5" t="s">
        <v>10554</v>
      </c>
      <c r="Q3068" s="5" t="s">
        <v>10910</v>
      </c>
    </row>
    <row r="3069" spans="1:17" x14ac:dyDescent="0.25">
      <c r="A3069">
        <v>58949</v>
      </c>
      <c r="B3069" t="s">
        <v>30</v>
      </c>
      <c r="C3069" s="7">
        <v>46211.712291666663</v>
      </c>
      <c r="D3069" s="4">
        <v>228600000</v>
      </c>
      <c r="E3069" t="s">
        <v>2607</v>
      </c>
      <c r="F3069" t="s">
        <v>2611</v>
      </c>
      <c r="G3069" s="4">
        <v>94158997</v>
      </c>
      <c r="H3069" t="s">
        <v>3468</v>
      </c>
      <c r="I3069" s="2">
        <v>46211.670671296299</v>
      </c>
      <c r="J3069" s="4">
        <v>50100000</v>
      </c>
      <c r="K3069" s="4">
        <v>1</v>
      </c>
      <c r="L3069" s="5">
        <v>228.6</v>
      </c>
      <c r="M3069" s="5">
        <v>94.158996999999999</v>
      </c>
      <c r="N3069" s="5">
        <v>50.1</v>
      </c>
      <c r="O3069" s="5" t="str">
        <f t="shared" si="47"/>
        <v>1</v>
      </c>
      <c r="P3069" s="5" t="s">
        <v>10554</v>
      </c>
      <c r="Q3069" s="5" t="s">
        <v>10911</v>
      </c>
    </row>
    <row r="3070" spans="1:17" x14ac:dyDescent="0.25">
      <c r="A3070">
        <v>58950</v>
      </c>
      <c r="B3070" t="s">
        <v>30</v>
      </c>
      <c r="C3070" s="7">
        <v>46211.712314814817</v>
      </c>
      <c r="D3070" s="4">
        <v>228600000</v>
      </c>
      <c r="E3070" t="s">
        <v>2607</v>
      </c>
      <c r="F3070" t="s">
        <v>2611</v>
      </c>
      <c r="G3070" s="4">
        <v>94158997</v>
      </c>
      <c r="H3070" t="s">
        <v>3469</v>
      </c>
      <c r="I3070" s="2">
        <v>46211.670671296299</v>
      </c>
      <c r="J3070" s="4">
        <v>50100000</v>
      </c>
      <c r="K3070" s="4">
        <v>1</v>
      </c>
      <c r="L3070" s="5">
        <v>228.6</v>
      </c>
      <c r="M3070" s="5">
        <v>94.158996999999999</v>
      </c>
      <c r="N3070" s="5">
        <v>50.1</v>
      </c>
      <c r="O3070" s="5" t="str">
        <f t="shared" si="47"/>
        <v>1</v>
      </c>
      <c r="P3070" s="5" t="s">
        <v>10554</v>
      </c>
      <c r="Q3070" s="5" t="s">
        <v>10911</v>
      </c>
    </row>
    <row r="3071" spans="1:17" x14ac:dyDescent="0.25">
      <c r="A3071">
        <v>58951</v>
      </c>
      <c r="B3071" t="s">
        <v>30</v>
      </c>
      <c r="C3071" s="7">
        <v>46211.712314814817</v>
      </c>
      <c r="D3071" s="4">
        <v>228600000</v>
      </c>
      <c r="E3071" t="s">
        <v>2607</v>
      </c>
      <c r="F3071" t="s">
        <v>2608</v>
      </c>
      <c r="G3071" s="4">
        <v>94158997</v>
      </c>
      <c r="H3071" t="s">
        <v>3470</v>
      </c>
      <c r="I3071" s="2">
        <v>46211.670671296299</v>
      </c>
      <c r="J3071" s="4">
        <v>50200000</v>
      </c>
      <c r="K3071" s="4">
        <v>1</v>
      </c>
      <c r="L3071" s="5">
        <v>228.6</v>
      </c>
      <c r="M3071" s="5">
        <v>94.158996999999999</v>
      </c>
      <c r="N3071" s="5">
        <v>50.2</v>
      </c>
      <c r="O3071" s="5" t="str">
        <f t="shared" si="47"/>
        <v>1</v>
      </c>
      <c r="P3071" s="5" t="s">
        <v>10554</v>
      </c>
      <c r="Q3071" s="5" t="s">
        <v>10910</v>
      </c>
    </row>
    <row r="3072" spans="1:17" x14ac:dyDescent="0.25">
      <c r="A3072">
        <v>58952</v>
      </c>
      <c r="B3072" t="s">
        <v>30</v>
      </c>
      <c r="C3072" s="7">
        <v>46211.712326388886</v>
      </c>
      <c r="D3072" s="4">
        <v>228600000</v>
      </c>
      <c r="E3072" t="s">
        <v>2607</v>
      </c>
      <c r="F3072" t="s">
        <v>2608</v>
      </c>
      <c r="G3072" s="4">
        <v>94158997</v>
      </c>
      <c r="H3072" t="s">
        <v>3471</v>
      </c>
      <c r="I3072" s="2">
        <v>46211.670787037037</v>
      </c>
      <c r="J3072" s="4">
        <v>50200000</v>
      </c>
      <c r="K3072" s="4">
        <v>1</v>
      </c>
      <c r="L3072" s="5">
        <v>228.6</v>
      </c>
      <c r="M3072" s="5">
        <v>94.158996999999999</v>
      </c>
      <c r="N3072" s="5">
        <v>50.2</v>
      </c>
      <c r="O3072" s="5" t="str">
        <f t="shared" si="47"/>
        <v>1</v>
      </c>
      <c r="P3072" s="5" t="s">
        <v>10554</v>
      </c>
      <c r="Q3072" s="5" t="s">
        <v>10910</v>
      </c>
    </row>
    <row r="3073" spans="1:17" x14ac:dyDescent="0.25">
      <c r="A3073">
        <v>58953</v>
      </c>
      <c r="B3073" t="s">
        <v>30</v>
      </c>
      <c r="C3073" s="7">
        <v>46211.71234953704</v>
      </c>
      <c r="D3073" s="4">
        <v>228600000</v>
      </c>
      <c r="E3073" t="s">
        <v>2607</v>
      </c>
      <c r="F3073" t="s">
        <v>2611</v>
      </c>
      <c r="G3073" s="4">
        <v>94158997</v>
      </c>
      <c r="H3073" t="s">
        <v>3472</v>
      </c>
      <c r="I3073" s="2">
        <v>46211.670787037037</v>
      </c>
      <c r="J3073" s="4">
        <v>50200000</v>
      </c>
      <c r="K3073" s="4">
        <v>1</v>
      </c>
      <c r="L3073" s="5">
        <v>228.6</v>
      </c>
      <c r="M3073" s="5">
        <v>94.158996999999999</v>
      </c>
      <c r="N3073" s="5">
        <v>50.2</v>
      </c>
      <c r="O3073" s="5" t="str">
        <f t="shared" si="47"/>
        <v>1</v>
      </c>
      <c r="P3073" s="5" t="s">
        <v>10554</v>
      </c>
      <c r="Q3073" s="5" t="s">
        <v>10911</v>
      </c>
    </row>
    <row r="3074" spans="1:17" x14ac:dyDescent="0.25">
      <c r="A3074">
        <v>58954</v>
      </c>
      <c r="B3074" t="s">
        <v>30</v>
      </c>
      <c r="C3074" s="7">
        <v>46211.71234953704</v>
      </c>
      <c r="D3074" s="4">
        <v>228700000</v>
      </c>
      <c r="E3074" t="s">
        <v>2607</v>
      </c>
      <c r="F3074" t="s">
        <v>2611</v>
      </c>
      <c r="G3074" s="4">
        <v>94158997</v>
      </c>
      <c r="H3074" t="s">
        <v>3473</v>
      </c>
      <c r="I3074" s="2">
        <v>46211.670787037037</v>
      </c>
      <c r="J3074" s="4">
        <v>50100000</v>
      </c>
      <c r="K3074" s="4">
        <v>1</v>
      </c>
      <c r="L3074" s="5">
        <v>228.7</v>
      </c>
      <c r="M3074" s="5">
        <v>94.158996999999999</v>
      </c>
      <c r="N3074" s="5">
        <v>50.1</v>
      </c>
      <c r="O3074" s="5" t="str">
        <f t="shared" si="47"/>
        <v>1</v>
      </c>
      <c r="P3074" s="5" t="s">
        <v>10554</v>
      </c>
      <c r="Q3074" s="5" t="s">
        <v>10911</v>
      </c>
    </row>
    <row r="3075" spans="1:17" x14ac:dyDescent="0.25">
      <c r="A3075">
        <v>58955</v>
      </c>
      <c r="B3075" t="s">
        <v>30</v>
      </c>
      <c r="C3075" s="7">
        <v>46211.712361111109</v>
      </c>
      <c r="D3075" s="4">
        <v>228700000</v>
      </c>
      <c r="E3075" t="s">
        <v>2607</v>
      </c>
      <c r="F3075" t="s">
        <v>2613</v>
      </c>
      <c r="G3075" s="4">
        <v>94158997</v>
      </c>
      <c r="H3075" t="s">
        <v>3474</v>
      </c>
      <c r="I3075" s="2">
        <v>46211.670787037037</v>
      </c>
      <c r="J3075" s="4">
        <v>50100000</v>
      </c>
      <c r="K3075" s="4">
        <v>1</v>
      </c>
      <c r="L3075" s="5">
        <v>228.7</v>
      </c>
      <c r="M3075" s="5">
        <v>94.158996999999999</v>
      </c>
      <c r="N3075" s="5">
        <v>50.1</v>
      </c>
      <c r="O3075" s="5" t="str">
        <f t="shared" ref="O3075:O3138" si="48">SUBSTITUTE(K3075,".",",")</f>
        <v>1</v>
      </c>
      <c r="P3075" s="5" t="s">
        <v>10554</v>
      </c>
      <c r="Q3075" s="5" t="s">
        <v>10912</v>
      </c>
    </row>
    <row r="3076" spans="1:17" x14ac:dyDescent="0.25">
      <c r="A3076">
        <v>58956</v>
      </c>
      <c r="B3076" t="s">
        <v>30</v>
      </c>
      <c r="C3076" s="7">
        <v>46211.712384259263</v>
      </c>
      <c r="D3076" s="4">
        <v>228700000</v>
      </c>
      <c r="E3076" t="s">
        <v>2607</v>
      </c>
      <c r="F3076" t="s">
        <v>2613</v>
      </c>
      <c r="G3076" s="4">
        <v>94158997</v>
      </c>
      <c r="H3076" t="s">
        <v>3475</v>
      </c>
      <c r="I3076" s="2">
        <v>46211.670787037037</v>
      </c>
      <c r="J3076" s="4">
        <v>50100000</v>
      </c>
      <c r="K3076" s="4">
        <v>1</v>
      </c>
      <c r="L3076" s="5">
        <v>228.7</v>
      </c>
      <c r="M3076" s="5">
        <v>94.158996999999999</v>
      </c>
      <c r="N3076" s="5">
        <v>50.1</v>
      </c>
      <c r="O3076" s="5" t="str">
        <f t="shared" si="48"/>
        <v>1</v>
      </c>
      <c r="P3076" s="5" t="s">
        <v>10554</v>
      </c>
      <c r="Q3076" s="5" t="s">
        <v>10912</v>
      </c>
    </row>
    <row r="3077" spans="1:17" x14ac:dyDescent="0.25">
      <c r="A3077">
        <v>58957</v>
      </c>
      <c r="B3077" t="s">
        <v>30</v>
      </c>
      <c r="C3077" s="7">
        <v>46211.712384259263</v>
      </c>
      <c r="D3077" s="4">
        <v>228700000</v>
      </c>
      <c r="E3077" t="s">
        <v>2607</v>
      </c>
      <c r="F3077" t="s">
        <v>2613</v>
      </c>
      <c r="G3077" s="4">
        <v>94158997</v>
      </c>
      <c r="H3077" t="s">
        <v>3476</v>
      </c>
      <c r="I3077" s="2">
        <v>46211.670787037037</v>
      </c>
      <c r="J3077" s="4">
        <v>50100000</v>
      </c>
      <c r="K3077" s="4">
        <v>1</v>
      </c>
      <c r="L3077" s="5">
        <v>228.7</v>
      </c>
      <c r="M3077" s="5">
        <v>94.158996999999999</v>
      </c>
      <c r="N3077" s="5">
        <v>50.1</v>
      </c>
      <c r="O3077" s="5" t="str">
        <f t="shared" si="48"/>
        <v>1</v>
      </c>
      <c r="P3077" s="5" t="s">
        <v>10554</v>
      </c>
      <c r="Q3077" s="5" t="s">
        <v>10912</v>
      </c>
    </row>
    <row r="3078" spans="1:17" x14ac:dyDescent="0.25">
      <c r="A3078">
        <v>58958</v>
      </c>
      <c r="B3078" t="s">
        <v>30</v>
      </c>
      <c r="C3078" s="7">
        <v>46211.712395833332</v>
      </c>
      <c r="D3078" s="4">
        <v>228700000</v>
      </c>
      <c r="E3078" t="s">
        <v>2607</v>
      </c>
      <c r="F3078" t="s">
        <v>2625</v>
      </c>
      <c r="G3078" s="4">
        <v>94158997</v>
      </c>
      <c r="H3078" t="s">
        <v>3477</v>
      </c>
      <c r="I3078" s="2">
        <v>46211.670787037037</v>
      </c>
      <c r="J3078" s="4">
        <v>50100000</v>
      </c>
      <c r="K3078" s="4">
        <v>1</v>
      </c>
      <c r="L3078" s="5">
        <v>228.7</v>
      </c>
      <c r="M3078" s="5">
        <v>94.158996999999999</v>
      </c>
      <c r="N3078" s="5">
        <v>50.1</v>
      </c>
      <c r="O3078" s="5" t="str">
        <f t="shared" si="48"/>
        <v>1</v>
      </c>
      <c r="P3078" s="5" t="s">
        <v>10554</v>
      </c>
      <c r="Q3078" s="5" t="s">
        <v>10914</v>
      </c>
    </row>
    <row r="3079" spans="1:17" x14ac:dyDescent="0.25">
      <c r="A3079">
        <v>58959</v>
      </c>
      <c r="B3079" t="s">
        <v>30</v>
      </c>
      <c r="C3079" s="7">
        <v>46211.712418981479</v>
      </c>
      <c r="D3079" s="4">
        <v>228700000</v>
      </c>
      <c r="E3079" t="s">
        <v>2607</v>
      </c>
      <c r="F3079" t="s">
        <v>2613</v>
      </c>
      <c r="G3079" s="4">
        <v>94158997</v>
      </c>
      <c r="H3079" t="s">
        <v>3478</v>
      </c>
      <c r="I3079" s="2">
        <v>46211.670787037037</v>
      </c>
      <c r="J3079" s="4">
        <v>50100000</v>
      </c>
      <c r="K3079" s="4">
        <v>1</v>
      </c>
      <c r="L3079" s="5">
        <v>228.7</v>
      </c>
      <c r="M3079" s="5">
        <v>94.158996999999999</v>
      </c>
      <c r="N3079" s="5">
        <v>50.1</v>
      </c>
      <c r="O3079" s="5" t="str">
        <f t="shared" si="48"/>
        <v>1</v>
      </c>
      <c r="P3079" s="5" t="s">
        <v>10554</v>
      </c>
      <c r="Q3079" s="5" t="s">
        <v>10912</v>
      </c>
    </row>
    <row r="3080" spans="1:17" x14ac:dyDescent="0.25">
      <c r="A3080">
        <v>58960</v>
      </c>
      <c r="B3080" t="s">
        <v>30</v>
      </c>
      <c r="C3080" s="7">
        <v>46211.712418981479</v>
      </c>
      <c r="D3080" s="4">
        <v>228700000</v>
      </c>
      <c r="E3080" t="s">
        <v>2607</v>
      </c>
      <c r="F3080" t="s">
        <v>2613</v>
      </c>
      <c r="G3080" s="4">
        <v>94158997</v>
      </c>
      <c r="H3080" t="s">
        <v>3479</v>
      </c>
      <c r="I3080" s="2">
        <v>46211.670787037037</v>
      </c>
      <c r="J3080" s="4">
        <v>50100000</v>
      </c>
      <c r="K3080" s="4">
        <v>1</v>
      </c>
      <c r="L3080" s="5">
        <v>228.7</v>
      </c>
      <c r="M3080" s="5">
        <v>94.158996999999999</v>
      </c>
      <c r="N3080" s="5">
        <v>50.1</v>
      </c>
      <c r="O3080" s="5" t="str">
        <f t="shared" si="48"/>
        <v>1</v>
      </c>
      <c r="P3080" s="5" t="s">
        <v>10554</v>
      </c>
      <c r="Q3080" s="5" t="s">
        <v>10912</v>
      </c>
    </row>
    <row r="3081" spans="1:17" x14ac:dyDescent="0.25">
      <c r="A3081">
        <v>58961</v>
      </c>
      <c r="B3081" t="s">
        <v>30</v>
      </c>
      <c r="C3081" s="7">
        <v>46211.712430555555</v>
      </c>
      <c r="D3081" s="4">
        <v>228800000</v>
      </c>
      <c r="E3081" t="s">
        <v>2607</v>
      </c>
      <c r="F3081" t="s">
        <v>2611</v>
      </c>
      <c r="G3081" s="4">
        <v>94158997</v>
      </c>
      <c r="H3081" t="s">
        <v>3480</v>
      </c>
      <c r="I3081" s="2">
        <v>46211.670787037037</v>
      </c>
      <c r="J3081" s="4">
        <v>50100000</v>
      </c>
      <c r="K3081" s="4">
        <v>1</v>
      </c>
      <c r="L3081" s="5">
        <v>228.8</v>
      </c>
      <c r="M3081" s="5">
        <v>94.158996999999999</v>
      </c>
      <c r="N3081" s="5">
        <v>50.1</v>
      </c>
      <c r="O3081" s="5" t="str">
        <f t="shared" si="48"/>
        <v>1</v>
      </c>
      <c r="P3081" s="5" t="s">
        <v>10554</v>
      </c>
      <c r="Q3081" s="5" t="s">
        <v>10911</v>
      </c>
    </row>
    <row r="3082" spans="1:17" x14ac:dyDescent="0.25">
      <c r="A3082">
        <v>58962</v>
      </c>
      <c r="B3082" t="s">
        <v>30</v>
      </c>
      <c r="C3082" s="7">
        <v>46211.712453703702</v>
      </c>
      <c r="D3082" s="4">
        <v>228800000</v>
      </c>
      <c r="E3082" t="s">
        <v>2607</v>
      </c>
      <c r="F3082" t="s">
        <v>2611</v>
      </c>
      <c r="G3082" s="4">
        <v>94158997</v>
      </c>
      <c r="H3082" t="s">
        <v>3481</v>
      </c>
      <c r="I3082" s="2">
        <v>46211.670914351853</v>
      </c>
      <c r="J3082" s="4">
        <v>50100000</v>
      </c>
      <c r="K3082" s="4">
        <v>1</v>
      </c>
      <c r="L3082" s="5">
        <v>228.8</v>
      </c>
      <c r="M3082" s="5">
        <v>94.158996999999999</v>
      </c>
      <c r="N3082" s="5">
        <v>50.1</v>
      </c>
      <c r="O3082" s="5" t="str">
        <f t="shared" si="48"/>
        <v>1</v>
      </c>
      <c r="P3082" s="5" t="s">
        <v>10554</v>
      </c>
      <c r="Q3082" s="5" t="s">
        <v>10911</v>
      </c>
    </row>
    <row r="3083" spans="1:17" x14ac:dyDescent="0.25">
      <c r="A3083">
        <v>58963</v>
      </c>
      <c r="B3083" t="s">
        <v>30</v>
      </c>
      <c r="C3083" s="7">
        <v>46211.712453703702</v>
      </c>
      <c r="D3083" s="4">
        <v>228800000</v>
      </c>
      <c r="E3083" t="s">
        <v>2607</v>
      </c>
      <c r="F3083" t="s">
        <v>2608</v>
      </c>
      <c r="G3083" s="4">
        <v>94158997</v>
      </c>
      <c r="H3083" t="s">
        <v>3482</v>
      </c>
      <c r="I3083" s="2">
        <v>46211.670914351853</v>
      </c>
      <c r="J3083" s="4">
        <v>50100000</v>
      </c>
      <c r="K3083" s="4">
        <v>1</v>
      </c>
      <c r="L3083" s="5">
        <v>228.8</v>
      </c>
      <c r="M3083" s="5">
        <v>94.158996999999999</v>
      </c>
      <c r="N3083" s="5">
        <v>50.1</v>
      </c>
      <c r="O3083" s="5" t="str">
        <f t="shared" si="48"/>
        <v>1</v>
      </c>
      <c r="P3083" s="5" t="s">
        <v>10554</v>
      </c>
      <c r="Q3083" s="5" t="s">
        <v>10910</v>
      </c>
    </row>
    <row r="3084" spans="1:17" x14ac:dyDescent="0.25">
      <c r="A3084">
        <v>58964</v>
      </c>
      <c r="B3084" t="s">
        <v>30</v>
      </c>
      <c r="C3084" s="7">
        <v>46211.712465277778</v>
      </c>
      <c r="D3084" s="4">
        <v>228800000</v>
      </c>
      <c r="E3084" t="s">
        <v>2607</v>
      </c>
      <c r="F3084" t="s">
        <v>2611</v>
      </c>
      <c r="G3084" s="4">
        <v>94158997</v>
      </c>
      <c r="H3084" t="s">
        <v>3483</v>
      </c>
      <c r="I3084" s="2">
        <v>46211.670914351853</v>
      </c>
      <c r="J3084" s="4">
        <v>50100000</v>
      </c>
      <c r="K3084" s="4">
        <v>1</v>
      </c>
      <c r="L3084" s="5">
        <v>228.8</v>
      </c>
      <c r="M3084" s="5">
        <v>94.158996999999999</v>
      </c>
      <c r="N3084" s="5">
        <v>50.1</v>
      </c>
      <c r="O3084" s="5" t="str">
        <f t="shared" si="48"/>
        <v>1</v>
      </c>
      <c r="P3084" s="5" t="s">
        <v>10554</v>
      </c>
      <c r="Q3084" s="5" t="s">
        <v>10911</v>
      </c>
    </row>
    <row r="3085" spans="1:17" x14ac:dyDescent="0.25">
      <c r="A3085">
        <v>58965</v>
      </c>
      <c r="B3085" t="s">
        <v>30</v>
      </c>
      <c r="C3085" s="7">
        <v>46211.712488425925</v>
      </c>
      <c r="D3085" s="4">
        <v>228800000</v>
      </c>
      <c r="E3085" t="s">
        <v>2607</v>
      </c>
      <c r="F3085" t="s">
        <v>2611</v>
      </c>
      <c r="G3085" s="4">
        <v>94158997</v>
      </c>
      <c r="H3085" t="s">
        <v>3484</v>
      </c>
      <c r="I3085" s="2">
        <v>46211.670914351853</v>
      </c>
      <c r="J3085" s="4">
        <v>50100000</v>
      </c>
      <c r="K3085" s="4">
        <v>1</v>
      </c>
      <c r="L3085" s="5">
        <v>228.8</v>
      </c>
      <c r="M3085" s="5">
        <v>94.158996999999999</v>
      </c>
      <c r="N3085" s="5">
        <v>50.1</v>
      </c>
      <c r="O3085" s="5" t="str">
        <f t="shared" si="48"/>
        <v>1</v>
      </c>
      <c r="P3085" s="5" t="s">
        <v>10554</v>
      </c>
      <c r="Q3085" s="5" t="s">
        <v>10911</v>
      </c>
    </row>
    <row r="3086" spans="1:17" x14ac:dyDescent="0.25">
      <c r="A3086">
        <v>58966</v>
      </c>
      <c r="B3086" t="s">
        <v>30</v>
      </c>
      <c r="C3086" s="7">
        <v>46211.712488425925</v>
      </c>
      <c r="D3086" s="4">
        <v>228900000</v>
      </c>
      <c r="E3086" t="s">
        <v>2607</v>
      </c>
      <c r="F3086" t="s">
        <v>2625</v>
      </c>
      <c r="G3086" s="4">
        <v>94158997</v>
      </c>
      <c r="H3086" t="s">
        <v>3485</v>
      </c>
      <c r="I3086" s="2">
        <v>46211.670914351853</v>
      </c>
      <c r="J3086" s="4">
        <v>50100000</v>
      </c>
      <c r="K3086" s="4">
        <v>1</v>
      </c>
      <c r="L3086" s="5">
        <v>228.9</v>
      </c>
      <c r="M3086" s="5">
        <v>94.158996999999999</v>
      </c>
      <c r="N3086" s="5">
        <v>50.1</v>
      </c>
      <c r="O3086" s="5" t="str">
        <f t="shared" si="48"/>
        <v>1</v>
      </c>
      <c r="P3086" s="5" t="s">
        <v>10554</v>
      </c>
      <c r="Q3086" s="5" t="s">
        <v>10914</v>
      </c>
    </row>
    <row r="3087" spans="1:17" x14ac:dyDescent="0.25">
      <c r="A3087">
        <v>58967</v>
      </c>
      <c r="B3087" t="s">
        <v>30</v>
      </c>
      <c r="C3087" s="7">
        <v>46211.712500000001</v>
      </c>
      <c r="D3087" s="4">
        <v>228900000</v>
      </c>
      <c r="E3087" t="s">
        <v>2607</v>
      </c>
      <c r="F3087" t="s">
        <v>2611</v>
      </c>
      <c r="G3087" s="4">
        <v>94158997</v>
      </c>
      <c r="H3087" t="s">
        <v>3486</v>
      </c>
      <c r="I3087" s="2">
        <v>46211.670914351853</v>
      </c>
      <c r="J3087" s="4">
        <v>50100000</v>
      </c>
      <c r="K3087" s="4">
        <v>1</v>
      </c>
      <c r="L3087" s="5">
        <v>228.9</v>
      </c>
      <c r="M3087" s="5">
        <v>94.158996999999999</v>
      </c>
      <c r="N3087" s="5">
        <v>50.1</v>
      </c>
      <c r="O3087" s="5" t="str">
        <f t="shared" si="48"/>
        <v>1</v>
      </c>
      <c r="P3087" s="5" t="s">
        <v>10554</v>
      </c>
      <c r="Q3087" s="5" t="s">
        <v>10911</v>
      </c>
    </row>
    <row r="3088" spans="1:17" x14ac:dyDescent="0.25">
      <c r="A3088">
        <v>58968</v>
      </c>
      <c r="B3088" t="s">
        <v>30</v>
      </c>
      <c r="C3088" s="7">
        <v>46211.712523148148</v>
      </c>
      <c r="D3088" s="4">
        <v>228900000</v>
      </c>
      <c r="E3088" t="s">
        <v>2607</v>
      </c>
      <c r="F3088" t="s">
        <v>2611</v>
      </c>
      <c r="G3088" s="4">
        <v>94158997</v>
      </c>
      <c r="H3088" t="s">
        <v>3487</v>
      </c>
      <c r="I3088" s="2">
        <v>46211.670914351853</v>
      </c>
      <c r="J3088" s="4">
        <v>50100000</v>
      </c>
      <c r="K3088" s="4">
        <v>1</v>
      </c>
      <c r="L3088" s="5">
        <v>228.9</v>
      </c>
      <c r="M3088" s="5">
        <v>94.158996999999999</v>
      </c>
      <c r="N3088" s="5">
        <v>50.1</v>
      </c>
      <c r="O3088" s="5" t="str">
        <f t="shared" si="48"/>
        <v>1</v>
      </c>
      <c r="P3088" s="5" t="s">
        <v>10554</v>
      </c>
      <c r="Q3088" s="5" t="s">
        <v>10911</v>
      </c>
    </row>
    <row r="3089" spans="1:17" x14ac:dyDescent="0.25">
      <c r="A3089">
        <v>58969</v>
      </c>
      <c r="B3089" t="s">
        <v>30</v>
      </c>
      <c r="C3089" s="7">
        <v>46211.712523148148</v>
      </c>
      <c r="D3089" s="4">
        <v>228900000</v>
      </c>
      <c r="E3089" t="s">
        <v>2607</v>
      </c>
      <c r="F3089" t="s">
        <v>2611</v>
      </c>
      <c r="G3089" s="4">
        <v>94158997</v>
      </c>
      <c r="H3089" t="s">
        <v>3488</v>
      </c>
      <c r="I3089" s="2">
        <v>46211.670914351853</v>
      </c>
      <c r="J3089" s="4">
        <v>50100000</v>
      </c>
      <c r="K3089" s="4">
        <v>1</v>
      </c>
      <c r="L3089" s="5">
        <v>228.9</v>
      </c>
      <c r="M3089" s="5">
        <v>94.158996999999999</v>
      </c>
      <c r="N3089" s="5">
        <v>50.1</v>
      </c>
      <c r="O3089" s="5" t="str">
        <f t="shared" si="48"/>
        <v>1</v>
      </c>
      <c r="P3089" s="5" t="s">
        <v>10554</v>
      </c>
      <c r="Q3089" s="5" t="s">
        <v>10911</v>
      </c>
    </row>
    <row r="3090" spans="1:17" x14ac:dyDescent="0.25">
      <c r="A3090">
        <v>58970</v>
      </c>
      <c r="B3090" t="s">
        <v>30</v>
      </c>
      <c r="C3090" s="7">
        <v>46211.712534722225</v>
      </c>
      <c r="D3090" s="4">
        <v>228700000</v>
      </c>
      <c r="E3090" t="s">
        <v>2607</v>
      </c>
      <c r="F3090" t="s">
        <v>2611</v>
      </c>
      <c r="G3090" s="4">
        <v>94158997</v>
      </c>
      <c r="H3090" t="s">
        <v>3489</v>
      </c>
      <c r="I3090" s="2">
        <v>46211.670914351853</v>
      </c>
      <c r="J3090" s="4">
        <v>50100000</v>
      </c>
      <c r="K3090" s="4">
        <v>1</v>
      </c>
      <c r="L3090" s="5">
        <v>228.7</v>
      </c>
      <c r="M3090" s="5">
        <v>94.158996999999999</v>
      </c>
      <c r="N3090" s="5">
        <v>50.1</v>
      </c>
      <c r="O3090" s="5" t="str">
        <f t="shared" si="48"/>
        <v>1</v>
      </c>
      <c r="P3090" s="5" t="s">
        <v>10554</v>
      </c>
      <c r="Q3090" s="5" t="s">
        <v>10911</v>
      </c>
    </row>
    <row r="3091" spans="1:17" x14ac:dyDescent="0.25">
      <c r="A3091">
        <v>58971</v>
      </c>
      <c r="B3091" t="s">
        <v>30</v>
      </c>
      <c r="C3091" s="7">
        <v>46211.712557870371</v>
      </c>
      <c r="D3091" s="4">
        <v>228600000</v>
      </c>
      <c r="E3091" t="s">
        <v>2607</v>
      </c>
      <c r="F3091" t="s">
        <v>2611</v>
      </c>
      <c r="G3091" s="4">
        <v>94158997</v>
      </c>
      <c r="H3091" t="s">
        <v>3490</v>
      </c>
      <c r="I3091" s="2">
        <v>46211.670914351853</v>
      </c>
      <c r="J3091" s="4">
        <v>50100000</v>
      </c>
      <c r="K3091" s="4">
        <v>1</v>
      </c>
      <c r="L3091" s="5">
        <v>228.6</v>
      </c>
      <c r="M3091" s="5">
        <v>94.158996999999999</v>
      </c>
      <c r="N3091" s="5">
        <v>50.1</v>
      </c>
      <c r="O3091" s="5" t="str">
        <f t="shared" si="48"/>
        <v>1</v>
      </c>
      <c r="P3091" s="5" t="s">
        <v>10554</v>
      </c>
      <c r="Q3091" s="5" t="s">
        <v>10911</v>
      </c>
    </row>
    <row r="3092" spans="1:17" x14ac:dyDescent="0.25">
      <c r="A3092">
        <v>58972</v>
      </c>
      <c r="B3092" t="s">
        <v>30</v>
      </c>
      <c r="C3092" s="7">
        <v>46211.712557870371</v>
      </c>
      <c r="D3092" s="4">
        <v>228600000</v>
      </c>
      <c r="E3092" t="s">
        <v>2607</v>
      </c>
      <c r="F3092" t="s">
        <v>2613</v>
      </c>
      <c r="G3092" s="4">
        <v>94158997</v>
      </c>
      <c r="H3092" t="s">
        <v>3491</v>
      </c>
      <c r="I3092" s="2">
        <v>46211.671018518522</v>
      </c>
      <c r="J3092" s="4">
        <v>50100000</v>
      </c>
      <c r="K3092" s="4">
        <v>1</v>
      </c>
      <c r="L3092" s="5">
        <v>228.6</v>
      </c>
      <c r="M3092" s="5">
        <v>94.158996999999999</v>
      </c>
      <c r="N3092" s="5">
        <v>50.1</v>
      </c>
      <c r="O3092" s="5" t="str">
        <f t="shared" si="48"/>
        <v>1</v>
      </c>
      <c r="P3092" s="5" t="s">
        <v>10554</v>
      </c>
      <c r="Q3092" s="5" t="s">
        <v>10912</v>
      </c>
    </row>
    <row r="3093" spans="1:17" x14ac:dyDescent="0.25">
      <c r="A3093">
        <v>58973</v>
      </c>
      <c r="B3093" t="s">
        <v>30</v>
      </c>
      <c r="C3093" s="7">
        <v>46211.712569444448</v>
      </c>
      <c r="D3093" s="4">
        <v>228700000</v>
      </c>
      <c r="E3093" t="s">
        <v>2607</v>
      </c>
      <c r="F3093" t="s">
        <v>2611</v>
      </c>
      <c r="G3093" s="4">
        <v>94158997</v>
      </c>
      <c r="H3093" t="s">
        <v>3492</v>
      </c>
      <c r="I3093" s="2">
        <v>46211.671018518522</v>
      </c>
      <c r="J3093" s="4">
        <v>50100000</v>
      </c>
      <c r="K3093" s="4">
        <v>1</v>
      </c>
      <c r="L3093" s="5">
        <v>228.7</v>
      </c>
      <c r="M3093" s="5">
        <v>94.158996999999999</v>
      </c>
      <c r="N3093" s="5">
        <v>50.1</v>
      </c>
      <c r="O3093" s="5" t="str">
        <f t="shared" si="48"/>
        <v>1</v>
      </c>
      <c r="P3093" s="5" t="s">
        <v>10554</v>
      </c>
      <c r="Q3093" s="5" t="s">
        <v>10911</v>
      </c>
    </row>
    <row r="3094" spans="1:17" x14ac:dyDescent="0.25">
      <c r="A3094">
        <v>58974</v>
      </c>
      <c r="B3094" t="s">
        <v>30</v>
      </c>
      <c r="C3094" s="7">
        <v>46211.712592592594</v>
      </c>
      <c r="D3094" s="4">
        <v>228700000</v>
      </c>
      <c r="E3094" t="s">
        <v>2607</v>
      </c>
      <c r="F3094" t="s">
        <v>2611</v>
      </c>
      <c r="G3094" s="4">
        <v>94158997</v>
      </c>
      <c r="H3094" t="s">
        <v>3493</v>
      </c>
      <c r="I3094" s="2">
        <v>46211.671018518522</v>
      </c>
      <c r="J3094" s="4">
        <v>50100000</v>
      </c>
      <c r="K3094" s="4">
        <v>1</v>
      </c>
      <c r="L3094" s="5">
        <v>228.7</v>
      </c>
      <c r="M3094" s="5">
        <v>94.158996999999999</v>
      </c>
      <c r="N3094" s="5">
        <v>50.1</v>
      </c>
      <c r="O3094" s="5" t="str">
        <f t="shared" si="48"/>
        <v>1</v>
      </c>
      <c r="P3094" s="5" t="s">
        <v>10554</v>
      </c>
      <c r="Q3094" s="5" t="s">
        <v>10911</v>
      </c>
    </row>
    <row r="3095" spans="1:17" x14ac:dyDescent="0.25">
      <c r="A3095">
        <v>58975</v>
      </c>
      <c r="B3095" t="s">
        <v>30</v>
      </c>
      <c r="C3095" s="7">
        <v>46211.712592592594</v>
      </c>
      <c r="D3095" s="4">
        <v>228600000</v>
      </c>
      <c r="E3095" t="s">
        <v>2607</v>
      </c>
      <c r="F3095" t="s">
        <v>2611</v>
      </c>
      <c r="G3095" s="4">
        <v>94158997</v>
      </c>
      <c r="H3095" t="s">
        <v>3494</v>
      </c>
      <c r="I3095" s="2">
        <v>46211.671018518522</v>
      </c>
      <c r="J3095" s="4">
        <v>50100000</v>
      </c>
      <c r="K3095" s="4">
        <v>1</v>
      </c>
      <c r="L3095" s="5">
        <v>228.6</v>
      </c>
      <c r="M3095" s="5">
        <v>94.158996999999999</v>
      </c>
      <c r="N3095" s="5">
        <v>50.1</v>
      </c>
      <c r="O3095" s="5" t="str">
        <f t="shared" si="48"/>
        <v>1</v>
      </c>
      <c r="P3095" s="5" t="s">
        <v>10554</v>
      </c>
      <c r="Q3095" s="5" t="s">
        <v>10911</v>
      </c>
    </row>
    <row r="3096" spans="1:17" x14ac:dyDescent="0.25">
      <c r="A3096">
        <v>58976</v>
      </c>
      <c r="B3096" t="s">
        <v>30</v>
      </c>
      <c r="C3096" s="7">
        <v>46211.712604166663</v>
      </c>
      <c r="D3096" s="4">
        <v>228800000</v>
      </c>
      <c r="E3096" t="s">
        <v>2607</v>
      </c>
      <c r="F3096" t="s">
        <v>2613</v>
      </c>
      <c r="G3096" s="4">
        <v>94158997</v>
      </c>
      <c r="H3096" t="s">
        <v>3495</v>
      </c>
      <c r="I3096" s="2">
        <v>46211.671018518522</v>
      </c>
      <c r="J3096" s="4">
        <v>50100000</v>
      </c>
      <c r="K3096" s="4">
        <v>1</v>
      </c>
      <c r="L3096" s="5">
        <v>228.8</v>
      </c>
      <c r="M3096" s="5">
        <v>94.158996999999999</v>
      </c>
      <c r="N3096" s="5">
        <v>50.1</v>
      </c>
      <c r="O3096" s="5" t="str">
        <f t="shared" si="48"/>
        <v>1</v>
      </c>
      <c r="P3096" s="5" t="s">
        <v>10554</v>
      </c>
      <c r="Q3096" s="5" t="s">
        <v>10912</v>
      </c>
    </row>
    <row r="3097" spans="1:17" x14ac:dyDescent="0.25">
      <c r="A3097">
        <v>58977</v>
      </c>
      <c r="B3097" t="s">
        <v>30</v>
      </c>
      <c r="C3097" s="7">
        <v>46211.712627314817</v>
      </c>
      <c r="D3097" s="4">
        <v>228800000</v>
      </c>
      <c r="E3097" t="s">
        <v>2607</v>
      </c>
      <c r="F3097" t="s">
        <v>2613</v>
      </c>
      <c r="G3097" s="4">
        <v>94158997</v>
      </c>
      <c r="H3097" t="s">
        <v>3496</v>
      </c>
      <c r="I3097" s="2">
        <v>46211.671018518522</v>
      </c>
      <c r="J3097" s="4">
        <v>50100000</v>
      </c>
      <c r="K3097" s="4">
        <v>1</v>
      </c>
      <c r="L3097" s="5">
        <v>228.8</v>
      </c>
      <c r="M3097" s="5">
        <v>94.158996999999999</v>
      </c>
      <c r="N3097" s="5">
        <v>50.1</v>
      </c>
      <c r="O3097" s="5" t="str">
        <f t="shared" si="48"/>
        <v>1</v>
      </c>
      <c r="P3097" s="5" t="s">
        <v>10554</v>
      </c>
      <c r="Q3097" s="5" t="s">
        <v>10912</v>
      </c>
    </row>
    <row r="3098" spans="1:17" x14ac:dyDescent="0.25">
      <c r="A3098">
        <v>58978</v>
      </c>
      <c r="B3098" t="s">
        <v>30</v>
      </c>
      <c r="C3098" s="7">
        <v>46211.712627314817</v>
      </c>
      <c r="D3098" s="4">
        <v>228800000</v>
      </c>
      <c r="E3098" t="s">
        <v>2607</v>
      </c>
      <c r="F3098" t="s">
        <v>2613</v>
      </c>
      <c r="G3098" s="4">
        <v>94158997</v>
      </c>
      <c r="H3098" t="s">
        <v>3497</v>
      </c>
      <c r="I3098" s="2">
        <v>46211.671018518522</v>
      </c>
      <c r="J3098" s="4">
        <v>50200000</v>
      </c>
      <c r="K3098" s="4">
        <v>1</v>
      </c>
      <c r="L3098" s="5">
        <v>228.8</v>
      </c>
      <c r="M3098" s="5">
        <v>94.158996999999999</v>
      </c>
      <c r="N3098" s="5">
        <v>50.2</v>
      </c>
      <c r="O3098" s="5" t="str">
        <f t="shared" si="48"/>
        <v>1</v>
      </c>
      <c r="P3098" s="5" t="s">
        <v>10554</v>
      </c>
      <c r="Q3098" s="5" t="s">
        <v>10912</v>
      </c>
    </row>
    <row r="3099" spans="1:17" x14ac:dyDescent="0.25">
      <c r="A3099">
        <v>58979</v>
      </c>
      <c r="B3099" t="s">
        <v>30</v>
      </c>
      <c r="C3099" s="7">
        <v>46211.712638888886</v>
      </c>
      <c r="D3099" s="4">
        <v>228800000</v>
      </c>
      <c r="E3099" t="s">
        <v>2607</v>
      </c>
      <c r="F3099" t="s">
        <v>2613</v>
      </c>
      <c r="G3099" s="4">
        <v>94158997</v>
      </c>
      <c r="H3099" t="s">
        <v>3498</v>
      </c>
      <c r="I3099" s="2">
        <v>46211.671018518522</v>
      </c>
      <c r="J3099" s="4">
        <v>50200000</v>
      </c>
      <c r="K3099" s="4">
        <v>1</v>
      </c>
      <c r="L3099" s="5">
        <v>228.8</v>
      </c>
      <c r="M3099" s="5">
        <v>94.158996999999999</v>
      </c>
      <c r="N3099" s="5">
        <v>50.2</v>
      </c>
      <c r="O3099" s="5" t="str">
        <f t="shared" si="48"/>
        <v>1</v>
      </c>
      <c r="P3099" s="5" t="s">
        <v>10554</v>
      </c>
      <c r="Q3099" s="5" t="s">
        <v>10912</v>
      </c>
    </row>
    <row r="3100" spans="1:17" x14ac:dyDescent="0.25">
      <c r="A3100">
        <v>58980</v>
      </c>
      <c r="B3100" t="s">
        <v>30</v>
      </c>
      <c r="C3100" s="7">
        <v>46211.71266203704</v>
      </c>
      <c r="D3100" s="4">
        <v>228800000</v>
      </c>
      <c r="E3100" t="s">
        <v>2607</v>
      </c>
      <c r="F3100" t="s">
        <v>2608</v>
      </c>
      <c r="G3100" s="4">
        <v>94158997</v>
      </c>
      <c r="H3100" t="s">
        <v>3499</v>
      </c>
      <c r="I3100" s="2">
        <v>46211.671018518522</v>
      </c>
      <c r="J3100" s="4">
        <v>50100000</v>
      </c>
      <c r="K3100" s="4">
        <v>1</v>
      </c>
      <c r="L3100" s="5">
        <v>228.8</v>
      </c>
      <c r="M3100" s="5">
        <v>94.158996999999999</v>
      </c>
      <c r="N3100" s="5">
        <v>50.1</v>
      </c>
      <c r="O3100" s="5" t="str">
        <f t="shared" si="48"/>
        <v>1</v>
      </c>
      <c r="P3100" s="5" t="s">
        <v>10554</v>
      </c>
      <c r="Q3100" s="5" t="s">
        <v>10910</v>
      </c>
    </row>
    <row r="3101" spans="1:17" x14ac:dyDescent="0.25">
      <c r="A3101">
        <v>58981</v>
      </c>
      <c r="B3101" t="s">
        <v>30</v>
      </c>
      <c r="C3101" s="7">
        <v>46211.71266203704</v>
      </c>
      <c r="D3101" s="4">
        <v>228800000</v>
      </c>
      <c r="E3101" t="s">
        <v>2607</v>
      </c>
      <c r="F3101" t="s">
        <v>2613</v>
      </c>
      <c r="G3101" s="4">
        <v>94158997</v>
      </c>
      <c r="H3101" t="s">
        <v>3500</v>
      </c>
      <c r="I3101" s="2">
        <v>46211.671018518522</v>
      </c>
      <c r="J3101" s="4">
        <v>50200000</v>
      </c>
      <c r="K3101" s="4">
        <v>1</v>
      </c>
      <c r="L3101" s="5">
        <v>228.8</v>
      </c>
      <c r="M3101" s="5">
        <v>94.158996999999999</v>
      </c>
      <c r="N3101" s="5">
        <v>50.2</v>
      </c>
      <c r="O3101" s="5" t="str">
        <f t="shared" si="48"/>
        <v>1</v>
      </c>
      <c r="P3101" s="5" t="s">
        <v>10554</v>
      </c>
      <c r="Q3101" s="5" t="s">
        <v>10912</v>
      </c>
    </row>
    <row r="3102" spans="1:17" x14ac:dyDescent="0.25">
      <c r="A3102">
        <v>58982</v>
      </c>
      <c r="B3102" t="s">
        <v>30</v>
      </c>
      <c r="C3102" s="7">
        <v>46211.712673611109</v>
      </c>
      <c r="D3102" s="4">
        <v>228900000</v>
      </c>
      <c r="E3102" t="s">
        <v>2607</v>
      </c>
      <c r="F3102" t="s">
        <v>2611</v>
      </c>
      <c r="G3102" s="4">
        <v>94158997</v>
      </c>
      <c r="H3102" t="s">
        <v>3501</v>
      </c>
      <c r="I3102" s="2">
        <v>46211.67119212963</v>
      </c>
      <c r="J3102" s="4">
        <v>50100000</v>
      </c>
      <c r="K3102" s="4">
        <v>1</v>
      </c>
      <c r="L3102" s="5">
        <v>228.9</v>
      </c>
      <c r="M3102" s="5">
        <v>94.158996999999999</v>
      </c>
      <c r="N3102" s="5">
        <v>50.1</v>
      </c>
      <c r="O3102" s="5" t="str">
        <f t="shared" si="48"/>
        <v>1</v>
      </c>
      <c r="P3102" s="5" t="s">
        <v>10554</v>
      </c>
      <c r="Q3102" s="5" t="s">
        <v>10911</v>
      </c>
    </row>
    <row r="3103" spans="1:17" x14ac:dyDescent="0.25">
      <c r="A3103">
        <v>58983</v>
      </c>
      <c r="B3103" t="s">
        <v>30</v>
      </c>
      <c r="C3103" s="7">
        <v>46211.712696759256</v>
      </c>
      <c r="D3103" s="4">
        <v>228900000</v>
      </c>
      <c r="E3103" t="s">
        <v>2607</v>
      </c>
      <c r="F3103" t="s">
        <v>2611</v>
      </c>
      <c r="G3103" s="4">
        <v>94158997</v>
      </c>
      <c r="H3103" t="s">
        <v>3502</v>
      </c>
      <c r="I3103" s="2">
        <v>46211.67119212963</v>
      </c>
      <c r="J3103" s="4">
        <v>50100000</v>
      </c>
      <c r="K3103" s="4">
        <v>1</v>
      </c>
      <c r="L3103" s="5">
        <v>228.9</v>
      </c>
      <c r="M3103" s="5">
        <v>94.158996999999999</v>
      </c>
      <c r="N3103" s="5">
        <v>50.1</v>
      </c>
      <c r="O3103" s="5" t="str">
        <f t="shared" si="48"/>
        <v>1</v>
      </c>
      <c r="P3103" s="5" t="s">
        <v>10554</v>
      </c>
      <c r="Q3103" s="5" t="s">
        <v>10911</v>
      </c>
    </row>
    <row r="3104" spans="1:17" x14ac:dyDescent="0.25">
      <c r="A3104">
        <v>58984</v>
      </c>
      <c r="B3104" t="s">
        <v>30</v>
      </c>
      <c r="C3104" s="7">
        <v>46211.712696759256</v>
      </c>
      <c r="D3104" s="4">
        <v>228900000</v>
      </c>
      <c r="E3104" t="s">
        <v>2607</v>
      </c>
      <c r="F3104" t="s">
        <v>2608</v>
      </c>
      <c r="G3104" s="4">
        <v>94158997</v>
      </c>
      <c r="H3104" t="s">
        <v>3503</v>
      </c>
      <c r="I3104" s="2">
        <v>46211.67119212963</v>
      </c>
      <c r="J3104" s="4">
        <v>50100000</v>
      </c>
      <c r="K3104" s="4">
        <v>1</v>
      </c>
      <c r="L3104" s="5">
        <v>228.9</v>
      </c>
      <c r="M3104" s="5">
        <v>94.158996999999999</v>
      </c>
      <c r="N3104" s="5">
        <v>50.1</v>
      </c>
      <c r="O3104" s="5" t="str">
        <f t="shared" si="48"/>
        <v>1</v>
      </c>
      <c r="P3104" s="5" t="s">
        <v>10554</v>
      </c>
      <c r="Q3104" s="5" t="s">
        <v>10910</v>
      </c>
    </row>
    <row r="3105" spans="1:17" x14ac:dyDescent="0.25">
      <c r="A3105">
        <v>58985</v>
      </c>
      <c r="B3105" t="s">
        <v>30</v>
      </c>
      <c r="C3105" s="7">
        <v>46211.712708333333</v>
      </c>
      <c r="D3105" s="4">
        <v>229000000</v>
      </c>
      <c r="E3105" t="s">
        <v>2607</v>
      </c>
      <c r="F3105" t="s">
        <v>2611</v>
      </c>
      <c r="G3105" s="4">
        <v>94158997</v>
      </c>
      <c r="H3105" t="s">
        <v>3504</v>
      </c>
      <c r="I3105" s="2">
        <v>46211.67119212963</v>
      </c>
      <c r="J3105" s="4">
        <v>50200000</v>
      </c>
      <c r="K3105" s="4">
        <v>1</v>
      </c>
      <c r="L3105" s="5">
        <v>229</v>
      </c>
      <c r="M3105" s="5">
        <v>94.158996999999999</v>
      </c>
      <c r="N3105" s="5">
        <v>50.2</v>
      </c>
      <c r="O3105" s="5" t="str">
        <f t="shared" si="48"/>
        <v>1</v>
      </c>
      <c r="P3105" s="5" t="s">
        <v>10554</v>
      </c>
      <c r="Q3105" s="5" t="s">
        <v>10911</v>
      </c>
    </row>
    <row r="3106" spans="1:17" x14ac:dyDescent="0.25">
      <c r="A3106">
        <v>58986</v>
      </c>
      <c r="B3106" t="s">
        <v>30</v>
      </c>
      <c r="C3106" s="7">
        <v>46211.712731481479</v>
      </c>
      <c r="D3106" s="4">
        <v>229000000</v>
      </c>
      <c r="E3106" t="s">
        <v>2607</v>
      </c>
      <c r="F3106" t="s">
        <v>2613</v>
      </c>
      <c r="G3106" s="4">
        <v>94158997</v>
      </c>
      <c r="H3106" t="s">
        <v>3505</v>
      </c>
      <c r="I3106" s="2">
        <v>46211.67119212963</v>
      </c>
      <c r="J3106" s="4">
        <v>50200000</v>
      </c>
      <c r="K3106" s="4">
        <v>1</v>
      </c>
      <c r="L3106" s="5">
        <v>229</v>
      </c>
      <c r="M3106" s="5">
        <v>94.158996999999999</v>
      </c>
      <c r="N3106" s="5">
        <v>50.2</v>
      </c>
      <c r="O3106" s="5" t="str">
        <f t="shared" si="48"/>
        <v>1</v>
      </c>
      <c r="P3106" s="5" t="s">
        <v>10554</v>
      </c>
      <c r="Q3106" s="5" t="s">
        <v>10912</v>
      </c>
    </row>
    <row r="3107" spans="1:17" x14ac:dyDescent="0.25">
      <c r="A3107">
        <v>58987</v>
      </c>
      <c r="B3107" t="s">
        <v>30</v>
      </c>
      <c r="C3107" s="7">
        <v>46211.712731481479</v>
      </c>
      <c r="D3107" s="4">
        <v>229000000</v>
      </c>
      <c r="E3107" t="s">
        <v>2607</v>
      </c>
      <c r="F3107" t="s">
        <v>2613</v>
      </c>
      <c r="G3107" s="4">
        <v>94158997</v>
      </c>
      <c r="H3107" t="s">
        <v>3506</v>
      </c>
      <c r="I3107" s="2">
        <v>46211.67119212963</v>
      </c>
      <c r="J3107" s="4">
        <v>50100000</v>
      </c>
      <c r="K3107" s="4">
        <v>1</v>
      </c>
      <c r="L3107" s="5">
        <v>229</v>
      </c>
      <c r="M3107" s="5">
        <v>94.158996999999999</v>
      </c>
      <c r="N3107" s="5">
        <v>50.1</v>
      </c>
      <c r="O3107" s="5" t="str">
        <f t="shared" si="48"/>
        <v>1</v>
      </c>
      <c r="P3107" s="5" t="s">
        <v>10554</v>
      </c>
      <c r="Q3107" s="5" t="s">
        <v>10912</v>
      </c>
    </row>
    <row r="3108" spans="1:17" x14ac:dyDescent="0.25">
      <c r="A3108">
        <v>58988</v>
      </c>
      <c r="B3108" t="s">
        <v>30</v>
      </c>
      <c r="C3108" s="7">
        <v>46211.712743055556</v>
      </c>
      <c r="D3108" s="4">
        <v>229000000</v>
      </c>
      <c r="E3108" t="s">
        <v>2607</v>
      </c>
      <c r="F3108" t="s">
        <v>2613</v>
      </c>
      <c r="G3108" s="4">
        <v>94158997</v>
      </c>
      <c r="H3108" t="s">
        <v>3507</v>
      </c>
      <c r="I3108" s="2">
        <v>46211.67119212963</v>
      </c>
      <c r="J3108" s="4">
        <v>50200000</v>
      </c>
      <c r="K3108" s="4">
        <v>1</v>
      </c>
      <c r="L3108" s="5">
        <v>229</v>
      </c>
      <c r="M3108" s="5">
        <v>94.158996999999999</v>
      </c>
      <c r="N3108" s="5">
        <v>50.2</v>
      </c>
      <c r="O3108" s="5" t="str">
        <f t="shared" si="48"/>
        <v>1</v>
      </c>
      <c r="P3108" s="5" t="s">
        <v>10554</v>
      </c>
      <c r="Q3108" s="5" t="s">
        <v>10912</v>
      </c>
    </row>
    <row r="3109" spans="1:17" x14ac:dyDescent="0.25">
      <c r="A3109">
        <v>58989</v>
      </c>
      <c r="B3109" t="s">
        <v>30</v>
      </c>
      <c r="C3109" s="7">
        <v>46211.712766203702</v>
      </c>
      <c r="D3109" s="4">
        <v>229000000</v>
      </c>
      <c r="E3109" t="s">
        <v>2607</v>
      </c>
      <c r="F3109" t="s">
        <v>2625</v>
      </c>
      <c r="G3109" s="4">
        <v>94158997</v>
      </c>
      <c r="H3109" t="s">
        <v>3508</v>
      </c>
      <c r="I3109" s="2">
        <v>46211.67119212963</v>
      </c>
      <c r="J3109" s="4">
        <v>50100000</v>
      </c>
      <c r="K3109" s="4">
        <v>1</v>
      </c>
      <c r="L3109" s="5">
        <v>229</v>
      </c>
      <c r="M3109" s="5">
        <v>94.158996999999999</v>
      </c>
      <c r="N3109" s="5">
        <v>50.1</v>
      </c>
      <c r="O3109" s="5" t="str">
        <f t="shared" si="48"/>
        <v>1</v>
      </c>
      <c r="P3109" s="5" t="s">
        <v>10554</v>
      </c>
      <c r="Q3109" s="5" t="s">
        <v>10914</v>
      </c>
    </row>
    <row r="3110" spans="1:17" x14ac:dyDescent="0.25">
      <c r="A3110">
        <v>58990</v>
      </c>
      <c r="B3110" t="s">
        <v>30</v>
      </c>
      <c r="C3110" s="7">
        <v>46211.712766203702</v>
      </c>
      <c r="D3110" s="4">
        <v>229000000</v>
      </c>
      <c r="E3110" t="s">
        <v>2607</v>
      </c>
      <c r="F3110" t="s">
        <v>2613</v>
      </c>
      <c r="G3110" s="4">
        <v>94158997</v>
      </c>
      <c r="H3110" t="s">
        <v>3509</v>
      </c>
      <c r="I3110" s="2">
        <v>46211.67119212963</v>
      </c>
      <c r="J3110" s="4">
        <v>50100000</v>
      </c>
      <c r="K3110" s="4">
        <v>1</v>
      </c>
      <c r="L3110" s="5">
        <v>229</v>
      </c>
      <c r="M3110" s="5">
        <v>94.158996999999999</v>
      </c>
      <c r="N3110" s="5">
        <v>50.1</v>
      </c>
      <c r="O3110" s="5" t="str">
        <f t="shared" si="48"/>
        <v>1</v>
      </c>
      <c r="P3110" s="5" t="s">
        <v>10554</v>
      </c>
      <c r="Q3110" s="5" t="s">
        <v>10912</v>
      </c>
    </row>
    <row r="3111" spans="1:17" x14ac:dyDescent="0.25">
      <c r="A3111">
        <v>58991</v>
      </c>
      <c r="B3111" t="s">
        <v>30</v>
      </c>
      <c r="C3111" s="7">
        <v>46211.712777777779</v>
      </c>
      <c r="D3111" s="4">
        <v>229000000</v>
      </c>
      <c r="E3111" t="s">
        <v>2607</v>
      </c>
      <c r="F3111" t="s">
        <v>2613</v>
      </c>
      <c r="G3111" s="4">
        <v>94158997</v>
      </c>
      <c r="H3111" t="s">
        <v>3510</v>
      </c>
      <c r="I3111" s="2">
        <v>46211.67119212963</v>
      </c>
      <c r="J3111" s="4">
        <v>50100000</v>
      </c>
      <c r="K3111" s="4">
        <v>1</v>
      </c>
      <c r="L3111" s="5">
        <v>229</v>
      </c>
      <c r="M3111" s="5">
        <v>94.158996999999999</v>
      </c>
      <c r="N3111" s="5">
        <v>50.1</v>
      </c>
      <c r="O3111" s="5" t="str">
        <f t="shared" si="48"/>
        <v>1</v>
      </c>
      <c r="P3111" s="5" t="s">
        <v>10554</v>
      </c>
      <c r="Q3111" s="5" t="s">
        <v>10912</v>
      </c>
    </row>
    <row r="3112" spans="1:17" x14ac:dyDescent="0.25">
      <c r="A3112">
        <v>58992</v>
      </c>
      <c r="B3112" t="s">
        <v>30</v>
      </c>
      <c r="C3112" s="7">
        <v>46211.712800925925</v>
      </c>
      <c r="D3112" s="4">
        <v>229000000</v>
      </c>
      <c r="E3112" t="s">
        <v>2607</v>
      </c>
      <c r="F3112" t="s">
        <v>2613</v>
      </c>
      <c r="G3112" s="4">
        <v>94158997</v>
      </c>
      <c r="H3112" t="s">
        <v>3511</v>
      </c>
      <c r="I3112" s="2">
        <v>46211.671261574076</v>
      </c>
      <c r="J3112" s="4">
        <v>50100000</v>
      </c>
      <c r="K3112" s="4">
        <v>1</v>
      </c>
      <c r="L3112" s="5">
        <v>229</v>
      </c>
      <c r="M3112" s="5">
        <v>94.158996999999999</v>
      </c>
      <c r="N3112" s="5">
        <v>50.1</v>
      </c>
      <c r="O3112" s="5" t="str">
        <f t="shared" si="48"/>
        <v>1</v>
      </c>
      <c r="P3112" s="5" t="s">
        <v>10554</v>
      </c>
      <c r="Q3112" s="5" t="s">
        <v>10912</v>
      </c>
    </row>
    <row r="3113" spans="1:17" x14ac:dyDescent="0.25">
      <c r="A3113">
        <v>58993</v>
      </c>
      <c r="B3113" t="s">
        <v>30</v>
      </c>
      <c r="C3113" s="7">
        <v>46211.712812500002</v>
      </c>
      <c r="D3113" s="4">
        <v>228800000</v>
      </c>
      <c r="E3113" t="s">
        <v>2607</v>
      </c>
      <c r="F3113" t="s">
        <v>2611</v>
      </c>
      <c r="G3113" s="4">
        <v>94158997</v>
      </c>
      <c r="H3113" t="s">
        <v>3512</v>
      </c>
      <c r="I3113" s="2">
        <v>46211.671261574076</v>
      </c>
      <c r="J3113" s="4">
        <v>50100000</v>
      </c>
      <c r="K3113" s="4">
        <v>1</v>
      </c>
      <c r="L3113" s="5">
        <v>228.8</v>
      </c>
      <c r="M3113" s="5">
        <v>94.158996999999999</v>
      </c>
      <c r="N3113" s="5">
        <v>50.1</v>
      </c>
      <c r="O3113" s="5" t="str">
        <f t="shared" si="48"/>
        <v>1</v>
      </c>
      <c r="P3113" s="5" t="s">
        <v>10554</v>
      </c>
      <c r="Q3113" s="5" t="s">
        <v>10911</v>
      </c>
    </row>
    <row r="3114" spans="1:17" x14ac:dyDescent="0.25">
      <c r="A3114">
        <v>58994</v>
      </c>
      <c r="B3114" t="s">
        <v>30</v>
      </c>
      <c r="C3114" s="7">
        <v>46211.712812500002</v>
      </c>
      <c r="D3114" s="4">
        <v>228800000</v>
      </c>
      <c r="E3114" t="s">
        <v>2607</v>
      </c>
      <c r="F3114" t="s">
        <v>2611</v>
      </c>
      <c r="G3114" s="4">
        <v>94158997</v>
      </c>
      <c r="H3114" t="s">
        <v>3513</v>
      </c>
      <c r="I3114" s="2">
        <v>46211.671261574076</v>
      </c>
      <c r="J3114" s="4">
        <v>50100000</v>
      </c>
      <c r="K3114" s="4">
        <v>1</v>
      </c>
      <c r="L3114" s="5">
        <v>228.8</v>
      </c>
      <c r="M3114" s="5">
        <v>94.158996999999999</v>
      </c>
      <c r="N3114" s="5">
        <v>50.1</v>
      </c>
      <c r="O3114" s="5" t="str">
        <f t="shared" si="48"/>
        <v>1</v>
      </c>
      <c r="P3114" s="5" t="s">
        <v>10554</v>
      </c>
      <c r="Q3114" s="5" t="s">
        <v>10911</v>
      </c>
    </row>
    <row r="3115" spans="1:17" x14ac:dyDescent="0.25">
      <c r="A3115">
        <v>58995</v>
      </c>
      <c r="B3115" t="s">
        <v>30</v>
      </c>
      <c r="C3115" s="7">
        <v>46211.712835648148</v>
      </c>
      <c r="D3115" s="4">
        <v>228900000</v>
      </c>
      <c r="E3115" t="s">
        <v>2607</v>
      </c>
      <c r="F3115" t="s">
        <v>2613</v>
      </c>
      <c r="G3115" s="4">
        <v>94158997</v>
      </c>
      <c r="H3115" t="s">
        <v>3514</v>
      </c>
      <c r="I3115" s="2">
        <v>46211.671261574076</v>
      </c>
      <c r="J3115" s="4">
        <v>50100000</v>
      </c>
      <c r="K3115" s="4">
        <v>1</v>
      </c>
      <c r="L3115" s="5">
        <v>228.9</v>
      </c>
      <c r="M3115" s="5">
        <v>94.158996999999999</v>
      </c>
      <c r="N3115" s="5">
        <v>50.1</v>
      </c>
      <c r="O3115" s="5" t="str">
        <f t="shared" si="48"/>
        <v>1</v>
      </c>
      <c r="P3115" s="5" t="s">
        <v>10554</v>
      </c>
      <c r="Q3115" s="5" t="s">
        <v>10912</v>
      </c>
    </row>
    <row r="3116" spans="1:17" x14ac:dyDescent="0.25">
      <c r="A3116">
        <v>58996</v>
      </c>
      <c r="B3116" t="s">
        <v>30</v>
      </c>
      <c r="C3116" s="7">
        <v>46211.712847222225</v>
      </c>
      <c r="D3116" s="4">
        <v>228900000</v>
      </c>
      <c r="E3116" t="s">
        <v>2607</v>
      </c>
      <c r="F3116" t="s">
        <v>2611</v>
      </c>
      <c r="G3116" s="4">
        <v>94158997</v>
      </c>
      <c r="H3116" t="s">
        <v>3515</v>
      </c>
      <c r="I3116" s="2">
        <v>46211.671261574076</v>
      </c>
      <c r="J3116" s="4">
        <v>50100000</v>
      </c>
      <c r="K3116" s="4">
        <v>1</v>
      </c>
      <c r="L3116" s="5">
        <v>228.9</v>
      </c>
      <c r="M3116" s="5">
        <v>94.158996999999999</v>
      </c>
      <c r="N3116" s="5">
        <v>50.1</v>
      </c>
      <c r="O3116" s="5" t="str">
        <f t="shared" si="48"/>
        <v>1</v>
      </c>
      <c r="P3116" s="5" t="s">
        <v>10554</v>
      </c>
      <c r="Q3116" s="5" t="s">
        <v>10911</v>
      </c>
    </row>
    <row r="3117" spans="1:17" x14ac:dyDescent="0.25">
      <c r="A3117">
        <v>58997</v>
      </c>
      <c r="B3117" t="s">
        <v>30</v>
      </c>
      <c r="C3117" s="7">
        <v>46211.712847222225</v>
      </c>
      <c r="D3117" s="4">
        <v>228900000</v>
      </c>
      <c r="E3117" t="s">
        <v>2607</v>
      </c>
      <c r="F3117" t="s">
        <v>2611</v>
      </c>
      <c r="G3117" s="4">
        <v>94158997</v>
      </c>
      <c r="H3117" t="s">
        <v>3516</v>
      </c>
      <c r="I3117" s="2">
        <v>46211.671261574076</v>
      </c>
      <c r="J3117" s="4">
        <v>50100000</v>
      </c>
      <c r="K3117" s="4">
        <v>1</v>
      </c>
      <c r="L3117" s="5">
        <v>228.9</v>
      </c>
      <c r="M3117" s="5">
        <v>94.158996999999999</v>
      </c>
      <c r="N3117" s="5">
        <v>50.1</v>
      </c>
      <c r="O3117" s="5" t="str">
        <f t="shared" si="48"/>
        <v>1</v>
      </c>
      <c r="P3117" s="5" t="s">
        <v>10554</v>
      </c>
      <c r="Q3117" s="5" t="s">
        <v>10911</v>
      </c>
    </row>
    <row r="3118" spans="1:17" x14ac:dyDescent="0.25">
      <c r="A3118">
        <v>58998</v>
      </c>
      <c r="B3118" t="s">
        <v>30</v>
      </c>
      <c r="C3118" s="7">
        <v>46211.712870370371</v>
      </c>
      <c r="D3118" s="4">
        <v>228900000</v>
      </c>
      <c r="E3118" t="s">
        <v>2607</v>
      </c>
      <c r="F3118" t="s">
        <v>2613</v>
      </c>
      <c r="G3118" s="4">
        <v>94158997</v>
      </c>
      <c r="H3118" t="s">
        <v>3517</v>
      </c>
      <c r="I3118" s="2">
        <v>46211.671261574076</v>
      </c>
      <c r="J3118" s="4">
        <v>50100000</v>
      </c>
      <c r="K3118" s="4">
        <v>1</v>
      </c>
      <c r="L3118" s="5">
        <v>228.9</v>
      </c>
      <c r="M3118" s="5">
        <v>94.158996999999999</v>
      </c>
      <c r="N3118" s="5">
        <v>50.1</v>
      </c>
      <c r="O3118" s="5" t="str">
        <f t="shared" si="48"/>
        <v>1</v>
      </c>
      <c r="P3118" s="5" t="s">
        <v>10554</v>
      </c>
      <c r="Q3118" s="5" t="s">
        <v>10912</v>
      </c>
    </row>
    <row r="3119" spans="1:17" x14ac:dyDescent="0.25">
      <c r="A3119">
        <v>58999</v>
      </c>
      <c r="B3119" t="s">
        <v>30</v>
      </c>
      <c r="C3119" s="7">
        <v>46211.712881944448</v>
      </c>
      <c r="D3119" s="4">
        <v>228900000</v>
      </c>
      <c r="E3119" t="s">
        <v>2607</v>
      </c>
      <c r="F3119" t="s">
        <v>2611</v>
      </c>
      <c r="G3119" s="4">
        <v>94158997</v>
      </c>
      <c r="H3119" t="s">
        <v>3518</v>
      </c>
      <c r="I3119" s="2">
        <v>46211.671261574076</v>
      </c>
      <c r="J3119" s="4">
        <v>50100000</v>
      </c>
      <c r="K3119" s="4">
        <v>1</v>
      </c>
      <c r="L3119" s="5">
        <v>228.9</v>
      </c>
      <c r="M3119" s="5">
        <v>94.158996999999999</v>
      </c>
      <c r="N3119" s="5">
        <v>50.1</v>
      </c>
      <c r="O3119" s="5" t="str">
        <f t="shared" si="48"/>
        <v>1</v>
      </c>
      <c r="P3119" s="5" t="s">
        <v>10554</v>
      </c>
      <c r="Q3119" s="5" t="s">
        <v>10911</v>
      </c>
    </row>
    <row r="3120" spans="1:17" x14ac:dyDescent="0.25">
      <c r="A3120">
        <v>59000</v>
      </c>
      <c r="B3120" t="s">
        <v>30</v>
      </c>
      <c r="C3120" s="7">
        <v>46211.712881944448</v>
      </c>
      <c r="D3120" s="4">
        <v>228900000</v>
      </c>
      <c r="E3120" t="s">
        <v>2607</v>
      </c>
      <c r="F3120" t="s">
        <v>2608</v>
      </c>
      <c r="G3120" s="4">
        <v>94158997</v>
      </c>
      <c r="H3120" t="s">
        <v>3519</v>
      </c>
      <c r="I3120" s="2">
        <v>46211.671261574076</v>
      </c>
      <c r="J3120" s="4">
        <v>50100000</v>
      </c>
      <c r="K3120" s="4">
        <v>1</v>
      </c>
      <c r="L3120" s="5">
        <v>228.9</v>
      </c>
      <c r="M3120" s="5">
        <v>94.158996999999999</v>
      </c>
      <c r="N3120" s="5">
        <v>50.1</v>
      </c>
      <c r="O3120" s="5" t="str">
        <f t="shared" si="48"/>
        <v>1</v>
      </c>
      <c r="P3120" s="5" t="s">
        <v>10554</v>
      </c>
      <c r="Q3120" s="5" t="s">
        <v>10910</v>
      </c>
    </row>
    <row r="3121" spans="1:17" x14ac:dyDescent="0.25">
      <c r="A3121">
        <v>59001</v>
      </c>
      <c r="B3121" t="s">
        <v>30</v>
      </c>
      <c r="C3121" s="7">
        <v>46211.712905092594</v>
      </c>
      <c r="D3121" s="4">
        <v>228900000</v>
      </c>
      <c r="E3121" t="s">
        <v>2607</v>
      </c>
      <c r="F3121" t="s">
        <v>2608</v>
      </c>
      <c r="G3121" s="4">
        <v>94158997</v>
      </c>
      <c r="H3121" t="s">
        <v>3520</v>
      </c>
      <c r="I3121" s="2">
        <v>46211.671261574076</v>
      </c>
      <c r="J3121" s="4">
        <v>50100000</v>
      </c>
      <c r="K3121" s="4">
        <v>1</v>
      </c>
      <c r="L3121" s="5">
        <v>228.9</v>
      </c>
      <c r="M3121" s="5">
        <v>94.158996999999999</v>
      </c>
      <c r="N3121" s="5">
        <v>50.1</v>
      </c>
      <c r="O3121" s="5" t="str">
        <f t="shared" si="48"/>
        <v>1</v>
      </c>
      <c r="P3121" s="5" t="s">
        <v>10554</v>
      </c>
      <c r="Q3121" s="5" t="s">
        <v>10910</v>
      </c>
    </row>
    <row r="3122" spans="1:17" x14ac:dyDescent="0.25">
      <c r="A3122">
        <v>59002</v>
      </c>
      <c r="B3122" t="s">
        <v>30</v>
      </c>
      <c r="C3122" s="7">
        <v>46211.712916666664</v>
      </c>
      <c r="D3122" s="4">
        <v>229000000</v>
      </c>
      <c r="E3122" t="s">
        <v>2607</v>
      </c>
      <c r="F3122" t="s">
        <v>2613</v>
      </c>
      <c r="G3122" s="4">
        <v>94158997</v>
      </c>
      <c r="H3122" t="s">
        <v>3521</v>
      </c>
      <c r="I3122" s="2">
        <v>46211.671365740738</v>
      </c>
      <c r="J3122" s="4">
        <v>50100000</v>
      </c>
      <c r="K3122" s="4">
        <v>1</v>
      </c>
      <c r="L3122" s="5">
        <v>229</v>
      </c>
      <c r="M3122" s="5">
        <v>94.158996999999999</v>
      </c>
      <c r="N3122" s="5">
        <v>50.1</v>
      </c>
      <c r="O3122" s="5" t="str">
        <f t="shared" si="48"/>
        <v>1</v>
      </c>
      <c r="P3122" s="5" t="s">
        <v>10554</v>
      </c>
      <c r="Q3122" s="5" t="s">
        <v>10912</v>
      </c>
    </row>
    <row r="3123" spans="1:17" x14ac:dyDescent="0.25">
      <c r="A3123">
        <v>59003</v>
      </c>
      <c r="B3123" t="s">
        <v>30</v>
      </c>
      <c r="C3123" s="7">
        <v>46211.712916666664</v>
      </c>
      <c r="D3123" s="4">
        <v>229000000</v>
      </c>
      <c r="E3123" t="s">
        <v>2607</v>
      </c>
      <c r="F3123" t="s">
        <v>2625</v>
      </c>
      <c r="G3123" s="4">
        <v>94158997</v>
      </c>
      <c r="H3123" t="s">
        <v>3522</v>
      </c>
      <c r="I3123" s="2">
        <v>46211.671365740738</v>
      </c>
      <c r="J3123" s="4">
        <v>50100000</v>
      </c>
      <c r="K3123" s="4">
        <v>1</v>
      </c>
      <c r="L3123" s="5">
        <v>229</v>
      </c>
      <c r="M3123" s="5">
        <v>94.158996999999999</v>
      </c>
      <c r="N3123" s="5">
        <v>50.1</v>
      </c>
      <c r="O3123" s="5" t="str">
        <f t="shared" si="48"/>
        <v>1</v>
      </c>
      <c r="P3123" s="5" t="s">
        <v>10554</v>
      </c>
      <c r="Q3123" s="5" t="s">
        <v>10914</v>
      </c>
    </row>
    <row r="3124" spans="1:17" x14ac:dyDescent="0.25">
      <c r="A3124">
        <v>59004</v>
      </c>
      <c r="B3124" t="s">
        <v>30</v>
      </c>
      <c r="C3124" s="7">
        <v>46211.712939814817</v>
      </c>
      <c r="D3124" s="4">
        <v>229000000</v>
      </c>
      <c r="E3124" t="s">
        <v>2607</v>
      </c>
      <c r="F3124" t="s">
        <v>2608</v>
      </c>
      <c r="G3124" s="4">
        <v>94158997</v>
      </c>
      <c r="H3124" t="s">
        <v>3523</v>
      </c>
      <c r="I3124" s="2">
        <v>46211.671365740738</v>
      </c>
      <c r="J3124" s="4">
        <v>50100000</v>
      </c>
      <c r="K3124" s="4">
        <v>1</v>
      </c>
      <c r="L3124" s="5">
        <v>229</v>
      </c>
      <c r="M3124" s="5">
        <v>94.158996999999999</v>
      </c>
      <c r="N3124" s="5">
        <v>50.1</v>
      </c>
      <c r="O3124" s="5" t="str">
        <f t="shared" si="48"/>
        <v>1</v>
      </c>
      <c r="P3124" s="5" t="s">
        <v>10554</v>
      </c>
      <c r="Q3124" s="5" t="s">
        <v>10910</v>
      </c>
    </row>
    <row r="3125" spans="1:17" x14ac:dyDescent="0.25">
      <c r="A3125">
        <v>59005</v>
      </c>
      <c r="B3125" t="s">
        <v>30</v>
      </c>
      <c r="C3125" s="7">
        <v>46211.712951388887</v>
      </c>
      <c r="D3125" s="4">
        <v>228800000</v>
      </c>
      <c r="E3125" t="s">
        <v>2607</v>
      </c>
      <c r="F3125" t="s">
        <v>2611</v>
      </c>
      <c r="G3125" s="4">
        <v>94158997</v>
      </c>
      <c r="H3125" t="s">
        <v>3524</v>
      </c>
      <c r="I3125" s="2">
        <v>46211.671365740738</v>
      </c>
      <c r="J3125" s="4">
        <v>50100000</v>
      </c>
      <c r="K3125" s="4">
        <v>1</v>
      </c>
      <c r="L3125" s="5">
        <v>228.8</v>
      </c>
      <c r="M3125" s="5">
        <v>94.158996999999999</v>
      </c>
      <c r="N3125" s="5">
        <v>50.1</v>
      </c>
      <c r="O3125" s="5" t="str">
        <f t="shared" si="48"/>
        <v>1</v>
      </c>
      <c r="P3125" s="5" t="s">
        <v>10554</v>
      </c>
      <c r="Q3125" s="5" t="s">
        <v>10911</v>
      </c>
    </row>
    <row r="3126" spans="1:17" x14ac:dyDescent="0.25">
      <c r="A3126">
        <v>59006</v>
      </c>
      <c r="B3126" t="s">
        <v>30</v>
      </c>
      <c r="C3126" s="7">
        <v>46211.712951388887</v>
      </c>
      <c r="D3126" s="4">
        <v>228800000</v>
      </c>
      <c r="E3126" t="s">
        <v>2607</v>
      </c>
      <c r="F3126" t="s">
        <v>2611</v>
      </c>
      <c r="G3126" s="4">
        <v>94158997</v>
      </c>
      <c r="H3126" t="s">
        <v>3525</v>
      </c>
      <c r="I3126" s="2">
        <v>46211.671365740738</v>
      </c>
      <c r="J3126" s="4">
        <v>50100000</v>
      </c>
      <c r="K3126" s="4">
        <v>1</v>
      </c>
      <c r="L3126" s="5">
        <v>228.8</v>
      </c>
      <c r="M3126" s="5">
        <v>94.158996999999999</v>
      </c>
      <c r="N3126" s="5">
        <v>50.1</v>
      </c>
      <c r="O3126" s="5" t="str">
        <f t="shared" si="48"/>
        <v>1</v>
      </c>
      <c r="P3126" s="5" t="s">
        <v>10554</v>
      </c>
      <c r="Q3126" s="5" t="s">
        <v>10911</v>
      </c>
    </row>
    <row r="3127" spans="1:17" x14ac:dyDescent="0.25">
      <c r="A3127">
        <v>59007</v>
      </c>
      <c r="B3127" t="s">
        <v>30</v>
      </c>
      <c r="C3127" s="7">
        <v>46211.71297453704</v>
      </c>
      <c r="D3127" s="4">
        <v>228800000</v>
      </c>
      <c r="E3127" t="s">
        <v>2607</v>
      </c>
      <c r="F3127" t="s">
        <v>2625</v>
      </c>
      <c r="G3127" s="4">
        <v>94158997</v>
      </c>
      <c r="H3127" t="s">
        <v>3526</v>
      </c>
      <c r="I3127" s="2">
        <v>46211.671365740738</v>
      </c>
      <c r="J3127" s="4">
        <v>50100000</v>
      </c>
      <c r="K3127" s="4">
        <v>1</v>
      </c>
      <c r="L3127" s="5">
        <v>228.8</v>
      </c>
      <c r="M3127" s="5">
        <v>94.158996999999999</v>
      </c>
      <c r="N3127" s="5">
        <v>50.1</v>
      </c>
      <c r="O3127" s="5" t="str">
        <f t="shared" si="48"/>
        <v>1</v>
      </c>
      <c r="P3127" s="5" t="s">
        <v>10554</v>
      </c>
      <c r="Q3127" s="5" t="s">
        <v>10914</v>
      </c>
    </row>
    <row r="3128" spans="1:17" x14ac:dyDescent="0.25">
      <c r="A3128">
        <v>59008</v>
      </c>
      <c r="B3128" t="s">
        <v>30</v>
      </c>
      <c r="C3128" s="7">
        <v>46211.71298611111</v>
      </c>
      <c r="D3128" s="4">
        <v>229000000</v>
      </c>
      <c r="E3128" t="s">
        <v>2607</v>
      </c>
      <c r="F3128" t="s">
        <v>2611</v>
      </c>
      <c r="G3128" s="4">
        <v>94158997</v>
      </c>
      <c r="H3128" t="s">
        <v>3527</v>
      </c>
      <c r="I3128" s="2">
        <v>46211.671365740738</v>
      </c>
      <c r="J3128" s="4">
        <v>50100000</v>
      </c>
      <c r="K3128" s="4">
        <v>1</v>
      </c>
      <c r="L3128" s="5">
        <v>229</v>
      </c>
      <c r="M3128" s="5">
        <v>94.158996999999999</v>
      </c>
      <c r="N3128" s="5">
        <v>50.1</v>
      </c>
      <c r="O3128" s="5" t="str">
        <f t="shared" si="48"/>
        <v>1</v>
      </c>
      <c r="P3128" s="5" t="s">
        <v>10554</v>
      </c>
      <c r="Q3128" s="5" t="s">
        <v>10911</v>
      </c>
    </row>
    <row r="3129" spans="1:17" x14ac:dyDescent="0.25">
      <c r="A3129">
        <v>59009</v>
      </c>
      <c r="B3129" t="s">
        <v>30</v>
      </c>
      <c r="C3129" s="7">
        <v>46211.71298611111</v>
      </c>
      <c r="D3129" s="4">
        <v>229000000</v>
      </c>
      <c r="E3129" t="s">
        <v>2607</v>
      </c>
      <c r="F3129" t="s">
        <v>2613</v>
      </c>
      <c r="G3129" s="4">
        <v>94158997</v>
      </c>
      <c r="H3129" t="s">
        <v>3528</v>
      </c>
      <c r="I3129" s="2">
        <v>46211.671365740738</v>
      </c>
      <c r="J3129" s="4">
        <v>50100000</v>
      </c>
      <c r="K3129" s="4">
        <v>1</v>
      </c>
      <c r="L3129" s="5">
        <v>229</v>
      </c>
      <c r="M3129" s="5">
        <v>94.158996999999999</v>
      </c>
      <c r="N3129" s="5">
        <v>50.1</v>
      </c>
      <c r="O3129" s="5" t="str">
        <f t="shared" si="48"/>
        <v>1</v>
      </c>
      <c r="P3129" s="5" t="s">
        <v>10554</v>
      </c>
      <c r="Q3129" s="5" t="s">
        <v>10912</v>
      </c>
    </row>
    <row r="3130" spans="1:17" x14ac:dyDescent="0.25">
      <c r="A3130">
        <v>59010</v>
      </c>
      <c r="B3130" t="s">
        <v>30</v>
      </c>
      <c r="C3130" s="7">
        <v>46211.713009259256</v>
      </c>
      <c r="D3130" s="4">
        <v>228900000</v>
      </c>
      <c r="E3130" t="s">
        <v>2607</v>
      </c>
      <c r="F3130" t="s">
        <v>2613</v>
      </c>
      <c r="G3130" s="4">
        <v>94158997</v>
      </c>
      <c r="H3130" t="s">
        <v>3529</v>
      </c>
      <c r="I3130" s="2">
        <v>46211.671365740738</v>
      </c>
      <c r="J3130" s="4">
        <v>50100000</v>
      </c>
      <c r="K3130" s="4">
        <v>1</v>
      </c>
      <c r="L3130" s="5">
        <v>228.9</v>
      </c>
      <c r="M3130" s="5">
        <v>94.158996999999999</v>
      </c>
      <c r="N3130" s="5">
        <v>50.1</v>
      </c>
      <c r="O3130" s="5" t="str">
        <f t="shared" si="48"/>
        <v>1</v>
      </c>
      <c r="P3130" s="5" t="s">
        <v>10554</v>
      </c>
      <c r="Q3130" s="5" t="s">
        <v>10912</v>
      </c>
    </row>
    <row r="3131" spans="1:17" x14ac:dyDescent="0.25">
      <c r="A3131">
        <v>59011</v>
      </c>
      <c r="B3131" t="s">
        <v>30</v>
      </c>
      <c r="C3131" s="7">
        <v>46211.713020833333</v>
      </c>
      <c r="D3131" s="4">
        <v>228900000</v>
      </c>
      <c r="E3131" t="s">
        <v>2607</v>
      </c>
      <c r="F3131" t="s">
        <v>2613</v>
      </c>
      <c r="G3131" s="4">
        <v>94158997</v>
      </c>
      <c r="H3131" t="s">
        <v>3530</v>
      </c>
      <c r="I3131" s="2">
        <v>46211.671365740738</v>
      </c>
      <c r="J3131" s="4">
        <v>50100000</v>
      </c>
      <c r="K3131" s="4">
        <v>1</v>
      </c>
      <c r="L3131" s="5">
        <v>228.9</v>
      </c>
      <c r="M3131" s="5">
        <v>94.158996999999999</v>
      </c>
      <c r="N3131" s="5">
        <v>50.1</v>
      </c>
      <c r="O3131" s="5" t="str">
        <f t="shared" si="48"/>
        <v>1</v>
      </c>
      <c r="P3131" s="5" t="s">
        <v>10554</v>
      </c>
      <c r="Q3131" s="5" t="s">
        <v>10912</v>
      </c>
    </row>
    <row r="3132" spans="1:17" x14ac:dyDescent="0.25">
      <c r="A3132">
        <v>59012</v>
      </c>
      <c r="B3132" t="s">
        <v>30</v>
      </c>
      <c r="C3132" s="7">
        <v>46211.713020833333</v>
      </c>
      <c r="D3132" s="4">
        <v>228800000</v>
      </c>
      <c r="E3132" t="s">
        <v>2607</v>
      </c>
      <c r="F3132" t="s">
        <v>2611</v>
      </c>
      <c r="G3132" s="4">
        <v>94158997</v>
      </c>
      <c r="H3132" t="s">
        <v>3531</v>
      </c>
      <c r="I3132" s="2">
        <v>46211.671469907407</v>
      </c>
      <c r="J3132" s="4">
        <v>50100000</v>
      </c>
      <c r="K3132" s="4">
        <v>1</v>
      </c>
      <c r="L3132" s="5">
        <v>228.8</v>
      </c>
      <c r="M3132" s="5">
        <v>94.158996999999999</v>
      </c>
      <c r="N3132" s="5">
        <v>50.1</v>
      </c>
      <c r="O3132" s="5" t="str">
        <f t="shared" si="48"/>
        <v>1</v>
      </c>
      <c r="P3132" s="5" t="s">
        <v>10554</v>
      </c>
      <c r="Q3132" s="5" t="s">
        <v>10911</v>
      </c>
    </row>
    <row r="3133" spans="1:17" x14ac:dyDescent="0.25">
      <c r="A3133">
        <v>59013</v>
      </c>
      <c r="B3133" t="s">
        <v>30</v>
      </c>
      <c r="C3133" s="7">
        <v>46211.713043981479</v>
      </c>
      <c r="D3133" s="4">
        <v>228800000</v>
      </c>
      <c r="E3133" t="s">
        <v>2607</v>
      </c>
      <c r="F3133" t="s">
        <v>2611</v>
      </c>
      <c r="G3133" s="4">
        <v>94158997</v>
      </c>
      <c r="H3133" t="s">
        <v>3532</v>
      </c>
      <c r="I3133" s="2">
        <v>46211.671469907407</v>
      </c>
      <c r="J3133" s="4">
        <v>50100000</v>
      </c>
      <c r="K3133" s="4">
        <v>1</v>
      </c>
      <c r="L3133" s="5">
        <v>228.8</v>
      </c>
      <c r="M3133" s="5">
        <v>94.158996999999999</v>
      </c>
      <c r="N3133" s="5">
        <v>50.1</v>
      </c>
      <c r="O3133" s="5" t="str">
        <f t="shared" si="48"/>
        <v>1</v>
      </c>
      <c r="P3133" s="5" t="s">
        <v>10554</v>
      </c>
      <c r="Q3133" s="5" t="s">
        <v>10911</v>
      </c>
    </row>
    <row r="3134" spans="1:17" x14ac:dyDescent="0.25">
      <c r="A3134">
        <v>59014</v>
      </c>
      <c r="B3134" t="s">
        <v>30</v>
      </c>
      <c r="C3134" s="7">
        <v>46211.713055555556</v>
      </c>
      <c r="D3134" s="4">
        <v>228700000</v>
      </c>
      <c r="E3134" t="s">
        <v>2607</v>
      </c>
      <c r="F3134" t="s">
        <v>2613</v>
      </c>
      <c r="G3134" s="4">
        <v>94158997</v>
      </c>
      <c r="H3134" t="s">
        <v>3533</v>
      </c>
      <c r="I3134" s="2">
        <v>46211.671469907407</v>
      </c>
      <c r="J3134" s="4">
        <v>50100000</v>
      </c>
      <c r="K3134" s="4">
        <v>1</v>
      </c>
      <c r="L3134" s="5">
        <v>228.7</v>
      </c>
      <c r="M3134" s="5">
        <v>94.158996999999999</v>
      </c>
      <c r="N3134" s="5">
        <v>50.1</v>
      </c>
      <c r="O3134" s="5" t="str">
        <f t="shared" si="48"/>
        <v>1</v>
      </c>
      <c r="P3134" s="5" t="s">
        <v>10554</v>
      </c>
      <c r="Q3134" s="5" t="s">
        <v>10912</v>
      </c>
    </row>
    <row r="3135" spans="1:17" x14ac:dyDescent="0.25">
      <c r="A3135">
        <v>59015</v>
      </c>
      <c r="B3135" t="s">
        <v>30</v>
      </c>
      <c r="C3135" s="7">
        <v>46211.713055555556</v>
      </c>
      <c r="D3135" s="4">
        <v>228700000</v>
      </c>
      <c r="E3135" t="s">
        <v>2607</v>
      </c>
      <c r="F3135" t="s">
        <v>2613</v>
      </c>
      <c r="G3135" s="4">
        <v>94158997</v>
      </c>
      <c r="H3135" t="s">
        <v>3534</v>
      </c>
      <c r="I3135" s="2">
        <v>46211.671469907407</v>
      </c>
      <c r="J3135" s="4">
        <v>50100000</v>
      </c>
      <c r="K3135" s="4">
        <v>1</v>
      </c>
      <c r="L3135" s="5">
        <v>228.7</v>
      </c>
      <c r="M3135" s="5">
        <v>94.158996999999999</v>
      </c>
      <c r="N3135" s="5">
        <v>50.1</v>
      </c>
      <c r="O3135" s="5" t="str">
        <f t="shared" si="48"/>
        <v>1</v>
      </c>
      <c r="P3135" s="5" t="s">
        <v>10554</v>
      </c>
      <c r="Q3135" s="5" t="s">
        <v>10912</v>
      </c>
    </row>
    <row r="3136" spans="1:17" x14ac:dyDescent="0.25">
      <c r="A3136">
        <v>59016</v>
      </c>
      <c r="B3136" t="s">
        <v>30</v>
      </c>
      <c r="C3136" s="7">
        <v>46211.713078703702</v>
      </c>
      <c r="D3136" s="4">
        <v>228700000</v>
      </c>
      <c r="E3136" t="s">
        <v>2607</v>
      </c>
      <c r="F3136" t="s">
        <v>2613</v>
      </c>
      <c r="G3136" s="4">
        <v>94158997</v>
      </c>
      <c r="H3136" t="s">
        <v>3535</v>
      </c>
      <c r="I3136" s="2">
        <v>46211.671469907407</v>
      </c>
      <c r="J3136" s="4">
        <v>50100000</v>
      </c>
      <c r="K3136" s="4">
        <v>1</v>
      </c>
      <c r="L3136" s="5">
        <v>228.7</v>
      </c>
      <c r="M3136" s="5">
        <v>94.158996999999999</v>
      </c>
      <c r="N3136" s="5">
        <v>50.1</v>
      </c>
      <c r="O3136" s="5" t="str">
        <f t="shared" si="48"/>
        <v>1</v>
      </c>
      <c r="P3136" s="5" t="s">
        <v>10554</v>
      </c>
      <c r="Q3136" s="5" t="s">
        <v>10912</v>
      </c>
    </row>
    <row r="3137" spans="1:17" x14ac:dyDescent="0.25">
      <c r="A3137">
        <v>59017</v>
      </c>
      <c r="B3137" t="s">
        <v>30</v>
      </c>
      <c r="C3137" s="7">
        <v>46211.713090277779</v>
      </c>
      <c r="D3137" s="4">
        <v>228800000</v>
      </c>
      <c r="E3137" t="s">
        <v>2607</v>
      </c>
      <c r="F3137" t="s">
        <v>2613</v>
      </c>
      <c r="G3137" s="4">
        <v>94158997</v>
      </c>
      <c r="H3137" t="s">
        <v>3536</v>
      </c>
      <c r="I3137" s="2">
        <v>46211.671469907407</v>
      </c>
      <c r="J3137" s="4">
        <v>50100000</v>
      </c>
      <c r="K3137" s="4">
        <v>1</v>
      </c>
      <c r="L3137" s="5">
        <v>228.8</v>
      </c>
      <c r="M3137" s="5">
        <v>94.158996999999999</v>
      </c>
      <c r="N3137" s="5">
        <v>50.1</v>
      </c>
      <c r="O3137" s="5" t="str">
        <f t="shared" si="48"/>
        <v>1</v>
      </c>
      <c r="P3137" s="5" t="s">
        <v>10554</v>
      </c>
      <c r="Q3137" s="5" t="s">
        <v>10912</v>
      </c>
    </row>
    <row r="3138" spans="1:17" x14ac:dyDescent="0.25">
      <c r="A3138">
        <v>59018</v>
      </c>
      <c r="B3138" t="s">
        <v>30</v>
      </c>
      <c r="C3138" s="7">
        <v>46211.713090277779</v>
      </c>
      <c r="D3138" s="4">
        <v>228900000</v>
      </c>
      <c r="E3138" t="s">
        <v>2607</v>
      </c>
      <c r="F3138" t="s">
        <v>2613</v>
      </c>
      <c r="G3138" s="4">
        <v>94158997</v>
      </c>
      <c r="H3138" t="s">
        <v>3537</v>
      </c>
      <c r="I3138" s="2">
        <v>46211.671469907407</v>
      </c>
      <c r="J3138" s="4">
        <v>50100000</v>
      </c>
      <c r="K3138" s="4">
        <v>1</v>
      </c>
      <c r="L3138" s="5">
        <v>228.9</v>
      </c>
      <c r="M3138" s="5">
        <v>94.158996999999999</v>
      </c>
      <c r="N3138" s="5">
        <v>50.1</v>
      </c>
      <c r="O3138" s="5" t="str">
        <f t="shared" si="48"/>
        <v>1</v>
      </c>
      <c r="P3138" s="5" t="s">
        <v>10554</v>
      </c>
      <c r="Q3138" s="5" t="s">
        <v>10912</v>
      </c>
    </row>
    <row r="3139" spans="1:17" x14ac:dyDescent="0.25">
      <c r="A3139">
        <v>59019</v>
      </c>
      <c r="B3139" t="s">
        <v>30</v>
      </c>
      <c r="C3139" s="7">
        <v>46211.713113425925</v>
      </c>
      <c r="D3139" s="4">
        <v>228900000</v>
      </c>
      <c r="E3139" t="s">
        <v>2607</v>
      </c>
      <c r="F3139" t="s">
        <v>2611</v>
      </c>
      <c r="G3139" s="4">
        <v>94158997</v>
      </c>
      <c r="H3139" t="s">
        <v>3538</v>
      </c>
      <c r="I3139" s="2">
        <v>46211.671469907407</v>
      </c>
      <c r="J3139" s="4">
        <v>50100000</v>
      </c>
      <c r="K3139" s="4">
        <v>1</v>
      </c>
      <c r="L3139" s="5">
        <v>228.9</v>
      </c>
      <c r="M3139" s="5">
        <v>94.158996999999999</v>
      </c>
      <c r="N3139" s="5">
        <v>50.1</v>
      </c>
      <c r="O3139" s="5" t="str">
        <f t="shared" ref="O3139:O3202" si="49">SUBSTITUTE(K3139,".",",")</f>
        <v>1</v>
      </c>
      <c r="P3139" s="5" t="s">
        <v>10554</v>
      </c>
      <c r="Q3139" s="5" t="s">
        <v>10911</v>
      </c>
    </row>
    <row r="3140" spans="1:17" x14ac:dyDescent="0.25">
      <c r="A3140">
        <v>59020</v>
      </c>
      <c r="B3140" t="s">
        <v>30</v>
      </c>
      <c r="C3140" s="7">
        <v>46211.713125000002</v>
      </c>
      <c r="D3140" s="4">
        <v>228900000</v>
      </c>
      <c r="E3140" t="s">
        <v>2607</v>
      </c>
      <c r="F3140" t="s">
        <v>2611</v>
      </c>
      <c r="G3140" s="4">
        <v>94158997</v>
      </c>
      <c r="H3140" t="s">
        <v>3539</v>
      </c>
      <c r="I3140" s="2">
        <v>46211.671469907407</v>
      </c>
      <c r="J3140" s="4">
        <v>50100000</v>
      </c>
      <c r="K3140" s="4">
        <v>1</v>
      </c>
      <c r="L3140" s="5">
        <v>228.9</v>
      </c>
      <c r="M3140" s="5">
        <v>94.158996999999999</v>
      </c>
      <c r="N3140" s="5">
        <v>50.1</v>
      </c>
      <c r="O3140" s="5" t="str">
        <f t="shared" si="49"/>
        <v>1</v>
      </c>
      <c r="P3140" s="5" t="s">
        <v>10554</v>
      </c>
      <c r="Q3140" s="5" t="s">
        <v>10911</v>
      </c>
    </row>
    <row r="3141" spans="1:17" x14ac:dyDescent="0.25">
      <c r="A3141">
        <v>59021</v>
      </c>
      <c r="B3141" t="s">
        <v>30</v>
      </c>
      <c r="C3141" s="7">
        <v>46211.713136574072</v>
      </c>
      <c r="D3141" s="4">
        <v>228900000</v>
      </c>
      <c r="E3141" t="s">
        <v>2607</v>
      </c>
      <c r="F3141" t="s">
        <v>2613</v>
      </c>
      <c r="G3141" s="4">
        <v>94158997</v>
      </c>
      <c r="H3141" t="s">
        <v>3540</v>
      </c>
      <c r="I3141" s="2">
        <v>46211.671469907407</v>
      </c>
      <c r="J3141" s="4">
        <v>50100000</v>
      </c>
      <c r="K3141" s="4">
        <v>1</v>
      </c>
      <c r="L3141" s="5">
        <v>228.9</v>
      </c>
      <c r="M3141" s="5">
        <v>94.158996999999999</v>
      </c>
      <c r="N3141" s="5">
        <v>50.1</v>
      </c>
      <c r="O3141" s="5" t="str">
        <f t="shared" si="49"/>
        <v>1</v>
      </c>
      <c r="P3141" s="5" t="s">
        <v>10554</v>
      </c>
      <c r="Q3141" s="5" t="s">
        <v>10912</v>
      </c>
    </row>
    <row r="3142" spans="1:17" x14ac:dyDescent="0.25">
      <c r="A3142">
        <v>59022</v>
      </c>
      <c r="B3142" t="s">
        <v>30</v>
      </c>
      <c r="C3142" s="7">
        <v>46211.713148148148</v>
      </c>
      <c r="D3142" s="4">
        <v>228800000</v>
      </c>
      <c r="E3142" t="s">
        <v>2607</v>
      </c>
      <c r="F3142" t="s">
        <v>2611</v>
      </c>
      <c r="G3142" s="4">
        <v>94158997</v>
      </c>
      <c r="H3142" t="s">
        <v>3541</v>
      </c>
      <c r="I3142" s="2">
        <v>46211.671585648146</v>
      </c>
      <c r="J3142" s="4">
        <v>50100000</v>
      </c>
      <c r="K3142" s="4">
        <v>1</v>
      </c>
      <c r="L3142" s="5">
        <v>228.8</v>
      </c>
      <c r="M3142" s="5">
        <v>94.158996999999999</v>
      </c>
      <c r="N3142" s="5">
        <v>50.1</v>
      </c>
      <c r="O3142" s="5" t="str">
        <f t="shared" si="49"/>
        <v>1</v>
      </c>
      <c r="P3142" s="5" t="s">
        <v>10554</v>
      </c>
      <c r="Q3142" s="5" t="s">
        <v>10911</v>
      </c>
    </row>
    <row r="3143" spans="1:17" x14ac:dyDescent="0.25">
      <c r="A3143">
        <v>59023</v>
      </c>
      <c r="B3143" t="s">
        <v>30</v>
      </c>
      <c r="C3143" s="7">
        <v>46211.713159722225</v>
      </c>
      <c r="D3143" s="4">
        <v>228800000</v>
      </c>
      <c r="E3143" t="s">
        <v>2607</v>
      </c>
      <c r="F3143" t="s">
        <v>2608</v>
      </c>
      <c r="G3143" s="4">
        <v>94158997</v>
      </c>
      <c r="H3143" t="s">
        <v>3542</v>
      </c>
      <c r="I3143" s="2">
        <v>46211.671585648146</v>
      </c>
      <c r="J3143" s="4">
        <v>50100000</v>
      </c>
      <c r="K3143" s="4">
        <v>1</v>
      </c>
      <c r="L3143" s="5">
        <v>228.8</v>
      </c>
      <c r="M3143" s="5">
        <v>94.158996999999999</v>
      </c>
      <c r="N3143" s="5">
        <v>50.1</v>
      </c>
      <c r="O3143" s="5" t="str">
        <f t="shared" si="49"/>
        <v>1</v>
      </c>
      <c r="P3143" s="5" t="s">
        <v>10554</v>
      </c>
      <c r="Q3143" s="5" t="s">
        <v>10910</v>
      </c>
    </row>
    <row r="3144" spans="1:17" x14ac:dyDescent="0.25">
      <c r="A3144">
        <v>59024</v>
      </c>
      <c r="B3144" t="s">
        <v>30</v>
      </c>
      <c r="C3144" s="7">
        <v>46211.713159722225</v>
      </c>
      <c r="D3144" s="4">
        <v>228800000</v>
      </c>
      <c r="E3144" t="s">
        <v>2607</v>
      </c>
      <c r="F3144" t="s">
        <v>2608</v>
      </c>
      <c r="G3144" s="4">
        <v>94158997</v>
      </c>
      <c r="H3144" t="s">
        <v>3543</v>
      </c>
      <c r="I3144" s="2">
        <v>46211.671585648146</v>
      </c>
      <c r="J3144" s="4">
        <v>50100000</v>
      </c>
      <c r="K3144" s="4">
        <v>1</v>
      </c>
      <c r="L3144" s="5">
        <v>228.8</v>
      </c>
      <c r="M3144" s="5">
        <v>94.158996999999999</v>
      </c>
      <c r="N3144" s="5">
        <v>50.1</v>
      </c>
      <c r="O3144" s="5" t="str">
        <f t="shared" si="49"/>
        <v>1</v>
      </c>
      <c r="P3144" s="5" t="s">
        <v>10554</v>
      </c>
      <c r="Q3144" s="5" t="s">
        <v>10910</v>
      </c>
    </row>
    <row r="3145" spans="1:17" x14ac:dyDescent="0.25">
      <c r="A3145">
        <v>59025</v>
      </c>
      <c r="B3145" t="s">
        <v>30</v>
      </c>
      <c r="C3145" s="7">
        <v>46211.713182870371</v>
      </c>
      <c r="D3145" s="4">
        <v>228800000</v>
      </c>
      <c r="E3145" t="s">
        <v>2607</v>
      </c>
      <c r="F3145" t="s">
        <v>2613</v>
      </c>
      <c r="G3145" s="4">
        <v>94158997</v>
      </c>
      <c r="H3145" t="s">
        <v>3544</v>
      </c>
      <c r="I3145" s="2">
        <v>46211.671585648146</v>
      </c>
      <c r="J3145" s="4">
        <v>50100000</v>
      </c>
      <c r="K3145" s="4">
        <v>1</v>
      </c>
      <c r="L3145" s="5">
        <v>228.8</v>
      </c>
      <c r="M3145" s="5">
        <v>94.158996999999999</v>
      </c>
      <c r="N3145" s="5">
        <v>50.1</v>
      </c>
      <c r="O3145" s="5" t="str">
        <f t="shared" si="49"/>
        <v>1</v>
      </c>
      <c r="P3145" s="5" t="s">
        <v>10554</v>
      </c>
      <c r="Q3145" s="5" t="s">
        <v>10912</v>
      </c>
    </row>
    <row r="3146" spans="1:17" x14ac:dyDescent="0.25">
      <c r="A3146">
        <v>59026</v>
      </c>
      <c r="B3146" t="s">
        <v>30</v>
      </c>
      <c r="C3146" s="7">
        <v>46211.713194444441</v>
      </c>
      <c r="D3146" s="4">
        <v>228700000</v>
      </c>
      <c r="E3146" t="s">
        <v>2607</v>
      </c>
      <c r="F3146" t="s">
        <v>2613</v>
      </c>
      <c r="G3146" s="4">
        <v>94158997</v>
      </c>
      <c r="H3146" t="s">
        <v>3545</v>
      </c>
      <c r="I3146" s="2">
        <v>46211.671585648146</v>
      </c>
      <c r="J3146" s="4">
        <v>50100000</v>
      </c>
      <c r="K3146" s="4">
        <v>1</v>
      </c>
      <c r="L3146" s="5">
        <v>228.7</v>
      </c>
      <c r="M3146" s="5">
        <v>94.158996999999999</v>
      </c>
      <c r="N3146" s="5">
        <v>50.1</v>
      </c>
      <c r="O3146" s="5" t="str">
        <f t="shared" si="49"/>
        <v>1</v>
      </c>
      <c r="P3146" s="5" t="s">
        <v>10554</v>
      </c>
      <c r="Q3146" s="5" t="s">
        <v>10912</v>
      </c>
    </row>
    <row r="3147" spans="1:17" x14ac:dyDescent="0.25">
      <c r="A3147">
        <v>59027</v>
      </c>
      <c r="B3147" t="s">
        <v>30</v>
      </c>
      <c r="C3147" s="7">
        <v>46211.713194444441</v>
      </c>
      <c r="D3147" s="4">
        <v>228700000</v>
      </c>
      <c r="E3147" t="s">
        <v>2607</v>
      </c>
      <c r="F3147" t="s">
        <v>2625</v>
      </c>
      <c r="G3147" s="4">
        <v>94158997</v>
      </c>
      <c r="H3147" t="s">
        <v>3546</v>
      </c>
      <c r="I3147" s="2">
        <v>46211.671585648146</v>
      </c>
      <c r="J3147" s="4">
        <v>50100000</v>
      </c>
      <c r="K3147" s="4">
        <v>1</v>
      </c>
      <c r="L3147" s="5">
        <v>228.7</v>
      </c>
      <c r="M3147" s="5">
        <v>94.158996999999999</v>
      </c>
      <c r="N3147" s="5">
        <v>50.1</v>
      </c>
      <c r="O3147" s="5" t="str">
        <f t="shared" si="49"/>
        <v>1</v>
      </c>
      <c r="P3147" s="5" t="s">
        <v>10554</v>
      </c>
      <c r="Q3147" s="5" t="s">
        <v>10914</v>
      </c>
    </row>
    <row r="3148" spans="1:17" x14ac:dyDescent="0.25">
      <c r="A3148">
        <v>59028</v>
      </c>
      <c r="B3148" t="s">
        <v>30</v>
      </c>
      <c r="C3148" s="7">
        <v>46211.713217592594</v>
      </c>
      <c r="D3148" s="4">
        <v>228700000</v>
      </c>
      <c r="E3148" t="s">
        <v>2607</v>
      </c>
      <c r="F3148" t="s">
        <v>2613</v>
      </c>
      <c r="G3148" s="4">
        <v>94158997</v>
      </c>
      <c r="H3148" t="s">
        <v>3547</v>
      </c>
      <c r="I3148" s="2">
        <v>46211.671585648146</v>
      </c>
      <c r="J3148" s="4">
        <v>50100000</v>
      </c>
      <c r="K3148" s="4">
        <v>1</v>
      </c>
      <c r="L3148" s="5">
        <v>228.7</v>
      </c>
      <c r="M3148" s="5">
        <v>94.158996999999999</v>
      </c>
      <c r="N3148" s="5">
        <v>50.1</v>
      </c>
      <c r="O3148" s="5" t="str">
        <f t="shared" si="49"/>
        <v>1</v>
      </c>
      <c r="P3148" s="5" t="s">
        <v>10554</v>
      </c>
      <c r="Q3148" s="5" t="s">
        <v>10912</v>
      </c>
    </row>
    <row r="3149" spans="1:17" x14ac:dyDescent="0.25">
      <c r="A3149">
        <v>59029</v>
      </c>
      <c r="B3149" t="s">
        <v>30</v>
      </c>
      <c r="C3149" s="7">
        <v>46211.713229166664</v>
      </c>
      <c r="D3149" s="4">
        <v>228700000</v>
      </c>
      <c r="E3149" t="s">
        <v>2607</v>
      </c>
      <c r="F3149" t="s">
        <v>2613</v>
      </c>
      <c r="G3149" s="4">
        <v>94158997</v>
      </c>
      <c r="H3149" t="s">
        <v>3548</v>
      </c>
      <c r="I3149" s="2">
        <v>46211.671585648146</v>
      </c>
      <c r="J3149" s="4">
        <v>50100000</v>
      </c>
      <c r="K3149" s="4">
        <v>1</v>
      </c>
      <c r="L3149" s="5">
        <v>228.7</v>
      </c>
      <c r="M3149" s="5">
        <v>94.158996999999999</v>
      </c>
      <c r="N3149" s="5">
        <v>50.1</v>
      </c>
      <c r="O3149" s="5" t="str">
        <f t="shared" si="49"/>
        <v>1</v>
      </c>
      <c r="P3149" s="5" t="s">
        <v>10554</v>
      </c>
      <c r="Q3149" s="5" t="s">
        <v>10912</v>
      </c>
    </row>
    <row r="3150" spans="1:17" x14ac:dyDescent="0.25">
      <c r="A3150">
        <v>59030</v>
      </c>
      <c r="B3150" t="s">
        <v>30</v>
      </c>
      <c r="C3150" s="7">
        <v>46211.713229166664</v>
      </c>
      <c r="D3150" s="4">
        <v>228700000</v>
      </c>
      <c r="E3150" t="s">
        <v>2607</v>
      </c>
      <c r="F3150" t="s">
        <v>2613</v>
      </c>
      <c r="G3150" s="4">
        <v>94158997</v>
      </c>
      <c r="H3150" t="s">
        <v>3549</v>
      </c>
      <c r="I3150" s="2">
        <v>46211.671585648146</v>
      </c>
      <c r="J3150" s="4">
        <v>50100000</v>
      </c>
      <c r="K3150" s="4">
        <v>1</v>
      </c>
      <c r="L3150" s="5">
        <v>228.7</v>
      </c>
      <c r="M3150" s="5">
        <v>94.158996999999999</v>
      </c>
      <c r="N3150" s="5">
        <v>50.1</v>
      </c>
      <c r="O3150" s="5" t="str">
        <f t="shared" si="49"/>
        <v>1</v>
      </c>
      <c r="P3150" s="5" t="s">
        <v>10554</v>
      </c>
      <c r="Q3150" s="5" t="s">
        <v>10912</v>
      </c>
    </row>
    <row r="3151" spans="1:17" x14ac:dyDescent="0.25">
      <c r="A3151">
        <v>59031</v>
      </c>
      <c r="B3151" t="s">
        <v>30</v>
      </c>
      <c r="C3151" s="7">
        <v>46211.713252314818</v>
      </c>
      <c r="D3151" s="4">
        <v>228700000</v>
      </c>
      <c r="E3151" t="s">
        <v>2607</v>
      </c>
      <c r="F3151" t="s">
        <v>2611</v>
      </c>
      <c r="G3151" s="4">
        <v>94158997</v>
      </c>
      <c r="H3151" t="s">
        <v>3550</v>
      </c>
      <c r="I3151" s="2">
        <v>46211.671585648146</v>
      </c>
      <c r="J3151" s="4">
        <v>50100000</v>
      </c>
      <c r="K3151" s="4">
        <v>1</v>
      </c>
      <c r="L3151" s="5">
        <v>228.7</v>
      </c>
      <c r="M3151" s="5">
        <v>94.158996999999999</v>
      </c>
      <c r="N3151" s="5">
        <v>50.1</v>
      </c>
      <c r="O3151" s="5" t="str">
        <f t="shared" si="49"/>
        <v>1</v>
      </c>
      <c r="P3151" s="5" t="s">
        <v>10554</v>
      </c>
      <c r="Q3151" s="5" t="s">
        <v>10911</v>
      </c>
    </row>
    <row r="3152" spans="1:17" x14ac:dyDescent="0.25">
      <c r="A3152">
        <v>59032</v>
      </c>
      <c r="B3152" t="s">
        <v>30</v>
      </c>
      <c r="C3152" s="7">
        <v>46211.713263888887</v>
      </c>
      <c r="D3152" s="4">
        <v>228700000</v>
      </c>
      <c r="E3152" t="s">
        <v>2607</v>
      </c>
      <c r="F3152" t="s">
        <v>2608</v>
      </c>
      <c r="G3152" s="4">
        <v>94158997</v>
      </c>
      <c r="H3152" t="s">
        <v>3551</v>
      </c>
      <c r="I3152" s="2">
        <v>46211.671712962961</v>
      </c>
      <c r="J3152" s="4">
        <v>50100000</v>
      </c>
      <c r="K3152" s="4">
        <v>1</v>
      </c>
      <c r="L3152" s="5">
        <v>228.7</v>
      </c>
      <c r="M3152" s="5">
        <v>94.158996999999999</v>
      </c>
      <c r="N3152" s="5">
        <v>50.1</v>
      </c>
      <c r="O3152" s="5" t="str">
        <f t="shared" si="49"/>
        <v>1</v>
      </c>
      <c r="P3152" s="5" t="s">
        <v>10554</v>
      </c>
      <c r="Q3152" s="5" t="s">
        <v>10910</v>
      </c>
    </row>
    <row r="3153" spans="1:17" x14ac:dyDescent="0.25">
      <c r="A3153">
        <v>59033</v>
      </c>
      <c r="B3153" t="s">
        <v>30</v>
      </c>
      <c r="C3153" s="7">
        <v>46211.713263888887</v>
      </c>
      <c r="D3153" s="4">
        <v>228600000</v>
      </c>
      <c r="E3153" t="s">
        <v>2607</v>
      </c>
      <c r="F3153" t="s">
        <v>2611</v>
      </c>
      <c r="G3153" s="4">
        <v>94158997</v>
      </c>
      <c r="H3153" t="s">
        <v>3552</v>
      </c>
      <c r="I3153" s="2">
        <v>46211.671712962961</v>
      </c>
      <c r="J3153" s="4">
        <v>50100000</v>
      </c>
      <c r="K3153" s="4">
        <v>1</v>
      </c>
      <c r="L3153" s="5">
        <v>228.6</v>
      </c>
      <c r="M3153" s="5">
        <v>94.158996999999999</v>
      </c>
      <c r="N3153" s="5">
        <v>50.1</v>
      </c>
      <c r="O3153" s="5" t="str">
        <f t="shared" si="49"/>
        <v>1</v>
      </c>
      <c r="P3153" s="5" t="s">
        <v>10554</v>
      </c>
      <c r="Q3153" s="5" t="s">
        <v>10911</v>
      </c>
    </row>
    <row r="3154" spans="1:17" x14ac:dyDescent="0.25">
      <c r="A3154">
        <v>59034</v>
      </c>
      <c r="B3154" t="s">
        <v>30</v>
      </c>
      <c r="C3154" s="7">
        <v>46211.713287037041</v>
      </c>
      <c r="D3154" s="4">
        <v>228600000</v>
      </c>
      <c r="E3154" t="s">
        <v>2607</v>
      </c>
      <c r="F3154" t="s">
        <v>2611</v>
      </c>
      <c r="G3154" s="4">
        <v>94158997</v>
      </c>
      <c r="H3154" t="s">
        <v>3553</v>
      </c>
      <c r="I3154" s="2">
        <v>46211.671712962961</v>
      </c>
      <c r="J3154" s="4">
        <v>50100000</v>
      </c>
      <c r="K3154" s="4">
        <v>1</v>
      </c>
      <c r="L3154" s="5">
        <v>228.6</v>
      </c>
      <c r="M3154" s="5">
        <v>94.158996999999999</v>
      </c>
      <c r="N3154" s="5">
        <v>50.1</v>
      </c>
      <c r="O3154" s="5" t="str">
        <f t="shared" si="49"/>
        <v>1</v>
      </c>
      <c r="P3154" s="5" t="s">
        <v>10554</v>
      </c>
      <c r="Q3154" s="5" t="s">
        <v>10911</v>
      </c>
    </row>
    <row r="3155" spans="1:17" x14ac:dyDescent="0.25">
      <c r="A3155">
        <v>59035</v>
      </c>
      <c r="B3155" t="s">
        <v>30</v>
      </c>
      <c r="C3155" s="7">
        <v>46211.71329861111</v>
      </c>
      <c r="D3155" s="4">
        <v>228700000</v>
      </c>
      <c r="E3155" t="s">
        <v>2607</v>
      </c>
      <c r="F3155" t="s">
        <v>2613</v>
      </c>
      <c r="G3155" s="4">
        <v>94158997</v>
      </c>
      <c r="H3155" t="s">
        <v>3554</v>
      </c>
      <c r="I3155" s="2">
        <v>46211.671712962961</v>
      </c>
      <c r="J3155" s="4">
        <v>50100000</v>
      </c>
      <c r="K3155" s="4">
        <v>1</v>
      </c>
      <c r="L3155" s="5">
        <v>228.7</v>
      </c>
      <c r="M3155" s="5">
        <v>94.158996999999999</v>
      </c>
      <c r="N3155" s="5">
        <v>50.1</v>
      </c>
      <c r="O3155" s="5" t="str">
        <f t="shared" si="49"/>
        <v>1</v>
      </c>
      <c r="P3155" s="5" t="s">
        <v>10554</v>
      </c>
      <c r="Q3155" s="5" t="s">
        <v>10912</v>
      </c>
    </row>
    <row r="3156" spans="1:17" x14ac:dyDescent="0.25">
      <c r="A3156">
        <v>59036</v>
      </c>
      <c r="B3156" t="s">
        <v>30</v>
      </c>
      <c r="C3156" s="7">
        <v>46211.71329861111</v>
      </c>
      <c r="D3156" s="4">
        <v>228900000</v>
      </c>
      <c r="E3156" t="s">
        <v>2607</v>
      </c>
      <c r="F3156" t="s">
        <v>2611</v>
      </c>
      <c r="G3156" s="4">
        <v>94158997</v>
      </c>
      <c r="H3156" t="s">
        <v>3555</v>
      </c>
      <c r="I3156" s="2">
        <v>46211.671712962961</v>
      </c>
      <c r="J3156" s="4">
        <v>50200000</v>
      </c>
      <c r="K3156" s="4">
        <v>1</v>
      </c>
      <c r="L3156" s="5">
        <v>228.9</v>
      </c>
      <c r="M3156" s="5">
        <v>94.158996999999999</v>
      </c>
      <c r="N3156" s="5">
        <v>50.2</v>
      </c>
      <c r="O3156" s="5" t="str">
        <f t="shared" si="49"/>
        <v>1</v>
      </c>
      <c r="P3156" s="5" t="s">
        <v>10554</v>
      </c>
      <c r="Q3156" s="5" t="s">
        <v>10911</v>
      </c>
    </row>
    <row r="3157" spans="1:17" x14ac:dyDescent="0.25">
      <c r="A3157">
        <v>59037</v>
      </c>
      <c r="B3157" t="s">
        <v>30</v>
      </c>
      <c r="C3157" s="7">
        <v>46211.713321759256</v>
      </c>
      <c r="D3157" s="4">
        <v>228900000</v>
      </c>
      <c r="E3157" t="s">
        <v>2607</v>
      </c>
      <c r="F3157" t="s">
        <v>2613</v>
      </c>
      <c r="G3157" s="4">
        <v>94158997</v>
      </c>
      <c r="H3157" t="s">
        <v>3556</v>
      </c>
      <c r="I3157" s="2">
        <v>46211.671712962961</v>
      </c>
      <c r="J3157" s="4">
        <v>50100000</v>
      </c>
      <c r="K3157" s="4">
        <v>1</v>
      </c>
      <c r="L3157" s="5">
        <v>228.9</v>
      </c>
      <c r="M3157" s="5">
        <v>94.158996999999999</v>
      </c>
      <c r="N3157" s="5">
        <v>50.1</v>
      </c>
      <c r="O3157" s="5" t="str">
        <f t="shared" si="49"/>
        <v>1</v>
      </c>
      <c r="P3157" s="5" t="s">
        <v>10554</v>
      </c>
      <c r="Q3157" s="5" t="s">
        <v>10912</v>
      </c>
    </row>
    <row r="3158" spans="1:17" x14ac:dyDescent="0.25">
      <c r="A3158">
        <v>59038</v>
      </c>
      <c r="B3158" t="s">
        <v>30</v>
      </c>
      <c r="C3158" s="7">
        <v>46211.713333333333</v>
      </c>
      <c r="D3158" s="4">
        <v>228900000</v>
      </c>
      <c r="E3158" t="s">
        <v>2607</v>
      </c>
      <c r="F3158" t="s">
        <v>2613</v>
      </c>
      <c r="G3158" s="4">
        <v>94158997</v>
      </c>
      <c r="H3158" t="s">
        <v>3557</v>
      </c>
      <c r="I3158" s="2">
        <v>46211.671712962961</v>
      </c>
      <c r="J3158" s="4">
        <v>50200000</v>
      </c>
      <c r="K3158" s="4">
        <v>1</v>
      </c>
      <c r="L3158" s="5">
        <v>228.9</v>
      </c>
      <c r="M3158" s="5">
        <v>94.158996999999999</v>
      </c>
      <c r="N3158" s="5">
        <v>50.2</v>
      </c>
      <c r="O3158" s="5" t="str">
        <f t="shared" si="49"/>
        <v>1</v>
      </c>
      <c r="P3158" s="5" t="s">
        <v>10554</v>
      </c>
      <c r="Q3158" s="5" t="s">
        <v>10912</v>
      </c>
    </row>
    <row r="3159" spans="1:17" x14ac:dyDescent="0.25">
      <c r="A3159">
        <v>59039</v>
      </c>
      <c r="B3159" t="s">
        <v>30</v>
      </c>
      <c r="C3159" s="7">
        <v>46211.713333333333</v>
      </c>
      <c r="D3159" s="4">
        <v>228800000</v>
      </c>
      <c r="E3159" t="s">
        <v>2607</v>
      </c>
      <c r="F3159" t="s">
        <v>2625</v>
      </c>
      <c r="G3159" s="4">
        <v>94158997</v>
      </c>
      <c r="H3159" t="s">
        <v>3558</v>
      </c>
      <c r="I3159" s="2">
        <v>46211.671712962961</v>
      </c>
      <c r="J3159" s="4">
        <v>50200000</v>
      </c>
      <c r="K3159" s="4">
        <v>1</v>
      </c>
      <c r="L3159" s="5">
        <v>228.8</v>
      </c>
      <c r="M3159" s="5">
        <v>94.158996999999999</v>
      </c>
      <c r="N3159" s="5">
        <v>50.2</v>
      </c>
      <c r="O3159" s="5" t="str">
        <f t="shared" si="49"/>
        <v>1</v>
      </c>
      <c r="P3159" s="5" t="s">
        <v>10554</v>
      </c>
      <c r="Q3159" s="5" t="s">
        <v>10914</v>
      </c>
    </row>
    <row r="3160" spans="1:17" x14ac:dyDescent="0.25">
      <c r="A3160">
        <v>59040</v>
      </c>
      <c r="B3160" t="s">
        <v>30</v>
      </c>
      <c r="C3160" s="7">
        <v>46211.713356481479</v>
      </c>
      <c r="D3160" s="4">
        <v>228800000</v>
      </c>
      <c r="E3160" t="s">
        <v>2607</v>
      </c>
      <c r="F3160" t="s">
        <v>2613</v>
      </c>
      <c r="G3160" s="4">
        <v>94158997</v>
      </c>
      <c r="H3160" t="s">
        <v>3559</v>
      </c>
      <c r="I3160" s="2">
        <v>46211.671712962961</v>
      </c>
      <c r="J3160" s="4">
        <v>50200000</v>
      </c>
      <c r="K3160" s="4">
        <v>1</v>
      </c>
      <c r="L3160" s="5">
        <v>228.8</v>
      </c>
      <c r="M3160" s="5">
        <v>94.158996999999999</v>
      </c>
      <c r="N3160" s="5">
        <v>50.2</v>
      </c>
      <c r="O3160" s="5" t="str">
        <f t="shared" si="49"/>
        <v>1</v>
      </c>
      <c r="P3160" s="5" t="s">
        <v>10554</v>
      </c>
      <c r="Q3160" s="5" t="s">
        <v>10912</v>
      </c>
    </row>
    <row r="3161" spans="1:17" x14ac:dyDescent="0.25">
      <c r="A3161">
        <v>59041</v>
      </c>
      <c r="B3161" t="s">
        <v>30</v>
      </c>
      <c r="C3161" s="7">
        <v>46211.713368055556</v>
      </c>
      <c r="D3161" s="4">
        <v>228800000</v>
      </c>
      <c r="E3161" t="s">
        <v>2607</v>
      </c>
      <c r="F3161" t="s">
        <v>2611</v>
      </c>
      <c r="G3161" s="4">
        <v>94158997</v>
      </c>
      <c r="H3161" t="s">
        <v>3560</v>
      </c>
      <c r="I3161" s="2">
        <v>46211.671712962961</v>
      </c>
      <c r="J3161" s="4">
        <v>50200000</v>
      </c>
      <c r="K3161" s="4">
        <v>1</v>
      </c>
      <c r="L3161" s="5">
        <v>228.8</v>
      </c>
      <c r="M3161" s="5">
        <v>94.158996999999999</v>
      </c>
      <c r="N3161" s="5">
        <v>50.2</v>
      </c>
      <c r="O3161" s="5" t="str">
        <f t="shared" si="49"/>
        <v>1</v>
      </c>
      <c r="P3161" s="5" t="s">
        <v>10554</v>
      </c>
      <c r="Q3161" s="5" t="s">
        <v>10911</v>
      </c>
    </row>
    <row r="3162" spans="1:17" x14ac:dyDescent="0.25">
      <c r="A3162">
        <v>59042</v>
      </c>
      <c r="B3162" t="s">
        <v>30</v>
      </c>
      <c r="C3162" s="7">
        <v>46211.713368055556</v>
      </c>
      <c r="D3162" s="4">
        <v>228800000</v>
      </c>
      <c r="E3162" t="s">
        <v>2607</v>
      </c>
      <c r="F3162" t="s">
        <v>2611</v>
      </c>
      <c r="G3162" s="4">
        <v>94158997</v>
      </c>
      <c r="H3162" t="s">
        <v>3561</v>
      </c>
      <c r="I3162" s="2">
        <v>46211.671851851854</v>
      </c>
      <c r="J3162" s="4">
        <v>50200000</v>
      </c>
      <c r="K3162" s="4">
        <v>1</v>
      </c>
      <c r="L3162" s="5">
        <v>228.8</v>
      </c>
      <c r="M3162" s="5">
        <v>94.158996999999999</v>
      </c>
      <c r="N3162" s="5">
        <v>50.2</v>
      </c>
      <c r="O3162" s="5" t="str">
        <f t="shared" si="49"/>
        <v>1</v>
      </c>
      <c r="P3162" s="5" t="s">
        <v>10554</v>
      </c>
      <c r="Q3162" s="5" t="s">
        <v>10911</v>
      </c>
    </row>
    <row r="3163" spans="1:17" x14ac:dyDescent="0.25">
      <c r="A3163">
        <v>59043</v>
      </c>
      <c r="B3163" t="s">
        <v>30</v>
      </c>
      <c r="C3163" s="7">
        <v>46211.713391203702</v>
      </c>
      <c r="D3163" s="4">
        <v>228800000</v>
      </c>
      <c r="E3163" t="s">
        <v>2607</v>
      </c>
      <c r="F3163" t="s">
        <v>2611</v>
      </c>
      <c r="G3163" s="4">
        <v>94158997</v>
      </c>
      <c r="H3163" t="s">
        <v>3562</v>
      </c>
      <c r="I3163" s="2">
        <v>46211.671851851854</v>
      </c>
      <c r="J3163" s="4">
        <v>50200000</v>
      </c>
      <c r="K3163" s="4">
        <v>1</v>
      </c>
      <c r="L3163" s="5">
        <v>228.8</v>
      </c>
      <c r="M3163" s="5">
        <v>94.158996999999999</v>
      </c>
      <c r="N3163" s="5">
        <v>50.2</v>
      </c>
      <c r="O3163" s="5" t="str">
        <f t="shared" si="49"/>
        <v>1</v>
      </c>
      <c r="P3163" s="5" t="s">
        <v>10554</v>
      </c>
      <c r="Q3163" s="5" t="s">
        <v>10911</v>
      </c>
    </row>
    <row r="3164" spans="1:17" x14ac:dyDescent="0.25">
      <c r="A3164">
        <v>59044</v>
      </c>
      <c r="B3164" t="s">
        <v>30</v>
      </c>
      <c r="C3164" s="7">
        <v>46211.713402777779</v>
      </c>
      <c r="D3164" s="4">
        <v>228800000</v>
      </c>
      <c r="E3164" t="s">
        <v>2607</v>
      </c>
      <c r="F3164" t="s">
        <v>2613</v>
      </c>
      <c r="G3164" s="4">
        <v>94158997</v>
      </c>
      <c r="H3164" t="s">
        <v>3563</v>
      </c>
      <c r="I3164" s="2">
        <v>46211.671851851854</v>
      </c>
      <c r="J3164" s="4">
        <v>50200000</v>
      </c>
      <c r="K3164" s="4">
        <v>1</v>
      </c>
      <c r="L3164" s="5">
        <v>228.8</v>
      </c>
      <c r="M3164" s="5">
        <v>94.158996999999999</v>
      </c>
      <c r="N3164" s="5">
        <v>50.2</v>
      </c>
      <c r="O3164" s="5" t="str">
        <f t="shared" si="49"/>
        <v>1</v>
      </c>
      <c r="P3164" s="5" t="s">
        <v>10554</v>
      </c>
      <c r="Q3164" s="5" t="s">
        <v>10912</v>
      </c>
    </row>
    <row r="3165" spans="1:17" x14ac:dyDescent="0.25">
      <c r="A3165">
        <v>59045</v>
      </c>
      <c r="B3165" t="s">
        <v>30</v>
      </c>
      <c r="C3165" s="7">
        <v>46211.713402777779</v>
      </c>
      <c r="D3165" s="4">
        <v>228700000</v>
      </c>
      <c r="E3165" t="s">
        <v>2607</v>
      </c>
      <c r="F3165" t="s">
        <v>2625</v>
      </c>
      <c r="G3165" s="4">
        <v>94158997</v>
      </c>
      <c r="H3165" t="s">
        <v>3564</v>
      </c>
      <c r="I3165" s="2">
        <v>46211.671851851854</v>
      </c>
      <c r="J3165" s="4">
        <v>50200000</v>
      </c>
      <c r="K3165" s="4">
        <v>1</v>
      </c>
      <c r="L3165" s="5">
        <v>228.7</v>
      </c>
      <c r="M3165" s="5">
        <v>94.158996999999999</v>
      </c>
      <c r="N3165" s="5">
        <v>50.2</v>
      </c>
      <c r="O3165" s="5" t="str">
        <f t="shared" si="49"/>
        <v>1</v>
      </c>
      <c r="P3165" s="5" t="s">
        <v>10554</v>
      </c>
      <c r="Q3165" s="5" t="s">
        <v>10914</v>
      </c>
    </row>
    <row r="3166" spans="1:17" x14ac:dyDescent="0.25">
      <c r="A3166">
        <v>59046</v>
      </c>
      <c r="B3166" t="s">
        <v>30</v>
      </c>
      <c r="C3166" s="7">
        <v>46211.713425925926</v>
      </c>
      <c r="D3166" s="4">
        <v>228700000</v>
      </c>
      <c r="E3166" t="s">
        <v>2607</v>
      </c>
      <c r="F3166" t="s">
        <v>2611</v>
      </c>
      <c r="G3166" s="4">
        <v>94158997</v>
      </c>
      <c r="H3166" t="s">
        <v>3565</v>
      </c>
      <c r="I3166" s="2">
        <v>46211.671851851854</v>
      </c>
      <c r="J3166" s="4">
        <v>50100000</v>
      </c>
      <c r="K3166" s="4">
        <v>1</v>
      </c>
      <c r="L3166" s="5">
        <v>228.7</v>
      </c>
      <c r="M3166" s="5">
        <v>94.158996999999999</v>
      </c>
      <c r="N3166" s="5">
        <v>50.1</v>
      </c>
      <c r="O3166" s="5" t="str">
        <f t="shared" si="49"/>
        <v>1</v>
      </c>
      <c r="P3166" s="5" t="s">
        <v>10554</v>
      </c>
      <c r="Q3166" s="5" t="s">
        <v>10911</v>
      </c>
    </row>
    <row r="3167" spans="1:17" x14ac:dyDescent="0.25">
      <c r="A3167">
        <v>59047</v>
      </c>
      <c r="B3167" t="s">
        <v>30</v>
      </c>
      <c r="C3167" s="7">
        <v>46211.713437500002</v>
      </c>
      <c r="D3167" s="4">
        <v>228700000</v>
      </c>
      <c r="E3167" t="s">
        <v>2607</v>
      </c>
      <c r="F3167" t="s">
        <v>2611</v>
      </c>
      <c r="G3167" s="4">
        <v>94158997</v>
      </c>
      <c r="H3167" t="s">
        <v>3566</v>
      </c>
      <c r="I3167" s="2">
        <v>46211.671851851854</v>
      </c>
      <c r="J3167" s="4">
        <v>50100000</v>
      </c>
      <c r="K3167" s="4">
        <v>1</v>
      </c>
      <c r="L3167" s="5">
        <v>228.7</v>
      </c>
      <c r="M3167" s="5">
        <v>94.158996999999999</v>
      </c>
      <c r="N3167" s="5">
        <v>50.1</v>
      </c>
      <c r="O3167" s="5" t="str">
        <f t="shared" si="49"/>
        <v>1</v>
      </c>
      <c r="P3167" s="5" t="s">
        <v>10554</v>
      </c>
      <c r="Q3167" s="5" t="s">
        <v>10911</v>
      </c>
    </row>
    <row r="3168" spans="1:17" x14ac:dyDescent="0.25">
      <c r="A3168">
        <v>59048</v>
      </c>
      <c r="B3168" t="s">
        <v>30</v>
      </c>
      <c r="C3168" s="7">
        <v>46211.713437500002</v>
      </c>
      <c r="D3168" s="4">
        <v>228700000</v>
      </c>
      <c r="E3168" t="s">
        <v>2607</v>
      </c>
      <c r="F3168" t="s">
        <v>2613</v>
      </c>
      <c r="G3168" s="4">
        <v>94158997</v>
      </c>
      <c r="H3168" t="s">
        <v>3567</v>
      </c>
      <c r="I3168" s="2">
        <v>46211.671851851854</v>
      </c>
      <c r="J3168" s="4">
        <v>50100000</v>
      </c>
      <c r="K3168" s="4">
        <v>1</v>
      </c>
      <c r="L3168" s="5">
        <v>228.7</v>
      </c>
      <c r="M3168" s="5">
        <v>94.158996999999999</v>
      </c>
      <c r="N3168" s="5">
        <v>50.1</v>
      </c>
      <c r="O3168" s="5" t="str">
        <f t="shared" si="49"/>
        <v>1</v>
      </c>
      <c r="P3168" s="5" t="s">
        <v>10554</v>
      </c>
      <c r="Q3168" s="5" t="s">
        <v>10912</v>
      </c>
    </row>
    <row r="3169" spans="1:17" x14ac:dyDescent="0.25">
      <c r="A3169">
        <v>59049</v>
      </c>
      <c r="B3169" t="s">
        <v>30</v>
      </c>
      <c r="C3169" s="7">
        <v>46211.713460648149</v>
      </c>
      <c r="D3169" s="4">
        <v>228700000</v>
      </c>
      <c r="E3169" t="s">
        <v>2607</v>
      </c>
      <c r="F3169" t="s">
        <v>2625</v>
      </c>
      <c r="G3169" s="4">
        <v>94158997</v>
      </c>
      <c r="H3169" t="s">
        <v>3568</v>
      </c>
      <c r="I3169" s="2">
        <v>46211.671851851854</v>
      </c>
      <c r="J3169" s="4">
        <v>50100000</v>
      </c>
      <c r="K3169" s="4">
        <v>1</v>
      </c>
      <c r="L3169" s="5">
        <v>228.7</v>
      </c>
      <c r="M3169" s="5">
        <v>94.158996999999999</v>
      </c>
      <c r="N3169" s="5">
        <v>50.1</v>
      </c>
      <c r="O3169" s="5" t="str">
        <f t="shared" si="49"/>
        <v>1</v>
      </c>
      <c r="P3169" s="5" t="s">
        <v>10554</v>
      </c>
      <c r="Q3169" s="5" t="s">
        <v>10914</v>
      </c>
    </row>
    <row r="3170" spans="1:17" x14ac:dyDescent="0.25">
      <c r="A3170">
        <v>59050</v>
      </c>
      <c r="B3170" t="s">
        <v>30</v>
      </c>
      <c r="C3170" s="7">
        <v>46211.713472222225</v>
      </c>
      <c r="D3170" s="4">
        <v>228600000</v>
      </c>
      <c r="E3170" t="s">
        <v>2607</v>
      </c>
      <c r="F3170" t="s">
        <v>2625</v>
      </c>
      <c r="G3170" s="4">
        <v>94158997</v>
      </c>
      <c r="H3170" t="s">
        <v>3569</v>
      </c>
      <c r="I3170" s="2">
        <v>46211.671851851854</v>
      </c>
      <c r="J3170" s="4">
        <v>50100000</v>
      </c>
      <c r="K3170" s="4">
        <v>1</v>
      </c>
      <c r="L3170" s="5">
        <v>228.6</v>
      </c>
      <c r="M3170" s="5">
        <v>94.158996999999999</v>
      </c>
      <c r="N3170" s="5">
        <v>50.1</v>
      </c>
      <c r="O3170" s="5" t="str">
        <f t="shared" si="49"/>
        <v>1</v>
      </c>
      <c r="P3170" s="5" t="s">
        <v>10554</v>
      </c>
      <c r="Q3170" s="5" t="s">
        <v>10914</v>
      </c>
    </row>
    <row r="3171" spans="1:17" x14ac:dyDescent="0.25">
      <c r="A3171">
        <v>59051</v>
      </c>
      <c r="B3171" t="s">
        <v>30</v>
      </c>
      <c r="C3171" s="7">
        <v>46211.713472222225</v>
      </c>
      <c r="D3171" s="4">
        <v>228700000</v>
      </c>
      <c r="E3171" t="s">
        <v>2607</v>
      </c>
      <c r="F3171" t="s">
        <v>2625</v>
      </c>
      <c r="G3171" s="4">
        <v>94158997</v>
      </c>
      <c r="H3171" t="s">
        <v>3570</v>
      </c>
      <c r="I3171" s="2">
        <v>46211.671851851854</v>
      </c>
      <c r="J3171" s="4">
        <v>50100000</v>
      </c>
      <c r="K3171" s="4">
        <v>1</v>
      </c>
      <c r="L3171" s="5">
        <v>228.7</v>
      </c>
      <c r="M3171" s="5">
        <v>94.158996999999999</v>
      </c>
      <c r="N3171" s="5">
        <v>50.1</v>
      </c>
      <c r="O3171" s="5" t="str">
        <f t="shared" si="49"/>
        <v>1</v>
      </c>
      <c r="P3171" s="5" t="s">
        <v>10554</v>
      </c>
      <c r="Q3171" s="5" t="s">
        <v>10914</v>
      </c>
    </row>
    <row r="3172" spans="1:17" x14ac:dyDescent="0.25">
      <c r="A3172">
        <v>59052</v>
      </c>
      <c r="B3172" t="s">
        <v>30</v>
      </c>
      <c r="C3172" s="7">
        <v>46211.713495370372</v>
      </c>
      <c r="D3172" s="4">
        <v>228700000</v>
      </c>
      <c r="E3172" t="s">
        <v>2607</v>
      </c>
      <c r="F3172" t="s">
        <v>2625</v>
      </c>
      <c r="G3172" s="4">
        <v>94158997</v>
      </c>
      <c r="H3172" t="s">
        <v>3571</v>
      </c>
      <c r="I3172" s="2">
        <v>46211.671944444446</v>
      </c>
      <c r="J3172" s="4">
        <v>50200000</v>
      </c>
      <c r="K3172" s="4">
        <v>1</v>
      </c>
      <c r="L3172" s="5">
        <v>228.7</v>
      </c>
      <c r="M3172" s="5">
        <v>94.158996999999999</v>
      </c>
      <c r="N3172" s="5">
        <v>50.2</v>
      </c>
      <c r="O3172" s="5" t="str">
        <f t="shared" si="49"/>
        <v>1</v>
      </c>
      <c r="P3172" s="5" t="s">
        <v>10554</v>
      </c>
      <c r="Q3172" s="5" t="s">
        <v>10914</v>
      </c>
    </row>
    <row r="3173" spans="1:17" x14ac:dyDescent="0.25">
      <c r="A3173">
        <v>59053</v>
      </c>
      <c r="B3173" t="s">
        <v>30</v>
      </c>
      <c r="C3173" s="7">
        <v>46211.713506944441</v>
      </c>
      <c r="D3173" s="4">
        <v>228800000</v>
      </c>
      <c r="E3173" t="s">
        <v>2607</v>
      </c>
      <c r="F3173" t="s">
        <v>2611</v>
      </c>
      <c r="G3173" s="4">
        <v>94158997</v>
      </c>
      <c r="H3173" t="s">
        <v>3572</v>
      </c>
      <c r="I3173" s="2">
        <v>46211.671944444446</v>
      </c>
      <c r="J3173" s="4">
        <v>50100000</v>
      </c>
      <c r="K3173" s="4">
        <v>1</v>
      </c>
      <c r="L3173" s="5">
        <v>228.8</v>
      </c>
      <c r="M3173" s="5">
        <v>94.158996999999999</v>
      </c>
      <c r="N3173" s="5">
        <v>50.1</v>
      </c>
      <c r="O3173" s="5" t="str">
        <f t="shared" si="49"/>
        <v>1</v>
      </c>
      <c r="P3173" s="5" t="s">
        <v>10554</v>
      </c>
      <c r="Q3173" s="5" t="s">
        <v>10911</v>
      </c>
    </row>
    <row r="3174" spans="1:17" x14ac:dyDescent="0.25">
      <c r="A3174">
        <v>59054</v>
      </c>
      <c r="B3174" t="s">
        <v>30</v>
      </c>
      <c r="C3174" s="7">
        <v>46211.713506944441</v>
      </c>
      <c r="D3174" s="4">
        <v>228800000</v>
      </c>
      <c r="E3174" t="s">
        <v>2607</v>
      </c>
      <c r="F3174" t="s">
        <v>2613</v>
      </c>
      <c r="G3174" s="4">
        <v>94158997</v>
      </c>
      <c r="H3174" t="s">
        <v>3573</v>
      </c>
      <c r="I3174" s="2">
        <v>46211.671944444446</v>
      </c>
      <c r="J3174" s="4">
        <v>50100000</v>
      </c>
      <c r="K3174" s="4">
        <v>1</v>
      </c>
      <c r="L3174" s="5">
        <v>228.8</v>
      </c>
      <c r="M3174" s="5">
        <v>94.158996999999999</v>
      </c>
      <c r="N3174" s="5">
        <v>50.1</v>
      </c>
      <c r="O3174" s="5" t="str">
        <f t="shared" si="49"/>
        <v>1</v>
      </c>
      <c r="P3174" s="5" t="s">
        <v>10554</v>
      </c>
      <c r="Q3174" s="5" t="s">
        <v>10912</v>
      </c>
    </row>
    <row r="3175" spans="1:17" x14ac:dyDescent="0.25">
      <c r="A3175">
        <v>59055</v>
      </c>
      <c r="B3175" t="s">
        <v>30</v>
      </c>
      <c r="C3175" s="7">
        <v>46211.713530092595</v>
      </c>
      <c r="D3175" s="4">
        <v>228800000</v>
      </c>
      <c r="E3175" t="s">
        <v>2607</v>
      </c>
      <c r="F3175" t="s">
        <v>2613</v>
      </c>
      <c r="G3175" s="4">
        <v>94158997</v>
      </c>
      <c r="H3175" t="s">
        <v>3574</v>
      </c>
      <c r="I3175" s="2">
        <v>46211.671944444446</v>
      </c>
      <c r="J3175" s="4">
        <v>50200000</v>
      </c>
      <c r="K3175" s="4">
        <v>1</v>
      </c>
      <c r="L3175" s="5">
        <v>228.8</v>
      </c>
      <c r="M3175" s="5">
        <v>94.158996999999999</v>
      </c>
      <c r="N3175" s="5">
        <v>50.2</v>
      </c>
      <c r="O3175" s="5" t="str">
        <f t="shared" si="49"/>
        <v>1</v>
      </c>
      <c r="P3175" s="5" t="s">
        <v>10554</v>
      </c>
      <c r="Q3175" s="5" t="s">
        <v>10912</v>
      </c>
    </row>
    <row r="3176" spans="1:17" x14ac:dyDescent="0.25">
      <c r="A3176">
        <v>59056</v>
      </c>
      <c r="B3176" t="s">
        <v>30</v>
      </c>
      <c r="C3176" s="7">
        <v>46211.713541666664</v>
      </c>
      <c r="D3176" s="4">
        <v>228800000</v>
      </c>
      <c r="E3176" t="s">
        <v>2607</v>
      </c>
      <c r="F3176" t="s">
        <v>2613</v>
      </c>
      <c r="G3176" s="4">
        <v>94158997</v>
      </c>
      <c r="H3176" t="s">
        <v>3575</v>
      </c>
      <c r="I3176" s="2">
        <v>46211.671944444446</v>
      </c>
      <c r="J3176" s="4">
        <v>50200000</v>
      </c>
      <c r="K3176" s="4">
        <v>1</v>
      </c>
      <c r="L3176" s="5">
        <v>228.8</v>
      </c>
      <c r="M3176" s="5">
        <v>94.158996999999999</v>
      </c>
      <c r="N3176" s="5">
        <v>50.2</v>
      </c>
      <c r="O3176" s="5" t="str">
        <f t="shared" si="49"/>
        <v>1</v>
      </c>
      <c r="P3176" s="5" t="s">
        <v>10554</v>
      </c>
      <c r="Q3176" s="5" t="s">
        <v>10912</v>
      </c>
    </row>
    <row r="3177" spans="1:17" x14ac:dyDescent="0.25">
      <c r="A3177">
        <v>59057</v>
      </c>
      <c r="B3177" t="s">
        <v>30</v>
      </c>
      <c r="C3177" s="7">
        <v>46211.713541666664</v>
      </c>
      <c r="D3177" s="4">
        <v>228800000</v>
      </c>
      <c r="E3177" t="s">
        <v>2607</v>
      </c>
      <c r="F3177" t="s">
        <v>2613</v>
      </c>
      <c r="G3177" s="4">
        <v>94158997</v>
      </c>
      <c r="H3177" t="s">
        <v>3576</v>
      </c>
      <c r="I3177" s="2">
        <v>46211.671944444446</v>
      </c>
      <c r="J3177" s="4">
        <v>50200000</v>
      </c>
      <c r="K3177" s="4">
        <v>1</v>
      </c>
      <c r="L3177" s="5">
        <v>228.8</v>
      </c>
      <c r="M3177" s="5">
        <v>94.158996999999999</v>
      </c>
      <c r="N3177" s="5">
        <v>50.2</v>
      </c>
      <c r="O3177" s="5" t="str">
        <f t="shared" si="49"/>
        <v>1</v>
      </c>
      <c r="P3177" s="5" t="s">
        <v>10554</v>
      </c>
      <c r="Q3177" s="5" t="s">
        <v>10912</v>
      </c>
    </row>
    <row r="3178" spans="1:17" x14ac:dyDescent="0.25">
      <c r="A3178">
        <v>59058</v>
      </c>
      <c r="B3178" t="s">
        <v>30</v>
      </c>
      <c r="C3178" s="7">
        <v>46211.713564814818</v>
      </c>
      <c r="D3178" s="4">
        <v>228900000</v>
      </c>
      <c r="E3178" t="s">
        <v>2607</v>
      </c>
      <c r="F3178" t="s">
        <v>2613</v>
      </c>
      <c r="G3178" s="4">
        <v>94158997</v>
      </c>
      <c r="H3178" t="s">
        <v>3577</v>
      </c>
      <c r="I3178" s="2">
        <v>46211.671944444446</v>
      </c>
      <c r="J3178" s="4">
        <v>50100000</v>
      </c>
      <c r="K3178" s="4">
        <v>1</v>
      </c>
      <c r="L3178" s="5">
        <v>228.9</v>
      </c>
      <c r="M3178" s="5">
        <v>94.158996999999999</v>
      </c>
      <c r="N3178" s="5">
        <v>50.1</v>
      </c>
      <c r="O3178" s="5" t="str">
        <f t="shared" si="49"/>
        <v>1</v>
      </c>
      <c r="P3178" s="5" t="s">
        <v>10554</v>
      </c>
      <c r="Q3178" s="5" t="s">
        <v>10912</v>
      </c>
    </row>
    <row r="3179" spans="1:17" x14ac:dyDescent="0.25">
      <c r="A3179">
        <v>59059</v>
      </c>
      <c r="B3179" t="s">
        <v>30</v>
      </c>
      <c r="C3179" s="7">
        <v>46211.713576388887</v>
      </c>
      <c r="D3179" s="4">
        <v>228900000</v>
      </c>
      <c r="E3179" t="s">
        <v>2607</v>
      </c>
      <c r="F3179" t="s">
        <v>2608</v>
      </c>
      <c r="G3179" s="4">
        <v>94158997</v>
      </c>
      <c r="H3179" t="s">
        <v>3578</v>
      </c>
      <c r="I3179" s="2">
        <v>46211.671944444446</v>
      </c>
      <c r="J3179" s="4">
        <v>50100000</v>
      </c>
      <c r="K3179" s="4">
        <v>1</v>
      </c>
      <c r="L3179" s="5">
        <v>228.9</v>
      </c>
      <c r="M3179" s="5">
        <v>94.158996999999999</v>
      </c>
      <c r="N3179" s="5">
        <v>50.1</v>
      </c>
      <c r="O3179" s="5" t="str">
        <f t="shared" si="49"/>
        <v>1</v>
      </c>
      <c r="P3179" s="5" t="s">
        <v>10554</v>
      </c>
      <c r="Q3179" s="5" t="s">
        <v>10910</v>
      </c>
    </row>
    <row r="3180" spans="1:17" x14ac:dyDescent="0.25">
      <c r="A3180">
        <v>59060</v>
      </c>
      <c r="B3180" t="s">
        <v>30</v>
      </c>
      <c r="C3180" s="7">
        <v>46211.713576388887</v>
      </c>
      <c r="D3180" s="4">
        <v>228800000</v>
      </c>
      <c r="E3180" t="s">
        <v>2607</v>
      </c>
      <c r="F3180" t="s">
        <v>2608</v>
      </c>
      <c r="G3180" s="4">
        <v>94158997</v>
      </c>
      <c r="H3180" t="s">
        <v>3579</v>
      </c>
      <c r="I3180" s="2">
        <v>46211.671944444446</v>
      </c>
      <c r="J3180" s="4">
        <v>50200000</v>
      </c>
      <c r="K3180" s="4">
        <v>1</v>
      </c>
      <c r="L3180" s="5">
        <v>228.8</v>
      </c>
      <c r="M3180" s="5">
        <v>94.158996999999999</v>
      </c>
      <c r="N3180" s="5">
        <v>50.2</v>
      </c>
      <c r="O3180" s="5" t="str">
        <f t="shared" si="49"/>
        <v>1</v>
      </c>
      <c r="P3180" s="5" t="s">
        <v>10554</v>
      </c>
      <c r="Q3180" s="5" t="s">
        <v>10910</v>
      </c>
    </row>
    <row r="3181" spans="1:17" x14ac:dyDescent="0.25">
      <c r="A3181">
        <v>59061</v>
      </c>
      <c r="B3181" t="s">
        <v>30</v>
      </c>
      <c r="C3181" s="7">
        <v>46211.713599537034</v>
      </c>
      <c r="D3181" s="4">
        <v>228800000</v>
      </c>
      <c r="E3181" t="s">
        <v>2607</v>
      </c>
      <c r="F3181" t="s">
        <v>2608</v>
      </c>
      <c r="G3181" s="4">
        <v>94158997</v>
      </c>
      <c r="H3181" t="s">
        <v>3580</v>
      </c>
      <c r="I3181" s="2">
        <v>46211.671944444446</v>
      </c>
      <c r="J3181" s="4">
        <v>50200000</v>
      </c>
      <c r="K3181" s="4">
        <v>1</v>
      </c>
      <c r="L3181" s="5">
        <v>228.8</v>
      </c>
      <c r="M3181" s="5">
        <v>94.158996999999999</v>
      </c>
      <c r="N3181" s="5">
        <v>50.2</v>
      </c>
      <c r="O3181" s="5" t="str">
        <f t="shared" si="49"/>
        <v>1</v>
      </c>
      <c r="P3181" s="5" t="s">
        <v>10554</v>
      </c>
      <c r="Q3181" s="5" t="s">
        <v>10910</v>
      </c>
    </row>
    <row r="3182" spans="1:17" x14ac:dyDescent="0.25">
      <c r="A3182">
        <v>59062</v>
      </c>
      <c r="B3182" t="s">
        <v>30</v>
      </c>
      <c r="C3182" s="7">
        <v>46211.71361111111</v>
      </c>
      <c r="D3182" s="4">
        <v>228900000</v>
      </c>
      <c r="E3182" t="s">
        <v>2607</v>
      </c>
      <c r="F3182" t="s">
        <v>2611</v>
      </c>
      <c r="G3182" s="4">
        <v>94158997</v>
      </c>
      <c r="H3182" t="s">
        <v>3581</v>
      </c>
      <c r="I3182" s="2">
        <v>46211.672060185185</v>
      </c>
      <c r="J3182" s="4">
        <v>50200000</v>
      </c>
      <c r="K3182" s="4">
        <v>1</v>
      </c>
      <c r="L3182" s="5">
        <v>228.9</v>
      </c>
      <c r="M3182" s="5">
        <v>94.158996999999999</v>
      </c>
      <c r="N3182" s="5">
        <v>50.2</v>
      </c>
      <c r="O3182" s="5" t="str">
        <f t="shared" si="49"/>
        <v>1</v>
      </c>
      <c r="P3182" s="5" t="s">
        <v>10554</v>
      </c>
      <c r="Q3182" s="5" t="s">
        <v>10911</v>
      </c>
    </row>
    <row r="3183" spans="1:17" x14ac:dyDescent="0.25">
      <c r="A3183">
        <v>59063</v>
      </c>
      <c r="B3183" t="s">
        <v>30</v>
      </c>
      <c r="C3183" s="7">
        <v>46211.71361111111</v>
      </c>
      <c r="D3183" s="4">
        <v>229000000</v>
      </c>
      <c r="E3183" t="s">
        <v>2607</v>
      </c>
      <c r="F3183" t="s">
        <v>2608</v>
      </c>
      <c r="G3183" s="4">
        <v>94158997</v>
      </c>
      <c r="H3183" t="s">
        <v>3582</v>
      </c>
      <c r="I3183" s="2">
        <v>46211.672060185185</v>
      </c>
      <c r="J3183" s="4">
        <v>50200000</v>
      </c>
      <c r="K3183" s="4">
        <v>1</v>
      </c>
      <c r="L3183" s="5">
        <v>229</v>
      </c>
      <c r="M3183" s="5">
        <v>94.158996999999999</v>
      </c>
      <c r="N3183" s="5">
        <v>50.2</v>
      </c>
      <c r="O3183" s="5" t="str">
        <f t="shared" si="49"/>
        <v>1</v>
      </c>
      <c r="P3183" s="5" t="s">
        <v>10554</v>
      </c>
      <c r="Q3183" s="5" t="s">
        <v>10910</v>
      </c>
    </row>
    <row r="3184" spans="1:17" x14ac:dyDescent="0.25">
      <c r="A3184">
        <v>59064</v>
      </c>
      <c r="B3184" t="s">
        <v>30</v>
      </c>
      <c r="C3184" s="7">
        <v>46211.713634259257</v>
      </c>
      <c r="D3184" s="4">
        <v>228900000</v>
      </c>
      <c r="E3184" t="s">
        <v>2607</v>
      </c>
      <c r="F3184" t="s">
        <v>2611</v>
      </c>
      <c r="G3184" s="4">
        <v>94158997</v>
      </c>
      <c r="H3184" t="s">
        <v>3583</v>
      </c>
      <c r="I3184" s="2">
        <v>46211.672060185185</v>
      </c>
      <c r="J3184" s="4">
        <v>50100000</v>
      </c>
      <c r="K3184" s="4">
        <v>1</v>
      </c>
      <c r="L3184" s="5">
        <v>228.9</v>
      </c>
      <c r="M3184" s="5">
        <v>94.158996999999999</v>
      </c>
      <c r="N3184" s="5">
        <v>50.1</v>
      </c>
      <c r="O3184" s="5" t="str">
        <f t="shared" si="49"/>
        <v>1</v>
      </c>
      <c r="P3184" s="5" t="s">
        <v>10554</v>
      </c>
      <c r="Q3184" s="5" t="s">
        <v>10911</v>
      </c>
    </row>
    <row r="3185" spans="1:17" x14ac:dyDescent="0.25">
      <c r="A3185">
        <v>59065</v>
      </c>
      <c r="B3185" t="s">
        <v>30</v>
      </c>
      <c r="C3185" s="7">
        <v>46211.713645833333</v>
      </c>
      <c r="D3185" s="4">
        <v>228900000</v>
      </c>
      <c r="E3185" t="s">
        <v>2607</v>
      </c>
      <c r="F3185" t="s">
        <v>2608</v>
      </c>
      <c r="G3185" s="4">
        <v>94158997</v>
      </c>
      <c r="H3185" t="s">
        <v>3584</v>
      </c>
      <c r="I3185" s="2">
        <v>46211.672060185185</v>
      </c>
      <c r="J3185" s="4">
        <v>50100000</v>
      </c>
      <c r="K3185" s="4">
        <v>1</v>
      </c>
      <c r="L3185" s="5">
        <v>228.9</v>
      </c>
      <c r="M3185" s="5">
        <v>94.158996999999999</v>
      </c>
      <c r="N3185" s="5">
        <v>50.1</v>
      </c>
      <c r="O3185" s="5" t="str">
        <f t="shared" si="49"/>
        <v>1</v>
      </c>
      <c r="P3185" s="5" t="s">
        <v>10554</v>
      </c>
      <c r="Q3185" s="5" t="s">
        <v>10910</v>
      </c>
    </row>
    <row r="3186" spans="1:17" x14ac:dyDescent="0.25">
      <c r="A3186">
        <v>59066</v>
      </c>
      <c r="B3186" t="s">
        <v>30</v>
      </c>
      <c r="C3186" s="7">
        <v>46211.713645833333</v>
      </c>
      <c r="D3186" s="4">
        <v>228900000</v>
      </c>
      <c r="E3186" t="s">
        <v>2607</v>
      </c>
      <c r="F3186" t="s">
        <v>2608</v>
      </c>
      <c r="G3186" s="4">
        <v>94158997</v>
      </c>
      <c r="H3186" t="s">
        <v>3585</v>
      </c>
      <c r="I3186" s="2">
        <v>46211.672060185185</v>
      </c>
      <c r="J3186" s="4">
        <v>50100000</v>
      </c>
      <c r="K3186" s="4">
        <v>1</v>
      </c>
      <c r="L3186" s="5">
        <v>228.9</v>
      </c>
      <c r="M3186" s="5">
        <v>94.158996999999999</v>
      </c>
      <c r="N3186" s="5">
        <v>50.1</v>
      </c>
      <c r="O3186" s="5" t="str">
        <f t="shared" si="49"/>
        <v>1</v>
      </c>
      <c r="P3186" s="5" t="s">
        <v>10554</v>
      </c>
      <c r="Q3186" s="5" t="s">
        <v>10910</v>
      </c>
    </row>
    <row r="3187" spans="1:17" x14ac:dyDescent="0.25">
      <c r="A3187">
        <v>59067</v>
      </c>
      <c r="B3187" t="s">
        <v>30</v>
      </c>
      <c r="C3187" s="7">
        <v>46211.71366898148</v>
      </c>
      <c r="D3187" s="4">
        <v>229000000</v>
      </c>
      <c r="E3187" t="s">
        <v>2607</v>
      </c>
      <c r="F3187" t="s">
        <v>2625</v>
      </c>
      <c r="G3187" s="4">
        <v>94158997</v>
      </c>
      <c r="H3187" t="s">
        <v>3586</v>
      </c>
      <c r="I3187" s="2">
        <v>46211.672060185185</v>
      </c>
      <c r="J3187" s="4">
        <v>50100000</v>
      </c>
      <c r="K3187" s="4">
        <v>1</v>
      </c>
      <c r="L3187" s="5">
        <v>229</v>
      </c>
      <c r="M3187" s="5">
        <v>94.158996999999999</v>
      </c>
      <c r="N3187" s="5">
        <v>50.1</v>
      </c>
      <c r="O3187" s="5" t="str">
        <f t="shared" si="49"/>
        <v>1</v>
      </c>
      <c r="P3187" s="5" t="s">
        <v>10554</v>
      </c>
      <c r="Q3187" s="5" t="s">
        <v>10914</v>
      </c>
    </row>
    <row r="3188" spans="1:17" x14ac:dyDescent="0.25">
      <c r="A3188">
        <v>59068</v>
      </c>
      <c r="B3188" t="s">
        <v>30</v>
      </c>
      <c r="C3188" s="7">
        <v>46211.713680555556</v>
      </c>
      <c r="D3188" s="4">
        <v>229100000</v>
      </c>
      <c r="E3188" t="s">
        <v>2607</v>
      </c>
      <c r="F3188" t="s">
        <v>2611</v>
      </c>
      <c r="G3188" s="4">
        <v>94158997</v>
      </c>
      <c r="H3188" t="s">
        <v>3587</v>
      </c>
      <c r="I3188" s="2">
        <v>46211.672060185185</v>
      </c>
      <c r="J3188" s="4">
        <v>50100000</v>
      </c>
      <c r="K3188" s="4">
        <v>1</v>
      </c>
      <c r="L3188" s="5">
        <v>229.1</v>
      </c>
      <c r="M3188" s="5">
        <v>94.158996999999999</v>
      </c>
      <c r="N3188" s="5">
        <v>50.1</v>
      </c>
      <c r="O3188" s="5" t="str">
        <f t="shared" si="49"/>
        <v>1</v>
      </c>
      <c r="P3188" s="5" t="s">
        <v>10554</v>
      </c>
      <c r="Q3188" s="5" t="s">
        <v>10911</v>
      </c>
    </row>
    <row r="3189" spans="1:17" x14ac:dyDescent="0.25">
      <c r="A3189">
        <v>59069</v>
      </c>
      <c r="B3189" t="s">
        <v>30</v>
      </c>
      <c r="C3189" s="7">
        <v>46211.713680555556</v>
      </c>
      <c r="D3189" s="4">
        <v>229100000</v>
      </c>
      <c r="E3189" t="s">
        <v>2607</v>
      </c>
      <c r="F3189" t="s">
        <v>2625</v>
      </c>
      <c r="G3189" s="4">
        <v>94158997</v>
      </c>
      <c r="H3189" t="s">
        <v>3588</v>
      </c>
      <c r="I3189" s="2">
        <v>46211.672060185185</v>
      </c>
      <c r="J3189" s="4">
        <v>50200000</v>
      </c>
      <c r="K3189" s="4">
        <v>1</v>
      </c>
      <c r="L3189" s="5">
        <v>229.1</v>
      </c>
      <c r="M3189" s="5">
        <v>94.158996999999999</v>
      </c>
      <c r="N3189" s="5">
        <v>50.2</v>
      </c>
      <c r="O3189" s="5" t="str">
        <f t="shared" si="49"/>
        <v>1</v>
      </c>
      <c r="P3189" s="5" t="s">
        <v>10554</v>
      </c>
      <c r="Q3189" s="5" t="s">
        <v>10914</v>
      </c>
    </row>
    <row r="3190" spans="1:17" x14ac:dyDescent="0.25">
      <c r="A3190">
        <v>59070</v>
      </c>
      <c r="B3190" t="s">
        <v>30</v>
      </c>
      <c r="C3190" s="7">
        <v>46211.713703703703</v>
      </c>
      <c r="D3190" s="4">
        <v>229100000</v>
      </c>
      <c r="E3190" t="s">
        <v>2607</v>
      </c>
      <c r="F3190" t="s">
        <v>2625</v>
      </c>
      <c r="G3190" s="4">
        <v>94158997</v>
      </c>
      <c r="H3190" t="s">
        <v>3589</v>
      </c>
      <c r="I3190" s="2">
        <v>46211.672060185185</v>
      </c>
      <c r="J3190" s="4">
        <v>50100000</v>
      </c>
      <c r="K3190" s="4">
        <v>1</v>
      </c>
      <c r="L3190" s="5">
        <v>229.1</v>
      </c>
      <c r="M3190" s="5">
        <v>94.158996999999999</v>
      </c>
      <c r="N3190" s="5">
        <v>50.1</v>
      </c>
      <c r="O3190" s="5" t="str">
        <f t="shared" si="49"/>
        <v>1</v>
      </c>
      <c r="P3190" s="5" t="s">
        <v>10554</v>
      </c>
      <c r="Q3190" s="5" t="s">
        <v>10914</v>
      </c>
    </row>
    <row r="3191" spans="1:17" x14ac:dyDescent="0.25">
      <c r="A3191">
        <v>59071</v>
      </c>
      <c r="B3191" t="s">
        <v>30</v>
      </c>
      <c r="C3191" s="7">
        <v>46211.71371527778</v>
      </c>
      <c r="D3191" s="4">
        <v>229100000</v>
      </c>
      <c r="E3191" t="s">
        <v>2607</v>
      </c>
      <c r="F3191" t="s">
        <v>2611</v>
      </c>
      <c r="G3191" s="4">
        <v>94158997</v>
      </c>
      <c r="H3191" t="s">
        <v>3590</v>
      </c>
      <c r="I3191" s="2">
        <v>46211.672060185185</v>
      </c>
      <c r="J3191" s="4">
        <v>50200000</v>
      </c>
      <c r="K3191" s="4">
        <v>1</v>
      </c>
      <c r="L3191" s="5">
        <v>229.1</v>
      </c>
      <c r="M3191" s="5">
        <v>94.158996999999999</v>
      </c>
      <c r="N3191" s="5">
        <v>50.2</v>
      </c>
      <c r="O3191" s="5" t="str">
        <f t="shared" si="49"/>
        <v>1</v>
      </c>
      <c r="P3191" s="5" t="s">
        <v>10554</v>
      </c>
      <c r="Q3191" s="5" t="s">
        <v>10911</v>
      </c>
    </row>
    <row r="3192" spans="1:17" x14ac:dyDescent="0.25">
      <c r="A3192">
        <v>59072</v>
      </c>
      <c r="B3192" t="s">
        <v>30</v>
      </c>
      <c r="C3192" s="7">
        <v>46211.71371527778</v>
      </c>
      <c r="D3192" s="4">
        <v>229000000</v>
      </c>
      <c r="E3192" t="s">
        <v>2607</v>
      </c>
      <c r="F3192" t="s">
        <v>2611</v>
      </c>
      <c r="G3192" s="4">
        <v>94158997</v>
      </c>
      <c r="H3192" t="s">
        <v>3591</v>
      </c>
      <c r="I3192" s="2">
        <v>46211.672175925924</v>
      </c>
      <c r="J3192" s="4">
        <v>50100000</v>
      </c>
      <c r="K3192" s="4">
        <v>1</v>
      </c>
      <c r="L3192" s="5">
        <v>229</v>
      </c>
      <c r="M3192" s="5">
        <v>94.158996999999999</v>
      </c>
      <c r="N3192" s="5">
        <v>50.1</v>
      </c>
      <c r="O3192" s="5" t="str">
        <f t="shared" si="49"/>
        <v>1</v>
      </c>
      <c r="P3192" s="5" t="s">
        <v>10554</v>
      </c>
      <c r="Q3192" s="5" t="s">
        <v>10911</v>
      </c>
    </row>
    <row r="3193" spans="1:17" x14ac:dyDescent="0.25">
      <c r="A3193">
        <v>59073</v>
      </c>
      <c r="B3193" t="s">
        <v>30</v>
      </c>
      <c r="C3193" s="7">
        <v>46211.713738425926</v>
      </c>
      <c r="D3193" s="4">
        <v>229100000</v>
      </c>
      <c r="E3193" t="s">
        <v>2607</v>
      </c>
      <c r="F3193" t="s">
        <v>2649</v>
      </c>
      <c r="G3193" s="4">
        <v>94158997</v>
      </c>
      <c r="H3193" t="s">
        <v>3592</v>
      </c>
      <c r="I3193" s="2">
        <v>46211.672175925924</v>
      </c>
      <c r="J3193" s="4">
        <v>50100000</v>
      </c>
      <c r="K3193" s="4">
        <v>1</v>
      </c>
      <c r="L3193" s="5">
        <v>229.1</v>
      </c>
      <c r="M3193" s="5">
        <v>94.158996999999999</v>
      </c>
      <c r="N3193" s="5">
        <v>50.1</v>
      </c>
      <c r="O3193" s="5" t="str">
        <f t="shared" si="49"/>
        <v>1</v>
      </c>
      <c r="P3193" s="5" t="s">
        <v>10554</v>
      </c>
      <c r="Q3193" s="5" t="s">
        <v>10915</v>
      </c>
    </row>
    <row r="3194" spans="1:17" x14ac:dyDescent="0.25">
      <c r="A3194">
        <v>59074</v>
      </c>
      <c r="B3194" t="s">
        <v>30</v>
      </c>
      <c r="C3194" s="7">
        <v>46211.713750000003</v>
      </c>
      <c r="D3194" s="4">
        <v>229100000</v>
      </c>
      <c r="E3194" t="s">
        <v>2607</v>
      </c>
      <c r="F3194" t="s">
        <v>2608</v>
      </c>
      <c r="G3194" s="4">
        <v>94158997</v>
      </c>
      <c r="H3194" t="s">
        <v>3593</v>
      </c>
      <c r="I3194" s="2">
        <v>46211.672175925924</v>
      </c>
      <c r="J3194" s="4">
        <v>50200000</v>
      </c>
      <c r="K3194" s="4">
        <v>1</v>
      </c>
      <c r="L3194" s="5">
        <v>229.1</v>
      </c>
      <c r="M3194" s="5">
        <v>94.158996999999999</v>
      </c>
      <c r="N3194" s="5">
        <v>50.2</v>
      </c>
      <c r="O3194" s="5" t="str">
        <f t="shared" si="49"/>
        <v>1</v>
      </c>
      <c r="P3194" s="5" t="s">
        <v>10554</v>
      </c>
      <c r="Q3194" s="5" t="s">
        <v>10910</v>
      </c>
    </row>
    <row r="3195" spans="1:17" x14ac:dyDescent="0.25">
      <c r="A3195">
        <v>59075</v>
      </c>
      <c r="B3195" t="s">
        <v>30</v>
      </c>
      <c r="C3195" s="7">
        <v>46211.713761574072</v>
      </c>
      <c r="D3195" s="4">
        <v>229100000</v>
      </c>
      <c r="E3195" t="s">
        <v>2607</v>
      </c>
      <c r="F3195" t="s">
        <v>2608</v>
      </c>
      <c r="G3195" s="4">
        <v>94158997</v>
      </c>
      <c r="H3195" t="s">
        <v>3594</v>
      </c>
      <c r="I3195" s="2">
        <v>46211.672175925924</v>
      </c>
      <c r="J3195" s="4">
        <v>50200000</v>
      </c>
      <c r="K3195" s="4">
        <v>1</v>
      </c>
      <c r="L3195" s="5">
        <v>229.1</v>
      </c>
      <c r="M3195" s="5">
        <v>94.158996999999999</v>
      </c>
      <c r="N3195" s="5">
        <v>50.2</v>
      </c>
      <c r="O3195" s="5" t="str">
        <f t="shared" si="49"/>
        <v>1</v>
      </c>
      <c r="P3195" s="5" t="s">
        <v>10554</v>
      </c>
      <c r="Q3195" s="5" t="s">
        <v>10910</v>
      </c>
    </row>
    <row r="3196" spans="1:17" x14ac:dyDescent="0.25">
      <c r="A3196">
        <v>59076</v>
      </c>
      <c r="B3196" t="s">
        <v>30</v>
      </c>
      <c r="C3196" s="7">
        <v>46211.713761574072</v>
      </c>
      <c r="D3196" s="4">
        <v>229000000</v>
      </c>
      <c r="E3196" t="s">
        <v>2607</v>
      </c>
      <c r="F3196" t="s">
        <v>2611</v>
      </c>
      <c r="G3196" s="4">
        <v>94158997</v>
      </c>
      <c r="H3196" t="s">
        <v>3595</v>
      </c>
      <c r="I3196" s="2">
        <v>46211.672175925924</v>
      </c>
      <c r="J3196" s="4">
        <v>50200000</v>
      </c>
      <c r="K3196" s="4">
        <v>1</v>
      </c>
      <c r="L3196" s="5">
        <v>229</v>
      </c>
      <c r="M3196" s="5">
        <v>94.158996999999999</v>
      </c>
      <c r="N3196" s="5">
        <v>50.2</v>
      </c>
      <c r="O3196" s="5" t="str">
        <f t="shared" si="49"/>
        <v>1</v>
      </c>
      <c r="P3196" s="5" t="s">
        <v>10554</v>
      </c>
      <c r="Q3196" s="5" t="s">
        <v>10911</v>
      </c>
    </row>
    <row r="3197" spans="1:17" x14ac:dyDescent="0.25">
      <c r="A3197">
        <v>59077</v>
      </c>
      <c r="B3197" t="s">
        <v>30</v>
      </c>
      <c r="C3197" s="7">
        <v>46211.713784722226</v>
      </c>
      <c r="D3197" s="4">
        <v>228900000</v>
      </c>
      <c r="E3197" t="s">
        <v>2607</v>
      </c>
      <c r="F3197" t="s">
        <v>2613</v>
      </c>
      <c r="G3197" s="4">
        <v>94158997</v>
      </c>
      <c r="H3197" t="s">
        <v>3596</v>
      </c>
      <c r="I3197" s="2">
        <v>46211.672175925924</v>
      </c>
      <c r="J3197" s="4">
        <v>50100000</v>
      </c>
      <c r="K3197" s="4">
        <v>1</v>
      </c>
      <c r="L3197" s="5">
        <v>228.9</v>
      </c>
      <c r="M3197" s="5">
        <v>94.158996999999999</v>
      </c>
      <c r="N3197" s="5">
        <v>50.1</v>
      </c>
      <c r="O3197" s="5" t="str">
        <f t="shared" si="49"/>
        <v>1</v>
      </c>
      <c r="P3197" s="5" t="s">
        <v>10554</v>
      </c>
      <c r="Q3197" s="5" t="s">
        <v>10912</v>
      </c>
    </row>
    <row r="3198" spans="1:17" x14ac:dyDescent="0.25">
      <c r="A3198">
        <v>59078</v>
      </c>
      <c r="B3198" t="s">
        <v>30</v>
      </c>
      <c r="C3198" s="7">
        <v>46211.713784722226</v>
      </c>
      <c r="D3198" s="4">
        <v>228800000</v>
      </c>
      <c r="E3198" t="s">
        <v>2607</v>
      </c>
      <c r="F3198" t="s">
        <v>2611</v>
      </c>
      <c r="G3198" s="4">
        <v>94158997</v>
      </c>
      <c r="H3198" t="s">
        <v>3597</v>
      </c>
      <c r="I3198" s="2">
        <v>46211.672175925924</v>
      </c>
      <c r="J3198" s="4">
        <v>50100000</v>
      </c>
      <c r="K3198" s="4">
        <v>1</v>
      </c>
      <c r="L3198" s="5">
        <v>228.8</v>
      </c>
      <c r="M3198" s="5">
        <v>94.158996999999999</v>
      </c>
      <c r="N3198" s="5">
        <v>50.1</v>
      </c>
      <c r="O3198" s="5" t="str">
        <f t="shared" si="49"/>
        <v>1</v>
      </c>
      <c r="P3198" s="5" t="s">
        <v>10554</v>
      </c>
      <c r="Q3198" s="5" t="s">
        <v>10911</v>
      </c>
    </row>
    <row r="3199" spans="1:17" x14ac:dyDescent="0.25">
      <c r="A3199">
        <v>59079</v>
      </c>
      <c r="B3199" t="s">
        <v>30</v>
      </c>
      <c r="C3199" s="7">
        <v>46211.713807870372</v>
      </c>
      <c r="D3199" s="4">
        <v>228800000</v>
      </c>
      <c r="E3199" t="s">
        <v>2607</v>
      </c>
      <c r="F3199" t="s">
        <v>2611</v>
      </c>
      <c r="G3199" s="4">
        <v>94158997</v>
      </c>
      <c r="H3199" t="s">
        <v>3598</v>
      </c>
      <c r="I3199" s="2">
        <v>46211.672175925924</v>
      </c>
      <c r="J3199" s="4">
        <v>50100000</v>
      </c>
      <c r="K3199" s="4">
        <v>1</v>
      </c>
      <c r="L3199" s="5">
        <v>228.8</v>
      </c>
      <c r="M3199" s="5">
        <v>94.158996999999999</v>
      </c>
      <c r="N3199" s="5">
        <v>50.1</v>
      </c>
      <c r="O3199" s="5" t="str">
        <f t="shared" si="49"/>
        <v>1</v>
      </c>
      <c r="P3199" s="5" t="s">
        <v>10554</v>
      </c>
      <c r="Q3199" s="5" t="s">
        <v>10911</v>
      </c>
    </row>
    <row r="3200" spans="1:17" x14ac:dyDescent="0.25">
      <c r="A3200">
        <v>59080</v>
      </c>
      <c r="B3200" t="s">
        <v>30</v>
      </c>
      <c r="C3200" s="7">
        <v>46211.713819444441</v>
      </c>
      <c r="D3200" s="4">
        <v>228900000</v>
      </c>
      <c r="E3200" t="s">
        <v>2607</v>
      </c>
      <c r="F3200" t="s">
        <v>2613</v>
      </c>
      <c r="G3200" s="4">
        <v>94158997</v>
      </c>
      <c r="H3200" t="s">
        <v>3599</v>
      </c>
      <c r="I3200" s="2">
        <v>46211.672175925924</v>
      </c>
      <c r="J3200" s="4">
        <v>50200000</v>
      </c>
      <c r="K3200" s="4">
        <v>1</v>
      </c>
      <c r="L3200" s="5">
        <v>228.9</v>
      </c>
      <c r="M3200" s="5">
        <v>94.158996999999999</v>
      </c>
      <c r="N3200" s="5">
        <v>50.2</v>
      </c>
      <c r="O3200" s="5" t="str">
        <f t="shared" si="49"/>
        <v>1</v>
      </c>
      <c r="P3200" s="5" t="s">
        <v>10554</v>
      </c>
      <c r="Q3200" s="5" t="s">
        <v>10912</v>
      </c>
    </row>
    <row r="3201" spans="1:17" x14ac:dyDescent="0.25">
      <c r="A3201">
        <v>59081</v>
      </c>
      <c r="B3201" t="s">
        <v>30</v>
      </c>
      <c r="C3201" s="7">
        <v>46211.713819444441</v>
      </c>
      <c r="D3201" s="4">
        <v>228800000</v>
      </c>
      <c r="E3201" t="s">
        <v>2607</v>
      </c>
      <c r="F3201" t="s">
        <v>2611</v>
      </c>
      <c r="G3201" s="4">
        <v>94158997</v>
      </c>
      <c r="H3201" t="s">
        <v>3600</v>
      </c>
      <c r="I3201" s="2">
        <v>46211.672175925924</v>
      </c>
      <c r="J3201" s="4">
        <v>50100000</v>
      </c>
      <c r="K3201" s="4">
        <v>1</v>
      </c>
      <c r="L3201" s="5">
        <v>228.8</v>
      </c>
      <c r="M3201" s="5">
        <v>94.158996999999999</v>
      </c>
      <c r="N3201" s="5">
        <v>50.1</v>
      </c>
      <c r="O3201" s="5" t="str">
        <f t="shared" si="49"/>
        <v>1</v>
      </c>
      <c r="P3201" s="5" t="s">
        <v>10554</v>
      </c>
      <c r="Q3201" s="5" t="s">
        <v>10911</v>
      </c>
    </row>
    <row r="3202" spans="1:17" x14ac:dyDescent="0.25">
      <c r="A3202">
        <v>59082</v>
      </c>
      <c r="B3202" t="s">
        <v>30</v>
      </c>
      <c r="C3202" s="7">
        <v>46211.713842592595</v>
      </c>
      <c r="D3202" s="4">
        <v>228800000</v>
      </c>
      <c r="E3202" t="s">
        <v>2607</v>
      </c>
      <c r="F3202" t="s">
        <v>2611</v>
      </c>
      <c r="G3202" s="4">
        <v>94158997</v>
      </c>
      <c r="H3202" t="s">
        <v>3601</v>
      </c>
      <c r="I3202" s="2">
        <v>46211.672291666669</v>
      </c>
      <c r="J3202" s="4">
        <v>50100000</v>
      </c>
      <c r="K3202" s="4">
        <v>1</v>
      </c>
      <c r="L3202" s="5">
        <v>228.8</v>
      </c>
      <c r="M3202" s="5">
        <v>94.158996999999999</v>
      </c>
      <c r="N3202" s="5">
        <v>50.1</v>
      </c>
      <c r="O3202" s="5" t="str">
        <f t="shared" si="49"/>
        <v>1</v>
      </c>
      <c r="P3202" s="5" t="s">
        <v>10554</v>
      </c>
      <c r="Q3202" s="5" t="s">
        <v>10911</v>
      </c>
    </row>
    <row r="3203" spans="1:17" x14ac:dyDescent="0.25">
      <c r="A3203">
        <v>59083</v>
      </c>
      <c r="B3203" t="s">
        <v>30</v>
      </c>
      <c r="C3203" s="7">
        <v>46211.713854166665</v>
      </c>
      <c r="D3203" s="4">
        <v>228800000</v>
      </c>
      <c r="E3203" t="s">
        <v>2607</v>
      </c>
      <c r="F3203" t="s">
        <v>2611</v>
      </c>
      <c r="G3203" s="4">
        <v>94158997</v>
      </c>
      <c r="H3203" t="s">
        <v>3602</v>
      </c>
      <c r="I3203" s="2">
        <v>46211.672291666669</v>
      </c>
      <c r="J3203" s="4">
        <v>50100000</v>
      </c>
      <c r="K3203" s="4">
        <v>1</v>
      </c>
      <c r="L3203" s="5">
        <v>228.8</v>
      </c>
      <c r="M3203" s="5">
        <v>94.158996999999999</v>
      </c>
      <c r="N3203" s="5">
        <v>50.1</v>
      </c>
      <c r="O3203" s="5" t="str">
        <f t="shared" ref="O3203:O3266" si="50">SUBSTITUTE(K3203,".",",")</f>
        <v>1</v>
      </c>
      <c r="P3203" s="5" t="s">
        <v>10554</v>
      </c>
      <c r="Q3203" s="5" t="s">
        <v>10911</v>
      </c>
    </row>
    <row r="3204" spans="1:17" x14ac:dyDescent="0.25">
      <c r="A3204">
        <v>59084</v>
      </c>
      <c r="B3204" t="s">
        <v>30</v>
      </c>
      <c r="C3204" s="7">
        <v>46211.713854166665</v>
      </c>
      <c r="D3204" s="4">
        <v>228700000</v>
      </c>
      <c r="E3204" t="s">
        <v>2607</v>
      </c>
      <c r="F3204" t="s">
        <v>2611</v>
      </c>
      <c r="G3204" s="4">
        <v>94158997</v>
      </c>
      <c r="H3204" t="s">
        <v>3603</v>
      </c>
      <c r="I3204" s="2">
        <v>46211.672291666669</v>
      </c>
      <c r="J3204" s="4">
        <v>50100000</v>
      </c>
      <c r="K3204" s="4">
        <v>1</v>
      </c>
      <c r="L3204" s="5">
        <v>228.7</v>
      </c>
      <c r="M3204" s="5">
        <v>94.158996999999999</v>
      </c>
      <c r="N3204" s="5">
        <v>50.1</v>
      </c>
      <c r="O3204" s="5" t="str">
        <f t="shared" si="50"/>
        <v>1</v>
      </c>
      <c r="P3204" s="5" t="s">
        <v>10554</v>
      </c>
      <c r="Q3204" s="5" t="s">
        <v>10911</v>
      </c>
    </row>
    <row r="3205" spans="1:17" x14ac:dyDescent="0.25">
      <c r="A3205">
        <v>59085</v>
      </c>
      <c r="B3205" t="s">
        <v>30</v>
      </c>
      <c r="C3205" s="7">
        <v>46211.713877314818</v>
      </c>
      <c r="D3205" s="4">
        <v>228600000</v>
      </c>
      <c r="E3205" t="s">
        <v>2607</v>
      </c>
      <c r="F3205" t="s">
        <v>2611</v>
      </c>
      <c r="G3205" s="4">
        <v>94158997</v>
      </c>
      <c r="H3205" t="s">
        <v>3604</v>
      </c>
      <c r="I3205" s="2">
        <v>46211.672291666669</v>
      </c>
      <c r="J3205" s="4">
        <v>50100000</v>
      </c>
      <c r="K3205" s="4">
        <v>1</v>
      </c>
      <c r="L3205" s="5">
        <v>228.6</v>
      </c>
      <c r="M3205" s="5">
        <v>94.158996999999999</v>
      </c>
      <c r="N3205" s="5">
        <v>50.1</v>
      </c>
      <c r="O3205" s="5" t="str">
        <f t="shared" si="50"/>
        <v>1</v>
      </c>
      <c r="P3205" s="5" t="s">
        <v>10554</v>
      </c>
      <c r="Q3205" s="5" t="s">
        <v>10911</v>
      </c>
    </row>
    <row r="3206" spans="1:17" x14ac:dyDescent="0.25">
      <c r="A3206">
        <v>59086</v>
      </c>
      <c r="B3206" t="s">
        <v>30</v>
      </c>
      <c r="C3206" s="7">
        <v>46211.713888888888</v>
      </c>
      <c r="D3206" s="4">
        <v>228800000</v>
      </c>
      <c r="E3206" t="s">
        <v>2607</v>
      </c>
      <c r="F3206" t="s">
        <v>2625</v>
      </c>
      <c r="G3206" s="4">
        <v>94158997</v>
      </c>
      <c r="H3206" t="s">
        <v>3605</v>
      </c>
      <c r="I3206" s="2">
        <v>46211.672291666669</v>
      </c>
      <c r="J3206" s="4">
        <v>50100000</v>
      </c>
      <c r="K3206" s="4">
        <v>1</v>
      </c>
      <c r="L3206" s="5">
        <v>228.8</v>
      </c>
      <c r="M3206" s="5">
        <v>94.158996999999999</v>
      </c>
      <c r="N3206" s="5">
        <v>50.1</v>
      </c>
      <c r="O3206" s="5" t="str">
        <f t="shared" si="50"/>
        <v>1</v>
      </c>
      <c r="P3206" s="5" t="s">
        <v>10554</v>
      </c>
      <c r="Q3206" s="5" t="s">
        <v>10914</v>
      </c>
    </row>
    <row r="3207" spans="1:17" x14ac:dyDescent="0.25">
      <c r="A3207">
        <v>59087</v>
      </c>
      <c r="B3207" t="s">
        <v>30</v>
      </c>
      <c r="C3207" s="7">
        <v>46211.713888888888</v>
      </c>
      <c r="D3207" s="4">
        <v>228700000</v>
      </c>
      <c r="E3207" t="s">
        <v>2607</v>
      </c>
      <c r="F3207" t="s">
        <v>2625</v>
      </c>
      <c r="G3207" s="4">
        <v>94158997</v>
      </c>
      <c r="H3207" t="s">
        <v>3606</v>
      </c>
      <c r="I3207" s="2">
        <v>46211.672291666669</v>
      </c>
      <c r="J3207" s="4">
        <v>50100000</v>
      </c>
      <c r="K3207" s="4">
        <v>1</v>
      </c>
      <c r="L3207" s="5">
        <v>228.7</v>
      </c>
      <c r="M3207" s="5">
        <v>94.158996999999999</v>
      </c>
      <c r="N3207" s="5">
        <v>50.1</v>
      </c>
      <c r="O3207" s="5" t="str">
        <f t="shared" si="50"/>
        <v>1</v>
      </c>
      <c r="P3207" s="5" t="s">
        <v>10554</v>
      </c>
      <c r="Q3207" s="5" t="s">
        <v>10914</v>
      </c>
    </row>
    <row r="3208" spans="1:17" x14ac:dyDescent="0.25">
      <c r="A3208">
        <v>59088</v>
      </c>
      <c r="B3208" t="s">
        <v>30</v>
      </c>
      <c r="C3208" s="7">
        <v>46211.713912037034</v>
      </c>
      <c r="D3208" s="4">
        <v>228700000</v>
      </c>
      <c r="E3208" t="s">
        <v>2607</v>
      </c>
      <c r="F3208" t="s">
        <v>2611</v>
      </c>
      <c r="G3208" s="4">
        <v>94158997</v>
      </c>
      <c r="H3208" t="s">
        <v>3607</v>
      </c>
      <c r="I3208" s="2">
        <v>46211.672291666669</v>
      </c>
      <c r="J3208" s="4">
        <v>50100000</v>
      </c>
      <c r="K3208" s="4">
        <v>1</v>
      </c>
      <c r="L3208" s="5">
        <v>228.7</v>
      </c>
      <c r="M3208" s="5">
        <v>94.158996999999999</v>
      </c>
      <c r="N3208" s="5">
        <v>50.1</v>
      </c>
      <c r="O3208" s="5" t="str">
        <f t="shared" si="50"/>
        <v>1</v>
      </c>
      <c r="P3208" s="5" t="s">
        <v>10554</v>
      </c>
      <c r="Q3208" s="5" t="s">
        <v>10911</v>
      </c>
    </row>
    <row r="3209" spans="1:17" x14ac:dyDescent="0.25">
      <c r="A3209">
        <v>59089</v>
      </c>
      <c r="B3209" t="s">
        <v>30</v>
      </c>
      <c r="C3209" s="7">
        <v>46211.713923611111</v>
      </c>
      <c r="D3209" s="4">
        <v>228700000</v>
      </c>
      <c r="E3209" t="s">
        <v>2607</v>
      </c>
      <c r="F3209" t="s">
        <v>2611</v>
      </c>
      <c r="G3209" s="4">
        <v>94158997</v>
      </c>
      <c r="H3209" t="s">
        <v>3608</v>
      </c>
      <c r="I3209" s="2">
        <v>46211.672291666669</v>
      </c>
      <c r="J3209" s="4">
        <v>50100000</v>
      </c>
      <c r="K3209" s="4">
        <v>1</v>
      </c>
      <c r="L3209" s="5">
        <v>228.7</v>
      </c>
      <c r="M3209" s="5">
        <v>94.158996999999999</v>
      </c>
      <c r="N3209" s="5">
        <v>50.1</v>
      </c>
      <c r="O3209" s="5" t="str">
        <f t="shared" si="50"/>
        <v>1</v>
      </c>
      <c r="P3209" s="5" t="s">
        <v>10554</v>
      </c>
      <c r="Q3209" s="5" t="s">
        <v>10911</v>
      </c>
    </row>
    <row r="3210" spans="1:17" x14ac:dyDescent="0.25">
      <c r="A3210">
        <v>59090</v>
      </c>
      <c r="B3210" t="s">
        <v>30</v>
      </c>
      <c r="C3210" s="7">
        <v>46211.713923611111</v>
      </c>
      <c r="D3210" s="4">
        <v>228700000</v>
      </c>
      <c r="E3210" t="s">
        <v>2607</v>
      </c>
      <c r="F3210" t="s">
        <v>2611</v>
      </c>
      <c r="G3210" s="4">
        <v>94158997</v>
      </c>
      <c r="H3210" t="s">
        <v>3609</v>
      </c>
      <c r="I3210" s="2">
        <v>46211.672291666669</v>
      </c>
      <c r="J3210" s="4">
        <v>50100000</v>
      </c>
      <c r="K3210" s="4">
        <v>1</v>
      </c>
      <c r="L3210" s="5">
        <v>228.7</v>
      </c>
      <c r="M3210" s="5">
        <v>94.158996999999999</v>
      </c>
      <c r="N3210" s="5">
        <v>50.1</v>
      </c>
      <c r="O3210" s="5" t="str">
        <f t="shared" si="50"/>
        <v>1</v>
      </c>
      <c r="P3210" s="5" t="s">
        <v>10554</v>
      </c>
      <c r="Q3210" s="5" t="s">
        <v>10911</v>
      </c>
    </row>
    <row r="3211" spans="1:17" x14ac:dyDescent="0.25">
      <c r="A3211">
        <v>59091</v>
      </c>
      <c r="B3211" t="s">
        <v>30</v>
      </c>
      <c r="C3211" s="7">
        <v>46211.713946759257</v>
      </c>
      <c r="D3211" s="4">
        <v>228800000</v>
      </c>
      <c r="E3211" t="s">
        <v>2607</v>
      </c>
      <c r="F3211" t="s">
        <v>2608</v>
      </c>
      <c r="G3211" s="4">
        <v>94158997</v>
      </c>
      <c r="H3211" t="s">
        <v>3610</v>
      </c>
      <c r="I3211" s="2">
        <v>46211.672291666669</v>
      </c>
      <c r="J3211" s="4">
        <v>50100000</v>
      </c>
      <c r="K3211" s="4">
        <v>1</v>
      </c>
      <c r="L3211" s="5">
        <v>228.8</v>
      </c>
      <c r="M3211" s="5">
        <v>94.158996999999999</v>
      </c>
      <c r="N3211" s="5">
        <v>50.1</v>
      </c>
      <c r="O3211" s="5" t="str">
        <f t="shared" si="50"/>
        <v>1</v>
      </c>
      <c r="P3211" s="5" t="s">
        <v>10554</v>
      </c>
      <c r="Q3211" s="5" t="s">
        <v>10910</v>
      </c>
    </row>
    <row r="3212" spans="1:17" x14ac:dyDescent="0.25">
      <c r="A3212">
        <v>59092</v>
      </c>
      <c r="B3212" t="s">
        <v>30</v>
      </c>
      <c r="C3212" s="7">
        <v>46211.713958333334</v>
      </c>
      <c r="D3212" s="4">
        <v>228700000</v>
      </c>
      <c r="E3212" t="s">
        <v>2607</v>
      </c>
      <c r="F3212" t="s">
        <v>2611</v>
      </c>
      <c r="G3212" s="4">
        <v>94158997</v>
      </c>
      <c r="H3212" t="s">
        <v>3611</v>
      </c>
      <c r="I3212" s="2">
        <v>46211.672407407408</v>
      </c>
      <c r="J3212" s="4">
        <v>50100000</v>
      </c>
      <c r="K3212" s="4">
        <v>1</v>
      </c>
      <c r="L3212" s="5">
        <v>228.7</v>
      </c>
      <c r="M3212" s="5">
        <v>94.158996999999999</v>
      </c>
      <c r="N3212" s="5">
        <v>50.1</v>
      </c>
      <c r="O3212" s="5" t="str">
        <f t="shared" si="50"/>
        <v>1</v>
      </c>
      <c r="P3212" s="5" t="s">
        <v>10554</v>
      </c>
      <c r="Q3212" s="5" t="s">
        <v>10911</v>
      </c>
    </row>
    <row r="3213" spans="1:17" x14ac:dyDescent="0.25">
      <c r="A3213">
        <v>59093</v>
      </c>
      <c r="B3213" t="s">
        <v>30</v>
      </c>
      <c r="C3213" s="7">
        <v>46211.713958333334</v>
      </c>
      <c r="D3213" s="4">
        <v>228700000</v>
      </c>
      <c r="E3213" t="s">
        <v>2607</v>
      </c>
      <c r="F3213" t="s">
        <v>2611</v>
      </c>
      <c r="G3213" s="4">
        <v>94158997</v>
      </c>
      <c r="H3213" t="s">
        <v>3612</v>
      </c>
      <c r="I3213" s="2">
        <v>46211.672407407408</v>
      </c>
      <c r="J3213" s="4">
        <v>50100000</v>
      </c>
      <c r="K3213" s="4">
        <v>1</v>
      </c>
      <c r="L3213" s="5">
        <v>228.7</v>
      </c>
      <c r="M3213" s="5">
        <v>94.158996999999999</v>
      </c>
      <c r="N3213" s="5">
        <v>50.1</v>
      </c>
      <c r="O3213" s="5" t="str">
        <f t="shared" si="50"/>
        <v>1</v>
      </c>
      <c r="P3213" s="5" t="s">
        <v>10554</v>
      </c>
      <c r="Q3213" s="5" t="s">
        <v>10911</v>
      </c>
    </row>
    <row r="3214" spans="1:17" x14ac:dyDescent="0.25">
      <c r="A3214">
        <v>59094</v>
      </c>
      <c r="B3214" t="s">
        <v>30</v>
      </c>
      <c r="C3214" s="7">
        <v>46211.71398148148</v>
      </c>
      <c r="D3214" s="4">
        <v>228800000</v>
      </c>
      <c r="E3214" t="s">
        <v>2607</v>
      </c>
      <c r="F3214" t="s">
        <v>2611</v>
      </c>
      <c r="G3214" s="4">
        <v>94158997</v>
      </c>
      <c r="H3214" t="s">
        <v>3613</v>
      </c>
      <c r="I3214" s="2">
        <v>46211.672407407408</v>
      </c>
      <c r="J3214" s="4">
        <v>50100000</v>
      </c>
      <c r="K3214" s="4">
        <v>1</v>
      </c>
      <c r="L3214" s="5">
        <v>228.8</v>
      </c>
      <c r="M3214" s="5">
        <v>94.158996999999999</v>
      </c>
      <c r="N3214" s="5">
        <v>50.1</v>
      </c>
      <c r="O3214" s="5" t="str">
        <f t="shared" si="50"/>
        <v>1</v>
      </c>
      <c r="P3214" s="5" t="s">
        <v>10554</v>
      </c>
      <c r="Q3214" s="5" t="s">
        <v>10911</v>
      </c>
    </row>
    <row r="3215" spans="1:17" x14ac:dyDescent="0.25">
      <c r="A3215">
        <v>59095</v>
      </c>
      <c r="B3215" t="s">
        <v>30</v>
      </c>
      <c r="C3215" s="7">
        <v>46211.713993055557</v>
      </c>
      <c r="D3215" s="4">
        <v>228700000</v>
      </c>
      <c r="E3215" t="s">
        <v>2607</v>
      </c>
      <c r="F3215" t="s">
        <v>2613</v>
      </c>
      <c r="G3215" s="4">
        <v>94158997</v>
      </c>
      <c r="H3215" t="s">
        <v>3614</v>
      </c>
      <c r="I3215" s="2">
        <v>46211.672407407408</v>
      </c>
      <c r="J3215" s="4">
        <v>50100000</v>
      </c>
      <c r="K3215" s="4">
        <v>1</v>
      </c>
      <c r="L3215" s="5">
        <v>228.7</v>
      </c>
      <c r="M3215" s="5">
        <v>94.158996999999999</v>
      </c>
      <c r="N3215" s="5">
        <v>50.1</v>
      </c>
      <c r="O3215" s="5" t="str">
        <f t="shared" si="50"/>
        <v>1</v>
      </c>
      <c r="P3215" s="5" t="s">
        <v>10554</v>
      </c>
      <c r="Q3215" s="5" t="s">
        <v>10912</v>
      </c>
    </row>
    <row r="3216" spans="1:17" x14ac:dyDescent="0.25">
      <c r="A3216">
        <v>59096</v>
      </c>
      <c r="B3216" t="s">
        <v>30</v>
      </c>
      <c r="C3216" s="7">
        <v>46211.713993055557</v>
      </c>
      <c r="D3216" s="4">
        <v>228600000</v>
      </c>
      <c r="E3216" t="s">
        <v>2607</v>
      </c>
      <c r="F3216" t="s">
        <v>2613</v>
      </c>
      <c r="G3216" s="4">
        <v>94158997</v>
      </c>
      <c r="H3216" t="s">
        <v>3615</v>
      </c>
      <c r="I3216" s="2">
        <v>46211.672407407408</v>
      </c>
      <c r="J3216" s="4">
        <v>50100000</v>
      </c>
      <c r="K3216" s="4">
        <v>1</v>
      </c>
      <c r="L3216" s="5">
        <v>228.6</v>
      </c>
      <c r="M3216" s="5">
        <v>94.158996999999999</v>
      </c>
      <c r="N3216" s="5">
        <v>50.1</v>
      </c>
      <c r="O3216" s="5" t="str">
        <f t="shared" si="50"/>
        <v>1</v>
      </c>
      <c r="P3216" s="5" t="s">
        <v>10554</v>
      </c>
      <c r="Q3216" s="5" t="s">
        <v>10912</v>
      </c>
    </row>
    <row r="3217" spans="1:17" x14ac:dyDescent="0.25">
      <c r="A3217">
        <v>59097</v>
      </c>
      <c r="B3217" t="s">
        <v>30</v>
      </c>
      <c r="C3217" s="7">
        <v>46211.714016203703</v>
      </c>
      <c r="D3217" s="4">
        <v>228600000</v>
      </c>
      <c r="E3217" t="s">
        <v>2607</v>
      </c>
      <c r="F3217" t="s">
        <v>2611</v>
      </c>
      <c r="G3217" s="4">
        <v>94158997</v>
      </c>
      <c r="H3217" t="s">
        <v>3616</v>
      </c>
      <c r="I3217" s="2">
        <v>46211.672407407408</v>
      </c>
      <c r="J3217" s="4">
        <v>50100000</v>
      </c>
      <c r="K3217" s="4">
        <v>1</v>
      </c>
      <c r="L3217" s="5">
        <v>228.6</v>
      </c>
      <c r="M3217" s="5">
        <v>94.158996999999999</v>
      </c>
      <c r="N3217" s="5">
        <v>50.1</v>
      </c>
      <c r="O3217" s="5" t="str">
        <f t="shared" si="50"/>
        <v>1</v>
      </c>
      <c r="P3217" s="5" t="s">
        <v>10554</v>
      </c>
      <c r="Q3217" s="5" t="s">
        <v>10911</v>
      </c>
    </row>
    <row r="3218" spans="1:17" x14ac:dyDescent="0.25">
      <c r="A3218">
        <v>59098</v>
      </c>
      <c r="B3218" t="s">
        <v>30</v>
      </c>
      <c r="C3218" s="7">
        <v>46211.71402777778</v>
      </c>
      <c r="D3218" s="4">
        <v>228600000</v>
      </c>
      <c r="E3218" t="s">
        <v>2607</v>
      </c>
      <c r="F3218" t="s">
        <v>2611</v>
      </c>
      <c r="G3218" s="4">
        <v>94158997</v>
      </c>
      <c r="H3218" t="s">
        <v>3617</v>
      </c>
      <c r="I3218" s="2">
        <v>46211.672407407408</v>
      </c>
      <c r="J3218" s="4">
        <v>50100000</v>
      </c>
      <c r="K3218" s="4">
        <v>1</v>
      </c>
      <c r="L3218" s="5">
        <v>228.6</v>
      </c>
      <c r="M3218" s="5">
        <v>94.158996999999999</v>
      </c>
      <c r="N3218" s="5">
        <v>50.1</v>
      </c>
      <c r="O3218" s="5" t="str">
        <f t="shared" si="50"/>
        <v>1</v>
      </c>
      <c r="P3218" s="5" t="s">
        <v>10554</v>
      </c>
      <c r="Q3218" s="5" t="s">
        <v>10911</v>
      </c>
    </row>
    <row r="3219" spans="1:17" x14ac:dyDescent="0.25">
      <c r="A3219">
        <v>59099</v>
      </c>
      <c r="B3219" t="s">
        <v>30</v>
      </c>
      <c r="C3219" s="7">
        <v>46211.71402777778</v>
      </c>
      <c r="D3219" s="4">
        <v>228500000</v>
      </c>
      <c r="E3219" t="s">
        <v>2607</v>
      </c>
      <c r="F3219" t="s">
        <v>2613</v>
      </c>
      <c r="G3219" s="4">
        <v>94158997</v>
      </c>
      <c r="H3219" t="s">
        <v>3618</v>
      </c>
      <c r="I3219" s="2">
        <v>46211.672407407408</v>
      </c>
      <c r="J3219" s="4">
        <v>50100000</v>
      </c>
      <c r="K3219" s="4">
        <v>1</v>
      </c>
      <c r="L3219" s="5">
        <v>228.5</v>
      </c>
      <c r="M3219" s="5">
        <v>94.158996999999999</v>
      </c>
      <c r="N3219" s="5">
        <v>50.1</v>
      </c>
      <c r="O3219" s="5" t="str">
        <f t="shared" si="50"/>
        <v>1</v>
      </c>
      <c r="P3219" s="5" t="s">
        <v>10554</v>
      </c>
      <c r="Q3219" s="5" t="s">
        <v>10912</v>
      </c>
    </row>
    <row r="3220" spans="1:17" x14ac:dyDescent="0.25">
      <c r="A3220">
        <v>59100</v>
      </c>
      <c r="B3220" t="s">
        <v>30</v>
      </c>
      <c r="C3220" s="7">
        <v>46211.714039351849</v>
      </c>
      <c r="D3220" s="4">
        <v>228500000</v>
      </c>
      <c r="E3220" t="s">
        <v>2607</v>
      </c>
      <c r="F3220" t="s">
        <v>2611</v>
      </c>
      <c r="G3220" s="4">
        <v>94158997</v>
      </c>
      <c r="H3220" t="s">
        <v>3619</v>
      </c>
      <c r="I3220" s="2">
        <v>46211.672407407408</v>
      </c>
      <c r="J3220" s="4">
        <v>50100000</v>
      </c>
      <c r="K3220" s="4">
        <v>1</v>
      </c>
      <c r="L3220" s="5">
        <v>228.5</v>
      </c>
      <c r="M3220" s="5">
        <v>94.158996999999999</v>
      </c>
      <c r="N3220" s="5">
        <v>50.1</v>
      </c>
      <c r="O3220" s="5" t="str">
        <f t="shared" si="50"/>
        <v>1</v>
      </c>
      <c r="P3220" s="5" t="s">
        <v>10554</v>
      </c>
      <c r="Q3220" s="5" t="s">
        <v>10911</v>
      </c>
    </row>
    <row r="3221" spans="1:17" x14ac:dyDescent="0.25">
      <c r="A3221">
        <v>59101</v>
      </c>
      <c r="B3221" t="s">
        <v>30</v>
      </c>
      <c r="C3221" s="7">
        <v>46211.714062500003</v>
      </c>
      <c r="D3221" s="4">
        <v>228600000</v>
      </c>
      <c r="E3221" t="s">
        <v>2607</v>
      </c>
      <c r="F3221" t="s">
        <v>2613</v>
      </c>
      <c r="G3221" s="4">
        <v>94158997</v>
      </c>
      <c r="H3221" t="s">
        <v>3620</v>
      </c>
      <c r="I3221" s="2">
        <v>46211.672407407408</v>
      </c>
      <c r="J3221" s="4">
        <v>50100000</v>
      </c>
      <c r="K3221" s="4">
        <v>1</v>
      </c>
      <c r="L3221" s="5">
        <v>228.6</v>
      </c>
      <c r="M3221" s="5">
        <v>94.158996999999999</v>
      </c>
      <c r="N3221" s="5">
        <v>50.1</v>
      </c>
      <c r="O3221" s="5" t="str">
        <f t="shared" si="50"/>
        <v>1</v>
      </c>
      <c r="P3221" s="5" t="s">
        <v>10554</v>
      </c>
      <c r="Q3221" s="5" t="s">
        <v>10912</v>
      </c>
    </row>
    <row r="3222" spans="1:17" x14ac:dyDescent="0.25">
      <c r="A3222">
        <v>59102</v>
      </c>
      <c r="B3222" t="s">
        <v>30</v>
      </c>
      <c r="C3222" s="7">
        <v>46211.714062500003</v>
      </c>
      <c r="D3222" s="4">
        <v>228600000</v>
      </c>
      <c r="E3222" t="s">
        <v>2607</v>
      </c>
      <c r="F3222" t="s">
        <v>2613</v>
      </c>
      <c r="G3222" s="4">
        <v>94158997</v>
      </c>
      <c r="H3222" t="s">
        <v>3621</v>
      </c>
      <c r="I3222" s="2">
        <v>46211.672534722224</v>
      </c>
      <c r="J3222" s="4">
        <v>50200000</v>
      </c>
      <c r="K3222" s="4">
        <v>1</v>
      </c>
      <c r="L3222" s="5">
        <v>228.6</v>
      </c>
      <c r="M3222" s="5">
        <v>94.158996999999999</v>
      </c>
      <c r="N3222" s="5">
        <v>50.2</v>
      </c>
      <c r="O3222" s="5" t="str">
        <f t="shared" si="50"/>
        <v>1</v>
      </c>
      <c r="P3222" s="5" t="s">
        <v>10554</v>
      </c>
      <c r="Q3222" s="5" t="s">
        <v>10912</v>
      </c>
    </row>
    <row r="3223" spans="1:17" x14ac:dyDescent="0.25">
      <c r="A3223">
        <v>59103</v>
      </c>
      <c r="B3223" t="s">
        <v>30</v>
      </c>
      <c r="C3223" s="7">
        <v>46211.714085648149</v>
      </c>
      <c r="D3223" s="4">
        <v>228600000</v>
      </c>
      <c r="E3223" t="s">
        <v>2607</v>
      </c>
      <c r="F3223" t="s">
        <v>2611</v>
      </c>
      <c r="G3223" s="4">
        <v>94158997</v>
      </c>
      <c r="H3223" t="s">
        <v>3622</v>
      </c>
      <c r="I3223" s="2">
        <v>46211.672534722224</v>
      </c>
      <c r="J3223" s="4">
        <v>50100000</v>
      </c>
      <c r="K3223" s="4">
        <v>1</v>
      </c>
      <c r="L3223" s="5">
        <v>228.6</v>
      </c>
      <c r="M3223" s="5">
        <v>94.158996999999999</v>
      </c>
      <c r="N3223" s="5">
        <v>50.1</v>
      </c>
      <c r="O3223" s="5" t="str">
        <f t="shared" si="50"/>
        <v>1</v>
      </c>
      <c r="P3223" s="5" t="s">
        <v>10554</v>
      </c>
      <c r="Q3223" s="5" t="s">
        <v>10911</v>
      </c>
    </row>
    <row r="3224" spans="1:17" x14ac:dyDescent="0.25">
      <c r="A3224">
        <v>59104</v>
      </c>
      <c r="B3224" t="s">
        <v>30</v>
      </c>
      <c r="C3224" s="7">
        <v>46211.714097222219</v>
      </c>
      <c r="D3224" s="4">
        <v>228600000</v>
      </c>
      <c r="E3224" t="s">
        <v>2607</v>
      </c>
      <c r="F3224" t="s">
        <v>2613</v>
      </c>
      <c r="G3224" s="4">
        <v>94158997</v>
      </c>
      <c r="H3224" t="s">
        <v>3623</v>
      </c>
      <c r="I3224" s="2">
        <v>46211.672534722224</v>
      </c>
      <c r="J3224" s="4">
        <v>50100000</v>
      </c>
      <c r="K3224" s="4">
        <v>1</v>
      </c>
      <c r="L3224" s="5">
        <v>228.6</v>
      </c>
      <c r="M3224" s="5">
        <v>94.158996999999999</v>
      </c>
      <c r="N3224" s="5">
        <v>50.1</v>
      </c>
      <c r="O3224" s="5" t="str">
        <f t="shared" si="50"/>
        <v>1</v>
      </c>
      <c r="P3224" s="5" t="s">
        <v>10554</v>
      </c>
      <c r="Q3224" s="5" t="s">
        <v>10912</v>
      </c>
    </row>
    <row r="3225" spans="1:17" x14ac:dyDescent="0.25">
      <c r="A3225">
        <v>59105</v>
      </c>
      <c r="B3225" t="s">
        <v>30</v>
      </c>
      <c r="C3225" s="7">
        <v>46211.714097222219</v>
      </c>
      <c r="D3225" s="4">
        <v>228700000</v>
      </c>
      <c r="E3225" t="s">
        <v>2607</v>
      </c>
      <c r="F3225" t="s">
        <v>2611</v>
      </c>
      <c r="G3225" s="4">
        <v>94158997</v>
      </c>
      <c r="H3225" t="s">
        <v>3624</v>
      </c>
      <c r="I3225" s="2">
        <v>46211.672534722224</v>
      </c>
      <c r="J3225" s="4">
        <v>50100000</v>
      </c>
      <c r="K3225" s="4">
        <v>1</v>
      </c>
      <c r="L3225" s="5">
        <v>228.7</v>
      </c>
      <c r="M3225" s="5">
        <v>94.158996999999999</v>
      </c>
      <c r="N3225" s="5">
        <v>50.1</v>
      </c>
      <c r="O3225" s="5" t="str">
        <f t="shared" si="50"/>
        <v>1</v>
      </c>
      <c r="P3225" s="5" t="s">
        <v>10554</v>
      </c>
      <c r="Q3225" s="5" t="s">
        <v>10911</v>
      </c>
    </row>
    <row r="3226" spans="1:17" x14ac:dyDescent="0.25">
      <c r="A3226">
        <v>59106</v>
      </c>
      <c r="B3226" t="s">
        <v>30</v>
      </c>
      <c r="C3226" s="7">
        <v>46211.714108796295</v>
      </c>
      <c r="D3226" s="4">
        <v>228700000</v>
      </c>
      <c r="E3226" t="s">
        <v>2607</v>
      </c>
      <c r="F3226" t="s">
        <v>2611</v>
      </c>
      <c r="G3226" s="4">
        <v>94158997</v>
      </c>
      <c r="H3226" t="s">
        <v>3625</v>
      </c>
      <c r="I3226" s="2">
        <v>46211.672534722224</v>
      </c>
      <c r="J3226" s="4">
        <v>50200000</v>
      </c>
      <c r="K3226" s="4">
        <v>1</v>
      </c>
      <c r="L3226" s="5">
        <v>228.7</v>
      </c>
      <c r="M3226" s="5">
        <v>94.158996999999999</v>
      </c>
      <c r="N3226" s="5">
        <v>50.2</v>
      </c>
      <c r="O3226" s="5" t="str">
        <f t="shared" si="50"/>
        <v>1</v>
      </c>
      <c r="P3226" s="5" t="s">
        <v>10554</v>
      </c>
      <c r="Q3226" s="5" t="s">
        <v>10911</v>
      </c>
    </row>
    <row r="3227" spans="1:17" x14ac:dyDescent="0.25">
      <c r="A3227">
        <v>59107</v>
      </c>
      <c r="B3227" t="s">
        <v>30</v>
      </c>
      <c r="C3227" s="7">
        <v>46211.714131944442</v>
      </c>
      <c r="D3227" s="4">
        <v>228800000</v>
      </c>
      <c r="E3227" t="s">
        <v>2607</v>
      </c>
      <c r="F3227" t="s">
        <v>2611</v>
      </c>
      <c r="G3227" s="4">
        <v>94158997</v>
      </c>
      <c r="H3227" t="s">
        <v>3626</v>
      </c>
      <c r="I3227" s="2">
        <v>46211.672534722224</v>
      </c>
      <c r="J3227" s="4">
        <v>50100000</v>
      </c>
      <c r="K3227" s="4">
        <v>1</v>
      </c>
      <c r="L3227" s="5">
        <v>228.8</v>
      </c>
      <c r="M3227" s="5">
        <v>94.158996999999999</v>
      </c>
      <c r="N3227" s="5">
        <v>50.1</v>
      </c>
      <c r="O3227" s="5" t="str">
        <f t="shared" si="50"/>
        <v>1</v>
      </c>
      <c r="P3227" s="5" t="s">
        <v>10554</v>
      </c>
      <c r="Q3227" s="5" t="s">
        <v>10911</v>
      </c>
    </row>
    <row r="3228" spans="1:17" x14ac:dyDescent="0.25">
      <c r="A3228">
        <v>59108</v>
      </c>
      <c r="B3228" t="s">
        <v>30</v>
      </c>
      <c r="C3228" s="7">
        <v>46211.714131944442</v>
      </c>
      <c r="D3228" s="4">
        <v>228900000</v>
      </c>
      <c r="E3228" t="s">
        <v>2607</v>
      </c>
      <c r="F3228" t="s">
        <v>2608</v>
      </c>
      <c r="G3228" s="4">
        <v>94158997</v>
      </c>
      <c r="H3228" t="s">
        <v>3627</v>
      </c>
      <c r="I3228" s="2">
        <v>46211.672534722224</v>
      </c>
      <c r="J3228" s="4">
        <v>50200000</v>
      </c>
      <c r="K3228" s="4">
        <v>1</v>
      </c>
      <c r="L3228" s="5">
        <v>228.9</v>
      </c>
      <c r="M3228" s="5">
        <v>94.158996999999999</v>
      </c>
      <c r="N3228" s="5">
        <v>50.2</v>
      </c>
      <c r="O3228" s="5" t="str">
        <f t="shared" si="50"/>
        <v>1</v>
      </c>
      <c r="P3228" s="5" t="s">
        <v>10554</v>
      </c>
      <c r="Q3228" s="5" t="s">
        <v>10910</v>
      </c>
    </row>
    <row r="3229" spans="1:17" x14ac:dyDescent="0.25">
      <c r="A3229">
        <v>59109</v>
      </c>
      <c r="B3229" t="s">
        <v>30</v>
      </c>
      <c r="C3229" s="7">
        <v>46211.714143518519</v>
      </c>
      <c r="D3229" s="4">
        <v>228900000</v>
      </c>
      <c r="E3229" t="s">
        <v>2607</v>
      </c>
      <c r="F3229" t="s">
        <v>2625</v>
      </c>
      <c r="G3229" s="4">
        <v>94158997</v>
      </c>
      <c r="H3229" t="s">
        <v>3628</v>
      </c>
      <c r="I3229" s="2">
        <v>46211.672534722224</v>
      </c>
      <c r="J3229" s="4">
        <v>50200000</v>
      </c>
      <c r="K3229" s="4">
        <v>1</v>
      </c>
      <c r="L3229" s="5">
        <v>228.9</v>
      </c>
      <c r="M3229" s="5">
        <v>94.158996999999999</v>
      </c>
      <c r="N3229" s="5">
        <v>50.2</v>
      </c>
      <c r="O3229" s="5" t="str">
        <f t="shared" si="50"/>
        <v>1</v>
      </c>
      <c r="P3229" s="5" t="s">
        <v>10554</v>
      </c>
      <c r="Q3229" s="5" t="s">
        <v>10914</v>
      </c>
    </row>
    <row r="3230" spans="1:17" x14ac:dyDescent="0.25">
      <c r="A3230">
        <v>59110</v>
      </c>
      <c r="B3230" t="s">
        <v>30</v>
      </c>
      <c r="C3230" s="7">
        <v>46211.714166666665</v>
      </c>
      <c r="D3230" s="4">
        <v>228900000</v>
      </c>
      <c r="E3230" t="s">
        <v>2607</v>
      </c>
      <c r="F3230" t="s">
        <v>2613</v>
      </c>
      <c r="G3230" s="4">
        <v>94158997</v>
      </c>
      <c r="H3230" t="s">
        <v>3629</v>
      </c>
      <c r="I3230" s="2">
        <v>46211.672534722224</v>
      </c>
      <c r="J3230" s="4">
        <v>50100000</v>
      </c>
      <c r="K3230" s="4">
        <v>1</v>
      </c>
      <c r="L3230" s="5">
        <v>228.9</v>
      </c>
      <c r="M3230" s="5">
        <v>94.158996999999999</v>
      </c>
      <c r="N3230" s="5">
        <v>50.1</v>
      </c>
      <c r="O3230" s="5" t="str">
        <f t="shared" si="50"/>
        <v>1</v>
      </c>
      <c r="P3230" s="5" t="s">
        <v>10554</v>
      </c>
      <c r="Q3230" s="5" t="s">
        <v>10912</v>
      </c>
    </row>
    <row r="3231" spans="1:17" x14ac:dyDescent="0.25">
      <c r="A3231">
        <v>59111</v>
      </c>
      <c r="B3231" t="s">
        <v>30</v>
      </c>
      <c r="C3231" s="7">
        <v>46211.714166666665</v>
      </c>
      <c r="D3231" s="4">
        <v>228900000</v>
      </c>
      <c r="E3231" t="s">
        <v>2607</v>
      </c>
      <c r="F3231" t="s">
        <v>2613</v>
      </c>
      <c r="G3231" s="4">
        <v>94158997</v>
      </c>
      <c r="H3231" t="s">
        <v>3630</v>
      </c>
      <c r="I3231" s="2">
        <v>46211.672534722224</v>
      </c>
      <c r="J3231" s="4">
        <v>50200000</v>
      </c>
      <c r="K3231" s="4">
        <v>1</v>
      </c>
      <c r="L3231" s="5">
        <v>228.9</v>
      </c>
      <c r="M3231" s="5">
        <v>94.158996999999999</v>
      </c>
      <c r="N3231" s="5">
        <v>50.2</v>
      </c>
      <c r="O3231" s="5" t="str">
        <f t="shared" si="50"/>
        <v>1</v>
      </c>
      <c r="P3231" s="5" t="s">
        <v>10554</v>
      </c>
      <c r="Q3231" s="5" t="s">
        <v>10912</v>
      </c>
    </row>
    <row r="3232" spans="1:17" x14ac:dyDescent="0.25">
      <c r="A3232">
        <v>59112</v>
      </c>
      <c r="B3232" t="s">
        <v>30</v>
      </c>
      <c r="C3232" s="7">
        <v>46211.714178240742</v>
      </c>
      <c r="D3232" s="4">
        <v>229000000</v>
      </c>
      <c r="E3232" t="s">
        <v>2607</v>
      </c>
      <c r="F3232" t="s">
        <v>2611</v>
      </c>
      <c r="G3232" s="4">
        <v>94158997</v>
      </c>
      <c r="H3232" t="s">
        <v>3631</v>
      </c>
      <c r="I3232" s="2">
        <v>46211.672638888886</v>
      </c>
      <c r="J3232" s="4">
        <v>50200000</v>
      </c>
      <c r="K3232" s="4">
        <v>1</v>
      </c>
      <c r="L3232" s="5">
        <v>229</v>
      </c>
      <c r="M3232" s="5">
        <v>94.158996999999999</v>
      </c>
      <c r="N3232" s="5">
        <v>50.2</v>
      </c>
      <c r="O3232" s="5" t="str">
        <f t="shared" si="50"/>
        <v>1</v>
      </c>
      <c r="P3232" s="5" t="s">
        <v>10554</v>
      </c>
      <c r="Q3232" s="5" t="s">
        <v>10911</v>
      </c>
    </row>
    <row r="3233" spans="1:17" x14ac:dyDescent="0.25">
      <c r="A3233">
        <v>59113</v>
      </c>
      <c r="B3233" t="s">
        <v>30</v>
      </c>
      <c r="C3233" s="7">
        <v>46211.714201388888</v>
      </c>
      <c r="D3233" s="4">
        <v>229000000</v>
      </c>
      <c r="E3233" t="s">
        <v>2607</v>
      </c>
      <c r="F3233" t="s">
        <v>2649</v>
      </c>
      <c r="G3233" s="4">
        <v>94158997</v>
      </c>
      <c r="H3233" t="s">
        <v>3632</v>
      </c>
      <c r="I3233" s="2">
        <v>46211.672638888886</v>
      </c>
      <c r="J3233" s="4">
        <v>50200000</v>
      </c>
      <c r="K3233" s="4">
        <v>1</v>
      </c>
      <c r="L3233" s="5">
        <v>229</v>
      </c>
      <c r="M3233" s="5">
        <v>94.158996999999999</v>
      </c>
      <c r="N3233" s="5">
        <v>50.2</v>
      </c>
      <c r="O3233" s="5" t="str">
        <f t="shared" si="50"/>
        <v>1</v>
      </c>
      <c r="P3233" s="5" t="s">
        <v>10554</v>
      </c>
      <c r="Q3233" s="5" t="s">
        <v>10915</v>
      </c>
    </row>
    <row r="3234" spans="1:17" x14ac:dyDescent="0.25">
      <c r="A3234">
        <v>59114</v>
      </c>
      <c r="B3234" t="s">
        <v>30</v>
      </c>
      <c r="C3234" s="7">
        <v>46211.714201388888</v>
      </c>
      <c r="D3234" s="4">
        <v>228900000</v>
      </c>
      <c r="E3234" t="s">
        <v>2607</v>
      </c>
      <c r="F3234" t="s">
        <v>2611</v>
      </c>
      <c r="G3234" s="4">
        <v>94158997</v>
      </c>
      <c r="H3234" t="s">
        <v>3633</v>
      </c>
      <c r="I3234" s="2">
        <v>46211.672638888886</v>
      </c>
      <c r="J3234" s="4">
        <v>50100000</v>
      </c>
      <c r="K3234" s="4">
        <v>1</v>
      </c>
      <c r="L3234" s="5">
        <v>228.9</v>
      </c>
      <c r="M3234" s="5">
        <v>94.158996999999999</v>
      </c>
      <c r="N3234" s="5">
        <v>50.1</v>
      </c>
      <c r="O3234" s="5" t="str">
        <f t="shared" si="50"/>
        <v>1</v>
      </c>
      <c r="P3234" s="5" t="s">
        <v>10554</v>
      </c>
      <c r="Q3234" s="5" t="s">
        <v>10911</v>
      </c>
    </row>
    <row r="3235" spans="1:17" x14ac:dyDescent="0.25">
      <c r="A3235">
        <v>59115</v>
      </c>
      <c r="B3235" t="s">
        <v>30</v>
      </c>
      <c r="C3235" s="7">
        <v>46211.714212962965</v>
      </c>
      <c r="D3235" s="4">
        <v>228900000</v>
      </c>
      <c r="E3235" t="s">
        <v>2607</v>
      </c>
      <c r="F3235" t="s">
        <v>2613</v>
      </c>
      <c r="G3235" s="4">
        <v>94158997</v>
      </c>
      <c r="H3235" t="s">
        <v>3634</v>
      </c>
      <c r="I3235" s="2">
        <v>46211.672638888886</v>
      </c>
      <c r="J3235" s="4">
        <v>50200000</v>
      </c>
      <c r="K3235" s="4">
        <v>1</v>
      </c>
      <c r="L3235" s="5">
        <v>228.9</v>
      </c>
      <c r="M3235" s="5">
        <v>94.158996999999999</v>
      </c>
      <c r="N3235" s="5">
        <v>50.2</v>
      </c>
      <c r="O3235" s="5" t="str">
        <f t="shared" si="50"/>
        <v>1</v>
      </c>
      <c r="P3235" s="5" t="s">
        <v>10554</v>
      </c>
      <c r="Q3235" s="5" t="s">
        <v>10912</v>
      </c>
    </row>
    <row r="3236" spans="1:17" x14ac:dyDescent="0.25">
      <c r="A3236">
        <v>59116</v>
      </c>
      <c r="B3236" t="s">
        <v>30</v>
      </c>
      <c r="C3236" s="7">
        <v>46211.714236111111</v>
      </c>
      <c r="D3236" s="4">
        <v>228900000</v>
      </c>
      <c r="E3236" t="s">
        <v>2607</v>
      </c>
      <c r="F3236" t="s">
        <v>2613</v>
      </c>
      <c r="G3236" s="4">
        <v>94158997</v>
      </c>
      <c r="H3236" t="s">
        <v>3635</v>
      </c>
      <c r="I3236" s="2">
        <v>46211.672638888886</v>
      </c>
      <c r="J3236" s="4">
        <v>50200000</v>
      </c>
      <c r="K3236" s="4">
        <v>1</v>
      </c>
      <c r="L3236" s="5">
        <v>228.9</v>
      </c>
      <c r="M3236" s="5">
        <v>94.158996999999999</v>
      </c>
      <c r="N3236" s="5">
        <v>50.2</v>
      </c>
      <c r="O3236" s="5" t="str">
        <f t="shared" si="50"/>
        <v>1</v>
      </c>
      <c r="P3236" s="5" t="s">
        <v>10554</v>
      </c>
      <c r="Q3236" s="5" t="s">
        <v>10912</v>
      </c>
    </row>
    <row r="3237" spans="1:17" x14ac:dyDescent="0.25">
      <c r="A3237">
        <v>59117</v>
      </c>
      <c r="B3237" t="s">
        <v>30</v>
      </c>
      <c r="C3237" s="7">
        <v>46211.714236111111</v>
      </c>
      <c r="D3237" s="4">
        <v>229000000</v>
      </c>
      <c r="E3237" t="s">
        <v>2607</v>
      </c>
      <c r="F3237" t="s">
        <v>2613</v>
      </c>
      <c r="G3237" s="4">
        <v>94158997</v>
      </c>
      <c r="H3237" t="s">
        <v>3636</v>
      </c>
      <c r="I3237" s="2">
        <v>46211.672638888886</v>
      </c>
      <c r="J3237" s="4">
        <v>50100000</v>
      </c>
      <c r="K3237" s="4">
        <v>1</v>
      </c>
      <c r="L3237" s="5">
        <v>229</v>
      </c>
      <c r="M3237" s="5">
        <v>94.158996999999999</v>
      </c>
      <c r="N3237" s="5">
        <v>50.1</v>
      </c>
      <c r="O3237" s="5" t="str">
        <f t="shared" si="50"/>
        <v>1</v>
      </c>
      <c r="P3237" s="5" t="s">
        <v>10554</v>
      </c>
      <c r="Q3237" s="5" t="s">
        <v>10912</v>
      </c>
    </row>
    <row r="3238" spans="1:17" x14ac:dyDescent="0.25">
      <c r="A3238">
        <v>59118</v>
      </c>
      <c r="B3238" t="s">
        <v>30</v>
      </c>
      <c r="C3238" s="7">
        <v>46211.714247685188</v>
      </c>
      <c r="D3238" s="4">
        <v>229000000</v>
      </c>
      <c r="E3238" t="s">
        <v>2607</v>
      </c>
      <c r="F3238" t="s">
        <v>2611</v>
      </c>
      <c r="G3238" s="4">
        <v>94158997</v>
      </c>
      <c r="H3238" t="s">
        <v>3637</v>
      </c>
      <c r="I3238" s="2">
        <v>46211.672638888886</v>
      </c>
      <c r="J3238" s="4">
        <v>50200000</v>
      </c>
      <c r="K3238" s="4">
        <v>1</v>
      </c>
      <c r="L3238" s="5">
        <v>229</v>
      </c>
      <c r="M3238" s="5">
        <v>94.158996999999999</v>
      </c>
      <c r="N3238" s="5">
        <v>50.2</v>
      </c>
      <c r="O3238" s="5" t="str">
        <f t="shared" si="50"/>
        <v>1</v>
      </c>
      <c r="P3238" s="5" t="s">
        <v>10554</v>
      </c>
      <c r="Q3238" s="5" t="s">
        <v>10911</v>
      </c>
    </row>
    <row r="3239" spans="1:17" x14ac:dyDescent="0.25">
      <c r="A3239">
        <v>59119</v>
      </c>
      <c r="B3239" t="s">
        <v>30</v>
      </c>
      <c r="C3239" s="7">
        <v>46211.714270833334</v>
      </c>
      <c r="D3239" s="4">
        <v>228900000</v>
      </c>
      <c r="E3239" t="s">
        <v>2607</v>
      </c>
      <c r="F3239" t="s">
        <v>2611</v>
      </c>
      <c r="G3239" s="4">
        <v>94158997</v>
      </c>
      <c r="H3239" t="s">
        <v>3638</v>
      </c>
      <c r="I3239" s="2">
        <v>46211.672638888886</v>
      </c>
      <c r="J3239" s="4">
        <v>50200000</v>
      </c>
      <c r="K3239" s="4">
        <v>1</v>
      </c>
      <c r="L3239" s="5">
        <v>228.9</v>
      </c>
      <c r="M3239" s="5">
        <v>94.158996999999999</v>
      </c>
      <c r="N3239" s="5">
        <v>50.2</v>
      </c>
      <c r="O3239" s="5" t="str">
        <f t="shared" si="50"/>
        <v>1</v>
      </c>
      <c r="P3239" s="5" t="s">
        <v>10554</v>
      </c>
      <c r="Q3239" s="5" t="s">
        <v>10911</v>
      </c>
    </row>
    <row r="3240" spans="1:17" x14ac:dyDescent="0.25">
      <c r="A3240">
        <v>59120</v>
      </c>
      <c r="B3240" t="s">
        <v>30</v>
      </c>
      <c r="C3240" s="7">
        <v>46211.714270833334</v>
      </c>
      <c r="D3240" s="4">
        <v>228900000</v>
      </c>
      <c r="E3240" t="s">
        <v>2607</v>
      </c>
      <c r="F3240" t="s">
        <v>2649</v>
      </c>
      <c r="G3240" s="4">
        <v>94158997</v>
      </c>
      <c r="H3240" t="s">
        <v>3639</v>
      </c>
      <c r="I3240" s="2">
        <v>46211.672638888886</v>
      </c>
      <c r="J3240" s="4">
        <v>50100000</v>
      </c>
      <c r="K3240" s="4">
        <v>1</v>
      </c>
      <c r="L3240" s="5">
        <v>228.9</v>
      </c>
      <c r="M3240" s="5">
        <v>94.158996999999999</v>
      </c>
      <c r="N3240" s="5">
        <v>50.1</v>
      </c>
      <c r="O3240" s="5" t="str">
        <f t="shared" si="50"/>
        <v>1</v>
      </c>
      <c r="P3240" s="5" t="s">
        <v>10554</v>
      </c>
      <c r="Q3240" s="5" t="s">
        <v>10915</v>
      </c>
    </row>
    <row r="3241" spans="1:17" x14ac:dyDescent="0.25">
      <c r="A3241">
        <v>59121</v>
      </c>
      <c r="B3241" t="s">
        <v>30</v>
      </c>
      <c r="C3241" s="7">
        <v>46211.71429398148</v>
      </c>
      <c r="D3241" s="4">
        <v>228900000</v>
      </c>
      <c r="E3241" t="s">
        <v>2607</v>
      </c>
      <c r="F3241" t="s">
        <v>2649</v>
      </c>
      <c r="G3241" s="4">
        <v>94158997</v>
      </c>
      <c r="H3241" t="s">
        <v>3640</v>
      </c>
      <c r="I3241" s="2">
        <v>46211.672638888886</v>
      </c>
      <c r="J3241" s="4">
        <v>50100000</v>
      </c>
      <c r="K3241" s="4">
        <v>1</v>
      </c>
      <c r="L3241" s="5">
        <v>228.9</v>
      </c>
      <c r="M3241" s="5">
        <v>94.158996999999999</v>
      </c>
      <c r="N3241" s="5">
        <v>50.1</v>
      </c>
      <c r="O3241" s="5" t="str">
        <f t="shared" si="50"/>
        <v>1</v>
      </c>
      <c r="P3241" s="5" t="s">
        <v>10554</v>
      </c>
      <c r="Q3241" s="5" t="s">
        <v>10915</v>
      </c>
    </row>
    <row r="3242" spans="1:17" x14ac:dyDescent="0.25">
      <c r="A3242">
        <v>59122</v>
      </c>
      <c r="B3242" t="s">
        <v>30</v>
      </c>
      <c r="C3242" s="7">
        <v>46211.714305555557</v>
      </c>
      <c r="D3242" s="4">
        <v>228800000</v>
      </c>
      <c r="E3242" t="s">
        <v>2607</v>
      </c>
      <c r="F3242" t="s">
        <v>2611</v>
      </c>
      <c r="G3242" s="4">
        <v>94158997</v>
      </c>
      <c r="H3242" t="s">
        <v>3641</v>
      </c>
      <c r="I3242" s="2">
        <v>46211.672754629632</v>
      </c>
      <c r="J3242" s="4">
        <v>50100000</v>
      </c>
      <c r="K3242" s="4">
        <v>1</v>
      </c>
      <c r="L3242" s="5">
        <v>228.8</v>
      </c>
      <c r="M3242" s="5">
        <v>94.158996999999999</v>
      </c>
      <c r="N3242" s="5">
        <v>50.1</v>
      </c>
      <c r="O3242" s="5" t="str">
        <f t="shared" si="50"/>
        <v>1</v>
      </c>
      <c r="P3242" s="5" t="s">
        <v>10554</v>
      </c>
      <c r="Q3242" s="5" t="s">
        <v>10911</v>
      </c>
    </row>
    <row r="3243" spans="1:17" x14ac:dyDescent="0.25">
      <c r="A3243">
        <v>59123</v>
      </c>
      <c r="B3243" t="s">
        <v>30</v>
      </c>
      <c r="C3243" s="7">
        <v>46211.714305555557</v>
      </c>
      <c r="D3243" s="4">
        <v>228900000</v>
      </c>
      <c r="E3243" t="s">
        <v>2607</v>
      </c>
      <c r="F3243" t="s">
        <v>2611</v>
      </c>
      <c r="G3243" s="4">
        <v>94158997</v>
      </c>
      <c r="H3243" t="s">
        <v>3642</v>
      </c>
      <c r="I3243" s="2">
        <v>46211.672754629632</v>
      </c>
      <c r="J3243" s="4">
        <v>50200000</v>
      </c>
      <c r="K3243" s="4">
        <v>1</v>
      </c>
      <c r="L3243" s="5">
        <v>228.9</v>
      </c>
      <c r="M3243" s="5">
        <v>94.158996999999999</v>
      </c>
      <c r="N3243" s="5">
        <v>50.2</v>
      </c>
      <c r="O3243" s="5" t="str">
        <f t="shared" si="50"/>
        <v>1</v>
      </c>
      <c r="P3243" s="5" t="s">
        <v>10554</v>
      </c>
      <c r="Q3243" s="5" t="s">
        <v>10911</v>
      </c>
    </row>
    <row r="3244" spans="1:17" x14ac:dyDescent="0.25">
      <c r="A3244">
        <v>59124</v>
      </c>
      <c r="B3244" t="s">
        <v>30</v>
      </c>
      <c r="C3244" s="7">
        <v>46211.714317129627</v>
      </c>
      <c r="D3244" s="4">
        <v>229000000</v>
      </c>
      <c r="E3244" t="s">
        <v>2607</v>
      </c>
      <c r="F3244" t="s">
        <v>2613</v>
      </c>
      <c r="G3244" s="4">
        <v>94158997</v>
      </c>
      <c r="H3244" t="s">
        <v>3643</v>
      </c>
      <c r="I3244" s="2">
        <v>46211.672754629632</v>
      </c>
      <c r="J3244" s="4">
        <v>50200000</v>
      </c>
      <c r="K3244" s="4">
        <v>1</v>
      </c>
      <c r="L3244" s="5">
        <v>229</v>
      </c>
      <c r="M3244" s="5">
        <v>94.158996999999999</v>
      </c>
      <c r="N3244" s="5">
        <v>50.2</v>
      </c>
      <c r="O3244" s="5" t="str">
        <f t="shared" si="50"/>
        <v>1</v>
      </c>
      <c r="P3244" s="5" t="s">
        <v>10554</v>
      </c>
      <c r="Q3244" s="5" t="s">
        <v>10912</v>
      </c>
    </row>
    <row r="3245" spans="1:17" x14ac:dyDescent="0.25">
      <c r="A3245">
        <v>59125</v>
      </c>
      <c r="B3245" t="s">
        <v>30</v>
      </c>
      <c r="C3245" s="7">
        <v>46211.71434027778</v>
      </c>
      <c r="D3245" s="4">
        <v>229000000</v>
      </c>
      <c r="E3245" t="s">
        <v>2607</v>
      </c>
      <c r="F3245" t="s">
        <v>2613</v>
      </c>
      <c r="G3245" s="4">
        <v>94158997</v>
      </c>
      <c r="H3245" t="s">
        <v>3644</v>
      </c>
      <c r="I3245" s="2">
        <v>46211.672754629632</v>
      </c>
      <c r="J3245" s="4">
        <v>50100000</v>
      </c>
      <c r="K3245" s="4">
        <v>1</v>
      </c>
      <c r="L3245" s="5">
        <v>229</v>
      </c>
      <c r="M3245" s="5">
        <v>94.158996999999999</v>
      </c>
      <c r="N3245" s="5">
        <v>50.1</v>
      </c>
      <c r="O3245" s="5" t="str">
        <f t="shared" si="50"/>
        <v>1</v>
      </c>
      <c r="P3245" s="5" t="s">
        <v>10554</v>
      </c>
      <c r="Q3245" s="5" t="s">
        <v>10912</v>
      </c>
    </row>
    <row r="3246" spans="1:17" x14ac:dyDescent="0.25">
      <c r="A3246">
        <v>59126</v>
      </c>
      <c r="B3246" t="s">
        <v>30</v>
      </c>
      <c r="C3246" s="7">
        <v>46211.71434027778</v>
      </c>
      <c r="D3246" s="4">
        <v>229000000</v>
      </c>
      <c r="E3246" t="s">
        <v>2607</v>
      </c>
      <c r="F3246" t="s">
        <v>2625</v>
      </c>
      <c r="G3246" s="4">
        <v>94158997</v>
      </c>
      <c r="H3246" t="s">
        <v>3645</v>
      </c>
      <c r="I3246" s="2">
        <v>46211.672754629632</v>
      </c>
      <c r="J3246" s="4">
        <v>50200000</v>
      </c>
      <c r="K3246" s="4">
        <v>1</v>
      </c>
      <c r="L3246" s="5">
        <v>229</v>
      </c>
      <c r="M3246" s="5">
        <v>94.158996999999999</v>
      </c>
      <c r="N3246" s="5">
        <v>50.2</v>
      </c>
      <c r="O3246" s="5" t="str">
        <f t="shared" si="50"/>
        <v>1</v>
      </c>
      <c r="P3246" s="5" t="s">
        <v>10554</v>
      </c>
      <c r="Q3246" s="5" t="s">
        <v>10914</v>
      </c>
    </row>
    <row r="3247" spans="1:17" x14ac:dyDescent="0.25">
      <c r="A3247">
        <v>59127</v>
      </c>
      <c r="B3247" t="s">
        <v>30</v>
      </c>
      <c r="C3247" s="7">
        <v>46211.71435185185</v>
      </c>
      <c r="D3247" s="4">
        <v>229000000</v>
      </c>
      <c r="E3247" t="s">
        <v>2607</v>
      </c>
      <c r="F3247" t="s">
        <v>2613</v>
      </c>
      <c r="G3247" s="4">
        <v>94158997</v>
      </c>
      <c r="H3247" t="s">
        <v>3646</v>
      </c>
      <c r="I3247" s="2">
        <v>46211.672754629632</v>
      </c>
      <c r="J3247" s="4">
        <v>50200000</v>
      </c>
      <c r="K3247" s="4">
        <v>1</v>
      </c>
      <c r="L3247" s="5">
        <v>229</v>
      </c>
      <c r="M3247" s="5">
        <v>94.158996999999999</v>
      </c>
      <c r="N3247" s="5">
        <v>50.2</v>
      </c>
      <c r="O3247" s="5" t="str">
        <f t="shared" si="50"/>
        <v>1</v>
      </c>
      <c r="P3247" s="5" t="s">
        <v>10554</v>
      </c>
      <c r="Q3247" s="5" t="s">
        <v>10912</v>
      </c>
    </row>
    <row r="3248" spans="1:17" x14ac:dyDescent="0.25">
      <c r="A3248">
        <v>59128</v>
      </c>
      <c r="B3248" t="s">
        <v>30</v>
      </c>
      <c r="C3248" s="7">
        <v>46211.714375000003</v>
      </c>
      <c r="D3248" s="4">
        <v>228900000</v>
      </c>
      <c r="E3248" t="s">
        <v>2607</v>
      </c>
      <c r="F3248" t="s">
        <v>2611</v>
      </c>
      <c r="G3248" s="4">
        <v>94158997</v>
      </c>
      <c r="H3248" t="s">
        <v>3647</v>
      </c>
      <c r="I3248" s="2">
        <v>46211.672754629632</v>
      </c>
      <c r="J3248" s="4">
        <v>50200000</v>
      </c>
      <c r="K3248" s="4">
        <v>1</v>
      </c>
      <c r="L3248" s="5">
        <v>228.9</v>
      </c>
      <c r="M3248" s="5">
        <v>94.158996999999999</v>
      </c>
      <c r="N3248" s="5">
        <v>50.2</v>
      </c>
      <c r="O3248" s="5" t="str">
        <f t="shared" si="50"/>
        <v>1</v>
      </c>
      <c r="P3248" s="5" t="s">
        <v>10554</v>
      </c>
      <c r="Q3248" s="5" t="s">
        <v>10911</v>
      </c>
    </row>
    <row r="3249" spans="1:17" x14ac:dyDescent="0.25">
      <c r="A3249">
        <v>59129</v>
      </c>
      <c r="B3249" t="s">
        <v>30</v>
      </c>
      <c r="C3249" s="7">
        <v>46211.714375000003</v>
      </c>
      <c r="D3249" s="4">
        <v>228900000</v>
      </c>
      <c r="E3249" t="s">
        <v>2607</v>
      </c>
      <c r="F3249" t="s">
        <v>2611</v>
      </c>
      <c r="G3249" s="4">
        <v>94158997</v>
      </c>
      <c r="H3249" t="s">
        <v>3648</v>
      </c>
      <c r="I3249" s="2">
        <v>46211.672754629632</v>
      </c>
      <c r="J3249" s="4">
        <v>50200000</v>
      </c>
      <c r="K3249" s="4">
        <v>1</v>
      </c>
      <c r="L3249" s="5">
        <v>228.9</v>
      </c>
      <c r="M3249" s="5">
        <v>94.158996999999999</v>
      </c>
      <c r="N3249" s="5">
        <v>50.2</v>
      </c>
      <c r="O3249" s="5" t="str">
        <f t="shared" si="50"/>
        <v>1</v>
      </c>
      <c r="P3249" s="5" t="s">
        <v>10554</v>
      </c>
      <c r="Q3249" s="5" t="s">
        <v>10911</v>
      </c>
    </row>
    <row r="3250" spans="1:17" x14ac:dyDescent="0.25">
      <c r="A3250">
        <v>59130</v>
      </c>
      <c r="B3250" t="s">
        <v>30</v>
      </c>
      <c r="C3250" s="7">
        <v>46211.714386574073</v>
      </c>
      <c r="D3250" s="4">
        <v>228900000</v>
      </c>
      <c r="E3250" t="s">
        <v>2607</v>
      </c>
      <c r="F3250" t="s">
        <v>2611</v>
      </c>
      <c r="G3250" s="4">
        <v>94158997</v>
      </c>
      <c r="H3250" t="s">
        <v>3649</v>
      </c>
      <c r="I3250" s="2">
        <v>46211.672754629632</v>
      </c>
      <c r="J3250" s="4">
        <v>50200000</v>
      </c>
      <c r="K3250" s="4">
        <v>1</v>
      </c>
      <c r="L3250" s="5">
        <v>228.9</v>
      </c>
      <c r="M3250" s="5">
        <v>94.158996999999999</v>
      </c>
      <c r="N3250" s="5">
        <v>50.2</v>
      </c>
      <c r="O3250" s="5" t="str">
        <f t="shared" si="50"/>
        <v>1</v>
      </c>
      <c r="P3250" s="5" t="s">
        <v>10554</v>
      </c>
      <c r="Q3250" s="5" t="s">
        <v>10911</v>
      </c>
    </row>
    <row r="3251" spans="1:17" x14ac:dyDescent="0.25">
      <c r="A3251">
        <v>59131</v>
      </c>
      <c r="B3251" t="s">
        <v>30</v>
      </c>
      <c r="C3251" s="7">
        <v>46211.714409722219</v>
      </c>
      <c r="D3251" s="4">
        <v>228900000</v>
      </c>
      <c r="E3251" t="s">
        <v>2607</v>
      </c>
      <c r="F3251" t="s">
        <v>2613</v>
      </c>
      <c r="G3251" s="4">
        <v>94158997</v>
      </c>
      <c r="H3251" t="s">
        <v>3650</v>
      </c>
      <c r="I3251" s="2">
        <v>46211.672754629632</v>
      </c>
      <c r="J3251" s="4">
        <v>50100000</v>
      </c>
      <c r="K3251" s="4">
        <v>1</v>
      </c>
      <c r="L3251" s="5">
        <v>228.9</v>
      </c>
      <c r="M3251" s="5">
        <v>94.158996999999999</v>
      </c>
      <c r="N3251" s="5">
        <v>50.1</v>
      </c>
      <c r="O3251" s="5" t="str">
        <f t="shared" si="50"/>
        <v>1</v>
      </c>
      <c r="P3251" s="5" t="s">
        <v>10554</v>
      </c>
      <c r="Q3251" s="5" t="s">
        <v>10912</v>
      </c>
    </row>
    <row r="3252" spans="1:17" x14ac:dyDescent="0.25">
      <c r="A3252">
        <v>59132</v>
      </c>
      <c r="B3252" t="s">
        <v>30</v>
      </c>
      <c r="C3252" s="7">
        <v>46211.714409722219</v>
      </c>
      <c r="D3252" s="4">
        <v>229000000</v>
      </c>
      <c r="E3252" t="s">
        <v>2607</v>
      </c>
      <c r="F3252" t="s">
        <v>2613</v>
      </c>
      <c r="G3252" s="4">
        <v>94158997</v>
      </c>
      <c r="H3252" t="s">
        <v>3651</v>
      </c>
      <c r="I3252" s="2">
        <v>46211.67287037037</v>
      </c>
      <c r="J3252" s="4">
        <v>50200000</v>
      </c>
      <c r="K3252" s="4">
        <v>1</v>
      </c>
      <c r="L3252" s="5">
        <v>229</v>
      </c>
      <c r="M3252" s="5">
        <v>94.158996999999999</v>
      </c>
      <c r="N3252" s="5">
        <v>50.2</v>
      </c>
      <c r="O3252" s="5" t="str">
        <f t="shared" si="50"/>
        <v>1</v>
      </c>
      <c r="P3252" s="5" t="s">
        <v>10554</v>
      </c>
      <c r="Q3252" s="5" t="s">
        <v>10912</v>
      </c>
    </row>
    <row r="3253" spans="1:17" x14ac:dyDescent="0.25">
      <c r="A3253">
        <v>59133</v>
      </c>
      <c r="B3253" t="s">
        <v>30</v>
      </c>
      <c r="C3253" s="7">
        <v>46211.714421296296</v>
      </c>
      <c r="D3253" s="4">
        <v>229000000</v>
      </c>
      <c r="E3253" t="s">
        <v>2607</v>
      </c>
      <c r="F3253" t="s">
        <v>2611</v>
      </c>
      <c r="G3253" s="4">
        <v>94158997</v>
      </c>
      <c r="H3253" t="s">
        <v>3652</v>
      </c>
      <c r="I3253" s="2">
        <v>46211.67287037037</v>
      </c>
      <c r="J3253" s="4">
        <v>50200000</v>
      </c>
      <c r="K3253" s="4">
        <v>1</v>
      </c>
      <c r="L3253" s="5">
        <v>229</v>
      </c>
      <c r="M3253" s="5">
        <v>94.158996999999999</v>
      </c>
      <c r="N3253" s="5">
        <v>50.2</v>
      </c>
      <c r="O3253" s="5" t="str">
        <f t="shared" si="50"/>
        <v>1</v>
      </c>
      <c r="P3253" s="5" t="s">
        <v>10554</v>
      </c>
      <c r="Q3253" s="5" t="s">
        <v>10911</v>
      </c>
    </row>
    <row r="3254" spans="1:17" x14ac:dyDescent="0.25">
      <c r="A3254">
        <v>59134</v>
      </c>
      <c r="B3254" t="s">
        <v>30</v>
      </c>
      <c r="C3254" s="7">
        <v>46211.714444444442</v>
      </c>
      <c r="D3254" s="4">
        <v>229000000</v>
      </c>
      <c r="E3254" t="s">
        <v>2607</v>
      </c>
      <c r="F3254" t="s">
        <v>2611</v>
      </c>
      <c r="G3254" s="4">
        <v>94158997</v>
      </c>
      <c r="H3254" t="s">
        <v>3653</v>
      </c>
      <c r="I3254" s="2">
        <v>46211.67287037037</v>
      </c>
      <c r="J3254" s="4">
        <v>50200000</v>
      </c>
      <c r="K3254" s="4">
        <v>1</v>
      </c>
      <c r="L3254" s="5">
        <v>229</v>
      </c>
      <c r="M3254" s="5">
        <v>94.158996999999999</v>
      </c>
      <c r="N3254" s="5">
        <v>50.2</v>
      </c>
      <c r="O3254" s="5" t="str">
        <f t="shared" si="50"/>
        <v>1</v>
      </c>
      <c r="P3254" s="5" t="s">
        <v>10554</v>
      </c>
      <c r="Q3254" s="5" t="s">
        <v>10911</v>
      </c>
    </row>
    <row r="3255" spans="1:17" x14ac:dyDescent="0.25">
      <c r="A3255">
        <v>59135</v>
      </c>
      <c r="B3255" t="s">
        <v>30</v>
      </c>
      <c r="C3255" s="7">
        <v>46211.714444444442</v>
      </c>
      <c r="D3255" s="4">
        <v>229000000</v>
      </c>
      <c r="E3255" t="s">
        <v>2607</v>
      </c>
      <c r="F3255" t="s">
        <v>2611</v>
      </c>
      <c r="G3255" s="4">
        <v>94158997</v>
      </c>
      <c r="H3255" t="s">
        <v>3654</v>
      </c>
      <c r="I3255" s="2">
        <v>46211.67287037037</v>
      </c>
      <c r="J3255" s="4">
        <v>50100000</v>
      </c>
      <c r="K3255" s="4">
        <v>1</v>
      </c>
      <c r="L3255" s="5">
        <v>229</v>
      </c>
      <c r="M3255" s="5">
        <v>94.158996999999999</v>
      </c>
      <c r="N3255" s="5">
        <v>50.1</v>
      </c>
      <c r="O3255" s="5" t="str">
        <f t="shared" si="50"/>
        <v>1</v>
      </c>
      <c r="P3255" s="5" t="s">
        <v>10554</v>
      </c>
      <c r="Q3255" s="5" t="s">
        <v>10911</v>
      </c>
    </row>
    <row r="3256" spans="1:17" x14ac:dyDescent="0.25">
      <c r="A3256">
        <v>59136</v>
      </c>
      <c r="B3256" t="s">
        <v>30</v>
      </c>
      <c r="C3256" s="7">
        <v>46211.714456018519</v>
      </c>
      <c r="D3256" s="4">
        <v>229000000</v>
      </c>
      <c r="E3256" t="s">
        <v>2607</v>
      </c>
      <c r="F3256" t="s">
        <v>2625</v>
      </c>
      <c r="G3256" s="4">
        <v>94158997</v>
      </c>
      <c r="H3256" t="s">
        <v>3655</v>
      </c>
      <c r="I3256" s="2">
        <v>46211.67287037037</v>
      </c>
      <c r="J3256" s="4">
        <v>50100000</v>
      </c>
      <c r="K3256" s="4">
        <v>1</v>
      </c>
      <c r="L3256" s="5">
        <v>229</v>
      </c>
      <c r="M3256" s="5">
        <v>94.158996999999999</v>
      </c>
      <c r="N3256" s="5">
        <v>50.1</v>
      </c>
      <c r="O3256" s="5" t="str">
        <f t="shared" si="50"/>
        <v>1</v>
      </c>
      <c r="P3256" s="5" t="s">
        <v>10554</v>
      </c>
      <c r="Q3256" s="5" t="s">
        <v>10914</v>
      </c>
    </row>
    <row r="3257" spans="1:17" x14ac:dyDescent="0.25">
      <c r="A3257">
        <v>59137</v>
      </c>
      <c r="B3257" t="s">
        <v>30</v>
      </c>
      <c r="C3257" s="7">
        <v>46211.714479166665</v>
      </c>
      <c r="D3257" s="4">
        <v>229100000</v>
      </c>
      <c r="E3257" t="s">
        <v>2607</v>
      </c>
      <c r="F3257" t="s">
        <v>2611</v>
      </c>
      <c r="G3257" s="4">
        <v>94158997</v>
      </c>
      <c r="H3257" t="s">
        <v>3656</v>
      </c>
      <c r="I3257" s="2">
        <v>46211.67287037037</v>
      </c>
      <c r="J3257" s="4">
        <v>50200000</v>
      </c>
      <c r="K3257" s="4">
        <v>1</v>
      </c>
      <c r="L3257" s="5">
        <v>229.1</v>
      </c>
      <c r="M3257" s="5">
        <v>94.158996999999999</v>
      </c>
      <c r="N3257" s="5">
        <v>50.2</v>
      </c>
      <c r="O3257" s="5" t="str">
        <f t="shared" si="50"/>
        <v>1</v>
      </c>
      <c r="P3257" s="5" t="s">
        <v>10554</v>
      </c>
      <c r="Q3257" s="5" t="s">
        <v>10911</v>
      </c>
    </row>
    <row r="3258" spans="1:17" x14ac:dyDescent="0.25">
      <c r="A3258">
        <v>59138</v>
      </c>
      <c r="B3258" t="s">
        <v>30</v>
      </c>
      <c r="C3258" s="7">
        <v>46211.714479166665</v>
      </c>
      <c r="D3258" s="4">
        <v>229100000</v>
      </c>
      <c r="E3258" t="s">
        <v>2607</v>
      </c>
      <c r="F3258" t="s">
        <v>2611</v>
      </c>
      <c r="G3258" s="4">
        <v>94158997</v>
      </c>
      <c r="H3258" t="s">
        <v>3657</v>
      </c>
      <c r="I3258" s="2">
        <v>46211.67287037037</v>
      </c>
      <c r="J3258" s="4">
        <v>50200000</v>
      </c>
      <c r="K3258" s="4">
        <v>1</v>
      </c>
      <c r="L3258" s="5">
        <v>229.1</v>
      </c>
      <c r="M3258" s="5">
        <v>94.158996999999999</v>
      </c>
      <c r="N3258" s="5">
        <v>50.2</v>
      </c>
      <c r="O3258" s="5" t="str">
        <f t="shared" si="50"/>
        <v>1</v>
      </c>
      <c r="P3258" s="5" t="s">
        <v>10554</v>
      </c>
      <c r="Q3258" s="5" t="s">
        <v>10911</v>
      </c>
    </row>
    <row r="3259" spans="1:17" x14ac:dyDescent="0.25">
      <c r="A3259">
        <v>59139</v>
      </c>
      <c r="B3259" t="s">
        <v>30</v>
      </c>
      <c r="C3259" s="7">
        <v>46211.714490740742</v>
      </c>
      <c r="D3259" s="4">
        <v>229100000</v>
      </c>
      <c r="E3259" t="s">
        <v>2607</v>
      </c>
      <c r="F3259" t="s">
        <v>2625</v>
      </c>
      <c r="G3259" s="4">
        <v>94158997</v>
      </c>
      <c r="H3259" t="s">
        <v>3658</v>
      </c>
      <c r="I3259" s="2">
        <v>46211.67287037037</v>
      </c>
      <c r="J3259" s="4">
        <v>50200000</v>
      </c>
      <c r="K3259" s="4">
        <v>1</v>
      </c>
      <c r="L3259" s="5">
        <v>229.1</v>
      </c>
      <c r="M3259" s="5">
        <v>94.158996999999999</v>
      </c>
      <c r="N3259" s="5">
        <v>50.2</v>
      </c>
      <c r="O3259" s="5" t="str">
        <f t="shared" si="50"/>
        <v>1</v>
      </c>
      <c r="P3259" s="5" t="s">
        <v>10554</v>
      </c>
      <c r="Q3259" s="5" t="s">
        <v>10914</v>
      </c>
    </row>
    <row r="3260" spans="1:17" x14ac:dyDescent="0.25">
      <c r="A3260">
        <v>59140</v>
      </c>
      <c r="B3260" t="s">
        <v>30</v>
      </c>
      <c r="C3260" s="7">
        <v>46211.714513888888</v>
      </c>
      <c r="D3260" s="4">
        <v>229100000</v>
      </c>
      <c r="E3260" t="s">
        <v>2607</v>
      </c>
      <c r="F3260" t="s">
        <v>2613</v>
      </c>
      <c r="G3260" s="4">
        <v>94158997</v>
      </c>
      <c r="H3260" t="s">
        <v>3659</v>
      </c>
      <c r="I3260" s="2">
        <v>46211.67287037037</v>
      </c>
      <c r="J3260" s="4">
        <v>50200000</v>
      </c>
      <c r="K3260" s="4">
        <v>1</v>
      </c>
      <c r="L3260" s="5">
        <v>229.1</v>
      </c>
      <c r="M3260" s="5">
        <v>94.158996999999999</v>
      </c>
      <c r="N3260" s="5">
        <v>50.2</v>
      </c>
      <c r="O3260" s="5" t="str">
        <f t="shared" si="50"/>
        <v>1</v>
      </c>
      <c r="P3260" s="5" t="s">
        <v>10554</v>
      </c>
      <c r="Q3260" s="5" t="s">
        <v>10912</v>
      </c>
    </row>
    <row r="3261" spans="1:17" x14ac:dyDescent="0.25">
      <c r="A3261">
        <v>59141</v>
      </c>
      <c r="B3261" t="s">
        <v>30</v>
      </c>
      <c r="C3261" s="7">
        <v>46211.714513888888</v>
      </c>
      <c r="D3261" s="4">
        <v>229200000</v>
      </c>
      <c r="E3261" t="s">
        <v>2607</v>
      </c>
      <c r="F3261" t="s">
        <v>2613</v>
      </c>
      <c r="G3261" s="4">
        <v>94158997</v>
      </c>
      <c r="H3261" t="s">
        <v>3660</v>
      </c>
      <c r="I3261" s="2">
        <v>46211.67287037037</v>
      </c>
      <c r="J3261" s="4">
        <v>50200000</v>
      </c>
      <c r="K3261" s="4">
        <v>1</v>
      </c>
      <c r="L3261" s="5">
        <v>229.2</v>
      </c>
      <c r="M3261" s="5">
        <v>94.158996999999999</v>
      </c>
      <c r="N3261" s="5">
        <v>50.2</v>
      </c>
      <c r="O3261" s="5" t="str">
        <f t="shared" si="50"/>
        <v>1</v>
      </c>
      <c r="P3261" s="5" t="s">
        <v>10554</v>
      </c>
      <c r="Q3261" s="5" t="s">
        <v>10912</v>
      </c>
    </row>
    <row r="3262" spans="1:17" x14ac:dyDescent="0.25">
      <c r="A3262">
        <v>59142</v>
      </c>
      <c r="B3262" t="s">
        <v>30</v>
      </c>
      <c r="C3262" s="7">
        <v>46211.714525462965</v>
      </c>
      <c r="D3262" s="4">
        <v>229200000</v>
      </c>
      <c r="E3262" t="s">
        <v>2607</v>
      </c>
      <c r="F3262" t="s">
        <v>2611</v>
      </c>
      <c r="G3262" s="4">
        <v>94158997</v>
      </c>
      <c r="H3262" t="s">
        <v>3661</v>
      </c>
      <c r="I3262" s="2">
        <v>46211.672986111109</v>
      </c>
      <c r="J3262" s="4">
        <v>50200000</v>
      </c>
      <c r="K3262" s="4">
        <v>1</v>
      </c>
      <c r="L3262" s="5">
        <v>229.2</v>
      </c>
      <c r="M3262" s="5">
        <v>94.158996999999999</v>
      </c>
      <c r="N3262" s="5">
        <v>50.2</v>
      </c>
      <c r="O3262" s="5" t="str">
        <f t="shared" si="50"/>
        <v>1</v>
      </c>
      <c r="P3262" s="5" t="s">
        <v>10554</v>
      </c>
      <c r="Q3262" s="5" t="s">
        <v>10911</v>
      </c>
    </row>
    <row r="3263" spans="1:17" x14ac:dyDescent="0.25">
      <c r="A3263">
        <v>59143</v>
      </c>
      <c r="B3263" t="s">
        <v>30</v>
      </c>
      <c r="C3263" s="7">
        <v>46211.714548611111</v>
      </c>
      <c r="D3263" s="4">
        <v>229000000</v>
      </c>
      <c r="E3263" t="s">
        <v>2607</v>
      </c>
      <c r="F3263" t="s">
        <v>2608</v>
      </c>
      <c r="G3263" s="4">
        <v>94158997</v>
      </c>
      <c r="H3263" t="s">
        <v>3662</v>
      </c>
      <c r="I3263" s="2">
        <v>46211.672986111109</v>
      </c>
      <c r="J3263" s="4">
        <v>50200000</v>
      </c>
      <c r="K3263" s="4">
        <v>1</v>
      </c>
      <c r="L3263" s="5">
        <v>229</v>
      </c>
      <c r="M3263" s="5">
        <v>94.158996999999999</v>
      </c>
      <c r="N3263" s="5">
        <v>50.2</v>
      </c>
      <c r="O3263" s="5" t="str">
        <f t="shared" si="50"/>
        <v>1</v>
      </c>
      <c r="P3263" s="5" t="s">
        <v>10554</v>
      </c>
      <c r="Q3263" s="5" t="s">
        <v>10910</v>
      </c>
    </row>
    <row r="3264" spans="1:17" x14ac:dyDescent="0.25">
      <c r="A3264">
        <v>59144</v>
      </c>
      <c r="B3264" t="s">
        <v>30</v>
      </c>
      <c r="C3264" s="7">
        <v>46211.714560185188</v>
      </c>
      <c r="D3264" s="4">
        <v>229000000</v>
      </c>
      <c r="E3264" t="s">
        <v>2607</v>
      </c>
      <c r="F3264" t="s">
        <v>2608</v>
      </c>
      <c r="G3264" s="4">
        <v>94158997</v>
      </c>
      <c r="H3264" t="s">
        <v>3663</v>
      </c>
      <c r="I3264" s="2">
        <v>46211.672986111109</v>
      </c>
      <c r="J3264" s="4">
        <v>50100000</v>
      </c>
      <c r="K3264" s="4">
        <v>1</v>
      </c>
      <c r="L3264" s="5">
        <v>229</v>
      </c>
      <c r="M3264" s="5">
        <v>94.158996999999999</v>
      </c>
      <c r="N3264" s="5">
        <v>50.1</v>
      </c>
      <c r="O3264" s="5" t="str">
        <f t="shared" si="50"/>
        <v>1</v>
      </c>
      <c r="P3264" s="5" t="s">
        <v>10554</v>
      </c>
      <c r="Q3264" s="5" t="s">
        <v>10910</v>
      </c>
    </row>
    <row r="3265" spans="1:17" x14ac:dyDescent="0.25">
      <c r="A3265">
        <v>59145</v>
      </c>
      <c r="B3265" t="s">
        <v>30</v>
      </c>
      <c r="C3265" s="7">
        <v>46211.714560185188</v>
      </c>
      <c r="D3265" s="4">
        <v>228900000</v>
      </c>
      <c r="E3265" t="s">
        <v>2607</v>
      </c>
      <c r="F3265" t="s">
        <v>2613</v>
      </c>
      <c r="G3265" s="4">
        <v>94158997</v>
      </c>
      <c r="H3265" t="s">
        <v>3664</v>
      </c>
      <c r="I3265" s="2">
        <v>46211.672986111109</v>
      </c>
      <c r="J3265" s="4">
        <v>50200000</v>
      </c>
      <c r="K3265" s="4">
        <v>1</v>
      </c>
      <c r="L3265" s="5">
        <v>228.9</v>
      </c>
      <c r="M3265" s="5">
        <v>94.158996999999999</v>
      </c>
      <c r="N3265" s="5">
        <v>50.2</v>
      </c>
      <c r="O3265" s="5" t="str">
        <f t="shared" si="50"/>
        <v>1</v>
      </c>
      <c r="P3265" s="5" t="s">
        <v>10554</v>
      </c>
      <c r="Q3265" s="5" t="s">
        <v>10912</v>
      </c>
    </row>
    <row r="3266" spans="1:17" x14ac:dyDescent="0.25">
      <c r="A3266">
        <v>59146</v>
      </c>
      <c r="B3266" t="s">
        <v>30</v>
      </c>
      <c r="C3266" s="7">
        <v>46211.714583333334</v>
      </c>
      <c r="D3266" s="4">
        <v>229000000</v>
      </c>
      <c r="E3266" t="s">
        <v>2607</v>
      </c>
      <c r="F3266" t="s">
        <v>2611</v>
      </c>
      <c r="G3266" s="4">
        <v>94158997</v>
      </c>
      <c r="H3266" t="s">
        <v>3665</v>
      </c>
      <c r="I3266" s="2">
        <v>46211.672986111109</v>
      </c>
      <c r="J3266" s="4">
        <v>50200000</v>
      </c>
      <c r="K3266" s="4">
        <v>1</v>
      </c>
      <c r="L3266" s="5">
        <v>229</v>
      </c>
      <c r="M3266" s="5">
        <v>94.158996999999999</v>
      </c>
      <c r="N3266" s="5">
        <v>50.2</v>
      </c>
      <c r="O3266" s="5" t="str">
        <f t="shared" si="50"/>
        <v>1</v>
      </c>
      <c r="P3266" s="5" t="s">
        <v>10554</v>
      </c>
      <c r="Q3266" s="5" t="s">
        <v>10911</v>
      </c>
    </row>
    <row r="3267" spans="1:17" x14ac:dyDescent="0.25">
      <c r="A3267">
        <v>59147</v>
      </c>
      <c r="B3267" t="s">
        <v>30</v>
      </c>
      <c r="C3267" s="7">
        <v>46211.714583333334</v>
      </c>
      <c r="D3267" s="4">
        <v>229000000</v>
      </c>
      <c r="E3267" t="s">
        <v>2607</v>
      </c>
      <c r="F3267" t="s">
        <v>2613</v>
      </c>
      <c r="G3267" s="4">
        <v>94158997</v>
      </c>
      <c r="H3267" t="s">
        <v>3666</v>
      </c>
      <c r="I3267" s="2">
        <v>46211.672986111109</v>
      </c>
      <c r="J3267" s="4">
        <v>50200000</v>
      </c>
      <c r="K3267" s="4">
        <v>1</v>
      </c>
      <c r="L3267" s="5">
        <v>229</v>
      </c>
      <c r="M3267" s="5">
        <v>94.158996999999999</v>
      </c>
      <c r="N3267" s="5">
        <v>50.2</v>
      </c>
      <c r="O3267" s="5" t="str">
        <f t="shared" ref="O3267:O3330" si="51">SUBSTITUTE(K3267,".",",")</f>
        <v>1</v>
      </c>
      <c r="P3267" s="5" t="s">
        <v>10554</v>
      </c>
      <c r="Q3267" s="5" t="s">
        <v>10912</v>
      </c>
    </row>
    <row r="3268" spans="1:17" x14ac:dyDescent="0.25">
      <c r="A3268">
        <v>59148</v>
      </c>
      <c r="B3268" t="s">
        <v>30</v>
      </c>
      <c r="C3268" s="7">
        <v>46211.714594907404</v>
      </c>
      <c r="D3268" s="4">
        <v>229000000</v>
      </c>
      <c r="E3268" t="s">
        <v>2607</v>
      </c>
      <c r="F3268" t="s">
        <v>2613</v>
      </c>
      <c r="G3268" s="4">
        <v>94158997</v>
      </c>
      <c r="H3268" t="s">
        <v>3667</v>
      </c>
      <c r="I3268" s="2">
        <v>46211.672986111109</v>
      </c>
      <c r="J3268" s="4">
        <v>50200000</v>
      </c>
      <c r="K3268" s="4">
        <v>1</v>
      </c>
      <c r="L3268" s="5">
        <v>229</v>
      </c>
      <c r="M3268" s="5">
        <v>94.158996999999999</v>
      </c>
      <c r="N3268" s="5">
        <v>50.2</v>
      </c>
      <c r="O3268" s="5" t="str">
        <f t="shared" si="51"/>
        <v>1</v>
      </c>
      <c r="P3268" s="5" t="s">
        <v>10554</v>
      </c>
      <c r="Q3268" s="5" t="s">
        <v>10912</v>
      </c>
    </row>
    <row r="3269" spans="1:17" x14ac:dyDescent="0.25">
      <c r="A3269">
        <v>59149</v>
      </c>
      <c r="B3269" t="s">
        <v>30</v>
      </c>
      <c r="C3269" s="7">
        <v>46211.714618055557</v>
      </c>
      <c r="D3269" s="4">
        <v>229000000</v>
      </c>
      <c r="E3269" t="s">
        <v>2607</v>
      </c>
      <c r="F3269" t="s">
        <v>2613</v>
      </c>
      <c r="G3269" s="4">
        <v>94158997</v>
      </c>
      <c r="H3269" t="s">
        <v>3668</v>
      </c>
      <c r="I3269" s="2">
        <v>46211.672986111109</v>
      </c>
      <c r="J3269" s="4">
        <v>50200000</v>
      </c>
      <c r="K3269" s="4">
        <v>1</v>
      </c>
      <c r="L3269" s="5">
        <v>229</v>
      </c>
      <c r="M3269" s="5">
        <v>94.158996999999999</v>
      </c>
      <c r="N3269" s="5">
        <v>50.2</v>
      </c>
      <c r="O3269" s="5" t="str">
        <f t="shared" si="51"/>
        <v>1</v>
      </c>
      <c r="P3269" s="5" t="s">
        <v>10554</v>
      </c>
      <c r="Q3269" s="5" t="s">
        <v>10912</v>
      </c>
    </row>
    <row r="3270" spans="1:17" x14ac:dyDescent="0.25">
      <c r="A3270">
        <v>59150</v>
      </c>
      <c r="B3270" t="s">
        <v>30</v>
      </c>
      <c r="C3270" s="7">
        <v>46211.714618055557</v>
      </c>
      <c r="D3270" s="4">
        <v>229000000</v>
      </c>
      <c r="E3270" t="s">
        <v>2607</v>
      </c>
      <c r="F3270" t="s">
        <v>2619</v>
      </c>
      <c r="G3270" s="4">
        <v>94158997</v>
      </c>
      <c r="H3270" t="s">
        <v>3669</v>
      </c>
      <c r="I3270" s="2">
        <v>46211.672986111109</v>
      </c>
      <c r="J3270" s="4">
        <v>50200000</v>
      </c>
      <c r="K3270" s="4">
        <v>1</v>
      </c>
      <c r="L3270" s="5">
        <v>229</v>
      </c>
      <c r="M3270" s="5">
        <v>94.158996999999999</v>
      </c>
      <c r="N3270" s="5">
        <v>50.2</v>
      </c>
      <c r="O3270" s="5" t="str">
        <f t="shared" si="51"/>
        <v>1</v>
      </c>
      <c r="P3270" s="5" t="s">
        <v>10554</v>
      </c>
      <c r="Q3270" s="5" t="s">
        <v>10913</v>
      </c>
    </row>
    <row r="3271" spans="1:17" x14ac:dyDescent="0.25">
      <c r="A3271">
        <v>59151</v>
      </c>
      <c r="B3271" t="s">
        <v>30</v>
      </c>
      <c r="C3271" s="7">
        <v>46211.714629629627</v>
      </c>
      <c r="D3271" s="4">
        <v>229000000</v>
      </c>
      <c r="E3271" t="s">
        <v>2607</v>
      </c>
      <c r="F3271" t="s">
        <v>2625</v>
      </c>
      <c r="G3271" s="4">
        <v>94158997</v>
      </c>
      <c r="H3271" t="s">
        <v>3670</v>
      </c>
      <c r="I3271" s="2">
        <v>46211.672986111109</v>
      </c>
      <c r="J3271" s="4">
        <v>50200000</v>
      </c>
      <c r="K3271" s="4">
        <v>1</v>
      </c>
      <c r="L3271" s="5">
        <v>229</v>
      </c>
      <c r="M3271" s="5">
        <v>94.158996999999999</v>
      </c>
      <c r="N3271" s="5">
        <v>50.2</v>
      </c>
      <c r="O3271" s="5" t="str">
        <f t="shared" si="51"/>
        <v>1</v>
      </c>
      <c r="P3271" s="5" t="s">
        <v>10554</v>
      </c>
      <c r="Q3271" s="5" t="s">
        <v>10914</v>
      </c>
    </row>
    <row r="3272" spans="1:17" x14ac:dyDescent="0.25">
      <c r="A3272">
        <v>59152</v>
      </c>
      <c r="B3272" t="s">
        <v>30</v>
      </c>
      <c r="C3272" s="7">
        <v>46211.71465277778</v>
      </c>
      <c r="D3272" s="4">
        <v>228900000</v>
      </c>
      <c r="E3272" t="s">
        <v>2607</v>
      </c>
      <c r="F3272" t="s">
        <v>2611</v>
      </c>
      <c r="G3272" s="4">
        <v>94158997</v>
      </c>
      <c r="H3272" t="s">
        <v>3671</v>
      </c>
      <c r="I3272" s="2">
        <v>46211.673101851855</v>
      </c>
      <c r="J3272" s="4">
        <v>50200000</v>
      </c>
      <c r="K3272" s="4">
        <v>1</v>
      </c>
      <c r="L3272" s="5">
        <v>228.9</v>
      </c>
      <c r="M3272" s="5">
        <v>94.158996999999999</v>
      </c>
      <c r="N3272" s="5">
        <v>50.2</v>
      </c>
      <c r="O3272" s="5" t="str">
        <f t="shared" si="51"/>
        <v>1</v>
      </c>
      <c r="P3272" s="5" t="s">
        <v>10554</v>
      </c>
      <c r="Q3272" s="5" t="s">
        <v>10911</v>
      </c>
    </row>
    <row r="3273" spans="1:17" x14ac:dyDescent="0.25">
      <c r="A3273">
        <v>59153</v>
      </c>
      <c r="B3273" t="s">
        <v>30</v>
      </c>
      <c r="C3273" s="7">
        <v>46211.71465277778</v>
      </c>
      <c r="D3273" s="4">
        <v>228900000</v>
      </c>
      <c r="E3273" t="s">
        <v>2607</v>
      </c>
      <c r="F3273" t="s">
        <v>2611</v>
      </c>
      <c r="G3273" s="4">
        <v>94158997</v>
      </c>
      <c r="H3273" t="s">
        <v>3672</v>
      </c>
      <c r="I3273" s="2">
        <v>46211.673101851855</v>
      </c>
      <c r="J3273" s="4">
        <v>50200000</v>
      </c>
      <c r="K3273" s="4">
        <v>1</v>
      </c>
      <c r="L3273" s="5">
        <v>228.9</v>
      </c>
      <c r="M3273" s="5">
        <v>94.158996999999999</v>
      </c>
      <c r="N3273" s="5">
        <v>50.2</v>
      </c>
      <c r="O3273" s="5" t="str">
        <f t="shared" si="51"/>
        <v>1</v>
      </c>
      <c r="P3273" s="5" t="s">
        <v>10554</v>
      </c>
      <c r="Q3273" s="5" t="s">
        <v>10911</v>
      </c>
    </row>
    <row r="3274" spans="1:17" x14ac:dyDescent="0.25">
      <c r="A3274">
        <v>59154</v>
      </c>
      <c r="B3274" t="s">
        <v>30</v>
      </c>
      <c r="C3274" s="7">
        <v>46211.71466435185</v>
      </c>
      <c r="D3274" s="4">
        <v>229000000</v>
      </c>
      <c r="E3274" t="s">
        <v>2607</v>
      </c>
      <c r="F3274" t="s">
        <v>2608</v>
      </c>
      <c r="G3274" s="4">
        <v>94158997</v>
      </c>
      <c r="H3274" t="s">
        <v>3673</v>
      </c>
      <c r="I3274" s="2">
        <v>46211.673101851855</v>
      </c>
      <c r="J3274" s="4">
        <v>50200000</v>
      </c>
      <c r="K3274" s="4">
        <v>1</v>
      </c>
      <c r="L3274" s="5">
        <v>229</v>
      </c>
      <c r="M3274" s="5">
        <v>94.158996999999999</v>
      </c>
      <c r="N3274" s="5">
        <v>50.2</v>
      </c>
      <c r="O3274" s="5" t="str">
        <f t="shared" si="51"/>
        <v>1</v>
      </c>
      <c r="P3274" s="5" t="s">
        <v>10554</v>
      </c>
      <c r="Q3274" s="5" t="s">
        <v>10910</v>
      </c>
    </row>
    <row r="3275" spans="1:17" x14ac:dyDescent="0.25">
      <c r="A3275">
        <v>59155</v>
      </c>
      <c r="B3275" t="s">
        <v>30</v>
      </c>
      <c r="C3275" s="7">
        <v>46211.714687500003</v>
      </c>
      <c r="D3275" s="4">
        <v>228800000</v>
      </c>
      <c r="E3275" t="s">
        <v>2607</v>
      </c>
      <c r="F3275" t="s">
        <v>2611</v>
      </c>
      <c r="G3275" s="4">
        <v>94158997</v>
      </c>
      <c r="H3275" t="s">
        <v>3674</v>
      </c>
      <c r="I3275" s="2">
        <v>46211.673101851855</v>
      </c>
      <c r="J3275" s="4">
        <v>50200000</v>
      </c>
      <c r="K3275" s="4">
        <v>1</v>
      </c>
      <c r="L3275" s="5">
        <v>228.8</v>
      </c>
      <c r="M3275" s="5">
        <v>94.158996999999999</v>
      </c>
      <c r="N3275" s="5">
        <v>50.2</v>
      </c>
      <c r="O3275" s="5" t="str">
        <f t="shared" si="51"/>
        <v>1</v>
      </c>
      <c r="P3275" s="5" t="s">
        <v>10554</v>
      </c>
      <c r="Q3275" s="5" t="s">
        <v>10911</v>
      </c>
    </row>
    <row r="3276" spans="1:17" x14ac:dyDescent="0.25">
      <c r="A3276">
        <v>59156</v>
      </c>
      <c r="B3276" t="s">
        <v>30</v>
      </c>
      <c r="C3276" s="7">
        <v>46211.714687500003</v>
      </c>
      <c r="D3276" s="4">
        <v>228800000</v>
      </c>
      <c r="E3276" t="s">
        <v>2607</v>
      </c>
      <c r="F3276" t="s">
        <v>2613</v>
      </c>
      <c r="G3276" s="4">
        <v>94158997</v>
      </c>
      <c r="H3276" t="s">
        <v>3675</v>
      </c>
      <c r="I3276" s="2">
        <v>46211.673101851855</v>
      </c>
      <c r="J3276" s="4">
        <v>50200000</v>
      </c>
      <c r="K3276" s="4">
        <v>1</v>
      </c>
      <c r="L3276" s="5">
        <v>228.8</v>
      </c>
      <c r="M3276" s="5">
        <v>94.158996999999999</v>
      </c>
      <c r="N3276" s="5">
        <v>50.2</v>
      </c>
      <c r="O3276" s="5" t="str">
        <f t="shared" si="51"/>
        <v>1</v>
      </c>
      <c r="P3276" s="5" t="s">
        <v>10554</v>
      </c>
      <c r="Q3276" s="5" t="s">
        <v>10912</v>
      </c>
    </row>
    <row r="3277" spans="1:17" x14ac:dyDescent="0.25">
      <c r="A3277">
        <v>59157</v>
      </c>
      <c r="B3277" t="s">
        <v>30</v>
      </c>
      <c r="C3277" s="7">
        <v>46211.714699074073</v>
      </c>
      <c r="D3277" s="4">
        <v>228800000</v>
      </c>
      <c r="E3277" t="s">
        <v>2607</v>
      </c>
      <c r="F3277" t="s">
        <v>2613</v>
      </c>
      <c r="G3277" s="4">
        <v>94158997</v>
      </c>
      <c r="H3277" t="s">
        <v>3676</v>
      </c>
      <c r="I3277" s="2">
        <v>46211.673101851855</v>
      </c>
      <c r="J3277" s="4">
        <v>50100000</v>
      </c>
      <c r="K3277" s="4">
        <v>1</v>
      </c>
      <c r="L3277" s="5">
        <v>228.8</v>
      </c>
      <c r="M3277" s="5">
        <v>94.158996999999999</v>
      </c>
      <c r="N3277" s="5">
        <v>50.1</v>
      </c>
      <c r="O3277" s="5" t="str">
        <f t="shared" si="51"/>
        <v>1</v>
      </c>
      <c r="P3277" s="5" t="s">
        <v>10554</v>
      </c>
      <c r="Q3277" s="5" t="s">
        <v>10912</v>
      </c>
    </row>
    <row r="3278" spans="1:17" x14ac:dyDescent="0.25">
      <c r="A3278">
        <v>59158</v>
      </c>
      <c r="B3278" t="s">
        <v>30</v>
      </c>
      <c r="C3278" s="7">
        <v>46211.714722222219</v>
      </c>
      <c r="D3278" s="4">
        <v>228800000</v>
      </c>
      <c r="E3278" t="s">
        <v>2607</v>
      </c>
      <c r="F3278" t="s">
        <v>2625</v>
      </c>
      <c r="G3278" s="4">
        <v>94158997</v>
      </c>
      <c r="H3278" t="s">
        <v>3677</v>
      </c>
      <c r="I3278" s="2">
        <v>46211.673101851855</v>
      </c>
      <c r="J3278" s="4">
        <v>50200000</v>
      </c>
      <c r="K3278" s="4">
        <v>1</v>
      </c>
      <c r="L3278" s="5">
        <v>228.8</v>
      </c>
      <c r="M3278" s="5">
        <v>94.158996999999999</v>
      </c>
      <c r="N3278" s="5">
        <v>50.2</v>
      </c>
      <c r="O3278" s="5" t="str">
        <f t="shared" si="51"/>
        <v>1</v>
      </c>
      <c r="P3278" s="5" t="s">
        <v>10554</v>
      </c>
      <c r="Q3278" s="5" t="s">
        <v>10914</v>
      </c>
    </row>
    <row r="3279" spans="1:17" x14ac:dyDescent="0.25">
      <c r="A3279">
        <v>59159</v>
      </c>
      <c r="B3279" t="s">
        <v>30</v>
      </c>
      <c r="C3279" s="7">
        <v>46211.714722222219</v>
      </c>
      <c r="D3279" s="4">
        <v>228800000</v>
      </c>
      <c r="E3279" t="s">
        <v>2607</v>
      </c>
      <c r="F3279" t="s">
        <v>2613</v>
      </c>
      <c r="G3279" s="4">
        <v>94158997</v>
      </c>
      <c r="H3279" t="s">
        <v>3678</v>
      </c>
      <c r="I3279" s="2">
        <v>46211.673101851855</v>
      </c>
      <c r="J3279" s="4">
        <v>50200000</v>
      </c>
      <c r="K3279" s="4">
        <v>1</v>
      </c>
      <c r="L3279" s="5">
        <v>228.8</v>
      </c>
      <c r="M3279" s="5">
        <v>94.158996999999999</v>
      </c>
      <c r="N3279" s="5">
        <v>50.2</v>
      </c>
      <c r="O3279" s="5" t="str">
        <f t="shared" si="51"/>
        <v>1</v>
      </c>
      <c r="P3279" s="5" t="s">
        <v>10554</v>
      </c>
      <c r="Q3279" s="5" t="s">
        <v>10912</v>
      </c>
    </row>
    <row r="3280" spans="1:17" x14ac:dyDescent="0.25">
      <c r="A3280">
        <v>59160</v>
      </c>
      <c r="B3280" t="s">
        <v>30</v>
      </c>
      <c r="C3280" s="7">
        <v>46211.714733796296</v>
      </c>
      <c r="D3280" s="4">
        <v>228900000</v>
      </c>
      <c r="E3280" t="s">
        <v>2607</v>
      </c>
      <c r="F3280" t="s">
        <v>2613</v>
      </c>
      <c r="G3280" s="4">
        <v>94158997</v>
      </c>
      <c r="H3280" t="s">
        <v>3679</v>
      </c>
      <c r="I3280" s="2">
        <v>46211.673101851855</v>
      </c>
      <c r="J3280" s="4">
        <v>50200000</v>
      </c>
      <c r="K3280" s="4">
        <v>1</v>
      </c>
      <c r="L3280" s="5">
        <v>228.9</v>
      </c>
      <c r="M3280" s="5">
        <v>94.158996999999999</v>
      </c>
      <c r="N3280" s="5">
        <v>50.2</v>
      </c>
      <c r="O3280" s="5" t="str">
        <f t="shared" si="51"/>
        <v>1</v>
      </c>
      <c r="P3280" s="5" t="s">
        <v>10554</v>
      </c>
      <c r="Q3280" s="5" t="s">
        <v>10912</v>
      </c>
    </row>
    <row r="3281" spans="1:17" x14ac:dyDescent="0.25">
      <c r="A3281">
        <v>59161</v>
      </c>
      <c r="B3281" t="s">
        <v>30</v>
      </c>
      <c r="C3281" s="7">
        <v>46211.714756944442</v>
      </c>
      <c r="D3281" s="4">
        <v>228900000</v>
      </c>
      <c r="E3281" t="s">
        <v>2607</v>
      </c>
      <c r="F3281" t="s">
        <v>2613</v>
      </c>
      <c r="G3281" s="4">
        <v>94158997</v>
      </c>
      <c r="H3281" t="s">
        <v>3680</v>
      </c>
      <c r="I3281" s="2">
        <v>46211.673101851855</v>
      </c>
      <c r="J3281" s="4">
        <v>50200000</v>
      </c>
      <c r="K3281" s="4">
        <v>1</v>
      </c>
      <c r="L3281" s="5">
        <v>228.9</v>
      </c>
      <c r="M3281" s="5">
        <v>94.158996999999999</v>
      </c>
      <c r="N3281" s="5">
        <v>50.2</v>
      </c>
      <c r="O3281" s="5" t="str">
        <f t="shared" si="51"/>
        <v>1</v>
      </c>
      <c r="P3281" s="5" t="s">
        <v>10554</v>
      </c>
      <c r="Q3281" s="5" t="s">
        <v>10912</v>
      </c>
    </row>
    <row r="3282" spans="1:17" x14ac:dyDescent="0.25">
      <c r="A3282">
        <v>59162</v>
      </c>
      <c r="B3282" t="s">
        <v>30</v>
      </c>
      <c r="C3282" s="7">
        <v>46211.714768518519</v>
      </c>
      <c r="D3282" s="4">
        <v>228900000</v>
      </c>
      <c r="E3282" t="s">
        <v>2607</v>
      </c>
      <c r="F3282" t="s">
        <v>2611</v>
      </c>
      <c r="G3282" s="4">
        <v>94158997</v>
      </c>
      <c r="H3282" t="s">
        <v>3681</v>
      </c>
      <c r="I3282" s="2">
        <v>46211.673217592594</v>
      </c>
      <c r="J3282" s="4">
        <v>50200000</v>
      </c>
      <c r="K3282" s="4">
        <v>1</v>
      </c>
      <c r="L3282" s="5">
        <v>228.9</v>
      </c>
      <c r="M3282" s="5">
        <v>94.158996999999999</v>
      </c>
      <c r="N3282" s="5">
        <v>50.2</v>
      </c>
      <c r="O3282" s="5" t="str">
        <f t="shared" si="51"/>
        <v>1</v>
      </c>
      <c r="P3282" s="5" t="s">
        <v>10554</v>
      </c>
      <c r="Q3282" s="5" t="s">
        <v>10911</v>
      </c>
    </row>
    <row r="3283" spans="1:17" x14ac:dyDescent="0.25">
      <c r="A3283">
        <v>59163</v>
      </c>
      <c r="B3283" t="s">
        <v>30</v>
      </c>
      <c r="C3283" s="7">
        <v>46211.714768518519</v>
      </c>
      <c r="D3283" s="4">
        <v>228800000</v>
      </c>
      <c r="E3283" t="s">
        <v>2607</v>
      </c>
      <c r="F3283" t="s">
        <v>2611</v>
      </c>
      <c r="G3283" s="4">
        <v>94158997</v>
      </c>
      <c r="H3283" t="s">
        <v>3682</v>
      </c>
      <c r="I3283" s="2">
        <v>46211.673217592594</v>
      </c>
      <c r="J3283" s="4">
        <v>50200000</v>
      </c>
      <c r="K3283" s="4">
        <v>1</v>
      </c>
      <c r="L3283" s="5">
        <v>228.8</v>
      </c>
      <c r="M3283" s="5">
        <v>94.158996999999999</v>
      </c>
      <c r="N3283" s="5">
        <v>50.2</v>
      </c>
      <c r="O3283" s="5" t="str">
        <f t="shared" si="51"/>
        <v>1</v>
      </c>
      <c r="P3283" s="5" t="s">
        <v>10554</v>
      </c>
      <c r="Q3283" s="5" t="s">
        <v>10911</v>
      </c>
    </row>
    <row r="3284" spans="1:17" x14ac:dyDescent="0.25">
      <c r="A3284">
        <v>59164</v>
      </c>
      <c r="B3284" t="s">
        <v>30</v>
      </c>
      <c r="C3284" s="7">
        <v>46211.714791666665</v>
      </c>
      <c r="D3284" s="4">
        <v>228800000</v>
      </c>
      <c r="E3284" t="s">
        <v>2607</v>
      </c>
      <c r="F3284" t="s">
        <v>2611</v>
      </c>
      <c r="G3284" s="4">
        <v>94158997</v>
      </c>
      <c r="H3284" t="s">
        <v>3683</v>
      </c>
      <c r="I3284" s="2">
        <v>46211.673217592594</v>
      </c>
      <c r="J3284" s="4">
        <v>50200000</v>
      </c>
      <c r="K3284" s="4">
        <v>1</v>
      </c>
      <c r="L3284" s="5">
        <v>228.8</v>
      </c>
      <c r="M3284" s="5">
        <v>94.158996999999999</v>
      </c>
      <c r="N3284" s="5">
        <v>50.2</v>
      </c>
      <c r="O3284" s="5" t="str">
        <f t="shared" si="51"/>
        <v>1</v>
      </c>
      <c r="P3284" s="5" t="s">
        <v>10554</v>
      </c>
      <c r="Q3284" s="5" t="s">
        <v>10911</v>
      </c>
    </row>
    <row r="3285" spans="1:17" x14ac:dyDescent="0.25">
      <c r="A3285">
        <v>59165</v>
      </c>
      <c r="B3285" t="s">
        <v>30</v>
      </c>
      <c r="C3285" s="7">
        <v>46211.714803240742</v>
      </c>
      <c r="D3285" s="4">
        <v>228800000</v>
      </c>
      <c r="E3285" t="s">
        <v>2607</v>
      </c>
      <c r="F3285" t="s">
        <v>2611</v>
      </c>
      <c r="G3285" s="4">
        <v>94158997</v>
      </c>
      <c r="H3285" t="s">
        <v>3684</v>
      </c>
      <c r="I3285" s="2">
        <v>46211.673217592594</v>
      </c>
      <c r="J3285" s="4">
        <v>50200000</v>
      </c>
      <c r="K3285" s="4">
        <v>1</v>
      </c>
      <c r="L3285" s="5">
        <v>228.8</v>
      </c>
      <c r="M3285" s="5">
        <v>94.158996999999999</v>
      </c>
      <c r="N3285" s="5">
        <v>50.2</v>
      </c>
      <c r="O3285" s="5" t="str">
        <f t="shared" si="51"/>
        <v>1</v>
      </c>
      <c r="P3285" s="5" t="s">
        <v>10554</v>
      </c>
      <c r="Q3285" s="5" t="s">
        <v>10911</v>
      </c>
    </row>
    <row r="3286" spans="1:17" x14ac:dyDescent="0.25">
      <c r="A3286">
        <v>59166</v>
      </c>
      <c r="B3286" t="s">
        <v>30</v>
      </c>
      <c r="C3286" s="7">
        <v>46211.714803240742</v>
      </c>
      <c r="D3286" s="4">
        <v>228800000</v>
      </c>
      <c r="E3286" t="s">
        <v>2607</v>
      </c>
      <c r="F3286" t="s">
        <v>2611</v>
      </c>
      <c r="G3286" s="4">
        <v>94158997</v>
      </c>
      <c r="H3286" t="s">
        <v>3685</v>
      </c>
      <c r="I3286" s="2">
        <v>46211.673217592594</v>
      </c>
      <c r="J3286" s="4">
        <v>50100000</v>
      </c>
      <c r="K3286" s="4">
        <v>1</v>
      </c>
      <c r="L3286" s="5">
        <v>228.8</v>
      </c>
      <c r="M3286" s="5">
        <v>94.158996999999999</v>
      </c>
      <c r="N3286" s="5">
        <v>50.1</v>
      </c>
      <c r="O3286" s="5" t="str">
        <f t="shared" si="51"/>
        <v>1</v>
      </c>
      <c r="P3286" s="5" t="s">
        <v>10554</v>
      </c>
      <c r="Q3286" s="5" t="s">
        <v>10911</v>
      </c>
    </row>
    <row r="3287" spans="1:17" x14ac:dyDescent="0.25">
      <c r="A3287">
        <v>59167</v>
      </c>
      <c r="B3287" t="s">
        <v>30</v>
      </c>
      <c r="C3287" s="7">
        <v>46211.714826388888</v>
      </c>
      <c r="D3287" s="4">
        <v>228800000</v>
      </c>
      <c r="E3287" t="s">
        <v>2607</v>
      </c>
      <c r="F3287" t="s">
        <v>2625</v>
      </c>
      <c r="G3287" s="4">
        <v>94158997</v>
      </c>
      <c r="H3287" t="s">
        <v>3686</v>
      </c>
      <c r="I3287" s="2">
        <v>46211.673217592594</v>
      </c>
      <c r="J3287" s="4">
        <v>50100000</v>
      </c>
      <c r="K3287" s="4">
        <v>1</v>
      </c>
      <c r="L3287" s="5">
        <v>228.8</v>
      </c>
      <c r="M3287" s="5">
        <v>94.158996999999999</v>
      </c>
      <c r="N3287" s="5">
        <v>50.1</v>
      </c>
      <c r="O3287" s="5" t="str">
        <f t="shared" si="51"/>
        <v>1</v>
      </c>
      <c r="P3287" s="5" t="s">
        <v>10554</v>
      </c>
      <c r="Q3287" s="5" t="s">
        <v>10914</v>
      </c>
    </row>
    <row r="3288" spans="1:17" x14ac:dyDescent="0.25">
      <c r="A3288">
        <v>59168</v>
      </c>
      <c r="B3288" t="s">
        <v>30</v>
      </c>
      <c r="C3288" s="7">
        <v>46211.714837962965</v>
      </c>
      <c r="D3288" s="4">
        <v>228800000</v>
      </c>
      <c r="E3288" t="s">
        <v>2607</v>
      </c>
      <c r="F3288" t="s">
        <v>2613</v>
      </c>
      <c r="G3288" s="4">
        <v>94158997</v>
      </c>
      <c r="H3288" t="s">
        <v>3687</v>
      </c>
      <c r="I3288" s="2">
        <v>46211.673217592594</v>
      </c>
      <c r="J3288" s="4">
        <v>50200000</v>
      </c>
      <c r="K3288" s="4">
        <v>1</v>
      </c>
      <c r="L3288" s="5">
        <v>228.8</v>
      </c>
      <c r="M3288" s="5">
        <v>94.158996999999999</v>
      </c>
      <c r="N3288" s="5">
        <v>50.2</v>
      </c>
      <c r="O3288" s="5" t="str">
        <f t="shared" si="51"/>
        <v>1</v>
      </c>
      <c r="P3288" s="5" t="s">
        <v>10554</v>
      </c>
      <c r="Q3288" s="5" t="s">
        <v>10912</v>
      </c>
    </row>
    <row r="3289" spans="1:17" x14ac:dyDescent="0.25">
      <c r="A3289">
        <v>59169</v>
      </c>
      <c r="B3289" t="s">
        <v>30</v>
      </c>
      <c r="C3289" s="7">
        <v>46211.714837962965</v>
      </c>
      <c r="D3289" s="4">
        <v>228700000</v>
      </c>
      <c r="E3289" t="s">
        <v>2607</v>
      </c>
      <c r="F3289" t="s">
        <v>2611</v>
      </c>
      <c r="G3289" s="4">
        <v>94158997</v>
      </c>
      <c r="H3289" t="s">
        <v>3688</v>
      </c>
      <c r="I3289" s="2">
        <v>46211.673217592594</v>
      </c>
      <c r="J3289" s="4">
        <v>50200000</v>
      </c>
      <c r="K3289" s="4">
        <v>1</v>
      </c>
      <c r="L3289" s="5">
        <v>228.7</v>
      </c>
      <c r="M3289" s="5">
        <v>94.158996999999999</v>
      </c>
      <c r="N3289" s="5">
        <v>50.2</v>
      </c>
      <c r="O3289" s="5" t="str">
        <f t="shared" si="51"/>
        <v>1</v>
      </c>
      <c r="P3289" s="5" t="s">
        <v>10554</v>
      </c>
      <c r="Q3289" s="5" t="s">
        <v>10911</v>
      </c>
    </row>
    <row r="3290" spans="1:17" x14ac:dyDescent="0.25">
      <c r="A3290">
        <v>59170</v>
      </c>
      <c r="B3290" t="s">
        <v>30</v>
      </c>
      <c r="C3290" s="7">
        <v>46211.714861111112</v>
      </c>
      <c r="D3290" s="4">
        <v>228800000</v>
      </c>
      <c r="E3290" t="s">
        <v>2607</v>
      </c>
      <c r="F3290" t="s">
        <v>2613</v>
      </c>
      <c r="G3290" s="4">
        <v>94158997</v>
      </c>
      <c r="H3290" t="s">
        <v>3689</v>
      </c>
      <c r="I3290" s="2">
        <v>46211.673217592594</v>
      </c>
      <c r="J3290" s="4">
        <v>50100000</v>
      </c>
      <c r="K3290" s="4">
        <v>1</v>
      </c>
      <c r="L3290" s="5">
        <v>228.8</v>
      </c>
      <c r="M3290" s="5">
        <v>94.158996999999999</v>
      </c>
      <c r="N3290" s="5">
        <v>50.1</v>
      </c>
      <c r="O3290" s="5" t="str">
        <f t="shared" si="51"/>
        <v>1</v>
      </c>
      <c r="P3290" s="5" t="s">
        <v>10554</v>
      </c>
      <c r="Q3290" s="5" t="s">
        <v>10912</v>
      </c>
    </row>
    <row r="3291" spans="1:17" x14ac:dyDescent="0.25">
      <c r="A3291">
        <v>59171</v>
      </c>
      <c r="B3291" t="s">
        <v>30</v>
      </c>
      <c r="C3291" s="7">
        <v>46211.714872685188</v>
      </c>
      <c r="D3291" s="4">
        <v>228800000</v>
      </c>
      <c r="E3291" t="s">
        <v>2607</v>
      </c>
      <c r="F3291" t="s">
        <v>2613</v>
      </c>
      <c r="G3291" s="4">
        <v>94158997</v>
      </c>
      <c r="H3291" t="s">
        <v>3690</v>
      </c>
      <c r="I3291" s="2">
        <v>46211.673217592594</v>
      </c>
      <c r="J3291" s="4">
        <v>50100000</v>
      </c>
      <c r="K3291" s="4">
        <v>1</v>
      </c>
      <c r="L3291" s="5">
        <v>228.8</v>
      </c>
      <c r="M3291" s="5">
        <v>94.158996999999999</v>
      </c>
      <c r="N3291" s="5">
        <v>50.1</v>
      </c>
      <c r="O3291" s="5" t="str">
        <f t="shared" si="51"/>
        <v>1</v>
      </c>
      <c r="P3291" s="5" t="s">
        <v>10554</v>
      </c>
      <c r="Q3291" s="5" t="s">
        <v>10912</v>
      </c>
    </row>
    <row r="3292" spans="1:17" x14ac:dyDescent="0.25">
      <c r="A3292">
        <v>59172</v>
      </c>
      <c r="B3292" t="s">
        <v>30</v>
      </c>
      <c r="C3292" s="7">
        <v>46211.714872685188</v>
      </c>
      <c r="D3292" s="4">
        <v>228900000</v>
      </c>
      <c r="E3292" t="s">
        <v>2607</v>
      </c>
      <c r="F3292" t="s">
        <v>2619</v>
      </c>
      <c r="G3292" s="4">
        <v>94158997</v>
      </c>
      <c r="H3292" t="s">
        <v>3691</v>
      </c>
      <c r="I3292" s="2">
        <v>46211.673333333332</v>
      </c>
      <c r="J3292" s="4">
        <v>50200000</v>
      </c>
      <c r="K3292" s="4">
        <v>1</v>
      </c>
      <c r="L3292" s="5">
        <v>228.9</v>
      </c>
      <c r="M3292" s="5">
        <v>94.158996999999999</v>
      </c>
      <c r="N3292" s="5">
        <v>50.2</v>
      </c>
      <c r="O3292" s="5" t="str">
        <f t="shared" si="51"/>
        <v>1</v>
      </c>
      <c r="P3292" s="5" t="s">
        <v>10554</v>
      </c>
      <c r="Q3292" s="5" t="s">
        <v>10913</v>
      </c>
    </row>
    <row r="3293" spans="1:17" x14ac:dyDescent="0.25">
      <c r="A3293">
        <v>59173</v>
      </c>
      <c r="B3293" t="s">
        <v>30</v>
      </c>
      <c r="C3293" s="7">
        <v>46211.714895833335</v>
      </c>
      <c r="D3293" s="4">
        <v>228900000</v>
      </c>
      <c r="E3293" t="s">
        <v>2607</v>
      </c>
      <c r="F3293" t="s">
        <v>2613</v>
      </c>
      <c r="G3293" s="4">
        <v>94158997</v>
      </c>
      <c r="H3293" t="s">
        <v>3692</v>
      </c>
      <c r="I3293" s="2">
        <v>46211.673333333332</v>
      </c>
      <c r="J3293" s="4">
        <v>50200000</v>
      </c>
      <c r="K3293" s="4">
        <v>1</v>
      </c>
      <c r="L3293" s="5">
        <v>228.9</v>
      </c>
      <c r="M3293" s="5">
        <v>94.158996999999999</v>
      </c>
      <c r="N3293" s="5">
        <v>50.2</v>
      </c>
      <c r="O3293" s="5" t="str">
        <f t="shared" si="51"/>
        <v>1</v>
      </c>
      <c r="P3293" s="5" t="s">
        <v>10554</v>
      </c>
      <c r="Q3293" s="5" t="s">
        <v>10912</v>
      </c>
    </row>
    <row r="3294" spans="1:17" x14ac:dyDescent="0.25">
      <c r="A3294">
        <v>59174</v>
      </c>
      <c r="B3294" t="s">
        <v>30</v>
      </c>
      <c r="C3294" s="7">
        <v>46211.714907407404</v>
      </c>
      <c r="D3294" s="4">
        <v>228900000</v>
      </c>
      <c r="E3294" t="s">
        <v>2607</v>
      </c>
      <c r="F3294" t="s">
        <v>2611</v>
      </c>
      <c r="G3294" s="4">
        <v>94158997</v>
      </c>
      <c r="H3294" t="s">
        <v>3693</v>
      </c>
      <c r="I3294" s="2">
        <v>46211.673333333332</v>
      </c>
      <c r="J3294" s="4">
        <v>50200000</v>
      </c>
      <c r="K3294" s="4">
        <v>1</v>
      </c>
      <c r="L3294" s="5">
        <v>228.9</v>
      </c>
      <c r="M3294" s="5">
        <v>94.158996999999999</v>
      </c>
      <c r="N3294" s="5">
        <v>50.2</v>
      </c>
      <c r="O3294" s="5" t="str">
        <f t="shared" si="51"/>
        <v>1</v>
      </c>
      <c r="P3294" s="5" t="s">
        <v>10554</v>
      </c>
      <c r="Q3294" s="5" t="s">
        <v>10911</v>
      </c>
    </row>
    <row r="3295" spans="1:17" x14ac:dyDescent="0.25">
      <c r="A3295">
        <v>59175</v>
      </c>
      <c r="B3295" t="s">
        <v>30</v>
      </c>
      <c r="C3295" s="7">
        <v>46211.714918981481</v>
      </c>
      <c r="D3295" s="4">
        <v>228700000</v>
      </c>
      <c r="E3295" t="s">
        <v>2607</v>
      </c>
      <c r="F3295" t="s">
        <v>2613</v>
      </c>
      <c r="G3295" s="4">
        <v>94158997</v>
      </c>
      <c r="H3295" t="s">
        <v>3694</v>
      </c>
      <c r="I3295" s="2">
        <v>46211.673333333332</v>
      </c>
      <c r="J3295" s="4">
        <v>50200000</v>
      </c>
      <c r="K3295" s="4">
        <v>1</v>
      </c>
      <c r="L3295" s="5">
        <v>228.7</v>
      </c>
      <c r="M3295" s="5">
        <v>94.158996999999999</v>
      </c>
      <c r="N3295" s="5">
        <v>50.2</v>
      </c>
      <c r="O3295" s="5" t="str">
        <f t="shared" si="51"/>
        <v>1</v>
      </c>
      <c r="P3295" s="5" t="s">
        <v>10554</v>
      </c>
      <c r="Q3295" s="5" t="s">
        <v>10912</v>
      </c>
    </row>
    <row r="3296" spans="1:17" x14ac:dyDescent="0.25">
      <c r="A3296">
        <v>59176</v>
      </c>
      <c r="B3296" t="s">
        <v>30</v>
      </c>
      <c r="C3296" s="7">
        <v>46211.714930555558</v>
      </c>
      <c r="D3296" s="4">
        <v>228700000</v>
      </c>
      <c r="E3296" t="s">
        <v>2607</v>
      </c>
      <c r="F3296" t="s">
        <v>2613</v>
      </c>
      <c r="G3296" s="4">
        <v>94158997</v>
      </c>
      <c r="H3296" t="s">
        <v>3695</v>
      </c>
      <c r="I3296" s="2">
        <v>46211.673333333332</v>
      </c>
      <c r="J3296" s="4">
        <v>50200000</v>
      </c>
      <c r="K3296" s="4">
        <v>1</v>
      </c>
      <c r="L3296" s="5">
        <v>228.7</v>
      </c>
      <c r="M3296" s="5">
        <v>94.158996999999999</v>
      </c>
      <c r="N3296" s="5">
        <v>50.2</v>
      </c>
      <c r="O3296" s="5" t="str">
        <f t="shared" si="51"/>
        <v>1</v>
      </c>
      <c r="P3296" s="5" t="s">
        <v>10554</v>
      </c>
      <c r="Q3296" s="5" t="s">
        <v>10912</v>
      </c>
    </row>
    <row r="3297" spans="1:17" x14ac:dyDescent="0.25">
      <c r="A3297">
        <v>59177</v>
      </c>
      <c r="B3297" t="s">
        <v>30</v>
      </c>
      <c r="C3297" s="7">
        <v>46211.714942129627</v>
      </c>
      <c r="D3297" s="4">
        <v>228800000</v>
      </c>
      <c r="E3297" t="s">
        <v>2607</v>
      </c>
      <c r="F3297" t="s">
        <v>2611</v>
      </c>
      <c r="G3297" s="4">
        <v>94158997</v>
      </c>
      <c r="H3297" t="s">
        <v>3696</v>
      </c>
      <c r="I3297" s="2">
        <v>46211.673333333332</v>
      </c>
      <c r="J3297" s="4">
        <v>50200000</v>
      </c>
      <c r="K3297" s="4">
        <v>1</v>
      </c>
      <c r="L3297" s="5">
        <v>228.8</v>
      </c>
      <c r="M3297" s="5">
        <v>94.158996999999999</v>
      </c>
      <c r="N3297" s="5">
        <v>50.2</v>
      </c>
      <c r="O3297" s="5" t="str">
        <f t="shared" si="51"/>
        <v>1</v>
      </c>
      <c r="P3297" s="5" t="s">
        <v>10554</v>
      </c>
      <c r="Q3297" s="5" t="s">
        <v>10911</v>
      </c>
    </row>
    <row r="3298" spans="1:17" x14ac:dyDescent="0.25">
      <c r="A3298">
        <v>59178</v>
      </c>
      <c r="B3298" t="s">
        <v>30</v>
      </c>
      <c r="C3298" s="7">
        <v>46211.714942129627</v>
      </c>
      <c r="D3298" s="4">
        <v>228900000</v>
      </c>
      <c r="E3298" t="s">
        <v>2607</v>
      </c>
      <c r="F3298" t="s">
        <v>2625</v>
      </c>
      <c r="G3298" s="4">
        <v>94158997</v>
      </c>
      <c r="H3298" t="s">
        <v>3697</v>
      </c>
      <c r="I3298" s="2">
        <v>46211.673333333332</v>
      </c>
      <c r="J3298" s="4">
        <v>50200000</v>
      </c>
      <c r="K3298" s="4">
        <v>1</v>
      </c>
      <c r="L3298" s="5">
        <v>228.9</v>
      </c>
      <c r="M3298" s="5">
        <v>94.158996999999999</v>
      </c>
      <c r="N3298" s="5">
        <v>50.2</v>
      </c>
      <c r="O3298" s="5" t="str">
        <f t="shared" si="51"/>
        <v>1</v>
      </c>
      <c r="P3298" s="5" t="s">
        <v>10554</v>
      </c>
      <c r="Q3298" s="5" t="s">
        <v>10914</v>
      </c>
    </row>
    <row r="3299" spans="1:17" x14ac:dyDescent="0.25">
      <c r="A3299">
        <v>59179</v>
      </c>
      <c r="B3299" t="s">
        <v>30</v>
      </c>
      <c r="C3299" s="7">
        <v>46211.714965277781</v>
      </c>
      <c r="D3299" s="4">
        <v>228800000</v>
      </c>
      <c r="E3299" t="s">
        <v>2607</v>
      </c>
      <c r="F3299" t="s">
        <v>2611</v>
      </c>
      <c r="G3299" s="4">
        <v>94158997</v>
      </c>
      <c r="H3299" t="s">
        <v>3698</v>
      </c>
      <c r="I3299" s="2">
        <v>46211.673333333332</v>
      </c>
      <c r="J3299" s="4">
        <v>50200000</v>
      </c>
      <c r="K3299" s="4">
        <v>1</v>
      </c>
      <c r="L3299" s="5">
        <v>228.8</v>
      </c>
      <c r="M3299" s="5">
        <v>94.158996999999999</v>
      </c>
      <c r="N3299" s="5">
        <v>50.2</v>
      </c>
      <c r="O3299" s="5" t="str">
        <f t="shared" si="51"/>
        <v>1</v>
      </c>
      <c r="P3299" s="5" t="s">
        <v>10554</v>
      </c>
      <c r="Q3299" s="5" t="s">
        <v>10911</v>
      </c>
    </row>
    <row r="3300" spans="1:17" x14ac:dyDescent="0.25">
      <c r="A3300">
        <v>59180</v>
      </c>
      <c r="B3300" t="s">
        <v>30</v>
      </c>
      <c r="C3300" s="7">
        <v>46211.71497685185</v>
      </c>
      <c r="D3300" s="4">
        <v>228800000</v>
      </c>
      <c r="E3300" t="s">
        <v>2607</v>
      </c>
      <c r="F3300" t="s">
        <v>2611</v>
      </c>
      <c r="G3300" s="4">
        <v>94158997</v>
      </c>
      <c r="H3300" t="s">
        <v>3699</v>
      </c>
      <c r="I3300" s="2">
        <v>46211.673333333332</v>
      </c>
      <c r="J3300" s="4">
        <v>50200000</v>
      </c>
      <c r="K3300" s="4">
        <v>1</v>
      </c>
      <c r="L3300" s="5">
        <v>228.8</v>
      </c>
      <c r="M3300" s="5">
        <v>94.158996999999999</v>
      </c>
      <c r="N3300" s="5">
        <v>50.2</v>
      </c>
      <c r="O3300" s="5" t="str">
        <f t="shared" si="51"/>
        <v>1</v>
      </c>
      <c r="P3300" s="5" t="s">
        <v>10554</v>
      </c>
      <c r="Q3300" s="5" t="s">
        <v>10911</v>
      </c>
    </row>
    <row r="3301" spans="1:17" x14ac:dyDescent="0.25">
      <c r="A3301">
        <v>59181</v>
      </c>
      <c r="B3301" t="s">
        <v>30</v>
      </c>
      <c r="C3301" s="7">
        <v>46211.71497685185</v>
      </c>
      <c r="D3301" s="4">
        <v>228900000</v>
      </c>
      <c r="E3301" t="s">
        <v>2607</v>
      </c>
      <c r="F3301" t="s">
        <v>2619</v>
      </c>
      <c r="G3301" s="4">
        <v>94158997</v>
      </c>
      <c r="H3301" t="s">
        <v>3700</v>
      </c>
      <c r="I3301" s="2">
        <v>46211.673333333332</v>
      </c>
      <c r="J3301" s="4">
        <v>50200000</v>
      </c>
      <c r="K3301" s="4">
        <v>1</v>
      </c>
      <c r="L3301" s="5">
        <v>228.9</v>
      </c>
      <c r="M3301" s="5">
        <v>94.158996999999999</v>
      </c>
      <c r="N3301" s="5">
        <v>50.2</v>
      </c>
      <c r="O3301" s="5" t="str">
        <f t="shared" si="51"/>
        <v>1</v>
      </c>
      <c r="P3301" s="5" t="s">
        <v>10554</v>
      </c>
      <c r="Q3301" s="5" t="s">
        <v>10913</v>
      </c>
    </row>
    <row r="3302" spans="1:17" x14ac:dyDescent="0.25">
      <c r="A3302">
        <v>59182</v>
      </c>
      <c r="B3302" t="s">
        <v>30</v>
      </c>
      <c r="C3302" s="7">
        <v>46211.714999999997</v>
      </c>
      <c r="D3302" s="4">
        <v>228900000</v>
      </c>
      <c r="E3302" t="s">
        <v>2607</v>
      </c>
      <c r="F3302" t="s">
        <v>2611</v>
      </c>
      <c r="G3302" s="4">
        <v>94158997</v>
      </c>
      <c r="H3302" t="s">
        <v>3701</v>
      </c>
      <c r="I3302" s="2">
        <v>46211.673449074071</v>
      </c>
      <c r="J3302" s="4">
        <v>50200000</v>
      </c>
      <c r="K3302" s="4">
        <v>1</v>
      </c>
      <c r="L3302" s="5">
        <v>228.9</v>
      </c>
      <c r="M3302" s="5">
        <v>94.158996999999999</v>
      </c>
      <c r="N3302" s="5">
        <v>50.2</v>
      </c>
      <c r="O3302" s="5" t="str">
        <f t="shared" si="51"/>
        <v>1</v>
      </c>
      <c r="P3302" s="5" t="s">
        <v>10554</v>
      </c>
      <c r="Q3302" s="5" t="s">
        <v>10911</v>
      </c>
    </row>
    <row r="3303" spans="1:17" x14ac:dyDescent="0.25">
      <c r="A3303">
        <v>59183</v>
      </c>
      <c r="B3303" t="s">
        <v>30</v>
      </c>
      <c r="C3303" s="7">
        <v>46211.715011574073</v>
      </c>
      <c r="D3303" s="4">
        <v>228900000</v>
      </c>
      <c r="E3303" t="s">
        <v>2607</v>
      </c>
      <c r="F3303" t="s">
        <v>2613</v>
      </c>
      <c r="G3303" s="4">
        <v>94158997</v>
      </c>
      <c r="H3303" t="s">
        <v>3702</v>
      </c>
      <c r="I3303" s="2">
        <v>46211.673449074071</v>
      </c>
      <c r="J3303" s="4">
        <v>50200000</v>
      </c>
      <c r="K3303" s="4">
        <v>1</v>
      </c>
      <c r="L3303" s="5">
        <v>228.9</v>
      </c>
      <c r="M3303" s="5">
        <v>94.158996999999999</v>
      </c>
      <c r="N3303" s="5">
        <v>50.2</v>
      </c>
      <c r="O3303" s="5" t="str">
        <f t="shared" si="51"/>
        <v>1</v>
      </c>
      <c r="P3303" s="5" t="s">
        <v>10554</v>
      </c>
      <c r="Q3303" s="5" t="s">
        <v>10912</v>
      </c>
    </row>
    <row r="3304" spans="1:17" x14ac:dyDescent="0.25">
      <c r="A3304">
        <v>59184</v>
      </c>
      <c r="B3304" t="s">
        <v>30</v>
      </c>
      <c r="C3304" s="7">
        <v>46211.715011574073</v>
      </c>
      <c r="D3304" s="4">
        <v>228900000</v>
      </c>
      <c r="E3304" t="s">
        <v>2607</v>
      </c>
      <c r="F3304" t="s">
        <v>2613</v>
      </c>
      <c r="G3304" s="4">
        <v>94158997</v>
      </c>
      <c r="H3304" t="s">
        <v>3703</v>
      </c>
      <c r="I3304" s="2">
        <v>46211.673449074071</v>
      </c>
      <c r="J3304" s="4">
        <v>50200000</v>
      </c>
      <c r="K3304" s="4">
        <v>1</v>
      </c>
      <c r="L3304" s="5">
        <v>228.9</v>
      </c>
      <c r="M3304" s="5">
        <v>94.158996999999999</v>
      </c>
      <c r="N3304" s="5">
        <v>50.2</v>
      </c>
      <c r="O3304" s="5" t="str">
        <f t="shared" si="51"/>
        <v>1</v>
      </c>
      <c r="P3304" s="5" t="s">
        <v>10554</v>
      </c>
      <c r="Q3304" s="5" t="s">
        <v>10912</v>
      </c>
    </row>
    <row r="3305" spans="1:17" x14ac:dyDescent="0.25">
      <c r="A3305">
        <v>59185</v>
      </c>
      <c r="B3305" t="s">
        <v>30</v>
      </c>
      <c r="C3305" s="7">
        <v>46211.71503472222</v>
      </c>
      <c r="D3305" s="4">
        <v>229000000</v>
      </c>
      <c r="E3305" t="s">
        <v>2607</v>
      </c>
      <c r="F3305" t="s">
        <v>2608</v>
      </c>
      <c r="G3305" s="4">
        <v>94158997</v>
      </c>
      <c r="H3305" t="s">
        <v>3704</v>
      </c>
      <c r="I3305" s="2">
        <v>46211.673449074071</v>
      </c>
      <c r="J3305" s="4">
        <v>50200000</v>
      </c>
      <c r="K3305" s="4">
        <v>1</v>
      </c>
      <c r="L3305" s="5">
        <v>229</v>
      </c>
      <c r="M3305" s="5">
        <v>94.158996999999999</v>
      </c>
      <c r="N3305" s="5">
        <v>50.2</v>
      </c>
      <c r="O3305" s="5" t="str">
        <f t="shared" si="51"/>
        <v>1</v>
      </c>
      <c r="P3305" s="5" t="s">
        <v>10554</v>
      </c>
      <c r="Q3305" s="5" t="s">
        <v>10910</v>
      </c>
    </row>
    <row r="3306" spans="1:17" x14ac:dyDescent="0.25">
      <c r="A3306">
        <v>59186</v>
      </c>
      <c r="B3306" t="s">
        <v>30</v>
      </c>
      <c r="C3306" s="7">
        <v>46211.715046296296</v>
      </c>
      <c r="D3306" s="4">
        <v>228900000</v>
      </c>
      <c r="E3306" t="s">
        <v>2607</v>
      </c>
      <c r="F3306" t="s">
        <v>2613</v>
      </c>
      <c r="G3306" s="4">
        <v>94158997</v>
      </c>
      <c r="H3306" t="s">
        <v>3705</v>
      </c>
      <c r="I3306" s="2">
        <v>46211.673449074071</v>
      </c>
      <c r="J3306" s="4">
        <v>50200000</v>
      </c>
      <c r="K3306" s="4">
        <v>1</v>
      </c>
      <c r="L3306" s="5">
        <v>228.9</v>
      </c>
      <c r="M3306" s="5">
        <v>94.158996999999999</v>
      </c>
      <c r="N3306" s="5">
        <v>50.2</v>
      </c>
      <c r="O3306" s="5" t="str">
        <f t="shared" si="51"/>
        <v>1</v>
      </c>
      <c r="P3306" s="5" t="s">
        <v>10554</v>
      </c>
      <c r="Q3306" s="5" t="s">
        <v>10912</v>
      </c>
    </row>
    <row r="3307" spans="1:17" x14ac:dyDescent="0.25">
      <c r="A3307">
        <v>59187</v>
      </c>
      <c r="B3307" t="s">
        <v>30</v>
      </c>
      <c r="C3307" s="7">
        <v>46211.715046296296</v>
      </c>
      <c r="D3307" s="4">
        <v>229000000</v>
      </c>
      <c r="E3307" t="s">
        <v>2607</v>
      </c>
      <c r="F3307" t="s">
        <v>2611</v>
      </c>
      <c r="G3307" s="4">
        <v>94158997</v>
      </c>
      <c r="H3307" t="s">
        <v>3706</v>
      </c>
      <c r="I3307" s="2">
        <v>46211.673449074071</v>
      </c>
      <c r="J3307" s="4">
        <v>50200000</v>
      </c>
      <c r="K3307" s="4">
        <v>1</v>
      </c>
      <c r="L3307" s="5">
        <v>229</v>
      </c>
      <c r="M3307" s="5">
        <v>94.158996999999999</v>
      </c>
      <c r="N3307" s="5">
        <v>50.2</v>
      </c>
      <c r="O3307" s="5" t="str">
        <f t="shared" si="51"/>
        <v>1</v>
      </c>
      <c r="P3307" s="5" t="s">
        <v>10554</v>
      </c>
      <c r="Q3307" s="5" t="s">
        <v>10911</v>
      </c>
    </row>
    <row r="3308" spans="1:17" x14ac:dyDescent="0.25">
      <c r="A3308">
        <v>59188</v>
      </c>
      <c r="B3308" t="s">
        <v>30</v>
      </c>
      <c r="C3308" s="7">
        <v>46211.715057870373</v>
      </c>
      <c r="D3308" s="4">
        <v>229000000</v>
      </c>
      <c r="E3308" t="s">
        <v>2607</v>
      </c>
      <c r="F3308" t="s">
        <v>2613</v>
      </c>
      <c r="G3308" s="4">
        <v>94158997</v>
      </c>
      <c r="H3308" t="s">
        <v>3707</v>
      </c>
      <c r="I3308" s="2">
        <v>46211.673449074071</v>
      </c>
      <c r="J3308" s="4">
        <v>50200000</v>
      </c>
      <c r="K3308" s="4">
        <v>1</v>
      </c>
      <c r="L3308" s="5">
        <v>229</v>
      </c>
      <c r="M3308" s="5">
        <v>94.158996999999999</v>
      </c>
      <c r="N3308" s="5">
        <v>50.2</v>
      </c>
      <c r="O3308" s="5" t="str">
        <f t="shared" si="51"/>
        <v>1</v>
      </c>
      <c r="P3308" s="5" t="s">
        <v>10554</v>
      </c>
      <c r="Q3308" s="5" t="s">
        <v>10912</v>
      </c>
    </row>
    <row r="3309" spans="1:17" x14ac:dyDescent="0.25">
      <c r="A3309">
        <v>59189</v>
      </c>
      <c r="B3309" t="s">
        <v>30</v>
      </c>
      <c r="C3309" s="7">
        <v>46211.715081018519</v>
      </c>
      <c r="D3309" s="4">
        <v>229000000</v>
      </c>
      <c r="E3309" t="s">
        <v>2607</v>
      </c>
      <c r="F3309" t="s">
        <v>2613</v>
      </c>
      <c r="G3309" s="4">
        <v>94158997</v>
      </c>
      <c r="H3309" t="s">
        <v>3708</v>
      </c>
      <c r="I3309" s="2">
        <v>46211.673449074071</v>
      </c>
      <c r="J3309" s="4">
        <v>50200000</v>
      </c>
      <c r="K3309" s="4">
        <v>1</v>
      </c>
      <c r="L3309" s="5">
        <v>229</v>
      </c>
      <c r="M3309" s="5">
        <v>94.158996999999999</v>
      </c>
      <c r="N3309" s="5">
        <v>50.2</v>
      </c>
      <c r="O3309" s="5" t="str">
        <f t="shared" si="51"/>
        <v>1</v>
      </c>
      <c r="P3309" s="5" t="s">
        <v>10554</v>
      </c>
      <c r="Q3309" s="5" t="s">
        <v>10912</v>
      </c>
    </row>
    <row r="3310" spans="1:17" x14ac:dyDescent="0.25">
      <c r="A3310">
        <v>59190</v>
      </c>
      <c r="B3310" t="s">
        <v>30</v>
      </c>
      <c r="C3310" s="7">
        <v>46211.715081018519</v>
      </c>
      <c r="D3310" s="4">
        <v>228900000</v>
      </c>
      <c r="E3310" t="s">
        <v>2607</v>
      </c>
      <c r="F3310" t="s">
        <v>2613</v>
      </c>
      <c r="G3310" s="4">
        <v>94158997</v>
      </c>
      <c r="H3310" t="s">
        <v>3709</v>
      </c>
      <c r="I3310" s="2">
        <v>46211.673449074071</v>
      </c>
      <c r="J3310" s="4">
        <v>50100000</v>
      </c>
      <c r="K3310" s="4">
        <v>1</v>
      </c>
      <c r="L3310" s="5">
        <v>228.9</v>
      </c>
      <c r="M3310" s="5">
        <v>94.158996999999999</v>
      </c>
      <c r="N3310" s="5">
        <v>50.1</v>
      </c>
      <c r="O3310" s="5" t="str">
        <f t="shared" si="51"/>
        <v>1</v>
      </c>
      <c r="P3310" s="5" t="s">
        <v>10554</v>
      </c>
      <c r="Q3310" s="5" t="s">
        <v>10912</v>
      </c>
    </row>
    <row r="3311" spans="1:17" x14ac:dyDescent="0.25">
      <c r="A3311">
        <v>59191</v>
      </c>
      <c r="B3311" t="s">
        <v>30</v>
      </c>
      <c r="C3311" s="7">
        <v>46211.715104166666</v>
      </c>
      <c r="D3311" s="4">
        <v>228900000</v>
      </c>
      <c r="E3311" t="s">
        <v>2607</v>
      </c>
      <c r="F3311" t="s">
        <v>2611</v>
      </c>
      <c r="G3311" s="4">
        <v>94158997</v>
      </c>
      <c r="H3311" t="s">
        <v>3710</v>
      </c>
      <c r="I3311" s="2">
        <v>46211.673449074071</v>
      </c>
      <c r="J3311" s="4">
        <v>50200000</v>
      </c>
      <c r="K3311" s="4">
        <v>1</v>
      </c>
      <c r="L3311" s="5">
        <v>228.9</v>
      </c>
      <c r="M3311" s="5">
        <v>94.158996999999999</v>
      </c>
      <c r="N3311" s="5">
        <v>50.2</v>
      </c>
      <c r="O3311" s="5" t="str">
        <f t="shared" si="51"/>
        <v>1</v>
      </c>
      <c r="P3311" s="5" t="s">
        <v>10554</v>
      </c>
      <c r="Q3311" s="5" t="s">
        <v>10911</v>
      </c>
    </row>
    <row r="3312" spans="1:17" x14ac:dyDescent="0.25">
      <c r="A3312">
        <v>59192</v>
      </c>
      <c r="B3312" t="s">
        <v>30</v>
      </c>
      <c r="C3312" s="7">
        <v>46211.715115740742</v>
      </c>
      <c r="D3312" s="4">
        <v>228800000</v>
      </c>
      <c r="E3312" t="s">
        <v>2607</v>
      </c>
      <c r="F3312" t="s">
        <v>2613</v>
      </c>
      <c r="G3312" s="4">
        <v>94158997</v>
      </c>
      <c r="H3312" t="s">
        <v>3711</v>
      </c>
      <c r="I3312" s="2">
        <v>46211.673564814817</v>
      </c>
      <c r="J3312" s="4">
        <v>50100000</v>
      </c>
      <c r="K3312" s="4">
        <v>1</v>
      </c>
      <c r="L3312" s="5">
        <v>228.8</v>
      </c>
      <c r="M3312" s="5">
        <v>94.158996999999999</v>
      </c>
      <c r="N3312" s="5">
        <v>50.1</v>
      </c>
      <c r="O3312" s="5" t="str">
        <f t="shared" si="51"/>
        <v>1</v>
      </c>
      <c r="P3312" s="5" t="s">
        <v>10554</v>
      </c>
      <c r="Q3312" s="5" t="s">
        <v>10912</v>
      </c>
    </row>
    <row r="3313" spans="1:17" x14ac:dyDescent="0.25">
      <c r="A3313">
        <v>59193</v>
      </c>
      <c r="B3313" t="s">
        <v>30</v>
      </c>
      <c r="C3313" s="7">
        <v>46211.715115740742</v>
      </c>
      <c r="D3313" s="4">
        <v>228800000</v>
      </c>
      <c r="E3313" t="s">
        <v>2607</v>
      </c>
      <c r="F3313" t="s">
        <v>2613</v>
      </c>
      <c r="G3313" s="4">
        <v>94158997</v>
      </c>
      <c r="H3313" t="s">
        <v>3712</v>
      </c>
      <c r="I3313" s="2">
        <v>46211.673564814817</v>
      </c>
      <c r="J3313" s="4">
        <v>50100000</v>
      </c>
      <c r="K3313" s="4">
        <v>1</v>
      </c>
      <c r="L3313" s="5">
        <v>228.8</v>
      </c>
      <c r="M3313" s="5">
        <v>94.158996999999999</v>
      </c>
      <c r="N3313" s="5">
        <v>50.1</v>
      </c>
      <c r="O3313" s="5" t="str">
        <f t="shared" si="51"/>
        <v>1</v>
      </c>
      <c r="P3313" s="5" t="s">
        <v>10554</v>
      </c>
      <c r="Q3313" s="5" t="s">
        <v>10912</v>
      </c>
    </row>
    <row r="3314" spans="1:17" x14ac:dyDescent="0.25">
      <c r="A3314">
        <v>59194</v>
      </c>
      <c r="B3314" t="s">
        <v>30</v>
      </c>
      <c r="C3314" s="7">
        <v>46211.715138888889</v>
      </c>
      <c r="D3314" s="4">
        <v>228900000</v>
      </c>
      <c r="E3314" t="s">
        <v>2607</v>
      </c>
      <c r="F3314" t="s">
        <v>2613</v>
      </c>
      <c r="G3314" s="4">
        <v>94158997</v>
      </c>
      <c r="H3314" t="s">
        <v>3713</v>
      </c>
      <c r="I3314" s="2">
        <v>46211.673564814817</v>
      </c>
      <c r="J3314" s="4">
        <v>50200000</v>
      </c>
      <c r="K3314" s="4">
        <v>1</v>
      </c>
      <c r="L3314" s="5">
        <v>228.9</v>
      </c>
      <c r="M3314" s="5">
        <v>94.158996999999999</v>
      </c>
      <c r="N3314" s="5">
        <v>50.2</v>
      </c>
      <c r="O3314" s="5" t="str">
        <f t="shared" si="51"/>
        <v>1</v>
      </c>
      <c r="P3314" s="5" t="s">
        <v>10554</v>
      </c>
      <c r="Q3314" s="5" t="s">
        <v>10912</v>
      </c>
    </row>
    <row r="3315" spans="1:17" x14ac:dyDescent="0.25">
      <c r="A3315">
        <v>59195</v>
      </c>
      <c r="B3315" t="s">
        <v>30</v>
      </c>
      <c r="C3315" s="7">
        <v>46211.715150462966</v>
      </c>
      <c r="D3315" s="4">
        <v>228900000</v>
      </c>
      <c r="E3315" t="s">
        <v>2607</v>
      </c>
      <c r="F3315" t="s">
        <v>2611</v>
      </c>
      <c r="G3315" s="4">
        <v>94158997</v>
      </c>
      <c r="H3315" t="s">
        <v>3714</v>
      </c>
      <c r="I3315" s="2">
        <v>46211.673564814817</v>
      </c>
      <c r="J3315" s="4">
        <v>50200000</v>
      </c>
      <c r="K3315" s="4">
        <v>1</v>
      </c>
      <c r="L3315" s="5">
        <v>228.9</v>
      </c>
      <c r="M3315" s="5">
        <v>94.158996999999999</v>
      </c>
      <c r="N3315" s="5">
        <v>50.2</v>
      </c>
      <c r="O3315" s="5" t="str">
        <f t="shared" si="51"/>
        <v>1</v>
      </c>
      <c r="P3315" s="5" t="s">
        <v>10554</v>
      </c>
      <c r="Q3315" s="5" t="s">
        <v>10911</v>
      </c>
    </row>
    <row r="3316" spans="1:17" x14ac:dyDescent="0.25">
      <c r="A3316">
        <v>59196</v>
      </c>
      <c r="B3316" t="s">
        <v>30</v>
      </c>
      <c r="C3316" s="7">
        <v>46211.715150462966</v>
      </c>
      <c r="D3316" s="4">
        <v>228900000</v>
      </c>
      <c r="E3316" t="s">
        <v>2607</v>
      </c>
      <c r="F3316" t="s">
        <v>2611</v>
      </c>
      <c r="G3316" s="4">
        <v>94158997</v>
      </c>
      <c r="H3316" t="s">
        <v>3715</v>
      </c>
      <c r="I3316" s="2">
        <v>46211.673564814817</v>
      </c>
      <c r="J3316" s="4">
        <v>50200000</v>
      </c>
      <c r="K3316" s="4">
        <v>1</v>
      </c>
      <c r="L3316" s="5">
        <v>228.9</v>
      </c>
      <c r="M3316" s="5">
        <v>94.158996999999999</v>
      </c>
      <c r="N3316" s="5">
        <v>50.2</v>
      </c>
      <c r="O3316" s="5" t="str">
        <f t="shared" si="51"/>
        <v>1</v>
      </c>
      <c r="P3316" s="5" t="s">
        <v>10554</v>
      </c>
      <c r="Q3316" s="5" t="s">
        <v>10911</v>
      </c>
    </row>
    <row r="3317" spans="1:17" x14ac:dyDescent="0.25">
      <c r="A3317">
        <v>59197</v>
      </c>
      <c r="B3317" t="s">
        <v>30</v>
      </c>
      <c r="C3317" s="7">
        <v>46211.715173611112</v>
      </c>
      <c r="D3317" s="4">
        <v>228800000</v>
      </c>
      <c r="E3317" t="s">
        <v>2607</v>
      </c>
      <c r="F3317" t="s">
        <v>2611</v>
      </c>
      <c r="G3317" s="4">
        <v>94158997</v>
      </c>
      <c r="H3317" t="s">
        <v>3716</v>
      </c>
      <c r="I3317" s="2">
        <v>46211.673564814817</v>
      </c>
      <c r="J3317" s="4">
        <v>50100000</v>
      </c>
      <c r="K3317" s="4">
        <v>1</v>
      </c>
      <c r="L3317" s="5">
        <v>228.8</v>
      </c>
      <c r="M3317" s="5">
        <v>94.158996999999999</v>
      </c>
      <c r="N3317" s="5">
        <v>50.1</v>
      </c>
      <c r="O3317" s="5" t="str">
        <f t="shared" si="51"/>
        <v>1</v>
      </c>
      <c r="P3317" s="5" t="s">
        <v>10554</v>
      </c>
      <c r="Q3317" s="5" t="s">
        <v>10911</v>
      </c>
    </row>
    <row r="3318" spans="1:17" x14ac:dyDescent="0.25">
      <c r="A3318">
        <v>59198</v>
      </c>
      <c r="B3318" t="s">
        <v>30</v>
      </c>
      <c r="C3318" s="7">
        <v>46211.715185185189</v>
      </c>
      <c r="D3318" s="4">
        <v>228800000</v>
      </c>
      <c r="E3318" t="s">
        <v>2607</v>
      </c>
      <c r="F3318" t="s">
        <v>2611</v>
      </c>
      <c r="G3318" s="4">
        <v>94158997</v>
      </c>
      <c r="H3318" t="s">
        <v>3717</v>
      </c>
      <c r="I3318" s="2">
        <v>46211.673564814817</v>
      </c>
      <c r="J3318" s="4">
        <v>50200000</v>
      </c>
      <c r="K3318" s="4">
        <v>1</v>
      </c>
      <c r="L3318" s="5">
        <v>228.8</v>
      </c>
      <c r="M3318" s="5">
        <v>94.158996999999999</v>
      </c>
      <c r="N3318" s="5">
        <v>50.2</v>
      </c>
      <c r="O3318" s="5" t="str">
        <f t="shared" si="51"/>
        <v>1</v>
      </c>
      <c r="P3318" s="5" t="s">
        <v>10554</v>
      </c>
      <c r="Q3318" s="5" t="s">
        <v>10911</v>
      </c>
    </row>
    <row r="3319" spans="1:17" x14ac:dyDescent="0.25">
      <c r="A3319">
        <v>59199</v>
      </c>
      <c r="B3319" t="s">
        <v>30</v>
      </c>
      <c r="C3319" s="7">
        <v>46211.715185185189</v>
      </c>
      <c r="D3319" s="4">
        <v>228700000</v>
      </c>
      <c r="E3319" t="s">
        <v>2607</v>
      </c>
      <c r="F3319" t="s">
        <v>2625</v>
      </c>
      <c r="G3319" s="4">
        <v>94158997</v>
      </c>
      <c r="H3319" t="s">
        <v>3718</v>
      </c>
      <c r="I3319" s="2">
        <v>46211.673564814817</v>
      </c>
      <c r="J3319" s="4">
        <v>50100000</v>
      </c>
      <c r="K3319" s="4">
        <v>1</v>
      </c>
      <c r="L3319" s="5">
        <v>228.7</v>
      </c>
      <c r="M3319" s="5">
        <v>94.158996999999999</v>
      </c>
      <c r="N3319" s="5">
        <v>50.1</v>
      </c>
      <c r="O3319" s="5" t="str">
        <f t="shared" si="51"/>
        <v>1</v>
      </c>
      <c r="P3319" s="5" t="s">
        <v>10554</v>
      </c>
      <c r="Q3319" s="5" t="s">
        <v>10914</v>
      </c>
    </row>
    <row r="3320" spans="1:17" x14ac:dyDescent="0.25">
      <c r="A3320">
        <v>59200</v>
      </c>
      <c r="B3320" t="s">
        <v>30</v>
      </c>
      <c r="C3320" s="7">
        <v>46211.715208333335</v>
      </c>
      <c r="D3320" s="4">
        <v>228600000</v>
      </c>
      <c r="E3320" t="s">
        <v>2607</v>
      </c>
      <c r="F3320" t="s">
        <v>2613</v>
      </c>
      <c r="G3320" s="4">
        <v>94158997</v>
      </c>
      <c r="H3320" t="s">
        <v>3719</v>
      </c>
      <c r="I3320" s="2">
        <v>46211.673564814817</v>
      </c>
      <c r="J3320" s="4">
        <v>50100000</v>
      </c>
      <c r="K3320" s="4">
        <v>1</v>
      </c>
      <c r="L3320" s="5">
        <v>228.6</v>
      </c>
      <c r="M3320" s="5">
        <v>94.158996999999999</v>
      </c>
      <c r="N3320" s="5">
        <v>50.1</v>
      </c>
      <c r="O3320" s="5" t="str">
        <f t="shared" si="51"/>
        <v>1</v>
      </c>
      <c r="P3320" s="5" t="s">
        <v>10554</v>
      </c>
      <c r="Q3320" s="5" t="s">
        <v>10912</v>
      </c>
    </row>
    <row r="3321" spans="1:17" x14ac:dyDescent="0.25">
      <c r="A3321">
        <v>59201</v>
      </c>
      <c r="B3321" t="s">
        <v>30</v>
      </c>
      <c r="C3321" s="7">
        <v>46211.715219907404</v>
      </c>
      <c r="D3321" s="4">
        <v>228700000</v>
      </c>
      <c r="E3321" t="s">
        <v>2607</v>
      </c>
      <c r="F3321" t="s">
        <v>2613</v>
      </c>
      <c r="G3321" s="4">
        <v>94158997</v>
      </c>
      <c r="H3321" t="s">
        <v>3720</v>
      </c>
      <c r="I3321" s="2">
        <v>46211.673564814817</v>
      </c>
      <c r="J3321" s="4">
        <v>50200000</v>
      </c>
      <c r="K3321" s="4">
        <v>1</v>
      </c>
      <c r="L3321" s="5">
        <v>228.7</v>
      </c>
      <c r="M3321" s="5">
        <v>94.158996999999999</v>
      </c>
      <c r="N3321" s="5">
        <v>50.2</v>
      </c>
      <c r="O3321" s="5" t="str">
        <f t="shared" si="51"/>
        <v>1</v>
      </c>
      <c r="P3321" s="5" t="s">
        <v>10554</v>
      </c>
      <c r="Q3321" s="5" t="s">
        <v>10912</v>
      </c>
    </row>
    <row r="3322" spans="1:17" x14ac:dyDescent="0.25">
      <c r="A3322">
        <v>59202</v>
      </c>
      <c r="B3322" t="s">
        <v>30</v>
      </c>
      <c r="C3322" s="7">
        <v>46211.715219907404</v>
      </c>
      <c r="D3322" s="4">
        <v>228800000</v>
      </c>
      <c r="E3322" t="s">
        <v>2607</v>
      </c>
      <c r="F3322" t="s">
        <v>2611</v>
      </c>
      <c r="G3322" s="4">
        <v>94158997</v>
      </c>
      <c r="H3322" t="s">
        <v>3721</v>
      </c>
      <c r="I3322" s="2">
        <v>46211.673680555556</v>
      </c>
      <c r="J3322" s="4">
        <v>50100000</v>
      </c>
      <c r="K3322" s="4">
        <v>1</v>
      </c>
      <c r="L3322" s="5">
        <v>228.8</v>
      </c>
      <c r="M3322" s="5">
        <v>94.158996999999999</v>
      </c>
      <c r="N3322" s="5">
        <v>50.1</v>
      </c>
      <c r="O3322" s="5" t="str">
        <f t="shared" si="51"/>
        <v>1</v>
      </c>
      <c r="P3322" s="5" t="s">
        <v>10554</v>
      </c>
      <c r="Q3322" s="5" t="s">
        <v>10911</v>
      </c>
    </row>
    <row r="3323" spans="1:17" x14ac:dyDescent="0.25">
      <c r="A3323">
        <v>59203</v>
      </c>
      <c r="B3323" t="s">
        <v>30</v>
      </c>
      <c r="C3323" s="7">
        <v>46211.715243055558</v>
      </c>
      <c r="D3323" s="4">
        <v>228800000</v>
      </c>
      <c r="E3323" t="s">
        <v>2607</v>
      </c>
      <c r="F3323" t="s">
        <v>2611</v>
      </c>
      <c r="G3323" s="4">
        <v>94158997</v>
      </c>
      <c r="H3323" t="s">
        <v>3722</v>
      </c>
      <c r="I3323" s="2">
        <v>46211.673680555556</v>
      </c>
      <c r="J3323" s="4">
        <v>50200000</v>
      </c>
      <c r="K3323" s="4">
        <v>1</v>
      </c>
      <c r="L3323" s="5">
        <v>228.8</v>
      </c>
      <c r="M3323" s="5">
        <v>94.158996999999999</v>
      </c>
      <c r="N3323" s="5">
        <v>50.2</v>
      </c>
      <c r="O3323" s="5" t="str">
        <f t="shared" si="51"/>
        <v>1</v>
      </c>
      <c r="P3323" s="5" t="s">
        <v>10554</v>
      </c>
      <c r="Q3323" s="5" t="s">
        <v>10911</v>
      </c>
    </row>
    <row r="3324" spans="1:17" x14ac:dyDescent="0.25">
      <c r="A3324">
        <v>59204</v>
      </c>
      <c r="B3324" t="s">
        <v>30</v>
      </c>
      <c r="C3324" s="7">
        <v>46211.715254629627</v>
      </c>
      <c r="D3324" s="4">
        <v>228700000</v>
      </c>
      <c r="E3324" t="s">
        <v>2607</v>
      </c>
      <c r="F3324" t="s">
        <v>2613</v>
      </c>
      <c r="G3324" s="4">
        <v>94158997</v>
      </c>
      <c r="H3324" t="s">
        <v>3723</v>
      </c>
      <c r="I3324" s="2">
        <v>46211.673680555556</v>
      </c>
      <c r="J3324" s="4">
        <v>50200000</v>
      </c>
      <c r="K3324" s="4">
        <v>1</v>
      </c>
      <c r="L3324" s="5">
        <v>228.7</v>
      </c>
      <c r="M3324" s="5">
        <v>94.158996999999999</v>
      </c>
      <c r="N3324" s="5">
        <v>50.2</v>
      </c>
      <c r="O3324" s="5" t="str">
        <f t="shared" si="51"/>
        <v>1</v>
      </c>
      <c r="P3324" s="5" t="s">
        <v>10554</v>
      </c>
      <c r="Q3324" s="5" t="s">
        <v>10912</v>
      </c>
    </row>
    <row r="3325" spans="1:17" x14ac:dyDescent="0.25">
      <c r="A3325">
        <v>59205</v>
      </c>
      <c r="B3325" t="s">
        <v>30</v>
      </c>
      <c r="C3325" s="7">
        <v>46211.715254629627</v>
      </c>
      <c r="D3325" s="4">
        <v>228700000</v>
      </c>
      <c r="E3325" t="s">
        <v>2607</v>
      </c>
      <c r="F3325" t="s">
        <v>2613</v>
      </c>
      <c r="G3325" s="4">
        <v>94158997</v>
      </c>
      <c r="H3325" t="s">
        <v>3724</v>
      </c>
      <c r="I3325" s="2">
        <v>46211.673680555556</v>
      </c>
      <c r="J3325" s="4">
        <v>50100000</v>
      </c>
      <c r="K3325" s="4">
        <v>1</v>
      </c>
      <c r="L3325" s="5">
        <v>228.7</v>
      </c>
      <c r="M3325" s="5">
        <v>94.158996999999999</v>
      </c>
      <c r="N3325" s="5">
        <v>50.1</v>
      </c>
      <c r="O3325" s="5" t="str">
        <f t="shared" si="51"/>
        <v>1</v>
      </c>
      <c r="P3325" s="5" t="s">
        <v>10554</v>
      </c>
      <c r="Q3325" s="5" t="s">
        <v>10912</v>
      </c>
    </row>
    <row r="3326" spans="1:17" x14ac:dyDescent="0.25">
      <c r="A3326">
        <v>59206</v>
      </c>
      <c r="B3326" t="s">
        <v>30</v>
      </c>
      <c r="C3326" s="7">
        <v>46211.715277777781</v>
      </c>
      <c r="D3326" s="4">
        <v>228600000</v>
      </c>
      <c r="E3326" t="s">
        <v>2607</v>
      </c>
      <c r="F3326" t="s">
        <v>2611</v>
      </c>
      <c r="G3326" s="4">
        <v>94158997</v>
      </c>
      <c r="H3326" t="s">
        <v>3725</v>
      </c>
      <c r="I3326" s="2">
        <v>46211.673680555556</v>
      </c>
      <c r="J3326" s="4">
        <v>50100000</v>
      </c>
      <c r="K3326" s="4">
        <v>1</v>
      </c>
      <c r="L3326" s="5">
        <v>228.6</v>
      </c>
      <c r="M3326" s="5">
        <v>94.158996999999999</v>
      </c>
      <c r="N3326" s="5">
        <v>50.1</v>
      </c>
      <c r="O3326" s="5" t="str">
        <f t="shared" si="51"/>
        <v>1</v>
      </c>
      <c r="P3326" s="5" t="s">
        <v>10554</v>
      </c>
      <c r="Q3326" s="5" t="s">
        <v>10911</v>
      </c>
    </row>
    <row r="3327" spans="1:17" x14ac:dyDescent="0.25">
      <c r="A3327">
        <v>59207</v>
      </c>
      <c r="B3327" t="s">
        <v>30</v>
      </c>
      <c r="C3327" s="7">
        <v>46211.715289351851</v>
      </c>
      <c r="D3327" s="4">
        <v>228600000</v>
      </c>
      <c r="E3327" t="s">
        <v>2607</v>
      </c>
      <c r="F3327" t="s">
        <v>2611</v>
      </c>
      <c r="G3327" s="4">
        <v>94158997</v>
      </c>
      <c r="H3327" t="s">
        <v>3726</v>
      </c>
      <c r="I3327" s="2">
        <v>46211.673680555556</v>
      </c>
      <c r="J3327" s="4">
        <v>50100000</v>
      </c>
      <c r="K3327" s="4">
        <v>1</v>
      </c>
      <c r="L3327" s="5">
        <v>228.6</v>
      </c>
      <c r="M3327" s="5">
        <v>94.158996999999999</v>
      </c>
      <c r="N3327" s="5">
        <v>50.1</v>
      </c>
      <c r="O3327" s="5" t="str">
        <f t="shared" si="51"/>
        <v>1</v>
      </c>
      <c r="P3327" s="5" t="s">
        <v>10554</v>
      </c>
      <c r="Q3327" s="5" t="s">
        <v>10911</v>
      </c>
    </row>
    <row r="3328" spans="1:17" x14ac:dyDescent="0.25">
      <c r="A3328">
        <v>59208</v>
      </c>
      <c r="B3328" t="s">
        <v>30</v>
      </c>
      <c r="C3328" s="7">
        <v>46211.715289351851</v>
      </c>
      <c r="D3328" s="4">
        <v>228500000</v>
      </c>
      <c r="E3328" t="s">
        <v>2607</v>
      </c>
      <c r="F3328" t="s">
        <v>2613</v>
      </c>
      <c r="G3328" s="4">
        <v>94158997</v>
      </c>
      <c r="H3328" t="s">
        <v>3727</v>
      </c>
      <c r="I3328" s="2">
        <v>46211.673680555556</v>
      </c>
      <c r="J3328" s="4">
        <v>50100000</v>
      </c>
      <c r="K3328" s="4">
        <v>1</v>
      </c>
      <c r="L3328" s="5">
        <v>228.5</v>
      </c>
      <c r="M3328" s="5">
        <v>94.158996999999999</v>
      </c>
      <c r="N3328" s="5">
        <v>50.1</v>
      </c>
      <c r="O3328" s="5" t="str">
        <f t="shared" si="51"/>
        <v>1</v>
      </c>
      <c r="P3328" s="5" t="s">
        <v>10554</v>
      </c>
      <c r="Q3328" s="5" t="s">
        <v>10912</v>
      </c>
    </row>
    <row r="3329" spans="1:17" x14ac:dyDescent="0.25">
      <c r="A3329">
        <v>59209</v>
      </c>
      <c r="B3329" t="s">
        <v>30</v>
      </c>
      <c r="C3329" s="7">
        <v>46211.715312499997</v>
      </c>
      <c r="D3329" s="4">
        <v>228400000</v>
      </c>
      <c r="E3329" t="s">
        <v>2607</v>
      </c>
      <c r="F3329" t="s">
        <v>2613</v>
      </c>
      <c r="G3329" s="4">
        <v>94158997</v>
      </c>
      <c r="H3329" t="s">
        <v>3728</v>
      </c>
      <c r="I3329" s="2">
        <v>46211.673680555556</v>
      </c>
      <c r="J3329" s="4">
        <v>50100000</v>
      </c>
      <c r="K3329" s="4">
        <v>1</v>
      </c>
      <c r="L3329" s="5">
        <v>228.4</v>
      </c>
      <c r="M3329" s="5">
        <v>94.158996999999999</v>
      </c>
      <c r="N3329" s="5">
        <v>50.1</v>
      </c>
      <c r="O3329" s="5" t="str">
        <f t="shared" si="51"/>
        <v>1</v>
      </c>
      <c r="P3329" s="5" t="s">
        <v>10554</v>
      </c>
      <c r="Q3329" s="5" t="s">
        <v>10912</v>
      </c>
    </row>
    <row r="3330" spans="1:17" x14ac:dyDescent="0.25">
      <c r="A3330">
        <v>59210</v>
      </c>
      <c r="B3330" t="s">
        <v>30</v>
      </c>
      <c r="C3330" s="7">
        <v>46211.715324074074</v>
      </c>
      <c r="D3330" s="4">
        <v>228500000</v>
      </c>
      <c r="E3330" t="s">
        <v>2607</v>
      </c>
      <c r="F3330" t="s">
        <v>2625</v>
      </c>
      <c r="G3330" s="4">
        <v>94158997</v>
      </c>
      <c r="H3330" t="s">
        <v>3729</v>
      </c>
      <c r="I3330" s="2">
        <v>46211.673680555556</v>
      </c>
      <c r="J3330" s="4">
        <v>50100000</v>
      </c>
      <c r="K3330" s="4">
        <v>1</v>
      </c>
      <c r="L3330" s="5">
        <v>228.5</v>
      </c>
      <c r="M3330" s="5">
        <v>94.158996999999999</v>
      </c>
      <c r="N3330" s="5">
        <v>50.1</v>
      </c>
      <c r="O3330" s="5" t="str">
        <f t="shared" si="51"/>
        <v>1</v>
      </c>
      <c r="P3330" s="5" t="s">
        <v>10554</v>
      </c>
      <c r="Q3330" s="5" t="s">
        <v>10914</v>
      </c>
    </row>
    <row r="3331" spans="1:17" x14ac:dyDescent="0.25">
      <c r="A3331">
        <v>59211</v>
      </c>
      <c r="B3331" t="s">
        <v>30</v>
      </c>
      <c r="C3331" s="7">
        <v>46211.715324074074</v>
      </c>
      <c r="D3331" s="4">
        <v>228500000</v>
      </c>
      <c r="E3331" t="s">
        <v>2607</v>
      </c>
      <c r="F3331" t="s">
        <v>2611</v>
      </c>
      <c r="G3331" s="4">
        <v>94158997</v>
      </c>
      <c r="H3331" t="s">
        <v>3730</v>
      </c>
      <c r="I3331" s="2">
        <v>46211.673680555556</v>
      </c>
      <c r="J3331" s="4">
        <v>50100000</v>
      </c>
      <c r="K3331" s="4">
        <v>1</v>
      </c>
      <c r="L3331" s="5">
        <v>228.5</v>
      </c>
      <c r="M3331" s="5">
        <v>94.158996999999999</v>
      </c>
      <c r="N3331" s="5">
        <v>50.1</v>
      </c>
      <c r="O3331" s="5" t="str">
        <f t="shared" ref="O3331:O3394" si="52">SUBSTITUTE(K3331,".",",")</f>
        <v>1</v>
      </c>
      <c r="P3331" s="5" t="s">
        <v>10554</v>
      </c>
      <c r="Q3331" s="5" t="s">
        <v>10911</v>
      </c>
    </row>
    <row r="3332" spans="1:17" x14ac:dyDescent="0.25">
      <c r="A3332">
        <v>59212</v>
      </c>
      <c r="B3332" t="s">
        <v>30</v>
      </c>
      <c r="C3332" s="7">
        <v>46211.71534722222</v>
      </c>
      <c r="D3332" s="4">
        <v>228500000</v>
      </c>
      <c r="E3332" t="s">
        <v>2607</v>
      </c>
      <c r="F3332" t="s">
        <v>2611</v>
      </c>
      <c r="G3332" s="4">
        <v>94158997</v>
      </c>
      <c r="H3332" t="s">
        <v>3731</v>
      </c>
      <c r="I3332" s="2">
        <v>46211.673796296294</v>
      </c>
      <c r="J3332" s="4">
        <v>50100000</v>
      </c>
      <c r="K3332" s="4">
        <v>1</v>
      </c>
      <c r="L3332" s="5">
        <v>228.5</v>
      </c>
      <c r="M3332" s="5">
        <v>94.158996999999999</v>
      </c>
      <c r="N3332" s="5">
        <v>50.1</v>
      </c>
      <c r="O3332" s="5" t="str">
        <f t="shared" si="52"/>
        <v>1</v>
      </c>
      <c r="P3332" s="5" t="s">
        <v>10554</v>
      </c>
      <c r="Q3332" s="5" t="s">
        <v>10911</v>
      </c>
    </row>
    <row r="3333" spans="1:17" x14ac:dyDescent="0.25">
      <c r="A3333">
        <v>59213</v>
      </c>
      <c r="B3333" t="s">
        <v>30</v>
      </c>
      <c r="C3333" s="7">
        <v>46211.715358796297</v>
      </c>
      <c r="D3333" s="4">
        <v>228400000</v>
      </c>
      <c r="E3333" t="s">
        <v>2607</v>
      </c>
      <c r="F3333" t="s">
        <v>2611</v>
      </c>
      <c r="G3333" s="4">
        <v>94158997</v>
      </c>
      <c r="H3333" t="s">
        <v>3732</v>
      </c>
      <c r="I3333" s="2">
        <v>46211.673796296294</v>
      </c>
      <c r="J3333" s="4">
        <v>50100000</v>
      </c>
      <c r="K3333" s="4">
        <v>1</v>
      </c>
      <c r="L3333" s="5">
        <v>228.4</v>
      </c>
      <c r="M3333" s="5">
        <v>94.158996999999999</v>
      </c>
      <c r="N3333" s="5">
        <v>50.1</v>
      </c>
      <c r="O3333" s="5" t="str">
        <f t="shared" si="52"/>
        <v>1</v>
      </c>
      <c r="P3333" s="5" t="s">
        <v>10554</v>
      </c>
      <c r="Q3333" s="5" t="s">
        <v>10911</v>
      </c>
    </row>
    <row r="3334" spans="1:17" x14ac:dyDescent="0.25">
      <c r="A3334">
        <v>59214</v>
      </c>
      <c r="B3334" t="s">
        <v>30</v>
      </c>
      <c r="C3334" s="7">
        <v>46211.715358796297</v>
      </c>
      <c r="D3334" s="4">
        <v>228400000</v>
      </c>
      <c r="E3334" t="s">
        <v>2607</v>
      </c>
      <c r="F3334" t="s">
        <v>2608</v>
      </c>
      <c r="G3334" s="4">
        <v>94158997</v>
      </c>
      <c r="H3334" t="s">
        <v>3733</v>
      </c>
      <c r="I3334" s="2">
        <v>46211.673796296294</v>
      </c>
      <c r="J3334" s="4">
        <v>50100000</v>
      </c>
      <c r="K3334" s="4">
        <v>1</v>
      </c>
      <c r="L3334" s="5">
        <v>228.4</v>
      </c>
      <c r="M3334" s="5">
        <v>94.158996999999999</v>
      </c>
      <c r="N3334" s="5">
        <v>50.1</v>
      </c>
      <c r="O3334" s="5" t="str">
        <f t="shared" si="52"/>
        <v>1</v>
      </c>
      <c r="P3334" s="5" t="s">
        <v>10554</v>
      </c>
      <c r="Q3334" s="5" t="s">
        <v>10910</v>
      </c>
    </row>
    <row r="3335" spans="1:17" x14ac:dyDescent="0.25">
      <c r="A3335">
        <v>59215</v>
      </c>
      <c r="B3335" t="s">
        <v>30</v>
      </c>
      <c r="C3335" s="7">
        <v>46211.715381944443</v>
      </c>
      <c r="D3335" s="4">
        <v>228300000</v>
      </c>
      <c r="E3335" t="s">
        <v>2607</v>
      </c>
      <c r="F3335" t="s">
        <v>2611</v>
      </c>
      <c r="G3335" s="4">
        <v>94158997</v>
      </c>
      <c r="H3335" t="s">
        <v>3734</v>
      </c>
      <c r="I3335" s="2">
        <v>46211.673796296294</v>
      </c>
      <c r="J3335" s="4">
        <v>50100000</v>
      </c>
      <c r="K3335" s="4">
        <v>1</v>
      </c>
      <c r="L3335" s="5">
        <v>228.3</v>
      </c>
      <c r="M3335" s="5">
        <v>94.158996999999999</v>
      </c>
      <c r="N3335" s="5">
        <v>50.1</v>
      </c>
      <c r="O3335" s="5" t="str">
        <f t="shared" si="52"/>
        <v>1</v>
      </c>
      <c r="P3335" s="5" t="s">
        <v>10554</v>
      </c>
      <c r="Q3335" s="5" t="s">
        <v>10911</v>
      </c>
    </row>
    <row r="3336" spans="1:17" x14ac:dyDescent="0.25">
      <c r="A3336">
        <v>59216</v>
      </c>
      <c r="B3336" t="s">
        <v>30</v>
      </c>
      <c r="C3336" s="7">
        <v>46211.71539351852</v>
      </c>
      <c r="D3336" s="4">
        <v>228300000</v>
      </c>
      <c r="E3336" t="s">
        <v>2607</v>
      </c>
      <c r="F3336" t="s">
        <v>2611</v>
      </c>
      <c r="G3336" s="4">
        <v>94158997</v>
      </c>
      <c r="H3336" t="s">
        <v>3735</v>
      </c>
      <c r="I3336" s="2">
        <v>46211.673796296294</v>
      </c>
      <c r="J3336" s="4">
        <v>50100000</v>
      </c>
      <c r="K3336" s="4">
        <v>1</v>
      </c>
      <c r="L3336" s="5">
        <v>228.3</v>
      </c>
      <c r="M3336" s="5">
        <v>94.158996999999999</v>
      </c>
      <c r="N3336" s="5">
        <v>50.1</v>
      </c>
      <c r="O3336" s="5" t="str">
        <f t="shared" si="52"/>
        <v>1</v>
      </c>
      <c r="P3336" s="5" t="s">
        <v>10554</v>
      </c>
      <c r="Q3336" s="5" t="s">
        <v>10911</v>
      </c>
    </row>
    <row r="3337" spans="1:17" x14ac:dyDescent="0.25">
      <c r="A3337">
        <v>59217</v>
      </c>
      <c r="B3337" t="s">
        <v>30</v>
      </c>
      <c r="C3337" s="7">
        <v>46211.71539351852</v>
      </c>
      <c r="D3337" s="4">
        <v>228300000</v>
      </c>
      <c r="E3337" t="s">
        <v>2607</v>
      </c>
      <c r="F3337" t="s">
        <v>2613</v>
      </c>
      <c r="G3337" s="4">
        <v>94158997</v>
      </c>
      <c r="H3337" t="s">
        <v>3736</v>
      </c>
      <c r="I3337" s="2">
        <v>46211.673796296294</v>
      </c>
      <c r="J3337" s="4">
        <v>50100000</v>
      </c>
      <c r="K3337" s="4">
        <v>1</v>
      </c>
      <c r="L3337" s="5">
        <v>228.3</v>
      </c>
      <c r="M3337" s="5">
        <v>94.158996999999999</v>
      </c>
      <c r="N3337" s="5">
        <v>50.1</v>
      </c>
      <c r="O3337" s="5" t="str">
        <f t="shared" si="52"/>
        <v>1</v>
      </c>
      <c r="P3337" s="5" t="s">
        <v>10554</v>
      </c>
      <c r="Q3337" s="5" t="s">
        <v>10912</v>
      </c>
    </row>
    <row r="3338" spans="1:17" x14ac:dyDescent="0.25">
      <c r="A3338">
        <v>59218</v>
      </c>
      <c r="B3338" t="s">
        <v>30</v>
      </c>
      <c r="C3338" s="7">
        <v>46211.715416666666</v>
      </c>
      <c r="D3338" s="4">
        <v>228300000</v>
      </c>
      <c r="E3338" t="s">
        <v>2607</v>
      </c>
      <c r="F3338" t="s">
        <v>2608</v>
      </c>
      <c r="G3338" s="4">
        <v>94158997</v>
      </c>
      <c r="H3338" t="s">
        <v>3737</v>
      </c>
      <c r="I3338" s="2">
        <v>46211.673796296294</v>
      </c>
      <c r="J3338" s="4">
        <v>50100000</v>
      </c>
      <c r="K3338" s="4">
        <v>1</v>
      </c>
      <c r="L3338" s="5">
        <v>228.3</v>
      </c>
      <c r="M3338" s="5">
        <v>94.158996999999999</v>
      </c>
      <c r="N3338" s="5">
        <v>50.1</v>
      </c>
      <c r="O3338" s="5" t="str">
        <f t="shared" si="52"/>
        <v>1</v>
      </c>
      <c r="P3338" s="5" t="s">
        <v>10554</v>
      </c>
      <c r="Q3338" s="5" t="s">
        <v>10910</v>
      </c>
    </row>
    <row r="3339" spans="1:17" x14ac:dyDescent="0.25">
      <c r="A3339">
        <v>59219</v>
      </c>
      <c r="B3339" t="s">
        <v>30</v>
      </c>
      <c r="C3339" s="7">
        <v>46211.715428240743</v>
      </c>
      <c r="D3339" s="4">
        <v>228400000</v>
      </c>
      <c r="E3339" t="s">
        <v>2607</v>
      </c>
      <c r="F3339" t="s">
        <v>2611</v>
      </c>
      <c r="G3339" s="4">
        <v>94158997</v>
      </c>
      <c r="H3339" t="s">
        <v>3738</v>
      </c>
      <c r="I3339" s="2">
        <v>46211.673796296294</v>
      </c>
      <c r="J3339" s="4">
        <v>50100000</v>
      </c>
      <c r="K3339" s="4">
        <v>1</v>
      </c>
      <c r="L3339" s="5">
        <v>228.4</v>
      </c>
      <c r="M3339" s="5">
        <v>94.158996999999999</v>
      </c>
      <c r="N3339" s="5">
        <v>50.1</v>
      </c>
      <c r="O3339" s="5" t="str">
        <f t="shared" si="52"/>
        <v>1</v>
      </c>
      <c r="P3339" s="5" t="s">
        <v>10554</v>
      </c>
      <c r="Q3339" s="5" t="s">
        <v>10911</v>
      </c>
    </row>
    <row r="3340" spans="1:17" x14ac:dyDescent="0.25">
      <c r="A3340">
        <v>59220</v>
      </c>
      <c r="B3340" t="s">
        <v>30</v>
      </c>
      <c r="C3340" s="7">
        <v>46211.715428240743</v>
      </c>
      <c r="D3340" s="4">
        <v>228500000</v>
      </c>
      <c r="E3340" t="s">
        <v>2607</v>
      </c>
      <c r="F3340" t="s">
        <v>2613</v>
      </c>
      <c r="G3340" s="4">
        <v>94158997</v>
      </c>
      <c r="H3340" t="s">
        <v>3739</v>
      </c>
      <c r="I3340" s="2">
        <v>46211.673796296294</v>
      </c>
      <c r="J3340" s="4">
        <v>50100000</v>
      </c>
      <c r="K3340" s="4">
        <v>1</v>
      </c>
      <c r="L3340" s="5">
        <v>228.5</v>
      </c>
      <c r="M3340" s="5">
        <v>94.158996999999999</v>
      </c>
      <c r="N3340" s="5">
        <v>50.1</v>
      </c>
      <c r="O3340" s="5" t="str">
        <f t="shared" si="52"/>
        <v>1</v>
      </c>
      <c r="P3340" s="5" t="s">
        <v>10554</v>
      </c>
      <c r="Q3340" s="5" t="s">
        <v>10912</v>
      </c>
    </row>
    <row r="3341" spans="1:17" x14ac:dyDescent="0.25">
      <c r="A3341">
        <v>59221</v>
      </c>
      <c r="B3341" t="s">
        <v>30</v>
      </c>
      <c r="C3341" s="7">
        <v>46211.715451388889</v>
      </c>
      <c r="D3341" s="4">
        <v>228500000</v>
      </c>
      <c r="E3341" t="s">
        <v>2607</v>
      </c>
      <c r="F3341" t="s">
        <v>2613</v>
      </c>
      <c r="G3341" s="4">
        <v>94158997</v>
      </c>
      <c r="H3341" t="s">
        <v>3740</v>
      </c>
      <c r="I3341" s="2">
        <v>46211.673796296294</v>
      </c>
      <c r="J3341" s="4">
        <v>50100000</v>
      </c>
      <c r="K3341" s="4">
        <v>1</v>
      </c>
      <c r="L3341" s="5">
        <v>228.5</v>
      </c>
      <c r="M3341" s="5">
        <v>94.158996999999999</v>
      </c>
      <c r="N3341" s="5">
        <v>50.1</v>
      </c>
      <c r="O3341" s="5" t="str">
        <f t="shared" si="52"/>
        <v>1</v>
      </c>
      <c r="P3341" s="5" t="s">
        <v>10554</v>
      </c>
      <c r="Q3341" s="5" t="s">
        <v>10912</v>
      </c>
    </row>
    <row r="3342" spans="1:17" x14ac:dyDescent="0.25">
      <c r="A3342">
        <v>59222</v>
      </c>
      <c r="B3342" t="s">
        <v>30</v>
      </c>
      <c r="C3342" s="7">
        <v>46211.715462962966</v>
      </c>
      <c r="D3342" s="4">
        <v>228400000</v>
      </c>
      <c r="E3342" t="s">
        <v>2607</v>
      </c>
      <c r="F3342" t="s">
        <v>2611</v>
      </c>
      <c r="G3342" s="4">
        <v>94158997</v>
      </c>
      <c r="H3342" t="s">
        <v>3741</v>
      </c>
      <c r="I3342" s="2">
        <v>46211.67391203704</v>
      </c>
      <c r="J3342" s="4">
        <v>50100000</v>
      </c>
      <c r="K3342" s="4">
        <v>1</v>
      </c>
      <c r="L3342" s="5">
        <v>228.4</v>
      </c>
      <c r="M3342" s="5">
        <v>94.158996999999999</v>
      </c>
      <c r="N3342" s="5">
        <v>50.1</v>
      </c>
      <c r="O3342" s="5" t="str">
        <f t="shared" si="52"/>
        <v>1</v>
      </c>
      <c r="P3342" s="5" t="s">
        <v>10554</v>
      </c>
      <c r="Q3342" s="5" t="s">
        <v>10911</v>
      </c>
    </row>
    <row r="3343" spans="1:17" x14ac:dyDescent="0.25">
      <c r="A3343">
        <v>59223</v>
      </c>
      <c r="B3343" t="s">
        <v>30</v>
      </c>
      <c r="C3343" s="7">
        <v>46211.715462962966</v>
      </c>
      <c r="D3343" s="4">
        <v>228600000</v>
      </c>
      <c r="E3343" t="s">
        <v>2607</v>
      </c>
      <c r="F3343" t="s">
        <v>2649</v>
      </c>
      <c r="G3343" s="4">
        <v>94158997</v>
      </c>
      <c r="H3343" t="s">
        <v>3742</v>
      </c>
      <c r="I3343" s="2">
        <v>46211.67391203704</v>
      </c>
      <c r="J3343" s="4">
        <v>50100000</v>
      </c>
      <c r="K3343" s="4">
        <v>1</v>
      </c>
      <c r="L3343" s="5">
        <v>228.6</v>
      </c>
      <c r="M3343" s="5">
        <v>94.158996999999999</v>
      </c>
      <c r="N3343" s="5">
        <v>50.1</v>
      </c>
      <c r="O3343" s="5" t="str">
        <f t="shared" si="52"/>
        <v>1</v>
      </c>
      <c r="P3343" s="5" t="s">
        <v>10554</v>
      </c>
      <c r="Q3343" s="5" t="s">
        <v>10915</v>
      </c>
    </row>
    <row r="3344" spans="1:17" x14ac:dyDescent="0.25">
      <c r="A3344">
        <v>59224</v>
      </c>
      <c r="B3344" t="s">
        <v>30</v>
      </c>
      <c r="C3344" s="7">
        <v>46211.715486111112</v>
      </c>
      <c r="D3344" s="4">
        <v>228500000</v>
      </c>
      <c r="E3344" t="s">
        <v>2607</v>
      </c>
      <c r="F3344" t="s">
        <v>2611</v>
      </c>
      <c r="G3344" s="4">
        <v>94158997</v>
      </c>
      <c r="H3344" t="s">
        <v>3743</v>
      </c>
      <c r="I3344" s="2">
        <v>46211.67391203704</v>
      </c>
      <c r="J3344" s="4">
        <v>50100000</v>
      </c>
      <c r="K3344" s="4">
        <v>1</v>
      </c>
      <c r="L3344" s="5">
        <v>228.5</v>
      </c>
      <c r="M3344" s="5">
        <v>94.158996999999999</v>
      </c>
      <c r="N3344" s="5">
        <v>50.1</v>
      </c>
      <c r="O3344" s="5" t="str">
        <f t="shared" si="52"/>
        <v>1</v>
      </c>
      <c r="P3344" s="5" t="s">
        <v>10554</v>
      </c>
      <c r="Q3344" s="5" t="s">
        <v>10911</v>
      </c>
    </row>
    <row r="3345" spans="1:17" x14ac:dyDescent="0.25">
      <c r="A3345">
        <v>59225</v>
      </c>
      <c r="B3345" t="s">
        <v>30</v>
      </c>
      <c r="C3345" s="7">
        <v>46211.715497685182</v>
      </c>
      <c r="D3345" s="4">
        <v>228500000</v>
      </c>
      <c r="E3345" t="s">
        <v>2607</v>
      </c>
      <c r="F3345" t="s">
        <v>2613</v>
      </c>
      <c r="G3345" s="4">
        <v>94158997</v>
      </c>
      <c r="H3345" t="s">
        <v>3744</v>
      </c>
      <c r="I3345" s="2">
        <v>46211.67391203704</v>
      </c>
      <c r="J3345" s="4">
        <v>50100000</v>
      </c>
      <c r="K3345" s="4">
        <v>1</v>
      </c>
      <c r="L3345" s="5">
        <v>228.5</v>
      </c>
      <c r="M3345" s="5">
        <v>94.158996999999999</v>
      </c>
      <c r="N3345" s="5">
        <v>50.1</v>
      </c>
      <c r="O3345" s="5" t="str">
        <f t="shared" si="52"/>
        <v>1</v>
      </c>
      <c r="P3345" s="5" t="s">
        <v>10554</v>
      </c>
      <c r="Q3345" s="5" t="s">
        <v>10912</v>
      </c>
    </row>
    <row r="3346" spans="1:17" x14ac:dyDescent="0.25">
      <c r="A3346">
        <v>59226</v>
      </c>
      <c r="B3346" t="s">
        <v>30</v>
      </c>
      <c r="C3346" s="7">
        <v>46211.715497685182</v>
      </c>
      <c r="D3346" s="4">
        <v>228500000</v>
      </c>
      <c r="E3346" t="s">
        <v>2607</v>
      </c>
      <c r="F3346" t="s">
        <v>2613</v>
      </c>
      <c r="G3346" s="4">
        <v>94158997</v>
      </c>
      <c r="H3346" t="s">
        <v>3745</v>
      </c>
      <c r="I3346" s="2">
        <v>46211.67391203704</v>
      </c>
      <c r="J3346" s="4">
        <v>50200000</v>
      </c>
      <c r="K3346" s="4">
        <v>1</v>
      </c>
      <c r="L3346" s="5">
        <v>228.5</v>
      </c>
      <c r="M3346" s="5">
        <v>94.158996999999999</v>
      </c>
      <c r="N3346" s="5">
        <v>50.2</v>
      </c>
      <c r="O3346" s="5" t="str">
        <f t="shared" si="52"/>
        <v>1</v>
      </c>
      <c r="P3346" s="5" t="s">
        <v>10554</v>
      </c>
      <c r="Q3346" s="5" t="s">
        <v>10912</v>
      </c>
    </row>
    <row r="3347" spans="1:17" x14ac:dyDescent="0.25">
      <c r="A3347">
        <v>59227</v>
      </c>
      <c r="B3347" t="s">
        <v>30</v>
      </c>
      <c r="C3347" s="7">
        <v>46211.715520833335</v>
      </c>
      <c r="D3347" s="4">
        <v>228600000</v>
      </c>
      <c r="E3347" t="s">
        <v>2607</v>
      </c>
      <c r="F3347" t="s">
        <v>2613</v>
      </c>
      <c r="G3347" s="4">
        <v>94158997</v>
      </c>
      <c r="H3347" t="s">
        <v>3746</v>
      </c>
      <c r="I3347" s="2">
        <v>46211.67391203704</v>
      </c>
      <c r="J3347" s="4">
        <v>50100000</v>
      </c>
      <c r="K3347" s="4">
        <v>1</v>
      </c>
      <c r="L3347" s="5">
        <v>228.6</v>
      </c>
      <c r="M3347" s="5">
        <v>94.158996999999999</v>
      </c>
      <c r="N3347" s="5">
        <v>50.1</v>
      </c>
      <c r="O3347" s="5" t="str">
        <f t="shared" si="52"/>
        <v>1</v>
      </c>
      <c r="P3347" s="5" t="s">
        <v>10554</v>
      </c>
      <c r="Q3347" s="5" t="s">
        <v>10912</v>
      </c>
    </row>
    <row r="3348" spans="1:17" x14ac:dyDescent="0.25">
      <c r="A3348">
        <v>59228</v>
      </c>
      <c r="B3348" t="s">
        <v>30</v>
      </c>
      <c r="C3348" s="7">
        <v>46211.715532407405</v>
      </c>
      <c r="D3348" s="4">
        <v>228600000</v>
      </c>
      <c r="E3348" t="s">
        <v>2607</v>
      </c>
      <c r="F3348" t="s">
        <v>2611</v>
      </c>
      <c r="G3348" s="4">
        <v>94158997</v>
      </c>
      <c r="H3348" t="s">
        <v>3747</v>
      </c>
      <c r="I3348" s="2">
        <v>46211.67391203704</v>
      </c>
      <c r="J3348" s="4">
        <v>50200000</v>
      </c>
      <c r="K3348" s="4">
        <v>1</v>
      </c>
      <c r="L3348" s="5">
        <v>228.6</v>
      </c>
      <c r="M3348" s="5">
        <v>94.158996999999999</v>
      </c>
      <c r="N3348" s="5">
        <v>50.2</v>
      </c>
      <c r="O3348" s="5" t="str">
        <f t="shared" si="52"/>
        <v>1</v>
      </c>
      <c r="P3348" s="5" t="s">
        <v>10554</v>
      </c>
      <c r="Q3348" s="5" t="s">
        <v>10911</v>
      </c>
    </row>
    <row r="3349" spans="1:17" x14ac:dyDescent="0.25">
      <c r="A3349">
        <v>59229</v>
      </c>
      <c r="B3349" t="s">
        <v>30</v>
      </c>
      <c r="C3349" s="7">
        <v>46211.715532407405</v>
      </c>
      <c r="D3349" s="4">
        <v>228600000</v>
      </c>
      <c r="E3349" t="s">
        <v>2607</v>
      </c>
      <c r="F3349" t="s">
        <v>2613</v>
      </c>
      <c r="G3349" s="4">
        <v>94158997</v>
      </c>
      <c r="H3349" t="s">
        <v>3748</v>
      </c>
      <c r="I3349" s="2">
        <v>46211.67391203704</v>
      </c>
      <c r="J3349" s="4">
        <v>50100000</v>
      </c>
      <c r="K3349" s="4">
        <v>1</v>
      </c>
      <c r="L3349" s="5">
        <v>228.6</v>
      </c>
      <c r="M3349" s="5">
        <v>94.158996999999999</v>
      </c>
      <c r="N3349" s="5">
        <v>50.1</v>
      </c>
      <c r="O3349" s="5" t="str">
        <f t="shared" si="52"/>
        <v>1</v>
      </c>
      <c r="P3349" s="5" t="s">
        <v>10554</v>
      </c>
      <c r="Q3349" s="5" t="s">
        <v>10912</v>
      </c>
    </row>
    <row r="3350" spans="1:17" x14ac:dyDescent="0.25">
      <c r="A3350">
        <v>59230</v>
      </c>
      <c r="B3350" t="s">
        <v>30</v>
      </c>
      <c r="C3350" s="7">
        <v>46211.715555555558</v>
      </c>
      <c r="D3350" s="4">
        <v>228600000</v>
      </c>
      <c r="E3350" t="s">
        <v>2607</v>
      </c>
      <c r="F3350" t="s">
        <v>2613</v>
      </c>
      <c r="G3350" s="4">
        <v>94158997</v>
      </c>
      <c r="H3350" t="s">
        <v>3749</v>
      </c>
      <c r="I3350" s="2">
        <v>46211.67391203704</v>
      </c>
      <c r="J3350" s="4">
        <v>50100000</v>
      </c>
      <c r="K3350" s="4">
        <v>1</v>
      </c>
      <c r="L3350" s="5">
        <v>228.6</v>
      </c>
      <c r="M3350" s="5">
        <v>94.158996999999999</v>
      </c>
      <c r="N3350" s="5">
        <v>50.1</v>
      </c>
      <c r="O3350" s="5" t="str">
        <f t="shared" si="52"/>
        <v>1</v>
      </c>
      <c r="P3350" s="5" t="s">
        <v>10554</v>
      </c>
      <c r="Q3350" s="5" t="s">
        <v>10912</v>
      </c>
    </row>
    <row r="3351" spans="1:17" x14ac:dyDescent="0.25">
      <c r="A3351">
        <v>59231</v>
      </c>
      <c r="B3351" t="s">
        <v>30</v>
      </c>
      <c r="C3351" s="7">
        <v>46211.715567129628</v>
      </c>
      <c r="D3351" s="4">
        <v>228700000</v>
      </c>
      <c r="E3351" t="s">
        <v>2607</v>
      </c>
      <c r="F3351" t="s">
        <v>2611</v>
      </c>
      <c r="G3351" s="4">
        <v>94158997</v>
      </c>
      <c r="H3351" t="s">
        <v>3750</v>
      </c>
      <c r="I3351" s="2">
        <v>46211.67391203704</v>
      </c>
      <c r="J3351" s="4">
        <v>50200000</v>
      </c>
      <c r="K3351" s="4">
        <v>1</v>
      </c>
      <c r="L3351" s="5">
        <v>228.7</v>
      </c>
      <c r="M3351" s="5">
        <v>94.158996999999999</v>
      </c>
      <c r="N3351" s="5">
        <v>50.2</v>
      </c>
      <c r="O3351" s="5" t="str">
        <f t="shared" si="52"/>
        <v>1</v>
      </c>
      <c r="P3351" s="5" t="s">
        <v>10554</v>
      </c>
      <c r="Q3351" s="5" t="s">
        <v>10911</v>
      </c>
    </row>
    <row r="3352" spans="1:17" x14ac:dyDescent="0.25">
      <c r="A3352">
        <v>59232</v>
      </c>
      <c r="B3352" t="s">
        <v>30</v>
      </c>
      <c r="C3352" s="7">
        <v>46211.715567129628</v>
      </c>
      <c r="D3352" s="4">
        <v>228800000</v>
      </c>
      <c r="E3352" t="s">
        <v>2607</v>
      </c>
      <c r="F3352" t="s">
        <v>2611</v>
      </c>
      <c r="G3352" s="4">
        <v>94158997</v>
      </c>
      <c r="H3352" t="s">
        <v>3751</v>
      </c>
      <c r="I3352" s="2">
        <v>46211.674050925925</v>
      </c>
      <c r="J3352" s="4">
        <v>50100000</v>
      </c>
      <c r="K3352" s="4">
        <v>1</v>
      </c>
      <c r="L3352" s="5">
        <v>228.8</v>
      </c>
      <c r="M3352" s="5">
        <v>94.158996999999999</v>
      </c>
      <c r="N3352" s="5">
        <v>50.1</v>
      </c>
      <c r="O3352" s="5" t="str">
        <f t="shared" si="52"/>
        <v>1</v>
      </c>
      <c r="P3352" s="5" t="s">
        <v>10554</v>
      </c>
      <c r="Q3352" s="5" t="s">
        <v>10911</v>
      </c>
    </row>
    <row r="3353" spans="1:17" x14ac:dyDescent="0.25">
      <c r="A3353">
        <v>59233</v>
      </c>
      <c r="B3353" t="s">
        <v>30</v>
      </c>
      <c r="C3353" s="7">
        <v>46211.715578703705</v>
      </c>
      <c r="D3353" s="4">
        <v>228700000</v>
      </c>
      <c r="E3353" t="s">
        <v>2607</v>
      </c>
      <c r="F3353" t="s">
        <v>2611</v>
      </c>
      <c r="G3353" s="4">
        <v>94158997</v>
      </c>
      <c r="H3353" t="s">
        <v>3752</v>
      </c>
      <c r="I3353" s="2">
        <v>46211.674050925925</v>
      </c>
      <c r="J3353" s="4">
        <v>50200000</v>
      </c>
      <c r="K3353" s="4">
        <v>1</v>
      </c>
      <c r="L3353" s="5">
        <v>228.7</v>
      </c>
      <c r="M3353" s="5">
        <v>94.158996999999999</v>
      </c>
      <c r="N3353" s="5">
        <v>50.2</v>
      </c>
      <c r="O3353" s="5" t="str">
        <f t="shared" si="52"/>
        <v>1</v>
      </c>
      <c r="P3353" s="5" t="s">
        <v>10554</v>
      </c>
      <c r="Q3353" s="5" t="s">
        <v>10911</v>
      </c>
    </row>
    <row r="3354" spans="1:17" x14ac:dyDescent="0.25">
      <c r="A3354">
        <v>59234</v>
      </c>
      <c r="B3354" t="s">
        <v>30</v>
      </c>
      <c r="C3354" s="7">
        <v>46211.715601851851</v>
      </c>
      <c r="D3354" s="4">
        <v>228700000</v>
      </c>
      <c r="E3354" t="s">
        <v>2607</v>
      </c>
      <c r="F3354" t="s">
        <v>2613</v>
      </c>
      <c r="G3354" s="4">
        <v>94158997</v>
      </c>
      <c r="H3354" t="s">
        <v>3753</v>
      </c>
      <c r="I3354" s="2">
        <v>46211.674050925925</v>
      </c>
      <c r="J3354" s="4">
        <v>50100000</v>
      </c>
      <c r="K3354" s="4">
        <v>1</v>
      </c>
      <c r="L3354" s="5">
        <v>228.7</v>
      </c>
      <c r="M3354" s="5">
        <v>94.158996999999999</v>
      </c>
      <c r="N3354" s="5">
        <v>50.1</v>
      </c>
      <c r="O3354" s="5" t="str">
        <f t="shared" si="52"/>
        <v>1</v>
      </c>
      <c r="P3354" s="5" t="s">
        <v>10554</v>
      </c>
      <c r="Q3354" s="5" t="s">
        <v>10912</v>
      </c>
    </row>
    <row r="3355" spans="1:17" x14ac:dyDescent="0.25">
      <c r="A3355">
        <v>59235</v>
      </c>
      <c r="B3355" t="s">
        <v>30</v>
      </c>
      <c r="C3355" s="7">
        <v>46211.715601851851</v>
      </c>
      <c r="D3355" s="4">
        <v>228700000</v>
      </c>
      <c r="E3355" t="s">
        <v>2607</v>
      </c>
      <c r="F3355" t="s">
        <v>2613</v>
      </c>
      <c r="G3355" s="4">
        <v>94158997</v>
      </c>
      <c r="H3355" t="s">
        <v>3754</v>
      </c>
      <c r="I3355" s="2">
        <v>46211.674050925925</v>
      </c>
      <c r="J3355" s="4">
        <v>50100000</v>
      </c>
      <c r="K3355" s="4">
        <v>1</v>
      </c>
      <c r="L3355" s="5">
        <v>228.7</v>
      </c>
      <c r="M3355" s="5">
        <v>94.158996999999999</v>
      </c>
      <c r="N3355" s="5">
        <v>50.1</v>
      </c>
      <c r="O3355" s="5" t="str">
        <f t="shared" si="52"/>
        <v>1</v>
      </c>
      <c r="P3355" s="5" t="s">
        <v>10554</v>
      </c>
      <c r="Q3355" s="5" t="s">
        <v>10912</v>
      </c>
    </row>
    <row r="3356" spans="1:17" x14ac:dyDescent="0.25">
      <c r="A3356">
        <v>59236</v>
      </c>
      <c r="B3356" t="s">
        <v>30</v>
      </c>
      <c r="C3356" s="7">
        <v>46211.715613425928</v>
      </c>
      <c r="D3356" s="4">
        <v>228900000</v>
      </c>
      <c r="E3356" t="s">
        <v>2607</v>
      </c>
      <c r="F3356" t="s">
        <v>2611</v>
      </c>
      <c r="G3356" s="4">
        <v>94158997</v>
      </c>
      <c r="H3356" t="s">
        <v>3755</v>
      </c>
      <c r="I3356" s="2">
        <v>46211.674050925925</v>
      </c>
      <c r="J3356" s="4">
        <v>50200000</v>
      </c>
      <c r="K3356" s="4">
        <v>1</v>
      </c>
      <c r="L3356" s="5">
        <v>228.9</v>
      </c>
      <c r="M3356" s="5">
        <v>94.158996999999999</v>
      </c>
      <c r="N3356" s="5">
        <v>50.2</v>
      </c>
      <c r="O3356" s="5" t="str">
        <f t="shared" si="52"/>
        <v>1</v>
      </c>
      <c r="P3356" s="5" t="s">
        <v>10554</v>
      </c>
      <c r="Q3356" s="5" t="s">
        <v>10911</v>
      </c>
    </row>
    <row r="3357" spans="1:17" x14ac:dyDescent="0.25">
      <c r="A3357">
        <v>59237</v>
      </c>
      <c r="B3357" t="s">
        <v>30</v>
      </c>
      <c r="C3357" s="7">
        <v>46211.715636574074</v>
      </c>
      <c r="D3357" s="4">
        <v>228800000</v>
      </c>
      <c r="E3357" t="s">
        <v>2607</v>
      </c>
      <c r="F3357" t="s">
        <v>2613</v>
      </c>
      <c r="G3357" s="4">
        <v>94158997</v>
      </c>
      <c r="H3357" t="s">
        <v>3756</v>
      </c>
      <c r="I3357" s="2">
        <v>46211.674050925925</v>
      </c>
      <c r="J3357" s="4">
        <v>50200000</v>
      </c>
      <c r="K3357" s="4">
        <v>1</v>
      </c>
      <c r="L3357" s="5">
        <v>228.8</v>
      </c>
      <c r="M3357" s="5">
        <v>94.158996999999999</v>
      </c>
      <c r="N3357" s="5">
        <v>50.2</v>
      </c>
      <c r="O3357" s="5" t="str">
        <f t="shared" si="52"/>
        <v>1</v>
      </c>
      <c r="P3357" s="5" t="s">
        <v>10554</v>
      </c>
      <c r="Q3357" s="5" t="s">
        <v>10912</v>
      </c>
    </row>
    <row r="3358" spans="1:17" x14ac:dyDescent="0.25">
      <c r="A3358">
        <v>59238</v>
      </c>
      <c r="B3358" t="s">
        <v>30</v>
      </c>
      <c r="C3358" s="7">
        <v>46211.715636574074</v>
      </c>
      <c r="D3358" s="4">
        <v>228700000</v>
      </c>
      <c r="E3358" t="s">
        <v>2607</v>
      </c>
      <c r="F3358" t="s">
        <v>2611</v>
      </c>
      <c r="G3358" s="4">
        <v>94158997</v>
      </c>
      <c r="H3358" t="s">
        <v>3757</v>
      </c>
      <c r="I3358" s="2">
        <v>46211.674050925925</v>
      </c>
      <c r="J3358" s="4">
        <v>50200000</v>
      </c>
      <c r="K3358" s="4">
        <v>1</v>
      </c>
      <c r="L3358" s="5">
        <v>228.7</v>
      </c>
      <c r="M3358" s="5">
        <v>94.158996999999999</v>
      </c>
      <c r="N3358" s="5">
        <v>50.2</v>
      </c>
      <c r="O3358" s="5" t="str">
        <f t="shared" si="52"/>
        <v>1</v>
      </c>
      <c r="P3358" s="5" t="s">
        <v>10554</v>
      </c>
      <c r="Q3358" s="5" t="s">
        <v>10911</v>
      </c>
    </row>
    <row r="3359" spans="1:17" x14ac:dyDescent="0.25">
      <c r="A3359">
        <v>59239</v>
      </c>
      <c r="B3359" t="s">
        <v>30</v>
      </c>
      <c r="C3359" s="7">
        <v>46211.71565972222</v>
      </c>
      <c r="D3359" s="4">
        <v>228700000</v>
      </c>
      <c r="E3359" t="s">
        <v>2607</v>
      </c>
      <c r="F3359" t="s">
        <v>2611</v>
      </c>
      <c r="G3359" s="4">
        <v>94158997</v>
      </c>
      <c r="H3359" t="s">
        <v>3758</v>
      </c>
      <c r="I3359" s="2">
        <v>46211.674050925925</v>
      </c>
      <c r="J3359" s="4">
        <v>50100000</v>
      </c>
      <c r="K3359" s="4">
        <v>1</v>
      </c>
      <c r="L3359" s="5">
        <v>228.7</v>
      </c>
      <c r="M3359" s="5">
        <v>94.158996999999999</v>
      </c>
      <c r="N3359" s="5">
        <v>50.1</v>
      </c>
      <c r="O3359" s="5" t="str">
        <f t="shared" si="52"/>
        <v>1</v>
      </c>
      <c r="P3359" s="5" t="s">
        <v>10554</v>
      </c>
      <c r="Q3359" s="5" t="s">
        <v>10911</v>
      </c>
    </row>
    <row r="3360" spans="1:17" x14ac:dyDescent="0.25">
      <c r="A3360">
        <v>59240</v>
      </c>
      <c r="B3360" t="s">
        <v>30</v>
      </c>
      <c r="C3360" s="7">
        <v>46211.715671296297</v>
      </c>
      <c r="D3360" s="4">
        <v>228700000</v>
      </c>
      <c r="E3360" t="s">
        <v>2607</v>
      </c>
      <c r="F3360" t="s">
        <v>2613</v>
      </c>
      <c r="G3360" s="4">
        <v>94158997</v>
      </c>
      <c r="H3360" t="s">
        <v>3759</v>
      </c>
      <c r="I3360" s="2">
        <v>46211.674050925925</v>
      </c>
      <c r="J3360" s="4">
        <v>50100000</v>
      </c>
      <c r="K3360" s="4">
        <v>1</v>
      </c>
      <c r="L3360" s="5">
        <v>228.7</v>
      </c>
      <c r="M3360" s="5">
        <v>94.158996999999999</v>
      </c>
      <c r="N3360" s="5">
        <v>50.1</v>
      </c>
      <c r="O3360" s="5" t="str">
        <f t="shared" si="52"/>
        <v>1</v>
      </c>
      <c r="P3360" s="5" t="s">
        <v>10554</v>
      </c>
      <c r="Q3360" s="5" t="s">
        <v>10912</v>
      </c>
    </row>
    <row r="3361" spans="1:17" x14ac:dyDescent="0.25">
      <c r="A3361">
        <v>59241</v>
      </c>
      <c r="B3361" t="s">
        <v>30</v>
      </c>
      <c r="C3361" s="7">
        <v>46211.715671296297</v>
      </c>
      <c r="D3361" s="4">
        <v>228700000</v>
      </c>
      <c r="E3361" t="s">
        <v>2607</v>
      </c>
      <c r="F3361" t="s">
        <v>2611</v>
      </c>
      <c r="G3361" s="4">
        <v>94158997</v>
      </c>
      <c r="H3361" t="s">
        <v>3760</v>
      </c>
      <c r="I3361" s="2">
        <v>46211.674050925925</v>
      </c>
      <c r="J3361" s="4">
        <v>50100000</v>
      </c>
      <c r="K3361" s="4">
        <v>1</v>
      </c>
      <c r="L3361" s="5">
        <v>228.7</v>
      </c>
      <c r="M3361" s="5">
        <v>94.158996999999999</v>
      </c>
      <c r="N3361" s="5">
        <v>50.1</v>
      </c>
      <c r="O3361" s="5" t="str">
        <f t="shared" si="52"/>
        <v>1</v>
      </c>
      <c r="P3361" s="5" t="s">
        <v>10554</v>
      </c>
      <c r="Q3361" s="5" t="s">
        <v>10911</v>
      </c>
    </row>
    <row r="3362" spans="1:17" x14ac:dyDescent="0.25">
      <c r="A3362">
        <v>59242</v>
      </c>
      <c r="B3362" t="s">
        <v>30</v>
      </c>
      <c r="C3362" s="7">
        <v>46211.715682870374</v>
      </c>
      <c r="D3362" s="4">
        <v>228700000</v>
      </c>
      <c r="E3362" t="s">
        <v>2607</v>
      </c>
      <c r="F3362" t="s">
        <v>2613</v>
      </c>
      <c r="G3362" s="4">
        <v>94158997</v>
      </c>
      <c r="H3362" t="s">
        <v>3761</v>
      </c>
      <c r="I3362" s="2">
        <v>46211.674155092594</v>
      </c>
      <c r="J3362" s="4">
        <v>50200000</v>
      </c>
      <c r="K3362" s="4">
        <v>1</v>
      </c>
      <c r="L3362" s="5">
        <v>228.7</v>
      </c>
      <c r="M3362" s="5">
        <v>94.158996999999999</v>
      </c>
      <c r="N3362" s="5">
        <v>50.2</v>
      </c>
      <c r="O3362" s="5" t="str">
        <f t="shared" si="52"/>
        <v>1</v>
      </c>
      <c r="P3362" s="5" t="s">
        <v>10554</v>
      </c>
      <c r="Q3362" s="5" t="s">
        <v>10912</v>
      </c>
    </row>
    <row r="3363" spans="1:17" x14ac:dyDescent="0.25">
      <c r="A3363">
        <v>59243</v>
      </c>
      <c r="B3363" t="s">
        <v>30</v>
      </c>
      <c r="C3363" s="7">
        <v>46211.71570601852</v>
      </c>
      <c r="D3363" s="4">
        <v>228700000</v>
      </c>
      <c r="E3363" t="s">
        <v>2607</v>
      </c>
      <c r="F3363" t="s">
        <v>2613</v>
      </c>
      <c r="G3363" s="4">
        <v>94158997</v>
      </c>
      <c r="H3363" t="s">
        <v>3762</v>
      </c>
      <c r="I3363" s="2">
        <v>46211.674155092594</v>
      </c>
      <c r="J3363" s="4">
        <v>50100000</v>
      </c>
      <c r="K3363" s="4">
        <v>1</v>
      </c>
      <c r="L3363" s="5">
        <v>228.7</v>
      </c>
      <c r="M3363" s="5">
        <v>94.158996999999999</v>
      </c>
      <c r="N3363" s="5">
        <v>50.1</v>
      </c>
      <c r="O3363" s="5" t="str">
        <f t="shared" si="52"/>
        <v>1</v>
      </c>
      <c r="P3363" s="5" t="s">
        <v>10554</v>
      </c>
      <c r="Q3363" s="5" t="s">
        <v>10912</v>
      </c>
    </row>
    <row r="3364" spans="1:17" x14ac:dyDescent="0.25">
      <c r="A3364">
        <v>59244</v>
      </c>
      <c r="B3364" t="s">
        <v>30</v>
      </c>
      <c r="C3364" s="7">
        <v>46211.715717592589</v>
      </c>
      <c r="D3364" s="4">
        <v>228700000</v>
      </c>
      <c r="E3364" t="s">
        <v>2607</v>
      </c>
      <c r="F3364" t="s">
        <v>2613</v>
      </c>
      <c r="G3364" s="4">
        <v>94158997</v>
      </c>
      <c r="H3364" t="s">
        <v>3763</v>
      </c>
      <c r="I3364" s="2">
        <v>46211.674155092594</v>
      </c>
      <c r="J3364" s="4">
        <v>50100000</v>
      </c>
      <c r="K3364" s="4">
        <v>1</v>
      </c>
      <c r="L3364" s="5">
        <v>228.7</v>
      </c>
      <c r="M3364" s="5">
        <v>94.158996999999999</v>
      </c>
      <c r="N3364" s="5">
        <v>50.1</v>
      </c>
      <c r="O3364" s="5" t="str">
        <f t="shared" si="52"/>
        <v>1</v>
      </c>
      <c r="P3364" s="5" t="s">
        <v>10554</v>
      </c>
      <c r="Q3364" s="5" t="s">
        <v>10912</v>
      </c>
    </row>
    <row r="3365" spans="1:17" x14ac:dyDescent="0.25">
      <c r="A3365">
        <v>59245</v>
      </c>
      <c r="B3365" t="s">
        <v>30</v>
      </c>
      <c r="C3365" s="7">
        <v>46211.715717592589</v>
      </c>
      <c r="D3365" s="4">
        <v>228700000</v>
      </c>
      <c r="E3365" t="s">
        <v>2607</v>
      </c>
      <c r="F3365" t="s">
        <v>2611</v>
      </c>
      <c r="G3365" s="4">
        <v>94158997</v>
      </c>
      <c r="H3365" t="s">
        <v>3764</v>
      </c>
      <c r="I3365" s="2">
        <v>46211.674155092594</v>
      </c>
      <c r="J3365" s="4">
        <v>50100000</v>
      </c>
      <c r="K3365" s="4">
        <v>1</v>
      </c>
      <c r="L3365" s="5">
        <v>228.7</v>
      </c>
      <c r="M3365" s="5">
        <v>94.158996999999999</v>
      </c>
      <c r="N3365" s="5">
        <v>50.1</v>
      </c>
      <c r="O3365" s="5" t="str">
        <f t="shared" si="52"/>
        <v>1</v>
      </c>
      <c r="P3365" s="5" t="s">
        <v>10554</v>
      </c>
      <c r="Q3365" s="5" t="s">
        <v>10911</v>
      </c>
    </row>
    <row r="3366" spans="1:17" x14ac:dyDescent="0.25">
      <c r="A3366">
        <v>59246</v>
      </c>
      <c r="B3366" t="s">
        <v>30</v>
      </c>
      <c r="C3366" s="7">
        <v>46211.715740740743</v>
      </c>
      <c r="D3366" s="4">
        <v>228700000</v>
      </c>
      <c r="E3366" t="s">
        <v>2607</v>
      </c>
      <c r="F3366" t="s">
        <v>2611</v>
      </c>
      <c r="G3366" s="4">
        <v>94158997</v>
      </c>
      <c r="H3366" t="s">
        <v>3765</v>
      </c>
      <c r="I3366" s="2">
        <v>46211.674155092594</v>
      </c>
      <c r="J3366" s="4">
        <v>50100000</v>
      </c>
      <c r="K3366" s="4">
        <v>1</v>
      </c>
      <c r="L3366" s="5">
        <v>228.7</v>
      </c>
      <c r="M3366" s="5">
        <v>94.158996999999999</v>
      </c>
      <c r="N3366" s="5">
        <v>50.1</v>
      </c>
      <c r="O3366" s="5" t="str">
        <f t="shared" si="52"/>
        <v>1</v>
      </c>
      <c r="P3366" s="5" t="s">
        <v>10554</v>
      </c>
      <c r="Q3366" s="5" t="s">
        <v>10911</v>
      </c>
    </row>
    <row r="3367" spans="1:17" x14ac:dyDescent="0.25">
      <c r="A3367">
        <v>59247</v>
      </c>
      <c r="B3367" t="s">
        <v>30</v>
      </c>
      <c r="C3367" s="7">
        <v>46211.715740740743</v>
      </c>
      <c r="D3367" s="4">
        <v>228700000</v>
      </c>
      <c r="E3367" t="s">
        <v>2607</v>
      </c>
      <c r="F3367" t="s">
        <v>2625</v>
      </c>
      <c r="G3367" s="4">
        <v>94158997</v>
      </c>
      <c r="H3367" t="s">
        <v>3766</v>
      </c>
      <c r="I3367" s="2">
        <v>46211.674155092594</v>
      </c>
      <c r="J3367" s="4">
        <v>50100000</v>
      </c>
      <c r="K3367" s="4">
        <v>1</v>
      </c>
      <c r="L3367" s="5">
        <v>228.7</v>
      </c>
      <c r="M3367" s="5">
        <v>94.158996999999999</v>
      </c>
      <c r="N3367" s="5">
        <v>50.1</v>
      </c>
      <c r="O3367" s="5" t="str">
        <f t="shared" si="52"/>
        <v>1</v>
      </c>
      <c r="P3367" s="5" t="s">
        <v>10554</v>
      </c>
      <c r="Q3367" s="5" t="s">
        <v>10914</v>
      </c>
    </row>
    <row r="3368" spans="1:17" x14ac:dyDescent="0.25">
      <c r="A3368">
        <v>59248</v>
      </c>
      <c r="B3368" t="s">
        <v>30</v>
      </c>
      <c r="C3368" s="7">
        <v>46211.715752314813</v>
      </c>
      <c r="D3368" s="4">
        <v>228700000</v>
      </c>
      <c r="E3368" t="s">
        <v>2607</v>
      </c>
      <c r="F3368" t="s">
        <v>2625</v>
      </c>
      <c r="G3368" s="4">
        <v>94158997</v>
      </c>
      <c r="H3368" t="s">
        <v>3767</v>
      </c>
      <c r="I3368" s="2">
        <v>46211.674155092594</v>
      </c>
      <c r="J3368" s="4">
        <v>50100000</v>
      </c>
      <c r="K3368" s="4">
        <v>1</v>
      </c>
      <c r="L3368" s="5">
        <v>228.7</v>
      </c>
      <c r="M3368" s="5">
        <v>94.158996999999999</v>
      </c>
      <c r="N3368" s="5">
        <v>50.1</v>
      </c>
      <c r="O3368" s="5" t="str">
        <f t="shared" si="52"/>
        <v>1</v>
      </c>
      <c r="P3368" s="5" t="s">
        <v>10554</v>
      </c>
      <c r="Q3368" s="5" t="s">
        <v>10914</v>
      </c>
    </row>
    <row r="3369" spans="1:17" x14ac:dyDescent="0.25">
      <c r="A3369">
        <v>59249</v>
      </c>
      <c r="B3369" t="s">
        <v>30</v>
      </c>
      <c r="C3369" s="7">
        <v>46211.715775462966</v>
      </c>
      <c r="D3369" s="4">
        <v>228700000</v>
      </c>
      <c r="E3369" t="s">
        <v>2607</v>
      </c>
      <c r="F3369" t="s">
        <v>2613</v>
      </c>
      <c r="G3369" s="4">
        <v>94158997</v>
      </c>
      <c r="H3369" t="s">
        <v>3768</v>
      </c>
      <c r="I3369" s="2">
        <v>46211.674155092594</v>
      </c>
      <c r="J3369" s="4">
        <v>50200000</v>
      </c>
      <c r="K3369" s="4">
        <v>1</v>
      </c>
      <c r="L3369" s="5">
        <v>228.7</v>
      </c>
      <c r="M3369" s="5">
        <v>94.158996999999999</v>
      </c>
      <c r="N3369" s="5">
        <v>50.2</v>
      </c>
      <c r="O3369" s="5" t="str">
        <f t="shared" si="52"/>
        <v>1</v>
      </c>
      <c r="P3369" s="5" t="s">
        <v>10554</v>
      </c>
      <c r="Q3369" s="5" t="s">
        <v>10912</v>
      </c>
    </row>
    <row r="3370" spans="1:17" x14ac:dyDescent="0.25">
      <c r="A3370">
        <v>59250</v>
      </c>
      <c r="B3370" t="s">
        <v>30</v>
      </c>
      <c r="C3370" s="7">
        <v>46211.715775462966</v>
      </c>
      <c r="D3370" s="4">
        <v>228700000</v>
      </c>
      <c r="E3370" t="s">
        <v>2607</v>
      </c>
      <c r="F3370" t="s">
        <v>2613</v>
      </c>
      <c r="G3370" s="4">
        <v>94158997</v>
      </c>
      <c r="H3370" t="s">
        <v>3769</v>
      </c>
      <c r="I3370" s="2">
        <v>46211.674155092594</v>
      </c>
      <c r="J3370" s="4">
        <v>50100000</v>
      </c>
      <c r="K3370" s="4">
        <v>1</v>
      </c>
      <c r="L3370" s="5">
        <v>228.7</v>
      </c>
      <c r="M3370" s="5">
        <v>94.158996999999999</v>
      </c>
      <c r="N3370" s="5">
        <v>50.1</v>
      </c>
      <c r="O3370" s="5" t="str">
        <f t="shared" si="52"/>
        <v>1</v>
      </c>
      <c r="P3370" s="5" t="s">
        <v>10554</v>
      </c>
      <c r="Q3370" s="5" t="s">
        <v>10912</v>
      </c>
    </row>
    <row r="3371" spans="1:17" x14ac:dyDescent="0.25">
      <c r="A3371">
        <v>59251</v>
      </c>
      <c r="B3371" t="s">
        <v>30</v>
      </c>
      <c r="C3371" s="7">
        <v>46211.715787037036</v>
      </c>
      <c r="D3371" s="4">
        <v>228900000</v>
      </c>
      <c r="E3371" t="s">
        <v>2607</v>
      </c>
      <c r="F3371" t="s">
        <v>2611</v>
      </c>
      <c r="G3371" s="4">
        <v>94158997</v>
      </c>
      <c r="H3371" t="s">
        <v>3770</v>
      </c>
      <c r="I3371" s="2">
        <v>46211.674155092594</v>
      </c>
      <c r="J3371" s="4">
        <v>50200000</v>
      </c>
      <c r="K3371" s="4">
        <v>1</v>
      </c>
      <c r="L3371" s="5">
        <v>228.9</v>
      </c>
      <c r="M3371" s="5">
        <v>94.158996999999999</v>
      </c>
      <c r="N3371" s="5">
        <v>50.2</v>
      </c>
      <c r="O3371" s="5" t="str">
        <f t="shared" si="52"/>
        <v>1</v>
      </c>
      <c r="P3371" s="5" t="s">
        <v>10554</v>
      </c>
      <c r="Q3371" s="5" t="s">
        <v>10911</v>
      </c>
    </row>
    <row r="3372" spans="1:17" x14ac:dyDescent="0.25">
      <c r="A3372">
        <v>59252</v>
      </c>
      <c r="B3372" t="s">
        <v>30</v>
      </c>
      <c r="C3372" s="7">
        <v>46211.715810185182</v>
      </c>
      <c r="D3372" s="4">
        <v>228900000</v>
      </c>
      <c r="E3372" t="s">
        <v>2607</v>
      </c>
      <c r="F3372" t="s">
        <v>2611</v>
      </c>
      <c r="G3372" s="4">
        <v>94158997</v>
      </c>
      <c r="H3372" t="s">
        <v>3771</v>
      </c>
      <c r="I3372" s="2">
        <v>46211.674293981479</v>
      </c>
      <c r="J3372" s="4">
        <v>50100000</v>
      </c>
      <c r="K3372" s="4">
        <v>1</v>
      </c>
      <c r="L3372" s="5">
        <v>228.9</v>
      </c>
      <c r="M3372" s="5">
        <v>94.158996999999999</v>
      </c>
      <c r="N3372" s="5">
        <v>50.1</v>
      </c>
      <c r="O3372" s="5" t="str">
        <f t="shared" si="52"/>
        <v>1</v>
      </c>
      <c r="P3372" s="5" t="s">
        <v>10554</v>
      </c>
      <c r="Q3372" s="5" t="s">
        <v>10911</v>
      </c>
    </row>
    <row r="3373" spans="1:17" x14ac:dyDescent="0.25">
      <c r="A3373">
        <v>59253</v>
      </c>
      <c r="B3373" t="s">
        <v>30</v>
      </c>
      <c r="C3373" s="7">
        <v>46211.715810185182</v>
      </c>
      <c r="D3373" s="4">
        <v>228900000</v>
      </c>
      <c r="E3373" t="s">
        <v>2607</v>
      </c>
      <c r="F3373" t="s">
        <v>2611</v>
      </c>
      <c r="G3373" s="4">
        <v>94158997</v>
      </c>
      <c r="H3373" t="s">
        <v>3772</v>
      </c>
      <c r="I3373" s="2">
        <v>46211.674293981479</v>
      </c>
      <c r="J3373" s="4">
        <v>50200000</v>
      </c>
      <c r="K3373" s="4">
        <v>1</v>
      </c>
      <c r="L3373" s="5">
        <v>228.9</v>
      </c>
      <c r="M3373" s="5">
        <v>94.158996999999999</v>
      </c>
      <c r="N3373" s="5">
        <v>50.2</v>
      </c>
      <c r="O3373" s="5" t="str">
        <f t="shared" si="52"/>
        <v>1</v>
      </c>
      <c r="P3373" s="5" t="s">
        <v>10554</v>
      </c>
      <c r="Q3373" s="5" t="s">
        <v>10911</v>
      </c>
    </row>
    <row r="3374" spans="1:17" x14ac:dyDescent="0.25">
      <c r="A3374">
        <v>59254</v>
      </c>
      <c r="B3374" t="s">
        <v>30</v>
      </c>
      <c r="C3374" s="7">
        <v>46211.715821759259</v>
      </c>
      <c r="D3374" s="4">
        <v>228800000</v>
      </c>
      <c r="E3374" t="s">
        <v>2607</v>
      </c>
      <c r="F3374" t="s">
        <v>2608</v>
      </c>
      <c r="G3374" s="4">
        <v>94158997</v>
      </c>
      <c r="H3374" t="s">
        <v>3773</v>
      </c>
      <c r="I3374" s="2">
        <v>46211.674293981479</v>
      </c>
      <c r="J3374" s="4">
        <v>50100000</v>
      </c>
      <c r="K3374" s="4">
        <v>1</v>
      </c>
      <c r="L3374" s="5">
        <v>228.8</v>
      </c>
      <c r="M3374" s="5">
        <v>94.158996999999999</v>
      </c>
      <c r="N3374" s="5">
        <v>50.1</v>
      </c>
      <c r="O3374" s="5" t="str">
        <f t="shared" si="52"/>
        <v>1</v>
      </c>
      <c r="P3374" s="5" t="s">
        <v>10554</v>
      </c>
      <c r="Q3374" s="5" t="s">
        <v>10910</v>
      </c>
    </row>
    <row r="3375" spans="1:17" x14ac:dyDescent="0.25">
      <c r="A3375">
        <v>59255</v>
      </c>
      <c r="B3375" t="s">
        <v>30</v>
      </c>
      <c r="C3375" s="7">
        <v>46211.715844907405</v>
      </c>
      <c r="D3375" s="4">
        <v>228900000</v>
      </c>
      <c r="E3375" t="s">
        <v>2607</v>
      </c>
      <c r="F3375" t="s">
        <v>2608</v>
      </c>
      <c r="G3375" s="4">
        <v>94158997</v>
      </c>
      <c r="H3375" t="s">
        <v>3774</v>
      </c>
      <c r="I3375" s="2">
        <v>46211.674293981479</v>
      </c>
      <c r="J3375" s="4">
        <v>50100000</v>
      </c>
      <c r="K3375" s="4">
        <v>1</v>
      </c>
      <c r="L3375" s="5">
        <v>228.9</v>
      </c>
      <c r="M3375" s="5">
        <v>94.158996999999999</v>
      </c>
      <c r="N3375" s="5">
        <v>50.1</v>
      </c>
      <c r="O3375" s="5" t="str">
        <f t="shared" si="52"/>
        <v>1</v>
      </c>
      <c r="P3375" s="5" t="s">
        <v>10554</v>
      </c>
      <c r="Q3375" s="5" t="s">
        <v>10910</v>
      </c>
    </row>
    <row r="3376" spans="1:17" x14ac:dyDescent="0.25">
      <c r="A3376">
        <v>59256</v>
      </c>
      <c r="B3376" t="s">
        <v>30</v>
      </c>
      <c r="C3376" s="7">
        <v>46211.715844907405</v>
      </c>
      <c r="D3376" s="4">
        <v>228800000</v>
      </c>
      <c r="E3376" t="s">
        <v>2607</v>
      </c>
      <c r="F3376" t="s">
        <v>2619</v>
      </c>
      <c r="G3376" s="4">
        <v>94158997</v>
      </c>
      <c r="H3376" t="s">
        <v>3775</v>
      </c>
      <c r="I3376" s="2">
        <v>46211.674293981479</v>
      </c>
      <c r="J3376" s="4">
        <v>50200000</v>
      </c>
      <c r="K3376" s="4">
        <v>1</v>
      </c>
      <c r="L3376" s="5">
        <v>228.8</v>
      </c>
      <c r="M3376" s="5">
        <v>94.158996999999999</v>
      </c>
      <c r="N3376" s="5">
        <v>50.2</v>
      </c>
      <c r="O3376" s="5" t="str">
        <f t="shared" si="52"/>
        <v>1</v>
      </c>
      <c r="P3376" s="5" t="s">
        <v>10554</v>
      </c>
      <c r="Q3376" s="5" t="s">
        <v>10913</v>
      </c>
    </row>
    <row r="3377" spans="1:17" x14ac:dyDescent="0.25">
      <c r="A3377">
        <v>59257</v>
      </c>
      <c r="B3377" t="s">
        <v>30</v>
      </c>
      <c r="C3377" s="7">
        <v>46211.715856481482</v>
      </c>
      <c r="D3377" s="4">
        <v>228800000</v>
      </c>
      <c r="E3377" t="s">
        <v>2607</v>
      </c>
      <c r="F3377" t="s">
        <v>2625</v>
      </c>
      <c r="G3377" s="4">
        <v>94158997</v>
      </c>
      <c r="H3377" t="s">
        <v>3776</v>
      </c>
      <c r="I3377" s="2">
        <v>46211.674293981479</v>
      </c>
      <c r="J3377" s="4">
        <v>50200000</v>
      </c>
      <c r="K3377" s="4">
        <v>1</v>
      </c>
      <c r="L3377" s="5">
        <v>228.8</v>
      </c>
      <c r="M3377" s="5">
        <v>94.158996999999999</v>
      </c>
      <c r="N3377" s="5">
        <v>50.2</v>
      </c>
      <c r="O3377" s="5" t="str">
        <f t="shared" si="52"/>
        <v>1</v>
      </c>
      <c r="P3377" s="5" t="s">
        <v>10554</v>
      </c>
      <c r="Q3377" s="5" t="s">
        <v>10914</v>
      </c>
    </row>
    <row r="3378" spans="1:17" x14ac:dyDescent="0.25">
      <c r="A3378">
        <v>59258</v>
      </c>
      <c r="B3378" t="s">
        <v>30</v>
      </c>
      <c r="C3378" s="7">
        <v>46211.715879629628</v>
      </c>
      <c r="D3378" s="4">
        <v>228800000</v>
      </c>
      <c r="E3378" t="s">
        <v>2607</v>
      </c>
      <c r="F3378" t="s">
        <v>2625</v>
      </c>
      <c r="G3378" s="4">
        <v>94158997</v>
      </c>
      <c r="H3378" t="s">
        <v>3777</v>
      </c>
      <c r="I3378" s="2">
        <v>46211.674293981479</v>
      </c>
      <c r="J3378" s="4">
        <v>50200000</v>
      </c>
      <c r="K3378" s="4">
        <v>1</v>
      </c>
      <c r="L3378" s="5">
        <v>228.8</v>
      </c>
      <c r="M3378" s="5">
        <v>94.158996999999999</v>
      </c>
      <c r="N3378" s="5">
        <v>50.2</v>
      </c>
      <c r="O3378" s="5" t="str">
        <f t="shared" si="52"/>
        <v>1</v>
      </c>
      <c r="P3378" s="5" t="s">
        <v>10554</v>
      </c>
      <c r="Q3378" s="5" t="s">
        <v>10914</v>
      </c>
    </row>
    <row r="3379" spans="1:17" x14ac:dyDescent="0.25">
      <c r="A3379">
        <v>59259</v>
      </c>
      <c r="B3379" t="s">
        <v>30</v>
      </c>
      <c r="C3379" s="7">
        <v>46211.715879629628</v>
      </c>
      <c r="D3379" s="4">
        <v>228700000</v>
      </c>
      <c r="E3379" t="s">
        <v>2607</v>
      </c>
      <c r="F3379" t="s">
        <v>2613</v>
      </c>
      <c r="G3379" s="4">
        <v>94158997</v>
      </c>
      <c r="H3379" t="s">
        <v>3778</v>
      </c>
      <c r="I3379" s="2">
        <v>46211.674293981479</v>
      </c>
      <c r="J3379" s="4">
        <v>50200000</v>
      </c>
      <c r="K3379" s="4">
        <v>1</v>
      </c>
      <c r="L3379" s="5">
        <v>228.7</v>
      </c>
      <c r="M3379" s="5">
        <v>94.158996999999999</v>
      </c>
      <c r="N3379" s="5">
        <v>50.2</v>
      </c>
      <c r="O3379" s="5" t="str">
        <f t="shared" si="52"/>
        <v>1</v>
      </c>
      <c r="P3379" s="5" t="s">
        <v>10554</v>
      </c>
      <c r="Q3379" s="5" t="s">
        <v>10912</v>
      </c>
    </row>
    <row r="3380" spans="1:17" x14ac:dyDescent="0.25">
      <c r="A3380">
        <v>59260</v>
      </c>
      <c r="B3380" t="s">
        <v>30</v>
      </c>
      <c r="C3380" s="7">
        <v>46211.715891203705</v>
      </c>
      <c r="D3380" s="4">
        <v>228800000</v>
      </c>
      <c r="E3380" t="s">
        <v>2607</v>
      </c>
      <c r="F3380" t="s">
        <v>2611</v>
      </c>
      <c r="G3380" s="4">
        <v>94158997</v>
      </c>
      <c r="H3380" t="s">
        <v>3779</v>
      </c>
      <c r="I3380" s="2">
        <v>46211.674293981479</v>
      </c>
      <c r="J3380" s="4">
        <v>50200000</v>
      </c>
      <c r="K3380" s="4">
        <v>1</v>
      </c>
      <c r="L3380" s="5">
        <v>228.8</v>
      </c>
      <c r="M3380" s="5">
        <v>94.158996999999999</v>
      </c>
      <c r="N3380" s="5">
        <v>50.2</v>
      </c>
      <c r="O3380" s="5" t="str">
        <f t="shared" si="52"/>
        <v>1</v>
      </c>
      <c r="P3380" s="5" t="s">
        <v>10554</v>
      </c>
      <c r="Q3380" s="5" t="s">
        <v>10911</v>
      </c>
    </row>
    <row r="3381" spans="1:17" x14ac:dyDescent="0.25">
      <c r="A3381">
        <v>59261</v>
      </c>
      <c r="B3381" t="s">
        <v>30</v>
      </c>
      <c r="C3381" s="7">
        <v>46211.715914351851</v>
      </c>
      <c r="D3381" s="4">
        <v>228800000</v>
      </c>
      <c r="E3381" t="s">
        <v>2607</v>
      </c>
      <c r="F3381" t="s">
        <v>2613</v>
      </c>
      <c r="G3381" s="4">
        <v>94158997</v>
      </c>
      <c r="H3381" t="s">
        <v>3780</v>
      </c>
      <c r="I3381" s="2">
        <v>46211.674293981479</v>
      </c>
      <c r="J3381" s="4">
        <v>50200000</v>
      </c>
      <c r="K3381" s="4">
        <v>1</v>
      </c>
      <c r="L3381" s="5">
        <v>228.8</v>
      </c>
      <c r="M3381" s="5">
        <v>94.158996999999999</v>
      </c>
      <c r="N3381" s="5">
        <v>50.2</v>
      </c>
      <c r="O3381" s="5" t="str">
        <f t="shared" si="52"/>
        <v>1</v>
      </c>
      <c r="P3381" s="5" t="s">
        <v>10554</v>
      </c>
      <c r="Q3381" s="5" t="s">
        <v>10912</v>
      </c>
    </row>
    <row r="3382" spans="1:17" x14ac:dyDescent="0.25">
      <c r="A3382">
        <v>59262</v>
      </c>
      <c r="B3382" t="s">
        <v>30</v>
      </c>
      <c r="C3382" s="7">
        <v>46211.715914351851</v>
      </c>
      <c r="D3382" s="4">
        <v>228800000</v>
      </c>
      <c r="E3382" t="s">
        <v>2607</v>
      </c>
      <c r="F3382" t="s">
        <v>2613</v>
      </c>
      <c r="G3382" s="4">
        <v>94158997</v>
      </c>
      <c r="H3382" t="s">
        <v>3781</v>
      </c>
      <c r="I3382" s="2">
        <v>46211.674375000002</v>
      </c>
      <c r="J3382" s="4">
        <v>50100000</v>
      </c>
      <c r="K3382" s="4">
        <v>1</v>
      </c>
      <c r="L3382" s="5">
        <v>228.8</v>
      </c>
      <c r="M3382" s="5">
        <v>94.158996999999999</v>
      </c>
      <c r="N3382" s="5">
        <v>50.1</v>
      </c>
      <c r="O3382" s="5" t="str">
        <f t="shared" si="52"/>
        <v>1</v>
      </c>
      <c r="P3382" s="5" t="s">
        <v>10554</v>
      </c>
      <c r="Q3382" s="5" t="s">
        <v>10912</v>
      </c>
    </row>
    <row r="3383" spans="1:17" x14ac:dyDescent="0.25">
      <c r="A3383">
        <v>59263</v>
      </c>
      <c r="B3383" t="s">
        <v>30</v>
      </c>
      <c r="C3383" s="7">
        <v>46211.715925925928</v>
      </c>
      <c r="D3383" s="4">
        <v>228800000</v>
      </c>
      <c r="E3383" t="s">
        <v>2607</v>
      </c>
      <c r="F3383" t="s">
        <v>2649</v>
      </c>
      <c r="G3383" s="4">
        <v>94158997</v>
      </c>
      <c r="H3383" t="s">
        <v>3782</v>
      </c>
      <c r="I3383" s="2">
        <v>46211.674375000002</v>
      </c>
      <c r="J3383" s="4">
        <v>50200000</v>
      </c>
      <c r="K3383" s="4">
        <v>1</v>
      </c>
      <c r="L3383" s="5">
        <v>228.8</v>
      </c>
      <c r="M3383" s="5">
        <v>94.158996999999999</v>
      </c>
      <c r="N3383" s="5">
        <v>50.2</v>
      </c>
      <c r="O3383" s="5" t="str">
        <f t="shared" si="52"/>
        <v>1</v>
      </c>
      <c r="P3383" s="5" t="s">
        <v>10554</v>
      </c>
      <c r="Q3383" s="5" t="s">
        <v>10915</v>
      </c>
    </row>
    <row r="3384" spans="1:17" x14ac:dyDescent="0.25">
      <c r="A3384">
        <v>59264</v>
      </c>
      <c r="B3384" t="s">
        <v>30</v>
      </c>
      <c r="C3384" s="7">
        <v>46211.715949074074</v>
      </c>
      <c r="D3384" s="4">
        <v>228800000</v>
      </c>
      <c r="E3384" t="s">
        <v>2607</v>
      </c>
      <c r="F3384" t="s">
        <v>2611</v>
      </c>
      <c r="G3384" s="4">
        <v>94158997</v>
      </c>
      <c r="H3384" t="s">
        <v>3783</v>
      </c>
      <c r="I3384" s="2">
        <v>46211.674375000002</v>
      </c>
      <c r="J3384" s="4">
        <v>50200000</v>
      </c>
      <c r="K3384" s="4">
        <v>1</v>
      </c>
      <c r="L3384" s="5">
        <v>228.8</v>
      </c>
      <c r="M3384" s="5">
        <v>94.158996999999999</v>
      </c>
      <c r="N3384" s="5">
        <v>50.2</v>
      </c>
      <c r="O3384" s="5" t="str">
        <f t="shared" si="52"/>
        <v>1</v>
      </c>
      <c r="P3384" s="5" t="s">
        <v>10554</v>
      </c>
      <c r="Q3384" s="5" t="s">
        <v>10911</v>
      </c>
    </row>
    <row r="3385" spans="1:17" x14ac:dyDescent="0.25">
      <c r="A3385">
        <v>59265</v>
      </c>
      <c r="B3385" t="s">
        <v>30</v>
      </c>
      <c r="C3385" s="7">
        <v>46211.715949074074</v>
      </c>
      <c r="D3385" s="4">
        <v>228900000</v>
      </c>
      <c r="E3385" t="s">
        <v>2607</v>
      </c>
      <c r="F3385" t="s">
        <v>2613</v>
      </c>
      <c r="G3385" s="4">
        <v>94158997</v>
      </c>
      <c r="H3385" t="s">
        <v>3784</v>
      </c>
      <c r="I3385" s="2">
        <v>46211.674375000002</v>
      </c>
      <c r="J3385" s="4">
        <v>50100000</v>
      </c>
      <c r="K3385" s="4">
        <v>1</v>
      </c>
      <c r="L3385" s="5">
        <v>228.9</v>
      </c>
      <c r="M3385" s="5">
        <v>94.158996999999999</v>
      </c>
      <c r="N3385" s="5">
        <v>50.1</v>
      </c>
      <c r="O3385" s="5" t="str">
        <f t="shared" si="52"/>
        <v>1</v>
      </c>
      <c r="P3385" s="5" t="s">
        <v>10554</v>
      </c>
      <c r="Q3385" s="5" t="s">
        <v>10912</v>
      </c>
    </row>
    <row r="3386" spans="1:17" x14ac:dyDescent="0.25">
      <c r="A3386">
        <v>59266</v>
      </c>
      <c r="B3386" t="s">
        <v>30</v>
      </c>
      <c r="C3386" s="7">
        <v>46211.715960648151</v>
      </c>
      <c r="D3386" s="4">
        <v>228800000</v>
      </c>
      <c r="E3386" t="s">
        <v>2607</v>
      </c>
      <c r="F3386" t="s">
        <v>2613</v>
      </c>
      <c r="G3386" s="4">
        <v>94158997</v>
      </c>
      <c r="H3386" t="s">
        <v>3785</v>
      </c>
      <c r="I3386" s="2">
        <v>46211.674375000002</v>
      </c>
      <c r="J3386" s="4">
        <v>50200000</v>
      </c>
      <c r="K3386" s="4">
        <v>1</v>
      </c>
      <c r="L3386" s="5">
        <v>228.8</v>
      </c>
      <c r="M3386" s="5">
        <v>94.158996999999999</v>
      </c>
      <c r="N3386" s="5">
        <v>50.2</v>
      </c>
      <c r="O3386" s="5" t="str">
        <f t="shared" si="52"/>
        <v>1</v>
      </c>
      <c r="P3386" s="5" t="s">
        <v>10554</v>
      </c>
      <c r="Q3386" s="5" t="s">
        <v>10912</v>
      </c>
    </row>
    <row r="3387" spans="1:17" x14ac:dyDescent="0.25">
      <c r="A3387">
        <v>59267</v>
      </c>
      <c r="B3387" t="s">
        <v>30</v>
      </c>
      <c r="C3387" s="7">
        <v>46211.715983796297</v>
      </c>
      <c r="D3387" s="4">
        <v>228800000</v>
      </c>
      <c r="E3387" t="s">
        <v>2607</v>
      </c>
      <c r="F3387" t="s">
        <v>2613</v>
      </c>
      <c r="G3387" s="4">
        <v>94158997</v>
      </c>
      <c r="H3387" t="s">
        <v>3786</v>
      </c>
      <c r="I3387" s="2">
        <v>46211.674375000002</v>
      </c>
      <c r="J3387" s="4">
        <v>50200000</v>
      </c>
      <c r="K3387" s="4">
        <v>1</v>
      </c>
      <c r="L3387" s="5">
        <v>228.8</v>
      </c>
      <c r="M3387" s="5">
        <v>94.158996999999999</v>
      </c>
      <c r="N3387" s="5">
        <v>50.2</v>
      </c>
      <c r="O3387" s="5" t="str">
        <f t="shared" si="52"/>
        <v>1</v>
      </c>
      <c r="P3387" s="5" t="s">
        <v>10554</v>
      </c>
      <c r="Q3387" s="5" t="s">
        <v>10912</v>
      </c>
    </row>
    <row r="3388" spans="1:17" x14ac:dyDescent="0.25">
      <c r="A3388">
        <v>59268</v>
      </c>
      <c r="B3388" t="s">
        <v>30</v>
      </c>
      <c r="C3388" s="7">
        <v>46211.715983796297</v>
      </c>
      <c r="D3388" s="4">
        <v>228900000</v>
      </c>
      <c r="E3388" t="s">
        <v>2607</v>
      </c>
      <c r="F3388" t="s">
        <v>2611</v>
      </c>
      <c r="G3388" s="4">
        <v>94158997</v>
      </c>
      <c r="H3388" t="s">
        <v>3787</v>
      </c>
      <c r="I3388" s="2">
        <v>46211.674375000002</v>
      </c>
      <c r="J3388" s="4">
        <v>50200000</v>
      </c>
      <c r="K3388" s="4">
        <v>1</v>
      </c>
      <c r="L3388" s="5">
        <v>228.9</v>
      </c>
      <c r="M3388" s="5">
        <v>94.158996999999999</v>
      </c>
      <c r="N3388" s="5">
        <v>50.2</v>
      </c>
      <c r="O3388" s="5" t="str">
        <f t="shared" si="52"/>
        <v>1</v>
      </c>
      <c r="P3388" s="5" t="s">
        <v>10554</v>
      </c>
      <c r="Q3388" s="5" t="s">
        <v>10911</v>
      </c>
    </row>
    <row r="3389" spans="1:17" x14ac:dyDescent="0.25">
      <c r="A3389">
        <v>59269</v>
      </c>
      <c r="B3389" t="s">
        <v>30</v>
      </c>
      <c r="C3389" s="7">
        <v>46211.715995370374</v>
      </c>
      <c r="D3389" s="4">
        <v>228900000</v>
      </c>
      <c r="E3389" t="s">
        <v>2607</v>
      </c>
      <c r="F3389" t="s">
        <v>2611</v>
      </c>
      <c r="G3389" s="4">
        <v>94158997</v>
      </c>
      <c r="H3389" t="s">
        <v>3788</v>
      </c>
      <c r="I3389" s="2">
        <v>46211.674375000002</v>
      </c>
      <c r="J3389" s="4">
        <v>50200000</v>
      </c>
      <c r="K3389" s="4">
        <v>1</v>
      </c>
      <c r="L3389" s="5">
        <v>228.9</v>
      </c>
      <c r="M3389" s="5">
        <v>94.158996999999999</v>
      </c>
      <c r="N3389" s="5">
        <v>50.2</v>
      </c>
      <c r="O3389" s="5" t="str">
        <f t="shared" si="52"/>
        <v>1</v>
      </c>
      <c r="P3389" s="5" t="s">
        <v>10554</v>
      </c>
      <c r="Q3389" s="5" t="s">
        <v>10911</v>
      </c>
    </row>
    <row r="3390" spans="1:17" x14ac:dyDescent="0.25">
      <c r="A3390">
        <v>59270</v>
      </c>
      <c r="B3390" t="s">
        <v>30</v>
      </c>
      <c r="C3390" s="7">
        <v>46211.71601851852</v>
      </c>
      <c r="D3390" s="4">
        <v>229000000</v>
      </c>
      <c r="E3390" t="s">
        <v>2607</v>
      </c>
      <c r="F3390" t="s">
        <v>2625</v>
      </c>
      <c r="G3390" s="4">
        <v>94158997</v>
      </c>
      <c r="H3390" t="s">
        <v>3789</v>
      </c>
      <c r="I3390" s="2">
        <v>46211.674375000002</v>
      </c>
      <c r="J3390" s="4">
        <v>50100000</v>
      </c>
      <c r="K3390" s="4">
        <v>1</v>
      </c>
      <c r="L3390" s="5">
        <v>229</v>
      </c>
      <c r="M3390" s="5">
        <v>94.158996999999999</v>
      </c>
      <c r="N3390" s="5">
        <v>50.1</v>
      </c>
      <c r="O3390" s="5" t="str">
        <f t="shared" si="52"/>
        <v>1</v>
      </c>
      <c r="P3390" s="5" t="s">
        <v>10554</v>
      </c>
      <c r="Q3390" s="5" t="s">
        <v>10914</v>
      </c>
    </row>
    <row r="3391" spans="1:17" x14ac:dyDescent="0.25">
      <c r="A3391">
        <v>59271</v>
      </c>
      <c r="B3391" t="s">
        <v>30</v>
      </c>
      <c r="C3391" s="7">
        <v>46211.71601851852</v>
      </c>
      <c r="D3391" s="4">
        <v>229000000</v>
      </c>
      <c r="E3391" t="s">
        <v>2607</v>
      </c>
      <c r="F3391" t="s">
        <v>2625</v>
      </c>
      <c r="G3391" s="4">
        <v>94158997</v>
      </c>
      <c r="H3391" t="s">
        <v>3790</v>
      </c>
      <c r="I3391" s="2">
        <v>46211.674375000002</v>
      </c>
      <c r="J3391" s="4">
        <v>50200000</v>
      </c>
      <c r="K3391" s="4">
        <v>1</v>
      </c>
      <c r="L3391" s="5">
        <v>229</v>
      </c>
      <c r="M3391" s="5">
        <v>94.158996999999999</v>
      </c>
      <c r="N3391" s="5">
        <v>50.2</v>
      </c>
      <c r="O3391" s="5" t="str">
        <f t="shared" si="52"/>
        <v>1</v>
      </c>
      <c r="P3391" s="5" t="s">
        <v>10554</v>
      </c>
      <c r="Q3391" s="5" t="s">
        <v>10914</v>
      </c>
    </row>
    <row r="3392" spans="1:17" x14ac:dyDescent="0.25">
      <c r="A3392">
        <v>59272</v>
      </c>
      <c r="B3392" t="s">
        <v>30</v>
      </c>
      <c r="C3392" s="7">
        <v>46211.71603009259</v>
      </c>
      <c r="D3392" s="4">
        <v>228900000</v>
      </c>
      <c r="E3392" t="s">
        <v>2607</v>
      </c>
      <c r="F3392" t="s">
        <v>2611</v>
      </c>
      <c r="G3392" s="4">
        <v>94158997</v>
      </c>
      <c r="H3392" t="s">
        <v>3791</v>
      </c>
      <c r="I3392" s="2">
        <v>46211.674490740741</v>
      </c>
      <c r="J3392" s="4">
        <v>50200000</v>
      </c>
      <c r="K3392" s="4">
        <v>1</v>
      </c>
      <c r="L3392" s="5">
        <v>228.9</v>
      </c>
      <c r="M3392" s="5">
        <v>94.158996999999999</v>
      </c>
      <c r="N3392" s="5">
        <v>50.2</v>
      </c>
      <c r="O3392" s="5" t="str">
        <f t="shared" si="52"/>
        <v>1</v>
      </c>
      <c r="P3392" s="5" t="s">
        <v>10554</v>
      </c>
      <c r="Q3392" s="5" t="s">
        <v>10911</v>
      </c>
    </row>
    <row r="3393" spans="1:17" x14ac:dyDescent="0.25">
      <c r="A3393">
        <v>59273</v>
      </c>
      <c r="B3393" t="s">
        <v>30</v>
      </c>
      <c r="C3393" s="7">
        <v>46211.716053240743</v>
      </c>
      <c r="D3393" s="4">
        <v>228900000</v>
      </c>
      <c r="E3393" t="s">
        <v>2607</v>
      </c>
      <c r="F3393" t="s">
        <v>2611</v>
      </c>
      <c r="G3393" s="4">
        <v>94158997</v>
      </c>
      <c r="H3393" t="s">
        <v>3792</v>
      </c>
      <c r="I3393" s="2">
        <v>46211.674490740741</v>
      </c>
      <c r="J3393" s="4">
        <v>50200000</v>
      </c>
      <c r="K3393" s="4">
        <v>1</v>
      </c>
      <c r="L3393" s="5">
        <v>228.9</v>
      </c>
      <c r="M3393" s="5">
        <v>94.158996999999999</v>
      </c>
      <c r="N3393" s="5">
        <v>50.2</v>
      </c>
      <c r="O3393" s="5" t="str">
        <f t="shared" si="52"/>
        <v>1</v>
      </c>
      <c r="P3393" s="5" t="s">
        <v>10554</v>
      </c>
      <c r="Q3393" s="5" t="s">
        <v>10911</v>
      </c>
    </row>
    <row r="3394" spans="1:17" x14ac:dyDescent="0.25">
      <c r="A3394">
        <v>59274</v>
      </c>
      <c r="B3394" t="s">
        <v>30</v>
      </c>
      <c r="C3394" s="7">
        <v>46211.716053240743</v>
      </c>
      <c r="D3394" s="4">
        <v>228700000</v>
      </c>
      <c r="E3394" t="s">
        <v>2607</v>
      </c>
      <c r="F3394" t="s">
        <v>2611</v>
      </c>
      <c r="G3394" s="4">
        <v>94158997</v>
      </c>
      <c r="H3394" t="s">
        <v>3793</v>
      </c>
      <c r="I3394" s="2">
        <v>46211.674490740741</v>
      </c>
      <c r="J3394" s="4">
        <v>50100000</v>
      </c>
      <c r="K3394" s="4">
        <v>1</v>
      </c>
      <c r="L3394" s="5">
        <v>228.7</v>
      </c>
      <c r="M3394" s="5">
        <v>94.158996999999999</v>
      </c>
      <c r="N3394" s="5">
        <v>50.1</v>
      </c>
      <c r="O3394" s="5" t="str">
        <f t="shared" si="52"/>
        <v>1</v>
      </c>
      <c r="P3394" s="5" t="s">
        <v>10554</v>
      </c>
      <c r="Q3394" s="5" t="s">
        <v>10911</v>
      </c>
    </row>
    <row r="3395" spans="1:17" x14ac:dyDescent="0.25">
      <c r="A3395">
        <v>59275</v>
      </c>
      <c r="B3395" t="s">
        <v>30</v>
      </c>
      <c r="C3395" s="7">
        <v>46211.716064814813</v>
      </c>
      <c r="D3395" s="4">
        <v>228700000</v>
      </c>
      <c r="E3395" t="s">
        <v>2607</v>
      </c>
      <c r="F3395" t="s">
        <v>2611</v>
      </c>
      <c r="G3395" s="4">
        <v>94158997</v>
      </c>
      <c r="H3395" t="s">
        <v>3794</v>
      </c>
      <c r="I3395" s="2">
        <v>46211.674490740741</v>
      </c>
      <c r="J3395" s="4">
        <v>50100000</v>
      </c>
      <c r="K3395" s="4">
        <v>1</v>
      </c>
      <c r="L3395" s="5">
        <v>228.7</v>
      </c>
      <c r="M3395" s="5">
        <v>94.158996999999999</v>
      </c>
      <c r="N3395" s="5">
        <v>50.1</v>
      </c>
      <c r="O3395" s="5" t="str">
        <f t="shared" ref="O3395:O3458" si="53">SUBSTITUTE(K3395,".",",")</f>
        <v>1</v>
      </c>
      <c r="P3395" s="5" t="s">
        <v>10554</v>
      </c>
      <c r="Q3395" s="5" t="s">
        <v>10911</v>
      </c>
    </row>
    <row r="3396" spans="1:17" x14ac:dyDescent="0.25">
      <c r="A3396">
        <v>59276</v>
      </c>
      <c r="B3396" t="s">
        <v>30</v>
      </c>
      <c r="C3396" s="7">
        <v>46211.716087962966</v>
      </c>
      <c r="D3396" s="4">
        <v>228800000</v>
      </c>
      <c r="E3396" t="s">
        <v>2607</v>
      </c>
      <c r="F3396" t="s">
        <v>2625</v>
      </c>
      <c r="G3396" s="4">
        <v>94158997</v>
      </c>
      <c r="H3396" t="s">
        <v>3795</v>
      </c>
      <c r="I3396" s="2">
        <v>46211.674490740741</v>
      </c>
      <c r="J3396" s="4">
        <v>50100000</v>
      </c>
      <c r="K3396" s="4">
        <v>1</v>
      </c>
      <c r="L3396" s="5">
        <v>228.8</v>
      </c>
      <c r="M3396" s="5">
        <v>94.158996999999999</v>
      </c>
      <c r="N3396" s="5">
        <v>50.1</v>
      </c>
      <c r="O3396" s="5" t="str">
        <f t="shared" si="53"/>
        <v>1</v>
      </c>
      <c r="P3396" s="5" t="s">
        <v>10554</v>
      </c>
      <c r="Q3396" s="5" t="s">
        <v>10914</v>
      </c>
    </row>
    <row r="3397" spans="1:17" x14ac:dyDescent="0.25">
      <c r="A3397">
        <v>59277</v>
      </c>
      <c r="B3397" t="s">
        <v>30</v>
      </c>
      <c r="C3397" s="7">
        <v>46211.716087962966</v>
      </c>
      <c r="D3397" s="4">
        <v>228700000</v>
      </c>
      <c r="E3397" t="s">
        <v>2607</v>
      </c>
      <c r="F3397" t="s">
        <v>2611</v>
      </c>
      <c r="G3397" s="4">
        <v>94158997</v>
      </c>
      <c r="H3397" t="s">
        <v>3796</v>
      </c>
      <c r="I3397" s="2">
        <v>46211.674490740741</v>
      </c>
      <c r="J3397" s="4">
        <v>50100000</v>
      </c>
      <c r="K3397" s="4">
        <v>1</v>
      </c>
      <c r="L3397" s="5">
        <v>228.7</v>
      </c>
      <c r="M3397" s="5">
        <v>94.158996999999999</v>
      </c>
      <c r="N3397" s="5">
        <v>50.1</v>
      </c>
      <c r="O3397" s="5" t="str">
        <f t="shared" si="53"/>
        <v>1</v>
      </c>
      <c r="P3397" s="5" t="s">
        <v>10554</v>
      </c>
      <c r="Q3397" s="5" t="s">
        <v>10911</v>
      </c>
    </row>
    <row r="3398" spans="1:17" x14ac:dyDescent="0.25">
      <c r="A3398">
        <v>59278</v>
      </c>
      <c r="B3398" t="s">
        <v>30</v>
      </c>
      <c r="C3398" s="7">
        <v>46211.716099537036</v>
      </c>
      <c r="D3398" s="4">
        <v>228700000</v>
      </c>
      <c r="E3398" t="s">
        <v>2607</v>
      </c>
      <c r="F3398" t="s">
        <v>2611</v>
      </c>
      <c r="G3398" s="4">
        <v>94158997</v>
      </c>
      <c r="H3398" t="s">
        <v>3797</v>
      </c>
      <c r="I3398" s="2">
        <v>46211.674490740741</v>
      </c>
      <c r="J3398" s="4">
        <v>50100000</v>
      </c>
      <c r="K3398" s="4">
        <v>1</v>
      </c>
      <c r="L3398" s="5">
        <v>228.7</v>
      </c>
      <c r="M3398" s="5">
        <v>94.158996999999999</v>
      </c>
      <c r="N3398" s="5">
        <v>50.1</v>
      </c>
      <c r="O3398" s="5" t="str">
        <f t="shared" si="53"/>
        <v>1</v>
      </c>
      <c r="P3398" s="5" t="s">
        <v>10554</v>
      </c>
      <c r="Q3398" s="5" t="s">
        <v>10911</v>
      </c>
    </row>
    <row r="3399" spans="1:17" x14ac:dyDescent="0.25">
      <c r="A3399">
        <v>59279</v>
      </c>
      <c r="B3399" t="s">
        <v>30</v>
      </c>
      <c r="C3399" s="7">
        <v>46211.716122685182</v>
      </c>
      <c r="D3399" s="4">
        <v>228700000</v>
      </c>
      <c r="E3399" t="s">
        <v>2607</v>
      </c>
      <c r="F3399" t="s">
        <v>2625</v>
      </c>
      <c r="G3399" s="4">
        <v>94158997</v>
      </c>
      <c r="H3399" t="s">
        <v>3798</v>
      </c>
      <c r="I3399" s="2">
        <v>46211.674490740741</v>
      </c>
      <c r="J3399" s="4">
        <v>50100000</v>
      </c>
      <c r="K3399" s="4">
        <v>1</v>
      </c>
      <c r="L3399" s="5">
        <v>228.7</v>
      </c>
      <c r="M3399" s="5">
        <v>94.158996999999999</v>
      </c>
      <c r="N3399" s="5">
        <v>50.1</v>
      </c>
      <c r="O3399" s="5" t="str">
        <f t="shared" si="53"/>
        <v>1</v>
      </c>
      <c r="P3399" s="5" t="s">
        <v>10554</v>
      </c>
      <c r="Q3399" s="5" t="s">
        <v>10914</v>
      </c>
    </row>
    <row r="3400" spans="1:17" x14ac:dyDescent="0.25">
      <c r="A3400">
        <v>59280</v>
      </c>
      <c r="B3400" t="s">
        <v>30</v>
      </c>
      <c r="C3400" s="7">
        <v>46211.716122685182</v>
      </c>
      <c r="D3400" s="4">
        <v>228700000</v>
      </c>
      <c r="E3400" t="s">
        <v>2607</v>
      </c>
      <c r="F3400" t="s">
        <v>2625</v>
      </c>
      <c r="G3400" s="4">
        <v>94158997</v>
      </c>
      <c r="H3400" t="s">
        <v>3799</v>
      </c>
      <c r="I3400" s="2">
        <v>46211.674490740741</v>
      </c>
      <c r="J3400" s="4">
        <v>50100000</v>
      </c>
      <c r="K3400" s="4">
        <v>1</v>
      </c>
      <c r="L3400" s="5">
        <v>228.7</v>
      </c>
      <c r="M3400" s="5">
        <v>94.158996999999999</v>
      </c>
      <c r="N3400" s="5">
        <v>50.1</v>
      </c>
      <c r="O3400" s="5" t="str">
        <f t="shared" si="53"/>
        <v>1</v>
      </c>
      <c r="P3400" s="5" t="s">
        <v>10554</v>
      </c>
      <c r="Q3400" s="5" t="s">
        <v>10914</v>
      </c>
    </row>
    <row r="3401" spans="1:17" x14ac:dyDescent="0.25">
      <c r="A3401">
        <v>59281</v>
      </c>
      <c r="B3401" t="s">
        <v>30</v>
      </c>
      <c r="C3401" s="7">
        <v>46211.716134259259</v>
      </c>
      <c r="D3401" s="4">
        <v>228700000</v>
      </c>
      <c r="E3401" t="s">
        <v>2607</v>
      </c>
      <c r="F3401" t="s">
        <v>2625</v>
      </c>
      <c r="G3401" s="4">
        <v>94158997</v>
      </c>
      <c r="H3401" t="s">
        <v>3800</v>
      </c>
      <c r="I3401" s="2">
        <v>46211.674490740741</v>
      </c>
      <c r="J3401" s="4">
        <v>50100000</v>
      </c>
      <c r="K3401" s="4">
        <v>1</v>
      </c>
      <c r="L3401" s="5">
        <v>228.7</v>
      </c>
      <c r="M3401" s="5">
        <v>94.158996999999999</v>
      </c>
      <c r="N3401" s="5">
        <v>50.1</v>
      </c>
      <c r="O3401" s="5" t="str">
        <f t="shared" si="53"/>
        <v>1</v>
      </c>
      <c r="P3401" s="5" t="s">
        <v>10554</v>
      </c>
      <c r="Q3401" s="5" t="s">
        <v>10914</v>
      </c>
    </row>
    <row r="3402" spans="1:17" x14ac:dyDescent="0.25">
      <c r="A3402">
        <v>59282</v>
      </c>
      <c r="B3402" t="s">
        <v>30</v>
      </c>
      <c r="C3402" s="7">
        <v>46211.716157407405</v>
      </c>
      <c r="D3402" s="4">
        <v>228700000</v>
      </c>
      <c r="E3402" t="s">
        <v>2607</v>
      </c>
      <c r="F3402" t="s">
        <v>2611</v>
      </c>
      <c r="G3402" s="4">
        <v>94158997</v>
      </c>
      <c r="H3402" t="s">
        <v>3801</v>
      </c>
      <c r="I3402" s="2">
        <v>46211.67460648148</v>
      </c>
      <c r="J3402" s="4">
        <v>50100000</v>
      </c>
      <c r="K3402" s="4">
        <v>1</v>
      </c>
      <c r="L3402" s="5">
        <v>228.7</v>
      </c>
      <c r="M3402" s="5">
        <v>94.158996999999999</v>
      </c>
      <c r="N3402" s="5">
        <v>50.1</v>
      </c>
      <c r="O3402" s="5" t="str">
        <f t="shared" si="53"/>
        <v>1</v>
      </c>
      <c r="P3402" s="5" t="s">
        <v>10554</v>
      </c>
      <c r="Q3402" s="5" t="s">
        <v>10911</v>
      </c>
    </row>
    <row r="3403" spans="1:17" x14ac:dyDescent="0.25">
      <c r="A3403">
        <v>59283</v>
      </c>
      <c r="B3403" t="s">
        <v>30</v>
      </c>
      <c r="C3403" s="7">
        <v>46211.716157407405</v>
      </c>
      <c r="D3403" s="4">
        <v>228500000</v>
      </c>
      <c r="E3403" t="s">
        <v>2607</v>
      </c>
      <c r="F3403" t="s">
        <v>2611</v>
      </c>
      <c r="G3403" s="4">
        <v>94158997</v>
      </c>
      <c r="H3403" t="s">
        <v>3802</v>
      </c>
      <c r="I3403" s="2">
        <v>46211.67460648148</v>
      </c>
      <c r="J3403" s="4">
        <v>50100000</v>
      </c>
      <c r="K3403" s="4">
        <v>1</v>
      </c>
      <c r="L3403" s="5">
        <v>228.5</v>
      </c>
      <c r="M3403" s="5">
        <v>94.158996999999999</v>
      </c>
      <c r="N3403" s="5">
        <v>50.1</v>
      </c>
      <c r="O3403" s="5" t="str">
        <f t="shared" si="53"/>
        <v>1</v>
      </c>
      <c r="P3403" s="5" t="s">
        <v>10554</v>
      </c>
      <c r="Q3403" s="5" t="s">
        <v>10911</v>
      </c>
    </row>
    <row r="3404" spans="1:17" x14ac:dyDescent="0.25">
      <c r="A3404">
        <v>59284</v>
      </c>
      <c r="B3404" t="s">
        <v>30</v>
      </c>
      <c r="C3404" s="7">
        <v>46211.716168981482</v>
      </c>
      <c r="D3404" s="4">
        <v>228500000</v>
      </c>
      <c r="E3404" t="s">
        <v>2607</v>
      </c>
      <c r="F3404" t="s">
        <v>2613</v>
      </c>
      <c r="G3404" s="4">
        <v>94158997</v>
      </c>
      <c r="H3404" t="s">
        <v>3803</v>
      </c>
      <c r="I3404" s="2">
        <v>46211.67460648148</v>
      </c>
      <c r="J3404" s="4">
        <v>50100000</v>
      </c>
      <c r="K3404" s="4">
        <v>1</v>
      </c>
      <c r="L3404" s="5">
        <v>228.5</v>
      </c>
      <c r="M3404" s="5">
        <v>94.158996999999999</v>
      </c>
      <c r="N3404" s="5">
        <v>50.1</v>
      </c>
      <c r="O3404" s="5" t="str">
        <f t="shared" si="53"/>
        <v>1</v>
      </c>
      <c r="P3404" s="5" t="s">
        <v>10554</v>
      </c>
      <c r="Q3404" s="5" t="s">
        <v>10912</v>
      </c>
    </row>
    <row r="3405" spans="1:17" x14ac:dyDescent="0.25">
      <c r="A3405">
        <v>59285</v>
      </c>
      <c r="B3405" t="s">
        <v>30</v>
      </c>
      <c r="C3405" s="7">
        <v>46211.716192129628</v>
      </c>
      <c r="D3405" s="4">
        <v>228500000</v>
      </c>
      <c r="E3405" t="s">
        <v>2607</v>
      </c>
      <c r="F3405" t="s">
        <v>2613</v>
      </c>
      <c r="G3405" s="4">
        <v>94158997</v>
      </c>
      <c r="H3405" t="s">
        <v>3804</v>
      </c>
      <c r="I3405" s="2">
        <v>46211.67460648148</v>
      </c>
      <c r="J3405" s="4">
        <v>50100000</v>
      </c>
      <c r="K3405" s="4">
        <v>1</v>
      </c>
      <c r="L3405" s="5">
        <v>228.5</v>
      </c>
      <c r="M3405" s="5">
        <v>94.158996999999999</v>
      </c>
      <c r="N3405" s="5">
        <v>50.1</v>
      </c>
      <c r="O3405" s="5" t="str">
        <f t="shared" si="53"/>
        <v>1</v>
      </c>
      <c r="P3405" s="5" t="s">
        <v>10554</v>
      </c>
      <c r="Q3405" s="5" t="s">
        <v>10912</v>
      </c>
    </row>
    <row r="3406" spans="1:17" x14ac:dyDescent="0.25">
      <c r="A3406">
        <v>59286</v>
      </c>
      <c r="B3406" t="s">
        <v>30</v>
      </c>
      <c r="C3406" s="7">
        <v>46211.716192129628</v>
      </c>
      <c r="D3406" s="4">
        <v>228600000</v>
      </c>
      <c r="E3406" t="s">
        <v>2607</v>
      </c>
      <c r="F3406" t="s">
        <v>2611</v>
      </c>
      <c r="G3406" s="4">
        <v>94158997</v>
      </c>
      <c r="H3406" t="s">
        <v>3805</v>
      </c>
      <c r="I3406" s="2">
        <v>46211.67460648148</v>
      </c>
      <c r="J3406" s="4">
        <v>50100000</v>
      </c>
      <c r="K3406" s="4">
        <v>1</v>
      </c>
      <c r="L3406" s="5">
        <v>228.6</v>
      </c>
      <c r="M3406" s="5">
        <v>94.158996999999999</v>
      </c>
      <c r="N3406" s="5">
        <v>50.1</v>
      </c>
      <c r="O3406" s="5" t="str">
        <f t="shared" si="53"/>
        <v>1</v>
      </c>
      <c r="P3406" s="5" t="s">
        <v>10554</v>
      </c>
      <c r="Q3406" s="5" t="s">
        <v>10911</v>
      </c>
    </row>
    <row r="3407" spans="1:17" x14ac:dyDescent="0.25">
      <c r="A3407">
        <v>59287</v>
      </c>
      <c r="B3407" t="s">
        <v>30</v>
      </c>
      <c r="C3407" s="7">
        <v>46211.716203703705</v>
      </c>
      <c r="D3407" s="4">
        <v>228700000</v>
      </c>
      <c r="E3407" t="s">
        <v>2607</v>
      </c>
      <c r="F3407" t="s">
        <v>2611</v>
      </c>
      <c r="G3407" s="4">
        <v>94158997</v>
      </c>
      <c r="H3407" t="s">
        <v>3806</v>
      </c>
      <c r="I3407" s="2">
        <v>46211.67460648148</v>
      </c>
      <c r="J3407" s="4">
        <v>50100000</v>
      </c>
      <c r="K3407" s="4">
        <v>1</v>
      </c>
      <c r="L3407" s="5">
        <v>228.7</v>
      </c>
      <c r="M3407" s="5">
        <v>94.158996999999999</v>
      </c>
      <c r="N3407" s="5">
        <v>50.1</v>
      </c>
      <c r="O3407" s="5" t="str">
        <f t="shared" si="53"/>
        <v>1</v>
      </c>
      <c r="P3407" s="5" t="s">
        <v>10554</v>
      </c>
      <c r="Q3407" s="5" t="s">
        <v>10911</v>
      </c>
    </row>
    <row r="3408" spans="1:17" x14ac:dyDescent="0.25">
      <c r="A3408">
        <v>59288</v>
      </c>
      <c r="B3408" t="s">
        <v>30</v>
      </c>
      <c r="C3408" s="7">
        <v>46211.716226851851</v>
      </c>
      <c r="D3408" s="4">
        <v>228700000</v>
      </c>
      <c r="E3408" t="s">
        <v>2607</v>
      </c>
      <c r="F3408" t="s">
        <v>2611</v>
      </c>
      <c r="G3408" s="4">
        <v>94158997</v>
      </c>
      <c r="H3408" t="s">
        <v>3807</v>
      </c>
      <c r="I3408" s="2">
        <v>46211.67460648148</v>
      </c>
      <c r="J3408" s="4">
        <v>50100000</v>
      </c>
      <c r="K3408" s="4">
        <v>1</v>
      </c>
      <c r="L3408" s="5">
        <v>228.7</v>
      </c>
      <c r="M3408" s="5">
        <v>94.158996999999999</v>
      </c>
      <c r="N3408" s="5">
        <v>50.1</v>
      </c>
      <c r="O3408" s="5" t="str">
        <f t="shared" si="53"/>
        <v>1</v>
      </c>
      <c r="P3408" s="5" t="s">
        <v>10554</v>
      </c>
      <c r="Q3408" s="5" t="s">
        <v>10911</v>
      </c>
    </row>
    <row r="3409" spans="1:17" x14ac:dyDescent="0.25">
      <c r="A3409">
        <v>59289</v>
      </c>
      <c r="B3409" t="s">
        <v>30</v>
      </c>
      <c r="C3409" s="7">
        <v>46211.716226851851</v>
      </c>
      <c r="D3409" s="4">
        <v>228700000</v>
      </c>
      <c r="E3409" t="s">
        <v>2607</v>
      </c>
      <c r="F3409" t="s">
        <v>2611</v>
      </c>
      <c r="G3409" s="4">
        <v>94158997</v>
      </c>
      <c r="H3409" t="s">
        <v>3808</v>
      </c>
      <c r="I3409" s="2">
        <v>46211.67460648148</v>
      </c>
      <c r="J3409" s="4">
        <v>50100000</v>
      </c>
      <c r="K3409" s="4">
        <v>1</v>
      </c>
      <c r="L3409" s="5">
        <v>228.7</v>
      </c>
      <c r="M3409" s="5">
        <v>94.158996999999999</v>
      </c>
      <c r="N3409" s="5">
        <v>50.1</v>
      </c>
      <c r="O3409" s="5" t="str">
        <f t="shared" si="53"/>
        <v>1</v>
      </c>
      <c r="P3409" s="5" t="s">
        <v>10554</v>
      </c>
      <c r="Q3409" s="5" t="s">
        <v>10911</v>
      </c>
    </row>
    <row r="3410" spans="1:17" x14ac:dyDescent="0.25">
      <c r="A3410">
        <v>59290</v>
      </c>
      <c r="B3410" t="s">
        <v>30</v>
      </c>
      <c r="C3410" s="7">
        <v>46211.716238425928</v>
      </c>
      <c r="D3410" s="4">
        <v>228700000</v>
      </c>
      <c r="E3410" t="s">
        <v>2607</v>
      </c>
      <c r="F3410" t="s">
        <v>2611</v>
      </c>
      <c r="G3410" s="4">
        <v>94158997</v>
      </c>
      <c r="H3410" t="s">
        <v>3809</v>
      </c>
      <c r="I3410" s="2">
        <v>46211.67460648148</v>
      </c>
      <c r="J3410" s="4">
        <v>50100000</v>
      </c>
      <c r="K3410" s="4">
        <v>1</v>
      </c>
      <c r="L3410" s="5">
        <v>228.7</v>
      </c>
      <c r="M3410" s="5">
        <v>94.158996999999999</v>
      </c>
      <c r="N3410" s="5">
        <v>50.1</v>
      </c>
      <c r="O3410" s="5" t="str">
        <f t="shared" si="53"/>
        <v>1</v>
      </c>
      <c r="P3410" s="5" t="s">
        <v>10554</v>
      </c>
      <c r="Q3410" s="5" t="s">
        <v>10911</v>
      </c>
    </row>
    <row r="3411" spans="1:17" x14ac:dyDescent="0.25">
      <c r="A3411">
        <v>59291</v>
      </c>
      <c r="B3411" t="s">
        <v>30</v>
      </c>
      <c r="C3411" s="7">
        <v>46211.716261574074</v>
      </c>
      <c r="D3411" s="4">
        <v>228800000</v>
      </c>
      <c r="E3411" t="s">
        <v>2607</v>
      </c>
      <c r="F3411" t="s">
        <v>2613</v>
      </c>
      <c r="G3411" s="4">
        <v>94158997</v>
      </c>
      <c r="H3411" t="s">
        <v>3810</v>
      </c>
      <c r="I3411" s="2">
        <v>46211.67460648148</v>
      </c>
      <c r="J3411" s="4">
        <v>50100000</v>
      </c>
      <c r="K3411" s="4">
        <v>1</v>
      </c>
      <c r="L3411" s="5">
        <v>228.8</v>
      </c>
      <c r="M3411" s="5">
        <v>94.158996999999999</v>
      </c>
      <c r="N3411" s="5">
        <v>50.1</v>
      </c>
      <c r="O3411" s="5" t="str">
        <f t="shared" si="53"/>
        <v>1</v>
      </c>
      <c r="P3411" s="5" t="s">
        <v>10554</v>
      </c>
      <c r="Q3411" s="5" t="s">
        <v>10912</v>
      </c>
    </row>
    <row r="3412" spans="1:17" x14ac:dyDescent="0.25">
      <c r="A3412">
        <v>59292</v>
      </c>
      <c r="B3412" t="s">
        <v>30</v>
      </c>
      <c r="C3412" s="7">
        <v>46211.716261574074</v>
      </c>
      <c r="D3412" s="4">
        <v>228800000</v>
      </c>
      <c r="E3412" t="s">
        <v>2607</v>
      </c>
      <c r="F3412" t="s">
        <v>2608</v>
      </c>
      <c r="G3412" s="4">
        <v>94158997</v>
      </c>
      <c r="H3412" t="s">
        <v>3811</v>
      </c>
      <c r="I3412" s="2">
        <v>46211.674722222226</v>
      </c>
      <c r="J3412" s="4">
        <v>50100000</v>
      </c>
      <c r="K3412" s="4">
        <v>1</v>
      </c>
      <c r="L3412" s="5">
        <v>228.8</v>
      </c>
      <c r="M3412" s="5">
        <v>94.158996999999999</v>
      </c>
      <c r="N3412" s="5">
        <v>50.1</v>
      </c>
      <c r="O3412" s="5" t="str">
        <f t="shared" si="53"/>
        <v>1</v>
      </c>
      <c r="P3412" s="5" t="s">
        <v>10554</v>
      </c>
      <c r="Q3412" s="5" t="s">
        <v>10910</v>
      </c>
    </row>
    <row r="3413" spans="1:17" x14ac:dyDescent="0.25">
      <c r="A3413">
        <v>59293</v>
      </c>
      <c r="B3413" t="s">
        <v>30</v>
      </c>
      <c r="C3413" s="7">
        <v>46211.716273148151</v>
      </c>
      <c r="D3413" s="4">
        <v>228800000</v>
      </c>
      <c r="E3413" t="s">
        <v>2607</v>
      </c>
      <c r="F3413" t="s">
        <v>2608</v>
      </c>
      <c r="G3413" s="4">
        <v>94158997</v>
      </c>
      <c r="H3413" t="s">
        <v>3812</v>
      </c>
      <c r="I3413" s="2">
        <v>46211.674722222226</v>
      </c>
      <c r="J3413" s="4">
        <v>50100000</v>
      </c>
      <c r="K3413" s="4">
        <v>1</v>
      </c>
      <c r="L3413" s="5">
        <v>228.8</v>
      </c>
      <c r="M3413" s="5">
        <v>94.158996999999999</v>
      </c>
      <c r="N3413" s="5">
        <v>50.1</v>
      </c>
      <c r="O3413" s="5" t="str">
        <f t="shared" si="53"/>
        <v>1</v>
      </c>
      <c r="P3413" s="5" t="s">
        <v>10554</v>
      </c>
      <c r="Q3413" s="5" t="s">
        <v>10910</v>
      </c>
    </row>
    <row r="3414" spans="1:17" x14ac:dyDescent="0.25">
      <c r="A3414">
        <v>59294</v>
      </c>
      <c r="B3414" t="s">
        <v>30</v>
      </c>
      <c r="C3414" s="7">
        <v>46211.716296296298</v>
      </c>
      <c r="D3414" s="4">
        <v>228800000</v>
      </c>
      <c r="E3414" t="s">
        <v>2607</v>
      </c>
      <c r="F3414" t="s">
        <v>2608</v>
      </c>
      <c r="G3414" s="4">
        <v>94158997</v>
      </c>
      <c r="H3414" t="s">
        <v>3813</v>
      </c>
      <c r="I3414" s="2">
        <v>46211.674722222226</v>
      </c>
      <c r="J3414" s="4">
        <v>50100000</v>
      </c>
      <c r="K3414" s="4">
        <v>1</v>
      </c>
      <c r="L3414" s="5">
        <v>228.8</v>
      </c>
      <c r="M3414" s="5">
        <v>94.158996999999999</v>
      </c>
      <c r="N3414" s="5">
        <v>50.1</v>
      </c>
      <c r="O3414" s="5" t="str">
        <f t="shared" si="53"/>
        <v>1</v>
      </c>
      <c r="P3414" s="5" t="s">
        <v>10554</v>
      </c>
      <c r="Q3414" s="5" t="s">
        <v>10910</v>
      </c>
    </row>
    <row r="3415" spans="1:17" x14ac:dyDescent="0.25">
      <c r="A3415">
        <v>59295</v>
      </c>
      <c r="B3415" t="s">
        <v>30</v>
      </c>
      <c r="C3415" s="7">
        <v>46211.716296296298</v>
      </c>
      <c r="D3415" s="4">
        <v>229000000</v>
      </c>
      <c r="E3415" t="s">
        <v>2607</v>
      </c>
      <c r="F3415" t="s">
        <v>2611</v>
      </c>
      <c r="G3415" s="4">
        <v>94158997</v>
      </c>
      <c r="H3415" t="s">
        <v>3814</v>
      </c>
      <c r="I3415" s="2">
        <v>46211.674722222226</v>
      </c>
      <c r="J3415" s="4">
        <v>50100000</v>
      </c>
      <c r="K3415" s="4">
        <v>1</v>
      </c>
      <c r="L3415" s="5">
        <v>229</v>
      </c>
      <c r="M3415" s="5">
        <v>94.158996999999999</v>
      </c>
      <c r="N3415" s="5">
        <v>50.1</v>
      </c>
      <c r="O3415" s="5" t="str">
        <f t="shared" si="53"/>
        <v>1</v>
      </c>
      <c r="P3415" s="5" t="s">
        <v>10554</v>
      </c>
      <c r="Q3415" s="5" t="s">
        <v>10911</v>
      </c>
    </row>
    <row r="3416" spans="1:17" x14ac:dyDescent="0.25">
      <c r="A3416">
        <v>59296</v>
      </c>
      <c r="B3416" t="s">
        <v>30</v>
      </c>
      <c r="C3416" s="7">
        <v>46211.716307870367</v>
      </c>
      <c r="D3416" s="4">
        <v>228800000</v>
      </c>
      <c r="E3416" t="s">
        <v>2607</v>
      </c>
      <c r="F3416" t="s">
        <v>2613</v>
      </c>
      <c r="G3416" s="4">
        <v>94158997</v>
      </c>
      <c r="H3416" t="s">
        <v>3815</v>
      </c>
      <c r="I3416" s="2">
        <v>46211.674722222226</v>
      </c>
      <c r="J3416" s="4">
        <v>50100000</v>
      </c>
      <c r="K3416" s="4">
        <v>1</v>
      </c>
      <c r="L3416" s="5">
        <v>228.8</v>
      </c>
      <c r="M3416" s="5">
        <v>94.158996999999999</v>
      </c>
      <c r="N3416" s="5">
        <v>50.1</v>
      </c>
      <c r="O3416" s="5" t="str">
        <f t="shared" si="53"/>
        <v>1</v>
      </c>
      <c r="P3416" s="5" t="s">
        <v>10554</v>
      </c>
      <c r="Q3416" s="5" t="s">
        <v>10912</v>
      </c>
    </row>
    <row r="3417" spans="1:17" x14ac:dyDescent="0.25">
      <c r="A3417">
        <v>59297</v>
      </c>
      <c r="B3417" t="s">
        <v>30</v>
      </c>
      <c r="C3417" s="7">
        <v>46211.716331018521</v>
      </c>
      <c r="D3417" s="4">
        <v>228500000</v>
      </c>
      <c r="E3417" t="s">
        <v>2607</v>
      </c>
      <c r="F3417" t="s">
        <v>2613</v>
      </c>
      <c r="G3417" s="4">
        <v>94158997</v>
      </c>
      <c r="H3417" t="s">
        <v>3816</v>
      </c>
      <c r="I3417" s="2">
        <v>46211.674722222226</v>
      </c>
      <c r="J3417" s="4">
        <v>50100000</v>
      </c>
      <c r="K3417" s="4">
        <v>1</v>
      </c>
      <c r="L3417" s="5">
        <v>228.5</v>
      </c>
      <c r="M3417" s="5">
        <v>94.158996999999999</v>
      </c>
      <c r="N3417" s="5">
        <v>50.1</v>
      </c>
      <c r="O3417" s="5" t="str">
        <f t="shared" si="53"/>
        <v>1</v>
      </c>
      <c r="P3417" s="5" t="s">
        <v>10554</v>
      </c>
      <c r="Q3417" s="5" t="s">
        <v>10912</v>
      </c>
    </row>
    <row r="3418" spans="1:17" x14ac:dyDescent="0.25">
      <c r="A3418">
        <v>59298</v>
      </c>
      <c r="B3418" t="s">
        <v>30</v>
      </c>
      <c r="C3418" s="7">
        <v>46211.71634259259</v>
      </c>
      <c r="D3418" s="4">
        <v>228500000</v>
      </c>
      <c r="E3418" t="s">
        <v>2607</v>
      </c>
      <c r="F3418" t="s">
        <v>2611</v>
      </c>
      <c r="G3418" s="4">
        <v>94158997</v>
      </c>
      <c r="H3418" t="s">
        <v>3817</v>
      </c>
      <c r="I3418" s="2">
        <v>46211.674722222226</v>
      </c>
      <c r="J3418" s="4">
        <v>50100000</v>
      </c>
      <c r="K3418" s="4">
        <v>1</v>
      </c>
      <c r="L3418" s="5">
        <v>228.5</v>
      </c>
      <c r="M3418" s="5">
        <v>94.158996999999999</v>
      </c>
      <c r="N3418" s="5">
        <v>50.1</v>
      </c>
      <c r="O3418" s="5" t="str">
        <f t="shared" si="53"/>
        <v>1</v>
      </c>
      <c r="P3418" s="5" t="s">
        <v>10554</v>
      </c>
      <c r="Q3418" s="5" t="s">
        <v>10911</v>
      </c>
    </row>
    <row r="3419" spans="1:17" x14ac:dyDescent="0.25">
      <c r="A3419">
        <v>59299</v>
      </c>
      <c r="B3419" t="s">
        <v>30</v>
      </c>
      <c r="C3419" s="7">
        <v>46211.71634259259</v>
      </c>
      <c r="D3419" s="4">
        <v>228500000</v>
      </c>
      <c r="E3419" t="s">
        <v>2607</v>
      </c>
      <c r="F3419" t="s">
        <v>2611</v>
      </c>
      <c r="G3419" s="4">
        <v>94158997</v>
      </c>
      <c r="H3419" t="s">
        <v>3818</v>
      </c>
      <c r="I3419" s="2">
        <v>46211.674722222226</v>
      </c>
      <c r="J3419" s="4">
        <v>50100000</v>
      </c>
      <c r="K3419" s="4">
        <v>1</v>
      </c>
      <c r="L3419" s="5">
        <v>228.5</v>
      </c>
      <c r="M3419" s="5">
        <v>94.158996999999999</v>
      </c>
      <c r="N3419" s="5">
        <v>50.1</v>
      </c>
      <c r="O3419" s="5" t="str">
        <f t="shared" si="53"/>
        <v>1</v>
      </c>
      <c r="P3419" s="5" t="s">
        <v>10554</v>
      </c>
      <c r="Q3419" s="5" t="s">
        <v>10911</v>
      </c>
    </row>
    <row r="3420" spans="1:17" x14ac:dyDescent="0.25">
      <c r="A3420">
        <v>59300</v>
      </c>
      <c r="B3420" t="s">
        <v>30</v>
      </c>
      <c r="C3420" s="7">
        <v>46211.716365740744</v>
      </c>
      <c r="D3420" s="4">
        <v>228600000</v>
      </c>
      <c r="E3420" t="s">
        <v>2607</v>
      </c>
      <c r="F3420" t="s">
        <v>2608</v>
      </c>
      <c r="G3420" s="4">
        <v>94158997</v>
      </c>
      <c r="H3420" t="s">
        <v>3819</v>
      </c>
      <c r="I3420" s="2">
        <v>46211.674722222226</v>
      </c>
      <c r="J3420" s="4">
        <v>50100000</v>
      </c>
      <c r="K3420" s="4">
        <v>1</v>
      </c>
      <c r="L3420" s="5">
        <v>228.6</v>
      </c>
      <c r="M3420" s="5">
        <v>94.158996999999999</v>
      </c>
      <c r="N3420" s="5">
        <v>50.1</v>
      </c>
      <c r="O3420" s="5" t="str">
        <f t="shared" si="53"/>
        <v>1</v>
      </c>
      <c r="P3420" s="5" t="s">
        <v>10554</v>
      </c>
      <c r="Q3420" s="5" t="s">
        <v>10910</v>
      </c>
    </row>
    <row r="3421" spans="1:17" x14ac:dyDescent="0.25">
      <c r="A3421">
        <v>59301</v>
      </c>
      <c r="B3421" t="s">
        <v>30</v>
      </c>
      <c r="C3421" s="7">
        <v>46211.716365740744</v>
      </c>
      <c r="D3421" s="4">
        <v>228700000</v>
      </c>
      <c r="E3421" t="s">
        <v>2607</v>
      </c>
      <c r="F3421" t="s">
        <v>2611</v>
      </c>
      <c r="G3421" s="4">
        <v>94158997</v>
      </c>
      <c r="H3421" t="s">
        <v>3820</v>
      </c>
      <c r="I3421" s="2">
        <v>46211.674722222226</v>
      </c>
      <c r="J3421" s="4">
        <v>50100000</v>
      </c>
      <c r="K3421" s="4">
        <v>1</v>
      </c>
      <c r="L3421" s="5">
        <v>228.7</v>
      </c>
      <c r="M3421" s="5">
        <v>94.158996999999999</v>
      </c>
      <c r="N3421" s="5">
        <v>50.1</v>
      </c>
      <c r="O3421" s="5" t="str">
        <f t="shared" si="53"/>
        <v>1</v>
      </c>
      <c r="P3421" s="5" t="s">
        <v>10554</v>
      </c>
      <c r="Q3421" s="5" t="s">
        <v>10911</v>
      </c>
    </row>
    <row r="3422" spans="1:17" x14ac:dyDescent="0.25">
      <c r="A3422">
        <v>59302</v>
      </c>
      <c r="B3422" t="s">
        <v>30</v>
      </c>
      <c r="C3422" s="7">
        <v>46211.716377314813</v>
      </c>
      <c r="D3422" s="4">
        <v>228600000</v>
      </c>
      <c r="E3422" t="s">
        <v>2607</v>
      </c>
      <c r="F3422" t="s">
        <v>2613</v>
      </c>
      <c r="G3422" s="4">
        <v>94158997</v>
      </c>
      <c r="H3422" t="s">
        <v>3821</v>
      </c>
      <c r="I3422" s="2">
        <v>46211.674837962964</v>
      </c>
      <c r="J3422" s="4">
        <v>50100000</v>
      </c>
      <c r="K3422" s="4">
        <v>1</v>
      </c>
      <c r="L3422" s="5">
        <v>228.6</v>
      </c>
      <c r="M3422" s="5">
        <v>94.158996999999999</v>
      </c>
      <c r="N3422" s="5">
        <v>50.1</v>
      </c>
      <c r="O3422" s="5" t="str">
        <f t="shared" si="53"/>
        <v>1</v>
      </c>
      <c r="P3422" s="5" t="s">
        <v>10554</v>
      </c>
      <c r="Q3422" s="5" t="s">
        <v>10912</v>
      </c>
    </row>
    <row r="3423" spans="1:17" x14ac:dyDescent="0.25">
      <c r="A3423">
        <v>59303</v>
      </c>
      <c r="B3423" t="s">
        <v>30</v>
      </c>
      <c r="C3423" s="7">
        <v>46211.716400462959</v>
      </c>
      <c r="D3423" s="4">
        <v>228600000</v>
      </c>
      <c r="E3423" t="s">
        <v>2607</v>
      </c>
      <c r="F3423" t="s">
        <v>2613</v>
      </c>
      <c r="G3423" s="4">
        <v>94158997</v>
      </c>
      <c r="H3423" t="s">
        <v>3822</v>
      </c>
      <c r="I3423" s="2">
        <v>46211.674837962964</v>
      </c>
      <c r="J3423" s="4">
        <v>50100000</v>
      </c>
      <c r="K3423" s="4">
        <v>1</v>
      </c>
      <c r="L3423" s="5">
        <v>228.6</v>
      </c>
      <c r="M3423" s="5">
        <v>94.158996999999999</v>
      </c>
      <c r="N3423" s="5">
        <v>50.1</v>
      </c>
      <c r="O3423" s="5" t="str">
        <f t="shared" si="53"/>
        <v>1</v>
      </c>
      <c r="P3423" s="5" t="s">
        <v>10554</v>
      </c>
      <c r="Q3423" s="5" t="s">
        <v>10912</v>
      </c>
    </row>
    <row r="3424" spans="1:17" x14ac:dyDescent="0.25">
      <c r="A3424">
        <v>59304</v>
      </c>
      <c r="B3424" t="s">
        <v>30</v>
      </c>
      <c r="C3424" s="7">
        <v>46211.716400462959</v>
      </c>
      <c r="D3424" s="4">
        <v>228500000</v>
      </c>
      <c r="E3424" t="s">
        <v>2607</v>
      </c>
      <c r="F3424" t="s">
        <v>2613</v>
      </c>
      <c r="G3424" s="4">
        <v>94158997</v>
      </c>
      <c r="H3424" t="s">
        <v>3823</v>
      </c>
      <c r="I3424" s="2">
        <v>46211.674837962964</v>
      </c>
      <c r="J3424" s="4">
        <v>50100000</v>
      </c>
      <c r="K3424" s="4">
        <v>1</v>
      </c>
      <c r="L3424" s="5">
        <v>228.5</v>
      </c>
      <c r="M3424" s="5">
        <v>94.158996999999999</v>
      </c>
      <c r="N3424" s="5">
        <v>50.1</v>
      </c>
      <c r="O3424" s="5" t="str">
        <f t="shared" si="53"/>
        <v>1</v>
      </c>
      <c r="P3424" s="5" t="s">
        <v>10554</v>
      </c>
      <c r="Q3424" s="5" t="s">
        <v>10912</v>
      </c>
    </row>
    <row r="3425" spans="1:17" x14ac:dyDescent="0.25">
      <c r="A3425">
        <v>59305</v>
      </c>
      <c r="B3425" t="s">
        <v>30</v>
      </c>
      <c r="C3425" s="7">
        <v>46211.716412037036</v>
      </c>
      <c r="D3425" s="4">
        <v>228500000</v>
      </c>
      <c r="E3425" t="s">
        <v>2607</v>
      </c>
      <c r="F3425" t="s">
        <v>2613</v>
      </c>
      <c r="G3425" s="4">
        <v>94158997</v>
      </c>
      <c r="H3425" t="s">
        <v>3824</v>
      </c>
      <c r="I3425" s="2">
        <v>46211.674837962964</v>
      </c>
      <c r="J3425" s="4">
        <v>50100000</v>
      </c>
      <c r="K3425" s="4">
        <v>1</v>
      </c>
      <c r="L3425" s="5">
        <v>228.5</v>
      </c>
      <c r="M3425" s="5">
        <v>94.158996999999999</v>
      </c>
      <c r="N3425" s="5">
        <v>50.1</v>
      </c>
      <c r="O3425" s="5" t="str">
        <f t="shared" si="53"/>
        <v>1</v>
      </c>
      <c r="P3425" s="5" t="s">
        <v>10554</v>
      </c>
      <c r="Q3425" s="5" t="s">
        <v>10912</v>
      </c>
    </row>
    <row r="3426" spans="1:17" x14ac:dyDescent="0.25">
      <c r="A3426">
        <v>59306</v>
      </c>
      <c r="B3426" t="s">
        <v>30</v>
      </c>
      <c r="C3426" s="7">
        <v>46211.716435185182</v>
      </c>
      <c r="D3426" s="4">
        <v>228500000</v>
      </c>
      <c r="E3426" t="s">
        <v>2607</v>
      </c>
      <c r="F3426" t="s">
        <v>2611</v>
      </c>
      <c r="G3426" s="4">
        <v>94158997</v>
      </c>
      <c r="H3426" t="s">
        <v>3825</v>
      </c>
      <c r="I3426" s="2">
        <v>46211.674837962964</v>
      </c>
      <c r="J3426" s="4">
        <v>50100000</v>
      </c>
      <c r="K3426" s="4">
        <v>1</v>
      </c>
      <c r="L3426" s="5">
        <v>228.5</v>
      </c>
      <c r="M3426" s="5">
        <v>94.158996999999999</v>
      </c>
      <c r="N3426" s="5">
        <v>50.1</v>
      </c>
      <c r="O3426" s="5" t="str">
        <f t="shared" si="53"/>
        <v>1</v>
      </c>
      <c r="P3426" s="5" t="s">
        <v>10554</v>
      </c>
      <c r="Q3426" s="5" t="s">
        <v>10911</v>
      </c>
    </row>
    <row r="3427" spans="1:17" x14ac:dyDescent="0.25">
      <c r="A3427">
        <v>59307</v>
      </c>
      <c r="B3427" t="s">
        <v>30</v>
      </c>
      <c r="C3427" s="7">
        <v>46211.716435185182</v>
      </c>
      <c r="D3427" s="4">
        <v>228600000</v>
      </c>
      <c r="E3427" t="s">
        <v>2607</v>
      </c>
      <c r="F3427" t="s">
        <v>2608</v>
      </c>
      <c r="G3427" s="4">
        <v>94158997</v>
      </c>
      <c r="H3427" t="s">
        <v>3826</v>
      </c>
      <c r="I3427" s="2">
        <v>46211.674837962964</v>
      </c>
      <c r="J3427" s="4">
        <v>50100000</v>
      </c>
      <c r="K3427" s="4">
        <v>1</v>
      </c>
      <c r="L3427" s="5">
        <v>228.6</v>
      </c>
      <c r="M3427" s="5">
        <v>94.158996999999999</v>
      </c>
      <c r="N3427" s="5">
        <v>50.1</v>
      </c>
      <c r="O3427" s="5" t="str">
        <f t="shared" si="53"/>
        <v>1</v>
      </c>
      <c r="P3427" s="5" t="s">
        <v>10554</v>
      </c>
      <c r="Q3427" s="5" t="s">
        <v>10910</v>
      </c>
    </row>
    <row r="3428" spans="1:17" x14ac:dyDescent="0.25">
      <c r="A3428">
        <v>59308</v>
      </c>
      <c r="B3428" t="s">
        <v>30</v>
      </c>
      <c r="C3428" s="7">
        <v>46211.716446759259</v>
      </c>
      <c r="D3428" s="4">
        <v>228600000</v>
      </c>
      <c r="E3428" t="s">
        <v>2607</v>
      </c>
      <c r="F3428" t="s">
        <v>2608</v>
      </c>
      <c r="G3428" s="4">
        <v>94158997</v>
      </c>
      <c r="H3428" t="s">
        <v>3827</v>
      </c>
      <c r="I3428" s="2">
        <v>46211.674837962964</v>
      </c>
      <c r="J3428" s="4">
        <v>50100000</v>
      </c>
      <c r="K3428" s="4">
        <v>1</v>
      </c>
      <c r="L3428" s="5">
        <v>228.6</v>
      </c>
      <c r="M3428" s="5">
        <v>94.158996999999999</v>
      </c>
      <c r="N3428" s="5">
        <v>50.1</v>
      </c>
      <c r="O3428" s="5" t="str">
        <f t="shared" si="53"/>
        <v>1</v>
      </c>
      <c r="P3428" s="5" t="s">
        <v>10554</v>
      </c>
      <c r="Q3428" s="5" t="s">
        <v>10910</v>
      </c>
    </row>
    <row r="3429" spans="1:17" x14ac:dyDescent="0.25">
      <c r="A3429">
        <v>59309</v>
      </c>
      <c r="B3429" t="s">
        <v>30</v>
      </c>
      <c r="C3429" s="7">
        <v>46211.716469907406</v>
      </c>
      <c r="D3429" s="4">
        <v>228500000</v>
      </c>
      <c r="E3429" t="s">
        <v>2607</v>
      </c>
      <c r="F3429" t="s">
        <v>2625</v>
      </c>
      <c r="G3429" s="4">
        <v>94158997</v>
      </c>
      <c r="H3429" t="s">
        <v>3828</v>
      </c>
      <c r="I3429" s="2">
        <v>46211.674837962964</v>
      </c>
      <c r="J3429" s="4">
        <v>50100000</v>
      </c>
      <c r="K3429" s="4">
        <v>1</v>
      </c>
      <c r="L3429" s="5">
        <v>228.5</v>
      </c>
      <c r="M3429" s="5">
        <v>94.158996999999999</v>
      </c>
      <c r="N3429" s="5">
        <v>50.1</v>
      </c>
      <c r="O3429" s="5" t="str">
        <f t="shared" si="53"/>
        <v>1</v>
      </c>
      <c r="P3429" s="5" t="s">
        <v>10554</v>
      </c>
      <c r="Q3429" s="5" t="s">
        <v>10914</v>
      </c>
    </row>
    <row r="3430" spans="1:17" x14ac:dyDescent="0.25">
      <c r="A3430">
        <v>59310</v>
      </c>
      <c r="B3430" t="s">
        <v>30</v>
      </c>
      <c r="C3430" s="7">
        <v>46211.716469907406</v>
      </c>
      <c r="D3430" s="4">
        <v>228500000</v>
      </c>
      <c r="E3430" t="s">
        <v>2607</v>
      </c>
      <c r="F3430" t="s">
        <v>2625</v>
      </c>
      <c r="G3430" s="4">
        <v>94158997</v>
      </c>
      <c r="H3430" t="s">
        <v>3829</v>
      </c>
      <c r="I3430" s="2">
        <v>46211.674837962964</v>
      </c>
      <c r="J3430" s="4">
        <v>50100000</v>
      </c>
      <c r="K3430" s="4">
        <v>1</v>
      </c>
      <c r="L3430" s="5">
        <v>228.5</v>
      </c>
      <c r="M3430" s="5">
        <v>94.158996999999999</v>
      </c>
      <c r="N3430" s="5">
        <v>50.1</v>
      </c>
      <c r="O3430" s="5" t="str">
        <f t="shared" si="53"/>
        <v>1</v>
      </c>
      <c r="P3430" s="5" t="s">
        <v>10554</v>
      </c>
      <c r="Q3430" s="5" t="s">
        <v>10914</v>
      </c>
    </row>
    <row r="3431" spans="1:17" x14ac:dyDescent="0.25">
      <c r="A3431">
        <v>59311</v>
      </c>
      <c r="B3431" t="s">
        <v>30</v>
      </c>
      <c r="C3431" s="7">
        <v>46211.716481481482</v>
      </c>
      <c r="D3431" s="4">
        <v>228600000</v>
      </c>
      <c r="E3431" t="s">
        <v>2607</v>
      </c>
      <c r="F3431" t="s">
        <v>2613</v>
      </c>
      <c r="G3431" s="4">
        <v>94158997</v>
      </c>
      <c r="H3431" t="s">
        <v>3830</v>
      </c>
      <c r="I3431" s="2">
        <v>46211.674837962964</v>
      </c>
      <c r="J3431" s="4">
        <v>50100000</v>
      </c>
      <c r="K3431" s="4">
        <v>1</v>
      </c>
      <c r="L3431" s="5">
        <v>228.6</v>
      </c>
      <c r="M3431" s="5">
        <v>94.158996999999999</v>
      </c>
      <c r="N3431" s="5">
        <v>50.1</v>
      </c>
      <c r="O3431" s="5" t="str">
        <f t="shared" si="53"/>
        <v>1</v>
      </c>
      <c r="P3431" s="5" t="s">
        <v>10554</v>
      </c>
      <c r="Q3431" s="5" t="s">
        <v>10912</v>
      </c>
    </row>
    <row r="3432" spans="1:17" x14ac:dyDescent="0.25">
      <c r="A3432">
        <v>59312</v>
      </c>
      <c r="B3432" t="s">
        <v>30</v>
      </c>
      <c r="C3432" s="7">
        <v>46211.716504629629</v>
      </c>
      <c r="D3432" s="4">
        <v>228700000</v>
      </c>
      <c r="E3432" t="s">
        <v>2607</v>
      </c>
      <c r="F3432" t="s">
        <v>2611</v>
      </c>
      <c r="G3432" s="4">
        <v>94158997</v>
      </c>
      <c r="H3432" t="s">
        <v>3831</v>
      </c>
      <c r="I3432" s="2">
        <v>46211.674953703703</v>
      </c>
      <c r="J3432" s="4">
        <v>50100000</v>
      </c>
      <c r="K3432" s="4">
        <v>1</v>
      </c>
      <c r="L3432" s="5">
        <v>228.7</v>
      </c>
      <c r="M3432" s="5">
        <v>94.158996999999999</v>
      </c>
      <c r="N3432" s="5">
        <v>50.1</v>
      </c>
      <c r="O3432" s="5" t="str">
        <f t="shared" si="53"/>
        <v>1</v>
      </c>
      <c r="P3432" s="5" t="s">
        <v>10554</v>
      </c>
      <c r="Q3432" s="5" t="s">
        <v>10911</v>
      </c>
    </row>
    <row r="3433" spans="1:17" x14ac:dyDescent="0.25">
      <c r="A3433">
        <v>59313</v>
      </c>
      <c r="B3433" t="s">
        <v>30</v>
      </c>
      <c r="C3433" s="7">
        <v>46211.716504629629</v>
      </c>
      <c r="D3433" s="4">
        <v>228700000</v>
      </c>
      <c r="E3433" t="s">
        <v>2607</v>
      </c>
      <c r="F3433" t="s">
        <v>2611</v>
      </c>
      <c r="G3433" s="4">
        <v>94158997</v>
      </c>
      <c r="H3433" t="s">
        <v>3832</v>
      </c>
      <c r="I3433" s="2">
        <v>46211.674953703703</v>
      </c>
      <c r="J3433" s="4">
        <v>50100000</v>
      </c>
      <c r="K3433" s="4">
        <v>1</v>
      </c>
      <c r="L3433" s="5">
        <v>228.7</v>
      </c>
      <c r="M3433" s="5">
        <v>94.158996999999999</v>
      </c>
      <c r="N3433" s="5">
        <v>50.1</v>
      </c>
      <c r="O3433" s="5" t="str">
        <f t="shared" si="53"/>
        <v>1</v>
      </c>
      <c r="P3433" s="5" t="s">
        <v>10554</v>
      </c>
      <c r="Q3433" s="5" t="s">
        <v>10911</v>
      </c>
    </row>
    <row r="3434" spans="1:17" x14ac:dyDescent="0.25">
      <c r="A3434">
        <v>59314</v>
      </c>
      <c r="B3434" t="s">
        <v>30</v>
      </c>
      <c r="C3434" s="7">
        <v>46211.716516203705</v>
      </c>
      <c r="D3434" s="4">
        <v>228700000</v>
      </c>
      <c r="E3434" t="s">
        <v>2607</v>
      </c>
      <c r="F3434" t="s">
        <v>2613</v>
      </c>
      <c r="G3434" s="4">
        <v>94158997</v>
      </c>
      <c r="H3434" t="s">
        <v>3833</v>
      </c>
      <c r="I3434" s="2">
        <v>46211.674953703703</v>
      </c>
      <c r="J3434" s="4">
        <v>50100000</v>
      </c>
      <c r="K3434" s="4">
        <v>1</v>
      </c>
      <c r="L3434" s="5">
        <v>228.7</v>
      </c>
      <c r="M3434" s="5">
        <v>94.158996999999999</v>
      </c>
      <c r="N3434" s="5">
        <v>50.1</v>
      </c>
      <c r="O3434" s="5" t="str">
        <f t="shared" si="53"/>
        <v>1</v>
      </c>
      <c r="P3434" s="5" t="s">
        <v>10554</v>
      </c>
      <c r="Q3434" s="5" t="s">
        <v>10912</v>
      </c>
    </row>
    <row r="3435" spans="1:17" x14ac:dyDescent="0.25">
      <c r="A3435">
        <v>59315</v>
      </c>
      <c r="B3435" t="s">
        <v>30</v>
      </c>
      <c r="C3435" s="7">
        <v>46211.716539351852</v>
      </c>
      <c r="D3435" s="4">
        <v>228800000</v>
      </c>
      <c r="E3435" t="s">
        <v>2607</v>
      </c>
      <c r="F3435" t="s">
        <v>2608</v>
      </c>
      <c r="G3435" s="4">
        <v>94158997</v>
      </c>
      <c r="H3435" t="s">
        <v>3834</v>
      </c>
      <c r="I3435" s="2">
        <v>46211.674953703703</v>
      </c>
      <c r="J3435" s="4">
        <v>50100000</v>
      </c>
      <c r="K3435" s="4">
        <v>1</v>
      </c>
      <c r="L3435" s="5">
        <v>228.8</v>
      </c>
      <c r="M3435" s="5">
        <v>94.158996999999999</v>
      </c>
      <c r="N3435" s="5">
        <v>50.1</v>
      </c>
      <c r="O3435" s="5" t="str">
        <f t="shared" si="53"/>
        <v>1</v>
      </c>
      <c r="P3435" s="5" t="s">
        <v>10554</v>
      </c>
      <c r="Q3435" s="5" t="s">
        <v>10910</v>
      </c>
    </row>
    <row r="3436" spans="1:17" x14ac:dyDescent="0.25">
      <c r="A3436">
        <v>59316</v>
      </c>
      <c r="B3436" t="s">
        <v>30</v>
      </c>
      <c r="C3436" s="7">
        <v>46211.716539351852</v>
      </c>
      <c r="D3436" s="4">
        <v>228700000</v>
      </c>
      <c r="E3436" t="s">
        <v>2607</v>
      </c>
      <c r="F3436" t="s">
        <v>2613</v>
      </c>
      <c r="G3436" s="4">
        <v>94158997</v>
      </c>
      <c r="H3436" t="s">
        <v>3835</v>
      </c>
      <c r="I3436" s="2">
        <v>46211.674953703703</v>
      </c>
      <c r="J3436" s="4">
        <v>50100000</v>
      </c>
      <c r="K3436" s="4">
        <v>1</v>
      </c>
      <c r="L3436" s="5">
        <v>228.7</v>
      </c>
      <c r="M3436" s="5">
        <v>94.158996999999999</v>
      </c>
      <c r="N3436" s="5">
        <v>50.1</v>
      </c>
      <c r="O3436" s="5" t="str">
        <f t="shared" si="53"/>
        <v>1</v>
      </c>
      <c r="P3436" s="5" t="s">
        <v>10554</v>
      </c>
      <c r="Q3436" s="5" t="s">
        <v>10912</v>
      </c>
    </row>
    <row r="3437" spans="1:17" x14ac:dyDescent="0.25">
      <c r="A3437">
        <v>59317</v>
      </c>
      <c r="B3437" t="s">
        <v>30</v>
      </c>
      <c r="C3437" s="7">
        <v>46211.716550925928</v>
      </c>
      <c r="D3437" s="4">
        <v>228700000</v>
      </c>
      <c r="E3437" t="s">
        <v>2607</v>
      </c>
      <c r="F3437" t="s">
        <v>2613</v>
      </c>
      <c r="G3437" s="4">
        <v>94158997</v>
      </c>
      <c r="H3437" t="s">
        <v>3836</v>
      </c>
      <c r="I3437" s="2">
        <v>46211.674953703703</v>
      </c>
      <c r="J3437" s="4">
        <v>50100000</v>
      </c>
      <c r="K3437" s="4">
        <v>1</v>
      </c>
      <c r="L3437" s="5">
        <v>228.7</v>
      </c>
      <c r="M3437" s="5">
        <v>94.158996999999999</v>
      </c>
      <c r="N3437" s="5">
        <v>50.1</v>
      </c>
      <c r="O3437" s="5" t="str">
        <f t="shared" si="53"/>
        <v>1</v>
      </c>
      <c r="P3437" s="5" t="s">
        <v>10554</v>
      </c>
      <c r="Q3437" s="5" t="s">
        <v>10912</v>
      </c>
    </row>
    <row r="3438" spans="1:17" x14ac:dyDescent="0.25">
      <c r="A3438">
        <v>59318</v>
      </c>
      <c r="B3438" t="s">
        <v>30</v>
      </c>
      <c r="C3438" s="7">
        <v>46211.716574074075</v>
      </c>
      <c r="D3438" s="4">
        <v>228800000</v>
      </c>
      <c r="E3438" t="s">
        <v>2607</v>
      </c>
      <c r="F3438" t="s">
        <v>2625</v>
      </c>
      <c r="G3438" s="4">
        <v>94158997</v>
      </c>
      <c r="H3438" t="s">
        <v>3837</v>
      </c>
      <c r="I3438" s="2">
        <v>46211.674953703703</v>
      </c>
      <c r="J3438" s="4">
        <v>50100000</v>
      </c>
      <c r="K3438" s="4">
        <v>1</v>
      </c>
      <c r="L3438" s="5">
        <v>228.8</v>
      </c>
      <c r="M3438" s="5">
        <v>94.158996999999999</v>
      </c>
      <c r="N3438" s="5">
        <v>50.1</v>
      </c>
      <c r="O3438" s="5" t="str">
        <f t="shared" si="53"/>
        <v>1</v>
      </c>
      <c r="P3438" s="5" t="s">
        <v>10554</v>
      </c>
      <c r="Q3438" s="5" t="s">
        <v>10914</v>
      </c>
    </row>
    <row r="3439" spans="1:17" x14ac:dyDescent="0.25">
      <c r="A3439">
        <v>59319</v>
      </c>
      <c r="B3439" t="s">
        <v>30</v>
      </c>
      <c r="C3439" s="7">
        <v>46211.716574074075</v>
      </c>
      <c r="D3439" s="4">
        <v>228800000</v>
      </c>
      <c r="E3439" t="s">
        <v>2607</v>
      </c>
      <c r="F3439" t="s">
        <v>2613</v>
      </c>
      <c r="G3439" s="4">
        <v>94158997</v>
      </c>
      <c r="H3439" t="s">
        <v>3838</v>
      </c>
      <c r="I3439" s="2">
        <v>46211.674953703703</v>
      </c>
      <c r="J3439" s="4">
        <v>50100000</v>
      </c>
      <c r="K3439" s="4">
        <v>1</v>
      </c>
      <c r="L3439" s="5">
        <v>228.8</v>
      </c>
      <c r="M3439" s="5">
        <v>94.158996999999999</v>
      </c>
      <c r="N3439" s="5">
        <v>50.1</v>
      </c>
      <c r="O3439" s="5" t="str">
        <f t="shared" si="53"/>
        <v>1</v>
      </c>
      <c r="P3439" s="5" t="s">
        <v>10554</v>
      </c>
      <c r="Q3439" s="5" t="s">
        <v>10912</v>
      </c>
    </row>
    <row r="3440" spans="1:17" x14ac:dyDescent="0.25">
      <c r="A3440">
        <v>59320</v>
      </c>
      <c r="B3440" t="s">
        <v>30</v>
      </c>
      <c r="C3440" s="7">
        <v>46211.716585648152</v>
      </c>
      <c r="D3440" s="4">
        <v>228800000</v>
      </c>
      <c r="E3440" t="s">
        <v>2607</v>
      </c>
      <c r="F3440" t="s">
        <v>2625</v>
      </c>
      <c r="G3440" s="4">
        <v>94158997</v>
      </c>
      <c r="H3440" t="s">
        <v>3839</v>
      </c>
      <c r="I3440" s="2">
        <v>46211.674953703703</v>
      </c>
      <c r="J3440" s="4">
        <v>50100000</v>
      </c>
      <c r="K3440" s="4">
        <v>1</v>
      </c>
      <c r="L3440" s="5">
        <v>228.8</v>
      </c>
      <c r="M3440" s="5">
        <v>94.158996999999999</v>
      </c>
      <c r="N3440" s="5">
        <v>50.1</v>
      </c>
      <c r="O3440" s="5" t="str">
        <f t="shared" si="53"/>
        <v>1</v>
      </c>
      <c r="P3440" s="5" t="s">
        <v>10554</v>
      </c>
      <c r="Q3440" s="5" t="s">
        <v>10914</v>
      </c>
    </row>
    <row r="3441" spans="1:17" x14ac:dyDescent="0.25">
      <c r="A3441">
        <v>59321</v>
      </c>
      <c r="B3441" t="s">
        <v>30</v>
      </c>
      <c r="C3441" s="7">
        <v>46211.716608796298</v>
      </c>
      <c r="D3441" s="4">
        <v>228700000</v>
      </c>
      <c r="E3441" t="s">
        <v>2607</v>
      </c>
      <c r="F3441" t="s">
        <v>2625</v>
      </c>
      <c r="G3441" s="4">
        <v>94158997</v>
      </c>
      <c r="H3441" t="s">
        <v>3840</v>
      </c>
      <c r="I3441" s="2">
        <v>46211.674953703703</v>
      </c>
      <c r="J3441" s="4">
        <v>50100000</v>
      </c>
      <c r="K3441" s="4">
        <v>1</v>
      </c>
      <c r="L3441" s="5">
        <v>228.7</v>
      </c>
      <c r="M3441" s="5">
        <v>94.158996999999999</v>
      </c>
      <c r="N3441" s="5">
        <v>50.1</v>
      </c>
      <c r="O3441" s="5" t="str">
        <f t="shared" si="53"/>
        <v>1</v>
      </c>
      <c r="P3441" s="5" t="s">
        <v>10554</v>
      </c>
      <c r="Q3441" s="5" t="s">
        <v>10914</v>
      </c>
    </row>
    <row r="3442" spans="1:17" x14ac:dyDescent="0.25">
      <c r="A3442">
        <v>59322</v>
      </c>
      <c r="B3442" t="s">
        <v>30</v>
      </c>
      <c r="C3442" s="7">
        <v>46211.716608796298</v>
      </c>
      <c r="D3442" s="4">
        <v>228700000</v>
      </c>
      <c r="E3442" t="s">
        <v>2607</v>
      </c>
      <c r="F3442" t="s">
        <v>2625</v>
      </c>
      <c r="G3442" s="4">
        <v>94158997</v>
      </c>
      <c r="H3442" t="s">
        <v>3841</v>
      </c>
      <c r="I3442" s="2">
        <v>46211.675069444442</v>
      </c>
      <c r="J3442" s="4">
        <v>50100000</v>
      </c>
      <c r="K3442" s="4">
        <v>1</v>
      </c>
      <c r="L3442" s="5">
        <v>228.7</v>
      </c>
      <c r="M3442" s="5">
        <v>94.158996999999999</v>
      </c>
      <c r="N3442" s="5">
        <v>50.1</v>
      </c>
      <c r="O3442" s="5" t="str">
        <f t="shared" si="53"/>
        <v>1</v>
      </c>
      <c r="P3442" s="5" t="s">
        <v>10554</v>
      </c>
      <c r="Q3442" s="5" t="s">
        <v>10914</v>
      </c>
    </row>
    <row r="3443" spans="1:17" x14ac:dyDescent="0.25">
      <c r="A3443">
        <v>59323</v>
      </c>
      <c r="B3443" t="s">
        <v>30</v>
      </c>
      <c r="C3443" s="7">
        <v>46211.716620370367</v>
      </c>
      <c r="D3443" s="4">
        <v>228700000</v>
      </c>
      <c r="E3443" t="s">
        <v>2607</v>
      </c>
      <c r="F3443" t="s">
        <v>2611</v>
      </c>
      <c r="G3443" s="4">
        <v>94158997</v>
      </c>
      <c r="H3443" t="s">
        <v>3842</v>
      </c>
      <c r="I3443" s="2">
        <v>46211.675069444442</v>
      </c>
      <c r="J3443" s="4">
        <v>50100000</v>
      </c>
      <c r="K3443" s="4">
        <v>1</v>
      </c>
      <c r="L3443" s="5">
        <v>228.7</v>
      </c>
      <c r="M3443" s="5">
        <v>94.158996999999999</v>
      </c>
      <c r="N3443" s="5">
        <v>50.1</v>
      </c>
      <c r="O3443" s="5" t="str">
        <f t="shared" si="53"/>
        <v>1</v>
      </c>
      <c r="P3443" s="5" t="s">
        <v>10554</v>
      </c>
      <c r="Q3443" s="5" t="s">
        <v>10911</v>
      </c>
    </row>
    <row r="3444" spans="1:17" x14ac:dyDescent="0.25">
      <c r="A3444">
        <v>59324</v>
      </c>
      <c r="B3444" t="s">
        <v>30</v>
      </c>
      <c r="C3444" s="7">
        <v>46211.716643518521</v>
      </c>
      <c r="D3444" s="4">
        <v>228700000</v>
      </c>
      <c r="E3444" t="s">
        <v>2607</v>
      </c>
      <c r="F3444" t="s">
        <v>2613</v>
      </c>
      <c r="G3444" s="4">
        <v>94158997</v>
      </c>
      <c r="H3444" t="s">
        <v>3843</v>
      </c>
      <c r="I3444" s="2">
        <v>46211.675069444442</v>
      </c>
      <c r="J3444" s="4">
        <v>50100000</v>
      </c>
      <c r="K3444" s="4">
        <v>1</v>
      </c>
      <c r="L3444" s="5">
        <v>228.7</v>
      </c>
      <c r="M3444" s="5">
        <v>94.158996999999999</v>
      </c>
      <c r="N3444" s="5">
        <v>50.1</v>
      </c>
      <c r="O3444" s="5" t="str">
        <f t="shared" si="53"/>
        <v>1</v>
      </c>
      <c r="P3444" s="5" t="s">
        <v>10554</v>
      </c>
      <c r="Q3444" s="5" t="s">
        <v>10912</v>
      </c>
    </row>
    <row r="3445" spans="1:17" x14ac:dyDescent="0.25">
      <c r="A3445">
        <v>59325</v>
      </c>
      <c r="B3445" t="s">
        <v>30</v>
      </c>
      <c r="C3445" s="7">
        <v>46211.716643518521</v>
      </c>
      <c r="D3445" s="4">
        <v>228600000</v>
      </c>
      <c r="E3445" t="s">
        <v>2607</v>
      </c>
      <c r="F3445" t="s">
        <v>2625</v>
      </c>
      <c r="G3445" s="4">
        <v>94158997</v>
      </c>
      <c r="H3445" t="s">
        <v>3844</v>
      </c>
      <c r="I3445" s="2">
        <v>46211.675069444442</v>
      </c>
      <c r="J3445" s="4">
        <v>50100000</v>
      </c>
      <c r="K3445" s="4">
        <v>1</v>
      </c>
      <c r="L3445" s="5">
        <v>228.6</v>
      </c>
      <c r="M3445" s="5">
        <v>94.158996999999999</v>
      </c>
      <c r="N3445" s="5">
        <v>50.1</v>
      </c>
      <c r="O3445" s="5" t="str">
        <f t="shared" si="53"/>
        <v>1</v>
      </c>
      <c r="P3445" s="5" t="s">
        <v>10554</v>
      </c>
      <c r="Q3445" s="5" t="s">
        <v>10914</v>
      </c>
    </row>
    <row r="3446" spans="1:17" x14ac:dyDescent="0.25">
      <c r="A3446">
        <v>59326</v>
      </c>
      <c r="B3446" t="s">
        <v>30</v>
      </c>
      <c r="C3446" s="7">
        <v>46211.71665509259</v>
      </c>
      <c r="D3446" s="4">
        <v>228600000</v>
      </c>
      <c r="E3446" t="s">
        <v>2607</v>
      </c>
      <c r="F3446" t="s">
        <v>2625</v>
      </c>
      <c r="G3446" s="4">
        <v>94158997</v>
      </c>
      <c r="H3446" t="s">
        <v>3845</v>
      </c>
      <c r="I3446" s="2">
        <v>46211.675069444442</v>
      </c>
      <c r="J3446" s="4">
        <v>50100000</v>
      </c>
      <c r="K3446" s="4">
        <v>1</v>
      </c>
      <c r="L3446" s="5">
        <v>228.6</v>
      </c>
      <c r="M3446" s="5">
        <v>94.158996999999999</v>
      </c>
      <c r="N3446" s="5">
        <v>50.1</v>
      </c>
      <c r="O3446" s="5" t="str">
        <f t="shared" si="53"/>
        <v>1</v>
      </c>
      <c r="P3446" s="5" t="s">
        <v>10554</v>
      </c>
      <c r="Q3446" s="5" t="s">
        <v>10914</v>
      </c>
    </row>
    <row r="3447" spans="1:17" x14ac:dyDescent="0.25">
      <c r="A3447">
        <v>59327</v>
      </c>
      <c r="B3447" t="s">
        <v>30</v>
      </c>
      <c r="C3447" s="7">
        <v>46211.716678240744</v>
      </c>
      <c r="D3447" s="4">
        <v>228500000</v>
      </c>
      <c r="E3447" t="s">
        <v>2607</v>
      </c>
      <c r="F3447" t="s">
        <v>2613</v>
      </c>
      <c r="G3447" s="4">
        <v>94158997</v>
      </c>
      <c r="H3447" t="s">
        <v>3846</v>
      </c>
      <c r="I3447" s="2">
        <v>46211.675069444442</v>
      </c>
      <c r="J3447" s="4">
        <v>50100000</v>
      </c>
      <c r="K3447" s="4">
        <v>1</v>
      </c>
      <c r="L3447" s="5">
        <v>228.5</v>
      </c>
      <c r="M3447" s="5">
        <v>94.158996999999999</v>
      </c>
      <c r="N3447" s="5">
        <v>50.1</v>
      </c>
      <c r="O3447" s="5" t="str">
        <f t="shared" si="53"/>
        <v>1</v>
      </c>
      <c r="P3447" s="5" t="s">
        <v>10554</v>
      </c>
      <c r="Q3447" s="5" t="s">
        <v>10912</v>
      </c>
    </row>
    <row r="3448" spans="1:17" x14ac:dyDescent="0.25">
      <c r="A3448">
        <v>59328</v>
      </c>
      <c r="B3448" t="s">
        <v>30</v>
      </c>
      <c r="C3448" s="7">
        <v>46211.716678240744</v>
      </c>
      <c r="D3448" s="4">
        <v>228400000</v>
      </c>
      <c r="E3448" t="s">
        <v>2607</v>
      </c>
      <c r="F3448" t="s">
        <v>2613</v>
      </c>
      <c r="G3448" s="4">
        <v>94158997</v>
      </c>
      <c r="H3448" t="s">
        <v>3847</v>
      </c>
      <c r="I3448" s="2">
        <v>46211.675069444442</v>
      </c>
      <c r="J3448" s="4">
        <v>50100000</v>
      </c>
      <c r="K3448" s="4">
        <v>1</v>
      </c>
      <c r="L3448" s="5">
        <v>228.4</v>
      </c>
      <c r="M3448" s="5">
        <v>94.158996999999999</v>
      </c>
      <c r="N3448" s="5">
        <v>50.1</v>
      </c>
      <c r="O3448" s="5" t="str">
        <f t="shared" si="53"/>
        <v>1</v>
      </c>
      <c r="P3448" s="5" t="s">
        <v>10554</v>
      </c>
      <c r="Q3448" s="5" t="s">
        <v>10912</v>
      </c>
    </row>
    <row r="3449" spans="1:17" x14ac:dyDescent="0.25">
      <c r="A3449">
        <v>59329</v>
      </c>
      <c r="B3449" t="s">
        <v>30</v>
      </c>
      <c r="C3449" s="7">
        <v>46211.716689814813</v>
      </c>
      <c r="D3449" s="4">
        <v>228500000</v>
      </c>
      <c r="E3449" t="s">
        <v>2607</v>
      </c>
      <c r="F3449" t="s">
        <v>2611</v>
      </c>
      <c r="G3449" s="4">
        <v>94158997</v>
      </c>
      <c r="H3449" t="s">
        <v>3848</v>
      </c>
      <c r="I3449" s="2">
        <v>46211.675069444442</v>
      </c>
      <c r="J3449" s="4">
        <v>50100000</v>
      </c>
      <c r="K3449" s="4">
        <v>1</v>
      </c>
      <c r="L3449" s="5">
        <v>228.5</v>
      </c>
      <c r="M3449" s="5">
        <v>94.158996999999999</v>
      </c>
      <c r="N3449" s="5">
        <v>50.1</v>
      </c>
      <c r="O3449" s="5" t="str">
        <f t="shared" si="53"/>
        <v>1</v>
      </c>
      <c r="P3449" s="5" t="s">
        <v>10554</v>
      </c>
      <c r="Q3449" s="5" t="s">
        <v>10911</v>
      </c>
    </row>
    <row r="3450" spans="1:17" x14ac:dyDescent="0.25">
      <c r="A3450">
        <v>59330</v>
      </c>
      <c r="B3450" t="s">
        <v>30</v>
      </c>
      <c r="C3450" s="7">
        <v>46211.71671296296</v>
      </c>
      <c r="D3450" s="4">
        <v>228500000</v>
      </c>
      <c r="E3450" t="s">
        <v>2607</v>
      </c>
      <c r="F3450" t="s">
        <v>2611</v>
      </c>
      <c r="G3450" s="4">
        <v>94158997</v>
      </c>
      <c r="H3450" t="s">
        <v>3849</v>
      </c>
      <c r="I3450" s="2">
        <v>46211.675069444442</v>
      </c>
      <c r="J3450" s="4">
        <v>50000000</v>
      </c>
      <c r="K3450" s="4">
        <v>1</v>
      </c>
      <c r="L3450" s="5">
        <v>228.5</v>
      </c>
      <c r="M3450" s="5">
        <v>94.158996999999999</v>
      </c>
      <c r="N3450" s="5">
        <v>50</v>
      </c>
      <c r="O3450" s="5" t="str">
        <f t="shared" si="53"/>
        <v>1</v>
      </c>
      <c r="P3450" s="5" t="s">
        <v>10554</v>
      </c>
      <c r="Q3450" s="5" t="s">
        <v>10911</v>
      </c>
    </row>
    <row r="3451" spans="1:17" x14ac:dyDescent="0.25">
      <c r="A3451">
        <v>59331</v>
      </c>
      <c r="B3451" t="s">
        <v>30</v>
      </c>
      <c r="C3451" s="7">
        <v>46211.716724537036</v>
      </c>
      <c r="D3451" s="4">
        <v>228400000</v>
      </c>
      <c r="E3451" t="s">
        <v>2607</v>
      </c>
      <c r="F3451" t="s">
        <v>2613</v>
      </c>
      <c r="G3451" s="4">
        <v>94158997</v>
      </c>
      <c r="H3451" t="s">
        <v>3850</v>
      </c>
      <c r="I3451" s="2">
        <v>46211.675069444442</v>
      </c>
      <c r="J3451" s="4">
        <v>50100000</v>
      </c>
      <c r="K3451" s="4">
        <v>1</v>
      </c>
      <c r="L3451" s="5">
        <v>228.4</v>
      </c>
      <c r="M3451" s="5">
        <v>94.158996999999999</v>
      </c>
      <c r="N3451" s="5">
        <v>50.1</v>
      </c>
      <c r="O3451" s="5" t="str">
        <f t="shared" si="53"/>
        <v>1</v>
      </c>
      <c r="P3451" s="5" t="s">
        <v>10554</v>
      </c>
      <c r="Q3451" s="5" t="s">
        <v>10912</v>
      </c>
    </row>
    <row r="3452" spans="1:17" x14ac:dyDescent="0.25">
      <c r="A3452">
        <v>59332</v>
      </c>
      <c r="B3452" t="s">
        <v>30</v>
      </c>
      <c r="C3452" s="7">
        <v>46211.716724537036</v>
      </c>
      <c r="D3452" s="4">
        <v>228400000</v>
      </c>
      <c r="E3452" t="s">
        <v>2607</v>
      </c>
      <c r="F3452" t="s">
        <v>2611</v>
      </c>
      <c r="G3452" s="4">
        <v>94158997</v>
      </c>
      <c r="H3452" t="s">
        <v>3851</v>
      </c>
      <c r="I3452" s="2">
        <v>46211.675185185188</v>
      </c>
      <c r="J3452" s="4">
        <v>50100000</v>
      </c>
      <c r="K3452" s="4">
        <v>1</v>
      </c>
      <c r="L3452" s="5">
        <v>228.4</v>
      </c>
      <c r="M3452" s="5">
        <v>94.158996999999999</v>
      </c>
      <c r="N3452" s="5">
        <v>50.1</v>
      </c>
      <c r="O3452" s="5" t="str">
        <f t="shared" si="53"/>
        <v>1</v>
      </c>
      <c r="P3452" s="5" t="s">
        <v>10554</v>
      </c>
      <c r="Q3452" s="5" t="s">
        <v>10911</v>
      </c>
    </row>
    <row r="3453" spans="1:17" x14ac:dyDescent="0.25">
      <c r="A3453">
        <v>59333</v>
      </c>
      <c r="B3453" t="s">
        <v>30</v>
      </c>
      <c r="C3453" s="7">
        <v>46211.716747685183</v>
      </c>
      <c r="D3453" s="4">
        <v>228300000</v>
      </c>
      <c r="E3453" t="s">
        <v>2607</v>
      </c>
      <c r="F3453" t="s">
        <v>2649</v>
      </c>
      <c r="G3453" s="4">
        <v>94158997</v>
      </c>
      <c r="H3453" t="s">
        <v>3852</v>
      </c>
      <c r="I3453" s="2">
        <v>46211.675185185188</v>
      </c>
      <c r="J3453" s="4">
        <v>50000000</v>
      </c>
      <c r="K3453" s="4">
        <v>1</v>
      </c>
      <c r="L3453" s="5">
        <v>228.3</v>
      </c>
      <c r="M3453" s="5">
        <v>94.158996999999999</v>
      </c>
      <c r="N3453" s="5">
        <v>50</v>
      </c>
      <c r="O3453" s="5" t="str">
        <f t="shared" si="53"/>
        <v>1</v>
      </c>
      <c r="P3453" s="5" t="s">
        <v>10554</v>
      </c>
      <c r="Q3453" s="5" t="s">
        <v>10915</v>
      </c>
    </row>
    <row r="3454" spans="1:17" x14ac:dyDescent="0.25">
      <c r="A3454">
        <v>59334</v>
      </c>
      <c r="B3454" t="s">
        <v>30</v>
      </c>
      <c r="C3454" s="7">
        <v>46211.71675925926</v>
      </c>
      <c r="D3454" s="4">
        <v>228400000</v>
      </c>
      <c r="E3454" t="s">
        <v>2607</v>
      </c>
      <c r="F3454" t="s">
        <v>2611</v>
      </c>
      <c r="G3454" s="4">
        <v>94158997</v>
      </c>
      <c r="H3454" t="s">
        <v>3853</v>
      </c>
      <c r="I3454" s="2">
        <v>46211.675185185188</v>
      </c>
      <c r="J3454" s="4">
        <v>50000000</v>
      </c>
      <c r="K3454" s="4">
        <v>1</v>
      </c>
      <c r="L3454" s="5">
        <v>228.4</v>
      </c>
      <c r="M3454" s="5">
        <v>94.158996999999999</v>
      </c>
      <c r="N3454" s="5">
        <v>50</v>
      </c>
      <c r="O3454" s="5" t="str">
        <f t="shared" si="53"/>
        <v>1</v>
      </c>
      <c r="P3454" s="5" t="s">
        <v>10554</v>
      </c>
      <c r="Q3454" s="5" t="s">
        <v>10911</v>
      </c>
    </row>
    <row r="3455" spans="1:17" x14ac:dyDescent="0.25">
      <c r="A3455">
        <v>59335</v>
      </c>
      <c r="B3455" t="s">
        <v>30</v>
      </c>
      <c r="C3455" s="7">
        <v>46211.71675925926</v>
      </c>
      <c r="D3455" s="4">
        <v>228400000</v>
      </c>
      <c r="E3455" t="s">
        <v>2607</v>
      </c>
      <c r="F3455" t="s">
        <v>2611</v>
      </c>
      <c r="G3455" s="4">
        <v>94158997</v>
      </c>
      <c r="H3455" t="s">
        <v>3854</v>
      </c>
      <c r="I3455" s="2">
        <v>46211.675185185188</v>
      </c>
      <c r="J3455" s="4">
        <v>50000000</v>
      </c>
      <c r="K3455" s="4">
        <v>1</v>
      </c>
      <c r="L3455" s="5">
        <v>228.4</v>
      </c>
      <c r="M3455" s="5">
        <v>94.158996999999999</v>
      </c>
      <c r="N3455" s="5">
        <v>50</v>
      </c>
      <c r="O3455" s="5" t="str">
        <f t="shared" si="53"/>
        <v>1</v>
      </c>
      <c r="P3455" s="5" t="s">
        <v>10554</v>
      </c>
      <c r="Q3455" s="5" t="s">
        <v>10911</v>
      </c>
    </row>
    <row r="3456" spans="1:17" x14ac:dyDescent="0.25">
      <c r="A3456">
        <v>59336</v>
      </c>
      <c r="B3456" t="s">
        <v>30</v>
      </c>
      <c r="C3456" s="7">
        <v>46211.716782407406</v>
      </c>
      <c r="D3456" s="4">
        <v>228400000</v>
      </c>
      <c r="E3456" t="s">
        <v>2607</v>
      </c>
      <c r="F3456" t="s">
        <v>2625</v>
      </c>
      <c r="G3456" s="4">
        <v>94158997</v>
      </c>
      <c r="H3456" t="s">
        <v>3855</v>
      </c>
      <c r="I3456" s="2">
        <v>46211.675185185188</v>
      </c>
      <c r="J3456" s="4">
        <v>50100000</v>
      </c>
      <c r="K3456" s="4">
        <v>1</v>
      </c>
      <c r="L3456" s="5">
        <v>228.4</v>
      </c>
      <c r="M3456" s="5">
        <v>94.158996999999999</v>
      </c>
      <c r="N3456" s="5">
        <v>50.1</v>
      </c>
      <c r="O3456" s="5" t="str">
        <f t="shared" si="53"/>
        <v>1</v>
      </c>
      <c r="P3456" s="5" t="s">
        <v>10554</v>
      </c>
      <c r="Q3456" s="5" t="s">
        <v>10914</v>
      </c>
    </row>
    <row r="3457" spans="1:17" x14ac:dyDescent="0.25">
      <c r="A3457">
        <v>59337</v>
      </c>
      <c r="B3457" t="s">
        <v>30</v>
      </c>
      <c r="C3457" s="7">
        <v>46211.716793981483</v>
      </c>
      <c r="D3457" s="4">
        <v>228400000</v>
      </c>
      <c r="E3457" t="s">
        <v>2607</v>
      </c>
      <c r="F3457" t="s">
        <v>2625</v>
      </c>
      <c r="G3457" s="4">
        <v>94158997</v>
      </c>
      <c r="H3457" t="s">
        <v>3856</v>
      </c>
      <c r="I3457" s="2">
        <v>46211.675185185188</v>
      </c>
      <c r="J3457" s="4">
        <v>50100000</v>
      </c>
      <c r="K3457" s="4">
        <v>1</v>
      </c>
      <c r="L3457" s="5">
        <v>228.4</v>
      </c>
      <c r="M3457" s="5">
        <v>94.158996999999999</v>
      </c>
      <c r="N3457" s="5">
        <v>50.1</v>
      </c>
      <c r="O3457" s="5" t="str">
        <f t="shared" si="53"/>
        <v>1</v>
      </c>
      <c r="P3457" s="5" t="s">
        <v>10554</v>
      </c>
      <c r="Q3457" s="5" t="s">
        <v>10914</v>
      </c>
    </row>
    <row r="3458" spans="1:17" x14ac:dyDescent="0.25">
      <c r="A3458">
        <v>59338</v>
      </c>
      <c r="B3458" t="s">
        <v>30</v>
      </c>
      <c r="C3458" s="7">
        <v>46211.716793981483</v>
      </c>
      <c r="D3458" s="4">
        <v>228500000</v>
      </c>
      <c r="E3458" t="s">
        <v>2607</v>
      </c>
      <c r="F3458" t="s">
        <v>2625</v>
      </c>
      <c r="G3458" s="4">
        <v>94158997</v>
      </c>
      <c r="H3458" t="s">
        <v>3857</v>
      </c>
      <c r="I3458" s="2">
        <v>46211.675185185188</v>
      </c>
      <c r="J3458" s="4">
        <v>50100000</v>
      </c>
      <c r="K3458" s="4">
        <v>1</v>
      </c>
      <c r="L3458" s="5">
        <v>228.5</v>
      </c>
      <c r="M3458" s="5">
        <v>94.158996999999999</v>
      </c>
      <c r="N3458" s="5">
        <v>50.1</v>
      </c>
      <c r="O3458" s="5" t="str">
        <f t="shared" si="53"/>
        <v>1</v>
      </c>
      <c r="P3458" s="5" t="s">
        <v>10554</v>
      </c>
      <c r="Q3458" s="5" t="s">
        <v>10914</v>
      </c>
    </row>
    <row r="3459" spans="1:17" x14ac:dyDescent="0.25">
      <c r="A3459">
        <v>59339</v>
      </c>
      <c r="B3459" t="s">
        <v>30</v>
      </c>
      <c r="C3459" s="7">
        <v>46211.716817129629</v>
      </c>
      <c r="D3459" s="4">
        <v>228500000</v>
      </c>
      <c r="E3459" t="s">
        <v>2607</v>
      </c>
      <c r="F3459" t="s">
        <v>2613</v>
      </c>
      <c r="G3459" s="4">
        <v>94158997</v>
      </c>
      <c r="H3459" t="s">
        <v>3858</v>
      </c>
      <c r="I3459" s="2">
        <v>46211.675185185188</v>
      </c>
      <c r="J3459" s="4">
        <v>50100000</v>
      </c>
      <c r="K3459" s="4">
        <v>1</v>
      </c>
      <c r="L3459" s="5">
        <v>228.5</v>
      </c>
      <c r="M3459" s="5">
        <v>94.158996999999999</v>
      </c>
      <c r="N3459" s="5">
        <v>50.1</v>
      </c>
      <c r="O3459" s="5" t="str">
        <f t="shared" ref="O3459:O3522" si="54">SUBSTITUTE(K3459,".",",")</f>
        <v>1</v>
      </c>
      <c r="P3459" s="5" t="s">
        <v>10554</v>
      </c>
      <c r="Q3459" s="5" t="s">
        <v>10912</v>
      </c>
    </row>
    <row r="3460" spans="1:17" x14ac:dyDescent="0.25">
      <c r="A3460">
        <v>59340</v>
      </c>
      <c r="B3460" t="s">
        <v>30</v>
      </c>
      <c r="C3460" s="7">
        <v>46211.716828703706</v>
      </c>
      <c r="D3460" s="4">
        <v>228500000</v>
      </c>
      <c r="E3460" t="s">
        <v>2607</v>
      </c>
      <c r="F3460" t="s">
        <v>2613</v>
      </c>
      <c r="G3460" s="4">
        <v>94158997</v>
      </c>
      <c r="H3460" t="s">
        <v>3859</v>
      </c>
      <c r="I3460" s="2">
        <v>46211.675185185188</v>
      </c>
      <c r="J3460" s="4">
        <v>50100000</v>
      </c>
      <c r="K3460" s="4">
        <v>1</v>
      </c>
      <c r="L3460" s="5">
        <v>228.5</v>
      </c>
      <c r="M3460" s="5">
        <v>94.158996999999999</v>
      </c>
      <c r="N3460" s="5">
        <v>50.1</v>
      </c>
      <c r="O3460" s="5" t="str">
        <f t="shared" si="54"/>
        <v>1</v>
      </c>
      <c r="P3460" s="5" t="s">
        <v>10554</v>
      </c>
      <c r="Q3460" s="5" t="s">
        <v>10912</v>
      </c>
    </row>
    <row r="3461" spans="1:17" x14ac:dyDescent="0.25">
      <c r="A3461">
        <v>59341</v>
      </c>
      <c r="B3461" t="s">
        <v>30</v>
      </c>
      <c r="C3461" s="7">
        <v>46211.716828703706</v>
      </c>
      <c r="D3461" s="4">
        <v>228600000</v>
      </c>
      <c r="E3461" t="s">
        <v>2607</v>
      </c>
      <c r="F3461" t="s">
        <v>2613</v>
      </c>
      <c r="G3461" s="4">
        <v>94158997</v>
      </c>
      <c r="H3461" t="s">
        <v>3860</v>
      </c>
      <c r="I3461" s="2">
        <v>46211.675185185188</v>
      </c>
      <c r="J3461" s="4">
        <v>50100000</v>
      </c>
      <c r="K3461" s="4">
        <v>1</v>
      </c>
      <c r="L3461" s="5">
        <v>228.6</v>
      </c>
      <c r="M3461" s="5">
        <v>94.158996999999999</v>
      </c>
      <c r="N3461" s="5">
        <v>50.1</v>
      </c>
      <c r="O3461" s="5" t="str">
        <f t="shared" si="54"/>
        <v>1</v>
      </c>
      <c r="P3461" s="5" t="s">
        <v>10554</v>
      </c>
      <c r="Q3461" s="5" t="s">
        <v>10912</v>
      </c>
    </row>
    <row r="3462" spans="1:17" x14ac:dyDescent="0.25">
      <c r="A3462">
        <v>59342</v>
      </c>
      <c r="B3462" t="s">
        <v>30</v>
      </c>
      <c r="C3462" s="7">
        <v>46211.716851851852</v>
      </c>
      <c r="D3462" s="4">
        <v>228600000</v>
      </c>
      <c r="E3462" t="s">
        <v>2607</v>
      </c>
      <c r="F3462" t="s">
        <v>2613</v>
      </c>
      <c r="G3462" s="4">
        <v>94158997</v>
      </c>
      <c r="H3462" t="s">
        <v>3861</v>
      </c>
      <c r="I3462" s="2">
        <v>46211.675300925926</v>
      </c>
      <c r="J3462" s="4">
        <v>50100000</v>
      </c>
      <c r="K3462" s="4">
        <v>1</v>
      </c>
      <c r="L3462" s="5">
        <v>228.6</v>
      </c>
      <c r="M3462" s="5">
        <v>94.158996999999999</v>
      </c>
      <c r="N3462" s="5">
        <v>50.1</v>
      </c>
      <c r="O3462" s="5" t="str">
        <f t="shared" si="54"/>
        <v>1</v>
      </c>
      <c r="P3462" s="5" t="s">
        <v>10554</v>
      </c>
      <c r="Q3462" s="5" t="s">
        <v>10912</v>
      </c>
    </row>
    <row r="3463" spans="1:17" x14ac:dyDescent="0.25">
      <c r="A3463">
        <v>59343</v>
      </c>
      <c r="B3463" t="s">
        <v>30</v>
      </c>
      <c r="C3463" s="7">
        <v>46211.716863425929</v>
      </c>
      <c r="D3463" s="4">
        <v>228500000</v>
      </c>
      <c r="E3463" t="s">
        <v>2607</v>
      </c>
      <c r="F3463" t="s">
        <v>2611</v>
      </c>
      <c r="G3463" s="4">
        <v>94158997</v>
      </c>
      <c r="H3463" t="s">
        <v>3862</v>
      </c>
      <c r="I3463" s="2">
        <v>46211.675300925926</v>
      </c>
      <c r="J3463" s="4">
        <v>50100000</v>
      </c>
      <c r="K3463" s="4">
        <v>1</v>
      </c>
      <c r="L3463" s="5">
        <v>228.5</v>
      </c>
      <c r="M3463" s="5">
        <v>94.158996999999999</v>
      </c>
      <c r="N3463" s="5">
        <v>50.1</v>
      </c>
      <c r="O3463" s="5" t="str">
        <f t="shared" si="54"/>
        <v>1</v>
      </c>
      <c r="P3463" s="5" t="s">
        <v>10554</v>
      </c>
      <c r="Q3463" s="5" t="s">
        <v>10911</v>
      </c>
    </row>
    <row r="3464" spans="1:17" x14ac:dyDescent="0.25">
      <c r="A3464">
        <v>59344</v>
      </c>
      <c r="B3464" t="s">
        <v>30</v>
      </c>
      <c r="C3464" s="7">
        <v>46211.716874999998</v>
      </c>
      <c r="D3464" s="4">
        <v>228400000</v>
      </c>
      <c r="E3464" t="s">
        <v>2607</v>
      </c>
      <c r="F3464" t="s">
        <v>2649</v>
      </c>
      <c r="G3464" s="4">
        <v>94158997</v>
      </c>
      <c r="H3464" t="s">
        <v>3863</v>
      </c>
      <c r="I3464" s="2">
        <v>46211.675300925926</v>
      </c>
      <c r="J3464" s="4">
        <v>50100000</v>
      </c>
      <c r="K3464" s="4">
        <v>1</v>
      </c>
      <c r="L3464" s="5">
        <v>228.4</v>
      </c>
      <c r="M3464" s="5">
        <v>94.158996999999999</v>
      </c>
      <c r="N3464" s="5">
        <v>50.1</v>
      </c>
      <c r="O3464" s="5" t="str">
        <f t="shared" si="54"/>
        <v>1</v>
      </c>
      <c r="P3464" s="5" t="s">
        <v>10554</v>
      </c>
      <c r="Q3464" s="5" t="s">
        <v>10915</v>
      </c>
    </row>
    <row r="3465" spans="1:17" x14ac:dyDescent="0.25">
      <c r="A3465">
        <v>59345</v>
      </c>
      <c r="B3465" t="s">
        <v>30</v>
      </c>
      <c r="C3465" s="7">
        <v>46211.716886574075</v>
      </c>
      <c r="D3465" s="4">
        <v>228400000</v>
      </c>
      <c r="E3465" t="s">
        <v>2607</v>
      </c>
      <c r="F3465" t="s">
        <v>2649</v>
      </c>
      <c r="G3465" s="4">
        <v>94158997</v>
      </c>
      <c r="H3465" t="s">
        <v>3864</v>
      </c>
      <c r="I3465" s="2">
        <v>46211.675300925926</v>
      </c>
      <c r="J3465" s="4">
        <v>50100000</v>
      </c>
      <c r="K3465" s="4">
        <v>1</v>
      </c>
      <c r="L3465" s="5">
        <v>228.4</v>
      </c>
      <c r="M3465" s="5">
        <v>94.158996999999999</v>
      </c>
      <c r="N3465" s="5">
        <v>50.1</v>
      </c>
      <c r="O3465" s="5" t="str">
        <f t="shared" si="54"/>
        <v>1</v>
      </c>
      <c r="P3465" s="5" t="s">
        <v>10554</v>
      </c>
      <c r="Q3465" s="5" t="s">
        <v>10915</v>
      </c>
    </row>
    <row r="3466" spans="1:17" x14ac:dyDescent="0.25">
      <c r="A3466">
        <v>59346</v>
      </c>
      <c r="B3466" t="s">
        <v>30</v>
      </c>
      <c r="C3466" s="7">
        <v>46211.716898148145</v>
      </c>
      <c r="D3466" s="4">
        <v>228300000</v>
      </c>
      <c r="E3466" t="s">
        <v>2607</v>
      </c>
      <c r="F3466" t="s">
        <v>2613</v>
      </c>
      <c r="G3466" s="4">
        <v>94158997</v>
      </c>
      <c r="H3466" t="s">
        <v>3865</v>
      </c>
      <c r="I3466" s="2">
        <v>46211.675300925926</v>
      </c>
      <c r="J3466" s="4">
        <v>50100000</v>
      </c>
      <c r="K3466" s="4">
        <v>1</v>
      </c>
      <c r="L3466" s="5">
        <v>228.3</v>
      </c>
      <c r="M3466" s="5">
        <v>94.158996999999999</v>
      </c>
      <c r="N3466" s="5">
        <v>50.1</v>
      </c>
      <c r="O3466" s="5" t="str">
        <f t="shared" si="54"/>
        <v>1</v>
      </c>
      <c r="P3466" s="5" t="s">
        <v>10554</v>
      </c>
      <c r="Q3466" s="5" t="s">
        <v>10912</v>
      </c>
    </row>
    <row r="3467" spans="1:17" x14ac:dyDescent="0.25">
      <c r="A3467">
        <v>59347</v>
      </c>
      <c r="B3467" t="s">
        <v>30</v>
      </c>
      <c r="C3467" s="7">
        <v>46211.716898148145</v>
      </c>
      <c r="D3467" s="4">
        <v>228400000</v>
      </c>
      <c r="E3467" t="s">
        <v>2607</v>
      </c>
      <c r="F3467" t="s">
        <v>2611</v>
      </c>
      <c r="G3467" s="4">
        <v>94158997</v>
      </c>
      <c r="H3467" t="s">
        <v>3866</v>
      </c>
      <c r="I3467" s="2">
        <v>46211.675300925926</v>
      </c>
      <c r="J3467" s="4">
        <v>50100000</v>
      </c>
      <c r="K3467" s="4">
        <v>1</v>
      </c>
      <c r="L3467" s="5">
        <v>228.4</v>
      </c>
      <c r="M3467" s="5">
        <v>94.158996999999999</v>
      </c>
      <c r="N3467" s="5">
        <v>50.1</v>
      </c>
      <c r="O3467" s="5" t="str">
        <f t="shared" si="54"/>
        <v>1</v>
      </c>
      <c r="P3467" s="5" t="s">
        <v>10554</v>
      </c>
      <c r="Q3467" s="5" t="s">
        <v>10911</v>
      </c>
    </row>
    <row r="3468" spans="1:17" x14ac:dyDescent="0.25">
      <c r="A3468">
        <v>59348</v>
      </c>
      <c r="B3468" t="s">
        <v>30</v>
      </c>
      <c r="C3468" s="7">
        <v>46211.716921296298</v>
      </c>
      <c r="D3468" s="4">
        <v>228400000</v>
      </c>
      <c r="E3468" t="s">
        <v>2607</v>
      </c>
      <c r="F3468" t="s">
        <v>2611</v>
      </c>
      <c r="G3468" s="4">
        <v>94158997</v>
      </c>
      <c r="H3468" t="s">
        <v>3867</v>
      </c>
      <c r="I3468" s="2">
        <v>46211.675300925926</v>
      </c>
      <c r="J3468" s="4">
        <v>50000000</v>
      </c>
      <c r="K3468" s="4">
        <v>1</v>
      </c>
      <c r="L3468" s="5">
        <v>228.4</v>
      </c>
      <c r="M3468" s="5">
        <v>94.158996999999999</v>
      </c>
      <c r="N3468" s="5">
        <v>50</v>
      </c>
      <c r="O3468" s="5" t="str">
        <f t="shared" si="54"/>
        <v>1</v>
      </c>
      <c r="P3468" s="5" t="s">
        <v>10554</v>
      </c>
      <c r="Q3468" s="5" t="s">
        <v>10911</v>
      </c>
    </row>
    <row r="3469" spans="1:17" x14ac:dyDescent="0.25">
      <c r="A3469">
        <v>59349</v>
      </c>
      <c r="B3469" t="s">
        <v>30</v>
      </c>
      <c r="C3469" s="7">
        <v>46211.716932870368</v>
      </c>
      <c r="D3469" s="4">
        <v>228400000</v>
      </c>
      <c r="E3469" t="s">
        <v>2607</v>
      </c>
      <c r="F3469" t="s">
        <v>2611</v>
      </c>
      <c r="G3469" s="4">
        <v>94158997</v>
      </c>
      <c r="H3469" t="s">
        <v>3868</v>
      </c>
      <c r="I3469" s="2">
        <v>46211.675300925926</v>
      </c>
      <c r="J3469" s="4">
        <v>50100000</v>
      </c>
      <c r="K3469" s="4">
        <v>1</v>
      </c>
      <c r="L3469" s="5">
        <v>228.4</v>
      </c>
      <c r="M3469" s="5">
        <v>94.158996999999999</v>
      </c>
      <c r="N3469" s="5">
        <v>50.1</v>
      </c>
      <c r="O3469" s="5" t="str">
        <f t="shared" si="54"/>
        <v>1</v>
      </c>
      <c r="P3469" s="5" t="s">
        <v>10554</v>
      </c>
      <c r="Q3469" s="5" t="s">
        <v>10911</v>
      </c>
    </row>
    <row r="3470" spans="1:17" x14ac:dyDescent="0.25">
      <c r="A3470">
        <v>59350</v>
      </c>
      <c r="B3470" t="s">
        <v>30</v>
      </c>
      <c r="C3470" s="7">
        <v>46211.716932870368</v>
      </c>
      <c r="D3470" s="4">
        <v>228400000</v>
      </c>
      <c r="E3470" t="s">
        <v>2607</v>
      </c>
      <c r="F3470" t="s">
        <v>2613</v>
      </c>
      <c r="G3470" s="4">
        <v>94158997</v>
      </c>
      <c r="H3470" t="s">
        <v>3869</v>
      </c>
      <c r="I3470" s="2">
        <v>46211.675300925926</v>
      </c>
      <c r="J3470" s="4">
        <v>50100000</v>
      </c>
      <c r="K3470" s="4">
        <v>1</v>
      </c>
      <c r="L3470" s="5">
        <v>228.4</v>
      </c>
      <c r="M3470" s="5">
        <v>94.158996999999999</v>
      </c>
      <c r="N3470" s="5">
        <v>50.1</v>
      </c>
      <c r="O3470" s="5" t="str">
        <f t="shared" si="54"/>
        <v>1</v>
      </c>
      <c r="P3470" s="5" t="s">
        <v>10554</v>
      </c>
      <c r="Q3470" s="5" t="s">
        <v>10912</v>
      </c>
    </row>
    <row r="3471" spans="1:17" x14ac:dyDescent="0.25">
      <c r="A3471">
        <v>59351</v>
      </c>
      <c r="B3471" t="s">
        <v>30</v>
      </c>
      <c r="C3471" s="7">
        <v>46211.716956018521</v>
      </c>
      <c r="D3471" s="4">
        <v>228500000</v>
      </c>
      <c r="E3471" t="s">
        <v>2607</v>
      </c>
      <c r="F3471" t="s">
        <v>2613</v>
      </c>
      <c r="G3471" s="4">
        <v>94158997</v>
      </c>
      <c r="H3471" t="s">
        <v>3870</v>
      </c>
      <c r="I3471" s="2">
        <v>46211.675300925926</v>
      </c>
      <c r="J3471" s="4">
        <v>50100000</v>
      </c>
      <c r="K3471" s="4">
        <v>1</v>
      </c>
      <c r="L3471" s="5">
        <v>228.5</v>
      </c>
      <c r="M3471" s="5">
        <v>94.158996999999999</v>
      </c>
      <c r="N3471" s="5">
        <v>50.1</v>
      </c>
      <c r="O3471" s="5" t="str">
        <f t="shared" si="54"/>
        <v>1</v>
      </c>
      <c r="P3471" s="5" t="s">
        <v>10554</v>
      </c>
      <c r="Q3471" s="5" t="s">
        <v>10912</v>
      </c>
    </row>
    <row r="3472" spans="1:17" x14ac:dyDescent="0.25">
      <c r="A3472">
        <v>59352</v>
      </c>
      <c r="B3472" t="s">
        <v>30</v>
      </c>
      <c r="C3472" s="7">
        <v>46211.716967592591</v>
      </c>
      <c r="D3472" s="4">
        <v>228500000</v>
      </c>
      <c r="E3472" t="s">
        <v>2607</v>
      </c>
      <c r="F3472" t="s">
        <v>2613</v>
      </c>
      <c r="G3472" s="4">
        <v>94158997</v>
      </c>
      <c r="H3472" t="s">
        <v>3871</v>
      </c>
      <c r="I3472" s="2">
        <v>46211.675416666665</v>
      </c>
      <c r="J3472" s="4">
        <v>50100000</v>
      </c>
      <c r="K3472" s="4">
        <v>1</v>
      </c>
      <c r="L3472" s="5">
        <v>228.5</v>
      </c>
      <c r="M3472" s="5">
        <v>94.158996999999999</v>
      </c>
      <c r="N3472" s="5">
        <v>50.1</v>
      </c>
      <c r="O3472" s="5" t="str">
        <f t="shared" si="54"/>
        <v>1</v>
      </c>
      <c r="P3472" s="5" t="s">
        <v>10554</v>
      </c>
      <c r="Q3472" s="5" t="s">
        <v>10912</v>
      </c>
    </row>
    <row r="3473" spans="1:17" x14ac:dyDescent="0.25">
      <c r="A3473">
        <v>59353</v>
      </c>
      <c r="B3473" t="s">
        <v>30</v>
      </c>
      <c r="C3473" s="7">
        <v>46211.716967592591</v>
      </c>
      <c r="D3473" s="4">
        <v>228500000</v>
      </c>
      <c r="E3473" t="s">
        <v>2607</v>
      </c>
      <c r="F3473" t="s">
        <v>2613</v>
      </c>
      <c r="G3473" s="4">
        <v>94158997</v>
      </c>
      <c r="H3473" t="s">
        <v>3872</v>
      </c>
      <c r="I3473" s="2">
        <v>46211.675416666665</v>
      </c>
      <c r="J3473" s="4">
        <v>50100000</v>
      </c>
      <c r="K3473" s="4">
        <v>1</v>
      </c>
      <c r="L3473" s="5">
        <v>228.5</v>
      </c>
      <c r="M3473" s="5">
        <v>94.158996999999999</v>
      </c>
      <c r="N3473" s="5">
        <v>50.1</v>
      </c>
      <c r="O3473" s="5" t="str">
        <f t="shared" si="54"/>
        <v>1</v>
      </c>
      <c r="P3473" s="5" t="s">
        <v>10554</v>
      </c>
      <c r="Q3473" s="5" t="s">
        <v>10912</v>
      </c>
    </row>
    <row r="3474" spans="1:17" x14ac:dyDescent="0.25">
      <c r="A3474">
        <v>59354</v>
      </c>
      <c r="B3474" t="s">
        <v>30</v>
      </c>
      <c r="C3474" s="7">
        <v>46211.716990740744</v>
      </c>
      <c r="D3474" s="4">
        <v>228600000</v>
      </c>
      <c r="E3474" t="s">
        <v>2607</v>
      </c>
      <c r="F3474" t="s">
        <v>2613</v>
      </c>
      <c r="G3474" s="4">
        <v>94158997</v>
      </c>
      <c r="H3474" t="s">
        <v>3873</v>
      </c>
      <c r="I3474" s="2">
        <v>46211.675416666665</v>
      </c>
      <c r="J3474" s="4">
        <v>50100000</v>
      </c>
      <c r="K3474" s="4">
        <v>1</v>
      </c>
      <c r="L3474" s="5">
        <v>228.6</v>
      </c>
      <c r="M3474" s="5">
        <v>94.158996999999999</v>
      </c>
      <c r="N3474" s="5">
        <v>50.1</v>
      </c>
      <c r="O3474" s="5" t="str">
        <f t="shared" si="54"/>
        <v>1</v>
      </c>
      <c r="P3474" s="5" t="s">
        <v>10554</v>
      </c>
      <c r="Q3474" s="5" t="s">
        <v>10912</v>
      </c>
    </row>
    <row r="3475" spans="1:17" x14ac:dyDescent="0.25">
      <c r="A3475">
        <v>59355</v>
      </c>
      <c r="B3475" t="s">
        <v>30</v>
      </c>
      <c r="C3475" s="7">
        <v>46211.717002314814</v>
      </c>
      <c r="D3475" s="4">
        <v>228500000</v>
      </c>
      <c r="E3475" t="s">
        <v>2607</v>
      </c>
      <c r="F3475" t="s">
        <v>2625</v>
      </c>
      <c r="G3475" s="4">
        <v>94158997</v>
      </c>
      <c r="H3475" t="s">
        <v>3874</v>
      </c>
      <c r="I3475" s="2">
        <v>46211.675416666665</v>
      </c>
      <c r="J3475" s="4">
        <v>50100000</v>
      </c>
      <c r="K3475" s="4">
        <v>1</v>
      </c>
      <c r="L3475" s="5">
        <v>228.5</v>
      </c>
      <c r="M3475" s="5">
        <v>94.158996999999999</v>
      </c>
      <c r="N3475" s="5">
        <v>50.1</v>
      </c>
      <c r="O3475" s="5" t="str">
        <f t="shared" si="54"/>
        <v>1</v>
      </c>
      <c r="P3475" s="5" t="s">
        <v>10554</v>
      </c>
      <c r="Q3475" s="5" t="s">
        <v>10914</v>
      </c>
    </row>
    <row r="3476" spans="1:17" x14ac:dyDescent="0.25">
      <c r="A3476">
        <v>59356</v>
      </c>
      <c r="B3476" t="s">
        <v>30</v>
      </c>
      <c r="C3476" s="7">
        <v>46211.717002314814</v>
      </c>
      <c r="D3476" s="4">
        <v>228200000</v>
      </c>
      <c r="E3476" t="s">
        <v>2607</v>
      </c>
      <c r="F3476" t="s">
        <v>2613</v>
      </c>
      <c r="G3476" s="4">
        <v>94158997</v>
      </c>
      <c r="H3476" t="s">
        <v>3875</v>
      </c>
      <c r="I3476" s="2">
        <v>46211.675416666665</v>
      </c>
      <c r="J3476" s="4">
        <v>50100000</v>
      </c>
      <c r="K3476" s="4">
        <v>1</v>
      </c>
      <c r="L3476" s="5">
        <v>228.2</v>
      </c>
      <c r="M3476" s="5">
        <v>94.158996999999999</v>
      </c>
      <c r="N3476" s="5">
        <v>50.1</v>
      </c>
      <c r="O3476" s="5" t="str">
        <f t="shared" si="54"/>
        <v>1</v>
      </c>
      <c r="P3476" s="5" t="s">
        <v>10554</v>
      </c>
      <c r="Q3476" s="5" t="s">
        <v>10912</v>
      </c>
    </row>
    <row r="3477" spans="1:17" x14ac:dyDescent="0.25">
      <c r="A3477">
        <v>59357</v>
      </c>
      <c r="B3477" t="s">
        <v>30</v>
      </c>
      <c r="C3477" s="7">
        <v>46211.71702546296</v>
      </c>
      <c r="D3477" s="4">
        <v>228100000</v>
      </c>
      <c r="E3477" t="s">
        <v>2607</v>
      </c>
      <c r="F3477" t="s">
        <v>2611</v>
      </c>
      <c r="G3477" s="4">
        <v>94158997</v>
      </c>
      <c r="H3477" t="s">
        <v>3876</v>
      </c>
      <c r="I3477" s="2">
        <v>46211.675416666665</v>
      </c>
      <c r="J3477" s="4">
        <v>50100000</v>
      </c>
      <c r="K3477" s="4">
        <v>1</v>
      </c>
      <c r="L3477" s="5">
        <v>228.1</v>
      </c>
      <c r="M3477" s="5">
        <v>94.158996999999999</v>
      </c>
      <c r="N3477" s="5">
        <v>50.1</v>
      </c>
      <c r="O3477" s="5" t="str">
        <f t="shared" si="54"/>
        <v>1</v>
      </c>
      <c r="P3477" s="5" t="s">
        <v>10554</v>
      </c>
      <c r="Q3477" s="5" t="s">
        <v>10911</v>
      </c>
    </row>
    <row r="3478" spans="1:17" x14ac:dyDescent="0.25">
      <c r="A3478">
        <v>59358</v>
      </c>
      <c r="B3478" t="s">
        <v>30</v>
      </c>
      <c r="C3478" s="7">
        <v>46211.717037037037</v>
      </c>
      <c r="D3478" s="4">
        <v>228100000</v>
      </c>
      <c r="E3478" t="s">
        <v>2607</v>
      </c>
      <c r="F3478" t="s">
        <v>2611</v>
      </c>
      <c r="G3478" s="4">
        <v>94158997</v>
      </c>
      <c r="H3478" t="s">
        <v>3877</v>
      </c>
      <c r="I3478" s="2">
        <v>46211.675416666665</v>
      </c>
      <c r="J3478" s="4">
        <v>50100000</v>
      </c>
      <c r="K3478" s="4">
        <v>1</v>
      </c>
      <c r="L3478" s="5">
        <v>228.1</v>
      </c>
      <c r="M3478" s="5">
        <v>94.158996999999999</v>
      </c>
      <c r="N3478" s="5">
        <v>50.1</v>
      </c>
      <c r="O3478" s="5" t="str">
        <f t="shared" si="54"/>
        <v>1</v>
      </c>
      <c r="P3478" s="5" t="s">
        <v>10554</v>
      </c>
      <c r="Q3478" s="5" t="s">
        <v>10911</v>
      </c>
    </row>
    <row r="3479" spans="1:17" x14ac:dyDescent="0.25">
      <c r="A3479">
        <v>59359</v>
      </c>
      <c r="B3479" t="s">
        <v>30</v>
      </c>
      <c r="C3479" s="7">
        <v>46211.717037037037</v>
      </c>
      <c r="D3479" s="4">
        <v>228400000</v>
      </c>
      <c r="E3479" t="s">
        <v>2607</v>
      </c>
      <c r="F3479" t="s">
        <v>2611</v>
      </c>
      <c r="G3479" s="4">
        <v>94158997</v>
      </c>
      <c r="H3479" t="s">
        <v>3878</v>
      </c>
      <c r="I3479" s="2">
        <v>46211.675416666665</v>
      </c>
      <c r="J3479" s="4">
        <v>50100000</v>
      </c>
      <c r="K3479" s="4">
        <v>1</v>
      </c>
      <c r="L3479" s="5">
        <v>228.4</v>
      </c>
      <c r="M3479" s="5">
        <v>94.158996999999999</v>
      </c>
      <c r="N3479" s="5">
        <v>50.1</v>
      </c>
      <c r="O3479" s="5" t="str">
        <f t="shared" si="54"/>
        <v>1</v>
      </c>
      <c r="P3479" s="5" t="s">
        <v>10554</v>
      </c>
      <c r="Q3479" s="5" t="s">
        <v>10911</v>
      </c>
    </row>
    <row r="3480" spans="1:17" x14ac:dyDescent="0.25">
      <c r="A3480">
        <v>59360</v>
      </c>
      <c r="B3480" t="s">
        <v>30</v>
      </c>
      <c r="C3480" s="7">
        <v>46211.717060185183</v>
      </c>
      <c r="D3480" s="4">
        <v>228200000</v>
      </c>
      <c r="E3480" t="s">
        <v>2607</v>
      </c>
      <c r="F3480" t="s">
        <v>2608</v>
      </c>
      <c r="G3480" s="4">
        <v>94158997</v>
      </c>
      <c r="H3480" t="s">
        <v>3879</v>
      </c>
      <c r="I3480" s="2">
        <v>46211.675416666665</v>
      </c>
      <c r="J3480" s="4">
        <v>50000000</v>
      </c>
      <c r="K3480" s="4">
        <v>1</v>
      </c>
      <c r="L3480" s="5">
        <v>228.2</v>
      </c>
      <c r="M3480" s="5">
        <v>94.158996999999999</v>
      </c>
      <c r="N3480" s="5">
        <v>50</v>
      </c>
      <c r="O3480" s="5" t="str">
        <f t="shared" si="54"/>
        <v>1</v>
      </c>
      <c r="P3480" s="5" t="s">
        <v>10554</v>
      </c>
      <c r="Q3480" s="5" t="s">
        <v>10910</v>
      </c>
    </row>
    <row r="3481" spans="1:17" x14ac:dyDescent="0.25">
      <c r="A3481">
        <v>59361</v>
      </c>
      <c r="B3481" t="s">
        <v>30</v>
      </c>
      <c r="C3481" s="7">
        <v>46211.71707175926</v>
      </c>
      <c r="D3481" s="4">
        <v>228300000</v>
      </c>
      <c r="E3481" t="s">
        <v>2607</v>
      </c>
      <c r="F3481" t="s">
        <v>2611</v>
      </c>
      <c r="G3481" s="4">
        <v>94158997</v>
      </c>
      <c r="H3481" t="s">
        <v>3880</v>
      </c>
      <c r="I3481" s="2">
        <v>46211.675416666665</v>
      </c>
      <c r="J3481" s="4">
        <v>50100000</v>
      </c>
      <c r="K3481" s="4">
        <v>1</v>
      </c>
      <c r="L3481" s="5">
        <v>228.3</v>
      </c>
      <c r="M3481" s="5">
        <v>94.158996999999999</v>
      </c>
      <c r="N3481" s="5">
        <v>50.1</v>
      </c>
      <c r="O3481" s="5" t="str">
        <f t="shared" si="54"/>
        <v>1</v>
      </c>
      <c r="P3481" s="5" t="s">
        <v>10554</v>
      </c>
      <c r="Q3481" s="5" t="s">
        <v>10911</v>
      </c>
    </row>
    <row r="3482" spans="1:17" x14ac:dyDescent="0.25">
      <c r="A3482">
        <v>59362</v>
      </c>
      <c r="B3482" t="s">
        <v>30</v>
      </c>
      <c r="C3482" s="7">
        <v>46211.71707175926</v>
      </c>
      <c r="D3482" s="4">
        <v>228200000</v>
      </c>
      <c r="E3482" t="s">
        <v>2607</v>
      </c>
      <c r="F3482" t="s">
        <v>2649</v>
      </c>
      <c r="G3482" s="4">
        <v>94158997</v>
      </c>
      <c r="H3482" t="s">
        <v>3881</v>
      </c>
      <c r="I3482" s="2">
        <v>46211.675532407404</v>
      </c>
      <c r="J3482" s="4">
        <v>50000000</v>
      </c>
      <c r="K3482" s="4">
        <v>1</v>
      </c>
      <c r="L3482" s="5">
        <v>228.2</v>
      </c>
      <c r="M3482" s="5">
        <v>94.158996999999999</v>
      </c>
      <c r="N3482" s="5">
        <v>50</v>
      </c>
      <c r="O3482" s="5" t="str">
        <f t="shared" si="54"/>
        <v>1</v>
      </c>
      <c r="P3482" s="5" t="s">
        <v>10554</v>
      </c>
      <c r="Q3482" s="5" t="s">
        <v>10915</v>
      </c>
    </row>
    <row r="3483" spans="1:17" x14ac:dyDescent="0.25">
      <c r="A3483">
        <v>59363</v>
      </c>
      <c r="B3483" t="s">
        <v>30</v>
      </c>
      <c r="C3483" s="7">
        <v>46211.717083333337</v>
      </c>
      <c r="D3483" s="4">
        <v>228200000</v>
      </c>
      <c r="E3483" t="s">
        <v>2607</v>
      </c>
      <c r="F3483" t="s">
        <v>2649</v>
      </c>
      <c r="G3483" s="4">
        <v>94158997</v>
      </c>
      <c r="H3483" t="s">
        <v>3882</v>
      </c>
      <c r="I3483" s="2">
        <v>46211.675532407404</v>
      </c>
      <c r="J3483" s="4">
        <v>50000000</v>
      </c>
      <c r="K3483" s="4">
        <v>1</v>
      </c>
      <c r="L3483" s="5">
        <v>228.2</v>
      </c>
      <c r="M3483" s="5">
        <v>94.158996999999999</v>
      </c>
      <c r="N3483" s="5">
        <v>50</v>
      </c>
      <c r="O3483" s="5" t="str">
        <f t="shared" si="54"/>
        <v>1</v>
      </c>
      <c r="P3483" s="5" t="s">
        <v>10554</v>
      </c>
      <c r="Q3483" s="5" t="s">
        <v>10915</v>
      </c>
    </row>
    <row r="3484" spans="1:17" x14ac:dyDescent="0.25">
      <c r="A3484">
        <v>59364</v>
      </c>
      <c r="B3484" t="s">
        <v>30</v>
      </c>
      <c r="C3484" s="7">
        <v>46211.717106481483</v>
      </c>
      <c r="D3484" s="4">
        <v>228400000</v>
      </c>
      <c r="E3484" t="s">
        <v>2607</v>
      </c>
      <c r="F3484" t="s">
        <v>2611</v>
      </c>
      <c r="G3484" s="4">
        <v>94158997</v>
      </c>
      <c r="H3484" t="s">
        <v>3883</v>
      </c>
      <c r="I3484" s="2">
        <v>46211.675532407404</v>
      </c>
      <c r="J3484" s="4">
        <v>50000000</v>
      </c>
      <c r="K3484" s="4">
        <v>1</v>
      </c>
      <c r="L3484" s="5">
        <v>228.4</v>
      </c>
      <c r="M3484" s="5">
        <v>94.158996999999999</v>
      </c>
      <c r="N3484" s="5">
        <v>50</v>
      </c>
      <c r="O3484" s="5" t="str">
        <f t="shared" si="54"/>
        <v>1</v>
      </c>
      <c r="P3484" s="5" t="s">
        <v>10554</v>
      </c>
      <c r="Q3484" s="5" t="s">
        <v>10911</v>
      </c>
    </row>
    <row r="3485" spans="1:17" x14ac:dyDescent="0.25">
      <c r="A3485">
        <v>59365</v>
      </c>
      <c r="B3485" t="s">
        <v>30</v>
      </c>
      <c r="C3485" s="7">
        <v>46211.717106481483</v>
      </c>
      <c r="D3485" s="4">
        <v>228400000</v>
      </c>
      <c r="E3485" t="s">
        <v>2607</v>
      </c>
      <c r="F3485" t="s">
        <v>2611</v>
      </c>
      <c r="G3485" s="4">
        <v>94158997</v>
      </c>
      <c r="H3485" t="s">
        <v>3884</v>
      </c>
      <c r="I3485" s="2">
        <v>46211.675532407404</v>
      </c>
      <c r="J3485" s="4">
        <v>50000000</v>
      </c>
      <c r="K3485" s="4">
        <v>1</v>
      </c>
      <c r="L3485" s="5">
        <v>228.4</v>
      </c>
      <c r="M3485" s="5">
        <v>94.158996999999999</v>
      </c>
      <c r="N3485" s="5">
        <v>50</v>
      </c>
      <c r="O3485" s="5" t="str">
        <f t="shared" si="54"/>
        <v>1</v>
      </c>
      <c r="P3485" s="5" t="s">
        <v>10554</v>
      </c>
      <c r="Q3485" s="5" t="s">
        <v>10911</v>
      </c>
    </row>
    <row r="3486" spans="1:17" x14ac:dyDescent="0.25">
      <c r="A3486">
        <v>59366</v>
      </c>
      <c r="B3486" t="s">
        <v>30</v>
      </c>
      <c r="C3486" s="7">
        <v>46211.717118055552</v>
      </c>
      <c r="D3486" s="4">
        <v>228400000</v>
      </c>
      <c r="E3486" t="s">
        <v>2607</v>
      </c>
      <c r="F3486" t="s">
        <v>2613</v>
      </c>
      <c r="G3486" s="4">
        <v>94158997</v>
      </c>
      <c r="H3486" t="s">
        <v>3885</v>
      </c>
      <c r="I3486" s="2">
        <v>46211.675532407404</v>
      </c>
      <c r="J3486" s="4">
        <v>50000000</v>
      </c>
      <c r="K3486" s="4">
        <v>1</v>
      </c>
      <c r="L3486" s="5">
        <v>228.4</v>
      </c>
      <c r="M3486" s="5">
        <v>94.158996999999999</v>
      </c>
      <c r="N3486" s="5">
        <v>50</v>
      </c>
      <c r="O3486" s="5" t="str">
        <f t="shared" si="54"/>
        <v>1</v>
      </c>
      <c r="P3486" s="5" t="s">
        <v>10554</v>
      </c>
      <c r="Q3486" s="5" t="s">
        <v>10912</v>
      </c>
    </row>
    <row r="3487" spans="1:17" x14ac:dyDescent="0.25">
      <c r="A3487">
        <v>59367</v>
      </c>
      <c r="B3487" t="s">
        <v>30</v>
      </c>
      <c r="C3487" s="7">
        <v>46211.717141203706</v>
      </c>
      <c r="D3487" s="4">
        <v>228400000</v>
      </c>
      <c r="E3487" t="s">
        <v>2607</v>
      </c>
      <c r="F3487" t="s">
        <v>2613</v>
      </c>
      <c r="G3487" s="4">
        <v>94158997</v>
      </c>
      <c r="H3487" t="s">
        <v>3886</v>
      </c>
      <c r="I3487" s="2">
        <v>46211.675532407404</v>
      </c>
      <c r="J3487" s="4">
        <v>50000000</v>
      </c>
      <c r="K3487" s="4">
        <v>1</v>
      </c>
      <c r="L3487" s="5">
        <v>228.4</v>
      </c>
      <c r="M3487" s="5">
        <v>94.158996999999999</v>
      </c>
      <c r="N3487" s="5">
        <v>50</v>
      </c>
      <c r="O3487" s="5" t="str">
        <f t="shared" si="54"/>
        <v>1</v>
      </c>
      <c r="P3487" s="5" t="s">
        <v>10554</v>
      </c>
      <c r="Q3487" s="5" t="s">
        <v>10912</v>
      </c>
    </row>
    <row r="3488" spans="1:17" x14ac:dyDescent="0.25">
      <c r="A3488">
        <v>59368</v>
      </c>
      <c r="B3488" t="s">
        <v>30</v>
      </c>
      <c r="C3488" s="7">
        <v>46211.717141203706</v>
      </c>
      <c r="D3488" s="4">
        <v>228400000</v>
      </c>
      <c r="E3488" t="s">
        <v>2607</v>
      </c>
      <c r="F3488" t="s">
        <v>2613</v>
      </c>
      <c r="G3488" s="4">
        <v>94158997</v>
      </c>
      <c r="H3488" t="s">
        <v>3887</v>
      </c>
      <c r="I3488" s="2">
        <v>46211.675532407404</v>
      </c>
      <c r="J3488" s="4">
        <v>50000000</v>
      </c>
      <c r="K3488" s="4">
        <v>1</v>
      </c>
      <c r="L3488" s="5">
        <v>228.4</v>
      </c>
      <c r="M3488" s="5">
        <v>94.158996999999999</v>
      </c>
      <c r="N3488" s="5">
        <v>50</v>
      </c>
      <c r="O3488" s="5" t="str">
        <f t="shared" si="54"/>
        <v>1</v>
      </c>
      <c r="P3488" s="5" t="s">
        <v>10554</v>
      </c>
      <c r="Q3488" s="5" t="s">
        <v>10912</v>
      </c>
    </row>
    <row r="3489" spans="1:17" x14ac:dyDescent="0.25">
      <c r="A3489">
        <v>59369</v>
      </c>
      <c r="B3489" t="s">
        <v>30</v>
      </c>
      <c r="C3489" s="7">
        <v>46211.717152777775</v>
      </c>
      <c r="D3489" s="4">
        <v>228500000</v>
      </c>
      <c r="E3489" t="s">
        <v>2607</v>
      </c>
      <c r="F3489" t="s">
        <v>2613</v>
      </c>
      <c r="G3489" s="4">
        <v>94158997</v>
      </c>
      <c r="H3489" t="s">
        <v>3888</v>
      </c>
      <c r="I3489" s="2">
        <v>46211.675532407404</v>
      </c>
      <c r="J3489" s="4">
        <v>50100000</v>
      </c>
      <c r="K3489" s="4">
        <v>1</v>
      </c>
      <c r="L3489" s="5">
        <v>228.5</v>
      </c>
      <c r="M3489" s="5">
        <v>94.158996999999999</v>
      </c>
      <c r="N3489" s="5">
        <v>50.1</v>
      </c>
      <c r="O3489" s="5" t="str">
        <f t="shared" si="54"/>
        <v>1</v>
      </c>
      <c r="P3489" s="5" t="s">
        <v>10554</v>
      </c>
      <c r="Q3489" s="5" t="s">
        <v>10912</v>
      </c>
    </row>
    <row r="3490" spans="1:17" x14ac:dyDescent="0.25">
      <c r="A3490">
        <v>59370</v>
      </c>
      <c r="B3490" t="s">
        <v>30</v>
      </c>
      <c r="C3490" s="7">
        <v>46211.717175925929</v>
      </c>
      <c r="D3490" s="4">
        <v>228400000</v>
      </c>
      <c r="E3490" t="s">
        <v>2607</v>
      </c>
      <c r="F3490" t="s">
        <v>2608</v>
      </c>
      <c r="G3490" s="4">
        <v>94158997</v>
      </c>
      <c r="H3490" t="s">
        <v>3889</v>
      </c>
      <c r="I3490" s="2">
        <v>46211.675532407404</v>
      </c>
      <c r="J3490" s="4">
        <v>50000000</v>
      </c>
      <c r="K3490" s="4">
        <v>1</v>
      </c>
      <c r="L3490" s="5">
        <v>228.4</v>
      </c>
      <c r="M3490" s="5">
        <v>94.158996999999999</v>
      </c>
      <c r="N3490" s="5">
        <v>50</v>
      </c>
      <c r="O3490" s="5" t="str">
        <f t="shared" si="54"/>
        <v>1</v>
      </c>
      <c r="P3490" s="5" t="s">
        <v>10554</v>
      </c>
      <c r="Q3490" s="5" t="s">
        <v>10910</v>
      </c>
    </row>
    <row r="3491" spans="1:17" x14ac:dyDescent="0.25">
      <c r="A3491">
        <v>59371</v>
      </c>
      <c r="B3491" t="s">
        <v>30</v>
      </c>
      <c r="C3491" s="7">
        <v>46211.717175925929</v>
      </c>
      <c r="D3491" s="4">
        <v>228300000</v>
      </c>
      <c r="E3491" t="s">
        <v>2607</v>
      </c>
      <c r="F3491" t="s">
        <v>2608</v>
      </c>
      <c r="G3491" s="4">
        <v>94158997</v>
      </c>
      <c r="H3491" t="s">
        <v>3890</v>
      </c>
      <c r="I3491" s="2">
        <v>46211.675532407404</v>
      </c>
      <c r="J3491" s="4">
        <v>50000000</v>
      </c>
      <c r="K3491" s="4">
        <v>1</v>
      </c>
      <c r="L3491" s="5">
        <v>228.3</v>
      </c>
      <c r="M3491" s="5">
        <v>94.158996999999999</v>
      </c>
      <c r="N3491" s="5">
        <v>50</v>
      </c>
      <c r="O3491" s="5" t="str">
        <f t="shared" si="54"/>
        <v>1</v>
      </c>
      <c r="P3491" s="5" t="s">
        <v>10554</v>
      </c>
      <c r="Q3491" s="5" t="s">
        <v>10910</v>
      </c>
    </row>
    <row r="3492" spans="1:17" x14ac:dyDescent="0.25">
      <c r="A3492">
        <v>59372</v>
      </c>
      <c r="B3492" t="s">
        <v>30</v>
      </c>
      <c r="C3492" s="7">
        <v>46211.717187499999</v>
      </c>
      <c r="D3492" s="4">
        <v>228300000</v>
      </c>
      <c r="E3492" t="s">
        <v>2607</v>
      </c>
      <c r="F3492" t="s">
        <v>2608</v>
      </c>
      <c r="G3492" s="4">
        <v>94158997</v>
      </c>
      <c r="H3492" t="s">
        <v>3891</v>
      </c>
      <c r="I3492" s="2">
        <v>46211.67564814815</v>
      </c>
      <c r="J3492" s="4">
        <v>50000000</v>
      </c>
      <c r="K3492" s="4">
        <v>1</v>
      </c>
      <c r="L3492" s="5">
        <v>228.3</v>
      </c>
      <c r="M3492" s="5">
        <v>94.158996999999999</v>
      </c>
      <c r="N3492" s="5">
        <v>50</v>
      </c>
      <c r="O3492" s="5" t="str">
        <f t="shared" si="54"/>
        <v>1</v>
      </c>
      <c r="P3492" s="5" t="s">
        <v>10554</v>
      </c>
      <c r="Q3492" s="5" t="s">
        <v>10910</v>
      </c>
    </row>
    <row r="3493" spans="1:17" x14ac:dyDescent="0.25">
      <c r="A3493">
        <v>59373</v>
      </c>
      <c r="B3493" t="s">
        <v>30</v>
      </c>
      <c r="C3493" s="7">
        <v>46211.717210648145</v>
      </c>
      <c r="D3493" s="4">
        <v>228200000</v>
      </c>
      <c r="E3493" t="s">
        <v>2607</v>
      </c>
      <c r="F3493" t="s">
        <v>2611</v>
      </c>
      <c r="G3493" s="4">
        <v>94158997</v>
      </c>
      <c r="H3493" t="s">
        <v>3892</v>
      </c>
      <c r="I3493" s="2">
        <v>46211.67564814815</v>
      </c>
      <c r="J3493" s="4">
        <v>50000000</v>
      </c>
      <c r="K3493" s="4">
        <v>1</v>
      </c>
      <c r="L3493" s="5">
        <v>228.2</v>
      </c>
      <c r="M3493" s="5">
        <v>94.158996999999999</v>
      </c>
      <c r="N3493" s="5">
        <v>50</v>
      </c>
      <c r="O3493" s="5" t="str">
        <f t="shared" si="54"/>
        <v>1</v>
      </c>
      <c r="P3493" s="5" t="s">
        <v>10554</v>
      </c>
      <c r="Q3493" s="5" t="s">
        <v>10911</v>
      </c>
    </row>
    <row r="3494" spans="1:17" x14ac:dyDescent="0.25">
      <c r="A3494">
        <v>59374</v>
      </c>
      <c r="B3494" t="s">
        <v>30</v>
      </c>
      <c r="C3494" s="7">
        <v>46211.717210648145</v>
      </c>
      <c r="D3494" s="4">
        <v>228300000</v>
      </c>
      <c r="E3494" t="s">
        <v>2607</v>
      </c>
      <c r="F3494" t="s">
        <v>2613</v>
      </c>
      <c r="G3494" s="4">
        <v>94158997</v>
      </c>
      <c r="H3494" t="s">
        <v>3893</v>
      </c>
      <c r="I3494" s="2">
        <v>46211.67564814815</v>
      </c>
      <c r="J3494" s="4">
        <v>50000000</v>
      </c>
      <c r="K3494" s="4">
        <v>1</v>
      </c>
      <c r="L3494" s="5">
        <v>228.3</v>
      </c>
      <c r="M3494" s="5">
        <v>94.158996999999999</v>
      </c>
      <c r="N3494" s="5">
        <v>50</v>
      </c>
      <c r="O3494" s="5" t="str">
        <f t="shared" si="54"/>
        <v>1</v>
      </c>
      <c r="P3494" s="5" t="s">
        <v>10554</v>
      </c>
      <c r="Q3494" s="5" t="s">
        <v>10912</v>
      </c>
    </row>
    <row r="3495" spans="1:17" x14ac:dyDescent="0.25">
      <c r="A3495">
        <v>59375</v>
      </c>
      <c r="B3495" t="s">
        <v>30</v>
      </c>
      <c r="C3495" s="7">
        <v>46211.717222222222</v>
      </c>
      <c r="D3495" s="4">
        <v>228300000</v>
      </c>
      <c r="E3495" t="s">
        <v>2607</v>
      </c>
      <c r="F3495" t="s">
        <v>2613</v>
      </c>
      <c r="G3495" s="4">
        <v>94158997</v>
      </c>
      <c r="H3495" t="s">
        <v>3894</v>
      </c>
      <c r="I3495" s="2">
        <v>46211.67564814815</v>
      </c>
      <c r="J3495" s="4">
        <v>50000000</v>
      </c>
      <c r="K3495" s="4">
        <v>1</v>
      </c>
      <c r="L3495" s="5">
        <v>228.3</v>
      </c>
      <c r="M3495" s="5">
        <v>94.158996999999999</v>
      </c>
      <c r="N3495" s="5">
        <v>50</v>
      </c>
      <c r="O3495" s="5" t="str">
        <f t="shared" si="54"/>
        <v>1</v>
      </c>
      <c r="P3495" s="5" t="s">
        <v>10554</v>
      </c>
      <c r="Q3495" s="5" t="s">
        <v>10912</v>
      </c>
    </row>
    <row r="3496" spans="1:17" x14ac:dyDescent="0.25">
      <c r="A3496">
        <v>59376</v>
      </c>
      <c r="B3496" t="s">
        <v>30</v>
      </c>
      <c r="C3496" s="7">
        <v>46211.717245370368</v>
      </c>
      <c r="D3496" s="4">
        <v>228300000</v>
      </c>
      <c r="E3496" t="s">
        <v>2607</v>
      </c>
      <c r="F3496" t="s">
        <v>2613</v>
      </c>
      <c r="G3496" s="4">
        <v>94158997</v>
      </c>
      <c r="H3496" t="s">
        <v>3895</v>
      </c>
      <c r="I3496" s="2">
        <v>46211.67564814815</v>
      </c>
      <c r="J3496" s="4">
        <v>50000000</v>
      </c>
      <c r="K3496" s="4">
        <v>1</v>
      </c>
      <c r="L3496" s="5">
        <v>228.3</v>
      </c>
      <c r="M3496" s="5">
        <v>94.158996999999999</v>
      </c>
      <c r="N3496" s="5">
        <v>50</v>
      </c>
      <c r="O3496" s="5" t="str">
        <f t="shared" si="54"/>
        <v>1</v>
      </c>
      <c r="P3496" s="5" t="s">
        <v>10554</v>
      </c>
      <c r="Q3496" s="5" t="s">
        <v>10912</v>
      </c>
    </row>
    <row r="3497" spans="1:17" x14ac:dyDescent="0.25">
      <c r="A3497">
        <v>59377</v>
      </c>
      <c r="B3497" t="s">
        <v>30</v>
      </c>
      <c r="C3497" s="7">
        <v>46211.717245370368</v>
      </c>
      <c r="D3497" s="4">
        <v>228100000</v>
      </c>
      <c r="E3497" t="s">
        <v>2607</v>
      </c>
      <c r="F3497" t="s">
        <v>2625</v>
      </c>
      <c r="G3497" s="4">
        <v>94158997</v>
      </c>
      <c r="H3497" t="s">
        <v>3896</v>
      </c>
      <c r="I3497" s="2">
        <v>46211.67564814815</v>
      </c>
      <c r="J3497" s="4">
        <v>50000000</v>
      </c>
      <c r="K3497" s="4">
        <v>1</v>
      </c>
      <c r="L3497" s="5">
        <v>228.1</v>
      </c>
      <c r="M3497" s="5">
        <v>94.158996999999999</v>
      </c>
      <c r="N3497" s="5">
        <v>50</v>
      </c>
      <c r="O3497" s="5" t="str">
        <f t="shared" si="54"/>
        <v>1</v>
      </c>
      <c r="P3497" s="5" t="s">
        <v>10554</v>
      </c>
      <c r="Q3497" s="5" t="s">
        <v>10914</v>
      </c>
    </row>
    <row r="3498" spans="1:17" x14ac:dyDescent="0.25">
      <c r="A3498">
        <v>59378</v>
      </c>
      <c r="B3498" t="s">
        <v>30</v>
      </c>
      <c r="C3498" s="7">
        <v>46211.717256944445</v>
      </c>
      <c r="D3498" s="4">
        <v>228300000</v>
      </c>
      <c r="E3498" t="s">
        <v>2607</v>
      </c>
      <c r="F3498" t="s">
        <v>2611</v>
      </c>
      <c r="G3498" s="4">
        <v>94158997</v>
      </c>
      <c r="H3498" t="s">
        <v>3897</v>
      </c>
      <c r="I3498" s="2">
        <v>46211.67564814815</v>
      </c>
      <c r="J3498" s="4">
        <v>50000000</v>
      </c>
      <c r="K3498" s="4">
        <v>1</v>
      </c>
      <c r="L3498" s="5">
        <v>228.3</v>
      </c>
      <c r="M3498" s="5">
        <v>94.158996999999999</v>
      </c>
      <c r="N3498" s="5">
        <v>50</v>
      </c>
      <c r="O3498" s="5" t="str">
        <f t="shared" si="54"/>
        <v>1</v>
      </c>
      <c r="P3498" s="5" t="s">
        <v>10554</v>
      </c>
      <c r="Q3498" s="5" t="s">
        <v>10911</v>
      </c>
    </row>
    <row r="3499" spans="1:17" x14ac:dyDescent="0.25">
      <c r="A3499">
        <v>59379</v>
      </c>
      <c r="B3499" t="s">
        <v>30</v>
      </c>
      <c r="C3499" s="7">
        <v>46211.717280092591</v>
      </c>
      <c r="D3499" s="4">
        <v>228200000</v>
      </c>
      <c r="E3499" t="s">
        <v>2607</v>
      </c>
      <c r="F3499" t="s">
        <v>2625</v>
      </c>
      <c r="G3499" s="4">
        <v>94158997</v>
      </c>
      <c r="H3499" t="s">
        <v>3898</v>
      </c>
      <c r="I3499" s="2">
        <v>46211.67564814815</v>
      </c>
      <c r="J3499" s="4">
        <v>50000000</v>
      </c>
      <c r="K3499" s="4">
        <v>1</v>
      </c>
      <c r="L3499" s="5">
        <v>228.2</v>
      </c>
      <c r="M3499" s="5">
        <v>94.158996999999999</v>
      </c>
      <c r="N3499" s="5">
        <v>50</v>
      </c>
      <c r="O3499" s="5" t="str">
        <f t="shared" si="54"/>
        <v>1</v>
      </c>
      <c r="P3499" s="5" t="s">
        <v>10554</v>
      </c>
      <c r="Q3499" s="5" t="s">
        <v>10914</v>
      </c>
    </row>
    <row r="3500" spans="1:17" x14ac:dyDescent="0.25">
      <c r="A3500">
        <v>59380</v>
      </c>
      <c r="B3500" t="s">
        <v>30</v>
      </c>
      <c r="C3500" s="7">
        <v>46211.717280092591</v>
      </c>
      <c r="D3500" s="4">
        <v>228300000</v>
      </c>
      <c r="E3500" t="s">
        <v>2607</v>
      </c>
      <c r="F3500" t="s">
        <v>2613</v>
      </c>
      <c r="G3500" s="4">
        <v>94158997</v>
      </c>
      <c r="H3500" t="s">
        <v>3899</v>
      </c>
      <c r="I3500" s="2">
        <v>46211.67564814815</v>
      </c>
      <c r="J3500" s="4">
        <v>50000000</v>
      </c>
      <c r="K3500" s="4">
        <v>1</v>
      </c>
      <c r="L3500" s="5">
        <v>228.3</v>
      </c>
      <c r="M3500" s="5">
        <v>94.158996999999999</v>
      </c>
      <c r="N3500" s="5">
        <v>50</v>
      </c>
      <c r="O3500" s="5" t="str">
        <f t="shared" si="54"/>
        <v>1</v>
      </c>
      <c r="P3500" s="5" t="s">
        <v>10554</v>
      </c>
      <c r="Q3500" s="5" t="s">
        <v>10912</v>
      </c>
    </row>
    <row r="3501" spans="1:17" x14ac:dyDescent="0.25">
      <c r="A3501">
        <v>59381</v>
      </c>
      <c r="B3501" t="s">
        <v>30</v>
      </c>
      <c r="C3501" s="7">
        <v>46211.717291666668</v>
      </c>
      <c r="D3501" s="4">
        <v>228300000</v>
      </c>
      <c r="E3501" t="s">
        <v>2607</v>
      </c>
      <c r="F3501" t="s">
        <v>2613</v>
      </c>
      <c r="G3501" s="4">
        <v>94158997</v>
      </c>
      <c r="H3501" t="s">
        <v>3900</v>
      </c>
      <c r="I3501" s="2">
        <v>46211.67564814815</v>
      </c>
      <c r="J3501" s="4">
        <v>50000000</v>
      </c>
      <c r="K3501" s="4">
        <v>1</v>
      </c>
      <c r="L3501" s="5">
        <v>228.3</v>
      </c>
      <c r="M3501" s="5">
        <v>94.158996999999999</v>
      </c>
      <c r="N3501" s="5">
        <v>50</v>
      </c>
      <c r="O3501" s="5" t="str">
        <f t="shared" si="54"/>
        <v>1</v>
      </c>
      <c r="P3501" s="5" t="s">
        <v>10554</v>
      </c>
      <c r="Q3501" s="5" t="s">
        <v>10912</v>
      </c>
    </row>
    <row r="3502" spans="1:17" x14ac:dyDescent="0.25">
      <c r="A3502">
        <v>59382</v>
      </c>
      <c r="B3502" t="s">
        <v>30</v>
      </c>
      <c r="C3502" s="7">
        <v>46211.717314814814</v>
      </c>
      <c r="D3502" s="4">
        <v>228400000</v>
      </c>
      <c r="E3502" t="s">
        <v>2607</v>
      </c>
      <c r="F3502" t="s">
        <v>2613</v>
      </c>
      <c r="G3502" s="4">
        <v>94158997</v>
      </c>
      <c r="H3502" t="s">
        <v>3901</v>
      </c>
      <c r="I3502" s="2">
        <v>46211.675752314812</v>
      </c>
      <c r="J3502" s="4">
        <v>50000000</v>
      </c>
      <c r="K3502" s="4">
        <v>1</v>
      </c>
      <c r="L3502" s="5">
        <v>228.4</v>
      </c>
      <c r="M3502" s="5">
        <v>94.158996999999999</v>
      </c>
      <c r="N3502" s="5">
        <v>50</v>
      </c>
      <c r="O3502" s="5" t="str">
        <f t="shared" si="54"/>
        <v>1</v>
      </c>
      <c r="P3502" s="5" t="s">
        <v>10554</v>
      </c>
      <c r="Q3502" s="5" t="s">
        <v>10912</v>
      </c>
    </row>
    <row r="3503" spans="1:17" x14ac:dyDescent="0.25">
      <c r="A3503">
        <v>59383</v>
      </c>
      <c r="B3503" t="s">
        <v>30</v>
      </c>
      <c r="C3503" s="7">
        <v>46211.717314814814</v>
      </c>
      <c r="D3503" s="4">
        <v>228200000</v>
      </c>
      <c r="E3503" t="s">
        <v>2607</v>
      </c>
      <c r="F3503" t="s">
        <v>2608</v>
      </c>
      <c r="G3503" s="4">
        <v>94158997</v>
      </c>
      <c r="H3503" t="s">
        <v>3902</v>
      </c>
      <c r="I3503" s="2">
        <v>46211.675752314812</v>
      </c>
      <c r="J3503" s="4">
        <v>50000000</v>
      </c>
      <c r="K3503" s="4">
        <v>1</v>
      </c>
      <c r="L3503" s="5">
        <v>228.2</v>
      </c>
      <c r="M3503" s="5">
        <v>94.158996999999999</v>
      </c>
      <c r="N3503" s="5">
        <v>50</v>
      </c>
      <c r="O3503" s="5" t="str">
        <f t="shared" si="54"/>
        <v>1</v>
      </c>
      <c r="P3503" s="5" t="s">
        <v>10554</v>
      </c>
      <c r="Q3503" s="5" t="s">
        <v>10910</v>
      </c>
    </row>
    <row r="3504" spans="1:17" x14ac:dyDescent="0.25">
      <c r="A3504">
        <v>59384</v>
      </c>
      <c r="B3504" t="s">
        <v>30</v>
      </c>
      <c r="C3504" s="7">
        <v>46211.717326388891</v>
      </c>
      <c r="D3504" s="4">
        <v>228100000</v>
      </c>
      <c r="E3504" t="s">
        <v>2607</v>
      </c>
      <c r="F3504" t="s">
        <v>2611</v>
      </c>
      <c r="G3504" s="4">
        <v>94158997</v>
      </c>
      <c r="H3504" t="s">
        <v>3903</v>
      </c>
      <c r="I3504" s="2">
        <v>46211.675752314812</v>
      </c>
      <c r="J3504" s="4">
        <v>50000000</v>
      </c>
      <c r="K3504" s="4">
        <v>1</v>
      </c>
      <c r="L3504" s="5">
        <v>228.1</v>
      </c>
      <c r="M3504" s="5">
        <v>94.158996999999999</v>
      </c>
      <c r="N3504" s="5">
        <v>50</v>
      </c>
      <c r="O3504" s="5" t="str">
        <f t="shared" si="54"/>
        <v>1</v>
      </c>
      <c r="P3504" s="5" t="s">
        <v>10554</v>
      </c>
      <c r="Q3504" s="5" t="s">
        <v>10911</v>
      </c>
    </row>
    <row r="3505" spans="1:17" x14ac:dyDescent="0.25">
      <c r="A3505">
        <v>59385</v>
      </c>
      <c r="B3505" t="s">
        <v>30</v>
      </c>
      <c r="C3505" s="7">
        <v>46211.717349537037</v>
      </c>
      <c r="D3505" s="4">
        <v>228100000</v>
      </c>
      <c r="E3505" t="s">
        <v>2607</v>
      </c>
      <c r="F3505" t="s">
        <v>2611</v>
      </c>
      <c r="G3505" s="4">
        <v>94158997</v>
      </c>
      <c r="H3505" t="s">
        <v>3904</v>
      </c>
      <c r="I3505" s="2">
        <v>46211.675752314812</v>
      </c>
      <c r="J3505" s="4">
        <v>50000000</v>
      </c>
      <c r="K3505" s="4">
        <v>1</v>
      </c>
      <c r="L3505" s="5">
        <v>228.1</v>
      </c>
      <c r="M3505" s="5">
        <v>94.158996999999999</v>
      </c>
      <c r="N3505" s="5">
        <v>50</v>
      </c>
      <c r="O3505" s="5" t="str">
        <f t="shared" si="54"/>
        <v>1</v>
      </c>
      <c r="P3505" s="5" t="s">
        <v>10554</v>
      </c>
      <c r="Q3505" s="5" t="s">
        <v>10911</v>
      </c>
    </row>
    <row r="3506" spans="1:17" x14ac:dyDescent="0.25">
      <c r="A3506">
        <v>59386</v>
      </c>
      <c r="B3506" t="s">
        <v>30</v>
      </c>
      <c r="C3506" s="7">
        <v>46211.717349537037</v>
      </c>
      <c r="D3506" s="4">
        <v>228000000</v>
      </c>
      <c r="E3506" t="s">
        <v>2607</v>
      </c>
      <c r="F3506" t="s">
        <v>2613</v>
      </c>
      <c r="G3506" s="4">
        <v>94158997</v>
      </c>
      <c r="H3506" t="s">
        <v>3905</v>
      </c>
      <c r="I3506" s="2">
        <v>46211.675752314812</v>
      </c>
      <c r="J3506" s="4">
        <v>50000000</v>
      </c>
      <c r="K3506" s="4">
        <v>1</v>
      </c>
      <c r="L3506" s="5">
        <v>228</v>
      </c>
      <c r="M3506" s="5">
        <v>94.158996999999999</v>
      </c>
      <c r="N3506" s="5">
        <v>50</v>
      </c>
      <c r="O3506" s="5" t="str">
        <f t="shared" si="54"/>
        <v>1</v>
      </c>
      <c r="P3506" s="5" t="s">
        <v>10554</v>
      </c>
      <c r="Q3506" s="5" t="s">
        <v>10912</v>
      </c>
    </row>
    <row r="3507" spans="1:17" x14ac:dyDescent="0.25">
      <c r="A3507">
        <v>59387</v>
      </c>
      <c r="B3507" t="s">
        <v>30</v>
      </c>
      <c r="C3507" s="7">
        <v>46211.717361111114</v>
      </c>
      <c r="D3507" s="4">
        <v>228100000</v>
      </c>
      <c r="E3507" t="s">
        <v>2607</v>
      </c>
      <c r="F3507" t="s">
        <v>2613</v>
      </c>
      <c r="G3507" s="4">
        <v>94158997</v>
      </c>
      <c r="H3507" t="s">
        <v>3906</v>
      </c>
      <c r="I3507" s="2">
        <v>46211.675752314812</v>
      </c>
      <c r="J3507" s="4">
        <v>50000000</v>
      </c>
      <c r="K3507" s="4">
        <v>1</v>
      </c>
      <c r="L3507" s="5">
        <v>228.1</v>
      </c>
      <c r="M3507" s="5">
        <v>94.158996999999999</v>
      </c>
      <c r="N3507" s="5">
        <v>50</v>
      </c>
      <c r="O3507" s="5" t="str">
        <f t="shared" si="54"/>
        <v>1</v>
      </c>
      <c r="P3507" s="5" t="s">
        <v>10554</v>
      </c>
      <c r="Q3507" s="5" t="s">
        <v>10912</v>
      </c>
    </row>
    <row r="3508" spans="1:17" x14ac:dyDescent="0.25">
      <c r="A3508">
        <v>59388</v>
      </c>
      <c r="B3508" t="s">
        <v>30</v>
      </c>
      <c r="C3508" s="7">
        <v>46211.71738425926</v>
      </c>
      <c r="D3508" s="4">
        <v>228100000</v>
      </c>
      <c r="E3508" t="s">
        <v>2607</v>
      </c>
      <c r="F3508" t="s">
        <v>2613</v>
      </c>
      <c r="G3508" s="4">
        <v>94158997</v>
      </c>
      <c r="H3508" t="s">
        <v>3907</v>
      </c>
      <c r="I3508" s="2">
        <v>46211.675752314812</v>
      </c>
      <c r="J3508" s="4">
        <v>50000000</v>
      </c>
      <c r="K3508" s="4">
        <v>1</v>
      </c>
      <c r="L3508" s="5">
        <v>228.1</v>
      </c>
      <c r="M3508" s="5">
        <v>94.158996999999999</v>
      </c>
      <c r="N3508" s="5">
        <v>50</v>
      </c>
      <c r="O3508" s="5" t="str">
        <f t="shared" si="54"/>
        <v>1</v>
      </c>
      <c r="P3508" s="5" t="s">
        <v>10554</v>
      </c>
      <c r="Q3508" s="5" t="s">
        <v>10912</v>
      </c>
    </row>
    <row r="3509" spans="1:17" x14ac:dyDescent="0.25">
      <c r="A3509">
        <v>59389</v>
      </c>
      <c r="B3509" t="s">
        <v>30</v>
      </c>
      <c r="C3509" s="7">
        <v>46211.71738425926</v>
      </c>
      <c r="D3509" s="4">
        <v>228100000</v>
      </c>
      <c r="E3509" t="s">
        <v>2607</v>
      </c>
      <c r="F3509" t="s">
        <v>2625</v>
      </c>
      <c r="G3509" s="4">
        <v>94158997</v>
      </c>
      <c r="H3509" t="s">
        <v>3908</v>
      </c>
      <c r="I3509" s="2">
        <v>46211.675752314812</v>
      </c>
      <c r="J3509" s="4">
        <v>50000000</v>
      </c>
      <c r="K3509" s="4">
        <v>1</v>
      </c>
      <c r="L3509" s="5">
        <v>228.1</v>
      </c>
      <c r="M3509" s="5">
        <v>94.158996999999999</v>
      </c>
      <c r="N3509" s="5">
        <v>50</v>
      </c>
      <c r="O3509" s="5" t="str">
        <f t="shared" si="54"/>
        <v>1</v>
      </c>
      <c r="P3509" s="5" t="s">
        <v>10554</v>
      </c>
      <c r="Q3509" s="5" t="s">
        <v>10914</v>
      </c>
    </row>
    <row r="3510" spans="1:17" x14ac:dyDescent="0.25">
      <c r="A3510">
        <v>59390</v>
      </c>
      <c r="B3510" t="s">
        <v>30</v>
      </c>
      <c r="C3510" s="7">
        <v>46211.717395833337</v>
      </c>
      <c r="D3510" s="4">
        <v>228100000</v>
      </c>
      <c r="E3510" t="s">
        <v>2607</v>
      </c>
      <c r="F3510" t="s">
        <v>2625</v>
      </c>
      <c r="G3510" s="4">
        <v>94158997</v>
      </c>
      <c r="H3510" t="s">
        <v>3909</v>
      </c>
      <c r="I3510" s="2">
        <v>46211.675752314812</v>
      </c>
      <c r="J3510" s="4">
        <v>50000000</v>
      </c>
      <c r="K3510" s="4">
        <v>1</v>
      </c>
      <c r="L3510" s="5">
        <v>228.1</v>
      </c>
      <c r="M3510" s="5">
        <v>94.158996999999999</v>
      </c>
      <c r="N3510" s="5">
        <v>50</v>
      </c>
      <c r="O3510" s="5" t="str">
        <f t="shared" si="54"/>
        <v>1</v>
      </c>
      <c r="P3510" s="5" t="s">
        <v>10554</v>
      </c>
      <c r="Q3510" s="5" t="s">
        <v>10914</v>
      </c>
    </row>
    <row r="3511" spans="1:17" x14ac:dyDescent="0.25">
      <c r="A3511">
        <v>59391</v>
      </c>
      <c r="B3511" t="s">
        <v>30</v>
      </c>
      <c r="C3511" s="7">
        <v>46211.717418981483</v>
      </c>
      <c r="D3511" s="4">
        <v>228200000</v>
      </c>
      <c r="E3511" t="s">
        <v>2607</v>
      </c>
      <c r="F3511" t="s">
        <v>2611</v>
      </c>
      <c r="G3511" s="4">
        <v>94158997</v>
      </c>
      <c r="H3511" t="s">
        <v>3910</v>
      </c>
      <c r="I3511" s="2">
        <v>46211.675752314812</v>
      </c>
      <c r="J3511" s="4">
        <v>50000000</v>
      </c>
      <c r="K3511" s="4">
        <v>1</v>
      </c>
      <c r="L3511" s="5">
        <v>228.2</v>
      </c>
      <c r="M3511" s="5">
        <v>94.158996999999999</v>
      </c>
      <c r="N3511" s="5">
        <v>50</v>
      </c>
      <c r="O3511" s="5" t="str">
        <f t="shared" si="54"/>
        <v>1</v>
      </c>
      <c r="P3511" s="5" t="s">
        <v>10554</v>
      </c>
      <c r="Q3511" s="5" t="s">
        <v>10911</v>
      </c>
    </row>
    <row r="3512" spans="1:17" x14ac:dyDescent="0.25">
      <c r="A3512">
        <v>59392</v>
      </c>
      <c r="B3512" t="s">
        <v>30</v>
      </c>
      <c r="C3512" s="7">
        <v>46211.717418981483</v>
      </c>
      <c r="D3512" s="4">
        <v>228200000</v>
      </c>
      <c r="E3512" t="s">
        <v>2607</v>
      </c>
      <c r="F3512" t="s">
        <v>2611</v>
      </c>
      <c r="G3512" s="4">
        <v>94158997</v>
      </c>
      <c r="H3512" t="s">
        <v>3911</v>
      </c>
      <c r="I3512" s="2">
        <v>46211.675868055558</v>
      </c>
      <c r="J3512" s="4">
        <v>50000000</v>
      </c>
      <c r="K3512" s="4">
        <v>1</v>
      </c>
      <c r="L3512" s="5">
        <v>228.2</v>
      </c>
      <c r="M3512" s="5">
        <v>94.158996999999999</v>
      </c>
      <c r="N3512" s="5">
        <v>50</v>
      </c>
      <c r="O3512" s="5" t="str">
        <f t="shared" si="54"/>
        <v>1</v>
      </c>
      <c r="P3512" s="5" t="s">
        <v>10554</v>
      </c>
      <c r="Q3512" s="5" t="s">
        <v>10911</v>
      </c>
    </row>
    <row r="3513" spans="1:17" x14ac:dyDescent="0.25">
      <c r="A3513">
        <v>59393</v>
      </c>
      <c r="B3513" t="s">
        <v>30</v>
      </c>
      <c r="C3513" s="7">
        <v>46211.717430555553</v>
      </c>
      <c r="D3513" s="4">
        <v>228100000</v>
      </c>
      <c r="E3513" t="s">
        <v>2607</v>
      </c>
      <c r="F3513" t="s">
        <v>2608</v>
      </c>
      <c r="G3513" s="4">
        <v>94158997</v>
      </c>
      <c r="H3513" t="s">
        <v>3912</v>
      </c>
      <c r="I3513" s="2">
        <v>46211.675868055558</v>
      </c>
      <c r="J3513" s="4">
        <v>50000000</v>
      </c>
      <c r="K3513" s="4">
        <v>1</v>
      </c>
      <c r="L3513" s="5">
        <v>228.1</v>
      </c>
      <c r="M3513" s="5">
        <v>94.158996999999999</v>
      </c>
      <c r="N3513" s="5">
        <v>50</v>
      </c>
      <c r="O3513" s="5" t="str">
        <f t="shared" si="54"/>
        <v>1</v>
      </c>
      <c r="P3513" s="5" t="s">
        <v>10554</v>
      </c>
      <c r="Q3513" s="5" t="s">
        <v>10910</v>
      </c>
    </row>
    <row r="3514" spans="1:17" x14ac:dyDescent="0.25">
      <c r="A3514">
        <v>59394</v>
      </c>
      <c r="B3514" t="s">
        <v>30</v>
      </c>
      <c r="C3514" s="7">
        <v>46211.717453703706</v>
      </c>
      <c r="D3514" s="4">
        <v>228200000</v>
      </c>
      <c r="E3514" t="s">
        <v>2607</v>
      </c>
      <c r="F3514" t="s">
        <v>2613</v>
      </c>
      <c r="G3514" s="4">
        <v>94158997</v>
      </c>
      <c r="H3514" t="s">
        <v>3913</v>
      </c>
      <c r="I3514" s="2">
        <v>46211.675868055558</v>
      </c>
      <c r="J3514" s="4">
        <v>50000000</v>
      </c>
      <c r="K3514" s="4">
        <v>1</v>
      </c>
      <c r="L3514" s="5">
        <v>228.2</v>
      </c>
      <c r="M3514" s="5">
        <v>94.158996999999999</v>
      </c>
      <c r="N3514" s="5">
        <v>50</v>
      </c>
      <c r="O3514" s="5" t="str">
        <f t="shared" si="54"/>
        <v>1</v>
      </c>
      <c r="P3514" s="5" t="s">
        <v>10554</v>
      </c>
      <c r="Q3514" s="5" t="s">
        <v>10912</v>
      </c>
    </row>
    <row r="3515" spans="1:17" x14ac:dyDescent="0.25">
      <c r="A3515">
        <v>59395</v>
      </c>
      <c r="B3515" t="s">
        <v>30</v>
      </c>
      <c r="C3515" s="7">
        <v>46211.717453703706</v>
      </c>
      <c r="D3515" s="4">
        <v>228200000</v>
      </c>
      <c r="E3515" t="s">
        <v>2607</v>
      </c>
      <c r="F3515" t="s">
        <v>2613</v>
      </c>
      <c r="G3515" s="4">
        <v>94158997</v>
      </c>
      <c r="H3515" t="s">
        <v>3914</v>
      </c>
      <c r="I3515" s="2">
        <v>46211.675868055558</v>
      </c>
      <c r="J3515" s="4">
        <v>50000000</v>
      </c>
      <c r="K3515" s="4">
        <v>1</v>
      </c>
      <c r="L3515" s="5">
        <v>228.2</v>
      </c>
      <c r="M3515" s="5">
        <v>94.158996999999999</v>
      </c>
      <c r="N3515" s="5">
        <v>50</v>
      </c>
      <c r="O3515" s="5" t="str">
        <f t="shared" si="54"/>
        <v>1</v>
      </c>
      <c r="P3515" s="5" t="s">
        <v>10554</v>
      </c>
      <c r="Q3515" s="5" t="s">
        <v>10912</v>
      </c>
    </row>
    <row r="3516" spans="1:17" x14ac:dyDescent="0.25">
      <c r="A3516">
        <v>59396</v>
      </c>
      <c r="B3516" t="s">
        <v>30</v>
      </c>
      <c r="C3516" s="7">
        <v>46211.717465277776</v>
      </c>
      <c r="D3516" s="4">
        <v>228100000</v>
      </c>
      <c r="E3516" t="s">
        <v>2607</v>
      </c>
      <c r="F3516" t="s">
        <v>2625</v>
      </c>
      <c r="G3516" s="4">
        <v>94158997</v>
      </c>
      <c r="H3516" t="s">
        <v>3915</v>
      </c>
      <c r="I3516" s="2">
        <v>46211.675868055558</v>
      </c>
      <c r="J3516" s="4">
        <v>50000000</v>
      </c>
      <c r="K3516" s="4">
        <v>1</v>
      </c>
      <c r="L3516" s="5">
        <v>228.1</v>
      </c>
      <c r="M3516" s="5">
        <v>94.158996999999999</v>
      </c>
      <c r="N3516" s="5">
        <v>50</v>
      </c>
      <c r="O3516" s="5" t="str">
        <f t="shared" si="54"/>
        <v>1</v>
      </c>
      <c r="P3516" s="5" t="s">
        <v>10554</v>
      </c>
      <c r="Q3516" s="5" t="s">
        <v>10914</v>
      </c>
    </row>
    <row r="3517" spans="1:17" x14ac:dyDescent="0.25">
      <c r="A3517">
        <v>59397</v>
      </c>
      <c r="B3517" t="s">
        <v>30</v>
      </c>
      <c r="C3517" s="7">
        <v>46211.717488425929</v>
      </c>
      <c r="D3517" s="4">
        <v>228000000</v>
      </c>
      <c r="E3517" t="s">
        <v>2607</v>
      </c>
      <c r="F3517" t="s">
        <v>2625</v>
      </c>
      <c r="G3517" s="4">
        <v>94158997</v>
      </c>
      <c r="H3517" t="s">
        <v>3916</v>
      </c>
      <c r="I3517" s="2">
        <v>46211.675868055558</v>
      </c>
      <c r="J3517" s="4">
        <v>50000000</v>
      </c>
      <c r="K3517" s="4">
        <v>1</v>
      </c>
      <c r="L3517" s="5">
        <v>228</v>
      </c>
      <c r="M3517" s="5">
        <v>94.158996999999999</v>
      </c>
      <c r="N3517" s="5">
        <v>50</v>
      </c>
      <c r="O3517" s="5" t="str">
        <f t="shared" si="54"/>
        <v>1</v>
      </c>
      <c r="P3517" s="5" t="s">
        <v>10554</v>
      </c>
      <c r="Q3517" s="5" t="s">
        <v>10914</v>
      </c>
    </row>
    <row r="3518" spans="1:17" x14ac:dyDescent="0.25">
      <c r="A3518">
        <v>59398</v>
      </c>
      <c r="B3518" t="s">
        <v>30</v>
      </c>
      <c r="C3518" s="7">
        <v>46211.717499999999</v>
      </c>
      <c r="D3518" s="4">
        <v>227900000</v>
      </c>
      <c r="E3518" t="s">
        <v>2607</v>
      </c>
      <c r="F3518" t="s">
        <v>2613</v>
      </c>
      <c r="G3518" s="4">
        <v>94158997</v>
      </c>
      <c r="H3518" t="s">
        <v>3917</v>
      </c>
      <c r="I3518" s="2">
        <v>46211.675868055558</v>
      </c>
      <c r="J3518" s="4">
        <v>50000000</v>
      </c>
      <c r="K3518" s="4">
        <v>1</v>
      </c>
      <c r="L3518" s="5">
        <v>227.9</v>
      </c>
      <c r="M3518" s="5">
        <v>94.158996999999999</v>
      </c>
      <c r="N3518" s="5">
        <v>50</v>
      </c>
      <c r="O3518" s="5" t="str">
        <f t="shared" si="54"/>
        <v>1</v>
      </c>
      <c r="P3518" s="5" t="s">
        <v>10554</v>
      </c>
      <c r="Q3518" s="5" t="s">
        <v>10912</v>
      </c>
    </row>
    <row r="3519" spans="1:17" x14ac:dyDescent="0.25">
      <c r="A3519">
        <v>59399</v>
      </c>
      <c r="B3519" t="s">
        <v>30</v>
      </c>
      <c r="C3519" s="7">
        <v>46211.717499999999</v>
      </c>
      <c r="D3519" s="4">
        <v>227900000</v>
      </c>
      <c r="E3519" t="s">
        <v>2607</v>
      </c>
      <c r="F3519" t="s">
        <v>2613</v>
      </c>
      <c r="G3519" s="4">
        <v>94158997</v>
      </c>
      <c r="H3519" t="s">
        <v>3918</v>
      </c>
      <c r="I3519" s="2">
        <v>46211.675868055558</v>
      </c>
      <c r="J3519" s="4">
        <v>50000000</v>
      </c>
      <c r="K3519" s="4">
        <v>1</v>
      </c>
      <c r="L3519" s="5">
        <v>227.9</v>
      </c>
      <c r="M3519" s="5">
        <v>94.158996999999999</v>
      </c>
      <c r="N3519" s="5">
        <v>50</v>
      </c>
      <c r="O3519" s="5" t="str">
        <f t="shared" si="54"/>
        <v>1</v>
      </c>
      <c r="P3519" s="5" t="s">
        <v>10554</v>
      </c>
      <c r="Q3519" s="5" t="s">
        <v>10912</v>
      </c>
    </row>
    <row r="3520" spans="1:17" x14ac:dyDescent="0.25">
      <c r="A3520">
        <v>59400</v>
      </c>
      <c r="B3520" t="s">
        <v>30</v>
      </c>
      <c r="C3520" s="7">
        <v>46211.717523148145</v>
      </c>
      <c r="D3520" s="4">
        <v>228000000</v>
      </c>
      <c r="E3520" t="s">
        <v>2607</v>
      </c>
      <c r="F3520" t="s">
        <v>2611</v>
      </c>
      <c r="G3520" s="4">
        <v>94158997</v>
      </c>
      <c r="H3520" t="s">
        <v>3919</v>
      </c>
      <c r="I3520" s="2">
        <v>46211.675868055558</v>
      </c>
      <c r="J3520" s="4">
        <v>50000000</v>
      </c>
      <c r="K3520" s="4">
        <v>1</v>
      </c>
      <c r="L3520" s="5">
        <v>228</v>
      </c>
      <c r="M3520" s="5">
        <v>94.158996999999999</v>
      </c>
      <c r="N3520" s="5">
        <v>50</v>
      </c>
      <c r="O3520" s="5" t="str">
        <f t="shared" si="54"/>
        <v>1</v>
      </c>
      <c r="P3520" s="5" t="s">
        <v>10554</v>
      </c>
      <c r="Q3520" s="5" t="s">
        <v>10911</v>
      </c>
    </row>
    <row r="3521" spans="1:17" x14ac:dyDescent="0.25">
      <c r="A3521">
        <v>59401</v>
      </c>
      <c r="B3521" t="s">
        <v>30</v>
      </c>
      <c r="C3521" s="7">
        <v>46211.717523148145</v>
      </c>
      <c r="D3521" s="4">
        <v>228100000</v>
      </c>
      <c r="E3521" t="s">
        <v>2607</v>
      </c>
      <c r="F3521" t="s">
        <v>2611</v>
      </c>
      <c r="G3521" s="4">
        <v>94158997</v>
      </c>
      <c r="H3521" t="s">
        <v>3920</v>
      </c>
      <c r="I3521" s="2">
        <v>46211.675868055558</v>
      </c>
      <c r="J3521" s="4">
        <v>50000000</v>
      </c>
      <c r="K3521" s="4">
        <v>1</v>
      </c>
      <c r="L3521" s="5">
        <v>228.1</v>
      </c>
      <c r="M3521" s="5">
        <v>94.158996999999999</v>
      </c>
      <c r="N3521" s="5">
        <v>50</v>
      </c>
      <c r="O3521" s="5" t="str">
        <f t="shared" si="54"/>
        <v>1</v>
      </c>
      <c r="P3521" s="5" t="s">
        <v>10554</v>
      </c>
      <c r="Q3521" s="5" t="s">
        <v>10911</v>
      </c>
    </row>
    <row r="3522" spans="1:17" x14ac:dyDescent="0.25">
      <c r="A3522">
        <v>59402</v>
      </c>
      <c r="B3522" t="s">
        <v>30</v>
      </c>
      <c r="C3522" s="7">
        <v>46211.717534722222</v>
      </c>
      <c r="D3522" s="4">
        <v>228100000</v>
      </c>
      <c r="E3522" t="s">
        <v>2607</v>
      </c>
      <c r="F3522" t="s">
        <v>2611</v>
      </c>
      <c r="G3522" s="4">
        <v>94158997</v>
      </c>
      <c r="H3522" t="s">
        <v>3921</v>
      </c>
      <c r="I3522" s="2">
        <v>46211.675995370373</v>
      </c>
      <c r="J3522" s="4">
        <v>50000000</v>
      </c>
      <c r="K3522" s="4">
        <v>1</v>
      </c>
      <c r="L3522" s="5">
        <v>228.1</v>
      </c>
      <c r="M3522" s="5">
        <v>94.158996999999999</v>
      </c>
      <c r="N3522" s="5">
        <v>50</v>
      </c>
      <c r="O3522" s="5" t="str">
        <f t="shared" si="54"/>
        <v>1</v>
      </c>
      <c r="P3522" s="5" t="s">
        <v>10554</v>
      </c>
      <c r="Q3522" s="5" t="s">
        <v>10911</v>
      </c>
    </row>
    <row r="3523" spans="1:17" x14ac:dyDescent="0.25">
      <c r="A3523">
        <v>59403</v>
      </c>
      <c r="B3523" t="s">
        <v>30</v>
      </c>
      <c r="C3523" s="7">
        <v>46211.717557870368</v>
      </c>
      <c r="D3523" s="4">
        <v>228100000</v>
      </c>
      <c r="E3523" t="s">
        <v>2607</v>
      </c>
      <c r="F3523" t="s">
        <v>2613</v>
      </c>
      <c r="G3523" s="4">
        <v>94158997</v>
      </c>
      <c r="H3523" t="s">
        <v>3922</v>
      </c>
      <c r="I3523" s="2">
        <v>46211.675995370373</v>
      </c>
      <c r="J3523" s="4">
        <v>50000000</v>
      </c>
      <c r="K3523" s="4">
        <v>1</v>
      </c>
      <c r="L3523" s="5">
        <v>228.1</v>
      </c>
      <c r="M3523" s="5">
        <v>94.158996999999999</v>
      </c>
      <c r="N3523" s="5">
        <v>50</v>
      </c>
      <c r="O3523" s="5" t="str">
        <f t="shared" ref="O3523:O3586" si="55">SUBSTITUTE(K3523,".",",")</f>
        <v>1</v>
      </c>
      <c r="P3523" s="5" t="s">
        <v>10554</v>
      </c>
      <c r="Q3523" s="5" t="s">
        <v>10912</v>
      </c>
    </row>
    <row r="3524" spans="1:17" x14ac:dyDescent="0.25">
      <c r="A3524">
        <v>59404</v>
      </c>
      <c r="B3524" t="s">
        <v>30</v>
      </c>
      <c r="C3524" s="7">
        <v>46211.717557870368</v>
      </c>
      <c r="D3524" s="4">
        <v>228100000</v>
      </c>
      <c r="E3524" t="s">
        <v>2607</v>
      </c>
      <c r="F3524" t="s">
        <v>2613</v>
      </c>
      <c r="G3524" s="4">
        <v>94158997</v>
      </c>
      <c r="H3524" t="s">
        <v>3923</v>
      </c>
      <c r="I3524" s="2">
        <v>46211.675995370373</v>
      </c>
      <c r="J3524" s="4">
        <v>50000000</v>
      </c>
      <c r="K3524" s="4">
        <v>1</v>
      </c>
      <c r="L3524" s="5">
        <v>228.1</v>
      </c>
      <c r="M3524" s="5">
        <v>94.158996999999999</v>
      </c>
      <c r="N3524" s="5">
        <v>50</v>
      </c>
      <c r="O3524" s="5" t="str">
        <f t="shared" si="55"/>
        <v>1</v>
      </c>
      <c r="P3524" s="5" t="s">
        <v>10554</v>
      </c>
      <c r="Q3524" s="5" t="s">
        <v>10912</v>
      </c>
    </row>
    <row r="3525" spans="1:17" x14ac:dyDescent="0.25">
      <c r="A3525">
        <v>59405</v>
      </c>
      <c r="B3525" t="s">
        <v>30</v>
      </c>
      <c r="C3525" s="7">
        <v>46211.717569444445</v>
      </c>
      <c r="D3525" s="4">
        <v>228100000</v>
      </c>
      <c r="E3525" t="s">
        <v>2607</v>
      </c>
      <c r="F3525" t="s">
        <v>2613</v>
      </c>
      <c r="G3525" s="4">
        <v>94158997</v>
      </c>
      <c r="H3525" t="s">
        <v>3924</v>
      </c>
      <c r="I3525" s="2">
        <v>46211.675995370373</v>
      </c>
      <c r="J3525" s="4">
        <v>50000000</v>
      </c>
      <c r="K3525" s="4">
        <v>1</v>
      </c>
      <c r="L3525" s="5">
        <v>228.1</v>
      </c>
      <c r="M3525" s="5">
        <v>94.158996999999999</v>
      </c>
      <c r="N3525" s="5">
        <v>50</v>
      </c>
      <c r="O3525" s="5" t="str">
        <f t="shared" si="55"/>
        <v>1</v>
      </c>
      <c r="P3525" s="5" t="s">
        <v>10554</v>
      </c>
      <c r="Q3525" s="5" t="s">
        <v>10912</v>
      </c>
    </row>
    <row r="3526" spans="1:17" x14ac:dyDescent="0.25">
      <c r="A3526">
        <v>59406</v>
      </c>
      <c r="B3526" t="s">
        <v>30</v>
      </c>
      <c r="C3526" s="7">
        <v>46211.717592592591</v>
      </c>
      <c r="D3526" s="4">
        <v>228100000</v>
      </c>
      <c r="E3526" t="s">
        <v>2607</v>
      </c>
      <c r="F3526" t="s">
        <v>2613</v>
      </c>
      <c r="G3526" s="4">
        <v>94158997</v>
      </c>
      <c r="H3526" t="s">
        <v>3925</v>
      </c>
      <c r="I3526" s="2">
        <v>46211.675995370373</v>
      </c>
      <c r="J3526" s="4">
        <v>50000000</v>
      </c>
      <c r="K3526" s="4">
        <v>1</v>
      </c>
      <c r="L3526" s="5">
        <v>228.1</v>
      </c>
      <c r="M3526" s="5">
        <v>94.158996999999999</v>
      </c>
      <c r="N3526" s="5">
        <v>50</v>
      </c>
      <c r="O3526" s="5" t="str">
        <f t="shared" si="55"/>
        <v>1</v>
      </c>
      <c r="P3526" s="5" t="s">
        <v>10554</v>
      </c>
      <c r="Q3526" s="5" t="s">
        <v>10912</v>
      </c>
    </row>
    <row r="3527" spans="1:17" x14ac:dyDescent="0.25">
      <c r="A3527">
        <v>59407</v>
      </c>
      <c r="B3527" t="s">
        <v>30</v>
      </c>
      <c r="C3527" s="7">
        <v>46211.717592592591</v>
      </c>
      <c r="D3527" s="4">
        <v>228200000</v>
      </c>
      <c r="E3527" t="s">
        <v>2607</v>
      </c>
      <c r="F3527" t="s">
        <v>2611</v>
      </c>
      <c r="G3527" s="4">
        <v>94158997</v>
      </c>
      <c r="H3527" t="s">
        <v>3926</v>
      </c>
      <c r="I3527" s="2">
        <v>46211.675995370373</v>
      </c>
      <c r="J3527" s="4">
        <v>50000000</v>
      </c>
      <c r="K3527" s="4">
        <v>1</v>
      </c>
      <c r="L3527" s="5">
        <v>228.2</v>
      </c>
      <c r="M3527" s="5">
        <v>94.158996999999999</v>
      </c>
      <c r="N3527" s="5">
        <v>50</v>
      </c>
      <c r="O3527" s="5" t="str">
        <f t="shared" si="55"/>
        <v>1</v>
      </c>
      <c r="P3527" s="5" t="s">
        <v>10554</v>
      </c>
      <c r="Q3527" s="5" t="s">
        <v>10911</v>
      </c>
    </row>
    <row r="3528" spans="1:17" x14ac:dyDescent="0.25">
      <c r="A3528">
        <v>59408</v>
      </c>
      <c r="B3528" t="s">
        <v>30</v>
      </c>
      <c r="C3528" s="7">
        <v>46211.717604166668</v>
      </c>
      <c r="D3528" s="4">
        <v>228200000</v>
      </c>
      <c r="E3528" t="s">
        <v>2607</v>
      </c>
      <c r="F3528" t="s">
        <v>2611</v>
      </c>
      <c r="G3528" s="4">
        <v>94158997</v>
      </c>
      <c r="H3528" t="s">
        <v>3927</v>
      </c>
      <c r="I3528" s="2">
        <v>46211.675995370373</v>
      </c>
      <c r="J3528" s="4">
        <v>50000000</v>
      </c>
      <c r="K3528" s="4">
        <v>1</v>
      </c>
      <c r="L3528" s="5">
        <v>228.2</v>
      </c>
      <c r="M3528" s="5">
        <v>94.158996999999999</v>
      </c>
      <c r="N3528" s="5">
        <v>50</v>
      </c>
      <c r="O3528" s="5" t="str">
        <f t="shared" si="55"/>
        <v>1</v>
      </c>
      <c r="P3528" s="5" t="s">
        <v>10554</v>
      </c>
      <c r="Q3528" s="5" t="s">
        <v>10911</v>
      </c>
    </row>
    <row r="3529" spans="1:17" x14ac:dyDescent="0.25">
      <c r="A3529">
        <v>59409</v>
      </c>
      <c r="B3529" t="s">
        <v>30</v>
      </c>
      <c r="C3529" s="7">
        <v>46211.717627314814</v>
      </c>
      <c r="D3529" s="4">
        <v>228100000</v>
      </c>
      <c r="E3529" t="s">
        <v>2607</v>
      </c>
      <c r="F3529" t="s">
        <v>2608</v>
      </c>
      <c r="G3529" s="4">
        <v>94158997</v>
      </c>
      <c r="H3529" t="s">
        <v>3928</v>
      </c>
      <c r="I3529" s="2">
        <v>46211.675995370373</v>
      </c>
      <c r="J3529" s="4">
        <v>50000000</v>
      </c>
      <c r="K3529" s="4">
        <v>1</v>
      </c>
      <c r="L3529" s="5">
        <v>228.1</v>
      </c>
      <c r="M3529" s="5">
        <v>94.158996999999999</v>
      </c>
      <c r="N3529" s="5">
        <v>50</v>
      </c>
      <c r="O3529" s="5" t="str">
        <f t="shared" si="55"/>
        <v>1</v>
      </c>
      <c r="P3529" s="5" t="s">
        <v>10554</v>
      </c>
      <c r="Q3529" s="5" t="s">
        <v>10910</v>
      </c>
    </row>
    <row r="3530" spans="1:17" x14ac:dyDescent="0.25">
      <c r="A3530">
        <v>59410</v>
      </c>
      <c r="B3530" t="s">
        <v>30</v>
      </c>
      <c r="C3530" s="7">
        <v>46211.717627314814</v>
      </c>
      <c r="D3530" s="4">
        <v>228100000</v>
      </c>
      <c r="E3530" t="s">
        <v>2607</v>
      </c>
      <c r="F3530" t="s">
        <v>2625</v>
      </c>
      <c r="G3530" s="4">
        <v>94158997</v>
      </c>
      <c r="H3530" t="s">
        <v>3929</v>
      </c>
      <c r="I3530" s="2">
        <v>46211.675995370373</v>
      </c>
      <c r="J3530" s="4">
        <v>50000000</v>
      </c>
      <c r="K3530" s="4">
        <v>1</v>
      </c>
      <c r="L3530" s="5">
        <v>228.1</v>
      </c>
      <c r="M3530" s="5">
        <v>94.158996999999999</v>
      </c>
      <c r="N3530" s="5">
        <v>50</v>
      </c>
      <c r="O3530" s="5" t="str">
        <f t="shared" si="55"/>
        <v>1</v>
      </c>
      <c r="P3530" s="5" t="s">
        <v>10554</v>
      </c>
      <c r="Q3530" s="5" t="s">
        <v>10914</v>
      </c>
    </row>
    <row r="3531" spans="1:17" x14ac:dyDescent="0.25">
      <c r="A3531">
        <v>59411</v>
      </c>
      <c r="B3531" t="s">
        <v>30</v>
      </c>
      <c r="C3531" s="7">
        <v>46211.717638888891</v>
      </c>
      <c r="D3531" s="4">
        <v>228100000</v>
      </c>
      <c r="E3531" t="s">
        <v>2607</v>
      </c>
      <c r="F3531" t="s">
        <v>2608</v>
      </c>
      <c r="G3531" s="4">
        <v>94158997</v>
      </c>
      <c r="H3531" t="s">
        <v>3930</v>
      </c>
      <c r="I3531" s="2">
        <v>46211.675995370373</v>
      </c>
      <c r="J3531" s="4">
        <v>50000000</v>
      </c>
      <c r="K3531" s="4">
        <v>1</v>
      </c>
      <c r="L3531" s="5">
        <v>228.1</v>
      </c>
      <c r="M3531" s="5">
        <v>94.158996999999999</v>
      </c>
      <c r="N3531" s="5">
        <v>50</v>
      </c>
      <c r="O3531" s="5" t="str">
        <f t="shared" si="55"/>
        <v>1</v>
      </c>
      <c r="P3531" s="5" t="s">
        <v>10554</v>
      </c>
      <c r="Q3531" s="5" t="s">
        <v>10910</v>
      </c>
    </row>
    <row r="3532" spans="1:17" x14ac:dyDescent="0.25">
      <c r="A3532">
        <v>59412</v>
      </c>
      <c r="B3532" t="s">
        <v>30</v>
      </c>
      <c r="C3532" s="7">
        <v>46211.717662037037</v>
      </c>
      <c r="D3532" s="4">
        <v>228100000</v>
      </c>
      <c r="E3532" t="s">
        <v>2607</v>
      </c>
      <c r="F3532" t="s">
        <v>2611</v>
      </c>
      <c r="G3532" s="4">
        <v>94158997</v>
      </c>
      <c r="H3532" t="s">
        <v>3931</v>
      </c>
      <c r="I3532" s="2">
        <v>46211.676111111112</v>
      </c>
      <c r="J3532" s="4">
        <v>50000000</v>
      </c>
      <c r="K3532" s="4">
        <v>1</v>
      </c>
      <c r="L3532" s="5">
        <v>228.1</v>
      </c>
      <c r="M3532" s="5">
        <v>94.158996999999999</v>
      </c>
      <c r="N3532" s="5">
        <v>50</v>
      </c>
      <c r="O3532" s="5" t="str">
        <f t="shared" si="55"/>
        <v>1</v>
      </c>
      <c r="P3532" s="5" t="s">
        <v>10554</v>
      </c>
      <c r="Q3532" s="5" t="s">
        <v>10911</v>
      </c>
    </row>
    <row r="3533" spans="1:17" x14ac:dyDescent="0.25">
      <c r="A3533">
        <v>59413</v>
      </c>
      <c r="B3533" t="s">
        <v>30</v>
      </c>
      <c r="C3533" s="7">
        <v>46211.717662037037</v>
      </c>
      <c r="D3533" s="4">
        <v>228100000</v>
      </c>
      <c r="E3533" t="s">
        <v>2607</v>
      </c>
      <c r="F3533" t="s">
        <v>2611</v>
      </c>
      <c r="G3533" s="4">
        <v>94158997</v>
      </c>
      <c r="H3533" t="s">
        <v>3932</v>
      </c>
      <c r="I3533" s="2">
        <v>46211.676111111112</v>
      </c>
      <c r="J3533" s="4">
        <v>50000000</v>
      </c>
      <c r="K3533" s="4">
        <v>1</v>
      </c>
      <c r="L3533" s="5">
        <v>228.1</v>
      </c>
      <c r="M3533" s="5">
        <v>94.158996999999999</v>
      </c>
      <c r="N3533" s="5">
        <v>50</v>
      </c>
      <c r="O3533" s="5" t="str">
        <f t="shared" si="55"/>
        <v>1</v>
      </c>
      <c r="P3533" s="5" t="s">
        <v>10554</v>
      </c>
      <c r="Q3533" s="5" t="s">
        <v>10911</v>
      </c>
    </row>
    <row r="3534" spans="1:17" x14ac:dyDescent="0.25">
      <c r="A3534">
        <v>59414</v>
      </c>
      <c r="B3534" t="s">
        <v>30</v>
      </c>
      <c r="C3534" s="7">
        <v>46211.717673611114</v>
      </c>
      <c r="D3534" s="4">
        <v>228100000</v>
      </c>
      <c r="E3534" t="s">
        <v>2607</v>
      </c>
      <c r="F3534" t="s">
        <v>2611</v>
      </c>
      <c r="G3534" s="4">
        <v>94158997</v>
      </c>
      <c r="H3534" t="s">
        <v>3933</v>
      </c>
      <c r="I3534" s="2">
        <v>46211.676111111112</v>
      </c>
      <c r="J3534" s="4">
        <v>50000000</v>
      </c>
      <c r="K3534" s="4">
        <v>1</v>
      </c>
      <c r="L3534" s="5">
        <v>228.1</v>
      </c>
      <c r="M3534" s="5">
        <v>94.158996999999999</v>
      </c>
      <c r="N3534" s="5">
        <v>50</v>
      </c>
      <c r="O3534" s="5" t="str">
        <f t="shared" si="55"/>
        <v>1</v>
      </c>
      <c r="P3534" s="5" t="s">
        <v>10554</v>
      </c>
      <c r="Q3534" s="5" t="s">
        <v>10911</v>
      </c>
    </row>
    <row r="3535" spans="1:17" x14ac:dyDescent="0.25">
      <c r="A3535">
        <v>59415</v>
      </c>
      <c r="B3535" t="s">
        <v>30</v>
      </c>
      <c r="C3535" s="7">
        <v>46211.71769675926</v>
      </c>
      <c r="D3535" s="4">
        <v>228200000</v>
      </c>
      <c r="E3535" t="s">
        <v>2607</v>
      </c>
      <c r="F3535" t="s">
        <v>2611</v>
      </c>
      <c r="G3535" s="4">
        <v>94158997</v>
      </c>
      <c r="H3535" t="s">
        <v>3934</v>
      </c>
      <c r="I3535" s="2">
        <v>46211.676111111112</v>
      </c>
      <c r="J3535" s="4">
        <v>50000000</v>
      </c>
      <c r="K3535" s="4">
        <v>1</v>
      </c>
      <c r="L3535" s="5">
        <v>228.2</v>
      </c>
      <c r="M3535" s="5">
        <v>94.158996999999999</v>
      </c>
      <c r="N3535" s="5">
        <v>50</v>
      </c>
      <c r="O3535" s="5" t="str">
        <f t="shared" si="55"/>
        <v>1</v>
      </c>
      <c r="P3535" s="5" t="s">
        <v>10554</v>
      </c>
      <c r="Q3535" s="5" t="s">
        <v>10911</v>
      </c>
    </row>
    <row r="3536" spans="1:17" x14ac:dyDescent="0.25">
      <c r="A3536">
        <v>59416</v>
      </c>
      <c r="B3536" t="s">
        <v>30</v>
      </c>
      <c r="C3536" s="7">
        <v>46211.71769675926</v>
      </c>
      <c r="D3536" s="4">
        <v>228500000</v>
      </c>
      <c r="E3536" t="s">
        <v>2607</v>
      </c>
      <c r="F3536" t="s">
        <v>2611</v>
      </c>
      <c r="G3536" s="4">
        <v>94158997</v>
      </c>
      <c r="H3536" t="s">
        <v>3935</v>
      </c>
      <c r="I3536" s="2">
        <v>46211.676111111112</v>
      </c>
      <c r="J3536" s="4">
        <v>50000000</v>
      </c>
      <c r="K3536" s="4">
        <v>1</v>
      </c>
      <c r="L3536" s="5">
        <v>228.5</v>
      </c>
      <c r="M3536" s="5">
        <v>94.158996999999999</v>
      </c>
      <c r="N3536" s="5">
        <v>50</v>
      </c>
      <c r="O3536" s="5" t="str">
        <f t="shared" si="55"/>
        <v>1</v>
      </c>
      <c r="P3536" s="5" t="s">
        <v>10554</v>
      </c>
      <c r="Q3536" s="5" t="s">
        <v>10911</v>
      </c>
    </row>
    <row r="3537" spans="1:17" x14ac:dyDescent="0.25">
      <c r="A3537">
        <v>59417</v>
      </c>
      <c r="B3537" t="s">
        <v>30</v>
      </c>
      <c r="C3537" s="7">
        <v>46211.71770833333</v>
      </c>
      <c r="D3537" s="4">
        <v>228300000</v>
      </c>
      <c r="E3537" t="s">
        <v>2607</v>
      </c>
      <c r="F3537" t="s">
        <v>2613</v>
      </c>
      <c r="G3537" s="4">
        <v>94158997</v>
      </c>
      <c r="H3537" t="s">
        <v>3936</v>
      </c>
      <c r="I3537" s="2">
        <v>46211.676111111112</v>
      </c>
      <c r="J3537" s="4">
        <v>50000000</v>
      </c>
      <c r="K3537" s="4">
        <v>1</v>
      </c>
      <c r="L3537" s="5">
        <v>228.3</v>
      </c>
      <c r="M3537" s="5">
        <v>94.158996999999999</v>
      </c>
      <c r="N3537" s="5">
        <v>50</v>
      </c>
      <c r="O3537" s="5" t="str">
        <f t="shared" si="55"/>
        <v>1</v>
      </c>
      <c r="P3537" s="5" t="s">
        <v>10554</v>
      </c>
      <c r="Q3537" s="5" t="s">
        <v>10912</v>
      </c>
    </row>
    <row r="3538" spans="1:17" x14ac:dyDescent="0.25">
      <c r="A3538">
        <v>59418</v>
      </c>
      <c r="B3538" t="s">
        <v>30</v>
      </c>
      <c r="C3538" s="7">
        <v>46211.717731481483</v>
      </c>
      <c r="D3538" s="4">
        <v>228300000</v>
      </c>
      <c r="E3538" t="s">
        <v>2607</v>
      </c>
      <c r="F3538" t="s">
        <v>2613</v>
      </c>
      <c r="G3538" s="4">
        <v>94158997</v>
      </c>
      <c r="H3538" t="s">
        <v>3937</v>
      </c>
      <c r="I3538" s="2">
        <v>46211.676111111112</v>
      </c>
      <c r="J3538" s="4">
        <v>50000000</v>
      </c>
      <c r="K3538" s="4">
        <v>1</v>
      </c>
      <c r="L3538" s="5">
        <v>228.3</v>
      </c>
      <c r="M3538" s="5">
        <v>94.158996999999999</v>
      </c>
      <c r="N3538" s="5">
        <v>50</v>
      </c>
      <c r="O3538" s="5" t="str">
        <f t="shared" si="55"/>
        <v>1</v>
      </c>
      <c r="P3538" s="5" t="s">
        <v>10554</v>
      </c>
      <c r="Q3538" s="5" t="s">
        <v>10912</v>
      </c>
    </row>
    <row r="3539" spans="1:17" x14ac:dyDescent="0.25">
      <c r="A3539">
        <v>59419</v>
      </c>
      <c r="B3539" t="s">
        <v>30</v>
      </c>
      <c r="C3539" s="7">
        <v>46211.717731481483</v>
      </c>
      <c r="D3539" s="4">
        <v>228200000</v>
      </c>
      <c r="E3539" t="s">
        <v>2607</v>
      </c>
      <c r="F3539" t="s">
        <v>2608</v>
      </c>
      <c r="G3539" s="4">
        <v>94158997</v>
      </c>
      <c r="H3539" t="s">
        <v>3938</v>
      </c>
      <c r="I3539" s="2">
        <v>46211.676111111112</v>
      </c>
      <c r="J3539" s="4">
        <v>50000000</v>
      </c>
      <c r="K3539" s="4">
        <v>1</v>
      </c>
      <c r="L3539" s="5">
        <v>228.2</v>
      </c>
      <c r="M3539" s="5">
        <v>94.158996999999999</v>
      </c>
      <c r="N3539" s="5">
        <v>50</v>
      </c>
      <c r="O3539" s="5" t="str">
        <f t="shared" si="55"/>
        <v>1</v>
      </c>
      <c r="P3539" s="5" t="s">
        <v>10554</v>
      </c>
      <c r="Q3539" s="5" t="s">
        <v>10910</v>
      </c>
    </row>
    <row r="3540" spans="1:17" x14ac:dyDescent="0.25">
      <c r="A3540">
        <v>59420</v>
      </c>
      <c r="B3540" t="s">
        <v>30</v>
      </c>
      <c r="C3540" s="7">
        <v>46211.717743055553</v>
      </c>
      <c r="D3540" s="4">
        <v>228200000</v>
      </c>
      <c r="E3540" t="s">
        <v>2607</v>
      </c>
      <c r="F3540" t="s">
        <v>2611</v>
      </c>
      <c r="G3540" s="4">
        <v>94158997</v>
      </c>
      <c r="H3540" t="s">
        <v>3939</v>
      </c>
      <c r="I3540" s="2">
        <v>46211.676111111112</v>
      </c>
      <c r="J3540" s="4">
        <v>50000000</v>
      </c>
      <c r="K3540" s="4">
        <v>1</v>
      </c>
      <c r="L3540" s="5">
        <v>228.2</v>
      </c>
      <c r="M3540" s="5">
        <v>94.158996999999999</v>
      </c>
      <c r="N3540" s="5">
        <v>50</v>
      </c>
      <c r="O3540" s="5" t="str">
        <f t="shared" si="55"/>
        <v>1</v>
      </c>
      <c r="P3540" s="5" t="s">
        <v>10554</v>
      </c>
      <c r="Q3540" s="5" t="s">
        <v>10911</v>
      </c>
    </row>
    <row r="3541" spans="1:17" x14ac:dyDescent="0.25">
      <c r="A3541">
        <v>59421</v>
      </c>
      <c r="B3541" t="s">
        <v>30</v>
      </c>
      <c r="C3541" s="7">
        <v>46211.717766203707</v>
      </c>
      <c r="D3541" s="4">
        <v>228000000</v>
      </c>
      <c r="E3541" t="s">
        <v>2607</v>
      </c>
      <c r="F3541" t="s">
        <v>2611</v>
      </c>
      <c r="G3541" s="4">
        <v>94158997</v>
      </c>
      <c r="H3541" t="s">
        <v>3940</v>
      </c>
      <c r="I3541" s="2">
        <v>46211.676111111112</v>
      </c>
      <c r="J3541" s="4">
        <v>50000000</v>
      </c>
      <c r="K3541" s="4">
        <v>1</v>
      </c>
      <c r="L3541" s="5">
        <v>228</v>
      </c>
      <c r="M3541" s="5">
        <v>94.158996999999999</v>
      </c>
      <c r="N3541" s="5">
        <v>50</v>
      </c>
      <c r="O3541" s="5" t="str">
        <f t="shared" si="55"/>
        <v>1</v>
      </c>
      <c r="P3541" s="5" t="s">
        <v>10554</v>
      </c>
      <c r="Q3541" s="5" t="s">
        <v>10911</v>
      </c>
    </row>
    <row r="3542" spans="1:17" x14ac:dyDescent="0.25">
      <c r="A3542">
        <v>59422</v>
      </c>
      <c r="B3542" t="s">
        <v>30</v>
      </c>
      <c r="C3542" s="7">
        <v>46211.717766203707</v>
      </c>
      <c r="D3542" s="4">
        <v>228000000</v>
      </c>
      <c r="E3542" t="s">
        <v>2607</v>
      </c>
      <c r="F3542" t="s">
        <v>2611</v>
      </c>
      <c r="G3542" s="4">
        <v>94158997</v>
      </c>
      <c r="H3542" t="s">
        <v>3941</v>
      </c>
      <c r="I3542" s="2">
        <v>46211.676226851851</v>
      </c>
      <c r="J3542" s="4">
        <v>50000000</v>
      </c>
      <c r="K3542" s="4">
        <v>1</v>
      </c>
      <c r="L3542" s="5">
        <v>228</v>
      </c>
      <c r="M3542" s="5">
        <v>94.158996999999999</v>
      </c>
      <c r="N3542" s="5">
        <v>50</v>
      </c>
      <c r="O3542" s="5" t="str">
        <f t="shared" si="55"/>
        <v>1</v>
      </c>
      <c r="P3542" s="5" t="s">
        <v>10554</v>
      </c>
      <c r="Q3542" s="5" t="s">
        <v>10911</v>
      </c>
    </row>
    <row r="3543" spans="1:17" x14ac:dyDescent="0.25">
      <c r="A3543">
        <v>59423</v>
      </c>
      <c r="B3543" t="s">
        <v>30</v>
      </c>
      <c r="C3543" s="7">
        <v>46211.717777777776</v>
      </c>
      <c r="D3543" s="4">
        <v>228000000</v>
      </c>
      <c r="E3543" t="s">
        <v>2607</v>
      </c>
      <c r="F3543" t="s">
        <v>2649</v>
      </c>
      <c r="G3543" s="4">
        <v>94158997</v>
      </c>
      <c r="H3543" t="s">
        <v>3942</v>
      </c>
      <c r="I3543" s="2">
        <v>46211.676226851851</v>
      </c>
      <c r="J3543" s="4">
        <v>50000000</v>
      </c>
      <c r="K3543" s="4">
        <v>1</v>
      </c>
      <c r="L3543" s="5">
        <v>228</v>
      </c>
      <c r="M3543" s="5">
        <v>94.158996999999999</v>
      </c>
      <c r="N3543" s="5">
        <v>50</v>
      </c>
      <c r="O3543" s="5" t="str">
        <f t="shared" si="55"/>
        <v>1</v>
      </c>
      <c r="P3543" s="5" t="s">
        <v>10554</v>
      </c>
      <c r="Q3543" s="5" t="s">
        <v>10915</v>
      </c>
    </row>
    <row r="3544" spans="1:17" x14ac:dyDescent="0.25">
      <c r="A3544">
        <v>59424</v>
      </c>
      <c r="B3544" t="s">
        <v>30</v>
      </c>
      <c r="C3544" s="7">
        <v>46211.717800925922</v>
      </c>
      <c r="D3544" s="4">
        <v>228200000</v>
      </c>
      <c r="E3544" t="s">
        <v>2607</v>
      </c>
      <c r="F3544" t="s">
        <v>2613</v>
      </c>
      <c r="G3544" s="4">
        <v>94158997</v>
      </c>
      <c r="H3544" t="s">
        <v>3943</v>
      </c>
      <c r="I3544" s="2">
        <v>46211.676226851851</v>
      </c>
      <c r="J3544" s="4">
        <v>50000000</v>
      </c>
      <c r="K3544" s="4">
        <v>1</v>
      </c>
      <c r="L3544" s="5">
        <v>228.2</v>
      </c>
      <c r="M3544" s="5">
        <v>94.158996999999999</v>
      </c>
      <c r="N3544" s="5">
        <v>50</v>
      </c>
      <c r="O3544" s="5" t="str">
        <f t="shared" si="55"/>
        <v>1</v>
      </c>
      <c r="P3544" s="5" t="s">
        <v>10554</v>
      </c>
      <c r="Q3544" s="5" t="s">
        <v>10912</v>
      </c>
    </row>
    <row r="3545" spans="1:17" x14ac:dyDescent="0.25">
      <c r="A3545">
        <v>59425</v>
      </c>
      <c r="B3545" t="s">
        <v>30</v>
      </c>
      <c r="C3545" s="7">
        <v>46211.717800925922</v>
      </c>
      <c r="D3545" s="4">
        <v>228100000</v>
      </c>
      <c r="E3545" t="s">
        <v>2607</v>
      </c>
      <c r="F3545" t="s">
        <v>2613</v>
      </c>
      <c r="G3545" s="4">
        <v>94158997</v>
      </c>
      <c r="H3545" t="s">
        <v>3944</v>
      </c>
      <c r="I3545" s="2">
        <v>46211.676226851851</v>
      </c>
      <c r="J3545" s="4">
        <v>50000000</v>
      </c>
      <c r="K3545" s="4">
        <v>1</v>
      </c>
      <c r="L3545" s="5">
        <v>228.1</v>
      </c>
      <c r="M3545" s="5">
        <v>94.158996999999999</v>
      </c>
      <c r="N3545" s="5">
        <v>50</v>
      </c>
      <c r="O3545" s="5" t="str">
        <f t="shared" si="55"/>
        <v>1</v>
      </c>
      <c r="P3545" s="5" t="s">
        <v>10554</v>
      </c>
      <c r="Q3545" s="5" t="s">
        <v>10912</v>
      </c>
    </row>
    <row r="3546" spans="1:17" x14ac:dyDescent="0.25">
      <c r="A3546">
        <v>59426</v>
      </c>
      <c r="B3546" t="s">
        <v>30</v>
      </c>
      <c r="C3546" s="7">
        <v>46211.717812499999</v>
      </c>
      <c r="D3546" s="4">
        <v>228100000</v>
      </c>
      <c r="E3546" t="s">
        <v>2607</v>
      </c>
      <c r="F3546" t="s">
        <v>2613</v>
      </c>
      <c r="G3546" s="4">
        <v>94158997</v>
      </c>
      <c r="H3546" t="s">
        <v>3945</v>
      </c>
      <c r="I3546" s="2">
        <v>46211.676226851851</v>
      </c>
      <c r="J3546" s="4">
        <v>50000000</v>
      </c>
      <c r="K3546" s="4">
        <v>1</v>
      </c>
      <c r="L3546" s="5">
        <v>228.1</v>
      </c>
      <c r="M3546" s="5">
        <v>94.158996999999999</v>
      </c>
      <c r="N3546" s="5">
        <v>50</v>
      </c>
      <c r="O3546" s="5" t="str">
        <f t="shared" si="55"/>
        <v>1</v>
      </c>
      <c r="P3546" s="5" t="s">
        <v>10554</v>
      </c>
      <c r="Q3546" s="5" t="s">
        <v>10912</v>
      </c>
    </row>
    <row r="3547" spans="1:17" x14ac:dyDescent="0.25">
      <c r="A3547">
        <v>59427</v>
      </c>
      <c r="B3547" t="s">
        <v>30</v>
      </c>
      <c r="C3547" s="7">
        <v>46211.717835648145</v>
      </c>
      <c r="D3547" s="4">
        <v>228100000</v>
      </c>
      <c r="E3547" t="s">
        <v>2607</v>
      </c>
      <c r="F3547" t="s">
        <v>2613</v>
      </c>
      <c r="G3547" s="4">
        <v>94158997</v>
      </c>
      <c r="H3547" t="s">
        <v>3946</v>
      </c>
      <c r="I3547" s="2">
        <v>46211.676226851851</v>
      </c>
      <c r="J3547" s="4">
        <v>50000000</v>
      </c>
      <c r="K3547" s="4">
        <v>1</v>
      </c>
      <c r="L3547" s="5">
        <v>228.1</v>
      </c>
      <c r="M3547" s="5">
        <v>94.158996999999999</v>
      </c>
      <c r="N3547" s="5">
        <v>50</v>
      </c>
      <c r="O3547" s="5" t="str">
        <f t="shared" si="55"/>
        <v>1</v>
      </c>
      <c r="P3547" s="5" t="s">
        <v>10554</v>
      </c>
      <c r="Q3547" s="5" t="s">
        <v>10912</v>
      </c>
    </row>
    <row r="3548" spans="1:17" x14ac:dyDescent="0.25">
      <c r="A3548">
        <v>59428</v>
      </c>
      <c r="B3548" t="s">
        <v>30</v>
      </c>
      <c r="C3548" s="7">
        <v>46211.717835648145</v>
      </c>
      <c r="D3548" s="4">
        <v>228200000</v>
      </c>
      <c r="E3548" t="s">
        <v>2607</v>
      </c>
      <c r="F3548" t="s">
        <v>2611</v>
      </c>
      <c r="G3548" s="4">
        <v>94158997</v>
      </c>
      <c r="H3548" t="s">
        <v>3947</v>
      </c>
      <c r="I3548" s="2">
        <v>46211.676226851851</v>
      </c>
      <c r="J3548" s="4">
        <v>50000000</v>
      </c>
      <c r="K3548" s="4">
        <v>1</v>
      </c>
      <c r="L3548" s="5">
        <v>228.2</v>
      </c>
      <c r="M3548" s="5">
        <v>94.158996999999999</v>
      </c>
      <c r="N3548" s="5">
        <v>50</v>
      </c>
      <c r="O3548" s="5" t="str">
        <f t="shared" si="55"/>
        <v>1</v>
      </c>
      <c r="P3548" s="5" t="s">
        <v>10554</v>
      </c>
      <c r="Q3548" s="5" t="s">
        <v>10911</v>
      </c>
    </row>
    <row r="3549" spans="1:17" x14ac:dyDescent="0.25">
      <c r="A3549">
        <v>59429</v>
      </c>
      <c r="B3549" t="s">
        <v>30</v>
      </c>
      <c r="C3549" s="7">
        <v>46211.717847222222</v>
      </c>
      <c r="D3549" s="4">
        <v>228100000</v>
      </c>
      <c r="E3549" t="s">
        <v>2607</v>
      </c>
      <c r="F3549" t="s">
        <v>2625</v>
      </c>
      <c r="G3549" s="4">
        <v>94158997</v>
      </c>
      <c r="H3549" t="s">
        <v>3948</v>
      </c>
      <c r="I3549" s="2">
        <v>46211.676226851851</v>
      </c>
      <c r="J3549" s="4">
        <v>50000000</v>
      </c>
      <c r="K3549" s="4">
        <v>1</v>
      </c>
      <c r="L3549" s="5">
        <v>228.1</v>
      </c>
      <c r="M3549" s="5">
        <v>94.158996999999999</v>
      </c>
      <c r="N3549" s="5">
        <v>50</v>
      </c>
      <c r="O3549" s="5" t="str">
        <f t="shared" si="55"/>
        <v>1</v>
      </c>
      <c r="P3549" s="5" t="s">
        <v>10554</v>
      </c>
      <c r="Q3549" s="5" t="s">
        <v>10914</v>
      </c>
    </row>
    <row r="3550" spans="1:17" x14ac:dyDescent="0.25">
      <c r="A3550">
        <v>59430</v>
      </c>
      <c r="B3550" t="s">
        <v>30</v>
      </c>
      <c r="C3550" s="7">
        <v>46211.717870370368</v>
      </c>
      <c r="D3550" s="4">
        <v>228200000</v>
      </c>
      <c r="E3550" t="s">
        <v>2607</v>
      </c>
      <c r="F3550" t="s">
        <v>2611</v>
      </c>
      <c r="G3550" s="4">
        <v>94158997</v>
      </c>
      <c r="H3550" t="s">
        <v>3949</v>
      </c>
      <c r="I3550" s="2">
        <v>46211.676226851851</v>
      </c>
      <c r="J3550" s="4">
        <v>50000000</v>
      </c>
      <c r="K3550" s="4">
        <v>1</v>
      </c>
      <c r="L3550" s="5">
        <v>228.2</v>
      </c>
      <c r="M3550" s="5">
        <v>94.158996999999999</v>
      </c>
      <c r="N3550" s="5">
        <v>50</v>
      </c>
      <c r="O3550" s="5" t="str">
        <f t="shared" si="55"/>
        <v>1</v>
      </c>
      <c r="P3550" s="5" t="s">
        <v>10554</v>
      </c>
      <c r="Q3550" s="5" t="s">
        <v>10911</v>
      </c>
    </row>
    <row r="3551" spans="1:17" x14ac:dyDescent="0.25">
      <c r="A3551">
        <v>59431</v>
      </c>
      <c r="B3551" t="s">
        <v>30</v>
      </c>
      <c r="C3551" s="7">
        <v>46211.717870370368</v>
      </c>
      <c r="D3551" s="4">
        <v>228200000</v>
      </c>
      <c r="E3551" t="s">
        <v>2607</v>
      </c>
      <c r="F3551" t="s">
        <v>2611</v>
      </c>
      <c r="G3551" s="4">
        <v>94158997</v>
      </c>
      <c r="H3551" t="s">
        <v>3950</v>
      </c>
      <c r="I3551" s="2">
        <v>46211.676226851851</v>
      </c>
      <c r="J3551" s="4">
        <v>50000000</v>
      </c>
      <c r="K3551" s="4">
        <v>1</v>
      </c>
      <c r="L3551" s="5">
        <v>228.2</v>
      </c>
      <c r="M3551" s="5">
        <v>94.158996999999999</v>
      </c>
      <c r="N3551" s="5">
        <v>50</v>
      </c>
      <c r="O3551" s="5" t="str">
        <f t="shared" si="55"/>
        <v>1</v>
      </c>
      <c r="P3551" s="5" t="s">
        <v>10554</v>
      </c>
      <c r="Q3551" s="5" t="s">
        <v>10911</v>
      </c>
    </row>
    <row r="3552" spans="1:17" x14ac:dyDescent="0.25">
      <c r="A3552">
        <v>59432</v>
      </c>
      <c r="B3552" t="s">
        <v>30</v>
      </c>
      <c r="C3552" s="7">
        <v>46211.717881944445</v>
      </c>
      <c r="D3552" s="4">
        <v>228200000</v>
      </c>
      <c r="E3552" t="s">
        <v>2607</v>
      </c>
      <c r="F3552" t="s">
        <v>2611</v>
      </c>
      <c r="G3552" s="4">
        <v>94158997</v>
      </c>
      <c r="H3552" t="s">
        <v>3951</v>
      </c>
      <c r="I3552" s="2">
        <v>46211.676342592589</v>
      </c>
      <c r="J3552" s="4">
        <v>50000000</v>
      </c>
      <c r="K3552" s="4">
        <v>1</v>
      </c>
      <c r="L3552" s="5">
        <v>228.2</v>
      </c>
      <c r="M3552" s="5">
        <v>94.158996999999999</v>
      </c>
      <c r="N3552" s="5">
        <v>50</v>
      </c>
      <c r="O3552" s="5" t="str">
        <f t="shared" si="55"/>
        <v>1</v>
      </c>
      <c r="P3552" s="5" t="s">
        <v>10554</v>
      </c>
      <c r="Q3552" s="5" t="s">
        <v>10911</v>
      </c>
    </row>
    <row r="3553" spans="1:17" x14ac:dyDescent="0.25">
      <c r="A3553">
        <v>59433</v>
      </c>
      <c r="B3553" t="s">
        <v>30</v>
      </c>
      <c r="C3553" s="7">
        <v>46211.717905092592</v>
      </c>
      <c r="D3553" s="4">
        <v>228300000</v>
      </c>
      <c r="E3553" t="s">
        <v>2607</v>
      </c>
      <c r="F3553" t="s">
        <v>2611</v>
      </c>
      <c r="G3553" s="4">
        <v>94158997</v>
      </c>
      <c r="H3553" t="s">
        <v>3952</v>
      </c>
      <c r="I3553" s="2">
        <v>46211.676342592589</v>
      </c>
      <c r="J3553" s="4">
        <v>50000000</v>
      </c>
      <c r="K3553" s="4">
        <v>1</v>
      </c>
      <c r="L3553" s="5">
        <v>228.3</v>
      </c>
      <c r="M3553" s="5">
        <v>94.158996999999999</v>
      </c>
      <c r="N3553" s="5">
        <v>50</v>
      </c>
      <c r="O3553" s="5" t="str">
        <f t="shared" si="55"/>
        <v>1</v>
      </c>
      <c r="P3553" s="5" t="s">
        <v>10554</v>
      </c>
      <c r="Q3553" s="5" t="s">
        <v>10911</v>
      </c>
    </row>
    <row r="3554" spans="1:17" x14ac:dyDescent="0.25">
      <c r="A3554">
        <v>59434</v>
      </c>
      <c r="B3554" t="s">
        <v>30</v>
      </c>
      <c r="C3554" s="7">
        <v>46211.717905092592</v>
      </c>
      <c r="D3554" s="4">
        <v>228200000</v>
      </c>
      <c r="E3554" t="s">
        <v>2607</v>
      </c>
      <c r="F3554" t="s">
        <v>2613</v>
      </c>
      <c r="G3554" s="4">
        <v>94158997</v>
      </c>
      <c r="H3554" t="s">
        <v>3953</v>
      </c>
      <c r="I3554" s="2">
        <v>46211.676342592589</v>
      </c>
      <c r="J3554" s="4">
        <v>50000000</v>
      </c>
      <c r="K3554" s="4">
        <v>1</v>
      </c>
      <c r="L3554" s="5">
        <v>228.2</v>
      </c>
      <c r="M3554" s="5">
        <v>94.158996999999999</v>
      </c>
      <c r="N3554" s="5">
        <v>50</v>
      </c>
      <c r="O3554" s="5" t="str">
        <f t="shared" si="55"/>
        <v>1</v>
      </c>
      <c r="P3554" s="5" t="s">
        <v>10554</v>
      </c>
      <c r="Q3554" s="5" t="s">
        <v>10912</v>
      </c>
    </row>
    <row r="3555" spans="1:17" x14ac:dyDescent="0.25">
      <c r="A3555">
        <v>59435</v>
      </c>
      <c r="B3555" t="s">
        <v>30</v>
      </c>
      <c r="C3555" s="7">
        <v>46211.717916666668</v>
      </c>
      <c r="D3555" s="4">
        <v>228400000</v>
      </c>
      <c r="E3555" t="s">
        <v>2607</v>
      </c>
      <c r="F3555" t="s">
        <v>2613</v>
      </c>
      <c r="G3555" s="4">
        <v>94158997</v>
      </c>
      <c r="H3555" t="s">
        <v>3954</v>
      </c>
      <c r="I3555" s="2">
        <v>46211.676342592589</v>
      </c>
      <c r="J3555" s="4">
        <v>50000000</v>
      </c>
      <c r="K3555" s="4">
        <v>1</v>
      </c>
      <c r="L3555" s="5">
        <v>228.4</v>
      </c>
      <c r="M3555" s="5">
        <v>94.158996999999999</v>
      </c>
      <c r="N3555" s="5">
        <v>50</v>
      </c>
      <c r="O3555" s="5" t="str">
        <f t="shared" si="55"/>
        <v>1</v>
      </c>
      <c r="P3555" s="5" t="s">
        <v>10554</v>
      </c>
      <c r="Q3555" s="5" t="s">
        <v>10912</v>
      </c>
    </row>
    <row r="3556" spans="1:17" x14ac:dyDescent="0.25">
      <c r="A3556">
        <v>59436</v>
      </c>
      <c r="B3556" t="s">
        <v>30</v>
      </c>
      <c r="C3556" s="7">
        <v>46211.717939814815</v>
      </c>
      <c r="D3556" s="4">
        <v>228400000</v>
      </c>
      <c r="E3556" t="s">
        <v>2607</v>
      </c>
      <c r="F3556" t="s">
        <v>2613</v>
      </c>
      <c r="G3556" s="4">
        <v>94158997</v>
      </c>
      <c r="H3556" t="s">
        <v>3955</v>
      </c>
      <c r="I3556" s="2">
        <v>46211.676342592589</v>
      </c>
      <c r="J3556" s="4">
        <v>50000000</v>
      </c>
      <c r="K3556" s="4">
        <v>1</v>
      </c>
      <c r="L3556" s="5">
        <v>228.4</v>
      </c>
      <c r="M3556" s="5">
        <v>94.158996999999999</v>
      </c>
      <c r="N3556" s="5">
        <v>50</v>
      </c>
      <c r="O3556" s="5" t="str">
        <f t="shared" si="55"/>
        <v>1</v>
      </c>
      <c r="P3556" s="5" t="s">
        <v>10554</v>
      </c>
      <c r="Q3556" s="5" t="s">
        <v>10912</v>
      </c>
    </row>
    <row r="3557" spans="1:17" x14ac:dyDescent="0.25">
      <c r="A3557">
        <v>59437</v>
      </c>
      <c r="B3557" t="s">
        <v>30</v>
      </c>
      <c r="C3557" s="7">
        <v>46211.717939814815</v>
      </c>
      <c r="D3557" s="4">
        <v>228300000</v>
      </c>
      <c r="E3557" t="s">
        <v>2607</v>
      </c>
      <c r="F3557" t="s">
        <v>2613</v>
      </c>
      <c r="G3557" s="4">
        <v>94158997</v>
      </c>
      <c r="H3557" t="s">
        <v>3956</v>
      </c>
      <c r="I3557" s="2">
        <v>46211.676342592589</v>
      </c>
      <c r="J3557" s="4">
        <v>50000000</v>
      </c>
      <c r="K3557" s="4">
        <v>1</v>
      </c>
      <c r="L3557" s="5">
        <v>228.3</v>
      </c>
      <c r="M3557" s="5">
        <v>94.158996999999999</v>
      </c>
      <c r="N3557" s="5">
        <v>50</v>
      </c>
      <c r="O3557" s="5" t="str">
        <f t="shared" si="55"/>
        <v>1</v>
      </c>
      <c r="P3557" s="5" t="s">
        <v>10554</v>
      </c>
      <c r="Q3557" s="5" t="s">
        <v>10912</v>
      </c>
    </row>
    <row r="3558" spans="1:17" x14ac:dyDescent="0.25">
      <c r="A3558">
        <v>59438</v>
      </c>
      <c r="B3558" t="s">
        <v>30</v>
      </c>
      <c r="C3558" s="7">
        <v>46211.717951388891</v>
      </c>
      <c r="D3558" s="4">
        <v>228500000</v>
      </c>
      <c r="E3558" t="s">
        <v>2607</v>
      </c>
      <c r="F3558" t="s">
        <v>2613</v>
      </c>
      <c r="G3558" s="4">
        <v>94158997</v>
      </c>
      <c r="H3558" t="s">
        <v>3957</v>
      </c>
      <c r="I3558" s="2">
        <v>46211.676342592589</v>
      </c>
      <c r="J3558" s="4">
        <v>50000000</v>
      </c>
      <c r="K3558" s="4">
        <v>1</v>
      </c>
      <c r="L3558" s="5">
        <v>228.5</v>
      </c>
      <c r="M3558" s="5">
        <v>94.158996999999999</v>
      </c>
      <c r="N3558" s="5">
        <v>50</v>
      </c>
      <c r="O3558" s="5" t="str">
        <f t="shared" si="55"/>
        <v>1</v>
      </c>
      <c r="P3558" s="5" t="s">
        <v>10554</v>
      </c>
      <c r="Q3558" s="5" t="s">
        <v>10912</v>
      </c>
    </row>
    <row r="3559" spans="1:17" x14ac:dyDescent="0.25">
      <c r="A3559">
        <v>59439</v>
      </c>
      <c r="B3559" t="s">
        <v>30</v>
      </c>
      <c r="C3559" s="7">
        <v>46211.717974537038</v>
      </c>
      <c r="D3559" s="4">
        <v>228400000</v>
      </c>
      <c r="E3559" t="s">
        <v>2607</v>
      </c>
      <c r="F3559" t="s">
        <v>2625</v>
      </c>
      <c r="G3559" s="4">
        <v>94158997</v>
      </c>
      <c r="H3559" t="s">
        <v>3958</v>
      </c>
      <c r="I3559" s="2">
        <v>46211.676342592589</v>
      </c>
      <c r="J3559" s="4">
        <v>50000000</v>
      </c>
      <c r="K3559" s="4">
        <v>1</v>
      </c>
      <c r="L3559" s="5">
        <v>228.4</v>
      </c>
      <c r="M3559" s="5">
        <v>94.158996999999999</v>
      </c>
      <c r="N3559" s="5">
        <v>50</v>
      </c>
      <c r="O3559" s="5" t="str">
        <f t="shared" si="55"/>
        <v>1</v>
      </c>
      <c r="P3559" s="5" t="s">
        <v>10554</v>
      </c>
      <c r="Q3559" s="5" t="s">
        <v>10914</v>
      </c>
    </row>
    <row r="3560" spans="1:17" x14ac:dyDescent="0.25">
      <c r="A3560">
        <v>59440</v>
      </c>
      <c r="B3560" t="s">
        <v>30</v>
      </c>
      <c r="C3560" s="7">
        <v>46211.717974537038</v>
      </c>
      <c r="D3560" s="4">
        <v>228400000</v>
      </c>
      <c r="E3560" t="s">
        <v>2607</v>
      </c>
      <c r="F3560" t="s">
        <v>2625</v>
      </c>
      <c r="G3560" s="4">
        <v>94158997</v>
      </c>
      <c r="H3560" t="s">
        <v>3959</v>
      </c>
      <c r="I3560" s="2">
        <v>46211.676342592589</v>
      </c>
      <c r="J3560" s="4">
        <v>50000000</v>
      </c>
      <c r="K3560" s="4">
        <v>1</v>
      </c>
      <c r="L3560" s="5">
        <v>228.4</v>
      </c>
      <c r="M3560" s="5">
        <v>94.158996999999999</v>
      </c>
      <c r="N3560" s="5">
        <v>50</v>
      </c>
      <c r="O3560" s="5" t="str">
        <f t="shared" si="55"/>
        <v>1</v>
      </c>
      <c r="P3560" s="5" t="s">
        <v>10554</v>
      </c>
      <c r="Q3560" s="5" t="s">
        <v>10914</v>
      </c>
    </row>
    <row r="3561" spans="1:17" x14ac:dyDescent="0.25">
      <c r="A3561">
        <v>59441</v>
      </c>
      <c r="B3561" t="s">
        <v>30</v>
      </c>
      <c r="C3561" s="7">
        <v>46211.717986111114</v>
      </c>
      <c r="D3561" s="4">
        <v>228300000</v>
      </c>
      <c r="E3561" t="s">
        <v>2607</v>
      </c>
      <c r="F3561" t="s">
        <v>2611</v>
      </c>
      <c r="G3561" s="4">
        <v>94158997</v>
      </c>
      <c r="H3561" t="s">
        <v>3960</v>
      </c>
      <c r="I3561" s="2">
        <v>46211.676342592589</v>
      </c>
      <c r="J3561" s="4">
        <v>50000000</v>
      </c>
      <c r="K3561" s="4">
        <v>1</v>
      </c>
      <c r="L3561" s="5">
        <v>228.3</v>
      </c>
      <c r="M3561" s="5">
        <v>94.158996999999999</v>
      </c>
      <c r="N3561" s="5">
        <v>50</v>
      </c>
      <c r="O3561" s="5" t="str">
        <f t="shared" si="55"/>
        <v>1</v>
      </c>
      <c r="P3561" s="5" t="s">
        <v>10554</v>
      </c>
      <c r="Q3561" s="5" t="s">
        <v>10911</v>
      </c>
    </row>
    <row r="3562" spans="1:17" x14ac:dyDescent="0.25">
      <c r="A3562">
        <v>59442</v>
      </c>
      <c r="B3562" t="s">
        <v>30</v>
      </c>
      <c r="C3562" s="7">
        <v>46211.718009259261</v>
      </c>
      <c r="D3562" s="4">
        <v>228400000</v>
      </c>
      <c r="E3562" t="s">
        <v>2607</v>
      </c>
      <c r="F3562" t="s">
        <v>2611</v>
      </c>
      <c r="G3562" s="4">
        <v>94158997</v>
      </c>
      <c r="H3562" t="s">
        <v>3961</v>
      </c>
      <c r="I3562" s="2">
        <v>46211.676458333335</v>
      </c>
      <c r="J3562" s="4">
        <v>50000000</v>
      </c>
      <c r="K3562" s="4">
        <v>1</v>
      </c>
      <c r="L3562" s="5">
        <v>228.4</v>
      </c>
      <c r="M3562" s="5">
        <v>94.158996999999999</v>
      </c>
      <c r="N3562" s="5">
        <v>50</v>
      </c>
      <c r="O3562" s="5" t="str">
        <f t="shared" si="55"/>
        <v>1</v>
      </c>
      <c r="P3562" s="5" t="s">
        <v>10554</v>
      </c>
      <c r="Q3562" s="5" t="s">
        <v>10911</v>
      </c>
    </row>
    <row r="3563" spans="1:17" x14ac:dyDescent="0.25">
      <c r="A3563">
        <v>59443</v>
      </c>
      <c r="B3563" t="s">
        <v>30</v>
      </c>
      <c r="C3563" s="7">
        <v>46211.718009259261</v>
      </c>
      <c r="D3563" s="4">
        <v>228400000</v>
      </c>
      <c r="E3563" t="s">
        <v>2607</v>
      </c>
      <c r="F3563" t="s">
        <v>2611</v>
      </c>
      <c r="G3563" s="4">
        <v>94158997</v>
      </c>
      <c r="H3563" t="s">
        <v>3962</v>
      </c>
      <c r="I3563" s="2">
        <v>46211.676458333335</v>
      </c>
      <c r="J3563" s="4">
        <v>50000000</v>
      </c>
      <c r="K3563" s="4">
        <v>1</v>
      </c>
      <c r="L3563" s="5">
        <v>228.4</v>
      </c>
      <c r="M3563" s="5">
        <v>94.158996999999999</v>
      </c>
      <c r="N3563" s="5">
        <v>50</v>
      </c>
      <c r="O3563" s="5" t="str">
        <f t="shared" si="55"/>
        <v>1</v>
      </c>
      <c r="P3563" s="5" t="s">
        <v>10554</v>
      </c>
      <c r="Q3563" s="5" t="s">
        <v>10911</v>
      </c>
    </row>
    <row r="3564" spans="1:17" x14ac:dyDescent="0.25">
      <c r="A3564">
        <v>59444</v>
      </c>
      <c r="B3564" t="s">
        <v>30</v>
      </c>
      <c r="C3564" s="7">
        <v>46211.718032407407</v>
      </c>
      <c r="D3564" s="4">
        <v>228400000</v>
      </c>
      <c r="E3564" t="s">
        <v>2607</v>
      </c>
      <c r="F3564" t="s">
        <v>2608</v>
      </c>
      <c r="G3564" s="4">
        <v>94158997</v>
      </c>
      <c r="H3564" t="s">
        <v>3963</v>
      </c>
      <c r="I3564" s="2">
        <v>46211.676458333335</v>
      </c>
      <c r="J3564" s="4">
        <v>50000000</v>
      </c>
      <c r="K3564" s="4">
        <v>1</v>
      </c>
      <c r="L3564" s="5">
        <v>228.4</v>
      </c>
      <c r="M3564" s="5">
        <v>94.158996999999999</v>
      </c>
      <c r="N3564" s="5">
        <v>50</v>
      </c>
      <c r="O3564" s="5" t="str">
        <f t="shared" si="55"/>
        <v>1</v>
      </c>
      <c r="P3564" s="5" t="s">
        <v>10554</v>
      </c>
      <c r="Q3564" s="5" t="s">
        <v>10910</v>
      </c>
    </row>
    <row r="3565" spans="1:17" x14ac:dyDescent="0.25">
      <c r="A3565">
        <v>59445</v>
      </c>
      <c r="B3565" t="s">
        <v>30</v>
      </c>
      <c r="C3565" s="7">
        <v>46211.718043981484</v>
      </c>
      <c r="D3565" s="4">
        <v>228400000</v>
      </c>
      <c r="E3565" t="s">
        <v>2607</v>
      </c>
      <c r="F3565" t="s">
        <v>2608</v>
      </c>
      <c r="G3565" s="4">
        <v>94158997</v>
      </c>
      <c r="H3565" t="s">
        <v>3964</v>
      </c>
      <c r="I3565" s="2">
        <v>46211.676458333335</v>
      </c>
      <c r="J3565" s="4">
        <v>50000000</v>
      </c>
      <c r="K3565" s="4">
        <v>1</v>
      </c>
      <c r="L3565" s="5">
        <v>228.4</v>
      </c>
      <c r="M3565" s="5">
        <v>94.158996999999999</v>
      </c>
      <c r="N3565" s="5">
        <v>50</v>
      </c>
      <c r="O3565" s="5" t="str">
        <f t="shared" si="55"/>
        <v>1</v>
      </c>
      <c r="P3565" s="5" t="s">
        <v>10554</v>
      </c>
      <c r="Q3565" s="5" t="s">
        <v>10910</v>
      </c>
    </row>
    <row r="3566" spans="1:17" x14ac:dyDescent="0.25">
      <c r="A3566">
        <v>59446</v>
      </c>
      <c r="B3566" t="s">
        <v>30</v>
      </c>
      <c r="C3566" s="7">
        <v>46211.718043981484</v>
      </c>
      <c r="D3566" s="4">
        <v>228400000</v>
      </c>
      <c r="E3566" t="s">
        <v>2607</v>
      </c>
      <c r="F3566" t="s">
        <v>2625</v>
      </c>
      <c r="G3566" s="4">
        <v>94158997</v>
      </c>
      <c r="H3566" t="s">
        <v>3965</v>
      </c>
      <c r="I3566" s="2">
        <v>46211.676458333335</v>
      </c>
      <c r="J3566" s="4">
        <v>50000000</v>
      </c>
      <c r="K3566" s="4">
        <v>1</v>
      </c>
      <c r="L3566" s="5">
        <v>228.4</v>
      </c>
      <c r="M3566" s="5">
        <v>94.158996999999999</v>
      </c>
      <c r="N3566" s="5">
        <v>50</v>
      </c>
      <c r="O3566" s="5" t="str">
        <f t="shared" si="55"/>
        <v>1</v>
      </c>
      <c r="P3566" s="5" t="s">
        <v>10554</v>
      </c>
      <c r="Q3566" s="5" t="s">
        <v>10914</v>
      </c>
    </row>
    <row r="3567" spans="1:17" x14ac:dyDescent="0.25">
      <c r="A3567">
        <v>59447</v>
      </c>
      <c r="B3567" t="s">
        <v>30</v>
      </c>
      <c r="C3567" s="7">
        <v>46211.718055555553</v>
      </c>
      <c r="D3567" s="4">
        <v>228300000</v>
      </c>
      <c r="E3567" t="s">
        <v>2607</v>
      </c>
      <c r="F3567" t="s">
        <v>2613</v>
      </c>
      <c r="G3567" s="4">
        <v>94158997</v>
      </c>
      <c r="H3567" t="s">
        <v>3966</v>
      </c>
      <c r="I3567" s="2">
        <v>46211.676458333335</v>
      </c>
      <c r="J3567" s="4">
        <v>50000000</v>
      </c>
      <c r="K3567" s="4">
        <v>1</v>
      </c>
      <c r="L3567" s="5">
        <v>228.3</v>
      </c>
      <c r="M3567" s="5">
        <v>94.158996999999999</v>
      </c>
      <c r="N3567" s="5">
        <v>50</v>
      </c>
      <c r="O3567" s="5" t="str">
        <f t="shared" si="55"/>
        <v>1</v>
      </c>
      <c r="P3567" s="5" t="s">
        <v>10554</v>
      </c>
      <c r="Q3567" s="5" t="s">
        <v>10912</v>
      </c>
    </row>
    <row r="3568" spans="1:17" x14ac:dyDescent="0.25">
      <c r="A3568">
        <v>59448</v>
      </c>
      <c r="B3568" t="s">
        <v>30</v>
      </c>
      <c r="C3568" s="7">
        <v>46211.718078703707</v>
      </c>
      <c r="D3568" s="4">
        <v>228200000</v>
      </c>
      <c r="E3568" t="s">
        <v>2607</v>
      </c>
      <c r="F3568" t="s">
        <v>2611</v>
      </c>
      <c r="G3568" s="4">
        <v>94158997</v>
      </c>
      <c r="H3568" t="s">
        <v>3967</v>
      </c>
      <c r="I3568" s="2">
        <v>46211.676458333335</v>
      </c>
      <c r="J3568" s="4">
        <v>50000000</v>
      </c>
      <c r="K3568" s="4">
        <v>1</v>
      </c>
      <c r="L3568" s="5">
        <v>228.2</v>
      </c>
      <c r="M3568" s="5">
        <v>94.158996999999999</v>
      </c>
      <c r="N3568" s="5">
        <v>50</v>
      </c>
      <c r="O3568" s="5" t="str">
        <f t="shared" si="55"/>
        <v>1</v>
      </c>
      <c r="P3568" s="5" t="s">
        <v>10554</v>
      </c>
      <c r="Q3568" s="5" t="s">
        <v>10911</v>
      </c>
    </row>
    <row r="3569" spans="1:17" x14ac:dyDescent="0.25">
      <c r="A3569">
        <v>59449</v>
      </c>
      <c r="B3569" t="s">
        <v>30</v>
      </c>
      <c r="C3569" s="7">
        <v>46211.718078703707</v>
      </c>
      <c r="D3569" s="4">
        <v>228200000</v>
      </c>
      <c r="E3569" t="s">
        <v>2607</v>
      </c>
      <c r="F3569" t="s">
        <v>2613</v>
      </c>
      <c r="G3569" s="4">
        <v>94158997</v>
      </c>
      <c r="H3569" t="s">
        <v>3968</v>
      </c>
      <c r="I3569" s="2">
        <v>46211.676458333335</v>
      </c>
      <c r="J3569" s="4">
        <v>50000000</v>
      </c>
      <c r="K3569" s="4">
        <v>1</v>
      </c>
      <c r="L3569" s="5">
        <v>228.2</v>
      </c>
      <c r="M3569" s="5">
        <v>94.158996999999999</v>
      </c>
      <c r="N3569" s="5">
        <v>50</v>
      </c>
      <c r="O3569" s="5" t="str">
        <f t="shared" si="55"/>
        <v>1</v>
      </c>
      <c r="P3569" s="5" t="s">
        <v>10554</v>
      </c>
      <c r="Q3569" s="5" t="s">
        <v>10912</v>
      </c>
    </row>
    <row r="3570" spans="1:17" x14ac:dyDescent="0.25">
      <c r="A3570">
        <v>59450</v>
      </c>
      <c r="B3570" t="s">
        <v>30</v>
      </c>
      <c r="C3570" s="7">
        <v>46211.718090277776</v>
      </c>
      <c r="D3570" s="4">
        <v>228200000</v>
      </c>
      <c r="E3570" t="s">
        <v>2607</v>
      </c>
      <c r="F3570" t="s">
        <v>2613</v>
      </c>
      <c r="G3570" s="4">
        <v>94158997</v>
      </c>
      <c r="H3570" t="s">
        <v>3969</v>
      </c>
      <c r="I3570" s="2">
        <v>46211.676458333335</v>
      </c>
      <c r="J3570" s="4">
        <v>50000000</v>
      </c>
      <c r="K3570" s="4">
        <v>1</v>
      </c>
      <c r="L3570" s="5">
        <v>228.2</v>
      </c>
      <c r="M3570" s="5">
        <v>94.158996999999999</v>
      </c>
      <c r="N3570" s="5">
        <v>50</v>
      </c>
      <c r="O3570" s="5" t="str">
        <f t="shared" si="55"/>
        <v>1</v>
      </c>
      <c r="P3570" s="5" t="s">
        <v>10554</v>
      </c>
      <c r="Q3570" s="5" t="s">
        <v>10912</v>
      </c>
    </row>
    <row r="3571" spans="1:17" x14ac:dyDescent="0.25">
      <c r="A3571">
        <v>59451</v>
      </c>
      <c r="B3571" t="s">
        <v>30</v>
      </c>
      <c r="C3571" s="7">
        <v>46211.718113425923</v>
      </c>
      <c r="D3571" s="4">
        <v>228100000</v>
      </c>
      <c r="E3571" t="s">
        <v>2607</v>
      </c>
      <c r="F3571" t="s">
        <v>2611</v>
      </c>
      <c r="G3571" s="4">
        <v>94158997</v>
      </c>
      <c r="H3571" t="s">
        <v>3970</v>
      </c>
      <c r="I3571" s="2">
        <v>46211.676458333335</v>
      </c>
      <c r="J3571" s="4">
        <v>50000000</v>
      </c>
      <c r="K3571" s="4">
        <v>1</v>
      </c>
      <c r="L3571" s="5">
        <v>228.1</v>
      </c>
      <c r="M3571" s="5">
        <v>94.158996999999999</v>
      </c>
      <c r="N3571" s="5">
        <v>50</v>
      </c>
      <c r="O3571" s="5" t="str">
        <f t="shared" si="55"/>
        <v>1</v>
      </c>
      <c r="P3571" s="5" t="s">
        <v>10554</v>
      </c>
      <c r="Q3571" s="5" t="s">
        <v>10911</v>
      </c>
    </row>
    <row r="3572" spans="1:17" x14ac:dyDescent="0.25">
      <c r="A3572">
        <v>59452</v>
      </c>
      <c r="B3572" t="s">
        <v>30</v>
      </c>
      <c r="C3572" s="7">
        <v>46211.718124999999</v>
      </c>
      <c r="D3572" s="4">
        <v>228100000</v>
      </c>
      <c r="E3572" t="s">
        <v>2607</v>
      </c>
      <c r="F3572" t="s">
        <v>2613</v>
      </c>
      <c r="G3572" s="4">
        <v>94158997</v>
      </c>
      <c r="H3572" t="s">
        <v>3971</v>
      </c>
      <c r="I3572" s="2">
        <v>46211.676562499997</v>
      </c>
      <c r="J3572" s="4">
        <v>50000000</v>
      </c>
      <c r="K3572" s="4">
        <v>1</v>
      </c>
      <c r="L3572" s="5">
        <v>228.1</v>
      </c>
      <c r="M3572" s="5">
        <v>94.158996999999999</v>
      </c>
      <c r="N3572" s="5">
        <v>50</v>
      </c>
      <c r="O3572" s="5" t="str">
        <f t="shared" si="55"/>
        <v>1</v>
      </c>
      <c r="P3572" s="5" t="s">
        <v>10554</v>
      </c>
      <c r="Q3572" s="5" t="s">
        <v>10912</v>
      </c>
    </row>
    <row r="3573" spans="1:17" x14ac:dyDescent="0.25">
      <c r="A3573">
        <v>59453</v>
      </c>
      <c r="B3573" t="s">
        <v>30</v>
      </c>
      <c r="C3573" s="7">
        <v>46211.718124999999</v>
      </c>
      <c r="D3573" s="4">
        <v>228100000</v>
      </c>
      <c r="E3573" t="s">
        <v>2607</v>
      </c>
      <c r="F3573" t="s">
        <v>2611</v>
      </c>
      <c r="G3573" s="4">
        <v>94158997</v>
      </c>
      <c r="H3573" t="s">
        <v>3972</v>
      </c>
      <c r="I3573" s="2">
        <v>46211.676562499997</v>
      </c>
      <c r="J3573" s="4">
        <v>50000000</v>
      </c>
      <c r="K3573" s="4">
        <v>1</v>
      </c>
      <c r="L3573" s="5">
        <v>228.1</v>
      </c>
      <c r="M3573" s="5">
        <v>94.158996999999999</v>
      </c>
      <c r="N3573" s="5">
        <v>50</v>
      </c>
      <c r="O3573" s="5" t="str">
        <f t="shared" si="55"/>
        <v>1</v>
      </c>
      <c r="P3573" s="5" t="s">
        <v>10554</v>
      </c>
      <c r="Q3573" s="5" t="s">
        <v>10911</v>
      </c>
    </row>
    <row r="3574" spans="1:17" x14ac:dyDescent="0.25">
      <c r="A3574">
        <v>59454</v>
      </c>
      <c r="B3574" t="s">
        <v>30</v>
      </c>
      <c r="C3574" s="7">
        <v>46211.718148148146</v>
      </c>
      <c r="D3574" s="4">
        <v>228100000</v>
      </c>
      <c r="E3574" t="s">
        <v>2607</v>
      </c>
      <c r="F3574" t="s">
        <v>2611</v>
      </c>
      <c r="G3574" s="4">
        <v>94158997</v>
      </c>
      <c r="H3574" t="s">
        <v>3973</v>
      </c>
      <c r="I3574" s="2">
        <v>46211.676562499997</v>
      </c>
      <c r="J3574" s="4">
        <v>50000000</v>
      </c>
      <c r="K3574" s="4">
        <v>1</v>
      </c>
      <c r="L3574" s="5">
        <v>228.1</v>
      </c>
      <c r="M3574" s="5">
        <v>94.158996999999999</v>
      </c>
      <c r="N3574" s="5">
        <v>50</v>
      </c>
      <c r="O3574" s="5" t="str">
        <f t="shared" si="55"/>
        <v>1</v>
      </c>
      <c r="P3574" s="5" t="s">
        <v>10554</v>
      </c>
      <c r="Q3574" s="5" t="s">
        <v>10911</v>
      </c>
    </row>
    <row r="3575" spans="1:17" x14ac:dyDescent="0.25">
      <c r="A3575">
        <v>59455</v>
      </c>
      <c r="B3575" t="s">
        <v>30</v>
      </c>
      <c r="C3575" s="7">
        <v>46211.718159722222</v>
      </c>
      <c r="D3575" s="4">
        <v>228100000</v>
      </c>
      <c r="E3575" t="s">
        <v>2607</v>
      </c>
      <c r="F3575" t="s">
        <v>2613</v>
      </c>
      <c r="G3575" s="4">
        <v>94158997</v>
      </c>
      <c r="H3575" t="s">
        <v>3974</v>
      </c>
      <c r="I3575" s="2">
        <v>46211.676562499997</v>
      </c>
      <c r="J3575" s="4">
        <v>50000000</v>
      </c>
      <c r="K3575" s="4">
        <v>1</v>
      </c>
      <c r="L3575" s="5">
        <v>228.1</v>
      </c>
      <c r="M3575" s="5">
        <v>94.158996999999999</v>
      </c>
      <c r="N3575" s="5">
        <v>50</v>
      </c>
      <c r="O3575" s="5" t="str">
        <f t="shared" si="55"/>
        <v>1</v>
      </c>
      <c r="P3575" s="5" t="s">
        <v>10554</v>
      </c>
      <c r="Q3575" s="5" t="s">
        <v>10912</v>
      </c>
    </row>
    <row r="3576" spans="1:17" x14ac:dyDescent="0.25">
      <c r="A3576">
        <v>59456</v>
      </c>
      <c r="B3576" t="s">
        <v>30</v>
      </c>
      <c r="C3576" s="7">
        <v>46211.718159722222</v>
      </c>
      <c r="D3576" s="4">
        <v>227900000</v>
      </c>
      <c r="E3576" t="s">
        <v>2607</v>
      </c>
      <c r="F3576" t="s">
        <v>2611</v>
      </c>
      <c r="G3576" s="4">
        <v>94158997</v>
      </c>
      <c r="H3576" t="s">
        <v>3975</v>
      </c>
      <c r="I3576" s="2">
        <v>46211.676562499997</v>
      </c>
      <c r="J3576" s="4">
        <v>50000000</v>
      </c>
      <c r="K3576" s="4">
        <v>1</v>
      </c>
      <c r="L3576" s="5">
        <v>227.9</v>
      </c>
      <c r="M3576" s="5">
        <v>94.158996999999999</v>
      </c>
      <c r="N3576" s="5">
        <v>50</v>
      </c>
      <c r="O3576" s="5" t="str">
        <f t="shared" si="55"/>
        <v>1</v>
      </c>
      <c r="P3576" s="5" t="s">
        <v>10554</v>
      </c>
      <c r="Q3576" s="5" t="s">
        <v>10911</v>
      </c>
    </row>
    <row r="3577" spans="1:17" x14ac:dyDescent="0.25">
      <c r="A3577">
        <v>59457</v>
      </c>
      <c r="B3577" t="s">
        <v>30</v>
      </c>
      <c r="C3577" s="7">
        <v>46211.718182870369</v>
      </c>
      <c r="D3577" s="4">
        <v>227900000</v>
      </c>
      <c r="E3577" t="s">
        <v>2607</v>
      </c>
      <c r="F3577" t="s">
        <v>2625</v>
      </c>
      <c r="G3577" s="4">
        <v>94158997</v>
      </c>
      <c r="H3577" t="s">
        <v>3976</v>
      </c>
      <c r="I3577" s="2">
        <v>46211.676562499997</v>
      </c>
      <c r="J3577" s="4">
        <v>50000000</v>
      </c>
      <c r="K3577" s="4">
        <v>1</v>
      </c>
      <c r="L3577" s="5">
        <v>227.9</v>
      </c>
      <c r="M3577" s="5">
        <v>94.158996999999999</v>
      </c>
      <c r="N3577" s="5">
        <v>50</v>
      </c>
      <c r="O3577" s="5" t="str">
        <f t="shared" si="55"/>
        <v>1</v>
      </c>
      <c r="P3577" s="5" t="s">
        <v>10554</v>
      </c>
      <c r="Q3577" s="5" t="s">
        <v>10914</v>
      </c>
    </row>
    <row r="3578" spans="1:17" x14ac:dyDescent="0.25">
      <c r="A3578">
        <v>59458</v>
      </c>
      <c r="B3578" t="s">
        <v>30</v>
      </c>
      <c r="C3578" s="7">
        <v>46211.718194444446</v>
      </c>
      <c r="D3578" s="4">
        <v>228000000</v>
      </c>
      <c r="E3578" t="s">
        <v>2607</v>
      </c>
      <c r="F3578" t="s">
        <v>2611</v>
      </c>
      <c r="G3578" s="4">
        <v>94158997</v>
      </c>
      <c r="H3578" t="s">
        <v>3977</v>
      </c>
      <c r="I3578" s="2">
        <v>46211.676562499997</v>
      </c>
      <c r="J3578" s="4">
        <v>50000000</v>
      </c>
      <c r="K3578" s="4">
        <v>1</v>
      </c>
      <c r="L3578" s="5">
        <v>228</v>
      </c>
      <c r="M3578" s="5">
        <v>94.158996999999999</v>
      </c>
      <c r="N3578" s="5">
        <v>50</v>
      </c>
      <c r="O3578" s="5" t="str">
        <f t="shared" si="55"/>
        <v>1</v>
      </c>
      <c r="P3578" s="5" t="s">
        <v>10554</v>
      </c>
      <c r="Q3578" s="5" t="s">
        <v>10911</v>
      </c>
    </row>
    <row r="3579" spans="1:17" x14ac:dyDescent="0.25">
      <c r="A3579">
        <v>59459</v>
      </c>
      <c r="B3579" t="s">
        <v>30</v>
      </c>
      <c r="C3579" s="7">
        <v>46211.718194444446</v>
      </c>
      <c r="D3579" s="4">
        <v>228000000</v>
      </c>
      <c r="E3579" t="s">
        <v>2607</v>
      </c>
      <c r="F3579" t="s">
        <v>2611</v>
      </c>
      <c r="G3579" s="4">
        <v>94158997</v>
      </c>
      <c r="H3579" t="s">
        <v>3978</v>
      </c>
      <c r="I3579" s="2">
        <v>46211.676562499997</v>
      </c>
      <c r="J3579" s="4">
        <v>50000000</v>
      </c>
      <c r="K3579" s="4">
        <v>1</v>
      </c>
      <c r="L3579" s="5">
        <v>228</v>
      </c>
      <c r="M3579" s="5">
        <v>94.158996999999999</v>
      </c>
      <c r="N3579" s="5">
        <v>50</v>
      </c>
      <c r="O3579" s="5" t="str">
        <f t="shared" si="55"/>
        <v>1</v>
      </c>
      <c r="P3579" s="5" t="s">
        <v>10554</v>
      </c>
      <c r="Q3579" s="5" t="s">
        <v>10911</v>
      </c>
    </row>
    <row r="3580" spans="1:17" x14ac:dyDescent="0.25">
      <c r="A3580">
        <v>59460</v>
      </c>
      <c r="B3580" t="s">
        <v>30</v>
      </c>
      <c r="C3580" s="7">
        <v>46211.718217592592</v>
      </c>
      <c r="D3580" s="4">
        <v>227900000</v>
      </c>
      <c r="E3580" t="s">
        <v>2607</v>
      </c>
      <c r="F3580" t="s">
        <v>2613</v>
      </c>
      <c r="G3580" s="4">
        <v>94158997</v>
      </c>
      <c r="H3580" t="s">
        <v>3979</v>
      </c>
      <c r="I3580" s="2">
        <v>46211.676562499997</v>
      </c>
      <c r="J3580" s="4">
        <v>50000000</v>
      </c>
      <c r="K3580" s="4">
        <v>1</v>
      </c>
      <c r="L3580" s="5">
        <v>227.9</v>
      </c>
      <c r="M3580" s="5">
        <v>94.158996999999999</v>
      </c>
      <c r="N3580" s="5">
        <v>50</v>
      </c>
      <c r="O3580" s="5" t="str">
        <f t="shared" si="55"/>
        <v>1</v>
      </c>
      <c r="P3580" s="5" t="s">
        <v>10554</v>
      </c>
      <c r="Q3580" s="5" t="s">
        <v>10912</v>
      </c>
    </row>
    <row r="3581" spans="1:17" x14ac:dyDescent="0.25">
      <c r="A3581">
        <v>59461</v>
      </c>
      <c r="B3581" t="s">
        <v>30</v>
      </c>
      <c r="C3581" s="7">
        <v>46211.718229166669</v>
      </c>
      <c r="D3581" s="4">
        <v>228000000</v>
      </c>
      <c r="E3581" t="s">
        <v>2607</v>
      </c>
      <c r="F3581" t="s">
        <v>2611</v>
      </c>
      <c r="G3581" s="4">
        <v>94158997</v>
      </c>
      <c r="H3581" t="s">
        <v>3980</v>
      </c>
      <c r="I3581" s="2">
        <v>46211.676562499997</v>
      </c>
      <c r="J3581" s="4">
        <v>50000000</v>
      </c>
      <c r="K3581" s="4">
        <v>1</v>
      </c>
      <c r="L3581" s="5">
        <v>228</v>
      </c>
      <c r="M3581" s="5">
        <v>94.158996999999999</v>
      </c>
      <c r="N3581" s="5">
        <v>50</v>
      </c>
      <c r="O3581" s="5" t="str">
        <f t="shared" si="55"/>
        <v>1</v>
      </c>
      <c r="P3581" s="5" t="s">
        <v>10554</v>
      </c>
      <c r="Q3581" s="5" t="s">
        <v>10911</v>
      </c>
    </row>
    <row r="3582" spans="1:17" x14ac:dyDescent="0.25">
      <c r="A3582">
        <v>59462</v>
      </c>
      <c r="B3582" t="s">
        <v>30</v>
      </c>
      <c r="C3582" s="7">
        <v>46211.718229166669</v>
      </c>
      <c r="D3582" s="4">
        <v>228100000</v>
      </c>
      <c r="E3582" t="s">
        <v>2607</v>
      </c>
      <c r="F3582" t="s">
        <v>2611</v>
      </c>
      <c r="G3582" s="4">
        <v>94158997</v>
      </c>
      <c r="H3582" t="s">
        <v>3981</v>
      </c>
      <c r="I3582" s="2">
        <v>46211.676689814813</v>
      </c>
      <c r="J3582" s="4">
        <v>50000000</v>
      </c>
      <c r="K3582" s="4">
        <v>1</v>
      </c>
      <c r="L3582" s="5">
        <v>228.1</v>
      </c>
      <c r="M3582" s="5">
        <v>94.158996999999999</v>
      </c>
      <c r="N3582" s="5">
        <v>50</v>
      </c>
      <c r="O3582" s="5" t="str">
        <f t="shared" si="55"/>
        <v>1</v>
      </c>
      <c r="P3582" s="5" t="s">
        <v>10554</v>
      </c>
      <c r="Q3582" s="5" t="s">
        <v>10911</v>
      </c>
    </row>
    <row r="3583" spans="1:17" x14ac:dyDescent="0.25">
      <c r="A3583">
        <v>59463</v>
      </c>
      <c r="B3583" t="s">
        <v>30</v>
      </c>
      <c r="C3583" s="7">
        <v>46211.718252314815</v>
      </c>
      <c r="D3583" s="4">
        <v>228100000</v>
      </c>
      <c r="E3583" t="s">
        <v>2607</v>
      </c>
      <c r="F3583" t="s">
        <v>2611</v>
      </c>
      <c r="G3583" s="4">
        <v>94158997</v>
      </c>
      <c r="H3583" t="s">
        <v>3982</v>
      </c>
      <c r="I3583" s="2">
        <v>46211.676689814813</v>
      </c>
      <c r="J3583" s="4">
        <v>50000000</v>
      </c>
      <c r="K3583" s="4">
        <v>1</v>
      </c>
      <c r="L3583" s="5">
        <v>228.1</v>
      </c>
      <c r="M3583" s="5">
        <v>94.158996999999999</v>
      </c>
      <c r="N3583" s="5">
        <v>50</v>
      </c>
      <c r="O3583" s="5" t="str">
        <f t="shared" si="55"/>
        <v>1</v>
      </c>
      <c r="P3583" s="5" t="s">
        <v>10554</v>
      </c>
      <c r="Q3583" s="5" t="s">
        <v>10911</v>
      </c>
    </row>
    <row r="3584" spans="1:17" x14ac:dyDescent="0.25">
      <c r="A3584">
        <v>59464</v>
      </c>
      <c r="B3584" t="s">
        <v>30</v>
      </c>
      <c r="C3584" s="7">
        <v>46211.718263888892</v>
      </c>
      <c r="D3584" s="4">
        <v>228000000</v>
      </c>
      <c r="E3584" t="s">
        <v>2607</v>
      </c>
      <c r="F3584" t="s">
        <v>2611</v>
      </c>
      <c r="G3584" s="4">
        <v>94158997</v>
      </c>
      <c r="H3584" t="s">
        <v>3983</v>
      </c>
      <c r="I3584" s="2">
        <v>46211.676689814813</v>
      </c>
      <c r="J3584" s="4">
        <v>50000000</v>
      </c>
      <c r="K3584" s="4">
        <v>1</v>
      </c>
      <c r="L3584" s="5">
        <v>228</v>
      </c>
      <c r="M3584" s="5">
        <v>94.158996999999999</v>
      </c>
      <c r="N3584" s="5">
        <v>50</v>
      </c>
      <c r="O3584" s="5" t="str">
        <f t="shared" si="55"/>
        <v>1</v>
      </c>
      <c r="P3584" s="5" t="s">
        <v>10554</v>
      </c>
      <c r="Q3584" s="5" t="s">
        <v>10911</v>
      </c>
    </row>
    <row r="3585" spans="1:17" x14ac:dyDescent="0.25">
      <c r="A3585">
        <v>59465</v>
      </c>
      <c r="B3585" t="s">
        <v>30</v>
      </c>
      <c r="C3585" s="7">
        <v>46211.718263888892</v>
      </c>
      <c r="D3585" s="4">
        <v>227800000</v>
      </c>
      <c r="E3585" t="s">
        <v>2607</v>
      </c>
      <c r="F3585" t="s">
        <v>2611</v>
      </c>
      <c r="G3585" s="4">
        <v>94158997</v>
      </c>
      <c r="H3585" t="s">
        <v>3984</v>
      </c>
      <c r="I3585" s="2">
        <v>46211.676689814813</v>
      </c>
      <c r="J3585" s="4">
        <v>50000000</v>
      </c>
      <c r="K3585" s="4">
        <v>1</v>
      </c>
      <c r="L3585" s="5">
        <v>227.8</v>
      </c>
      <c r="M3585" s="5">
        <v>94.158996999999999</v>
      </c>
      <c r="N3585" s="5">
        <v>50</v>
      </c>
      <c r="O3585" s="5" t="str">
        <f t="shared" si="55"/>
        <v>1</v>
      </c>
      <c r="P3585" s="5" t="s">
        <v>10554</v>
      </c>
      <c r="Q3585" s="5" t="s">
        <v>10911</v>
      </c>
    </row>
    <row r="3586" spans="1:17" x14ac:dyDescent="0.25">
      <c r="A3586">
        <v>59466</v>
      </c>
      <c r="B3586" t="s">
        <v>30</v>
      </c>
      <c r="C3586" s="7">
        <v>46211.718287037038</v>
      </c>
      <c r="D3586" s="4">
        <v>228000000</v>
      </c>
      <c r="E3586" t="s">
        <v>2607</v>
      </c>
      <c r="F3586" t="s">
        <v>2613</v>
      </c>
      <c r="G3586" s="4">
        <v>94158997</v>
      </c>
      <c r="H3586" t="s">
        <v>3985</v>
      </c>
      <c r="I3586" s="2">
        <v>46211.676689814813</v>
      </c>
      <c r="J3586" s="4">
        <v>50000000</v>
      </c>
      <c r="K3586" s="4">
        <v>1</v>
      </c>
      <c r="L3586" s="5">
        <v>228</v>
      </c>
      <c r="M3586" s="5">
        <v>94.158996999999999</v>
      </c>
      <c r="N3586" s="5">
        <v>50</v>
      </c>
      <c r="O3586" s="5" t="str">
        <f t="shared" si="55"/>
        <v>1</v>
      </c>
      <c r="P3586" s="5" t="s">
        <v>10554</v>
      </c>
      <c r="Q3586" s="5" t="s">
        <v>10912</v>
      </c>
    </row>
    <row r="3587" spans="1:17" x14ac:dyDescent="0.25">
      <c r="A3587">
        <v>59467</v>
      </c>
      <c r="B3587" t="s">
        <v>30</v>
      </c>
      <c r="C3587" s="7">
        <v>46211.718298611115</v>
      </c>
      <c r="D3587" s="4">
        <v>228000000</v>
      </c>
      <c r="E3587" t="s">
        <v>2607</v>
      </c>
      <c r="F3587" t="s">
        <v>2611</v>
      </c>
      <c r="G3587" s="4">
        <v>94158997</v>
      </c>
      <c r="H3587" t="s">
        <v>3986</v>
      </c>
      <c r="I3587" s="2">
        <v>46211.676689814813</v>
      </c>
      <c r="J3587" s="4">
        <v>50000000</v>
      </c>
      <c r="K3587" s="4">
        <v>1</v>
      </c>
      <c r="L3587" s="5">
        <v>228</v>
      </c>
      <c r="M3587" s="5">
        <v>94.158996999999999</v>
      </c>
      <c r="N3587" s="5">
        <v>50</v>
      </c>
      <c r="O3587" s="5" t="str">
        <f t="shared" ref="O3587:O3650" si="56">SUBSTITUTE(K3587,".",",")</f>
        <v>1</v>
      </c>
      <c r="P3587" s="5" t="s">
        <v>10554</v>
      </c>
      <c r="Q3587" s="5" t="s">
        <v>10911</v>
      </c>
    </row>
    <row r="3588" spans="1:17" x14ac:dyDescent="0.25">
      <c r="A3588">
        <v>59468</v>
      </c>
      <c r="B3588" t="s">
        <v>30</v>
      </c>
      <c r="C3588" s="7">
        <v>46211.718298611115</v>
      </c>
      <c r="D3588" s="4">
        <v>228000000</v>
      </c>
      <c r="E3588" t="s">
        <v>2607</v>
      </c>
      <c r="F3588" t="s">
        <v>2611</v>
      </c>
      <c r="G3588" s="4">
        <v>94158997</v>
      </c>
      <c r="H3588" t="s">
        <v>3987</v>
      </c>
      <c r="I3588" s="2">
        <v>46211.676689814813</v>
      </c>
      <c r="J3588" s="4">
        <v>50000000</v>
      </c>
      <c r="K3588" s="4">
        <v>1</v>
      </c>
      <c r="L3588" s="5">
        <v>228</v>
      </c>
      <c r="M3588" s="5">
        <v>94.158996999999999</v>
      </c>
      <c r="N3588" s="5">
        <v>50</v>
      </c>
      <c r="O3588" s="5" t="str">
        <f t="shared" si="56"/>
        <v>1</v>
      </c>
      <c r="P3588" s="5" t="s">
        <v>10554</v>
      </c>
      <c r="Q3588" s="5" t="s">
        <v>10911</v>
      </c>
    </row>
    <row r="3589" spans="1:17" x14ac:dyDescent="0.25">
      <c r="A3589">
        <v>59469</v>
      </c>
      <c r="B3589" t="s">
        <v>30</v>
      </c>
      <c r="C3589" s="7">
        <v>46211.718321759261</v>
      </c>
      <c r="D3589" s="4">
        <v>228200000</v>
      </c>
      <c r="E3589" t="s">
        <v>2607</v>
      </c>
      <c r="F3589" t="s">
        <v>2613</v>
      </c>
      <c r="G3589" s="4">
        <v>94158997</v>
      </c>
      <c r="H3589" t="s">
        <v>3988</v>
      </c>
      <c r="I3589" s="2">
        <v>46211.676689814813</v>
      </c>
      <c r="J3589" s="4">
        <v>50000000</v>
      </c>
      <c r="K3589" s="4">
        <v>1</v>
      </c>
      <c r="L3589" s="5">
        <v>228.2</v>
      </c>
      <c r="M3589" s="5">
        <v>94.158996999999999</v>
      </c>
      <c r="N3589" s="5">
        <v>50</v>
      </c>
      <c r="O3589" s="5" t="str">
        <f t="shared" si="56"/>
        <v>1</v>
      </c>
      <c r="P3589" s="5" t="s">
        <v>10554</v>
      </c>
      <c r="Q3589" s="5" t="s">
        <v>10912</v>
      </c>
    </row>
    <row r="3590" spans="1:17" x14ac:dyDescent="0.25">
      <c r="A3590">
        <v>59470</v>
      </c>
      <c r="B3590" t="s">
        <v>30</v>
      </c>
      <c r="C3590" s="7">
        <v>46211.718333333331</v>
      </c>
      <c r="D3590" s="4">
        <v>227900000</v>
      </c>
      <c r="E3590" t="s">
        <v>2607</v>
      </c>
      <c r="F3590" t="s">
        <v>2613</v>
      </c>
      <c r="G3590" s="4">
        <v>94158997</v>
      </c>
      <c r="H3590" t="s">
        <v>3989</v>
      </c>
      <c r="I3590" s="2">
        <v>46211.676689814813</v>
      </c>
      <c r="J3590" s="4">
        <v>50000000</v>
      </c>
      <c r="K3590" s="4">
        <v>1</v>
      </c>
      <c r="L3590" s="5">
        <v>227.9</v>
      </c>
      <c r="M3590" s="5">
        <v>94.158996999999999</v>
      </c>
      <c r="N3590" s="5">
        <v>50</v>
      </c>
      <c r="O3590" s="5" t="str">
        <f t="shared" si="56"/>
        <v>1</v>
      </c>
      <c r="P3590" s="5" t="s">
        <v>10554</v>
      </c>
      <c r="Q3590" s="5" t="s">
        <v>10912</v>
      </c>
    </row>
    <row r="3591" spans="1:17" x14ac:dyDescent="0.25">
      <c r="A3591">
        <v>59471</v>
      </c>
      <c r="B3591" t="s">
        <v>30</v>
      </c>
      <c r="C3591" s="7">
        <v>46211.718333333331</v>
      </c>
      <c r="D3591" s="4">
        <v>228200000</v>
      </c>
      <c r="E3591" t="s">
        <v>2607</v>
      </c>
      <c r="F3591" t="s">
        <v>2611</v>
      </c>
      <c r="G3591" s="4">
        <v>94158997</v>
      </c>
      <c r="H3591" t="s">
        <v>3990</v>
      </c>
      <c r="I3591" s="2">
        <v>46211.676689814813</v>
      </c>
      <c r="J3591" s="4">
        <v>50000000</v>
      </c>
      <c r="K3591" s="4">
        <v>1</v>
      </c>
      <c r="L3591" s="5">
        <v>228.2</v>
      </c>
      <c r="M3591" s="5">
        <v>94.158996999999999</v>
      </c>
      <c r="N3591" s="5">
        <v>50</v>
      </c>
      <c r="O3591" s="5" t="str">
        <f t="shared" si="56"/>
        <v>1</v>
      </c>
      <c r="P3591" s="5" t="s">
        <v>10554</v>
      </c>
      <c r="Q3591" s="5" t="s">
        <v>10911</v>
      </c>
    </row>
    <row r="3592" spans="1:17" x14ac:dyDescent="0.25">
      <c r="A3592">
        <v>59472</v>
      </c>
      <c r="B3592" t="s">
        <v>30</v>
      </c>
      <c r="C3592" s="7">
        <v>46211.718356481484</v>
      </c>
      <c r="D3592" s="4">
        <v>228200000</v>
      </c>
      <c r="E3592" t="s">
        <v>2607</v>
      </c>
      <c r="F3592" t="s">
        <v>2611</v>
      </c>
      <c r="G3592" s="4">
        <v>94158997</v>
      </c>
      <c r="H3592" t="s">
        <v>3991</v>
      </c>
      <c r="I3592" s="2">
        <v>46211.676805555559</v>
      </c>
      <c r="J3592" s="4">
        <v>50000000</v>
      </c>
      <c r="K3592" s="4">
        <v>1</v>
      </c>
      <c r="L3592" s="5">
        <v>228.2</v>
      </c>
      <c r="M3592" s="5">
        <v>94.158996999999999</v>
      </c>
      <c r="N3592" s="5">
        <v>50</v>
      </c>
      <c r="O3592" s="5" t="str">
        <f t="shared" si="56"/>
        <v>1</v>
      </c>
      <c r="P3592" s="5" t="s">
        <v>10554</v>
      </c>
      <c r="Q3592" s="5" t="s">
        <v>10911</v>
      </c>
    </row>
    <row r="3593" spans="1:17" x14ac:dyDescent="0.25">
      <c r="A3593">
        <v>59473</v>
      </c>
      <c r="B3593" t="s">
        <v>30</v>
      </c>
      <c r="C3593" s="7">
        <v>46211.718368055554</v>
      </c>
      <c r="D3593" s="4">
        <v>228000000</v>
      </c>
      <c r="E3593" t="s">
        <v>2607</v>
      </c>
      <c r="F3593" t="s">
        <v>2611</v>
      </c>
      <c r="G3593" s="4">
        <v>94158997</v>
      </c>
      <c r="H3593" t="s">
        <v>3992</v>
      </c>
      <c r="I3593" s="2">
        <v>46211.676805555559</v>
      </c>
      <c r="J3593" s="4">
        <v>50000000</v>
      </c>
      <c r="K3593" s="4">
        <v>1</v>
      </c>
      <c r="L3593" s="5">
        <v>228</v>
      </c>
      <c r="M3593" s="5">
        <v>94.158996999999999</v>
      </c>
      <c r="N3593" s="5">
        <v>50</v>
      </c>
      <c r="O3593" s="5" t="str">
        <f t="shared" si="56"/>
        <v>1</v>
      </c>
      <c r="P3593" s="5" t="s">
        <v>10554</v>
      </c>
      <c r="Q3593" s="5" t="s">
        <v>10911</v>
      </c>
    </row>
    <row r="3594" spans="1:17" x14ac:dyDescent="0.25">
      <c r="A3594">
        <v>59474</v>
      </c>
      <c r="B3594" t="s">
        <v>30</v>
      </c>
      <c r="C3594" s="7">
        <v>46211.718368055554</v>
      </c>
      <c r="D3594" s="4">
        <v>228200000</v>
      </c>
      <c r="E3594" t="s">
        <v>2607</v>
      </c>
      <c r="F3594" t="s">
        <v>2608</v>
      </c>
      <c r="G3594" s="4">
        <v>94158997</v>
      </c>
      <c r="H3594" t="s">
        <v>3993</v>
      </c>
      <c r="I3594" s="2">
        <v>46211.676805555559</v>
      </c>
      <c r="J3594" s="4">
        <v>50000000</v>
      </c>
      <c r="K3594" s="4">
        <v>1</v>
      </c>
      <c r="L3594" s="5">
        <v>228.2</v>
      </c>
      <c r="M3594" s="5">
        <v>94.158996999999999</v>
      </c>
      <c r="N3594" s="5">
        <v>50</v>
      </c>
      <c r="O3594" s="5" t="str">
        <f t="shared" si="56"/>
        <v>1</v>
      </c>
      <c r="P3594" s="5" t="s">
        <v>10554</v>
      </c>
      <c r="Q3594" s="5" t="s">
        <v>10910</v>
      </c>
    </row>
    <row r="3595" spans="1:17" x14ac:dyDescent="0.25">
      <c r="A3595">
        <v>59475</v>
      </c>
      <c r="B3595" t="s">
        <v>30</v>
      </c>
      <c r="C3595" s="7">
        <v>46211.718391203707</v>
      </c>
      <c r="D3595" s="4">
        <v>228000000</v>
      </c>
      <c r="E3595" t="s">
        <v>2607</v>
      </c>
      <c r="F3595" t="s">
        <v>2613</v>
      </c>
      <c r="G3595" s="4">
        <v>94158997</v>
      </c>
      <c r="H3595" t="s">
        <v>3994</v>
      </c>
      <c r="I3595" s="2">
        <v>46211.676805555559</v>
      </c>
      <c r="J3595" s="4">
        <v>50000000</v>
      </c>
      <c r="K3595" s="4">
        <v>1</v>
      </c>
      <c r="L3595" s="5">
        <v>228</v>
      </c>
      <c r="M3595" s="5">
        <v>94.158996999999999</v>
      </c>
      <c r="N3595" s="5">
        <v>50</v>
      </c>
      <c r="O3595" s="5" t="str">
        <f t="shared" si="56"/>
        <v>1</v>
      </c>
      <c r="P3595" s="5" t="s">
        <v>10554</v>
      </c>
      <c r="Q3595" s="5" t="s">
        <v>10912</v>
      </c>
    </row>
    <row r="3596" spans="1:17" x14ac:dyDescent="0.25">
      <c r="A3596">
        <v>59476</v>
      </c>
      <c r="B3596" t="s">
        <v>30</v>
      </c>
      <c r="C3596" s="7">
        <v>46211.718402777777</v>
      </c>
      <c r="D3596" s="4">
        <v>228000000</v>
      </c>
      <c r="E3596" t="s">
        <v>2607</v>
      </c>
      <c r="F3596" t="s">
        <v>2613</v>
      </c>
      <c r="G3596" s="4">
        <v>94158997</v>
      </c>
      <c r="H3596" t="s">
        <v>3995</v>
      </c>
      <c r="I3596" s="2">
        <v>46211.676805555559</v>
      </c>
      <c r="J3596" s="4">
        <v>50000000</v>
      </c>
      <c r="K3596" s="4">
        <v>1</v>
      </c>
      <c r="L3596" s="5">
        <v>228</v>
      </c>
      <c r="M3596" s="5">
        <v>94.158996999999999</v>
      </c>
      <c r="N3596" s="5">
        <v>50</v>
      </c>
      <c r="O3596" s="5" t="str">
        <f t="shared" si="56"/>
        <v>1</v>
      </c>
      <c r="P3596" s="5" t="s">
        <v>10554</v>
      </c>
      <c r="Q3596" s="5" t="s">
        <v>10912</v>
      </c>
    </row>
    <row r="3597" spans="1:17" x14ac:dyDescent="0.25">
      <c r="A3597">
        <v>59477</v>
      </c>
      <c r="B3597" t="s">
        <v>30</v>
      </c>
      <c r="C3597" s="7">
        <v>46211.718402777777</v>
      </c>
      <c r="D3597" s="4">
        <v>228000000</v>
      </c>
      <c r="E3597" t="s">
        <v>2607</v>
      </c>
      <c r="F3597" t="s">
        <v>2613</v>
      </c>
      <c r="G3597" s="4">
        <v>94158997</v>
      </c>
      <c r="H3597" t="s">
        <v>3996</v>
      </c>
      <c r="I3597" s="2">
        <v>46211.676805555559</v>
      </c>
      <c r="J3597" s="4">
        <v>50000000</v>
      </c>
      <c r="K3597" s="4">
        <v>1</v>
      </c>
      <c r="L3597" s="5">
        <v>228</v>
      </c>
      <c r="M3597" s="5">
        <v>94.158996999999999</v>
      </c>
      <c r="N3597" s="5">
        <v>50</v>
      </c>
      <c r="O3597" s="5" t="str">
        <f t="shared" si="56"/>
        <v>1</v>
      </c>
      <c r="P3597" s="5" t="s">
        <v>10554</v>
      </c>
      <c r="Q3597" s="5" t="s">
        <v>10912</v>
      </c>
    </row>
    <row r="3598" spans="1:17" x14ac:dyDescent="0.25">
      <c r="A3598">
        <v>59478</v>
      </c>
      <c r="B3598" t="s">
        <v>30</v>
      </c>
      <c r="C3598" s="7">
        <v>46211.718425925923</v>
      </c>
      <c r="D3598" s="4">
        <v>228300000</v>
      </c>
      <c r="E3598" t="s">
        <v>2607</v>
      </c>
      <c r="F3598" t="s">
        <v>2611</v>
      </c>
      <c r="G3598" s="4">
        <v>94158997</v>
      </c>
      <c r="H3598" t="s">
        <v>3997</v>
      </c>
      <c r="I3598" s="2">
        <v>46211.676805555559</v>
      </c>
      <c r="J3598" s="4">
        <v>50000000</v>
      </c>
      <c r="K3598" s="4">
        <v>1</v>
      </c>
      <c r="L3598" s="5">
        <v>228.3</v>
      </c>
      <c r="M3598" s="5">
        <v>94.158996999999999</v>
      </c>
      <c r="N3598" s="5">
        <v>50</v>
      </c>
      <c r="O3598" s="5" t="str">
        <f t="shared" si="56"/>
        <v>1</v>
      </c>
      <c r="P3598" s="5" t="s">
        <v>10554</v>
      </c>
      <c r="Q3598" s="5" t="s">
        <v>10911</v>
      </c>
    </row>
    <row r="3599" spans="1:17" x14ac:dyDescent="0.25">
      <c r="A3599">
        <v>59479</v>
      </c>
      <c r="B3599" t="s">
        <v>30</v>
      </c>
      <c r="C3599" s="7">
        <v>46211.7184375</v>
      </c>
      <c r="D3599" s="4">
        <v>228300000</v>
      </c>
      <c r="E3599" t="s">
        <v>2607</v>
      </c>
      <c r="F3599" t="s">
        <v>2611</v>
      </c>
      <c r="G3599" s="4">
        <v>94158997</v>
      </c>
      <c r="H3599" t="s">
        <v>3998</v>
      </c>
      <c r="I3599" s="2">
        <v>46211.676805555559</v>
      </c>
      <c r="J3599" s="4">
        <v>50000000</v>
      </c>
      <c r="K3599" s="4">
        <v>1</v>
      </c>
      <c r="L3599" s="5">
        <v>228.3</v>
      </c>
      <c r="M3599" s="5">
        <v>94.158996999999999</v>
      </c>
      <c r="N3599" s="5">
        <v>50</v>
      </c>
      <c r="O3599" s="5" t="str">
        <f t="shared" si="56"/>
        <v>1</v>
      </c>
      <c r="P3599" s="5" t="s">
        <v>10554</v>
      </c>
      <c r="Q3599" s="5" t="s">
        <v>10911</v>
      </c>
    </row>
    <row r="3600" spans="1:17" x14ac:dyDescent="0.25">
      <c r="A3600">
        <v>59480</v>
      </c>
      <c r="B3600" t="s">
        <v>30</v>
      </c>
      <c r="C3600" s="7">
        <v>46211.7184375</v>
      </c>
      <c r="D3600" s="4">
        <v>228400000</v>
      </c>
      <c r="E3600" t="s">
        <v>2607</v>
      </c>
      <c r="F3600" t="s">
        <v>2608</v>
      </c>
      <c r="G3600" s="4">
        <v>94158997</v>
      </c>
      <c r="H3600" t="s">
        <v>3999</v>
      </c>
      <c r="I3600" s="2">
        <v>46211.676805555559</v>
      </c>
      <c r="J3600" s="4">
        <v>50000000</v>
      </c>
      <c r="K3600" s="4">
        <v>1</v>
      </c>
      <c r="L3600" s="5">
        <v>228.4</v>
      </c>
      <c r="M3600" s="5">
        <v>94.158996999999999</v>
      </c>
      <c r="N3600" s="5">
        <v>50</v>
      </c>
      <c r="O3600" s="5" t="str">
        <f t="shared" si="56"/>
        <v>1</v>
      </c>
      <c r="P3600" s="5" t="s">
        <v>10554</v>
      </c>
      <c r="Q3600" s="5" t="s">
        <v>10910</v>
      </c>
    </row>
    <row r="3601" spans="1:17" x14ac:dyDescent="0.25">
      <c r="A3601">
        <v>59481</v>
      </c>
      <c r="B3601" t="s">
        <v>30</v>
      </c>
      <c r="C3601" s="7">
        <v>46211.718460648146</v>
      </c>
      <c r="D3601" s="4">
        <v>228300000</v>
      </c>
      <c r="E3601" t="s">
        <v>2607</v>
      </c>
      <c r="F3601" t="s">
        <v>2611</v>
      </c>
      <c r="G3601" s="4">
        <v>94158997</v>
      </c>
      <c r="H3601" t="s">
        <v>4000</v>
      </c>
      <c r="I3601" s="2">
        <v>46211.676805555559</v>
      </c>
      <c r="J3601" s="4">
        <v>50000000</v>
      </c>
      <c r="K3601" s="4">
        <v>1</v>
      </c>
      <c r="L3601" s="5">
        <v>228.3</v>
      </c>
      <c r="M3601" s="5">
        <v>94.158996999999999</v>
      </c>
      <c r="N3601" s="5">
        <v>50</v>
      </c>
      <c r="O3601" s="5" t="str">
        <f t="shared" si="56"/>
        <v>1</v>
      </c>
      <c r="P3601" s="5" t="s">
        <v>10554</v>
      </c>
      <c r="Q3601" s="5" t="s">
        <v>10911</v>
      </c>
    </row>
    <row r="3602" spans="1:17" x14ac:dyDescent="0.25">
      <c r="A3602">
        <v>59482</v>
      </c>
      <c r="B3602" t="s">
        <v>30</v>
      </c>
      <c r="C3602" s="7">
        <v>46211.718472222223</v>
      </c>
      <c r="D3602" s="4">
        <v>228300000</v>
      </c>
      <c r="E3602" t="s">
        <v>2607</v>
      </c>
      <c r="F3602" t="s">
        <v>2611</v>
      </c>
      <c r="G3602" s="4">
        <v>94158997</v>
      </c>
      <c r="H3602" t="s">
        <v>4001</v>
      </c>
      <c r="I3602" s="2">
        <v>46211.67690972222</v>
      </c>
      <c r="J3602" s="4">
        <v>50000000</v>
      </c>
      <c r="K3602" s="4">
        <v>1</v>
      </c>
      <c r="L3602" s="5">
        <v>228.3</v>
      </c>
      <c r="M3602" s="5">
        <v>94.158996999999999</v>
      </c>
      <c r="N3602" s="5">
        <v>50</v>
      </c>
      <c r="O3602" s="5" t="str">
        <f t="shared" si="56"/>
        <v>1</v>
      </c>
      <c r="P3602" s="5" t="s">
        <v>10554</v>
      </c>
      <c r="Q3602" s="5" t="s">
        <v>10911</v>
      </c>
    </row>
    <row r="3603" spans="1:17" x14ac:dyDescent="0.25">
      <c r="A3603">
        <v>59483</v>
      </c>
      <c r="B3603" t="s">
        <v>30</v>
      </c>
      <c r="C3603" s="7">
        <v>46211.718472222223</v>
      </c>
      <c r="D3603" s="4">
        <v>228300000</v>
      </c>
      <c r="E3603" t="s">
        <v>2607</v>
      </c>
      <c r="F3603" t="s">
        <v>2608</v>
      </c>
      <c r="G3603" s="4">
        <v>94158997</v>
      </c>
      <c r="H3603" t="s">
        <v>4002</v>
      </c>
      <c r="I3603" s="2">
        <v>46211.67690972222</v>
      </c>
      <c r="J3603" s="4">
        <v>50000000</v>
      </c>
      <c r="K3603" s="4">
        <v>1</v>
      </c>
      <c r="L3603" s="5">
        <v>228.3</v>
      </c>
      <c r="M3603" s="5">
        <v>94.158996999999999</v>
      </c>
      <c r="N3603" s="5">
        <v>50</v>
      </c>
      <c r="O3603" s="5" t="str">
        <f t="shared" si="56"/>
        <v>1</v>
      </c>
      <c r="P3603" s="5" t="s">
        <v>10554</v>
      </c>
      <c r="Q3603" s="5" t="s">
        <v>10910</v>
      </c>
    </row>
    <row r="3604" spans="1:17" x14ac:dyDescent="0.25">
      <c r="A3604">
        <v>59484</v>
      </c>
      <c r="B3604" t="s">
        <v>30</v>
      </c>
      <c r="C3604" s="7">
        <v>46211.718495370369</v>
      </c>
      <c r="D3604" s="4">
        <v>228200000</v>
      </c>
      <c r="E3604" t="s">
        <v>2607</v>
      </c>
      <c r="F3604" t="s">
        <v>2613</v>
      </c>
      <c r="G3604" s="4">
        <v>94158997</v>
      </c>
      <c r="H3604" t="s">
        <v>4003</v>
      </c>
      <c r="I3604" s="2">
        <v>46211.67690972222</v>
      </c>
      <c r="J3604" s="4">
        <v>50000000</v>
      </c>
      <c r="K3604" s="4">
        <v>1</v>
      </c>
      <c r="L3604" s="5">
        <v>228.2</v>
      </c>
      <c r="M3604" s="5">
        <v>94.158996999999999</v>
      </c>
      <c r="N3604" s="5">
        <v>50</v>
      </c>
      <c r="O3604" s="5" t="str">
        <f t="shared" si="56"/>
        <v>1</v>
      </c>
      <c r="P3604" s="5" t="s">
        <v>10554</v>
      </c>
      <c r="Q3604" s="5" t="s">
        <v>10912</v>
      </c>
    </row>
    <row r="3605" spans="1:17" x14ac:dyDescent="0.25">
      <c r="A3605">
        <v>59485</v>
      </c>
      <c r="B3605" t="s">
        <v>30</v>
      </c>
      <c r="C3605" s="7">
        <v>46211.718506944446</v>
      </c>
      <c r="D3605" s="4">
        <v>228300000</v>
      </c>
      <c r="E3605" t="s">
        <v>2607</v>
      </c>
      <c r="F3605" t="s">
        <v>2625</v>
      </c>
      <c r="G3605" s="4">
        <v>94158997</v>
      </c>
      <c r="H3605" t="s">
        <v>4004</v>
      </c>
      <c r="I3605" s="2">
        <v>46211.67690972222</v>
      </c>
      <c r="J3605" s="4">
        <v>50000000</v>
      </c>
      <c r="K3605" s="4">
        <v>1</v>
      </c>
      <c r="L3605" s="5">
        <v>228.3</v>
      </c>
      <c r="M3605" s="5">
        <v>94.158996999999999</v>
      </c>
      <c r="N3605" s="5">
        <v>50</v>
      </c>
      <c r="O3605" s="5" t="str">
        <f t="shared" si="56"/>
        <v>1</v>
      </c>
      <c r="P3605" s="5" t="s">
        <v>10554</v>
      </c>
      <c r="Q3605" s="5" t="s">
        <v>10914</v>
      </c>
    </row>
    <row r="3606" spans="1:17" x14ac:dyDescent="0.25">
      <c r="A3606">
        <v>59486</v>
      </c>
      <c r="B3606" t="s">
        <v>30</v>
      </c>
      <c r="C3606" s="7">
        <v>46211.718506944446</v>
      </c>
      <c r="D3606" s="4">
        <v>228300000</v>
      </c>
      <c r="E3606" t="s">
        <v>2607</v>
      </c>
      <c r="F3606" t="s">
        <v>2625</v>
      </c>
      <c r="G3606" s="4">
        <v>94158997</v>
      </c>
      <c r="H3606" t="s">
        <v>4005</v>
      </c>
      <c r="I3606" s="2">
        <v>46211.67690972222</v>
      </c>
      <c r="J3606" s="4">
        <v>50000000</v>
      </c>
      <c r="K3606" s="4">
        <v>1</v>
      </c>
      <c r="L3606" s="5">
        <v>228.3</v>
      </c>
      <c r="M3606" s="5">
        <v>94.158996999999999</v>
      </c>
      <c r="N3606" s="5">
        <v>50</v>
      </c>
      <c r="O3606" s="5" t="str">
        <f t="shared" si="56"/>
        <v>1</v>
      </c>
      <c r="P3606" s="5" t="s">
        <v>10554</v>
      </c>
      <c r="Q3606" s="5" t="s">
        <v>10914</v>
      </c>
    </row>
    <row r="3607" spans="1:17" x14ac:dyDescent="0.25">
      <c r="A3607">
        <v>59487</v>
      </c>
      <c r="B3607" t="s">
        <v>30</v>
      </c>
      <c r="C3607" s="7">
        <v>46211.718530092592</v>
      </c>
      <c r="D3607" s="4">
        <v>228300000</v>
      </c>
      <c r="E3607" t="s">
        <v>2607</v>
      </c>
      <c r="F3607" t="s">
        <v>2611</v>
      </c>
      <c r="G3607" s="4">
        <v>94158997</v>
      </c>
      <c r="H3607" t="s">
        <v>4006</v>
      </c>
      <c r="I3607" s="2">
        <v>46211.67690972222</v>
      </c>
      <c r="J3607" s="4">
        <v>50000000</v>
      </c>
      <c r="K3607" s="4">
        <v>1</v>
      </c>
      <c r="L3607" s="5">
        <v>228.3</v>
      </c>
      <c r="M3607" s="5">
        <v>94.158996999999999</v>
      </c>
      <c r="N3607" s="5">
        <v>50</v>
      </c>
      <c r="O3607" s="5" t="str">
        <f t="shared" si="56"/>
        <v>1</v>
      </c>
      <c r="P3607" s="5" t="s">
        <v>10554</v>
      </c>
      <c r="Q3607" s="5" t="s">
        <v>10911</v>
      </c>
    </row>
    <row r="3608" spans="1:17" x14ac:dyDescent="0.25">
      <c r="A3608">
        <v>59488</v>
      </c>
      <c r="B3608" t="s">
        <v>30</v>
      </c>
      <c r="C3608" s="7">
        <v>46211.718541666669</v>
      </c>
      <c r="D3608" s="4">
        <v>228300000</v>
      </c>
      <c r="E3608" t="s">
        <v>2607</v>
      </c>
      <c r="F3608" t="s">
        <v>2613</v>
      </c>
      <c r="G3608" s="4">
        <v>94158997</v>
      </c>
      <c r="H3608" t="s">
        <v>4007</v>
      </c>
      <c r="I3608" s="2">
        <v>46211.67690972222</v>
      </c>
      <c r="J3608" s="4">
        <v>50000000</v>
      </c>
      <c r="K3608" s="4">
        <v>1</v>
      </c>
      <c r="L3608" s="5">
        <v>228.3</v>
      </c>
      <c r="M3608" s="5">
        <v>94.158996999999999</v>
      </c>
      <c r="N3608" s="5">
        <v>50</v>
      </c>
      <c r="O3608" s="5" t="str">
        <f t="shared" si="56"/>
        <v>1</v>
      </c>
      <c r="P3608" s="5" t="s">
        <v>10554</v>
      </c>
      <c r="Q3608" s="5" t="s">
        <v>10912</v>
      </c>
    </row>
    <row r="3609" spans="1:17" x14ac:dyDescent="0.25">
      <c r="A3609">
        <v>59489</v>
      </c>
      <c r="B3609" t="s">
        <v>30</v>
      </c>
      <c r="C3609" s="7">
        <v>46211.718541666669</v>
      </c>
      <c r="D3609" s="4">
        <v>228200000</v>
      </c>
      <c r="E3609" t="s">
        <v>2607</v>
      </c>
      <c r="F3609" t="s">
        <v>2611</v>
      </c>
      <c r="G3609" s="4">
        <v>94158997</v>
      </c>
      <c r="H3609" t="s">
        <v>4008</v>
      </c>
      <c r="I3609" s="2">
        <v>46211.67690972222</v>
      </c>
      <c r="J3609" s="4">
        <v>50000000</v>
      </c>
      <c r="K3609" s="4">
        <v>1</v>
      </c>
      <c r="L3609" s="5">
        <v>228.2</v>
      </c>
      <c r="M3609" s="5">
        <v>94.158996999999999</v>
      </c>
      <c r="N3609" s="5">
        <v>50</v>
      </c>
      <c r="O3609" s="5" t="str">
        <f t="shared" si="56"/>
        <v>1</v>
      </c>
      <c r="P3609" s="5" t="s">
        <v>10554</v>
      </c>
      <c r="Q3609" s="5" t="s">
        <v>10911</v>
      </c>
    </row>
    <row r="3610" spans="1:17" x14ac:dyDescent="0.25">
      <c r="A3610">
        <v>59490</v>
      </c>
      <c r="B3610" t="s">
        <v>30</v>
      </c>
      <c r="C3610" s="7">
        <v>46211.718553240738</v>
      </c>
      <c r="D3610" s="4">
        <v>228300000</v>
      </c>
      <c r="E3610" t="s">
        <v>2607</v>
      </c>
      <c r="F3610" t="s">
        <v>2625</v>
      </c>
      <c r="G3610" s="4">
        <v>94158997</v>
      </c>
      <c r="H3610" t="s">
        <v>4009</v>
      </c>
      <c r="I3610" s="2">
        <v>46211.67690972222</v>
      </c>
      <c r="J3610" s="4">
        <v>50000000</v>
      </c>
      <c r="K3610" s="4">
        <v>1</v>
      </c>
      <c r="L3610" s="5">
        <v>228.3</v>
      </c>
      <c r="M3610" s="5">
        <v>94.158996999999999</v>
      </c>
      <c r="N3610" s="5">
        <v>50</v>
      </c>
      <c r="O3610" s="5" t="str">
        <f t="shared" si="56"/>
        <v>1</v>
      </c>
      <c r="P3610" s="5" t="s">
        <v>10554</v>
      </c>
      <c r="Q3610" s="5" t="s">
        <v>10914</v>
      </c>
    </row>
    <row r="3611" spans="1:17" x14ac:dyDescent="0.25">
      <c r="A3611">
        <v>59491</v>
      </c>
      <c r="B3611" t="s">
        <v>30</v>
      </c>
      <c r="C3611" s="7">
        <v>46211.718576388892</v>
      </c>
      <c r="D3611" s="4">
        <v>228300000</v>
      </c>
      <c r="E3611" t="s">
        <v>2607</v>
      </c>
      <c r="F3611" t="s">
        <v>2625</v>
      </c>
      <c r="G3611" s="4">
        <v>94158997</v>
      </c>
      <c r="H3611" t="s">
        <v>4010</v>
      </c>
      <c r="I3611" s="2">
        <v>46211.67690972222</v>
      </c>
      <c r="J3611" s="4">
        <v>50000000</v>
      </c>
      <c r="K3611" s="4">
        <v>1</v>
      </c>
      <c r="L3611" s="5">
        <v>228.3</v>
      </c>
      <c r="M3611" s="5">
        <v>94.158996999999999</v>
      </c>
      <c r="N3611" s="5">
        <v>50</v>
      </c>
      <c r="O3611" s="5" t="str">
        <f t="shared" si="56"/>
        <v>1</v>
      </c>
      <c r="P3611" s="5" t="s">
        <v>10554</v>
      </c>
      <c r="Q3611" s="5" t="s">
        <v>10914</v>
      </c>
    </row>
    <row r="3612" spans="1:17" x14ac:dyDescent="0.25">
      <c r="A3612">
        <v>59492</v>
      </c>
      <c r="B3612" t="s">
        <v>30</v>
      </c>
      <c r="C3612" s="7">
        <v>46211.718576388892</v>
      </c>
      <c r="D3612" s="4">
        <v>228300000</v>
      </c>
      <c r="E3612" t="s">
        <v>2607</v>
      </c>
      <c r="F3612" t="s">
        <v>2613</v>
      </c>
      <c r="G3612" s="4">
        <v>94158997</v>
      </c>
      <c r="H3612" t="s">
        <v>4011</v>
      </c>
      <c r="I3612" s="2">
        <v>46211.677037037036</v>
      </c>
      <c r="J3612" s="4">
        <v>50000000</v>
      </c>
      <c r="K3612" s="4">
        <v>1</v>
      </c>
      <c r="L3612" s="5">
        <v>228.3</v>
      </c>
      <c r="M3612" s="5">
        <v>94.158996999999999</v>
      </c>
      <c r="N3612" s="5">
        <v>50</v>
      </c>
      <c r="O3612" s="5" t="str">
        <f t="shared" si="56"/>
        <v>1</v>
      </c>
      <c r="P3612" s="5" t="s">
        <v>10554</v>
      </c>
      <c r="Q3612" s="5" t="s">
        <v>10912</v>
      </c>
    </row>
    <row r="3613" spans="1:17" x14ac:dyDescent="0.25">
      <c r="A3613">
        <v>59493</v>
      </c>
      <c r="B3613" t="s">
        <v>30</v>
      </c>
      <c r="C3613" s="7">
        <v>46211.718599537038</v>
      </c>
      <c r="D3613" s="4">
        <v>228200000</v>
      </c>
      <c r="E3613" t="s">
        <v>2607</v>
      </c>
      <c r="F3613" t="s">
        <v>2608</v>
      </c>
      <c r="G3613" s="4">
        <v>94158997</v>
      </c>
      <c r="H3613" t="s">
        <v>4012</v>
      </c>
      <c r="I3613" s="2">
        <v>46211.677037037036</v>
      </c>
      <c r="J3613" s="4">
        <v>50000000</v>
      </c>
      <c r="K3613" s="4">
        <v>1</v>
      </c>
      <c r="L3613" s="5">
        <v>228.2</v>
      </c>
      <c r="M3613" s="5">
        <v>94.158996999999999</v>
      </c>
      <c r="N3613" s="5">
        <v>50</v>
      </c>
      <c r="O3613" s="5" t="str">
        <f t="shared" si="56"/>
        <v>1</v>
      </c>
      <c r="P3613" s="5" t="s">
        <v>10554</v>
      </c>
      <c r="Q3613" s="5" t="s">
        <v>10910</v>
      </c>
    </row>
    <row r="3614" spans="1:17" x14ac:dyDescent="0.25">
      <c r="A3614">
        <v>59494</v>
      </c>
      <c r="B3614" t="s">
        <v>30</v>
      </c>
      <c r="C3614" s="7">
        <v>46211.718611111108</v>
      </c>
      <c r="D3614" s="4">
        <v>228300000</v>
      </c>
      <c r="E3614" t="s">
        <v>2607</v>
      </c>
      <c r="F3614" t="s">
        <v>2613</v>
      </c>
      <c r="G3614" s="4">
        <v>94158997</v>
      </c>
      <c r="H3614" t="s">
        <v>4013</v>
      </c>
      <c r="I3614" s="2">
        <v>46211.677037037036</v>
      </c>
      <c r="J3614" s="4">
        <v>50000000</v>
      </c>
      <c r="K3614" s="4">
        <v>1</v>
      </c>
      <c r="L3614" s="5">
        <v>228.3</v>
      </c>
      <c r="M3614" s="5">
        <v>94.158996999999999</v>
      </c>
      <c r="N3614" s="5">
        <v>50</v>
      </c>
      <c r="O3614" s="5" t="str">
        <f t="shared" si="56"/>
        <v>1</v>
      </c>
      <c r="P3614" s="5" t="s">
        <v>10554</v>
      </c>
      <c r="Q3614" s="5" t="s">
        <v>10912</v>
      </c>
    </row>
    <row r="3615" spans="1:17" x14ac:dyDescent="0.25">
      <c r="A3615">
        <v>59495</v>
      </c>
      <c r="B3615" t="s">
        <v>30</v>
      </c>
      <c r="C3615" s="7">
        <v>46211.718611111108</v>
      </c>
      <c r="D3615" s="4">
        <v>228300000</v>
      </c>
      <c r="E3615" t="s">
        <v>2607</v>
      </c>
      <c r="F3615" t="s">
        <v>2613</v>
      </c>
      <c r="G3615" s="4">
        <v>94158997</v>
      </c>
      <c r="H3615" t="s">
        <v>4014</v>
      </c>
      <c r="I3615" s="2">
        <v>46211.677037037036</v>
      </c>
      <c r="J3615" s="4">
        <v>50000000</v>
      </c>
      <c r="K3615" s="4">
        <v>1</v>
      </c>
      <c r="L3615" s="5">
        <v>228.3</v>
      </c>
      <c r="M3615" s="5">
        <v>94.158996999999999</v>
      </c>
      <c r="N3615" s="5">
        <v>50</v>
      </c>
      <c r="O3615" s="5" t="str">
        <f t="shared" si="56"/>
        <v>1</v>
      </c>
      <c r="P3615" s="5" t="s">
        <v>10554</v>
      </c>
      <c r="Q3615" s="5" t="s">
        <v>10912</v>
      </c>
    </row>
    <row r="3616" spans="1:17" x14ac:dyDescent="0.25">
      <c r="A3616">
        <v>59496</v>
      </c>
      <c r="B3616" t="s">
        <v>30</v>
      </c>
      <c r="C3616" s="7">
        <v>46211.718622685185</v>
      </c>
      <c r="D3616" s="4">
        <v>228200000</v>
      </c>
      <c r="E3616" t="s">
        <v>2607</v>
      </c>
      <c r="F3616" t="s">
        <v>2613</v>
      </c>
      <c r="G3616" s="4">
        <v>94158997</v>
      </c>
      <c r="H3616" t="s">
        <v>4015</v>
      </c>
      <c r="I3616" s="2">
        <v>46211.677037037036</v>
      </c>
      <c r="J3616" s="4">
        <v>50000000</v>
      </c>
      <c r="K3616" s="4">
        <v>1</v>
      </c>
      <c r="L3616" s="5">
        <v>228.2</v>
      </c>
      <c r="M3616" s="5">
        <v>94.158996999999999</v>
      </c>
      <c r="N3616" s="5">
        <v>50</v>
      </c>
      <c r="O3616" s="5" t="str">
        <f t="shared" si="56"/>
        <v>1</v>
      </c>
      <c r="P3616" s="5" t="s">
        <v>10554</v>
      </c>
      <c r="Q3616" s="5" t="s">
        <v>10912</v>
      </c>
    </row>
    <row r="3617" spans="1:17" x14ac:dyDescent="0.25">
      <c r="A3617">
        <v>59497</v>
      </c>
      <c r="B3617" t="s">
        <v>30</v>
      </c>
      <c r="C3617" s="7">
        <v>46211.718645833331</v>
      </c>
      <c r="D3617" s="4">
        <v>228300000</v>
      </c>
      <c r="E3617" t="s">
        <v>2607</v>
      </c>
      <c r="F3617" t="s">
        <v>2611</v>
      </c>
      <c r="G3617" s="4">
        <v>94158997</v>
      </c>
      <c r="H3617" t="s">
        <v>4016</v>
      </c>
      <c r="I3617" s="2">
        <v>46211.677037037036</v>
      </c>
      <c r="J3617" s="4">
        <v>50000000</v>
      </c>
      <c r="K3617" s="4">
        <v>1</v>
      </c>
      <c r="L3617" s="5">
        <v>228.3</v>
      </c>
      <c r="M3617" s="5">
        <v>94.158996999999999</v>
      </c>
      <c r="N3617" s="5">
        <v>50</v>
      </c>
      <c r="O3617" s="5" t="str">
        <f t="shared" si="56"/>
        <v>1</v>
      </c>
      <c r="P3617" s="5" t="s">
        <v>10554</v>
      </c>
      <c r="Q3617" s="5" t="s">
        <v>10911</v>
      </c>
    </row>
    <row r="3618" spans="1:17" x14ac:dyDescent="0.25">
      <c r="A3618">
        <v>59498</v>
      </c>
      <c r="B3618" t="s">
        <v>30</v>
      </c>
      <c r="C3618" s="7">
        <v>46211.718657407408</v>
      </c>
      <c r="D3618" s="4">
        <v>228300000</v>
      </c>
      <c r="E3618" t="s">
        <v>2607</v>
      </c>
      <c r="F3618" t="s">
        <v>2611</v>
      </c>
      <c r="G3618" s="4">
        <v>94158997</v>
      </c>
      <c r="H3618" t="s">
        <v>4017</v>
      </c>
      <c r="I3618" s="2">
        <v>46211.677037037036</v>
      </c>
      <c r="J3618" s="4">
        <v>50000000</v>
      </c>
      <c r="K3618" s="4">
        <v>1</v>
      </c>
      <c r="L3618" s="5">
        <v>228.3</v>
      </c>
      <c r="M3618" s="5">
        <v>94.158996999999999</v>
      </c>
      <c r="N3618" s="5">
        <v>50</v>
      </c>
      <c r="O3618" s="5" t="str">
        <f t="shared" si="56"/>
        <v>1</v>
      </c>
      <c r="P3618" s="5" t="s">
        <v>10554</v>
      </c>
      <c r="Q3618" s="5" t="s">
        <v>10911</v>
      </c>
    </row>
    <row r="3619" spans="1:17" x14ac:dyDescent="0.25">
      <c r="A3619">
        <v>59499</v>
      </c>
      <c r="B3619" t="s">
        <v>30</v>
      </c>
      <c r="C3619" s="7">
        <v>46211.718657407408</v>
      </c>
      <c r="D3619" s="4">
        <v>228100000</v>
      </c>
      <c r="E3619" t="s">
        <v>2607</v>
      </c>
      <c r="F3619" t="s">
        <v>2611</v>
      </c>
      <c r="G3619" s="4">
        <v>94158997</v>
      </c>
      <c r="H3619" t="s">
        <v>4018</v>
      </c>
      <c r="I3619" s="2">
        <v>46211.677037037036</v>
      </c>
      <c r="J3619" s="4">
        <v>50000000</v>
      </c>
      <c r="K3619" s="4">
        <v>1</v>
      </c>
      <c r="L3619" s="5">
        <v>228.1</v>
      </c>
      <c r="M3619" s="5">
        <v>94.158996999999999</v>
      </c>
      <c r="N3619" s="5">
        <v>50</v>
      </c>
      <c r="O3619" s="5" t="str">
        <f t="shared" si="56"/>
        <v>1</v>
      </c>
      <c r="P3619" s="5" t="s">
        <v>10554</v>
      </c>
      <c r="Q3619" s="5" t="s">
        <v>10911</v>
      </c>
    </row>
    <row r="3620" spans="1:17" x14ac:dyDescent="0.25">
      <c r="A3620">
        <v>59500</v>
      </c>
      <c r="B3620" t="s">
        <v>30</v>
      </c>
      <c r="C3620" s="7">
        <v>46211.718680555554</v>
      </c>
      <c r="D3620" s="4">
        <v>228100000</v>
      </c>
      <c r="E3620" t="s">
        <v>2607</v>
      </c>
      <c r="F3620" t="s">
        <v>2611</v>
      </c>
      <c r="G3620" s="4">
        <v>94158997</v>
      </c>
      <c r="H3620" t="s">
        <v>4019</v>
      </c>
      <c r="I3620" s="2">
        <v>46211.677037037036</v>
      </c>
      <c r="J3620" s="4">
        <v>50000000</v>
      </c>
      <c r="K3620" s="4">
        <v>1</v>
      </c>
      <c r="L3620" s="5">
        <v>228.1</v>
      </c>
      <c r="M3620" s="5">
        <v>94.158996999999999</v>
      </c>
      <c r="N3620" s="5">
        <v>50</v>
      </c>
      <c r="O3620" s="5" t="str">
        <f t="shared" si="56"/>
        <v>1</v>
      </c>
      <c r="P3620" s="5" t="s">
        <v>10554</v>
      </c>
      <c r="Q3620" s="5" t="s">
        <v>10911</v>
      </c>
    </row>
    <row r="3621" spans="1:17" x14ac:dyDescent="0.25">
      <c r="A3621">
        <v>59501</v>
      </c>
      <c r="B3621" t="s">
        <v>30</v>
      </c>
      <c r="C3621" s="7">
        <v>46211.718680555554</v>
      </c>
      <c r="D3621" s="4">
        <v>228200000</v>
      </c>
      <c r="E3621" t="s">
        <v>2607</v>
      </c>
      <c r="F3621" t="s">
        <v>2613</v>
      </c>
      <c r="G3621" s="4">
        <v>94158997</v>
      </c>
      <c r="H3621" t="s">
        <v>4020</v>
      </c>
      <c r="I3621" s="2">
        <v>46211.677037037036</v>
      </c>
      <c r="J3621" s="4">
        <v>50000000</v>
      </c>
      <c r="K3621" s="4">
        <v>1</v>
      </c>
      <c r="L3621" s="5">
        <v>228.2</v>
      </c>
      <c r="M3621" s="5">
        <v>94.158996999999999</v>
      </c>
      <c r="N3621" s="5">
        <v>50</v>
      </c>
      <c r="O3621" s="5" t="str">
        <f t="shared" si="56"/>
        <v>1</v>
      </c>
      <c r="P3621" s="5" t="s">
        <v>10554</v>
      </c>
      <c r="Q3621" s="5" t="s">
        <v>10912</v>
      </c>
    </row>
    <row r="3622" spans="1:17" x14ac:dyDescent="0.25">
      <c r="A3622">
        <v>59502</v>
      </c>
      <c r="B3622" t="s">
        <v>30</v>
      </c>
      <c r="C3622" s="7">
        <v>46211.718692129631</v>
      </c>
      <c r="D3622" s="4">
        <v>228100000</v>
      </c>
      <c r="E3622" t="s">
        <v>2607</v>
      </c>
      <c r="F3622" t="s">
        <v>2611</v>
      </c>
      <c r="G3622" s="4">
        <v>94158997</v>
      </c>
      <c r="H3622" t="s">
        <v>4021</v>
      </c>
      <c r="I3622" s="2">
        <v>46211.677152777775</v>
      </c>
      <c r="J3622" s="4">
        <v>50000000</v>
      </c>
      <c r="K3622" s="4">
        <v>1</v>
      </c>
      <c r="L3622" s="5">
        <v>228.1</v>
      </c>
      <c r="M3622" s="5">
        <v>94.158996999999999</v>
      </c>
      <c r="N3622" s="5">
        <v>50</v>
      </c>
      <c r="O3622" s="5" t="str">
        <f t="shared" si="56"/>
        <v>1</v>
      </c>
      <c r="P3622" s="5" t="s">
        <v>10554</v>
      </c>
      <c r="Q3622" s="5" t="s">
        <v>10911</v>
      </c>
    </row>
    <row r="3623" spans="1:17" x14ac:dyDescent="0.25">
      <c r="A3623">
        <v>59503</v>
      </c>
      <c r="B3623" t="s">
        <v>30</v>
      </c>
      <c r="C3623" s="7">
        <v>46211.718715277777</v>
      </c>
      <c r="D3623" s="4">
        <v>228100000</v>
      </c>
      <c r="E3623" t="s">
        <v>2607</v>
      </c>
      <c r="F3623" t="s">
        <v>2611</v>
      </c>
      <c r="G3623" s="4">
        <v>94158997</v>
      </c>
      <c r="H3623" t="s">
        <v>4022</v>
      </c>
      <c r="I3623" s="2">
        <v>46211.677152777775</v>
      </c>
      <c r="J3623" s="4">
        <v>50000000</v>
      </c>
      <c r="K3623" s="4">
        <v>1</v>
      </c>
      <c r="L3623" s="5">
        <v>228.1</v>
      </c>
      <c r="M3623" s="5">
        <v>94.158996999999999</v>
      </c>
      <c r="N3623" s="5">
        <v>50</v>
      </c>
      <c r="O3623" s="5" t="str">
        <f t="shared" si="56"/>
        <v>1</v>
      </c>
      <c r="P3623" s="5" t="s">
        <v>10554</v>
      </c>
      <c r="Q3623" s="5" t="s">
        <v>10911</v>
      </c>
    </row>
    <row r="3624" spans="1:17" x14ac:dyDescent="0.25">
      <c r="A3624">
        <v>59504</v>
      </c>
      <c r="B3624" t="s">
        <v>30</v>
      </c>
      <c r="C3624" s="7">
        <v>46211.718715277777</v>
      </c>
      <c r="D3624" s="4">
        <v>228200000</v>
      </c>
      <c r="E3624" t="s">
        <v>2607</v>
      </c>
      <c r="F3624" t="s">
        <v>2613</v>
      </c>
      <c r="G3624" s="4">
        <v>94158997</v>
      </c>
      <c r="H3624" t="s">
        <v>4023</v>
      </c>
      <c r="I3624" s="2">
        <v>46211.677152777775</v>
      </c>
      <c r="J3624" s="4">
        <v>50000000</v>
      </c>
      <c r="K3624" s="4">
        <v>1</v>
      </c>
      <c r="L3624" s="5">
        <v>228.2</v>
      </c>
      <c r="M3624" s="5">
        <v>94.158996999999999</v>
      </c>
      <c r="N3624" s="5">
        <v>50</v>
      </c>
      <c r="O3624" s="5" t="str">
        <f t="shared" si="56"/>
        <v>1</v>
      </c>
      <c r="P3624" s="5" t="s">
        <v>10554</v>
      </c>
      <c r="Q3624" s="5" t="s">
        <v>10912</v>
      </c>
    </row>
    <row r="3625" spans="1:17" x14ac:dyDescent="0.25">
      <c r="A3625">
        <v>59505</v>
      </c>
      <c r="B3625" t="s">
        <v>30</v>
      </c>
      <c r="C3625" s="7">
        <v>46211.718726851854</v>
      </c>
      <c r="D3625" s="4">
        <v>228200000</v>
      </c>
      <c r="E3625" t="s">
        <v>2607</v>
      </c>
      <c r="F3625" t="s">
        <v>2613</v>
      </c>
      <c r="G3625" s="4">
        <v>94158997</v>
      </c>
      <c r="H3625" t="s">
        <v>4024</v>
      </c>
      <c r="I3625" s="2">
        <v>46211.677152777775</v>
      </c>
      <c r="J3625" s="4">
        <v>50000000</v>
      </c>
      <c r="K3625" s="4">
        <v>1</v>
      </c>
      <c r="L3625" s="5">
        <v>228.2</v>
      </c>
      <c r="M3625" s="5">
        <v>94.158996999999999</v>
      </c>
      <c r="N3625" s="5">
        <v>50</v>
      </c>
      <c r="O3625" s="5" t="str">
        <f t="shared" si="56"/>
        <v>1</v>
      </c>
      <c r="P3625" s="5" t="s">
        <v>10554</v>
      </c>
      <c r="Q3625" s="5" t="s">
        <v>10912</v>
      </c>
    </row>
    <row r="3626" spans="1:17" x14ac:dyDescent="0.25">
      <c r="A3626">
        <v>59506</v>
      </c>
      <c r="B3626" t="s">
        <v>30</v>
      </c>
      <c r="C3626" s="7">
        <v>46211.71875</v>
      </c>
      <c r="D3626" s="4">
        <v>228200000</v>
      </c>
      <c r="E3626" t="s">
        <v>2607</v>
      </c>
      <c r="F3626" t="s">
        <v>2613</v>
      </c>
      <c r="G3626" s="4">
        <v>94158997</v>
      </c>
      <c r="H3626" t="s">
        <v>4025</v>
      </c>
      <c r="I3626" s="2">
        <v>46211.677152777775</v>
      </c>
      <c r="J3626" s="4">
        <v>50000000</v>
      </c>
      <c r="K3626" s="4">
        <v>1</v>
      </c>
      <c r="L3626" s="5">
        <v>228.2</v>
      </c>
      <c r="M3626" s="5">
        <v>94.158996999999999</v>
      </c>
      <c r="N3626" s="5">
        <v>50</v>
      </c>
      <c r="O3626" s="5" t="str">
        <f t="shared" si="56"/>
        <v>1</v>
      </c>
      <c r="P3626" s="5" t="s">
        <v>10554</v>
      </c>
      <c r="Q3626" s="5" t="s">
        <v>10912</v>
      </c>
    </row>
    <row r="3627" spans="1:17" x14ac:dyDescent="0.25">
      <c r="A3627">
        <v>59507</v>
      </c>
      <c r="B3627" t="s">
        <v>30</v>
      </c>
      <c r="C3627" s="7">
        <v>46211.71875</v>
      </c>
      <c r="D3627" s="4">
        <v>228300000</v>
      </c>
      <c r="E3627" t="s">
        <v>2607</v>
      </c>
      <c r="F3627" t="s">
        <v>2625</v>
      </c>
      <c r="G3627" s="4">
        <v>94158997</v>
      </c>
      <c r="H3627" t="s">
        <v>4026</v>
      </c>
      <c r="I3627" s="2">
        <v>46211.677152777775</v>
      </c>
      <c r="J3627" s="4">
        <v>50000000</v>
      </c>
      <c r="K3627" s="4">
        <v>1</v>
      </c>
      <c r="L3627" s="5">
        <v>228.3</v>
      </c>
      <c r="M3627" s="5">
        <v>94.158996999999999</v>
      </c>
      <c r="N3627" s="5">
        <v>50</v>
      </c>
      <c r="O3627" s="5" t="str">
        <f t="shared" si="56"/>
        <v>1</v>
      </c>
      <c r="P3627" s="5" t="s">
        <v>10554</v>
      </c>
      <c r="Q3627" s="5" t="s">
        <v>10914</v>
      </c>
    </row>
    <row r="3628" spans="1:17" x14ac:dyDescent="0.25">
      <c r="A3628">
        <v>59508</v>
      </c>
      <c r="B3628" t="s">
        <v>30</v>
      </c>
      <c r="C3628" s="7">
        <v>46211.718761574077</v>
      </c>
      <c r="D3628" s="4">
        <v>228200000</v>
      </c>
      <c r="E3628" t="s">
        <v>2607</v>
      </c>
      <c r="F3628" t="s">
        <v>2608</v>
      </c>
      <c r="G3628" s="4">
        <v>94158997</v>
      </c>
      <c r="H3628" t="s">
        <v>4027</v>
      </c>
      <c r="I3628" s="2">
        <v>46211.677152777775</v>
      </c>
      <c r="J3628" s="4">
        <v>50000000</v>
      </c>
      <c r="K3628" s="4">
        <v>1</v>
      </c>
      <c r="L3628" s="5">
        <v>228.2</v>
      </c>
      <c r="M3628" s="5">
        <v>94.158996999999999</v>
      </c>
      <c r="N3628" s="5">
        <v>50</v>
      </c>
      <c r="O3628" s="5" t="str">
        <f t="shared" si="56"/>
        <v>1</v>
      </c>
      <c r="P3628" s="5" t="s">
        <v>10554</v>
      </c>
      <c r="Q3628" s="5" t="s">
        <v>10910</v>
      </c>
    </row>
    <row r="3629" spans="1:17" x14ac:dyDescent="0.25">
      <c r="A3629">
        <v>59509</v>
      </c>
      <c r="B3629" t="s">
        <v>30</v>
      </c>
      <c r="C3629" s="7">
        <v>46211.718784722223</v>
      </c>
      <c r="D3629" s="4">
        <v>228200000</v>
      </c>
      <c r="E3629" t="s">
        <v>2607</v>
      </c>
      <c r="F3629" t="s">
        <v>2608</v>
      </c>
      <c r="G3629" s="4">
        <v>94158997</v>
      </c>
      <c r="H3629" t="s">
        <v>4028</v>
      </c>
      <c r="I3629" s="2">
        <v>46211.677152777775</v>
      </c>
      <c r="J3629" s="4">
        <v>50000000</v>
      </c>
      <c r="K3629" s="4">
        <v>1</v>
      </c>
      <c r="L3629" s="5">
        <v>228.2</v>
      </c>
      <c r="M3629" s="5">
        <v>94.158996999999999</v>
      </c>
      <c r="N3629" s="5">
        <v>50</v>
      </c>
      <c r="O3629" s="5" t="str">
        <f t="shared" si="56"/>
        <v>1</v>
      </c>
      <c r="P3629" s="5" t="s">
        <v>10554</v>
      </c>
      <c r="Q3629" s="5" t="s">
        <v>10910</v>
      </c>
    </row>
    <row r="3630" spans="1:17" x14ac:dyDescent="0.25">
      <c r="A3630">
        <v>59510</v>
      </c>
      <c r="B3630" t="s">
        <v>30</v>
      </c>
      <c r="C3630" s="7">
        <v>46211.718784722223</v>
      </c>
      <c r="D3630" s="4">
        <v>228200000</v>
      </c>
      <c r="E3630" t="s">
        <v>2607</v>
      </c>
      <c r="F3630" t="s">
        <v>2608</v>
      </c>
      <c r="G3630" s="4">
        <v>94158997</v>
      </c>
      <c r="H3630" t="s">
        <v>4029</v>
      </c>
      <c r="I3630" s="2">
        <v>46211.677152777775</v>
      </c>
      <c r="J3630" s="4">
        <v>50000000</v>
      </c>
      <c r="K3630" s="4">
        <v>1</v>
      </c>
      <c r="L3630" s="5">
        <v>228.2</v>
      </c>
      <c r="M3630" s="5">
        <v>94.158996999999999</v>
      </c>
      <c r="N3630" s="5">
        <v>50</v>
      </c>
      <c r="O3630" s="5" t="str">
        <f t="shared" si="56"/>
        <v>1</v>
      </c>
      <c r="P3630" s="5" t="s">
        <v>10554</v>
      </c>
      <c r="Q3630" s="5" t="s">
        <v>10910</v>
      </c>
    </row>
    <row r="3631" spans="1:17" x14ac:dyDescent="0.25">
      <c r="A3631">
        <v>59511</v>
      </c>
      <c r="B3631" t="s">
        <v>30</v>
      </c>
      <c r="C3631" s="7">
        <v>46211.7187962963</v>
      </c>
      <c r="D3631" s="4">
        <v>228300000</v>
      </c>
      <c r="E3631" t="s">
        <v>2607</v>
      </c>
      <c r="F3631" t="s">
        <v>2625</v>
      </c>
      <c r="G3631" s="4">
        <v>94158997</v>
      </c>
      <c r="H3631" t="s">
        <v>4030</v>
      </c>
      <c r="I3631" s="2">
        <v>46211.677152777775</v>
      </c>
      <c r="J3631" s="4">
        <v>50000000</v>
      </c>
      <c r="K3631" s="4">
        <v>1</v>
      </c>
      <c r="L3631" s="5">
        <v>228.3</v>
      </c>
      <c r="M3631" s="5">
        <v>94.158996999999999</v>
      </c>
      <c r="N3631" s="5">
        <v>50</v>
      </c>
      <c r="O3631" s="5" t="str">
        <f t="shared" si="56"/>
        <v>1</v>
      </c>
      <c r="P3631" s="5" t="s">
        <v>10554</v>
      </c>
      <c r="Q3631" s="5" t="s">
        <v>10914</v>
      </c>
    </row>
    <row r="3632" spans="1:17" x14ac:dyDescent="0.25">
      <c r="A3632">
        <v>59512</v>
      </c>
      <c r="B3632" t="s">
        <v>30</v>
      </c>
      <c r="C3632" s="7">
        <v>46211.718819444446</v>
      </c>
      <c r="D3632" s="4">
        <v>228200000</v>
      </c>
      <c r="E3632" t="s">
        <v>2607</v>
      </c>
      <c r="F3632" t="s">
        <v>2613</v>
      </c>
      <c r="G3632" s="4">
        <v>94158997</v>
      </c>
      <c r="H3632" t="s">
        <v>4031</v>
      </c>
      <c r="I3632" s="2">
        <v>46211.677268518521</v>
      </c>
      <c r="J3632" s="4">
        <v>50000000</v>
      </c>
      <c r="K3632" s="4">
        <v>1</v>
      </c>
      <c r="L3632" s="5">
        <v>228.2</v>
      </c>
      <c r="M3632" s="5">
        <v>94.158996999999999</v>
      </c>
      <c r="N3632" s="5">
        <v>50</v>
      </c>
      <c r="O3632" s="5" t="str">
        <f t="shared" si="56"/>
        <v>1</v>
      </c>
      <c r="P3632" s="5" t="s">
        <v>10554</v>
      </c>
      <c r="Q3632" s="5" t="s">
        <v>10912</v>
      </c>
    </row>
    <row r="3633" spans="1:17" x14ac:dyDescent="0.25">
      <c r="A3633">
        <v>59513</v>
      </c>
      <c r="B3633" t="s">
        <v>30</v>
      </c>
      <c r="C3633" s="7">
        <v>46211.718819444446</v>
      </c>
      <c r="D3633" s="4">
        <v>228300000</v>
      </c>
      <c r="E3633" t="s">
        <v>2607</v>
      </c>
      <c r="F3633" t="s">
        <v>2613</v>
      </c>
      <c r="G3633" s="4">
        <v>94158997</v>
      </c>
      <c r="H3633" t="s">
        <v>4032</v>
      </c>
      <c r="I3633" s="2">
        <v>46211.677268518521</v>
      </c>
      <c r="J3633" s="4">
        <v>50000000</v>
      </c>
      <c r="K3633" s="4">
        <v>1</v>
      </c>
      <c r="L3633" s="5">
        <v>228.3</v>
      </c>
      <c r="M3633" s="5">
        <v>94.158996999999999</v>
      </c>
      <c r="N3633" s="5">
        <v>50</v>
      </c>
      <c r="O3633" s="5" t="str">
        <f t="shared" si="56"/>
        <v>1</v>
      </c>
      <c r="P3633" s="5" t="s">
        <v>10554</v>
      </c>
      <c r="Q3633" s="5" t="s">
        <v>10912</v>
      </c>
    </row>
    <row r="3634" spans="1:17" x14ac:dyDescent="0.25">
      <c r="A3634">
        <v>59514</v>
      </c>
      <c r="B3634" t="s">
        <v>30</v>
      </c>
      <c r="C3634" s="7">
        <v>46211.718831018516</v>
      </c>
      <c r="D3634" s="4">
        <v>228300000</v>
      </c>
      <c r="E3634" t="s">
        <v>2607</v>
      </c>
      <c r="F3634" t="s">
        <v>2613</v>
      </c>
      <c r="G3634" s="4">
        <v>94158997</v>
      </c>
      <c r="H3634" t="s">
        <v>4033</v>
      </c>
      <c r="I3634" s="2">
        <v>46211.677268518521</v>
      </c>
      <c r="J3634" s="4">
        <v>50000000</v>
      </c>
      <c r="K3634" s="4">
        <v>1</v>
      </c>
      <c r="L3634" s="5">
        <v>228.3</v>
      </c>
      <c r="M3634" s="5">
        <v>94.158996999999999</v>
      </c>
      <c r="N3634" s="5">
        <v>50</v>
      </c>
      <c r="O3634" s="5" t="str">
        <f t="shared" si="56"/>
        <v>1</v>
      </c>
      <c r="P3634" s="5" t="s">
        <v>10554</v>
      </c>
      <c r="Q3634" s="5" t="s">
        <v>10912</v>
      </c>
    </row>
    <row r="3635" spans="1:17" x14ac:dyDescent="0.25">
      <c r="A3635">
        <v>59515</v>
      </c>
      <c r="B3635" t="s">
        <v>30</v>
      </c>
      <c r="C3635" s="7">
        <v>46211.718854166669</v>
      </c>
      <c r="D3635" s="4">
        <v>228400000</v>
      </c>
      <c r="E3635" t="s">
        <v>2607</v>
      </c>
      <c r="F3635" t="s">
        <v>2625</v>
      </c>
      <c r="G3635" s="4">
        <v>94158997</v>
      </c>
      <c r="H3635" t="s">
        <v>4034</v>
      </c>
      <c r="I3635" s="2">
        <v>46211.677268518521</v>
      </c>
      <c r="J3635" s="4">
        <v>50000000</v>
      </c>
      <c r="K3635" s="4">
        <v>1</v>
      </c>
      <c r="L3635" s="5">
        <v>228.4</v>
      </c>
      <c r="M3635" s="5">
        <v>94.158996999999999</v>
      </c>
      <c r="N3635" s="5">
        <v>50</v>
      </c>
      <c r="O3635" s="5" t="str">
        <f t="shared" si="56"/>
        <v>1</v>
      </c>
      <c r="P3635" s="5" t="s">
        <v>10554</v>
      </c>
      <c r="Q3635" s="5" t="s">
        <v>10914</v>
      </c>
    </row>
    <row r="3636" spans="1:17" x14ac:dyDescent="0.25">
      <c r="A3636">
        <v>59516</v>
      </c>
      <c r="B3636" t="s">
        <v>30</v>
      </c>
      <c r="C3636" s="7">
        <v>46211.718854166669</v>
      </c>
      <c r="D3636" s="4">
        <v>228400000</v>
      </c>
      <c r="E3636" t="s">
        <v>2607</v>
      </c>
      <c r="F3636" t="s">
        <v>2611</v>
      </c>
      <c r="G3636" s="4">
        <v>94158997</v>
      </c>
      <c r="H3636" t="s">
        <v>4035</v>
      </c>
      <c r="I3636" s="2">
        <v>46211.677268518521</v>
      </c>
      <c r="J3636" s="4">
        <v>50000000</v>
      </c>
      <c r="K3636" s="4">
        <v>1</v>
      </c>
      <c r="L3636" s="5">
        <v>228.4</v>
      </c>
      <c r="M3636" s="5">
        <v>94.158996999999999</v>
      </c>
      <c r="N3636" s="5">
        <v>50</v>
      </c>
      <c r="O3636" s="5" t="str">
        <f t="shared" si="56"/>
        <v>1</v>
      </c>
      <c r="P3636" s="5" t="s">
        <v>10554</v>
      </c>
      <c r="Q3636" s="5" t="s">
        <v>10911</v>
      </c>
    </row>
    <row r="3637" spans="1:17" x14ac:dyDescent="0.25">
      <c r="A3637">
        <v>59517</v>
      </c>
      <c r="B3637" t="s">
        <v>30</v>
      </c>
      <c r="C3637" s="7">
        <v>46211.718865740739</v>
      </c>
      <c r="D3637" s="4">
        <v>228300000</v>
      </c>
      <c r="E3637" t="s">
        <v>2607</v>
      </c>
      <c r="F3637" t="s">
        <v>2613</v>
      </c>
      <c r="G3637" s="4">
        <v>94158997</v>
      </c>
      <c r="H3637" t="s">
        <v>4036</v>
      </c>
      <c r="I3637" s="2">
        <v>46211.677268518521</v>
      </c>
      <c r="J3637" s="4">
        <v>50000000</v>
      </c>
      <c r="K3637" s="4">
        <v>1</v>
      </c>
      <c r="L3637" s="5">
        <v>228.3</v>
      </c>
      <c r="M3637" s="5">
        <v>94.158996999999999</v>
      </c>
      <c r="N3637" s="5">
        <v>50</v>
      </c>
      <c r="O3637" s="5" t="str">
        <f t="shared" si="56"/>
        <v>1</v>
      </c>
      <c r="P3637" s="5" t="s">
        <v>10554</v>
      </c>
      <c r="Q3637" s="5" t="s">
        <v>10912</v>
      </c>
    </row>
    <row r="3638" spans="1:17" x14ac:dyDescent="0.25">
      <c r="A3638">
        <v>59518</v>
      </c>
      <c r="B3638" t="s">
        <v>30</v>
      </c>
      <c r="C3638" s="7">
        <v>46211.718888888892</v>
      </c>
      <c r="D3638" s="4">
        <v>228300000</v>
      </c>
      <c r="E3638" t="s">
        <v>2607</v>
      </c>
      <c r="F3638" t="s">
        <v>2613</v>
      </c>
      <c r="G3638" s="4">
        <v>94158997</v>
      </c>
      <c r="H3638" t="s">
        <v>4037</v>
      </c>
      <c r="I3638" s="2">
        <v>46211.677268518521</v>
      </c>
      <c r="J3638" s="4">
        <v>50000000</v>
      </c>
      <c r="K3638" s="4">
        <v>1</v>
      </c>
      <c r="L3638" s="5">
        <v>228.3</v>
      </c>
      <c r="M3638" s="5">
        <v>94.158996999999999</v>
      </c>
      <c r="N3638" s="5">
        <v>50</v>
      </c>
      <c r="O3638" s="5" t="str">
        <f t="shared" si="56"/>
        <v>1</v>
      </c>
      <c r="P3638" s="5" t="s">
        <v>10554</v>
      </c>
      <c r="Q3638" s="5" t="s">
        <v>10912</v>
      </c>
    </row>
    <row r="3639" spans="1:17" x14ac:dyDescent="0.25">
      <c r="A3639">
        <v>59519</v>
      </c>
      <c r="B3639" t="s">
        <v>30</v>
      </c>
      <c r="C3639" s="7">
        <v>46211.718888888892</v>
      </c>
      <c r="D3639" s="4">
        <v>228400000</v>
      </c>
      <c r="E3639" t="s">
        <v>2607</v>
      </c>
      <c r="F3639" t="s">
        <v>2611</v>
      </c>
      <c r="G3639" s="4">
        <v>94158997</v>
      </c>
      <c r="H3639" t="s">
        <v>4038</v>
      </c>
      <c r="I3639" s="2">
        <v>46211.677268518521</v>
      </c>
      <c r="J3639" s="4">
        <v>50000000</v>
      </c>
      <c r="K3639" s="4">
        <v>1</v>
      </c>
      <c r="L3639" s="5">
        <v>228.4</v>
      </c>
      <c r="M3639" s="5">
        <v>94.158996999999999</v>
      </c>
      <c r="N3639" s="5">
        <v>50</v>
      </c>
      <c r="O3639" s="5" t="str">
        <f t="shared" si="56"/>
        <v>1</v>
      </c>
      <c r="P3639" s="5" t="s">
        <v>10554</v>
      </c>
      <c r="Q3639" s="5" t="s">
        <v>10911</v>
      </c>
    </row>
    <row r="3640" spans="1:17" x14ac:dyDescent="0.25">
      <c r="A3640">
        <v>59520</v>
      </c>
      <c r="B3640" t="s">
        <v>30</v>
      </c>
      <c r="C3640" s="7">
        <v>46211.718900462962</v>
      </c>
      <c r="D3640" s="4">
        <v>228300000</v>
      </c>
      <c r="E3640" t="s">
        <v>2607</v>
      </c>
      <c r="F3640" t="s">
        <v>2613</v>
      </c>
      <c r="G3640" s="4">
        <v>94158997</v>
      </c>
      <c r="H3640" t="s">
        <v>4039</v>
      </c>
      <c r="I3640" s="2">
        <v>46211.677268518521</v>
      </c>
      <c r="J3640" s="4">
        <v>50000000</v>
      </c>
      <c r="K3640" s="4">
        <v>1</v>
      </c>
      <c r="L3640" s="5">
        <v>228.3</v>
      </c>
      <c r="M3640" s="5">
        <v>94.158996999999999</v>
      </c>
      <c r="N3640" s="5">
        <v>50</v>
      </c>
      <c r="O3640" s="5" t="str">
        <f t="shared" si="56"/>
        <v>1</v>
      </c>
      <c r="P3640" s="5" t="s">
        <v>10554</v>
      </c>
      <c r="Q3640" s="5" t="s">
        <v>10912</v>
      </c>
    </row>
    <row r="3641" spans="1:17" x14ac:dyDescent="0.25">
      <c r="A3641">
        <v>59521</v>
      </c>
      <c r="B3641" t="s">
        <v>30</v>
      </c>
      <c r="C3641" s="7">
        <v>46211.718923611108</v>
      </c>
      <c r="D3641" s="4">
        <v>228300000</v>
      </c>
      <c r="E3641" t="s">
        <v>2607</v>
      </c>
      <c r="F3641" t="s">
        <v>2611</v>
      </c>
      <c r="G3641" s="4">
        <v>94158997</v>
      </c>
      <c r="H3641" t="s">
        <v>4040</v>
      </c>
      <c r="I3641" s="2">
        <v>46211.677268518521</v>
      </c>
      <c r="J3641" s="4">
        <v>50000000</v>
      </c>
      <c r="K3641" s="4">
        <v>1</v>
      </c>
      <c r="L3641" s="5">
        <v>228.3</v>
      </c>
      <c r="M3641" s="5">
        <v>94.158996999999999</v>
      </c>
      <c r="N3641" s="5">
        <v>50</v>
      </c>
      <c r="O3641" s="5" t="str">
        <f t="shared" si="56"/>
        <v>1</v>
      </c>
      <c r="P3641" s="5" t="s">
        <v>10554</v>
      </c>
      <c r="Q3641" s="5" t="s">
        <v>10911</v>
      </c>
    </row>
    <row r="3642" spans="1:17" x14ac:dyDescent="0.25">
      <c r="A3642">
        <v>59522</v>
      </c>
      <c r="B3642" t="s">
        <v>30</v>
      </c>
      <c r="C3642" s="7">
        <v>46211.718923611108</v>
      </c>
      <c r="D3642" s="4">
        <v>228300000</v>
      </c>
      <c r="E3642" t="s">
        <v>2607</v>
      </c>
      <c r="F3642" t="s">
        <v>2611</v>
      </c>
      <c r="G3642" s="4">
        <v>94158997</v>
      </c>
      <c r="H3642" t="s">
        <v>4041</v>
      </c>
      <c r="I3642" s="2">
        <v>46211.677372685182</v>
      </c>
      <c r="J3642" s="4">
        <v>50000000</v>
      </c>
      <c r="K3642" s="4">
        <v>1</v>
      </c>
      <c r="L3642" s="5">
        <v>228.3</v>
      </c>
      <c r="M3642" s="5">
        <v>94.158996999999999</v>
      </c>
      <c r="N3642" s="5">
        <v>50</v>
      </c>
      <c r="O3642" s="5" t="str">
        <f t="shared" si="56"/>
        <v>1</v>
      </c>
      <c r="P3642" s="5" t="s">
        <v>10554</v>
      </c>
      <c r="Q3642" s="5" t="s">
        <v>10911</v>
      </c>
    </row>
    <row r="3643" spans="1:17" x14ac:dyDescent="0.25">
      <c r="A3643">
        <v>59523</v>
      </c>
      <c r="B3643" t="s">
        <v>30</v>
      </c>
      <c r="C3643" s="7">
        <v>46211.718935185185</v>
      </c>
      <c r="D3643" s="4">
        <v>228100000</v>
      </c>
      <c r="E3643" t="s">
        <v>2607</v>
      </c>
      <c r="F3643" t="s">
        <v>2611</v>
      </c>
      <c r="G3643" s="4">
        <v>94158997</v>
      </c>
      <c r="H3643" t="s">
        <v>4042</v>
      </c>
      <c r="I3643" s="2">
        <v>46211.677372685182</v>
      </c>
      <c r="J3643" s="4">
        <v>50000000</v>
      </c>
      <c r="K3643" s="4">
        <v>1</v>
      </c>
      <c r="L3643" s="5">
        <v>228.1</v>
      </c>
      <c r="M3643" s="5">
        <v>94.158996999999999</v>
      </c>
      <c r="N3643" s="5">
        <v>50</v>
      </c>
      <c r="O3643" s="5" t="str">
        <f t="shared" si="56"/>
        <v>1</v>
      </c>
      <c r="P3643" s="5" t="s">
        <v>10554</v>
      </c>
      <c r="Q3643" s="5" t="s">
        <v>10911</v>
      </c>
    </row>
    <row r="3644" spans="1:17" x14ac:dyDescent="0.25">
      <c r="A3644">
        <v>59524</v>
      </c>
      <c r="B3644" t="s">
        <v>30</v>
      </c>
      <c r="C3644" s="7">
        <v>46211.718958333331</v>
      </c>
      <c r="D3644" s="4">
        <v>228100000</v>
      </c>
      <c r="E3644" t="s">
        <v>2607</v>
      </c>
      <c r="F3644" t="s">
        <v>2625</v>
      </c>
      <c r="G3644" s="4">
        <v>94158997</v>
      </c>
      <c r="H3644" t="s">
        <v>4043</v>
      </c>
      <c r="I3644" s="2">
        <v>46211.677372685182</v>
      </c>
      <c r="J3644" s="4">
        <v>50000000</v>
      </c>
      <c r="K3644" s="4">
        <v>1</v>
      </c>
      <c r="L3644" s="5">
        <v>228.1</v>
      </c>
      <c r="M3644" s="5">
        <v>94.158996999999999</v>
      </c>
      <c r="N3644" s="5">
        <v>50</v>
      </c>
      <c r="O3644" s="5" t="str">
        <f t="shared" si="56"/>
        <v>1</v>
      </c>
      <c r="P3644" s="5" t="s">
        <v>10554</v>
      </c>
      <c r="Q3644" s="5" t="s">
        <v>10914</v>
      </c>
    </row>
    <row r="3645" spans="1:17" x14ac:dyDescent="0.25">
      <c r="A3645">
        <v>59525</v>
      </c>
      <c r="B3645" t="s">
        <v>30</v>
      </c>
      <c r="C3645" s="7">
        <v>46211.718958333331</v>
      </c>
      <c r="D3645" s="4">
        <v>228100000</v>
      </c>
      <c r="E3645" t="s">
        <v>2607</v>
      </c>
      <c r="F3645" t="s">
        <v>2619</v>
      </c>
      <c r="G3645" s="4">
        <v>94158997</v>
      </c>
      <c r="H3645" t="s">
        <v>4044</v>
      </c>
      <c r="I3645" s="2">
        <v>46211.677372685182</v>
      </c>
      <c r="J3645" s="4">
        <v>50000000</v>
      </c>
      <c r="K3645" s="4">
        <v>1</v>
      </c>
      <c r="L3645" s="5">
        <v>228.1</v>
      </c>
      <c r="M3645" s="5">
        <v>94.158996999999999</v>
      </c>
      <c r="N3645" s="5">
        <v>50</v>
      </c>
      <c r="O3645" s="5" t="str">
        <f t="shared" si="56"/>
        <v>1</v>
      </c>
      <c r="P3645" s="5" t="s">
        <v>10554</v>
      </c>
      <c r="Q3645" s="5" t="s">
        <v>10913</v>
      </c>
    </row>
    <row r="3646" spans="1:17" x14ac:dyDescent="0.25">
      <c r="A3646">
        <v>59526</v>
      </c>
      <c r="B3646" t="s">
        <v>30</v>
      </c>
      <c r="C3646" s="7">
        <v>46211.718969907408</v>
      </c>
      <c r="D3646" s="4">
        <v>228300000</v>
      </c>
      <c r="E3646" t="s">
        <v>2607</v>
      </c>
      <c r="F3646" t="s">
        <v>2625</v>
      </c>
      <c r="G3646" s="4">
        <v>94158997</v>
      </c>
      <c r="H3646" t="s">
        <v>4045</v>
      </c>
      <c r="I3646" s="2">
        <v>46211.677372685182</v>
      </c>
      <c r="J3646" s="4">
        <v>50000000</v>
      </c>
      <c r="K3646" s="4">
        <v>1</v>
      </c>
      <c r="L3646" s="5">
        <v>228.3</v>
      </c>
      <c r="M3646" s="5">
        <v>94.158996999999999</v>
      </c>
      <c r="N3646" s="5">
        <v>50</v>
      </c>
      <c r="O3646" s="5" t="str">
        <f t="shared" si="56"/>
        <v>1</v>
      </c>
      <c r="P3646" s="5" t="s">
        <v>10554</v>
      </c>
      <c r="Q3646" s="5" t="s">
        <v>10914</v>
      </c>
    </row>
    <row r="3647" spans="1:17" x14ac:dyDescent="0.25">
      <c r="A3647">
        <v>59527</v>
      </c>
      <c r="B3647" t="s">
        <v>30</v>
      </c>
      <c r="C3647" s="7">
        <v>46211.718993055554</v>
      </c>
      <c r="D3647" s="4">
        <v>228300000</v>
      </c>
      <c r="E3647" t="s">
        <v>2607</v>
      </c>
      <c r="F3647" t="s">
        <v>2625</v>
      </c>
      <c r="G3647" s="4">
        <v>94158997</v>
      </c>
      <c r="H3647" t="s">
        <v>4046</v>
      </c>
      <c r="I3647" s="2">
        <v>46211.677372685182</v>
      </c>
      <c r="J3647" s="4">
        <v>50000000</v>
      </c>
      <c r="K3647" s="4">
        <v>1</v>
      </c>
      <c r="L3647" s="5">
        <v>228.3</v>
      </c>
      <c r="M3647" s="5">
        <v>94.158996999999999</v>
      </c>
      <c r="N3647" s="5">
        <v>50</v>
      </c>
      <c r="O3647" s="5" t="str">
        <f t="shared" si="56"/>
        <v>1</v>
      </c>
      <c r="P3647" s="5" t="s">
        <v>10554</v>
      </c>
      <c r="Q3647" s="5" t="s">
        <v>10914</v>
      </c>
    </row>
    <row r="3648" spans="1:17" x14ac:dyDescent="0.25">
      <c r="A3648">
        <v>59528</v>
      </c>
      <c r="B3648" t="s">
        <v>30</v>
      </c>
      <c r="C3648" s="7">
        <v>46211.718993055554</v>
      </c>
      <c r="D3648" s="4">
        <v>228200000</v>
      </c>
      <c r="E3648" t="s">
        <v>2607</v>
      </c>
      <c r="F3648" t="s">
        <v>2613</v>
      </c>
      <c r="G3648" s="4">
        <v>94158997</v>
      </c>
      <c r="H3648" t="s">
        <v>4047</v>
      </c>
      <c r="I3648" s="2">
        <v>46211.677372685182</v>
      </c>
      <c r="J3648" s="4">
        <v>50000000</v>
      </c>
      <c r="K3648" s="4">
        <v>1</v>
      </c>
      <c r="L3648" s="5">
        <v>228.2</v>
      </c>
      <c r="M3648" s="5">
        <v>94.158996999999999</v>
      </c>
      <c r="N3648" s="5">
        <v>50</v>
      </c>
      <c r="O3648" s="5" t="str">
        <f t="shared" si="56"/>
        <v>1</v>
      </c>
      <c r="P3648" s="5" t="s">
        <v>10554</v>
      </c>
      <c r="Q3648" s="5" t="s">
        <v>10912</v>
      </c>
    </row>
    <row r="3649" spans="1:17" x14ac:dyDescent="0.25">
      <c r="A3649">
        <v>59529</v>
      </c>
      <c r="B3649" t="s">
        <v>30</v>
      </c>
      <c r="C3649" s="7">
        <v>46211.719004629631</v>
      </c>
      <c r="D3649" s="4">
        <v>228100000</v>
      </c>
      <c r="E3649" t="s">
        <v>2607</v>
      </c>
      <c r="F3649" t="s">
        <v>2608</v>
      </c>
      <c r="G3649" s="4">
        <v>94158997</v>
      </c>
      <c r="H3649" t="s">
        <v>4048</v>
      </c>
      <c r="I3649" s="2">
        <v>46211.677372685182</v>
      </c>
      <c r="J3649" s="4">
        <v>50000000</v>
      </c>
      <c r="K3649" s="4">
        <v>1</v>
      </c>
      <c r="L3649" s="5">
        <v>228.1</v>
      </c>
      <c r="M3649" s="5">
        <v>94.158996999999999</v>
      </c>
      <c r="N3649" s="5">
        <v>50</v>
      </c>
      <c r="O3649" s="5" t="str">
        <f t="shared" si="56"/>
        <v>1</v>
      </c>
      <c r="P3649" s="5" t="s">
        <v>10554</v>
      </c>
      <c r="Q3649" s="5" t="s">
        <v>10910</v>
      </c>
    </row>
    <row r="3650" spans="1:17" x14ac:dyDescent="0.25">
      <c r="A3650">
        <v>59530</v>
      </c>
      <c r="B3650" t="s">
        <v>30</v>
      </c>
      <c r="C3650" s="7">
        <v>46211.719027777777</v>
      </c>
      <c r="D3650" s="4">
        <v>228000000</v>
      </c>
      <c r="E3650" t="s">
        <v>2607</v>
      </c>
      <c r="F3650" t="s">
        <v>2611</v>
      </c>
      <c r="G3650" s="4">
        <v>94158997</v>
      </c>
      <c r="H3650" t="s">
        <v>4049</v>
      </c>
      <c r="I3650" s="2">
        <v>46211.677372685182</v>
      </c>
      <c r="J3650" s="4">
        <v>50000000</v>
      </c>
      <c r="K3650" s="4">
        <v>1</v>
      </c>
      <c r="L3650" s="5">
        <v>228</v>
      </c>
      <c r="M3650" s="5">
        <v>94.158996999999999</v>
      </c>
      <c r="N3650" s="5">
        <v>50</v>
      </c>
      <c r="O3650" s="5" t="str">
        <f t="shared" si="56"/>
        <v>1</v>
      </c>
      <c r="P3650" s="5" t="s">
        <v>10554</v>
      </c>
      <c r="Q3650" s="5" t="s">
        <v>10911</v>
      </c>
    </row>
    <row r="3651" spans="1:17" x14ac:dyDescent="0.25">
      <c r="A3651">
        <v>59531</v>
      </c>
      <c r="B3651" t="s">
        <v>30</v>
      </c>
      <c r="C3651" s="7">
        <v>46211.719027777777</v>
      </c>
      <c r="D3651" s="4">
        <v>228100000</v>
      </c>
      <c r="E3651" t="s">
        <v>2607</v>
      </c>
      <c r="F3651" t="s">
        <v>2608</v>
      </c>
      <c r="G3651" s="4">
        <v>94158997</v>
      </c>
      <c r="H3651" t="s">
        <v>4050</v>
      </c>
      <c r="I3651" s="2">
        <v>46211.677372685182</v>
      </c>
      <c r="J3651" s="4">
        <v>50000000</v>
      </c>
      <c r="K3651" s="4">
        <v>1</v>
      </c>
      <c r="L3651" s="5">
        <v>228.1</v>
      </c>
      <c r="M3651" s="5">
        <v>94.158996999999999</v>
      </c>
      <c r="N3651" s="5">
        <v>50</v>
      </c>
      <c r="O3651" s="5" t="str">
        <f t="shared" ref="O3651:O3714" si="57">SUBSTITUTE(K3651,".",",")</f>
        <v>1</v>
      </c>
      <c r="P3651" s="5" t="s">
        <v>10554</v>
      </c>
      <c r="Q3651" s="5" t="s">
        <v>10910</v>
      </c>
    </row>
    <row r="3652" spans="1:17" x14ac:dyDescent="0.25">
      <c r="A3652">
        <v>59532</v>
      </c>
      <c r="B3652" t="s">
        <v>30</v>
      </c>
      <c r="C3652" s="7">
        <v>46211.719039351854</v>
      </c>
      <c r="D3652" s="4">
        <v>228100000</v>
      </c>
      <c r="E3652" t="s">
        <v>2607</v>
      </c>
      <c r="F3652" t="s">
        <v>2608</v>
      </c>
      <c r="G3652" s="4">
        <v>94158997</v>
      </c>
      <c r="H3652" t="s">
        <v>4051</v>
      </c>
      <c r="I3652" s="2">
        <v>46211.677499999998</v>
      </c>
      <c r="J3652" s="4">
        <v>50000000</v>
      </c>
      <c r="K3652" s="4">
        <v>1</v>
      </c>
      <c r="L3652" s="5">
        <v>228.1</v>
      </c>
      <c r="M3652" s="5">
        <v>94.158996999999999</v>
      </c>
      <c r="N3652" s="5">
        <v>50</v>
      </c>
      <c r="O3652" s="5" t="str">
        <f t="shared" si="57"/>
        <v>1</v>
      </c>
      <c r="P3652" s="5" t="s">
        <v>10554</v>
      </c>
      <c r="Q3652" s="5" t="s">
        <v>10910</v>
      </c>
    </row>
    <row r="3653" spans="1:17" x14ac:dyDescent="0.25">
      <c r="A3653">
        <v>59533</v>
      </c>
      <c r="B3653" t="s">
        <v>30</v>
      </c>
      <c r="C3653" s="7">
        <v>46211.7190625</v>
      </c>
      <c r="D3653" s="4">
        <v>228100000</v>
      </c>
      <c r="E3653" t="s">
        <v>2607</v>
      </c>
      <c r="F3653" t="s">
        <v>2611</v>
      </c>
      <c r="G3653" s="4">
        <v>94158997</v>
      </c>
      <c r="H3653" t="s">
        <v>4052</v>
      </c>
      <c r="I3653" s="2">
        <v>46211.677499999998</v>
      </c>
      <c r="J3653" s="4">
        <v>50000000</v>
      </c>
      <c r="K3653" s="4">
        <v>1</v>
      </c>
      <c r="L3653" s="5">
        <v>228.1</v>
      </c>
      <c r="M3653" s="5">
        <v>94.158996999999999</v>
      </c>
      <c r="N3653" s="5">
        <v>50</v>
      </c>
      <c r="O3653" s="5" t="str">
        <f t="shared" si="57"/>
        <v>1</v>
      </c>
      <c r="P3653" s="5" t="s">
        <v>10554</v>
      </c>
      <c r="Q3653" s="5" t="s">
        <v>10911</v>
      </c>
    </row>
    <row r="3654" spans="1:17" x14ac:dyDescent="0.25">
      <c r="A3654">
        <v>59534</v>
      </c>
      <c r="B3654" t="s">
        <v>30</v>
      </c>
      <c r="C3654" s="7">
        <v>46211.7190625</v>
      </c>
      <c r="D3654" s="4">
        <v>228100000</v>
      </c>
      <c r="E3654" t="s">
        <v>2607</v>
      </c>
      <c r="F3654" t="s">
        <v>2611</v>
      </c>
      <c r="G3654" s="4">
        <v>94158997</v>
      </c>
      <c r="H3654" t="s">
        <v>4053</v>
      </c>
      <c r="I3654" s="2">
        <v>46211.677499999998</v>
      </c>
      <c r="J3654" s="4">
        <v>50000000</v>
      </c>
      <c r="K3654" s="4">
        <v>1</v>
      </c>
      <c r="L3654" s="5">
        <v>228.1</v>
      </c>
      <c r="M3654" s="5">
        <v>94.158996999999999</v>
      </c>
      <c r="N3654" s="5">
        <v>50</v>
      </c>
      <c r="O3654" s="5" t="str">
        <f t="shared" si="57"/>
        <v>1</v>
      </c>
      <c r="P3654" s="5" t="s">
        <v>10554</v>
      </c>
      <c r="Q3654" s="5" t="s">
        <v>10911</v>
      </c>
    </row>
    <row r="3655" spans="1:17" x14ac:dyDescent="0.25">
      <c r="A3655">
        <v>59535</v>
      </c>
      <c r="B3655" t="s">
        <v>30</v>
      </c>
      <c r="C3655" s="7">
        <v>46211.719074074077</v>
      </c>
      <c r="D3655" s="4">
        <v>228100000</v>
      </c>
      <c r="E3655" t="s">
        <v>2607</v>
      </c>
      <c r="F3655" t="s">
        <v>2613</v>
      </c>
      <c r="G3655" s="4">
        <v>94158997</v>
      </c>
      <c r="H3655" t="s">
        <v>4054</v>
      </c>
      <c r="I3655" s="2">
        <v>46211.677499999998</v>
      </c>
      <c r="J3655" s="4">
        <v>50000000</v>
      </c>
      <c r="K3655" s="4">
        <v>1</v>
      </c>
      <c r="L3655" s="5">
        <v>228.1</v>
      </c>
      <c r="M3655" s="5">
        <v>94.158996999999999</v>
      </c>
      <c r="N3655" s="5">
        <v>50</v>
      </c>
      <c r="O3655" s="5" t="str">
        <f t="shared" si="57"/>
        <v>1</v>
      </c>
      <c r="P3655" s="5" t="s">
        <v>10554</v>
      </c>
      <c r="Q3655" s="5" t="s">
        <v>10912</v>
      </c>
    </row>
    <row r="3656" spans="1:17" x14ac:dyDescent="0.25">
      <c r="A3656">
        <v>59536</v>
      </c>
      <c r="B3656" t="s">
        <v>30</v>
      </c>
      <c r="C3656" s="7">
        <v>46211.719097222223</v>
      </c>
      <c r="D3656" s="4">
        <v>228000000</v>
      </c>
      <c r="E3656" t="s">
        <v>2607</v>
      </c>
      <c r="F3656" t="s">
        <v>2619</v>
      </c>
      <c r="G3656" s="4">
        <v>94158997</v>
      </c>
      <c r="H3656" t="s">
        <v>4055</v>
      </c>
      <c r="I3656" s="2">
        <v>46211.677499999998</v>
      </c>
      <c r="J3656" s="4">
        <v>50000000</v>
      </c>
      <c r="K3656" s="4">
        <v>1</v>
      </c>
      <c r="L3656" s="5">
        <v>228</v>
      </c>
      <c r="M3656" s="5">
        <v>94.158996999999999</v>
      </c>
      <c r="N3656" s="5">
        <v>50</v>
      </c>
      <c r="O3656" s="5" t="str">
        <f t="shared" si="57"/>
        <v>1</v>
      </c>
      <c r="P3656" s="5" t="s">
        <v>10554</v>
      </c>
      <c r="Q3656" s="5" t="s">
        <v>10913</v>
      </c>
    </row>
    <row r="3657" spans="1:17" x14ac:dyDescent="0.25">
      <c r="A3657">
        <v>59537</v>
      </c>
      <c r="B3657" t="s">
        <v>30</v>
      </c>
      <c r="C3657" s="7">
        <v>46211.719097222223</v>
      </c>
      <c r="D3657" s="4">
        <v>228000000</v>
      </c>
      <c r="E3657" t="s">
        <v>2607</v>
      </c>
      <c r="F3657" t="s">
        <v>2619</v>
      </c>
      <c r="G3657" s="4">
        <v>94158997</v>
      </c>
      <c r="H3657" t="s">
        <v>4056</v>
      </c>
      <c r="I3657" s="2">
        <v>46211.677499999998</v>
      </c>
      <c r="J3657" s="4">
        <v>50000000</v>
      </c>
      <c r="K3657" s="4">
        <v>1</v>
      </c>
      <c r="L3657" s="5">
        <v>228</v>
      </c>
      <c r="M3657" s="5">
        <v>94.158996999999999</v>
      </c>
      <c r="N3657" s="5">
        <v>50</v>
      </c>
      <c r="O3657" s="5" t="str">
        <f t="shared" si="57"/>
        <v>1</v>
      </c>
      <c r="P3657" s="5" t="s">
        <v>10554</v>
      </c>
      <c r="Q3657" s="5" t="s">
        <v>10913</v>
      </c>
    </row>
    <row r="3658" spans="1:17" x14ac:dyDescent="0.25">
      <c r="A3658">
        <v>59538</v>
      </c>
      <c r="B3658" t="s">
        <v>30</v>
      </c>
      <c r="C3658" s="7">
        <v>46211.719108796293</v>
      </c>
      <c r="D3658" s="4">
        <v>227900000</v>
      </c>
      <c r="E3658" t="s">
        <v>2607</v>
      </c>
      <c r="F3658" t="s">
        <v>2613</v>
      </c>
      <c r="G3658" s="4">
        <v>94158997</v>
      </c>
      <c r="H3658" t="s">
        <v>4057</v>
      </c>
      <c r="I3658" s="2">
        <v>46211.677499999998</v>
      </c>
      <c r="J3658" s="4">
        <v>50000000</v>
      </c>
      <c r="K3658" s="4">
        <v>1</v>
      </c>
      <c r="L3658" s="5">
        <v>227.9</v>
      </c>
      <c r="M3658" s="5">
        <v>94.158996999999999</v>
      </c>
      <c r="N3658" s="5">
        <v>50</v>
      </c>
      <c r="O3658" s="5" t="str">
        <f t="shared" si="57"/>
        <v>1</v>
      </c>
      <c r="P3658" s="5" t="s">
        <v>10554</v>
      </c>
      <c r="Q3658" s="5" t="s">
        <v>10912</v>
      </c>
    </row>
    <row r="3659" spans="1:17" x14ac:dyDescent="0.25">
      <c r="A3659">
        <v>59539</v>
      </c>
      <c r="B3659" t="s">
        <v>30</v>
      </c>
      <c r="C3659" s="7">
        <v>46211.719131944446</v>
      </c>
      <c r="D3659" s="4">
        <v>228000000</v>
      </c>
      <c r="E3659" t="s">
        <v>2607</v>
      </c>
      <c r="F3659" t="s">
        <v>2611</v>
      </c>
      <c r="G3659" s="4">
        <v>94158997</v>
      </c>
      <c r="H3659" t="s">
        <v>4058</v>
      </c>
      <c r="I3659" s="2">
        <v>46211.677499999998</v>
      </c>
      <c r="J3659" s="4">
        <v>50000000</v>
      </c>
      <c r="K3659" s="4">
        <v>1</v>
      </c>
      <c r="L3659" s="5">
        <v>228</v>
      </c>
      <c r="M3659" s="5">
        <v>94.158996999999999</v>
      </c>
      <c r="N3659" s="5">
        <v>50</v>
      </c>
      <c r="O3659" s="5" t="str">
        <f t="shared" si="57"/>
        <v>1</v>
      </c>
      <c r="P3659" s="5" t="s">
        <v>10554</v>
      </c>
      <c r="Q3659" s="5" t="s">
        <v>10911</v>
      </c>
    </row>
    <row r="3660" spans="1:17" x14ac:dyDescent="0.25">
      <c r="A3660">
        <v>59540</v>
      </c>
      <c r="B3660" t="s">
        <v>30</v>
      </c>
      <c r="C3660" s="7">
        <v>46211.719131944446</v>
      </c>
      <c r="D3660" s="4">
        <v>227800000</v>
      </c>
      <c r="E3660" t="s">
        <v>2607</v>
      </c>
      <c r="F3660" t="s">
        <v>2611</v>
      </c>
      <c r="G3660" s="4">
        <v>94158997</v>
      </c>
      <c r="H3660" t="s">
        <v>4059</v>
      </c>
      <c r="I3660" s="2">
        <v>46211.677499999998</v>
      </c>
      <c r="J3660" s="4">
        <v>50000000</v>
      </c>
      <c r="K3660" s="4">
        <v>1</v>
      </c>
      <c r="L3660" s="5">
        <v>227.8</v>
      </c>
      <c r="M3660" s="5">
        <v>94.158996999999999</v>
      </c>
      <c r="N3660" s="5">
        <v>50</v>
      </c>
      <c r="O3660" s="5" t="str">
        <f t="shared" si="57"/>
        <v>1</v>
      </c>
      <c r="P3660" s="5" t="s">
        <v>10554</v>
      </c>
      <c r="Q3660" s="5" t="s">
        <v>10911</v>
      </c>
    </row>
    <row r="3661" spans="1:17" x14ac:dyDescent="0.25">
      <c r="A3661">
        <v>59541</v>
      </c>
      <c r="B3661" t="s">
        <v>30</v>
      </c>
      <c r="C3661" s="7">
        <v>46211.719143518516</v>
      </c>
      <c r="D3661" s="4">
        <v>227800000</v>
      </c>
      <c r="E3661" t="s">
        <v>2607</v>
      </c>
      <c r="F3661" t="s">
        <v>2611</v>
      </c>
      <c r="G3661" s="4">
        <v>94158997</v>
      </c>
      <c r="H3661" t="s">
        <v>4060</v>
      </c>
      <c r="I3661" s="2">
        <v>46211.677499999998</v>
      </c>
      <c r="J3661" s="4">
        <v>50000000</v>
      </c>
      <c r="K3661" s="4">
        <v>1</v>
      </c>
      <c r="L3661" s="5">
        <v>227.8</v>
      </c>
      <c r="M3661" s="5">
        <v>94.158996999999999</v>
      </c>
      <c r="N3661" s="5">
        <v>50</v>
      </c>
      <c r="O3661" s="5" t="str">
        <f t="shared" si="57"/>
        <v>1</v>
      </c>
      <c r="P3661" s="5" t="s">
        <v>10554</v>
      </c>
      <c r="Q3661" s="5" t="s">
        <v>10911</v>
      </c>
    </row>
    <row r="3662" spans="1:17" x14ac:dyDescent="0.25">
      <c r="A3662">
        <v>59542</v>
      </c>
      <c r="B3662" t="s">
        <v>30</v>
      </c>
      <c r="C3662" s="7">
        <v>46211.719166666669</v>
      </c>
      <c r="D3662" s="4">
        <v>227900000</v>
      </c>
      <c r="E3662" t="s">
        <v>2607</v>
      </c>
      <c r="F3662" t="s">
        <v>2611</v>
      </c>
      <c r="G3662" s="4">
        <v>94158997</v>
      </c>
      <c r="H3662" t="s">
        <v>4061</v>
      </c>
      <c r="I3662" s="2">
        <v>46211.677615740744</v>
      </c>
      <c r="J3662" s="4">
        <v>50000000</v>
      </c>
      <c r="K3662" s="4">
        <v>1</v>
      </c>
      <c r="L3662" s="5">
        <v>227.9</v>
      </c>
      <c r="M3662" s="5">
        <v>94.158996999999999</v>
      </c>
      <c r="N3662" s="5">
        <v>50</v>
      </c>
      <c r="O3662" s="5" t="str">
        <f t="shared" si="57"/>
        <v>1</v>
      </c>
      <c r="P3662" s="5" t="s">
        <v>10554</v>
      </c>
      <c r="Q3662" s="5" t="s">
        <v>10911</v>
      </c>
    </row>
    <row r="3663" spans="1:17" x14ac:dyDescent="0.25">
      <c r="A3663">
        <v>59543</v>
      </c>
      <c r="B3663" t="s">
        <v>30</v>
      </c>
      <c r="C3663" s="7">
        <v>46211.719166666669</v>
      </c>
      <c r="D3663" s="4">
        <v>228100000</v>
      </c>
      <c r="E3663" t="s">
        <v>2607</v>
      </c>
      <c r="F3663" t="s">
        <v>2613</v>
      </c>
      <c r="G3663" s="4">
        <v>94158997</v>
      </c>
      <c r="H3663" t="s">
        <v>4062</v>
      </c>
      <c r="I3663" s="2">
        <v>46211.677615740744</v>
      </c>
      <c r="J3663" s="4">
        <v>50000000</v>
      </c>
      <c r="K3663" s="4">
        <v>1</v>
      </c>
      <c r="L3663" s="5">
        <v>228.1</v>
      </c>
      <c r="M3663" s="5">
        <v>94.158996999999999</v>
      </c>
      <c r="N3663" s="5">
        <v>50</v>
      </c>
      <c r="O3663" s="5" t="str">
        <f t="shared" si="57"/>
        <v>1</v>
      </c>
      <c r="P3663" s="5" t="s">
        <v>10554</v>
      </c>
      <c r="Q3663" s="5" t="s">
        <v>10912</v>
      </c>
    </row>
    <row r="3664" spans="1:17" x14ac:dyDescent="0.25">
      <c r="A3664">
        <v>59544</v>
      </c>
      <c r="B3664" t="s">
        <v>30</v>
      </c>
      <c r="C3664" s="7">
        <v>46211.719189814816</v>
      </c>
      <c r="D3664" s="4">
        <v>228200000</v>
      </c>
      <c r="E3664" t="s">
        <v>2607</v>
      </c>
      <c r="F3664" t="s">
        <v>2613</v>
      </c>
      <c r="G3664" s="4">
        <v>94158997</v>
      </c>
      <c r="H3664" t="s">
        <v>4063</v>
      </c>
      <c r="I3664" s="2">
        <v>46211.677615740744</v>
      </c>
      <c r="J3664" s="4">
        <v>49900000</v>
      </c>
      <c r="K3664" s="4">
        <v>1</v>
      </c>
      <c r="L3664" s="5">
        <v>228.2</v>
      </c>
      <c r="M3664" s="5">
        <v>94.158996999999999</v>
      </c>
      <c r="N3664" s="5">
        <v>49.9</v>
      </c>
      <c r="O3664" s="5" t="str">
        <f t="shared" si="57"/>
        <v>1</v>
      </c>
      <c r="P3664" s="5" t="s">
        <v>10554</v>
      </c>
      <c r="Q3664" s="5" t="s">
        <v>10912</v>
      </c>
    </row>
    <row r="3665" spans="1:17" x14ac:dyDescent="0.25">
      <c r="A3665">
        <v>59545</v>
      </c>
      <c r="B3665" t="s">
        <v>30</v>
      </c>
      <c r="C3665" s="7">
        <v>46211.719201388885</v>
      </c>
      <c r="D3665" s="4">
        <v>228200000</v>
      </c>
      <c r="E3665" t="s">
        <v>2607</v>
      </c>
      <c r="F3665" t="s">
        <v>2613</v>
      </c>
      <c r="G3665" s="4">
        <v>94158997</v>
      </c>
      <c r="H3665" t="s">
        <v>4064</v>
      </c>
      <c r="I3665" s="2">
        <v>46211.677615740744</v>
      </c>
      <c r="J3665" s="4">
        <v>50000000</v>
      </c>
      <c r="K3665" s="4">
        <v>1</v>
      </c>
      <c r="L3665" s="5">
        <v>228.2</v>
      </c>
      <c r="M3665" s="5">
        <v>94.158996999999999</v>
      </c>
      <c r="N3665" s="5">
        <v>50</v>
      </c>
      <c r="O3665" s="5" t="str">
        <f t="shared" si="57"/>
        <v>1</v>
      </c>
      <c r="P3665" s="5" t="s">
        <v>10554</v>
      </c>
      <c r="Q3665" s="5" t="s">
        <v>10912</v>
      </c>
    </row>
    <row r="3666" spans="1:17" x14ac:dyDescent="0.25">
      <c r="A3666">
        <v>59546</v>
      </c>
      <c r="B3666" t="s">
        <v>30</v>
      </c>
      <c r="C3666" s="7">
        <v>46211.719201388885</v>
      </c>
      <c r="D3666" s="4">
        <v>228400000</v>
      </c>
      <c r="E3666" t="s">
        <v>2607</v>
      </c>
      <c r="F3666" t="s">
        <v>2625</v>
      </c>
      <c r="G3666" s="4">
        <v>94158997</v>
      </c>
      <c r="H3666" t="s">
        <v>4065</v>
      </c>
      <c r="I3666" s="2">
        <v>46211.677615740744</v>
      </c>
      <c r="J3666" s="4">
        <v>50000000</v>
      </c>
      <c r="K3666" s="4">
        <v>1</v>
      </c>
      <c r="L3666" s="5">
        <v>228.4</v>
      </c>
      <c r="M3666" s="5">
        <v>94.158996999999999</v>
      </c>
      <c r="N3666" s="5">
        <v>50</v>
      </c>
      <c r="O3666" s="5" t="str">
        <f t="shared" si="57"/>
        <v>1</v>
      </c>
      <c r="P3666" s="5" t="s">
        <v>10554</v>
      </c>
      <c r="Q3666" s="5" t="s">
        <v>10914</v>
      </c>
    </row>
    <row r="3667" spans="1:17" x14ac:dyDescent="0.25">
      <c r="A3667">
        <v>59547</v>
      </c>
      <c r="B3667" t="s">
        <v>30</v>
      </c>
      <c r="C3667" s="7">
        <v>46211.719212962962</v>
      </c>
      <c r="D3667" s="4">
        <v>228300000</v>
      </c>
      <c r="E3667" t="s">
        <v>2607</v>
      </c>
      <c r="F3667" t="s">
        <v>2619</v>
      </c>
      <c r="G3667" s="4">
        <v>94158997</v>
      </c>
      <c r="H3667" t="s">
        <v>4066</v>
      </c>
      <c r="I3667" s="2">
        <v>46211.677615740744</v>
      </c>
      <c r="J3667" s="4">
        <v>50000000</v>
      </c>
      <c r="K3667" s="4">
        <v>1</v>
      </c>
      <c r="L3667" s="5">
        <v>228.3</v>
      </c>
      <c r="M3667" s="5">
        <v>94.158996999999999</v>
      </c>
      <c r="N3667" s="5">
        <v>50</v>
      </c>
      <c r="O3667" s="5" t="str">
        <f t="shared" si="57"/>
        <v>1</v>
      </c>
      <c r="P3667" s="5" t="s">
        <v>10554</v>
      </c>
      <c r="Q3667" s="5" t="s">
        <v>10913</v>
      </c>
    </row>
    <row r="3668" spans="1:17" x14ac:dyDescent="0.25">
      <c r="A3668">
        <v>59548</v>
      </c>
      <c r="B3668" t="s">
        <v>30</v>
      </c>
      <c r="C3668" s="7">
        <v>46211.719236111108</v>
      </c>
      <c r="D3668" s="4">
        <v>228200000</v>
      </c>
      <c r="E3668" t="s">
        <v>2607</v>
      </c>
      <c r="F3668" t="s">
        <v>2613</v>
      </c>
      <c r="G3668" s="4">
        <v>94158997</v>
      </c>
      <c r="H3668" t="s">
        <v>4067</v>
      </c>
      <c r="I3668" s="2">
        <v>46211.677615740744</v>
      </c>
      <c r="J3668" s="4">
        <v>50000000</v>
      </c>
      <c r="K3668" s="4">
        <v>1</v>
      </c>
      <c r="L3668" s="5">
        <v>228.2</v>
      </c>
      <c r="M3668" s="5">
        <v>94.158996999999999</v>
      </c>
      <c r="N3668" s="5">
        <v>50</v>
      </c>
      <c r="O3668" s="5" t="str">
        <f t="shared" si="57"/>
        <v>1</v>
      </c>
      <c r="P3668" s="5" t="s">
        <v>10554</v>
      </c>
      <c r="Q3668" s="5" t="s">
        <v>10912</v>
      </c>
    </row>
    <row r="3669" spans="1:17" x14ac:dyDescent="0.25">
      <c r="A3669">
        <v>59549</v>
      </c>
      <c r="B3669" t="s">
        <v>30</v>
      </c>
      <c r="C3669" s="7">
        <v>46211.719236111108</v>
      </c>
      <c r="D3669" s="4">
        <v>228200000</v>
      </c>
      <c r="E3669" t="s">
        <v>2607</v>
      </c>
      <c r="F3669" t="s">
        <v>2613</v>
      </c>
      <c r="G3669" s="4">
        <v>94158997</v>
      </c>
      <c r="H3669" t="s">
        <v>4068</v>
      </c>
      <c r="I3669" s="2">
        <v>46211.677615740744</v>
      </c>
      <c r="J3669" s="4">
        <v>50000000</v>
      </c>
      <c r="K3669" s="4">
        <v>1</v>
      </c>
      <c r="L3669" s="5">
        <v>228.2</v>
      </c>
      <c r="M3669" s="5">
        <v>94.158996999999999</v>
      </c>
      <c r="N3669" s="5">
        <v>50</v>
      </c>
      <c r="O3669" s="5" t="str">
        <f t="shared" si="57"/>
        <v>1</v>
      </c>
      <c r="P3669" s="5" t="s">
        <v>10554</v>
      </c>
      <c r="Q3669" s="5" t="s">
        <v>10912</v>
      </c>
    </row>
    <row r="3670" spans="1:17" x14ac:dyDescent="0.25">
      <c r="A3670">
        <v>59550</v>
      </c>
      <c r="B3670" t="s">
        <v>30</v>
      </c>
      <c r="C3670" s="7">
        <v>46211.719247685185</v>
      </c>
      <c r="D3670" s="4">
        <v>228200000</v>
      </c>
      <c r="E3670" t="s">
        <v>2607</v>
      </c>
      <c r="F3670" t="s">
        <v>2613</v>
      </c>
      <c r="G3670" s="4">
        <v>94158997</v>
      </c>
      <c r="H3670" t="s">
        <v>4069</v>
      </c>
      <c r="I3670" s="2">
        <v>46211.677615740744</v>
      </c>
      <c r="J3670" s="4">
        <v>50000000</v>
      </c>
      <c r="K3670" s="4">
        <v>1</v>
      </c>
      <c r="L3670" s="5">
        <v>228.2</v>
      </c>
      <c r="M3670" s="5">
        <v>94.158996999999999</v>
      </c>
      <c r="N3670" s="5">
        <v>50</v>
      </c>
      <c r="O3670" s="5" t="str">
        <f t="shared" si="57"/>
        <v>1</v>
      </c>
      <c r="P3670" s="5" t="s">
        <v>10554</v>
      </c>
      <c r="Q3670" s="5" t="s">
        <v>10912</v>
      </c>
    </row>
    <row r="3671" spans="1:17" x14ac:dyDescent="0.25">
      <c r="A3671">
        <v>59551</v>
      </c>
      <c r="B3671" t="s">
        <v>30</v>
      </c>
      <c r="C3671" s="7">
        <v>46211.719270833331</v>
      </c>
      <c r="D3671" s="4">
        <v>228200000</v>
      </c>
      <c r="E3671" t="s">
        <v>2607</v>
      </c>
      <c r="F3671" t="s">
        <v>2611</v>
      </c>
      <c r="G3671" s="4">
        <v>94158997</v>
      </c>
      <c r="H3671" t="s">
        <v>4070</v>
      </c>
      <c r="I3671" s="2">
        <v>46211.677615740744</v>
      </c>
      <c r="J3671" s="4">
        <v>50000000</v>
      </c>
      <c r="K3671" s="4">
        <v>1</v>
      </c>
      <c r="L3671" s="5">
        <v>228.2</v>
      </c>
      <c r="M3671" s="5">
        <v>94.158996999999999</v>
      </c>
      <c r="N3671" s="5">
        <v>50</v>
      </c>
      <c r="O3671" s="5" t="str">
        <f t="shared" si="57"/>
        <v>1</v>
      </c>
      <c r="P3671" s="5" t="s">
        <v>10554</v>
      </c>
      <c r="Q3671" s="5" t="s">
        <v>10911</v>
      </c>
    </row>
    <row r="3672" spans="1:17" x14ac:dyDescent="0.25">
      <c r="A3672">
        <v>59552</v>
      </c>
      <c r="B3672" t="s">
        <v>30</v>
      </c>
      <c r="C3672" s="7">
        <v>46211.719270833331</v>
      </c>
      <c r="D3672" s="4">
        <v>228500000</v>
      </c>
      <c r="E3672" t="s">
        <v>2607</v>
      </c>
      <c r="F3672" t="s">
        <v>2611</v>
      </c>
      <c r="G3672" s="4">
        <v>94158997</v>
      </c>
      <c r="H3672" t="s">
        <v>4071</v>
      </c>
      <c r="I3672" s="2">
        <v>46211.677719907406</v>
      </c>
      <c r="J3672" s="4">
        <v>50000000</v>
      </c>
      <c r="K3672" s="4">
        <v>1</v>
      </c>
      <c r="L3672" s="5">
        <v>228.5</v>
      </c>
      <c r="M3672" s="5">
        <v>94.158996999999999</v>
      </c>
      <c r="N3672" s="5">
        <v>50</v>
      </c>
      <c r="O3672" s="5" t="str">
        <f t="shared" si="57"/>
        <v>1</v>
      </c>
      <c r="P3672" s="5" t="s">
        <v>10554</v>
      </c>
      <c r="Q3672" s="5" t="s">
        <v>10911</v>
      </c>
    </row>
    <row r="3673" spans="1:17" x14ac:dyDescent="0.25">
      <c r="A3673">
        <v>59553</v>
      </c>
      <c r="B3673" t="s">
        <v>30</v>
      </c>
      <c r="C3673" s="7">
        <v>46211.719282407408</v>
      </c>
      <c r="D3673" s="4">
        <v>228400000</v>
      </c>
      <c r="E3673" t="s">
        <v>2607</v>
      </c>
      <c r="F3673" t="s">
        <v>2608</v>
      </c>
      <c r="G3673" s="4">
        <v>94158997</v>
      </c>
      <c r="H3673" t="s">
        <v>4072</v>
      </c>
      <c r="I3673" s="2">
        <v>46211.677719907406</v>
      </c>
      <c r="J3673" s="4">
        <v>50000000</v>
      </c>
      <c r="K3673" s="4">
        <v>1</v>
      </c>
      <c r="L3673" s="5">
        <v>228.4</v>
      </c>
      <c r="M3673" s="5">
        <v>94.158996999999999</v>
      </c>
      <c r="N3673" s="5">
        <v>50</v>
      </c>
      <c r="O3673" s="5" t="str">
        <f t="shared" si="57"/>
        <v>1</v>
      </c>
      <c r="P3673" s="5" t="s">
        <v>10554</v>
      </c>
      <c r="Q3673" s="5" t="s">
        <v>10910</v>
      </c>
    </row>
    <row r="3674" spans="1:17" x14ac:dyDescent="0.25">
      <c r="A3674">
        <v>59554</v>
      </c>
      <c r="B3674" t="s">
        <v>30</v>
      </c>
      <c r="C3674" s="7">
        <v>46211.719305555554</v>
      </c>
      <c r="D3674" s="4">
        <v>228300000</v>
      </c>
      <c r="E3674" t="s">
        <v>2607</v>
      </c>
      <c r="F3674" t="s">
        <v>2611</v>
      </c>
      <c r="G3674" s="4">
        <v>94158997</v>
      </c>
      <c r="H3674" t="s">
        <v>4073</v>
      </c>
      <c r="I3674" s="2">
        <v>46211.677719907406</v>
      </c>
      <c r="J3674" s="4">
        <v>50000000</v>
      </c>
      <c r="K3674" s="4">
        <v>1</v>
      </c>
      <c r="L3674" s="5">
        <v>228.3</v>
      </c>
      <c r="M3674" s="5">
        <v>94.158996999999999</v>
      </c>
      <c r="N3674" s="5">
        <v>50</v>
      </c>
      <c r="O3674" s="5" t="str">
        <f t="shared" si="57"/>
        <v>1</v>
      </c>
      <c r="P3674" s="5" t="s">
        <v>10554</v>
      </c>
      <c r="Q3674" s="5" t="s">
        <v>10911</v>
      </c>
    </row>
    <row r="3675" spans="1:17" x14ac:dyDescent="0.25">
      <c r="A3675">
        <v>59555</v>
      </c>
      <c r="B3675" t="s">
        <v>30</v>
      </c>
      <c r="C3675" s="7">
        <v>46211.719305555554</v>
      </c>
      <c r="D3675" s="4">
        <v>228300000</v>
      </c>
      <c r="E3675" t="s">
        <v>2607</v>
      </c>
      <c r="F3675" t="s">
        <v>2611</v>
      </c>
      <c r="G3675" s="4">
        <v>94158997</v>
      </c>
      <c r="H3675" t="s">
        <v>4074</v>
      </c>
      <c r="I3675" s="2">
        <v>46211.677719907406</v>
      </c>
      <c r="J3675" s="4">
        <v>50000000</v>
      </c>
      <c r="K3675" s="4">
        <v>1</v>
      </c>
      <c r="L3675" s="5">
        <v>228.3</v>
      </c>
      <c r="M3675" s="5">
        <v>94.158996999999999</v>
      </c>
      <c r="N3675" s="5">
        <v>50</v>
      </c>
      <c r="O3675" s="5" t="str">
        <f t="shared" si="57"/>
        <v>1</v>
      </c>
      <c r="P3675" s="5" t="s">
        <v>10554</v>
      </c>
      <c r="Q3675" s="5" t="s">
        <v>10911</v>
      </c>
    </row>
    <row r="3676" spans="1:17" x14ac:dyDescent="0.25">
      <c r="A3676">
        <v>59556</v>
      </c>
      <c r="B3676" t="s">
        <v>30</v>
      </c>
      <c r="C3676" s="7">
        <v>46211.719317129631</v>
      </c>
      <c r="D3676" s="4">
        <v>228300000</v>
      </c>
      <c r="E3676" t="s">
        <v>2607</v>
      </c>
      <c r="F3676" t="s">
        <v>2611</v>
      </c>
      <c r="G3676" s="4">
        <v>94158997</v>
      </c>
      <c r="H3676" t="s">
        <v>4075</v>
      </c>
      <c r="I3676" s="2">
        <v>46211.677719907406</v>
      </c>
      <c r="J3676" s="4">
        <v>50000000</v>
      </c>
      <c r="K3676" s="4">
        <v>1</v>
      </c>
      <c r="L3676" s="5">
        <v>228.3</v>
      </c>
      <c r="M3676" s="5">
        <v>94.158996999999999</v>
      </c>
      <c r="N3676" s="5">
        <v>50</v>
      </c>
      <c r="O3676" s="5" t="str">
        <f t="shared" si="57"/>
        <v>1</v>
      </c>
      <c r="P3676" s="5" t="s">
        <v>10554</v>
      </c>
      <c r="Q3676" s="5" t="s">
        <v>10911</v>
      </c>
    </row>
    <row r="3677" spans="1:17" x14ac:dyDescent="0.25">
      <c r="A3677">
        <v>59557</v>
      </c>
      <c r="B3677" t="s">
        <v>30</v>
      </c>
      <c r="C3677" s="7">
        <v>46211.719340277778</v>
      </c>
      <c r="D3677" s="4">
        <v>228200000</v>
      </c>
      <c r="E3677" t="s">
        <v>2607</v>
      </c>
      <c r="F3677" t="s">
        <v>2613</v>
      </c>
      <c r="G3677" s="4">
        <v>94158997</v>
      </c>
      <c r="H3677" t="s">
        <v>4076</v>
      </c>
      <c r="I3677" s="2">
        <v>46211.677719907406</v>
      </c>
      <c r="J3677" s="4">
        <v>50000000</v>
      </c>
      <c r="K3677" s="4">
        <v>1</v>
      </c>
      <c r="L3677" s="5">
        <v>228.2</v>
      </c>
      <c r="M3677" s="5">
        <v>94.158996999999999</v>
      </c>
      <c r="N3677" s="5">
        <v>50</v>
      </c>
      <c r="O3677" s="5" t="str">
        <f t="shared" si="57"/>
        <v>1</v>
      </c>
      <c r="P3677" s="5" t="s">
        <v>10554</v>
      </c>
      <c r="Q3677" s="5" t="s">
        <v>10912</v>
      </c>
    </row>
    <row r="3678" spans="1:17" x14ac:dyDescent="0.25">
      <c r="A3678">
        <v>59558</v>
      </c>
      <c r="B3678" t="s">
        <v>30</v>
      </c>
      <c r="C3678" s="7">
        <v>46211.719340277778</v>
      </c>
      <c r="D3678" s="4">
        <v>228300000</v>
      </c>
      <c r="E3678" t="s">
        <v>2607</v>
      </c>
      <c r="F3678" t="s">
        <v>2619</v>
      </c>
      <c r="G3678" s="4">
        <v>94158997</v>
      </c>
      <c r="H3678" t="s">
        <v>4077</v>
      </c>
      <c r="I3678" s="2">
        <v>46211.677719907406</v>
      </c>
      <c r="J3678" s="4">
        <v>50000000</v>
      </c>
      <c r="K3678" s="4">
        <v>1</v>
      </c>
      <c r="L3678" s="5">
        <v>228.3</v>
      </c>
      <c r="M3678" s="5">
        <v>94.158996999999999</v>
      </c>
      <c r="N3678" s="5">
        <v>50</v>
      </c>
      <c r="O3678" s="5" t="str">
        <f t="shared" si="57"/>
        <v>1</v>
      </c>
      <c r="P3678" s="5" t="s">
        <v>10554</v>
      </c>
      <c r="Q3678" s="5" t="s">
        <v>10913</v>
      </c>
    </row>
    <row r="3679" spans="1:17" x14ac:dyDescent="0.25">
      <c r="A3679">
        <v>59559</v>
      </c>
      <c r="B3679" t="s">
        <v>30</v>
      </c>
      <c r="C3679" s="7">
        <v>46211.719351851854</v>
      </c>
      <c r="D3679" s="4">
        <v>228200000</v>
      </c>
      <c r="E3679" t="s">
        <v>2607</v>
      </c>
      <c r="F3679" t="s">
        <v>2611</v>
      </c>
      <c r="G3679" s="4">
        <v>94158997</v>
      </c>
      <c r="H3679" t="s">
        <v>4078</v>
      </c>
      <c r="I3679" s="2">
        <v>46211.677719907406</v>
      </c>
      <c r="J3679" s="4">
        <v>50000000</v>
      </c>
      <c r="K3679" s="4">
        <v>1</v>
      </c>
      <c r="L3679" s="5">
        <v>228.2</v>
      </c>
      <c r="M3679" s="5">
        <v>94.158996999999999</v>
      </c>
      <c r="N3679" s="5">
        <v>50</v>
      </c>
      <c r="O3679" s="5" t="str">
        <f t="shared" si="57"/>
        <v>1</v>
      </c>
      <c r="P3679" s="5" t="s">
        <v>10554</v>
      </c>
      <c r="Q3679" s="5" t="s">
        <v>10911</v>
      </c>
    </row>
    <row r="3680" spans="1:17" x14ac:dyDescent="0.25">
      <c r="A3680">
        <v>59560</v>
      </c>
      <c r="B3680" t="s">
        <v>30</v>
      </c>
      <c r="C3680" s="7">
        <v>46211.719375000001</v>
      </c>
      <c r="D3680" s="4">
        <v>228200000</v>
      </c>
      <c r="E3680" t="s">
        <v>2607</v>
      </c>
      <c r="F3680" t="s">
        <v>2611</v>
      </c>
      <c r="G3680" s="4">
        <v>94158997</v>
      </c>
      <c r="H3680" t="s">
        <v>4079</v>
      </c>
      <c r="I3680" s="2">
        <v>46211.677719907406</v>
      </c>
      <c r="J3680" s="4">
        <v>50000000</v>
      </c>
      <c r="K3680" s="4">
        <v>1</v>
      </c>
      <c r="L3680" s="5">
        <v>228.2</v>
      </c>
      <c r="M3680" s="5">
        <v>94.158996999999999</v>
      </c>
      <c r="N3680" s="5">
        <v>50</v>
      </c>
      <c r="O3680" s="5" t="str">
        <f t="shared" si="57"/>
        <v>1</v>
      </c>
      <c r="P3680" s="5" t="s">
        <v>10554</v>
      </c>
      <c r="Q3680" s="5" t="s">
        <v>10911</v>
      </c>
    </row>
    <row r="3681" spans="1:17" x14ac:dyDescent="0.25">
      <c r="A3681">
        <v>59561</v>
      </c>
      <c r="B3681" t="s">
        <v>30</v>
      </c>
      <c r="C3681" s="7">
        <v>46211.719375000001</v>
      </c>
      <c r="D3681" s="4">
        <v>228100000</v>
      </c>
      <c r="E3681" t="s">
        <v>2607</v>
      </c>
      <c r="F3681" t="s">
        <v>2611</v>
      </c>
      <c r="G3681" s="4">
        <v>94158997</v>
      </c>
      <c r="H3681" t="s">
        <v>4080</v>
      </c>
      <c r="I3681" s="2">
        <v>46211.677719907406</v>
      </c>
      <c r="J3681" s="4">
        <v>50000000</v>
      </c>
      <c r="K3681" s="4">
        <v>1</v>
      </c>
      <c r="L3681" s="5">
        <v>228.1</v>
      </c>
      <c r="M3681" s="5">
        <v>94.158996999999999</v>
      </c>
      <c r="N3681" s="5">
        <v>50</v>
      </c>
      <c r="O3681" s="5" t="str">
        <f t="shared" si="57"/>
        <v>1</v>
      </c>
      <c r="P3681" s="5" t="s">
        <v>10554</v>
      </c>
      <c r="Q3681" s="5" t="s">
        <v>10911</v>
      </c>
    </row>
    <row r="3682" spans="1:17" x14ac:dyDescent="0.25">
      <c r="A3682">
        <v>59562</v>
      </c>
      <c r="B3682" t="s">
        <v>30</v>
      </c>
      <c r="C3682" s="7">
        <v>46211.719386574077</v>
      </c>
      <c r="D3682" s="4">
        <v>228200000</v>
      </c>
      <c r="E3682" t="s">
        <v>2607</v>
      </c>
      <c r="F3682" t="s">
        <v>2611</v>
      </c>
      <c r="G3682" s="4">
        <v>94158997</v>
      </c>
      <c r="H3682" t="s">
        <v>4081</v>
      </c>
      <c r="I3682" s="2">
        <v>46211.677847222221</v>
      </c>
      <c r="J3682" s="4">
        <v>50000000</v>
      </c>
      <c r="K3682" s="4">
        <v>1</v>
      </c>
      <c r="L3682" s="5">
        <v>228.2</v>
      </c>
      <c r="M3682" s="5">
        <v>94.158996999999999</v>
      </c>
      <c r="N3682" s="5">
        <v>50</v>
      </c>
      <c r="O3682" s="5" t="str">
        <f t="shared" si="57"/>
        <v>1</v>
      </c>
      <c r="P3682" s="5" t="s">
        <v>10554</v>
      </c>
      <c r="Q3682" s="5" t="s">
        <v>10911</v>
      </c>
    </row>
    <row r="3683" spans="1:17" x14ac:dyDescent="0.25">
      <c r="A3683">
        <v>59563</v>
      </c>
      <c r="B3683" t="s">
        <v>30</v>
      </c>
      <c r="C3683" s="7">
        <v>46211.719409722224</v>
      </c>
      <c r="D3683" s="4">
        <v>228300000</v>
      </c>
      <c r="E3683" t="s">
        <v>2607</v>
      </c>
      <c r="F3683" t="s">
        <v>2611</v>
      </c>
      <c r="G3683" s="4">
        <v>94158997</v>
      </c>
      <c r="H3683" t="s">
        <v>4082</v>
      </c>
      <c r="I3683" s="2">
        <v>46211.677847222221</v>
      </c>
      <c r="J3683" s="4">
        <v>50000000</v>
      </c>
      <c r="K3683" s="4">
        <v>1</v>
      </c>
      <c r="L3683" s="5">
        <v>228.3</v>
      </c>
      <c r="M3683" s="5">
        <v>94.158996999999999</v>
      </c>
      <c r="N3683" s="5">
        <v>50</v>
      </c>
      <c r="O3683" s="5" t="str">
        <f t="shared" si="57"/>
        <v>1</v>
      </c>
      <c r="P3683" s="5" t="s">
        <v>10554</v>
      </c>
      <c r="Q3683" s="5" t="s">
        <v>10911</v>
      </c>
    </row>
    <row r="3684" spans="1:17" x14ac:dyDescent="0.25">
      <c r="A3684">
        <v>59564</v>
      </c>
      <c r="B3684" t="s">
        <v>30</v>
      </c>
      <c r="C3684" s="7">
        <v>46211.719409722224</v>
      </c>
      <c r="D3684" s="4">
        <v>228300000</v>
      </c>
      <c r="E3684" t="s">
        <v>2607</v>
      </c>
      <c r="F3684" t="s">
        <v>2611</v>
      </c>
      <c r="G3684" s="4">
        <v>94158997</v>
      </c>
      <c r="H3684" t="s">
        <v>4083</v>
      </c>
      <c r="I3684" s="2">
        <v>46211.677847222221</v>
      </c>
      <c r="J3684" s="4">
        <v>50000000</v>
      </c>
      <c r="K3684" s="4">
        <v>1</v>
      </c>
      <c r="L3684" s="5">
        <v>228.3</v>
      </c>
      <c r="M3684" s="5">
        <v>94.158996999999999</v>
      </c>
      <c r="N3684" s="5">
        <v>50</v>
      </c>
      <c r="O3684" s="5" t="str">
        <f t="shared" si="57"/>
        <v>1</v>
      </c>
      <c r="P3684" s="5" t="s">
        <v>10554</v>
      </c>
      <c r="Q3684" s="5" t="s">
        <v>10911</v>
      </c>
    </row>
    <row r="3685" spans="1:17" x14ac:dyDescent="0.25">
      <c r="A3685">
        <v>59565</v>
      </c>
      <c r="B3685" t="s">
        <v>30</v>
      </c>
      <c r="C3685" s="7">
        <v>46211.719421296293</v>
      </c>
      <c r="D3685" s="4">
        <v>228200000</v>
      </c>
      <c r="E3685" t="s">
        <v>2607</v>
      </c>
      <c r="F3685" t="s">
        <v>2611</v>
      </c>
      <c r="G3685" s="4">
        <v>94158997</v>
      </c>
      <c r="H3685" t="s">
        <v>4084</v>
      </c>
      <c r="I3685" s="2">
        <v>46211.677847222221</v>
      </c>
      <c r="J3685" s="4">
        <v>50000000</v>
      </c>
      <c r="K3685" s="4">
        <v>1</v>
      </c>
      <c r="L3685" s="5">
        <v>228.2</v>
      </c>
      <c r="M3685" s="5">
        <v>94.158996999999999</v>
      </c>
      <c r="N3685" s="5">
        <v>50</v>
      </c>
      <c r="O3685" s="5" t="str">
        <f t="shared" si="57"/>
        <v>1</v>
      </c>
      <c r="P3685" s="5" t="s">
        <v>10554</v>
      </c>
      <c r="Q3685" s="5" t="s">
        <v>10911</v>
      </c>
    </row>
    <row r="3686" spans="1:17" x14ac:dyDescent="0.25">
      <c r="A3686">
        <v>59566</v>
      </c>
      <c r="B3686" t="s">
        <v>30</v>
      </c>
      <c r="C3686" s="7">
        <v>46211.719444444447</v>
      </c>
      <c r="D3686" s="4">
        <v>227900000</v>
      </c>
      <c r="E3686" t="s">
        <v>2607</v>
      </c>
      <c r="F3686" t="s">
        <v>2613</v>
      </c>
      <c r="G3686" s="4">
        <v>94158997</v>
      </c>
      <c r="H3686" t="s">
        <v>4085</v>
      </c>
      <c r="I3686" s="2">
        <v>46211.677847222221</v>
      </c>
      <c r="J3686" s="4">
        <v>50000000</v>
      </c>
      <c r="K3686" s="4">
        <v>1</v>
      </c>
      <c r="L3686" s="5">
        <v>227.9</v>
      </c>
      <c r="M3686" s="5">
        <v>94.158996999999999</v>
      </c>
      <c r="N3686" s="5">
        <v>50</v>
      </c>
      <c r="O3686" s="5" t="str">
        <f t="shared" si="57"/>
        <v>1</v>
      </c>
      <c r="P3686" s="5" t="s">
        <v>10554</v>
      </c>
      <c r="Q3686" s="5" t="s">
        <v>10912</v>
      </c>
    </row>
    <row r="3687" spans="1:17" x14ac:dyDescent="0.25">
      <c r="A3687">
        <v>59567</v>
      </c>
      <c r="B3687" t="s">
        <v>30</v>
      </c>
      <c r="C3687" s="7">
        <v>46211.719456018516</v>
      </c>
      <c r="D3687" s="4">
        <v>228000000</v>
      </c>
      <c r="E3687" t="s">
        <v>2607</v>
      </c>
      <c r="F3687" t="s">
        <v>2613</v>
      </c>
      <c r="G3687" s="4">
        <v>94158997</v>
      </c>
      <c r="H3687" t="s">
        <v>4086</v>
      </c>
      <c r="I3687" s="2">
        <v>46211.677847222221</v>
      </c>
      <c r="J3687" s="4">
        <v>50000000</v>
      </c>
      <c r="K3687" s="4">
        <v>1</v>
      </c>
      <c r="L3687" s="5">
        <v>228</v>
      </c>
      <c r="M3687" s="5">
        <v>94.158996999999999</v>
      </c>
      <c r="N3687" s="5">
        <v>50</v>
      </c>
      <c r="O3687" s="5" t="str">
        <f t="shared" si="57"/>
        <v>1</v>
      </c>
      <c r="P3687" s="5" t="s">
        <v>10554</v>
      </c>
      <c r="Q3687" s="5" t="s">
        <v>10912</v>
      </c>
    </row>
    <row r="3688" spans="1:17" x14ac:dyDescent="0.25">
      <c r="A3688">
        <v>59568</v>
      </c>
      <c r="B3688" t="s">
        <v>30</v>
      </c>
      <c r="C3688" s="7">
        <v>46211.719456018516</v>
      </c>
      <c r="D3688" s="4">
        <v>228000000</v>
      </c>
      <c r="E3688" t="s">
        <v>2607</v>
      </c>
      <c r="F3688" t="s">
        <v>2613</v>
      </c>
      <c r="G3688" s="4">
        <v>94158997</v>
      </c>
      <c r="H3688" t="s">
        <v>4087</v>
      </c>
      <c r="I3688" s="2">
        <v>46211.677847222221</v>
      </c>
      <c r="J3688" s="4">
        <v>50000000</v>
      </c>
      <c r="K3688" s="4">
        <v>1</v>
      </c>
      <c r="L3688" s="5">
        <v>228</v>
      </c>
      <c r="M3688" s="5">
        <v>94.158996999999999</v>
      </c>
      <c r="N3688" s="5">
        <v>50</v>
      </c>
      <c r="O3688" s="5" t="str">
        <f t="shared" si="57"/>
        <v>1</v>
      </c>
      <c r="P3688" s="5" t="s">
        <v>10554</v>
      </c>
      <c r="Q3688" s="5" t="s">
        <v>10912</v>
      </c>
    </row>
    <row r="3689" spans="1:17" x14ac:dyDescent="0.25">
      <c r="A3689">
        <v>59569</v>
      </c>
      <c r="B3689" t="s">
        <v>30</v>
      </c>
      <c r="C3689" s="7">
        <v>46211.71947916667</v>
      </c>
      <c r="D3689" s="4">
        <v>228000000</v>
      </c>
      <c r="E3689" t="s">
        <v>2607</v>
      </c>
      <c r="F3689" t="s">
        <v>2613</v>
      </c>
      <c r="G3689" s="4">
        <v>94158997</v>
      </c>
      <c r="H3689" t="s">
        <v>4088</v>
      </c>
      <c r="I3689" s="2">
        <v>46211.677847222221</v>
      </c>
      <c r="J3689" s="4">
        <v>50000000</v>
      </c>
      <c r="K3689" s="4">
        <v>1</v>
      </c>
      <c r="L3689" s="5">
        <v>228</v>
      </c>
      <c r="M3689" s="5">
        <v>94.158996999999999</v>
      </c>
      <c r="N3689" s="5">
        <v>50</v>
      </c>
      <c r="O3689" s="5" t="str">
        <f t="shared" si="57"/>
        <v>1</v>
      </c>
      <c r="P3689" s="5" t="s">
        <v>10554</v>
      </c>
      <c r="Q3689" s="5" t="s">
        <v>10912</v>
      </c>
    </row>
    <row r="3690" spans="1:17" x14ac:dyDescent="0.25">
      <c r="A3690">
        <v>59570</v>
      </c>
      <c r="B3690" t="s">
        <v>30</v>
      </c>
      <c r="C3690" s="7">
        <v>46211.71947916667</v>
      </c>
      <c r="D3690" s="4">
        <v>228000000</v>
      </c>
      <c r="E3690" t="s">
        <v>2607</v>
      </c>
      <c r="F3690" t="s">
        <v>2625</v>
      </c>
      <c r="G3690" s="4">
        <v>94158997</v>
      </c>
      <c r="H3690" t="s">
        <v>4089</v>
      </c>
      <c r="I3690" s="2">
        <v>46211.677847222221</v>
      </c>
      <c r="J3690" s="4">
        <v>50000000</v>
      </c>
      <c r="K3690" s="4">
        <v>1</v>
      </c>
      <c r="L3690" s="5">
        <v>228</v>
      </c>
      <c r="M3690" s="5">
        <v>94.158996999999999</v>
      </c>
      <c r="N3690" s="5">
        <v>50</v>
      </c>
      <c r="O3690" s="5" t="str">
        <f t="shared" si="57"/>
        <v>1</v>
      </c>
      <c r="P3690" s="5" t="s">
        <v>10554</v>
      </c>
      <c r="Q3690" s="5" t="s">
        <v>10914</v>
      </c>
    </row>
    <row r="3691" spans="1:17" x14ac:dyDescent="0.25">
      <c r="A3691">
        <v>59571</v>
      </c>
      <c r="B3691" t="s">
        <v>30</v>
      </c>
      <c r="C3691" s="7">
        <v>46211.719490740739</v>
      </c>
      <c r="D3691" s="4">
        <v>228300000</v>
      </c>
      <c r="E3691" t="s">
        <v>2607</v>
      </c>
      <c r="F3691" t="s">
        <v>2613</v>
      </c>
      <c r="G3691" s="4">
        <v>94158997</v>
      </c>
      <c r="H3691" t="s">
        <v>4090</v>
      </c>
      <c r="I3691" s="2">
        <v>46211.677847222221</v>
      </c>
      <c r="J3691" s="4">
        <v>50000000</v>
      </c>
      <c r="K3691" s="4">
        <v>1</v>
      </c>
      <c r="L3691" s="5">
        <v>228.3</v>
      </c>
      <c r="M3691" s="5">
        <v>94.158996999999999</v>
      </c>
      <c r="N3691" s="5">
        <v>50</v>
      </c>
      <c r="O3691" s="5" t="str">
        <f t="shared" si="57"/>
        <v>1</v>
      </c>
      <c r="P3691" s="5" t="s">
        <v>10554</v>
      </c>
      <c r="Q3691" s="5" t="s">
        <v>10912</v>
      </c>
    </row>
    <row r="3692" spans="1:17" x14ac:dyDescent="0.25">
      <c r="A3692">
        <v>59572</v>
      </c>
      <c r="B3692" t="s">
        <v>30</v>
      </c>
      <c r="C3692" s="7">
        <v>46211.719513888886</v>
      </c>
      <c r="D3692" s="4">
        <v>228600000</v>
      </c>
      <c r="E3692" t="s">
        <v>2607</v>
      </c>
      <c r="F3692" t="s">
        <v>2611</v>
      </c>
      <c r="G3692" s="4">
        <v>94158997</v>
      </c>
      <c r="H3692" t="s">
        <v>4091</v>
      </c>
      <c r="I3692" s="2">
        <v>46211.67796296296</v>
      </c>
      <c r="J3692" s="4">
        <v>50000000</v>
      </c>
      <c r="K3692" s="4">
        <v>1</v>
      </c>
      <c r="L3692" s="5">
        <v>228.6</v>
      </c>
      <c r="M3692" s="5">
        <v>94.158996999999999</v>
      </c>
      <c r="N3692" s="5">
        <v>50</v>
      </c>
      <c r="O3692" s="5" t="str">
        <f t="shared" si="57"/>
        <v>1</v>
      </c>
      <c r="P3692" s="5" t="s">
        <v>10554</v>
      </c>
      <c r="Q3692" s="5" t="s">
        <v>10911</v>
      </c>
    </row>
    <row r="3693" spans="1:17" x14ac:dyDescent="0.25">
      <c r="A3693">
        <v>59573</v>
      </c>
      <c r="B3693" t="s">
        <v>30</v>
      </c>
      <c r="C3693" s="7">
        <v>46211.719513888886</v>
      </c>
      <c r="D3693" s="4">
        <v>228600000</v>
      </c>
      <c r="E3693" t="s">
        <v>2607</v>
      </c>
      <c r="F3693" t="s">
        <v>2611</v>
      </c>
      <c r="G3693" s="4">
        <v>94158997</v>
      </c>
      <c r="H3693" t="s">
        <v>4092</v>
      </c>
      <c r="I3693" s="2">
        <v>46211.67796296296</v>
      </c>
      <c r="J3693" s="4">
        <v>50000000</v>
      </c>
      <c r="K3693" s="4">
        <v>1</v>
      </c>
      <c r="L3693" s="5">
        <v>228.6</v>
      </c>
      <c r="M3693" s="5">
        <v>94.158996999999999</v>
      </c>
      <c r="N3693" s="5">
        <v>50</v>
      </c>
      <c r="O3693" s="5" t="str">
        <f t="shared" si="57"/>
        <v>1</v>
      </c>
      <c r="P3693" s="5" t="s">
        <v>10554</v>
      </c>
      <c r="Q3693" s="5" t="s">
        <v>10911</v>
      </c>
    </row>
    <row r="3694" spans="1:17" x14ac:dyDescent="0.25">
      <c r="A3694">
        <v>59574</v>
      </c>
      <c r="B3694" t="s">
        <v>30</v>
      </c>
      <c r="C3694" s="7">
        <v>46211.719525462962</v>
      </c>
      <c r="D3694" s="4">
        <v>228600000</v>
      </c>
      <c r="E3694" t="s">
        <v>2607</v>
      </c>
      <c r="F3694" t="s">
        <v>2611</v>
      </c>
      <c r="G3694" s="4">
        <v>94158997</v>
      </c>
      <c r="H3694" t="s">
        <v>4093</v>
      </c>
      <c r="I3694" s="2">
        <v>46211.67796296296</v>
      </c>
      <c r="J3694" s="4">
        <v>50000000</v>
      </c>
      <c r="K3694" s="4">
        <v>1</v>
      </c>
      <c r="L3694" s="5">
        <v>228.6</v>
      </c>
      <c r="M3694" s="5">
        <v>94.158996999999999</v>
      </c>
      <c r="N3694" s="5">
        <v>50</v>
      </c>
      <c r="O3694" s="5" t="str">
        <f t="shared" si="57"/>
        <v>1</v>
      </c>
      <c r="P3694" s="5" t="s">
        <v>10554</v>
      </c>
      <c r="Q3694" s="5" t="s">
        <v>10911</v>
      </c>
    </row>
    <row r="3695" spans="1:17" x14ac:dyDescent="0.25">
      <c r="A3695">
        <v>59575</v>
      </c>
      <c r="B3695" t="s">
        <v>30</v>
      </c>
      <c r="C3695" s="7">
        <v>46211.719548611109</v>
      </c>
      <c r="D3695" s="4">
        <v>228600000</v>
      </c>
      <c r="E3695" t="s">
        <v>2607</v>
      </c>
      <c r="F3695" t="s">
        <v>2619</v>
      </c>
      <c r="G3695" s="4">
        <v>94158997</v>
      </c>
      <c r="H3695" t="s">
        <v>4094</v>
      </c>
      <c r="I3695" s="2">
        <v>46211.67796296296</v>
      </c>
      <c r="J3695" s="4">
        <v>50000000</v>
      </c>
      <c r="K3695" s="4">
        <v>1</v>
      </c>
      <c r="L3695" s="5">
        <v>228.6</v>
      </c>
      <c r="M3695" s="5">
        <v>94.158996999999999</v>
      </c>
      <c r="N3695" s="5">
        <v>50</v>
      </c>
      <c r="O3695" s="5" t="str">
        <f t="shared" si="57"/>
        <v>1</v>
      </c>
      <c r="P3695" s="5" t="s">
        <v>10554</v>
      </c>
      <c r="Q3695" s="5" t="s">
        <v>10913</v>
      </c>
    </row>
    <row r="3696" spans="1:17" x14ac:dyDescent="0.25">
      <c r="A3696">
        <v>59576</v>
      </c>
      <c r="B3696" t="s">
        <v>30</v>
      </c>
      <c r="C3696" s="7">
        <v>46211.719548611109</v>
      </c>
      <c r="D3696" s="4">
        <v>228500000</v>
      </c>
      <c r="E3696" t="s">
        <v>2607</v>
      </c>
      <c r="F3696" t="s">
        <v>2625</v>
      </c>
      <c r="G3696" s="4">
        <v>94158997</v>
      </c>
      <c r="H3696" t="s">
        <v>4095</v>
      </c>
      <c r="I3696" s="2">
        <v>46211.67796296296</v>
      </c>
      <c r="J3696" s="4">
        <v>50000000</v>
      </c>
      <c r="K3696" s="4">
        <v>1</v>
      </c>
      <c r="L3696" s="5">
        <v>228.5</v>
      </c>
      <c r="M3696" s="5">
        <v>94.158996999999999</v>
      </c>
      <c r="N3696" s="5">
        <v>50</v>
      </c>
      <c r="O3696" s="5" t="str">
        <f t="shared" si="57"/>
        <v>1</v>
      </c>
      <c r="P3696" s="5" t="s">
        <v>10554</v>
      </c>
      <c r="Q3696" s="5" t="s">
        <v>10914</v>
      </c>
    </row>
    <row r="3697" spans="1:17" x14ac:dyDescent="0.25">
      <c r="A3697">
        <v>59577</v>
      </c>
      <c r="B3697" t="s">
        <v>30</v>
      </c>
      <c r="C3697" s="7">
        <v>46211.719560185185</v>
      </c>
      <c r="D3697" s="4">
        <v>228500000</v>
      </c>
      <c r="E3697" t="s">
        <v>2607</v>
      </c>
      <c r="F3697" t="s">
        <v>2625</v>
      </c>
      <c r="G3697" s="4">
        <v>94158997</v>
      </c>
      <c r="H3697" t="s">
        <v>4096</v>
      </c>
      <c r="I3697" s="2">
        <v>46211.67796296296</v>
      </c>
      <c r="J3697" s="4">
        <v>50000000</v>
      </c>
      <c r="K3697" s="4">
        <v>1</v>
      </c>
      <c r="L3697" s="5">
        <v>228.5</v>
      </c>
      <c r="M3697" s="5">
        <v>94.158996999999999</v>
      </c>
      <c r="N3697" s="5">
        <v>50</v>
      </c>
      <c r="O3697" s="5" t="str">
        <f t="shared" si="57"/>
        <v>1</v>
      </c>
      <c r="P3697" s="5" t="s">
        <v>10554</v>
      </c>
      <c r="Q3697" s="5" t="s">
        <v>10914</v>
      </c>
    </row>
    <row r="3698" spans="1:17" x14ac:dyDescent="0.25">
      <c r="A3698">
        <v>59578</v>
      </c>
      <c r="B3698" t="s">
        <v>30</v>
      </c>
      <c r="C3698" s="7">
        <v>46211.719583333332</v>
      </c>
      <c r="D3698" s="4">
        <v>228500000</v>
      </c>
      <c r="E3698" t="s">
        <v>2607</v>
      </c>
      <c r="F3698" t="s">
        <v>2608</v>
      </c>
      <c r="G3698" s="4">
        <v>94158997</v>
      </c>
      <c r="H3698" t="s">
        <v>4097</v>
      </c>
      <c r="I3698" s="2">
        <v>46211.67796296296</v>
      </c>
      <c r="J3698" s="4">
        <v>50000000</v>
      </c>
      <c r="K3698" s="4">
        <v>1</v>
      </c>
      <c r="L3698" s="5">
        <v>228.5</v>
      </c>
      <c r="M3698" s="5">
        <v>94.158996999999999</v>
      </c>
      <c r="N3698" s="5">
        <v>50</v>
      </c>
      <c r="O3698" s="5" t="str">
        <f t="shared" si="57"/>
        <v>1</v>
      </c>
      <c r="P3698" s="5" t="s">
        <v>10554</v>
      </c>
      <c r="Q3698" s="5" t="s">
        <v>10910</v>
      </c>
    </row>
    <row r="3699" spans="1:17" x14ac:dyDescent="0.25">
      <c r="A3699">
        <v>59579</v>
      </c>
      <c r="B3699" t="s">
        <v>30</v>
      </c>
      <c r="C3699" s="7">
        <v>46211.719583333332</v>
      </c>
      <c r="D3699" s="4">
        <v>228800000</v>
      </c>
      <c r="E3699" t="s">
        <v>2607</v>
      </c>
      <c r="F3699" t="s">
        <v>2608</v>
      </c>
      <c r="G3699" s="4">
        <v>94158997</v>
      </c>
      <c r="H3699" t="s">
        <v>4098</v>
      </c>
      <c r="I3699" s="2">
        <v>46211.67796296296</v>
      </c>
      <c r="J3699" s="4">
        <v>50000000</v>
      </c>
      <c r="K3699" s="4">
        <v>1</v>
      </c>
      <c r="L3699" s="5">
        <v>228.8</v>
      </c>
      <c r="M3699" s="5">
        <v>94.158996999999999</v>
      </c>
      <c r="N3699" s="5">
        <v>50</v>
      </c>
      <c r="O3699" s="5" t="str">
        <f t="shared" si="57"/>
        <v>1</v>
      </c>
      <c r="P3699" s="5" t="s">
        <v>10554</v>
      </c>
      <c r="Q3699" s="5" t="s">
        <v>10910</v>
      </c>
    </row>
    <row r="3700" spans="1:17" x14ac:dyDescent="0.25">
      <c r="A3700">
        <v>59580</v>
      </c>
      <c r="B3700" t="s">
        <v>30</v>
      </c>
      <c r="C3700" s="7">
        <v>46211.719594907408</v>
      </c>
      <c r="D3700" s="4">
        <v>228500000</v>
      </c>
      <c r="E3700" t="s">
        <v>2607</v>
      </c>
      <c r="F3700" t="s">
        <v>2613</v>
      </c>
      <c r="G3700" s="4">
        <v>94158997</v>
      </c>
      <c r="H3700" t="s">
        <v>4099</v>
      </c>
      <c r="I3700" s="2">
        <v>46211.67796296296</v>
      </c>
      <c r="J3700" s="4">
        <v>50000000</v>
      </c>
      <c r="K3700" s="4">
        <v>1</v>
      </c>
      <c r="L3700" s="5">
        <v>228.5</v>
      </c>
      <c r="M3700" s="5">
        <v>94.158996999999999</v>
      </c>
      <c r="N3700" s="5">
        <v>50</v>
      </c>
      <c r="O3700" s="5" t="str">
        <f t="shared" si="57"/>
        <v>1</v>
      </c>
      <c r="P3700" s="5" t="s">
        <v>10554</v>
      </c>
      <c r="Q3700" s="5" t="s">
        <v>10912</v>
      </c>
    </row>
    <row r="3701" spans="1:17" x14ac:dyDescent="0.25">
      <c r="A3701">
        <v>59581</v>
      </c>
      <c r="B3701" t="s">
        <v>30</v>
      </c>
      <c r="C3701" s="7">
        <v>46211.719618055555</v>
      </c>
      <c r="D3701" s="4">
        <v>228400000</v>
      </c>
      <c r="E3701" t="s">
        <v>2607</v>
      </c>
      <c r="F3701" t="s">
        <v>2613</v>
      </c>
      <c r="G3701" s="4">
        <v>94158997</v>
      </c>
      <c r="H3701" t="s">
        <v>4100</v>
      </c>
      <c r="I3701" s="2">
        <v>46211.67796296296</v>
      </c>
      <c r="J3701" s="4">
        <v>50000000</v>
      </c>
      <c r="K3701" s="4">
        <v>1</v>
      </c>
      <c r="L3701" s="5">
        <v>228.4</v>
      </c>
      <c r="M3701" s="5">
        <v>94.158996999999999</v>
      </c>
      <c r="N3701" s="5">
        <v>50</v>
      </c>
      <c r="O3701" s="5" t="str">
        <f t="shared" si="57"/>
        <v>1</v>
      </c>
      <c r="P3701" s="5" t="s">
        <v>10554</v>
      </c>
      <c r="Q3701" s="5" t="s">
        <v>10912</v>
      </c>
    </row>
    <row r="3702" spans="1:17" x14ac:dyDescent="0.25">
      <c r="A3702">
        <v>59582</v>
      </c>
      <c r="B3702" t="s">
        <v>30</v>
      </c>
      <c r="C3702" s="7">
        <v>46211.719618055555</v>
      </c>
      <c r="D3702" s="4">
        <v>228400000</v>
      </c>
      <c r="E3702" t="s">
        <v>2607</v>
      </c>
      <c r="F3702" t="s">
        <v>2613</v>
      </c>
      <c r="G3702" s="4">
        <v>94158997</v>
      </c>
      <c r="H3702" t="s">
        <v>4101</v>
      </c>
      <c r="I3702" s="2">
        <v>46211.678078703706</v>
      </c>
      <c r="J3702" s="4">
        <v>50000000</v>
      </c>
      <c r="K3702" s="4">
        <v>1</v>
      </c>
      <c r="L3702" s="5">
        <v>228.4</v>
      </c>
      <c r="M3702" s="5">
        <v>94.158996999999999</v>
      </c>
      <c r="N3702" s="5">
        <v>50</v>
      </c>
      <c r="O3702" s="5" t="str">
        <f t="shared" si="57"/>
        <v>1</v>
      </c>
      <c r="P3702" s="5" t="s">
        <v>10554</v>
      </c>
      <c r="Q3702" s="5" t="s">
        <v>10912</v>
      </c>
    </row>
    <row r="3703" spans="1:17" x14ac:dyDescent="0.25">
      <c r="A3703">
        <v>59583</v>
      </c>
      <c r="B3703" t="s">
        <v>30</v>
      </c>
      <c r="C3703" s="7">
        <v>46211.719629629632</v>
      </c>
      <c r="D3703" s="4">
        <v>228500000</v>
      </c>
      <c r="E3703" t="s">
        <v>2607</v>
      </c>
      <c r="F3703" t="s">
        <v>2611</v>
      </c>
      <c r="G3703" s="4">
        <v>94158997</v>
      </c>
      <c r="H3703" t="s">
        <v>4102</v>
      </c>
      <c r="I3703" s="2">
        <v>46211.678078703706</v>
      </c>
      <c r="J3703" s="4">
        <v>50000000</v>
      </c>
      <c r="K3703" s="4">
        <v>1</v>
      </c>
      <c r="L3703" s="5">
        <v>228.5</v>
      </c>
      <c r="M3703" s="5">
        <v>94.158996999999999</v>
      </c>
      <c r="N3703" s="5">
        <v>50</v>
      </c>
      <c r="O3703" s="5" t="str">
        <f t="shared" si="57"/>
        <v>1</v>
      </c>
      <c r="P3703" s="5" t="s">
        <v>10554</v>
      </c>
      <c r="Q3703" s="5" t="s">
        <v>10911</v>
      </c>
    </row>
    <row r="3704" spans="1:17" x14ac:dyDescent="0.25">
      <c r="A3704">
        <v>59584</v>
      </c>
      <c r="B3704" t="s">
        <v>30</v>
      </c>
      <c r="C3704" s="7">
        <v>46211.719652777778</v>
      </c>
      <c r="D3704" s="4">
        <v>229000000</v>
      </c>
      <c r="E3704" t="s">
        <v>2607</v>
      </c>
      <c r="F3704" t="s">
        <v>2649</v>
      </c>
      <c r="G3704" s="4">
        <v>94158997</v>
      </c>
      <c r="H3704" t="s">
        <v>4103</v>
      </c>
      <c r="I3704" s="2">
        <v>46211.678078703706</v>
      </c>
      <c r="J3704" s="4">
        <v>50000000</v>
      </c>
      <c r="K3704" s="4">
        <v>1</v>
      </c>
      <c r="L3704" s="5">
        <v>229</v>
      </c>
      <c r="M3704" s="5">
        <v>94.158996999999999</v>
      </c>
      <c r="N3704" s="5">
        <v>50</v>
      </c>
      <c r="O3704" s="5" t="str">
        <f t="shared" si="57"/>
        <v>1</v>
      </c>
      <c r="P3704" s="5" t="s">
        <v>10554</v>
      </c>
      <c r="Q3704" s="5" t="s">
        <v>10915</v>
      </c>
    </row>
    <row r="3705" spans="1:17" x14ac:dyDescent="0.25">
      <c r="A3705">
        <v>59585</v>
      </c>
      <c r="B3705" t="s">
        <v>30</v>
      </c>
      <c r="C3705" s="7">
        <v>46211.719652777778</v>
      </c>
      <c r="D3705" s="4">
        <v>228700000</v>
      </c>
      <c r="E3705" t="s">
        <v>2607</v>
      </c>
      <c r="F3705" t="s">
        <v>2625</v>
      </c>
      <c r="G3705" s="4">
        <v>94158997</v>
      </c>
      <c r="H3705" t="s">
        <v>4104</v>
      </c>
      <c r="I3705" s="2">
        <v>46211.678078703706</v>
      </c>
      <c r="J3705" s="4">
        <v>50000000</v>
      </c>
      <c r="K3705" s="4">
        <v>1</v>
      </c>
      <c r="L3705" s="5">
        <v>228.7</v>
      </c>
      <c r="M3705" s="5">
        <v>94.158996999999999</v>
      </c>
      <c r="N3705" s="5">
        <v>50</v>
      </c>
      <c r="O3705" s="5" t="str">
        <f t="shared" si="57"/>
        <v>1</v>
      </c>
      <c r="P3705" s="5" t="s">
        <v>10554</v>
      </c>
      <c r="Q3705" s="5" t="s">
        <v>10914</v>
      </c>
    </row>
    <row r="3706" spans="1:17" x14ac:dyDescent="0.25">
      <c r="A3706">
        <v>59586</v>
      </c>
      <c r="B3706" t="s">
        <v>30</v>
      </c>
      <c r="C3706" s="7">
        <v>46211.719664351855</v>
      </c>
      <c r="D3706" s="4">
        <v>228500000</v>
      </c>
      <c r="E3706" t="s">
        <v>2607</v>
      </c>
      <c r="F3706" t="s">
        <v>2625</v>
      </c>
      <c r="G3706" s="4">
        <v>94158997</v>
      </c>
      <c r="H3706" t="s">
        <v>4105</v>
      </c>
      <c r="I3706" s="2">
        <v>46211.678078703706</v>
      </c>
      <c r="J3706" s="4">
        <v>50000000</v>
      </c>
      <c r="K3706" s="4">
        <v>1</v>
      </c>
      <c r="L3706" s="5">
        <v>228.5</v>
      </c>
      <c r="M3706" s="5">
        <v>94.158996999999999</v>
      </c>
      <c r="N3706" s="5">
        <v>50</v>
      </c>
      <c r="O3706" s="5" t="str">
        <f t="shared" si="57"/>
        <v>1</v>
      </c>
      <c r="P3706" s="5" t="s">
        <v>10554</v>
      </c>
      <c r="Q3706" s="5" t="s">
        <v>10914</v>
      </c>
    </row>
    <row r="3707" spans="1:17" x14ac:dyDescent="0.25">
      <c r="A3707">
        <v>59587</v>
      </c>
      <c r="B3707" t="s">
        <v>30</v>
      </c>
      <c r="C3707" s="7">
        <v>46211.719687500001</v>
      </c>
      <c r="D3707" s="4">
        <v>228500000</v>
      </c>
      <c r="E3707" t="s">
        <v>2607</v>
      </c>
      <c r="F3707" t="s">
        <v>2625</v>
      </c>
      <c r="G3707" s="4">
        <v>94158997</v>
      </c>
      <c r="H3707" t="s">
        <v>4106</v>
      </c>
      <c r="I3707" s="2">
        <v>46211.678078703706</v>
      </c>
      <c r="J3707" s="4">
        <v>50000000</v>
      </c>
      <c r="K3707" s="4">
        <v>1</v>
      </c>
      <c r="L3707" s="5">
        <v>228.5</v>
      </c>
      <c r="M3707" s="5">
        <v>94.158996999999999</v>
      </c>
      <c r="N3707" s="5">
        <v>50</v>
      </c>
      <c r="O3707" s="5" t="str">
        <f t="shared" si="57"/>
        <v>1</v>
      </c>
      <c r="P3707" s="5" t="s">
        <v>10554</v>
      </c>
      <c r="Q3707" s="5" t="s">
        <v>10914</v>
      </c>
    </row>
    <row r="3708" spans="1:17" x14ac:dyDescent="0.25">
      <c r="A3708">
        <v>59588</v>
      </c>
      <c r="B3708" t="s">
        <v>30</v>
      </c>
      <c r="C3708" s="7">
        <v>46211.719687500001</v>
      </c>
      <c r="D3708" s="4">
        <v>228500000</v>
      </c>
      <c r="E3708" t="s">
        <v>2607</v>
      </c>
      <c r="F3708" t="s">
        <v>2613</v>
      </c>
      <c r="G3708" s="4">
        <v>94158997</v>
      </c>
      <c r="H3708" t="s">
        <v>4107</v>
      </c>
      <c r="I3708" s="2">
        <v>46211.678078703706</v>
      </c>
      <c r="J3708" s="4">
        <v>50000000</v>
      </c>
      <c r="K3708" s="4">
        <v>1</v>
      </c>
      <c r="L3708" s="5">
        <v>228.5</v>
      </c>
      <c r="M3708" s="5">
        <v>94.158996999999999</v>
      </c>
      <c r="N3708" s="5">
        <v>50</v>
      </c>
      <c r="O3708" s="5" t="str">
        <f t="shared" si="57"/>
        <v>1</v>
      </c>
      <c r="P3708" s="5" t="s">
        <v>10554</v>
      </c>
      <c r="Q3708" s="5" t="s">
        <v>10912</v>
      </c>
    </row>
    <row r="3709" spans="1:17" x14ac:dyDescent="0.25">
      <c r="A3709">
        <v>59589</v>
      </c>
      <c r="B3709" t="s">
        <v>30</v>
      </c>
      <c r="C3709" s="7">
        <v>46211.719699074078</v>
      </c>
      <c r="D3709" s="4">
        <v>228600000</v>
      </c>
      <c r="E3709" t="s">
        <v>2607</v>
      </c>
      <c r="F3709" t="s">
        <v>2625</v>
      </c>
      <c r="G3709" s="4">
        <v>94158997</v>
      </c>
      <c r="H3709" t="s">
        <v>4108</v>
      </c>
      <c r="I3709" s="2">
        <v>46211.678078703706</v>
      </c>
      <c r="J3709" s="4">
        <v>50000000</v>
      </c>
      <c r="K3709" s="4">
        <v>1</v>
      </c>
      <c r="L3709" s="5">
        <v>228.6</v>
      </c>
      <c r="M3709" s="5">
        <v>94.158996999999999</v>
      </c>
      <c r="N3709" s="5">
        <v>50</v>
      </c>
      <c r="O3709" s="5" t="str">
        <f t="shared" si="57"/>
        <v>1</v>
      </c>
      <c r="P3709" s="5" t="s">
        <v>10554</v>
      </c>
      <c r="Q3709" s="5" t="s">
        <v>10914</v>
      </c>
    </row>
    <row r="3710" spans="1:17" x14ac:dyDescent="0.25">
      <c r="A3710">
        <v>59590</v>
      </c>
      <c r="B3710" t="s">
        <v>30</v>
      </c>
      <c r="C3710" s="7">
        <v>46211.719722222224</v>
      </c>
      <c r="D3710" s="4">
        <v>228600000</v>
      </c>
      <c r="E3710" t="s">
        <v>2607</v>
      </c>
      <c r="F3710" t="s">
        <v>2611</v>
      </c>
      <c r="G3710" s="4">
        <v>94158997</v>
      </c>
      <c r="H3710" t="s">
        <v>4109</v>
      </c>
      <c r="I3710" s="2">
        <v>46211.678078703706</v>
      </c>
      <c r="J3710" s="4">
        <v>50000000</v>
      </c>
      <c r="K3710" s="4">
        <v>1</v>
      </c>
      <c r="L3710" s="5">
        <v>228.6</v>
      </c>
      <c r="M3710" s="5">
        <v>94.158996999999999</v>
      </c>
      <c r="N3710" s="5">
        <v>50</v>
      </c>
      <c r="O3710" s="5" t="str">
        <f t="shared" si="57"/>
        <v>1</v>
      </c>
      <c r="P3710" s="5" t="s">
        <v>10554</v>
      </c>
      <c r="Q3710" s="5" t="s">
        <v>10911</v>
      </c>
    </row>
    <row r="3711" spans="1:17" x14ac:dyDescent="0.25">
      <c r="A3711">
        <v>59591</v>
      </c>
      <c r="B3711" t="s">
        <v>30</v>
      </c>
      <c r="C3711" s="7">
        <v>46211.719722222224</v>
      </c>
      <c r="D3711" s="4">
        <v>228600000</v>
      </c>
      <c r="E3711" t="s">
        <v>2607</v>
      </c>
      <c r="F3711" t="s">
        <v>2611</v>
      </c>
      <c r="G3711" s="4">
        <v>94158997</v>
      </c>
      <c r="H3711" t="s">
        <v>4110</v>
      </c>
      <c r="I3711" s="2">
        <v>46211.678078703706</v>
      </c>
      <c r="J3711" s="4">
        <v>50000000</v>
      </c>
      <c r="K3711" s="4">
        <v>1</v>
      </c>
      <c r="L3711" s="5">
        <v>228.6</v>
      </c>
      <c r="M3711" s="5">
        <v>94.158996999999999</v>
      </c>
      <c r="N3711" s="5">
        <v>50</v>
      </c>
      <c r="O3711" s="5" t="str">
        <f t="shared" si="57"/>
        <v>1</v>
      </c>
      <c r="P3711" s="5" t="s">
        <v>10554</v>
      </c>
      <c r="Q3711" s="5" t="s">
        <v>10911</v>
      </c>
    </row>
    <row r="3712" spans="1:17" x14ac:dyDescent="0.25">
      <c r="A3712">
        <v>59592</v>
      </c>
      <c r="B3712" t="s">
        <v>30</v>
      </c>
      <c r="C3712" s="7">
        <v>46211.719733796293</v>
      </c>
      <c r="D3712" s="4">
        <v>228600000</v>
      </c>
      <c r="E3712" t="s">
        <v>2607</v>
      </c>
      <c r="F3712" t="s">
        <v>2613</v>
      </c>
      <c r="G3712" s="4">
        <v>94158997</v>
      </c>
      <c r="H3712" t="s">
        <v>4111</v>
      </c>
      <c r="I3712" s="2">
        <v>46211.678194444445</v>
      </c>
      <c r="J3712" s="4">
        <v>50000000</v>
      </c>
      <c r="K3712" s="4">
        <v>1</v>
      </c>
      <c r="L3712" s="5">
        <v>228.6</v>
      </c>
      <c r="M3712" s="5">
        <v>94.158996999999999</v>
      </c>
      <c r="N3712" s="5">
        <v>50</v>
      </c>
      <c r="O3712" s="5" t="str">
        <f t="shared" si="57"/>
        <v>1</v>
      </c>
      <c r="P3712" s="5" t="s">
        <v>10554</v>
      </c>
      <c r="Q3712" s="5" t="s">
        <v>10912</v>
      </c>
    </row>
    <row r="3713" spans="1:17" x14ac:dyDescent="0.25">
      <c r="A3713">
        <v>59593</v>
      </c>
      <c r="B3713" t="s">
        <v>30</v>
      </c>
      <c r="C3713" s="7">
        <v>46211.719756944447</v>
      </c>
      <c r="D3713" s="4">
        <v>228600000</v>
      </c>
      <c r="E3713" t="s">
        <v>2607</v>
      </c>
      <c r="F3713" t="s">
        <v>2613</v>
      </c>
      <c r="G3713" s="4">
        <v>94158997</v>
      </c>
      <c r="H3713" t="s">
        <v>4112</v>
      </c>
      <c r="I3713" s="2">
        <v>46211.678194444445</v>
      </c>
      <c r="J3713" s="4">
        <v>50000000</v>
      </c>
      <c r="K3713" s="4">
        <v>1</v>
      </c>
      <c r="L3713" s="5">
        <v>228.6</v>
      </c>
      <c r="M3713" s="5">
        <v>94.158996999999999</v>
      </c>
      <c r="N3713" s="5">
        <v>50</v>
      </c>
      <c r="O3713" s="5" t="str">
        <f t="shared" si="57"/>
        <v>1</v>
      </c>
      <c r="P3713" s="5" t="s">
        <v>10554</v>
      </c>
      <c r="Q3713" s="5" t="s">
        <v>10912</v>
      </c>
    </row>
    <row r="3714" spans="1:17" x14ac:dyDescent="0.25">
      <c r="A3714">
        <v>59594</v>
      </c>
      <c r="B3714" t="s">
        <v>30</v>
      </c>
      <c r="C3714" s="7">
        <v>46211.719768518517</v>
      </c>
      <c r="D3714" s="4">
        <v>228600000</v>
      </c>
      <c r="E3714" t="s">
        <v>2607</v>
      </c>
      <c r="F3714" t="s">
        <v>2649</v>
      </c>
      <c r="G3714" s="4">
        <v>94158997</v>
      </c>
      <c r="H3714" t="s">
        <v>4113</v>
      </c>
      <c r="I3714" s="2">
        <v>46211.678194444445</v>
      </c>
      <c r="J3714" s="4">
        <v>50000000</v>
      </c>
      <c r="K3714" s="4">
        <v>1</v>
      </c>
      <c r="L3714" s="5">
        <v>228.6</v>
      </c>
      <c r="M3714" s="5">
        <v>94.158996999999999</v>
      </c>
      <c r="N3714" s="5">
        <v>50</v>
      </c>
      <c r="O3714" s="5" t="str">
        <f t="shared" si="57"/>
        <v>1</v>
      </c>
      <c r="P3714" s="5" t="s">
        <v>10554</v>
      </c>
      <c r="Q3714" s="5" t="s">
        <v>10915</v>
      </c>
    </row>
    <row r="3715" spans="1:17" x14ac:dyDescent="0.25">
      <c r="A3715">
        <v>59595</v>
      </c>
      <c r="B3715" t="s">
        <v>30</v>
      </c>
      <c r="C3715" s="7">
        <v>46211.719768518517</v>
      </c>
      <c r="D3715" s="4">
        <v>228400000</v>
      </c>
      <c r="E3715" t="s">
        <v>2607</v>
      </c>
      <c r="F3715" t="s">
        <v>2608</v>
      </c>
      <c r="G3715" s="4">
        <v>94158997</v>
      </c>
      <c r="H3715" t="s">
        <v>4114</v>
      </c>
      <c r="I3715" s="2">
        <v>46211.678194444445</v>
      </c>
      <c r="J3715" s="4">
        <v>50000000</v>
      </c>
      <c r="K3715" s="4">
        <v>1</v>
      </c>
      <c r="L3715" s="5">
        <v>228.4</v>
      </c>
      <c r="M3715" s="5">
        <v>94.158996999999999</v>
      </c>
      <c r="N3715" s="5">
        <v>50</v>
      </c>
      <c r="O3715" s="5" t="str">
        <f t="shared" ref="O3715:O3778" si="58">SUBSTITUTE(K3715,".",",")</f>
        <v>1</v>
      </c>
      <c r="P3715" s="5" t="s">
        <v>10554</v>
      </c>
      <c r="Q3715" s="5" t="s">
        <v>10910</v>
      </c>
    </row>
    <row r="3716" spans="1:17" x14ac:dyDescent="0.25">
      <c r="A3716">
        <v>59596</v>
      </c>
      <c r="B3716" t="s">
        <v>30</v>
      </c>
      <c r="C3716" s="7">
        <v>46211.71979166667</v>
      </c>
      <c r="D3716" s="4">
        <v>228400000</v>
      </c>
      <c r="E3716" t="s">
        <v>2607</v>
      </c>
      <c r="F3716" t="s">
        <v>2608</v>
      </c>
      <c r="G3716" s="4">
        <v>94158997</v>
      </c>
      <c r="H3716" t="s">
        <v>4115</v>
      </c>
      <c r="I3716" s="2">
        <v>46211.678194444445</v>
      </c>
      <c r="J3716" s="4">
        <v>50000000</v>
      </c>
      <c r="K3716" s="4">
        <v>1</v>
      </c>
      <c r="L3716" s="5">
        <v>228.4</v>
      </c>
      <c r="M3716" s="5">
        <v>94.158996999999999</v>
      </c>
      <c r="N3716" s="5">
        <v>50</v>
      </c>
      <c r="O3716" s="5" t="str">
        <f t="shared" si="58"/>
        <v>1</v>
      </c>
      <c r="P3716" s="5" t="s">
        <v>10554</v>
      </c>
      <c r="Q3716" s="5" t="s">
        <v>10910</v>
      </c>
    </row>
    <row r="3717" spans="1:17" x14ac:dyDescent="0.25">
      <c r="A3717">
        <v>59597</v>
      </c>
      <c r="B3717" t="s">
        <v>30</v>
      </c>
      <c r="C3717" s="7">
        <v>46211.71980324074</v>
      </c>
      <c r="D3717" s="4">
        <v>228300000</v>
      </c>
      <c r="E3717" t="s">
        <v>2607</v>
      </c>
      <c r="F3717" t="s">
        <v>2625</v>
      </c>
      <c r="G3717" s="4">
        <v>94158997</v>
      </c>
      <c r="H3717" t="s">
        <v>4116</v>
      </c>
      <c r="I3717" s="2">
        <v>46211.678194444445</v>
      </c>
      <c r="J3717" s="4">
        <v>50000000</v>
      </c>
      <c r="K3717" s="4">
        <v>1</v>
      </c>
      <c r="L3717" s="5">
        <v>228.3</v>
      </c>
      <c r="M3717" s="5">
        <v>94.158996999999999</v>
      </c>
      <c r="N3717" s="5">
        <v>50</v>
      </c>
      <c r="O3717" s="5" t="str">
        <f t="shared" si="58"/>
        <v>1</v>
      </c>
      <c r="P3717" s="5" t="s">
        <v>10554</v>
      </c>
      <c r="Q3717" s="5" t="s">
        <v>10914</v>
      </c>
    </row>
    <row r="3718" spans="1:17" x14ac:dyDescent="0.25">
      <c r="A3718">
        <v>59598</v>
      </c>
      <c r="B3718" t="s">
        <v>30</v>
      </c>
      <c r="C3718" s="7">
        <v>46211.71980324074</v>
      </c>
      <c r="D3718" s="4">
        <v>228500000</v>
      </c>
      <c r="E3718" t="s">
        <v>2607</v>
      </c>
      <c r="F3718" t="s">
        <v>2625</v>
      </c>
      <c r="G3718" s="4">
        <v>94158997</v>
      </c>
      <c r="H3718" t="s">
        <v>4117</v>
      </c>
      <c r="I3718" s="2">
        <v>46211.678194444445</v>
      </c>
      <c r="J3718" s="4">
        <v>50000000</v>
      </c>
      <c r="K3718" s="4">
        <v>1</v>
      </c>
      <c r="L3718" s="5">
        <v>228.5</v>
      </c>
      <c r="M3718" s="5">
        <v>94.158996999999999</v>
      </c>
      <c r="N3718" s="5">
        <v>50</v>
      </c>
      <c r="O3718" s="5" t="str">
        <f t="shared" si="58"/>
        <v>1</v>
      </c>
      <c r="P3718" s="5" t="s">
        <v>10554</v>
      </c>
      <c r="Q3718" s="5" t="s">
        <v>10914</v>
      </c>
    </row>
    <row r="3719" spans="1:17" x14ac:dyDescent="0.25">
      <c r="A3719">
        <v>59599</v>
      </c>
      <c r="B3719" t="s">
        <v>30</v>
      </c>
      <c r="C3719" s="7">
        <v>46211.719826388886</v>
      </c>
      <c r="D3719" s="4">
        <v>228400000</v>
      </c>
      <c r="E3719" t="s">
        <v>2607</v>
      </c>
      <c r="F3719" t="s">
        <v>2611</v>
      </c>
      <c r="G3719" s="4">
        <v>94158997</v>
      </c>
      <c r="H3719" t="s">
        <v>4118</v>
      </c>
      <c r="I3719" s="2">
        <v>46211.678194444445</v>
      </c>
      <c r="J3719" s="4">
        <v>50000000</v>
      </c>
      <c r="K3719" s="4">
        <v>1</v>
      </c>
      <c r="L3719" s="5">
        <v>228.4</v>
      </c>
      <c r="M3719" s="5">
        <v>94.158996999999999</v>
      </c>
      <c r="N3719" s="5">
        <v>50</v>
      </c>
      <c r="O3719" s="5" t="str">
        <f t="shared" si="58"/>
        <v>1</v>
      </c>
      <c r="P3719" s="5" t="s">
        <v>10554</v>
      </c>
      <c r="Q3719" s="5" t="s">
        <v>10911</v>
      </c>
    </row>
    <row r="3720" spans="1:17" x14ac:dyDescent="0.25">
      <c r="A3720">
        <v>59600</v>
      </c>
      <c r="B3720" t="s">
        <v>30</v>
      </c>
      <c r="C3720" s="7">
        <v>46211.719837962963</v>
      </c>
      <c r="D3720" s="4">
        <v>228400000</v>
      </c>
      <c r="E3720" t="s">
        <v>2607</v>
      </c>
      <c r="F3720" t="s">
        <v>2611</v>
      </c>
      <c r="G3720" s="4">
        <v>94158997</v>
      </c>
      <c r="H3720" t="s">
        <v>4119</v>
      </c>
      <c r="I3720" s="2">
        <v>46211.678194444445</v>
      </c>
      <c r="J3720" s="4">
        <v>50000000</v>
      </c>
      <c r="K3720" s="4">
        <v>1</v>
      </c>
      <c r="L3720" s="5">
        <v>228.4</v>
      </c>
      <c r="M3720" s="5">
        <v>94.158996999999999</v>
      </c>
      <c r="N3720" s="5">
        <v>50</v>
      </c>
      <c r="O3720" s="5" t="str">
        <f t="shared" si="58"/>
        <v>1</v>
      </c>
      <c r="P3720" s="5" t="s">
        <v>10554</v>
      </c>
      <c r="Q3720" s="5" t="s">
        <v>10911</v>
      </c>
    </row>
    <row r="3721" spans="1:17" x14ac:dyDescent="0.25">
      <c r="A3721">
        <v>59601</v>
      </c>
      <c r="B3721" t="s">
        <v>30</v>
      </c>
      <c r="C3721" s="7">
        <v>46211.719837962963</v>
      </c>
      <c r="D3721" s="4">
        <v>228500000</v>
      </c>
      <c r="E3721" t="s">
        <v>2607</v>
      </c>
      <c r="F3721" t="s">
        <v>2613</v>
      </c>
      <c r="G3721" s="4">
        <v>94158997</v>
      </c>
      <c r="H3721" t="s">
        <v>4120</v>
      </c>
      <c r="I3721" s="2">
        <v>46211.678194444445</v>
      </c>
      <c r="J3721" s="4">
        <v>50000000</v>
      </c>
      <c r="K3721" s="4">
        <v>1</v>
      </c>
      <c r="L3721" s="5">
        <v>228.5</v>
      </c>
      <c r="M3721" s="5">
        <v>94.158996999999999</v>
      </c>
      <c r="N3721" s="5">
        <v>50</v>
      </c>
      <c r="O3721" s="5" t="str">
        <f t="shared" si="58"/>
        <v>1</v>
      </c>
      <c r="P3721" s="5" t="s">
        <v>10554</v>
      </c>
      <c r="Q3721" s="5" t="s">
        <v>10912</v>
      </c>
    </row>
    <row r="3722" spans="1:17" x14ac:dyDescent="0.25">
      <c r="A3722">
        <v>59602</v>
      </c>
      <c r="B3722" t="s">
        <v>30</v>
      </c>
      <c r="C3722" s="7">
        <v>46211.719861111109</v>
      </c>
      <c r="D3722" s="4">
        <v>228300000</v>
      </c>
      <c r="E3722" t="s">
        <v>2607</v>
      </c>
      <c r="F3722" t="s">
        <v>2611</v>
      </c>
      <c r="G3722" s="4">
        <v>94158997</v>
      </c>
      <c r="H3722" t="s">
        <v>4121</v>
      </c>
      <c r="I3722" s="2">
        <v>46211.678310185183</v>
      </c>
      <c r="J3722" s="4">
        <v>50000000</v>
      </c>
      <c r="K3722" s="4">
        <v>1</v>
      </c>
      <c r="L3722" s="5">
        <v>228.3</v>
      </c>
      <c r="M3722" s="5">
        <v>94.158996999999999</v>
      </c>
      <c r="N3722" s="5">
        <v>50</v>
      </c>
      <c r="O3722" s="5" t="str">
        <f t="shared" si="58"/>
        <v>1</v>
      </c>
      <c r="P3722" s="5" t="s">
        <v>10554</v>
      </c>
      <c r="Q3722" s="5" t="s">
        <v>10911</v>
      </c>
    </row>
    <row r="3723" spans="1:17" x14ac:dyDescent="0.25">
      <c r="A3723">
        <v>59603</v>
      </c>
      <c r="B3723" t="s">
        <v>30</v>
      </c>
      <c r="C3723" s="7">
        <v>46211.719872685186</v>
      </c>
      <c r="D3723" s="4">
        <v>228300000</v>
      </c>
      <c r="E3723" t="s">
        <v>2607</v>
      </c>
      <c r="F3723" t="s">
        <v>2611</v>
      </c>
      <c r="G3723" s="4">
        <v>94158997</v>
      </c>
      <c r="H3723" t="s">
        <v>4122</v>
      </c>
      <c r="I3723" s="2">
        <v>46211.678310185183</v>
      </c>
      <c r="J3723" s="4">
        <v>50000000</v>
      </c>
      <c r="K3723" s="4">
        <v>1</v>
      </c>
      <c r="L3723" s="5">
        <v>228.3</v>
      </c>
      <c r="M3723" s="5">
        <v>94.158996999999999</v>
      </c>
      <c r="N3723" s="5">
        <v>50</v>
      </c>
      <c r="O3723" s="5" t="str">
        <f t="shared" si="58"/>
        <v>1</v>
      </c>
      <c r="P3723" s="5" t="s">
        <v>10554</v>
      </c>
      <c r="Q3723" s="5" t="s">
        <v>10911</v>
      </c>
    </row>
    <row r="3724" spans="1:17" x14ac:dyDescent="0.25">
      <c r="A3724">
        <v>59604</v>
      </c>
      <c r="B3724" t="s">
        <v>30</v>
      </c>
      <c r="C3724" s="7">
        <v>46211.719872685186</v>
      </c>
      <c r="D3724" s="4">
        <v>228400000</v>
      </c>
      <c r="E3724" t="s">
        <v>2607</v>
      </c>
      <c r="F3724" t="s">
        <v>2611</v>
      </c>
      <c r="G3724" s="4">
        <v>94158997</v>
      </c>
      <c r="H3724" t="s">
        <v>4123</v>
      </c>
      <c r="I3724" s="2">
        <v>46211.678310185183</v>
      </c>
      <c r="J3724" s="4">
        <v>50000000</v>
      </c>
      <c r="K3724" s="4">
        <v>1</v>
      </c>
      <c r="L3724" s="5">
        <v>228.4</v>
      </c>
      <c r="M3724" s="5">
        <v>94.158996999999999</v>
      </c>
      <c r="N3724" s="5">
        <v>50</v>
      </c>
      <c r="O3724" s="5" t="str">
        <f t="shared" si="58"/>
        <v>1</v>
      </c>
      <c r="P3724" s="5" t="s">
        <v>10554</v>
      </c>
      <c r="Q3724" s="5" t="s">
        <v>10911</v>
      </c>
    </row>
    <row r="3725" spans="1:17" x14ac:dyDescent="0.25">
      <c r="A3725">
        <v>59605</v>
      </c>
      <c r="B3725" t="s">
        <v>30</v>
      </c>
      <c r="C3725" s="7">
        <v>46211.719895833332</v>
      </c>
      <c r="D3725" s="4">
        <v>228400000</v>
      </c>
      <c r="E3725" t="s">
        <v>2607</v>
      </c>
      <c r="F3725" t="s">
        <v>2611</v>
      </c>
      <c r="G3725" s="4">
        <v>94158997</v>
      </c>
      <c r="H3725" t="s">
        <v>4124</v>
      </c>
      <c r="I3725" s="2">
        <v>46211.678310185183</v>
      </c>
      <c r="J3725" s="4">
        <v>50000000</v>
      </c>
      <c r="K3725" s="4">
        <v>1</v>
      </c>
      <c r="L3725" s="5">
        <v>228.4</v>
      </c>
      <c r="M3725" s="5">
        <v>94.158996999999999</v>
      </c>
      <c r="N3725" s="5">
        <v>50</v>
      </c>
      <c r="O3725" s="5" t="str">
        <f t="shared" si="58"/>
        <v>1</v>
      </c>
      <c r="P3725" s="5" t="s">
        <v>10554</v>
      </c>
      <c r="Q3725" s="5" t="s">
        <v>10911</v>
      </c>
    </row>
    <row r="3726" spans="1:17" x14ac:dyDescent="0.25">
      <c r="A3726">
        <v>59606</v>
      </c>
      <c r="B3726" t="s">
        <v>30</v>
      </c>
      <c r="C3726" s="7">
        <v>46211.719907407409</v>
      </c>
      <c r="D3726" s="4">
        <v>228400000</v>
      </c>
      <c r="E3726" t="s">
        <v>2607</v>
      </c>
      <c r="F3726" t="s">
        <v>2611</v>
      </c>
      <c r="G3726" s="4">
        <v>94158997</v>
      </c>
      <c r="H3726" t="s">
        <v>4125</v>
      </c>
      <c r="I3726" s="2">
        <v>46211.678310185183</v>
      </c>
      <c r="J3726" s="4">
        <v>50000000</v>
      </c>
      <c r="K3726" s="4">
        <v>1</v>
      </c>
      <c r="L3726" s="5">
        <v>228.4</v>
      </c>
      <c r="M3726" s="5">
        <v>94.158996999999999</v>
      </c>
      <c r="N3726" s="5">
        <v>50</v>
      </c>
      <c r="O3726" s="5" t="str">
        <f t="shared" si="58"/>
        <v>1</v>
      </c>
      <c r="P3726" s="5" t="s">
        <v>10554</v>
      </c>
      <c r="Q3726" s="5" t="s">
        <v>10911</v>
      </c>
    </row>
    <row r="3727" spans="1:17" x14ac:dyDescent="0.25">
      <c r="A3727">
        <v>59607</v>
      </c>
      <c r="B3727" t="s">
        <v>30</v>
      </c>
      <c r="C3727" s="7">
        <v>46211.719907407409</v>
      </c>
      <c r="D3727" s="4">
        <v>228400000</v>
      </c>
      <c r="E3727" t="s">
        <v>2607</v>
      </c>
      <c r="F3727" t="s">
        <v>2611</v>
      </c>
      <c r="G3727" s="4">
        <v>94158997</v>
      </c>
      <c r="H3727" t="s">
        <v>4126</v>
      </c>
      <c r="I3727" s="2">
        <v>46211.678310185183</v>
      </c>
      <c r="J3727" s="4">
        <v>50000000</v>
      </c>
      <c r="K3727" s="4">
        <v>1</v>
      </c>
      <c r="L3727" s="5">
        <v>228.4</v>
      </c>
      <c r="M3727" s="5">
        <v>94.158996999999999</v>
      </c>
      <c r="N3727" s="5">
        <v>50</v>
      </c>
      <c r="O3727" s="5" t="str">
        <f t="shared" si="58"/>
        <v>1</v>
      </c>
      <c r="P3727" s="5" t="s">
        <v>10554</v>
      </c>
      <c r="Q3727" s="5" t="s">
        <v>10911</v>
      </c>
    </row>
    <row r="3728" spans="1:17" x14ac:dyDescent="0.25">
      <c r="A3728">
        <v>59608</v>
      </c>
      <c r="B3728" t="s">
        <v>30</v>
      </c>
      <c r="C3728" s="7">
        <v>46211.719930555555</v>
      </c>
      <c r="D3728" s="4">
        <v>228300000</v>
      </c>
      <c r="E3728" t="s">
        <v>2607</v>
      </c>
      <c r="F3728" t="s">
        <v>2608</v>
      </c>
      <c r="G3728" s="4">
        <v>94158997</v>
      </c>
      <c r="H3728" t="s">
        <v>4127</v>
      </c>
      <c r="I3728" s="2">
        <v>46211.678310185183</v>
      </c>
      <c r="J3728" s="4">
        <v>50000000</v>
      </c>
      <c r="K3728" s="4">
        <v>1</v>
      </c>
      <c r="L3728" s="5">
        <v>228.3</v>
      </c>
      <c r="M3728" s="5">
        <v>94.158996999999999</v>
      </c>
      <c r="N3728" s="5">
        <v>50</v>
      </c>
      <c r="O3728" s="5" t="str">
        <f t="shared" si="58"/>
        <v>1</v>
      </c>
      <c r="P3728" s="5" t="s">
        <v>10554</v>
      </c>
      <c r="Q3728" s="5" t="s">
        <v>10910</v>
      </c>
    </row>
    <row r="3729" spans="1:17" x14ac:dyDescent="0.25">
      <c r="A3729">
        <v>59609</v>
      </c>
      <c r="B3729" t="s">
        <v>30</v>
      </c>
      <c r="C3729" s="7">
        <v>46211.719942129632</v>
      </c>
      <c r="D3729" s="4">
        <v>228300000</v>
      </c>
      <c r="E3729" t="s">
        <v>2607</v>
      </c>
      <c r="F3729" t="s">
        <v>2613</v>
      </c>
      <c r="G3729" s="4">
        <v>94158997</v>
      </c>
      <c r="H3729" t="s">
        <v>4128</v>
      </c>
      <c r="I3729" s="2">
        <v>46211.678310185183</v>
      </c>
      <c r="J3729" s="4">
        <v>50000000</v>
      </c>
      <c r="K3729" s="4">
        <v>1</v>
      </c>
      <c r="L3729" s="5">
        <v>228.3</v>
      </c>
      <c r="M3729" s="5">
        <v>94.158996999999999</v>
      </c>
      <c r="N3729" s="5">
        <v>50</v>
      </c>
      <c r="O3729" s="5" t="str">
        <f t="shared" si="58"/>
        <v>1</v>
      </c>
      <c r="P3729" s="5" t="s">
        <v>10554</v>
      </c>
      <c r="Q3729" s="5" t="s">
        <v>10912</v>
      </c>
    </row>
    <row r="3730" spans="1:17" x14ac:dyDescent="0.25">
      <c r="A3730">
        <v>59610</v>
      </c>
      <c r="B3730" t="s">
        <v>30</v>
      </c>
      <c r="C3730" s="7">
        <v>46211.719942129632</v>
      </c>
      <c r="D3730" s="4">
        <v>228300000</v>
      </c>
      <c r="E3730" t="s">
        <v>2607</v>
      </c>
      <c r="F3730" t="s">
        <v>2613</v>
      </c>
      <c r="G3730" s="4">
        <v>94158997</v>
      </c>
      <c r="H3730" t="s">
        <v>4129</v>
      </c>
      <c r="I3730" s="2">
        <v>46211.678310185183</v>
      </c>
      <c r="J3730" s="4">
        <v>50000000</v>
      </c>
      <c r="K3730" s="4">
        <v>1</v>
      </c>
      <c r="L3730" s="5">
        <v>228.3</v>
      </c>
      <c r="M3730" s="5">
        <v>94.158996999999999</v>
      </c>
      <c r="N3730" s="5">
        <v>50</v>
      </c>
      <c r="O3730" s="5" t="str">
        <f t="shared" si="58"/>
        <v>1</v>
      </c>
      <c r="P3730" s="5" t="s">
        <v>10554</v>
      </c>
      <c r="Q3730" s="5" t="s">
        <v>10912</v>
      </c>
    </row>
    <row r="3731" spans="1:17" x14ac:dyDescent="0.25">
      <c r="A3731">
        <v>59611</v>
      </c>
      <c r="B3731" t="s">
        <v>30</v>
      </c>
      <c r="C3731" s="7">
        <v>46211.719965277778</v>
      </c>
      <c r="D3731" s="4">
        <v>228200000</v>
      </c>
      <c r="E3731" t="s">
        <v>2607</v>
      </c>
      <c r="F3731" t="s">
        <v>2611</v>
      </c>
      <c r="G3731" s="4">
        <v>94158997</v>
      </c>
      <c r="H3731" t="s">
        <v>4130</v>
      </c>
      <c r="I3731" s="2">
        <v>46211.678310185183</v>
      </c>
      <c r="J3731" s="4">
        <v>50000000</v>
      </c>
      <c r="K3731" s="4">
        <v>1</v>
      </c>
      <c r="L3731" s="5">
        <v>228.2</v>
      </c>
      <c r="M3731" s="5">
        <v>94.158996999999999</v>
      </c>
      <c r="N3731" s="5">
        <v>50</v>
      </c>
      <c r="O3731" s="5" t="str">
        <f t="shared" si="58"/>
        <v>1</v>
      </c>
      <c r="P3731" s="5" t="s">
        <v>10554</v>
      </c>
      <c r="Q3731" s="5" t="s">
        <v>10911</v>
      </c>
    </row>
    <row r="3732" spans="1:17" x14ac:dyDescent="0.25">
      <c r="A3732">
        <v>59612</v>
      </c>
      <c r="B3732" t="s">
        <v>30</v>
      </c>
      <c r="C3732" s="7">
        <v>46211.719976851855</v>
      </c>
      <c r="D3732" s="4">
        <v>228100000</v>
      </c>
      <c r="E3732" t="s">
        <v>2607</v>
      </c>
      <c r="F3732" t="s">
        <v>2613</v>
      </c>
      <c r="G3732" s="4">
        <v>94158997</v>
      </c>
      <c r="H3732" t="s">
        <v>4131</v>
      </c>
      <c r="I3732" s="2">
        <v>46211.678425925929</v>
      </c>
      <c r="J3732" s="4">
        <v>50000000</v>
      </c>
      <c r="K3732" s="4">
        <v>1</v>
      </c>
      <c r="L3732" s="5">
        <v>228.1</v>
      </c>
      <c r="M3732" s="5">
        <v>94.158996999999999</v>
      </c>
      <c r="N3732" s="5">
        <v>50</v>
      </c>
      <c r="O3732" s="5" t="str">
        <f t="shared" si="58"/>
        <v>1</v>
      </c>
      <c r="P3732" s="5" t="s">
        <v>10554</v>
      </c>
      <c r="Q3732" s="5" t="s">
        <v>10912</v>
      </c>
    </row>
    <row r="3733" spans="1:17" x14ac:dyDescent="0.25">
      <c r="A3733">
        <v>59613</v>
      </c>
      <c r="B3733" t="s">
        <v>30</v>
      </c>
      <c r="C3733" s="7">
        <v>46211.719976851855</v>
      </c>
      <c r="D3733" s="4">
        <v>228100000</v>
      </c>
      <c r="E3733" t="s">
        <v>2607</v>
      </c>
      <c r="F3733" t="s">
        <v>2611</v>
      </c>
      <c r="G3733" s="4">
        <v>94158997</v>
      </c>
      <c r="H3733" t="s">
        <v>4132</v>
      </c>
      <c r="I3733" s="2">
        <v>46211.678425925929</v>
      </c>
      <c r="J3733" s="4">
        <v>50000000</v>
      </c>
      <c r="K3733" s="4">
        <v>1</v>
      </c>
      <c r="L3733" s="5">
        <v>228.1</v>
      </c>
      <c r="M3733" s="5">
        <v>94.158996999999999</v>
      </c>
      <c r="N3733" s="5">
        <v>50</v>
      </c>
      <c r="O3733" s="5" t="str">
        <f t="shared" si="58"/>
        <v>1</v>
      </c>
      <c r="P3733" s="5" t="s">
        <v>10554</v>
      </c>
      <c r="Q3733" s="5" t="s">
        <v>10911</v>
      </c>
    </row>
    <row r="3734" spans="1:17" x14ac:dyDescent="0.25">
      <c r="A3734">
        <v>59614</v>
      </c>
      <c r="B3734" t="s">
        <v>30</v>
      </c>
      <c r="C3734" s="7">
        <v>46211.72</v>
      </c>
      <c r="D3734" s="4">
        <v>228100000</v>
      </c>
      <c r="E3734" t="s">
        <v>2607</v>
      </c>
      <c r="F3734" t="s">
        <v>2611</v>
      </c>
      <c r="G3734" s="4">
        <v>94158997</v>
      </c>
      <c r="H3734" t="s">
        <v>4133</v>
      </c>
      <c r="I3734" s="2">
        <v>46211.678425925929</v>
      </c>
      <c r="J3734" s="4">
        <v>50000000</v>
      </c>
      <c r="K3734" s="4">
        <v>1</v>
      </c>
      <c r="L3734" s="5">
        <v>228.1</v>
      </c>
      <c r="M3734" s="5">
        <v>94.158996999999999</v>
      </c>
      <c r="N3734" s="5">
        <v>50</v>
      </c>
      <c r="O3734" s="5" t="str">
        <f t="shared" si="58"/>
        <v>1</v>
      </c>
      <c r="P3734" s="5" t="s">
        <v>10554</v>
      </c>
      <c r="Q3734" s="5" t="s">
        <v>10911</v>
      </c>
    </row>
    <row r="3735" spans="1:17" x14ac:dyDescent="0.25">
      <c r="A3735">
        <v>59615</v>
      </c>
      <c r="B3735" t="s">
        <v>30</v>
      </c>
      <c r="C3735" s="7">
        <v>46211.720011574071</v>
      </c>
      <c r="D3735" s="4">
        <v>228100000</v>
      </c>
      <c r="E3735" t="s">
        <v>2607</v>
      </c>
      <c r="F3735" t="s">
        <v>2625</v>
      </c>
      <c r="G3735" s="4">
        <v>94158997</v>
      </c>
      <c r="H3735" t="s">
        <v>4134</v>
      </c>
      <c r="I3735" s="2">
        <v>46211.678425925929</v>
      </c>
      <c r="J3735" s="4">
        <v>50000000</v>
      </c>
      <c r="K3735" s="4">
        <v>1</v>
      </c>
      <c r="L3735" s="5">
        <v>228.1</v>
      </c>
      <c r="M3735" s="5">
        <v>94.158996999999999</v>
      </c>
      <c r="N3735" s="5">
        <v>50</v>
      </c>
      <c r="O3735" s="5" t="str">
        <f t="shared" si="58"/>
        <v>1</v>
      </c>
      <c r="P3735" s="5" t="s">
        <v>10554</v>
      </c>
      <c r="Q3735" s="5" t="s">
        <v>10914</v>
      </c>
    </row>
    <row r="3736" spans="1:17" x14ac:dyDescent="0.25">
      <c r="A3736">
        <v>59616</v>
      </c>
      <c r="B3736" t="s">
        <v>30</v>
      </c>
      <c r="C3736" s="7">
        <v>46211.720011574071</v>
      </c>
      <c r="D3736" s="4">
        <v>228300000</v>
      </c>
      <c r="E3736" t="s">
        <v>2607</v>
      </c>
      <c r="F3736" t="s">
        <v>2611</v>
      </c>
      <c r="G3736" s="4">
        <v>94158997</v>
      </c>
      <c r="H3736" t="s">
        <v>4135</v>
      </c>
      <c r="I3736" s="2">
        <v>46211.678425925929</v>
      </c>
      <c r="J3736" s="4">
        <v>50000000</v>
      </c>
      <c r="K3736" s="4">
        <v>1</v>
      </c>
      <c r="L3736" s="5">
        <v>228.3</v>
      </c>
      <c r="M3736" s="5">
        <v>94.158996999999999</v>
      </c>
      <c r="N3736" s="5">
        <v>50</v>
      </c>
      <c r="O3736" s="5" t="str">
        <f t="shared" si="58"/>
        <v>1</v>
      </c>
      <c r="P3736" s="5" t="s">
        <v>10554</v>
      </c>
      <c r="Q3736" s="5" t="s">
        <v>10911</v>
      </c>
    </row>
    <row r="3737" spans="1:17" x14ac:dyDescent="0.25">
      <c r="A3737">
        <v>59617</v>
      </c>
      <c r="B3737" t="s">
        <v>30</v>
      </c>
      <c r="C3737" s="7">
        <v>46211.720034722224</v>
      </c>
      <c r="D3737" s="4">
        <v>228200000</v>
      </c>
      <c r="E3737" t="s">
        <v>2607</v>
      </c>
      <c r="F3737" t="s">
        <v>2611</v>
      </c>
      <c r="G3737" s="4">
        <v>94158997</v>
      </c>
      <c r="H3737" t="s">
        <v>4136</v>
      </c>
      <c r="I3737" s="2">
        <v>46211.678425925929</v>
      </c>
      <c r="J3737" s="4">
        <v>50000000</v>
      </c>
      <c r="K3737" s="4">
        <v>1</v>
      </c>
      <c r="L3737" s="5">
        <v>228.2</v>
      </c>
      <c r="M3737" s="5">
        <v>94.158996999999999</v>
      </c>
      <c r="N3737" s="5">
        <v>50</v>
      </c>
      <c r="O3737" s="5" t="str">
        <f t="shared" si="58"/>
        <v>1</v>
      </c>
      <c r="P3737" s="5" t="s">
        <v>10554</v>
      </c>
      <c r="Q3737" s="5" t="s">
        <v>10911</v>
      </c>
    </row>
    <row r="3738" spans="1:17" x14ac:dyDescent="0.25">
      <c r="A3738">
        <v>59618</v>
      </c>
      <c r="B3738" t="s">
        <v>30</v>
      </c>
      <c r="C3738" s="7">
        <v>46211.720046296294</v>
      </c>
      <c r="D3738" s="4">
        <v>228200000</v>
      </c>
      <c r="E3738" t="s">
        <v>2607</v>
      </c>
      <c r="F3738" t="s">
        <v>2611</v>
      </c>
      <c r="G3738" s="4">
        <v>94158997</v>
      </c>
      <c r="H3738" t="s">
        <v>4137</v>
      </c>
      <c r="I3738" s="2">
        <v>46211.678425925929</v>
      </c>
      <c r="J3738" s="4">
        <v>50000000</v>
      </c>
      <c r="K3738" s="4">
        <v>1</v>
      </c>
      <c r="L3738" s="5">
        <v>228.2</v>
      </c>
      <c r="M3738" s="5">
        <v>94.158996999999999</v>
      </c>
      <c r="N3738" s="5">
        <v>50</v>
      </c>
      <c r="O3738" s="5" t="str">
        <f t="shared" si="58"/>
        <v>1</v>
      </c>
      <c r="P3738" s="5" t="s">
        <v>10554</v>
      </c>
      <c r="Q3738" s="5" t="s">
        <v>10911</v>
      </c>
    </row>
    <row r="3739" spans="1:17" x14ac:dyDescent="0.25">
      <c r="A3739">
        <v>59619</v>
      </c>
      <c r="B3739" t="s">
        <v>30</v>
      </c>
      <c r="C3739" s="7">
        <v>46211.720046296294</v>
      </c>
      <c r="D3739" s="4">
        <v>228200000</v>
      </c>
      <c r="E3739" t="s">
        <v>2607</v>
      </c>
      <c r="F3739" t="s">
        <v>2611</v>
      </c>
      <c r="G3739" s="4">
        <v>94158997</v>
      </c>
      <c r="H3739" t="s">
        <v>4138</v>
      </c>
      <c r="I3739" s="2">
        <v>46211.678425925929</v>
      </c>
      <c r="J3739" s="4">
        <v>50000000</v>
      </c>
      <c r="K3739" s="4">
        <v>1</v>
      </c>
      <c r="L3739" s="5">
        <v>228.2</v>
      </c>
      <c r="M3739" s="5">
        <v>94.158996999999999</v>
      </c>
      <c r="N3739" s="5">
        <v>50</v>
      </c>
      <c r="O3739" s="5" t="str">
        <f t="shared" si="58"/>
        <v>1</v>
      </c>
      <c r="P3739" s="5" t="s">
        <v>10554</v>
      </c>
      <c r="Q3739" s="5" t="s">
        <v>10911</v>
      </c>
    </row>
    <row r="3740" spans="1:17" x14ac:dyDescent="0.25">
      <c r="A3740">
        <v>59620</v>
      </c>
      <c r="B3740" t="s">
        <v>30</v>
      </c>
      <c r="C3740" s="7">
        <v>46211.720069444447</v>
      </c>
      <c r="D3740" s="4">
        <v>228200000</v>
      </c>
      <c r="E3740" t="s">
        <v>2607</v>
      </c>
      <c r="F3740" t="s">
        <v>2625</v>
      </c>
      <c r="G3740" s="4">
        <v>94158997</v>
      </c>
      <c r="H3740" t="s">
        <v>4139</v>
      </c>
      <c r="I3740" s="2">
        <v>46211.678425925929</v>
      </c>
      <c r="J3740" s="4">
        <v>50000000</v>
      </c>
      <c r="K3740" s="4">
        <v>1</v>
      </c>
      <c r="L3740" s="5">
        <v>228.2</v>
      </c>
      <c r="M3740" s="5">
        <v>94.158996999999999</v>
      </c>
      <c r="N3740" s="5">
        <v>50</v>
      </c>
      <c r="O3740" s="5" t="str">
        <f t="shared" si="58"/>
        <v>1</v>
      </c>
      <c r="P3740" s="5" t="s">
        <v>10554</v>
      </c>
      <c r="Q3740" s="5" t="s">
        <v>10914</v>
      </c>
    </row>
    <row r="3741" spans="1:17" x14ac:dyDescent="0.25">
      <c r="A3741">
        <v>59621</v>
      </c>
      <c r="B3741" t="s">
        <v>30</v>
      </c>
      <c r="C3741" s="7">
        <v>46211.720081018517</v>
      </c>
      <c r="D3741" s="4">
        <v>228300000</v>
      </c>
      <c r="E3741" t="s">
        <v>2607</v>
      </c>
      <c r="F3741" t="s">
        <v>2611</v>
      </c>
      <c r="G3741" s="4">
        <v>94158997</v>
      </c>
      <c r="H3741" t="s">
        <v>4140</v>
      </c>
      <c r="I3741" s="2">
        <v>46211.678425925929</v>
      </c>
      <c r="J3741" s="4">
        <v>50000000</v>
      </c>
      <c r="K3741" s="4">
        <v>1</v>
      </c>
      <c r="L3741" s="5">
        <v>228.3</v>
      </c>
      <c r="M3741" s="5">
        <v>94.158996999999999</v>
      </c>
      <c r="N3741" s="5">
        <v>50</v>
      </c>
      <c r="O3741" s="5" t="str">
        <f t="shared" si="58"/>
        <v>1</v>
      </c>
      <c r="P3741" s="5" t="s">
        <v>10554</v>
      </c>
      <c r="Q3741" s="5" t="s">
        <v>10911</v>
      </c>
    </row>
    <row r="3742" spans="1:17" x14ac:dyDescent="0.25">
      <c r="A3742">
        <v>59622</v>
      </c>
      <c r="B3742" t="s">
        <v>30</v>
      </c>
      <c r="C3742" s="7">
        <v>46211.720081018517</v>
      </c>
      <c r="D3742" s="4">
        <v>228400000</v>
      </c>
      <c r="E3742" t="s">
        <v>2607</v>
      </c>
      <c r="F3742" t="s">
        <v>2611</v>
      </c>
      <c r="G3742" s="4">
        <v>94158997</v>
      </c>
      <c r="H3742" t="s">
        <v>4141</v>
      </c>
      <c r="I3742" s="2">
        <v>46211.678541666668</v>
      </c>
      <c r="J3742" s="4">
        <v>50000000</v>
      </c>
      <c r="K3742" s="4">
        <v>1</v>
      </c>
      <c r="L3742" s="5">
        <v>228.4</v>
      </c>
      <c r="M3742" s="5">
        <v>94.158996999999999</v>
      </c>
      <c r="N3742" s="5">
        <v>50</v>
      </c>
      <c r="O3742" s="5" t="str">
        <f t="shared" si="58"/>
        <v>1</v>
      </c>
      <c r="P3742" s="5" t="s">
        <v>10554</v>
      </c>
      <c r="Q3742" s="5" t="s">
        <v>10911</v>
      </c>
    </row>
    <row r="3743" spans="1:17" x14ac:dyDescent="0.25">
      <c r="A3743">
        <v>59623</v>
      </c>
      <c r="B3743" t="s">
        <v>30</v>
      </c>
      <c r="C3743" s="7">
        <v>46211.720104166663</v>
      </c>
      <c r="D3743" s="4">
        <v>228400000</v>
      </c>
      <c r="E3743" t="s">
        <v>2607</v>
      </c>
      <c r="F3743" t="s">
        <v>2611</v>
      </c>
      <c r="G3743" s="4">
        <v>94158997</v>
      </c>
      <c r="H3743" t="s">
        <v>4142</v>
      </c>
      <c r="I3743" s="2">
        <v>46211.678541666668</v>
      </c>
      <c r="J3743" s="4">
        <v>50000000</v>
      </c>
      <c r="K3743" s="4">
        <v>1</v>
      </c>
      <c r="L3743" s="5">
        <v>228.4</v>
      </c>
      <c r="M3743" s="5">
        <v>94.158996999999999</v>
      </c>
      <c r="N3743" s="5">
        <v>50</v>
      </c>
      <c r="O3743" s="5" t="str">
        <f t="shared" si="58"/>
        <v>1</v>
      </c>
      <c r="P3743" s="5" t="s">
        <v>10554</v>
      </c>
      <c r="Q3743" s="5" t="s">
        <v>10911</v>
      </c>
    </row>
    <row r="3744" spans="1:17" x14ac:dyDescent="0.25">
      <c r="A3744">
        <v>59624</v>
      </c>
      <c r="B3744" t="s">
        <v>30</v>
      </c>
      <c r="C3744" s="7">
        <v>46211.72011574074</v>
      </c>
      <c r="D3744" s="4">
        <v>228400000</v>
      </c>
      <c r="E3744" t="s">
        <v>2607</v>
      </c>
      <c r="F3744" t="s">
        <v>2613</v>
      </c>
      <c r="G3744" s="4">
        <v>94158997</v>
      </c>
      <c r="H3744" t="s">
        <v>4143</v>
      </c>
      <c r="I3744" s="2">
        <v>46211.678541666668</v>
      </c>
      <c r="J3744" s="4">
        <v>50000000</v>
      </c>
      <c r="K3744" s="4">
        <v>1</v>
      </c>
      <c r="L3744" s="5">
        <v>228.4</v>
      </c>
      <c r="M3744" s="5">
        <v>94.158996999999999</v>
      </c>
      <c r="N3744" s="5">
        <v>50</v>
      </c>
      <c r="O3744" s="5" t="str">
        <f t="shared" si="58"/>
        <v>1</v>
      </c>
      <c r="P3744" s="5" t="s">
        <v>10554</v>
      </c>
      <c r="Q3744" s="5" t="s">
        <v>10912</v>
      </c>
    </row>
    <row r="3745" spans="1:17" x14ac:dyDescent="0.25">
      <c r="A3745">
        <v>59625</v>
      </c>
      <c r="B3745" t="s">
        <v>30</v>
      </c>
      <c r="C3745" s="7">
        <v>46211.72011574074</v>
      </c>
      <c r="D3745" s="4">
        <v>228300000</v>
      </c>
      <c r="E3745" t="s">
        <v>2607</v>
      </c>
      <c r="F3745" t="s">
        <v>2613</v>
      </c>
      <c r="G3745" s="4">
        <v>94158997</v>
      </c>
      <c r="H3745" t="s">
        <v>4144</v>
      </c>
      <c r="I3745" s="2">
        <v>46211.678541666668</v>
      </c>
      <c r="J3745" s="4">
        <v>50000000</v>
      </c>
      <c r="K3745" s="4">
        <v>1</v>
      </c>
      <c r="L3745" s="5">
        <v>228.3</v>
      </c>
      <c r="M3745" s="5">
        <v>94.158996999999999</v>
      </c>
      <c r="N3745" s="5">
        <v>50</v>
      </c>
      <c r="O3745" s="5" t="str">
        <f t="shared" si="58"/>
        <v>1</v>
      </c>
      <c r="P3745" s="5" t="s">
        <v>10554</v>
      </c>
      <c r="Q3745" s="5" t="s">
        <v>10912</v>
      </c>
    </row>
    <row r="3746" spans="1:17" x14ac:dyDescent="0.25">
      <c r="A3746">
        <v>59626</v>
      </c>
      <c r="B3746" t="s">
        <v>30</v>
      </c>
      <c r="C3746" s="7">
        <v>46211.720138888886</v>
      </c>
      <c r="D3746" s="4">
        <v>228200000</v>
      </c>
      <c r="E3746" t="s">
        <v>2607</v>
      </c>
      <c r="F3746" t="s">
        <v>2613</v>
      </c>
      <c r="G3746" s="4">
        <v>94158997</v>
      </c>
      <c r="H3746" t="s">
        <v>4145</v>
      </c>
      <c r="I3746" s="2">
        <v>46211.678541666668</v>
      </c>
      <c r="J3746" s="4">
        <v>50000000</v>
      </c>
      <c r="K3746" s="4">
        <v>1</v>
      </c>
      <c r="L3746" s="5">
        <v>228.2</v>
      </c>
      <c r="M3746" s="5">
        <v>94.158996999999999</v>
      </c>
      <c r="N3746" s="5">
        <v>50</v>
      </c>
      <c r="O3746" s="5" t="str">
        <f t="shared" si="58"/>
        <v>1</v>
      </c>
      <c r="P3746" s="5" t="s">
        <v>10554</v>
      </c>
      <c r="Q3746" s="5" t="s">
        <v>10912</v>
      </c>
    </row>
    <row r="3747" spans="1:17" x14ac:dyDescent="0.25">
      <c r="A3747">
        <v>59627</v>
      </c>
      <c r="B3747" t="s">
        <v>30</v>
      </c>
      <c r="C3747" s="7">
        <v>46211.720150462963</v>
      </c>
      <c r="D3747" s="4">
        <v>228200000</v>
      </c>
      <c r="E3747" t="s">
        <v>2607</v>
      </c>
      <c r="F3747" t="s">
        <v>2613</v>
      </c>
      <c r="G3747" s="4">
        <v>94158997</v>
      </c>
      <c r="H3747" t="s">
        <v>4146</v>
      </c>
      <c r="I3747" s="2">
        <v>46211.678541666668</v>
      </c>
      <c r="J3747" s="4">
        <v>50000000</v>
      </c>
      <c r="K3747" s="4">
        <v>1</v>
      </c>
      <c r="L3747" s="5">
        <v>228.2</v>
      </c>
      <c r="M3747" s="5">
        <v>94.158996999999999</v>
      </c>
      <c r="N3747" s="5">
        <v>50</v>
      </c>
      <c r="O3747" s="5" t="str">
        <f t="shared" si="58"/>
        <v>1</v>
      </c>
      <c r="P3747" s="5" t="s">
        <v>10554</v>
      </c>
      <c r="Q3747" s="5" t="s">
        <v>10912</v>
      </c>
    </row>
    <row r="3748" spans="1:17" x14ac:dyDescent="0.25">
      <c r="A3748">
        <v>59628</v>
      </c>
      <c r="B3748" t="s">
        <v>30</v>
      </c>
      <c r="C3748" s="7">
        <v>46211.720150462963</v>
      </c>
      <c r="D3748" s="4">
        <v>228200000</v>
      </c>
      <c r="E3748" t="s">
        <v>2607</v>
      </c>
      <c r="F3748" t="s">
        <v>2613</v>
      </c>
      <c r="G3748" s="4">
        <v>94158997</v>
      </c>
      <c r="H3748" t="s">
        <v>4147</v>
      </c>
      <c r="I3748" s="2">
        <v>46211.678541666668</v>
      </c>
      <c r="J3748" s="4">
        <v>50000000</v>
      </c>
      <c r="K3748" s="4">
        <v>1</v>
      </c>
      <c r="L3748" s="5">
        <v>228.2</v>
      </c>
      <c r="M3748" s="5">
        <v>94.158996999999999</v>
      </c>
      <c r="N3748" s="5">
        <v>50</v>
      </c>
      <c r="O3748" s="5" t="str">
        <f t="shared" si="58"/>
        <v>1</v>
      </c>
      <c r="P3748" s="5" t="s">
        <v>10554</v>
      </c>
      <c r="Q3748" s="5" t="s">
        <v>10912</v>
      </c>
    </row>
    <row r="3749" spans="1:17" x14ac:dyDescent="0.25">
      <c r="A3749">
        <v>59629</v>
      </c>
      <c r="B3749" t="s">
        <v>30</v>
      </c>
      <c r="C3749" s="7">
        <v>46211.720173611109</v>
      </c>
      <c r="D3749" s="4">
        <v>228100000</v>
      </c>
      <c r="E3749" t="s">
        <v>2607</v>
      </c>
      <c r="F3749" t="s">
        <v>2625</v>
      </c>
      <c r="G3749" s="4">
        <v>94158997</v>
      </c>
      <c r="H3749" t="s">
        <v>4148</v>
      </c>
      <c r="I3749" s="2">
        <v>46211.678541666668</v>
      </c>
      <c r="J3749" s="4">
        <v>50000000</v>
      </c>
      <c r="K3749" s="4">
        <v>1</v>
      </c>
      <c r="L3749" s="5">
        <v>228.1</v>
      </c>
      <c r="M3749" s="5">
        <v>94.158996999999999</v>
      </c>
      <c r="N3749" s="5">
        <v>50</v>
      </c>
      <c r="O3749" s="5" t="str">
        <f t="shared" si="58"/>
        <v>1</v>
      </c>
      <c r="P3749" s="5" t="s">
        <v>10554</v>
      </c>
      <c r="Q3749" s="5" t="s">
        <v>10914</v>
      </c>
    </row>
    <row r="3750" spans="1:17" x14ac:dyDescent="0.25">
      <c r="A3750">
        <v>59630</v>
      </c>
      <c r="B3750" t="s">
        <v>30</v>
      </c>
      <c r="C3750" s="7">
        <v>46211.720185185186</v>
      </c>
      <c r="D3750" s="4">
        <v>228100000</v>
      </c>
      <c r="E3750" t="s">
        <v>2607</v>
      </c>
      <c r="F3750" t="s">
        <v>2611</v>
      </c>
      <c r="G3750" s="4">
        <v>94158997</v>
      </c>
      <c r="H3750" t="s">
        <v>4149</v>
      </c>
      <c r="I3750" s="2">
        <v>46211.678541666668</v>
      </c>
      <c r="J3750" s="4">
        <v>50000000</v>
      </c>
      <c r="K3750" s="4">
        <v>1</v>
      </c>
      <c r="L3750" s="5">
        <v>228.1</v>
      </c>
      <c r="M3750" s="5">
        <v>94.158996999999999</v>
      </c>
      <c r="N3750" s="5">
        <v>50</v>
      </c>
      <c r="O3750" s="5" t="str">
        <f t="shared" si="58"/>
        <v>1</v>
      </c>
      <c r="P3750" s="5" t="s">
        <v>10554</v>
      </c>
      <c r="Q3750" s="5" t="s">
        <v>10911</v>
      </c>
    </row>
    <row r="3751" spans="1:17" x14ac:dyDescent="0.25">
      <c r="A3751">
        <v>59631</v>
      </c>
      <c r="B3751" t="s">
        <v>30</v>
      </c>
      <c r="C3751" s="7">
        <v>46211.720185185186</v>
      </c>
      <c r="D3751" s="4">
        <v>228000000</v>
      </c>
      <c r="E3751" t="s">
        <v>2607</v>
      </c>
      <c r="F3751" t="s">
        <v>2625</v>
      </c>
      <c r="G3751" s="4">
        <v>94158997</v>
      </c>
      <c r="H3751" t="s">
        <v>4150</v>
      </c>
      <c r="I3751" s="2">
        <v>46211.678541666668</v>
      </c>
      <c r="J3751" s="4">
        <v>50000000</v>
      </c>
      <c r="K3751" s="4">
        <v>1</v>
      </c>
      <c r="L3751" s="5">
        <v>228</v>
      </c>
      <c r="M3751" s="5">
        <v>94.158996999999999</v>
      </c>
      <c r="N3751" s="5">
        <v>50</v>
      </c>
      <c r="O3751" s="5" t="str">
        <f t="shared" si="58"/>
        <v>1</v>
      </c>
      <c r="P3751" s="5" t="s">
        <v>10554</v>
      </c>
      <c r="Q3751" s="5" t="s">
        <v>10914</v>
      </c>
    </row>
    <row r="3752" spans="1:17" x14ac:dyDescent="0.25">
      <c r="A3752">
        <v>59632</v>
      </c>
      <c r="B3752" t="s">
        <v>30</v>
      </c>
      <c r="C3752" s="7">
        <v>46211.720208333332</v>
      </c>
      <c r="D3752" s="4">
        <v>228000000</v>
      </c>
      <c r="E3752" t="s">
        <v>2607</v>
      </c>
      <c r="F3752" t="s">
        <v>2625</v>
      </c>
      <c r="G3752" s="4">
        <v>94158997</v>
      </c>
      <c r="H3752" t="s">
        <v>4151</v>
      </c>
      <c r="I3752" s="2">
        <v>46211.678657407407</v>
      </c>
      <c r="J3752" s="4">
        <v>50000000</v>
      </c>
      <c r="K3752" s="4">
        <v>1</v>
      </c>
      <c r="L3752" s="5">
        <v>228</v>
      </c>
      <c r="M3752" s="5">
        <v>94.158996999999999</v>
      </c>
      <c r="N3752" s="5">
        <v>50</v>
      </c>
      <c r="O3752" s="5" t="str">
        <f t="shared" si="58"/>
        <v>1</v>
      </c>
      <c r="P3752" s="5" t="s">
        <v>10554</v>
      </c>
      <c r="Q3752" s="5" t="s">
        <v>10914</v>
      </c>
    </row>
    <row r="3753" spans="1:17" x14ac:dyDescent="0.25">
      <c r="A3753">
        <v>59633</v>
      </c>
      <c r="B3753" t="s">
        <v>30</v>
      </c>
      <c r="C3753" s="7">
        <v>46211.720219907409</v>
      </c>
      <c r="D3753" s="4">
        <v>228100000</v>
      </c>
      <c r="E3753" t="s">
        <v>2607</v>
      </c>
      <c r="F3753" t="s">
        <v>2613</v>
      </c>
      <c r="G3753" s="4">
        <v>94158997</v>
      </c>
      <c r="H3753" t="s">
        <v>4152</v>
      </c>
      <c r="I3753" s="2">
        <v>46211.678657407407</v>
      </c>
      <c r="J3753" s="4">
        <v>50000000</v>
      </c>
      <c r="K3753" s="4">
        <v>1</v>
      </c>
      <c r="L3753" s="5">
        <v>228.1</v>
      </c>
      <c r="M3753" s="5">
        <v>94.158996999999999</v>
      </c>
      <c r="N3753" s="5">
        <v>50</v>
      </c>
      <c r="O3753" s="5" t="str">
        <f t="shared" si="58"/>
        <v>1</v>
      </c>
      <c r="P3753" s="5" t="s">
        <v>10554</v>
      </c>
      <c r="Q3753" s="5" t="s">
        <v>10912</v>
      </c>
    </row>
    <row r="3754" spans="1:17" x14ac:dyDescent="0.25">
      <c r="A3754">
        <v>59634</v>
      </c>
      <c r="B3754" t="s">
        <v>30</v>
      </c>
      <c r="C3754" s="7">
        <v>46211.720219907409</v>
      </c>
      <c r="D3754" s="4">
        <v>228200000</v>
      </c>
      <c r="E3754" t="s">
        <v>2607</v>
      </c>
      <c r="F3754" t="s">
        <v>2625</v>
      </c>
      <c r="G3754" s="4">
        <v>94158997</v>
      </c>
      <c r="H3754" t="s">
        <v>4153</v>
      </c>
      <c r="I3754" s="2">
        <v>46211.678657407407</v>
      </c>
      <c r="J3754" s="4">
        <v>50000000</v>
      </c>
      <c r="K3754" s="4">
        <v>1</v>
      </c>
      <c r="L3754" s="5">
        <v>228.2</v>
      </c>
      <c r="M3754" s="5">
        <v>94.158996999999999</v>
      </c>
      <c r="N3754" s="5">
        <v>50</v>
      </c>
      <c r="O3754" s="5" t="str">
        <f t="shared" si="58"/>
        <v>1</v>
      </c>
      <c r="P3754" s="5" t="s">
        <v>10554</v>
      </c>
      <c r="Q3754" s="5" t="s">
        <v>10914</v>
      </c>
    </row>
    <row r="3755" spans="1:17" x14ac:dyDescent="0.25">
      <c r="A3755">
        <v>59635</v>
      </c>
      <c r="B3755" t="s">
        <v>30</v>
      </c>
      <c r="C3755" s="7">
        <v>46211.720243055555</v>
      </c>
      <c r="D3755" s="4">
        <v>228200000</v>
      </c>
      <c r="E3755" t="s">
        <v>2607</v>
      </c>
      <c r="F3755" t="s">
        <v>2625</v>
      </c>
      <c r="G3755" s="4">
        <v>94158997</v>
      </c>
      <c r="H3755" t="s">
        <v>4154</v>
      </c>
      <c r="I3755" s="2">
        <v>46211.678657407407</v>
      </c>
      <c r="J3755" s="4">
        <v>50000000</v>
      </c>
      <c r="K3755" s="4">
        <v>1</v>
      </c>
      <c r="L3755" s="5">
        <v>228.2</v>
      </c>
      <c r="M3755" s="5">
        <v>94.158996999999999</v>
      </c>
      <c r="N3755" s="5">
        <v>50</v>
      </c>
      <c r="O3755" s="5" t="str">
        <f t="shared" si="58"/>
        <v>1</v>
      </c>
      <c r="P3755" s="5" t="s">
        <v>10554</v>
      </c>
      <c r="Q3755" s="5" t="s">
        <v>10914</v>
      </c>
    </row>
    <row r="3756" spans="1:17" x14ac:dyDescent="0.25">
      <c r="A3756">
        <v>59636</v>
      </c>
      <c r="B3756" t="s">
        <v>30</v>
      </c>
      <c r="C3756" s="7">
        <v>46211.720254629632</v>
      </c>
      <c r="D3756" s="4">
        <v>228100000</v>
      </c>
      <c r="E3756" t="s">
        <v>2607</v>
      </c>
      <c r="F3756" t="s">
        <v>2611</v>
      </c>
      <c r="G3756" s="4">
        <v>94158997</v>
      </c>
      <c r="H3756" t="s">
        <v>4155</v>
      </c>
      <c r="I3756" s="2">
        <v>46211.678657407407</v>
      </c>
      <c r="J3756" s="4">
        <v>50000000</v>
      </c>
      <c r="K3756" s="4">
        <v>1</v>
      </c>
      <c r="L3756" s="5">
        <v>228.1</v>
      </c>
      <c r="M3756" s="5">
        <v>94.158996999999999</v>
      </c>
      <c r="N3756" s="5">
        <v>50</v>
      </c>
      <c r="O3756" s="5" t="str">
        <f t="shared" si="58"/>
        <v>1</v>
      </c>
      <c r="P3756" s="5" t="s">
        <v>10554</v>
      </c>
      <c r="Q3756" s="5" t="s">
        <v>10911</v>
      </c>
    </row>
    <row r="3757" spans="1:17" x14ac:dyDescent="0.25">
      <c r="A3757">
        <v>59637</v>
      </c>
      <c r="B3757" t="s">
        <v>30</v>
      </c>
      <c r="C3757" s="7">
        <v>46211.720254629632</v>
      </c>
      <c r="D3757" s="4">
        <v>228100000</v>
      </c>
      <c r="E3757" t="s">
        <v>2607</v>
      </c>
      <c r="F3757" t="s">
        <v>2611</v>
      </c>
      <c r="G3757" s="4">
        <v>94158997</v>
      </c>
      <c r="H3757" t="s">
        <v>4156</v>
      </c>
      <c r="I3757" s="2">
        <v>46211.678657407407</v>
      </c>
      <c r="J3757" s="4">
        <v>50000000</v>
      </c>
      <c r="K3757" s="4">
        <v>1</v>
      </c>
      <c r="L3757" s="5">
        <v>228.1</v>
      </c>
      <c r="M3757" s="5">
        <v>94.158996999999999</v>
      </c>
      <c r="N3757" s="5">
        <v>50</v>
      </c>
      <c r="O3757" s="5" t="str">
        <f t="shared" si="58"/>
        <v>1</v>
      </c>
      <c r="P3757" s="5" t="s">
        <v>10554</v>
      </c>
      <c r="Q3757" s="5" t="s">
        <v>10911</v>
      </c>
    </row>
    <row r="3758" spans="1:17" x14ac:dyDescent="0.25">
      <c r="A3758">
        <v>59638</v>
      </c>
      <c r="B3758" t="s">
        <v>30</v>
      </c>
      <c r="C3758" s="7">
        <v>46211.720277777778</v>
      </c>
      <c r="D3758" s="4">
        <v>228000000</v>
      </c>
      <c r="E3758" t="s">
        <v>2607</v>
      </c>
      <c r="F3758" t="s">
        <v>2611</v>
      </c>
      <c r="G3758" s="4">
        <v>94158997</v>
      </c>
      <c r="H3758" t="s">
        <v>4157</v>
      </c>
      <c r="I3758" s="2">
        <v>46211.678657407407</v>
      </c>
      <c r="J3758" s="4">
        <v>50000000</v>
      </c>
      <c r="K3758" s="4">
        <v>1</v>
      </c>
      <c r="L3758" s="5">
        <v>228</v>
      </c>
      <c r="M3758" s="5">
        <v>94.158996999999999</v>
      </c>
      <c r="N3758" s="5">
        <v>50</v>
      </c>
      <c r="O3758" s="5" t="str">
        <f t="shared" si="58"/>
        <v>1</v>
      </c>
      <c r="P3758" s="5" t="s">
        <v>10554</v>
      </c>
      <c r="Q3758" s="5" t="s">
        <v>10911</v>
      </c>
    </row>
    <row r="3759" spans="1:17" x14ac:dyDescent="0.25">
      <c r="A3759">
        <v>59639</v>
      </c>
      <c r="B3759" t="s">
        <v>30</v>
      </c>
      <c r="C3759" s="7">
        <v>46211.720289351855</v>
      </c>
      <c r="D3759" s="4">
        <v>228000000</v>
      </c>
      <c r="E3759" t="s">
        <v>2607</v>
      </c>
      <c r="F3759" t="s">
        <v>2625</v>
      </c>
      <c r="G3759" s="4">
        <v>94158997</v>
      </c>
      <c r="H3759" t="s">
        <v>4158</v>
      </c>
      <c r="I3759" s="2">
        <v>46211.678657407407</v>
      </c>
      <c r="J3759" s="4">
        <v>50000000</v>
      </c>
      <c r="K3759" s="4">
        <v>1</v>
      </c>
      <c r="L3759" s="5">
        <v>228</v>
      </c>
      <c r="M3759" s="5">
        <v>94.158996999999999</v>
      </c>
      <c r="N3759" s="5">
        <v>50</v>
      </c>
      <c r="O3759" s="5" t="str">
        <f t="shared" si="58"/>
        <v>1</v>
      </c>
      <c r="P3759" s="5" t="s">
        <v>10554</v>
      </c>
      <c r="Q3759" s="5" t="s">
        <v>10914</v>
      </c>
    </row>
    <row r="3760" spans="1:17" x14ac:dyDescent="0.25">
      <c r="A3760">
        <v>59640</v>
      </c>
      <c r="B3760" t="s">
        <v>30</v>
      </c>
      <c r="C3760" s="7">
        <v>46211.720289351855</v>
      </c>
      <c r="D3760" s="4">
        <v>228000000</v>
      </c>
      <c r="E3760" t="s">
        <v>2607</v>
      </c>
      <c r="F3760" t="s">
        <v>2625</v>
      </c>
      <c r="G3760" s="4">
        <v>94158997</v>
      </c>
      <c r="H3760" t="s">
        <v>4159</v>
      </c>
      <c r="I3760" s="2">
        <v>46211.678657407407</v>
      </c>
      <c r="J3760" s="4">
        <v>50000000</v>
      </c>
      <c r="K3760" s="4">
        <v>1</v>
      </c>
      <c r="L3760" s="5">
        <v>228</v>
      </c>
      <c r="M3760" s="5">
        <v>94.158996999999999</v>
      </c>
      <c r="N3760" s="5">
        <v>50</v>
      </c>
      <c r="O3760" s="5" t="str">
        <f t="shared" si="58"/>
        <v>1</v>
      </c>
      <c r="P3760" s="5" t="s">
        <v>10554</v>
      </c>
      <c r="Q3760" s="5" t="s">
        <v>10914</v>
      </c>
    </row>
    <row r="3761" spans="1:17" x14ac:dyDescent="0.25">
      <c r="A3761">
        <v>59641</v>
      </c>
      <c r="B3761" t="s">
        <v>30</v>
      </c>
      <c r="C3761" s="7">
        <v>46211.720312500001</v>
      </c>
      <c r="D3761" s="4">
        <v>228000000</v>
      </c>
      <c r="E3761" t="s">
        <v>2607</v>
      </c>
      <c r="F3761" t="s">
        <v>2625</v>
      </c>
      <c r="G3761" s="4">
        <v>94158997</v>
      </c>
      <c r="H3761" t="s">
        <v>4160</v>
      </c>
      <c r="I3761" s="2">
        <v>46211.678657407407</v>
      </c>
      <c r="J3761" s="4">
        <v>50000000</v>
      </c>
      <c r="K3761" s="4">
        <v>1</v>
      </c>
      <c r="L3761" s="5">
        <v>228</v>
      </c>
      <c r="M3761" s="5">
        <v>94.158996999999999</v>
      </c>
      <c r="N3761" s="5">
        <v>50</v>
      </c>
      <c r="O3761" s="5" t="str">
        <f t="shared" si="58"/>
        <v>1</v>
      </c>
      <c r="P3761" s="5" t="s">
        <v>10554</v>
      </c>
      <c r="Q3761" s="5" t="s">
        <v>10914</v>
      </c>
    </row>
    <row r="3762" spans="1:17" x14ac:dyDescent="0.25">
      <c r="A3762">
        <v>59642</v>
      </c>
      <c r="B3762" t="s">
        <v>30</v>
      </c>
      <c r="C3762" s="7">
        <v>46211.720324074071</v>
      </c>
      <c r="D3762" s="4">
        <v>228000000</v>
      </c>
      <c r="E3762" t="s">
        <v>2607</v>
      </c>
      <c r="F3762" t="s">
        <v>2625</v>
      </c>
      <c r="G3762" s="4">
        <v>94158997</v>
      </c>
      <c r="H3762" t="s">
        <v>4161</v>
      </c>
      <c r="I3762" s="2">
        <v>46211.678761574076</v>
      </c>
      <c r="J3762" s="4">
        <v>50000000</v>
      </c>
      <c r="K3762" s="4">
        <v>1</v>
      </c>
      <c r="L3762" s="5">
        <v>228</v>
      </c>
      <c r="M3762" s="5">
        <v>94.158996999999999</v>
      </c>
      <c r="N3762" s="5">
        <v>50</v>
      </c>
      <c r="O3762" s="5" t="str">
        <f t="shared" si="58"/>
        <v>1</v>
      </c>
      <c r="P3762" s="5" t="s">
        <v>10554</v>
      </c>
      <c r="Q3762" s="5" t="s">
        <v>10914</v>
      </c>
    </row>
    <row r="3763" spans="1:17" x14ac:dyDescent="0.25">
      <c r="A3763">
        <v>59643</v>
      </c>
      <c r="B3763" t="s">
        <v>30</v>
      </c>
      <c r="C3763" s="7">
        <v>46211.720324074071</v>
      </c>
      <c r="D3763" s="4">
        <v>227900000</v>
      </c>
      <c r="E3763" t="s">
        <v>2607</v>
      </c>
      <c r="F3763" t="s">
        <v>2611</v>
      </c>
      <c r="G3763" s="4">
        <v>94158997</v>
      </c>
      <c r="H3763" t="s">
        <v>4162</v>
      </c>
      <c r="I3763" s="2">
        <v>46211.678761574076</v>
      </c>
      <c r="J3763" s="4">
        <v>50000000</v>
      </c>
      <c r="K3763" s="4">
        <v>1</v>
      </c>
      <c r="L3763" s="5">
        <v>227.9</v>
      </c>
      <c r="M3763" s="5">
        <v>94.158996999999999</v>
      </c>
      <c r="N3763" s="5">
        <v>50</v>
      </c>
      <c r="O3763" s="5" t="str">
        <f t="shared" si="58"/>
        <v>1</v>
      </c>
      <c r="P3763" s="5" t="s">
        <v>10554</v>
      </c>
      <c r="Q3763" s="5" t="s">
        <v>10911</v>
      </c>
    </row>
    <row r="3764" spans="1:17" x14ac:dyDescent="0.25">
      <c r="A3764">
        <v>59644</v>
      </c>
      <c r="B3764" t="s">
        <v>30</v>
      </c>
      <c r="C3764" s="7">
        <v>46211.720347222225</v>
      </c>
      <c r="D3764" s="4">
        <v>227900000</v>
      </c>
      <c r="E3764" t="s">
        <v>2607</v>
      </c>
      <c r="F3764" t="s">
        <v>2611</v>
      </c>
      <c r="G3764" s="4">
        <v>94158997</v>
      </c>
      <c r="H3764" t="s">
        <v>4163</v>
      </c>
      <c r="I3764" s="2">
        <v>46211.678761574076</v>
      </c>
      <c r="J3764" s="4">
        <v>50000000</v>
      </c>
      <c r="K3764" s="4">
        <v>1</v>
      </c>
      <c r="L3764" s="5">
        <v>227.9</v>
      </c>
      <c r="M3764" s="5">
        <v>94.158996999999999</v>
      </c>
      <c r="N3764" s="5">
        <v>50</v>
      </c>
      <c r="O3764" s="5" t="str">
        <f t="shared" si="58"/>
        <v>1</v>
      </c>
      <c r="P3764" s="5" t="s">
        <v>10554</v>
      </c>
      <c r="Q3764" s="5" t="s">
        <v>10911</v>
      </c>
    </row>
    <row r="3765" spans="1:17" x14ac:dyDescent="0.25">
      <c r="A3765">
        <v>59645</v>
      </c>
      <c r="B3765" t="s">
        <v>30</v>
      </c>
      <c r="C3765" s="7">
        <v>46211.720358796294</v>
      </c>
      <c r="D3765" s="4">
        <v>227900000</v>
      </c>
      <c r="E3765" t="s">
        <v>2607</v>
      </c>
      <c r="F3765" t="s">
        <v>2625</v>
      </c>
      <c r="G3765" s="4">
        <v>94158997</v>
      </c>
      <c r="H3765" t="s">
        <v>4164</v>
      </c>
      <c r="I3765" s="2">
        <v>46211.678761574076</v>
      </c>
      <c r="J3765" s="4">
        <v>50000000</v>
      </c>
      <c r="K3765" s="4">
        <v>1</v>
      </c>
      <c r="L3765" s="5">
        <v>227.9</v>
      </c>
      <c r="M3765" s="5">
        <v>94.158996999999999</v>
      </c>
      <c r="N3765" s="5">
        <v>50</v>
      </c>
      <c r="O3765" s="5" t="str">
        <f t="shared" si="58"/>
        <v>1</v>
      </c>
      <c r="P3765" s="5" t="s">
        <v>10554</v>
      </c>
      <c r="Q3765" s="5" t="s">
        <v>10914</v>
      </c>
    </row>
    <row r="3766" spans="1:17" x14ac:dyDescent="0.25">
      <c r="A3766">
        <v>59646</v>
      </c>
      <c r="B3766" t="s">
        <v>30</v>
      </c>
      <c r="C3766" s="7">
        <v>46211.720358796294</v>
      </c>
      <c r="D3766" s="4">
        <v>227900000</v>
      </c>
      <c r="E3766" t="s">
        <v>2607</v>
      </c>
      <c r="F3766" t="s">
        <v>2625</v>
      </c>
      <c r="G3766" s="4">
        <v>94158997</v>
      </c>
      <c r="H3766" t="s">
        <v>4165</v>
      </c>
      <c r="I3766" s="2">
        <v>46211.678761574076</v>
      </c>
      <c r="J3766" s="4">
        <v>50000000</v>
      </c>
      <c r="K3766" s="4">
        <v>1</v>
      </c>
      <c r="L3766" s="5">
        <v>227.9</v>
      </c>
      <c r="M3766" s="5">
        <v>94.158996999999999</v>
      </c>
      <c r="N3766" s="5">
        <v>50</v>
      </c>
      <c r="O3766" s="5" t="str">
        <f t="shared" si="58"/>
        <v>1</v>
      </c>
      <c r="P3766" s="5" t="s">
        <v>10554</v>
      </c>
      <c r="Q3766" s="5" t="s">
        <v>10914</v>
      </c>
    </row>
    <row r="3767" spans="1:17" x14ac:dyDescent="0.25">
      <c r="A3767">
        <v>59647</v>
      </c>
      <c r="B3767" t="s">
        <v>30</v>
      </c>
      <c r="C3767" s="7">
        <v>46211.720381944448</v>
      </c>
      <c r="D3767" s="4">
        <v>227900000</v>
      </c>
      <c r="E3767" t="s">
        <v>2607</v>
      </c>
      <c r="F3767" t="s">
        <v>2625</v>
      </c>
      <c r="G3767" s="4">
        <v>94158997</v>
      </c>
      <c r="H3767" t="s">
        <v>4166</v>
      </c>
      <c r="I3767" s="2">
        <v>46211.678761574076</v>
      </c>
      <c r="J3767" s="4">
        <v>50000000</v>
      </c>
      <c r="K3767" s="4">
        <v>1</v>
      </c>
      <c r="L3767" s="5">
        <v>227.9</v>
      </c>
      <c r="M3767" s="5">
        <v>94.158996999999999</v>
      </c>
      <c r="N3767" s="5">
        <v>50</v>
      </c>
      <c r="O3767" s="5" t="str">
        <f t="shared" si="58"/>
        <v>1</v>
      </c>
      <c r="P3767" s="5" t="s">
        <v>10554</v>
      </c>
      <c r="Q3767" s="5" t="s">
        <v>10914</v>
      </c>
    </row>
    <row r="3768" spans="1:17" x14ac:dyDescent="0.25">
      <c r="A3768">
        <v>59648</v>
      </c>
      <c r="B3768" t="s">
        <v>30</v>
      </c>
      <c r="C3768" s="7">
        <v>46211.720393518517</v>
      </c>
      <c r="D3768" s="4">
        <v>228000000</v>
      </c>
      <c r="E3768" t="s">
        <v>2607</v>
      </c>
      <c r="F3768" t="s">
        <v>2608</v>
      </c>
      <c r="G3768" s="4">
        <v>94158997</v>
      </c>
      <c r="H3768" t="s">
        <v>4167</v>
      </c>
      <c r="I3768" s="2">
        <v>46211.678761574076</v>
      </c>
      <c r="J3768" s="4">
        <v>50000000</v>
      </c>
      <c r="K3768" s="4">
        <v>1</v>
      </c>
      <c r="L3768" s="5">
        <v>228</v>
      </c>
      <c r="M3768" s="5">
        <v>94.158996999999999</v>
      </c>
      <c r="N3768" s="5">
        <v>50</v>
      </c>
      <c r="O3768" s="5" t="str">
        <f t="shared" si="58"/>
        <v>1</v>
      </c>
      <c r="P3768" s="5" t="s">
        <v>10554</v>
      </c>
      <c r="Q3768" s="5" t="s">
        <v>10910</v>
      </c>
    </row>
    <row r="3769" spans="1:17" x14ac:dyDescent="0.25">
      <c r="A3769">
        <v>59649</v>
      </c>
      <c r="B3769" t="s">
        <v>30</v>
      </c>
      <c r="C3769" s="7">
        <v>46211.720393518517</v>
      </c>
      <c r="D3769" s="4">
        <v>228000000</v>
      </c>
      <c r="E3769" t="s">
        <v>2607</v>
      </c>
      <c r="F3769" t="s">
        <v>2613</v>
      </c>
      <c r="G3769" s="4">
        <v>94158997</v>
      </c>
      <c r="H3769" t="s">
        <v>4168</v>
      </c>
      <c r="I3769" s="2">
        <v>46211.678761574076</v>
      </c>
      <c r="J3769" s="4">
        <v>50000000</v>
      </c>
      <c r="K3769" s="4">
        <v>1</v>
      </c>
      <c r="L3769" s="5">
        <v>228</v>
      </c>
      <c r="M3769" s="5">
        <v>94.158996999999999</v>
      </c>
      <c r="N3769" s="5">
        <v>50</v>
      </c>
      <c r="O3769" s="5" t="str">
        <f t="shared" si="58"/>
        <v>1</v>
      </c>
      <c r="P3769" s="5" t="s">
        <v>10554</v>
      </c>
      <c r="Q3769" s="5" t="s">
        <v>10912</v>
      </c>
    </row>
    <row r="3770" spans="1:17" x14ac:dyDescent="0.25">
      <c r="A3770">
        <v>59650</v>
      </c>
      <c r="B3770" t="s">
        <v>30</v>
      </c>
      <c r="C3770" s="7">
        <v>46211.720416666663</v>
      </c>
      <c r="D3770" s="4">
        <v>228000000</v>
      </c>
      <c r="E3770" t="s">
        <v>2607</v>
      </c>
      <c r="F3770" t="s">
        <v>2611</v>
      </c>
      <c r="G3770" s="4">
        <v>94158997</v>
      </c>
      <c r="H3770" t="s">
        <v>4169</v>
      </c>
      <c r="I3770" s="2">
        <v>46211.678761574076</v>
      </c>
      <c r="J3770" s="4">
        <v>50000000</v>
      </c>
      <c r="K3770" s="4">
        <v>1</v>
      </c>
      <c r="L3770" s="5">
        <v>228</v>
      </c>
      <c r="M3770" s="5">
        <v>94.158996999999999</v>
      </c>
      <c r="N3770" s="5">
        <v>50</v>
      </c>
      <c r="O3770" s="5" t="str">
        <f t="shared" si="58"/>
        <v>1</v>
      </c>
      <c r="P3770" s="5" t="s">
        <v>10554</v>
      </c>
      <c r="Q3770" s="5" t="s">
        <v>10911</v>
      </c>
    </row>
    <row r="3771" spans="1:17" x14ac:dyDescent="0.25">
      <c r="A3771">
        <v>59651</v>
      </c>
      <c r="B3771" t="s">
        <v>30</v>
      </c>
      <c r="C3771" s="7">
        <v>46211.72042824074</v>
      </c>
      <c r="D3771" s="4">
        <v>228000000</v>
      </c>
      <c r="E3771" t="s">
        <v>2607</v>
      </c>
      <c r="F3771" t="s">
        <v>2611</v>
      </c>
      <c r="G3771" s="4">
        <v>94158997</v>
      </c>
      <c r="H3771" t="s">
        <v>4170</v>
      </c>
      <c r="I3771" s="2">
        <v>46211.678761574076</v>
      </c>
      <c r="J3771" s="4">
        <v>50000000</v>
      </c>
      <c r="K3771" s="4">
        <v>1</v>
      </c>
      <c r="L3771" s="5">
        <v>228</v>
      </c>
      <c r="M3771" s="5">
        <v>94.158996999999999</v>
      </c>
      <c r="N3771" s="5">
        <v>50</v>
      </c>
      <c r="O3771" s="5" t="str">
        <f t="shared" si="58"/>
        <v>1</v>
      </c>
      <c r="P3771" s="5" t="s">
        <v>10554</v>
      </c>
      <c r="Q3771" s="5" t="s">
        <v>10911</v>
      </c>
    </row>
    <row r="3772" spans="1:17" x14ac:dyDescent="0.25">
      <c r="A3772">
        <v>59652</v>
      </c>
      <c r="B3772" t="s">
        <v>30</v>
      </c>
      <c r="C3772" s="7">
        <v>46211.72042824074</v>
      </c>
      <c r="D3772" s="4">
        <v>228100000</v>
      </c>
      <c r="E3772" t="s">
        <v>2607</v>
      </c>
      <c r="F3772" t="s">
        <v>2613</v>
      </c>
      <c r="G3772" s="4">
        <v>94158997</v>
      </c>
      <c r="H3772" t="s">
        <v>4171</v>
      </c>
      <c r="I3772" s="2">
        <v>46211.678888888891</v>
      </c>
      <c r="J3772" s="4">
        <v>50000000</v>
      </c>
      <c r="K3772" s="4">
        <v>1</v>
      </c>
      <c r="L3772" s="5">
        <v>228.1</v>
      </c>
      <c r="M3772" s="5">
        <v>94.158996999999999</v>
      </c>
      <c r="N3772" s="5">
        <v>50</v>
      </c>
      <c r="O3772" s="5" t="str">
        <f t="shared" si="58"/>
        <v>1</v>
      </c>
      <c r="P3772" s="5" t="s">
        <v>10554</v>
      </c>
      <c r="Q3772" s="5" t="s">
        <v>10912</v>
      </c>
    </row>
    <row r="3773" spans="1:17" x14ac:dyDescent="0.25">
      <c r="A3773">
        <v>59653</v>
      </c>
      <c r="B3773" t="s">
        <v>30</v>
      </c>
      <c r="C3773" s="7">
        <v>46211.720439814817</v>
      </c>
      <c r="D3773" s="4">
        <v>228100000</v>
      </c>
      <c r="E3773" t="s">
        <v>2607</v>
      </c>
      <c r="F3773" t="s">
        <v>2613</v>
      </c>
      <c r="G3773" s="4">
        <v>94158997</v>
      </c>
      <c r="H3773" t="s">
        <v>4172</v>
      </c>
      <c r="I3773" s="2">
        <v>46211.678888888891</v>
      </c>
      <c r="J3773" s="4">
        <v>50000000</v>
      </c>
      <c r="K3773" s="4">
        <v>1</v>
      </c>
      <c r="L3773" s="5">
        <v>228.1</v>
      </c>
      <c r="M3773" s="5">
        <v>94.158996999999999</v>
      </c>
      <c r="N3773" s="5">
        <v>50</v>
      </c>
      <c r="O3773" s="5" t="str">
        <f t="shared" si="58"/>
        <v>1</v>
      </c>
      <c r="P3773" s="5" t="s">
        <v>10554</v>
      </c>
      <c r="Q3773" s="5" t="s">
        <v>10912</v>
      </c>
    </row>
    <row r="3774" spans="1:17" x14ac:dyDescent="0.25">
      <c r="A3774">
        <v>59654</v>
      </c>
      <c r="B3774" t="s">
        <v>30</v>
      </c>
      <c r="C3774" s="7">
        <v>46211.720462962963</v>
      </c>
      <c r="D3774" s="4">
        <v>228200000</v>
      </c>
      <c r="E3774" t="s">
        <v>2607</v>
      </c>
      <c r="F3774" t="s">
        <v>2619</v>
      </c>
      <c r="G3774" s="4">
        <v>94158997</v>
      </c>
      <c r="H3774" t="s">
        <v>4173</v>
      </c>
      <c r="I3774" s="2">
        <v>46211.678888888891</v>
      </c>
      <c r="J3774" s="4">
        <v>50000000</v>
      </c>
      <c r="K3774" s="4">
        <v>1</v>
      </c>
      <c r="L3774" s="5">
        <v>228.2</v>
      </c>
      <c r="M3774" s="5">
        <v>94.158996999999999</v>
      </c>
      <c r="N3774" s="5">
        <v>50</v>
      </c>
      <c r="O3774" s="5" t="str">
        <f t="shared" si="58"/>
        <v>1</v>
      </c>
      <c r="P3774" s="5" t="s">
        <v>10554</v>
      </c>
      <c r="Q3774" s="5" t="s">
        <v>10913</v>
      </c>
    </row>
    <row r="3775" spans="1:17" x14ac:dyDescent="0.25">
      <c r="A3775">
        <v>59655</v>
      </c>
      <c r="B3775" t="s">
        <v>30</v>
      </c>
      <c r="C3775" s="7">
        <v>46211.720462962963</v>
      </c>
      <c r="D3775" s="4">
        <v>228200000</v>
      </c>
      <c r="E3775" t="s">
        <v>2607</v>
      </c>
      <c r="F3775" t="s">
        <v>2619</v>
      </c>
      <c r="G3775" s="4">
        <v>94158997</v>
      </c>
      <c r="H3775" t="s">
        <v>4174</v>
      </c>
      <c r="I3775" s="2">
        <v>46211.678888888891</v>
      </c>
      <c r="J3775" s="4">
        <v>50000000</v>
      </c>
      <c r="K3775" s="4">
        <v>1</v>
      </c>
      <c r="L3775" s="5">
        <v>228.2</v>
      </c>
      <c r="M3775" s="5">
        <v>94.158996999999999</v>
      </c>
      <c r="N3775" s="5">
        <v>50</v>
      </c>
      <c r="O3775" s="5" t="str">
        <f t="shared" si="58"/>
        <v>1</v>
      </c>
      <c r="P3775" s="5" t="s">
        <v>10554</v>
      </c>
      <c r="Q3775" s="5" t="s">
        <v>10913</v>
      </c>
    </row>
    <row r="3776" spans="1:17" x14ac:dyDescent="0.25">
      <c r="A3776">
        <v>59656</v>
      </c>
      <c r="B3776" t="s">
        <v>30</v>
      </c>
      <c r="C3776" s="7">
        <v>46211.720486111109</v>
      </c>
      <c r="D3776" s="4">
        <v>228200000</v>
      </c>
      <c r="E3776" t="s">
        <v>2607</v>
      </c>
      <c r="F3776" t="s">
        <v>2625</v>
      </c>
      <c r="G3776" s="4">
        <v>94158997</v>
      </c>
      <c r="H3776" t="s">
        <v>4175</v>
      </c>
      <c r="I3776" s="2">
        <v>46211.678888888891</v>
      </c>
      <c r="J3776" s="4">
        <v>50000000</v>
      </c>
      <c r="K3776" s="4">
        <v>1</v>
      </c>
      <c r="L3776" s="5">
        <v>228.2</v>
      </c>
      <c r="M3776" s="5">
        <v>94.158996999999999</v>
      </c>
      <c r="N3776" s="5">
        <v>50</v>
      </c>
      <c r="O3776" s="5" t="str">
        <f t="shared" si="58"/>
        <v>1</v>
      </c>
      <c r="P3776" s="5" t="s">
        <v>10554</v>
      </c>
      <c r="Q3776" s="5" t="s">
        <v>10914</v>
      </c>
    </row>
    <row r="3777" spans="1:17" x14ac:dyDescent="0.25">
      <c r="A3777">
        <v>59657</v>
      </c>
      <c r="B3777" t="s">
        <v>30</v>
      </c>
      <c r="C3777" s="7">
        <v>46211.720497685186</v>
      </c>
      <c r="D3777" s="4">
        <v>228300000</v>
      </c>
      <c r="E3777" t="s">
        <v>2607</v>
      </c>
      <c r="F3777" t="s">
        <v>2619</v>
      </c>
      <c r="G3777" s="4">
        <v>94158997</v>
      </c>
      <c r="H3777" t="s">
        <v>4176</v>
      </c>
      <c r="I3777" s="2">
        <v>46211.678888888891</v>
      </c>
      <c r="J3777" s="4">
        <v>50000000</v>
      </c>
      <c r="K3777" s="4">
        <v>1</v>
      </c>
      <c r="L3777" s="5">
        <v>228.3</v>
      </c>
      <c r="M3777" s="5">
        <v>94.158996999999999</v>
      </c>
      <c r="N3777" s="5">
        <v>50</v>
      </c>
      <c r="O3777" s="5" t="str">
        <f t="shared" si="58"/>
        <v>1</v>
      </c>
      <c r="P3777" s="5" t="s">
        <v>10554</v>
      </c>
      <c r="Q3777" s="5" t="s">
        <v>10913</v>
      </c>
    </row>
    <row r="3778" spans="1:17" x14ac:dyDescent="0.25">
      <c r="A3778">
        <v>59658</v>
      </c>
      <c r="B3778" t="s">
        <v>30</v>
      </c>
      <c r="C3778" s="7">
        <v>46211.720497685186</v>
      </c>
      <c r="D3778" s="4">
        <v>228400000</v>
      </c>
      <c r="E3778" t="s">
        <v>2607</v>
      </c>
      <c r="F3778" t="s">
        <v>2625</v>
      </c>
      <c r="G3778" s="4">
        <v>94158997</v>
      </c>
      <c r="H3778" t="s">
        <v>4177</v>
      </c>
      <c r="I3778" s="2">
        <v>46211.678888888891</v>
      </c>
      <c r="J3778" s="4">
        <v>50000000</v>
      </c>
      <c r="K3778" s="4">
        <v>1</v>
      </c>
      <c r="L3778" s="5">
        <v>228.4</v>
      </c>
      <c r="M3778" s="5">
        <v>94.158996999999999</v>
      </c>
      <c r="N3778" s="5">
        <v>50</v>
      </c>
      <c r="O3778" s="5" t="str">
        <f t="shared" si="58"/>
        <v>1</v>
      </c>
      <c r="P3778" s="5" t="s">
        <v>10554</v>
      </c>
      <c r="Q3778" s="5" t="s">
        <v>10914</v>
      </c>
    </row>
    <row r="3779" spans="1:17" x14ac:dyDescent="0.25">
      <c r="A3779">
        <v>59659</v>
      </c>
      <c r="B3779" t="s">
        <v>30</v>
      </c>
      <c r="C3779" s="7">
        <v>46211.720509259256</v>
      </c>
      <c r="D3779" s="4">
        <v>228400000</v>
      </c>
      <c r="E3779" t="s">
        <v>2607</v>
      </c>
      <c r="F3779" t="s">
        <v>2625</v>
      </c>
      <c r="G3779" s="4">
        <v>94158997</v>
      </c>
      <c r="H3779" t="s">
        <v>4178</v>
      </c>
      <c r="I3779" s="2">
        <v>46211.678888888891</v>
      </c>
      <c r="J3779" s="4">
        <v>50000000</v>
      </c>
      <c r="K3779" s="4">
        <v>1</v>
      </c>
      <c r="L3779" s="5">
        <v>228.4</v>
      </c>
      <c r="M3779" s="5">
        <v>94.158996999999999</v>
      </c>
      <c r="N3779" s="5">
        <v>50</v>
      </c>
      <c r="O3779" s="5" t="str">
        <f t="shared" ref="O3779:O3842" si="59">SUBSTITUTE(K3779,".",",")</f>
        <v>1</v>
      </c>
      <c r="P3779" s="5" t="s">
        <v>10554</v>
      </c>
      <c r="Q3779" s="5" t="s">
        <v>10914</v>
      </c>
    </row>
    <row r="3780" spans="1:17" x14ac:dyDescent="0.25">
      <c r="A3780">
        <v>59660</v>
      </c>
      <c r="B3780" t="s">
        <v>30</v>
      </c>
      <c r="C3780" s="7">
        <v>46211.720532407409</v>
      </c>
      <c r="D3780" s="4">
        <v>228400000</v>
      </c>
      <c r="E3780" t="s">
        <v>2607</v>
      </c>
      <c r="F3780" t="s">
        <v>2625</v>
      </c>
      <c r="G3780" s="4">
        <v>94158997</v>
      </c>
      <c r="H3780" t="s">
        <v>4179</v>
      </c>
      <c r="I3780" s="2">
        <v>46211.678888888891</v>
      </c>
      <c r="J3780" s="4">
        <v>50000000</v>
      </c>
      <c r="K3780" s="4">
        <v>1</v>
      </c>
      <c r="L3780" s="5">
        <v>228.4</v>
      </c>
      <c r="M3780" s="5">
        <v>94.158996999999999</v>
      </c>
      <c r="N3780" s="5">
        <v>50</v>
      </c>
      <c r="O3780" s="5" t="str">
        <f t="shared" si="59"/>
        <v>1</v>
      </c>
      <c r="P3780" s="5" t="s">
        <v>10554</v>
      </c>
      <c r="Q3780" s="5" t="s">
        <v>10914</v>
      </c>
    </row>
    <row r="3781" spans="1:17" x14ac:dyDescent="0.25">
      <c r="A3781">
        <v>59661</v>
      </c>
      <c r="B3781" t="s">
        <v>30</v>
      </c>
      <c r="C3781" s="7">
        <v>46211.720532407409</v>
      </c>
      <c r="D3781" s="4">
        <v>228500000</v>
      </c>
      <c r="E3781" t="s">
        <v>2607</v>
      </c>
      <c r="F3781" t="s">
        <v>2625</v>
      </c>
      <c r="G3781" s="4">
        <v>94158997</v>
      </c>
      <c r="H3781" t="s">
        <v>4180</v>
      </c>
      <c r="I3781" s="2">
        <v>46211.678888888891</v>
      </c>
      <c r="J3781" s="4">
        <v>50000000</v>
      </c>
      <c r="K3781" s="4">
        <v>1</v>
      </c>
      <c r="L3781" s="5">
        <v>228.5</v>
      </c>
      <c r="M3781" s="5">
        <v>94.158996999999999</v>
      </c>
      <c r="N3781" s="5">
        <v>50</v>
      </c>
      <c r="O3781" s="5" t="str">
        <f t="shared" si="59"/>
        <v>1</v>
      </c>
      <c r="P3781" s="5" t="s">
        <v>10554</v>
      </c>
      <c r="Q3781" s="5" t="s">
        <v>10914</v>
      </c>
    </row>
    <row r="3782" spans="1:17" x14ac:dyDescent="0.25">
      <c r="A3782">
        <v>59662</v>
      </c>
      <c r="B3782" t="s">
        <v>30</v>
      </c>
      <c r="C3782" s="7">
        <v>46211.720543981479</v>
      </c>
      <c r="D3782" s="4">
        <v>228400000</v>
      </c>
      <c r="E3782" t="s">
        <v>2607</v>
      </c>
      <c r="F3782" t="s">
        <v>2611</v>
      </c>
      <c r="G3782" s="4">
        <v>94158997</v>
      </c>
      <c r="H3782" t="s">
        <v>4181</v>
      </c>
      <c r="I3782" s="2">
        <v>46211.679039351853</v>
      </c>
      <c r="J3782" s="4">
        <v>50000000</v>
      </c>
      <c r="K3782" s="4">
        <v>1</v>
      </c>
      <c r="L3782" s="5">
        <v>228.4</v>
      </c>
      <c r="M3782" s="5">
        <v>94.158996999999999</v>
      </c>
      <c r="N3782" s="5">
        <v>50</v>
      </c>
      <c r="O3782" s="5" t="str">
        <f t="shared" si="59"/>
        <v>1</v>
      </c>
      <c r="P3782" s="5" t="s">
        <v>10554</v>
      </c>
      <c r="Q3782" s="5" t="s">
        <v>10911</v>
      </c>
    </row>
    <row r="3783" spans="1:17" x14ac:dyDescent="0.25">
      <c r="A3783">
        <v>59663</v>
      </c>
      <c r="B3783" t="s">
        <v>30</v>
      </c>
      <c r="C3783" s="7">
        <v>46211.720567129632</v>
      </c>
      <c r="D3783" s="4">
        <v>228400000</v>
      </c>
      <c r="E3783" t="s">
        <v>2607</v>
      </c>
      <c r="F3783" t="s">
        <v>2611</v>
      </c>
      <c r="G3783" s="4">
        <v>94158997</v>
      </c>
      <c r="H3783" t="s">
        <v>4182</v>
      </c>
      <c r="I3783" s="2">
        <v>46211.679039351853</v>
      </c>
      <c r="J3783" s="4">
        <v>50000000</v>
      </c>
      <c r="K3783" s="4">
        <v>1</v>
      </c>
      <c r="L3783" s="5">
        <v>228.4</v>
      </c>
      <c r="M3783" s="5">
        <v>94.158996999999999</v>
      </c>
      <c r="N3783" s="5">
        <v>50</v>
      </c>
      <c r="O3783" s="5" t="str">
        <f t="shared" si="59"/>
        <v>1</v>
      </c>
      <c r="P3783" s="5" t="s">
        <v>10554</v>
      </c>
      <c r="Q3783" s="5" t="s">
        <v>10911</v>
      </c>
    </row>
    <row r="3784" spans="1:17" x14ac:dyDescent="0.25">
      <c r="A3784">
        <v>59664</v>
      </c>
      <c r="B3784" t="s">
        <v>30</v>
      </c>
      <c r="C3784" s="7">
        <v>46211.720567129632</v>
      </c>
      <c r="D3784" s="4">
        <v>228400000</v>
      </c>
      <c r="E3784" t="s">
        <v>2607</v>
      </c>
      <c r="F3784" t="s">
        <v>2611</v>
      </c>
      <c r="G3784" s="4">
        <v>94158997</v>
      </c>
      <c r="H3784" t="s">
        <v>4183</v>
      </c>
      <c r="I3784" s="2">
        <v>46211.679039351853</v>
      </c>
      <c r="J3784" s="4">
        <v>50000000</v>
      </c>
      <c r="K3784" s="4">
        <v>1</v>
      </c>
      <c r="L3784" s="5">
        <v>228.4</v>
      </c>
      <c r="M3784" s="5">
        <v>94.158996999999999</v>
      </c>
      <c r="N3784" s="5">
        <v>50</v>
      </c>
      <c r="O3784" s="5" t="str">
        <f t="shared" si="59"/>
        <v>1</v>
      </c>
      <c r="P3784" s="5" t="s">
        <v>10554</v>
      </c>
      <c r="Q3784" s="5" t="s">
        <v>10911</v>
      </c>
    </row>
    <row r="3785" spans="1:17" x14ac:dyDescent="0.25">
      <c r="A3785">
        <v>59665</v>
      </c>
      <c r="B3785" t="s">
        <v>30</v>
      </c>
      <c r="C3785" s="7">
        <v>46211.720578703702</v>
      </c>
      <c r="D3785" s="4">
        <v>228500000</v>
      </c>
      <c r="E3785" t="s">
        <v>2607</v>
      </c>
      <c r="F3785" t="s">
        <v>2625</v>
      </c>
      <c r="G3785" s="4">
        <v>94158997</v>
      </c>
      <c r="H3785" t="s">
        <v>4184</v>
      </c>
      <c r="I3785" s="2">
        <v>46211.679039351853</v>
      </c>
      <c r="J3785" s="4">
        <v>50100000</v>
      </c>
      <c r="K3785" s="4">
        <v>1</v>
      </c>
      <c r="L3785" s="5">
        <v>228.5</v>
      </c>
      <c r="M3785" s="5">
        <v>94.158996999999999</v>
      </c>
      <c r="N3785" s="5">
        <v>50.1</v>
      </c>
      <c r="O3785" s="5" t="str">
        <f t="shared" si="59"/>
        <v>1</v>
      </c>
      <c r="P3785" s="5" t="s">
        <v>10554</v>
      </c>
      <c r="Q3785" s="5" t="s">
        <v>10914</v>
      </c>
    </row>
    <row r="3786" spans="1:17" x14ac:dyDescent="0.25">
      <c r="A3786">
        <v>59666</v>
      </c>
      <c r="B3786" t="s">
        <v>30</v>
      </c>
      <c r="C3786" s="7">
        <v>46211.720601851855</v>
      </c>
      <c r="D3786" s="4">
        <v>228500000</v>
      </c>
      <c r="E3786" t="s">
        <v>2607</v>
      </c>
      <c r="F3786" t="s">
        <v>2613</v>
      </c>
      <c r="G3786" s="4">
        <v>94158997</v>
      </c>
      <c r="H3786" t="s">
        <v>4185</v>
      </c>
      <c r="I3786" s="2">
        <v>46211.679039351853</v>
      </c>
      <c r="J3786" s="4">
        <v>50000000</v>
      </c>
      <c r="K3786" s="4">
        <v>1</v>
      </c>
      <c r="L3786" s="5">
        <v>228.5</v>
      </c>
      <c r="M3786" s="5">
        <v>94.158996999999999</v>
      </c>
      <c r="N3786" s="5">
        <v>50</v>
      </c>
      <c r="O3786" s="5" t="str">
        <f t="shared" si="59"/>
        <v>1</v>
      </c>
      <c r="P3786" s="5" t="s">
        <v>10554</v>
      </c>
      <c r="Q3786" s="5" t="s">
        <v>10912</v>
      </c>
    </row>
    <row r="3787" spans="1:17" x14ac:dyDescent="0.25">
      <c r="A3787">
        <v>59667</v>
      </c>
      <c r="B3787" t="s">
        <v>30</v>
      </c>
      <c r="C3787" s="7">
        <v>46211.720613425925</v>
      </c>
      <c r="D3787" s="4">
        <v>228400000</v>
      </c>
      <c r="E3787" t="s">
        <v>2607</v>
      </c>
      <c r="F3787" t="s">
        <v>2613</v>
      </c>
      <c r="G3787" s="4">
        <v>94158997</v>
      </c>
      <c r="H3787" t="s">
        <v>4186</v>
      </c>
      <c r="I3787" s="2">
        <v>46211.679039351853</v>
      </c>
      <c r="J3787" s="4">
        <v>50000000</v>
      </c>
      <c r="K3787" s="4">
        <v>1</v>
      </c>
      <c r="L3787" s="5">
        <v>228.4</v>
      </c>
      <c r="M3787" s="5">
        <v>94.158996999999999</v>
      </c>
      <c r="N3787" s="5">
        <v>50</v>
      </c>
      <c r="O3787" s="5" t="str">
        <f t="shared" si="59"/>
        <v>1</v>
      </c>
      <c r="P3787" s="5" t="s">
        <v>10554</v>
      </c>
      <c r="Q3787" s="5" t="s">
        <v>10912</v>
      </c>
    </row>
    <row r="3788" spans="1:17" x14ac:dyDescent="0.25">
      <c r="A3788">
        <v>59668</v>
      </c>
      <c r="B3788" t="s">
        <v>30</v>
      </c>
      <c r="C3788" s="7">
        <v>46211.720613425925</v>
      </c>
      <c r="D3788" s="4">
        <v>228300000</v>
      </c>
      <c r="E3788" t="s">
        <v>2607</v>
      </c>
      <c r="F3788" t="s">
        <v>2613</v>
      </c>
      <c r="G3788" s="4">
        <v>94158997</v>
      </c>
      <c r="H3788" t="s">
        <v>4187</v>
      </c>
      <c r="I3788" s="2">
        <v>46211.679039351853</v>
      </c>
      <c r="J3788" s="4">
        <v>50000000</v>
      </c>
      <c r="K3788" s="4">
        <v>1</v>
      </c>
      <c r="L3788" s="5">
        <v>228.3</v>
      </c>
      <c r="M3788" s="5">
        <v>94.158996999999999</v>
      </c>
      <c r="N3788" s="5">
        <v>50</v>
      </c>
      <c r="O3788" s="5" t="str">
        <f t="shared" si="59"/>
        <v>1</v>
      </c>
      <c r="P3788" s="5" t="s">
        <v>10554</v>
      </c>
      <c r="Q3788" s="5" t="s">
        <v>10912</v>
      </c>
    </row>
    <row r="3789" spans="1:17" x14ac:dyDescent="0.25">
      <c r="A3789">
        <v>59669</v>
      </c>
      <c r="B3789" t="s">
        <v>30</v>
      </c>
      <c r="C3789" s="7">
        <v>46211.720636574071</v>
      </c>
      <c r="D3789" s="4">
        <v>228300000</v>
      </c>
      <c r="E3789" t="s">
        <v>2607</v>
      </c>
      <c r="F3789" t="s">
        <v>2613</v>
      </c>
      <c r="G3789" s="4">
        <v>94158997</v>
      </c>
      <c r="H3789" t="s">
        <v>4188</v>
      </c>
      <c r="I3789" s="2">
        <v>46211.679039351853</v>
      </c>
      <c r="J3789" s="4">
        <v>50000000</v>
      </c>
      <c r="K3789" s="4">
        <v>1</v>
      </c>
      <c r="L3789" s="5">
        <v>228.3</v>
      </c>
      <c r="M3789" s="5">
        <v>94.158996999999999</v>
      </c>
      <c r="N3789" s="5">
        <v>50</v>
      </c>
      <c r="O3789" s="5" t="str">
        <f t="shared" si="59"/>
        <v>1</v>
      </c>
      <c r="P3789" s="5" t="s">
        <v>10554</v>
      </c>
      <c r="Q3789" s="5" t="s">
        <v>10912</v>
      </c>
    </row>
    <row r="3790" spans="1:17" x14ac:dyDescent="0.25">
      <c r="A3790">
        <v>59670</v>
      </c>
      <c r="B3790" t="s">
        <v>30</v>
      </c>
      <c r="C3790" s="7">
        <v>46211.720636574071</v>
      </c>
      <c r="D3790" s="4">
        <v>228400000</v>
      </c>
      <c r="E3790" t="s">
        <v>2607</v>
      </c>
      <c r="F3790" t="s">
        <v>2611</v>
      </c>
      <c r="G3790" s="4">
        <v>94158997</v>
      </c>
      <c r="H3790" t="s">
        <v>4189</v>
      </c>
      <c r="I3790" s="2">
        <v>46211.679039351853</v>
      </c>
      <c r="J3790" s="4">
        <v>50000000</v>
      </c>
      <c r="K3790" s="4">
        <v>1</v>
      </c>
      <c r="L3790" s="5">
        <v>228.4</v>
      </c>
      <c r="M3790" s="5">
        <v>94.158996999999999</v>
      </c>
      <c r="N3790" s="5">
        <v>50</v>
      </c>
      <c r="O3790" s="5" t="str">
        <f t="shared" si="59"/>
        <v>1</v>
      </c>
      <c r="P3790" s="5" t="s">
        <v>10554</v>
      </c>
      <c r="Q3790" s="5" t="s">
        <v>10911</v>
      </c>
    </row>
    <row r="3791" spans="1:17" x14ac:dyDescent="0.25">
      <c r="A3791">
        <v>59671</v>
      </c>
      <c r="B3791" t="s">
        <v>30</v>
      </c>
      <c r="C3791" s="7">
        <v>46211.720648148148</v>
      </c>
      <c r="D3791" s="4">
        <v>228500000</v>
      </c>
      <c r="E3791" t="s">
        <v>2607</v>
      </c>
      <c r="F3791" t="s">
        <v>2625</v>
      </c>
      <c r="G3791" s="4">
        <v>94158997</v>
      </c>
      <c r="H3791" t="s">
        <v>4190</v>
      </c>
      <c r="I3791" s="2">
        <v>46211.679039351853</v>
      </c>
      <c r="J3791" s="4">
        <v>50000000</v>
      </c>
      <c r="K3791" s="4">
        <v>1</v>
      </c>
      <c r="L3791" s="5">
        <v>228.5</v>
      </c>
      <c r="M3791" s="5">
        <v>94.158996999999999</v>
      </c>
      <c r="N3791" s="5">
        <v>50</v>
      </c>
      <c r="O3791" s="5" t="str">
        <f t="shared" si="59"/>
        <v>1</v>
      </c>
      <c r="P3791" s="5" t="s">
        <v>10554</v>
      </c>
      <c r="Q3791" s="5" t="s">
        <v>10914</v>
      </c>
    </row>
    <row r="3792" spans="1:17" x14ac:dyDescent="0.25">
      <c r="A3792">
        <v>59672</v>
      </c>
      <c r="B3792" t="s">
        <v>30</v>
      </c>
      <c r="C3792" s="7">
        <v>46211.720671296294</v>
      </c>
      <c r="D3792" s="4">
        <v>228500000</v>
      </c>
      <c r="E3792" t="s">
        <v>2607</v>
      </c>
      <c r="F3792" t="s">
        <v>2611</v>
      </c>
      <c r="G3792" s="4">
        <v>94158997</v>
      </c>
      <c r="H3792" t="s">
        <v>4191</v>
      </c>
      <c r="I3792" s="2">
        <v>46211.679108796299</v>
      </c>
      <c r="J3792" s="4">
        <v>50000000</v>
      </c>
      <c r="K3792" s="4">
        <v>1</v>
      </c>
      <c r="L3792" s="5">
        <v>228.5</v>
      </c>
      <c r="M3792" s="5">
        <v>94.158996999999999</v>
      </c>
      <c r="N3792" s="5">
        <v>50</v>
      </c>
      <c r="O3792" s="5" t="str">
        <f t="shared" si="59"/>
        <v>1</v>
      </c>
      <c r="P3792" s="5" t="s">
        <v>10554</v>
      </c>
      <c r="Q3792" s="5" t="s">
        <v>10911</v>
      </c>
    </row>
    <row r="3793" spans="1:17" x14ac:dyDescent="0.25">
      <c r="A3793">
        <v>59673</v>
      </c>
      <c r="B3793" t="s">
        <v>30</v>
      </c>
      <c r="C3793" s="7">
        <v>46211.720671296294</v>
      </c>
      <c r="D3793" s="4">
        <v>228600000</v>
      </c>
      <c r="E3793" t="s">
        <v>2607</v>
      </c>
      <c r="F3793" t="s">
        <v>2613</v>
      </c>
      <c r="G3793" s="4">
        <v>94158997</v>
      </c>
      <c r="H3793" t="s">
        <v>4192</v>
      </c>
      <c r="I3793" s="2">
        <v>46211.679108796299</v>
      </c>
      <c r="J3793" s="4">
        <v>50000000</v>
      </c>
      <c r="K3793" s="4">
        <v>1</v>
      </c>
      <c r="L3793" s="5">
        <v>228.6</v>
      </c>
      <c r="M3793" s="5">
        <v>94.158996999999999</v>
      </c>
      <c r="N3793" s="5">
        <v>50</v>
      </c>
      <c r="O3793" s="5" t="str">
        <f t="shared" si="59"/>
        <v>1</v>
      </c>
      <c r="P3793" s="5" t="s">
        <v>10554</v>
      </c>
      <c r="Q3793" s="5" t="s">
        <v>10912</v>
      </c>
    </row>
    <row r="3794" spans="1:17" x14ac:dyDescent="0.25">
      <c r="A3794">
        <v>59674</v>
      </c>
      <c r="B3794" t="s">
        <v>30</v>
      </c>
      <c r="C3794" s="7">
        <v>46211.720682870371</v>
      </c>
      <c r="D3794" s="4">
        <v>228600000</v>
      </c>
      <c r="E3794" t="s">
        <v>2607</v>
      </c>
      <c r="F3794" t="s">
        <v>2613</v>
      </c>
      <c r="G3794" s="4">
        <v>94158997</v>
      </c>
      <c r="H3794" t="s">
        <v>4193</v>
      </c>
      <c r="I3794" s="2">
        <v>46211.679108796299</v>
      </c>
      <c r="J3794" s="4">
        <v>50000000</v>
      </c>
      <c r="K3794" s="4">
        <v>1</v>
      </c>
      <c r="L3794" s="5">
        <v>228.6</v>
      </c>
      <c r="M3794" s="5">
        <v>94.158996999999999</v>
      </c>
      <c r="N3794" s="5">
        <v>50</v>
      </c>
      <c r="O3794" s="5" t="str">
        <f t="shared" si="59"/>
        <v>1</v>
      </c>
      <c r="P3794" s="5" t="s">
        <v>10554</v>
      </c>
      <c r="Q3794" s="5" t="s">
        <v>10912</v>
      </c>
    </row>
    <row r="3795" spans="1:17" x14ac:dyDescent="0.25">
      <c r="A3795">
        <v>59675</v>
      </c>
      <c r="B3795" t="s">
        <v>30</v>
      </c>
      <c r="C3795" s="7">
        <v>46211.720706018517</v>
      </c>
      <c r="D3795" s="4">
        <v>228500000</v>
      </c>
      <c r="E3795" t="s">
        <v>2607</v>
      </c>
      <c r="F3795" t="s">
        <v>2613</v>
      </c>
      <c r="G3795" s="4">
        <v>94158997</v>
      </c>
      <c r="H3795" t="s">
        <v>4194</v>
      </c>
      <c r="I3795" s="2">
        <v>46211.679108796299</v>
      </c>
      <c r="J3795" s="4">
        <v>50000000</v>
      </c>
      <c r="K3795" s="4">
        <v>1</v>
      </c>
      <c r="L3795" s="5">
        <v>228.5</v>
      </c>
      <c r="M3795" s="5">
        <v>94.158996999999999</v>
      </c>
      <c r="N3795" s="5">
        <v>50</v>
      </c>
      <c r="O3795" s="5" t="str">
        <f t="shared" si="59"/>
        <v>1</v>
      </c>
      <c r="P3795" s="5" t="s">
        <v>10554</v>
      </c>
      <c r="Q3795" s="5" t="s">
        <v>10912</v>
      </c>
    </row>
    <row r="3796" spans="1:17" x14ac:dyDescent="0.25">
      <c r="A3796">
        <v>59676</v>
      </c>
      <c r="B3796" t="s">
        <v>30</v>
      </c>
      <c r="C3796" s="7">
        <v>46211.720706018517</v>
      </c>
      <c r="D3796" s="4">
        <v>228600000</v>
      </c>
      <c r="E3796" t="s">
        <v>2607</v>
      </c>
      <c r="F3796" t="s">
        <v>2613</v>
      </c>
      <c r="G3796" s="4">
        <v>94158997</v>
      </c>
      <c r="H3796" t="s">
        <v>4195</v>
      </c>
      <c r="I3796" s="2">
        <v>46211.679108796299</v>
      </c>
      <c r="J3796" s="4">
        <v>50000000</v>
      </c>
      <c r="K3796" s="4">
        <v>1</v>
      </c>
      <c r="L3796" s="5">
        <v>228.6</v>
      </c>
      <c r="M3796" s="5">
        <v>94.158996999999999</v>
      </c>
      <c r="N3796" s="5">
        <v>50</v>
      </c>
      <c r="O3796" s="5" t="str">
        <f t="shared" si="59"/>
        <v>1</v>
      </c>
      <c r="P3796" s="5" t="s">
        <v>10554</v>
      </c>
      <c r="Q3796" s="5" t="s">
        <v>10912</v>
      </c>
    </row>
    <row r="3797" spans="1:17" x14ac:dyDescent="0.25">
      <c r="A3797">
        <v>59677</v>
      </c>
      <c r="B3797" t="s">
        <v>30</v>
      </c>
      <c r="C3797" s="7">
        <v>46211.720717592594</v>
      </c>
      <c r="D3797" s="4">
        <v>228600000</v>
      </c>
      <c r="E3797" t="s">
        <v>2607</v>
      </c>
      <c r="F3797" t="s">
        <v>2613</v>
      </c>
      <c r="G3797" s="4">
        <v>94158997</v>
      </c>
      <c r="H3797" t="s">
        <v>4196</v>
      </c>
      <c r="I3797" s="2">
        <v>46211.679108796299</v>
      </c>
      <c r="J3797" s="4">
        <v>50000000</v>
      </c>
      <c r="K3797" s="4">
        <v>1</v>
      </c>
      <c r="L3797" s="5">
        <v>228.6</v>
      </c>
      <c r="M3797" s="5">
        <v>94.158996999999999</v>
      </c>
      <c r="N3797" s="5">
        <v>50</v>
      </c>
      <c r="O3797" s="5" t="str">
        <f t="shared" si="59"/>
        <v>1</v>
      </c>
      <c r="P3797" s="5" t="s">
        <v>10554</v>
      </c>
      <c r="Q3797" s="5" t="s">
        <v>10912</v>
      </c>
    </row>
    <row r="3798" spans="1:17" x14ac:dyDescent="0.25">
      <c r="A3798">
        <v>59678</v>
      </c>
      <c r="B3798" t="s">
        <v>30</v>
      </c>
      <c r="C3798" s="7">
        <v>46211.72074074074</v>
      </c>
      <c r="D3798" s="4">
        <v>228600000</v>
      </c>
      <c r="E3798" t="s">
        <v>2607</v>
      </c>
      <c r="F3798" t="s">
        <v>2613</v>
      </c>
      <c r="G3798" s="4">
        <v>94158997</v>
      </c>
      <c r="H3798" t="s">
        <v>4197</v>
      </c>
      <c r="I3798" s="2">
        <v>46211.679108796299</v>
      </c>
      <c r="J3798" s="4">
        <v>50000000</v>
      </c>
      <c r="K3798" s="4">
        <v>1</v>
      </c>
      <c r="L3798" s="5">
        <v>228.6</v>
      </c>
      <c r="M3798" s="5">
        <v>94.158996999999999</v>
      </c>
      <c r="N3798" s="5">
        <v>50</v>
      </c>
      <c r="O3798" s="5" t="str">
        <f t="shared" si="59"/>
        <v>1</v>
      </c>
      <c r="P3798" s="5" t="s">
        <v>10554</v>
      </c>
      <c r="Q3798" s="5" t="s">
        <v>10912</v>
      </c>
    </row>
    <row r="3799" spans="1:17" x14ac:dyDescent="0.25">
      <c r="A3799">
        <v>59679</v>
      </c>
      <c r="B3799" t="s">
        <v>30</v>
      </c>
      <c r="C3799" s="7">
        <v>46211.72074074074</v>
      </c>
      <c r="D3799" s="4">
        <v>228600000</v>
      </c>
      <c r="E3799" t="s">
        <v>2607</v>
      </c>
      <c r="F3799" t="s">
        <v>2611</v>
      </c>
      <c r="G3799" s="4">
        <v>94158997</v>
      </c>
      <c r="H3799" t="s">
        <v>4198</v>
      </c>
      <c r="I3799" s="2">
        <v>46211.679108796299</v>
      </c>
      <c r="J3799" s="4">
        <v>50000000</v>
      </c>
      <c r="K3799" s="4">
        <v>1</v>
      </c>
      <c r="L3799" s="5">
        <v>228.6</v>
      </c>
      <c r="M3799" s="5">
        <v>94.158996999999999</v>
      </c>
      <c r="N3799" s="5">
        <v>50</v>
      </c>
      <c r="O3799" s="5" t="str">
        <f t="shared" si="59"/>
        <v>1</v>
      </c>
      <c r="P3799" s="5" t="s">
        <v>10554</v>
      </c>
      <c r="Q3799" s="5" t="s">
        <v>10911</v>
      </c>
    </row>
    <row r="3800" spans="1:17" x14ac:dyDescent="0.25">
      <c r="A3800">
        <v>59680</v>
      </c>
      <c r="B3800" t="s">
        <v>30</v>
      </c>
      <c r="C3800" s="7">
        <v>46211.720752314817</v>
      </c>
      <c r="D3800" s="4">
        <v>228600000</v>
      </c>
      <c r="E3800" t="s">
        <v>2607</v>
      </c>
      <c r="F3800" t="s">
        <v>2611</v>
      </c>
      <c r="G3800" s="4">
        <v>94158997</v>
      </c>
      <c r="H3800" t="s">
        <v>4199</v>
      </c>
      <c r="I3800" s="2">
        <v>46211.679108796299</v>
      </c>
      <c r="J3800" s="4">
        <v>50000000</v>
      </c>
      <c r="K3800" s="4">
        <v>1</v>
      </c>
      <c r="L3800" s="5">
        <v>228.6</v>
      </c>
      <c r="M3800" s="5">
        <v>94.158996999999999</v>
      </c>
      <c r="N3800" s="5">
        <v>50</v>
      </c>
      <c r="O3800" s="5" t="str">
        <f t="shared" si="59"/>
        <v>1</v>
      </c>
      <c r="P3800" s="5" t="s">
        <v>10554</v>
      </c>
      <c r="Q3800" s="5" t="s">
        <v>10911</v>
      </c>
    </row>
    <row r="3801" spans="1:17" x14ac:dyDescent="0.25">
      <c r="A3801">
        <v>59681</v>
      </c>
      <c r="B3801" t="s">
        <v>30</v>
      </c>
      <c r="C3801" s="7">
        <v>46211.720775462964</v>
      </c>
      <c r="D3801" s="4">
        <v>228600000</v>
      </c>
      <c r="E3801" t="s">
        <v>2607</v>
      </c>
      <c r="F3801" t="s">
        <v>2613</v>
      </c>
      <c r="G3801" s="4">
        <v>94158997</v>
      </c>
      <c r="H3801" t="s">
        <v>4200</v>
      </c>
      <c r="I3801" s="2">
        <v>46211.679108796299</v>
      </c>
      <c r="J3801" s="4">
        <v>50000000</v>
      </c>
      <c r="K3801" s="4">
        <v>1</v>
      </c>
      <c r="L3801" s="5">
        <v>228.6</v>
      </c>
      <c r="M3801" s="5">
        <v>94.158996999999999</v>
      </c>
      <c r="N3801" s="5">
        <v>50</v>
      </c>
      <c r="O3801" s="5" t="str">
        <f t="shared" si="59"/>
        <v>1</v>
      </c>
      <c r="P3801" s="5" t="s">
        <v>10554</v>
      </c>
      <c r="Q3801" s="5" t="s">
        <v>10912</v>
      </c>
    </row>
    <row r="3802" spans="1:17" x14ac:dyDescent="0.25">
      <c r="A3802">
        <v>59682</v>
      </c>
      <c r="B3802" t="s">
        <v>30</v>
      </c>
      <c r="C3802" s="7">
        <v>46211.720775462964</v>
      </c>
      <c r="D3802" s="4">
        <v>228500000</v>
      </c>
      <c r="E3802" t="s">
        <v>2607</v>
      </c>
      <c r="F3802" t="s">
        <v>2611</v>
      </c>
      <c r="G3802" s="4">
        <v>94158997</v>
      </c>
      <c r="H3802" t="s">
        <v>4201</v>
      </c>
      <c r="I3802" s="2">
        <v>46211.679236111115</v>
      </c>
      <c r="J3802" s="4">
        <v>50000000</v>
      </c>
      <c r="K3802" s="4">
        <v>1</v>
      </c>
      <c r="L3802" s="5">
        <v>228.5</v>
      </c>
      <c r="M3802" s="5">
        <v>94.158996999999999</v>
      </c>
      <c r="N3802" s="5">
        <v>50</v>
      </c>
      <c r="O3802" s="5" t="str">
        <f t="shared" si="59"/>
        <v>1</v>
      </c>
      <c r="P3802" s="5" t="s">
        <v>10554</v>
      </c>
      <c r="Q3802" s="5" t="s">
        <v>10911</v>
      </c>
    </row>
    <row r="3803" spans="1:17" x14ac:dyDescent="0.25">
      <c r="A3803">
        <v>59683</v>
      </c>
      <c r="B3803" t="s">
        <v>30</v>
      </c>
      <c r="C3803" s="7">
        <v>46211.72078703704</v>
      </c>
      <c r="D3803" s="4">
        <v>228500000</v>
      </c>
      <c r="E3803" t="s">
        <v>2607</v>
      </c>
      <c r="F3803" t="s">
        <v>2611</v>
      </c>
      <c r="G3803" s="4">
        <v>94158997</v>
      </c>
      <c r="H3803" t="s">
        <v>4202</v>
      </c>
      <c r="I3803" s="2">
        <v>46211.679236111115</v>
      </c>
      <c r="J3803" s="4">
        <v>50000000</v>
      </c>
      <c r="K3803" s="4">
        <v>1</v>
      </c>
      <c r="L3803" s="5">
        <v>228.5</v>
      </c>
      <c r="M3803" s="5">
        <v>94.158996999999999</v>
      </c>
      <c r="N3803" s="5">
        <v>50</v>
      </c>
      <c r="O3803" s="5" t="str">
        <f t="shared" si="59"/>
        <v>1</v>
      </c>
      <c r="P3803" s="5" t="s">
        <v>10554</v>
      </c>
      <c r="Q3803" s="5" t="s">
        <v>10911</v>
      </c>
    </row>
    <row r="3804" spans="1:17" x14ac:dyDescent="0.25">
      <c r="A3804">
        <v>59684</v>
      </c>
      <c r="B3804" t="s">
        <v>30</v>
      </c>
      <c r="C3804" s="7">
        <v>46211.720810185187</v>
      </c>
      <c r="D3804" s="4">
        <v>228500000</v>
      </c>
      <c r="E3804" t="s">
        <v>2607</v>
      </c>
      <c r="F3804" t="s">
        <v>2611</v>
      </c>
      <c r="G3804" s="4">
        <v>94158997</v>
      </c>
      <c r="H3804" t="s">
        <v>4203</v>
      </c>
      <c r="I3804" s="2">
        <v>46211.679236111115</v>
      </c>
      <c r="J3804" s="4">
        <v>50000000</v>
      </c>
      <c r="K3804" s="4">
        <v>1</v>
      </c>
      <c r="L3804" s="5">
        <v>228.5</v>
      </c>
      <c r="M3804" s="5">
        <v>94.158996999999999</v>
      </c>
      <c r="N3804" s="5">
        <v>50</v>
      </c>
      <c r="O3804" s="5" t="str">
        <f t="shared" si="59"/>
        <v>1</v>
      </c>
      <c r="P3804" s="5" t="s">
        <v>10554</v>
      </c>
      <c r="Q3804" s="5" t="s">
        <v>10911</v>
      </c>
    </row>
    <row r="3805" spans="1:17" x14ac:dyDescent="0.25">
      <c r="A3805">
        <v>59685</v>
      </c>
      <c r="B3805" t="s">
        <v>30</v>
      </c>
      <c r="C3805" s="7">
        <v>46211.720810185187</v>
      </c>
      <c r="D3805" s="4">
        <v>228500000</v>
      </c>
      <c r="E3805" t="s">
        <v>2607</v>
      </c>
      <c r="F3805" t="s">
        <v>2611</v>
      </c>
      <c r="G3805" s="4">
        <v>94158997</v>
      </c>
      <c r="H3805" t="s">
        <v>4204</v>
      </c>
      <c r="I3805" s="2">
        <v>46211.679236111115</v>
      </c>
      <c r="J3805" s="4">
        <v>50000000</v>
      </c>
      <c r="K3805" s="4">
        <v>1</v>
      </c>
      <c r="L3805" s="5">
        <v>228.5</v>
      </c>
      <c r="M3805" s="5">
        <v>94.158996999999999</v>
      </c>
      <c r="N3805" s="5">
        <v>50</v>
      </c>
      <c r="O3805" s="5" t="str">
        <f t="shared" si="59"/>
        <v>1</v>
      </c>
      <c r="P3805" s="5" t="s">
        <v>10554</v>
      </c>
      <c r="Q3805" s="5" t="s">
        <v>10911</v>
      </c>
    </row>
    <row r="3806" spans="1:17" x14ac:dyDescent="0.25">
      <c r="A3806">
        <v>59686</v>
      </c>
      <c r="B3806" t="s">
        <v>30</v>
      </c>
      <c r="C3806" s="7">
        <v>46211.720821759256</v>
      </c>
      <c r="D3806" s="4">
        <v>228500000</v>
      </c>
      <c r="E3806" t="s">
        <v>2607</v>
      </c>
      <c r="F3806" t="s">
        <v>2613</v>
      </c>
      <c r="G3806" s="4">
        <v>94158997</v>
      </c>
      <c r="H3806" t="s">
        <v>4205</v>
      </c>
      <c r="I3806" s="2">
        <v>46211.679236111115</v>
      </c>
      <c r="J3806" s="4">
        <v>50000000</v>
      </c>
      <c r="K3806" s="4">
        <v>1</v>
      </c>
      <c r="L3806" s="5">
        <v>228.5</v>
      </c>
      <c r="M3806" s="5">
        <v>94.158996999999999</v>
      </c>
      <c r="N3806" s="5">
        <v>50</v>
      </c>
      <c r="O3806" s="5" t="str">
        <f t="shared" si="59"/>
        <v>1</v>
      </c>
      <c r="P3806" s="5" t="s">
        <v>10554</v>
      </c>
      <c r="Q3806" s="5" t="s">
        <v>10912</v>
      </c>
    </row>
    <row r="3807" spans="1:17" x14ac:dyDescent="0.25">
      <c r="A3807">
        <v>59687</v>
      </c>
      <c r="B3807" t="s">
        <v>30</v>
      </c>
      <c r="C3807" s="7">
        <v>46211.72084490741</v>
      </c>
      <c r="D3807" s="4">
        <v>228500000</v>
      </c>
      <c r="E3807" t="s">
        <v>2607</v>
      </c>
      <c r="F3807" t="s">
        <v>2613</v>
      </c>
      <c r="G3807" s="4">
        <v>94158997</v>
      </c>
      <c r="H3807" t="s">
        <v>4206</v>
      </c>
      <c r="I3807" s="2">
        <v>46211.679236111115</v>
      </c>
      <c r="J3807" s="4">
        <v>50000000</v>
      </c>
      <c r="K3807" s="4">
        <v>1</v>
      </c>
      <c r="L3807" s="5">
        <v>228.5</v>
      </c>
      <c r="M3807" s="5">
        <v>94.158996999999999</v>
      </c>
      <c r="N3807" s="5">
        <v>50</v>
      </c>
      <c r="O3807" s="5" t="str">
        <f t="shared" si="59"/>
        <v>1</v>
      </c>
      <c r="P3807" s="5" t="s">
        <v>10554</v>
      </c>
      <c r="Q3807" s="5" t="s">
        <v>10912</v>
      </c>
    </row>
    <row r="3808" spans="1:17" x14ac:dyDescent="0.25">
      <c r="A3808">
        <v>59688</v>
      </c>
      <c r="B3808" t="s">
        <v>30</v>
      </c>
      <c r="C3808" s="7">
        <v>46211.72084490741</v>
      </c>
      <c r="D3808" s="4">
        <v>228500000</v>
      </c>
      <c r="E3808" t="s">
        <v>2607</v>
      </c>
      <c r="F3808" t="s">
        <v>2613</v>
      </c>
      <c r="G3808" s="4">
        <v>94158997</v>
      </c>
      <c r="H3808" t="s">
        <v>4207</v>
      </c>
      <c r="I3808" s="2">
        <v>46211.679236111115</v>
      </c>
      <c r="J3808" s="4">
        <v>50000000</v>
      </c>
      <c r="K3808" s="4">
        <v>1</v>
      </c>
      <c r="L3808" s="5">
        <v>228.5</v>
      </c>
      <c r="M3808" s="5">
        <v>94.158996999999999</v>
      </c>
      <c r="N3808" s="5">
        <v>50</v>
      </c>
      <c r="O3808" s="5" t="str">
        <f t="shared" si="59"/>
        <v>1</v>
      </c>
      <c r="P3808" s="5" t="s">
        <v>10554</v>
      </c>
      <c r="Q3808" s="5" t="s">
        <v>10912</v>
      </c>
    </row>
    <row r="3809" spans="1:17" x14ac:dyDescent="0.25">
      <c r="A3809">
        <v>59689</v>
      </c>
      <c r="B3809" t="s">
        <v>30</v>
      </c>
      <c r="C3809" s="7">
        <v>46211.720856481479</v>
      </c>
      <c r="D3809" s="4">
        <v>228500000</v>
      </c>
      <c r="E3809" t="s">
        <v>2607</v>
      </c>
      <c r="F3809" t="s">
        <v>2608</v>
      </c>
      <c r="G3809" s="4">
        <v>94158997</v>
      </c>
      <c r="H3809" t="s">
        <v>4208</v>
      </c>
      <c r="I3809" s="2">
        <v>46211.679236111115</v>
      </c>
      <c r="J3809" s="4">
        <v>50000000</v>
      </c>
      <c r="K3809" s="4">
        <v>1</v>
      </c>
      <c r="L3809" s="5">
        <v>228.5</v>
      </c>
      <c r="M3809" s="5">
        <v>94.158996999999999</v>
      </c>
      <c r="N3809" s="5">
        <v>50</v>
      </c>
      <c r="O3809" s="5" t="str">
        <f t="shared" si="59"/>
        <v>1</v>
      </c>
      <c r="P3809" s="5" t="s">
        <v>10554</v>
      </c>
      <c r="Q3809" s="5" t="s">
        <v>10910</v>
      </c>
    </row>
    <row r="3810" spans="1:17" x14ac:dyDescent="0.25">
      <c r="A3810">
        <v>59690</v>
      </c>
      <c r="B3810" t="s">
        <v>30</v>
      </c>
      <c r="C3810" s="7">
        <v>46211.720879629633</v>
      </c>
      <c r="D3810" s="4">
        <v>228500000</v>
      </c>
      <c r="E3810" t="s">
        <v>2607</v>
      </c>
      <c r="F3810" t="s">
        <v>2611</v>
      </c>
      <c r="G3810" s="4">
        <v>94158997</v>
      </c>
      <c r="H3810" t="s">
        <v>4209</v>
      </c>
      <c r="I3810" s="2">
        <v>46211.679236111115</v>
      </c>
      <c r="J3810" s="4">
        <v>50000000</v>
      </c>
      <c r="K3810" s="4">
        <v>1</v>
      </c>
      <c r="L3810" s="5">
        <v>228.5</v>
      </c>
      <c r="M3810" s="5">
        <v>94.158996999999999</v>
      </c>
      <c r="N3810" s="5">
        <v>50</v>
      </c>
      <c r="O3810" s="5" t="str">
        <f t="shared" si="59"/>
        <v>1</v>
      </c>
      <c r="P3810" s="5" t="s">
        <v>10554</v>
      </c>
      <c r="Q3810" s="5" t="s">
        <v>10911</v>
      </c>
    </row>
    <row r="3811" spans="1:17" x14ac:dyDescent="0.25">
      <c r="A3811">
        <v>59691</v>
      </c>
      <c r="B3811" t="s">
        <v>30</v>
      </c>
      <c r="C3811" s="7">
        <v>46211.720879629633</v>
      </c>
      <c r="D3811" s="4">
        <v>228500000</v>
      </c>
      <c r="E3811" t="s">
        <v>2607</v>
      </c>
      <c r="F3811" t="s">
        <v>2613</v>
      </c>
      <c r="G3811" s="4">
        <v>94158997</v>
      </c>
      <c r="H3811" t="s">
        <v>4210</v>
      </c>
      <c r="I3811" s="2">
        <v>46211.679236111115</v>
      </c>
      <c r="J3811" s="4">
        <v>50000000</v>
      </c>
      <c r="K3811" s="4">
        <v>1</v>
      </c>
      <c r="L3811" s="5">
        <v>228.5</v>
      </c>
      <c r="M3811" s="5">
        <v>94.158996999999999</v>
      </c>
      <c r="N3811" s="5">
        <v>50</v>
      </c>
      <c r="O3811" s="5" t="str">
        <f t="shared" si="59"/>
        <v>1</v>
      </c>
      <c r="P3811" s="5" t="s">
        <v>10554</v>
      </c>
      <c r="Q3811" s="5" t="s">
        <v>10912</v>
      </c>
    </row>
    <row r="3812" spans="1:17" x14ac:dyDescent="0.25">
      <c r="A3812">
        <v>59692</v>
      </c>
      <c r="B3812" t="s">
        <v>30</v>
      </c>
      <c r="C3812" s="7">
        <v>46211.720891203702</v>
      </c>
      <c r="D3812" s="4">
        <v>228500000</v>
      </c>
      <c r="E3812" t="s">
        <v>2607</v>
      </c>
      <c r="F3812" t="s">
        <v>2613</v>
      </c>
      <c r="G3812" s="4">
        <v>94158997</v>
      </c>
      <c r="H3812" t="s">
        <v>4211</v>
      </c>
      <c r="I3812" s="2">
        <v>46211.679351851853</v>
      </c>
      <c r="J3812" s="4">
        <v>50000000</v>
      </c>
      <c r="K3812" s="4">
        <v>1</v>
      </c>
      <c r="L3812" s="5">
        <v>228.5</v>
      </c>
      <c r="M3812" s="5">
        <v>94.158996999999999</v>
      </c>
      <c r="N3812" s="5">
        <v>50</v>
      </c>
      <c r="O3812" s="5" t="str">
        <f t="shared" si="59"/>
        <v>1</v>
      </c>
      <c r="P3812" s="5" t="s">
        <v>10554</v>
      </c>
      <c r="Q3812" s="5" t="s">
        <v>10912</v>
      </c>
    </row>
    <row r="3813" spans="1:17" x14ac:dyDescent="0.25">
      <c r="A3813">
        <v>59693</v>
      </c>
      <c r="B3813" t="s">
        <v>30</v>
      </c>
      <c r="C3813" s="7">
        <v>46211.720914351848</v>
      </c>
      <c r="D3813" s="4">
        <v>228400000</v>
      </c>
      <c r="E3813" t="s">
        <v>2607</v>
      </c>
      <c r="F3813" t="s">
        <v>2611</v>
      </c>
      <c r="G3813" s="4">
        <v>94158997</v>
      </c>
      <c r="H3813" t="s">
        <v>4212</v>
      </c>
      <c r="I3813" s="2">
        <v>46211.679351851853</v>
      </c>
      <c r="J3813" s="4">
        <v>50000000</v>
      </c>
      <c r="K3813" s="4">
        <v>1</v>
      </c>
      <c r="L3813" s="5">
        <v>228.4</v>
      </c>
      <c r="M3813" s="5">
        <v>94.158996999999999</v>
      </c>
      <c r="N3813" s="5">
        <v>50</v>
      </c>
      <c r="O3813" s="5" t="str">
        <f t="shared" si="59"/>
        <v>1</v>
      </c>
      <c r="P3813" s="5" t="s">
        <v>10554</v>
      </c>
      <c r="Q3813" s="5" t="s">
        <v>10911</v>
      </c>
    </row>
    <row r="3814" spans="1:17" x14ac:dyDescent="0.25">
      <c r="A3814">
        <v>59694</v>
      </c>
      <c r="B3814" t="s">
        <v>30</v>
      </c>
      <c r="C3814" s="7">
        <v>46211.720914351848</v>
      </c>
      <c r="D3814" s="4">
        <v>228300000</v>
      </c>
      <c r="E3814" t="s">
        <v>2607</v>
      </c>
      <c r="F3814" t="s">
        <v>2613</v>
      </c>
      <c r="G3814" s="4">
        <v>94158997</v>
      </c>
      <c r="H3814" t="s">
        <v>4213</v>
      </c>
      <c r="I3814" s="2">
        <v>46211.679351851853</v>
      </c>
      <c r="J3814" s="4">
        <v>50000000</v>
      </c>
      <c r="K3814" s="4">
        <v>1</v>
      </c>
      <c r="L3814" s="5">
        <v>228.3</v>
      </c>
      <c r="M3814" s="5">
        <v>94.158996999999999</v>
      </c>
      <c r="N3814" s="5">
        <v>50</v>
      </c>
      <c r="O3814" s="5" t="str">
        <f t="shared" si="59"/>
        <v>1</v>
      </c>
      <c r="P3814" s="5" t="s">
        <v>10554</v>
      </c>
      <c r="Q3814" s="5" t="s">
        <v>10912</v>
      </c>
    </row>
    <row r="3815" spans="1:17" x14ac:dyDescent="0.25">
      <c r="A3815">
        <v>59695</v>
      </c>
      <c r="B3815" t="s">
        <v>30</v>
      </c>
      <c r="C3815" s="7">
        <v>46211.720925925925</v>
      </c>
      <c r="D3815" s="4">
        <v>228300000</v>
      </c>
      <c r="E3815" t="s">
        <v>2607</v>
      </c>
      <c r="F3815" t="s">
        <v>2625</v>
      </c>
      <c r="G3815" s="4">
        <v>94158997</v>
      </c>
      <c r="H3815" t="s">
        <v>4214</v>
      </c>
      <c r="I3815" s="2">
        <v>46211.679351851853</v>
      </c>
      <c r="J3815" s="4">
        <v>50000000</v>
      </c>
      <c r="K3815" s="4">
        <v>1</v>
      </c>
      <c r="L3815" s="5">
        <v>228.3</v>
      </c>
      <c r="M3815" s="5">
        <v>94.158996999999999</v>
      </c>
      <c r="N3815" s="5">
        <v>50</v>
      </c>
      <c r="O3815" s="5" t="str">
        <f t="shared" si="59"/>
        <v>1</v>
      </c>
      <c r="P3815" s="5" t="s">
        <v>10554</v>
      </c>
      <c r="Q3815" s="5" t="s">
        <v>10914</v>
      </c>
    </row>
    <row r="3816" spans="1:17" x14ac:dyDescent="0.25">
      <c r="A3816">
        <v>59696</v>
      </c>
      <c r="B3816" t="s">
        <v>30</v>
      </c>
      <c r="C3816" s="7">
        <v>46211.720949074072</v>
      </c>
      <c r="D3816" s="4">
        <v>228200000</v>
      </c>
      <c r="E3816" t="s">
        <v>2607</v>
      </c>
      <c r="F3816" t="s">
        <v>2619</v>
      </c>
      <c r="G3816" s="4">
        <v>94158997</v>
      </c>
      <c r="H3816" t="s">
        <v>4215</v>
      </c>
      <c r="I3816" s="2">
        <v>46211.679351851853</v>
      </c>
      <c r="J3816" s="4">
        <v>50000000</v>
      </c>
      <c r="K3816" s="4">
        <v>1</v>
      </c>
      <c r="L3816" s="5">
        <v>228.2</v>
      </c>
      <c r="M3816" s="5">
        <v>94.158996999999999</v>
      </c>
      <c r="N3816" s="5">
        <v>50</v>
      </c>
      <c r="O3816" s="5" t="str">
        <f t="shared" si="59"/>
        <v>1</v>
      </c>
      <c r="P3816" s="5" t="s">
        <v>10554</v>
      </c>
      <c r="Q3816" s="5" t="s">
        <v>10913</v>
      </c>
    </row>
    <row r="3817" spans="1:17" x14ac:dyDescent="0.25">
      <c r="A3817">
        <v>59697</v>
      </c>
      <c r="B3817" t="s">
        <v>30</v>
      </c>
      <c r="C3817" s="7">
        <v>46211.720949074072</v>
      </c>
      <c r="D3817" s="4">
        <v>228200000</v>
      </c>
      <c r="E3817" t="s">
        <v>2607</v>
      </c>
      <c r="F3817" t="s">
        <v>2619</v>
      </c>
      <c r="G3817" s="4">
        <v>94158997</v>
      </c>
      <c r="H3817" t="s">
        <v>4216</v>
      </c>
      <c r="I3817" s="2">
        <v>46211.679351851853</v>
      </c>
      <c r="J3817" s="4">
        <v>50000000</v>
      </c>
      <c r="K3817" s="4">
        <v>1</v>
      </c>
      <c r="L3817" s="5">
        <v>228.2</v>
      </c>
      <c r="M3817" s="5">
        <v>94.158996999999999</v>
      </c>
      <c r="N3817" s="5">
        <v>50</v>
      </c>
      <c r="O3817" s="5" t="str">
        <f t="shared" si="59"/>
        <v>1</v>
      </c>
      <c r="P3817" s="5" t="s">
        <v>10554</v>
      </c>
      <c r="Q3817" s="5" t="s">
        <v>10913</v>
      </c>
    </row>
    <row r="3818" spans="1:17" x14ac:dyDescent="0.25">
      <c r="A3818">
        <v>59698</v>
      </c>
      <c r="B3818" t="s">
        <v>30</v>
      </c>
      <c r="C3818" s="7">
        <v>46211.720972222225</v>
      </c>
      <c r="D3818" s="4">
        <v>228200000</v>
      </c>
      <c r="E3818" t="s">
        <v>2607</v>
      </c>
      <c r="F3818" t="s">
        <v>2613</v>
      </c>
      <c r="G3818" s="4">
        <v>94158997</v>
      </c>
      <c r="H3818" t="s">
        <v>4217</v>
      </c>
      <c r="I3818" s="2">
        <v>46211.679351851853</v>
      </c>
      <c r="J3818" s="4">
        <v>50000000</v>
      </c>
      <c r="K3818" s="4">
        <v>1</v>
      </c>
      <c r="L3818" s="5">
        <v>228.2</v>
      </c>
      <c r="M3818" s="5">
        <v>94.158996999999999</v>
      </c>
      <c r="N3818" s="5">
        <v>50</v>
      </c>
      <c r="O3818" s="5" t="str">
        <f t="shared" si="59"/>
        <v>1</v>
      </c>
      <c r="P3818" s="5" t="s">
        <v>10554</v>
      </c>
      <c r="Q3818" s="5" t="s">
        <v>10912</v>
      </c>
    </row>
    <row r="3819" spans="1:17" x14ac:dyDescent="0.25">
      <c r="A3819">
        <v>59699</v>
      </c>
      <c r="B3819" t="s">
        <v>30</v>
      </c>
      <c r="C3819" s="7">
        <v>46211.720983796295</v>
      </c>
      <c r="D3819" s="4">
        <v>228300000</v>
      </c>
      <c r="E3819" t="s">
        <v>2607</v>
      </c>
      <c r="F3819" t="s">
        <v>2619</v>
      </c>
      <c r="G3819" s="4">
        <v>94158997</v>
      </c>
      <c r="H3819" t="s">
        <v>4218</v>
      </c>
      <c r="I3819" s="2">
        <v>46211.679351851853</v>
      </c>
      <c r="J3819" s="4">
        <v>50000000</v>
      </c>
      <c r="K3819" s="4">
        <v>1</v>
      </c>
      <c r="L3819" s="5">
        <v>228.3</v>
      </c>
      <c r="M3819" s="5">
        <v>94.158996999999999</v>
      </c>
      <c r="N3819" s="5">
        <v>50</v>
      </c>
      <c r="O3819" s="5" t="str">
        <f t="shared" si="59"/>
        <v>1</v>
      </c>
      <c r="P3819" s="5" t="s">
        <v>10554</v>
      </c>
      <c r="Q3819" s="5" t="s">
        <v>10913</v>
      </c>
    </row>
    <row r="3820" spans="1:17" x14ac:dyDescent="0.25">
      <c r="A3820">
        <v>59700</v>
      </c>
      <c r="B3820" t="s">
        <v>30</v>
      </c>
      <c r="C3820" s="7">
        <v>46211.720983796295</v>
      </c>
      <c r="D3820" s="4">
        <v>228400000</v>
      </c>
      <c r="E3820" t="s">
        <v>2607</v>
      </c>
      <c r="F3820" t="s">
        <v>2613</v>
      </c>
      <c r="G3820" s="4">
        <v>94158997</v>
      </c>
      <c r="H3820" t="s">
        <v>4219</v>
      </c>
      <c r="I3820" s="2">
        <v>46211.679351851853</v>
      </c>
      <c r="J3820" s="4">
        <v>50000000</v>
      </c>
      <c r="K3820" s="4">
        <v>1</v>
      </c>
      <c r="L3820" s="5">
        <v>228.4</v>
      </c>
      <c r="M3820" s="5">
        <v>94.158996999999999</v>
      </c>
      <c r="N3820" s="5">
        <v>50</v>
      </c>
      <c r="O3820" s="5" t="str">
        <f t="shared" si="59"/>
        <v>1</v>
      </c>
      <c r="P3820" s="5" t="s">
        <v>10554</v>
      </c>
      <c r="Q3820" s="5" t="s">
        <v>10912</v>
      </c>
    </row>
    <row r="3821" spans="1:17" x14ac:dyDescent="0.25">
      <c r="A3821">
        <v>59701</v>
      </c>
      <c r="B3821" t="s">
        <v>30</v>
      </c>
      <c r="C3821" s="7">
        <v>46211.720995370371</v>
      </c>
      <c r="D3821" s="4">
        <v>228400000</v>
      </c>
      <c r="E3821" t="s">
        <v>2607</v>
      </c>
      <c r="F3821" t="s">
        <v>2613</v>
      </c>
      <c r="G3821" s="4">
        <v>94158997</v>
      </c>
      <c r="H3821" t="s">
        <v>4220</v>
      </c>
      <c r="I3821" s="2">
        <v>46211.679351851853</v>
      </c>
      <c r="J3821" s="4">
        <v>50000000</v>
      </c>
      <c r="K3821" s="4">
        <v>1</v>
      </c>
      <c r="L3821" s="5">
        <v>228.4</v>
      </c>
      <c r="M3821" s="5">
        <v>94.158996999999999</v>
      </c>
      <c r="N3821" s="5">
        <v>50</v>
      </c>
      <c r="O3821" s="5" t="str">
        <f t="shared" si="59"/>
        <v>1</v>
      </c>
      <c r="P3821" s="5" t="s">
        <v>10554</v>
      </c>
      <c r="Q3821" s="5" t="s">
        <v>10912</v>
      </c>
    </row>
    <row r="3822" spans="1:17" x14ac:dyDescent="0.25">
      <c r="A3822">
        <v>59702</v>
      </c>
      <c r="B3822" t="s">
        <v>30</v>
      </c>
      <c r="C3822" s="7">
        <v>46211.721018518518</v>
      </c>
      <c r="D3822" s="4">
        <v>228400000</v>
      </c>
      <c r="E3822" t="s">
        <v>2607</v>
      </c>
      <c r="F3822" t="s">
        <v>2613</v>
      </c>
      <c r="G3822" s="4">
        <v>94158997</v>
      </c>
      <c r="H3822" t="s">
        <v>4221</v>
      </c>
      <c r="I3822" s="2">
        <v>46211.679456018515</v>
      </c>
      <c r="J3822" s="4">
        <v>50000000</v>
      </c>
      <c r="K3822" s="4">
        <v>1</v>
      </c>
      <c r="L3822" s="5">
        <v>228.4</v>
      </c>
      <c r="M3822" s="5">
        <v>94.158996999999999</v>
      </c>
      <c r="N3822" s="5">
        <v>50</v>
      </c>
      <c r="O3822" s="5" t="str">
        <f t="shared" si="59"/>
        <v>1</v>
      </c>
      <c r="P3822" s="5" t="s">
        <v>10554</v>
      </c>
      <c r="Q3822" s="5" t="s">
        <v>10912</v>
      </c>
    </row>
    <row r="3823" spans="1:17" x14ac:dyDescent="0.25">
      <c r="A3823">
        <v>59703</v>
      </c>
      <c r="B3823" t="s">
        <v>30</v>
      </c>
      <c r="C3823" s="7">
        <v>46211.721018518518</v>
      </c>
      <c r="D3823" s="4">
        <v>228400000</v>
      </c>
      <c r="E3823" t="s">
        <v>2607</v>
      </c>
      <c r="F3823" t="s">
        <v>2611</v>
      </c>
      <c r="G3823" s="4">
        <v>94158997</v>
      </c>
      <c r="H3823" t="s">
        <v>4222</v>
      </c>
      <c r="I3823" s="2">
        <v>46211.679456018515</v>
      </c>
      <c r="J3823" s="4">
        <v>50000000</v>
      </c>
      <c r="K3823" s="4">
        <v>1</v>
      </c>
      <c r="L3823" s="5">
        <v>228.4</v>
      </c>
      <c r="M3823" s="5">
        <v>94.158996999999999</v>
      </c>
      <c r="N3823" s="5">
        <v>50</v>
      </c>
      <c r="O3823" s="5" t="str">
        <f t="shared" si="59"/>
        <v>1</v>
      </c>
      <c r="P3823" s="5" t="s">
        <v>10554</v>
      </c>
      <c r="Q3823" s="5" t="s">
        <v>10911</v>
      </c>
    </row>
    <row r="3824" spans="1:17" x14ac:dyDescent="0.25">
      <c r="A3824">
        <v>59704</v>
      </c>
      <c r="B3824" t="s">
        <v>30</v>
      </c>
      <c r="C3824" s="7">
        <v>46211.721030092594</v>
      </c>
      <c r="D3824" s="4">
        <v>228600000</v>
      </c>
      <c r="E3824" t="s">
        <v>2607</v>
      </c>
      <c r="F3824" t="s">
        <v>2611</v>
      </c>
      <c r="G3824" s="4">
        <v>94158997</v>
      </c>
      <c r="H3824" t="s">
        <v>4223</v>
      </c>
      <c r="I3824" s="2">
        <v>46211.679456018515</v>
      </c>
      <c r="J3824" s="4">
        <v>50000000</v>
      </c>
      <c r="K3824" s="4">
        <v>1</v>
      </c>
      <c r="L3824" s="5">
        <v>228.6</v>
      </c>
      <c r="M3824" s="5">
        <v>94.158996999999999</v>
      </c>
      <c r="N3824" s="5">
        <v>50</v>
      </c>
      <c r="O3824" s="5" t="str">
        <f t="shared" si="59"/>
        <v>1</v>
      </c>
      <c r="P3824" s="5" t="s">
        <v>10554</v>
      </c>
      <c r="Q3824" s="5" t="s">
        <v>10911</v>
      </c>
    </row>
    <row r="3825" spans="1:17" x14ac:dyDescent="0.25">
      <c r="A3825">
        <v>59705</v>
      </c>
      <c r="B3825" t="s">
        <v>30</v>
      </c>
      <c r="C3825" s="7">
        <v>46211.721053240741</v>
      </c>
      <c r="D3825" s="4">
        <v>228700000</v>
      </c>
      <c r="E3825" t="s">
        <v>2607</v>
      </c>
      <c r="F3825" t="s">
        <v>2625</v>
      </c>
      <c r="G3825" s="4">
        <v>94158997</v>
      </c>
      <c r="H3825" t="s">
        <v>4224</v>
      </c>
      <c r="I3825" s="2">
        <v>46211.679456018515</v>
      </c>
      <c r="J3825" s="4">
        <v>50000000</v>
      </c>
      <c r="K3825" s="4">
        <v>1</v>
      </c>
      <c r="L3825" s="5">
        <v>228.7</v>
      </c>
      <c r="M3825" s="5">
        <v>94.158996999999999</v>
      </c>
      <c r="N3825" s="5">
        <v>50</v>
      </c>
      <c r="O3825" s="5" t="str">
        <f t="shared" si="59"/>
        <v>1</v>
      </c>
      <c r="P3825" s="5" t="s">
        <v>10554</v>
      </c>
      <c r="Q3825" s="5" t="s">
        <v>10914</v>
      </c>
    </row>
    <row r="3826" spans="1:17" x14ac:dyDescent="0.25">
      <c r="A3826">
        <v>59706</v>
      </c>
      <c r="B3826" t="s">
        <v>30</v>
      </c>
      <c r="C3826" s="7">
        <v>46211.721053240741</v>
      </c>
      <c r="D3826" s="4">
        <v>228700000</v>
      </c>
      <c r="E3826" t="s">
        <v>2607</v>
      </c>
      <c r="F3826" t="s">
        <v>2625</v>
      </c>
      <c r="G3826" s="4">
        <v>94158997</v>
      </c>
      <c r="H3826" t="s">
        <v>4225</v>
      </c>
      <c r="I3826" s="2">
        <v>46211.679456018515</v>
      </c>
      <c r="J3826" s="4">
        <v>50000000</v>
      </c>
      <c r="K3826" s="4">
        <v>1</v>
      </c>
      <c r="L3826" s="5">
        <v>228.7</v>
      </c>
      <c r="M3826" s="5">
        <v>94.158996999999999</v>
      </c>
      <c r="N3826" s="5">
        <v>50</v>
      </c>
      <c r="O3826" s="5" t="str">
        <f t="shared" si="59"/>
        <v>1</v>
      </c>
      <c r="P3826" s="5" t="s">
        <v>10554</v>
      </c>
      <c r="Q3826" s="5" t="s">
        <v>10914</v>
      </c>
    </row>
    <row r="3827" spans="1:17" x14ac:dyDescent="0.25">
      <c r="A3827">
        <v>59707</v>
      </c>
      <c r="B3827" t="s">
        <v>30</v>
      </c>
      <c r="C3827" s="7">
        <v>46211.721064814818</v>
      </c>
      <c r="D3827" s="4">
        <v>228600000</v>
      </c>
      <c r="E3827" t="s">
        <v>2607</v>
      </c>
      <c r="F3827" t="s">
        <v>2608</v>
      </c>
      <c r="G3827" s="4">
        <v>94158997</v>
      </c>
      <c r="H3827" t="s">
        <v>4226</v>
      </c>
      <c r="I3827" s="2">
        <v>46211.679456018515</v>
      </c>
      <c r="J3827" s="4">
        <v>50000000</v>
      </c>
      <c r="K3827" s="4">
        <v>1</v>
      </c>
      <c r="L3827" s="5">
        <v>228.6</v>
      </c>
      <c r="M3827" s="5">
        <v>94.158996999999999</v>
      </c>
      <c r="N3827" s="5">
        <v>50</v>
      </c>
      <c r="O3827" s="5" t="str">
        <f t="shared" si="59"/>
        <v>1</v>
      </c>
      <c r="P3827" s="5" t="s">
        <v>10554</v>
      </c>
      <c r="Q3827" s="5" t="s">
        <v>10910</v>
      </c>
    </row>
    <row r="3828" spans="1:17" x14ac:dyDescent="0.25">
      <c r="A3828">
        <v>59708</v>
      </c>
      <c r="B3828" t="s">
        <v>30</v>
      </c>
      <c r="C3828" s="7">
        <v>46211.721087962964</v>
      </c>
      <c r="D3828" s="4">
        <v>228500000</v>
      </c>
      <c r="E3828" t="s">
        <v>2607</v>
      </c>
      <c r="F3828" t="s">
        <v>2619</v>
      </c>
      <c r="G3828" s="4">
        <v>94158997</v>
      </c>
      <c r="H3828" t="s">
        <v>4227</v>
      </c>
      <c r="I3828" s="2">
        <v>46211.679456018515</v>
      </c>
      <c r="J3828" s="4">
        <v>50000000</v>
      </c>
      <c r="K3828" s="4">
        <v>1</v>
      </c>
      <c r="L3828" s="5">
        <v>228.5</v>
      </c>
      <c r="M3828" s="5">
        <v>94.158996999999999</v>
      </c>
      <c r="N3828" s="5">
        <v>50</v>
      </c>
      <c r="O3828" s="5" t="str">
        <f t="shared" si="59"/>
        <v>1</v>
      </c>
      <c r="P3828" s="5" t="s">
        <v>10554</v>
      </c>
      <c r="Q3828" s="5" t="s">
        <v>10913</v>
      </c>
    </row>
    <row r="3829" spans="1:17" x14ac:dyDescent="0.25">
      <c r="A3829">
        <v>59709</v>
      </c>
      <c r="B3829" t="s">
        <v>30</v>
      </c>
      <c r="C3829" s="7">
        <v>46211.721087962964</v>
      </c>
      <c r="D3829" s="4">
        <v>228500000</v>
      </c>
      <c r="E3829" t="s">
        <v>2607</v>
      </c>
      <c r="F3829" t="s">
        <v>2613</v>
      </c>
      <c r="G3829" s="4">
        <v>94158997</v>
      </c>
      <c r="H3829" t="s">
        <v>4228</v>
      </c>
      <c r="I3829" s="2">
        <v>46211.679456018515</v>
      </c>
      <c r="J3829" s="4">
        <v>50000000</v>
      </c>
      <c r="K3829" s="4">
        <v>1</v>
      </c>
      <c r="L3829" s="5">
        <v>228.5</v>
      </c>
      <c r="M3829" s="5">
        <v>94.158996999999999</v>
      </c>
      <c r="N3829" s="5">
        <v>50</v>
      </c>
      <c r="O3829" s="5" t="str">
        <f t="shared" si="59"/>
        <v>1</v>
      </c>
      <c r="P3829" s="5" t="s">
        <v>10554</v>
      </c>
      <c r="Q3829" s="5" t="s">
        <v>10912</v>
      </c>
    </row>
    <row r="3830" spans="1:17" x14ac:dyDescent="0.25">
      <c r="A3830">
        <v>59710</v>
      </c>
      <c r="B3830" t="s">
        <v>30</v>
      </c>
      <c r="C3830" s="7">
        <v>46211.721099537041</v>
      </c>
      <c r="D3830" s="4">
        <v>228500000</v>
      </c>
      <c r="E3830" t="s">
        <v>2607</v>
      </c>
      <c r="F3830" t="s">
        <v>2613</v>
      </c>
      <c r="G3830" s="4">
        <v>94158997</v>
      </c>
      <c r="H3830" t="s">
        <v>4229</v>
      </c>
      <c r="I3830" s="2">
        <v>46211.679456018515</v>
      </c>
      <c r="J3830" s="4">
        <v>50000000</v>
      </c>
      <c r="K3830" s="4">
        <v>1</v>
      </c>
      <c r="L3830" s="5">
        <v>228.5</v>
      </c>
      <c r="M3830" s="5">
        <v>94.158996999999999</v>
      </c>
      <c r="N3830" s="5">
        <v>50</v>
      </c>
      <c r="O3830" s="5" t="str">
        <f t="shared" si="59"/>
        <v>1</v>
      </c>
      <c r="P3830" s="5" t="s">
        <v>10554</v>
      </c>
      <c r="Q3830" s="5" t="s">
        <v>10912</v>
      </c>
    </row>
    <row r="3831" spans="1:17" x14ac:dyDescent="0.25">
      <c r="A3831">
        <v>59711</v>
      </c>
      <c r="B3831" t="s">
        <v>30</v>
      </c>
      <c r="C3831" s="7">
        <v>46211.721122685187</v>
      </c>
      <c r="D3831" s="4">
        <v>228500000</v>
      </c>
      <c r="E3831" t="s">
        <v>2607</v>
      </c>
      <c r="F3831" t="s">
        <v>2625</v>
      </c>
      <c r="G3831" s="4">
        <v>94158997</v>
      </c>
      <c r="H3831" t="s">
        <v>4230</v>
      </c>
      <c r="I3831" s="2">
        <v>46211.679456018515</v>
      </c>
      <c r="J3831" s="4">
        <v>50000000</v>
      </c>
      <c r="K3831" s="4">
        <v>1</v>
      </c>
      <c r="L3831" s="5">
        <v>228.5</v>
      </c>
      <c r="M3831" s="5">
        <v>94.158996999999999</v>
      </c>
      <c r="N3831" s="5">
        <v>50</v>
      </c>
      <c r="O3831" s="5" t="str">
        <f t="shared" si="59"/>
        <v>1</v>
      </c>
      <c r="P3831" s="5" t="s">
        <v>10554</v>
      </c>
      <c r="Q3831" s="5" t="s">
        <v>10914</v>
      </c>
    </row>
    <row r="3832" spans="1:17" x14ac:dyDescent="0.25">
      <c r="A3832">
        <v>59712</v>
      </c>
      <c r="B3832" t="s">
        <v>30</v>
      </c>
      <c r="C3832" s="7">
        <v>46211.721122685187</v>
      </c>
      <c r="D3832" s="4">
        <v>228500000</v>
      </c>
      <c r="E3832" t="s">
        <v>2607</v>
      </c>
      <c r="F3832" t="s">
        <v>2613</v>
      </c>
      <c r="G3832" s="4">
        <v>94158997</v>
      </c>
      <c r="H3832" t="s">
        <v>4231</v>
      </c>
      <c r="I3832" s="2">
        <v>46211.679571759261</v>
      </c>
      <c r="J3832" s="4">
        <v>50000000</v>
      </c>
      <c r="K3832" s="4">
        <v>1</v>
      </c>
      <c r="L3832" s="5">
        <v>228.5</v>
      </c>
      <c r="M3832" s="5">
        <v>94.158996999999999</v>
      </c>
      <c r="N3832" s="5">
        <v>50</v>
      </c>
      <c r="O3832" s="5" t="str">
        <f t="shared" si="59"/>
        <v>1</v>
      </c>
      <c r="P3832" s="5" t="s">
        <v>10554</v>
      </c>
      <c r="Q3832" s="5" t="s">
        <v>10912</v>
      </c>
    </row>
    <row r="3833" spans="1:17" x14ac:dyDescent="0.25">
      <c r="A3833">
        <v>59713</v>
      </c>
      <c r="B3833" t="s">
        <v>30</v>
      </c>
      <c r="C3833" s="7">
        <v>46211.721134259256</v>
      </c>
      <c r="D3833" s="4">
        <v>228400000</v>
      </c>
      <c r="E3833" t="s">
        <v>2607</v>
      </c>
      <c r="F3833" t="s">
        <v>2608</v>
      </c>
      <c r="G3833" s="4">
        <v>94158997</v>
      </c>
      <c r="H3833" t="s">
        <v>4232</v>
      </c>
      <c r="I3833" s="2">
        <v>46211.679571759261</v>
      </c>
      <c r="J3833" s="4">
        <v>50000000</v>
      </c>
      <c r="K3833" s="4">
        <v>1</v>
      </c>
      <c r="L3833" s="5">
        <v>228.4</v>
      </c>
      <c r="M3833" s="5">
        <v>94.158996999999999</v>
      </c>
      <c r="N3833" s="5">
        <v>50</v>
      </c>
      <c r="O3833" s="5" t="str">
        <f t="shared" si="59"/>
        <v>1</v>
      </c>
      <c r="P3833" s="5" t="s">
        <v>10554</v>
      </c>
      <c r="Q3833" s="5" t="s">
        <v>10910</v>
      </c>
    </row>
    <row r="3834" spans="1:17" x14ac:dyDescent="0.25">
      <c r="A3834">
        <v>59714</v>
      </c>
      <c r="B3834" t="s">
        <v>30</v>
      </c>
      <c r="C3834" s="7">
        <v>46211.72115740741</v>
      </c>
      <c r="D3834" s="4">
        <v>228400000</v>
      </c>
      <c r="E3834" t="s">
        <v>2607</v>
      </c>
      <c r="F3834" t="s">
        <v>2608</v>
      </c>
      <c r="G3834" s="4">
        <v>94158997</v>
      </c>
      <c r="H3834" t="s">
        <v>4233</v>
      </c>
      <c r="I3834" s="2">
        <v>46211.679571759261</v>
      </c>
      <c r="J3834" s="4">
        <v>50000000</v>
      </c>
      <c r="K3834" s="4">
        <v>1</v>
      </c>
      <c r="L3834" s="5">
        <v>228.4</v>
      </c>
      <c r="M3834" s="5">
        <v>94.158996999999999</v>
      </c>
      <c r="N3834" s="5">
        <v>50</v>
      </c>
      <c r="O3834" s="5" t="str">
        <f t="shared" si="59"/>
        <v>1</v>
      </c>
      <c r="P3834" s="5" t="s">
        <v>10554</v>
      </c>
      <c r="Q3834" s="5" t="s">
        <v>10910</v>
      </c>
    </row>
    <row r="3835" spans="1:17" x14ac:dyDescent="0.25">
      <c r="A3835">
        <v>59715</v>
      </c>
      <c r="B3835" t="s">
        <v>30</v>
      </c>
      <c r="C3835" s="7">
        <v>46211.72115740741</v>
      </c>
      <c r="D3835" s="4">
        <v>228400000</v>
      </c>
      <c r="E3835" t="s">
        <v>2607</v>
      </c>
      <c r="F3835" t="s">
        <v>2611</v>
      </c>
      <c r="G3835" s="4">
        <v>94158997</v>
      </c>
      <c r="H3835" t="s">
        <v>4234</v>
      </c>
      <c r="I3835" s="2">
        <v>46211.679571759261</v>
      </c>
      <c r="J3835" s="4">
        <v>50000000</v>
      </c>
      <c r="K3835" s="4">
        <v>1</v>
      </c>
      <c r="L3835" s="5">
        <v>228.4</v>
      </c>
      <c r="M3835" s="5">
        <v>94.158996999999999</v>
      </c>
      <c r="N3835" s="5">
        <v>50</v>
      </c>
      <c r="O3835" s="5" t="str">
        <f t="shared" si="59"/>
        <v>1</v>
      </c>
      <c r="P3835" s="5" t="s">
        <v>10554</v>
      </c>
      <c r="Q3835" s="5" t="s">
        <v>10911</v>
      </c>
    </row>
    <row r="3836" spans="1:17" x14ac:dyDescent="0.25">
      <c r="A3836">
        <v>59716</v>
      </c>
      <c r="B3836" t="s">
        <v>30</v>
      </c>
      <c r="C3836" s="7">
        <v>46211.721168981479</v>
      </c>
      <c r="D3836" s="4">
        <v>228400000</v>
      </c>
      <c r="E3836" t="s">
        <v>2607</v>
      </c>
      <c r="F3836" t="s">
        <v>2611</v>
      </c>
      <c r="G3836" s="4">
        <v>94158997</v>
      </c>
      <c r="H3836" t="s">
        <v>4235</v>
      </c>
      <c r="I3836" s="2">
        <v>46211.679571759261</v>
      </c>
      <c r="J3836" s="4">
        <v>50000000</v>
      </c>
      <c r="K3836" s="4">
        <v>1</v>
      </c>
      <c r="L3836" s="5">
        <v>228.4</v>
      </c>
      <c r="M3836" s="5">
        <v>94.158996999999999</v>
      </c>
      <c r="N3836" s="5">
        <v>50</v>
      </c>
      <c r="O3836" s="5" t="str">
        <f t="shared" si="59"/>
        <v>1</v>
      </c>
      <c r="P3836" s="5" t="s">
        <v>10554</v>
      </c>
      <c r="Q3836" s="5" t="s">
        <v>10911</v>
      </c>
    </row>
    <row r="3837" spans="1:17" x14ac:dyDescent="0.25">
      <c r="A3837">
        <v>59717</v>
      </c>
      <c r="B3837" t="s">
        <v>30</v>
      </c>
      <c r="C3837" s="7">
        <v>46211.721192129633</v>
      </c>
      <c r="D3837" s="4">
        <v>228400000</v>
      </c>
      <c r="E3837" t="s">
        <v>2607</v>
      </c>
      <c r="F3837" t="s">
        <v>2613</v>
      </c>
      <c r="G3837" s="4">
        <v>94158997</v>
      </c>
      <c r="H3837" t="s">
        <v>4236</v>
      </c>
      <c r="I3837" s="2">
        <v>46211.679571759261</v>
      </c>
      <c r="J3837" s="4">
        <v>50000000</v>
      </c>
      <c r="K3837" s="4">
        <v>1</v>
      </c>
      <c r="L3837" s="5">
        <v>228.4</v>
      </c>
      <c r="M3837" s="5">
        <v>94.158996999999999</v>
      </c>
      <c r="N3837" s="5">
        <v>50</v>
      </c>
      <c r="O3837" s="5" t="str">
        <f t="shared" si="59"/>
        <v>1</v>
      </c>
      <c r="P3837" s="5" t="s">
        <v>10554</v>
      </c>
      <c r="Q3837" s="5" t="s">
        <v>10912</v>
      </c>
    </row>
    <row r="3838" spans="1:17" x14ac:dyDescent="0.25">
      <c r="A3838">
        <v>59718</v>
      </c>
      <c r="B3838" t="s">
        <v>30</v>
      </c>
      <c r="C3838" s="7">
        <v>46211.721192129633</v>
      </c>
      <c r="D3838" s="4">
        <v>228500000</v>
      </c>
      <c r="E3838" t="s">
        <v>2607</v>
      </c>
      <c r="F3838" t="s">
        <v>2625</v>
      </c>
      <c r="G3838" s="4">
        <v>94158997</v>
      </c>
      <c r="H3838" t="s">
        <v>4237</v>
      </c>
      <c r="I3838" s="2">
        <v>46211.679571759261</v>
      </c>
      <c r="J3838" s="4">
        <v>50000000</v>
      </c>
      <c r="K3838" s="4">
        <v>1</v>
      </c>
      <c r="L3838" s="5">
        <v>228.5</v>
      </c>
      <c r="M3838" s="5">
        <v>94.158996999999999</v>
      </c>
      <c r="N3838" s="5">
        <v>50</v>
      </c>
      <c r="O3838" s="5" t="str">
        <f t="shared" si="59"/>
        <v>1</v>
      </c>
      <c r="P3838" s="5" t="s">
        <v>10554</v>
      </c>
      <c r="Q3838" s="5" t="s">
        <v>10914</v>
      </c>
    </row>
    <row r="3839" spans="1:17" x14ac:dyDescent="0.25">
      <c r="A3839">
        <v>59719</v>
      </c>
      <c r="B3839" t="s">
        <v>30</v>
      </c>
      <c r="C3839" s="7">
        <v>46211.721203703702</v>
      </c>
      <c r="D3839" s="4">
        <v>228500000</v>
      </c>
      <c r="E3839" t="s">
        <v>2607</v>
      </c>
      <c r="F3839" t="s">
        <v>2625</v>
      </c>
      <c r="G3839" s="4">
        <v>94158997</v>
      </c>
      <c r="H3839" t="s">
        <v>4238</v>
      </c>
      <c r="I3839" s="2">
        <v>46211.679571759261</v>
      </c>
      <c r="J3839" s="4">
        <v>50000000</v>
      </c>
      <c r="K3839" s="4">
        <v>1</v>
      </c>
      <c r="L3839" s="5">
        <v>228.5</v>
      </c>
      <c r="M3839" s="5">
        <v>94.158996999999999</v>
      </c>
      <c r="N3839" s="5">
        <v>50</v>
      </c>
      <c r="O3839" s="5" t="str">
        <f t="shared" si="59"/>
        <v>1</v>
      </c>
      <c r="P3839" s="5" t="s">
        <v>10554</v>
      </c>
      <c r="Q3839" s="5" t="s">
        <v>10914</v>
      </c>
    </row>
    <row r="3840" spans="1:17" x14ac:dyDescent="0.25">
      <c r="A3840">
        <v>59720</v>
      </c>
      <c r="B3840" t="s">
        <v>30</v>
      </c>
      <c r="C3840" s="7">
        <v>46211.721226851849</v>
      </c>
      <c r="D3840" s="4">
        <v>228500000</v>
      </c>
      <c r="E3840" t="s">
        <v>2607</v>
      </c>
      <c r="F3840" t="s">
        <v>2608</v>
      </c>
      <c r="G3840" s="4">
        <v>94158997</v>
      </c>
      <c r="H3840" t="s">
        <v>4239</v>
      </c>
      <c r="I3840" s="2">
        <v>46211.679571759261</v>
      </c>
      <c r="J3840" s="4">
        <v>50000000</v>
      </c>
      <c r="K3840" s="4">
        <v>1</v>
      </c>
      <c r="L3840" s="5">
        <v>228.5</v>
      </c>
      <c r="M3840" s="5">
        <v>94.158996999999999</v>
      </c>
      <c r="N3840" s="5">
        <v>50</v>
      </c>
      <c r="O3840" s="5" t="str">
        <f t="shared" si="59"/>
        <v>1</v>
      </c>
      <c r="P3840" s="5" t="s">
        <v>10554</v>
      </c>
      <c r="Q3840" s="5" t="s">
        <v>10910</v>
      </c>
    </row>
    <row r="3841" spans="1:17" x14ac:dyDescent="0.25">
      <c r="A3841">
        <v>59721</v>
      </c>
      <c r="B3841" t="s">
        <v>30</v>
      </c>
      <c r="C3841" s="7">
        <v>46211.721238425926</v>
      </c>
      <c r="D3841" s="4">
        <v>228500000</v>
      </c>
      <c r="E3841" t="s">
        <v>2607</v>
      </c>
      <c r="F3841" t="s">
        <v>2613</v>
      </c>
      <c r="G3841" s="4">
        <v>94158997</v>
      </c>
      <c r="H3841" t="s">
        <v>4240</v>
      </c>
      <c r="I3841" s="2">
        <v>46211.679571759261</v>
      </c>
      <c r="J3841" s="4">
        <v>50000000</v>
      </c>
      <c r="K3841" s="4">
        <v>1</v>
      </c>
      <c r="L3841" s="5">
        <v>228.5</v>
      </c>
      <c r="M3841" s="5">
        <v>94.158996999999999</v>
      </c>
      <c r="N3841" s="5">
        <v>50</v>
      </c>
      <c r="O3841" s="5" t="str">
        <f t="shared" si="59"/>
        <v>1</v>
      </c>
      <c r="P3841" s="5" t="s">
        <v>10554</v>
      </c>
      <c r="Q3841" s="5" t="s">
        <v>10912</v>
      </c>
    </row>
    <row r="3842" spans="1:17" x14ac:dyDescent="0.25">
      <c r="A3842">
        <v>59722</v>
      </c>
      <c r="B3842" t="s">
        <v>30</v>
      </c>
      <c r="C3842" s="7">
        <v>46211.721238425926</v>
      </c>
      <c r="D3842" s="4">
        <v>228600000</v>
      </c>
      <c r="E3842" t="s">
        <v>2607</v>
      </c>
      <c r="F3842" t="s">
        <v>2608</v>
      </c>
      <c r="G3842" s="4">
        <v>94158997</v>
      </c>
      <c r="H3842" t="s">
        <v>4241</v>
      </c>
      <c r="I3842" s="2">
        <v>46211.679699074077</v>
      </c>
      <c r="J3842" s="4">
        <v>50000000</v>
      </c>
      <c r="K3842" s="4">
        <v>1</v>
      </c>
      <c r="L3842" s="5">
        <v>228.6</v>
      </c>
      <c r="M3842" s="5">
        <v>94.158996999999999</v>
      </c>
      <c r="N3842" s="5">
        <v>50</v>
      </c>
      <c r="O3842" s="5" t="str">
        <f t="shared" si="59"/>
        <v>1</v>
      </c>
      <c r="P3842" s="5" t="s">
        <v>10554</v>
      </c>
      <c r="Q3842" s="5" t="s">
        <v>10910</v>
      </c>
    </row>
    <row r="3843" spans="1:17" x14ac:dyDescent="0.25">
      <c r="A3843">
        <v>59723</v>
      </c>
      <c r="B3843" t="s">
        <v>30</v>
      </c>
      <c r="C3843" s="7">
        <v>46211.721261574072</v>
      </c>
      <c r="D3843" s="4">
        <v>228600000</v>
      </c>
      <c r="E3843" t="s">
        <v>2607</v>
      </c>
      <c r="F3843" t="s">
        <v>2611</v>
      </c>
      <c r="G3843" s="4">
        <v>94158997</v>
      </c>
      <c r="H3843" t="s">
        <v>4242</v>
      </c>
      <c r="I3843" s="2">
        <v>46211.679699074077</v>
      </c>
      <c r="J3843" s="4">
        <v>50000000</v>
      </c>
      <c r="K3843" s="4">
        <v>1</v>
      </c>
      <c r="L3843" s="5">
        <v>228.6</v>
      </c>
      <c r="M3843" s="5">
        <v>94.158996999999999</v>
      </c>
      <c r="N3843" s="5">
        <v>50</v>
      </c>
      <c r="O3843" s="5" t="str">
        <f t="shared" ref="O3843:O3906" si="60">SUBSTITUTE(K3843,".",",")</f>
        <v>1</v>
      </c>
      <c r="P3843" s="5" t="s">
        <v>10554</v>
      </c>
      <c r="Q3843" s="5" t="s">
        <v>10911</v>
      </c>
    </row>
    <row r="3844" spans="1:17" x14ac:dyDescent="0.25">
      <c r="A3844">
        <v>59724</v>
      </c>
      <c r="B3844" t="s">
        <v>30</v>
      </c>
      <c r="C3844" s="7">
        <v>46211.721261574072</v>
      </c>
      <c r="D3844" s="4">
        <v>228600000</v>
      </c>
      <c r="E3844" t="s">
        <v>2607</v>
      </c>
      <c r="F3844" t="s">
        <v>2611</v>
      </c>
      <c r="G3844" s="4">
        <v>94158997</v>
      </c>
      <c r="H3844" t="s">
        <v>4243</v>
      </c>
      <c r="I3844" s="2">
        <v>46211.679699074077</v>
      </c>
      <c r="J3844" s="4">
        <v>50000000</v>
      </c>
      <c r="K3844" s="4">
        <v>1</v>
      </c>
      <c r="L3844" s="5">
        <v>228.6</v>
      </c>
      <c r="M3844" s="5">
        <v>94.158996999999999</v>
      </c>
      <c r="N3844" s="5">
        <v>50</v>
      </c>
      <c r="O3844" s="5" t="str">
        <f t="shared" si="60"/>
        <v>1</v>
      </c>
      <c r="P3844" s="5" t="s">
        <v>10554</v>
      </c>
      <c r="Q3844" s="5" t="s">
        <v>10911</v>
      </c>
    </row>
    <row r="3845" spans="1:17" x14ac:dyDescent="0.25">
      <c r="A3845">
        <v>59725</v>
      </c>
      <c r="B3845" t="s">
        <v>30</v>
      </c>
      <c r="C3845" s="7">
        <v>46211.721273148149</v>
      </c>
      <c r="D3845" s="4">
        <v>228600000</v>
      </c>
      <c r="E3845" t="s">
        <v>2607</v>
      </c>
      <c r="F3845" t="s">
        <v>2611</v>
      </c>
      <c r="G3845" s="4">
        <v>94158997</v>
      </c>
      <c r="H3845" t="s">
        <v>4244</v>
      </c>
      <c r="I3845" s="2">
        <v>46211.679699074077</v>
      </c>
      <c r="J3845" s="4">
        <v>50000000</v>
      </c>
      <c r="K3845" s="4">
        <v>1</v>
      </c>
      <c r="L3845" s="5">
        <v>228.6</v>
      </c>
      <c r="M3845" s="5">
        <v>94.158996999999999</v>
      </c>
      <c r="N3845" s="5">
        <v>50</v>
      </c>
      <c r="O3845" s="5" t="str">
        <f t="shared" si="60"/>
        <v>1</v>
      </c>
      <c r="P3845" s="5" t="s">
        <v>10554</v>
      </c>
      <c r="Q3845" s="5" t="s">
        <v>10911</v>
      </c>
    </row>
    <row r="3846" spans="1:17" x14ac:dyDescent="0.25">
      <c r="A3846">
        <v>59726</v>
      </c>
      <c r="B3846" t="s">
        <v>30</v>
      </c>
      <c r="C3846" s="7">
        <v>46211.721296296295</v>
      </c>
      <c r="D3846" s="4">
        <v>228500000</v>
      </c>
      <c r="E3846" t="s">
        <v>2607</v>
      </c>
      <c r="F3846" t="s">
        <v>2613</v>
      </c>
      <c r="G3846" s="4">
        <v>94158997</v>
      </c>
      <c r="H3846" t="s">
        <v>4245</v>
      </c>
      <c r="I3846" s="2">
        <v>46211.679699074077</v>
      </c>
      <c r="J3846" s="4">
        <v>50000000</v>
      </c>
      <c r="K3846" s="4">
        <v>1</v>
      </c>
      <c r="L3846" s="5">
        <v>228.5</v>
      </c>
      <c r="M3846" s="5">
        <v>94.158996999999999</v>
      </c>
      <c r="N3846" s="5">
        <v>50</v>
      </c>
      <c r="O3846" s="5" t="str">
        <f t="shared" si="60"/>
        <v>1</v>
      </c>
      <c r="P3846" s="5" t="s">
        <v>10554</v>
      </c>
      <c r="Q3846" s="5" t="s">
        <v>10912</v>
      </c>
    </row>
    <row r="3847" spans="1:17" x14ac:dyDescent="0.25">
      <c r="A3847">
        <v>59727</v>
      </c>
      <c r="B3847" t="s">
        <v>30</v>
      </c>
      <c r="C3847" s="7">
        <v>46211.721296296295</v>
      </c>
      <c r="D3847" s="4">
        <v>228500000</v>
      </c>
      <c r="E3847" t="s">
        <v>2607</v>
      </c>
      <c r="F3847" t="s">
        <v>2611</v>
      </c>
      <c r="G3847" s="4">
        <v>94158997</v>
      </c>
      <c r="H3847" t="s">
        <v>4246</v>
      </c>
      <c r="I3847" s="2">
        <v>46211.679699074077</v>
      </c>
      <c r="J3847" s="4">
        <v>50000000</v>
      </c>
      <c r="K3847" s="4">
        <v>1</v>
      </c>
      <c r="L3847" s="5">
        <v>228.5</v>
      </c>
      <c r="M3847" s="5">
        <v>94.158996999999999</v>
      </c>
      <c r="N3847" s="5">
        <v>50</v>
      </c>
      <c r="O3847" s="5" t="str">
        <f t="shared" si="60"/>
        <v>1</v>
      </c>
      <c r="P3847" s="5" t="s">
        <v>10554</v>
      </c>
      <c r="Q3847" s="5" t="s">
        <v>10911</v>
      </c>
    </row>
    <row r="3848" spans="1:17" x14ac:dyDescent="0.25">
      <c r="A3848">
        <v>59728</v>
      </c>
      <c r="B3848" t="s">
        <v>30</v>
      </c>
      <c r="C3848" s="7">
        <v>46211.721307870372</v>
      </c>
      <c r="D3848" s="4">
        <v>228500000</v>
      </c>
      <c r="E3848" t="s">
        <v>2607</v>
      </c>
      <c r="F3848" t="s">
        <v>2611</v>
      </c>
      <c r="G3848" s="4">
        <v>94158997</v>
      </c>
      <c r="H3848" t="s">
        <v>4247</v>
      </c>
      <c r="I3848" s="2">
        <v>46211.679699074077</v>
      </c>
      <c r="J3848" s="4">
        <v>50000000</v>
      </c>
      <c r="K3848" s="4">
        <v>1</v>
      </c>
      <c r="L3848" s="5">
        <v>228.5</v>
      </c>
      <c r="M3848" s="5">
        <v>94.158996999999999</v>
      </c>
      <c r="N3848" s="5">
        <v>50</v>
      </c>
      <c r="O3848" s="5" t="str">
        <f t="shared" si="60"/>
        <v>1</v>
      </c>
      <c r="P3848" s="5" t="s">
        <v>10554</v>
      </c>
      <c r="Q3848" s="5" t="s">
        <v>10911</v>
      </c>
    </row>
    <row r="3849" spans="1:17" x14ac:dyDescent="0.25">
      <c r="A3849">
        <v>59729</v>
      </c>
      <c r="B3849" t="s">
        <v>30</v>
      </c>
      <c r="C3849" s="7">
        <v>46211.721331018518</v>
      </c>
      <c r="D3849" s="4">
        <v>228500000</v>
      </c>
      <c r="E3849" t="s">
        <v>2607</v>
      </c>
      <c r="F3849" t="s">
        <v>2611</v>
      </c>
      <c r="G3849" s="4">
        <v>94158997</v>
      </c>
      <c r="H3849" t="s">
        <v>4248</v>
      </c>
      <c r="I3849" s="2">
        <v>46211.679699074077</v>
      </c>
      <c r="J3849" s="4">
        <v>50000000</v>
      </c>
      <c r="K3849" s="4">
        <v>1</v>
      </c>
      <c r="L3849" s="5">
        <v>228.5</v>
      </c>
      <c r="M3849" s="5">
        <v>94.158996999999999</v>
      </c>
      <c r="N3849" s="5">
        <v>50</v>
      </c>
      <c r="O3849" s="5" t="str">
        <f t="shared" si="60"/>
        <v>1</v>
      </c>
      <c r="P3849" s="5" t="s">
        <v>10554</v>
      </c>
      <c r="Q3849" s="5" t="s">
        <v>10911</v>
      </c>
    </row>
    <row r="3850" spans="1:17" x14ac:dyDescent="0.25">
      <c r="A3850">
        <v>59730</v>
      </c>
      <c r="B3850" t="s">
        <v>30</v>
      </c>
      <c r="C3850" s="7">
        <v>46211.721331018518</v>
      </c>
      <c r="D3850" s="4">
        <v>228500000</v>
      </c>
      <c r="E3850" t="s">
        <v>2607</v>
      </c>
      <c r="F3850" t="s">
        <v>2611</v>
      </c>
      <c r="G3850" s="4">
        <v>94158997</v>
      </c>
      <c r="H3850" t="s">
        <v>4249</v>
      </c>
      <c r="I3850" s="2">
        <v>46211.679699074077</v>
      </c>
      <c r="J3850" s="4">
        <v>50000000</v>
      </c>
      <c r="K3850" s="4">
        <v>1</v>
      </c>
      <c r="L3850" s="5">
        <v>228.5</v>
      </c>
      <c r="M3850" s="5">
        <v>94.158996999999999</v>
      </c>
      <c r="N3850" s="5">
        <v>50</v>
      </c>
      <c r="O3850" s="5" t="str">
        <f t="shared" si="60"/>
        <v>1</v>
      </c>
      <c r="P3850" s="5" t="s">
        <v>10554</v>
      </c>
      <c r="Q3850" s="5" t="s">
        <v>10911</v>
      </c>
    </row>
    <row r="3851" spans="1:17" x14ac:dyDescent="0.25">
      <c r="A3851">
        <v>59731</v>
      </c>
      <c r="B3851" t="s">
        <v>30</v>
      </c>
      <c r="C3851" s="7">
        <v>46211.721342592595</v>
      </c>
      <c r="D3851" s="4">
        <v>228300000</v>
      </c>
      <c r="E3851" t="s">
        <v>2607</v>
      </c>
      <c r="F3851" t="s">
        <v>2611</v>
      </c>
      <c r="G3851" s="4">
        <v>94158997</v>
      </c>
      <c r="H3851" t="s">
        <v>4250</v>
      </c>
      <c r="I3851" s="2">
        <v>46211.679699074077</v>
      </c>
      <c r="J3851" s="4">
        <v>50000000</v>
      </c>
      <c r="K3851" s="4">
        <v>1</v>
      </c>
      <c r="L3851" s="5">
        <v>228.3</v>
      </c>
      <c r="M3851" s="5">
        <v>94.158996999999999</v>
      </c>
      <c r="N3851" s="5">
        <v>50</v>
      </c>
      <c r="O3851" s="5" t="str">
        <f t="shared" si="60"/>
        <v>1</v>
      </c>
      <c r="P3851" s="5" t="s">
        <v>10554</v>
      </c>
      <c r="Q3851" s="5" t="s">
        <v>10911</v>
      </c>
    </row>
    <row r="3852" spans="1:17" x14ac:dyDescent="0.25">
      <c r="A3852">
        <v>59732</v>
      </c>
      <c r="B3852" t="s">
        <v>30</v>
      </c>
      <c r="C3852" s="7">
        <v>46211.721365740741</v>
      </c>
      <c r="D3852" s="4">
        <v>228200000</v>
      </c>
      <c r="E3852" t="s">
        <v>2607</v>
      </c>
      <c r="F3852" t="s">
        <v>2613</v>
      </c>
      <c r="G3852" s="4">
        <v>94158997</v>
      </c>
      <c r="H3852" t="s">
        <v>4251</v>
      </c>
      <c r="I3852" s="2">
        <v>46211.679814814815</v>
      </c>
      <c r="J3852" s="4">
        <v>50000000</v>
      </c>
      <c r="K3852" s="4">
        <v>1</v>
      </c>
      <c r="L3852" s="5">
        <v>228.2</v>
      </c>
      <c r="M3852" s="5">
        <v>94.158996999999999</v>
      </c>
      <c r="N3852" s="5">
        <v>50</v>
      </c>
      <c r="O3852" s="5" t="str">
        <f t="shared" si="60"/>
        <v>1</v>
      </c>
      <c r="P3852" s="5" t="s">
        <v>10554</v>
      </c>
      <c r="Q3852" s="5" t="s">
        <v>10912</v>
      </c>
    </row>
    <row r="3853" spans="1:17" x14ac:dyDescent="0.25">
      <c r="A3853">
        <v>59733</v>
      </c>
      <c r="B3853" t="s">
        <v>30</v>
      </c>
      <c r="C3853" s="7">
        <v>46211.721377314818</v>
      </c>
      <c r="D3853" s="4">
        <v>228200000</v>
      </c>
      <c r="E3853" t="s">
        <v>2607</v>
      </c>
      <c r="F3853" t="s">
        <v>2613</v>
      </c>
      <c r="G3853" s="4">
        <v>94158997</v>
      </c>
      <c r="H3853" t="s">
        <v>4252</v>
      </c>
      <c r="I3853" s="2">
        <v>46211.679814814815</v>
      </c>
      <c r="J3853" s="4">
        <v>50000000</v>
      </c>
      <c r="K3853" s="4">
        <v>1</v>
      </c>
      <c r="L3853" s="5">
        <v>228.2</v>
      </c>
      <c r="M3853" s="5">
        <v>94.158996999999999</v>
      </c>
      <c r="N3853" s="5">
        <v>50</v>
      </c>
      <c r="O3853" s="5" t="str">
        <f t="shared" si="60"/>
        <v>1</v>
      </c>
      <c r="P3853" s="5" t="s">
        <v>10554</v>
      </c>
      <c r="Q3853" s="5" t="s">
        <v>10912</v>
      </c>
    </row>
    <row r="3854" spans="1:17" x14ac:dyDescent="0.25">
      <c r="A3854">
        <v>59734</v>
      </c>
      <c r="B3854" t="s">
        <v>30</v>
      </c>
      <c r="C3854" s="7">
        <v>46211.721377314818</v>
      </c>
      <c r="D3854" s="4">
        <v>228300000</v>
      </c>
      <c r="E3854" t="s">
        <v>2607</v>
      </c>
      <c r="F3854" t="s">
        <v>2608</v>
      </c>
      <c r="G3854" s="4">
        <v>94158997</v>
      </c>
      <c r="H3854" t="s">
        <v>4253</v>
      </c>
      <c r="I3854" s="2">
        <v>46211.679814814815</v>
      </c>
      <c r="J3854" s="4">
        <v>50000000</v>
      </c>
      <c r="K3854" s="4">
        <v>1</v>
      </c>
      <c r="L3854" s="5">
        <v>228.3</v>
      </c>
      <c r="M3854" s="5">
        <v>94.158996999999999</v>
      </c>
      <c r="N3854" s="5">
        <v>50</v>
      </c>
      <c r="O3854" s="5" t="str">
        <f t="shared" si="60"/>
        <v>1</v>
      </c>
      <c r="P3854" s="5" t="s">
        <v>10554</v>
      </c>
      <c r="Q3854" s="5" t="s">
        <v>10910</v>
      </c>
    </row>
    <row r="3855" spans="1:17" x14ac:dyDescent="0.25">
      <c r="A3855">
        <v>59735</v>
      </c>
      <c r="B3855" t="s">
        <v>30</v>
      </c>
      <c r="C3855" s="7">
        <v>46211.721400462964</v>
      </c>
      <c r="D3855" s="4">
        <v>228300000</v>
      </c>
      <c r="E3855" t="s">
        <v>2607</v>
      </c>
      <c r="F3855" t="s">
        <v>2611</v>
      </c>
      <c r="G3855" s="4">
        <v>94158997</v>
      </c>
      <c r="H3855" t="s">
        <v>4254</v>
      </c>
      <c r="I3855" s="2">
        <v>46211.679814814815</v>
      </c>
      <c r="J3855" s="4">
        <v>50000000</v>
      </c>
      <c r="K3855" s="4">
        <v>1</v>
      </c>
      <c r="L3855" s="5">
        <v>228.3</v>
      </c>
      <c r="M3855" s="5">
        <v>94.158996999999999</v>
      </c>
      <c r="N3855" s="5">
        <v>50</v>
      </c>
      <c r="O3855" s="5" t="str">
        <f t="shared" si="60"/>
        <v>1</v>
      </c>
      <c r="P3855" s="5" t="s">
        <v>10554</v>
      </c>
      <c r="Q3855" s="5" t="s">
        <v>10911</v>
      </c>
    </row>
    <row r="3856" spans="1:17" x14ac:dyDescent="0.25">
      <c r="A3856">
        <v>59736</v>
      </c>
      <c r="B3856" t="s">
        <v>30</v>
      </c>
      <c r="C3856" s="7">
        <v>46211.721412037034</v>
      </c>
      <c r="D3856" s="4">
        <v>228200000</v>
      </c>
      <c r="E3856" t="s">
        <v>2607</v>
      </c>
      <c r="F3856" t="s">
        <v>2608</v>
      </c>
      <c r="G3856" s="4">
        <v>94158997</v>
      </c>
      <c r="H3856" t="s">
        <v>4255</v>
      </c>
      <c r="I3856" s="2">
        <v>46211.679814814815</v>
      </c>
      <c r="J3856" s="4">
        <v>50000000</v>
      </c>
      <c r="K3856" s="4">
        <v>1</v>
      </c>
      <c r="L3856" s="5">
        <v>228.2</v>
      </c>
      <c r="M3856" s="5">
        <v>94.158996999999999</v>
      </c>
      <c r="N3856" s="5">
        <v>50</v>
      </c>
      <c r="O3856" s="5" t="str">
        <f t="shared" si="60"/>
        <v>1</v>
      </c>
      <c r="P3856" s="5" t="s">
        <v>10554</v>
      </c>
      <c r="Q3856" s="5" t="s">
        <v>10910</v>
      </c>
    </row>
    <row r="3857" spans="1:17" x14ac:dyDescent="0.25">
      <c r="A3857">
        <v>59737</v>
      </c>
      <c r="B3857" t="s">
        <v>30</v>
      </c>
      <c r="C3857" s="7">
        <v>46211.721412037034</v>
      </c>
      <c r="D3857" s="4">
        <v>228200000</v>
      </c>
      <c r="E3857" t="s">
        <v>2607</v>
      </c>
      <c r="F3857" t="s">
        <v>2608</v>
      </c>
      <c r="G3857" s="4">
        <v>94158997</v>
      </c>
      <c r="H3857" t="s">
        <v>4256</v>
      </c>
      <c r="I3857" s="2">
        <v>46211.679814814815</v>
      </c>
      <c r="J3857" s="4">
        <v>50000000</v>
      </c>
      <c r="K3857" s="4">
        <v>1</v>
      </c>
      <c r="L3857" s="5">
        <v>228.2</v>
      </c>
      <c r="M3857" s="5">
        <v>94.158996999999999</v>
      </c>
      <c r="N3857" s="5">
        <v>50</v>
      </c>
      <c r="O3857" s="5" t="str">
        <f t="shared" si="60"/>
        <v>1</v>
      </c>
      <c r="P3857" s="5" t="s">
        <v>10554</v>
      </c>
      <c r="Q3857" s="5" t="s">
        <v>10910</v>
      </c>
    </row>
    <row r="3858" spans="1:17" x14ac:dyDescent="0.25">
      <c r="A3858">
        <v>59738</v>
      </c>
      <c r="B3858" t="s">
        <v>30</v>
      </c>
      <c r="C3858" s="7">
        <v>46211.721435185187</v>
      </c>
      <c r="D3858" s="4">
        <v>228100000</v>
      </c>
      <c r="E3858" t="s">
        <v>2607</v>
      </c>
      <c r="F3858" t="s">
        <v>2625</v>
      </c>
      <c r="G3858" s="4">
        <v>94158997</v>
      </c>
      <c r="H3858" t="s">
        <v>4257</v>
      </c>
      <c r="I3858" s="2">
        <v>46211.679814814815</v>
      </c>
      <c r="J3858" s="4">
        <v>50000000</v>
      </c>
      <c r="K3858" s="4">
        <v>1</v>
      </c>
      <c r="L3858" s="5">
        <v>228.1</v>
      </c>
      <c r="M3858" s="5">
        <v>94.158996999999999</v>
      </c>
      <c r="N3858" s="5">
        <v>50</v>
      </c>
      <c r="O3858" s="5" t="str">
        <f t="shared" si="60"/>
        <v>1</v>
      </c>
      <c r="P3858" s="5" t="s">
        <v>10554</v>
      </c>
      <c r="Q3858" s="5" t="s">
        <v>10914</v>
      </c>
    </row>
    <row r="3859" spans="1:17" x14ac:dyDescent="0.25">
      <c r="A3859">
        <v>59739</v>
      </c>
      <c r="B3859" t="s">
        <v>30</v>
      </c>
      <c r="C3859" s="7">
        <v>46211.721446759257</v>
      </c>
      <c r="D3859" s="4">
        <v>228100000</v>
      </c>
      <c r="E3859" t="s">
        <v>2607</v>
      </c>
      <c r="F3859" t="s">
        <v>2611</v>
      </c>
      <c r="G3859" s="4">
        <v>94158997</v>
      </c>
      <c r="H3859" t="s">
        <v>4258</v>
      </c>
      <c r="I3859" s="2">
        <v>46211.679814814815</v>
      </c>
      <c r="J3859" s="4">
        <v>50000000</v>
      </c>
      <c r="K3859" s="4">
        <v>1</v>
      </c>
      <c r="L3859" s="5">
        <v>228.1</v>
      </c>
      <c r="M3859" s="5">
        <v>94.158996999999999</v>
      </c>
      <c r="N3859" s="5">
        <v>50</v>
      </c>
      <c r="O3859" s="5" t="str">
        <f t="shared" si="60"/>
        <v>1</v>
      </c>
      <c r="P3859" s="5" t="s">
        <v>10554</v>
      </c>
      <c r="Q3859" s="5" t="s">
        <v>10911</v>
      </c>
    </row>
    <row r="3860" spans="1:17" x14ac:dyDescent="0.25">
      <c r="A3860">
        <v>59740</v>
      </c>
      <c r="B3860" t="s">
        <v>30</v>
      </c>
      <c r="C3860" s="7">
        <v>46211.721446759257</v>
      </c>
      <c r="D3860" s="4">
        <v>228200000</v>
      </c>
      <c r="E3860" t="s">
        <v>2607</v>
      </c>
      <c r="F3860" t="s">
        <v>2608</v>
      </c>
      <c r="G3860" s="4">
        <v>94158997</v>
      </c>
      <c r="H3860" t="s">
        <v>4259</v>
      </c>
      <c r="I3860" s="2">
        <v>46211.679814814815</v>
      </c>
      <c r="J3860" s="4">
        <v>50000000</v>
      </c>
      <c r="K3860" s="4">
        <v>1</v>
      </c>
      <c r="L3860" s="5">
        <v>228.2</v>
      </c>
      <c r="M3860" s="5">
        <v>94.158996999999999</v>
      </c>
      <c r="N3860" s="5">
        <v>50</v>
      </c>
      <c r="O3860" s="5" t="str">
        <f t="shared" si="60"/>
        <v>1</v>
      </c>
      <c r="P3860" s="5" t="s">
        <v>10554</v>
      </c>
      <c r="Q3860" s="5" t="s">
        <v>10910</v>
      </c>
    </row>
    <row r="3861" spans="1:17" x14ac:dyDescent="0.25">
      <c r="A3861">
        <v>59741</v>
      </c>
      <c r="B3861" t="s">
        <v>30</v>
      </c>
      <c r="C3861" s="7">
        <v>46211.72146990741</v>
      </c>
      <c r="D3861" s="4">
        <v>228300000</v>
      </c>
      <c r="E3861" t="s">
        <v>2607</v>
      </c>
      <c r="F3861" t="s">
        <v>2613</v>
      </c>
      <c r="G3861" s="4">
        <v>94158997</v>
      </c>
      <c r="H3861" t="s">
        <v>4260</v>
      </c>
      <c r="I3861" s="2">
        <v>46211.679814814815</v>
      </c>
      <c r="J3861" s="4">
        <v>50000000</v>
      </c>
      <c r="K3861" s="4">
        <v>1</v>
      </c>
      <c r="L3861" s="5">
        <v>228.3</v>
      </c>
      <c r="M3861" s="5">
        <v>94.158996999999999</v>
      </c>
      <c r="N3861" s="5">
        <v>50</v>
      </c>
      <c r="O3861" s="5" t="str">
        <f t="shared" si="60"/>
        <v>1</v>
      </c>
      <c r="P3861" s="5" t="s">
        <v>10554</v>
      </c>
      <c r="Q3861" s="5" t="s">
        <v>10912</v>
      </c>
    </row>
    <row r="3862" spans="1:17" x14ac:dyDescent="0.25">
      <c r="A3862">
        <v>59742</v>
      </c>
      <c r="B3862" t="s">
        <v>30</v>
      </c>
      <c r="C3862" s="7">
        <v>46211.72148148148</v>
      </c>
      <c r="D3862" s="4">
        <v>228300000</v>
      </c>
      <c r="E3862" t="s">
        <v>2607</v>
      </c>
      <c r="F3862" t="s">
        <v>2613</v>
      </c>
      <c r="G3862" s="4">
        <v>94158997</v>
      </c>
      <c r="H3862" t="s">
        <v>4261</v>
      </c>
      <c r="I3862" s="2">
        <v>46211.679930555554</v>
      </c>
      <c r="J3862" s="4">
        <v>50000000</v>
      </c>
      <c r="K3862" s="4">
        <v>1</v>
      </c>
      <c r="L3862" s="5">
        <v>228.3</v>
      </c>
      <c r="M3862" s="5">
        <v>94.158996999999999</v>
      </c>
      <c r="N3862" s="5">
        <v>50</v>
      </c>
      <c r="O3862" s="5" t="str">
        <f t="shared" si="60"/>
        <v>1</v>
      </c>
      <c r="P3862" s="5" t="s">
        <v>10554</v>
      </c>
      <c r="Q3862" s="5" t="s">
        <v>10912</v>
      </c>
    </row>
    <row r="3863" spans="1:17" x14ac:dyDescent="0.25">
      <c r="A3863">
        <v>59743</v>
      </c>
      <c r="B3863" t="s">
        <v>30</v>
      </c>
      <c r="C3863" s="7">
        <v>46211.72148148148</v>
      </c>
      <c r="D3863" s="4">
        <v>228400000</v>
      </c>
      <c r="E3863" t="s">
        <v>2607</v>
      </c>
      <c r="F3863" t="s">
        <v>2613</v>
      </c>
      <c r="G3863" s="4">
        <v>94158997</v>
      </c>
      <c r="H3863" t="s">
        <v>4262</v>
      </c>
      <c r="I3863" s="2">
        <v>46211.679930555554</v>
      </c>
      <c r="J3863" s="4">
        <v>50000000</v>
      </c>
      <c r="K3863" s="4">
        <v>1</v>
      </c>
      <c r="L3863" s="5">
        <v>228.4</v>
      </c>
      <c r="M3863" s="5">
        <v>94.158996999999999</v>
      </c>
      <c r="N3863" s="5">
        <v>50</v>
      </c>
      <c r="O3863" s="5" t="str">
        <f t="shared" si="60"/>
        <v>1</v>
      </c>
      <c r="P3863" s="5" t="s">
        <v>10554</v>
      </c>
      <c r="Q3863" s="5" t="s">
        <v>10912</v>
      </c>
    </row>
    <row r="3864" spans="1:17" x14ac:dyDescent="0.25">
      <c r="A3864">
        <v>59744</v>
      </c>
      <c r="B3864" t="s">
        <v>30</v>
      </c>
      <c r="C3864" s="7">
        <v>46211.721504629626</v>
      </c>
      <c r="D3864" s="4">
        <v>228400000</v>
      </c>
      <c r="E3864" t="s">
        <v>2607</v>
      </c>
      <c r="F3864" t="s">
        <v>2611</v>
      </c>
      <c r="G3864" s="4">
        <v>94158997</v>
      </c>
      <c r="H3864" t="s">
        <v>4263</v>
      </c>
      <c r="I3864" s="2">
        <v>46211.679930555554</v>
      </c>
      <c r="J3864" s="4">
        <v>50000000</v>
      </c>
      <c r="K3864" s="4">
        <v>1</v>
      </c>
      <c r="L3864" s="5">
        <v>228.4</v>
      </c>
      <c r="M3864" s="5">
        <v>94.158996999999999</v>
      </c>
      <c r="N3864" s="5">
        <v>50</v>
      </c>
      <c r="O3864" s="5" t="str">
        <f t="shared" si="60"/>
        <v>1</v>
      </c>
      <c r="P3864" s="5" t="s">
        <v>10554</v>
      </c>
      <c r="Q3864" s="5" t="s">
        <v>10911</v>
      </c>
    </row>
    <row r="3865" spans="1:17" x14ac:dyDescent="0.25">
      <c r="A3865">
        <v>59745</v>
      </c>
      <c r="B3865" t="s">
        <v>30</v>
      </c>
      <c r="C3865" s="7">
        <v>46211.721516203703</v>
      </c>
      <c r="D3865" s="4">
        <v>228400000</v>
      </c>
      <c r="E3865" t="s">
        <v>2607</v>
      </c>
      <c r="F3865" t="s">
        <v>2653</v>
      </c>
      <c r="G3865" s="4">
        <v>94158997</v>
      </c>
      <c r="H3865" t="s">
        <v>4264</v>
      </c>
      <c r="I3865" s="2">
        <v>46211.679930555554</v>
      </c>
      <c r="J3865" s="4">
        <v>50000000</v>
      </c>
      <c r="K3865" s="4">
        <v>1</v>
      </c>
      <c r="L3865" s="5">
        <v>228.4</v>
      </c>
      <c r="M3865" s="5">
        <v>94.158996999999999</v>
      </c>
      <c r="N3865" s="5">
        <v>50</v>
      </c>
      <c r="O3865" s="5" t="str">
        <f t="shared" si="60"/>
        <v>1</v>
      </c>
      <c r="P3865" s="5" t="s">
        <v>10554</v>
      </c>
      <c r="Q3865" s="5" t="s">
        <v>10916</v>
      </c>
    </row>
    <row r="3866" spans="1:17" x14ac:dyDescent="0.25">
      <c r="A3866">
        <v>59746</v>
      </c>
      <c r="B3866" t="s">
        <v>30</v>
      </c>
      <c r="C3866" s="7">
        <v>46211.721516203703</v>
      </c>
      <c r="D3866" s="4">
        <v>228400000</v>
      </c>
      <c r="E3866" t="s">
        <v>2607</v>
      </c>
      <c r="F3866" t="s">
        <v>2608</v>
      </c>
      <c r="G3866" s="4">
        <v>94158997</v>
      </c>
      <c r="H3866" t="s">
        <v>4265</v>
      </c>
      <c r="I3866" s="2">
        <v>46211.679930555554</v>
      </c>
      <c r="J3866" s="4">
        <v>50000000</v>
      </c>
      <c r="K3866" s="4">
        <v>1</v>
      </c>
      <c r="L3866" s="5">
        <v>228.4</v>
      </c>
      <c r="M3866" s="5">
        <v>94.158996999999999</v>
      </c>
      <c r="N3866" s="5">
        <v>50</v>
      </c>
      <c r="O3866" s="5" t="str">
        <f t="shared" si="60"/>
        <v>1</v>
      </c>
      <c r="P3866" s="5" t="s">
        <v>10554</v>
      </c>
      <c r="Q3866" s="5" t="s">
        <v>10910</v>
      </c>
    </row>
    <row r="3867" spans="1:17" x14ac:dyDescent="0.25">
      <c r="A3867">
        <v>59747</v>
      </c>
      <c r="B3867" t="s">
        <v>30</v>
      </c>
      <c r="C3867" s="7">
        <v>46211.721539351849</v>
      </c>
      <c r="D3867" s="4">
        <v>228400000</v>
      </c>
      <c r="E3867" t="s">
        <v>2607</v>
      </c>
      <c r="F3867" t="s">
        <v>2608</v>
      </c>
      <c r="G3867" s="4">
        <v>94158997</v>
      </c>
      <c r="H3867" t="s">
        <v>4266</v>
      </c>
      <c r="I3867" s="2">
        <v>46211.679930555554</v>
      </c>
      <c r="J3867" s="4">
        <v>50000000</v>
      </c>
      <c r="K3867" s="4">
        <v>1</v>
      </c>
      <c r="L3867" s="5">
        <v>228.4</v>
      </c>
      <c r="M3867" s="5">
        <v>94.158996999999999</v>
      </c>
      <c r="N3867" s="5">
        <v>50</v>
      </c>
      <c r="O3867" s="5" t="str">
        <f t="shared" si="60"/>
        <v>1</v>
      </c>
      <c r="P3867" s="5" t="s">
        <v>10554</v>
      </c>
      <c r="Q3867" s="5" t="s">
        <v>10910</v>
      </c>
    </row>
    <row r="3868" spans="1:17" x14ac:dyDescent="0.25">
      <c r="A3868">
        <v>59748</v>
      </c>
      <c r="B3868" t="s">
        <v>30</v>
      </c>
      <c r="C3868" s="7">
        <v>46211.721550925926</v>
      </c>
      <c r="D3868" s="4">
        <v>228400000</v>
      </c>
      <c r="E3868" t="s">
        <v>2607</v>
      </c>
      <c r="F3868" t="s">
        <v>2608</v>
      </c>
      <c r="G3868" s="4">
        <v>94158997</v>
      </c>
      <c r="H3868" t="s">
        <v>4267</v>
      </c>
      <c r="I3868" s="2">
        <v>46211.679930555554</v>
      </c>
      <c r="J3868" s="4">
        <v>50000000</v>
      </c>
      <c r="K3868" s="4">
        <v>1</v>
      </c>
      <c r="L3868" s="5">
        <v>228.4</v>
      </c>
      <c r="M3868" s="5">
        <v>94.158996999999999</v>
      </c>
      <c r="N3868" s="5">
        <v>50</v>
      </c>
      <c r="O3868" s="5" t="str">
        <f t="shared" si="60"/>
        <v>1</v>
      </c>
      <c r="P3868" s="5" t="s">
        <v>10554</v>
      </c>
      <c r="Q3868" s="5" t="s">
        <v>10910</v>
      </c>
    </row>
    <row r="3869" spans="1:17" x14ac:dyDescent="0.25">
      <c r="A3869">
        <v>59749</v>
      </c>
      <c r="B3869" t="s">
        <v>30</v>
      </c>
      <c r="C3869" s="7">
        <v>46211.721550925926</v>
      </c>
      <c r="D3869" s="4">
        <v>228400000</v>
      </c>
      <c r="E3869" t="s">
        <v>2607</v>
      </c>
      <c r="F3869" t="s">
        <v>2611</v>
      </c>
      <c r="G3869" s="4">
        <v>94158997</v>
      </c>
      <c r="H3869" t="s">
        <v>4268</v>
      </c>
      <c r="I3869" s="2">
        <v>46211.679930555554</v>
      </c>
      <c r="J3869" s="4">
        <v>50000000</v>
      </c>
      <c r="K3869" s="4">
        <v>1</v>
      </c>
      <c r="L3869" s="5">
        <v>228.4</v>
      </c>
      <c r="M3869" s="5">
        <v>94.158996999999999</v>
      </c>
      <c r="N3869" s="5">
        <v>50</v>
      </c>
      <c r="O3869" s="5" t="str">
        <f t="shared" si="60"/>
        <v>1</v>
      </c>
      <c r="P3869" s="5" t="s">
        <v>10554</v>
      </c>
      <c r="Q3869" s="5" t="s">
        <v>10911</v>
      </c>
    </row>
    <row r="3870" spans="1:17" x14ac:dyDescent="0.25">
      <c r="A3870">
        <v>59750</v>
      </c>
      <c r="B3870" t="s">
        <v>30</v>
      </c>
      <c r="C3870" s="7">
        <v>46211.721574074072</v>
      </c>
      <c r="D3870" s="4">
        <v>228500000</v>
      </c>
      <c r="E3870" t="s">
        <v>2607</v>
      </c>
      <c r="F3870" t="s">
        <v>2613</v>
      </c>
      <c r="G3870" s="4">
        <v>94158997</v>
      </c>
      <c r="H3870" t="s">
        <v>4269</v>
      </c>
      <c r="I3870" s="2">
        <v>46211.679930555554</v>
      </c>
      <c r="J3870" s="4">
        <v>50000000</v>
      </c>
      <c r="K3870" s="4">
        <v>1</v>
      </c>
      <c r="L3870" s="5">
        <v>228.5</v>
      </c>
      <c r="M3870" s="5">
        <v>94.158996999999999</v>
      </c>
      <c r="N3870" s="5">
        <v>50</v>
      </c>
      <c r="O3870" s="5" t="str">
        <f t="shared" si="60"/>
        <v>1</v>
      </c>
      <c r="P3870" s="5" t="s">
        <v>10554</v>
      </c>
      <c r="Q3870" s="5" t="s">
        <v>10912</v>
      </c>
    </row>
    <row r="3871" spans="1:17" x14ac:dyDescent="0.25">
      <c r="A3871">
        <v>59751</v>
      </c>
      <c r="B3871" t="s">
        <v>30</v>
      </c>
      <c r="C3871" s="7">
        <v>46211.721585648149</v>
      </c>
      <c r="D3871" s="4">
        <v>228500000</v>
      </c>
      <c r="E3871" t="s">
        <v>2607</v>
      </c>
      <c r="F3871" t="s">
        <v>2613</v>
      </c>
      <c r="G3871" s="4">
        <v>94158997</v>
      </c>
      <c r="H3871" t="s">
        <v>4270</v>
      </c>
      <c r="I3871" s="2">
        <v>46211.679930555554</v>
      </c>
      <c r="J3871" s="4">
        <v>50000000</v>
      </c>
      <c r="K3871" s="4">
        <v>1</v>
      </c>
      <c r="L3871" s="5">
        <v>228.5</v>
      </c>
      <c r="M3871" s="5">
        <v>94.158996999999999</v>
      </c>
      <c r="N3871" s="5">
        <v>50</v>
      </c>
      <c r="O3871" s="5" t="str">
        <f t="shared" si="60"/>
        <v>1</v>
      </c>
      <c r="P3871" s="5" t="s">
        <v>10554</v>
      </c>
      <c r="Q3871" s="5" t="s">
        <v>10912</v>
      </c>
    </row>
    <row r="3872" spans="1:17" x14ac:dyDescent="0.25">
      <c r="A3872">
        <v>59752</v>
      </c>
      <c r="B3872" t="s">
        <v>30</v>
      </c>
      <c r="C3872" s="7">
        <v>46211.721585648149</v>
      </c>
      <c r="D3872" s="4">
        <v>228500000</v>
      </c>
      <c r="E3872" t="s">
        <v>2607</v>
      </c>
      <c r="F3872" t="s">
        <v>2613</v>
      </c>
      <c r="G3872" s="4">
        <v>94158997</v>
      </c>
      <c r="H3872" t="s">
        <v>4271</v>
      </c>
      <c r="I3872" s="2">
        <v>46211.680046296293</v>
      </c>
      <c r="J3872" s="4">
        <v>50000000</v>
      </c>
      <c r="K3872" s="4">
        <v>1</v>
      </c>
      <c r="L3872" s="5">
        <v>228.5</v>
      </c>
      <c r="M3872" s="5">
        <v>94.158996999999999</v>
      </c>
      <c r="N3872" s="5">
        <v>50</v>
      </c>
      <c r="O3872" s="5" t="str">
        <f t="shared" si="60"/>
        <v>1</v>
      </c>
      <c r="P3872" s="5" t="s">
        <v>10554</v>
      </c>
      <c r="Q3872" s="5" t="s">
        <v>10912</v>
      </c>
    </row>
    <row r="3873" spans="1:17" x14ac:dyDescent="0.25">
      <c r="A3873">
        <v>59753</v>
      </c>
      <c r="B3873" t="s">
        <v>30</v>
      </c>
      <c r="C3873" s="7">
        <v>46211.721608796295</v>
      </c>
      <c r="D3873" s="4">
        <v>228500000</v>
      </c>
      <c r="E3873" t="s">
        <v>2607</v>
      </c>
      <c r="F3873" t="s">
        <v>2611</v>
      </c>
      <c r="G3873" s="4">
        <v>94158997</v>
      </c>
      <c r="H3873" t="s">
        <v>4272</v>
      </c>
      <c r="I3873" s="2">
        <v>46211.680046296293</v>
      </c>
      <c r="J3873" s="4">
        <v>50000000</v>
      </c>
      <c r="K3873" s="4">
        <v>1</v>
      </c>
      <c r="L3873" s="5">
        <v>228.5</v>
      </c>
      <c r="M3873" s="5">
        <v>94.158996999999999</v>
      </c>
      <c r="N3873" s="5">
        <v>50</v>
      </c>
      <c r="O3873" s="5" t="str">
        <f t="shared" si="60"/>
        <v>1</v>
      </c>
      <c r="P3873" s="5" t="s">
        <v>10554</v>
      </c>
      <c r="Q3873" s="5" t="s">
        <v>10911</v>
      </c>
    </row>
    <row r="3874" spans="1:17" x14ac:dyDescent="0.25">
      <c r="A3874">
        <v>59754</v>
      </c>
      <c r="B3874" t="s">
        <v>30</v>
      </c>
      <c r="C3874" s="7">
        <v>46211.721620370372</v>
      </c>
      <c r="D3874" s="4">
        <v>228600000</v>
      </c>
      <c r="E3874" t="s">
        <v>2607</v>
      </c>
      <c r="F3874" t="s">
        <v>2613</v>
      </c>
      <c r="G3874" s="4">
        <v>94158997</v>
      </c>
      <c r="H3874" t="s">
        <v>4273</v>
      </c>
      <c r="I3874" s="2">
        <v>46211.680046296293</v>
      </c>
      <c r="J3874" s="4">
        <v>50000000</v>
      </c>
      <c r="K3874" s="4">
        <v>1</v>
      </c>
      <c r="L3874" s="5">
        <v>228.6</v>
      </c>
      <c r="M3874" s="5">
        <v>94.158996999999999</v>
      </c>
      <c r="N3874" s="5">
        <v>50</v>
      </c>
      <c r="O3874" s="5" t="str">
        <f t="shared" si="60"/>
        <v>1</v>
      </c>
      <c r="P3874" s="5" t="s">
        <v>10554</v>
      </c>
      <c r="Q3874" s="5" t="s">
        <v>10912</v>
      </c>
    </row>
    <row r="3875" spans="1:17" x14ac:dyDescent="0.25">
      <c r="A3875">
        <v>59755</v>
      </c>
      <c r="B3875" t="s">
        <v>30</v>
      </c>
      <c r="C3875" s="7">
        <v>46211.721620370372</v>
      </c>
      <c r="D3875" s="4">
        <v>228600000</v>
      </c>
      <c r="E3875" t="s">
        <v>2607</v>
      </c>
      <c r="F3875" t="s">
        <v>2613</v>
      </c>
      <c r="G3875" s="4">
        <v>94158997</v>
      </c>
      <c r="H3875" t="s">
        <v>4274</v>
      </c>
      <c r="I3875" s="2">
        <v>46211.680046296293</v>
      </c>
      <c r="J3875" s="4">
        <v>50000000</v>
      </c>
      <c r="K3875" s="4">
        <v>1</v>
      </c>
      <c r="L3875" s="5">
        <v>228.6</v>
      </c>
      <c r="M3875" s="5">
        <v>94.158996999999999</v>
      </c>
      <c r="N3875" s="5">
        <v>50</v>
      </c>
      <c r="O3875" s="5" t="str">
        <f t="shared" si="60"/>
        <v>1</v>
      </c>
      <c r="P3875" s="5" t="s">
        <v>10554</v>
      </c>
      <c r="Q3875" s="5" t="s">
        <v>10912</v>
      </c>
    </row>
    <row r="3876" spans="1:17" x14ac:dyDescent="0.25">
      <c r="A3876">
        <v>59756</v>
      </c>
      <c r="B3876" t="s">
        <v>30</v>
      </c>
      <c r="C3876" s="7">
        <v>46211.721643518518</v>
      </c>
      <c r="D3876" s="4">
        <v>228600000</v>
      </c>
      <c r="E3876" t="s">
        <v>2607</v>
      </c>
      <c r="F3876" t="s">
        <v>2613</v>
      </c>
      <c r="G3876" s="4">
        <v>94158997</v>
      </c>
      <c r="H3876" t="s">
        <v>4275</v>
      </c>
      <c r="I3876" s="2">
        <v>46211.680046296293</v>
      </c>
      <c r="J3876" s="4">
        <v>50000000</v>
      </c>
      <c r="K3876" s="4">
        <v>1</v>
      </c>
      <c r="L3876" s="5">
        <v>228.6</v>
      </c>
      <c r="M3876" s="5">
        <v>94.158996999999999</v>
      </c>
      <c r="N3876" s="5">
        <v>50</v>
      </c>
      <c r="O3876" s="5" t="str">
        <f t="shared" si="60"/>
        <v>1</v>
      </c>
      <c r="P3876" s="5" t="s">
        <v>10554</v>
      </c>
      <c r="Q3876" s="5" t="s">
        <v>10912</v>
      </c>
    </row>
    <row r="3877" spans="1:17" x14ac:dyDescent="0.25">
      <c r="A3877">
        <v>59757</v>
      </c>
      <c r="B3877" t="s">
        <v>30</v>
      </c>
      <c r="C3877" s="7">
        <v>46211.721655092595</v>
      </c>
      <c r="D3877" s="4">
        <v>228600000</v>
      </c>
      <c r="E3877" t="s">
        <v>2607</v>
      </c>
      <c r="F3877" t="s">
        <v>2613</v>
      </c>
      <c r="G3877" s="4">
        <v>94158997</v>
      </c>
      <c r="H3877" t="s">
        <v>4276</v>
      </c>
      <c r="I3877" s="2">
        <v>46211.680046296293</v>
      </c>
      <c r="J3877" s="4">
        <v>50000000</v>
      </c>
      <c r="K3877" s="4">
        <v>1</v>
      </c>
      <c r="L3877" s="5">
        <v>228.6</v>
      </c>
      <c r="M3877" s="5">
        <v>94.158996999999999</v>
      </c>
      <c r="N3877" s="5">
        <v>50</v>
      </c>
      <c r="O3877" s="5" t="str">
        <f t="shared" si="60"/>
        <v>1</v>
      </c>
      <c r="P3877" s="5" t="s">
        <v>10554</v>
      </c>
      <c r="Q3877" s="5" t="s">
        <v>10912</v>
      </c>
    </row>
    <row r="3878" spans="1:17" x14ac:dyDescent="0.25">
      <c r="A3878">
        <v>59758</v>
      </c>
      <c r="B3878" t="s">
        <v>30</v>
      </c>
      <c r="C3878" s="7">
        <v>46211.721655092595</v>
      </c>
      <c r="D3878" s="4">
        <v>228600000</v>
      </c>
      <c r="E3878" t="s">
        <v>2607</v>
      </c>
      <c r="F3878" t="s">
        <v>2625</v>
      </c>
      <c r="G3878" s="4">
        <v>94158997</v>
      </c>
      <c r="H3878" t="s">
        <v>4277</v>
      </c>
      <c r="I3878" s="2">
        <v>46211.680046296293</v>
      </c>
      <c r="J3878" s="4">
        <v>50000000</v>
      </c>
      <c r="K3878" s="4">
        <v>1</v>
      </c>
      <c r="L3878" s="5">
        <v>228.6</v>
      </c>
      <c r="M3878" s="5">
        <v>94.158996999999999</v>
      </c>
      <c r="N3878" s="5">
        <v>50</v>
      </c>
      <c r="O3878" s="5" t="str">
        <f t="shared" si="60"/>
        <v>1</v>
      </c>
      <c r="P3878" s="5" t="s">
        <v>10554</v>
      </c>
      <c r="Q3878" s="5" t="s">
        <v>10914</v>
      </c>
    </row>
    <row r="3879" spans="1:17" x14ac:dyDescent="0.25">
      <c r="A3879">
        <v>59759</v>
      </c>
      <c r="B3879" t="s">
        <v>30</v>
      </c>
      <c r="C3879" s="7">
        <v>46211.721678240741</v>
      </c>
      <c r="D3879" s="4">
        <v>228500000</v>
      </c>
      <c r="E3879" t="s">
        <v>2607</v>
      </c>
      <c r="F3879" t="s">
        <v>2611</v>
      </c>
      <c r="G3879" s="4">
        <v>94158997</v>
      </c>
      <c r="H3879" t="s">
        <v>4278</v>
      </c>
      <c r="I3879" s="2">
        <v>46211.680046296293</v>
      </c>
      <c r="J3879" s="4">
        <v>50000000</v>
      </c>
      <c r="K3879" s="4">
        <v>1</v>
      </c>
      <c r="L3879" s="5">
        <v>228.5</v>
      </c>
      <c r="M3879" s="5">
        <v>94.158996999999999</v>
      </c>
      <c r="N3879" s="5">
        <v>50</v>
      </c>
      <c r="O3879" s="5" t="str">
        <f t="shared" si="60"/>
        <v>1</v>
      </c>
      <c r="P3879" s="5" t="s">
        <v>10554</v>
      </c>
      <c r="Q3879" s="5" t="s">
        <v>10911</v>
      </c>
    </row>
    <row r="3880" spans="1:17" x14ac:dyDescent="0.25">
      <c r="A3880">
        <v>59760</v>
      </c>
      <c r="B3880" t="s">
        <v>30</v>
      </c>
      <c r="C3880" s="7">
        <v>46211.721689814818</v>
      </c>
      <c r="D3880" s="4">
        <v>228500000</v>
      </c>
      <c r="E3880" t="s">
        <v>2607</v>
      </c>
      <c r="F3880" t="s">
        <v>2611</v>
      </c>
      <c r="G3880" s="4">
        <v>94158997</v>
      </c>
      <c r="H3880" t="s">
        <v>4279</v>
      </c>
      <c r="I3880" s="2">
        <v>46211.680046296293</v>
      </c>
      <c r="J3880" s="4">
        <v>50000000</v>
      </c>
      <c r="K3880" s="4">
        <v>1</v>
      </c>
      <c r="L3880" s="5">
        <v>228.5</v>
      </c>
      <c r="M3880" s="5">
        <v>94.158996999999999</v>
      </c>
      <c r="N3880" s="5">
        <v>50</v>
      </c>
      <c r="O3880" s="5" t="str">
        <f t="shared" si="60"/>
        <v>1</v>
      </c>
      <c r="P3880" s="5" t="s">
        <v>10554</v>
      </c>
      <c r="Q3880" s="5" t="s">
        <v>10911</v>
      </c>
    </row>
    <row r="3881" spans="1:17" x14ac:dyDescent="0.25">
      <c r="A3881">
        <v>59761</v>
      </c>
      <c r="B3881" t="s">
        <v>30</v>
      </c>
      <c r="C3881" s="7">
        <v>46211.721689814818</v>
      </c>
      <c r="D3881" s="4">
        <v>228600000</v>
      </c>
      <c r="E3881" t="s">
        <v>2607</v>
      </c>
      <c r="F3881" t="s">
        <v>2613</v>
      </c>
      <c r="G3881" s="4">
        <v>94158997</v>
      </c>
      <c r="H3881" t="s">
        <v>4280</v>
      </c>
      <c r="I3881" s="2">
        <v>46211.680046296293</v>
      </c>
      <c r="J3881" s="4">
        <v>50000000</v>
      </c>
      <c r="K3881" s="4">
        <v>1</v>
      </c>
      <c r="L3881" s="5">
        <v>228.6</v>
      </c>
      <c r="M3881" s="5">
        <v>94.158996999999999</v>
      </c>
      <c r="N3881" s="5">
        <v>50</v>
      </c>
      <c r="O3881" s="5" t="str">
        <f t="shared" si="60"/>
        <v>1</v>
      </c>
      <c r="P3881" s="5" t="s">
        <v>10554</v>
      </c>
      <c r="Q3881" s="5" t="s">
        <v>10912</v>
      </c>
    </row>
    <row r="3882" spans="1:17" x14ac:dyDescent="0.25">
      <c r="A3882">
        <v>59762</v>
      </c>
      <c r="B3882" t="s">
        <v>30</v>
      </c>
      <c r="C3882" s="7">
        <v>46211.721712962964</v>
      </c>
      <c r="D3882" s="4">
        <v>228500000</v>
      </c>
      <c r="E3882" t="s">
        <v>2607</v>
      </c>
      <c r="F3882" t="s">
        <v>2613</v>
      </c>
      <c r="G3882" s="4">
        <v>94158997</v>
      </c>
      <c r="H3882" t="s">
        <v>4281</v>
      </c>
      <c r="I3882" s="2">
        <v>46211.680150462962</v>
      </c>
      <c r="J3882" s="4">
        <v>50000000</v>
      </c>
      <c r="K3882" s="4">
        <v>1</v>
      </c>
      <c r="L3882" s="5">
        <v>228.5</v>
      </c>
      <c r="M3882" s="5">
        <v>94.158996999999999</v>
      </c>
      <c r="N3882" s="5">
        <v>50</v>
      </c>
      <c r="O3882" s="5" t="str">
        <f t="shared" si="60"/>
        <v>1</v>
      </c>
      <c r="P3882" s="5" t="s">
        <v>10554</v>
      </c>
      <c r="Q3882" s="5" t="s">
        <v>10912</v>
      </c>
    </row>
    <row r="3883" spans="1:17" x14ac:dyDescent="0.25">
      <c r="A3883">
        <v>59763</v>
      </c>
      <c r="B3883" t="s">
        <v>30</v>
      </c>
      <c r="C3883" s="7">
        <v>46211.721724537034</v>
      </c>
      <c r="D3883" s="4">
        <v>228500000</v>
      </c>
      <c r="E3883" t="s">
        <v>2607</v>
      </c>
      <c r="F3883" t="s">
        <v>2611</v>
      </c>
      <c r="G3883" s="4">
        <v>94158997</v>
      </c>
      <c r="H3883" t="s">
        <v>4282</v>
      </c>
      <c r="I3883" s="2">
        <v>46211.680150462962</v>
      </c>
      <c r="J3883" s="4">
        <v>50000000</v>
      </c>
      <c r="K3883" s="4">
        <v>1</v>
      </c>
      <c r="L3883" s="5">
        <v>228.5</v>
      </c>
      <c r="M3883" s="5">
        <v>94.158996999999999</v>
      </c>
      <c r="N3883" s="5">
        <v>50</v>
      </c>
      <c r="O3883" s="5" t="str">
        <f t="shared" si="60"/>
        <v>1</v>
      </c>
      <c r="P3883" s="5" t="s">
        <v>10554</v>
      </c>
      <c r="Q3883" s="5" t="s">
        <v>10911</v>
      </c>
    </row>
    <row r="3884" spans="1:17" x14ac:dyDescent="0.25">
      <c r="A3884">
        <v>59764</v>
      </c>
      <c r="B3884" t="s">
        <v>30</v>
      </c>
      <c r="C3884" s="7">
        <v>46211.721724537034</v>
      </c>
      <c r="D3884" s="4">
        <v>228500000</v>
      </c>
      <c r="E3884" t="s">
        <v>2607</v>
      </c>
      <c r="F3884" t="s">
        <v>2613</v>
      </c>
      <c r="G3884" s="4">
        <v>94158997</v>
      </c>
      <c r="H3884" t="s">
        <v>4283</v>
      </c>
      <c r="I3884" s="2">
        <v>46211.680150462962</v>
      </c>
      <c r="J3884" s="4">
        <v>50000000</v>
      </c>
      <c r="K3884" s="4">
        <v>1</v>
      </c>
      <c r="L3884" s="5">
        <v>228.5</v>
      </c>
      <c r="M3884" s="5">
        <v>94.158996999999999</v>
      </c>
      <c r="N3884" s="5">
        <v>50</v>
      </c>
      <c r="O3884" s="5" t="str">
        <f t="shared" si="60"/>
        <v>1</v>
      </c>
      <c r="P3884" s="5" t="s">
        <v>10554</v>
      </c>
      <c r="Q3884" s="5" t="s">
        <v>10912</v>
      </c>
    </row>
    <row r="3885" spans="1:17" x14ac:dyDescent="0.25">
      <c r="A3885">
        <v>59765</v>
      </c>
      <c r="B3885" t="s">
        <v>30</v>
      </c>
      <c r="C3885" s="7">
        <v>46211.721747685187</v>
      </c>
      <c r="D3885" s="4">
        <v>228500000</v>
      </c>
      <c r="E3885" t="s">
        <v>2607</v>
      </c>
      <c r="F3885" t="s">
        <v>2613</v>
      </c>
      <c r="G3885" s="4">
        <v>94158997</v>
      </c>
      <c r="H3885" t="s">
        <v>4284</v>
      </c>
      <c r="I3885" s="2">
        <v>46211.680150462962</v>
      </c>
      <c r="J3885" s="4">
        <v>50000000</v>
      </c>
      <c r="K3885" s="4">
        <v>1</v>
      </c>
      <c r="L3885" s="5">
        <v>228.5</v>
      </c>
      <c r="M3885" s="5">
        <v>94.158996999999999</v>
      </c>
      <c r="N3885" s="5">
        <v>50</v>
      </c>
      <c r="O3885" s="5" t="str">
        <f t="shared" si="60"/>
        <v>1</v>
      </c>
      <c r="P3885" s="5" t="s">
        <v>10554</v>
      </c>
      <c r="Q3885" s="5" t="s">
        <v>10912</v>
      </c>
    </row>
    <row r="3886" spans="1:17" x14ac:dyDescent="0.25">
      <c r="A3886">
        <v>59766</v>
      </c>
      <c r="B3886" t="s">
        <v>30</v>
      </c>
      <c r="C3886" s="7">
        <v>46211.721759259257</v>
      </c>
      <c r="D3886" s="4">
        <v>228500000</v>
      </c>
      <c r="E3886" t="s">
        <v>2607</v>
      </c>
      <c r="F3886" t="s">
        <v>2608</v>
      </c>
      <c r="G3886" s="4">
        <v>94158997</v>
      </c>
      <c r="H3886" t="s">
        <v>4285</v>
      </c>
      <c r="I3886" s="2">
        <v>46211.680150462962</v>
      </c>
      <c r="J3886" s="4">
        <v>50000000</v>
      </c>
      <c r="K3886" s="4">
        <v>1</v>
      </c>
      <c r="L3886" s="5">
        <v>228.5</v>
      </c>
      <c r="M3886" s="5">
        <v>94.158996999999999</v>
      </c>
      <c r="N3886" s="5">
        <v>50</v>
      </c>
      <c r="O3886" s="5" t="str">
        <f t="shared" si="60"/>
        <v>1</v>
      </c>
      <c r="P3886" s="5" t="s">
        <v>10554</v>
      </c>
      <c r="Q3886" s="5" t="s">
        <v>10910</v>
      </c>
    </row>
    <row r="3887" spans="1:17" x14ac:dyDescent="0.25">
      <c r="A3887">
        <v>59767</v>
      </c>
      <c r="B3887" t="s">
        <v>30</v>
      </c>
      <c r="C3887" s="7">
        <v>46211.721770833334</v>
      </c>
      <c r="D3887" s="4">
        <v>228300000</v>
      </c>
      <c r="E3887" t="s">
        <v>2607</v>
      </c>
      <c r="F3887" t="s">
        <v>2625</v>
      </c>
      <c r="G3887" s="4">
        <v>94158997</v>
      </c>
      <c r="H3887" t="s">
        <v>4286</v>
      </c>
      <c r="I3887" s="2">
        <v>46211.680150462962</v>
      </c>
      <c r="J3887" s="4">
        <v>50000000</v>
      </c>
      <c r="K3887" s="4">
        <v>1</v>
      </c>
      <c r="L3887" s="5">
        <v>228.3</v>
      </c>
      <c r="M3887" s="5">
        <v>94.158996999999999</v>
      </c>
      <c r="N3887" s="5">
        <v>50</v>
      </c>
      <c r="O3887" s="5" t="str">
        <f t="shared" si="60"/>
        <v>1</v>
      </c>
      <c r="P3887" s="5" t="s">
        <v>10554</v>
      </c>
      <c r="Q3887" s="5" t="s">
        <v>10914</v>
      </c>
    </row>
    <row r="3888" spans="1:17" x14ac:dyDescent="0.25">
      <c r="A3888">
        <v>59768</v>
      </c>
      <c r="B3888" t="s">
        <v>30</v>
      </c>
      <c r="C3888" s="7">
        <v>46211.721782407411</v>
      </c>
      <c r="D3888" s="4">
        <v>228300000</v>
      </c>
      <c r="E3888" t="s">
        <v>2607</v>
      </c>
      <c r="F3888" t="s">
        <v>2625</v>
      </c>
      <c r="G3888" s="4">
        <v>94158997</v>
      </c>
      <c r="H3888" t="s">
        <v>4287</v>
      </c>
      <c r="I3888" s="2">
        <v>46211.680150462962</v>
      </c>
      <c r="J3888" s="4">
        <v>50000000</v>
      </c>
      <c r="K3888" s="4">
        <v>1</v>
      </c>
      <c r="L3888" s="5">
        <v>228.3</v>
      </c>
      <c r="M3888" s="5">
        <v>94.158996999999999</v>
      </c>
      <c r="N3888" s="5">
        <v>50</v>
      </c>
      <c r="O3888" s="5" t="str">
        <f t="shared" si="60"/>
        <v>1</v>
      </c>
      <c r="P3888" s="5" t="s">
        <v>10554</v>
      </c>
      <c r="Q3888" s="5" t="s">
        <v>10914</v>
      </c>
    </row>
    <row r="3889" spans="1:17" x14ac:dyDescent="0.25">
      <c r="A3889">
        <v>59769</v>
      </c>
      <c r="B3889" t="s">
        <v>30</v>
      </c>
      <c r="C3889" s="7">
        <v>46211.72179398148</v>
      </c>
      <c r="D3889" s="4">
        <v>228300000</v>
      </c>
      <c r="E3889" t="s">
        <v>2607</v>
      </c>
      <c r="F3889" t="s">
        <v>2625</v>
      </c>
      <c r="G3889" s="4">
        <v>94158997</v>
      </c>
      <c r="H3889" t="s">
        <v>4288</v>
      </c>
      <c r="I3889" s="2">
        <v>46211.680150462962</v>
      </c>
      <c r="J3889" s="4">
        <v>50000000</v>
      </c>
      <c r="K3889" s="4">
        <v>1</v>
      </c>
      <c r="L3889" s="5">
        <v>228.3</v>
      </c>
      <c r="M3889" s="5">
        <v>94.158996999999999</v>
      </c>
      <c r="N3889" s="5">
        <v>50</v>
      </c>
      <c r="O3889" s="5" t="str">
        <f t="shared" si="60"/>
        <v>1</v>
      </c>
      <c r="P3889" s="5" t="s">
        <v>10554</v>
      </c>
      <c r="Q3889" s="5" t="s">
        <v>10914</v>
      </c>
    </row>
    <row r="3890" spans="1:17" x14ac:dyDescent="0.25">
      <c r="A3890">
        <v>59770</v>
      </c>
      <c r="B3890" t="s">
        <v>30</v>
      </c>
      <c r="C3890" s="7">
        <v>46211.72179398148</v>
      </c>
      <c r="D3890" s="4">
        <v>228400000</v>
      </c>
      <c r="E3890" t="s">
        <v>2607</v>
      </c>
      <c r="F3890" t="s">
        <v>2625</v>
      </c>
      <c r="G3890" s="4">
        <v>94158997</v>
      </c>
      <c r="H3890" t="s">
        <v>4289</v>
      </c>
      <c r="I3890" s="2">
        <v>46211.680150462962</v>
      </c>
      <c r="J3890" s="4">
        <v>50000000</v>
      </c>
      <c r="K3890" s="4">
        <v>1</v>
      </c>
      <c r="L3890" s="5">
        <v>228.4</v>
      </c>
      <c r="M3890" s="5">
        <v>94.158996999999999</v>
      </c>
      <c r="N3890" s="5">
        <v>50</v>
      </c>
      <c r="O3890" s="5" t="str">
        <f t="shared" si="60"/>
        <v>1</v>
      </c>
      <c r="P3890" s="5" t="s">
        <v>10554</v>
      </c>
      <c r="Q3890" s="5" t="s">
        <v>10914</v>
      </c>
    </row>
    <row r="3891" spans="1:17" x14ac:dyDescent="0.25">
      <c r="A3891">
        <v>59771</v>
      </c>
      <c r="B3891" t="s">
        <v>30</v>
      </c>
      <c r="C3891" s="7">
        <v>46211.721817129626</v>
      </c>
      <c r="D3891" s="4">
        <v>228400000</v>
      </c>
      <c r="E3891" t="s">
        <v>2607</v>
      </c>
      <c r="F3891" t="s">
        <v>2608</v>
      </c>
      <c r="G3891" s="4">
        <v>94158997</v>
      </c>
      <c r="H3891" t="s">
        <v>4290</v>
      </c>
      <c r="I3891" s="2">
        <v>46211.680150462962</v>
      </c>
      <c r="J3891" s="4">
        <v>50000000</v>
      </c>
      <c r="K3891" s="4">
        <v>1</v>
      </c>
      <c r="L3891" s="5">
        <v>228.4</v>
      </c>
      <c r="M3891" s="5">
        <v>94.158996999999999</v>
      </c>
      <c r="N3891" s="5">
        <v>50</v>
      </c>
      <c r="O3891" s="5" t="str">
        <f t="shared" si="60"/>
        <v>1</v>
      </c>
      <c r="P3891" s="5" t="s">
        <v>10554</v>
      </c>
      <c r="Q3891" s="5" t="s">
        <v>10910</v>
      </c>
    </row>
    <row r="3892" spans="1:17" x14ac:dyDescent="0.25">
      <c r="A3892">
        <v>59772</v>
      </c>
      <c r="B3892" t="s">
        <v>30</v>
      </c>
      <c r="C3892" s="7">
        <v>46211.721828703703</v>
      </c>
      <c r="D3892" s="4">
        <v>228500000</v>
      </c>
      <c r="E3892" t="s">
        <v>2607</v>
      </c>
      <c r="F3892" t="s">
        <v>2613</v>
      </c>
      <c r="G3892" s="4">
        <v>94158997</v>
      </c>
      <c r="H3892" t="s">
        <v>4291</v>
      </c>
      <c r="I3892" s="2">
        <v>46211.680277777778</v>
      </c>
      <c r="J3892" s="4">
        <v>50000000</v>
      </c>
      <c r="K3892" s="4">
        <v>1</v>
      </c>
      <c r="L3892" s="5">
        <v>228.5</v>
      </c>
      <c r="M3892" s="5">
        <v>94.158996999999999</v>
      </c>
      <c r="N3892" s="5">
        <v>50</v>
      </c>
      <c r="O3892" s="5" t="str">
        <f t="shared" si="60"/>
        <v>1</v>
      </c>
      <c r="P3892" s="5" t="s">
        <v>10554</v>
      </c>
      <c r="Q3892" s="5" t="s">
        <v>10912</v>
      </c>
    </row>
    <row r="3893" spans="1:17" x14ac:dyDescent="0.25">
      <c r="A3893">
        <v>59773</v>
      </c>
      <c r="B3893" t="s">
        <v>30</v>
      </c>
      <c r="C3893" s="7">
        <v>46211.721828703703</v>
      </c>
      <c r="D3893" s="4">
        <v>228500000</v>
      </c>
      <c r="E3893" t="s">
        <v>2607</v>
      </c>
      <c r="F3893" t="s">
        <v>2613</v>
      </c>
      <c r="G3893" s="4">
        <v>94158997</v>
      </c>
      <c r="H3893" t="s">
        <v>4292</v>
      </c>
      <c r="I3893" s="2">
        <v>46211.680277777778</v>
      </c>
      <c r="J3893" s="4">
        <v>50000000</v>
      </c>
      <c r="K3893" s="4">
        <v>1</v>
      </c>
      <c r="L3893" s="5">
        <v>228.5</v>
      </c>
      <c r="M3893" s="5">
        <v>94.158996999999999</v>
      </c>
      <c r="N3893" s="5">
        <v>50</v>
      </c>
      <c r="O3893" s="5" t="str">
        <f t="shared" si="60"/>
        <v>1</v>
      </c>
      <c r="P3893" s="5" t="s">
        <v>10554</v>
      </c>
      <c r="Q3893" s="5" t="s">
        <v>10912</v>
      </c>
    </row>
    <row r="3894" spans="1:17" x14ac:dyDescent="0.25">
      <c r="A3894">
        <v>59774</v>
      </c>
      <c r="B3894" t="s">
        <v>30</v>
      </c>
      <c r="C3894" s="7">
        <v>46211.721851851849</v>
      </c>
      <c r="D3894" s="4">
        <v>228500000</v>
      </c>
      <c r="E3894" t="s">
        <v>2607</v>
      </c>
      <c r="F3894" t="s">
        <v>2613</v>
      </c>
      <c r="G3894" s="4">
        <v>94158997</v>
      </c>
      <c r="H3894" t="s">
        <v>4293</v>
      </c>
      <c r="I3894" s="2">
        <v>46211.680277777778</v>
      </c>
      <c r="J3894" s="4">
        <v>50000000</v>
      </c>
      <c r="K3894" s="4">
        <v>1</v>
      </c>
      <c r="L3894" s="5">
        <v>228.5</v>
      </c>
      <c r="M3894" s="5">
        <v>94.158996999999999</v>
      </c>
      <c r="N3894" s="5">
        <v>50</v>
      </c>
      <c r="O3894" s="5" t="str">
        <f t="shared" si="60"/>
        <v>1</v>
      </c>
      <c r="P3894" s="5" t="s">
        <v>10554</v>
      </c>
      <c r="Q3894" s="5" t="s">
        <v>10912</v>
      </c>
    </row>
    <row r="3895" spans="1:17" x14ac:dyDescent="0.25">
      <c r="A3895">
        <v>59775</v>
      </c>
      <c r="B3895" t="s">
        <v>30</v>
      </c>
      <c r="C3895" s="7">
        <v>46211.721863425926</v>
      </c>
      <c r="D3895" s="4">
        <v>228600000</v>
      </c>
      <c r="E3895" t="s">
        <v>2607</v>
      </c>
      <c r="F3895" t="s">
        <v>2613</v>
      </c>
      <c r="G3895" s="4">
        <v>94158997</v>
      </c>
      <c r="H3895" t="s">
        <v>4294</v>
      </c>
      <c r="I3895" s="2">
        <v>46211.680277777778</v>
      </c>
      <c r="J3895" s="4">
        <v>50000000</v>
      </c>
      <c r="K3895" s="4">
        <v>1</v>
      </c>
      <c r="L3895" s="5">
        <v>228.6</v>
      </c>
      <c r="M3895" s="5">
        <v>94.158996999999999</v>
      </c>
      <c r="N3895" s="5">
        <v>50</v>
      </c>
      <c r="O3895" s="5" t="str">
        <f t="shared" si="60"/>
        <v>1</v>
      </c>
      <c r="P3895" s="5" t="s">
        <v>10554</v>
      </c>
      <c r="Q3895" s="5" t="s">
        <v>10912</v>
      </c>
    </row>
    <row r="3896" spans="1:17" x14ac:dyDescent="0.25">
      <c r="A3896">
        <v>59776</v>
      </c>
      <c r="B3896" t="s">
        <v>30</v>
      </c>
      <c r="C3896" s="7">
        <v>46211.721863425926</v>
      </c>
      <c r="D3896" s="4">
        <v>228600000</v>
      </c>
      <c r="E3896" t="s">
        <v>2607</v>
      </c>
      <c r="F3896" t="s">
        <v>2611</v>
      </c>
      <c r="G3896" s="4">
        <v>94158997</v>
      </c>
      <c r="H3896" t="s">
        <v>4295</v>
      </c>
      <c r="I3896" s="2">
        <v>46211.680277777778</v>
      </c>
      <c r="J3896" s="4">
        <v>50000000</v>
      </c>
      <c r="K3896" s="4">
        <v>1</v>
      </c>
      <c r="L3896" s="5">
        <v>228.6</v>
      </c>
      <c r="M3896" s="5">
        <v>94.158996999999999</v>
      </c>
      <c r="N3896" s="5">
        <v>50</v>
      </c>
      <c r="O3896" s="5" t="str">
        <f t="shared" si="60"/>
        <v>1</v>
      </c>
      <c r="P3896" s="5" t="s">
        <v>10554</v>
      </c>
      <c r="Q3896" s="5" t="s">
        <v>10911</v>
      </c>
    </row>
    <row r="3897" spans="1:17" x14ac:dyDescent="0.25">
      <c r="A3897">
        <v>59777</v>
      </c>
      <c r="B3897" t="s">
        <v>30</v>
      </c>
      <c r="C3897" s="7">
        <v>46211.721886574072</v>
      </c>
      <c r="D3897" s="4">
        <v>228600000</v>
      </c>
      <c r="E3897" t="s">
        <v>2607</v>
      </c>
      <c r="F3897" t="s">
        <v>2625</v>
      </c>
      <c r="G3897" s="4">
        <v>94158997</v>
      </c>
      <c r="H3897" t="s">
        <v>4296</v>
      </c>
      <c r="I3897" s="2">
        <v>46211.680277777778</v>
      </c>
      <c r="J3897" s="4">
        <v>50000000</v>
      </c>
      <c r="K3897" s="4">
        <v>1</v>
      </c>
      <c r="L3897" s="5">
        <v>228.6</v>
      </c>
      <c r="M3897" s="5">
        <v>94.158996999999999</v>
      </c>
      <c r="N3897" s="5">
        <v>50</v>
      </c>
      <c r="O3897" s="5" t="str">
        <f t="shared" si="60"/>
        <v>1</v>
      </c>
      <c r="P3897" s="5" t="s">
        <v>10554</v>
      </c>
      <c r="Q3897" s="5" t="s">
        <v>10914</v>
      </c>
    </row>
    <row r="3898" spans="1:17" x14ac:dyDescent="0.25">
      <c r="A3898">
        <v>59778</v>
      </c>
      <c r="B3898" t="s">
        <v>30</v>
      </c>
      <c r="C3898" s="7">
        <v>46211.721898148149</v>
      </c>
      <c r="D3898" s="4">
        <v>228500000</v>
      </c>
      <c r="E3898" t="s">
        <v>2607</v>
      </c>
      <c r="F3898" t="s">
        <v>2611</v>
      </c>
      <c r="G3898" s="4">
        <v>94158997</v>
      </c>
      <c r="H3898" t="s">
        <v>4297</v>
      </c>
      <c r="I3898" s="2">
        <v>46211.680277777778</v>
      </c>
      <c r="J3898" s="4">
        <v>50000000</v>
      </c>
      <c r="K3898" s="4">
        <v>1</v>
      </c>
      <c r="L3898" s="5">
        <v>228.5</v>
      </c>
      <c r="M3898" s="5">
        <v>94.158996999999999</v>
      </c>
      <c r="N3898" s="5">
        <v>50</v>
      </c>
      <c r="O3898" s="5" t="str">
        <f t="shared" si="60"/>
        <v>1</v>
      </c>
      <c r="P3898" s="5" t="s">
        <v>10554</v>
      </c>
      <c r="Q3898" s="5" t="s">
        <v>10911</v>
      </c>
    </row>
    <row r="3899" spans="1:17" x14ac:dyDescent="0.25">
      <c r="A3899">
        <v>59779</v>
      </c>
      <c r="B3899" t="s">
        <v>30</v>
      </c>
      <c r="C3899" s="7">
        <v>46211.721898148149</v>
      </c>
      <c r="D3899" s="4">
        <v>228500000</v>
      </c>
      <c r="E3899" t="s">
        <v>2607</v>
      </c>
      <c r="F3899" t="s">
        <v>2611</v>
      </c>
      <c r="G3899" s="4">
        <v>94158997</v>
      </c>
      <c r="H3899" t="s">
        <v>4298</v>
      </c>
      <c r="I3899" s="2">
        <v>46211.680277777778</v>
      </c>
      <c r="J3899" s="4">
        <v>50000000</v>
      </c>
      <c r="K3899" s="4">
        <v>1</v>
      </c>
      <c r="L3899" s="5">
        <v>228.5</v>
      </c>
      <c r="M3899" s="5">
        <v>94.158996999999999</v>
      </c>
      <c r="N3899" s="5">
        <v>50</v>
      </c>
      <c r="O3899" s="5" t="str">
        <f t="shared" si="60"/>
        <v>1</v>
      </c>
      <c r="P3899" s="5" t="s">
        <v>10554</v>
      </c>
      <c r="Q3899" s="5" t="s">
        <v>10911</v>
      </c>
    </row>
    <row r="3900" spans="1:17" x14ac:dyDescent="0.25">
      <c r="A3900">
        <v>59780</v>
      </c>
      <c r="B3900" t="s">
        <v>30</v>
      </c>
      <c r="C3900" s="7">
        <v>46211.721921296295</v>
      </c>
      <c r="D3900" s="4">
        <v>228500000</v>
      </c>
      <c r="E3900" t="s">
        <v>2607</v>
      </c>
      <c r="F3900" t="s">
        <v>2611</v>
      </c>
      <c r="G3900" s="4">
        <v>94158997</v>
      </c>
      <c r="H3900" t="s">
        <v>4299</v>
      </c>
      <c r="I3900" s="2">
        <v>46211.680277777778</v>
      </c>
      <c r="J3900" s="4">
        <v>50000000</v>
      </c>
      <c r="K3900" s="4">
        <v>1</v>
      </c>
      <c r="L3900" s="5">
        <v>228.5</v>
      </c>
      <c r="M3900" s="5">
        <v>94.158996999999999</v>
      </c>
      <c r="N3900" s="5">
        <v>50</v>
      </c>
      <c r="O3900" s="5" t="str">
        <f t="shared" si="60"/>
        <v>1</v>
      </c>
      <c r="P3900" s="5" t="s">
        <v>10554</v>
      </c>
      <c r="Q3900" s="5" t="s">
        <v>10911</v>
      </c>
    </row>
    <row r="3901" spans="1:17" x14ac:dyDescent="0.25">
      <c r="A3901">
        <v>59781</v>
      </c>
      <c r="B3901" t="s">
        <v>30</v>
      </c>
      <c r="C3901" s="7">
        <v>46211.721932870372</v>
      </c>
      <c r="D3901" s="4">
        <v>228500000</v>
      </c>
      <c r="E3901" t="s">
        <v>2607</v>
      </c>
      <c r="F3901" t="s">
        <v>2611</v>
      </c>
      <c r="G3901" s="4">
        <v>94158997</v>
      </c>
      <c r="H3901" t="s">
        <v>4300</v>
      </c>
      <c r="I3901" s="2">
        <v>46211.680277777778</v>
      </c>
      <c r="J3901" s="4">
        <v>50000000</v>
      </c>
      <c r="K3901" s="4">
        <v>1</v>
      </c>
      <c r="L3901" s="5">
        <v>228.5</v>
      </c>
      <c r="M3901" s="5">
        <v>94.158996999999999</v>
      </c>
      <c r="N3901" s="5">
        <v>50</v>
      </c>
      <c r="O3901" s="5" t="str">
        <f t="shared" si="60"/>
        <v>1</v>
      </c>
      <c r="P3901" s="5" t="s">
        <v>10554</v>
      </c>
      <c r="Q3901" s="5" t="s">
        <v>10911</v>
      </c>
    </row>
    <row r="3902" spans="1:17" x14ac:dyDescent="0.25">
      <c r="A3902">
        <v>59782</v>
      </c>
      <c r="B3902" t="s">
        <v>30</v>
      </c>
      <c r="C3902" s="7">
        <v>46211.721932870372</v>
      </c>
      <c r="D3902" s="4">
        <v>228500000</v>
      </c>
      <c r="E3902" t="s">
        <v>2607</v>
      </c>
      <c r="F3902" t="s">
        <v>2625</v>
      </c>
      <c r="G3902" s="4">
        <v>94158997</v>
      </c>
      <c r="H3902" t="s">
        <v>4301</v>
      </c>
      <c r="I3902" s="2">
        <v>46211.680381944447</v>
      </c>
      <c r="J3902" s="4">
        <v>50000000</v>
      </c>
      <c r="K3902" s="4">
        <v>1</v>
      </c>
      <c r="L3902" s="5">
        <v>228.5</v>
      </c>
      <c r="M3902" s="5">
        <v>94.158996999999999</v>
      </c>
      <c r="N3902" s="5">
        <v>50</v>
      </c>
      <c r="O3902" s="5" t="str">
        <f t="shared" si="60"/>
        <v>1</v>
      </c>
      <c r="P3902" s="5" t="s">
        <v>10554</v>
      </c>
      <c r="Q3902" s="5" t="s">
        <v>10914</v>
      </c>
    </row>
    <row r="3903" spans="1:17" x14ac:dyDescent="0.25">
      <c r="A3903">
        <v>59783</v>
      </c>
      <c r="B3903" t="s">
        <v>30</v>
      </c>
      <c r="C3903" s="7">
        <v>46211.721956018519</v>
      </c>
      <c r="D3903" s="4">
        <v>228500000</v>
      </c>
      <c r="E3903" t="s">
        <v>2607</v>
      </c>
      <c r="F3903" t="s">
        <v>2625</v>
      </c>
      <c r="G3903" s="4">
        <v>94158997</v>
      </c>
      <c r="H3903" t="s">
        <v>4302</v>
      </c>
      <c r="I3903" s="2">
        <v>46211.680381944447</v>
      </c>
      <c r="J3903" s="4">
        <v>50000000</v>
      </c>
      <c r="K3903" s="4">
        <v>1</v>
      </c>
      <c r="L3903" s="5">
        <v>228.5</v>
      </c>
      <c r="M3903" s="5">
        <v>94.158996999999999</v>
      </c>
      <c r="N3903" s="5">
        <v>50</v>
      </c>
      <c r="O3903" s="5" t="str">
        <f t="shared" si="60"/>
        <v>1</v>
      </c>
      <c r="P3903" s="5" t="s">
        <v>10554</v>
      </c>
      <c r="Q3903" s="5" t="s">
        <v>10914</v>
      </c>
    </row>
    <row r="3904" spans="1:17" x14ac:dyDescent="0.25">
      <c r="A3904">
        <v>59784</v>
      </c>
      <c r="B3904" t="s">
        <v>30</v>
      </c>
      <c r="C3904" s="7">
        <v>46211.721967592595</v>
      </c>
      <c r="D3904" s="4">
        <v>228500000</v>
      </c>
      <c r="E3904" t="s">
        <v>2607</v>
      </c>
      <c r="F3904" t="s">
        <v>2608</v>
      </c>
      <c r="G3904" s="4">
        <v>94158997</v>
      </c>
      <c r="H3904" t="s">
        <v>4303</v>
      </c>
      <c r="I3904" s="2">
        <v>46211.680381944447</v>
      </c>
      <c r="J3904" s="4">
        <v>50000000</v>
      </c>
      <c r="K3904" s="4">
        <v>1</v>
      </c>
      <c r="L3904" s="5">
        <v>228.5</v>
      </c>
      <c r="M3904" s="5">
        <v>94.158996999999999</v>
      </c>
      <c r="N3904" s="5">
        <v>50</v>
      </c>
      <c r="O3904" s="5" t="str">
        <f t="shared" si="60"/>
        <v>1</v>
      </c>
      <c r="P3904" s="5" t="s">
        <v>10554</v>
      </c>
      <c r="Q3904" s="5" t="s">
        <v>10910</v>
      </c>
    </row>
    <row r="3905" spans="1:17" x14ac:dyDescent="0.25">
      <c r="A3905">
        <v>59785</v>
      </c>
      <c r="B3905" t="s">
        <v>30</v>
      </c>
      <c r="C3905" s="7">
        <v>46211.721967592595</v>
      </c>
      <c r="D3905" s="4">
        <v>228400000</v>
      </c>
      <c r="E3905" t="s">
        <v>2607</v>
      </c>
      <c r="F3905" t="s">
        <v>2613</v>
      </c>
      <c r="G3905" s="4">
        <v>94158997</v>
      </c>
      <c r="H3905" t="s">
        <v>4304</v>
      </c>
      <c r="I3905" s="2">
        <v>46211.680381944447</v>
      </c>
      <c r="J3905" s="4">
        <v>50000000</v>
      </c>
      <c r="K3905" s="4">
        <v>1</v>
      </c>
      <c r="L3905" s="5">
        <v>228.4</v>
      </c>
      <c r="M3905" s="5">
        <v>94.158996999999999</v>
      </c>
      <c r="N3905" s="5">
        <v>50</v>
      </c>
      <c r="O3905" s="5" t="str">
        <f t="shared" si="60"/>
        <v>1</v>
      </c>
      <c r="P3905" s="5" t="s">
        <v>10554</v>
      </c>
      <c r="Q3905" s="5" t="s">
        <v>10912</v>
      </c>
    </row>
    <row r="3906" spans="1:17" x14ac:dyDescent="0.25">
      <c r="A3906">
        <v>59786</v>
      </c>
      <c r="B3906" t="s">
        <v>30</v>
      </c>
      <c r="C3906" s="7">
        <v>46211.721990740742</v>
      </c>
      <c r="D3906" s="4">
        <v>228600000</v>
      </c>
      <c r="E3906" t="s">
        <v>2607</v>
      </c>
      <c r="F3906" t="s">
        <v>2611</v>
      </c>
      <c r="G3906" s="4">
        <v>94158997</v>
      </c>
      <c r="H3906" t="s">
        <v>4305</v>
      </c>
      <c r="I3906" s="2">
        <v>46211.680381944447</v>
      </c>
      <c r="J3906" s="4">
        <v>50000000</v>
      </c>
      <c r="K3906" s="4">
        <v>1</v>
      </c>
      <c r="L3906" s="5">
        <v>228.6</v>
      </c>
      <c r="M3906" s="5">
        <v>94.158996999999999</v>
      </c>
      <c r="N3906" s="5">
        <v>50</v>
      </c>
      <c r="O3906" s="5" t="str">
        <f t="shared" si="60"/>
        <v>1</v>
      </c>
      <c r="P3906" s="5" t="s">
        <v>10554</v>
      </c>
      <c r="Q3906" s="5" t="s">
        <v>10911</v>
      </c>
    </row>
    <row r="3907" spans="1:17" x14ac:dyDescent="0.25">
      <c r="A3907">
        <v>59787</v>
      </c>
      <c r="B3907" t="s">
        <v>30</v>
      </c>
      <c r="C3907" s="7">
        <v>46211.722002314818</v>
      </c>
      <c r="D3907" s="4">
        <v>228600000</v>
      </c>
      <c r="E3907" t="s">
        <v>2607</v>
      </c>
      <c r="F3907" t="s">
        <v>2611</v>
      </c>
      <c r="G3907" s="4">
        <v>94158997</v>
      </c>
      <c r="H3907" t="s">
        <v>4306</v>
      </c>
      <c r="I3907" s="2">
        <v>46211.680381944447</v>
      </c>
      <c r="J3907" s="4">
        <v>50000000</v>
      </c>
      <c r="K3907" s="4">
        <v>1</v>
      </c>
      <c r="L3907" s="5">
        <v>228.6</v>
      </c>
      <c r="M3907" s="5">
        <v>94.158996999999999</v>
      </c>
      <c r="N3907" s="5">
        <v>50</v>
      </c>
      <c r="O3907" s="5" t="str">
        <f t="shared" ref="O3907:O3970" si="61">SUBSTITUTE(K3907,".",",")</f>
        <v>1</v>
      </c>
      <c r="P3907" s="5" t="s">
        <v>10554</v>
      </c>
      <c r="Q3907" s="5" t="s">
        <v>10911</v>
      </c>
    </row>
    <row r="3908" spans="1:17" x14ac:dyDescent="0.25">
      <c r="A3908">
        <v>59788</v>
      </c>
      <c r="B3908" t="s">
        <v>30</v>
      </c>
      <c r="C3908" s="7">
        <v>46211.722002314818</v>
      </c>
      <c r="D3908" s="4">
        <v>228600000</v>
      </c>
      <c r="E3908" t="s">
        <v>2607</v>
      </c>
      <c r="F3908" t="s">
        <v>2611</v>
      </c>
      <c r="G3908" s="4">
        <v>94158997</v>
      </c>
      <c r="H3908" t="s">
        <v>4307</v>
      </c>
      <c r="I3908" s="2">
        <v>46211.680381944447</v>
      </c>
      <c r="J3908" s="4">
        <v>50000000</v>
      </c>
      <c r="K3908" s="4">
        <v>1</v>
      </c>
      <c r="L3908" s="5">
        <v>228.6</v>
      </c>
      <c r="M3908" s="5">
        <v>94.158996999999999</v>
      </c>
      <c r="N3908" s="5">
        <v>50</v>
      </c>
      <c r="O3908" s="5" t="str">
        <f t="shared" si="61"/>
        <v>1</v>
      </c>
      <c r="P3908" s="5" t="s">
        <v>10554</v>
      </c>
      <c r="Q3908" s="5" t="s">
        <v>10911</v>
      </c>
    </row>
    <row r="3909" spans="1:17" x14ac:dyDescent="0.25">
      <c r="A3909">
        <v>59789</v>
      </c>
      <c r="B3909" t="s">
        <v>30</v>
      </c>
      <c r="C3909" s="7">
        <v>46211.722013888888</v>
      </c>
      <c r="D3909" s="4">
        <v>228500000</v>
      </c>
      <c r="E3909" t="s">
        <v>2607</v>
      </c>
      <c r="F3909" t="s">
        <v>2613</v>
      </c>
      <c r="G3909" s="4">
        <v>94158997</v>
      </c>
      <c r="H3909" t="s">
        <v>4308</v>
      </c>
      <c r="I3909" s="2">
        <v>46211.680381944447</v>
      </c>
      <c r="J3909" s="4">
        <v>50000000</v>
      </c>
      <c r="K3909" s="4">
        <v>1</v>
      </c>
      <c r="L3909" s="5">
        <v>228.5</v>
      </c>
      <c r="M3909" s="5">
        <v>94.158996999999999</v>
      </c>
      <c r="N3909" s="5">
        <v>50</v>
      </c>
      <c r="O3909" s="5" t="str">
        <f t="shared" si="61"/>
        <v>1</v>
      </c>
      <c r="P3909" s="5" t="s">
        <v>10554</v>
      </c>
      <c r="Q3909" s="5" t="s">
        <v>10912</v>
      </c>
    </row>
    <row r="3910" spans="1:17" x14ac:dyDescent="0.25">
      <c r="A3910">
        <v>59790</v>
      </c>
      <c r="B3910" t="s">
        <v>30</v>
      </c>
      <c r="C3910" s="7">
        <v>46211.722037037034</v>
      </c>
      <c r="D3910" s="4">
        <v>228500000</v>
      </c>
      <c r="E3910" t="s">
        <v>2607</v>
      </c>
      <c r="F3910" t="s">
        <v>2608</v>
      </c>
      <c r="G3910" s="4">
        <v>94158997</v>
      </c>
      <c r="H3910" t="s">
        <v>4309</v>
      </c>
      <c r="I3910" s="2">
        <v>46211.680381944447</v>
      </c>
      <c r="J3910" s="4">
        <v>50000000</v>
      </c>
      <c r="K3910" s="4">
        <v>1</v>
      </c>
      <c r="L3910" s="5">
        <v>228.5</v>
      </c>
      <c r="M3910" s="5">
        <v>94.158996999999999</v>
      </c>
      <c r="N3910" s="5">
        <v>50</v>
      </c>
      <c r="O3910" s="5" t="str">
        <f t="shared" si="61"/>
        <v>1</v>
      </c>
      <c r="P3910" s="5" t="s">
        <v>10554</v>
      </c>
      <c r="Q3910" s="5" t="s">
        <v>10910</v>
      </c>
    </row>
    <row r="3911" spans="1:17" x14ac:dyDescent="0.25">
      <c r="A3911">
        <v>59791</v>
      </c>
      <c r="B3911" t="s">
        <v>30</v>
      </c>
      <c r="C3911" s="7">
        <v>46211.722037037034</v>
      </c>
      <c r="D3911" s="4">
        <v>228600000</v>
      </c>
      <c r="E3911" t="s">
        <v>2607</v>
      </c>
      <c r="F3911" t="s">
        <v>2625</v>
      </c>
      <c r="G3911" s="4">
        <v>94158997</v>
      </c>
      <c r="H3911" t="s">
        <v>4310</v>
      </c>
      <c r="I3911" s="2">
        <v>46211.680381944447</v>
      </c>
      <c r="J3911" s="4">
        <v>50000000</v>
      </c>
      <c r="K3911" s="4">
        <v>1</v>
      </c>
      <c r="L3911" s="5">
        <v>228.6</v>
      </c>
      <c r="M3911" s="5">
        <v>94.158996999999999</v>
      </c>
      <c r="N3911" s="5">
        <v>50</v>
      </c>
      <c r="O3911" s="5" t="str">
        <f t="shared" si="61"/>
        <v>1</v>
      </c>
      <c r="P3911" s="5" t="s">
        <v>10554</v>
      </c>
      <c r="Q3911" s="5" t="s">
        <v>10914</v>
      </c>
    </row>
    <row r="3912" spans="1:17" x14ac:dyDescent="0.25">
      <c r="A3912">
        <v>59792</v>
      </c>
      <c r="B3912" t="s">
        <v>30</v>
      </c>
      <c r="C3912" s="7">
        <v>46211.722060185188</v>
      </c>
      <c r="D3912" s="4">
        <v>228600000</v>
      </c>
      <c r="E3912" t="s">
        <v>2607</v>
      </c>
      <c r="F3912" t="s">
        <v>2625</v>
      </c>
      <c r="G3912" s="4">
        <v>94158997</v>
      </c>
      <c r="H3912" t="s">
        <v>4311</v>
      </c>
      <c r="I3912" s="2">
        <v>46211.680497685185</v>
      </c>
      <c r="J3912" s="4">
        <v>50000000</v>
      </c>
      <c r="K3912" s="4">
        <v>1</v>
      </c>
      <c r="L3912" s="5">
        <v>228.6</v>
      </c>
      <c r="M3912" s="5">
        <v>94.158996999999999</v>
      </c>
      <c r="N3912" s="5">
        <v>50</v>
      </c>
      <c r="O3912" s="5" t="str">
        <f t="shared" si="61"/>
        <v>1</v>
      </c>
      <c r="P3912" s="5" t="s">
        <v>10554</v>
      </c>
      <c r="Q3912" s="5" t="s">
        <v>10914</v>
      </c>
    </row>
    <row r="3913" spans="1:17" x14ac:dyDescent="0.25">
      <c r="A3913">
        <v>59793</v>
      </c>
      <c r="B3913" t="s">
        <v>30</v>
      </c>
      <c r="C3913" s="7">
        <v>46211.722071759257</v>
      </c>
      <c r="D3913" s="4">
        <v>228500000</v>
      </c>
      <c r="E3913" t="s">
        <v>2607</v>
      </c>
      <c r="F3913" t="s">
        <v>2611</v>
      </c>
      <c r="G3913" s="4">
        <v>94158997</v>
      </c>
      <c r="H3913" t="s">
        <v>4312</v>
      </c>
      <c r="I3913" s="2">
        <v>46211.680497685185</v>
      </c>
      <c r="J3913" s="4">
        <v>50000000</v>
      </c>
      <c r="K3913" s="4">
        <v>1</v>
      </c>
      <c r="L3913" s="5">
        <v>228.5</v>
      </c>
      <c r="M3913" s="5">
        <v>94.158996999999999</v>
      </c>
      <c r="N3913" s="5">
        <v>50</v>
      </c>
      <c r="O3913" s="5" t="str">
        <f t="shared" si="61"/>
        <v>1</v>
      </c>
      <c r="P3913" s="5" t="s">
        <v>10554</v>
      </c>
      <c r="Q3913" s="5" t="s">
        <v>10911</v>
      </c>
    </row>
    <row r="3914" spans="1:17" x14ac:dyDescent="0.25">
      <c r="A3914">
        <v>59794</v>
      </c>
      <c r="B3914" t="s">
        <v>30</v>
      </c>
      <c r="C3914" s="7">
        <v>46211.722071759257</v>
      </c>
      <c r="D3914" s="4">
        <v>228500000</v>
      </c>
      <c r="E3914" t="s">
        <v>2607</v>
      </c>
      <c r="F3914" t="s">
        <v>2613</v>
      </c>
      <c r="G3914" s="4">
        <v>94158997</v>
      </c>
      <c r="H3914" t="s">
        <v>4313</v>
      </c>
      <c r="I3914" s="2">
        <v>46211.680497685185</v>
      </c>
      <c r="J3914" s="4">
        <v>50000000</v>
      </c>
      <c r="K3914" s="4">
        <v>1</v>
      </c>
      <c r="L3914" s="5">
        <v>228.5</v>
      </c>
      <c r="M3914" s="5">
        <v>94.158996999999999</v>
      </c>
      <c r="N3914" s="5">
        <v>50</v>
      </c>
      <c r="O3914" s="5" t="str">
        <f t="shared" si="61"/>
        <v>1</v>
      </c>
      <c r="P3914" s="5" t="s">
        <v>10554</v>
      </c>
      <c r="Q3914" s="5" t="s">
        <v>10912</v>
      </c>
    </row>
    <row r="3915" spans="1:17" x14ac:dyDescent="0.25">
      <c r="A3915">
        <v>59795</v>
      </c>
      <c r="B3915" t="s">
        <v>30</v>
      </c>
      <c r="C3915" s="7">
        <v>46211.722083333334</v>
      </c>
      <c r="D3915" s="4">
        <v>228500000</v>
      </c>
      <c r="E3915" t="s">
        <v>2607</v>
      </c>
      <c r="F3915" t="s">
        <v>2613</v>
      </c>
      <c r="G3915" s="4">
        <v>94158997</v>
      </c>
      <c r="H3915" t="s">
        <v>4314</v>
      </c>
      <c r="I3915" s="2">
        <v>46211.680497685185</v>
      </c>
      <c r="J3915" s="4">
        <v>50000000</v>
      </c>
      <c r="K3915" s="4">
        <v>1</v>
      </c>
      <c r="L3915" s="5">
        <v>228.5</v>
      </c>
      <c r="M3915" s="5">
        <v>94.158996999999999</v>
      </c>
      <c r="N3915" s="5">
        <v>50</v>
      </c>
      <c r="O3915" s="5" t="str">
        <f t="shared" si="61"/>
        <v>1</v>
      </c>
      <c r="P3915" s="5" t="s">
        <v>10554</v>
      </c>
      <c r="Q3915" s="5" t="s">
        <v>10912</v>
      </c>
    </row>
    <row r="3916" spans="1:17" x14ac:dyDescent="0.25">
      <c r="A3916">
        <v>59796</v>
      </c>
      <c r="B3916" t="s">
        <v>30</v>
      </c>
      <c r="C3916" s="7">
        <v>46211.72210648148</v>
      </c>
      <c r="D3916" s="4">
        <v>228600000</v>
      </c>
      <c r="E3916" t="s">
        <v>2607</v>
      </c>
      <c r="F3916" t="s">
        <v>2613</v>
      </c>
      <c r="G3916" s="4">
        <v>94158997</v>
      </c>
      <c r="H3916" t="s">
        <v>4315</v>
      </c>
      <c r="I3916" s="2">
        <v>46211.680497685185</v>
      </c>
      <c r="J3916" s="4">
        <v>50000000</v>
      </c>
      <c r="K3916" s="4">
        <v>1</v>
      </c>
      <c r="L3916" s="5">
        <v>228.6</v>
      </c>
      <c r="M3916" s="5">
        <v>94.158996999999999</v>
      </c>
      <c r="N3916" s="5">
        <v>50</v>
      </c>
      <c r="O3916" s="5" t="str">
        <f t="shared" si="61"/>
        <v>1</v>
      </c>
      <c r="P3916" s="5" t="s">
        <v>10554</v>
      </c>
      <c r="Q3916" s="5" t="s">
        <v>10912</v>
      </c>
    </row>
    <row r="3917" spans="1:17" x14ac:dyDescent="0.25">
      <c r="A3917">
        <v>59797</v>
      </c>
      <c r="B3917" t="s">
        <v>30</v>
      </c>
      <c r="C3917" s="7">
        <v>46211.72210648148</v>
      </c>
      <c r="D3917" s="4">
        <v>228600000</v>
      </c>
      <c r="E3917" t="s">
        <v>2607</v>
      </c>
      <c r="F3917" t="s">
        <v>2613</v>
      </c>
      <c r="G3917" s="4">
        <v>94158997</v>
      </c>
      <c r="H3917" t="s">
        <v>4316</v>
      </c>
      <c r="I3917" s="2">
        <v>46211.680497685185</v>
      </c>
      <c r="J3917" s="4">
        <v>50000000</v>
      </c>
      <c r="K3917" s="4">
        <v>1</v>
      </c>
      <c r="L3917" s="5">
        <v>228.6</v>
      </c>
      <c r="M3917" s="5">
        <v>94.158996999999999</v>
      </c>
      <c r="N3917" s="5">
        <v>50</v>
      </c>
      <c r="O3917" s="5" t="str">
        <f t="shared" si="61"/>
        <v>1</v>
      </c>
      <c r="P3917" s="5" t="s">
        <v>10554</v>
      </c>
      <c r="Q3917" s="5" t="s">
        <v>10912</v>
      </c>
    </row>
    <row r="3918" spans="1:17" x14ac:dyDescent="0.25">
      <c r="A3918">
        <v>59798</v>
      </c>
      <c r="B3918" t="s">
        <v>30</v>
      </c>
      <c r="C3918" s="7">
        <v>46211.722129629627</v>
      </c>
      <c r="D3918" s="4">
        <v>228600000</v>
      </c>
      <c r="E3918" t="s">
        <v>2607</v>
      </c>
      <c r="F3918" t="s">
        <v>2619</v>
      </c>
      <c r="G3918" s="4">
        <v>94158997</v>
      </c>
      <c r="H3918" t="s">
        <v>4317</v>
      </c>
      <c r="I3918" s="2">
        <v>46211.680497685185</v>
      </c>
      <c r="J3918" s="4">
        <v>50000000</v>
      </c>
      <c r="K3918" s="4">
        <v>1</v>
      </c>
      <c r="L3918" s="5">
        <v>228.6</v>
      </c>
      <c r="M3918" s="5">
        <v>94.158996999999999</v>
      </c>
      <c r="N3918" s="5">
        <v>50</v>
      </c>
      <c r="O3918" s="5" t="str">
        <f t="shared" si="61"/>
        <v>1</v>
      </c>
      <c r="P3918" s="5" t="s">
        <v>10554</v>
      </c>
      <c r="Q3918" s="5" t="s">
        <v>10913</v>
      </c>
    </row>
    <row r="3919" spans="1:17" x14ac:dyDescent="0.25">
      <c r="A3919">
        <v>59799</v>
      </c>
      <c r="B3919" t="s">
        <v>30</v>
      </c>
      <c r="C3919" s="7">
        <v>46211.722141203703</v>
      </c>
      <c r="D3919" s="4">
        <v>228600000</v>
      </c>
      <c r="E3919" t="s">
        <v>2607</v>
      </c>
      <c r="F3919" t="s">
        <v>2611</v>
      </c>
      <c r="G3919" s="4">
        <v>94158997</v>
      </c>
      <c r="H3919" t="s">
        <v>4318</v>
      </c>
      <c r="I3919" s="2">
        <v>46211.680497685185</v>
      </c>
      <c r="J3919" s="4">
        <v>50000000</v>
      </c>
      <c r="K3919" s="4">
        <v>1</v>
      </c>
      <c r="L3919" s="5">
        <v>228.6</v>
      </c>
      <c r="M3919" s="5">
        <v>94.158996999999999</v>
      </c>
      <c r="N3919" s="5">
        <v>50</v>
      </c>
      <c r="O3919" s="5" t="str">
        <f t="shared" si="61"/>
        <v>1</v>
      </c>
      <c r="P3919" s="5" t="s">
        <v>10554</v>
      </c>
      <c r="Q3919" s="5" t="s">
        <v>10911</v>
      </c>
    </row>
    <row r="3920" spans="1:17" x14ac:dyDescent="0.25">
      <c r="A3920">
        <v>59800</v>
      </c>
      <c r="B3920" t="s">
        <v>30</v>
      </c>
      <c r="C3920" s="7">
        <v>46211.722141203703</v>
      </c>
      <c r="D3920" s="4">
        <v>228600000</v>
      </c>
      <c r="E3920" t="s">
        <v>2607</v>
      </c>
      <c r="F3920" t="s">
        <v>2611</v>
      </c>
      <c r="G3920" s="4">
        <v>94158997</v>
      </c>
      <c r="H3920" t="s">
        <v>4319</v>
      </c>
      <c r="I3920" s="2">
        <v>46211.680497685185</v>
      </c>
      <c r="J3920" s="4">
        <v>50000000</v>
      </c>
      <c r="K3920" s="4">
        <v>1</v>
      </c>
      <c r="L3920" s="5">
        <v>228.6</v>
      </c>
      <c r="M3920" s="5">
        <v>94.158996999999999</v>
      </c>
      <c r="N3920" s="5">
        <v>50</v>
      </c>
      <c r="O3920" s="5" t="str">
        <f t="shared" si="61"/>
        <v>1</v>
      </c>
      <c r="P3920" s="5" t="s">
        <v>10554</v>
      </c>
      <c r="Q3920" s="5" t="s">
        <v>10911</v>
      </c>
    </row>
    <row r="3921" spans="1:17" x14ac:dyDescent="0.25">
      <c r="A3921">
        <v>59801</v>
      </c>
      <c r="B3921" t="s">
        <v>30</v>
      </c>
      <c r="C3921" s="7">
        <v>46211.72216435185</v>
      </c>
      <c r="D3921" s="4">
        <v>228600000</v>
      </c>
      <c r="E3921" t="s">
        <v>2607</v>
      </c>
      <c r="F3921" t="s">
        <v>2611</v>
      </c>
      <c r="G3921" s="4">
        <v>94158997</v>
      </c>
      <c r="H3921" t="s">
        <v>4320</v>
      </c>
      <c r="I3921" s="2">
        <v>46211.680497685185</v>
      </c>
      <c r="J3921" s="4">
        <v>50000000</v>
      </c>
      <c r="K3921" s="4">
        <v>1</v>
      </c>
      <c r="L3921" s="5">
        <v>228.6</v>
      </c>
      <c r="M3921" s="5">
        <v>94.158996999999999</v>
      </c>
      <c r="N3921" s="5">
        <v>50</v>
      </c>
      <c r="O3921" s="5" t="str">
        <f t="shared" si="61"/>
        <v>1</v>
      </c>
      <c r="P3921" s="5" t="s">
        <v>10554</v>
      </c>
      <c r="Q3921" s="5" t="s">
        <v>10911</v>
      </c>
    </row>
    <row r="3922" spans="1:17" x14ac:dyDescent="0.25">
      <c r="A3922">
        <v>59802</v>
      </c>
      <c r="B3922" t="s">
        <v>30</v>
      </c>
      <c r="C3922" s="7">
        <v>46211.722175925926</v>
      </c>
      <c r="D3922" s="4">
        <v>228500000</v>
      </c>
      <c r="E3922" t="s">
        <v>2607</v>
      </c>
      <c r="F3922" t="s">
        <v>2611</v>
      </c>
      <c r="G3922" s="4">
        <v>94158997</v>
      </c>
      <c r="H3922" t="s">
        <v>4321</v>
      </c>
      <c r="I3922" s="2">
        <v>46211.680625000001</v>
      </c>
      <c r="J3922" s="4">
        <v>50000000</v>
      </c>
      <c r="K3922" s="4">
        <v>1</v>
      </c>
      <c r="L3922" s="5">
        <v>228.5</v>
      </c>
      <c r="M3922" s="5">
        <v>94.158996999999999</v>
      </c>
      <c r="N3922" s="5">
        <v>50</v>
      </c>
      <c r="O3922" s="5" t="str">
        <f t="shared" si="61"/>
        <v>1</v>
      </c>
      <c r="P3922" s="5" t="s">
        <v>10554</v>
      </c>
      <c r="Q3922" s="5" t="s">
        <v>10911</v>
      </c>
    </row>
    <row r="3923" spans="1:17" x14ac:dyDescent="0.25">
      <c r="A3923">
        <v>59803</v>
      </c>
      <c r="B3923" t="s">
        <v>30</v>
      </c>
      <c r="C3923" s="7">
        <v>46211.722175925926</v>
      </c>
      <c r="D3923" s="4">
        <v>228400000</v>
      </c>
      <c r="E3923" t="s">
        <v>2607</v>
      </c>
      <c r="F3923" t="s">
        <v>2611</v>
      </c>
      <c r="G3923" s="4">
        <v>94158997</v>
      </c>
      <c r="H3923" t="s">
        <v>4322</v>
      </c>
      <c r="I3923" s="2">
        <v>46211.680625000001</v>
      </c>
      <c r="J3923" s="4">
        <v>50000000</v>
      </c>
      <c r="K3923" s="4">
        <v>1</v>
      </c>
      <c r="L3923" s="5">
        <v>228.4</v>
      </c>
      <c r="M3923" s="5">
        <v>94.158996999999999</v>
      </c>
      <c r="N3923" s="5">
        <v>50</v>
      </c>
      <c r="O3923" s="5" t="str">
        <f t="shared" si="61"/>
        <v>1</v>
      </c>
      <c r="P3923" s="5" t="s">
        <v>10554</v>
      </c>
      <c r="Q3923" s="5" t="s">
        <v>10911</v>
      </c>
    </row>
    <row r="3924" spans="1:17" x14ac:dyDescent="0.25">
      <c r="A3924">
        <v>59804</v>
      </c>
      <c r="B3924" t="s">
        <v>30</v>
      </c>
      <c r="C3924" s="7">
        <v>46211.722199074073</v>
      </c>
      <c r="D3924" s="4">
        <v>228600000</v>
      </c>
      <c r="E3924" t="s">
        <v>2607</v>
      </c>
      <c r="F3924" t="s">
        <v>2611</v>
      </c>
      <c r="G3924" s="4">
        <v>94158997</v>
      </c>
      <c r="H3924" t="s">
        <v>4323</v>
      </c>
      <c r="I3924" s="2">
        <v>46211.680625000001</v>
      </c>
      <c r="J3924" s="4">
        <v>50000000</v>
      </c>
      <c r="K3924" s="4">
        <v>1</v>
      </c>
      <c r="L3924" s="5">
        <v>228.6</v>
      </c>
      <c r="M3924" s="5">
        <v>94.158996999999999</v>
      </c>
      <c r="N3924" s="5">
        <v>50</v>
      </c>
      <c r="O3924" s="5" t="str">
        <f t="shared" si="61"/>
        <v>1</v>
      </c>
      <c r="P3924" s="5" t="s">
        <v>10554</v>
      </c>
      <c r="Q3924" s="5" t="s">
        <v>10911</v>
      </c>
    </row>
    <row r="3925" spans="1:17" x14ac:dyDescent="0.25">
      <c r="A3925">
        <v>59805</v>
      </c>
      <c r="B3925" t="s">
        <v>30</v>
      </c>
      <c r="C3925" s="7">
        <v>46211.722210648149</v>
      </c>
      <c r="D3925" s="4">
        <v>228600000</v>
      </c>
      <c r="E3925" t="s">
        <v>2607</v>
      </c>
      <c r="F3925" t="s">
        <v>2613</v>
      </c>
      <c r="G3925" s="4">
        <v>94158997</v>
      </c>
      <c r="H3925" t="s">
        <v>4324</v>
      </c>
      <c r="I3925" s="2">
        <v>46211.680625000001</v>
      </c>
      <c r="J3925" s="4">
        <v>50000000</v>
      </c>
      <c r="K3925" s="4">
        <v>1</v>
      </c>
      <c r="L3925" s="5">
        <v>228.6</v>
      </c>
      <c r="M3925" s="5">
        <v>94.158996999999999</v>
      </c>
      <c r="N3925" s="5">
        <v>50</v>
      </c>
      <c r="O3925" s="5" t="str">
        <f t="shared" si="61"/>
        <v>1</v>
      </c>
      <c r="P3925" s="5" t="s">
        <v>10554</v>
      </c>
      <c r="Q3925" s="5" t="s">
        <v>10912</v>
      </c>
    </row>
    <row r="3926" spans="1:17" x14ac:dyDescent="0.25">
      <c r="A3926">
        <v>59806</v>
      </c>
      <c r="B3926" t="s">
        <v>30</v>
      </c>
      <c r="C3926" s="7">
        <v>46211.722210648149</v>
      </c>
      <c r="D3926" s="4">
        <v>228600000</v>
      </c>
      <c r="E3926" t="s">
        <v>2607</v>
      </c>
      <c r="F3926" t="s">
        <v>2613</v>
      </c>
      <c r="G3926" s="4">
        <v>94158997</v>
      </c>
      <c r="H3926" t="s">
        <v>4325</v>
      </c>
      <c r="I3926" s="2">
        <v>46211.680625000001</v>
      </c>
      <c r="J3926" s="4">
        <v>50100000</v>
      </c>
      <c r="K3926" s="4">
        <v>1</v>
      </c>
      <c r="L3926" s="5">
        <v>228.6</v>
      </c>
      <c r="M3926" s="5">
        <v>94.158996999999999</v>
      </c>
      <c r="N3926" s="5">
        <v>50.1</v>
      </c>
      <c r="O3926" s="5" t="str">
        <f t="shared" si="61"/>
        <v>1</v>
      </c>
      <c r="P3926" s="5" t="s">
        <v>10554</v>
      </c>
      <c r="Q3926" s="5" t="s">
        <v>10912</v>
      </c>
    </row>
    <row r="3927" spans="1:17" x14ac:dyDescent="0.25">
      <c r="A3927">
        <v>59807</v>
      </c>
      <c r="B3927" t="s">
        <v>30</v>
      </c>
      <c r="C3927" s="7">
        <v>46211.722233796296</v>
      </c>
      <c r="D3927" s="4">
        <v>228600000</v>
      </c>
      <c r="E3927" t="s">
        <v>2607</v>
      </c>
      <c r="F3927" t="s">
        <v>2611</v>
      </c>
      <c r="G3927" s="4">
        <v>94158997</v>
      </c>
      <c r="H3927" t="s">
        <v>4326</v>
      </c>
      <c r="I3927" s="2">
        <v>46211.680625000001</v>
      </c>
      <c r="J3927" s="4">
        <v>50100000</v>
      </c>
      <c r="K3927" s="4">
        <v>1</v>
      </c>
      <c r="L3927" s="5">
        <v>228.6</v>
      </c>
      <c r="M3927" s="5">
        <v>94.158996999999999</v>
      </c>
      <c r="N3927" s="5">
        <v>50.1</v>
      </c>
      <c r="O3927" s="5" t="str">
        <f t="shared" si="61"/>
        <v>1</v>
      </c>
      <c r="P3927" s="5" t="s">
        <v>10554</v>
      </c>
      <c r="Q3927" s="5" t="s">
        <v>10911</v>
      </c>
    </row>
    <row r="3928" spans="1:17" x14ac:dyDescent="0.25">
      <c r="A3928">
        <v>59808</v>
      </c>
      <c r="B3928" t="s">
        <v>30</v>
      </c>
      <c r="C3928" s="7">
        <v>46211.722245370373</v>
      </c>
      <c r="D3928" s="4">
        <v>228600000</v>
      </c>
      <c r="E3928" t="s">
        <v>2607</v>
      </c>
      <c r="F3928" t="s">
        <v>2608</v>
      </c>
      <c r="G3928" s="4">
        <v>94158997</v>
      </c>
      <c r="H3928" t="s">
        <v>4327</v>
      </c>
      <c r="I3928" s="2">
        <v>46211.680625000001</v>
      </c>
      <c r="J3928" s="4">
        <v>50000000</v>
      </c>
      <c r="K3928" s="4">
        <v>1</v>
      </c>
      <c r="L3928" s="5">
        <v>228.6</v>
      </c>
      <c r="M3928" s="5">
        <v>94.158996999999999</v>
      </c>
      <c r="N3928" s="5">
        <v>50</v>
      </c>
      <c r="O3928" s="5" t="str">
        <f t="shared" si="61"/>
        <v>1</v>
      </c>
      <c r="P3928" s="5" t="s">
        <v>10554</v>
      </c>
      <c r="Q3928" s="5" t="s">
        <v>10910</v>
      </c>
    </row>
    <row r="3929" spans="1:17" x14ac:dyDescent="0.25">
      <c r="A3929">
        <v>59809</v>
      </c>
      <c r="B3929" t="s">
        <v>30</v>
      </c>
      <c r="C3929" s="7">
        <v>46211.722245370373</v>
      </c>
      <c r="D3929" s="4">
        <v>228500000</v>
      </c>
      <c r="E3929" t="s">
        <v>2607</v>
      </c>
      <c r="F3929" t="s">
        <v>2625</v>
      </c>
      <c r="G3929" s="4">
        <v>94158997</v>
      </c>
      <c r="H3929" t="s">
        <v>4328</v>
      </c>
      <c r="I3929" s="2">
        <v>46211.680625000001</v>
      </c>
      <c r="J3929" s="4">
        <v>50000000</v>
      </c>
      <c r="K3929" s="4">
        <v>1</v>
      </c>
      <c r="L3929" s="5">
        <v>228.5</v>
      </c>
      <c r="M3929" s="5">
        <v>94.158996999999999</v>
      </c>
      <c r="N3929" s="5">
        <v>50</v>
      </c>
      <c r="O3929" s="5" t="str">
        <f t="shared" si="61"/>
        <v>1</v>
      </c>
      <c r="P3929" s="5" t="s">
        <v>10554</v>
      </c>
      <c r="Q3929" s="5" t="s">
        <v>10914</v>
      </c>
    </row>
    <row r="3930" spans="1:17" x14ac:dyDescent="0.25">
      <c r="A3930">
        <v>59810</v>
      </c>
      <c r="B3930" t="s">
        <v>30</v>
      </c>
      <c r="C3930" s="7">
        <v>46211.722256944442</v>
      </c>
      <c r="D3930" s="4">
        <v>228600000</v>
      </c>
      <c r="E3930" t="s">
        <v>2607</v>
      </c>
      <c r="F3930" t="s">
        <v>2611</v>
      </c>
      <c r="G3930" s="4">
        <v>94158997</v>
      </c>
      <c r="H3930" t="s">
        <v>4329</v>
      </c>
      <c r="I3930" s="2">
        <v>46211.680625000001</v>
      </c>
      <c r="J3930" s="4">
        <v>50000000</v>
      </c>
      <c r="K3930" s="4">
        <v>1</v>
      </c>
      <c r="L3930" s="5">
        <v>228.6</v>
      </c>
      <c r="M3930" s="5">
        <v>94.158996999999999</v>
      </c>
      <c r="N3930" s="5">
        <v>50</v>
      </c>
      <c r="O3930" s="5" t="str">
        <f t="shared" si="61"/>
        <v>1</v>
      </c>
      <c r="P3930" s="5" t="s">
        <v>10554</v>
      </c>
      <c r="Q3930" s="5" t="s">
        <v>10911</v>
      </c>
    </row>
    <row r="3931" spans="1:17" x14ac:dyDescent="0.25">
      <c r="A3931">
        <v>59811</v>
      </c>
      <c r="B3931" t="s">
        <v>30</v>
      </c>
      <c r="C3931" s="7">
        <v>46211.722280092596</v>
      </c>
      <c r="D3931" s="4">
        <v>228600000</v>
      </c>
      <c r="E3931" t="s">
        <v>2607</v>
      </c>
      <c r="F3931" t="s">
        <v>2611</v>
      </c>
      <c r="G3931" s="4">
        <v>94158997</v>
      </c>
      <c r="H3931" t="s">
        <v>4330</v>
      </c>
      <c r="I3931" s="2">
        <v>46211.680625000001</v>
      </c>
      <c r="J3931" s="4">
        <v>50000000</v>
      </c>
      <c r="K3931" s="4">
        <v>1</v>
      </c>
      <c r="L3931" s="5">
        <v>228.6</v>
      </c>
      <c r="M3931" s="5">
        <v>94.158996999999999</v>
      </c>
      <c r="N3931" s="5">
        <v>50</v>
      </c>
      <c r="O3931" s="5" t="str">
        <f t="shared" si="61"/>
        <v>1</v>
      </c>
      <c r="P3931" s="5" t="s">
        <v>10554</v>
      </c>
      <c r="Q3931" s="5" t="s">
        <v>10911</v>
      </c>
    </row>
    <row r="3932" spans="1:17" x14ac:dyDescent="0.25">
      <c r="A3932">
        <v>59812</v>
      </c>
      <c r="B3932" t="s">
        <v>30</v>
      </c>
      <c r="C3932" s="7">
        <v>46211.722280092596</v>
      </c>
      <c r="D3932" s="4">
        <v>228700000</v>
      </c>
      <c r="E3932" t="s">
        <v>2607</v>
      </c>
      <c r="F3932" t="s">
        <v>2613</v>
      </c>
      <c r="G3932" s="4">
        <v>94158997</v>
      </c>
      <c r="H3932" t="s">
        <v>4331</v>
      </c>
      <c r="I3932" s="2">
        <v>46211.68074074074</v>
      </c>
      <c r="J3932" s="4">
        <v>50100000</v>
      </c>
      <c r="K3932" s="4">
        <v>1</v>
      </c>
      <c r="L3932" s="5">
        <v>228.7</v>
      </c>
      <c r="M3932" s="5">
        <v>94.158996999999999</v>
      </c>
      <c r="N3932" s="5">
        <v>50.1</v>
      </c>
      <c r="O3932" s="5" t="str">
        <f t="shared" si="61"/>
        <v>1</v>
      </c>
      <c r="P3932" s="5" t="s">
        <v>10554</v>
      </c>
      <c r="Q3932" s="5" t="s">
        <v>10912</v>
      </c>
    </row>
    <row r="3933" spans="1:17" x14ac:dyDescent="0.25">
      <c r="A3933">
        <v>59813</v>
      </c>
      <c r="B3933" t="s">
        <v>30</v>
      </c>
      <c r="C3933" s="7">
        <v>46211.722291666665</v>
      </c>
      <c r="D3933" s="4">
        <v>228600000</v>
      </c>
      <c r="E3933" t="s">
        <v>2607</v>
      </c>
      <c r="F3933" t="s">
        <v>2611</v>
      </c>
      <c r="G3933" s="4">
        <v>94158997</v>
      </c>
      <c r="H3933" t="s">
        <v>4332</v>
      </c>
      <c r="I3933" s="2">
        <v>46211.68074074074</v>
      </c>
      <c r="J3933" s="4">
        <v>50000000</v>
      </c>
      <c r="K3933" s="4">
        <v>1</v>
      </c>
      <c r="L3933" s="5">
        <v>228.6</v>
      </c>
      <c r="M3933" s="5">
        <v>94.158996999999999</v>
      </c>
      <c r="N3933" s="5">
        <v>50</v>
      </c>
      <c r="O3933" s="5" t="str">
        <f t="shared" si="61"/>
        <v>1</v>
      </c>
      <c r="P3933" s="5" t="s">
        <v>10554</v>
      </c>
      <c r="Q3933" s="5" t="s">
        <v>10911</v>
      </c>
    </row>
    <row r="3934" spans="1:17" x14ac:dyDescent="0.25">
      <c r="A3934">
        <v>59814</v>
      </c>
      <c r="B3934" t="s">
        <v>30</v>
      </c>
      <c r="C3934" s="7">
        <v>46211.722314814811</v>
      </c>
      <c r="D3934" s="4">
        <v>228500000</v>
      </c>
      <c r="E3934" t="s">
        <v>2607</v>
      </c>
      <c r="F3934" t="s">
        <v>2613</v>
      </c>
      <c r="G3934" s="4">
        <v>94158997</v>
      </c>
      <c r="H3934" t="s">
        <v>4333</v>
      </c>
      <c r="I3934" s="2">
        <v>46211.68074074074</v>
      </c>
      <c r="J3934" s="4">
        <v>50000000</v>
      </c>
      <c r="K3934" s="4">
        <v>1</v>
      </c>
      <c r="L3934" s="5">
        <v>228.5</v>
      </c>
      <c r="M3934" s="5">
        <v>94.158996999999999</v>
      </c>
      <c r="N3934" s="5">
        <v>50</v>
      </c>
      <c r="O3934" s="5" t="str">
        <f t="shared" si="61"/>
        <v>1</v>
      </c>
      <c r="P3934" s="5" t="s">
        <v>10554</v>
      </c>
      <c r="Q3934" s="5" t="s">
        <v>10912</v>
      </c>
    </row>
    <row r="3935" spans="1:17" x14ac:dyDescent="0.25">
      <c r="A3935">
        <v>59815</v>
      </c>
      <c r="B3935" t="s">
        <v>30</v>
      </c>
      <c r="C3935" s="7">
        <v>46211.722314814811</v>
      </c>
      <c r="D3935" s="4">
        <v>228500000</v>
      </c>
      <c r="E3935" t="s">
        <v>2607</v>
      </c>
      <c r="F3935" t="s">
        <v>2613</v>
      </c>
      <c r="G3935" s="4">
        <v>94158997</v>
      </c>
      <c r="H3935" t="s">
        <v>4334</v>
      </c>
      <c r="I3935" s="2">
        <v>46211.68074074074</v>
      </c>
      <c r="J3935" s="4">
        <v>50100000</v>
      </c>
      <c r="K3935" s="4">
        <v>1</v>
      </c>
      <c r="L3935" s="5">
        <v>228.5</v>
      </c>
      <c r="M3935" s="5">
        <v>94.158996999999999</v>
      </c>
      <c r="N3935" s="5">
        <v>50.1</v>
      </c>
      <c r="O3935" s="5" t="str">
        <f t="shared" si="61"/>
        <v>1</v>
      </c>
      <c r="P3935" s="5" t="s">
        <v>10554</v>
      </c>
      <c r="Q3935" s="5" t="s">
        <v>10912</v>
      </c>
    </row>
    <row r="3936" spans="1:17" x14ac:dyDescent="0.25">
      <c r="A3936">
        <v>59816</v>
      </c>
      <c r="B3936" t="s">
        <v>30</v>
      </c>
      <c r="C3936" s="7">
        <v>46211.722326388888</v>
      </c>
      <c r="D3936" s="4">
        <v>228700000</v>
      </c>
      <c r="E3936" t="s">
        <v>2607</v>
      </c>
      <c r="F3936" t="s">
        <v>2625</v>
      </c>
      <c r="G3936" s="4">
        <v>94158997</v>
      </c>
      <c r="H3936" t="s">
        <v>4335</v>
      </c>
      <c r="I3936" s="2">
        <v>46211.68074074074</v>
      </c>
      <c r="J3936" s="4">
        <v>50000000</v>
      </c>
      <c r="K3936" s="4">
        <v>1</v>
      </c>
      <c r="L3936" s="5">
        <v>228.7</v>
      </c>
      <c r="M3936" s="5">
        <v>94.158996999999999</v>
      </c>
      <c r="N3936" s="5">
        <v>50</v>
      </c>
      <c r="O3936" s="5" t="str">
        <f t="shared" si="61"/>
        <v>1</v>
      </c>
      <c r="P3936" s="5" t="s">
        <v>10554</v>
      </c>
      <c r="Q3936" s="5" t="s">
        <v>10914</v>
      </c>
    </row>
    <row r="3937" spans="1:17" x14ac:dyDescent="0.25">
      <c r="A3937">
        <v>59817</v>
      </c>
      <c r="B3937" t="s">
        <v>30</v>
      </c>
      <c r="C3937" s="7">
        <v>46211.722349537034</v>
      </c>
      <c r="D3937" s="4">
        <v>228700000</v>
      </c>
      <c r="E3937" t="s">
        <v>2607</v>
      </c>
      <c r="F3937" t="s">
        <v>2611</v>
      </c>
      <c r="G3937" s="4">
        <v>94158997</v>
      </c>
      <c r="H3937" t="s">
        <v>4336</v>
      </c>
      <c r="I3937" s="2">
        <v>46211.68074074074</v>
      </c>
      <c r="J3937" s="4">
        <v>50000000</v>
      </c>
      <c r="K3937" s="4">
        <v>1</v>
      </c>
      <c r="L3937" s="5">
        <v>228.7</v>
      </c>
      <c r="M3937" s="5">
        <v>94.158996999999999</v>
      </c>
      <c r="N3937" s="5">
        <v>50</v>
      </c>
      <c r="O3937" s="5" t="str">
        <f t="shared" si="61"/>
        <v>1</v>
      </c>
      <c r="P3937" s="5" t="s">
        <v>10554</v>
      </c>
      <c r="Q3937" s="5" t="s">
        <v>10911</v>
      </c>
    </row>
    <row r="3938" spans="1:17" x14ac:dyDescent="0.25">
      <c r="A3938">
        <v>59818</v>
      </c>
      <c r="B3938" t="s">
        <v>30</v>
      </c>
      <c r="C3938" s="7">
        <v>46211.722349537034</v>
      </c>
      <c r="D3938" s="4">
        <v>228800000</v>
      </c>
      <c r="E3938" t="s">
        <v>2607</v>
      </c>
      <c r="F3938" t="s">
        <v>2625</v>
      </c>
      <c r="G3938" s="4">
        <v>94158997</v>
      </c>
      <c r="H3938" t="s">
        <v>4337</v>
      </c>
      <c r="I3938" s="2">
        <v>46211.68074074074</v>
      </c>
      <c r="J3938" s="4">
        <v>50000000</v>
      </c>
      <c r="K3938" s="4">
        <v>1</v>
      </c>
      <c r="L3938" s="5">
        <v>228.8</v>
      </c>
      <c r="M3938" s="5">
        <v>94.158996999999999</v>
      </c>
      <c r="N3938" s="5">
        <v>50</v>
      </c>
      <c r="O3938" s="5" t="str">
        <f t="shared" si="61"/>
        <v>1</v>
      </c>
      <c r="P3938" s="5" t="s">
        <v>10554</v>
      </c>
      <c r="Q3938" s="5" t="s">
        <v>10914</v>
      </c>
    </row>
    <row r="3939" spans="1:17" x14ac:dyDescent="0.25">
      <c r="A3939">
        <v>59819</v>
      </c>
      <c r="B3939" t="s">
        <v>30</v>
      </c>
      <c r="C3939" s="7">
        <v>46211.722361111111</v>
      </c>
      <c r="D3939" s="4">
        <v>228700000</v>
      </c>
      <c r="E3939" t="s">
        <v>2607</v>
      </c>
      <c r="F3939" t="s">
        <v>2611</v>
      </c>
      <c r="G3939" s="4">
        <v>94158997</v>
      </c>
      <c r="H3939" t="s">
        <v>4338</v>
      </c>
      <c r="I3939" s="2">
        <v>46211.68074074074</v>
      </c>
      <c r="J3939" s="4">
        <v>50100000</v>
      </c>
      <c r="K3939" s="4">
        <v>1</v>
      </c>
      <c r="L3939" s="5">
        <v>228.7</v>
      </c>
      <c r="M3939" s="5">
        <v>94.158996999999999</v>
      </c>
      <c r="N3939" s="5">
        <v>50.1</v>
      </c>
      <c r="O3939" s="5" t="str">
        <f t="shared" si="61"/>
        <v>1</v>
      </c>
      <c r="P3939" s="5" t="s">
        <v>10554</v>
      </c>
      <c r="Q3939" s="5" t="s">
        <v>10911</v>
      </c>
    </row>
    <row r="3940" spans="1:17" x14ac:dyDescent="0.25">
      <c r="A3940">
        <v>59820</v>
      </c>
      <c r="B3940" t="s">
        <v>30</v>
      </c>
      <c r="C3940" s="7">
        <v>46211.722384259258</v>
      </c>
      <c r="D3940" s="4">
        <v>228700000</v>
      </c>
      <c r="E3940" t="s">
        <v>2607</v>
      </c>
      <c r="F3940" t="s">
        <v>2611</v>
      </c>
      <c r="G3940" s="4">
        <v>94158997</v>
      </c>
      <c r="H3940" t="s">
        <v>4339</v>
      </c>
      <c r="I3940" s="2">
        <v>46211.68074074074</v>
      </c>
      <c r="J3940" s="4">
        <v>50100000</v>
      </c>
      <c r="K3940" s="4">
        <v>1</v>
      </c>
      <c r="L3940" s="5">
        <v>228.7</v>
      </c>
      <c r="M3940" s="5">
        <v>94.158996999999999</v>
      </c>
      <c r="N3940" s="5">
        <v>50.1</v>
      </c>
      <c r="O3940" s="5" t="str">
        <f t="shared" si="61"/>
        <v>1</v>
      </c>
      <c r="P3940" s="5" t="s">
        <v>10554</v>
      </c>
      <c r="Q3940" s="5" t="s">
        <v>10911</v>
      </c>
    </row>
    <row r="3941" spans="1:17" x14ac:dyDescent="0.25">
      <c r="A3941">
        <v>59821</v>
      </c>
      <c r="B3941" t="s">
        <v>30</v>
      </c>
      <c r="C3941" s="7">
        <v>46211.722395833334</v>
      </c>
      <c r="D3941" s="4">
        <v>228800000</v>
      </c>
      <c r="E3941" t="s">
        <v>2607</v>
      </c>
      <c r="F3941" t="s">
        <v>2619</v>
      </c>
      <c r="G3941" s="4">
        <v>94158997</v>
      </c>
      <c r="H3941" t="s">
        <v>4340</v>
      </c>
      <c r="I3941" s="2">
        <v>46211.68074074074</v>
      </c>
      <c r="J3941" s="4">
        <v>50000000</v>
      </c>
      <c r="K3941" s="4">
        <v>1</v>
      </c>
      <c r="L3941" s="5">
        <v>228.8</v>
      </c>
      <c r="M3941" s="5">
        <v>94.158996999999999</v>
      </c>
      <c r="N3941" s="5">
        <v>50</v>
      </c>
      <c r="O3941" s="5" t="str">
        <f t="shared" si="61"/>
        <v>1</v>
      </c>
      <c r="P3941" s="5" t="s">
        <v>10554</v>
      </c>
      <c r="Q3941" s="5" t="s">
        <v>10913</v>
      </c>
    </row>
    <row r="3942" spans="1:17" x14ac:dyDescent="0.25">
      <c r="A3942">
        <v>59822</v>
      </c>
      <c r="B3942" t="s">
        <v>30</v>
      </c>
      <c r="C3942" s="7">
        <v>46211.722395833334</v>
      </c>
      <c r="D3942" s="4">
        <v>228900000</v>
      </c>
      <c r="E3942" t="s">
        <v>2607</v>
      </c>
      <c r="F3942" t="s">
        <v>2625</v>
      </c>
      <c r="G3942" s="4">
        <v>94158997</v>
      </c>
      <c r="H3942" t="s">
        <v>4341</v>
      </c>
      <c r="I3942" s="2">
        <v>46211.680856481478</v>
      </c>
      <c r="J3942" s="4">
        <v>50000000</v>
      </c>
      <c r="K3942" s="4">
        <v>1</v>
      </c>
      <c r="L3942" s="5">
        <v>228.9</v>
      </c>
      <c r="M3942" s="5">
        <v>94.158996999999999</v>
      </c>
      <c r="N3942" s="5">
        <v>50</v>
      </c>
      <c r="O3942" s="5" t="str">
        <f t="shared" si="61"/>
        <v>1</v>
      </c>
      <c r="P3942" s="5" t="s">
        <v>10554</v>
      </c>
      <c r="Q3942" s="5" t="s">
        <v>10914</v>
      </c>
    </row>
    <row r="3943" spans="1:17" x14ac:dyDescent="0.25">
      <c r="A3943">
        <v>59823</v>
      </c>
      <c r="B3943" t="s">
        <v>30</v>
      </c>
      <c r="C3943" s="7">
        <v>46211.722418981481</v>
      </c>
      <c r="D3943" s="4">
        <v>228800000</v>
      </c>
      <c r="E3943" t="s">
        <v>2607</v>
      </c>
      <c r="F3943" t="s">
        <v>2613</v>
      </c>
      <c r="G3943" s="4">
        <v>94158997</v>
      </c>
      <c r="H3943" t="s">
        <v>4342</v>
      </c>
      <c r="I3943" s="2">
        <v>46211.680856481478</v>
      </c>
      <c r="J3943" s="4">
        <v>50000000</v>
      </c>
      <c r="K3943" s="4">
        <v>1</v>
      </c>
      <c r="L3943" s="5">
        <v>228.8</v>
      </c>
      <c r="M3943" s="5">
        <v>94.158996999999999</v>
      </c>
      <c r="N3943" s="5">
        <v>50</v>
      </c>
      <c r="O3943" s="5" t="str">
        <f t="shared" si="61"/>
        <v>1</v>
      </c>
      <c r="P3943" s="5" t="s">
        <v>10554</v>
      </c>
      <c r="Q3943" s="5" t="s">
        <v>10912</v>
      </c>
    </row>
    <row r="3944" spans="1:17" x14ac:dyDescent="0.25">
      <c r="A3944">
        <v>59824</v>
      </c>
      <c r="B3944" t="s">
        <v>30</v>
      </c>
      <c r="C3944" s="7">
        <v>46211.722418981481</v>
      </c>
      <c r="D3944" s="4">
        <v>228800000</v>
      </c>
      <c r="E3944" t="s">
        <v>2607</v>
      </c>
      <c r="F3944" t="s">
        <v>2613</v>
      </c>
      <c r="G3944" s="4">
        <v>94158997</v>
      </c>
      <c r="H3944" t="s">
        <v>4343</v>
      </c>
      <c r="I3944" s="2">
        <v>46211.680856481478</v>
      </c>
      <c r="J3944" s="4">
        <v>50100000</v>
      </c>
      <c r="K3944" s="4">
        <v>1</v>
      </c>
      <c r="L3944" s="5">
        <v>228.8</v>
      </c>
      <c r="M3944" s="5">
        <v>94.158996999999999</v>
      </c>
      <c r="N3944" s="5">
        <v>50.1</v>
      </c>
      <c r="O3944" s="5" t="str">
        <f t="shared" si="61"/>
        <v>1</v>
      </c>
      <c r="P3944" s="5" t="s">
        <v>10554</v>
      </c>
      <c r="Q3944" s="5" t="s">
        <v>10912</v>
      </c>
    </row>
    <row r="3945" spans="1:17" x14ac:dyDescent="0.25">
      <c r="A3945">
        <v>59825</v>
      </c>
      <c r="B3945" t="s">
        <v>30</v>
      </c>
      <c r="C3945" s="7">
        <v>46211.722430555557</v>
      </c>
      <c r="D3945" s="4">
        <v>228800000</v>
      </c>
      <c r="E3945" t="s">
        <v>2607</v>
      </c>
      <c r="F3945" t="s">
        <v>2611</v>
      </c>
      <c r="G3945" s="4">
        <v>94158997</v>
      </c>
      <c r="H3945" t="s">
        <v>4344</v>
      </c>
      <c r="I3945" s="2">
        <v>46211.680856481478</v>
      </c>
      <c r="J3945" s="4">
        <v>50000000</v>
      </c>
      <c r="K3945" s="4">
        <v>1</v>
      </c>
      <c r="L3945" s="5">
        <v>228.8</v>
      </c>
      <c r="M3945" s="5">
        <v>94.158996999999999</v>
      </c>
      <c r="N3945" s="5">
        <v>50</v>
      </c>
      <c r="O3945" s="5" t="str">
        <f t="shared" si="61"/>
        <v>1</v>
      </c>
      <c r="P3945" s="5" t="s">
        <v>10554</v>
      </c>
      <c r="Q3945" s="5" t="s">
        <v>10911</v>
      </c>
    </row>
    <row r="3946" spans="1:17" x14ac:dyDescent="0.25">
      <c r="A3946">
        <v>59826</v>
      </c>
      <c r="B3946" t="s">
        <v>30</v>
      </c>
      <c r="C3946" s="7">
        <v>46211.722453703704</v>
      </c>
      <c r="D3946" s="4">
        <v>228800000</v>
      </c>
      <c r="E3946" t="s">
        <v>2607</v>
      </c>
      <c r="F3946" t="s">
        <v>2613</v>
      </c>
      <c r="G3946" s="4">
        <v>94158997</v>
      </c>
      <c r="H3946" t="s">
        <v>4345</v>
      </c>
      <c r="I3946" s="2">
        <v>46211.680856481478</v>
      </c>
      <c r="J3946" s="4">
        <v>50000000</v>
      </c>
      <c r="K3946" s="4">
        <v>1</v>
      </c>
      <c r="L3946" s="5">
        <v>228.8</v>
      </c>
      <c r="M3946" s="5">
        <v>94.158996999999999</v>
      </c>
      <c r="N3946" s="5">
        <v>50</v>
      </c>
      <c r="O3946" s="5" t="str">
        <f t="shared" si="61"/>
        <v>1</v>
      </c>
      <c r="P3946" s="5" t="s">
        <v>10554</v>
      </c>
      <c r="Q3946" s="5" t="s">
        <v>10912</v>
      </c>
    </row>
    <row r="3947" spans="1:17" x14ac:dyDescent="0.25">
      <c r="A3947">
        <v>59827</v>
      </c>
      <c r="B3947" t="s">
        <v>30</v>
      </c>
      <c r="C3947" s="7">
        <v>46211.722453703704</v>
      </c>
      <c r="D3947" s="4">
        <v>228800000</v>
      </c>
      <c r="E3947" t="s">
        <v>2607</v>
      </c>
      <c r="F3947" t="s">
        <v>2611</v>
      </c>
      <c r="G3947" s="4">
        <v>94158997</v>
      </c>
      <c r="H3947" t="s">
        <v>4346</v>
      </c>
      <c r="I3947" s="2">
        <v>46211.680856481478</v>
      </c>
      <c r="J3947" s="4">
        <v>50000000</v>
      </c>
      <c r="K3947" s="4">
        <v>1</v>
      </c>
      <c r="L3947" s="5">
        <v>228.8</v>
      </c>
      <c r="M3947" s="5">
        <v>94.158996999999999</v>
      </c>
      <c r="N3947" s="5">
        <v>50</v>
      </c>
      <c r="O3947" s="5" t="str">
        <f t="shared" si="61"/>
        <v>1</v>
      </c>
      <c r="P3947" s="5" t="s">
        <v>10554</v>
      </c>
      <c r="Q3947" s="5" t="s">
        <v>10911</v>
      </c>
    </row>
    <row r="3948" spans="1:17" x14ac:dyDescent="0.25">
      <c r="A3948">
        <v>59828</v>
      </c>
      <c r="B3948" t="s">
        <v>30</v>
      </c>
      <c r="C3948" s="7">
        <v>46211.72246527778</v>
      </c>
      <c r="D3948" s="4">
        <v>228900000</v>
      </c>
      <c r="E3948" t="s">
        <v>2607</v>
      </c>
      <c r="F3948" t="s">
        <v>2613</v>
      </c>
      <c r="G3948" s="4">
        <v>94158997</v>
      </c>
      <c r="H3948" t="s">
        <v>4347</v>
      </c>
      <c r="I3948" s="2">
        <v>46211.680856481478</v>
      </c>
      <c r="J3948" s="4">
        <v>50000000</v>
      </c>
      <c r="K3948" s="4">
        <v>1</v>
      </c>
      <c r="L3948" s="5">
        <v>228.9</v>
      </c>
      <c r="M3948" s="5">
        <v>94.158996999999999</v>
      </c>
      <c r="N3948" s="5">
        <v>50</v>
      </c>
      <c r="O3948" s="5" t="str">
        <f t="shared" si="61"/>
        <v>1</v>
      </c>
      <c r="P3948" s="5" t="s">
        <v>10554</v>
      </c>
      <c r="Q3948" s="5" t="s">
        <v>10912</v>
      </c>
    </row>
    <row r="3949" spans="1:17" x14ac:dyDescent="0.25">
      <c r="A3949">
        <v>59829</v>
      </c>
      <c r="B3949" t="s">
        <v>30</v>
      </c>
      <c r="C3949" s="7">
        <v>46211.722488425927</v>
      </c>
      <c r="D3949" s="4">
        <v>228900000</v>
      </c>
      <c r="E3949" t="s">
        <v>2607</v>
      </c>
      <c r="F3949" t="s">
        <v>2613</v>
      </c>
      <c r="G3949" s="4">
        <v>94158997</v>
      </c>
      <c r="H3949" t="s">
        <v>4348</v>
      </c>
      <c r="I3949" s="2">
        <v>46211.680856481478</v>
      </c>
      <c r="J3949" s="4">
        <v>50000000</v>
      </c>
      <c r="K3949" s="4">
        <v>1</v>
      </c>
      <c r="L3949" s="5">
        <v>228.9</v>
      </c>
      <c r="M3949" s="5">
        <v>94.158996999999999</v>
      </c>
      <c r="N3949" s="5">
        <v>50</v>
      </c>
      <c r="O3949" s="5" t="str">
        <f t="shared" si="61"/>
        <v>1</v>
      </c>
      <c r="P3949" s="5" t="s">
        <v>10554</v>
      </c>
      <c r="Q3949" s="5" t="s">
        <v>10912</v>
      </c>
    </row>
    <row r="3950" spans="1:17" x14ac:dyDescent="0.25">
      <c r="A3950">
        <v>59830</v>
      </c>
      <c r="B3950" t="s">
        <v>30</v>
      </c>
      <c r="C3950" s="7">
        <v>46211.722488425927</v>
      </c>
      <c r="D3950" s="4">
        <v>228800000</v>
      </c>
      <c r="E3950" t="s">
        <v>2607</v>
      </c>
      <c r="F3950" t="s">
        <v>2625</v>
      </c>
      <c r="G3950" s="4">
        <v>94158997</v>
      </c>
      <c r="H3950" t="s">
        <v>4349</v>
      </c>
      <c r="I3950" s="2">
        <v>46211.680856481478</v>
      </c>
      <c r="J3950" s="4">
        <v>50000000</v>
      </c>
      <c r="K3950" s="4">
        <v>1</v>
      </c>
      <c r="L3950" s="5">
        <v>228.8</v>
      </c>
      <c r="M3950" s="5">
        <v>94.158996999999999</v>
      </c>
      <c r="N3950" s="5">
        <v>50</v>
      </c>
      <c r="O3950" s="5" t="str">
        <f t="shared" si="61"/>
        <v>1</v>
      </c>
      <c r="P3950" s="5" t="s">
        <v>10554</v>
      </c>
      <c r="Q3950" s="5" t="s">
        <v>10914</v>
      </c>
    </row>
    <row r="3951" spans="1:17" x14ac:dyDescent="0.25">
      <c r="A3951">
        <v>59831</v>
      </c>
      <c r="B3951" t="s">
        <v>30</v>
      </c>
      <c r="C3951" s="7">
        <v>46211.722500000003</v>
      </c>
      <c r="D3951" s="4">
        <v>228800000</v>
      </c>
      <c r="E3951" t="s">
        <v>2607</v>
      </c>
      <c r="F3951" t="s">
        <v>2611</v>
      </c>
      <c r="G3951" s="4">
        <v>94158997</v>
      </c>
      <c r="H3951" t="s">
        <v>4350</v>
      </c>
      <c r="I3951" s="2">
        <v>46211.680856481478</v>
      </c>
      <c r="J3951" s="4">
        <v>50000000</v>
      </c>
      <c r="K3951" s="4">
        <v>1</v>
      </c>
      <c r="L3951" s="5">
        <v>228.8</v>
      </c>
      <c r="M3951" s="5">
        <v>94.158996999999999</v>
      </c>
      <c r="N3951" s="5">
        <v>50</v>
      </c>
      <c r="O3951" s="5" t="str">
        <f t="shared" si="61"/>
        <v>1</v>
      </c>
      <c r="P3951" s="5" t="s">
        <v>10554</v>
      </c>
      <c r="Q3951" s="5" t="s">
        <v>10911</v>
      </c>
    </row>
    <row r="3952" spans="1:17" x14ac:dyDescent="0.25">
      <c r="A3952">
        <v>59832</v>
      </c>
      <c r="B3952" t="s">
        <v>30</v>
      </c>
      <c r="C3952" s="7">
        <v>46211.72252314815</v>
      </c>
      <c r="D3952" s="4">
        <v>228700000</v>
      </c>
      <c r="E3952" t="s">
        <v>2607</v>
      </c>
      <c r="F3952" t="s">
        <v>2613</v>
      </c>
      <c r="G3952" s="4">
        <v>94158997</v>
      </c>
      <c r="H3952" t="s">
        <v>4351</v>
      </c>
      <c r="I3952" s="2">
        <v>46211.680960648147</v>
      </c>
      <c r="J3952" s="4">
        <v>50000000</v>
      </c>
      <c r="K3952" s="4">
        <v>1</v>
      </c>
      <c r="L3952" s="5">
        <v>228.7</v>
      </c>
      <c r="M3952" s="5">
        <v>94.158996999999999</v>
      </c>
      <c r="N3952" s="5">
        <v>50</v>
      </c>
      <c r="O3952" s="5" t="str">
        <f t="shared" si="61"/>
        <v>1</v>
      </c>
      <c r="P3952" s="5" t="s">
        <v>10554</v>
      </c>
      <c r="Q3952" s="5" t="s">
        <v>10912</v>
      </c>
    </row>
    <row r="3953" spans="1:17" x14ac:dyDescent="0.25">
      <c r="A3953">
        <v>59833</v>
      </c>
      <c r="B3953" t="s">
        <v>30</v>
      </c>
      <c r="C3953" s="7">
        <v>46211.72252314815</v>
      </c>
      <c r="D3953" s="4">
        <v>228700000</v>
      </c>
      <c r="E3953" t="s">
        <v>2607</v>
      </c>
      <c r="F3953" t="s">
        <v>2611</v>
      </c>
      <c r="G3953" s="4">
        <v>94158997</v>
      </c>
      <c r="H3953" t="s">
        <v>4352</v>
      </c>
      <c r="I3953" s="2">
        <v>46211.680960648147</v>
      </c>
      <c r="J3953" s="4">
        <v>50000000</v>
      </c>
      <c r="K3953" s="4">
        <v>1</v>
      </c>
      <c r="L3953" s="5">
        <v>228.7</v>
      </c>
      <c r="M3953" s="5">
        <v>94.158996999999999</v>
      </c>
      <c r="N3953" s="5">
        <v>50</v>
      </c>
      <c r="O3953" s="5" t="str">
        <f t="shared" si="61"/>
        <v>1</v>
      </c>
      <c r="P3953" s="5" t="s">
        <v>10554</v>
      </c>
      <c r="Q3953" s="5" t="s">
        <v>10911</v>
      </c>
    </row>
    <row r="3954" spans="1:17" x14ac:dyDescent="0.25">
      <c r="A3954">
        <v>59834</v>
      </c>
      <c r="B3954" t="s">
        <v>30</v>
      </c>
      <c r="C3954" s="7">
        <v>46211.722534722219</v>
      </c>
      <c r="D3954" s="4">
        <v>228700000</v>
      </c>
      <c r="E3954" t="s">
        <v>2607</v>
      </c>
      <c r="F3954" t="s">
        <v>2611</v>
      </c>
      <c r="G3954" s="4">
        <v>94158997</v>
      </c>
      <c r="H3954" t="s">
        <v>4353</v>
      </c>
      <c r="I3954" s="2">
        <v>46211.680960648147</v>
      </c>
      <c r="J3954" s="4">
        <v>50000000</v>
      </c>
      <c r="K3954" s="4">
        <v>1</v>
      </c>
      <c r="L3954" s="5">
        <v>228.7</v>
      </c>
      <c r="M3954" s="5">
        <v>94.158996999999999</v>
      </c>
      <c r="N3954" s="5">
        <v>50</v>
      </c>
      <c r="O3954" s="5" t="str">
        <f t="shared" si="61"/>
        <v>1</v>
      </c>
      <c r="P3954" s="5" t="s">
        <v>10554</v>
      </c>
      <c r="Q3954" s="5" t="s">
        <v>10911</v>
      </c>
    </row>
    <row r="3955" spans="1:17" x14ac:dyDescent="0.25">
      <c r="A3955">
        <v>59835</v>
      </c>
      <c r="B3955" t="s">
        <v>30</v>
      </c>
      <c r="C3955" s="7">
        <v>46211.722557870373</v>
      </c>
      <c r="D3955" s="4">
        <v>228700000</v>
      </c>
      <c r="E3955" t="s">
        <v>2607</v>
      </c>
      <c r="F3955" t="s">
        <v>2619</v>
      </c>
      <c r="G3955" s="4">
        <v>94158997</v>
      </c>
      <c r="H3955" t="s">
        <v>4354</v>
      </c>
      <c r="I3955" s="2">
        <v>46211.680960648147</v>
      </c>
      <c r="J3955" s="4">
        <v>50100000</v>
      </c>
      <c r="K3955" s="4">
        <v>1</v>
      </c>
      <c r="L3955" s="5">
        <v>228.7</v>
      </c>
      <c r="M3955" s="5">
        <v>94.158996999999999</v>
      </c>
      <c r="N3955" s="5">
        <v>50.1</v>
      </c>
      <c r="O3955" s="5" t="str">
        <f t="shared" si="61"/>
        <v>1</v>
      </c>
      <c r="P3955" s="5" t="s">
        <v>10554</v>
      </c>
      <c r="Q3955" s="5" t="s">
        <v>10913</v>
      </c>
    </row>
    <row r="3956" spans="1:17" x14ac:dyDescent="0.25">
      <c r="A3956">
        <v>59836</v>
      </c>
      <c r="B3956" t="s">
        <v>30</v>
      </c>
      <c r="C3956" s="7">
        <v>46211.722557870373</v>
      </c>
      <c r="D3956" s="4">
        <v>228700000</v>
      </c>
      <c r="E3956" t="s">
        <v>2607</v>
      </c>
      <c r="F3956" t="s">
        <v>2613</v>
      </c>
      <c r="G3956" s="4">
        <v>94158997</v>
      </c>
      <c r="H3956" t="s">
        <v>4355</v>
      </c>
      <c r="I3956" s="2">
        <v>46211.680960648147</v>
      </c>
      <c r="J3956" s="4">
        <v>50000000</v>
      </c>
      <c r="K3956" s="4">
        <v>1</v>
      </c>
      <c r="L3956" s="5">
        <v>228.7</v>
      </c>
      <c r="M3956" s="5">
        <v>94.158996999999999</v>
      </c>
      <c r="N3956" s="5">
        <v>50</v>
      </c>
      <c r="O3956" s="5" t="str">
        <f t="shared" si="61"/>
        <v>1</v>
      </c>
      <c r="P3956" s="5" t="s">
        <v>10554</v>
      </c>
      <c r="Q3956" s="5" t="s">
        <v>10912</v>
      </c>
    </row>
    <row r="3957" spans="1:17" x14ac:dyDescent="0.25">
      <c r="A3957">
        <v>59837</v>
      </c>
      <c r="B3957" t="s">
        <v>30</v>
      </c>
      <c r="C3957" s="7">
        <v>46211.722569444442</v>
      </c>
      <c r="D3957" s="4">
        <v>228700000</v>
      </c>
      <c r="E3957" t="s">
        <v>2607</v>
      </c>
      <c r="F3957" t="s">
        <v>2613</v>
      </c>
      <c r="G3957" s="4">
        <v>94158997</v>
      </c>
      <c r="H3957" t="s">
        <v>4356</v>
      </c>
      <c r="I3957" s="2">
        <v>46211.680960648147</v>
      </c>
      <c r="J3957" s="4">
        <v>50000000</v>
      </c>
      <c r="K3957" s="4">
        <v>1</v>
      </c>
      <c r="L3957" s="5">
        <v>228.7</v>
      </c>
      <c r="M3957" s="5">
        <v>94.158996999999999</v>
      </c>
      <c r="N3957" s="5">
        <v>50</v>
      </c>
      <c r="O3957" s="5" t="str">
        <f t="shared" si="61"/>
        <v>1</v>
      </c>
      <c r="P3957" s="5" t="s">
        <v>10554</v>
      </c>
      <c r="Q3957" s="5" t="s">
        <v>10912</v>
      </c>
    </row>
    <row r="3958" spans="1:17" x14ac:dyDescent="0.25">
      <c r="A3958">
        <v>59838</v>
      </c>
      <c r="B3958" t="s">
        <v>30</v>
      </c>
      <c r="C3958" s="7">
        <v>46211.722592592596</v>
      </c>
      <c r="D3958" s="4">
        <v>228700000</v>
      </c>
      <c r="E3958" t="s">
        <v>2607</v>
      </c>
      <c r="F3958" t="s">
        <v>2613</v>
      </c>
      <c r="G3958" s="4">
        <v>94158997</v>
      </c>
      <c r="H3958" t="s">
        <v>4357</v>
      </c>
      <c r="I3958" s="2">
        <v>46211.680960648147</v>
      </c>
      <c r="J3958" s="4">
        <v>50100000</v>
      </c>
      <c r="K3958" s="4">
        <v>1</v>
      </c>
      <c r="L3958" s="5">
        <v>228.7</v>
      </c>
      <c r="M3958" s="5">
        <v>94.158996999999999</v>
      </c>
      <c r="N3958" s="5">
        <v>50.1</v>
      </c>
      <c r="O3958" s="5" t="str">
        <f t="shared" si="61"/>
        <v>1</v>
      </c>
      <c r="P3958" s="5" t="s">
        <v>10554</v>
      </c>
      <c r="Q3958" s="5" t="s">
        <v>10912</v>
      </c>
    </row>
    <row r="3959" spans="1:17" x14ac:dyDescent="0.25">
      <c r="A3959">
        <v>59839</v>
      </c>
      <c r="B3959" t="s">
        <v>30</v>
      </c>
      <c r="C3959" s="7">
        <v>46211.722592592596</v>
      </c>
      <c r="D3959" s="4">
        <v>228600000</v>
      </c>
      <c r="E3959" t="s">
        <v>2607</v>
      </c>
      <c r="F3959" t="s">
        <v>2619</v>
      </c>
      <c r="G3959" s="4">
        <v>94158997</v>
      </c>
      <c r="H3959" t="s">
        <v>4358</v>
      </c>
      <c r="I3959" s="2">
        <v>46211.680960648147</v>
      </c>
      <c r="J3959" s="4">
        <v>50000000</v>
      </c>
      <c r="K3959" s="4">
        <v>1</v>
      </c>
      <c r="L3959" s="5">
        <v>228.6</v>
      </c>
      <c r="M3959" s="5">
        <v>94.158996999999999</v>
      </c>
      <c r="N3959" s="5">
        <v>50</v>
      </c>
      <c r="O3959" s="5" t="str">
        <f t="shared" si="61"/>
        <v>1</v>
      </c>
      <c r="P3959" s="5" t="s">
        <v>10554</v>
      </c>
      <c r="Q3959" s="5" t="s">
        <v>10913</v>
      </c>
    </row>
    <row r="3960" spans="1:17" x14ac:dyDescent="0.25">
      <c r="A3960">
        <v>59840</v>
      </c>
      <c r="B3960" t="s">
        <v>30</v>
      </c>
      <c r="C3960" s="7">
        <v>46211.722604166665</v>
      </c>
      <c r="D3960" s="4">
        <v>228600000</v>
      </c>
      <c r="E3960" t="s">
        <v>2607</v>
      </c>
      <c r="F3960" t="s">
        <v>2649</v>
      </c>
      <c r="G3960" s="4">
        <v>94158997</v>
      </c>
      <c r="H3960" t="s">
        <v>4359</v>
      </c>
      <c r="I3960" s="2">
        <v>46211.680960648147</v>
      </c>
      <c r="J3960" s="4">
        <v>50000000</v>
      </c>
      <c r="K3960" s="4">
        <v>1</v>
      </c>
      <c r="L3960" s="5">
        <v>228.6</v>
      </c>
      <c r="M3960" s="5">
        <v>94.158996999999999</v>
      </c>
      <c r="N3960" s="5">
        <v>50</v>
      </c>
      <c r="O3960" s="5" t="str">
        <f t="shared" si="61"/>
        <v>1</v>
      </c>
      <c r="P3960" s="5" t="s">
        <v>10554</v>
      </c>
      <c r="Q3960" s="5" t="s">
        <v>10915</v>
      </c>
    </row>
    <row r="3961" spans="1:17" x14ac:dyDescent="0.25">
      <c r="A3961">
        <v>59841</v>
      </c>
      <c r="B3961" t="s">
        <v>30</v>
      </c>
      <c r="C3961" s="7">
        <v>46211.722627314812</v>
      </c>
      <c r="D3961" s="4">
        <v>228700000</v>
      </c>
      <c r="E3961" t="s">
        <v>2607</v>
      </c>
      <c r="F3961" t="s">
        <v>2613</v>
      </c>
      <c r="G3961" s="4">
        <v>94158997</v>
      </c>
      <c r="H3961" t="s">
        <v>4360</v>
      </c>
      <c r="I3961" s="2">
        <v>46211.680960648147</v>
      </c>
      <c r="J3961" s="4">
        <v>50000000</v>
      </c>
      <c r="K3961" s="4">
        <v>1</v>
      </c>
      <c r="L3961" s="5">
        <v>228.7</v>
      </c>
      <c r="M3961" s="5">
        <v>94.158996999999999</v>
      </c>
      <c r="N3961" s="5">
        <v>50</v>
      </c>
      <c r="O3961" s="5" t="str">
        <f t="shared" si="61"/>
        <v>1</v>
      </c>
      <c r="P3961" s="5" t="s">
        <v>10554</v>
      </c>
      <c r="Q3961" s="5" t="s">
        <v>10912</v>
      </c>
    </row>
    <row r="3962" spans="1:17" x14ac:dyDescent="0.25">
      <c r="A3962">
        <v>59842</v>
      </c>
      <c r="B3962" t="s">
        <v>30</v>
      </c>
      <c r="C3962" s="7">
        <v>46211.722627314812</v>
      </c>
      <c r="D3962" s="4">
        <v>228700000</v>
      </c>
      <c r="E3962" t="s">
        <v>2607</v>
      </c>
      <c r="F3962" t="s">
        <v>2608</v>
      </c>
      <c r="G3962" s="4">
        <v>94158997</v>
      </c>
      <c r="H3962" t="s">
        <v>4361</v>
      </c>
      <c r="I3962" s="2">
        <v>46211.68109953704</v>
      </c>
      <c r="J3962" s="4">
        <v>50000000</v>
      </c>
      <c r="K3962" s="4">
        <v>1</v>
      </c>
      <c r="L3962" s="5">
        <v>228.7</v>
      </c>
      <c r="M3962" s="5">
        <v>94.158996999999999</v>
      </c>
      <c r="N3962" s="5">
        <v>50</v>
      </c>
      <c r="O3962" s="5" t="str">
        <f t="shared" si="61"/>
        <v>1</v>
      </c>
      <c r="P3962" s="5" t="s">
        <v>10554</v>
      </c>
      <c r="Q3962" s="5" t="s">
        <v>10910</v>
      </c>
    </row>
    <row r="3963" spans="1:17" x14ac:dyDescent="0.25">
      <c r="A3963">
        <v>59843</v>
      </c>
      <c r="B3963" t="s">
        <v>30</v>
      </c>
      <c r="C3963" s="7">
        <v>46211.722638888888</v>
      </c>
      <c r="D3963" s="4">
        <v>228700000</v>
      </c>
      <c r="E3963" t="s">
        <v>2607</v>
      </c>
      <c r="F3963" t="s">
        <v>2608</v>
      </c>
      <c r="G3963" s="4">
        <v>94158997</v>
      </c>
      <c r="H3963" t="s">
        <v>4362</v>
      </c>
      <c r="I3963" s="2">
        <v>46211.68109953704</v>
      </c>
      <c r="J3963" s="4">
        <v>50000000</v>
      </c>
      <c r="K3963" s="4">
        <v>1</v>
      </c>
      <c r="L3963" s="5">
        <v>228.7</v>
      </c>
      <c r="M3963" s="5">
        <v>94.158996999999999</v>
      </c>
      <c r="N3963" s="5">
        <v>50</v>
      </c>
      <c r="O3963" s="5" t="str">
        <f t="shared" si="61"/>
        <v>1</v>
      </c>
      <c r="P3963" s="5" t="s">
        <v>10554</v>
      </c>
      <c r="Q3963" s="5" t="s">
        <v>10910</v>
      </c>
    </row>
    <row r="3964" spans="1:17" x14ac:dyDescent="0.25">
      <c r="A3964">
        <v>59844</v>
      </c>
      <c r="B3964" t="s">
        <v>30</v>
      </c>
      <c r="C3964" s="7">
        <v>46211.722662037035</v>
      </c>
      <c r="D3964" s="4">
        <v>228800000</v>
      </c>
      <c r="E3964" t="s">
        <v>2607</v>
      </c>
      <c r="F3964" t="s">
        <v>2613</v>
      </c>
      <c r="G3964" s="4">
        <v>94158997</v>
      </c>
      <c r="H3964" t="s">
        <v>4363</v>
      </c>
      <c r="I3964" s="2">
        <v>46211.68109953704</v>
      </c>
      <c r="J3964" s="4">
        <v>50100000</v>
      </c>
      <c r="K3964" s="4">
        <v>1</v>
      </c>
      <c r="L3964" s="5">
        <v>228.8</v>
      </c>
      <c r="M3964" s="5">
        <v>94.158996999999999</v>
      </c>
      <c r="N3964" s="5">
        <v>50.1</v>
      </c>
      <c r="O3964" s="5" t="str">
        <f t="shared" si="61"/>
        <v>1</v>
      </c>
      <c r="P3964" s="5" t="s">
        <v>10554</v>
      </c>
      <c r="Q3964" s="5" t="s">
        <v>10912</v>
      </c>
    </row>
    <row r="3965" spans="1:17" x14ac:dyDescent="0.25">
      <c r="A3965">
        <v>59845</v>
      </c>
      <c r="B3965" t="s">
        <v>30</v>
      </c>
      <c r="C3965" s="7">
        <v>46211.722662037035</v>
      </c>
      <c r="D3965" s="4">
        <v>228900000</v>
      </c>
      <c r="E3965" t="s">
        <v>2607</v>
      </c>
      <c r="F3965" t="s">
        <v>2611</v>
      </c>
      <c r="G3965" s="4">
        <v>94158997</v>
      </c>
      <c r="H3965" t="s">
        <v>4364</v>
      </c>
      <c r="I3965" s="2">
        <v>46211.68109953704</v>
      </c>
      <c r="J3965" s="4">
        <v>50100000</v>
      </c>
      <c r="K3965" s="4">
        <v>1</v>
      </c>
      <c r="L3965" s="5">
        <v>228.9</v>
      </c>
      <c r="M3965" s="5">
        <v>94.158996999999999</v>
      </c>
      <c r="N3965" s="5">
        <v>50.1</v>
      </c>
      <c r="O3965" s="5" t="str">
        <f t="shared" si="61"/>
        <v>1</v>
      </c>
      <c r="P3965" s="5" t="s">
        <v>10554</v>
      </c>
      <c r="Q3965" s="5" t="s">
        <v>10911</v>
      </c>
    </row>
    <row r="3966" spans="1:17" x14ac:dyDescent="0.25">
      <c r="A3966">
        <v>59846</v>
      </c>
      <c r="B3966" t="s">
        <v>30</v>
      </c>
      <c r="C3966" s="7">
        <v>46211.722673611112</v>
      </c>
      <c r="D3966" s="4">
        <v>228900000</v>
      </c>
      <c r="E3966" t="s">
        <v>2607</v>
      </c>
      <c r="F3966" t="s">
        <v>2611</v>
      </c>
      <c r="G3966" s="4">
        <v>94158997</v>
      </c>
      <c r="H3966" t="s">
        <v>4365</v>
      </c>
      <c r="I3966" s="2">
        <v>46211.68109953704</v>
      </c>
      <c r="J3966" s="4">
        <v>50000000</v>
      </c>
      <c r="K3966" s="4">
        <v>1</v>
      </c>
      <c r="L3966" s="5">
        <v>228.9</v>
      </c>
      <c r="M3966" s="5">
        <v>94.158996999999999</v>
      </c>
      <c r="N3966" s="5">
        <v>50</v>
      </c>
      <c r="O3966" s="5" t="str">
        <f t="shared" si="61"/>
        <v>1</v>
      </c>
      <c r="P3966" s="5" t="s">
        <v>10554</v>
      </c>
      <c r="Q3966" s="5" t="s">
        <v>10911</v>
      </c>
    </row>
    <row r="3967" spans="1:17" x14ac:dyDescent="0.25">
      <c r="A3967">
        <v>59847</v>
      </c>
      <c r="B3967" t="s">
        <v>30</v>
      </c>
      <c r="C3967" s="7">
        <v>46211.722696759258</v>
      </c>
      <c r="D3967" s="4">
        <v>228900000</v>
      </c>
      <c r="E3967" t="s">
        <v>2607</v>
      </c>
      <c r="F3967" t="s">
        <v>2611</v>
      </c>
      <c r="G3967" s="4">
        <v>94158997</v>
      </c>
      <c r="H3967" t="s">
        <v>4366</v>
      </c>
      <c r="I3967" s="2">
        <v>46211.68109953704</v>
      </c>
      <c r="J3967" s="4">
        <v>50100000</v>
      </c>
      <c r="K3967" s="4">
        <v>1</v>
      </c>
      <c r="L3967" s="5">
        <v>228.9</v>
      </c>
      <c r="M3967" s="5">
        <v>94.158996999999999</v>
      </c>
      <c r="N3967" s="5">
        <v>50.1</v>
      </c>
      <c r="O3967" s="5" t="str">
        <f t="shared" si="61"/>
        <v>1</v>
      </c>
      <c r="P3967" s="5" t="s">
        <v>10554</v>
      </c>
      <c r="Q3967" s="5" t="s">
        <v>10911</v>
      </c>
    </row>
    <row r="3968" spans="1:17" x14ac:dyDescent="0.25">
      <c r="A3968">
        <v>59848</v>
      </c>
      <c r="B3968" t="s">
        <v>30</v>
      </c>
      <c r="C3968" s="7">
        <v>46211.722696759258</v>
      </c>
      <c r="D3968" s="4">
        <v>228900000</v>
      </c>
      <c r="E3968" t="s">
        <v>2607</v>
      </c>
      <c r="F3968" t="s">
        <v>2613</v>
      </c>
      <c r="G3968" s="4">
        <v>94158997</v>
      </c>
      <c r="H3968" t="s">
        <v>4367</v>
      </c>
      <c r="I3968" s="2">
        <v>46211.68109953704</v>
      </c>
      <c r="J3968" s="4">
        <v>50000000</v>
      </c>
      <c r="K3968" s="4">
        <v>1</v>
      </c>
      <c r="L3968" s="5">
        <v>228.9</v>
      </c>
      <c r="M3968" s="5">
        <v>94.158996999999999</v>
      </c>
      <c r="N3968" s="5">
        <v>50</v>
      </c>
      <c r="O3968" s="5" t="str">
        <f t="shared" si="61"/>
        <v>1</v>
      </c>
      <c r="P3968" s="5" t="s">
        <v>10554</v>
      </c>
      <c r="Q3968" s="5" t="s">
        <v>10912</v>
      </c>
    </row>
    <row r="3969" spans="1:17" x14ac:dyDescent="0.25">
      <c r="A3969">
        <v>59849</v>
      </c>
      <c r="B3969" t="s">
        <v>30</v>
      </c>
      <c r="C3969" s="7">
        <v>46211.722708333335</v>
      </c>
      <c r="D3969" s="4">
        <v>228800000</v>
      </c>
      <c r="E3969" t="s">
        <v>2607</v>
      </c>
      <c r="F3969" t="s">
        <v>2611</v>
      </c>
      <c r="G3969" s="4">
        <v>94158997</v>
      </c>
      <c r="H3969" t="s">
        <v>4368</v>
      </c>
      <c r="I3969" s="2">
        <v>46211.68109953704</v>
      </c>
      <c r="J3969" s="4">
        <v>50000000</v>
      </c>
      <c r="K3969" s="4">
        <v>1</v>
      </c>
      <c r="L3969" s="5">
        <v>228.8</v>
      </c>
      <c r="M3969" s="5">
        <v>94.158996999999999</v>
      </c>
      <c r="N3969" s="5">
        <v>50</v>
      </c>
      <c r="O3969" s="5" t="str">
        <f t="shared" si="61"/>
        <v>1</v>
      </c>
      <c r="P3969" s="5" t="s">
        <v>10554</v>
      </c>
      <c r="Q3969" s="5" t="s">
        <v>10911</v>
      </c>
    </row>
    <row r="3970" spans="1:17" x14ac:dyDescent="0.25">
      <c r="A3970">
        <v>59850</v>
      </c>
      <c r="B3970" t="s">
        <v>30</v>
      </c>
      <c r="C3970" s="7">
        <v>46211.722731481481</v>
      </c>
      <c r="D3970" s="4">
        <v>228700000</v>
      </c>
      <c r="E3970" t="s">
        <v>2607</v>
      </c>
      <c r="F3970" t="s">
        <v>2611</v>
      </c>
      <c r="G3970" s="4">
        <v>94158997</v>
      </c>
      <c r="H3970" t="s">
        <v>4369</v>
      </c>
      <c r="I3970" s="2">
        <v>46211.68109953704</v>
      </c>
      <c r="J3970" s="4">
        <v>50100000</v>
      </c>
      <c r="K3970" s="4">
        <v>1</v>
      </c>
      <c r="L3970" s="5">
        <v>228.7</v>
      </c>
      <c r="M3970" s="5">
        <v>94.158996999999999</v>
      </c>
      <c r="N3970" s="5">
        <v>50.1</v>
      </c>
      <c r="O3970" s="5" t="str">
        <f t="shared" si="61"/>
        <v>1</v>
      </c>
      <c r="P3970" s="5" t="s">
        <v>10554</v>
      </c>
      <c r="Q3970" s="5" t="s">
        <v>10911</v>
      </c>
    </row>
    <row r="3971" spans="1:17" x14ac:dyDescent="0.25">
      <c r="A3971">
        <v>59851</v>
      </c>
      <c r="B3971" t="s">
        <v>30</v>
      </c>
      <c r="C3971" s="7">
        <v>46211.722731481481</v>
      </c>
      <c r="D3971" s="4">
        <v>228800000</v>
      </c>
      <c r="E3971" t="s">
        <v>2607</v>
      </c>
      <c r="F3971" t="s">
        <v>2613</v>
      </c>
      <c r="G3971" s="4">
        <v>94158997</v>
      </c>
      <c r="H3971" t="s">
        <v>4370</v>
      </c>
      <c r="I3971" s="2">
        <v>46211.68109953704</v>
      </c>
      <c r="J3971" s="4">
        <v>50100000</v>
      </c>
      <c r="K3971" s="4">
        <v>1</v>
      </c>
      <c r="L3971" s="5">
        <v>228.8</v>
      </c>
      <c r="M3971" s="5">
        <v>94.158996999999999</v>
      </c>
      <c r="N3971" s="5">
        <v>50.1</v>
      </c>
      <c r="O3971" s="5" t="str">
        <f t="shared" ref="O3971:O4034" si="62">SUBSTITUTE(K3971,".",",")</f>
        <v>1</v>
      </c>
      <c r="P3971" s="5" t="s">
        <v>10554</v>
      </c>
      <c r="Q3971" s="5" t="s">
        <v>10912</v>
      </c>
    </row>
    <row r="3972" spans="1:17" x14ac:dyDescent="0.25">
      <c r="A3972">
        <v>59852</v>
      </c>
      <c r="B3972" t="s">
        <v>30</v>
      </c>
      <c r="C3972" s="7">
        <v>46211.722743055558</v>
      </c>
      <c r="D3972" s="4">
        <v>228800000</v>
      </c>
      <c r="E3972" t="s">
        <v>2607</v>
      </c>
      <c r="F3972" t="s">
        <v>2613</v>
      </c>
      <c r="G3972" s="4">
        <v>94158997</v>
      </c>
      <c r="H3972" t="s">
        <v>4371</v>
      </c>
      <c r="I3972" s="2">
        <v>46211.681203703702</v>
      </c>
      <c r="J3972" s="4">
        <v>50000000</v>
      </c>
      <c r="K3972" s="4">
        <v>1</v>
      </c>
      <c r="L3972" s="5">
        <v>228.8</v>
      </c>
      <c r="M3972" s="5">
        <v>94.158996999999999</v>
      </c>
      <c r="N3972" s="5">
        <v>50</v>
      </c>
      <c r="O3972" s="5" t="str">
        <f t="shared" si="62"/>
        <v>1</v>
      </c>
      <c r="P3972" s="5" t="s">
        <v>10554</v>
      </c>
      <c r="Q3972" s="5" t="s">
        <v>10912</v>
      </c>
    </row>
    <row r="3973" spans="1:17" x14ac:dyDescent="0.25">
      <c r="A3973">
        <v>59853</v>
      </c>
      <c r="B3973" t="s">
        <v>30</v>
      </c>
      <c r="C3973" s="7">
        <v>46211.722766203704</v>
      </c>
      <c r="D3973" s="4">
        <v>228700000</v>
      </c>
      <c r="E3973" t="s">
        <v>2607</v>
      </c>
      <c r="F3973" t="s">
        <v>2608</v>
      </c>
      <c r="G3973" s="4">
        <v>94158997</v>
      </c>
      <c r="H3973" t="s">
        <v>4372</v>
      </c>
      <c r="I3973" s="2">
        <v>46211.681203703702</v>
      </c>
      <c r="J3973" s="4">
        <v>50100000</v>
      </c>
      <c r="K3973" s="4">
        <v>1</v>
      </c>
      <c r="L3973" s="5">
        <v>228.7</v>
      </c>
      <c r="M3973" s="5">
        <v>94.158996999999999</v>
      </c>
      <c r="N3973" s="5">
        <v>50.1</v>
      </c>
      <c r="O3973" s="5" t="str">
        <f t="shared" si="62"/>
        <v>1</v>
      </c>
      <c r="P3973" s="5" t="s">
        <v>10554</v>
      </c>
      <c r="Q3973" s="5" t="s">
        <v>10910</v>
      </c>
    </row>
    <row r="3974" spans="1:17" x14ac:dyDescent="0.25">
      <c r="A3974">
        <v>59854</v>
      </c>
      <c r="B3974" t="s">
        <v>30</v>
      </c>
      <c r="C3974" s="7">
        <v>46211.722766203704</v>
      </c>
      <c r="D3974" s="4">
        <v>228700000</v>
      </c>
      <c r="E3974" t="s">
        <v>2607</v>
      </c>
      <c r="F3974" t="s">
        <v>2608</v>
      </c>
      <c r="G3974" s="4">
        <v>94158997</v>
      </c>
      <c r="H3974" t="s">
        <v>4373</v>
      </c>
      <c r="I3974" s="2">
        <v>46211.681203703702</v>
      </c>
      <c r="J3974" s="4">
        <v>50000000</v>
      </c>
      <c r="K3974" s="4">
        <v>1</v>
      </c>
      <c r="L3974" s="5">
        <v>228.7</v>
      </c>
      <c r="M3974" s="5">
        <v>94.158996999999999</v>
      </c>
      <c r="N3974" s="5">
        <v>50</v>
      </c>
      <c r="O3974" s="5" t="str">
        <f t="shared" si="62"/>
        <v>1</v>
      </c>
      <c r="P3974" s="5" t="s">
        <v>10554</v>
      </c>
      <c r="Q3974" s="5" t="s">
        <v>10910</v>
      </c>
    </row>
    <row r="3975" spans="1:17" x14ac:dyDescent="0.25">
      <c r="A3975">
        <v>59855</v>
      </c>
      <c r="B3975" t="s">
        <v>30</v>
      </c>
      <c r="C3975" s="7">
        <v>46211.722777777781</v>
      </c>
      <c r="D3975" s="4">
        <v>228600000</v>
      </c>
      <c r="E3975" t="s">
        <v>2607</v>
      </c>
      <c r="F3975" t="s">
        <v>2613</v>
      </c>
      <c r="G3975" s="4">
        <v>94158997</v>
      </c>
      <c r="H3975" t="s">
        <v>4374</v>
      </c>
      <c r="I3975" s="2">
        <v>46211.681203703702</v>
      </c>
      <c r="J3975" s="4">
        <v>50000000</v>
      </c>
      <c r="K3975" s="4">
        <v>1</v>
      </c>
      <c r="L3975" s="5">
        <v>228.6</v>
      </c>
      <c r="M3975" s="5">
        <v>94.158996999999999</v>
      </c>
      <c r="N3975" s="5">
        <v>50</v>
      </c>
      <c r="O3975" s="5" t="str">
        <f t="shared" si="62"/>
        <v>1</v>
      </c>
      <c r="P3975" s="5" t="s">
        <v>10554</v>
      </c>
      <c r="Q3975" s="5" t="s">
        <v>10912</v>
      </c>
    </row>
    <row r="3976" spans="1:17" x14ac:dyDescent="0.25">
      <c r="A3976">
        <v>59856</v>
      </c>
      <c r="B3976" t="s">
        <v>30</v>
      </c>
      <c r="C3976" s="7">
        <v>46211.722800925927</v>
      </c>
      <c r="D3976" s="4">
        <v>228600000</v>
      </c>
      <c r="E3976" t="s">
        <v>2607</v>
      </c>
      <c r="F3976" t="s">
        <v>2613</v>
      </c>
      <c r="G3976" s="4">
        <v>94158997</v>
      </c>
      <c r="H3976" t="s">
        <v>4375</v>
      </c>
      <c r="I3976" s="2">
        <v>46211.681203703702</v>
      </c>
      <c r="J3976" s="4">
        <v>50000000</v>
      </c>
      <c r="K3976" s="4">
        <v>1</v>
      </c>
      <c r="L3976" s="5">
        <v>228.6</v>
      </c>
      <c r="M3976" s="5">
        <v>94.158996999999999</v>
      </c>
      <c r="N3976" s="5">
        <v>50</v>
      </c>
      <c r="O3976" s="5" t="str">
        <f t="shared" si="62"/>
        <v>1</v>
      </c>
      <c r="P3976" s="5" t="s">
        <v>10554</v>
      </c>
      <c r="Q3976" s="5" t="s">
        <v>10912</v>
      </c>
    </row>
    <row r="3977" spans="1:17" x14ac:dyDescent="0.25">
      <c r="A3977">
        <v>59857</v>
      </c>
      <c r="B3977" t="s">
        <v>30</v>
      </c>
      <c r="C3977" s="7">
        <v>46211.722800925927</v>
      </c>
      <c r="D3977" s="4">
        <v>228600000</v>
      </c>
      <c r="E3977" t="s">
        <v>2607</v>
      </c>
      <c r="F3977" t="s">
        <v>2613</v>
      </c>
      <c r="G3977" s="4">
        <v>94158997</v>
      </c>
      <c r="H3977" t="s">
        <v>4376</v>
      </c>
      <c r="I3977" s="2">
        <v>46211.681203703702</v>
      </c>
      <c r="J3977" s="4">
        <v>50000000</v>
      </c>
      <c r="K3977" s="4">
        <v>1</v>
      </c>
      <c r="L3977" s="5">
        <v>228.6</v>
      </c>
      <c r="M3977" s="5">
        <v>94.158996999999999</v>
      </c>
      <c r="N3977" s="5">
        <v>50</v>
      </c>
      <c r="O3977" s="5" t="str">
        <f t="shared" si="62"/>
        <v>1</v>
      </c>
      <c r="P3977" s="5" t="s">
        <v>10554</v>
      </c>
      <c r="Q3977" s="5" t="s">
        <v>10912</v>
      </c>
    </row>
    <row r="3978" spans="1:17" x14ac:dyDescent="0.25">
      <c r="A3978">
        <v>59858</v>
      </c>
      <c r="B3978" t="s">
        <v>30</v>
      </c>
      <c r="C3978" s="7">
        <v>46211.722812499997</v>
      </c>
      <c r="D3978" s="4">
        <v>228700000</v>
      </c>
      <c r="E3978" t="s">
        <v>2607</v>
      </c>
      <c r="F3978" t="s">
        <v>2611</v>
      </c>
      <c r="G3978" s="4">
        <v>94158997</v>
      </c>
      <c r="H3978" t="s">
        <v>4377</v>
      </c>
      <c r="I3978" s="2">
        <v>46211.681203703702</v>
      </c>
      <c r="J3978" s="4">
        <v>50000000</v>
      </c>
      <c r="K3978" s="4">
        <v>1</v>
      </c>
      <c r="L3978" s="5">
        <v>228.7</v>
      </c>
      <c r="M3978" s="5">
        <v>94.158996999999999</v>
      </c>
      <c r="N3978" s="5">
        <v>50</v>
      </c>
      <c r="O3978" s="5" t="str">
        <f t="shared" si="62"/>
        <v>1</v>
      </c>
      <c r="P3978" s="5" t="s">
        <v>10554</v>
      </c>
      <c r="Q3978" s="5" t="s">
        <v>10911</v>
      </c>
    </row>
    <row r="3979" spans="1:17" x14ac:dyDescent="0.25">
      <c r="A3979">
        <v>59859</v>
      </c>
      <c r="B3979" t="s">
        <v>30</v>
      </c>
      <c r="C3979" s="7">
        <v>46211.72283564815</v>
      </c>
      <c r="D3979" s="4">
        <v>228700000</v>
      </c>
      <c r="E3979" t="s">
        <v>2607</v>
      </c>
      <c r="F3979" t="s">
        <v>2613</v>
      </c>
      <c r="G3979" s="4">
        <v>94158997</v>
      </c>
      <c r="H3979" t="s">
        <v>4378</v>
      </c>
      <c r="I3979" s="2">
        <v>46211.681203703702</v>
      </c>
      <c r="J3979" s="4">
        <v>50000000</v>
      </c>
      <c r="K3979" s="4">
        <v>1</v>
      </c>
      <c r="L3979" s="5">
        <v>228.7</v>
      </c>
      <c r="M3979" s="5">
        <v>94.158996999999999</v>
      </c>
      <c r="N3979" s="5">
        <v>50</v>
      </c>
      <c r="O3979" s="5" t="str">
        <f t="shared" si="62"/>
        <v>1</v>
      </c>
      <c r="P3979" s="5" t="s">
        <v>10554</v>
      </c>
      <c r="Q3979" s="5" t="s">
        <v>10912</v>
      </c>
    </row>
    <row r="3980" spans="1:17" x14ac:dyDescent="0.25">
      <c r="A3980">
        <v>59860</v>
      </c>
      <c r="B3980" t="s">
        <v>30</v>
      </c>
      <c r="C3980" s="7">
        <v>46211.72283564815</v>
      </c>
      <c r="D3980" s="4">
        <v>228600000</v>
      </c>
      <c r="E3980" t="s">
        <v>2607</v>
      </c>
      <c r="F3980" t="s">
        <v>2611</v>
      </c>
      <c r="G3980" s="4">
        <v>94158997</v>
      </c>
      <c r="H3980" t="s">
        <v>4379</v>
      </c>
      <c r="I3980" s="2">
        <v>46211.681203703702</v>
      </c>
      <c r="J3980" s="4">
        <v>50000000</v>
      </c>
      <c r="K3980" s="4">
        <v>1</v>
      </c>
      <c r="L3980" s="5">
        <v>228.6</v>
      </c>
      <c r="M3980" s="5">
        <v>94.158996999999999</v>
      </c>
      <c r="N3980" s="5">
        <v>50</v>
      </c>
      <c r="O3980" s="5" t="str">
        <f t="shared" si="62"/>
        <v>1</v>
      </c>
      <c r="P3980" s="5" t="s">
        <v>10554</v>
      </c>
      <c r="Q3980" s="5" t="s">
        <v>10911</v>
      </c>
    </row>
    <row r="3981" spans="1:17" x14ac:dyDescent="0.25">
      <c r="A3981">
        <v>59861</v>
      </c>
      <c r="B3981" t="s">
        <v>30</v>
      </c>
      <c r="C3981" s="7">
        <v>46211.72284722222</v>
      </c>
      <c r="D3981" s="4">
        <v>228600000</v>
      </c>
      <c r="E3981" t="s">
        <v>2607</v>
      </c>
      <c r="F3981" t="s">
        <v>2611</v>
      </c>
      <c r="G3981" s="4">
        <v>94158997</v>
      </c>
      <c r="H3981" t="s">
        <v>4380</v>
      </c>
      <c r="I3981" s="2">
        <v>46211.681203703702</v>
      </c>
      <c r="J3981" s="4">
        <v>50000000</v>
      </c>
      <c r="K3981" s="4">
        <v>1</v>
      </c>
      <c r="L3981" s="5">
        <v>228.6</v>
      </c>
      <c r="M3981" s="5">
        <v>94.158996999999999</v>
      </c>
      <c r="N3981" s="5">
        <v>50</v>
      </c>
      <c r="O3981" s="5" t="str">
        <f t="shared" si="62"/>
        <v>1</v>
      </c>
      <c r="P3981" s="5" t="s">
        <v>10554</v>
      </c>
      <c r="Q3981" s="5" t="s">
        <v>10911</v>
      </c>
    </row>
    <row r="3982" spans="1:17" x14ac:dyDescent="0.25">
      <c r="A3982">
        <v>59862</v>
      </c>
      <c r="B3982" t="s">
        <v>30</v>
      </c>
      <c r="C3982" s="7">
        <v>46211.722870370373</v>
      </c>
      <c r="D3982" s="4">
        <v>228700000</v>
      </c>
      <c r="E3982" t="s">
        <v>2607</v>
      </c>
      <c r="F3982" t="s">
        <v>2619</v>
      </c>
      <c r="G3982" s="4">
        <v>94158997</v>
      </c>
      <c r="H3982" t="s">
        <v>4381</v>
      </c>
      <c r="I3982" s="2">
        <v>46211.681307870371</v>
      </c>
      <c r="J3982" s="4">
        <v>50000000</v>
      </c>
      <c r="K3982" s="4">
        <v>1</v>
      </c>
      <c r="L3982" s="5">
        <v>228.7</v>
      </c>
      <c r="M3982" s="5">
        <v>94.158996999999999</v>
      </c>
      <c r="N3982" s="5">
        <v>50</v>
      </c>
      <c r="O3982" s="5" t="str">
        <f t="shared" si="62"/>
        <v>1</v>
      </c>
      <c r="P3982" s="5" t="s">
        <v>10554</v>
      </c>
      <c r="Q3982" s="5" t="s">
        <v>10913</v>
      </c>
    </row>
    <row r="3983" spans="1:17" x14ac:dyDescent="0.25">
      <c r="A3983">
        <v>59863</v>
      </c>
      <c r="B3983" t="s">
        <v>30</v>
      </c>
      <c r="C3983" s="7">
        <v>46211.722870370373</v>
      </c>
      <c r="D3983" s="4">
        <v>228800000</v>
      </c>
      <c r="E3983" t="s">
        <v>2607</v>
      </c>
      <c r="F3983" t="s">
        <v>2611</v>
      </c>
      <c r="G3983" s="4">
        <v>94158997</v>
      </c>
      <c r="H3983" t="s">
        <v>4382</v>
      </c>
      <c r="I3983" s="2">
        <v>46211.681307870371</v>
      </c>
      <c r="J3983" s="4">
        <v>50000000</v>
      </c>
      <c r="K3983" s="4">
        <v>1</v>
      </c>
      <c r="L3983" s="5">
        <v>228.8</v>
      </c>
      <c r="M3983" s="5">
        <v>94.158996999999999</v>
      </c>
      <c r="N3983" s="5">
        <v>50</v>
      </c>
      <c r="O3983" s="5" t="str">
        <f t="shared" si="62"/>
        <v>1</v>
      </c>
      <c r="P3983" s="5" t="s">
        <v>10554</v>
      </c>
      <c r="Q3983" s="5" t="s">
        <v>10911</v>
      </c>
    </row>
    <row r="3984" spans="1:17" x14ac:dyDescent="0.25">
      <c r="A3984">
        <v>59864</v>
      </c>
      <c r="B3984" t="s">
        <v>30</v>
      </c>
      <c r="C3984" s="7">
        <v>46211.722881944443</v>
      </c>
      <c r="D3984" s="4">
        <v>228800000</v>
      </c>
      <c r="E3984" t="s">
        <v>2607</v>
      </c>
      <c r="F3984" t="s">
        <v>2608</v>
      </c>
      <c r="G3984" s="4">
        <v>94158997</v>
      </c>
      <c r="H3984" t="s">
        <v>4383</v>
      </c>
      <c r="I3984" s="2">
        <v>46211.681307870371</v>
      </c>
      <c r="J3984" s="4">
        <v>50000000</v>
      </c>
      <c r="K3984" s="4">
        <v>1</v>
      </c>
      <c r="L3984" s="5">
        <v>228.8</v>
      </c>
      <c r="M3984" s="5">
        <v>94.158996999999999</v>
      </c>
      <c r="N3984" s="5">
        <v>50</v>
      </c>
      <c r="O3984" s="5" t="str">
        <f t="shared" si="62"/>
        <v>1</v>
      </c>
      <c r="P3984" s="5" t="s">
        <v>10554</v>
      </c>
      <c r="Q3984" s="5" t="s">
        <v>10910</v>
      </c>
    </row>
    <row r="3985" spans="1:17" x14ac:dyDescent="0.25">
      <c r="A3985">
        <v>59865</v>
      </c>
      <c r="B3985" t="s">
        <v>30</v>
      </c>
      <c r="C3985" s="7">
        <v>46211.722905092596</v>
      </c>
      <c r="D3985" s="4">
        <v>228800000</v>
      </c>
      <c r="E3985" t="s">
        <v>2607</v>
      </c>
      <c r="F3985" t="s">
        <v>2611</v>
      </c>
      <c r="G3985" s="4">
        <v>94158997</v>
      </c>
      <c r="H3985" t="s">
        <v>4384</v>
      </c>
      <c r="I3985" s="2">
        <v>46211.681307870371</v>
      </c>
      <c r="J3985" s="4">
        <v>50000000</v>
      </c>
      <c r="K3985" s="4">
        <v>1</v>
      </c>
      <c r="L3985" s="5">
        <v>228.8</v>
      </c>
      <c r="M3985" s="5">
        <v>94.158996999999999</v>
      </c>
      <c r="N3985" s="5">
        <v>50</v>
      </c>
      <c r="O3985" s="5" t="str">
        <f t="shared" si="62"/>
        <v>1</v>
      </c>
      <c r="P3985" s="5" t="s">
        <v>10554</v>
      </c>
      <c r="Q3985" s="5" t="s">
        <v>10911</v>
      </c>
    </row>
    <row r="3986" spans="1:17" x14ac:dyDescent="0.25">
      <c r="A3986">
        <v>59866</v>
      </c>
      <c r="B3986" t="s">
        <v>30</v>
      </c>
      <c r="C3986" s="7">
        <v>46211.722905092596</v>
      </c>
      <c r="D3986" s="4">
        <v>228800000</v>
      </c>
      <c r="E3986" t="s">
        <v>2607</v>
      </c>
      <c r="F3986" t="s">
        <v>2611</v>
      </c>
      <c r="G3986" s="4">
        <v>94158997</v>
      </c>
      <c r="H3986" t="s">
        <v>4385</v>
      </c>
      <c r="I3986" s="2">
        <v>46211.681307870371</v>
      </c>
      <c r="J3986" s="4">
        <v>50000000</v>
      </c>
      <c r="K3986" s="4">
        <v>1</v>
      </c>
      <c r="L3986" s="5">
        <v>228.8</v>
      </c>
      <c r="M3986" s="5">
        <v>94.158996999999999</v>
      </c>
      <c r="N3986" s="5">
        <v>50</v>
      </c>
      <c r="O3986" s="5" t="str">
        <f t="shared" si="62"/>
        <v>1</v>
      </c>
      <c r="P3986" s="5" t="s">
        <v>10554</v>
      </c>
      <c r="Q3986" s="5" t="s">
        <v>10911</v>
      </c>
    </row>
    <row r="3987" spans="1:17" x14ac:dyDescent="0.25">
      <c r="A3987">
        <v>59867</v>
      </c>
      <c r="B3987" t="s">
        <v>30</v>
      </c>
      <c r="C3987" s="7">
        <v>46211.722928240742</v>
      </c>
      <c r="D3987" s="4">
        <v>228600000</v>
      </c>
      <c r="E3987" t="s">
        <v>2607</v>
      </c>
      <c r="F3987" t="s">
        <v>2611</v>
      </c>
      <c r="G3987" s="4">
        <v>94158997</v>
      </c>
      <c r="H3987" t="s">
        <v>4386</v>
      </c>
      <c r="I3987" s="2">
        <v>46211.681307870371</v>
      </c>
      <c r="J3987" s="4">
        <v>50000000</v>
      </c>
      <c r="K3987" s="4">
        <v>1</v>
      </c>
      <c r="L3987" s="5">
        <v>228.6</v>
      </c>
      <c r="M3987" s="5">
        <v>94.158996999999999</v>
      </c>
      <c r="N3987" s="5">
        <v>50</v>
      </c>
      <c r="O3987" s="5" t="str">
        <f t="shared" si="62"/>
        <v>1</v>
      </c>
      <c r="P3987" s="5" t="s">
        <v>10554</v>
      </c>
      <c r="Q3987" s="5" t="s">
        <v>10911</v>
      </c>
    </row>
    <row r="3988" spans="1:17" x14ac:dyDescent="0.25">
      <c r="A3988">
        <v>59868</v>
      </c>
      <c r="B3988" t="s">
        <v>30</v>
      </c>
      <c r="C3988" s="7">
        <v>46211.722939814812</v>
      </c>
      <c r="D3988" s="4">
        <v>228300000</v>
      </c>
      <c r="E3988" t="s">
        <v>2607</v>
      </c>
      <c r="F3988" t="s">
        <v>2625</v>
      </c>
      <c r="G3988" s="4">
        <v>94158997</v>
      </c>
      <c r="H3988" t="s">
        <v>4387</v>
      </c>
      <c r="I3988" s="2">
        <v>46211.681307870371</v>
      </c>
      <c r="J3988" s="4">
        <v>50000000</v>
      </c>
      <c r="K3988" s="4">
        <v>1</v>
      </c>
      <c r="L3988" s="5">
        <v>228.3</v>
      </c>
      <c r="M3988" s="5">
        <v>94.158996999999999</v>
      </c>
      <c r="N3988" s="5">
        <v>50</v>
      </c>
      <c r="O3988" s="5" t="str">
        <f t="shared" si="62"/>
        <v>1</v>
      </c>
      <c r="P3988" s="5" t="s">
        <v>10554</v>
      </c>
      <c r="Q3988" s="5" t="s">
        <v>10914</v>
      </c>
    </row>
    <row r="3989" spans="1:17" x14ac:dyDescent="0.25">
      <c r="A3989">
        <v>59869</v>
      </c>
      <c r="B3989" t="s">
        <v>30</v>
      </c>
      <c r="C3989" s="7">
        <v>46211.722939814812</v>
      </c>
      <c r="D3989" s="4">
        <v>228300000</v>
      </c>
      <c r="E3989" t="s">
        <v>2607</v>
      </c>
      <c r="F3989" t="s">
        <v>2625</v>
      </c>
      <c r="G3989" s="4">
        <v>94158997</v>
      </c>
      <c r="H3989" t="s">
        <v>4388</v>
      </c>
      <c r="I3989" s="2">
        <v>46211.681307870371</v>
      </c>
      <c r="J3989" s="4">
        <v>50000000</v>
      </c>
      <c r="K3989" s="4">
        <v>1</v>
      </c>
      <c r="L3989" s="5">
        <v>228.3</v>
      </c>
      <c r="M3989" s="5">
        <v>94.158996999999999</v>
      </c>
      <c r="N3989" s="5">
        <v>50</v>
      </c>
      <c r="O3989" s="5" t="str">
        <f t="shared" si="62"/>
        <v>1</v>
      </c>
      <c r="P3989" s="5" t="s">
        <v>10554</v>
      </c>
      <c r="Q3989" s="5" t="s">
        <v>10914</v>
      </c>
    </row>
    <row r="3990" spans="1:17" x14ac:dyDescent="0.25">
      <c r="A3990">
        <v>59870</v>
      </c>
      <c r="B3990" t="s">
        <v>30</v>
      </c>
      <c r="C3990" s="7">
        <v>46211.722951388889</v>
      </c>
      <c r="D3990" s="4">
        <v>228300000</v>
      </c>
      <c r="E3990" t="s">
        <v>2607</v>
      </c>
      <c r="F3990" t="s">
        <v>2625</v>
      </c>
      <c r="G3990" s="4">
        <v>94158997</v>
      </c>
      <c r="H3990" t="s">
        <v>4389</v>
      </c>
      <c r="I3990" s="2">
        <v>46211.681307870371</v>
      </c>
      <c r="J3990" s="4">
        <v>50000000</v>
      </c>
      <c r="K3990" s="4">
        <v>1</v>
      </c>
      <c r="L3990" s="5">
        <v>228.3</v>
      </c>
      <c r="M3990" s="5">
        <v>94.158996999999999</v>
      </c>
      <c r="N3990" s="5">
        <v>50</v>
      </c>
      <c r="O3990" s="5" t="str">
        <f t="shared" si="62"/>
        <v>1</v>
      </c>
      <c r="P3990" s="5" t="s">
        <v>10554</v>
      </c>
      <c r="Q3990" s="5" t="s">
        <v>10914</v>
      </c>
    </row>
    <row r="3991" spans="1:17" x14ac:dyDescent="0.25">
      <c r="A3991">
        <v>59871</v>
      </c>
      <c r="B3991" t="s">
        <v>30</v>
      </c>
      <c r="C3991" s="7">
        <v>46211.722974537035</v>
      </c>
      <c r="D3991" s="4">
        <v>228300000</v>
      </c>
      <c r="E3991" t="s">
        <v>2607</v>
      </c>
      <c r="F3991" t="s">
        <v>2611</v>
      </c>
      <c r="G3991" s="4">
        <v>94158997</v>
      </c>
      <c r="H3991" t="s">
        <v>4390</v>
      </c>
      <c r="I3991" s="2">
        <v>46211.681307870371</v>
      </c>
      <c r="J3991" s="4">
        <v>50000000</v>
      </c>
      <c r="K3991" s="4">
        <v>1</v>
      </c>
      <c r="L3991" s="5">
        <v>228.3</v>
      </c>
      <c r="M3991" s="5">
        <v>94.158996999999999</v>
      </c>
      <c r="N3991" s="5">
        <v>50</v>
      </c>
      <c r="O3991" s="5" t="str">
        <f t="shared" si="62"/>
        <v>1</v>
      </c>
      <c r="P3991" s="5" t="s">
        <v>10554</v>
      </c>
      <c r="Q3991" s="5" t="s">
        <v>10911</v>
      </c>
    </row>
    <row r="3992" spans="1:17" x14ac:dyDescent="0.25">
      <c r="A3992">
        <v>59872</v>
      </c>
      <c r="B3992" t="s">
        <v>30</v>
      </c>
      <c r="C3992" s="7">
        <v>46211.722974537035</v>
      </c>
      <c r="D3992" s="4">
        <v>228500000</v>
      </c>
      <c r="E3992" t="s">
        <v>2607</v>
      </c>
      <c r="F3992" t="s">
        <v>2613</v>
      </c>
      <c r="G3992" s="4">
        <v>94158997</v>
      </c>
      <c r="H3992" t="s">
        <v>4391</v>
      </c>
      <c r="I3992" s="2">
        <v>46211.681435185186</v>
      </c>
      <c r="J3992" s="4">
        <v>50000000</v>
      </c>
      <c r="K3992" s="4">
        <v>1</v>
      </c>
      <c r="L3992" s="5">
        <v>228.5</v>
      </c>
      <c r="M3992" s="5">
        <v>94.158996999999999</v>
      </c>
      <c r="N3992" s="5">
        <v>50</v>
      </c>
      <c r="O3992" s="5" t="str">
        <f t="shared" si="62"/>
        <v>1</v>
      </c>
      <c r="P3992" s="5" t="s">
        <v>10554</v>
      </c>
      <c r="Q3992" s="5" t="s">
        <v>10912</v>
      </c>
    </row>
    <row r="3993" spans="1:17" x14ac:dyDescent="0.25">
      <c r="A3993">
        <v>59873</v>
      </c>
      <c r="B3993" t="s">
        <v>30</v>
      </c>
      <c r="C3993" s="7">
        <v>46211.722986111112</v>
      </c>
      <c r="D3993" s="4">
        <v>228600000</v>
      </c>
      <c r="E3993" t="s">
        <v>2607</v>
      </c>
      <c r="F3993" t="s">
        <v>2649</v>
      </c>
      <c r="G3993" s="4">
        <v>94158997</v>
      </c>
      <c r="H3993" t="s">
        <v>4392</v>
      </c>
      <c r="I3993" s="2">
        <v>46211.681435185186</v>
      </c>
      <c r="J3993" s="4">
        <v>50000000</v>
      </c>
      <c r="K3993" s="4">
        <v>1</v>
      </c>
      <c r="L3993" s="5">
        <v>228.6</v>
      </c>
      <c r="M3993" s="5">
        <v>94.158996999999999</v>
      </c>
      <c r="N3993" s="5">
        <v>50</v>
      </c>
      <c r="O3993" s="5" t="str">
        <f t="shared" si="62"/>
        <v>1</v>
      </c>
      <c r="P3993" s="5" t="s">
        <v>10554</v>
      </c>
      <c r="Q3993" s="5" t="s">
        <v>10915</v>
      </c>
    </row>
    <row r="3994" spans="1:17" x14ac:dyDescent="0.25">
      <c r="A3994">
        <v>59874</v>
      </c>
      <c r="B3994" t="s">
        <v>30</v>
      </c>
      <c r="C3994" s="7">
        <v>46211.723009259258</v>
      </c>
      <c r="D3994" s="4">
        <v>228700000</v>
      </c>
      <c r="E3994" t="s">
        <v>2607</v>
      </c>
      <c r="F3994" t="s">
        <v>2613</v>
      </c>
      <c r="G3994" s="4">
        <v>94158997</v>
      </c>
      <c r="H3994" t="s">
        <v>4393</v>
      </c>
      <c r="I3994" s="2">
        <v>46211.681435185186</v>
      </c>
      <c r="J3994" s="4">
        <v>50000000</v>
      </c>
      <c r="K3994" s="4">
        <v>1</v>
      </c>
      <c r="L3994" s="5">
        <v>228.7</v>
      </c>
      <c r="M3994" s="5">
        <v>94.158996999999999</v>
      </c>
      <c r="N3994" s="5">
        <v>50</v>
      </c>
      <c r="O3994" s="5" t="str">
        <f t="shared" si="62"/>
        <v>1</v>
      </c>
      <c r="P3994" s="5" t="s">
        <v>10554</v>
      </c>
      <c r="Q3994" s="5" t="s">
        <v>10912</v>
      </c>
    </row>
    <row r="3995" spans="1:17" x14ac:dyDescent="0.25">
      <c r="A3995">
        <v>59875</v>
      </c>
      <c r="B3995" t="s">
        <v>30</v>
      </c>
      <c r="C3995" s="7">
        <v>46211.723009259258</v>
      </c>
      <c r="D3995" s="4">
        <v>228700000</v>
      </c>
      <c r="E3995" t="s">
        <v>2607</v>
      </c>
      <c r="F3995" t="s">
        <v>2613</v>
      </c>
      <c r="G3995" s="4">
        <v>94158997</v>
      </c>
      <c r="H3995" t="s">
        <v>4394</v>
      </c>
      <c r="I3995" s="2">
        <v>46211.681435185186</v>
      </c>
      <c r="J3995" s="4">
        <v>50000000</v>
      </c>
      <c r="K3995" s="4">
        <v>1</v>
      </c>
      <c r="L3995" s="5">
        <v>228.7</v>
      </c>
      <c r="M3995" s="5">
        <v>94.158996999999999</v>
      </c>
      <c r="N3995" s="5">
        <v>50</v>
      </c>
      <c r="O3995" s="5" t="str">
        <f t="shared" si="62"/>
        <v>1</v>
      </c>
      <c r="P3995" s="5" t="s">
        <v>10554</v>
      </c>
      <c r="Q3995" s="5" t="s">
        <v>10912</v>
      </c>
    </row>
    <row r="3996" spans="1:17" x14ac:dyDescent="0.25">
      <c r="A3996">
        <v>59876</v>
      </c>
      <c r="B3996" t="s">
        <v>30</v>
      </c>
      <c r="C3996" s="7">
        <v>46211.723020833335</v>
      </c>
      <c r="D3996" s="4">
        <v>228800000</v>
      </c>
      <c r="E3996" t="s">
        <v>2607</v>
      </c>
      <c r="F3996" t="s">
        <v>2611</v>
      </c>
      <c r="G3996" s="4">
        <v>94158997</v>
      </c>
      <c r="H3996" t="s">
        <v>4395</v>
      </c>
      <c r="I3996" s="2">
        <v>46211.681435185186</v>
      </c>
      <c r="J3996" s="4">
        <v>50000000</v>
      </c>
      <c r="K3996" s="4">
        <v>1</v>
      </c>
      <c r="L3996" s="5">
        <v>228.8</v>
      </c>
      <c r="M3996" s="5">
        <v>94.158996999999999</v>
      </c>
      <c r="N3996" s="5">
        <v>50</v>
      </c>
      <c r="O3996" s="5" t="str">
        <f t="shared" si="62"/>
        <v>1</v>
      </c>
      <c r="P3996" s="5" t="s">
        <v>10554</v>
      </c>
      <c r="Q3996" s="5" t="s">
        <v>10911</v>
      </c>
    </row>
    <row r="3997" spans="1:17" x14ac:dyDescent="0.25">
      <c r="A3997">
        <v>59877</v>
      </c>
      <c r="B3997" t="s">
        <v>30</v>
      </c>
      <c r="C3997" s="7">
        <v>46211.723043981481</v>
      </c>
      <c r="D3997" s="4">
        <v>228700000</v>
      </c>
      <c r="E3997" t="s">
        <v>2607</v>
      </c>
      <c r="F3997" t="s">
        <v>2608</v>
      </c>
      <c r="G3997" s="4">
        <v>94158997</v>
      </c>
      <c r="H3997" t="s">
        <v>4396</v>
      </c>
      <c r="I3997" s="2">
        <v>46211.681435185186</v>
      </c>
      <c r="J3997" s="4">
        <v>50000000</v>
      </c>
      <c r="K3997" s="4">
        <v>1</v>
      </c>
      <c r="L3997" s="5">
        <v>228.7</v>
      </c>
      <c r="M3997" s="5">
        <v>94.158996999999999</v>
      </c>
      <c r="N3997" s="5">
        <v>50</v>
      </c>
      <c r="O3997" s="5" t="str">
        <f t="shared" si="62"/>
        <v>1</v>
      </c>
      <c r="P3997" s="5" t="s">
        <v>10554</v>
      </c>
      <c r="Q3997" s="5" t="s">
        <v>10910</v>
      </c>
    </row>
    <row r="3998" spans="1:17" x14ac:dyDescent="0.25">
      <c r="A3998">
        <v>59878</v>
      </c>
      <c r="B3998" t="s">
        <v>30</v>
      </c>
      <c r="C3998" s="7">
        <v>46211.723043981481</v>
      </c>
      <c r="D3998" s="4">
        <v>228700000</v>
      </c>
      <c r="E3998" t="s">
        <v>2607</v>
      </c>
      <c r="F3998" t="s">
        <v>2613</v>
      </c>
      <c r="G3998" s="4">
        <v>94158997</v>
      </c>
      <c r="H3998" t="s">
        <v>4397</v>
      </c>
      <c r="I3998" s="2">
        <v>46211.681435185186</v>
      </c>
      <c r="J3998" s="4">
        <v>50100000</v>
      </c>
      <c r="K3998" s="4">
        <v>1</v>
      </c>
      <c r="L3998" s="5">
        <v>228.7</v>
      </c>
      <c r="M3998" s="5">
        <v>94.158996999999999</v>
      </c>
      <c r="N3998" s="5">
        <v>50.1</v>
      </c>
      <c r="O3998" s="5" t="str">
        <f t="shared" si="62"/>
        <v>1</v>
      </c>
      <c r="P3998" s="5" t="s">
        <v>10554</v>
      </c>
      <c r="Q3998" s="5" t="s">
        <v>10912</v>
      </c>
    </row>
    <row r="3999" spans="1:17" x14ac:dyDescent="0.25">
      <c r="A3999">
        <v>59879</v>
      </c>
      <c r="B3999" t="s">
        <v>30</v>
      </c>
      <c r="C3999" s="7">
        <v>46211.723055555558</v>
      </c>
      <c r="D3999" s="4">
        <v>228700000</v>
      </c>
      <c r="E3999" t="s">
        <v>2607</v>
      </c>
      <c r="F3999" t="s">
        <v>2613</v>
      </c>
      <c r="G3999" s="4">
        <v>94158997</v>
      </c>
      <c r="H3999" t="s">
        <v>4398</v>
      </c>
      <c r="I3999" s="2">
        <v>46211.681435185186</v>
      </c>
      <c r="J3999" s="4">
        <v>50100000</v>
      </c>
      <c r="K3999" s="4">
        <v>1</v>
      </c>
      <c r="L3999" s="5">
        <v>228.7</v>
      </c>
      <c r="M3999" s="5">
        <v>94.158996999999999</v>
      </c>
      <c r="N3999" s="5">
        <v>50.1</v>
      </c>
      <c r="O3999" s="5" t="str">
        <f t="shared" si="62"/>
        <v>1</v>
      </c>
      <c r="P3999" s="5" t="s">
        <v>10554</v>
      </c>
      <c r="Q3999" s="5" t="s">
        <v>10912</v>
      </c>
    </row>
    <row r="4000" spans="1:17" x14ac:dyDescent="0.25">
      <c r="A4000">
        <v>59880</v>
      </c>
      <c r="B4000" t="s">
        <v>30</v>
      </c>
      <c r="C4000" s="7">
        <v>46211.723078703704</v>
      </c>
      <c r="D4000" s="4">
        <v>228600000</v>
      </c>
      <c r="E4000" t="s">
        <v>2607</v>
      </c>
      <c r="F4000" t="s">
        <v>2613</v>
      </c>
      <c r="G4000" s="4">
        <v>94158997</v>
      </c>
      <c r="H4000" t="s">
        <v>4399</v>
      </c>
      <c r="I4000" s="2">
        <v>46211.681435185186</v>
      </c>
      <c r="J4000" s="4">
        <v>50000000</v>
      </c>
      <c r="K4000" s="4">
        <v>1</v>
      </c>
      <c r="L4000" s="5">
        <v>228.6</v>
      </c>
      <c r="M4000" s="5">
        <v>94.158996999999999</v>
      </c>
      <c r="N4000" s="5">
        <v>50</v>
      </c>
      <c r="O4000" s="5" t="str">
        <f t="shared" si="62"/>
        <v>1</v>
      </c>
      <c r="P4000" s="5" t="s">
        <v>10554</v>
      </c>
      <c r="Q4000" s="5" t="s">
        <v>10912</v>
      </c>
    </row>
    <row r="4001" spans="1:17" x14ac:dyDescent="0.25">
      <c r="A4001">
        <v>59881</v>
      </c>
      <c r="B4001" t="s">
        <v>30</v>
      </c>
      <c r="C4001" s="7">
        <v>46211.723078703704</v>
      </c>
      <c r="D4001" s="4">
        <v>228600000</v>
      </c>
      <c r="E4001" t="s">
        <v>2607</v>
      </c>
      <c r="F4001" t="s">
        <v>2619</v>
      </c>
      <c r="G4001" s="4">
        <v>94158997</v>
      </c>
      <c r="H4001" t="s">
        <v>4400</v>
      </c>
      <c r="I4001" s="2">
        <v>46211.681435185186</v>
      </c>
      <c r="J4001" s="4">
        <v>50100000</v>
      </c>
      <c r="K4001" s="4">
        <v>1</v>
      </c>
      <c r="L4001" s="5">
        <v>228.6</v>
      </c>
      <c r="M4001" s="5">
        <v>94.158996999999999</v>
      </c>
      <c r="N4001" s="5">
        <v>50.1</v>
      </c>
      <c r="O4001" s="5" t="str">
        <f t="shared" si="62"/>
        <v>1</v>
      </c>
      <c r="P4001" s="5" t="s">
        <v>10554</v>
      </c>
      <c r="Q4001" s="5" t="s">
        <v>10913</v>
      </c>
    </row>
    <row r="4002" spans="1:17" x14ac:dyDescent="0.25">
      <c r="A4002">
        <v>59882</v>
      </c>
      <c r="B4002" t="s">
        <v>30</v>
      </c>
      <c r="C4002" s="7">
        <v>46211.723090277781</v>
      </c>
      <c r="D4002" s="4">
        <v>228700000</v>
      </c>
      <c r="E4002" t="s">
        <v>2607</v>
      </c>
      <c r="F4002" t="s">
        <v>2613</v>
      </c>
      <c r="G4002" s="4">
        <v>94158997</v>
      </c>
      <c r="H4002" t="s">
        <v>4401</v>
      </c>
      <c r="I4002" s="2">
        <v>46211.681550925925</v>
      </c>
      <c r="J4002" s="4">
        <v>50000000</v>
      </c>
      <c r="K4002" s="4">
        <v>1</v>
      </c>
      <c r="L4002" s="5">
        <v>228.7</v>
      </c>
      <c r="M4002" s="5">
        <v>94.158996999999999</v>
      </c>
      <c r="N4002" s="5">
        <v>50</v>
      </c>
      <c r="O4002" s="5" t="str">
        <f t="shared" si="62"/>
        <v>1</v>
      </c>
      <c r="P4002" s="5" t="s">
        <v>10554</v>
      </c>
      <c r="Q4002" s="5" t="s">
        <v>10912</v>
      </c>
    </row>
    <row r="4003" spans="1:17" x14ac:dyDescent="0.25">
      <c r="A4003">
        <v>59883</v>
      </c>
      <c r="B4003" t="s">
        <v>30</v>
      </c>
      <c r="C4003" s="7">
        <v>46211.723113425927</v>
      </c>
      <c r="D4003" s="4">
        <v>228700000</v>
      </c>
      <c r="E4003" t="s">
        <v>2607</v>
      </c>
      <c r="F4003" t="s">
        <v>2611</v>
      </c>
      <c r="G4003" s="4">
        <v>94158997</v>
      </c>
      <c r="H4003" t="s">
        <v>4402</v>
      </c>
      <c r="I4003" s="2">
        <v>46211.681550925925</v>
      </c>
      <c r="J4003" s="4">
        <v>50100000</v>
      </c>
      <c r="K4003" s="4">
        <v>1</v>
      </c>
      <c r="L4003" s="5">
        <v>228.7</v>
      </c>
      <c r="M4003" s="5">
        <v>94.158996999999999</v>
      </c>
      <c r="N4003" s="5">
        <v>50.1</v>
      </c>
      <c r="O4003" s="5" t="str">
        <f t="shared" si="62"/>
        <v>1</v>
      </c>
      <c r="P4003" s="5" t="s">
        <v>10554</v>
      </c>
      <c r="Q4003" s="5" t="s">
        <v>10911</v>
      </c>
    </row>
    <row r="4004" spans="1:17" x14ac:dyDescent="0.25">
      <c r="A4004">
        <v>59884</v>
      </c>
      <c r="B4004" t="s">
        <v>30</v>
      </c>
      <c r="C4004" s="7">
        <v>46211.723113425927</v>
      </c>
      <c r="D4004" s="4">
        <v>228600000</v>
      </c>
      <c r="E4004" t="s">
        <v>2607</v>
      </c>
      <c r="F4004" t="s">
        <v>2611</v>
      </c>
      <c r="G4004" s="4">
        <v>94158997</v>
      </c>
      <c r="H4004" t="s">
        <v>4403</v>
      </c>
      <c r="I4004" s="2">
        <v>46211.681550925925</v>
      </c>
      <c r="J4004" s="4">
        <v>50100000</v>
      </c>
      <c r="K4004" s="4">
        <v>1</v>
      </c>
      <c r="L4004" s="5">
        <v>228.6</v>
      </c>
      <c r="M4004" s="5">
        <v>94.158996999999999</v>
      </c>
      <c r="N4004" s="5">
        <v>50.1</v>
      </c>
      <c r="O4004" s="5" t="str">
        <f t="shared" si="62"/>
        <v>1</v>
      </c>
      <c r="P4004" s="5" t="s">
        <v>10554</v>
      </c>
      <c r="Q4004" s="5" t="s">
        <v>10911</v>
      </c>
    </row>
    <row r="4005" spans="1:17" x14ac:dyDescent="0.25">
      <c r="A4005">
        <v>59885</v>
      </c>
      <c r="B4005" t="s">
        <v>30</v>
      </c>
      <c r="C4005" s="7">
        <v>46211.723124999997</v>
      </c>
      <c r="D4005" s="4">
        <v>228700000</v>
      </c>
      <c r="E4005" t="s">
        <v>2607</v>
      </c>
      <c r="F4005" t="s">
        <v>2625</v>
      </c>
      <c r="G4005" s="4">
        <v>94158997</v>
      </c>
      <c r="H4005" t="s">
        <v>4404</v>
      </c>
      <c r="I4005" s="2">
        <v>46211.681550925925</v>
      </c>
      <c r="J4005" s="4">
        <v>50000000</v>
      </c>
      <c r="K4005" s="4">
        <v>1</v>
      </c>
      <c r="L4005" s="5">
        <v>228.7</v>
      </c>
      <c r="M4005" s="5">
        <v>94.158996999999999</v>
      </c>
      <c r="N4005" s="5">
        <v>50</v>
      </c>
      <c r="O4005" s="5" t="str">
        <f t="shared" si="62"/>
        <v>1</v>
      </c>
      <c r="P4005" s="5" t="s">
        <v>10554</v>
      </c>
      <c r="Q4005" s="5" t="s">
        <v>10914</v>
      </c>
    </row>
    <row r="4006" spans="1:17" x14ac:dyDescent="0.25">
      <c r="A4006">
        <v>59886</v>
      </c>
      <c r="B4006" t="s">
        <v>30</v>
      </c>
      <c r="C4006" s="7">
        <v>46211.72314814815</v>
      </c>
      <c r="D4006" s="4">
        <v>228700000</v>
      </c>
      <c r="E4006" t="s">
        <v>2607</v>
      </c>
      <c r="F4006" t="s">
        <v>2613</v>
      </c>
      <c r="G4006" s="4">
        <v>94158997</v>
      </c>
      <c r="H4006" t="s">
        <v>4405</v>
      </c>
      <c r="I4006" s="2">
        <v>46211.681550925925</v>
      </c>
      <c r="J4006" s="4">
        <v>50000000</v>
      </c>
      <c r="K4006" s="4">
        <v>1</v>
      </c>
      <c r="L4006" s="5">
        <v>228.7</v>
      </c>
      <c r="M4006" s="5">
        <v>94.158996999999999</v>
      </c>
      <c r="N4006" s="5">
        <v>50</v>
      </c>
      <c r="O4006" s="5" t="str">
        <f t="shared" si="62"/>
        <v>1</v>
      </c>
      <c r="P4006" s="5" t="s">
        <v>10554</v>
      </c>
      <c r="Q4006" s="5" t="s">
        <v>10912</v>
      </c>
    </row>
    <row r="4007" spans="1:17" x14ac:dyDescent="0.25">
      <c r="A4007">
        <v>59887</v>
      </c>
      <c r="B4007" t="s">
        <v>30</v>
      </c>
      <c r="C4007" s="7">
        <v>46211.72314814815</v>
      </c>
      <c r="D4007" s="4">
        <v>228600000</v>
      </c>
      <c r="E4007" t="s">
        <v>2607</v>
      </c>
      <c r="F4007" t="s">
        <v>2613</v>
      </c>
      <c r="G4007" s="4">
        <v>94158997</v>
      </c>
      <c r="H4007" t="s">
        <v>4406</v>
      </c>
      <c r="I4007" s="2">
        <v>46211.681550925925</v>
      </c>
      <c r="J4007" s="4">
        <v>50000000</v>
      </c>
      <c r="K4007" s="4">
        <v>1</v>
      </c>
      <c r="L4007" s="5">
        <v>228.6</v>
      </c>
      <c r="M4007" s="5">
        <v>94.158996999999999</v>
      </c>
      <c r="N4007" s="5">
        <v>50</v>
      </c>
      <c r="O4007" s="5" t="str">
        <f t="shared" si="62"/>
        <v>1</v>
      </c>
      <c r="P4007" s="5" t="s">
        <v>10554</v>
      </c>
      <c r="Q4007" s="5" t="s">
        <v>10912</v>
      </c>
    </row>
    <row r="4008" spans="1:17" x14ac:dyDescent="0.25">
      <c r="A4008">
        <v>59888</v>
      </c>
      <c r="B4008" t="s">
        <v>30</v>
      </c>
      <c r="C4008" s="7">
        <v>46211.72315972222</v>
      </c>
      <c r="D4008" s="4">
        <v>228600000</v>
      </c>
      <c r="E4008" t="s">
        <v>2607</v>
      </c>
      <c r="F4008" t="s">
        <v>2625</v>
      </c>
      <c r="G4008" s="4">
        <v>94158997</v>
      </c>
      <c r="H4008" t="s">
        <v>4407</v>
      </c>
      <c r="I4008" s="2">
        <v>46211.681550925925</v>
      </c>
      <c r="J4008" s="4">
        <v>50000000</v>
      </c>
      <c r="K4008" s="4">
        <v>1</v>
      </c>
      <c r="L4008" s="5">
        <v>228.6</v>
      </c>
      <c r="M4008" s="5">
        <v>94.158996999999999</v>
      </c>
      <c r="N4008" s="5">
        <v>50</v>
      </c>
      <c r="O4008" s="5" t="str">
        <f t="shared" si="62"/>
        <v>1</v>
      </c>
      <c r="P4008" s="5" t="s">
        <v>10554</v>
      </c>
      <c r="Q4008" s="5" t="s">
        <v>10914</v>
      </c>
    </row>
    <row r="4009" spans="1:17" x14ac:dyDescent="0.25">
      <c r="A4009">
        <v>59889</v>
      </c>
      <c r="B4009" t="s">
        <v>30</v>
      </c>
      <c r="C4009" s="7">
        <v>46211.723182870373</v>
      </c>
      <c r="D4009" s="4">
        <v>228600000</v>
      </c>
      <c r="E4009" t="s">
        <v>2607</v>
      </c>
      <c r="F4009" t="s">
        <v>2625</v>
      </c>
      <c r="G4009" s="4">
        <v>94158997</v>
      </c>
      <c r="H4009" t="s">
        <v>4408</v>
      </c>
      <c r="I4009" s="2">
        <v>46211.681550925925</v>
      </c>
      <c r="J4009" s="4">
        <v>50000000</v>
      </c>
      <c r="K4009" s="4">
        <v>1</v>
      </c>
      <c r="L4009" s="5">
        <v>228.6</v>
      </c>
      <c r="M4009" s="5">
        <v>94.158996999999999</v>
      </c>
      <c r="N4009" s="5">
        <v>50</v>
      </c>
      <c r="O4009" s="5" t="str">
        <f t="shared" si="62"/>
        <v>1</v>
      </c>
      <c r="P4009" s="5" t="s">
        <v>10554</v>
      </c>
      <c r="Q4009" s="5" t="s">
        <v>10914</v>
      </c>
    </row>
    <row r="4010" spans="1:17" x14ac:dyDescent="0.25">
      <c r="A4010">
        <v>59890</v>
      </c>
      <c r="B4010" t="s">
        <v>30</v>
      </c>
      <c r="C4010" s="7">
        <v>46211.723194444443</v>
      </c>
      <c r="D4010" s="4">
        <v>228600000</v>
      </c>
      <c r="E4010" t="s">
        <v>2607</v>
      </c>
      <c r="F4010" t="s">
        <v>2611</v>
      </c>
      <c r="G4010" s="4">
        <v>94158997</v>
      </c>
      <c r="H4010" t="s">
        <v>4409</v>
      </c>
      <c r="I4010" s="2">
        <v>46211.681550925925</v>
      </c>
      <c r="J4010" s="4">
        <v>50000000</v>
      </c>
      <c r="K4010" s="4">
        <v>1</v>
      </c>
      <c r="L4010" s="5">
        <v>228.6</v>
      </c>
      <c r="M4010" s="5">
        <v>94.158996999999999</v>
      </c>
      <c r="N4010" s="5">
        <v>50</v>
      </c>
      <c r="O4010" s="5" t="str">
        <f t="shared" si="62"/>
        <v>1</v>
      </c>
      <c r="P4010" s="5" t="s">
        <v>10554</v>
      </c>
      <c r="Q4010" s="5" t="s">
        <v>10911</v>
      </c>
    </row>
    <row r="4011" spans="1:17" x14ac:dyDescent="0.25">
      <c r="A4011">
        <v>59891</v>
      </c>
      <c r="B4011" t="s">
        <v>30</v>
      </c>
      <c r="C4011" s="7">
        <v>46211.723194444443</v>
      </c>
      <c r="D4011" s="4">
        <v>228500000</v>
      </c>
      <c r="E4011" t="s">
        <v>2607</v>
      </c>
      <c r="F4011" t="s">
        <v>2619</v>
      </c>
      <c r="G4011" s="4">
        <v>94158997</v>
      </c>
      <c r="H4011" t="s">
        <v>4410</v>
      </c>
      <c r="I4011" s="2">
        <v>46211.681550925925</v>
      </c>
      <c r="J4011" s="4">
        <v>50000000</v>
      </c>
      <c r="K4011" s="4">
        <v>1</v>
      </c>
      <c r="L4011" s="5">
        <v>228.5</v>
      </c>
      <c r="M4011" s="5">
        <v>94.158996999999999</v>
      </c>
      <c r="N4011" s="5">
        <v>50</v>
      </c>
      <c r="O4011" s="5" t="str">
        <f t="shared" si="62"/>
        <v>1</v>
      </c>
      <c r="P4011" s="5" t="s">
        <v>10554</v>
      </c>
      <c r="Q4011" s="5" t="s">
        <v>10913</v>
      </c>
    </row>
    <row r="4012" spans="1:17" x14ac:dyDescent="0.25">
      <c r="A4012">
        <v>59892</v>
      </c>
      <c r="B4012" t="s">
        <v>30</v>
      </c>
      <c r="C4012" s="7">
        <v>46211.723217592589</v>
      </c>
      <c r="D4012" s="4">
        <v>228400000</v>
      </c>
      <c r="E4012" t="s">
        <v>2607</v>
      </c>
      <c r="F4012" t="s">
        <v>2611</v>
      </c>
      <c r="G4012" s="4">
        <v>94158997</v>
      </c>
      <c r="H4012" t="s">
        <v>4411</v>
      </c>
      <c r="I4012" s="2">
        <v>46211.681666666664</v>
      </c>
      <c r="J4012" s="4">
        <v>50000000</v>
      </c>
      <c r="K4012" s="4">
        <v>1</v>
      </c>
      <c r="L4012" s="5">
        <v>228.4</v>
      </c>
      <c r="M4012" s="5">
        <v>94.158996999999999</v>
      </c>
      <c r="N4012" s="5">
        <v>50</v>
      </c>
      <c r="O4012" s="5" t="str">
        <f t="shared" si="62"/>
        <v>1</v>
      </c>
      <c r="P4012" s="5" t="s">
        <v>10554</v>
      </c>
      <c r="Q4012" s="5" t="s">
        <v>10911</v>
      </c>
    </row>
    <row r="4013" spans="1:17" x14ac:dyDescent="0.25">
      <c r="A4013">
        <v>59893</v>
      </c>
      <c r="B4013" t="s">
        <v>30</v>
      </c>
      <c r="C4013" s="7">
        <v>46211.723217592589</v>
      </c>
      <c r="D4013" s="4">
        <v>228400000</v>
      </c>
      <c r="E4013" t="s">
        <v>2607</v>
      </c>
      <c r="F4013" t="s">
        <v>2611</v>
      </c>
      <c r="G4013" s="4">
        <v>94158997</v>
      </c>
      <c r="H4013" t="s">
        <v>4412</v>
      </c>
      <c r="I4013" s="2">
        <v>46211.681666666664</v>
      </c>
      <c r="J4013" s="4">
        <v>50000000</v>
      </c>
      <c r="K4013" s="4">
        <v>1</v>
      </c>
      <c r="L4013" s="5">
        <v>228.4</v>
      </c>
      <c r="M4013" s="5">
        <v>94.158996999999999</v>
      </c>
      <c r="N4013" s="5">
        <v>50</v>
      </c>
      <c r="O4013" s="5" t="str">
        <f t="shared" si="62"/>
        <v>1</v>
      </c>
      <c r="P4013" s="5" t="s">
        <v>10554</v>
      </c>
      <c r="Q4013" s="5" t="s">
        <v>10911</v>
      </c>
    </row>
    <row r="4014" spans="1:17" x14ac:dyDescent="0.25">
      <c r="A4014">
        <v>59894</v>
      </c>
      <c r="B4014" t="s">
        <v>30</v>
      </c>
      <c r="C4014" s="7">
        <v>46211.723229166666</v>
      </c>
      <c r="D4014" s="4">
        <v>228400000</v>
      </c>
      <c r="E4014" t="s">
        <v>2607</v>
      </c>
      <c r="F4014" t="s">
        <v>2611</v>
      </c>
      <c r="G4014" s="4">
        <v>94158997</v>
      </c>
      <c r="H4014" t="s">
        <v>4413</v>
      </c>
      <c r="I4014" s="2">
        <v>46211.681666666664</v>
      </c>
      <c r="J4014" s="4">
        <v>50000000</v>
      </c>
      <c r="K4014" s="4">
        <v>1</v>
      </c>
      <c r="L4014" s="5">
        <v>228.4</v>
      </c>
      <c r="M4014" s="5">
        <v>94.158996999999999</v>
      </c>
      <c r="N4014" s="5">
        <v>50</v>
      </c>
      <c r="O4014" s="5" t="str">
        <f t="shared" si="62"/>
        <v>1</v>
      </c>
      <c r="P4014" s="5" t="s">
        <v>10554</v>
      </c>
      <c r="Q4014" s="5" t="s">
        <v>10911</v>
      </c>
    </row>
    <row r="4015" spans="1:17" x14ac:dyDescent="0.25">
      <c r="A4015">
        <v>59895</v>
      </c>
      <c r="B4015" t="s">
        <v>30</v>
      </c>
      <c r="C4015" s="7">
        <v>46211.723252314812</v>
      </c>
      <c r="D4015" s="4">
        <v>228300000</v>
      </c>
      <c r="E4015" t="s">
        <v>2607</v>
      </c>
      <c r="F4015" t="s">
        <v>2611</v>
      </c>
      <c r="G4015" s="4">
        <v>94158997</v>
      </c>
      <c r="H4015" t="s">
        <v>4414</v>
      </c>
      <c r="I4015" s="2">
        <v>46211.681666666664</v>
      </c>
      <c r="J4015" s="4">
        <v>50000000</v>
      </c>
      <c r="K4015" s="4">
        <v>1</v>
      </c>
      <c r="L4015" s="5">
        <v>228.3</v>
      </c>
      <c r="M4015" s="5">
        <v>94.158996999999999</v>
      </c>
      <c r="N4015" s="5">
        <v>50</v>
      </c>
      <c r="O4015" s="5" t="str">
        <f t="shared" si="62"/>
        <v>1</v>
      </c>
      <c r="P4015" s="5" t="s">
        <v>10554</v>
      </c>
      <c r="Q4015" s="5" t="s">
        <v>10911</v>
      </c>
    </row>
    <row r="4016" spans="1:17" x14ac:dyDescent="0.25">
      <c r="A4016">
        <v>59896</v>
      </c>
      <c r="B4016" t="s">
        <v>30</v>
      </c>
      <c r="C4016" s="7">
        <v>46211.723252314812</v>
      </c>
      <c r="D4016" s="4">
        <v>228400000</v>
      </c>
      <c r="E4016" t="s">
        <v>2607</v>
      </c>
      <c r="F4016" t="s">
        <v>2613</v>
      </c>
      <c r="G4016" s="4">
        <v>94158997</v>
      </c>
      <c r="H4016" t="s">
        <v>4415</v>
      </c>
      <c r="I4016" s="2">
        <v>46211.681666666664</v>
      </c>
      <c r="J4016" s="4">
        <v>50000000</v>
      </c>
      <c r="K4016" s="4">
        <v>1</v>
      </c>
      <c r="L4016" s="5">
        <v>228.4</v>
      </c>
      <c r="M4016" s="5">
        <v>94.158996999999999</v>
      </c>
      <c r="N4016" s="5">
        <v>50</v>
      </c>
      <c r="O4016" s="5" t="str">
        <f t="shared" si="62"/>
        <v>1</v>
      </c>
      <c r="P4016" s="5" t="s">
        <v>10554</v>
      </c>
      <c r="Q4016" s="5" t="s">
        <v>10912</v>
      </c>
    </row>
    <row r="4017" spans="1:17" x14ac:dyDescent="0.25">
      <c r="A4017">
        <v>59897</v>
      </c>
      <c r="B4017" t="s">
        <v>30</v>
      </c>
      <c r="C4017" s="7">
        <v>46211.723263888889</v>
      </c>
      <c r="D4017" s="4">
        <v>228500000</v>
      </c>
      <c r="E4017" t="s">
        <v>2607</v>
      </c>
      <c r="F4017" t="s">
        <v>2611</v>
      </c>
      <c r="G4017" s="4">
        <v>94158997</v>
      </c>
      <c r="H4017" t="s">
        <v>4416</v>
      </c>
      <c r="I4017" s="2">
        <v>46211.681666666664</v>
      </c>
      <c r="J4017" s="4">
        <v>50000000</v>
      </c>
      <c r="K4017" s="4">
        <v>1</v>
      </c>
      <c r="L4017" s="5">
        <v>228.5</v>
      </c>
      <c r="M4017" s="5">
        <v>94.158996999999999</v>
      </c>
      <c r="N4017" s="5">
        <v>50</v>
      </c>
      <c r="O4017" s="5" t="str">
        <f t="shared" si="62"/>
        <v>1</v>
      </c>
      <c r="P4017" s="5" t="s">
        <v>10554</v>
      </c>
      <c r="Q4017" s="5" t="s">
        <v>10911</v>
      </c>
    </row>
    <row r="4018" spans="1:17" x14ac:dyDescent="0.25">
      <c r="A4018">
        <v>59898</v>
      </c>
      <c r="B4018" t="s">
        <v>30</v>
      </c>
      <c r="C4018" s="7">
        <v>46211.723287037035</v>
      </c>
      <c r="D4018" s="4">
        <v>228500000</v>
      </c>
      <c r="E4018" t="s">
        <v>2607</v>
      </c>
      <c r="F4018" t="s">
        <v>2611</v>
      </c>
      <c r="G4018" s="4">
        <v>94158997</v>
      </c>
      <c r="H4018" t="s">
        <v>4417</v>
      </c>
      <c r="I4018" s="2">
        <v>46211.681666666664</v>
      </c>
      <c r="J4018" s="4">
        <v>50000000</v>
      </c>
      <c r="K4018" s="4">
        <v>1</v>
      </c>
      <c r="L4018" s="5">
        <v>228.5</v>
      </c>
      <c r="M4018" s="5">
        <v>94.158996999999999</v>
      </c>
      <c r="N4018" s="5">
        <v>50</v>
      </c>
      <c r="O4018" s="5" t="str">
        <f t="shared" si="62"/>
        <v>1</v>
      </c>
      <c r="P4018" s="5" t="s">
        <v>10554</v>
      </c>
      <c r="Q4018" s="5" t="s">
        <v>10911</v>
      </c>
    </row>
    <row r="4019" spans="1:17" x14ac:dyDescent="0.25">
      <c r="A4019">
        <v>59899</v>
      </c>
      <c r="B4019" t="s">
        <v>30</v>
      </c>
      <c r="C4019" s="7">
        <v>46211.723287037035</v>
      </c>
      <c r="D4019" s="4">
        <v>228500000</v>
      </c>
      <c r="E4019" t="s">
        <v>2607</v>
      </c>
      <c r="F4019" t="s">
        <v>2611</v>
      </c>
      <c r="G4019" s="4">
        <v>94158997</v>
      </c>
      <c r="H4019" t="s">
        <v>4418</v>
      </c>
      <c r="I4019" s="2">
        <v>46211.681666666664</v>
      </c>
      <c r="J4019" s="4">
        <v>50000000</v>
      </c>
      <c r="K4019" s="4">
        <v>1</v>
      </c>
      <c r="L4019" s="5">
        <v>228.5</v>
      </c>
      <c r="M4019" s="5">
        <v>94.158996999999999</v>
      </c>
      <c r="N4019" s="5">
        <v>50</v>
      </c>
      <c r="O4019" s="5" t="str">
        <f t="shared" si="62"/>
        <v>1</v>
      </c>
      <c r="P4019" s="5" t="s">
        <v>10554</v>
      </c>
      <c r="Q4019" s="5" t="s">
        <v>10911</v>
      </c>
    </row>
    <row r="4020" spans="1:17" x14ac:dyDescent="0.25">
      <c r="A4020">
        <v>59900</v>
      </c>
      <c r="B4020" t="s">
        <v>30</v>
      </c>
      <c r="C4020" s="7">
        <v>46211.723298611112</v>
      </c>
      <c r="D4020" s="4">
        <v>228400000</v>
      </c>
      <c r="E4020" t="s">
        <v>2607</v>
      </c>
      <c r="F4020" t="s">
        <v>2611</v>
      </c>
      <c r="G4020" s="4">
        <v>94158997</v>
      </c>
      <c r="H4020" t="s">
        <v>4419</v>
      </c>
      <c r="I4020" s="2">
        <v>46211.681666666664</v>
      </c>
      <c r="J4020" s="4">
        <v>50000000</v>
      </c>
      <c r="K4020" s="4">
        <v>1</v>
      </c>
      <c r="L4020" s="5">
        <v>228.4</v>
      </c>
      <c r="M4020" s="5">
        <v>94.158996999999999</v>
      </c>
      <c r="N4020" s="5">
        <v>50</v>
      </c>
      <c r="O4020" s="5" t="str">
        <f t="shared" si="62"/>
        <v>1</v>
      </c>
      <c r="P4020" s="5" t="s">
        <v>10554</v>
      </c>
      <c r="Q4020" s="5" t="s">
        <v>10911</v>
      </c>
    </row>
    <row r="4021" spans="1:17" x14ac:dyDescent="0.25">
      <c r="A4021">
        <v>59901</v>
      </c>
      <c r="B4021" t="s">
        <v>30</v>
      </c>
      <c r="C4021" s="7">
        <v>46211.723321759258</v>
      </c>
      <c r="D4021" s="4">
        <v>228300000</v>
      </c>
      <c r="E4021" t="s">
        <v>2607</v>
      </c>
      <c r="F4021" t="s">
        <v>2625</v>
      </c>
      <c r="G4021" s="4">
        <v>94158997</v>
      </c>
      <c r="H4021" t="s">
        <v>4420</v>
      </c>
      <c r="I4021" s="2">
        <v>46211.681666666664</v>
      </c>
      <c r="J4021" s="4">
        <v>50000000</v>
      </c>
      <c r="K4021" s="4">
        <v>1</v>
      </c>
      <c r="L4021" s="5">
        <v>228.3</v>
      </c>
      <c r="M4021" s="5">
        <v>94.158996999999999</v>
      </c>
      <c r="N4021" s="5">
        <v>50</v>
      </c>
      <c r="O4021" s="5" t="str">
        <f t="shared" si="62"/>
        <v>1</v>
      </c>
      <c r="P4021" s="5" t="s">
        <v>10554</v>
      </c>
      <c r="Q4021" s="5" t="s">
        <v>10914</v>
      </c>
    </row>
    <row r="4022" spans="1:17" x14ac:dyDescent="0.25">
      <c r="A4022">
        <v>59902</v>
      </c>
      <c r="B4022" t="s">
        <v>30</v>
      </c>
      <c r="C4022" s="7">
        <v>46211.723321759258</v>
      </c>
      <c r="D4022" s="4">
        <v>228300000</v>
      </c>
      <c r="E4022" t="s">
        <v>2607</v>
      </c>
      <c r="F4022" t="s">
        <v>2625</v>
      </c>
      <c r="G4022" s="4">
        <v>94158997</v>
      </c>
      <c r="H4022" t="s">
        <v>4421</v>
      </c>
      <c r="I4022" s="2">
        <v>46211.68178240741</v>
      </c>
      <c r="J4022" s="4">
        <v>50000000</v>
      </c>
      <c r="K4022" s="4">
        <v>1</v>
      </c>
      <c r="L4022" s="5">
        <v>228.3</v>
      </c>
      <c r="M4022" s="5">
        <v>94.158996999999999</v>
      </c>
      <c r="N4022" s="5">
        <v>50</v>
      </c>
      <c r="O4022" s="5" t="str">
        <f t="shared" si="62"/>
        <v>1</v>
      </c>
      <c r="P4022" s="5" t="s">
        <v>10554</v>
      </c>
      <c r="Q4022" s="5" t="s">
        <v>10914</v>
      </c>
    </row>
    <row r="4023" spans="1:17" x14ac:dyDescent="0.25">
      <c r="A4023">
        <v>59903</v>
      </c>
      <c r="B4023" t="s">
        <v>30</v>
      </c>
      <c r="C4023" s="7">
        <v>46211.723333333335</v>
      </c>
      <c r="D4023" s="4">
        <v>228200000</v>
      </c>
      <c r="E4023" t="s">
        <v>2607</v>
      </c>
      <c r="F4023" t="s">
        <v>2613</v>
      </c>
      <c r="G4023" s="4">
        <v>94158997</v>
      </c>
      <c r="H4023" t="s">
        <v>4422</v>
      </c>
      <c r="I4023" s="2">
        <v>46211.68178240741</v>
      </c>
      <c r="J4023" s="4">
        <v>50000000</v>
      </c>
      <c r="K4023" s="4">
        <v>1</v>
      </c>
      <c r="L4023" s="5">
        <v>228.2</v>
      </c>
      <c r="M4023" s="5">
        <v>94.158996999999999</v>
      </c>
      <c r="N4023" s="5">
        <v>50</v>
      </c>
      <c r="O4023" s="5" t="str">
        <f t="shared" si="62"/>
        <v>1</v>
      </c>
      <c r="P4023" s="5" t="s">
        <v>10554</v>
      </c>
      <c r="Q4023" s="5" t="s">
        <v>10912</v>
      </c>
    </row>
    <row r="4024" spans="1:17" x14ac:dyDescent="0.25">
      <c r="A4024">
        <v>59904</v>
      </c>
      <c r="B4024" t="s">
        <v>30</v>
      </c>
      <c r="C4024" s="7">
        <v>46211.723356481481</v>
      </c>
      <c r="D4024" s="4">
        <v>228200000</v>
      </c>
      <c r="E4024" t="s">
        <v>2607</v>
      </c>
      <c r="F4024" t="s">
        <v>2619</v>
      </c>
      <c r="G4024" s="4">
        <v>94158997</v>
      </c>
      <c r="H4024" t="s">
        <v>4423</v>
      </c>
      <c r="I4024" s="2">
        <v>46211.68178240741</v>
      </c>
      <c r="J4024" s="4">
        <v>50000000</v>
      </c>
      <c r="K4024" s="4">
        <v>1</v>
      </c>
      <c r="L4024" s="5">
        <v>228.2</v>
      </c>
      <c r="M4024" s="5">
        <v>94.158996999999999</v>
      </c>
      <c r="N4024" s="5">
        <v>50</v>
      </c>
      <c r="O4024" s="5" t="str">
        <f t="shared" si="62"/>
        <v>1</v>
      </c>
      <c r="P4024" s="5" t="s">
        <v>10554</v>
      </c>
      <c r="Q4024" s="5" t="s">
        <v>10913</v>
      </c>
    </row>
    <row r="4025" spans="1:17" x14ac:dyDescent="0.25">
      <c r="A4025">
        <v>59905</v>
      </c>
      <c r="B4025" t="s">
        <v>30</v>
      </c>
      <c r="C4025" s="7">
        <v>46211.723356481481</v>
      </c>
      <c r="D4025" s="4">
        <v>228300000</v>
      </c>
      <c r="E4025" t="s">
        <v>2607</v>
      </c>
      <c r="F4025" t="s">
        <v>2625</v>
      </c>
      <c r="G4025" s="4">
        <v>94158997</v>
      </c>
      <c r="H4025" t="s">
        <v>4424</v>
      </c>
      <c r="I4025" s="2">
        <v>46211.68178240741</v>
      </c>
      <c r="J4025" s="4">
        <v>50000000</v>
      </c>
      <c r="K4025" s="4">
        <v>1</v>
      </c>
      <c r="L4025" s="5">
        <v>228.3</v>
      </c>
      <c r="M4025" s="5">
        <v>94.158996999999999</v>
      </c>
      <c r="N4025" s="5">
        <v>50</v>
      </c>
      <c r="O4025" s="5" t="str">
        <f t="shared" si="62"/>
        <v>1</v>
      </c>
      <c r="P4025" s="5" t="s">
        <v>10554</v>
      </c>
      <c r="Q4025" s="5" t="s">
        <v>10914</v>
      </c>
    </row>
    <row r="4026" spans="1:17" x14ac:dyDescent="0.25">
      <c r="A4026">
        <v>59906</v>
      </c>
      <c r="B4026" t="s">
        <v>30</v>
      </c>
      <c r="C4026" s="7">
        <v>46211.723368055558</v>
      </c>
      <c r="D4026" s="4">
        <v>228300000</v>
      </c>
      <c r="E4026" t="s">
        <v>2607</v>
      </c>
      <c r="F4026" t="s">
        <v>2625</v>
      </c>
      <c r="G4026" s="4">
        <v>94158997</v>
      </c>
      <c r="H4026" t="s">
        <v>4425</v>
      </c>
      <c r="I4026" s="2">
        <v>46211.68178240741</v>
      </c>
      <c r="J4026" s="4">
        <v>50000000</v>
      </c>
      <c r="K4026" s="4">
        <v>1</v>
      </c>
      <c r="L4026" s="5">
        <v>228.3</v>
      </c>
      <c r="M4026" s="5">
        <v>94.158996999999999</v>
      </c>
      <c r="N4026" s="5">
        <v>50</v>
      </c>
      <c r="O4026" s="5" t="str">
        <f t="shared" si="62"/>
        <v>1</v>
      </c>
      <c r="P4026" s="5" t="s">
        <v>10554</v>
      </c>
      <c r="Q4026" s="5" t="s">
        <v>10914</v>
      </c>
    </row>
    <row r="4027" spans="1:17" x14ac:dyDescent="0.25">
      <c r="A4027">
        <v>59907</v>
      </c>
      <c r="B4027" t="s">
        <v>30</v>
      </c>
      <c r="C4027" s="7">
        <v>46211.723391203705</v>
      </c>
      <c r="D4027" s="4">
        <v>228300000</v>
      </c>
      <c r="E4027" t="s">
        <v>2607</v>
      </c>
      <c r="F4027" t="s">
        <v>2625</v>
      </c>
      <c r="G4027" s="4">
        <v>94158997</v>
      </c>
      <c r="H4027" t="s">
        <v>4426</v>
      </c>
      <c r="I4027" s="2">
        <v>46211.68178240741</v>
      </c>
      <c r="J4027" s="4">
        <v>50000000</v>
      </c>
      <c r="K4027" s="4">
        <v>1</v>
      </c>
      <c r="L4027" s="5">
        <v>228.3</v>
      </c>
      <c r="M4027" s="5">
        <v>94.158996999999999</v>
      </c>
      <c r="N4027" s="5">
        <v>50</v>
      </c>
      <c r="O4027" s="5" t="str">
        <f t="shared" si="62"/>
        <v>1</v>
      </c>
      <c r="P4027" s="5" t="s">
        <v>10554</v>
      </c>
      <c r="Q4027" s="5" t="s">
        <v>10914</v>
      </c>
    </row>
    <row r="4028" spans="1:17" x14ac:dyDescent="0.25">
      <c r="A4028">
        <v>59908</v>
      </c>
      <c r="B4028" t="s">
        <v>30</v>
      </c>
      <c r="C4028" s="7">
        <v>46211.723391203705</v>
      </c>
      <c r="D4028" s="4">
        <v>228300000</v>
      </c>
      <c r="E4028" t="s">
        <v>2607</v>
      </c>
      <c r="F4028" t="s">
        <v>2625</v>
      </c>
      <c r="G4028" s="4">
        <v>94158997</v>
      </c>
      <c r="H4028" t="s">
        <v>4427</v>
      </c>
      <c r="I4028" s="2">
        <v>46211.68178240741</v>
      </c>
      <c r="J4028" s="4">
        <v>50000000</v>
      </c>
      <c r="K4028" s="4">
        <v>1</v>
      </c>
      <c r="L4028" s="5">
        <v>228.3</v>
      </c>
      <c r="M4028" s="5">
        <v>94.158996999999999</v>
      </c>
      <c r="N4028" s="5">
        <v>50</v>
      </c>
      <c r="O4028" s="5" t="str">
        <f t="shared" si="62"/>
        <v>1</v>
      </c>
      <c r="P4028" s="5" t="s">
        <v>10554</v>
      </c>
      <c r="Q4028" s="5" t="s">
        <v>10914</v>
      </c>
    </row>
    <row r="4029" spans="1:17" x14ac:dyDescent="0.25">
      <c r="A4029">
        <v>59909</v>
      </c>
      <c r="B4029" t="s">
        <v>30</v>
      </c>
      <c r="C4029" s="7">
        <v>46211.723402777781</v>
      </c>
      <c r="D4029" s="4">
        <v>228300000</v>
      </c>
      <c r="E4029" t="s">
        <v>2607</v>
      </c>
      <c r="F4029" t="s">
        <v>2613</v>
      </c>
      <c r="G4029" s="4">
        <v>94158997</v>
      </c>
      <c r="H4029" t="s">
        <v>4428</v>
      </c>
      <c r="I4029" s="2">
        <v>46211.68178240741</v>
      </c>
      <c r="J4029" s="4">
        <v>50000000</v>
      </c>
      <c r="K4029" s="4">
        <v>1</v>
      </c>
      <c r="L4029" s="5">
        <v>228.3</v>
      </c>
      <c r="M4029" s="5">
        <v>94.158996999999999</v>
      </c>
      <c r="N4029" s="5">
        <v>50</v>
      </c>
      <c r="O4029" s="5" t="str">
        <f t="shared" si="62"/>
        <v>1</v>
      </c>
      <c r="P4029" s="5" t="s">
        <v>10554</v>
      </c>
      <c r="Q4029" s="5" t="s">
        <v>10912</v>
      </c>
    </row>
    <row r="4030" spans="1:17" x14ac:dyDescent="0.25">
      <c r="A4030">
        <v>59910</v>
      </c>
      <c r="B4030" t="s">
        <v>30</v>
      </c>
      <c r="C4030" s="7">
        <v>46211.723425925928</v>
      </c>
      <c r="D4030" s="4">
        <v>228300000</v>
      </c>
      <c r="E4030" t="s">
        <v>2607</v>
      </c>
      <c r="F4030" t="s">
        <v>2611</v>
      </c>
      <c r="G4030" s="4">
        <v>94158997</v>
      </c>
      <c r="H4030" t="s">
        <v>4429</v>
      </c>
      <c r="I4030" s="2">
        <v>46211.68178240741</v>
      </c>
      <c r="J4030" s="4">
        <v>50100000</v>
      </c>
      <c r="K4030" s="4">
        <v>1</v>
      </c>
      <c r="L4030" s="5">
        <v>228.3</v>
      </c>
      <c r="M4030" s="5">
        <v>94.158996999999999</v>
      </c>
      <c r="N4030" s="5">
        <v>50.1</v>
      </c>
      <c r="O4030" s="5" t="str">
        <f t="shared" si="62"/>
        <v>1</v>
      </c>
      <c r="P4030" s="5" t="s">
        <v>10554</v>
      </c>
      <c r="Q4030" s="5" t="s">
        <v>10911</v>
      </c>
    </row>
    <row r="4031" spans="1:17" x14ac:dyDescent="0.25">
      <c r="A4031">
        <v>59911</v>
      </c>
      <c r="B4031" t="s">
        <v>30</v>
      </c>
      <c r="C4031" s="7">
        <v>46211.723425925928</v>
      </c>
      <c r="D4031" s="4">
        <v>228300000</v>
      </c>
      <c r="E4031" t="s">
        <v>2607</v>
      </c>
      <c r="F4031" t="s">
        <v>2611</v>
      </c>
      <c r="G4031" s="4">
        <v>94158997</v>
      </c>
      <c r="H4031" t="s">
        <v>4430</v>
      </c>
      <c r="I4031" s="2">
        <v>46211.68178240741</v>
      </c>
      <c r="J4031" s="4">
        <v>50000000</v>
      </c>
      <c r="K4031" s="4">
        <v>1</v>
      </c>
      <c r="L4031" s="5">
        <v>228.3</v>
      </c>
      <c r="M4031" s="5">
        <v>94.158996999999999</v>
      </c>
      <c r="N4031" s="5">
        <v>50</v>
      </c>
      <c r="O4031" s="5" t="str">
        <f t="shared" si="62"/>
        <v>1</v>
      </c>
      <c r="P4031" s="5" t="s">
        <v>10554</v>
      </c>
      <c r="Q4031" s="5" t="s">
        <v>10911</v>
      </c>
    </row>
    <row r="4032" spans="1:17" x14ac:dyDescent="0.25">
      <c r="A4032">
        <v>59912</v>
      </c>
      <c r="B4032" t="s">
        <v>30</v>
      </c>
      <c r="C4032" s="7">
        <v>46211.723437499997</v>
      </c>
      <c r="D4032" s="4">
        <v>228300000</v>
      </c>
      <c r="E4032" t="s">
        <v>2607</v>
      </c>
      <c r="F4032" t="s">
        <v>2613</v>
      </c>
      <c r="G4032" s="4">
        <v>94158997</v>
      </c>
      <c r="H4032" t="s">
        <v>4431</v>
      </c>
      <c r="I4032" s="2">
        <v>46211.681898148148</v>
      </c>
      <c r="J4032" s="4">
        <v>50000000</v>
      </c>
      <c r="K4032" s="4">
        <v>1</v>
      </c>
      <c r="L4032" s="5">
        <v>228.3</v>
      </c>
      <c r="M4032" s="5">
        <v>94.158996999999999</v>
      </c>
      <c r="N4032" s="5">
        <v>50</v>
      </c>
      <c r="O4032" s="5" t="str">
        <f t="shared" si="62"/>
        <v>1</v>
      </c>
      <c r="P4032" s="5" t="s">
        <v>10554</v>
      </c>
      <c r="Q4032" s="5" t="s">
        <v>10912</v>
      </c>
    </row>
    <row r="4033" spans="1:17" x14ac:dyDescent="0.25">
      <c r="A4033">
        <v>59913</v>
      </c>
      <c r="B4033" t="s">
        <v>30</v>
      </c>
      <c r="C4033" s="7">
        <v>46211.723460648151</v>
      </c>
      <c r="D4033" s="4">
        <v>228300000</v>
      </c>
      <c r="E4033" t="s">
        <v>2607</v>
      </c>
      <c r="F4033" t="s">
        <v>2608</v>
      </c>
      <c r="G4033" s="4">
        <v>94158997</v>
      </c>
      <c r="H4033" t="s">
        <v>4432</v>
      </c>
      <c r="I4033" s="2">
        <v>46211.681898148148</v>
      </c>
      <c r="J4033" s="4">
        <v>50000000</v>
      </c>
      <c r="K4033" s="4">
        <v>1</v>
      </c>
      <c r="L4033" s="5">
        <v>228.3</v>
      </c>
      <c r="M4033" s="5">
        <v>94.158996999999999</v>
      </c>
      <c r="N4033" s="5">
        <v>50</v>
      </c>
      <c r="O4033" s="5" t="str">
        <f t="shared" si="62"/>
        <v>1</v>
      </c>
      <c r="P4033" s="5" t="s">
        <v>10554</v>
      </c>
      <c r="Q4033" s="5" t="s">
        <v>10910</v>
      </c>
    </row>
    <row r="4034" spans="1:17" x14ac:dyDescent="0.25">
      <c r="A4034">
        <v>59914</v>
      </c>
      <c r="B4034" t="s">
        <v>30</v>
      </c>
      <c r="C4034" s="7">
        <v>46211.723460648151</v>
      </c>
      <c r="D4034" s="4">
        <v>228400000</v>
      </c>
      <c r="E4034" t="s">
        <v>2607</v>
      </c>
      <c r="F4034" t="s">
        <v>2608</v>
      </c>
      <c r="G4034" s="4">
        <v>94158997</v>
      </c>
      <c r="H4034" t="s">
        <v>4433</v>
      </c>
      <c r="I4034" s="2">
        <v>46211.681898148148</v>
      </c>
      <c r="J4034" s="4">
        <v>50000000</v>
      </c>
      <c r="K4034" s="4">
        <v>1</v>
      </c>
      <c r="L4034" s="5">
        <v>228.4</v>
      </c>
      <c r="M4034" s="5">
        <v>94.158996999999999</v>
      </c>
      <c r="N4034" s="5">
        <v>50</v>
      </c>
      <c r="O4034" s="5" t="str">
        <f t="shared" si="62"/>
        <v>1</v>
      </c>
      <c r="P4034" s="5" t="s">
        <v>10554</v>
      </c>
      <c r="Q4034" s="5" t="s">
        <v>10910</v>
      </c>
    </row>
    <row r="4035" spans="1:17" x14ac:dyDescent="0.25">
      <c r="A4035">
        <v>59915</v>
      </c>
      <c r="B4035" t="s">
        <v>30</v>
      </c>
      <c r="C4035" s="7">
        <v>46211.72347222222</v>
      </c>
      <c r="D4035" s="4">
        <v>228400000</v>
      </c>
      <c r="E4035" t="s">
        <v>2607</v>
      </c>
      <c r="F4035" t="s">
        <v>2611</v>
      </c>
      <c r="G4035" s="4">
        <v>94158997</v>
      </c>
      <c r="H4035" t="s">
        <v>4434</v>
      </c>
      <c r="I4035" s="2">
        <v>46211.681898148148</v>
      </c>
      <c r="J4035" s="4">
        <v>50000000</v>
      </c>
      <c r="K4035" s="4">
        <v>1</v>
      </c>
      <c r="L4035" s="5">
        <v>228.4</v>
      </c>
      <c r="M4035" s="5">
        <v>94.158996999999999</v>
      </c>
      <c r="N4035" s="5">
        <v>50</v>
      </c>
      <c r="O4035" s="5" t="str">
        <f t="shared" ref="O4035:O4098" si="63">SUBSTITUTE(K4035,".",",")</f>
        <v>1</v>
      </c>
      <c r="P4035" s="5" t="s">
        <v>10554</v>
      </c>
      <c r="Q4035" s="5" t="s">
        <v>10911</v>
      </c>
    </row>
    <row r="4036" spans="1:17" x14ac:dyDescent="0.25">
      <c r="A4036">
        <v>59916</v>
      </c>
      <c r="B4036" t="s">
        <v>30</v>
      </c>
      <c r="C4036" s="7">
        <v>46211.723495370374</v>
      </c>
      <c r="D4036" s="4">
        <v>228400000</v>
      </c>
      <c r="E4036" t="s">
        <v>2607</v>
      </c>
      <c r="F4036" t="s">
        <v>2611</v>
      </c>
      <c r="G4036" s="4">
        <v>94158997</v>
      </c>
      <c r="H4036" t="s">
        <v>4435</v>
      </c>
      <c r="I4036" s="2">
        <v>46211.681898148148</v>
      </c>
      <c r="J4036" s="4">
        <v>50100000</v>
      </c>
      <c r="K4036" s="4">
        <v>1</v>
      </c>
      <c r="L4036" s="5">
        <v>228.4</v>
      </c>
      <c r="M4036" s="5">
        <v>94.158996999999999</v>
      </c>
      <c r="N4036" s="5">
        <v>50.1</v>
      </c>
      <c r="O4036" s="5" t="str">
        <f t="shared" si="63"/>
        <v>1</v>
      </c>
      <c r="P4036" s="5" t="s">
        <v>10554</v>
      </c>
      <c r="Q4036" s="5" t="s">
        <v>10911</v>
      </c>
    </row>
    <row r="4037" spans="1:17" x14ac:dyDescent="0.25">
      <c r="A4037">
        <v>59917</v>
      </c>
      <c r="B4037" t="s">
        <v>30</v>
      </c>
      <c r="C4037" s="7">
        <v>46211.723495370374</v>
      </c>
      <c r="D4037" s="4">
        <v>228300000</v>
      </c>
      <c r="E4037" t="s">
        <v>2607</v>
      </c>
      <c r="F4037" t="s">
        <v>2611</v>
      </c>
      <c r="G4037" s="4">
        <v>94158997</v>
      </c>
      <c r="H4037" t="s">
        <v>4436</v>
      </c>
      <c r="I4037" s="2">
        <v>46211.681898148148</v>
      </c>
      <c r="J4037" s="4">
        <v>50000000</v>
      </c>
      <c r="K4037" s="4">
        <v>1</v>
      </c>
      <c r="L4037" s="5">
        <v>228.3</v>
      </c>
      <c r="M4037" s="5">
        <v>94.158996999999999</v>
      </c>
      <c r="N4037" s="5">
        <v>50</v>
      </c>
      <c r="O4037" s="5" t="str">
        <f t="shared" si="63"/>
        <v>1</v>
      </c>
      <c r="P4037" s="5" t="s">
        <v>10554</v>
      </c>
      <c r="Q4037" s="5" t="s">
        <v>10911</v>
      </c>
    </row>
    <row r="4038" spans="1:17" x14ac:dyDescent="0.25">
      <c r="A4038">
        <v>59918</v>
      </c>
      <c r="B4038" t="s">
        <v>30</v>
      </c>
      <c r="C4038" s="7">
        <v>46211.723506944443</v>
      </c>
      <c r="D4038" s="4">
        <v>228300000</v>
      </c>
      <c r="E4038" t="s">
        <v>2607</v>
      </c>
      <c r="F4038" t="s">
        <v>2613</v>
      </c>
      <c r="G4038" s="4">
        <v>94158997</v>
      </c>
      <c r="H4038" t="s">
        <v>4437</v>
      </c>
      <c r="I4038" s="2">
        <v>46211.681898148148</v>
      </c>
      <c r="J4038" s="4">
        <v>50000000</v>
      </c>
      <c r="K4038" s="4">
        <v>1</v>
      </c>
      <c r="L4038" s="5">
        <v>228.3</v>
      </c>
      <c r="M4038" s="5">
        <v>94.158996999999999</v>
      </c>
      <c r="N4038" s="5">
        <v>50</v>
      </c>
      <c r="O4038" s="5" t="str">
        <f t="shared" si="63"/>
        <v>1</v>
      </c>
      <c r="P4038" s="5" t="s">
        <v>10554</v>
      </c>
      <c r="Q4038" s="5" t="s">
        <v>10912</v>
      </c>
    </row>
    <row r="4039" spans="1:17" x14ac:dyDescent="0.25">
      <c r="A4039">
        <v>59919</v>
      </c>
      <c r="B4039" t="s">
        <v>30</v>
      </c>
      <c r="C4039" s="7">
        <v>46211.723530092589</v>
      </c>
      <c r="D4039" s="4">
        <v>228300000</v>
      </c>
      <c r="E4039" t="s">
        <v>2607</v>
      </c>
      <c r="F4039" t="s">
        <v>2611</v>
      </c>
      <c r="G4039" s="4">
        <v>94158997</v>
      </c>
      <c r="H4039" t="s">
        <v>4438</v>
      </c>
      <c r="I4039" s="2">
        <v>46211.681898148148</v>
      </c>
      <c r="J4039" s="4">
        <v>50000000</v>
      </c>
      <c r="K4039" s="4">
        <v>1</v>
      </c>
      <c r="L4039" s="5">
        <v>228.3</v>
      </c>
      <c r="M4039" s="5">
        <v>94.158996999999999</v>
      </c>
      <c r="N4039" s="5">
        <v>50</v>
      </c>
      <c r="O4039" s="5" t="str">
        <f t="shared" si="63"/>
        <v>1</v>
      </c>
      <c r="P4039" s="5" t="s">
        <v>10554</v>
      </c>
      <c r="Q4039" s="5" t="s">
        <v>10911</v>
      </c>
    </row>
    <row r="4040" spans="1:17" x14ac:dyDescent="0.25">
      <c r="A4040">
        <v>59920</v>
      </c>
      <c r="B4040" t="s">
        <v>30</v>
      </c>
      <c r="C4040" s="7">
        <v>46211.723541666666</v>
      </c>
      <c r="D4040" s="4">
        <v>228300000</v>
      </c>
      <c r="E4040" t="s">
        <v>2607</v>
      </c>
      <c r="F4040" t="s">
        <v>2611</v>
      </c>
      <c r="G4040" s="4">
        <v>94158997</v>
      </c>
      <c r="H4040" t="s">
        <v>4439</v>
      </c>
      <c r="I4040" s="2">
        <v>46211.681898148148</v>
      </c>
      <c r="J4040" s="4">
        <v>50000000</v>
      </c>
      <c r="K4040" s="4">
        <v>1</v>
      </c>
      <c r="L4040" s="5">
        <v>228.3</v>
      </c>
      <c r="M4040" s="5">
        <v>94.158996999999999</v>
      </c>
      <c r="N4040" s="5">
        <v>50</v>
      </c>
      <c r="O4040" s="5" t="str">
        <f t="shared" si="63"/>
        <v>1</v>
      </c>
      <c r="P4040" s="5" t="s">
        <v>10554</v>
      </c>
      <c r="Q4040" s="5" t="s">
        <v>10911</v>
      </c>
    </row>
    <row r="4041" spans="1:17" x14ac:dyDescent="0.25">
      <c r="A4041">
        <v>59921</v>
      </c>
      <c r="B4041" t="s">
        <v>30</v>
      </c>
      <c r="C4041" s="7">
        <v>46211.723541666666</v>
      </c>
      <c r="D4041" s="4">
        <v>228300000</v>
      </c>
      <c r="E4041" t="s">
        <v>2607</v>
      </c>
      <c r="F4041" t="s">
        <v>2611</v>
      </c>
      <c r="G4041" s="4">
        <v>94158997</v>
      </c>
      <c r="H4041" t="s">
        <v>4440</v>
      </c>
      <c r="I4041" s="2">
        <v>46211.681898148148</v>
      </c>
      <c r="J4041" s="4">
        <v>50000000</v>
      </c>
      <c r="K4041" s="4">
        <v>1</v>
      </c>
      <c r="L4041" s="5">
        <v>228.3</v>
      </c>
      <c r="M4041" s="5">
        <v>94.158996999999999</v>
      </c>
      <c r="N4041" s="5">
        <v>50</v>
      </c>
      <c r="O4041" s="5" t="str">
        <f t="shared" si="63"/>
        <v>1</v>
      </c>
      <c r="P4041" s="5" t="s">
        <v>10554</v>
      </c>
      <c r="Q4041" s="5" t="s">
        <v>10911</v>
      </c>
    </row>
    <row r="4042" spans="1:17" x14ac:dyDescent="0.25">
      <c r="A4042">
        <v>59922</v>
      </c>
      <c r="B4042" t="s">
        <v>30</v>
      </c>
      <c r="C4042" s="7">
        <v>46211.723564814813</v>
      </c>
      <c r="D4042" s="4">
        <v>228200000</v>
      </c>
      <c r="E4042" t="s">
        <v>2607</v>
      </c>
      <c r="F4042" t="s">
        <v>2613</v>
      </c>
      <c r="G4042" s="4">
        <v>94158997</v>
      </c>
      <c r="H4042" t="s">
        <v>4441</v>
      </c>
      <c r="I4042" s="2">
        <v>46211.682013888887</v>
      </c>
      <c r="J4042" s="4">
        <v>50000000</v>
      </c>
      <c r="K4042" s="4">
        <v>1</v>
      </c>
      <c r="L4042" s="5">
        <v>228.2</v>
      </c>
      <c r="M4042" s="5">
        <v>94.158996999999999</v>
      </c>
      <c r="N4042" s="5">
        <v>50</v>
      </c>
      <c r="O4042" s="5" t="str">
        <f t="shared" si="63"/>
        <v>1</v>
      </c>
      <c r="P4042" s="5" t="s">
        <v>10554</v>
      </c>
      <c r="Q4042" s="5" t="s">
        <v>10912</v>
      </c>
    </row>
    <row r="4043" spans="1:17" x14ac:dyDescent="0.25">
      <c r="A4043">
        <v>59923</v>
      </c>
      <c r="B4043" t="s">
        <v>30</v>
      </c>
      <c r="C4043" s="7">
        <v>46211.723576388889</v>
      </c>
      <c r="D4043" s="4">
        <v>228300000</v>
      </c>
      <c r="E4043" t="s">
        <v>2607</v>
      </c>
      <c r="F4043" t="s">
        <v>2611</v>
      </c>
      <c r="G4043" s="4">
        <v>94158997</v>
      </c>
      <c r="H4043" t="s">
        <v>4442</v>
      </c>
      <c r="I4043" s="2">
        <v>46211.682013888887</v>
      </c>
      <c r="J4043" s="4">
        <v>50000000</v>
      </c>
      <c r="K4043" s="4">
        <v>1</v>
      </c>
      <c r="L4043" s="5">
        <v>228.3</v>
      </c>
      <c r="M4043" s="5">
        <v>94.158996999999999</v>
      </c>
      <c r="N4043" s="5">
        <v>50</v>
      </c>
      <c r="O4043" s="5" t="str">
        <f t="shared" si="63"/>
        <v>1</v>
      </c>
      <c r="P4043" s="5" t="s">
        <v>10554</v>
      </c>
      <c r="Q4043" s="5" t="s">
        <v>10911</v>
      </c>
    </row>
    <row r="4044" spans="1:17" x14ac:dyDescent="0.25">
      <c r="A4044">
        <v>59924</v>
      </c>
      <c r="B4044" t="s">
        <v>30</v>
      </c>
      <c r="C4044" s="7">
        <v>46211.723576388889</v>
      </c>
      <c r="D4044" s="4">
        <v>228300000</v>
      </c>
      <c r="E4044" t="s">
        <v>2607</v>
      </c>
      <c r="F4044" t="s">
        <v>2608</v>
      </c>
      <c r="G4044" s="4">
        <v>94158997</v>
      </c>
      <c r="H4044" t="s">
        <v>4443</v>
      </c>
      <c r="I4044" s="2">
        <v>46211.682013888887</v>
      </c>
      <c r="J4044" s="4">
        <v>50000000</v>
      </c>
      <c r="K4044" s="4">
        <v>1</v>
      </c>
      <c r="L4044" s="5">
        <v>228.3</v>
      </c>
      <c r="M4044" s="5">
        <v>94.158996999999999</v>
      </c>
      <c r="N4044" s="5">
        <v>50</v>
      </c>
      <c r="O4044" s="5" t="str">
        <f t="shared" si="63"/>
        <v>1</v>
      </c>
      <c r="P4044" s="5" t="s">
        <v>10554</v>
      </c>
      <c r="Q4044" s="5" t="s">
        <v>10910</v>
      </c>
    </row>
    <row r="4045" spans="1:17" x14ac:dyDescent="0.25">
      <c r="A4045">
        <v>59925</v>
      </c>
      <c r="B4045" t="s">
        <v>30</v>
      </c>
      <c r="C4045" s="7">
        <v>46211.723599537036</v>
      </c>
      <c r="D4045" s="4">
        <v>228300000</v>
      </c>
      <c r="E4045" t="s">
        <v>2607</v>
      </c>
      <c r="F4045" t="s">
        <v>2608</v>
      </c>
      <c r="G4045" s="4">
        <v>94158997</v>
      </c>
      <c r="H4045" t="s">
        <v>4444</v>
      </c>
      <c r="I4045" s="2">
        <v>46211.682013888887</v>
      </c>
      <c r="J4045" s="4">
        <v>50000000</v>
      </c>
      <c r="K4045" s="4">
        <v>1</v>
      </c>
      <c r="L4045" s="5">
        <v>228.3</v>
      </c>
      <c r="M4045" s="5">
        <v>94.158996999999999</v>
      </c>
      <c r="N4045" s="5">
        <v>50</v>
      </c>
      <c r="O4045" s="5" t="str">
        <f t="shared" si="63"/>
        <v>1</v>
      </c>
      <c r="P4045" s="5" t="s">
        <v>10554</v>
      </c>
      <c r="Q4045" s="5" t="s">
        <v>10910</v>
      </c>
    </row>
    <row r="4046" spans="1:17" x14ac:dyDescent="0.25">
      <c r="A4046">
        <v>59926</v>
      </c>
      <c r="B4046" t="s">
        <v>30</v>
      </c>
      <c r="C4046" s="7">
        <v>46211.723611111112</v>
      </c>
      <c r="D4046" s="4">
        <v>228300000</v>
      </c>
      <c r="E4046" t="s">
        <v>2607</v>
      </c>
      <c r="F4046" t="s">
        <v>2608</v>
      </c>
      <c r="G4046" s="4">
        <v>94158997</v>
      </c>
      <c r="H4046" t="s">
        <v>4445</v>
      </c>
      <c r="I4046" s="2">
        <v>46211.682013888887</v>
      </c>
      <c r="J4046" s="4">
        <v>50000000</v>
      </c>
      <c r="K4046" s="4">
        <v>1</v>
      </c>
      <c r="L4046" s="5">
        <v>228.3</v>
      </c>
      <c r="M4046" s="5">
        <v>94.158996999999999</v>
      </c>
      <c r="N4046" s="5">
        <v>50</v>
      </c>
      <c r="O4046" s="5" t="str">
        <f t="shared" si="63"/>
        <v>1</v>
      </c>
      <c r="P4046" s="5" t="s">
        <v>10554</v>
      </c>
      <c r="Q4046" s="5" t="s">
        <v>10910</v>
      </c>
    </row>
    <row r="4047" spans="1:17" x14ac:dyDescent="0.25">
      <c r="A4047">
        <v>59927</v>
      </c>
      <c r="B4047" t="s">
        <v>30</v>
      </c>
      <c r="C4047" s="7">
        <v>46211.723611111112</v>
      </c>
      <c r="D4047" s="4">
        <v>228400000</v>
      </c>
      <c r="E4047" t="s">
        <v>2607</v>
      </c>
      <c r="F4047" t="s">
        <v>2611</v>
      </c>
      <c r="G4047" s="4">
        <v>94158997</v>
      </c>
      <c r="H4047" t="s">
        <v>4446</v>
      </c>
      <c r="I4047" s="2">
        <v>46211.682013888887</v>
      </c>
      <c r="J4047" s="4">
        <v>50000000</v>
      </c>
      <c r="K4047" s="4">
        <v>1</v>
      </c>
      <c r="L4047" s="5">
        <v>228.4</v>
      </c>
      <c r="M4047" s="5">
        <v>94.158996999999999</v>
      </c>
      <c r="N4047" s="5">
        <v>50</v>
      </c>
      <c r="O4047" s="5" t="str">
        <f t="shared" si="63"/>
        <v>1</v>
      </c>
      <c r="P4047" s="5" t="s">
        <v>10554</v>
      </c>
      <c r="Q4047" s="5" t="s">
        <v>10911</v>
      </c>
    </row>
    <row r="4048" spans="1:17" x14ac:dyDescent="0.25">
      <c r="A4048">
        <v>59928</v>
      </c>
      <c r="B4048" t="s">
        <v>30</v>
      </c>
      <c r="C4048" s="7">
        <v>46211.723634259259</v>
      </c>
      <c r="D4048" s="4">
        <v>228500000</v>
      </c>
      <c r="E4048" t="s">
        <v>2607</v>
      </c>
      <c r="F4048" t="s">
        <v>2613</v>
      </c>
      <c r="G4048" s="4">
        <v>94158997</v>
      </c>
      <c r="H4048" t="s">
        <v>4447</v>
      </c>
      <c r="I4048" s="2">
        <v>46211.682013888887</v>
      </c>
      <c r="J4048" s="4">
        <v>50000000</v>
      </c>
      <c r="K4048" s="4">
        <v>1</v>
      </c>
      <c r="L4048" s="5">
        <v>228.5</v>
      </c>
      <c r="M4048" s="5">
        <v>94.158996999999999</v>
      </c>
      <c r="N4048" s="5">
        <v>50</v>
      </c>
      <c r="O4048" s="5" t="str">
        <f t="shared" si="63"/>
        <v>1</v>
      </c>
      <c r="P4048" s="5" t="s">
        <v>10554</v>
      </c>
      <c r="Q4048" s="5" t="s">
        <v>10912</v>
      </c>
    </row>
    <row r="4049" spans="1:17" x14ac:dyDescent="0.25">
      <c r="A4049">
        <v>59929</v>
      </c>
      <c r="B4049" t="s">
        <v>30</v>
      </c>
      <c r="C4049" s="7">
        <v>46211.723645833335</v>
      </c>
      <c r="D4049" s="4">
        <v>228500000</v>
      </c>
      <c r="E4049" t="s">
        <v>2607</v>
      </c>
      <c r="F4049" t="s">
        <v>2613</v>
      </c>
      <c r="G4049" s="4">
        <v>94158997</v>
      </c>
      <c r="H4049" t="s">
        <v>4448</v>
      </c>
      <c r="I4049" s="2">
        <v>46211.682013888887</v>
      </c>
      <c r="J4049" s="4">
        <v>50000000</v>
      </c>
      <c r="K4049" s="4">
        <v>1</v>
      </c>
      <c r="L4049" s="5">
        <v>228.5</v>
      </c>
      <c r="M4049" s="5">
        <v>94.158996999999999</v>
      </c>
      <c r="N4049" s="5">
        <v>50</v>
      </c>
      <c r="O4049" s="5" t="str">
        <f t="shared" si="63"/>
        <v>1</v>
      </c>
      <c r="P4049" s="5" t="s">
        <v>10554</v>
      </c>
      <c r="Q4049" s="5" t="s">
        <v>10912</v>
      </c>
    </row>
    <row r="4050" spans="1:17" x14ac:dyDescent="0.25">
      <c r="A4050">
        <v>59930</v>
      </c>
      <c r="B4050" t="s">
        <v>30</v>
      </c>
      <c r="C4050" s="7">
        <v>46211.723645833335</v>
      </c>
      <c r="D4050" s="4">
        <v>228400000</v>
      </c>
      <c r="E4050" t="s">
        <v>2607</v>
      </c>
      <c r="F4050" t="s">
        <v>2613</v>
      </c>
      <c r="G4050" s="4">
        <v>94158997</v>
      </c>
      <c r="H4050" t="s">
        <v>4449</v>
      </c>
      <c r="I4050" s="2">
        <v>46211.682013888887</v>
      </c>
      <c r="J4050" s="4">
        <v>50000000</v>
      </c>
      <c r="K4050" s="4">
        <v>1</v>
      </c>
      <c r="L4050" s="5">
        <v>228.4</v>
      </c>
      <c r="M4050" s="5">
        <v>94.158996999999999</v>
      </c>
      <c r="N4050" s="5">
        <v>50</v>
      </c>
      <c r="O4050" s="5" t="str">
        <f t="shared" si="63"/>
        <v>1</v>
      </c>
      <c r="P4050" s="5" t="s">
        <v>10554</v>
      </c>
      <c r="Q4050" s="5" t="s">
        <v>10912</v>
      </c>
    </row>
    <row r="4051" spans="1:17" x14ac:dyDescent="0.25">
      <c r="A4051">
        <v>59931</v>
      </c>
      <c r="B4051" t="s">
        <v>30</v>
      </c>
      <c r="C4051" s="7">
        <v>46211.723668981482</v>
      </c>
      <c r="D4051" s="4">
        <v>228400000</v>
      </c>
      <c r="E4051" t="s">
        <v>2607</v>
      </c>
      <c r="F4051" t="s">
        <v>2613</v>
      </c>
      <c r="G4051" s="4">
        <v>94158997</v>
      </c>
      <c r="H4051" t="s">
        <v>4450</v>
      </c>
      <c r="I4051" s="2">
        <v>46211.682013888887</v>
      </c>
      <c r="J4051" s="4">
        <v>50000000</v>
      </c>
      <c r="K4051" s="4">
        <v>1</v>
      </c>
      <c r="L4051" s="5">
        <v>228.4</v>
      </c>
      <c r="M4051" s="5">
        <v>94.158996999999999</v>
      </c>
      <c r="N4051" s="5">
        <v>50</v>
      </c>
      <c r="O4051" s="5" t="str">
        <f t="shared" si="63"/>
        <v>1</v>
      </c>
      <c r="P4051" s="5" t="s">
        <v>10554</v>
      </c>
      <c r="Q4051" s="5" t="s">
        <v>10912</v>
      </c>
    </row>
    <row r="4052" spans="1:17" x14ac:dyDescent="0.25">
      <c r="A4052">
        <v>59932</v>
      </c>
      <c r="B4052" t="s">
        <v>30</v>
      </c>
      <c r="C4052" s="7">
        <v>46211.723680555559</v>
      </c>
      <c r="D4052" s="4">
        <v>228500000</v>
      </c>
      <c r="E4052" t="s">
        <v>2607</v>
      </c>
      <c r="F4052" t="s">
        <v>2613</v>
      </c>
      <c r="G4052" s="4">
        <v>94158997</v>
      </c>
      <c r="H4052" t="s">
        <v>4451</v>
      </c>
      <c r="I4052" s="2">
        <v>46211.682129629633</v>
      </c>
      <c r="J4052" s="4">
        <v>50000000</v>
      </c>
      <c r="K4052" s="4">
        <v>1</v>
      </c>
      <c r="L4052" s="5">
        <v>228.5</v>
      </c>
      <c r="M4052" s="5">
        <v>94.158996999999999</v>
      </c>
      <c r="N4052" s="5">
        <v>50</v>
      </c>
      <c r="O4052" s="5" t="str">
        <f t="shared" si="63"/>
        <v>1</v>
      </c>
      <c r="P4052" s="5" t="s">
        <v>10554</v>
      </c>
      <c r="Q4052" s="5" t="s">
        <v>10912</v>
      </c>
    </row>
    <row r="4053" spans="1:17" x14ac:dyDescent="0.25">
      <c r="A4053">
        <v>59933</v>
      </c>
      <c r="B4053" t="s">
        <v>30</v>
      </c>
      <c r="C4053" s="7">
        <v>46211.723680555559</v>
      </c>
      <c r="D4053" s="4">
        <v>228400000</v>
      </c>
      <c r="E4053" t="s">
        <v>2607</v>
      </c>
      <c r="F4053" t="s">
        <v>2613</v>
      </c>
      <c r="G4053" s="4">
        <v>94158997</v>
      </c>
      <c r="H4053" t="s">
        <v>4452</v>
      </c>
      <c r="I4053" s="2">
        <v>46211.682129629633</v>
      </c>
      <c r="J4053" s="4">
        <v>50000000</v>
      </c>
      <c r="K4053" s="4">
        <v>1</v>
      </c>
      <c r="L4053" s="5">
        <v>228.4</v>
      </c>
      <c r="M4053" s="5">
        <v>94.158996999999999</v>
      </c>
      <c r="N4053" s="5">
        <v>50</v>
      </c>
      <c r="O4053" s="5" t="str">
        <f t="shared" si="63"/>
        <v>1</v>
      </c>
      <c r="P4053" s="5" t="s">
        <v>10554</v>
      </c>
      <c r="Q4053" s="5" t="s">
        <v>10912</v>
      </c>
    </row>
    <row r="4054" spans="1:17" x14ac:dyDescent="0.25">
      <c r="A4054">
        <v>59934</v>
      </c>
      <c r="B4054" t="s">
        <v>30</v>
      </c>
      <c r="C4054" s="7">
        <v>46211.723703703705</v>
      </c>
      <c r="D4054" s="4">
        <v>228400000</v>
      </c>
      <c r="E4054" t="s">
        <v>2607</v>
      </c>
      <c r="F4054" t="s">
        <v>2613</v>
      </c>
      <c r="G4054" s="4">
        <v>94158997</v>
      </c>
      <c r="H4054" t="s">
        <v>4453</v>
      </c>
      <c r="I4054" s="2">
        <v>46211.682129629633</v>
      </c>
      <c r="J4054" s="4">
        <v>50000000</v>
      </c>
      <c r="K4054" s="4">
        <v>1</v>
      </c>
      <c r="L4054" s="5">
        <v>228.4</v>
      </c>
      <c r="M4054" s="5">
        <v>94.158996999999999</v>
      </c>
      <c r="N4054" s="5">
        <v>50</v>
      </c>
      <c r="O4054" s="5" t="str">
        <f t="shared" si="63"/>
        <v>1</v>
      </c>
      <c r="P4054" s="5" t="s">
        <v>10554</v>
      </c>
      <c r="Q4054" s="5" t="s">
        <v>10912</v>
      </c>
    </row>
    <row r="4055" spans="1:17" x14ac:dyDescent="0.25">
      <c r="A4055">
        <v>59935</v>
      </c>
      <c r="B4055" t="s">
        <v>30</v>
      </c>
      <c r="C4055" s="7">
        <v>46211.723715277774</v>
      </c>
      <c r="D4055" s="4">
        <v>228400000</v>
      </c>
      <c r="E4055" t="s">
        <v>2607</v>
      </c>
      <c r="F4055" t="s">
        <v>2653</v>
      </c>
      <c r="G4055" s="4">
        <v>94158997</v>
      </c>
      <c r="H4055" t="s">
        <v>4454</v>
      </c>
      <c r="I4055" s="2">
        <v>46211.682129629633</v>
      </c>
      <c r="J4055" s="4">
        <v>50000000</v>
      </c>
      <c r="K4055" s="4">
        <v>1</v>
      </c>
      <c r="L4055" s="5">
        <v>228.4</v>
      </c>
      <c r="M4055" s="5">
        <v>94.158996999999999</v>
      </c>
      <c r="N4055" s="5">
        <v>50</v>
      </c>
      <c r="O4055" s="5" t="str">
        <f t="shared" si="63"/>
        <v>1</v>
      </c>
      <c r="P4055" s="5" t="s">
        <v>10554</v>
      </c>
      <c r="Q4055" s="5" t="s">
        <v>10916</v>
      </c>
    </row>
    <row r="4056" spans="1:17" x14ac:dyDescent="0.25">
      <c r="A4056">
        <v>59936</v>
      </c>
      <c r="B4056" t="s">
        <v>30</v>
      </c>
      <c r="C4056" s="7">
        <v>46211.723715277774</v>
      </c>
      <c r="D4056" s="4">
        <v>228400000</v>
      </c>
      <c r="E4056" t="s">
        <v>2607</v>
      </c>
      <c r="F4056" t="s">
        <v>2608</v>
      </c>
      <c r="G4056" s="4">
        <v>94158997</v>
      </c>
      <c r="H4056" t="s">
        <v>4455</v>
      </c>
      <c r="I4056" s="2">
        <v>46211.682129629633</v>
      </c>
      <c r="J4056" s="4">
        <v>50000000</v>
      </c>
      <c r="K4056" s="4">
        <v>1</v>
      </c>
      <c r="L4056" s="5">
        <v>228.4</v>
      </c>
      <c r="M4056" s="5">
        <v>94.158996999999999</v>
      </c>
      <c r="N4056" s="5">
        <v>50</v>
      </c>
      <c r="O4056" s="5" t="str">
        <f t="shared" si="63"/>
        <v>1</v>
      </c>
      <c r="P4056" s="5" t="s">
        <v>10554</v>
      </c>
      <c r="Q4056" s="5" t="s">
        <v>10910</v>
      </c>
    </row>
    <row r="4057" spans="1:17" x14ac:dyDescent="0.25">
      <c r="A4057">
        <v>59937</v>
      </c>
      <c r="B4057" t="s">
        <v>30</v>
      </c>
      <c r="C4057" s="7">
        <v>46211.723738425928</v>
      </c>
      <c r="D4057" s="4">
        <v>228600000</v>
      </c>
      <c r="E4057" t="s">
        <v>2607</v>
      </c>
      <c r="F4057" t="s">
        <v>2611</v>
      </c>
      <c r="G4057" s="4">
        <v>94158997</v>
      </c>
      <c r="H4057" t="s">
        <v>4456</v>
      </c>
      <c r="I4057" s="2">
        <v>46211.682129629633</v>
      </c>
      <c r="J4057" s="4">
        <v>50000000</v>
      </c>
      <c r="K4057" s="4">
        <v>1</v>
      </c>
      <c r="L4057" s="5">
        <v>228.6</v>
      </c>
      <c r="M4057" s="5">
        <v>94.158996999999999</v>
      </c>
      <c r="N4057" s="5">
        <v>50</v>
      </c>
      <c r="O4057" s="5" t="str">
        <f t="shared" si="63"/>
        <v>1</v>
      </c>
      <c r="P4057" s="5" t="s">
        <v>10554</v>
      </c>
      <c r="Q4057" s="5" t="s">
        <v>10911</v>
      </c>
    </row>
    <row r="4058" spans="1:17" x14ac:dyDescent="0.25">
      <c r="A4058">
        <v>59938</v>
      </c>
      <c r="B4058" t="s">
        <v>30</v>
      </c>
      <c r="C4058" s="7">
        <v>46211.723749999997</v>
      </c>
      <c r="D4058" s="4">
        <v>228600000</v>
      </c>
      <c r="E4058" t="s">
        <v>2607</v>
      </c>
      <c r="F4058" t="s">
        <v>2611</v>
      </c>
      <c r="G4058" s="4">
        <v>94158997</v>
      </c>
      <c r="H4058" t="s">
        <v>4457</v>
      </c>
      <c r="I4058" s="2">
        <v>46211.682129629633</v>
      </c>
      <c r="J4058" s="4">
        <v>50000000</v>
      </c>
      <c r="K4058" s="4">
        <v>1</v>
      </c>
      <c r="L4058" s="5">
        <v>228.6</v>
      </c>
      <c r="M4058" s="5">
        <v>94.158996999999999</v>
      </c>
      <c r="N4058" s="5">
        <v>50</v>
      </c>
      <c r="O4058" s="5" t="str">
        <f t="shared" si="63"/>
        <v>1</v>
      </c>
      <c r="P4058" s="5" t="s">
        <v>10554</v>
      </c>
      <c r="Q4058" s="5" t="s">
        <v>10911</v>
      </c>
    </row>
    <row r="4059" spans="1:17" x14ac:dyDescent="0.25">
      <c r="A4059">
        <v>59939</v>
      </c>
      <c r="B4059" t="s">
        <v>30</v>
      </c>
      <c r="C4059" s="7">
        <v>46211.723749999997</v>
      </c>
      <c r="D4059" s="4">
        <v>228400000</v>
      </c>
      <c r="E4059" t="s">
        <v>2607</v>
      </c>
      <c r="F4059" t="s">
        <v>2625</v>
      </c>
      <c r="G4059" s="4">
        <v>94158997</v>
      </c>
      <c r="H4059" t="s">
        <v>4458</v>
      </c>
      <c r="I4059" s="2">
        <v>46211.682129629633</v>
      </c>
      <c r="J4059" s="4">
        <v>50100000</v>
      </c>
      <c r="K4059" s="4">
        <v>1</v>
      </c>
      <c r="L4059" s="5">
        <v>228.4</v>
      </c>
      <c r="M4059" s="5">
        <v>94.158996999999999</v>
      </c>
      <c r="N4059" s="5">
        <v>50.1</v>
      </c>
      <c r="O4059" s="5" t="str">
        <f t="shared" si="63"/>
        <v>1</v>
      </c>
      <c r="P4059" s="5" t="s">
        <v>10554</v>
      </c>
      <c r="Q4059" s="5" t="s">
        <v>10914</v>
      </c>
    </row>
    <row r="4060" spans="1:17" x14ac:dyDescent="0.25">
      <c r="A4060">
        <v>59940</v>
      </c>
      <c r="B4060" t="s">
        <v>30</v>
      </c>
      <c r="C4060" s="7">
        <v>46211.723773148151</v>
      </c>
      <c r="D4060" s="4">
        <v>228500000</v>
      </c>
      <c r="E4060" t="s">
        <v>2607</v>
      </c>
      <c r="F4060" t="s">
        <v>2611</v>
      </c>
      <c r="G4060" s="4">
        <v>94158997</v>
      </c>
      <c r="H4060" t="s">
        <v>4459</v>
      </c>
      <c r="I4060" s="2">
        <v>46211.682129629633</v>
      </c>
      <c r="J4060" s="4">
        <v>50000000</v>
      </c>
      <c r="K4060" s="4">
        <v>1</v>
      </c>
      <c r="L4060" s="5">
        <v>228.5</v>
      </c>
      <c r="M4060" s="5">
        <v>94.158996999999999</v>
      </c>
      <c r="N4060" s="5">
        <v>50</v>
      </c>
      <c r="O4060" s="5" t="str">
        <f t="shared" si="63"/>
        <v>1</v>
      </c>
      <c r="P4060" s="5" t="s">
        <v>10554</v>
      </c>
      <c r="Q4060" s="5" t="s">
        <v>10911</v>
      </c>
    </row>
    <row r="4061" spans="1:17" x14ac:dyDescent="0.25">
      <c r="A4061">
        <v>59941</v>
      </c>
      <c r="B4061" t="s">
        <v>30</v>
      </c>
      <c r="C4061" s="7">
        <v>46211.72378472222</v>
      </c>
      <c r="D4061" s="4">
        <v>228400000</v>
      </c>
      <c r="E4061" t="s">
        <v>2607</v>
      </c>
      <c r="F4061" t="s">
        <v>2611</v>
      </c>
      <c r="G4061" s="4">
        <v>94158997</v>
      </c>
      <c r="H4061" t="s">
        <v>4460</v>
      </c>
      <c r="I4061" s="2">
        <v>46211.682129629633</v>
      </c>
      <c r="J4061" s="4">
        <v>50000000</v>
      </c>
      <c r="K4061" s="4">
        <v>1</v>
      </c>
      <c r="L4061" s="5">
        <v>228.4</v>
      </c>
      <c r="M4061" s="5">
        <v>94.158996999999999</v>
      </c>
      <c r="N4061" s="5">
        <v>50</v>
      </c>
      <c r="O4061" s="5" t="str">
        <f t="shared" si="63"/>
        <v>1</v>
      </c>
      <c r="P4061" s="5" t="s">
        <v>10554</v>
      </c>
      <c r="Q4061" s="5" t="s">
        <v>10911</v>
      </c>
    </row>
    <row r="4062" spans="1:17" x14ac:dyDescent="0.25">
      <c r="A4062">
        <v>59942</v>
      </c>
      <c r="B4062" t="s">
        <v>30</v>
      </c>
      <c r="C4062" s="7">
        <v>46211.72378472222</v>
      </c>
      <c r="D4062" s="4">
        <v>228400000</v>
      </c>
      <c r="E4062" t="s">
        <v>2607</v>
      </c>
      <c r="F4062" t="s">
        <v>2611</v>
      </c>
      <c r="G4062" s="4">
        <v>94158997</v>
      </c>
      <c r="H4062" t="s">
        <v>4461</v>
      </c>
      <c r="I4062" s="2">
        <v>46211.682245370372</v>
      </c>
      <c r="J4062" s="4">
        <v>50000000</v>
      </c>
      <c r="K4062" s="4">
        <v>1</v>
      </c>
      <c r="L4062" s="5">
        <v>228.4</v>
      </c>
      <c r="M4062" s="5">
        <v>94.158996999999999</v>
      </c>
      <c r="N4062" s="5">
        <v>50</v>
      </c>
      <c r="O4062" s="5" t="str">
        <f t="shared" si="63"/>
        <v>1</v>
      </c>
      <c r="P4062" s="5" t="s">
        <v>10554</v>
      </c>
      <c r="Q4062" s="5" t="s">
        <v>10911</v>
      </c>
    </row>
    <row r="4063" spans="1:17" x14ac:dyDescent="0.25">
      <c r="A4063">
        <v>59943</v>
      </c>
      <c r="B4063" t="s">
        <v>30</v>
      </c>
      <c r="C4063" s="7">
        <v>46211.723807870374</v>
      </c>
      <c r="D4063" s="4">
        <v>228300000</v>
      </c>
      <c r="E4063" t="s">
        <v>2607</v>
      </c>
      <c r="F4063" t="s">
        <v>2625</v>
      </c>
      <c r="G4063" s="4">
        <v>94158997</v>
      </c>
      <c r="H4063" t="s">
        <v>4462</v>
      </c>
      <c r="I4063" s="2">
        <v>46211.682245370372</v>
      </c>
      <c r="J4063" s="4">
        <v>50000000</v>
      </c>
      <c r="K4063" s="4">
        <v>1</v>
      </c>
      <c r="L4063" s="5">
        <v>228.3</v>
      </c>
      <c r="M4063" s="5">
        <v>94.158996999999999</v>
      </c>
      <c r="N4063" s="5">
        <v>50</v>
      </c>
      <c r="O4063" s="5" t="str">
        <f t="shared" si="63"/>
        <v>1</v>
      </c>
      <c r="P4063" s="5" t="s">
        <v>10554</v>
      </c>
      <c r="Q4063" s="5" t="s">
        <v>10914</v>
      </c>
    </row>
    <row r="4064" spans="1:17" x14ac:dyDescent="0.25">
      <c r="A4064">
        <v>59944</v>
      </c>
      <c r="B4064" t="s">
        <v>30</v>
      </c>
      <c r="C4064" s="7">
        <v>46211.723819444444</v>
      </c>
      <c r="D4064" s="4">
        <v>228300000</v>
      </c>
      <c r="E4064" t="s">
        <v>2607</v>
      </c>
      <c r="F4064" t="s">
        <v>2625</v>
      </c>
      <c r="G4064" s="4">
        <v>94158997</v>
      </c>
      <c r="H4064" t="s">
        <v>4463</v>
      </c>
      <c r="I4064" s="2">
        <v>46211.682245370372</v>
      </c>
      <c r="J4064" s="4">
        <v>50000000</v>
      </c>
      <c r="K4064" s="4">
        <v>1</v>
      </c>
      <c r="L4064" s="5">
        <v>228.3</v>
      </c>
      <c r="M4064" s="5">
        <v>94.158996999999999</v>
      </c>
      <c r="N4064" s="5">
        <v>50</v>
      </c>
      <c r="O4064" s="5" t="str">
        <f t="shared" si="63"/>
        <v>1</v>
      </c>
      <c r="P4064" s="5" t="s">
        <v>10554</v>
      </c>
      <c r="Q4064" s="5" t="s">
        <v>10914</v>
      </c>
    </row>
    <row r="4065" spans="1:17" x14ac:dyDescent="0.25">
      <c r="A4065">
        <v>59945</v>
      </c>
      <c r="B4065" t="s">
        <v>30</v>
      </c>
      <c r="C4065" s="7">
        <v>46211.723819444444</v>
      </c>
      <c r="D4065" s="4">
        <v>228400000</v>
      </c>
      <c r="E4065" t="s">
        <v>2607</v>
      </c>
      <c r="F4065" t="s">
        <v>2611</v>
      </c>
      <c r="G4065" s="4">
        <v>94158997</v>
      </c>
      <c r="H4065" t="s">
        <v>4464</v>
      </c>
      <c r="I4065" s="2">
        <v>46211.682245370372</v>
      </c>
      <c r="J4065" s="4">
        <v>50000000</v>
      </c>
      <c r="K4065" s="4">
        <v>1</v>
      </c>
      <c r="L4065" s="5">
        <v>228.4</v>
      </c>
      <c r="M4065" s="5">
        <v>94.158996999999999</v>
      </c>
      <c r="N4065" s="5">
        <v>50</v>
      </c>
      <c r="O4065" s="5" t="str">
        <f t="shared" si="63"/>
        <v>1</v>
      </c>
      <c r="P4065" s="5" t="s">
        <v>10554</v>
      </c>
      <c r="Q4065" s="5" t="s">
        <v>10911</v>
      </c>
    </row>
    <row r="4066" spans="1:17" x14ac:dyDescent="0.25">
      <c r="A4066">
        <v>59946</v>
      </c>
      <c r="B4066" t="s">
        <v>30</v>
      </c>
      <c r="C4066" s="7">
        <v>46211.72384259259</v>
      </c>
      <c r="D4066" s="4">
        <v>228300000</v>
      </c>
      <c r="E4066" t="s">
        <v>2607</v>
      </c>
      <c r="F4066" t="s">
        <v>2611</v>
      </c>
      <c r="G4066" s="4">
        <v>94158997</v>
      </c>
      <c r="H4066" t="s">
        <v>4465</v>
      </c>
      <c r="I4066" s="2">
        <v>46211.682245370372</v>
      </c>
      <c r="J4066" s="4">
        <v>50000000</v>
      </c>
      <c r="K4066" s="4">
        <v>1</v>
      </c>
      <c r="L4066" s="5">
        <v>228.3</v>
      </c>
      <c r="M4066" s="5">
        <v>94.158996999999999</v>
      </c>
      <c r="N4066" s="5">
        <v>50</v>
      </c>
      <c r="O4066" s="5" t="str">
        <f t="shared" si="63"/>
        <v>1</v>
      </c>
      <c r="P4066" s="5" t="s">
        <v>10554</v>
      </c>
      <c r="Q4066" s="5" t="s">
        <v>10911</v>
      </c>
    </row>
    <row r="4067" spans="1:17" x14ac:dyDescent="0.25">
      <c r="A4067">
        <v>59947</v>
      </c>
      <c r="B4067" t="s">
        <v>30</v>
      </c>
      <c r="C4067" s="7">
        <v>46211.723854166667</v>
      </c>
      <c r="D4067" s="4">
        <v>228400000</v>
      </c>
      <c r="E4067" t="s">
        <v>2607</v>
      </c>
      <c r="F4067" t="s">
        <v>2611</v>
      </c>
      <c r="G4067" s="4">
        <v>94158997</v>
      </c>
      <c r="H4067" t="s">
        <v>4466</v>
      </c>
      <c r="I4067" s="2">
        <v>46211.682245370372</v>
      </c>
      <c r="J4067" s="4">
        <v>50000000</v>
      </c>
      <c r="K4067" s="4">
        <v>1</v>
      </c>
      <c r="L4067" s="5">
        <v>228.4</v>
      </c>
      <c r="M4067" s="5">
        <v>94.158996999999999</v>
      </c>
      <c r="N4067" s="5">
        <v>50</v>
      </c>
      <c r="O4067" s="5" t="str">
        <f t="shared" si="63"/>
        <v>1</v>
      </c>
      <c r="P4067" s="5" t="s">
        <v>10554</v>
      </c>
      <c r="Q4067" s="5" t="s">
        <v>10911</v>
      </c>
    </row>
    <row r="4068" spans="1:17" x14ac:dyDescent="0.25">
      <c r="A4068">
        <v>59948</v>
      </c>
      <c r="B4068" t="s">
        <v>30</v>
      </c>
      <c r="C4068" s="7">
        <v>46211.723854166667</v>
      </c>
      <c r="D4068" s="4">
        <v>228400000</v>
      </c>
      <c r="E4068" t="s">
        <v>2607</v>
      </c>
      <c r="F4068" t="s">
        <v>2611</v>
      </c>
      <c r="G4068" s="4">
        <v>94158997</v>
      </c>
      <c r="H4068" t="s">
        <v>4467</v>
      </c>
      <c r="I4068" s="2">
        <v>46211.682245370372</v>
      </c>
      <c r="J4068" s="4">
        <v>50000000</v>
      </c>
      <c r="K4068" s="4">
        <v>1</v>
      </c>
      <c r="L4068" s="5">
        <v>228.4</v>
      </c>
      <c r="M4068" s="5">
        <v>94.158996999999999</v>
      </c>
      <c r="N4068" s="5">
        <v>50</v>
      </c>
      <c r="O4068" s="5" t="str">
        <f t="shared" si="63"/>
        <v>1</v>
      </c>
      <c r="P4068" s="5" t="s">
        <v>10554</v>
      </c>
      <c r="Q4068" s="5" t="s">
        <v>10911</v>
      </c>
    </row>
    <row r="4069" spans="1:17" x14ac:dyDescent="0.25">
      <c r="A4069">
        <v>59949</v>
      </c>
      <c r="B4069" t="s">
        <v>30</v>
      </c>
      <c r="C4069" s="7">
        <v>46211.723877314813</v>
      </c>
      <c r="D4069" s="4">
        <v>228400000</v>
      </c>
      <c r="E4069" t="s">
        <v>2607</v>
      </c>
      <c r="F4069" t="s">
        <v>2611</v>
      </c>
      <c r="G4069" s="4">
        <v>94158997</v>
      </c>
      <c r="H4069" t="s">
        <v>4468</v>
      </c>
      <c r="I4069" s="2">
        <v>46211.682245370372</v>
      </c>
      <c r="J4069" s="4">
        <v>50000000</v>
      </c>
      <c r="K4069" s="4">
        <v>1</v>
      </c>
      <c r="L4069" s="5">
        <v>228.4</v>
      </c>
      <c r="M4069" s="5">
        <v>94.158996999999999</v>
      </c>
      <c r="N4069" s="5">
        <v>50</v>
      </c>
      <c r="O4069" s="5" t="str">
        <f t="shared" si="63"/>
        <v>1</v>
      </c>
      <c r="P4069" s="5" t="s">
        <v>10554</v>
      </c>
      <c r="Q4069" s="5" t="s">
        <v>10911</v>
      </c>
    </row>
    <row r="4070" spans="1:17" x14ac:dyDescent="0.25">
      <c r="A4070">
        <v>59950</v>
      </c>
      <c r="B4070" t="s">
        <v>30</v>
      </c>
      <c r="C4070" s="7">
        <v>46211.72388888889</v>
      </c>
      <c r="D4070" s="4">
        <v>228500000</v>
      </c>
      <c r="E4070" t="s">
        <v>2607</v>
      </c>
      <c r="F4070" t="s">
        <v>2625</v>
      </c>
      <c r="G4070" s="4">
        <v>94158997</v>
      </c>
      <c r="H4070" t="s">
        <v>4469</v>
      </c>
      <c r="I4070" s="2">
        <v>46211.682245370372</v>
      </c>
      <c r="J4070" s="4">
        <v>50000000</v>
      </c>
      <c r="K4070" s="4">
        <v>1</v>
      </c>
      <c r="L4070" s="5">
        <v>228.5</v>
      </c>
      <c r="M4070" s="5">
        <v>94.158996999999999</v>
      </c>
      <c r="N4070" s="5">
        <v>50</v>
      </c>
      <c r="O4070" s="5" t="str">
        <f t="shared" si="63"/>
        <v>1</v>
      </c>
      <c r="P4070" s="5" t="s">
        <v>10554</v>
      </c>
      <c r="Q4070" s="5" t="s">
        <v>10914</v>
      </c>
    </row>
    <row r="4071" spans="1:17" x14ac:dyDescent="0.25">
      <c r="A4071">
        <v>59951</v>
      </c>
      <c r="B4071" t="s">
        <v>30</v>
      </c>
      <c r="C4071" s="7">
        <v>46211.72388888889</v>
      </c>
      <c r="D4071" s="4">
        <v>228500000</v>
      </c>
      <c r="E4071" t="s">
        <v>2607</v>
      </c>
      <c r="F4071" t="s">
        <v>2613</v>
      </c>
      <c r="G4071" s="4">
        <v>94158997</v>
      </c>
      <c r="H4071" t="s">
        <v>4470</v>
      </c>
      <c r="I4071" s="2">
        <v>46211.682245370372</v>
      </c>
      <c r="J4071" s="4">
        <v>50000000</v>
      </c>
      <c r="K4071" s="4">
        <v>1</v>
      </c>
      <c r="L4071" s="5">
        <v>228.5</v>
      </c>
      <c r="M4071" s="5">
        <v>94.158996999999999</v>
      </c>
      <c r="N4071" s="5">
        <v>50</v>
      </c>
      <c r="O4071" s="5" t="str">
        <f t="shared" si="63"/>
        <v>1</v>
      </c>
      <c r="P4071" s="5" t="s">
        <v>10554</v>
      </c>
      <c r="Q4071" s="5" t="s">
        <v>10912</v>
      </c>
    </row>
    <row r="4072" spans="1:17" x14ac:dyDescent="0.25">
      <c r="A4072">
        <v>59952</v>
      </c>
      <c r="B4072" t="s">
        <v>30</v>
      </c>
      <c r="C4072" s="7">
        <v>46211.723912037036</v>
      </c>
      <c r="D4072" s="4">
        <v>228500000</v>
      </c>
      <c r="E4072" t="s">
        <v>2607</v>
      </c>
      <c r="F4072" t="s">
        <v>2613</v>
      </c>
      <c r="G4072" s="4">
        <v>94158997</v>
      </c>
      <c r="H4072" t="s">
        <v>4471</v>
      </c>
      <c r="I4072" s="2">
        <v>46211.68236111111</v>
      </c>
      <c r="J4072" s="4">
        <v>50000000</v>
      </c>
      <c r="K4072" s="4">
        <v>1</v>
      </c>
      <c r="L4072" s="5">
        <v>228.5</v>
      </c>
      <c r="M4072" s="5">
        <v>94.158996999999999</v>
      </c>
      <c r="N4072" s="5">
        <v>50</v>
      </c>
      <c r="O4072" s="5" t="str">
        <f t="shared" si="63"/>
        <v>1</v>
      </c>
      <c r="P4072" s="5" t="s">
        <v>10554</v>
      </c>
      <c r="Q4072" s="5" t="s">
        <v>10912</v>
      </c>
    </row>
    <row r="4073" spans="1:17" x14ac:dyDescent="0.25">
      <c r="A4073">
        <v>59953</v>
      </c>
      <c r="B4073" t="s">
        <v>30</v>
      </c>
      <c r="C4073" s="7">
        <v>46211.723923611113</v>
      </c>
      <c r="D4073" s="4">
        <v>228600000</v>
      </c>
      <c r="E4073" t="s">
        <v>2607</v>
      </c>
      <c r="F4073" t="s">
        <v>2613</v>
      </c>
      <c r="G4073" s="4">
        <v>94158997</v>
      </c>
      <c r="H4073" t="s">
        <v>4472</v>
      </c>
      <c r="I4073" s="2">
        <v>46211.68236111111</v>
      </c>
      <c r="J4073" s="4">
        <v>50100000</v>
      </c>
      <c r="K4073" s="4">
        <v>1</v>
      </c>
      <c r="L4073" s="5">
        <v>228.6</v>
      </c>
      <c r="M4073" s="5">
        <v>94.158996999999999</v>
      </c>
      <c r="N4073" s="5">
        <v>50.1</v>
      </c>
      <c r="O4073" s="5" t="str">
        <f t="shared" si="63"/>
        <v>1</v>
      </c>
      <c r="P4073" s="5" t="s">
        <v>10554</v>
      </c>
      <c r="Q4073" s="5" t="s">
        <v>10912</v>
      </c>
    </row>
    <row r="4074" spans="1:17" x14ac:dyDescent="0.25">
      <c r="A4074">
        <v>59954</v>
      </c>
      <c r="B4074" t="s">
        <v>30</v>
      </c>
      <c r="C4074" s="7">
        <v>46211.723923611113</v>
      </c>
      <c r="D4074" s="4">
        <v>228600000</v>
      </c>
      <c r="E4074" t="s">
        <v>2607</v>
      </c>
      <c r="F4074" t="s">
        <v>2611</v>
      </c>
      <c r="G4074" s="4">
        <v>94158997</v>
      </c>
      <c r="H4074" t="s">
        <v>4473</v>
      </c>
      <c r="I4074" s="2">
        <v>46211.68236111111</v>
      </c>
      <c r="J4074" s="4">
        <v>50000000</v>
      </c>
      <c r="K4074" s="4">
        <v>1</v>
      </c>
      <c r="L4074" s="5">
        <v>228.6</v>
      </c>
      <c r="M4074" s="5">
        <v>94.158996999999999</v>
      </c>
      <c r="N4074" s="5">
        <v>50</v>
      </c>
      <c r="O4074" s="5" t="str">
        <f t="shared" si="63"/>
        <v>1</v>
      </c>
      <c r="P4074" s="5" t="s">
        <v>10554</v>
      </c>
      <c r="Q4074" s="5" t="s">
        <v>10911</v>
      </c>
    </row>
    <row r="4075" spans="1:17" x14ac:dyDescent="0.25">
      <c r="A4075">
        <v>59955</v>
      </c>
      <c r="B4075" t="s">
        <v>30</v>
      </c>
      <c r="C4075" s="7">
        <v>46211.723946759259</v>
      </c>
      <c r="D4075" s="4">
        <v>228600000</v>
      </c>
      <c r="E4075" t="s">
        <v>2607</v>
      </c>
      <c r="F4075" t="s">
        <v>2625</v>
      </c>
      <c r="G4075" s="4">
        <v>94158997</v>
      </c>
      <c r="H4075" t="s">
        <v>4474</v>
      </c>
      <c r="I4075" s="2">
        <v>46211.68236111111</v>
      </c>
      <c r="J4075" s="4">
        <v>50000000</v>
      </c>
      <c r="K4075" s="4">
        <v>1</v>
      </c>
      <c r="L4075" s="5">
        <v>228.6</v>
      </c>
      <c r="M4075" s="5">
        <v>94.158996999999999</v>
      </c>
      <c r="N4075" s="5">
        <v>50</v>
      </c>
      <c r="O4075" s="5" t="str">
        <f t="shared" si="63"/>
        <v>1</v>
      </c>
      <c r="P4075" s="5" t="s">
        <v>10554</v>
      </c>
      <c r="Q4075" s="5" t="s">
        <v>10914</v>
      </c>
    </row>
    <row r="4076" spans="1:17" x14ac:dyDescent="0.25">
      <c r="A4076">
        <v>59956</v>
      </c>
      <c r="B4076" t="s">
        <v>30</v>
      </c>
      <c r="C4076" s="7">
        <v>46211.723958333336</v>
      </c>
      <c r="D4076" s="4">
        <v>228700000</v>
      </c>
      <c r="E4076" t="s">
        <v>2607</v>
      </c>
      <c r="F4076" t="s">
        <v>2611</v>
      </c>
      <c r="G4076" s="4">
        <v>94158997</v>
      </c>
      <c r="H4076" t="s">
        <v>4475</v>
      </c>
      <c r="I4076" s="2">
        <v>46211.68236111111</v>
      </c>
      <c r="J4076" s="4">
        <v>50100000</v>
      </c>
      <c r="K4076" s="4">
        <v>1</v>
      </c>
      <c r="L4076" s="5">
        <v>228.7</v>
      </c>
      <c r="M4076" s="5">
        <v>94.158996999999999</v>
      </c>
      <c r="N4076" s="5">
        <v>50.1</v>
      </c>
      <c r="O4076" s="5" t="str">
        <f t="shared" si="63"/>
        <v>1</v>
      </c>
      <c r="P4076" s="5" t="s">
        <v>10554</v>
      </c>
      <c r="Q4076" s="5" t="s">
        <v>10911</v>
      </c>
    </row>
    <row r="4077" spans="1:17" x14ac:dyDescent="0.25">
      <c r="A4077">
        <v>59957</v>
      </c>
      <c r="B4077" t="s">
        <v>30</v>
      </c>
      <c r="C4077" s="7">
        <v>46211.723958333336</v>
      </c>
      <c r="D4077" s="4">
        <v>228700000</v>
      </c>
      <c r="E4077" t="s">
        <v>2607</v>
      </c>
      <c r="F4077" t="s">
        <v>2611</v>
      </c>
      <c r="G4077" s="4">
        <v>94158997</v>
      </c>
      <c r="H4077" t="s">
        <v>4476</v>
      </c>
      <c r="I4077" s="2">
        <v>46211.68236111111</v>
      </c>
      <c r="J4077" s="4">
        <v>50000000</v>
      </c>
      <c r="K4077" s="4">
        <v>1</v>
      </c>
      <c r="L4077" s="5">
        <v>228.7</v>
      </c>
      <c r="M4077" s="5">
        <v>94.158996999999999</v>
      </c>
      <c r="N4077" s="5">
        <v>50</v>
      </c>
      <c r="O4077" s="5" t="str">
        <f t="shared" si="63"/>
        <v>1</v>
      </c>
      <c r="P4077" s="5" t="s">
        <v>10554</v>
      </c>
      <c r="Q4077" s="5" t="s">
        <v>10911</v>
      </c>
    </row>
    <row r="4078" spans="1:17" x14ac:dyDescent="0.25">
      <c r="A4078">
        <v>59958</v>
      </c>
      <c r="B4078" t="s">
        <v>30</v>
      </c>
      <c r="C4078" s="7">
        <v>46211.723981481482</v>
      </c>
      <c r="D4078" s="4">
        <v>228800000</v>
      </c>
      <c r="E4078" t="s">
        <v>2607</v>
      </c>
      <c r="F4078" t="s">
        <v>2613</v>
      </c>
      <c r="G4078" s="4">
        <v>94158997</v>
      </c>
      <c r="H4078" t="s">
        <v>4477</v>
      </c>
      <c r="I4078" s="2">
        <v>46211.68236111111</v>
      </c>
      <c r="J4078" s="4">
        <v>50100000</v>
      </c>
      <c r="K4078" s="4">
        <v>1</v>
      </c>
      <c r="L4078" s="5">
        <v>228.8</v>
      </c>
      <c r="M4078" s="5">
        <v>94.158996999999999</v>
      </c>
      <c r="N4078" s="5">
        <v>50.1</v>
      </c>
      <c r="O4078" s="5" t="str">
        <f t="shared" si="63"/>
        <v>1</v>
      </c>
      <c r="P4078" s="5" t="s">
        <v>10554</v>
      </c>
      <c r="Q4078" s="5" t="s">
        <v>10912</v>
      </c>
    </row>
    <row r="4079" spans="1:17" x14ac:dyDescent="0.25">
      <c r="A4079">
        <v>59959</v>
      </c>
      <c r="B4079" t="s">
        <v>30</v>
      </c>
      <c r="C4079" s="7">
        <v>46211.723993055559</v>
      </c>
      <c r="D4079" s="4">
        <v>228700000</v>
      </c>
      <c r="E4079" t="s">
        <v>2607</v>
      </c>
      <c r="F4079" t="s">
        <v>2611</v>
      </c>
      <c r="G4079" s="4">
        <v>94158997</v>
      </c>
      <c r="H4079" t="s">
        <v>4478</v>
      </c>
      <c r="I4079" s="2">
        <v>46211.68236111111</v>
      </c>
      <c r="J4079" s="4">
        <v>50100000</v>
      </c>
      <c r="K4079" s="4">
        <v>1</v>
      </c>
      <c r="L4079" s="5">
        <v>228.7</v>
      </c>
      <c r="M4079" s="5">
        <v>94.158996999999999</v>
      </c>
      <c r="N4079" s="5">
        <v>50.1</v>
      </c>
      <c r="O4079" s="5" t="str">
        <f t="shared" si="63"/>
        <v>1</v>
      </c>
      <c r="P4079" s="5" t="s">
        <v>10554</v>
      </c>
      <c r="Q4079" s="5" t="s">
        <v>10911</v>
      </c>
    </row>
    <row r="4080" spans="1:17" x14ac:dyDescent="0.25">
      <c r="A4080">
        <v>59960</v>
      </c>
      <c r="B4080" t="s">
        <v>30</v>
      </c>
      <c r="C4080" s="7">
        <v>46211.723993055559</v>
      </c>
      <c r="D4080" s="4">
        <v>228700000</v>
      </c>
      <c r="E4080" t="s">
        <v>2607</v>
      </c>
      <c r="F4080" t="s">
        <v>2611</v>
      </c>
      <c r="G4080" s="4">
        <v>94158997</v>
      </c>
      <c r="H4080" t="s">
        <v>4479</v>
      </c>
      <c r="I4080" s="2">
        <v>46211.68236111111</v>
      </c>
      <c r="J4080" s="4">
        <v>50000000</v>
      </c>
      <c r="K4080" s="4">
        <v>1</v>
      </c>
      <c r="L4080" s="5">
        <v>228.7</v>
      </c>
      <c r="M4080" s="5">
        <v>94.158996999999999</v>
      </c>
      <c r="N4080" s="5">
        <v>50</v>
      </c>
      <c r="O4080" s="5" t="str">
        <f t="shared" si="63"/>
        <v>1</v>
      </c>
      <c r="P4080" s="5" t="s">
        <v>10554</v>
      </c>
      <c r="Q4080" s="5" t="s">
        <v>10911</v>
      </c>
    </row>
    <row r="4081" spans="1:17" x14ac:dyDescent="0.25">
      <c r="A4081">
        <v>59961</v>
      </c>
      <c r="B4081" t="s">
        <v>30</v>
      </c>
      <c r="C4081" s="7">
        <v>46211.724016203705</v>
      </c>
      <c r="D4081" s="4">
        <v>228700000</v>
      </c>
      <c r="E4081" t="s">
        <v>2607</v>
      </c>
      <c r="F4081" t="s">
        <v>2611</v>
      </c>
      <c r="G4081" s="4">
        <v>94158997</v>
      </c>
      <c r="H4081" t="s">
        <v>4480</v>
      </c>
      <c r="I4081" s="2">
        <v>46211.68236111111</v>
      </c>
      <c r="J4081" s="4">
        <v>50000000</v>
      </c>
      <c r="K4081" s="4">
        <v>1</v>
      </c>
      <c r="L4081" s="5">
        <v>228.7</v>
      </c>
      <c r="M4081" s="5">
        <v>94.158996999999999</v>
      </c>
      <c r="N4081" s="5">
        <v>50</v>
      </c>
      <c r="O4081" s="5" t="str">
        <f t="shared" si="63"/>
        <v>1</v>
      </c>
      <c r="P4081" s="5" t="s">
        <v>10554</v>
      </c>
      <c r="Q4081" s="5" t="s">
        <v>10911</v>
      </c>
    </row>
    <row r="4082" spans="1:17" x14ac:dyDescent="0.25">
      <c r="A4082">
        <v>59962</v>
      </c>
      <c r="B4082" t="s">
        <v>30</v>
      </c>
      <c r="C4082" s="7">
        <v>46211.724027777775</v>
      </c>
      <c r="D4082" s="4">
        <v>228600000</v>
      </c>
      <c r="E4082" t="s">
        <v>2607</v>
      </c>
      <c r="F4082" t="s">
        <v>2625</v>
      </c>
      <c r="G4082" s="4">
        <v>94158997</v>
      </c>
      <c r="H4082" t="s">
        <v>4481</v>
      </c>
      <c r="I4082" s="2">
        <v>46211.682476851849</v>
      </c>
      <c r="J4082" s="4">
        <v>50100000</v>
      </c>
      <c r="K4082" s="4">
        <v>1</v>
      </c>
      <c r="L4082" s="5">
        <v>228.6</v>
      </c>
      <c r="M4082" s="5">
        <v>94.158996999999999</v>
      </c>
      <c r="N4082" s="5">
        <v>50.1</v>
      </c>
      <c r="O4082" s="5" t="str">
        <f t="shared" si="63"/>
        <v>1</v>
      </c>
      <c r="P4082" s="5" t="s">
        <v>10554</v>
      </c>
      <c r="Q4082" s="5" t="s">
        <v>10914</v>
      </c>
    </row>
    <row r="4083" spans="1:17" x14ac:dyDescent="0.25">
      <c r="A4083">
        <v>59963</v>
      </c>
      <c r="B4083" t="s">
        <v>30</v>
      </c>
      <c r="C4083" s="7">
        <v>46211.724027777775</v>
      </c>
      <c r="D4083" s="4">
        <v>228600000</v>
      </c>
      <c r="E4083" t="s">
        <v>2607</v>
      </c>
      <c r="F4083" t="s">
        <v>2613</v>
      </c>
      <c r="G4083" s="4">
        <v>94158997</v>
      </c>
      <c r="H4083" t="s">
        <v>4482</v>
      </c>
      <c r="I4083" s="2">
        <v>46211.682476851849</v>
      </c>
      <c r="J4083" s="4">
        <v>50100000</v>
      </c>
      <c r="K4083" s="4">
        <v>1</v>
      </c>
      <c r="L4083" s="5">
        <v>228.6</v>
      </c>
      <c r="M4083" s="5">
        <v>94.158996999999999</v>
      </c>
      <c r="N4083" s="5">
        <v>50.1</v>
      </c>
      <c r="O4083" s="5" t="str">
        <f t="shared" si="63"/>
        <v>1</v>
      </c>
      <c r="P4083" s="5" t="s">
        <v>10554</v>
      </c>
      <c r="Q4083" s="5" t="s">
        <v>10912</v>
      </c>
    </row>
    <row r="4084" spans="1:17" x14ac:dyDescent="0.25">
      <c r="A4084">
        <v>59964</v>
      </c>
      <c r="B4084" t="s">
        <v>30</v>
      </c>
      <c r="C4084" s="7">
        <v>46211.724039351851</v>
      </c>
      <c r="D4084" s="4">
        <v>228600000</v>
      </c>
      <c r="E4084" t="s">
        <v>2607</v>
      </c>
      <c r="F4084" t="s">
        <v>2625</v>
      </c>
      <c r="G4084" s="4">
        <v>94158997</v>
      </c>
      <c r="H4084" t="s">
        <v>4483</v>
      </c>
      <c r="I4084" s="2">
        <v>46211.682476851849</v>
      </c>
      <c r="J4084" s="4">
        <v>50100000</v>
      </c>
      <c r="K4084" s="4">
        <v>1</v>
      </c>
      <c r="L4084" s="5">
        <v>228.6</v>
      </c>
      <c r="M4084" s="5">
        <v>94.158996999999999</v>
      </c>
      <c r="N4084" s="5">
        <v>50.1</v>
      </c>
      <c r="O4084" s="5" t="str">
        <f t="shared" si="63"/>
        <v>1</v>
      </c>
      <c r="P4084" s="5" t="s">
        <v>10554</v>
      </c>
      <c r="Q4084" s="5" t="s">
        <v>10914</v>
      </c>
    </row>
    <row r="4085" spans="1:17" x14ac:dyDescent="0.25">
      <c r="A4085">
        <v>59965</v>
      </c>
      <c r="B4085" t="s">
        <v>30</v>
      </c>
      <c r="C4085" s="7">
        <v>46211.724062499998</v>
      </c>
      <c r="D4085" s="4">
        <v>228500000</v>
      </c>
      <c r="E4085" t="s">
        <v>2607</v>
      </c>
      <c r="F4085" t="s">
        <v>2649</v>
      </c>
      <c r="G4085" s="4">
        <v>94158997</v>
      </c>
      <c r="H4085" t="s">
        <v>4484</v>
      </c>
      <c r="I4085" s="2">
        <v>46211.682476851849</v>
      </c>
      <c r="J4085" s="4">
        <v>50100000</v>
      </c>
      <c r="K4085" s="4">
        <v>1</v>
      </c>
      <c r="L4085" s="5">
        <v>228.5</v>
      </c>
      <c r="M4085" s="5">
        <v>94.158996999999999</v>
      </c>
      <c r="N4085" s="5">
        <v>50.1</v>
      </c>
      <c r="O4085" s="5" t="str">
        <f t="shared" si="63"/>
        <v>1</v>
      </c>
      <c r="P4085" s="5" t="s">
        <v>10554</v>
      </c>
      <c r="Q4085" s="5" t="s">
        <v>10915</v>
      </c>
    </row>
    <row r="4086" spans="1:17" x14ac:dyDescent="0.25">
      <c r="A4086">
        <v>59966</v>
      </c>
      <c r="B4086" t="s">
        <v>30</v>
      </c>
      <c r="C4086" s="7">
        <v>46211.724062499998</v>
      </c>
      <c r="D4086" s="4">
        <v>228500000</v>
      </c>
      <c r="E4086" t="s">
        <v>2607</v>
      </c>
      <c r="F4086" t="s">
        <v>2649</v>
      </c>
      <c r="G4086" s="4">
        <v>94158997</v>
      </c>
      <c r="H4086" t="s">
        <v>4485</v>
      </c>
      <c r="I4086" s="2">
        <v>46211.682476851849</v>
      </c>
      <c r="J4086" s="4">
        <v>50000000</v>
      </c>
      <c r="K4086" s="4">
        <v>1</v>
      </c>
      <c r="L4086" s="5">
        <v>228.5</v>
      </c>
      <c r="M4086" s="5">
        <v>94.158996999999999</v>
      </c>
      <c r="N4086" s="5">
        <v>50</v>
      </c>
      <c r="O4086" s="5" t="str">
        <f t="shared" si="63"/>
        <v>1</v>
      </c>
      <c r="P4086" s="5" t="s">
        <v>10554</v>
      </c>
      <c r="Q4086" s="5" t="s">
        <v>10915</v>
      </c>
    </row>
    <row r="4087" spans="1:17" x14ac:dyDescent="0.25">
      <c r="A4087">
        <v>59967</v>
      </c>
      <c r="B4087" t="s">
        <v>30</v>
      </c>
      <c r="C4087" s="7">
        <v>46211.724085648151</v>
      </c>
      <c r="D4087" s="4">
        <v>228500000</v>
      </c>
      <c r="E4087" t="s">
        <v>2607</v>
      </c>
      <c r="F4087" t="s">
        <v>2608</v>
      </c>
      <c r="G4087" s="4">
        <v>94158997</v>
      </c>
      <c r="H4087" t="s">
        <v>4486</v>
      </c>
      <c r="I4087" s="2">
        <v>46211.682476851849</v>
      </c>
      <c r="J4087" s="4">
        <v>50000000</v>
      </c>
      <c r="K4087" s="4">
        <v>1</v>
      </c>
      <c r="L4087" s="5">
        <v>228.5</v>
      </c>
      <c r="M4087" s="5">
        <v>94.158996999999999</v>
      </c>
      <c r="N4087" s="5">
        <v>50</v>
      </c>
      <c r="O4087" s="5" t="str">
        <f t="shared" si="63"/>
        <v>1</v>
      </c>
      <c r="P4087" s="5" t="s">
        <v>10554</v>
      </c>
      <c r="Q4087" s="5" t="s">
        <v>10910</v>
      </c>
    </row>
    <row r="4088" spans="1:17" x14ac:dyDescent="0.25">
      <c r="A4088">
        <v>59968</v>
      </c>
      <c r="B4088" t="s">
        <v>30</v>
      </c>
      <c r="C4088" s="7">
        <v>46211.724097222221</v>
      </c>
      <c r="D4088" s="4">
        <v>228500000</v>
      </c>
      <c r="E4088" t="s">
        <v>2607</v>
      </c>
      <c r="F4088" t="s">
        <v>2625</v>
      </c>
      <c r="G4088" s="4">
        <v>94158997</v>
      </c>
      <c r="H4088" t="s">
        <v>4487</v>
      </c>
      <c r="I4088" s="2">
        <v>46211.682476851849</v>
      </c>
      <c r="J4088" s="4">
        <v>50000000</v>
      </c>
      <c r="K4088" s="4">
        <v>1</v>
      </c>
      <c r="L4088" s="5">
        <v>228.5</v>
      </c>
      <c r="M4088" s="5">
        <v>94.158996999999999</v>
      </c>
      <c r="N4088" s="5">
        <v>50</v>
      </c>
      <c r="O4088" s="5" t="str">
        <f t="shared" si="63"/>
        <v>1</v>
      </c>
      <c r="P4088" s="5" t="s">
        <v>10554</v>
      </c>
      <c r="Q4088" s="5" t="s">
        <v>10914</v>
      </c>
    </row>
    <row r="4089" spans="1:17" x14ac:dyDescent="0.25">
      <c r="A4089">
        <v>59969</v>
      </c>
      <c r="B4089" t="s">
        <v>30</v>
      </c>
      <c r="C4089" s="7">
        <v>46211.724097222221</v>
      </c>
      <c r="D4089" s="4">
        <v>228600000</v>
      </c>
      <c r="E4089" t="s">
        <v>2607</v>
      </c>
      <c r="F4089" t="s">
        <v>2611</v>
      </c>
      <c r="G4089" s="4">
        <v>94158997</v>
      </c>
      <c r="H4089" t="s">
        <v>4488</v>
      </c>
      <c r="I4089" s="2">
        <v>46211.682476851849</v>
      </c>
      <c r="J4089" s="4">
        <v>50000000</v>
      </c>
      <c r="K4089" s="4">
        <v>1</v>
      </c>
      <c r="L4089" s="5">
        <v>228.6</v>
      </c>
      <c r="M4089" s="5">
        <v>94.158996999999999</v>
      </c>
      <c r="N4089" s="5">
        <v>50</v>
      </c>
      <c r="O4089" s="5" t="str">
        <f t="shared" si="63"/>
        <v>1</v>
      </c>
      <c r="P4089" s="5" t="s">
        <v>10554</v>
      </c>
      <c r="Q4089" s="5" t="s">
        <v>10911</v>
      </c>
    </row>
    <row r="4090" spans="1:17" x14ac:dyDescent="0.25">
      <c r="A4090">
        <v>59970</v>
      </c>
      <c r="B4090" t="s">
        <v>30</v>
      </c>
      <c r="C4090" s="7">
        <v>46211.724120370367</v>
      </c>
      <c r="D4090" s="4">
        <v>228600000</v>
      </c>
      <c r="E4090" t="s">
        <v>2607</v>
      </c>
      <c r="F4090" t="s">
        <v>2613</v>
      </c>
      <c r="G4090" s="4">
        <v>94158997</v>
      </c>
      <c r="H4090" t="s">
        <v>4489</v>
      </c>
      <c r="I4090" s="2">
        <v>46211.682476851849</v>
      </c>
      <c r="J4090" s="4">
        <v>50000000</v>
      </c>
      <c r="K4090" s="4">
        <v>1</v>
      </c>
      <c r="L4090" s="5">
        <v>228.6</v>
      </c>
      <c r="M4090" s="5">
        <v>94.158996999999999</v>
      </c>
      <c r="N4090" s="5">
        <v>50</v>
      </c>
      <c r="O4090" s="5" t="str">
        <f t="shared" si="63"/>
        <v>1</v>
      </c>
      <c r="P4090" s="5" t="s">
        <v>10554</v>
      </c>
      <c r="Q4090" s="5" t="s">
        <v>10912</v>
      </c>
    </row>
    <row r="4091" spans="1:17" x14ac:dyDescent="0.25">
      <c r="A4091">
        <v>59971</v>
      </c>
      <c r="B4091" t="s">
        <v>30</v>
      </c>
      <c r="C4091" s="7">
        <v>46211.724131944444</v>
      </c>
      <c r="D4091" s="4">
        <v>228600000</v>
      </c>
      <c r="E4091" t="s">
        <v>2607</v>
      </c>
      <c r="F4091" t="s">
        <v>2613</v>
      </c>
      <c r="G4091" s="4">
        <v>94158997</v>
      </c>
      <c r="H4091" t="s">
        <v>4490</v>
      </c>
      <c r="I4091" s="2">
        <v>46211.682476851849</v>
      </c>
      <c r="J4091" s="4">
        <v>50000000</v>
      </c>
      <c r="K4091" s="4">
        <v>1</v>
      </c>
      <c r="L4091" s="5">
        <v>228.6</v>
      </c>
      <c r="M4091" s="5">
        <v>94.158996999999999</v>
      </c>
      <c r="N4091" s="5">
        <v>50</v>
      </c>
      <c r="O4091" s="5" t="str">
        <f t="shared" si="63"/>
        <v>1</v>
      </c>
      <c r="P4091" s="5" t="s">
        <v>10554</v>
      </c>
      <c r="Q4091" s="5" t="s">
        <v>10912</v>
      </c>
    </row>
    <row r="4092" spans="1:17" x14ac:dyDescent="0.25">
      <c r="A4092">
        <v>59972</v>
      </c>
      <c r="B4092" t="s">
        <v>30</v>
      </c>
      <c r="C4092" s="7">
        <v>46211.724131944444</v>
      </c>
      <c r="D4092" s="4">
        <v>228600000</v>
      </c>
      <c r="E4092" t="s">
        <v>2607</v>
      </c>
      <c r="F4092" t="s">
        <v>2625</v>
      </c>
      <c r="G4092" s="4">
        <v>94158997</v>
      </c>
      <c r="H4092" t="s">
        <v>4491</v>
      </c>
      <c r="I4092" s="2">
        <v>46211.682592592595</v>
      </c>
      <c r="J4092" s="4">
        <v>50000000</v>
      </c>
      <c r="K4092" s="4">
        <v>1</v>
      </c>
      <c r="L4092" s="5">
        <v>228.6</v>
      </c>
      <c r="M4092" s="5">
        <v>94.158996999999999</v>
      </c>
      <c r="N4092" s="5">
        <v>50</v>
      </c>
      <c r="O4092" s="5" t="str">
        <f t="shared" si="63"/>
        <v>1</v>
      </c>
      <c r="P4092" s="5" t="s">
        <v>10554</v>
      </c>
      <c r="Q4092" s="5" t="s">
        <v>10914</v>
      </c>
    </row>
    <row r="4093" spans="1:17" x14ac:dyDescent="0.25">
      <c r="A4093">
        <v>59973</v>
      </c>
      <c r="B4093" t="s">
        <v>30</v>
      </c>
      <c r="C4093" s="7">
        <v>46211.72415509259</v>
      </c>
      <c r="D4093" s="4">
        <v>228500000</v>
      </c>
      <c r="E4093" t="s">
        <v>2607</v>
      </c>
      <c r="F4093" t="s">
        <v>2625</v>
      </c>
      <c r="G4093" s="4">
        <v>94158997</v>
      </c>
      <c r="H4093" t="s">
        <v>4492</v>
      </c>
      <c r="I4093" s="2">
        <v>46211.682592592595</v>
      </c>
      <c r="J4093" s="4">
        <v>50000000</v>
      </c>
      <c r="K4093" s="4">
        <v>1</v>
      </c>
      <c r="L4093" s="5">
        <v>228.5</v>
      </c>
      <c r="M4093" s="5">
        <v>94.158996999999999</v>
      </c>
      <c r="N4093" s="5">
        <v>50</v>
      </c>
      <c r="O4093" s="5" t="str">
        <f t="shared" si="63"/>
        <v>1</v>
      </c>
      <c r="P4093" s="5" t="s">
        <v>10554</v>
      </c>
      <c r="Q4093" s="5" t="s">
        <v>10914</v>
      </c>
    </row>
    <row r="4094" spans="1:17" x14ac:dyDescent="0.25">
      <c r="A4094">
        <v>59974</v>
      </c>
      <c r="B4094" t="s">
        <v>30</v>
      </c>
      <c r="C4094" s="7">
        <v>46211.724166666667</v>
      </c>
      <c r="D4094" s="4">
        <v>228500000</v>
      </c>
      <c r="E4094" t="s">
        <v>2607</v>
      </c>
      <c r="F4094" t="s">
        <v>2613</v>
      </c>
      <c r="G4094" s="4">
        <v>94158997</v>
      </c>
      <c r="H4094" t="s">
        <v>4493</v>
      </c>
      <c r="I4094" s="2">
        <v>46211.682592592595</v>
      </c>
      <c r="J4094" s="4">
        <v>50000000</v>
      </c>
      <c r="K4094" s="4">
        <v>1</v>
      </c>
      <c r="L4094" s="5">
        <v>228.5</v>
      </c>
      <c r="M4094" s="5">
        <v>94.158996999999999</v>
      </c>
      <c r="N4094" s="5">
        <v>50</v>
      </c>
      <c r="O4094" s="5" t="str">
        <f t="shared" si="63"/>
        <v>1</v>
      </c>
      <c r="P4094" s="5" t="s">
        <v>10554</v>
      </c>
      <c r="Q4094" s="5" t="s">
        <v>10912</v>
      </c>
    </row>
    <row r="4095" spans="1:17" x14ac:dyDescent="0.25">
      <c r="A4095">
        <v>59975</v>
      </c>
      <c r="B4095" t="s">
        <v>30</v>
      </c>
      <c r="C4095" s="7">
        <v>46211.724166666667</v>
      </c>
      <c r="D4095" s="4">
        <v>228500000</v>
      </c>
      <c r="E4095" t="s">
        <v>2607</v>
      </c>
      <c r="F4095" t="s">
        <v>2613</v>
      </c>
      <c r="G4095" s="4">
        <v>94158997</v>
      </c>
      <c r="H4095" t="s">
        <v>4494</v>
      </c>
      <c r="I4095" s="2">
        <v>46211.682592592595</v>
      </c>
      <c r="J4095" s="4">
        <v>50000000</v>
      </c>
      <c r="K4095" s="4">
        <v>1</v>
      </c>
      <c r="L4095" s="5">
        <v>228.5</v>
      </c>
      <c r="M4095" s="5">
        <v>94.158996999999999</v>
      </c>
      <c r="N4095" s="5">
        <v>50</v>
      </c>
      <c r="O4095" s="5" t="str">
        <f t="shared" si="63"/>
        <v>1</v>
      </c>
      <c r="P4095" s="5" t="s">
        <v>10554</v>
      </c>
      <c r="Q4095" s="5" t="s">
        <v>10912</v>
      </c>
    </row>
    <row r="4096" spans="1:17" x14ac:dyDescent="0.25">
      <c r="A4096">
        <v>59976</v>
      </c>
      <c r="B4096" t="s">
        <v>30</v>
      </c>
      <c r="C4096" s="7">
        <v>46211.724189814813</v>
      </c>
      <c r="D4096" s="4">
        <v>228500000</v>
      </c>
      <c r="E4096" t="s">
        <v>2607</v>
      </c>
      <c r="F4096" t="s">
        <v>2625</v>
      </c>
      <c r="G4096" s="4">
        <v>94158997</v>
      </c>
      <c r="H4096" t="s">
        <v>4495</v>
      </c>
      <c r="I4096" s="2">
        <v>46211.682592592595</v>
      </c>
      <c r="J4096" s="4">
        <v>50000000</v>
      </c>
      <c r="K4096" s="4">
        <v>1</v>
      </c>
      <c r="L4096" s="5">
        <v>228.5</v>
      </c>
      <c r="M4096" s="5">
        <v>94.158996999999999</v>
      </c>
      <c r="N4096" s="5">
        <v>50</v>
      </c>
      <c r="O4096" s="5" t="str">
        <f t="shared" si="63"/>
        <v>1</v>
      </c>
      <c r="P4096" s="5" t="s">
        <v>10554</v>
      </c>
      <c r="Q4096" s="5" t="s">
        <v>10914</v>
      </c>
    </row>
    <row r="4097" spans="1:17" x14ac:dyDescent="0.25">
      <c r="A4097">
        <v>59977</v>
      </c>
      <c r="B4097" t="s">
        <v>30</v>
      </c>
      <c r="C4097" s="7">
        <v>46211.72420138889</v>
      </c>
      <c r="D4097" s="4">
        <v>228400000</v>
      </c>
      <c r="E4097" t="s">
        <v>2607</v>
      </c>
      <c r="F4097" t="s">
        <v>2611</v>
      </c>
      <c r="G4097" s="4">
        <v>94158997</v>
      </c>
      <c r="H4097" t="s">
        <v>4496</v>
      </c>
      <c r="I4097" s="2">
        <v>46211.682592592595</v>
      </c>
      <c r="J4097" s="4">
        <v>50000000</v>
      </c>
      <c r="K4097" s="4">
        <v>1</v>
      </c>
      <c r="L4097" s="5">
        <v>228.4</v>
      </c>
      <c r="M4097" s="5">
        <v>94.158996999999999</v>
      </c>
      <c r="N4097" s="5">
        <v>50</v>
      </c>
      <c r="O4097" s="5" t="str">
        <f t="shared" si="63"/>
        <v>1</v>
      </c>
      <c r="P4097" s="5" t="s">
        <v>10554</v>
      </c>
      <c r="Q4097" s="5" t="s">
        <v>10911</v>
      </c>
    </row>
    <row r="4098" spans="1:17" x14ac:dyDescent="0.25">
      <c r="A4098">
        <v>59978</v>
      </c>
      <c r="B4098" t="s">
        <v>30</v>
      </c>
      <c r="C4098" s="7">
        <v>46211.72420138889</v>
      </c>
      <c r="D4098" s="4">
        <v>228300000</v>
      </c>
      <c r="E4098" t="s">
        <v>2607</v>
      </c>
      <c r="F4098" t="s">
        <v>2625</v>
      </c>
      <c r="G4098" s="4">
        <v>94158997</v>
      </c>
      <c r="H4098" t="s">
        <v>4497</v>
      </c>
      <c r="I4098" s="2">
        <v>46211.682592592595</v>
      </c>
      <c r="J4098" s="4">
        <v>50000000</v>
      </c>
      <c r="K4098" s="4">
        <v>1</v>
      </c>
      <c r="L4098" s="5">
        <v>228.3</v>
      </c>
      <c r="M4098" s="5">
        <v>94.158996999999999</v>
      </c>
      <c r="N4098" s="5">
        <v>50</v>
      </c>
      <c r="O4098" s="5" t="str">
        <f t="shared" si="63"/>
        <v>1</v>
      </c>
      <c r="P4098" s="5" t="s">
        <v>10554</v>
      </c>
      <c r="Q4098" s="5" t="s">
        <v>10914</v>
      </c>
    </row>
    <row r="4099" spans="1:17" x14ac:dyDescent="0.25">
      <c r="A4099">
        <v>59979</v>
      </c>
      <c r="B4099" t="s">
        <v>30</v>
      </c>
      <c r="C4099" s="7">
        <v>46211.724224537036</v>
      </c>
      <c r="D4099" s="4">
        <v>228300000</v>
      </c>
      <c r="E4099" t="s">
        <v>2607</v>
      </c>
      <c r="F4099" t="s">
        <v>2611</v>
      </c>
      <c r="G4099" s="4">
        <v>94158997</v>
      </c>
      <c r="H4099" t="s">
        <v>4498</v>
      </c>
      <c r="I4099" s="2">
        <v>46211.682592592595</v>
      </c>
      <c r="J4099" s="4">
        <v>50000000</v>
      </c>
      <c r="K4099" s="4">
        <v>1</v>
      </c>
      <c r="L4099" s="5">
        <v>228.3</v>
      </c>
      <c r="M4099" s="5">
        <v>94.158996999999999</v>
      </c>
      <c r="N4099" s="5">
        <v>50</v>
      </c>
      <c r="O4099" s="5" t="str">
        <f t="shared" ref="O4099:O4162" si="64">SUBSTITUTE(K4099,".",",")</f>
        <v>1</v>
      </c>
      <c r="P4099" s="5" t="s">
        <v>10554</v>
      </c>
      <c r="Q4099" s="5" t="s">
        <v>10911</v>
      </c>
    </row>
    <row r="4100" spans="1:17" x14ac:dyDescent="0.25">
      <c r="A4100">
        <v>59980</v>
      </c>
      <c r="B4100" t="s">
        <v>30</v>
      </c>
      <c r="C4100" s="7">
        <v>46211.724236111113</v>
      </c>
      <c r="D4100" s="4">
        <v>228300000</v>
      </c>
      <c r="E4100" t="s">
        <v>2607</v>
      </c>
      <c r="F4100" t="s">
        <v>2611</v>
      </c>
      <c r="G4100" s="4">
        <v>94158997</v>
      </c>
      <c r="H4100" t="s">
        <v>4499</v>
      </c>
      <c r="I4100" s="2">
        <v>46211.682592592595</v>
      </c>
      <c r="J4100" s="4">
        <v>50000000</v>
      </c>
      <c r="K4100" s="4">
        <v>1</v>
      </c>
      <c r="L4100" s="5">
        <v>228.3</v>
      </c>
      <c r="M4100" s="5">
        <v>94.158996999999999</v>
      </c>
      <c r="N4100" s="5">
        <v>50</v>
      </c>
      <c r="O4100" s="5" t="str">
        <f t="shared" si="64"/>
        <v>1</v>
      </c>
      <c r="P4100" s="5" t="s">
        <v>10554</v>
      </c>
      <c r="Q4100" s="5" t="s">
        <v>10911</v>
      </c>
    </row>
    <row r="4101" spans="1:17" x14ac:dyDescent="0.25">
      <c r="A4101">
        <v>59981</v>
      </c>
      <c r="B4101" t="s">
        <v>30</v>
      </c>
      <c r="C4101" s="7">
        <v>46211.724236111113</v>
      </c>
      <c r="D4101" s="4">
        <v>228400000</v>
      </c>
      <c r="E4101" t="s">
        <v>2607</v>
      </c>
      <c r="F4101" t="s">
        <v>2608</v>
      </c>
      <c r="G4101" s="4">
        <v>94158997</v>
      </c>
      <c r="H4101" t="s">
        <v>4500</v>
      </c>
      <c r="I4101" s="2">
        <v>46211.682592592595</v>
      </c>
      <c r="J4101" s="4">
        <v>50000000</v>
      </c>
      <c r="K4101" s="4">
        <v>1</v>
      </c>
      <c r="L4101" s="5">
        <v>228.4</v>
      </c>
      <c r="M4101" s="5">
        <v>94.158996999999999</v>
      </c>
      <c r="N4101" s="5">
        <v>50</v>
      </c>
      <c r="O4101" s="5" t="str">
        <f t="shared" si="64"/>
        <v>1</v>
      </c>
      <c r="P4101" s="5" t="s">
        <v>10554</v>
      </c>
      <c r="Q4101" s="5" t="s">
        <v>10910</v>
      </c>
    </row>
    <row r="4102" spans="1:17" x14ac:dyDescent="0.25">
      <c r="A4102">
        <v>59982</v>
      </c>
      <c r="B4102" t="s">
        <v>30</v>
      </c>
      <c r="C4102" s="7">
        <v>46211.724247685182</v>
      </c>
      <c r="D4102" s="4">
        <v>228300000</v>
      </c>
      <c r="E4102" t="s">
        <v>2607</v>
      </c>
      <c r="F4102" t="s">
        <v>2613</v>
      </c>
      <c r="G4102" s="4">
        <v>94158997</v>
      </c>
      <c r="H4102" t="s">
        <v>4501</v>
      </c>
      <c r="I4102" s="2">
        <v>46211.682696759257</v>
      </c>
      <c r="J4102" s="4">
        <v>50000000</v>
      </c>
      <c r="K4102" s="4">
        <v>1</v>
      </c>
      <c r="L4102" s="5">
        <v>228.3</v>
      </c>
      <c r="M4102" s="5">
        <v>94.158996999999999</v>
      </c>
      <c r="N4102" s="5">
        <v>50</v>
      </c>
      <c r="O4102" s="5" t="str">
        <f t="shared" si="64"/>
        <v>1</v>
      </c>
      <c r="P4102" s="5" t="s">
        <v>10554</v>
      </c>
      <c r="Q4102" s="5" t="s">
        <v>10912</v>
      </c>
    </row>
    <row r="4103" spans="1:17" x14ac:dyDescent="0.25">
      <c r="A4103">
        <v>59983</v>
      </c>
      <c r="B4103" t="s">
        <v>30</v>
      </c>
      <c r="C4103" s="7">
        <v>46211.724270833336</v>
      </c>
      <c r="D4103" s="4">
        <v>228200000</v>
      </c>
      <c r="E4103" t="s">
        <v>2607</v>
      </c>
      <c r="F4103" t="s">
        <v>2613</v>
      </c>
      <c r="G4103" s="4">
        <v>94158997</v>
      </c>
      <c r="H4103" t="s">
        <v>4502</v>
      </c>
      <c r="I4103" s="2">
        <v>46211.682696759257</v>
      </c>
      <c r="J4103" s="4">
        <v>50000000</v>
      </c>
      <c r="K4103" s="4">
        <v>1</v>
      </c>
      <c r="L4103" s="5">
        <v>228.2</v>
      </c>
      <c r="M4103" s="5">
        <v>94.158996999999999</v>
      </c>
      <c r="N4103" s="5">
        <v>50</v>
      </c>
      <c r="O4103" s="5" t="str">
        <f t="shared" si="64"/>
        <v>1</v>
      </c>
      <c r="P4103" s="5" t="s">
        <v>10554</v>
      </c>
      <c r="Q4103" s="5" t="s">
        <v>10912</v>
      </c>
    </row>
    <row r="4104" spans="1:17" x14ac:dyDescent="0.25">
      <c r="A4104">
        <v>59984</v>
      </c>
      <c r="B4104" t="s">
        <v>30</v>
      </c>
      <c r="C4104" s="7">
        <v>46211.724270833336</v>
      </c>
      <c r="D4104" s="4">
        <v>228200000</v>
      </c>
      <c r="E4104" t="s">
        <v>2607</v>
      </c>
      <c r="F4104" t="s">
        <v>2613</v>
      </c>
      <c r="G4104" s="4">
        <v>94158997</v>
      </c>
      <c r="H4104" t="s">
        <v>4503</v>
      </c>
      <c r="I4104" s="2">
        <v>46211.682696759257</v>
      </c>
      <c r="J4104" s="4">
        <v>50000000</v>
      </c>
      <c r="K4104" s="4">
        <v>1</v>
      </c>
      <c r="L4104" s="5">
        <v>228.2</v>
      </c>
      <c r="M4104" s="5">
        <v>94.158996999999999</v>
      </c>
      <c r="N4104" s="5">
        <v>50</v>
      </c>
      <c r="O4104" s="5" t="str">
        <f t="shared" si="64"/>
        <v>1</v>
      </c>
      <c r="P4104" s="5" t="s">
        <v>10554</v>
      </c>
      <c r="Q4104" s="5" t="s">
        <v>10912</v>
      </c>
    </row>
    <row r="4105" spans="1:17" x14ac:dyDescent="0.25">
      <c r="A4105">
        <v>59985</v>
      </c>
      <c r="B4105" t="s">
        <v>30</v>
      </c>
      <c r="C4105" s="7">
        <v>46211.724282407406</v>
      </c>
      <c r="D4105" s="4">
        <v>228300000</v>
      </c>
      <c r="E4105" t="s">
        <v>2607</v>
      </c>
      <c r="F4105" t="s">
        <v>2611</v>
      </c>
      <c r="G4105" s="4">
        <v>94158997</v>
      </c>
      <c r="H4105" t="s">
        <v>4504</v>
      </c>
      <c r="I4105" s="2">
        <v>46211.682696759257</v>
      </c>
      <c r="J4105" s="4">
        <v>50000000</v>
      </c>
      <c r="K4105" s="4">
        <v>1</v>
      </c>
      <c r="L4105" s="5">
        <v>228.3</v>
      </c>
      <c r="M4105" s="5">
        <v>94.158996999999999</v>
      </c>
      <c r="N4105" s="5">
        <v>50</v>
      </c>
      <c r="O4105" s="5" t="str">
        <f t="shared" si="64"/>
        <v>1</v>
      </c>
      <c r="P4105" s="5" t="s">
        <v>10554</v>
      </c>
      <c r="Q4105" s="5" t="s">
        <v>10911</v>
      </c>
    </row>
    <row r="4106" spans="1:17" x14ac:dyDescent="0.25">
      <c r="A4106">
        <v>59986</v>
      </c>
      <c r="B4106" t="s">
        <v>30</v>
      </c>
      <c r="C4106" s="7">
        <v>46211.724305555559</v>
      </c>
      <c r="D4106" s="4">
        <v>228200000</v>
      </c>
      <c r="E4106" t="s">
        <v>2607</v>
      </c>
      <c r="F4106" t="s">
        <v>2608</v>
      </c>
      <c r="G4106" s="4">
        <v>94158997</v>
      </c>
      <c r="H4106" t="s">
        <v>4505</v>
      </c>
      <c r="I4106" s="2">
        <v>46211.682696759257</v>
      </c>
      <c r="J4106" s="4">
        <v>50000000</v>
      </c>
      <c r="K4106" s="4">
        <v>1</v>
      </c>
      <c r="L4106" s="5">
        <v>228.2</v>
      </c>
      <c r="M4106" s="5">
        <v>94.158996999999999</v>
      </c>
      <c r="N4106" s="5">
        <v>50</v>
      </c>
      <c r="O4106" s="5" t="str">
        <f t="shared" si="64"/>
        <v>1</v>
      </c>
      <c r="P4106" s="5" t="s">
        <v>10554</v>
      </c>
      <c r="Q4106" s="5" t="s">
        <v>10910</v>
      </c>
    </row>
    <row r="4107" spans="1:17" x14ac:dyDescent="0.25">
      <c r="A4107">
        <v>59987</v>
      </c>
      <c r="B4107" t="s">
        <v>30</v>
      </c>
      <c r="C4107" s="7">
        <v>46211.724305555559</v>
      </c>
      <c r="D4107" s="4">
        <v>228200000</v>
      </c>
      <c r="E4107" t="s">
        <v>2607</v>
      </c>
      <c r="F4107" t="s">
        <v>2608</v>
      </c>
      <c r="G4107" s="4">
        <v>94158997</v>
      </c>
      <c r="H4107" t="s">
        <v>4506</v>
      </c>
      <c r="I4107" s="2">
        <v>46211.682696759257</v>
      </c>
      <c r="J4107" s="4">
        <v>50000000</v>
      </c>
      <c r="K4107" s="4">
        <v>1</v>
      </c>
      <c r="L4107" s="5">
        <v>228.2</v>
      </c>
      <c r="M4107" s="5">
        <v>94.158996999999999</v>
      </c>
      <c r="N4107" s="5">
        <v>50</v>
      </c>
      <c r="O4107" s="5" t="str">
        <f t="shared" si="64"/>
        <v>1</v>
      </c>
      <c r="P4107" s="5" t="s">
        <v>10554</v>
      </c>
      <c r="Q4107" s="5" t="s">
        <v>10910</v>
      </c>
    </row>
    <row r="4108" spans="1:17" x14ac:dyDescent="0.25">
      <c r="A4108">
        <v>59988</v>
      </c>
      <c r="B4108" t="s">
        <v>30</v>
      </c>
      <c r="C4108" s="7">
        <v>46211.724317129629</v>
      </c>
      <c r="D4108" s="4">
        <v>228100000</v>
      </c>
      <c r="E4108" t="s">
        <v>2607</v>
      </c>
      <c r="F4108" t="s">
        <v>2611</v>
      </c>
      <c r="G4108" s="4">
        <v>94158997</v>
      </c>
      <c r="H4108" t="s">
        <v>4507</v>
      </c>
      <c r="I4108" s="2">
        <v>46211.682696759257</v>
      </c>
      <c r="J4108" s="4">
        <v>50000000</v>
      </c>
      <c r="K4108" s="4">
        <v>1</v>
      </c>
      <c r="L4108" s="5">
        <v>228.1</v>
      </c>
      <c r="M4108" s="5">
        <v>94.158996999999999</v>
      </c>
      <c r="N4108" s="5">
        <v>50</v>
      </c>
      <c r="O4108" s="5" t="str">
        <f t="shared" si="64"/>
        <v>1</v>
      </c>
      <c r="P4108" s="5" t="s">
        <v>10554</v>
      </c>
      <c r="Q4108" s="5" t="s">
        <v>10911</v>
      </c>
    </row>
    <row r="4109" spans="1:17" x14ac:dyDescent="0.25">
      <c r="A4109">
        <v>59989</v>
      </c>
      <c r="B4109" t="s">
        <v>30</v>
      </c>
      <c r="C4109" s="7">
        <v>46211.724340277775</v>
      </c>
      <c r="D4109" s="4">
        <v>228100000</v>
      </c>
      <c r="E4109" t="s">
        <v>2607</v>
      </c>
      <c r="F4109" t="s">
        <v>2611</v>
      </c>
      <c r="G4109" s="4">
        <v>94158997</v>
      </c>
      <c r="H4109" t="s">
        <v>4508</v>
      </c>
      <c r="I4109" s="2">
        <v>46211.682696759257</v>
      </c>
      <c r="J4109" s="4">
        <v>50000000</v>
      </c>
      <c r="K4109" s="4">
        <v>1</v>
      </c>
      <c r="L4109" s="5">
        <v>228.1</v>
      </c>
      <c r="M4109" s="5">
        <v>94.158996999999999</v>
      </c>
      <c r="N4109" s="5">
        <v>50</v>
      </c>
      <c r="O4109" s="5" t="str">
        <f t="shared" si="64"/>
        <v>1</v>
      </c>
      <c r="P4109" s="5" t="s">
        <v>10554</v>
      </c>
      <c r="Q4109" s="5" t="s">
        <v>10911</v>
      </c>
    </row>
    <row r="4110" spans="1:17" x14ac:dyDescent="0.25">
      <c r="A4110">
        <v>59990</v>
      </c>
      <c r="B4110" t="s">
        <v>30</v>
      </c>
      <c r="C4110" s="7">
        <v>46211.724351851852</v>
      </c>
      <c r="D4110" s="4">
        <v>228000000</v>
      </c>
      <c r="E4110" t="s">
        <v>2607</v>
      </c>
      <c r="F4110" t="s">
        <v>2613</v>
      </c>
      <c r="G4110" s="4">
        <v>94158997</v>
      </c>
      <c r="H4110" t="s">
        <v>4509</v>
      </c>
      <c r="I4110" s="2">
        <v>46211.682696759257</v>
      </c>
      <c r="J4110" s="4">
        <v>50000000</v>
      </c>
      <c r="K4110" s="4">
        <v>1</v>
      </c>
      <c r="L4110" s="5">
        <v>228</v>
      </c>
      <c r="M4110" s="5">
        <v>94.158996999999999</v>
      </c>
      <c r="N4110" s="5">
        <v>50</v>
      </c>
      <c r="O4110" s="5" t="str">
        <f t="shared" si="64"/>
        <v>1</v>
      </c>
      <c r="P4110" s="5" t="s">
        <v>10554</v>
      </c>
      <c r="Q4110" s="5" t="s">
        <v>10912</v>
      </c>
    </row>
    <row r="4111" spans="1:17" x14ac:dyDescent="0.25">
      <c r="A4111">
        <v>59991</v>
      </c>
      <c r="B4111" t="s">
        <v>30</v>
      </c>
      <c r="C4111" s="7">
        <v>46211.724351851852</v>
      </c>
      <c r="D4111" s="4">
        <v>228100000</v>
      </c>
      <c r="E4111" t="s">
        <v>2607</v>
      </c>
      <c r="F4111" t="s">
        <v>2619</v>
      </c>
      <c r="G4111" s="4">
        <v>94158997</v>
      </c>
      <c r="H4111" t="s">
        <v>4510</v>
      </c>
      <c r="I4111" s="2">
        <v>46211.682696759257</v>
      </c>
      <c r="J4111" s="4">
        <v>50000000</v>
      </c>
      <c r="K4111" s="4">
        <v>1</v>
      </c>
      <c r="L4111" s="5">
        <v>228.1</v>
      </c>
      <c r="M4111" s="5">
        <v>94.158996999999999</v>
      </c>
      <c r="N4111" s="5">
        <v>50</v>
      </c>
      <c r="O4111" s="5" t="str">
        <f t="shared" si="64"/>
        <v>1</v>
      </c>
      <c r="P4111" s="5" t="s">
        <v>10554</v>
      </c>
      <c r="Q4111" s="5" t="s">
        <v>10913</v>
      </c>
    </row>
    <row r="4112" spans="1:17" x14ac:dyDescent="0.25">
      <c r="A4112">
        <v>59992</v>
      </c>
      <c r="B4112" t="s">
        <v>30</v>
      </c>
      <c r="C4112" s="7">
        <v>46211.724374999998</v>
      </c>
      <c r="D4112" s="4">
        <v>228100000</v>
      </c>
      <c r="E4112" t="s">
        <v>2607</v>
      </c>
      <c r="F4112" t="s">
        <v>2613</v>
      </c>
      <c r="G4112" s="4">
        <v>94158997</v>
      </c>
      <c r="H4112" t="s">
        <v>4511</v>
      </c>
      <c r="I4112" s="2">
        <v>46211.682812500003</v>
      </c>
      <c r="J4112" s="4">
        <v>50000000</v>
      </c>
      <c r="K4112" s="4">
        <v>1</v>
      </c>
      <c r="L4112" s="5">
        <v>228.1</v>
      </c>
      <c r="M4112" s="5">
        <v>94.158996999999999</v>
      </c>
      <c r="N4112" s="5">
        <v>50</v>
      </c>
      <c r="O4112" s="5" t="str">
        <f t="shared" si="64"/>
        <v>1</v>
      </c>
      <c r="P4112" s="5" t="s">
        <v>10554</v>
      </c>
      <c r="Q4112" s="5" t="s">
        <v>10912</v>
      </c>
    </row>
    <row r="4113" spans="1:17" x14ac:dyDescent="0.25">
      <c r="A4113">
        <v>59993</v>
      </c>
      <c r="B4113" t="s">
        <v>30</v>
      </c>
      <c r="C4113" s="7">
        <v>46211.724374999998</v>
      </c>
      <c r="D4113" s="4">
        <v>228100000</v>
      </c>
      <c r="E4113" t="s">
        <v>2607</v>
      </c>
      <c r="F4113" t="s">
        <v>2613</v>
      </c>
      <c r="G4113" s="4">
        <v>94158997</v>
      </c>
      <c r="H4113" t="s">
        <v>4512</v>
      </c>
      <c r="I4113" s="2">
        <v>46211.682812500003</v>
      </c>
      <c r="J4113" s="4">
        <v>50000000</v>
      </c>
      <c r="K4113" s="4">
        <v>1</v>
      </c>
      <c r="L4113" s="5">
        <v>228.1</v>
      </c>
      <c r="M4113" s="5">
        <v>94.158996999999999</v>
      </c>
      <c r="N4113" s="5">
        <v>50</v>
      </c>
      <c r="O4113" s="5" t="str">
        <f t="shared" si="64"/>
        <v>1</v>
      </c>
      <c r="P4113" s="5" t="s">
        <v>10554</v>
      </c>
      <c r="Q4113" s="5" t="s">
        <v>10912</v>
      </c>
    </row>
    <row r="4114" spans="1:17" x14ac:dyDescent="0.25">
      <c r="A4114">
        <v>59994</v>
      </c>
      <c r="B4114" t="s">
        <v>30</v>
      </c>
      <c r="C4114" s="7">
        <v>46211.724386574075</v>
      </c>
      <c r="D4114" s="4">
        <v>228000000</v>
      </c>
      <c r="E4114" t="s">
        <v>2607</v>
      </c>
      <c r="F4114" t="s">
        <v>2613</v>
      </c>
      <c r="G4114" s="4">
        <v>94158997</v>
      </c>
      <c r="H4114" t="s">
        <v>4513</v>
      </c>
      <c r="I4114" s="2">
        <v>46211.682812500003</v>
      </c>
      <c r="J4114" s="4">
        <v>50000000</v>
      </c>
      <c r="K4114" s="4">
        <v>1</v>
      </c>
      <c r="L4114" s="5">
        <v>228</v>
      </c>
      <c r="M4114" s="5">
        <v>94.158996999999999</v>
      </c>
      <c r="N4114" s="5">
        <v>50</v>
      </c>
      <c r="O4114" s="5" t="str">
        <f t="shared" si="64"/>
        <v>1</v>
      </c>
      <c r="P4114" s="5" t="s">
        <v>10554</v>
      </c>
      <c r="Q4114" s="5" t="s">
        <v>10912</v>
      </c>
    </row>
    <row r="4115" spans="1:17" x14ac:dyDescent="0.25">
      <c r="A4115">
        <v>59995</v>
      </c>
      <c r="B4115" t="s">
        <v>30</v>
      </c>
      <c r="C4115" s="7">
        <v>46211.724409722221</v>
      </c>
      <c r="D4115" s="4">
        <v>228100000</v>
      </c>
      <c r="E4115" t="s">
        <v>2607</v>
      </c>
      <c r="F4115" t="s">
        <v>2613</v>
      </c>
      <c r="G4115" s="4">
        <v>94158997</v>
      </c>
      <c r="H4115" t="s">
        <v>4514</v>
      </c>
      <c r="I4115" s="2">
        <v>46211.682812500003</v>
      </c>
      <c r="J4115" s="4">
        <v>50000000</v>
      </c>
      <c r="K4115" s="4">
        <v>1</v>
      </c>
      <c r="L4115" s="5">
        <v>228.1</v>
      </c>
      <c r="M4115" s="5">
        <v>94.158996999999999</v>
      </c>
      <c r="N4115" s="5">
        <v>50</v>
      </c>
      <c r="O4115" s="5" t="str">
        <f t="shared" si="64"/>
        <v>1</v>
      </c>
      <c r="P4115" s="5" t="s">
        <v>10554</v>
      </c>
      <c r="Q4115" s="5" t="s">
        <v>10912</v>
      </c>
    </row>
    <row r="4116" spans="1:17" x14ac:dyDescent="0.25">
      <c r="A4116">
        <v>59996</v>
      </c>
      <c r="B4116" t="s">
        <v>30</v>
      </c>
      <c r="C4116" s="7">
        <v>46211.724409722221</v>
      </c>
      <c r="D4116" s="4">
        <v>228100000</v>
      </c>
      <c r="E4116" t="s">
        <v>2607</v>
      </c>
      <c r="F4116" t="s">
        <v>2613</v>
      </c>
      <c r="G4116" s="4">
        <v>94158997</v>
      </c>
      <c r="H4116" t="s">
        <v>4515</v>
      </c>
      <c r="I4116" s="2">
        <v>46211.682812500003</v>
      </c>
      <c r="J4116" s="4">
        <v>50000000</v>
      </c>
      <c r="K4116" s="4">
        <v>1</v>
      </c>
      <c r="L4116" s="5">
        <v>228.1</v>
      </c>
      <c r="M4116" s="5">
        <v>94.158996999999999</v>
      </c>
      <c r="N4116" s="5">
        <v>50</v>
      </c>
      <c r="O4116" s="5" t="str">
        <f t="shared" si="64"/>
        <v>1</v>
      </c>
      <c r="P4116" s="5" t="s">
        <v>10554</v>
      </c>
      <c r="Q4116" s="5" t="s">
        <v>10912</v>
      </c>
    </row>
    <row r="4117" spans="1:17" x14ac:dyDescent="0.25">
      <c r="A4117">
        <v>59997</v>
      </c>
      <c r="B4117" t="s">
        <v>30</v>
      </c>
      <c r="C4117" s="7">
        <v>46211.724421296298</v>
      </c>
      <c r="D4117" s="4">
        <v>228200000</v>
      </c>
      <c r="E4117" t="s">
        <v>2607</v>
      </c>
      <c r="F4117" t="s">
        <v>2619</v>
      </c>
      <c r="G4117" s="4">
        <v>94158997</v>
      </c>
      <c r="H4117" t="s">
        <v>4516</v>
      </c>
      <c r="I4117" s="2">
        <v>46211.682812500003</v>
      </c>
      <c r="J4117" s="4">
        <v>50000000</v>
      </c>
      <c r="K4117" s="4">
        <v>1</v>
      </c>
      <c r="L4117" s="5">
        <v>228.2</v>
      </c>
      <c r="M4117" s="5">
        <v>94.158996999999999</v>
      </c>
      <c r="N4117" s="5">
        <v>50</v>
      </c>
      <c r="O4117" s="5" t="str">
        <f t="shared" si="64"/>
        <v>1</v>
      </c>
      <c r="P4117" s="5" t="s">
        <v>10554</v>
      </c>
      <c r="Q4117" s="5" t="s">
        <v>10913</v>
      </c>
    </row>
    <row r="4118" spans="1:17" x14ac:dyDescent="0.25">
      <c r="A4118">
        <v>59998</v>
      </c>
      <c r="B4118" t="s">
        <v>30</v>
      </c>
      <c r="C4118" s="7">
        <v>46211.724444444444</v>
      </c>
      <c r="D4118" s="4">
        <v>228200000</v>
      </c>
      <c r="E4118" t="s">
        <v>2607</v>
      </c>
      <c r="F4118" t="s">
        <v>2619</v>
      </c>
      <c r="G4118" s="4">
        <v>94158997</v>
      </c>
      <c r="H4118" t="s">
        <v>4517</v>
      </c>
      <c r="I4118" s="2">
        <v>46211.682812500003</v>
      </c>
      <c r="J4118" s="4">
        <v>50000000</v>
      </c>
      <c r="K4118" s="4">
        <v>1</v>
      </c>
      <c r="L4118" s="5">
        <v>228.2</v>
      </c>
      <c r="M4118" s="5">
        <v>94.158996999999999</v>
      </c>
      <c r="N4118" s="5">
        <v>50</v>
      </c>
      <c r="O4118" s="5" t="str">
        <f t="shared" si="64"/>
        <v>1</v>
      </c>
      <c r="P4118" s="5" t="s">
        <v>10554</v>
      </c>
      <c r="Q4118" s="5" t="s">
        <v>10913</v>
      </c>
    </row>
    <row r="4119" spans="1:17" x14ac:dyDescent="0.25">
      <c r="A4119">
        <v>59999</v>
      </c>
      <c r="B4119" t="s">
        <v>30</v>
      </c>
      <c r="C4119" s="7">
        <v>46211.724444444444</v>
      </c>
      <c r="D4119" s="4">
        <v>228200000</v>
      </c>
      <c r="E4119" t="s">
        <v>2607</v>
      </c>
      <c r="F4119" t="s">
        <v>2625</v>
      </c>
      <c r="G4119" s="4">
        <v>94158997</v>
      </c>
      <c r="H4119" t="s">
        <v>4518</v>
      </c>
      <c r="I4119" s="2">
        <v>46211.682812500003</v>
      </c>
      <c r="J4119" s="4">
        <v>50000000</v>
      </c>
      <c r="K4119" s="4">
        <v>1</v>
      </c>
      <c r="L4119" s="5">
        <v>228.2</v>
      </c>
      <c r="M4119" s="5">
        <v>94.158996999999999</v>
      </c>
      <c r="N4119" s="5">
        <v>50</v>
      </c>
      <c r="O4119" s="5" t="str">
        <f t="shared" si="64"/>
        <v>1</v>
      </c>
      <c r="P4119" s="5" t="s">
        <v>10554</v>
      </c>
      <c r="Q4119" s="5" t="s">
        <v>10914</v>
      </c>
    </row>
    <row r="4120" spans="1:17" x14ac:dyDescent="0.25">
      <c r="A4120">
        <v>60000</v>
      </c>
      <c r="B4120" t="s">
        <v>30</v>
      </c>
      <c r="C4120" s="7">
        <v>46211.724456018521</v>
      </c>
      <c r="D4120" s="4">
        <v>228200000</v>
      </c>
      <c r="E4120" t="s">
        <v>2607</v>
      </c>
      <c r="F4120" t="s">
        <v>2625</v>
      </c>
      <c r="G4120" s="4">
        <v>94158997</v>
      </c>
      <c r="H4120" t="s">
        <v>4519</v>
      </c>
      <c r="I4120" s="2">
        <v>46211.682812500003</v>
      </c>
      <c r="J4120" s="4">
        <v>50000000</v>
      </c>
      <c r="K4120" s="4">
        <v>1</v>
      </c>
      <c r="L4120" s="5">
        <v>228.2</v>
      </c>
      <c r="M4120" s="5">
        <v>94.158996999999999</v>
      </c>
      <c r="N4120" s="5">
        <v>50</v>
      </c>
      <c r="O4120" s="5" t="str">
        <f t="shared" si="64"/>
        <v>1</v>
      </c>
      <c r="P4120" s="5" t="s">
        <v>10554</v>
      </c>
      <c r="Q4120" s="5" t="s">
        <v>10914</v>
      </c>
    </row>
    <row r="4121" spans="1:17" x14ac:dyDescent="0.25">
      <c r="A4121">
        <v>60001</v>
      </c>
      <c r="B4121" t="s">
        <v>30</v>
      </c>
      <c r="C4121" s="7">
        <v>46211.724479166667</v>
      </c>
      <c r="D4121" s="4">
        <v>228200000</v>
      </c>
      <c r="E4121" t="s">
        <v>2607</v>
      </c>
      <c r="F4121" t="s">
        <v>2613</v>
      </c>
      <c r="G4121" s="4">
        <v>94158997</v>
      </c>
      <c r="H4121" t="s">
        <v>4520</v>
      </c>
      <c r="I4121" s="2">
        <v>46211.682812500003</v>
      </c>
      <c r="J4121" s="4">
        <v>50000000</v>
      </c>
      <c r="K4121" s="4">
        <v>1</v>
      </c>
      <c r="L4121" s="5">
        <v>228.2</v>
      </c>
      <c r="M4121" s="5">
        <v>94.158996999999999</v>
      </c>
      <c r="N4121" s="5">
        <v>50</v>
      </c>
      <c r="O4121" s="5" t="str">
        <f t="shared" si="64"/>
        <v>1</v>
      </c>
      <c r="P4121" s="5" t="s">
        <v>10554</v>
      </c>
      <c r="Q4121" s="5" t="s">
        <v>10912</v>
      </c>
    </row>
    <row r="4122" spans="1:17" x14ac:dyDescent="0.25">
      <c r="A4122">
        <v>60002</v>
      </c>
      <c r="B4122" t="s">
        <v>30</v>
      </c>
      <c r="C4122" s="7">
        <v>46211.724479166667</v>
      </c>
      <c r="D4122" s="4">
        <v>228200000</v>
      </c>
      <c r="E4122" t="s">
        <v>2607</v>
      </c>
      <c r="F4122" t="s">
        <v>2613</v>
      </c>
      <c r="G4122" s="4">
        <v>94158997</v>
      </c>
      <c r="H4122" t="s">
        <v>4521</v>
      </c>
      <c r="I4122" s="2">
        <v>46211.682928240742</v>
      </c>
      <c r="J4122" s="4">
        <v>50000000</v>
      </c>
      <c r="K4122" s="4">
        <v>1</v>
      </c>
      <c r="L4122" s="5">
        <v>228.2</v>
      </c>
      <c r="M4122" s="5">
        <v>94.158996999999999</v>
      </c>
      <c r="N4122" s="5">
        <v>50</v>
      </c>
      <c r="O4122" s="5" t="str">
        <f t="shared" si="64"/>
        <v>1</v>
      </c>
      <c r="P4122" s="5" t="s">
        <v>10554</v>
      </c>
      <c r="Q4122" s="5" t="s">
        <v>10912</v>
      </c>
    </row>
    <row r="4123" spans="1:17" x14ac:dyDescent="0.25">
      <c r="A4123">
        <v>60003</v>
      </c>
      <c r="B4123" t="s">
        <v>30</v>
      </c>
      <c r="C4123" s="7">
        <v>46211.724490740744</v>
      </c>
      <c r="D4123" s="4">
        <v>228200000</v>
      </c>
      <c r="E4123" t="s">
        <v>2607</v>
      </c>
      <c r="F4123" t="s">
        <v>2613</v>
      </c>
      <c r="G4123" s="4">
        <v>94158997</v>
      </c>
      <c r="H4123" t="s">
        <v>4522</v>
      </c>
      <c r="I4123" s="2">
        <v>46211.682928240742</v>
      </c>
      <c r="J4123" s="4">
        <v>50100000</v>
      </c>
      <c r="K4123" s="4">
        <v>1</v>
      </c>
      <c r="L4123" s="5">
        <v>228.2</v>
      </c>
      <c r="M4123" s="5">
        <v>94.158996999999999</v>
      </c>
      <c r="N4123" s="5">
        <v>50.1</v>
      </c>
      <c r="O4123" s="5" t="str">
        <f t="shared" si="64"/>
        <v>1</v>
      </c>
      <c r="P4123" s="5" t="s">
        <v>10554</v>
      </c>
      <c r="Q4123" s="5" t="s">
        <v>10912</v>
      </c>
    </row>
    <row r="4124" spans="1:17" x14ac:dyDescent="0.25">
      <c r="A4124">
        <v>60004</v>
      </c>
      <c r="B4124" t="s">
        <v>30</v>
      </c>
      <c r="C4124" s="7">
        <v>46211.72451388889</v>
      </c>
      <c r="D4124" s="4">
        <v>228300000</v>
      </c>
      <c r="E4124" t="s">
        <v>2607</v>
      </c>
      <c r="F4124" t="s">
        <v>2625</v>
      </c>
      <c r="G4124" s="4">
        <v>94158997</v>
      </c>
      <c r="H4124" t="s">
        <v>4523</v>
      </c>
      <c r="I4124" s="2">
        <v>46211.682928240742</v>
      </c>
      <c r="J4124" s="4">
        <v>50100000</v>
      </c>
      <c r="K4124" s="4">
        <v>1</v>
      </c>
      <c r="L4124" s="5">
        <v>228.3</v>
      </c>
      <c r="M4124" s="5">
        <v>94.158996999999999</v>
      </c>
      <c r="N4124" s="5">
        <v>50.1</v>
      </c>
      <c r="O4124" s="5" t="str">
        <f t="shared" si="64"/>
        <v>1</v>
      </c>
      <c r="P4124" s="5" t="s">
        <v>10554</v>
      </c>
      <c r="Q4124" s="5" t="s">
        <v>10914</v>
      </c>
    </row>
    <row r="4125" spans="1:17" x14ac:dyDescent="0.25">
      <c r="A4125">
        <v>60005</v>
      </c>
      <c r="B4125" t="s">
        <v>30</v>
      </c>
      <c r="C4125" s="7">
        <v>46211.72451388889</v>
      </c>
      <c r="D4125" s="4">
        <v>228200000</v>
      </c>
      <c r="E4125" t="s">
        <v>2607</v>
      </c>
      <c r="F4125" t="s">
        <v>2625</v>
      </c>
      <c r="G4125" s="4">
        <v>94158997</v>
      </c>
      <c r="H4125" t="s">
        <v>4524</v>
      </c>
      <c r="I4125" s="2">
        <v>46211.682928240742</v>
      </c>
      <c r="J4125" s="4">
        <v>50100000</v>
      </c>
      <c r="K4125" s="4">
        <v>1</v>
      </c>
      <c r="L4125" s="5">
        <v>228.2</v>
      </c>
      <c r="M4125" s="5">
        <v>94.158996999999999</v>
      </c>
      <c r="N4125" s="5">
        <v>50.1</v>
      </c>
      <c r="O4125" s="5" t="str">
        <f t="shared" si="64"/>
        <v>1</v>
      </c>
      <c r="P4125" s="5" t="s">
        <v>10554</v>
      </c>
      <c r="Q4125" s="5" t="s">
        <v>10914</v>
      </c>
    </row>
    <row r="4126" spans="1:17" x14ac:dyDescent="0.25">
      <c r="A4126">
        <v>60006</v>
      </c>
      <c r="B4126" t="s">
        <v>30</v>
      </c>
      <c r="C4126" s="7">
        <v>46211.72452546296</v>
      </c>
      <c r="D4126" s="4">
        <v>228100000</v>
      </c>
      <c r="E4126" t="s">
        <v>2607</v>
      </c>
      <c r="F4126" t="s">
        <v>2613</v>
      </c>
      <c r="G4126" s="4">
        <v>94158997</v>
      </c>
      <c r="H4126" t="s">
        <v>4525</v>
      </c>
      <c r="I4126" s="2">
        <v>46211.682928240742</v>
      </c>
      <c r="J4126" s="4">
        <v>50100000</v>
      </c>
      <c r="K4126" s="4">
        <v>1</v>
      </c>
      <c r="L4126" s="5">
        <v>228.1</v>
      </c>
      <c r="M4126" s="5">
        <v>94.158996999999999</v>
      </c>
      <c r="N4126" s="5">
        <v>50.1</v>
      </c>
      <c r="O4126" s="5" t="str">
        <f t="shared" si="64"/>
        <v>1</v>
      </c>
      <c r="P4126" s="5" t="s">
        <v>10554</v>
      </c>
      <c r="Q4126" s="5" t="s">
        <v>10912</v>
      </c>
    </row>
    <row r="4127" spans="1:17" x14ac:dyDescent="0.25">
      <c r="A4127">
        <v>60007</v>
      </c>
      <c r="B4127" t="s">
        <v>30</v>
      </c>
      <c r="C4127" s="7">
        <v>46211.724548611113</v>
      </c>
      <c r="D4127" s="4">
        <v>228100000</v>
      </c>
      <c r="E4127" t="s">
        <v>2607</v>
      </c>
      <c r="F4127" t="s">
        <v>2613</v>
      </c>
      <c r="G4127" s="4">
        <v>94158997</v>
      </c>
      <c r="H4127" t="s">
        <v>4526</v>
      </c>
      <c r="I4127" s="2">
        <v>46211.682928240742</v>
      </c>
      <c r="J4127" s="4">
        <v>50000000</v>
      </c>
      <c r="K4127" s="4">
        <v>1</v>
      </c>
      <c r="L4127" s="5">
        <v>228.1</v>
      </c>
      <c r="M4127" s="5">
        <v>94.158996999999999</v>
      </c>
      <c r="N4127" s="5">
        <v>50</v>
      </c>
      <c r="O4127" s="5" t="str">
        <f t="shared" si="64"/>
        <v>1</v>
      </c>
      <c r="P4127" s="5" t="s">
        <v>10554</v>
      </c>
      <c r="Q4127" s="5" t="s">
        <v>10912</v>
      </c>
    </row>
    <row r="4128" spans="1:17" x14ac:dyDescent="0.25">
      <c r="A4128">
        <v>60008</v>
      </c>
      <c r="B4128" t="s">
        <v>30</v>
      </c>
      <c r="C4128" s="7">
        <v>46211.724548611113</v>
      </c>
      <c r="D4128" s="4">
        <v>228200000</v>
      </c>
      <c r="E4128" t="s">
        <v>2607</v>
      </c>
      <c r="F4128" t="s">
        <v>2611</v>
      </c>
      <c r="G4128" s="4">
        <v>94158997</v>
      </c>
      <c r="H4128" t="s">
        <v>4527</v>
      </c>
      <c r="I4128" s="2">
        <v>46211.682928240742</v>
      </c>
      <c r="J4128" s="4">
        <v>50000000</v>
      </c>
      <c r="K4128" s="4">
        <v>1</v>
      </c>
      <c r="L4128" s="5">
        <v>228.2</v>
      </c>
      <c r="M4128" s="5">
        <v>94.158996999999999</v>
      </c>
      <c r="N4128" s="5">
        <v>50</v>
      </c>
      <c r="O4128" s="5" t="str">
        <f t="shared" si="64"/>
        <v>1</v>
      </c>
      <c r="P4128" s="5" t="s">
        <v>10554</v>
      </c>
      <c r="Q4128" s="5" t="s">
        <v>10911</v>
      </c>
    </row>
    <row r="4129" spans="1:17" x14ac:dyDescent="0.25">
      <c r="A4129">
        <v>60009</v>
      </c>
      <c r="B4129" t="s">
        <v>30</v>
      </c>
      <c r="C4129" s="7">
        <v>46211.724560185183</v>
      </c>
      <c r="D4129" s="4">
        <v>228200000</v>
      </c>
      <c r="E4129" t="s">
        <v>2607</v>
      </c>
      <c r="F4129" t="s">
        <v>2613</v>
      </c>
      <c r="G4129" s="4">
        <v>94158997</v>
      </c>
      <c r="H4129" t="s">
        <v>4528</v>
      </c>
      <c r="I4129" s="2">
        <v>46211.682928240742</v>
      </c>
      <c r="J4129" s="4">
        <v>50000000</v>
      </c>
      <c r="K4129" s="4">
        <v>1</v>
      </c>
      <c r="L4129" s="5">
        <v>228.2</v>
      </c>
      <c r="M4129" s="5">
        <v>94.158996999999999</v>
      </c>
      <c r="N4129" s="5">
        <v>50</v>
      </c>
      <c r="O4129" s="5" t="str">
        <f t="shared" si="64"/>
        <v>1</v>
      </c>
      <c r="P4129" s="5" t="s">
        <v>10554</v>
      </c>
      <c r="Q4129" s="5" t="s">
        <v>10912</v>
      </c>
    </row>
    <row r="4130" spans="1:17" x14ac:dyDescent="0.25">
      <c r="A4130">
        <v>60010</v>
      </c>
      <c r="B4130" t="s">
        <v>30</v>
      </c>
      <c r="C4130" s="7">
        <v>46211.724583333336</v>
      </c>
      <c r="D4130" s="4">
        <v>228100000</v>
      </c>
      <c r="E4130" t="s">
        <v>2607</v>
      </c>
      <c r="F4130" t="s">
        <v>2613</v>
      </c>
      <c r="G4130" s="4">
        <v>94158997</v>
      </c>
      <c r="H4130" t="s">
        <v>4529</v>
      </c>
      <c r="I4130" s="2">
        <v>46211.682928240742</v>
      </c>
      <c r="J4130" s="4">
        <v>50000000</v>
      </c>
      <c r="K4130" s="4">
        <v>1</v>
      </c>
      <c r="L4130" s="5">
        <v>228.1</v>
      </c>
      <c r="M4130" s="5">
        <v>94.158996999999999</v>
      </c>
      <c r="N4130" s="5">
        <v>50</v>
      </c>
      <c r="O4130" s="5" t="str">
        <f t="shared" si="64"/>
        <v>1</v>
      </c>
      <c r="P4130" s="5" t="s">
        <v>10554</v>
      </c>
      <c r="Q4130" s="5" t="s">
        <v>10912</v>
      </c>
    </row>
    <row r="4131" spans="1:17" x14ac:dyDescent="0.25">
      <c r="A4131">
        <v>60011</v>
      </c>
      <c r="B4131" t="s">
        <v>30</v>
      </c>
      <c r="C4131" s="7">
        <v>46211.724583333336</v>
      </c>
      <c r="D4131" s="4">
        <v>228200000</v>
      </c>
      <c r="E4131" t="s">
        <v>2607</v>
      </c>
      <c r="F4131" t="s">
        <v>2611</v>
      </c>
      <c r="G4131" s="4">
        <v>94158997</v>
      </c>
      <c r="H4131" t="s">
        <v>4530</v>
      </c>
      <c r="I4131" s="2">
        <v>46211.682928240742</v>
      </c>
      <c r="J4131" s="4">
        <v>50000000</v>
      </c>
      <c r="K4131" s="4">
        <v>1</v>
      </c>
      <c r="L4131" s="5">
        <v>228.2</v>
      </c>
      <c r="M4131" s="5">
        <v>94.158996999999999</v>
      </c>
      <c r="N4131" s="5">
        <v>50</v>
      </c>
      <c r="O4131" s="5" t="str">
        <f t="shared" si="64"/>
        <v>1</v>
      </c>
      <c r="P4131" s="5" t="s">
        <v>10554</v>
      </c>
      <c r="Q4131" s="5" t="s">
        <v>10911</v>
      </c>
    </row>
    <row r="4132" spans="1:17" x14ac:dyDescent="0.25">
      <c r="A4132">
        <v>60012</v>
      </c>
      <c r="B4132" t="s">
        <v>30</v>
      </c>
      <c r="C4132" s="7">
        <v>46211.724594907406</v>
      </c>
      <c r="D4132" s="4">
        <v>228200000</v>
      </c>
      <c r="E4132" t="s">
        <v>2607</v>
      </c>
      <c r="F4132" t="s">
        <v>2611</v>
      </c>
      <c r="G4132" s="4">
        <v>94158997</v>
      </c>
      <c r="H4132" t="s">
        <v>4531</v>
      </c>
      <c r="I4132" s="2">
        <v>46211.683055555557</v>
      </c>
      <c r="J4132" s="4">
        <v>50000000</v>
      </c>
      <c r="K4132" s="4">
        <v>1</v>
      </c>
      <c r="L4132" s="5">
        <v>228.2</v>
      </c>
      <c r="M4132" s="5">
        <v>94.158996999999999</v>
      </c>
      <c r="N4132" s="5">
        <v>50</v>
      </c>
      <c r="O4132" s="5" t="str">
        <f t="shared" si="64"/>
        <v>1</v>
      </c>
      <c r="P4132" s="5" t="s">
        <v>10554</v>
      </c>
      <c r="Q4132" s="5" t="s">
        <v>10911</v>
      </c>
    </row>
    <row r="4133" spans="1:17" x14ac:dyDescent="0.25">
      <c r="A4133">
        <v>60013</v>
      </c>
      <c r="B4133" t="s">
        <v>30</v>
      </c>
      <c r="C4133" s="7">
        <v>46211.724618055552</v>
      </c>
      <c r="D4133" s="4">
        <v>228200000</v>
      </c>
      <c r="E4133" t="s">
        <v>2607</v>
      </c>
      <c r="F4133" t="s">
        <v>2611</v>
      </c>
      <c r="G4133" s="4">
        <v>94158997</v>
      </c>
      <c r="H4133" t="s">
        <v>4532</v>
      </c>
      <c r="I4133" s="2">
        <v>46211.683055555557</v>
      </c>
      <c r="J4133" s="4">
        <v>50000000</v>
      </c>
      <c r="K4133" s="4">
        <v>1</v>
      </c>
      <c r="L4133" s="5">
        <v>228.2</v>
      </c>
      <c r="M4133" s="5">
        <v>94.158996999999999</v>
      </c>
      <c r="N4133" s="5">
        <v>50</v>
      </c>
      <c r="O4133" s="5" t="str">
        <f t="shared" si="64"/>
        <v>1</v>
      </c>
      <c r="P4133" s="5" t="s">
        <v>10554</v>
      </c>
      <c r="Q4133" s="5" t="s">
        <v>10911</v>
      </c>
    </row>
    <row r="4134" spans="1:17" x14ac:dyDescent="0.25">
      <c r="A4134">
        <v>60014</v>
      </c>
      <c r="B4134" t="s">
        <v>30</v>
      </c>
      <c r="C4134" s="7">
        <v>46211.724618055552</v>
      </c>
      <c r="D4134" s="4">
        <v>228200000</v>
      </c>
      <c r="E4134" t="s">
        <v>2607</v>
      </c>
      <c r="F4134" t="s">
        <v>2608</v>
      </c>
      <c r="G4134" s="4">
        <v>94158997</v>
      </c>
      <c r="H4134" t="s">
        <v>4533</v>
      </c>
      <c r="I4134" s="2">
        <v>46211.683055555557</v>
      </c>
      <c r="J4134" s="4">
        <v>50000000</v>
      </c>
      <c r="K4134" s="4">
        <v>1</v>
      </c>
      <c r="L4134" s="5">
        <v>228.2</v>
      </c>
      <c r="M4134" s="5">
        <v>94.158996999999999</v>
      </c>
      <c r="N4134" s="5">
        <v>50</v>
      </c>
      <c r="O4134" s="5" t="str">
        <f t="shared" si="64"/>
        <v>1</v>
      </c>
      <c r="P4134" s="5" t="s">
        <v>10554</v>
      </c>
      <c r="Q4134" s="5" t="s">
        <v>10910</v>
      </c>
    </row>
    <row r="4135" spans="1:17" x14ac:dyDescent="0.25">
      <c r="A4135">
        <v>60015</v>
      </c>
      <c r="B4135" t="s">
        <v>30</v>
      </c>
      <c r="C4135" s="7">
        <v>46211.724629629629</v>
      </c>
      <c r="D4135" s="4">
        <v>228400000</v>
      </c>
      <c r="E4135" t="s">
        <v>2607</v>
      </c>
      <c r="F4135" t="s">
        <v>2613</v>
      </c>
      <c r="G4135" s="4">
        <v>94158997</v>
      </c>
      <c r="H4135" t="s">
        <v>4534</v>
      </c>
      <c r="I4135" s="2">
        <v>46211.683055555557</v>
      </c>
      <c r="J4135" s="4">
        <v>50000000</v>
      </c>
      <c r="K4135" s="4">
        <v>1</v>
      </c>
      <c r="L4135" s="5">
        <v>228.4</v>
      </c>
      <c r="M4135" s="5">
        <v>94.158996999999999</v>
      </c>
      <c r="N4135" s="5">
        <v>50</v>
      </c>
      <c r="O4135" s="5" t="str">
        <f t="shared" si="64"/>
        <v>1</v>
      </c>
      <c r="P4135" s="5" t="s">
        <v>10554</v>
      </c>
      <c r="Q4135" s="5" t="s">
        <v>10912</v>
      </c>
    </row>
    <row r="4136" spans="1:17" x14ac:dyDescent="0.25">
      <c r="A4136">
        <v>60016</v>
      </c>
      <c r="B4136" t="s">
        <v>30</v>
      </c>
      <c r="C4136" s="7">
        <v>46211.724652777775</v>
      </c>
      <c r="D4136" s="4">
        <v>228400000</v>
      </c>
      <c r="E4136" t="s">
        <v>2607</v>
      </c>
      <c r="F4136" t="s">
        <v>2613</v>
      </c>
      <c r="G4136" s="4">
        <v>94158997</v>
      </c>
      <c r="H4136" t="s">
        <v>4535</v>
      </c>
      <c r="I4136" s="2">
        <v>46211.683055555557</v>
      </c>
      <c r="J4136" s="4">
        <v>50000000</v>
      </c>
      <c r="K4136" s="4">
        <v>1</v>
      </c>
      <c r="L4136" s="5">
        <v>228.4</v>
      </c>
      <c r="M4136" s="5">
        <v>94.158996999999999</v>
      </c>
      <c r="N4136" s="5">
        <v>50</v>
      </c>
      <c r="O4136" s="5" t="str">
        <f t="shared" si="64"/>
        <v>1</v>
      </c>
      <c r="P4136" s="5" t="s">
        <v>10554</v>
      </c>
      <c r="Q4136" s="5" t="s">
        <v>10912</v>
      </c>
    </row>
    <row r="4137" spans="1:17" x14ac:dyDescent="0.25">
      <c r="A4137">
        <v>60017</v>
      </c>
      <c r="B4137" t="s">
        <v>30</v>
      </c>
      <c r="C4137" s="7">
        <v>46211.724652777775</v>
      </c>
      <c r="D4137" s="4">
        <v>228500000</v>
      </c>
      <c r="E4137" t="s">
        <v>2607</v>
      </c>
      <c r="F4137" t="s">
        <v>2625</v>
      </c>
      <c r="G4137" s="4">
        <v>94158997</v>
      </c>
      <c r="H4137" t="s">
        <v>4536</v>
      </c>
      <c r="I4137" s="2">
        <v>46211.683055555557</v>
      </c>
      <c r="J4137" s="4">
        <v>50000000</v>
      </c>
      <c r="K4137" s="4">
        <v>1</v>
      </c>
      <c r="L4137" s="5">
        <v>228.5</v>
      </c>
      <c r="M4137" s="5">
        <v>94.158996999999999</v>
      </c>
      <c r="N4137" s="5">
        <v>50</v>
      </c>
      <c r="O4137" s="5" t="str">
        <f t="shared" si="64"/>
        <v>1</v>
      </c>
      <c r="P4137" s="5" t="s">
        <v>10554</v>
      </c>
      <c r="Q4137" s="5" t="s">
        <v>10914</v>
      </c>
    </row>
    <row r="4138" spans="1:17" x14ac:dyDescent="0.25">
      <c r="A4138">
        <v>60018</v>
      </c>
      <c r="B4138" t="s">
        <v>30</v>
      </c>
      <c r="C4138" s="7">
        <v>46211.724664351852</v>
      </c>
      <c r="D4138" s="4">
        <v>228400000</v>
      </c>
      <c r="E4138" t="s">
        <v>2607</v>
      </c>
      <c r="F4138" t="s">
        <v>2613</v>
      </c>
      <c r="G4138" s="4">
        <v>94158997</v>
      </c>
      <c r="H4138" t="s">
        <v>4537</v>
      </c>
      <c r="I4138" s="2">
        <v>46211.683055555557</v>
      </c>
      <c r="J4138" s="4">
        <v>50000000</v>
      </c>
      <c r="K4138" s="4">
        <v>1</v>
      </c>
      <c r="L4138" s="5">
        <v>228.4</v>
      </c>
      <c r="M4138" s="5">
        <v>94.158996999999999</v>
      </c>
      <c r="N4138" s="5">
        <v>50</v>
      </c>
      <c r="O4138" s="5" t="str">
        <f t="shared" si="64"/>
        <v>1</v>
      </c>
      <c r="P4138" s="5" t="s">
        <v>10554</v>
      </c>
      <c r="Q4138" s="5" t="s">
        <v>10912</v>
      </c>
    </row>
    <row r="4139" spans="1:17" x14ac:dyDescent="0.25">
      <c r="A4139">
        <v>60019</v>
      </c>
      <c r="B4139" t="s">
        <v>30</v>
      </c>
      <c r="C4139" s="7">
        <v>46211.724687499998</v>
      </c>
      <c r="D4139" s="4">
        <v>228500000</v>
      </c>
      <c r="E4139" t="s">
        <v>2607</v>
      </c>
      <c r="F4139" t="s">
        <v>2613</v>
      </c>
      <c r="G4139" s="4">
        <v>94158997</v>
      </c>
      <c r="H4139" t="s">
        <v>4538</v>
      </c>
      <c r="I4139" s="2">
        <v>46211.683055555557</v>
      </c>
      <c r="J4139" s="4">
        <v>50000000</v>
      </c>
      <c r="K4139" s="4">
        <v>1</v>
      </c>
      <c r="L4139" s="5">
        <v>228.5</v>
      </c>
      <c r="M4139" s="5">
        <v>94.158996999999999</v>
      </c>
      <c r="N4139" s="5">
        <v>50</v>
      </c>
      <c r="O4139" s="5" t="str">
        <f t="shared" si="64"/>
        <v>1</v>
      </c>
      <c r="P4139" s="5" t="s">
        <v>10554</v>
      </c>
      <c r="Q4139" s="5" t="s">
        <v>10912</v>
      </c>
    </row>
    <row r="4140" spans="1:17" x14ac:dyDescent="0.25">
      <c r="A4140">
        <v>60020</v>
      </c>
      <c r="B4140" t="s">
        <v>30</v>
      </c>
      <c r="C4140" s="7">
        <v>46211.724687499998</v>
      </c>
      <c r="D4140" s="4">
        <v>228500000</v>
      </c>
      <c r="E4140" t="s">
        <v>2607</v>
      </c>
      <c r="F4140" t="s">
        <v>2613</v>
      </c>
      <c r="G4140" s="4">
        <v>94158997</v>
      </c>
      <c r="H4140" t="s">
        <v>4539</v>
      </c>
      <c r="I4140" s="2">
        <v>46211.683055555557</v>
      </c>
      <c r="J4140" s="4">
        <v>50000000</v>
      </c>
      <c r="K4140" s="4">
        <v>1</v>
      </c>
      <c r="L4140" s="5">
        <v>228.5</v>
      </c>
      <c r="M4140" s="5">
        <v>94.158996999999999</v>
      </c>
      <c r="N4140" s="5">
        <v>50</v>
      </c>
      <c r="O4140" s="5" t="str">
        <f t="shared" si="64"/>
        <v>1</v>
      </c>
      <c r="P4140" s="5" t="s">
        <v>10554</v>
      </c>
      <c r="Q4140" s="5" t="s">
        <v>10912</v>
      </c>
    </row>
    <row r="4141" spans="1:17" x14ac:dyDescent="0.25">
      <c r="A4141">
        <v>60021</v>
      </c>
      <c r="B4141" t="s">
        <v>30</v>
      </c>
      <c r="C4141" s="7">
        <v>46211.724710648145</v>
      </c>
      <c r="D4141" s="4">
        <v>228500000</v>
      </c>
      <c r="E4141" t="s">
        <v>2607</v>
      </c>
      <c r="F4141" t="s">
        <v>2613</v>
      </c>
      <c r="G4141" s="4">
        <v>94158997</v>
      </c>
      <c r="H4141" t="s">
        <v>4540</v>
      </c>
      <c r="I4141" s="2">
        <v>46211.683055555557</v>
      </c>
      <c r="J4141" s="4">
        <v>50000000</v>
      </c>
      <c r="K4141" s="4">
        <v>1</v>
      </c>
      <c r="L4141" s="5">
        <v>228.5</v>
      </c>
      <c r="M4141" s="5">
        <v>94.158996999999999</v>
      </c>
      <c r="N4141" s="5">
        <v>50</v>
      </c>
      <c r="O4141" s="5" t="str">
        <f t="shared" si="64"/>
        <v>1</v>
      </c>
      <c r="P4141" s="5" t="s">
        <v>10554</v>
      </c>
      <c r="Q4141" s="5" t="s">
        <v>10912</v>
      </c>
    </row>
    <row r="4142" spans="1:17" x14ac:dyDescent="0.25">
      <c r="A4142">
        <v>60022</v>
      </c>
      <c r="B4142" t="s">
        <v>30</v>
      </c>
      <c r="C4142" s="7">
        <v>46211.724722222221</v>
      </c>
      <c r="D4142" s="4">
        <v>228400000</v>
      </c>
      <c r="E4142" t="s">
        <v>2607</v>
      </c>
      <c r="F4142" t="s">
        <v>2613</v>
      </c>
      <c r="G4142" s="4">
        <v>94158997</v>
      </c>
      <c r="H4142" t="s">
        <v>4541</v>
      </c>
      <c r="I4142" s="2">
        <v>46211.683171296296</v>
      </c>
      <c r="J4142" s="4">
        <v>50000000</v>
      </c>
      <c r="K4142" s="4">
        <v>1</v>
      </c>
      <c r="L4142" s="5">
        <v>228.4</v>
      </c>
      <c r="M4142" s="5">
        <v>94.158996999999999</v>
      </c>
      <c r="N4142" s="5">
        <v>50</v>
      </c>
      <c r="O4142" s="5" t="str">
        <f t="shared" si="64"/>
        <v>1</v>
      </c>
      <c r="P4142" s="5" t="s">
        <v>10554</v>
      </c>
      <c r="Q4142" s="5" t="s">
        <v>10912</v>
      </c>
    </row>
    <row r="4143" spans="1:17" x14ac:dyDescent="0.25">
      <c r="A4143">
        <v>60023</v>
      </c>
      <c r="B4143" t="s">
        <v>30</v>
      </c>
      <c r="C4143" s="7">
        <v>46211.724722222221</v>
      </c>
      <c r="D4143" s="4">
        <v>228400000</v>
      </c>
      <c r="E4143" t="s">
        <v>2607</v>
      </c>
      <c r="F4143" t="s">
        <v>2608</v>
      </c>
      <c r="G4143" s="4">
        <v>94158997</v>
      </c>
      <c r="H4143" t="s">
        <v>4542</v>
      </c>
      <c r="I4143" s="2">
        <v>46211.683171296296</v>
      </c>
      <c r="J4143" s="4">
        <v>50000000</v>
      </c>
      <c r="K4143" s="4">
        <v>1</v>
      </c>
      <c r="L4143" s="5">
        <v>228.4</v>
      </c>
      <c r="M4143" s="5">
        <v>94.158996999999999</v>
      </c>
      <c r="N4143" s="5">
        <v>50</v>
      </c>
      <c r="O4143" s="5" t="str">
        <f t="shared" si="64"/>
        <v>1</v>
      </c>
      <c r="P4143" s="5" t="s">
        <v>10554</v>
      </c>
      <c r="Q4143" s="5" t="s">
        <v>10910</v>
      </c>
    </row>
    <row r="4144" spans="1:17" x14ac:dyDescent="0.25">
      <c r="A4144">
        <v>60024</v>
      </c>
      <c r="B4144" t="s">
        <v>30</v>
      </c>
      <c r="C4144" s="7">
        <v>46211.724733796298</v>
      </c>
      <c r="D4144" s="4">
        <v>228400000</v>
      </c>
      <c r="E4144" t="s">
        <v>2607</v>
      </c>
      <c r="F4144" t="s">
        <v>2625</v>
      </c>
      <c r="G4144" s="4">
        <v>94158997</v>
      </c>
      <c r="H4144" t="s">
        <v>4543</v>
      </c>
      <c r="I4144" s="2">
        <v>46211.683171296296</v>
      </c>
      <c r="J4144" s="4">
        <v>50000000</v>
      </c>
      <c r="K4144" s="4">
        <v>1</v>
      </c>
      <c r="L4144" s="5">
        <v>228.4</v>
      </c>
      <c r="M4144" s="5">
        <v>94.158996999999999</v>
      </c>
      <c r="N4144" s="5">
        <v>50</v>
      </c>
      <c r="O4144" s="5" t="str">
        <f t="shared" si="64"/>
        <v>1</v>
      </c>
      <c r="P4144" s="5" t="s">
        <v>10554</v>
      </c>
      <c r="Q4144" s="5" t="s">
        <v>10914</v>
      </c>
    </row>
    <row r="4145" spans="1:17" x14ac:dyDescent="0.25">
      <c r="A4145">
        <v>60025</v>
      </c>
      <c r="B4145" t="s">
        <v>30</v>
      </c>
      <c r="C4145" s="7">
        <v>46211.724756944444</v>
      </c>
      <c r="D4145" s="4">
        <v>228400000</v>
      </c>
      <c r="E4145" t="s">
        <v>2607</v>
      </c>
      <c r="F4145" t="s">
        <v>2613</v>
      </c>
      <c r="G4145" s="4">
        <v>94158997</v>
      </c>
      <c r="H4145" t="s">
        <v>4544</v>
      </c>
      <c r="I4145" s="2">
        <v>46211.683171296296</v>
      </c>
      <c r="J4145" s="4">
        <v>50100000</v>
      </c>
      <c r="K4145" s="4">
        <v>1</v>
      </c>
      <c r="L4145" s="5">
        <v>228.4</v>
      </c>
      <c r="M4145" s="5">
        <v>94.158996999999999</v>
      </c>
      <c r="N4145" s="5">
        <v>50.1</v>
      </c>
      <c r="O4145" s="5" t="str">
        <f t="shared" si="64"/>
        <v>1</v>
      </c>
      <c r="P4145" s="5" t="s">
        <v>10554</v>
      </c>
      <c r="Q4145" s="5" t="s">
        <v>10912</v>
      </c>
    </row>
    <row r="4146" spans="1:17" x14ac:dyDescent="0.25">
      <c r="A4146">
        <v>60026</v>
      </c>
      <c r="B4146" t="s">
        <v>30</v>
      </c>
      <c r="C4146" s="7">
        <v>46211.724756944444</v>
      </c>
      <c r="D4146" s="4">
        <v>228400000</v>
      </c>
      <c r="E4146" t="s">
        <v>2607</v>
      </c>
      <c r="F4146" t="s">
        <v>2613</v>
      </c>
      <c r="G4146" s="4">
        <v>94158997</v>
      </c>
      <c r="H4146" t="s">
        <v>4545</v>
      </c>
      <c r="I4146" s="2">
        <v>46211.683171296296</v>
      </c>
      <c r="J4146" s="4">
        <v>50000000</v>
      </c>
      <c r="K4146" s="4">
        <v>1</v>
      </c>
      <c r="L4146" s="5">
        <v>228.4</v>
      </c>
      <c r="M4146" s="5">
        <v>94.158996999999999</v>
      </c>
      <c r="N4146" s="5">
        <v>50</v>
      </c>
      <c r="O4146" s="5" t="str">
        <f t="shared" si="64"/>
        <v>1</v>
      </c>
      <c r="P4146" s="5" t="s">
        <v>10554</v>
      </c>
      <c r="Q4146" s="5" t="s">
        <v>10912</v>
      </c>
    </row>
    <row r="4147" spans="1:17" x14ac:dyDescent="0.25">
      <c r="A4147">
        <v>60027</v>
      </c>
      <c r="B4147" t="s">
        <v>30</v>
      </c>
      <c r="C4147" s="7">
        <v>46211.724768518521</v>
      </c>
      <c r="D4147" s="4">
        <v>228400000</v>
      </c>
      <c r="E4147" t="s">
        <v>2607</v>
      </c>
      <c r="F4147" t="s">
        <v>2613</v>
      </c>
      <c r="G4147" s="4">
        <v>94158997</v>
      </c>
      <c r="H4147" t="s">
        <v>4546</v>
      </c>
      <c r="I4147" s="2">
        <v>46211.683171296296</v>
      </c>
      <c r="J4147" s="4">
        <v>50000000</v>
      </c>
      <c r="K4147" s="4">
        <v>1</v>
      </c>
      <c r="L4147" s="5">
        <v>228.4</v>
      </c>
      <c r="M4147" s="5">
        <v>94.158996999999999</v>
      </c>
      <c r="N4147" s="5">
        <v>50</v>
      </c>
      <c r="O4147" s="5" t="str">
        <f t="shared" si="64"/>
        <v>1</v>
      </c>
      <c r="P4147" s="5" t="s">
        <v>10554</v>
      </c>
      <c r="Q4147" s="5" t="s">
        <v>10912</v>
      </c>
    </row>
    <row r="4148" spans="1:17" x14ac:dyDescent="0.25">
      <c r="A4148">
        <v>60028</v>
      </c>
      <c r="B4148" t="s">
        <v>30</v>
      </c>
      <c r="C4148" s="7">
        <v>46211.724791666667</v>
      </c>
      <c r="D4148" s="4">
        <v>228500000</v>
      </c>
      <c r="E4148" t="s">
        <v>2607</v>
      </c>
      <c r="F4148" t="s">
        <v>2619</v>
      </c>
      <c r="G4148" s="4">
        <v>94158997</v>
      </c>
      <c r="H4148" t="s">
        <v>4547</v>
      </c>
      <c r="I4148" s="2">
        <v>46211.683171296296</v>
      </c>
      <c r="J4148" s="4">
        <v>50100000</v>
      </c>
      <c r="K4148" s="4">
        <v>1</v>
      </c>
      <c r="L4148" s="5">
        <v>228.5</v>
      </c>
      <c r="M4148" s="5">
        <v>94.158996999999999</v>
      </c>
      <c r="N4148" s="5">
        <v>50.1</v>
      </c>
      <c r="O4148" s="5" t="str">
        <f t="shared" si="64"/>
        <v>1</v>
      </c>
      <c r="P4148" s="5" t="s">
        <v>10554</v>
      </c>
      <c r="Q4148" s="5" t="s">
        <v>10913</v>
      </c>
    </row>
    <row r="4149" spans="1:17" x14ac:dyDescent="0.25">
      <c r="A4149">
        <v>60029</v>
      </c>
      <c r="B4149" t="s">
        <v>30</v>
      </c>
      <c r="C4149" s="7">
        <v>46211.724791666667</v>
      </c>
      <c r="D4149" s="4">
        <v>228400000</v>
      </c>
      <c r="E4149" t="s">
        <v>2607</v>
      </c>
      <c r="F4149" t="s">
        <v>2613</v>
      </c>
      <c r="G4149" s="4">
        <v>94158997</v>
      </c>
      <c r="H4149" t="s">
        <v>4548</v>
      </c>
      <c r="I4149" s="2">
        <v>46211.683171296296</v>
      </c>
      <c r="J4149" s="4">
        <v>50100000</v>
      </c>
      <c r="K4149" s="4">
        <v>1</v>
      </c>
      <c r="L4149" s="5">
        <v>228.4</v>
      </c>
      <c r="M4149" s="5">
        <v>94.158996999999999</v>
      </c>
      <c r="N4149" s="5">
        <v>50.1</v>
      </c>
      <c r="O4149" s="5" t="str">
        <f t="shared" si="64"/>
        <v>1</v>
      </c>
      <c r="P4149" s="5" t="s">
        <v>10554</v>
      </c>
      <c r="Q4149" s="5" t="s">
        <v>10912</v>
      </c>
    </row>
    <row r="4150" spans="1:17" x14ac:dyDescent="0.25">
      <c r="A4150">
        <v>60030</v>
      </c>
      <c r="B4150" t="s">
        <v>30</v>
      </c>
      <c r="C4150" s="7">
        <v>46211.724803240744</v>
      </c>
      <c r="D4150" s="4">
        <v>228400000</v>
      </c>
      <c r="E4150" t="s">
        <v>2607</v>
      </c>
      <c r="F4150" t="s">
        <v>2613</v>
      </c>
      <c r="G4150" s="4">
        <v>94158997</v>
      </c>
      <c r="H4150" t="s">
        <v>4549</v>
      </c>
      <c r="I4150" s="2">
        <v>46211.683171296296</v>
      </c>
      <c r="J4150" s="4">
        <v>50000000</v>
      </c>
      <c r="K4150" s="4">
        <v>1</v>
      </c>
      <c r="L4150" s="5">
        <v>228.4</v>
      </c>
      <c r="M4150" s="5">
        <v>94.158996999999999</v>
      </c>
      <c r="N4150" s="5">
        <v>50</v>
      </c>
      <c r="O4150" s="5" t="str">
        <f t="shared" si="64"/>
        <v>1</v>
      </c>
      <c r="P4150" s="5" t="s">
        <v>10554</v>
      </c>
      <c r="Q4150" s="5" t="s">
        <v>10912</v>
      </c>
    </row>
    <row r="4151" spans="1:17" x14ac:dyDescent="0.25">
      <c r="A4151">
        <v>60031</v>
      </c>
      <c r="B4151" t="s">
        <v>30</v>
      </c>
      <c r="C4151" s="7">
        <v>46211.724826388891</v>
      </c>
      <c r="D4151" s="4">
        <v>228500000</v>
      </c>
      <c r="E4151" t="s">
        <v>2607</v>
      </c>
      <c r="F4151" t="s">
        <v>2611</v>
      </c>
      <c r="G4151" s="4">
        <v>94158997</v>
      </c>
      <c r="H4151" t="s">
        <v>4550</v>
      </c>
      <c r="I4151" s="2">
        <v>46211.683171296296</v>
      </c>
      <c r="J4151" s="4">
        <v>50000000</v>
      </c>
      <c r="K4151" s="4">
        <v>1</v>
      </c>
      <c r="L4151" s="5">
        <v>228.5</v>
      </c>
      <c r="M4151" s="5">
        <v>94.158996999999999</v>
      </c>
      <c r="N4151" s="5">
        <v>50</v>
      </c>
      <c r="O4151" s="5" t="str">
        <f t="shared" si="64"/>
        <v>1</v>
      </c>
      <c r="P4151" s="5" t="s">
        <v>10554</v>
      </c>
      <c r="Q4151" s="5" t="s">
        <v>10911</v>
      </c>
    </row>
    <row r="4152" spans="1:17" x14ac:dyDescent="0.25">
      <c r="A4152">
        <v>60032</v>
      </c>
      <c r="B4152" t="s">
        <v>30</v>
      </c>
      <c r="C4152" s="7">
        <v>46211.724826388891</v>
      </c>
      <c r="D4152" s="4">
        <v>228500000</v>
      </c>
      <c r="E4152" t="s">
        <v>2607</v>
      </c>
      <c r="F4152" t="s">
        <v>2611</v>
      </c>
      <c r="G4152" s="4">
        <v>94158997</v>
      </c>
      <c r="H4152" t="s">
        <v>4551</v>
      </c>
      <c r="I4152" s="2">
        <v>46211.683287037034</v>
      </c>
      <c r="J4152" s="4">
        <v>50000000</v>
      </c>
      <c r="K4152" s="4">
        <v>1</v>
      </c>
      <c r="L4152" s="5">
        <v>228.5</v>
      </c>
      <c r="M4152" s="5">
        <v>94.158996999999999</v>
      </c>
      <c r="N4152" s="5">
        <v>50</v>
      </c>
      <c r="O4152" s="5" t="str">
        <f t="shared" si="64"/>
        <v>1</v>
      </c>
      <c r="P4152" s="5" t="s">
        <v>10554</v>
      </c>
      <c r="Q4152" s="5" t="s">
        <v>10911</v>
      </c>
    </row>
    <row r="4153" spans="1:17" x14ac:dyDescent="0.25">
      <c r="A4153">
        <v>60033</v>
      </c>
      <c r="B4153" t="s">
        <v>30</v>
      </c>
      <c r="C4153" s="7">
        <v>46211.72483796296</v>
      </c>
      <c r="D4153" s="4">
        <v>228600000</v>
      </c>
      <c r="E4153" t="s">
        <v>2607</v>
      </c>
      <c r="F4153" t="s">
        <v>2613</v>
      </c>
      <c r="G4153" s="4">
        <v>94158997</v>
      </c>
      <c r="H4153" t="s">
        <v>4552</v>
      </c>
      <c r="I4153" s="2">
        <v>46211.683287037034</v>
      </c>
      <c r="J4153" s="4">
        <v>50100000</v>
      </c>
      <c r="K4153" s="4">
        <v>1</v>
      </c>
      <c r="L4153" s="5">
        <v>228.6</v>
      </c>
      <c r="M4153" s="5">
        <v>94.158996999999999</v>
      </c>
      <c r="N4153" s="5">
        <v>50.1</v>
      </c>
      <c r="O4153" s="5" t="str">
        <f t="shared" si="64"/>
        <v>1</v>
      </c>
      <c r="P4153" s="5" t="s">
        <v>10554</v>
      </c>
      <c r="Q4153" s="5" t="s">
        <v>10912</v>
      </c>
    </row>
    <row r="4154" spans="1:17" x14ac:dyDescent="0.25">
      <c r="A4154">
        <v>60034</v>
      </c>
      <c r="B4154" t="s">
        <v>30</v>
      </c>
      <c r="C4154" s="7">
        <v>46211.724861111114</v>
      </c>
      <c r="D4154" s="4">
        <v>228600000</v>
      </c>
      <c r="E4154" t="s">
        <v>2607</v>
      </c>
      <c r="F4154" t="s">
        <v>2613</v>
      </c>
      <c r="G4154" s="4">
        <v>94158997</v>
      </c>
      <c r="H4154" t="s">
        <v>4553</v>
      </c>
      <c r="I4154" s="2">
        <v>46211.683287037034</v>
      </c>
      <c r="J4154" s="4">
        <v>50100000</v>
      </c>
      <c r="K4154" s="4">
        <v>1</v>
      </c>
      <c r="L4154" s="5">
        <v>228.6</v>
      </c>
      <c r="M4154" s="5">
        <v>94.158996999999999</v>
      </c>
      <c r="N4154" s="5">
        <v>50.1</v>
      </c>
      <c r="O4154" s="5" t="str">
        <f t="shared" si="64"/>
        <v>1</v>
      </c>
      <c r="P4154" s="5" t="s">
        <v>10554</v>
      </c>
      <c r="Q4154" s="5" t="s">
        <v>10912</v>
      </c>
    </row>
    <row r="4155" spans="1:17" x14ac:dyDescent="0.25">
      <c r="A4155">
        <v>60035</v>
      </c>
      <c r="B4155" t="s">
        <v>30</v>
      </c>
      <c r="C4155" s="7">
        <v>46211.724861111114</v>
      </c>
      <c r="D4155" s="4">
        <v>228600000</v>
      </c>
      <c r="E4155" t="s">
        <v>2607</v>
      </c>
      <c r="F4155" t="s">
        <v>2613</v>
      </c>
      <c r="G4155" s="4">
        <v>94158997</v>
      </c>
      <c r="H4155" t="s">
        <v>4554</v>
      </c>
      <c r="I4155" s="2">
        <v>46211.683287037034</v>
      </c>
      <c r="J4155" s="4">
        <v>50100000</v>
      </c>
      <c r="K4155" s="4">
        <v>1</v>
      </c>
      <c r="L4155" s="5">
        <v>228.6</v>
      </c>
      <c r="M4155" s="5">
        <v>94.158996999999999</v>
      </c>
      <c r="N4155" s="5">
        <v>50.1</v>
      </c>
      <c r="O4155" s="5" t="str">
        <f t="shared" si="64"/>
        <v>1</v>
      </c>
      <c r="P4155" s="5" t="s">
        <v>10554</v>
      </c>
      <c r="Q4155" s="5" t="s">
        <v>10912</v>
      </c>
    </row>
    <row r="4156" spans="1:17" x14ac:dyDescent="0.25">
      <c r="A4156">
        <v>60036</v>
      </c>
      <c r="B4156" t="s">
        <v>30</v>
      </c>
      <c r="C4156" s="7">
        <v>46211.724872685183</v>
      </c>
      <c r="D4156" s="4">
        <v>228500000</v>
      </c>
      <c r="E4156" t="s">
        <v>2607</v>
      </c>
      <c r="F4156" t="s">
        <v>2619</v>
      </c>
      <c r="G4156" s="4">
        <v>94158997</v>
      </c>
      <c r="H4156" t="s">
        <v>4555</v>
      </c>
      <c r="I4156" s="2">
        <v>46211.683287037034</v>
      </c>
      <c r="J4156" s="4">
        <v>50100000</v>
      </c>
      <c r="K4156" s="4">
        <v>1</v>
      </c>
      <c r="L4156" s="5">
        <v>228.5</v>
      </c>
      <c r="M4156" s="5">
        <v>94.158996999999999</v>
      </c>
      <c r="N4156" s="5">
        <v>50.1</v>
      </c>
      <c r="O4156" s="5" t="str">
        <f t="shared" si="64"/>
        <v>1</v>
      </c>
      <c r="P4156" s="5" t="s">
        <v>10554</v>
      </c>
      <c r="Q4156" s="5" t="s">
        <v>10913</v>
      </c>
    </row>
    <row r="4157" spans="1:17" x14ac:dyDescent="0.25">
      <c r="A4157">
        <v>60037</v>
      </c>
      <c r="B4157" t="s">
        <v>30</v>
      </c>
      <c r="C4157" s="7">
        <v>46211.724895833337</v>
      </c>
      <c r="D4157" s="4">
        <v>228500000</v>
      </c>
      <c r="E4157" t="s">
        <v>2607</v>
      </c>
      <c r="F4157" t="s">
        <v>2613</v>
      </c>
      <c r="G4157" s="4">
        <v>94158997</v>
      </c>
      <c r="H4157" t="s">
        <v>4556</v>
      </c>
      <c r="I4157" s="2">
        <v>46211.683287037034</v>
      </c>
      <c r="J4157" s="4">
        <v>50100000</v>
      </c>
      <c r="K4157" s="4">
        <v>1</v>
      </c>
      <c r="L4157" s="5">
        <v>228.5</v>
      </c>
      <c r="M4157" s="5">
        <v>94.158996999999999</v>
      </c>
      <c r="N4157" s="5">
        <v>50.1</v>
      </c>
      <c r="O4157" s="5" t="str">
        <f t="shared" si="64"/>
        <v>1</v>
      </c>
      <c r="P4157" s="5" t="s">
        <v>10554</v>
      </c>
      <c r="Q4157" s="5" t="s">
        <v>10912</v>
      </c>
    </row>
    <row r="4158" spans="1:17" x14ac:dyDescent="0.25">
      <c r="A4158">
        <v>60038</v>
      </c>
      <c r="B4158" t="s">
        <v>30</v>
      </c>
      <c r="C4158" s="7">
        <v>46211.724895833337</v>
      </c>
      <c r="D4158" s="4">
        <v>228500000</v>
      </c>
      <c r="E4158" t="s">
        <v>2607</v>
      </c>
      <c r="F4158" t="s">
        <v>2613</v>
      </c>
      <c r="G4158" s="4">
        <v>94158997</v>
      </c>
      <c r="H4158" t="s">
        <v>4557</v>
      </c>
      <c r="I4158" s="2">
        <v>46211.683287037034</v>
      </c>
      <c r="J4158" s="4">
        <v>50000000</v>
      </c>
      <c r="K4158" s="4">
        <v>1</v>
      </c>
      <c r="L4158" s="5">
        <v>228.5</v>
      </c>
      <c r="M4158" s="5">
        <v>94.158996999999999</v>
      </c>
      <c r="N4158" s="5">
        <v>50</v>
      </c>
      <c r="O4158" s="5" t="str">
        <f t="shared" si="64"/>
        <v>1</v>
      </c>
      <c r="P4158" s="5" t="s">
        <v>10554</v>
      </c>
      <c r="Q4158" s="5" t="s">
        <v>10912</v>
      </c>
    </row>
    <row r="4159" spans="1:17" x14ac:dyDescent="0.25">
      <c r="A4159">
        <v>60039</v>
      </c>
      <c r="B4159" t="s">
        <v>30</v>
      </c>
      <c r="C4159" s="7">
        <v>46211.724907407406</v>
      </c>
      <c r="D4159" s="4">
        <v>228500000</v>
      </c>
      <c r="E4159" t="s">
        <v>2607</v>
      </c>
      <c r="F4159" t="s">
        <v>2613</v>
      </c>
      <c r="G4159" s="4">
        <v>94158997</v>
      </c>
      <c r="H4159" t="s">
        <v>4558</v>
      </c>
      <c r="I4159" s="2">
        <v>46211.683287037034</v>
      </c>
      <c r="J4159" s="4">
        <v>50100000</v>
      </c>
      <c r="K4159" s="4">
        <v>1</v>
      </c>
      <c r="L4159" s="5">
        <v>228.5</v>
      </c>
      <c r="M4159" s="5">
        <v>94.158996999999999</v>
      </c>
      <c r="N4159" s="5">
        <v>50.1</v>
      </c>
      <c r="O4159" s="5" t="str">
        <f t="shared" si="64"/>
        <v>1</v>
      </c>
      <c r="P4159" s="5" t="s">
        <v>10554</v>
      </c>
      <c r="Q4159" s="5" t="s">
        <v>10912</v>
      </c>
    </row>
    <row r="4160" spans="1:17" x14ac:dyDescent="0.25">
      <c r="A4160">
        <v>60040</v>
      </c>
      <c r="B4160" t="s">
        <v>30</v>
      </c>
      <c r="C4160" s="7">
        <v>46211.724930555552</v>
      </c>
      <c r="D4160" s="4">
        <v>228400000</v>
      </c>
      <c r="E4160" t="s">
        <v>2607</v>
      </c>
      <c r="F4160" t="s">
        <v>2611</v>
      </c>
      <c r="G4160" s="4">
        <v>94158997</v>
      </c>
      <c r="H4160" t="s">
        <v>4559</v>
      </c>
      <c r="I4160" s="2">
        <v>46211.683287037034</v>
      </c>
      <c r="J4160" s="4">
        <v>50000000</v>
      </c>
      <c r="K4160" s="4">
        <v>1</v>
      </c>
      <c r="L4160" s="5">
        <v>228.4</v>
      </c>
      <c r="M4160" s="5">
        <v>94.158996999999999</v>
      </c>
      <c r="N4160" s="5">
        <v>50</v>
      </c>
      <c r="O4160" s="5" t="str">
        <f t="shared" si="64"/>
        <v>1</v>
      </c>
      <c r="P4160" s="5" t="s">
        <v>10554</v>
      </c>
      <c r="Q4160" s="5" t="s">
        <v>10911</v>
      </c>
    </row>
    <row r="4161" spans="1:17" x14ac:dyDescent="0.25">
      <c r="A4161">
        <v>60041</v>
      </c>
      <c r="B4161" t="s">
        <v>30</v>
      </c>
      <c r="C4161" s="7">
        <v>46211.724930555552</v>
      </c>
      <c r="D4161" s="4">
        <v>228500000</v>
      </c>
      <c r="E4161" t="s">
        <v>2607</v>
      </c>
      <c r="F4161" t="s">
        <v>2613</v>
      </c>
      <c r="G4161" s="4">
        <v>94158997</v>
      </c>
      <c r="H4161" t="s">
        <v>4560</v>
      </c>
      <c r="I4161" s="2">
        <v>46211.683287037034</v>
      </c>
      <c r="J4161" s="4">
        <v>50000000</v>
      </c>
      <c r="K4161" s="4">
        <v>1</v>
      </c>
      <c r="L4161" s="5">
        <v>228.5</v>
      </c>
      <c r="M4161" s="5">
        <v>94.158996999999999</v>
      </c>
      <c r="N4161" s="5">
        <v>50</v>
      </c>
      <c r="O4161" s="5" t="str">
        <f t="shared" si="64"/>
        <v>1</v>
      </c>
      <c r="P4161" s="5" t="s">
        <v>10554</v>
      </c>
      <c r="Q4161" s="5" t="s">
        <v>10912</v>
      </c>
    </row>
    <row r="4162" spans="1:17" x14ac:dyDescent="0.25">
      <c r="A4162">
        <v>60042</v>
      </c>
      <c r="B4162" t="s">
        <v>30</v>
      </c>
      <c r="C4162" s="7">
        <v>46211.724942129629</v>
      </c>
      <c r="D4162" s="4">
        <v>228500000</v>
      </c>
      <c r="E4162" t="s">
        <v>2607</v>
      </c>
      <c r="F4162" t="s">
        <v>2611</v>
      </c>
      <c r="G4162" s="4">
        <v>94158997</v>
      </c>
      <c r="H4162" t="s">
        <v>4561</v>
      </c>
      <c r="I4162" s="2">
        <v>46211.68340277778</v>
      </c>
      <c r="J4162" s="4">
        <v>50100000</v>
      </c>
      <c r="K4162" s="4">
        <v>1</v>
      </c>
      <c r="L4162" s="5">
        <v>228.5</v>
      </c>
      <c r="M4162" s="5">
        <v>94.158996999999999</v>
      </c>
      <c r="N4162" s="5">
        <v>50.1</v>
      </c>
      <c r="O4162" s="5" t="str">
        <f t="shared" si="64"/>
        <v>1</v>
      </c>
      <c r="P4162" s="5" t="s">
        <v>10554</v>
      </c>
      <c r="Q4162" s="5" t="s">
        <v>10911</v>
      </c>
    </row>
    <row r="4163" spans="1:17" x14ac:dyDescent="0.25">
      <c r="A4163">
        <v>60043</v>
      </c>
      <c r="B4163" t="s">
        <v>30</v>
      </c>
      <c r="C4163" s="7">
        <v>46211.724965277775</v>
      </c>
      <c r="D4163" s="4">
        <v>228500000</v>
      </c>
      <c r="E4163" t="s">
        <v>2607</v>
      </c>
      <c r="F4163" t="s">
        <v>2625</v>
      </c>
      <c r="G4163" s="4">
        <v>94158997</v>
      </c>
      <c r="H4163" t="s">
        <v>4562</v>
      </c>
      <c r="I4163" s="2">
        <v>46211.68340277778</v>
      </c>
      <c r="J4163" s="4">
        <v>50100000</v>
      </c>
      <c r="K4163" s="4">
        <v>1</v>
      </c>
      <c r="L4163" s="5">
        <v>228.5</v>
      </c>
      <c r="M4163" s="5">
        <v>94.158996999999999</v>
      </c>
      <c r="N4163" s="5">
        <v>50.1</v>
      </c>
      <c r="O4163" s="5" t="str">
        <f t="shared" ref="O4163:O4226" si="65">SUBSTITUTE(K4163,".",",")</f>
        <v>1</v>
      </c>
      <c r="P4163" s="5" t="s">
        <v>10554</v>
      </c>
      <c r="Q4163" s="5" t="s">
        <v>10914</v>
      </c>
    </row>
    <row r="4164" spans="1:17" x14ac:dyDescent="0.25">
      <c r="A4164">
        <v>60044</v>
      </c>
      <c r="B4164" t="s">
        <v>30</v>
      </c>
      <c r="C4164" s="7">
        <v>46211.724965277775</v>
      </c>
      <c r="D4164" s="4">
        <v>228500000</v>
      </c>
      <c r="E4164" t="s">
        <v>2607</v>
      </c>
      <c r="F4164" t="s">
        <v>2625</v>
      </c>
      <c r="G4164" s="4">
        <v>94158997</v>
      </c>
      <c r="H4164" t="s">
        <v>4563</v>
      </c>
      <c r="I4164" s="2">
        <v>46211.68340277778</v>
      </c>
      <c r="J4164" s="4">
        <v>50100000</v>
      </c>
      <c r="K4164" s="4">
        <v>1</v>
      </c>
      <c r="L4164" s="5">
        <v>228.5</v>
      </c>
      <c r="M4164" s="5">
        <v>94.158996999999999</v>
      </c>
      <c r="N4164" s="5">
        <v>50.1</v>
      </c>
      <c r="O4164" s="5" t="str">
        <f t="shared" si="65"/>
        <v>1</v>
      </c>
      <c r="P4164" s="5" t="s">
        <v>10554</v>
      </c>
      <c r="Q4164" s="5" t="s">
        <v>10914</v>
      </c>
    </row>
    <row r="4165" spans="1:17" x14ac:dyDescent="0.25">
      <c r="A4165">
        <v>60045</v>
      </c>
      <c r="B4165" t="s">
        <v>30</v>
      </c>
      <c r="C4165" s="7">
        <v>46211.724976851852</v>
      </c>
      <c r="D4165" s="4">
        <v>228400000</v>
      </c>
      <c r="E4165" t="s">
        <v>2607</v>
      </c>
      <c r="F4165" t="s">
        <v>2613</v>
      </c>
      <c r="G4165" s="4">
        <v>94158997</v>
      </c>
      <c r="H4165" t="s">
        <v>4564</v>
      </c>
      <c r="I4165" s="2">
        <v>46211.68340277778</v>
      </c>
      <c r="J4165" s="4">
        <v>50100000</v>
      </c>
      <c r="K4165" s="4">
        <v>1</v>
      </c>
      <c r="L4165" s="5">
        <v>228.4</v>
      </c>
      <c r="M4165" s="5">
        <v>94.158996999999999</v>
      </c>
      <c r="N4165" s="5">
        <v>50.1</v>
      </c>
      <c r="O4165" s="5" t="str">
        <f t="shared" si="65"/>
        <v>1</v>
      </c>
      <c r="P4165" s="5" t="s">
        <v>10554</v>
      </c>
      <c r="Q4165" s="5" t="s">
        <v>10912</v>
      </c>
    </row>
    <row r="4166" spans="1:17" x14ac:dyDescent="0.25">
      <c r="A4166">
        <v>60046</v>
      </c>
      <c r="B4166" t="s">
        <v>30</v>
      </c>
      <c r="C4166" s="7">
        <v>46211.724999999999</v>
      </c>
      <c r="D4166" s="4">
        <v>228400000</v>
      </c>
      <c r="E4166" t="s">
        <v>2607</v>
      </c>
      <c r="F4166" t="s">
        <v>2613</v>
      </c>
      <c r="G4166" s="4">
        <v>94158997</v>
      </c>
      <c r="H4166" t="s">
        <v>4565</v>
      </c>
      <c r="I4166" s="2">
        <v>46211.68340277778</v>
      </c>
      <c r="J4166" s="4">
        <v>50000000</v>
      </c>
      <c r="K4166" s="4">
        <v>1</v>
      </c>
      <c r="L4166" s="5">
        <v>228.4</v>
      </c>
      <c r="M4166" s="5">
        <v>94.158996999999999</v>
      </c>
      <c r="N4166" s="5">
        <v>50</v>
      </c>
      <c r="O4166" s="5" t="str">
        <f t="shared" si="65"/>
        <v>1</v>
      </c>
      <c r="P4166" s="5" t="s">
        <v>10554</v>
      </c>
      <c r="Q4166" s="5" t="s">
        <v>10912</v>
      </c>
    </row>
    <row r="4167" spans="1:17" x14ac:dyDescent="0.25">
      <c r="A4167">
        <v>60047</v>
      </c>
      <c r="B4167" t="s">
        <v>30</v>
      </c>
      <c r="C4167" s="7">
        <v>46211.724999999999</v>
      </c>
      <c r="D4167" s="4">
        <v>228300000</v>
      </c>
      <c r="E4167" t="s">
        <v>2607</v>
      </c>
      <c r="F4167" t="s">
        <v>2625</v>
      </c>
      <c r="G4167" s="4">
        <v>94158997</v>
      </c>
      <c r="H4167" t="s">
        <v>4566</v>
      </c>
      <c r="I4167" s="2">
        <v>46211.68340277778</v>
      </c>
      <c r="J4167" s="4">
        <v>50000000</v>
      </c>
      <c r="K4167" s="4">
        <v>1</v>
      </c>
      <c r="L4167" s="5">
        <v>228.3</v>
      </c>
      <c r="M4167" s="5">
        <v>94.158996999999999</v>
      </c>
      <c r="N4167" s="5">
        <v>50</v>
      </c>
      <c r="O4167" s="5" t="str">
        <f t="shared" si="65"/>
        <v>1</v>
      </c>
      <c r="P4167" s="5" t="s">
        <v>10554</v>
      </c>
      <c r="Q4167" s="5" t="s">
        <v>10914</v>
      </c>
    </row>
    <row r="4168" spans="1:17" x14ac:dyDescent="0.25">
      <c r="A4168">
        <v>60048</v>
      </c>
      <c r="B4168" t="s">
        <v>30</v>
      </c>
      <c r="C4168" s="7">
        <v>46211.725011574075</v>
      </c>
      <c r="D4168" s="4">
        <v>228300000</v>
      </c>
      <c r="E4168" t="s">
        <v>2607</v>
      </c>
      <c r="F4168" t="s">
        <v>2625</v>
      </c>
      <c r="G4168" s="4">
        <v>94158997</v>
      </c>
      <c r="H4168" t="s">
        <v>4567</v>
      </c>
      <c r="I4168" s="2">
        <v>46211.68340277778</v>
      </c>
      <c r="J4168" s="4">
        <v>50000000</v>
      </c>
      <c r="K4168" s="4">
        <v>1</v>
      </c>
      <c r="L4168" s="5">
        <v>228.3</v>
      </c>
      <c r="M4168" s="5">
        <v>94.158996999999999</v>
      </c>
      <c r="N4168" s="5">
        <v>50</v>
      </c>
      <c r="O4168" s="5" t="str">
        <f t="shared" si="65"/>
        <v>1</v>
      </c>
      <c r="P4168" s="5" t="s">
        <v>10554</v>
      </c>
      <c r="Q4168" s="5" t="s">
        <v>10914</v>
      </c>
    </row>
    <row r="4169" spans="1:17" x14ac:dyDescent="0.25">
      <c r="A4169">
        <v>60049</v>
      </c>
      <c r="B4169" t="s">
        <v>30</v>
      </c>
      <c r="C4169" s="7">
        <v>46211.725034722222</v>
      </c>
      <c r="D4169" s="4">
        <v>228300000</v>
      </c>
      <c r="E4169" t="s">
        <v>2607</v>
      </c>
      <c r="F4169" t="s">
        <v>2625</v>
      </c>
      <c r="G4169" s="4">
        <v>94158997</v>
      </c>
      <c r="H4169" t="s">
        <v>4568</v>
      </c>
      <c r="I4169" s="2">
        <v>46211.68340277778</v>
      </c>
      <c r="J4169" s="4">
        <v>50000000</v>
      </c>
      <c r="K4169" s="4">
        <v>1</v>
      </c>
      <c r="L4169" s="5">
        <v>228.3</v>
      </c>
      <c r="M4169" s="5">
        <v>94.158996999999999</v>
      </c>
      <c r="N4169" s="5">
        <v>50</v>
      </c>
      <c r="O4169" s="5" t="str">
        <f t="shared" si="65"/>
        <v>1</v>
      </c>
      <c r="P4169" s="5" t="s">
        <v>10554</v>
      </c>
      <c r="Q4169" s="5" t="s">
        <v>10914</v>
      </c>
    </row>
    <row r="4170" spans="1:17" x14ac:dyDescent="0.25">
      <c r="A4170">
        <v>60050</v>
      </c>
      <c r="B4170" t="s">
        <v>30</v>
      </c>
      <c r="C4170" s="7">
        <v>46211.725034722222</v>
      </c>
      <c r="D4170" s="4">
        <v>228400000</v>
      </c>
      <c r="E4170" t="s">
        <v>2607</v>
      </c>
      <c r="F4170" t="s">
        <v>2611</v>
      </c>
      <c r="G4170" s="4">
        <v>94158997</v>
      </c>
      <c r="H4170" t="s">
        <v>4569</v>
      </c>
      <c r="I4170" s="2">
        <v>46211.68340277778</v>
      </c>
      <c r="J4170" s="4">
        <v>50000000</v>
      </c>
      <c r="K4170" s="4">
        <v>1</v>
      </c>
      <c r="L4170" s="5">
        <v>228.4</v>
      </c>
      <c r="M4170" s="5">
        <v>94.158996999999999</v>
      </c>
      <c r="N4170" s="5">
        <v>50</v>
      </c>
      <c r="O4170" s="5" t="str">
        <f t="shared" si="65"/>
        <v>1</v>
      </c>
      <c r="P4170" s="5" t="s">
        <v>10554</v>
      </c>
      <c r="Q4170" s="5" t="s">
        <v>10911</v>
      </c>
    </row>
    <row r="4171" spans="1:17" x14ac:dyDescent="0.25">
      <c r="A4171">
        <v>60051</v>
      </c>
      <c r="B4171" t="s">
        <v>30</v>
      </c>
      <c r="C4171" s="7">
        <v>46211.725046296298</v>
      </c>
      <c r="D4171" s="4">
        <v>228300000</v>
      </c>
      <c r="E4171" t="s">
        <v>2607</v>
      </c>
      <c r="F4171" t="s">
        <v>2613</v>
      </c>
      <c r="G4171" s="4">
        <v>94158997</v>
      </c>
      <c r="H4171" t="s">
        <v>4570</v>
      </c>
      <c r="I4171" s="2">
        <v>46211.68340277778</v>
      </c>
      <c r="J4171" s="4">
        <v>50000000</v>
      </c>
      <c r="K4171" s="4">
        <v>1</v>
      </c>
      <c r="L4171" s="5">
        <v>228.3</v>
      </c>
      <c r="M4171" s="5">
        <v>94.158996999999999</v>
      </c>
      <c r="N4171" s="5">
        <v>50</v>
      </c>
      <c r="O4171" s="5" t="str">
        <f t="shared" si="65"/>
        <v>1</v>
      </c>
      <c r="P4171" s="5" t="s">
        <v>10554</v>
      </c>
      <c r="Q4171" s="5" t="s">
        <v>10912</v>
      </c>
    </row>
    <row r="4172" spans="1:17" x14ac:dyDescent="0.25">
      <c r="A4172">
        <v>60052</v>
      </c>
      <c r="B4172" t="s">
        <v>30</v>
      </c>
      <c r="C4172" s="7">
        <v>46211.725069444445</v>
      </c>
      <c r="D4172" s="4">
        <v>228300000</v>
      </c>
      <c r="E4172" t="s">
        <v>2607</v>
      </c>
      <c r="F4172" t="s">
        <v>2649</v>
      </c>
      <c r="G4172" s="4">
        <v>94158997</v>
      </c>
      <c r="H4172" t="s">
        <v>4571</v>
      </c>
      <c r="I4172" s="2">
        <v>46211.683518518519</v>
      </c>
      <c r="J4172" s="4">
        <v>50000000</v>
      </c>
      <c r="K4172" s="4">
        <v>1</v>
      </c>
      <c r="L4172" s="5">
        <v>228.3</v>
      </c>
      <c r="M4172" s="5">
        <v>94.158996999999999</v>
      </c>
      <c r="N4172" s="5">
        <v>50</v>
      </c>
      <c r="O4172" s="5" t="str">
        <f t="shared" si="65"/>
        <v>1</v>
      </c>
      <c r="P4172" s="5" t="s">
        <v>10554</v>
      </c>
      <c r="Q4172" s="5" t="s">
        <v>10915</v>
      </c>
    </row>
    <row r="4173" spans="1:17" x14ac:dyDescent="0.25">
      <c r="A4173">
        <v>60053</v>
      </c>
      <c r="B4173" t="s">
        <v>30</v>
      </c>
      <c r="C4173" s="7">
        <v>46211.725069444445</v>
      </c>
      <c r="D4173" s="4">
        <v>228300000</v>
      </c>
      <c r="E4173" t="s">
        <v>2607</v>
      </c>
      <c r="F4173" t="s">
        <v>2649</v>
      </c>
      <c r="G4173" s="4">
        <v>94158997</v>
      </c>
      <c r="H4173" t="s">
        <v>4572</v>
      </c>
      <c r="I4173" s="2">
        <v>46211.683518518519</v>
      </c>
      <c r="J4173" s="4">
        <v>50000000</v>
      </c>
      <c r="K4173" s="4">
        <v>1</v>
      </c>
      <c r="L4173" s="5">
        <v>228.3</v>
      </c>
      <c r="M4173" s="5">
        <v>94.158996999999999</v>
      </c>
      <c r="N4173" s="5">
        <v>50</v>
      </c>
      <c r="O4173" s="5" t="str">
        <f t="shared" si="65"/>
        <v>1</v>
      </c>
      <c r="P4173" s="5" t="s">
        <v>10554</v>
      </c>
      <c r="Q4173" s="5" t="s">
        <v>10915</v>
      </c>
    </row>
    <row r="4174" spans="1:17" x14ac:dyDescent="0.25">
      <c r="A4174">
        <v>60054</v>
      </c>
      <c r="B4174" t="s">
        <v>30</v>
      </c>
      <c r="C4174" s="7">
        <v>46211.725081018521</v>
      </c>
      <c r="D4174" s="4">
        <v>228300000</v>
      </c>
      <c r="E4174" t="s">
        <v>2607</v>
      </c>
      <c r="F4174" t="s">
        <v>2608</v>
      </c>
      <c r="G4174" s="4">
        <v>94158997</v>
      </c>
      <c r="H4174" t="s">
        <v>4573</v>
      </c>
      <c r="I4174" s="2">
        <v>46211.683518518519</v>
      </c>
      <c r="J4174" s="4">
        <v>50000000</v>
      </c>
      <c r="K4174" s="4">
        <v>1</v>
      </c>
      <c r="L4174" s="5">
        <v>228.3</v>
      </c>
      <c r="M4174" s="5">
        <v>94.158996999999999</v>
      </c>
      <c r="N4174" s="5">
        <v>50</v>
      </c>
      <c r="O4174" s="5" t="str">
        <f t="shared" si="65"/>
        <v>1</v>
      </c>
      <c r="P4174" s="5" t="s">
        <v>10554</v>
      </c>
      <c r="Q4174" s="5" t="s">
        <v>10910</v>
      </c>
    </row>
    <row r="4175" spans="1:17" x14ac:dyDescent="0.25">
      <c r="A4175">
        <v>60055</v>
      </c>
      <c r="B4175" t="s">
        <v>30</v>
      </c>
      <c r="C4175" s="7">
        <v>46211.725104166668</v>
      </c>
      <c r="D4175" s="4">
        <v>228300000</v>
      </c>
      <c r="E4175" t="s">
        <v>2607</v>
      </c>
      <c r="F4175" t="s">
        <v>2653</v>
      </c>
      <c r="G4175" s="4">
        <v>94158997</v>
      </c>
      <c r="H4175" t="s">
        <v>4574</v>
      </c>
      <c r="I4175" s="2">
        <v>46211.683518518519</v>
      </c>
      <c r="J4175" s="4">
        <v>50000000</v>
      </c>
      <c r="K4175" s="4">
        <v>1</v>
      </c>
      <c r="L4175" s="5">
        <v>228.3</v>
      </c>
      <c r="M4175" s="5">
        <v>94.158996999999999</v>
      </c>
      <c r="N4175" s="5">
        <v>50</v>
      </c>
      <c r="O4175" s="5" t="str">
        <f t="shared" si="65"/>
        <v>1</v>
      </c>
      <c r="P4175" s="5" t="s">
        <v>10554</v>
      </c>
      <c r="Q4175" s="5" t="s">
        <v>10916</v>
      </c>
    </row>
    <row r="4176" spans="1:17" x14ac:dyDescent="0.25">
      <c r="A4176">
        <v>60056</v>
      </c>
      <c r="B4176" t="s">
        <v>30</v>
      </c>
      <c r="C4176" s="7">
        <v>46211.725104166668</v>
      </c>
      <c r="D4176" s="4">
        <v>228200000</v>
      </c>
      <c r="E4176" t="s">
        <v>2607</v>
      </c>
      <c r="F4176" t="s">
        <v>2611</v>
      </c>
      <c r="G4176" s="4">
        <v>94158997</v>
      </c>
      <c r="H4176" t="s">
        <v>4575</v>
      </c>
      <c r="I4176" s="2">
        <v>46211.683518518519</v>
      </c>
      <c r="J4176" s="4">
        <v>50000000</v>
      </c>
      <c r="K4176" s="4">
        <v>1</v>
      </c>
      <c r="L4176" s="5">
        <v>228.2</v>
      </c>
      <c r="M4176" s="5">
        <v>94.158996999999999</v>
      </c>
      <c r="N4176" s="5">
        <v>50</v>
      </c>
      <c r="O4176" s="5" t="str">
        <f t="shared" si="65"/>
        <v>1</v>
      </c>
      <c r="P4176" s="5" t="s">
        <v>10554</v>
      </c>
      <c r="Q4176" s="5" t="s">
        <v>10911</v>
      </c>
    </row>
    <row r="4177" spans="1:17" x14ac:dyDescent="0.25">
      <c r="A4177">
        <v>60057</v>
      </c>
      <c r="B4177" t="s">
        <v>30</v>
      </c>
      <c r="C4177" s="7">
        <v>46211.725115740737</v>
      </c>
      <c r="D4177" s="4">
        <v>228300000</v>
      </c>
      <c r="E4177" t="s">
        <v>2607</v>
      </c>
      <c r="F4177" t="s">
        <v>2625</v>
      </c>
      <c r="G4177" s="4">
        <v>94158997</v>
      </c>
      <c r="H4177" t="s">
        <v>4576</v>
      </c>
      <c r="I4177" s="2">
        <v>46211.683518518519</v>
      </c>
      <c r="J4177" s="4">
        <v>50000000</v>
      </c>
      <c r="K4177" s="4">
        <v>1</v>
      </c>
      <c r="L4177" s="5">
        <v>228.3</v>
      </c>
      <c r="M4177" s="5">
        <v>94.158996999999999</v>
      </c>
      <c r="N4177" s="5">
        <v>50</v>
      </c>
      <c r="O4177" s="5" t="str">
        <f t="shared" si="65"/>
        <v>1</v>
      </c>
      <c r="P4177" s="5" t="s">
        <v>10554</v>
      </c>
      <c r="Q4177" s="5" t="s">
        <v>10914</v>
      </c>
    </row>
    <row r="4178" spans="1:17" x14ac:dyDescent="0.25">
      <c r="A4178">
        <v>60058</v>
      </c>
      <c r="B4178" t="s">
        <v>30</v>
      </c>
      <c r="C4178" s="7">
        <v>46211.725138888891</v>
      </c>
      <c r="D4178" s="4">
        <v>228300000</v>
      </c>
      <c r="E4178" t="s">
        <v>2607</v>
      </c>
      <c r="F4178" t="s">
        <v>2625</v>
      </c>
      <c r="G4178" s="4">
        <v>94158997</v>
      </c>
      <c r="H4178" t="s">
        <v>4577</v>
      </c>
      <c r="I4178" s="2">
        <v>46211.683518518519</v>
      </c>
      <c r="J4178" s="4">
        <v>50000000</v>
      </c>
      <c r="K4178" s="4">
        <v>1</v>
      </c>
      <c r="L4178" s="5">
        <v>228.3</v>
      </c>
      <c r="M4178" s="5">
        <v>94.158996999999999</v>
      </c>
      <c r="N4178" s="5">
        <v>50</v>
      </c>
      <c r="O4178" s="5" t="str">
        <f t="shared" si="65"/>
        <v>1</v>
      </c>
      <c r="P4178" s="5" t="s">
        <v>10554</v>
      </c>
      <c r="Q4178" s="5" t="s">
        <v>10914</v>
      </c>
    </row>
    <row r="4179" spans="1:17" x14ac:dyDescent="0.25">
      <c r="A4179">
        <v>60059</v>
      </c>
      <c r="B4179" t="s">
        <v>30</v>
      </c>
      <c r="C4179" s="7">
        <v>46211.725138888891</v>
      </c>
      <c r="D4179" s="4">
        <v>228200000</v>
      </c>
      <c r="E4179" t="s">
        <v>2607</v>
      </c>
      <c r="F4179" t="s">
        <v>2625</v>
      </c>
      <c r="G4179" s="4">
        <v>94158997</v>
      </c>
      <c r="H4179" t="s">
        <v>4578</v>
      </c>
      <c r="I4179" s="2">
        <v>46211.683518518519</v>
      </c>
      <c r="J4179" s="4">
        <v>50000000</v>
      </c>
      <c r="K4179" s="4">
        <v>1</v>
      </c>
      <c r="L4179" s="5">
        <v>228.2</v>
      </c>
      <c r="M4179" s="5">
        <v>94.158996999999999</v>
      </c>
      <c r="N4179" s="5">
        <v>50</v>
      </c>
      <c r="O4179" s="5" t="str">
        <f t="shared" si="65"/>
        <v>1</v>
      </c>
      <c r="P4179" s="5" t="s">
        <v>10554</v>
      </c>
      <c r="Q4179" s="5" t="s">
        <v>10914</v>
      </c>
    </row>
    <row r="4180" spans="1:17" x14ac:dyDescent="0.25">
      <c r="A4180">
        <v>60060</v>
      </c>
      <c r="B4180" t="s">
        <v>30</v>
      </c>
      <c r="C4180" s="7">
        <v>46211.72515046296</v>
      </c>
      <c r="D4180" s="4">
        <v>228200000</v>
      </c>
      <c r="E4180" t="s">
        <v>2607</v>
      </c>
      <c r="F4180" t="s">
        <v>2611</v>
      </c>
      <c r="G4180" s="4">
        <v>94158997</v>
      </c>
      <c r="H4180" t="s">
        <v>4579</v>
      </c>
      <c r="I4180" s="2">
        <v>46211.683518518519</v>
      </c>
      <c r="J4180" s="4">
        <v>50000000</v>
      </c>
      <c r="K4180" s="4">
        <v>1</v>
      </c>
      <c r="L4180" s="5">
        <v>228.2</v>
      </c>
      <c r="M4180" s="5">
        <v>94.158996999999999</v>
      </c>
      <c r="N4180" s="5">
        <v>50</v>
      </c>
      <c r="O4180" s="5" t="str">
        <f t="shared" si="65"/>
        <v>1</v>
      </c>
      <c r="P4180" s="5" t="s">
        <v>10554</v>
      </c>
      <c r="Q4180" s="5" t="s">
        <v>10911</v>
      </c>
    </row>
    <row r="4181" spans="1:17" x14ac:dyDescent="0.25">
      <c r="A4181">
        <v>60061</v>
      </c>
      <c r="B4181" t="s">
        <v>30</v>
      </c>
      <c r="C4181" s="7">
        <v>46211.725173611114</v>
      </c>
      <c r="D4181" s="4">
        <v>228200000</v>
      </c>
      <c r="E4181" t="s">
        <v>2607</v>
      </c>
      <c r="F4181" t="s">
        <v>2625</v>
      </c>
      <c r="G4181" s="4">
        <v>94158997</v>
      </c>
      <c r="H4181" t="s">
        <v>4580</v>
      </c>
      <c r="I4181" s="2">
        <v>46211.683518518519</v>
      </c>
      <c r="J4181" s="4">
        <v>50000000</v>
      </c>
      <c r="K4181" s="4">
        <v>1</v>
      </c>
      <c r="L4181" s="5">
        <v>228.2</v>
      </c>
      <c r="M4181" s="5">
        <v>94.158996999999999</v>
      </c>
      <c r="N4181" s="5">
        <v>50</v>
      </c>
      <c r="O4181" s="5" t="str">
        <f t="shared" si="65"/>
        <v>1</v>
      </c>
      <c r="P4181" s="5" t="s">
        <v>10554</v>
      </c>
      <c r="Q4181" s="5" t="s">
        <v>10914</v>
      </c>
    </row>
    <row r="4182" spans="1:17" x14ac:dyDescent="0.25">
      <c r="A4182">
        <v>60062</v>
      </c>
      <c r="B4182" t="s">
        <v>30</v>
      </c>
      <c r="C4182" s="7">
        <v>46211.725173611114</v>
      </c>
      <c r="D4182" s="4">
        <v>228200000</v>
      </c>
      <c r="E4182" t="s">
        <v>2607</v>
      </c>
      <c r="F4182" t="s">
        <v>2625</v>
      </c>
      <c r="G4182" s="4">
        <v>94158997</v>
      </c>
      <c r="H4182" t="s">
        <v>4581</v>
      </c>
      <c r="I4182" s="2">
        <v>46211.683622685188</v>
      </c>
      <c r="J4182" s="4">
        <v>50100000</v>
      </c>
      <c r="K4182" s="4">
        <v>1</v>
      </c>
      <c r="L4182" s="5">
        <v>228.2</v>
      </c>
      <c r="M4182" s="5">
        <v>94.158996999999999</v>
      </c>
      <c r="N4182" s="5">
        <v>50.1</v>
      </c>
      <c r="O4182" s="5" t="str">
        <f t="shared" si="65"/>
        <v>1</v>
      </c>
      <c r="P4182" s="5" t="s">
        <v>10554</v>
      </c>
      <c r="Q4182" s="5" t="s">
        <v>10914</v>
      </c>
    </row>
    <row r="4183" spans="1:17" x14ac:dyDescent="0.25">
      <c r="A4183">
        <v>60063</v>
      </c>
      <c r="B4183" t="s">
        <v>30</v>
      </c>
      <c r="C4183" s="7">
        <v>46211.725185185183</v>
      </c>
      <c r="D4183" s="4">
        <v>228300000</v>
      </c>
      <c r="E4183" t="s">
        <v>2607</v>
      </c>
      <c r="F4183" t="s">
        <v>2611</v>
      </c>
      <c r="G4183" s="4">
        <v>94158997</v>
      </c>
      <c r="H4183" t="s">
        <v>4582</v>
      </c>
      <c r="I4183" s="2">
        <v>46211.683622685188</v>
      </c>
      <c r="J4183" s="4">
        <v>50000000</v>
      </c>
      <c r="K4183" s="4">
        <v>1</v>
      </c>
      <c r="L4183" s="5">
        <v>228.3</v>
      </c>
      <c r="M4183" s="5">
        <v>94.158996999999999</v>
      </c>
      <c r="N4183" s="5">
        <v>50</v>
      </c>
      <c r="O4183" s="5" t="str">
        <f t="shared" si="65"/>
        <v>1</v>
      </c>
      <c r="P4183" s="5" t="s">
        <v>10554</v>
      </c>
      <c r="Q4183" s="5" t="s">
        <v>10911</v>
      </c>
    </row>
    <row r="4184" spans="1:17" x14ac:dyDescent="0.25">
      <c r="A4184">
        <v>60064</v>
      </c>
      <c r="B4184" t="s">
        <v>30</v>
      </c>
      <c r="C4184" s="7">
        <v>46211.725208333337</v>
      </c>
      <c r="D4184" s="4">
        <v>228200000</v>
      </c>
      <c r="E4184" t="s">
        <v>2607</v>
      </c>
      <c r="F4184" t="s">
        <v>2613</v>
      </c>
      <c r="G4184" s="4">
        <v>94158997</v>
      </c>
      <c r="H4184" t="s">
        <v>4583</v>
      </c>
      <c r="I4184" s="2">
        <v>46211.683622685188</v>
      </c>
      <c r="J4184" s="4">
        <v>50000000</v>
      </c>
      <c r="K4184" s="4">
        <v>1</v>
      </c>
      <c r="L4184" s="5">
        <v>228.2</v>
      </c>
      <c r="M4184" s="5">
        <v>94.158996999999999</v>
      </c>
      <c r="N4184" s="5">
        <v>50</v>
      </c>
      <c r="O4184" s="5" t="str">
        <f t="shared" si="65"/>
        <v>1</v>
      </c>
      <c r="P4184" s="5" t="s">
        <v>10554</v>
      </c>
      <c r="Q4184" s="5" t="s">
        <v>10912</v>
      </c>
    </row>
    <row r="4185" spans="1:17" x14ac:dyDescent="0.25">
      <c r="A4185">
        <v>60065</v>
      </c>
      <c r="B4185" t="s">
        <v>30</v>
      </c>
      <c r="C4185" s="7">
        <v>46211.725208333337</v>
      </c>
      <c r="D4185" s="4">
        <v>228300000</v>
      </c>
      <c r="E4185" t="s">
        <v>2607</v>
      </c>
      <c r="F4185" t="s">
        <v>2613</v>
      </c>
      <c r="G4185" s="4">
        <v>94158997</v>
      </c>
      <c r="H4185" t="s">
        <v>4584</v>
      </c>
      <c r="I4185" s="2">
        <v>46211.683622685188</v>
      </c>
      <c r="J4185" s="4">
        <v>50000000</v>
      </c>
      <c r="K4185" s="4">
        <v>1</v>
      </c>
      <c r="L4185" s="5">
        <v>228.3</v>
      </c>
      <c r="M4185" s="5">
        <v>94.158996999999999</v>
      </c>
      <c r="N4185" s="5">
        <v>50</v>
      </c>
      <c r="O4185" s="5" t="str">
        <f t="shared" si="65"/>
        <v>1</v>
      </c>
      <c r="P4185" s="5" t="s">
        <v>10554</v>
      </c>
      <c r="Q4185" s="5" t="s">
        <v>10912</v>
      </c>
    </row>
    <row r="4186" spans="1:17" x14ac:dyDescent="0.25">
      <c r="A4186">
        <v>60066</v>
      </c>
      <c r="B4186" t="s">
        <v>30</v>
      </c>
      <c r="C4186" s="7">
        <v>46211.725219907406</v>
      </c>
      <c r="D4186" s="4">
        <v>228300000</v>
      </c>
      <c r="E4186" t="s">
        <v>2607</v>
      </c>
      <c r="F4186" t="s">
        <v>2611</v>
      </c>
      <c r="G4186" s="4">
        <v>94158997</v>
      </c>
      <c r="H4186" t="s">
        <v>4585</v>
      </c>
      <c r="I4186" s="2">
        <v>46211.683622685188</v>
      </c>
      <c r="J4186" s="4">
        <v>50000000</v>
      </c>
      <c r="K4186" s="4">
        <v>1</v>
      </c>
      <c r="L4186" s="5">
        <v>228.3</v>
      </c>
      <c r="M4186" s="5">
        <v>94.158996999999999</v>
      </c>
      <c r="N4186" s="5">
        <v>50</v>
      </c>
      <c r="O4186" s="5" t="str">
        <f t="shared" si="65"/>
        <v>1</v>
      </c>
      <c r="P4186" s="5" t="s">
        <v>10554</v>
      </c>
      <c r="Q4186" s="5" t="s">
        <v>10911</v>
      </c>
    </row>
    <row r="4187" spans="1:17" x14ac:dyDescent="0.25">
      <c r="A4187">
        <v>60067</v>
      </c>
      <c r="B4187" t="s">
        <v>30</v>
      </c>
      <c r="C4187" s="7">
        <v>46211.725243055553</v>
      </c>
      <c r="D4187" s="4">
        <v>228300000</v>
      </c>
      <c r="E4187" t="s">
        <v>2607</v>
      </c>
      <c r="F4187" t="s">
        <v>2611</v>
      </c>
      <c r="G4187" s="4">
        <v>94158997</v>
      </c>
      <c r="H4187" t="s">
        <v>4586</v>
      </c>
      <c r="I4187" s="2">
        <v>46211.683622685188</v>
      </c>
      <c r="J4187" s="4">
        <v>50000000</v>
      </c>
      <c r="K4187" s="4">
        <v>1</v>
      </c>
      <c r="L4187" s="5">
        <v>228.3</v>
      </c>
      <c r="M4187" s="5">
        <v>94.158996999999999</v>
      </c>
      <c r="N4187" s="5">
        <v>50</v>
      </c>
      <c r="O4187" s="5" t="str">
        <f t="shared" si="65"/>
        <v>1</v>
      </c>
      <c r="P4187" s="5" t="s">
        <v>10554</v>
      </c>
      <c r="Q4187" s="5" t="s">
        <v>10911</v>
      </c>
    </row>
    <row r="4188" spans="1:17" x14ac:dyDescent="0.25">
      <c r="A4188">
        <v>60068</v>
      </c>
      <c r="B4188" t="s">
        <v>30</v>
      </c>
      <c r="C4188" s="7">
        <v>46211.725243055553</v>
      </c>
      <c r="D4188" s="4">
        <v>228300000</v>
      </c>
      <c r="E4188" t="s">
        <v>2607</v>
      </c>
      <c r="F4188" t="s">
        <v>2613</v>
      </c>
      <c r="G4188" s="4">
        <v>94158997</v>
      </c>
      <c r="H4188" t="s">
        <v>4587</v>
      </c>
      <c r="I4188" s="2">
        <v>46211.683622685188</v>
      </c>
      <c r="J4188" s="4">
        <v>50000000</v>
      </c>
      <c r="K4188" s="4">
        <v>1</v>
      </c>
      <c r="L4188" s="5">
        <v>228.3</v>
      </c>
      <c r="M4188" s="5">
        <v>94.158996999999999</v>
      </c>
      <c r="N4188" s="5">
        <v>50</v>
      </c>
      <c r="O4188" s="5" t="str">
        <f t="shared" si="65"/>
        <v>1</v>
      </c>
      <c r="P4188" s="5" t="s">
        <v>10554</v>
      </c>
      <c r="Q4188" s="5" t="s">
        <v>10912</v>
      </c>
    </row>
    <row r="4189" spans="1:17" x14ac:dyDescent="0.25">
      <c r="A4189">
        <v>60069</v>
      </c>
      <c r="B4189" t="s">
        <v>30</v>
      </c>
      <c r="C4189" s="7">
        <v>46211.725254629629</v>
      </c>
      <c r="D4189" s="4">
        <v>228400000</v>
      </c>
      <c r="E4189" t="s">
        <v>2607</v>
      </c>
      <c r="F4189" t="s">
        <v>2613</v>
      </c>
      <c r="G4189" s="4">
        <v>94158997</v>
      </c>
      <c r="H4189" t="s">
        <v>4588</v>
      </c>
      <c r="I4189" s="2">
        <v>46211.683622685188</v>
      </c>
      <c r="J4189" s="4">
        <v>50000000</v>
      </c>
      <c r="K4189" s="4">
        <v>1</v>
      </c>
      <c r="L4189" s="5">
        <v>228.4</v>
      </c>
      <c r="M4189" s="5">
        <v>94.158996999999999</v>
      </c>
      <c r="N4189" s="5">
        <v>50</v>
      </c>
      <c r="O4189" s="5" t="str">
        <f t="shared" si="65"/>
        <v>1</v>
      </c>
      <c r="P4189" s="5" t="s">
        <v>10554</v>
      </c>
      <c r="Q4189" s="5" t="s">
        <v>10912</v>
      </c>
    </row>
    <row r="4190" spans="1:17" x14ac:dyDescent="0.25">
      <c r="A4190">
        <v>60070</v>
      </c>
      <c r="B4190" t="s">
        <v>30</v>
      </c>
      <c r="C4190" s="7">
        <v>46211.725277777776</v>
      </c>
      <c r="D4190" s="4">
        <v>228400000</v>
      </c>
      <c r="E4190" t="s">
        <v>2607</v>
      </c>
      <c r="F4190" t="s">
        <v>2613</v>
      </c>
      <c r="G4190" s="4">
        <v>94158997</v>
      </c>
      <c r="H4190" t="s">
        <v>4589</v>
      </c>
      <c r="I4190" s="2">
        <v>46211.683622685188</v>
      </c>
      <c r="J4190" s="4">
        <v>50000000</v>
      </c>
      <c r="K4190" s="4">
        <v>1</v>
      </c>
      <c r="L4190" s="5">
        <v>228.4</v>
      </c>
      <c r="M4190" s="5">
        <v>94.158996999999999</v>
      </c>
      <c r="N4190" s="5">
        <v>50</v>
      </c>
      <c r="O4190" s="5" t="str">
        <f t="shared" si="65"/>
        <v>1</v>
      </c>
      <c r="P4190" s="5" t="s">
        <v>10554</v>
      </c>
      <c r="Q4190" s="5" t="s">
        <v>10912</v>
      </c>
    </row>
    <row r="4191" spans="1:17" x14ac:dyDescent="0.25">
      <c r="A4191">
        <v>60071</v>
      </c>
      <c r="B4191" t="s">
        <v>30</v>
      </c>
      <c r="C4191" s="7">
        <v>46211.725277777776</v>
      </c>
      <c r="D4191" s="4">
        <v>228400000</v>
      </c>
      <c r="E4191" t="s">
        <v>2607</v>
      </c>
      <c r="F4191" t="s">
        <v>2613</v>
      </c>
      <c r="G4191" s="4">
        <v>94158997</v>
      </c>
      <c r="H4191" t="s">
        <v>4590</v>
      </c>
      <c r="I4191" s="2">
        <v>46211.683622685188</v>
      </c>
      <c r="J4191" s="4">
        <v>50000000</v>
      </c>
      <c r="K4191" s="4">
        <v>1</v>
      </c>
      <c r="L4191" s="5">
        <v>228.4</v>
      </c>
      <c r="M4191" s="5">
        <v>94.158996999999999</v>
      </c>
      <c r="N4191" s="5">
        <v>50</v>
      </c>
      <c r="O4191" s="5" t="str">
        <f t="shared" si="65"/>
        <v>1</v>
      </c>
      <c r="P4191" s="5" t="s">
        <v>10554</v>
      </c>
      <c r="Q4191" s="5" t="s">
        <v>10912</v>
      </c>
    </row>
    <row r="4192" spans="1:17" x14ac:dyDescent="0.25">
      <c r="A4192">
        <v>60072</v>
      </c>
      <c r="B4192" t="s">
        <v>30</v>
      </c>
      <c r="C4192" s="7">
        <v>46211.725289351853</v>
      </c>
      <c r="D4192" s="4">
        <v>228400000</v>
      </c>
      <c r="E4192" t="s">
        <v>2607</v>
      </c>
      <c r="F4192" t="s">
        <v>2619</v>
      </c>
      <c r="G4192" s="4">
        <v>94158997</v>
      </c>
      <c r="H4192" t="s">
        <v>4591</v>
      </c>
      <c r="I4192" s="2">
        <v>46211.68377314815</v>
      </c>
      <c r="J4192" s="4">
        <v>50000000</v>
      </c>
      <c r="K4192" s="4">
        <v>1</v>
      </c>
      <c r="L4192" s="5">
        <v>228.4</v>
      </c>
      <c r="M4192" s="5">
        <v>94.158996999999999</v>
      </c>
      <c r="N4192" s="5">
        <v>50</v>
      </c>
      <c r="O4192" s="5" t="str">
        <f t="shared" si="65"/>
        <v>1</v>
      </c>
      <c r="P4192" s="5" t="s">
        <v>10554</v>
      </c>
      <c r="Q4192" s="5" t="s">
        <v>10913</v>
      </c>
    </row>
    <row r="4193" spans="1:17" x14ac:dyDescent="0.25">
      <c r="A4193">
        <v>60073</v>
      </c>
      <c r="B4193" t="s">
        <v>30</v>
      </c>
      <c r="C4193" s="7">
        <v>46211.725312499999</v>
      </c>
      <c r="D4193" s="4">
        <v>228400000</v>
      </c>
      <c r="E4193" t="s">
        <v>2607</v>
      </c>
      <c r="F4193" t="s">
        <v>2608</v>
      </c>
      <c r="G4193" s="4">
        <v>94158997</v>
      </c>
      <c r="H4193" t="s">
        <v>4592</v>
      </c>
      <c r="I4193" s="2">
        <v>46211.68377314815</v>
      </c>
      <c r="J4193" s="4">
        <v>50000000</v>
      </c>
      <c r="K4193" s="4">
        <v>1</v>
      </c>
      <c r="L4193" s="5">
        <v>228.4</v>
      </c>
      <c r="M4193" s="5">
        <v>94.158996999999999</v>
      </c>
      <c r="N4193" s="5">
        <v>50</v>
      </c>
      <c r="O4193" s="5" t="str">
        <f t="shared" si="65"/>
        <v>1</v>
      </c>
      <c r="P4193" s="5" t="s">
        <v>10554</v>
      </c>
      <c r="Q4193" s="5" t="s">
        <v>10910</v>
      </c>
    </row>
    <row r="4194" spans="1:17" x14ac:dyDescent="0.25">
      <c r="A4194">
        <v>60074</v>
      </c>
      <c r="B4194" t="s">
        <v>30</v>
      </c>
      <c r="C4194" s="7">
        <v>46211.725324074076</v>
      </c>
      <c r="D4194" s="4">
        <v>228300000</v>
      </c>
      <c r="E4194" t="s">
        <v>2607</v>
      </c>
      <c r="F4194" t="s">
        <v>2611</v>
      </c>
      <c r="G4194" s="4">
        <v>94158997</v>
      </c>
      <c r="H4194" t="s">
        <v>4593</v>
      </c>
      <c r="I4194" s="2">
        <v>46211.68377314815</v>
      </c>
      <c r="J4194" s="4">
        <v>50000000</v>
      </c>
      <c r="K4194" s="4">
        <v>1</v>
      </c>
      <c r="L4194" s="5">
        <v>228.3</v>
      </c>
      <c r="M4194" s="5">
        <v>94.158996999999999</v>
      </c>
      <c r="N4194" s="5">
        <v>50</v>
      </c>
      <c r="O4194" s="5" t="str">
        <f t="shared" si="65"/>
        <v>1</v>
      </c>
      <c r="P4194" s="5" t="s">
        <v>10554</v>
      </c>
      <c r="Q4194" s="5" t="s">
        <v>10911</v>
      </c>
    </row>
    <row r="4195" spans="1:17" x14ac:dyDescent="0.25">
      <c r="A4195">
        <v>60075</v>
      </c>
      <c r="B4195" t="s">
        <v>30</v>
      </c>
      <c r="C4195" s="7">
        <v>46211.725324074076</v>
      </c>
      <c r="D4195" s="4">
        <v>228300000</v>
      </c>
      <c r="E4195" t="s">
        <v>2607</v>
      </c>
      <c r="F4195" t="s">
        <v>2611</v>
      </c>
      <c r="G4195" s="4">
        <v>94158997</v>
      </c>
      <c r="H4195" t="s">
        <v>4594</v>
      </c>
      <c r="I4195" s="2">
        <v>46211.68377314815</v>
      </c>
      <c r="J4195" s="4">
        <v>50000000</v>
      </c>
      <c r="K4195" s="4">
        <v>1</v>
      </c>
      <c r="L4195" s="5">
        <v>228.3</v>
      </c>
      <c r="M4195" s="5">
        <v>94.158996999999999</v>
      </c>
      <c r="N4195" s="5">
        <v>50</v>
      </c>
      <c r="O4195" s="5" t="str">
        <f t="shared" si="65"/>
        <v>1</v>
      </c>
      <c r="P4195" s="5" t="s">
        <v>10554</v>
      </c>
      <c r="Q4195" s="5" t="s">
        <v>10911</v>
      </c>
    </row>
    <row r="4196" spans="1:17" x14ac:dyDescent="0.25">
      <c r="A4196">
        <v>60076</v>
      </c>
      <c r="B4196" t="s">
        <v>30</v>
      </c>
      <c r="C4196" s="7">
        <v>46211.725347222222</v>
      </c>
      <c r="D4196" s="4">
        <v>228500000</v>
      </c>
      <c r="E4196" t="s">
        <v>2607</v>
      </c>
      <c r="F4196" t="s">
        <v>2625</v>
      </c>
      <c r="G4196" s="4">
        <v>94158997</v>
      </c>
      <c r="H4196" t="s">
        <v>4595</v>
      </c>
      <c r="I4196" s="2">
        <v>46211.68377314815</v>
      </c>
      <c r="J4196" s="4">
        <v>50000000</v>
      </c>
      <c r="K4196" s="4">
        <v>1</v>
      </c>
      <c r="L4196" s="5">
        <v>228.5</v>
      </c>
      <c r="M4196" s="5">
        <v>94.158996999999999</v>
      </c>
      <c r="N4196" s="5">
        <v>50</v>
      </c>
      <c r="O4196" s="5" t="str">
        <f t="shared" si="65"/>
        <v>1</v>
      </c>
      <c r="P4196" s="5" t="s">
        <v>10554</v>
      </c>
      <c r="Q4196" s="5" t="s">
        <v>10914</v>
      </c>
    </row>
    <row r="4197" spans="1:17" x14ac:dyDescent="0.25">
      <c r="A4197">
        <v>60077</v>
      </c>
      <c r="B4197" t="s">
        <v>30</v>
      </c>
      <c r="C4197" s="7">
        <v>46211.725358796299</v>
      </c>
      <c r="D4197" s="4">
        <v>228300000</v>
      </c>
      <c r="E4197" t="s">
        <v>2607</v>
      </c>
      <c r="F4197" t="s">
        <v>2625</v>
      </c>
      <c r="G4197" s="4">
        <v>94158997</v>
      </c>
      <c r="H4197" t="s">
        <v>4596</v>
      </c>
      <c r="I4197" s="2">
        <v>46211.68377314815</v>
      </c>
      <c r="J4197" s="4">
        <v>50000000</v>
      </c>
      <c r="K4197" s="4">
        <v>1</v>
      </c>
      <c r="L4197" s="5">
        <v>228.3</v>
      </c>
      <c r="M4197" s="5">
        <v>94.158996999999999</v>
      </c>
      <c r="N4197" s="5">
        <v>50</v>
      </c>
      <c r="O4197" s="5" t="str">
        <f t="shared" si="65"/>
        <v>1</v>
      </c>
      <c r="P4197" s="5" t="s">
        <v>10554</v>
      </c>
      <c r="Q4197" s="5" t="s">
        <v>10914</v>
      </c>
    </row>
    <row r="4198" spans="1:17" x14ac:dyDescent="0.25">
      <c r="A4198">
        <v>60078</v>
      </c>
      <c r="B4198" t="s">
        <v>30</v>
      </c>
      <c r="C4198" s="7">
        <v>46211.725358796299</v>
      </c>
      <c r="D4198" s="4">
        <v>228500000</v>
      </c>
      <c r="E4198" t="s">
        <v>2607</v>
      </c>
      <c r="F4198" t="s">
        <v>2613</v>
      </c>
      <c r="G4198" s="4">
        <v>94158997</v>
      </c>
      <c r="H4198" t="s">
        <v>4597</v>
      </c>
      <c r="I4198" s="2">
        <v>46211.68377314815</v>
      </c>
      <c r="J4198" s="4">
        <v>50000000</v>
      </c>
      <c r="K4198" s="4">
        <v>1</v>
      </c>
      <c r="L4198" s="5">
        <v>228.5</v>
      </c>
      <c r="M4198" s="5">
        <v>94.158996999999999</v>
      </c>
      <c r="N4198" s="5">
        <v>50</v>
      </c>
      <c r="O4198" s="5" t="str">
        <f t="shared" si="65"/>
        <v>1</v>
      </c>
      <c r="P4198" s="5" t="s">
        <v>10554</v>
      </c>
      <c r="Q4198" s="5" t="s">
        <v>10912</v>
      </c>
    </row>
    <row r="4199" spans="1:17" x14ac:dyDescent="0.25">
      <c r="A4199">
        <v>60079</v>
      </c>
      <c r="B4199" t="s">
        <v>30</v>
      </c>
      <c r="C4199" s="7">
        <v>46211.725381944445</v>
      </c>
      <c r="D4199" s="4">
        <v>228400000</v>
      </c>
      <c r="E4199" t="s">
        <v>2607</v>
      </c>
      <c r="F4199" t="s">
        <v>2625</v>
      </c>
      <c r="G4199" s="4">
        <v>94158997</v>
      </c>
      <c r="H4199" t="s">
        <v>4598</v>
      </c>
      <c r="I4199" s="2">
        <v>46211.68377314815</v>
      </c>
      <c r="J4199" s="4">
        <v>50000000</v>
      </c>
      <c r="K4199" s="4">
        <v>1</v>
      </c>
      <c r="L4199" s="5">
        <v>228.4</v>
      </c>
      <c r="M4199" s="5">
        <v>94.158996999999999</v>
      </c>
      <c r="N4199" s="5">
        <v>50</v>
      </c>
      <c r="O4199" s="5" t="str">
        <f t="shared" si="65"/>
        <v>1</v>
      </c>
      <c r="P4199" s="5" t="s">
        <v>10554</v>
      </c>
      <c r="Q4199" s="5" t="s">
        <v>10914</v>
      </c>
    </row>
    <row r="4200" spans="1:17" x14ac:dyDescent="0.25">
      <c r="A4200">
        <v>60080</v>
      </c>
      <c r="B4200" t="s">
        <v>30</v>
      </c>
      <c r="C4200" s="7">
        <v>46211.725393518522</v>
      </c>
      <c r="D4200" s="4">
        <v>228600000</v>
      </c>
      <c r="E4200" t="s">
        <v>2607</v>
      </c>
      <c r="F4200" t="s">
        <v>2613</v>
      </c>
      <c r="G4200" s="4">
        <v>94158997</v>
      </c>
      <c r="H4200" t="s">
        <v>4599</v>
      </c>
      <c r="I4200" s="2">
        <v>46211.68377314815</v>
      </c>
      <c r="J4200" s="4">
        <v>50100000</v>
      </c>
      <c r="K4200" s="4">
        <v>1</v>
      </c>
      <c r="L4200" s="5">
        <v>228.6</v>
      </c>
      <c r="M4200" s="5">
        <v>94.158996999999999</v>
      </c>
      <c r="N4200" s="5">
        <v>50.1</v>
      </c>
      <c r="O4200" s="5" t="str">
        <f t="shared" si="65"/>
        <v>1</v>
      </c>
      <c r="P4200" s="5" t="s">
        <v>10554</v>
      </c>
      <c r="Q4200" s="5" t="s">
        <v>10912</v>
      </c>
    </row>
    <row r="4201" spans="1:17" x14ac:dyDescent="0.25">
      <c r="A4201">
        <v>60081</v>
      </c>
      <c r="B4201" t="s">
        <v>30</v>
      </c>
      <c r="C4201" s="7">
        <v>46211.725393518522</v>
      </c>
      <c r="D4201" s="4">
        <v>228600000</v>
      </c>
      <c r="E4201" t="s">
        <v>2607</v>
      </c>
      <c r="F4201" t="s">
        <v>2613</v>
      </c>
      <c r="G4201" s="4">
        <v>94158997</v>
      </c>
      <c r="H4201" t="s">
        <v>4600</v>
      </c>
      <c r="I4201" s="2">
        <v>46211.68377314815</v>
      </c>
      <c r="J4201" s="4">
        <v>50000000</v>
      </c>
      <c r="K4201" s="4">
        <v>1</v>
      </c>
      <c r="L4201" s="5">
        <v>228.6</v>
      </c>
      <c r="M4201" s="5">
        <v>94.158996999999999</v>
      </c>
      <c r="N4201" s="5">
        <v>50</v>
      </c>
      <c r="O4201" s="5" t="str">
        <f t="shared" si="65"/>
        <v>1</v>
      </c>
      <c r="P4201" s="5" t="s">
        <v>10554</v>
      </c>
      <c r="Q4201" s="5" t="s">
        <v>10912</v>
      </c>
    </row>
    <row r="4202" spans="1:17" x14ac:dyDescent="0.25">
      <c r="A4202">
        <v>60082</v>
      </c>
      <c r="B4202" t="s">
        <v>30</v>
      </c>
      <c r="C4202" s="7">
        <v>46211.725416666668</v>
      </c>
      <c r="D4202" s="4">
        <v>228600000</v>
      </c>
      <c r="E4202" t="s">
        <v>2607</v>
      </c>
      <c r="F4202" t="s">
        <v>2619</v>
      </c>
      <c r="G4202" s="4">
        <v>94158997</v>
      </c>
      <c r="H4202" t="s">
        <v>4601</v>
      </c>
      <c r="I4202" s="2">
        <v>46211.683865740742</v>
      </c>
      <c r="J4202" s="4">
        <v>50000000</v>
      </c>
      <c r="K4202" s="4">
        <v>1</v>
      </c>
      <c r="L4202" s="5">
        <v>228.6</v>
      </c>
      <c r="M4202" s="5">
        <v>94.158996999999999</v>
      </c>
      <c r="N4202" s="5">
        <v>50</v>
      </c>
      <c r="O4202" s="5" t="str">
        <f t="shared" si="65"/>
        <v>1</v>
      </c>
      <c r="P4202" s="5" t="s">
        <v>10554</v>
      </c>
      <c r="Q4202" s="5" t="s">
        <v>10913</v>
      </c>
    </row>
    <row r="4203" spans="1:17" x14ac:dyDescent="0.25">
      <c r="A4203">
        <v>60083</v>
      </c>
      <c r="B4203" t="s">
        <v>30</v>
      </c>
      <c r="C4203" s="7">
        <v>46211.725428240738</v>
      </c>
      <c r="D4203" s="4">
        <v>228400000</v>
      </c>
      <c r="E4203" t="s">
        <v>2607</v>
      </c>
      <c r="F4203" t="s">
        <v>2611</v>
      </c>
      <c r="G4203" s="4">
        <v>94158997</v>
      </c>
      <c r="H4203" t="s">
        <v>4602</v>
      </c>
      <c r="I4203" s="2">
        <v>46211.683865740742</v>
      </c>
      <c r="J4203" s="4">
        <v>50000000</v>
      </c>
      <c r="K4203" s="4">
        <v>1</v>
      </c>
      <c r="L4203" s="5">
        <v>228.4</v>
      </c>
      <c r="M4203" s="5">
        <v>94.158996999999999</v>
      </c>
      <c r="N4203" s="5">
        <v>50</v>
      </c>
      <c r="O4203" s="5" t="str">
        <f t="shared" si="65"/>
        <v>1</v>
      </c>
      <c r="P4203" s="5" t="s">
        <v>10554</v>
      </c>
      <c r="Q4203" s="5" t="s">
        <v>10911</v>
      </c>
    </row>
    <row r="4204" spans="1:17" x14ac:dyDescent="0.25">
      <c r="A4204">
        <v>60084</v>
      </c>
      <c r="B4204" t="s">
        <v>30</v>
      </c>
      <c r="C4204" s="7">
        <v>46211.725428240738</v>
      </c>
      <c r="D4204" s="4">
        <v>228400000</v>
      </c>
      <c r="E4204" t="s">
        <v>2607</v>
      </c>
      <c r="F4204" t="s">
        <v>2608</v>
      </c>
      <c r="G4204" s="4">
        <v>94158997</v>
      </c>
      <c r="H4204" t="s">
        <v>4603</v>
      </c>
      <c r="I4204" s="2">
        <v>46211.683865740742</v>
      </c>
      <c r="J4204" s="4">
        <v>50000000</v>
      </c>
      <c r="K4204" s="4">
        <v>1</v>
      </c>
      <c r="L4204" s="5">
        <v>228.4</v>
      </c>
      <c r="M4204" s="5">
        <v>94.158996999999999</v>
      </c>
      <c r="N4204" s="5">
        <v>50</v>
      </c>
      <c r="O4204" s="5" t="str">
        <f t="shared" si="65"/>
        <v>1</v>
      </c>
      <c r="P4204" s="5" t="s">
        <v>10554</v>
      </c>
      <c r="Q4204" s="5" t="s">
        <v>10910</v>
      </c>
    </row>
    <row r="4205" spans="1:17" x14ac:dyDescent="0.25">
      <c r="A4205">
        <v>60085</v>
      </c>
      <c r="B4205" t="s">
        <v>30</v>
      </c>
      <c r="C4205" s="7">
        <v>46211.725451388891</v>
      </c>
      <c r="D4205" s="4">
        <v>228400000</v>
      </c>
      <c r="E4205" t="s">
        <v>2607</v>
      </c>
      <c r="F4205" t="s">
        <v>2608</v>
      </c>
      <c r="G4205" s="4">
        <v>94158997</v>
      </c>
      <c r="H4205" t="s">
        <v>4604</v>
      </c>
      <c r="I4205" s="2">
        <v>46211.683865740742</v>
      </c>
      <c r="J4205" s="4">
        <v>50000000</v>
      </c>
      <c r="K4205" s="4">
        <v>1</v>
      </c>
      <c r="L4205" s="5">
        <v>228.4</v>
      </c>
      <c r="M4205" s="5">
        <v>94.158996999999999</v>
      </c>
      <c r="N4205" s="5">
        <v>50</v>
      </c>
      <c r="O4205" s="5" t="str">
        <f t="shared" si="65"/>
        <v>1</v>
      </c>
      <c r="P4205" s="5" t="s">
        <v>10554</v>
      </c>
      <c r="Q4205" s="5" t="s">
        <v>10910</v>
      </c>
    </row>
    <row r="4206" spans="1:17" x14ac:dyDescent="0.25">
      <c r="A4206">
        <v>60086</v>
      </c>
      <c r="B4206" t="s">
        <v>30</v>
      </c>
      <c r="C4206" s="7">
        <v>46211.725462962961</v>
      </c>
      <c r="D4206" s="4">
        <v>228600000</v>
      </c>
      <c r="E4206" t="s">
        <v>2607</v>
      </c>
      <c r="F4206" t="s">
        <v>2625</v>
      </c>
      <c r="G4206" s="4">
        <v>94158997</v>
      </c>
      <c r="H4206" t="s">
        <v>4605</v>
      </c>
      <c r="I4206" s="2">
        <v>46211.683865740742</v>
      </c>
      <c r="J4206" s="4">
        <v>50000000</v>
      </c>
      <c r="K4206" s="4">
        <v>1</v>
      </c>
      <c r="L4206" s="5">
        <v>228.6</v>
      </c>
      <c r="M4206" s="5">
        <v>94.158996999999999</v>
      </c>
      <c r="N4206" s="5">
        <v>50</v>
      </c>
      <c r="O4206" s="5" t="str">
        <f t="shared" si="65"/>
        <v>1</v>
      </c>
      <c r="P4206" s="5" t="s">
        <v>10554</v>
      </c>
      <c r="Q4206" s="5" t="s">
        <v>10914</v>
      </c>
    </row>
    <row r="4207" spans="1:17" x14ac:dyDescent="0.25">
      <c r="A4207">
        <v>60087</v>
      </c>
      <c r="B4207" t="s">
        <v>30</v>
      </c>
      <c r="C4207" s="7">
        <v>46211.725462962961</v>
      </c>
      <c r="D4207" s="4">
        <v>228800000</v>
      </c>
      <c r="E4207" t="s">
        <v>2607</v>
      </c>
      <c r="F4207" t="s">
        <v>2625</v>
      </c>
      <c r="G4207" s="4">
        <v>94158997</v>
      </c>
      <c r="H4207" t="s">
        <v>4606</v>
      </c>
      <c r="I4207" s="2">
        <v>46211.683865740742</v>
      </c>
      <c r="J4207" s="4">
        <v>50000000</v>
      </c>
      <c r="K4207" s="4">
        <v>1</v>
      </c>
      <c r="L4207" s="5">
        <v>228.8</v>
      </c>
      <c r="M4207" s="5">
        <v>94.158996999999999</v>
      </c>
      <c r="N4207" s="5">
        <v>50</v>
      </c>
      <c r="O4207" s="5" t="str">
        <f t="shared" si="65"/>
        <v>1</v>
      </c>
      <c r="P4207" s="5" t="s">
        <v>10554</v>
      </c>
      <c r="Q4207" s="5" t="s">
        <v>10914</v>
      </c>
    </row>
    <row r="4208" spans="1:17" x14ac:dyDescent="0.25">
      <c r="A4208">
        <v>60088</v>
      </c>
      <c r="B4208" t="s">
        <v>30</v>
      </c>
      <c r="C4208" s="7">
        <v>46211.725486111114</v>
      </c>
      <c r="D4208" s="4">
        <v>228500000</v>
      </c>
      <c r="E4208" t="s">
        <v>2607</v>
      </c>
      <c r="F4208" t="s">
        <v>2611</v>
      </c>
      <c r="G4208" s="4">
        <v>94158997</v>
      </c>
      <c r="H4208" t="s">
        <v>4607</v>
      </c>
      <c r="I4208" s="2">
        <v>46211.683865740742</v>
      </c>
      <c r="J4208" s="4">
        <v>50000000</v>
      </c>
      <c r="K4208" s="4">
        <v>1</v>
      </c>
      <c r="L4208" s="5">
        <v>228.5</v>
      </c>
      <c r="M4208" s="5">
        <v>94.158996999999999</v>
      </c>
      <c r="N4208" s="5">
        <v>50</v>
      </c>
      <c r="O4208" s="5" t="str">
        <f t="shared" si="65"/>
        <v>1</v>
      </c>
      <c r="P4208" s="5" t="s">
        <v>10554</v>
      </c>
      <c r="Q4208" s="5" t="s">
        <v>10911</v>
      </c>
    </row>
    <row r="4209" spans="1:17" x14ac:dyDescent="0.25">
      <c r="A4209">
        <v>60089</v>
      </c>
      <c r="B4209" t="s">
        <v>30</v>
      </c>
      <c r="C4209" s="7">
        <v>46211.725497685184</v>
      </c>
      <c r="D4209" s="4">
        <v>228500000</v>
      </c>
      <c r="E4209" t="s">
        <v>2607</v>
      </c>
      <c r="F4209" t="s">
        <v>2625</v>
      </c>
      <c r="G4209" s="4">
        <v>94158997</v>
      </c>
      <c r="H4209" t="s">
        <v>4608</v>
      </c>
      <c r="I4209" s="2">
        <v>46211.683865740742</v>
      </c>
      <c r="J4209" s="4">
        <v>50000000</v>
      </c>
      <c r="K4209" s="4">
        <v>1</v>
      </c>
      <c r="L4209" s="5">
        <v>228.5</v>
      </c>
      <c r="M4209" s="5">
        <v>94.158996999999999</v>
      </c>
      <c r="N4209" s="5">
        <v>50</v>
      </c>
      <c r="O4209" s="5" t="str">
        <f t="shared" si="65"/>
        <v>1</v>
      </c>
      <c r="P4209" s="5" t="s">
        <v>10554</v>
      </c>
      <c r="Q4209" s="5" t="s">
        <v>10914</v>
      </c>
    </row>
    <row r="4210" spans="1:17" x14ac:dyDescent="0.25">
      <c r="A4210">
        <v>60090</v>
      </c>
      <c r="B4210" t="s">
        <v>30</v>
      </c>
      <c r="C4210" s="7">
        <v>46211.72550925926</v>
      </c>
      <c r="D4210" s="4">
        <v>228500000</v>
      </c>
      <c r="E4210" t="s">
        <v>2607</v>
      </c>
      <c r="F4210" t="s">
        <v>2625</v>
      </c>
      <c r="G4210" s="4">
        <v>94158997</v>
      </c>
      <c r="H4210" t="s">
        <v>4609</v>
      </c>
      <c r="I4210" s="2">
        <v>46211.683865740742</v>
      </c>
      <c r="J4210" s="4">
        <v>50000000</v>
      </c>
      <c r="K4210" s="4">
        <v>1</v>
      </c>
      <c r="L4210" s="5">
        <v>228.5</v>
      </c>
      <c r="M4210" s="5">
        <v>94.158996999999999</v>
      </c>
      <c r="N4210" s="5">
        <v>50</v>
      </c>
      <c r="O4210" s="5" t="str">
        <f t="shared" si="65"/>
        <v>1</v>
      </c>
      <c r="P4210" s="5" t="s">
        <v>10554</v>
      </c>
      <c r="Q4210" s="5" t="s">
        <v>10914</v>
      </c>
    </row>
    <row r="4211" spans="1:17" x14ac:dyDescent="0.25">
      <c r="A4211">
        <v>60091</v>
      </c>
      <c r="B4211" t="s">
        <v>30</v>
      </c>
      <c r="C4211" s="7">
        <v>46211.72552083333</v>
      </c>
      <c r="D4211" s="4">
        <v>228400000</v>
      </c>
      <c r="E4211" t="s">
        <v>2607</v>
      </c>
      <c r="F4211" t="s">
        <v>2613</v>
      </c>
      <c r="G4211" s="4">
        <v>94158997</v>
      </c>
      <c r="H4211" t="s">
        <v>4610</v>
      </c>
      <c r="I4211" s="2">
        <v>46211.683865740742</v>
      </c>
      <c r="J4211" s="4">
        <v>50000000</v>
      </c>
      <c r="K4211" s="4">
        <v>1</v>
      </c>
      <c r="L4211" s="5">
        <v>228.4</v>
      </c>
      <c r="M4211" s="5">
        <v>94.158996999999999</v>
      </c>
      <c r="N4211" s="5">
        <v>50</v>
      </c>
      <c r="O4211" s="5" t="str">
        <f t="shared" si="65"/>
        <v>1</v>
      </c>
      <c r="P4211" s="5" t="s">
        <v>10554</v>
      </c>
      <c r="Q4211" s="5" t="s">
        <v>10912</v>
      </c>
    </row>
    <row r="4212" spans="1:17" x14ac:dyDescent="0.25">
      <c r="A4212">
        <v>60092</v>
      </c>
      <c r="B4212" t="s">
        <v>30</v>
      </c>
      <c r="C4212" s="7">
        <v>46211.725532407407</v>
      </c>
      <c r="D4212" s="4">
        <v>228500000</v>
      </c>
      <c r="E4212" t="s">
        <v>2607</v>
      </c>
      <c r="F4212" t="s">
        <v>2625</v>
      </c>
      <c r="G4212" s="4">
        <v>94158997</v>
      </c>
      <c r="H4212" t="s">
        <v>4611</v>
      </c>
      <c r="I4212" s="2">
        <v>46211.683993055558</v>
      </c>
      <c r="J4212" s="4">
        <v>50000000</v>
      </c>
      <c r="K4212" s="4">
        <v>1</v>
      </c>
      <c r="L4212" s="5">
        <v>228.5</v>
      </c>
      <c r="M4212" s="5">
        <v>94.158996999999999</v>
      </c>
      <c r="N4212" s="5">
        <v>50</v>
      </c>
      <c r="O4212" s="5" t="str">
        <f t="shared" si="65"/>
        <v>1</v>
      </c>
      <c r="P4212" s="5" t="s">
        <v>10554</v>
      </c>
      <c r="Q4212" s="5" t="s">
        <v>10914</v>
      </c>
    </row>
    <row r="4213" spans="1:17" x14ac:dyDescent="0.25">
      <c r="A4213">
        <v>60093</v>
      </c>
      <c r="B4213" t="s">
        <v>30</v>
      </c>
      <c r="C4213" s="7">
        <v>46211.725532407407</v>
      </c>
      <c r="D4213" s="4">
        <v>228700000</v>
      </c>
      <c r="E4213" t="s">
        <v>2607</v>
      </c>
      <c r="F4213" t="s">
        <v>2608</v>
      </c>
      <c r="G4213" s="4">
        <v>94158997</v>
      </c>
      <c r="H4213" t="s">
        <v>4612</v>
      </c>
      <c r="I4213" s="2">
        <v>46211.683993055558</v>
      </c>
      <c r="J4213" s="4">
        <v>50100000</v>
      </c>
      <c r="K4213" s="4">
        <v>1</v>
      </c>
      <c r="L4213" s="5">
        <v>228.7</v>
      </c>
      <c r="M4213" s="5">
        <v>94.158996999999999</v>
      </c>
      <c r="N4213" s="5">
        <v>50.1</v>
      </c>
      <c r="O4213" s="5" t="str">
        <f t="shared" si="65"/>
        <v>1</v>
      </c>
      <c r="P4213" s="5" t="s">
        <v>10554</v>
      </c>
      <c r="Q4213" s="5" t="s">
        <v>10910</v>
      </c>
    </row>
    <row r="4214" spans="1:17" x14ac:dyDescent="0.25">
      <c r="A4214">
        <v>60094</v>
      </c>
      <c r="B4214" t="s">
        <v>30</v>
      </c>
      <c r="C4214" s="7">
        <v>46211.725555555553</v>
      </c>
      <c r="D4214" s="4">
        <v>228700000</v>
      </c>
      <c r="E4214" t="s">
        <v>2607</v>
      </c>
      <c r="F4214" t="s">
        <v>2608</v>
      </c>
      <c r="G4214" s="4">
        <v>94158997</v>
      </c>
      <c r="H4214" t="s">
        <v>4613</v>
      </c>
      <c r="I4214" s="2">
        <v>46211.683993055558</v>
      </c>
      <c r="J4214" s="4">
        <v>50000000</v>
      </c>
      <c r="K4214" s="4">
        <v>1</v>
      </c>
      <c r="L4214" s="5">
        <v>228.7</v>
      </c>
      <c r="M4214" s="5">
        <v>94.158996999999999</v>
      </c>
      <c r="N4214" s="5">
        <v>50</v>
      </c>
      <c r="O4214" s="5" t="str">
        <f t="shared" si="65"/>
        <v>1</v>
      </c>
      <c r="P4214" s="5" t="s">
        <v>10554</v>
      </c>
      <c r="Q4214" s="5" t="s">
        <v>10910</v>
      </c>
    </row>
    <row r="4215" spans="1:17" x14ac:dyDescent="0.25">
      <c r="A4215">
        <v>60095</v>
      </c>
      <c r="B4215" t="s">
        <v>30</v>
      </c>
      <c r="C4215" s="7">
        <v>46211.72556712963</v>
      </c>
      <c r="D4215" s="4">
        <v>228700000</v>
      </c>
      <c r="E4215" t="s">
        <v>2607</v>
      </c>
      <c r="F4215" t="s">
        <v>2613</v>
      </c>
      <c r="G4215" s="4">
        <v>94158997</v>
      </c>
      <c r="H4215" t="s">
        <v>4614</v>
      </c>
      <c r="I4215" s="2">
        <v>46211.683993055558</v>
      </c>
      <c r="J4215" s="4">
        <v>50000000</v>
      </c>
      <c r="K4215" s="4">
        <v>1</v>
      </c>
      <c r="L4215" s="5">
        <v>228.7</v>
      </c>
      <c r="M4215" s="5">
        <v>94.158996999999999</v>
      </c>
      <c r="N4215" s="5">
        <v>50</v>
      </c>
      <c r="O4215" s="5" t="str">
        <f t="shared" si="65"/>
        <v>1</v>
      </c>
      <c r="P4215" s="5" t="s">
        <v>10554</v>
      </c>
      <c r="Q4215" s="5" t="s">
        <v>10912</v>
      </c>
    </row>
    <row r="4216" spans="1:17" x14ac:dyDescent="0.25">
      <c r="A4216">
        <v>60096</v>
      </c>
      <c r="B4216" t="s">
        <v>30</v>
      </c>
      <c r="C4216" s="7">
        <v>46211.72556712963</v>
      </c>
      <c r="D4216" s="4">
        <v>228700000</v>
      </c>
      <c r="E4216" t="s">
        <v>2607</v>
      </c>
      <c r="F4216" t="s">
        <v>2613</v>
      </c>
      <c r="G4216" s="4">
        <v>94158997</v>
      </c>
      <c r="H4216" t="s">
        <v>4615</v>
      </c>
      <c r="I4216" s="2">
        <v>46211.683993055558</v>
      </c>
      <c r="J4216" s="4">
        <v>50100000</v>
      </c>
      <c r="K4216" s="4">
        <v>1</v>
      </c>
      <c r="L4216" s="5">
        <v>228.7</v>
      </c>
      <c r="M4216" s="5">
        <v>94.158996999999999</v>
      </c>
      <c r="N4216" s="5">
        <v>50.1</v>
      </c>
      <c r="O4216" s="5" t="str">
        <f t="shared" si="65"/>
        <v>1</v>
      </c>
      <c r="P4216" s="5" t="s">
        <v>10554</v>
      </c>
      <c r="Q4216" s="5" t="s">
        <v>10912</v>
      </c>
    </row>
    <row r="4217" spans="1:17" x14ac:dyDescent="0.25">
      <c r="A4217">
        <v>60097</v>
      </c>
      <c r="B4217" t="s">
        <v>30</v>
      </c>
      <c r="C4217" s="7">
        <v>46211.725590277776</v>
      </c>
      <c r="D4217" s="4">
        <v>228500000</v>
      </c>
      <c r="E4217" t="s">
        <v>2607</v>
      </c>
      <c r="F4217" t="s">
        <v>2613</v>
      </c>
      <c r="G4217" s="4">
        <v>94158997</v>
      </c>
      <c r="H4217" t="s">
        <v>4616</v>
      </c>
      <c r="I4217" s="2">
        <v>46211.683993055558</v>
      </c>
      <c r="J4217" s="4">
        <v>50000000</v>
      </c>
      <c r="K4217" s="4">
        <v>1</v>
      </c>
      <c r="L4217" s="5">
        <v>228.5</v>
      </c>
      <c r="M4217" s="5">
        <v>94.158996999999999</v>
      </c>
      <c r="N4217" s="5">
        <v>50</v>
      </c>
      <c r="O4217" s="5" t="str">
        <f t="shared" si="65"/>
        <v>1</v>
      </c>
      <c r="P4217" s="5" t="s">
        <v>10554</v>
      </c>
      <c r="Q4217" s="5" t="s">
        <v>10912</v>
      </c>
    </row>
    <row r="4218" spans="1:17" x14ac:dyDescent="0.25">
      <c r="A4218">
        <v>60098</v>
      </c>
      <c r="B4218" t="s">
        <v>30</v>
      </c>
      <c r="C4218" s="7">
        <v>46211.725601851853</v>
      </c>
      <c r="D4218" s="4">
        <v>228500000</v>
      </c>
      <c r="E4218" t="s">
        <v>2607</v>
      </c>
      <c r="F4218" t="s">
        <v>2625</v>
      </c>
      <c r="G4218" s="4">
        <v>94158997</v>
      </c>
      <c r="H4218" t="s">
        <v>4617</v>
      </c>
      <c r="I4218" s="2">
        <v>46211.683993055558</v>
      </c>
      <c r="J4218" s="4">
        <v>50000000</v>
      </c>
      <c r="K4218" s="4">
        <v>1</v>
      </c>
      <c r="L4218" s="5">
        <v>228.5</v>
      </c>
      <c r="M4218" s="5">
        <v>94.158996999999999</v>
      </c>
      <c r="N4218" s="5">
        <v>50</v>
      </c>
      <c r="O4218" s="5" t="str">
        <f t="shared" si="65"/>
        <v>1</v>
      </c>
      <c r="P4218" s="5" t="s">
        <v>10554</v>
      </c>
      <c r="Q4218" s="5" t="s">
        <v>10914</v>
      </c>
    </row>
    <row r="4219" spans="1:17" x14ac:dyDescent="0.25">
      <c r="A4219">
        <v>60099</v>
      </c>
      <c r="B4219" t="s">
        <v>30</v>
      </c>
      <c r="C4219" s="7">
        <v>46211.725601851853</v>
      </c>
      <c r="D4219" s="4">
        <v>228500000</v>
      </c>
      <c r="E4219" t="s">
        <v>2607</v>
      </c>
      <c r="F4219" t="s">
        <v>2625</v>
      </c>
      <c r="G4219" s="4">
        <v>94158997</v>
      </c>
      <c r="H4219" t="s">
        <v>4618</v>
      </c>
      <c r="I4219" s="2">
        <v>46211.683993055558</v>
      </c>
      <c r="J4219" s="4">
        <v>50000000</v>
      </c>
      <c r="K4219" s="4">
        <v>1</v>
      </c>
      <c r="L4219" s="5">
        <v>228.5</v>
      </c>
      <c r="M4219" s="5">
        <v>94.158996999999999</v>
      </c>
      <c r="N4219" s="5">
        <v>50</v>
      </c>
      <c r="O4219" s="5" t="str">
        <f t="shared" si="65"/>
        <v>1</v>
      </c>
      <c r="P4219" s="5" t="s">
        <v>10554</v>
      </c>
      <c r="Q4219" s="5" t="s">
        <v>10914</v>
      </c>
    </row>
    <row r="4220" spans="1:17" x14ac:dyDescent="0.25">
      <c r="A4220">
        <v>60100</v>
      </c>
      <c r="B4220" t="s">
        <v>30</v>
      </c>
      <c r="C4220" s="7">
        <v>46211.725624999999</v>
      </c>
      <c r="D4220" s="4">
        <v>228400000</v>
      </c>
      <c r="E4220" t="s">
        <v>2607</v>
      </c>
      <c r="F4220" t="s">
        <v>2625</v>
      </c>
      <c r="G4220" s="4">
        <v>94158997</v>
      </c>
      <c r="H4220" t="s">
        <v>4619</v>
      </c>
      <c r="I4220" s="2">
        <v>46211.683993055558</v>
      </c>
      <c r="J4220" s="4">
        <v>50000000</v>
      </c>
      <c r="K4220" s="4">
        <v>1</v>
      </c>
      <c r="L4220" s="5">
        <v>228.4</v>
      </c>
      <c r="M4220" s="5">
        <v>94.158996999999999</v>
      </c>
      <c r="N4220" s="5">
        <v>50</v>
      </c>
      <c r="O4220" s="5" t="str">
        <f t="shared" si="65"/>
        <v>1</v>
      </c>
      <c r="P4220" s="5" t="s">
        <v>10554</v>
      </c>
      <c r="Q4220" s="5" t="s">
        <v>10914</v>
      </c>
    </row>
    <row r="4221" spans="1:17" x14ac:dyDescent="0.25">
      <c r="A4221">
        <v>60101</v>
      </c>
      <c r="B4221" t="s">
        <v>30</v>
      </c>
      <c r="C4221" s="7">
        <v>46211.725636574076</v>
      </c>
      <c r="D4221" s="4">
        <v>228200000</v>
      </c>
      <c r="E4221" t="s">
        <v>2607</v>
      </c>
      <c r="F4221" t="s">
        <v>2613</v>
      </c>
      <c r="G4221" s="4">
        <v>94158997</v>
      </c>
      <c r="H4221" t="s">
        <v>4620</v>
      </c>
      <c r="I4221" s="2">
        <v>46211.683993055558</v>
      </c>
      <c r="J4221" s="4">
        <v>50000000</v>
      </c>
      <c r="K4221" s="4">
        <v>1</v>
      </c>
      <c r="L4221" s="5">
        <v>228.2</v>
      </c>
      <c r="M4221" s="5">
        <v>94.158996999999999</v>
      </c>
      <c r="N4221" s="5">
        <v>50</v>
      </c>
      <c r="O4221" s="5" t="str">
        <f t="shared" si="65"/>
        <v>1</v>
      </c>
      <c r="P4221" s="5" t="s">
        <v>10554</v>
      </c>
      <c r="Q4221" s="5" t="s">
        <v>10912</v>
      </c>
    </row>
    <row r="4222" spans="1:17" x14ac:dyDescent="0.25">
      <c r="A4222">
        <v>60102</v>
      </c>
      <c r="B4222" t="s">
        <v>30</v>
      </c>
      <c r="C4222" s="7">
        <v>46211.725636574076</v>
      </c>
      <c r="D4222" s="4">
        <v>228400000</v>
      </c>
      <c r="E4222" t="s">
        <v>2607</v>
      </c>
      <c r="F4222" t="s">
        <v>2611</v>
      </c>
      <c r="G4222" s="4">
        <v>94158997</v>
      </c>
      <c r="H4222" t="s">
        <v>4621</v>
      </c>
      <c r="I4222" s="2">
        <v>46211.68414351852</v>
      </c>
      <c r="J4222" s="4">
        <v>50000000</v>
      </c>
      <c r="K4222" s="4">
        <v>1</v>
      </c>
      <c r="L4222" s="5">
        <v>228.4</v>
      </c>
      <c r="M4222" s="5">
        <v>94.158996999999999</v>
      </c>
      <c r="N4222" s="5">
        <v>50</v>
      </c>
      <c r="O4222" s="5" t="str">
        <f t="shared" si="65"/>
        <v>1</v>
      </c>
      <c r="P4222" s="5" t="s">
        <v>10554</v>
      </c>
      <c r="Q4222" s="5" t="s">
        <v>10911</v>
      </c>
    </row>
    <row r="4223" spans="1:17" x14ac:dyDescent="0.25">
      <c r="A4223">
        <v>60103</v>
      </c>
      <c r="B4223" t="s">
        <v>30</v>
      </c>
      <c r="C4223" s="7">
        <v>46211.725659722222</v>
      </c>
      <c r="D4223" s="4">
        <v>228400000</v>
      </c>
      <c r="E4223" t="s">
        <v>2607</v>
      </c>
      <c r="F4223" t="s">
        <v>2611</v>
      </c>
      <c r="G4223" s="4">
        <v>94158997</v>
      </c>
      <c r="H4223" t="s">
        <v>4622</v>
      </c>
      <c r="I4223" s="2">
        <v>46211.68414351852</v>
      </c>
      <c r="J4223" s="4">
        <v>50000000</v>
      </c>
      <c r="K4223" s="4">
        <v>1</v>
      </c>
      <c r="L4223" s="5">
        <v>228.4</v>
      </c>
      <c r="M4223" s="5">
        <v>94.158996999999999</v>
      </c>
      <c r="N4223" s="5">
        <v>50</v>
      </c>
      <c r="O4223" s="5" t="str">
        <f t="shared" si="65"/>
        <v>1</v>
      </c>
      <c r="P4223" s="5" t="s">
        <v>10554</v>
      </c>
      <c r="Q4223" s="5" t="s">
        <v>10911</v>
      </c>
    </row>
    <row r="4224" spans="1:17" x14ac:dyDescent="0.25">
      <c r="A4224">
        <v>60104</v>
      </c>
      <c r="B4224" t="s">
        <v>30</v>
      </c>
      <c r="C4224" s="7">
        <v>46211.725671296299</v>
      </c>
      <c r="D4224" s="4">
        <v>228500000</v>
      </c>
      <c r="E4224" t="s">
        <v>2607</v>
      </c>
      <c r="F4224" t="s">
        <v>2611</v>
      </c>
      <c r="G4224" s="4">
        <v>94158997</v>
      </c>
      <c r="H4224" t="s">
        <v>4623</v>
      </c>
      <c r="I4224" s="2">
        <v>46211.68414351852</v>
      </c>
      <c r="J4224" s="4">
        <v>50000000</v>
      </c>
      <c r="K4224" s="4">
        <v>1</v>
      </c>
      <c r="L4224" s="5">
        <v>228.5</v>
      </c>
      <c r="M4224" s="5">
        <v>94.158996999999999</v>
      </c>
      <c r="N4224" s="5">
        <v>50</v>
      </c>
      <c r="O4224" s="5" t="str">
        <f t="shared" si="65"/>
        <v>1</v>
      </c>
      <c r="P4224" s="5" t="s">
        <v>10554</v>
      </c>
      <c r="Q4224" s="5" t="s">
        <v>10911</v>
      </c>
    </row>
    <row r="4225" spans="1:17" x14ac:dyDescent="0.25">
      <c r="A4225">
        <v>60105</v>
      </c>
      <c r="B4225" t="s">
        <v>30</v>
      </c>
      <c r="C4225" s="7">
        <v>46211.725671296299</v>
      </c>
      <c r="D4225" s="4">
        <v>228500000</v>
      </c>
      <c r="E4225" t="s">
        <v>2607</v>
      </c>
      <c r="F4225" t="s">
        <v>2625</v>
      </c>
      <c r="G4225" s="4">
        <v>94158997</v>
      </c>
      <c r="H4225" t="s">
        <v>4624</v>
      </c>
      <c r="I4225" s="2">
        <v>46211.68414351852</v>
      </c>
      <c r="J4225" s="4">
        <v>50000000</v>
      </c>
      <c r="K4225" s="4">
        <v>1</v>
      </c>
      <c r="L4225" s="5">
        <v>228.5</v>
      </c>
      <c r="M4225" s="5">
        <v>94.158996999999999</v>
      </c>
      <c r="N4225" s="5">
        <v>50</v>
      </c>
      <c r="O4225" s="5" t="str">
        <f t="shared" si="65"/>
        <v>1</v>
      </c>
      <c r="P4225" s="5" t="s">
        <v>10554</v>
      </c>
      <c r="Q4225" s="5" t="s">
        <v>10914</v>
      </c>
    </row>
    <row r="4226" spans="1:17" x14ac:dyDescent="0.25">
      <c r="A4226">
        <v>60106</v>
      </c>
      <c r="B4226" t="s">
        <v>30</v>
      </c>
      <c r="C4226" s="7">
        <v>46211.725694444445</v>
      </c>
      <c r="D4226" s="4">
        <v>228500000</v>
      </c>
      <c r="E4226" t="s">
        <v>2607</v>
      </c>
      <c r="F4226" t="s">
        <v>2613</v>
      </c>
      <c r="G4226" s="4">
        <v>94158997</v>
      </c>
      <c r="H4226" t="s">
        <v>4625</v>
      </c>
      <c r="I4226" s="2">
        <v>46211.68414351852</v>
      </c>
      <c r="J4226" s="4">
        <v>50000000</v>
      </c>
      <c r="K4226" s="4">
        <v>1</v>
      </c>
      <c r="L4226" s="5">
        <v>228.5</v>
      </c>
      <c r="M4226" s="5">
        <v>94.158996999999999</v>
      </c>
      <c r="N4226" s="5">
        <v>50</v>
      </c>
      <c r="O4226" s="5" t="str">
        <f t="shared" si="65"/>
        <v>1</v>
      </c>
      <c r="P4226" s="5" t="s">
        <v>10554</v>
      </c>
      <c r="Q4226" s="5" t="s">
        <v>10912</v>
      </c>
    </row>
    <row r="4227" spans="1:17" x14ac:dyDescent="0.25">
      <c r="A4227">
        <v>60107</v>
      </c>
      <c r="B4227" t="s">
        <v>30</v>
      </c>
      <c r="C4227" s="7">
        <v>46211.725706018522</v>
      </c>
      <c r="D4227" s="4">
        <v>228400000</v>
      </c>
      <c r="E4227" t="s">
        <v>2607</v>
      </c>
      <c r="F4227" t="s">
        <v>2611</v>
      </c>
      <c r="G4227" s="4">
        <v>94158997</v>
      </c>
      <c r="H4227" t="s">
        <v>4626</v>
      </c>
      <c r="I4227" s="2">
        <v>46211.68414351852</v>
      </c>
      <c r="J4227" s="4">
        <v>50000000</v>
      </c>
      <c r="K4227" s="4">
        <v>1</v>
      </c>
      <c r="L4227" s="5">
        <v>228.4</v>
      </c>
      <c r="M4227" s="5">
        <v>94.158996999999999</v>
      </c>
      <c r="N4227" s="5">
        <v>50</v>
      </c>
      <c r="O4227" s="5" t="str">
        <f t="shared" ref="O4227:O4290" si="66">SUBSTITUTE(K4227,".",",")</f>
        <v>1</v>
      </c>
      <c r="P4227" s="5" t="s">
        <v>10554</v>
      </c>
      <c r="Q4227" s="5" t="s">
        <v>10911</v>
      </c>
    </row>
    <row r="4228" spans="1:17" x14ac:dyDescent="0.25">
      <c r="A4228">
        <v>60108</v>
      </c>
      <c r="B4228" t="s">
        <v>30</v>
      </c>
      <c r="C4228" s="7">
        <v>46211.725706018522</v>
      </c>
      <c r="D4228" s="4">
        <v>228400000</v>
      </c>
      <c r="E4228" t="s">
        <v>2607</v>
      </c>
      <c r="F4228" t="s">
        <v>2611</v>
      </c>
      <c r="G4228" s="4">
        <v>94158997</v>
      </c>
      <c r="H4228" t="s">
        <v>4627</v>
      </c>
      <c r="I4228" s="2">
        <v>46211.68414351852</v>
      </c>
      <c r="J4228" s="4">
        <v>50000000</v>
      </c>
      <c r="K4228" s="4">
        <v>1</v>
      </c>
      <c r="L4228" s="5">
        <v>228.4</v>
      </c>
      <c r="M4228" s="5">
        <v>94.158996999999999</v>
      </c>
      <c r="N4228" s="5">
        <v>50</v>
      </c>
      <c r="O4228" s="5" t="str">
        <f t="shared" si="66"/>
        <v>1</v>
      </c>
      <c r="P4228" s="5" t="s">
        <v>10554</v>
      </c>
      <c r="Q4228" s="5" t="s">
        <v>10911</v>
      </c>
    </row>
    <row r="4229" spans="1:17" x14ac:dyDescent="0.25">
      <c r="A4229">
        <v>60109</v>
      </c>
      <c r="B4229" t="s">
        <v>30</v>
      </c>
      <c r="C4229" s="7">
        <v>46211.725729166668</v>
      </c>
      <c r="D4229" s="4">
        <v>228500000</v>
      </c>
      <c r="E4229" t="s">
        <v>2607</v>
      </c>
      <c r="F4229" t="s">
        <v>2613</v>
      </c>
      <c r="G4229" s="4">
        <v>94158997</v>
      </c>
      <c r="H4229" t="s">
        <v>4628</v>
      </c>
      <c r="I4229" s="2">
        <v>46211.68414351852</v>
      </c>
      <c r="J4229" s="4">
        <v>50000000</v>
      </c>
      <c r="K4229" s="4">
        <v>1</v>
      </c>
      <c r="L4229" s="5">
        <v>228.5</v>
      </c>
      <c r="M4229" s="5">
        <v>94.158996999999999</v>
      </c>
      <c r="N4229" s="5">
        <v>50</v>
      </c>
      <c r="O4229" s="5" t="str">
        <f t="shared" si="66"/>
        <v>1</v>
      </c>
      <c r="P4229" s="5" t="s">
        <v>10554</v>
      </c>
      <c r="Q4229" s="5" t="s">
        <v>10912</v>
      </c>
    </row>
    <row r="4230" spans="1:17" x14ac:dyDescent="0.25">
      <c r="A4230">
        <v>60110</v>
      </c>
      <c r="B4230" t="s">
        <v>30</v>
      </c>
      <c r="C4230" s="7">
        <v>46211.725740740738</v>
      </c>
      <c r="D4230" s="4">
        <v>228500000</v>
      </c>
      <c r="E4230" t="s">
        <v>2607</v>
      </c>
      <c r="F4230" t="s">
        <v>2613</v>
      </c>
      <c r="G4230" s="4">
        <v>94158997</v>
      </c>
      <c r="H4230" t="s">
        <v>4629</v>
      </c>
      <c r="I4230" s="2">
        <v>46211.68414351852</v>
      </c>
      <c r="J4230" s="4">
        <v>50000000</v>
      </c>
      <c r="K4230" s="4">
        <v>1</v>
      </c>
      <c r="L4230" s="5">
        <v>228.5</v>
      </c>
      <c r="M4230" s="5">
        <v>94.158996999999999</v>
      </c>
      <c r="N4230" s="5">
        <v>50</v>
      </c>
      <c r="O4230" s="5" t="str">
        <f t="shared" si="66"/>
        <v>1</v>
      </c>
      <c r="P4230" s="5" t="s">
        <v>10554</v>
      </c>
      <c r="Q4230" s="5" t="s">
        <v>10912</v>
      </c>
    </row>
    <row r="4231" spans="1:17" x14ac:dyDescent="0.25">
      <c r="A4231">
        <v>60111</v>
      </c>
      <c r="B4231" t="s">
        <v>30</v>
      </c>
      <c r="C4231" s="7">
        <v>46211.725740740738</v>
      </c>
      <c r="D4231" s="4">
        <v>228500000</v>
      </c>
      <c r="E4231" t="s">
        <v>2607</v>
      </c>
      <c r="F4231" t="s">
        <v>2625</v>
      </c>
      <c r="G4231" s="4">
        <v>94158997</v>
      </c>
      <c r="H4231" t="s">
        <v>4630</v>
      </c>
      <c r="I4231" s="2">
        <v>46211.68414351852</v>
      </c>
      <c r="J4231" s="4">
        <v>50000000</v>
      </c>
      <c r="K4231" s="4">
        <v>1</v>
      </c>
      <c r="L4231" s="5">
        <v>228.5</v>
      </c>
      <c r="M4231" s="5">
        <v>94.158996999999999</v>
      </c>
      <c r="N4231" s="5">
        <v>50</v>
      </c>
      <c r="O4231" s="5" t="str">
        <f t="shared" si="66"/>
        <v>1</v>
      </c>
      <c r="P4231" s="5" t="s">
        <v>10554</v>
      </c>
      <c r="Q4231" s="5" t="s">
        <v>10914</v>
      </c>
    </row>
    <row r="4232" spans="1:17" x14ac:dyDescent="0.25">
      <c r="A4232">
        <v>60112</v>
      </c>
      <c r="B4232" t="s">
        <v>30</v>
      </c>
      <c r="C4232" s="7">
        <v>46211.725763888891</v>
      </c>
      <c r="D4232" s="4">
        <v>228400000</v>
      </c>
      <c r="E4232" t="s">
        <v>2607</v>
      </c>
      <c r="F4232" t="s">
        <v>2613</v>
      </c>
      <c r="G4232" s="4">
        <v>94158997</v>
      </c>
      <c r="H4232" t="s">
        <v>4631</v>
      </c>
      <c r="I4232" s="2">
        <v>46211.684212962966</v>
      </c>
      <c r="J4232" s="4">
        <v>50100000</v>
      </c>
      <c r="K4232" s="4">
        <v>1</v>
      </c>
      <c r="L4232" s="5">
        <v>228.4</v>
      </c>
      <c r="M4232" s="5">
        <v>94.158996999999999</v>
      </c>
      <c r="N4232" s="5">
        <v>50.1</v>
      </c>
      <c r="O4232" s="5" t="str">
        <f t="shared" si="66"/>
        <v>1</v>
      </c>
      <c r="P4232" s="5" t="s">
        <v>10554</v>
      </c>
      <c r="Q4232" s="5" t="s">
        <v>10912</v>
      </c>
    </row>
    <row r="4233" spans="1:17" x14ac:dyDescent="0.25">
      <c r="A4233">
        <v>60113</v>
      </c>
      <c r="B4233" t="s">
        <v>30</v>
      </c>
      <c r="C4233" s="7">
        <v>46211.725775462961</v>
      </c>
      <c r="D4233" s="4">
        <v>228400000</v>
      </c>
      <c r="E4233" t="s">
        <v>2607</v>
      </c>
      <c r="F4233" t="s">
        <v>2613</v>
      </c>
      <c r="G4233" s="4">
        <v>94158997</v>
      </c>
      <c r="H4233" t="s">
        <v>4632</v>
      </c>
      <c r="I4233" s="2">
        <v>46211.684212962966</v>
      </c>
      <c r="J4233" s="4">
        <v>50000000</v>
      </c>
      <c r="K4233" s="4">
        <v>1</v>
      </c>
      <c r="L4233" s="5">
        <v>228.4</v>
      </c>
      <c r="M4233" s="5">
        <v>94.158996999999999</v>
      </c>
      <c r="N4233" s="5">
        <v>50</v>
      </c>
      <c r="O4233" s="5" t="str">
        <f t="shared" si="66"/>
        <v>1</v>
      </c>
      <c r="P4233" s="5" t="s">
        <v>10554</v>
      </c>
      <c r="Q4233" s="5" t="s">
        <v>10912</v>
      </c>
    </row>
    <row r="4234" spans="1:17" x14ac:dyDescent="0.25">
      <c r="A4234">
        <v>60114</v>
      </c>
      <c r="B4234" t="s">
        <v>30</v>
      </c>
      <c r="C4234" s="7">
        <v>46211.725775462961</v>
      </c>
      <c r="D4234" s="4">
        <v>228400000</v>
      </c>
      <c r="E4234" t="s">
        <v>2607</v>
      </c>
      <c r="F4234" t="s">
        <v>2613</v>
      </c>
      <c r="G4234" s="4">
        <v>94158997</v>
      </c>
      <c r="H4234" t="s">
        <v>4633</v>
      </c>
      <c r="I4234" s="2">
        <v>46211.684212962966</v>
      </c>
      <c r="J4234" s="4">
        <v>50000000</v>
      </c>
      <c r="K4234" s="4">
        <v>1</v>
      </c>
      <c r="L4234" s="5">
        <v>228.4</v>
      </c>
      <c r="M4234" s="5">
        <v>94.158996999999999</v>
      </c>
      <c r="N4234" s="5">
        <v>50</v>
      </c>
      <c r="O4234" s="5" t="str">
        <f t="shared" si="66"/>
        <v>1</v>
      </c>
      <c r="P4234" s="5" t="s">
        <v>10554</v>
      </c>
      <c r="Q4234" s="5" t="s">
        <v>10912</v>
      </c>
    </row>
    <row r="4235" spans="1:17" x14ac:dyDescent="0.25">
      <c r="A4235">
        <v>60115</v>
      </c>
      <c r="B4235" t="s">
        <v>30</v>
      </c>
      <c r="C4235" s="7">
        <v>46211.725798611114</v>
      </c>
      <c r="D4235" s="4">
        <v>228400000</v>
      </c>
      <c r="E4235" t="s">
        <v>2607</v>
      </c>
      <c r="F4235" t="s">
        <v>2613</v>
      </c>
      <c r="G4235" s="4">
        <v>94158997</v>
      </c>
      <c r="H4235" t="s">
        <v>4634</v>
      </c>
      <c r="I4235" s="2">
        <v>46211.684212962966</v>
      </c>
      <c r="J4235" s="4">
        <v>50000000</v>
      </c>
      <c r="K4235" s="4">
        <v>1</v>
      </c>
      <c r="L4235" s="5">
        <v>228.4</v>
      </c>
      <c r="M4235" s="5">
        <v>94.158996999999999</v>
      </c>
      <c r="N4235" s="5">
        <v>50</v>
      </c>
      <c r="O4235" s="5" t="str">
        <f t="shared" si="66"/>
        <v>1</v>
      </c>
      <c r="P4235" s="5" t="s">
        <v>10554</v>
      </c>
      <c r="Q4235" s="5" t="s">
        <v>10912</v>
      </c>
    </row>
    <row r="4236" spans="1:17" x14ac:dyDescent="0.25">
      <c r="A4236">
        <v>60116</v>
      </c>
      <c r="B4236" t="s">
        <v>30</v>
      </c>
      <c r="C4236" s="7">
        <v>46211.725810185184</v>
      </c>
      <c r="D4236" s="4">
        <v>228400000</v>
      </c>
      <c r="E4236" t="s">
        <v>2607</v>
      </c>
      <c r="F4236" t="s">
        <v>2608</v>
      </c>
      <c r="G4236" s="4">
        <v>94158997</v>
      </c>
      <c r="H4236" t="s">
        <v>4635</v>
      </c>
      <c r="I4236" s="2">
        <v>46211.684212962966</v>
      </c>
      <c r="J4236" s="4">
        <v>50000000</v>
      </c>
      <c r="K4236" s="4">
        <v>1</v>
      </c>
      <c r="L4236" s="5">
        <v>228.4</v>
      </c>
      <c r="M4236" s="5">
        <v>94.158996999999999</v>
      </c>
      <c r="N4236" s="5">
        <v>50</v>
      </c>
      <c r="O4236" s="5" t="str">
        <f t="shared" si="66"/>
        <v>1</v>
      </c>
      <c r="P4236" s="5" t="s">
        <v>10554</v>
      </c>
      <c r="Q4236" s="5" t="s">
        <v>10910</v>
      </c>
    </row>
    <row r="4237" spans="1:17" x14ac:dyDescent="0.25">
      <c r="A4237">
        <v>60117</v>
      </c>
      <c r="B4237" t="s">
        <v>30</v>
      </c>
      <c r="C4237" s="7">
        <v>46211.725810185184</v>
      </c>
      <c r="D4237" s="4">
        <v>228400000</v>
      </c>
      <c r="E4237" t="s">
        <v>2607</v>
      </c>
      <c r="F4237" t="s">
        <v>2608</v>
      </c>
      <c r="G4237" s="4">
        <v>94158997</v>
      </c>
      <c r="H4237" t="s">
        <v>4636</v>
      </c>
      <c r="I4237" s="2">
        <v>46211.684212962966</v>
      </c>
      <c r="J4237" s="4">
        <v>50000000</v>
      </c>
      <c r="K4237" s="4">
        <v>1</v>
      </c>
      <c r="L4237" s="5">
        <v>228.4</v>
      </c>
      <c r="M4237" s="5">
        <v>94.158996999999999</v>
      </c>
      <c r="N4237" s="5">
        <v>50</v>
      </c>
      <c r="O4237" s="5" t="str">
        <f t="shared" si="66"/>
        <v>1</v>
      </c>
      <c r="P4237" s="5" t="s">
        <v>10554</v>
      </c>
      <c r="Q4237" s="5" t="s">
        <v>10910</v>
      </c>
    </row>
    <row r="4238" spans="1:17" x14ac:dyDescent="0.25">
      <c r="A4238">
        <v>60118</v>
      </c>
      <c r="B4238" t="s">
        <v>30</v>
      </c>
      <c r="C4238" s="7">
        <v>46211.72583333333</v>
      </c>
      <c r="D4238" s="4">
        <v>228300000</v>
      </c>
      <c r="E4238" t="s">
        <v>2607</v>
      </c>
      <c r="F4238" t="s">
        <v>2613</v>
      </c>
      <c r="G4238" s="4">
        <v>94158997</v>
      </c>
      <c r="H4238" t="s">
        <v>4637</v>
      </c>
      <c r="I4238" s="2">
        <v>46211.684212962966</v>
      </c>
      <c r="J4238" s="4">
        <v>50000000</v>
      </c>
      <c r="K4238" s="4">
        <v>1</v>
      </c>
      <c r="L4238" s="5">
        <v>228.3</v>
      </c>
      <c r="M4238" s="5">
        <v>94.158996999999999</v>
      </c>
      <c r="N4238" s="5">
        <v>50</v>
      </c>
      <c r="O4238" s="5" t="str">
        <f t="shared" si="66"/>
        <v>1</v>
      </c>
      <c r="P4238" s="5" t="s">
        <v>10554</v>
      </c>
      <c r="Q4238" s="5" t="s">
        <v>10912</v>
      </c>
    </row>
    <row r="4239" spans="1:17" x14ac:dyDescent="0.25">
      <c r="A4239">
        <v>60119</v>
      </c>
      <c r="B4239" t="s">
        <v>30</v>
      </c>
      <c r="C4239" s="7">
        <v>46211.725844907407</v>
      </c>
      <c r="D4239" s="4">
        <v>228300000</v>
      </c>
      <c r="E4239" t="s">
        <v>2607</v>
      </c>
      <c r="F4239" t="s">
        <v>2619</v>
      </c>
      <c r="G4239" s="4">
        <v>94158997</v>
      </c>
      <c r="H4239" t="s">
        <v>4638</v>
      </c>
      <c r="I4239" s="2">
        <v>46211.684212962966</v>
      </c>
      <c r="J4239" s="4">
        <v>50000000</v>
      </c>
      <c r="K4239" s="4">
        <v>1</v>
      </c>
      <c r="L4239" s="5">
        <v>228.3</v>
      </c>
      <c r="M4239" s="5">
        <v>94.158996999999999</v>
      </c>
      <c r="N4239" s="5">
        <v>50</v>
      </c>
      <c r="O4239" s="5" t="str">
        <f t="shared" si="66"/>
        <v>1</v>
      </c>
      <c r="P4239" s="5" t="s">
        <v>10554</v>
      </c>
      <c r="Q4239" s="5" t="s">
        <v>10913</v>
      </c>
    </row>
    <row r="4240" spans="1:17" x14ac:dyDescent="0.25">
      <c r="A4240">
        <v>60120</v>
      </c>
      <c r="B4240" t="s">
        <v>30</v>
      </c>
      <c r="C4240" s="7">
        <v>46211.725844907407</v>
      </c>
      <c r="D4240" s="4">
        <v>228400000</v>
      </c>
      <c r="E4240" t="s">
        <v>2607</v>
      </c>
      <c r="F4240" t="s">
        <v>2613</v>
      </c>
      <c r="G4240" s="4">
        <v>94158997</v>
      </c>
      <c r="H4240" t="s">
        <v>4639</v>
      </c>
      <c r="I4240" s="2">
        <v>46211.684212962966</v>
      </c>
      <c r="J4240" s="4">
        <v>50000000</v>
      </c>
      <c r="K4240" s="4">
        <v>1</v>
      </c>
      <c r="L4240" s="5">
        <v>228.4</v>
      </c>
      <c r="M4240" s="5">
        <v>94.158996999999999</v>
      </c>
      <c r="N4240" s="5">
        <v>50</v>
      </c>
      <c r="O4240" s="5" t="str">
        <f t="shared" si="66"/>
        <v>1</v>
      </c>
      <c r="P4240" s="5" t="s">
        <v>10554</v>
      </c>
      <c r="Q4240" s="5" t="s">
        <v>10912</v>
      </c>
    </row>
    <row r="4241" spans="1:17" x14ac:dyDescent="0.25">
      <c r="A4241">
        <v>60121</v>
      </c>
      <c r="B4241" t="s">
        <v>30</v>
      </c>
      <c r="C4241" s="7">
        <v>46211.725868055553</v>
      </c>
      <c r="D4241" s="4">
        <v>228500000</v>
      </c>
      <c r="E4241" t="s">
        <v>2607</v>
      </c>
      <c r="F4241" t="s">
        <v>2611</v>
      </c>
      <c r="G4241" s="4">
        <v>94158997</v>
      </c>
      <c r="H4241" t="s">
        <v>4640</v>
      </c>
      <c r="I4241" s="2">
        <v>46211.684212962966</v>
      </c>
      <c r="J4241" s="4">
        <v>50000000</v>
      </c>
      <c r="K4241" s="4">
        <v>1</v>
      </c>
      <c r="L4241" s="5">
        <v>228.5</v>
      </c>
      <c r="M4241" s="5">
        <v>94.158996999999999</v>
      </c>
      <c r="N4241" s="5">
        <v>50</v>
      </c>
      <c r="O4241" s="5" t="str">
        <f t="shared" si="66"/>
        <v>1</v>
      </c>
      <c r="P4241" s="5" t="s">
        <v>10554</v>
      </c>
      <c r="Q4241" s="5" t="s">
        <v>10911</v>
      </c>
    </row>
    <row r="4242" spans="1:17" x14ac:dyDescent="0.25">
      <c r="A4242">
        <v>60122</v>
      </c>
      <c r="B4242" t="s">
        <v>30</v>
      </c>
      <c r="C4242" s="7">
        <v>46211.72587962963</v>
      </c>
      <c r="D4242" s="4">
        <v>228500000</v>
      </c>
      <c r="E4242" t="s">
        <v>2607</v>
      </c>
      <c r="F4242" t="s">
        <v>2611</v>
      </c>
      <c r="G4242" s="4">
        <v>94158997</v>
      </c>
      <c r="H4242" t="s">
        <v>4641</v>
      </c>
      <c r="I4242" s="2">
        <v>46211.684328703705</v>
      </c>
      <c r="J4242" s="4">
        <v>50000000</v>
      </c>
      <c r="K4242" s="4">
        <v>1</v>
      </c>
      <c r="L4242" s="5">
        <v>228.5</v>
      </c>
      <c r="M4242" s="5">
        <v>94.158996999999999</v>
      </c>
      <c r="N4242" s="5">
        <v>50</v>
      </c>
      <c r="O4242" s="5" t="str">
        <f t="shared" si="66"/>
        <v>1</v>
      </c>
      <c r="P4242" s="5" t="s">
        <v>10554</v>
      </c>
      <c r="Q4242" s="5" t="s">
        <v>10911</v>
      </c>
    </row>
    <row r="4243" spans="1:17" x14ac:dyDescent="0.25">
      <c r="A4243">
        <v>60123</v>
      </c>
      <c r="B4243" t="s">
        <v>30</v>
      </c>
      <c r="C4243" s="7">
        <v>46211.72587962963</v>
      </c>
      <c r="D4243" s="4">
        <v>228400000</v>
      </c>
      <c r="E4243" t="s">
        <v>2607</v>
      </c>
      <c r="F4243" t="s">
        <v>2649</v>
      </c>
      <c r="G4243" s="4">
        <v>94158997</v>
      </c>
      <c r="H4243" t="s">
        <v>4642</v>
      </c>
      <c r="I4243" s="2">
        <v>46211.684328703705</v>
      </c>
      <c r="J4243" s="4">
        <v>50000000</v>
      </c>
      <c r="K4243" s="4">
        <v>1</v>
      </c>
      <c r="L4243" s="5">
        <v>228.4</v>
      </c>
      <c r="M4243" s="5">
        <v>94.158996999999999</v>
      </c>
      <c r="N4243" s="5">
        <v>50</v>
      </c>
      <c r="O4243" s="5" t="str">
        <f t="shared" si="66"/>
        <v>1</v>
      </c>
      <c r="P4243" s="5" t="s">
        <v>10554</v>
      </c>
      <c r="Q4243" s="5" t="s">
        <v>10915</v>
      </c>
    </row>
    <row r="4244" spans="1:17" x14ac:dyDescent="0.25">
      <c r="A4244">
        <v>60124</v>
      </c>
      <c r="B4244" t="s">
        <v>30</v>
      </c>
      <c r="C4244" s="7">
        <v>46211.725902777776</v>
      </c>
      <c r="D4244" s="4">
        <v>228500000</v>
      </c>
      <c r="E4244" t="s">
        <v>2607</v>
      </c>
      <c r="F4244" t="s">
        <v>2625</v>
      </c>
      <c r="G4244" s="4">
        <v>94158997</v>
      </c>
      <c r="H4244" t="s">
        <v>4643</v>
      </c>
      <c r="I4244" s="2">
        <v>46211.684328703705</v>
      </c>
      <c r="J4244" s="4">
        <v>50000000</v>
      </c>
      <c r="K4244" s="4">
        <v>1</v>
      </c>
      <c r="L4244" s="5">
        <v>228.5</v>
      </c>
      <c r="M4244" s="5">
        <v>94.158996999999999</v>
      </c>
      <c r="N4244" s="5">
        <v>50</v>
      </c>
      <c r="O4244" s="5" t="str">
        <f t="shared" si="66"/>
        <v>1</v>
      </c>
      <c r="P4244" s="5" t="s">
        <v>10554</v>
      </c>
      <c r="Q4244" s="5" t="s">
        <v>10914</v>
      </c>
    </row>
    <row r="4245" spans="1:17" x14ac:dyDescent="0.25">
      <c r="A4245">
        <v>60125</v>
      </c>
      <c r="B4245" t="s">
        <v>30</v>
      </c>
      <c r="C4245" s="7">
        <v>46211.725914351853</v>
      </c>
      <c r="D4245" s="4">
        <v>228400000</v>
      </c>
      <c r="E4245" t="s">
        <v>2607</v>
      </c>
      <c r="F4245" t="s">
        <v>2611</v>
      </c>
      <c r="G4245" s="4">
        <v>94158997</v>
      </c>
      <c r="H4245" t="s">
        <v>4644</v>
      </c>
      <c r="I4245" s="2">
        <v>46211.684328703705</v>
      </c>
      <c r="J4245" s="4">
        <v>50000000</v>
      </c>
      <c r="K4245" s="4">
        <v>1</v>
      </c>
      <c r="L4245" s="5">
        <v>228.4</v>
      </c>
      <c r="M4245" s="5">
        <v>94.158996999999999</v>
      </c>
      <c r="N4245" s="5">
        <v>50</v>
      </c>
      <c r="O4245" s="5" t="str">
        <f t="shared" si="66"/>
        <v>1</v>
      </c>
      <c r="P4245" s="5" t="s">
        <v>10554</v>
      </c>
      <c r="Q4245" s="5" t="s">
        <v>10911</v>
      </c>
    </row>
    <row r="4246" spans="1:17" x14ac:dyDescent="0.25">
      <c r="A4246">
        <v>60126</v>
      </c>
      <c r="B4246" t="s">
        <v>30</v>
      </c>
      <c r="C4246" s="7">
        <v>46211.725914351853</v>
      </c>
      <c r="D4246" s="4">
        <v>228400000</v>
      </c>
      <c r="E4246" t="s">
        <v>2607</v>
      </c>
      <c r="F4246" t="s">
        <v>2611</v>
      </c>
      <c r="G4246" s="4">
        <v>94158997</v>
      </c>
      <c r="H4246" t="s">
        <v>4645</v>
      </c>
      <c r="I4246" s="2">
        <v>46211.684328703705</v>
      </c>
      <c r="J4246" s="4">
        <v>50000000</v>
      </c>
      <c r="K4246" s="4">
        <v>1</v>
      </c>
      <c r="L4246" s="5">
        <v>228.4</v>
      </c>
      <c r="M4246" s="5">
        <v>94.158996999999999</v>
      </c>
      <c r="N4246" s="5">
        <v>50</v>
      </c>
      <c r="O4246" s="5" t="str">
        <f t="shared" si="66"/>
        <v>1</v>
      </c>
      <c r="P4246" s="5" t="s">
        <v>10554</v>
      </c>
      <c r="Q4246" s="5" t="s">
        <v>10911</v>
      </c>
    </row>
    <row r="4247" spans="1:17" x14ac:dyDescent="0.25">
      <c r="A4247">
        <v>60127</v>
      </c>
      <c r="B4247" t="s">
        <v>30</v>
      </c>
      <c r="C4247" s="7">
        <v>46211.725937499999</v>
      </c>
      <c r="D4247" s="4">
        <v>228400000</v>
      </c>
      <c r="E4247" t="s">
        <v>2607</v>
      </c>
      <c r="F4247" t="s">
        <v>2613</v>
      </c>
      <c r="G4247" s="4">
        <v>94158997</v>
      </c>
      <c r="H4247" t="s">
        <v>4646</v>
      </c>
      <c r="I4247" s="2">
        <v>46211.684328703705</v>
      </c>
      <c r="J4247" s="4">
        <v>50000000</v>
      </c>
      <c r="K4247" s="4">
        <v>1</v>
      </c>
      <c r="L4247" s="5">
        <v>228.4</v>
      </c>
      <c r="M4247" s="5">
        <v>94.158996999999999</v>
      </c>
      <c r="N4247" s="5">
        <v>50</v>
      </c>
      <c r="O4247" s="5" t="str">
        <f t="shared" si="66"/>
        <v>1</v>
      </c>
      <c r="P4247" s="5" t="s">
        <v>10554</v>
      </c>
      <c r="Q4247" s="5" t="s">
        <v>10912</v>
      </c>
    </row>
    <row r="4248" spans="1:17" x14ac:dyDescent="0.25">
      <c r="A4248">
        <v>60128</v>
      </c>
      <c r="B4248" t="s">
        <v>30</v>
      </c>
      <c r="C4248" s="7">
        <v>46211.725949074076</v>
      </c>
      <c r="D4248" s="4">
        <v>228300000</v>
      </c>
      <c r="E4248" t="s">
        <v>2607</v>
      </c>
      <c r="F4248" t="s">
        <v>2611</v>
      </c>
      <c r="G4248" s="4">
        <v>94158997</v>
      </c>
      <c r="H4248" t="s">
        <v>4647</v>
      </c>
      <c r="I4248" s="2">
        <v>46211.684328703705</v>
      </c>
      <c r="J4248" s="4">
        <v>50000000</v>
      </c>
      <c r="K4248" s="4">
        <v>1</v>
      </c>
      <c r="L4248" s="5">
        <v>228.3</v>
      </c>
      <c r="M4248" s="5">
        <v>94.158996999999999</v>
      </c>
      <c r="N4248" s="5">
        <v>50</v>
      </c>
      <c r="O4248" s="5" t="str">
        <f t="shared" si="66"/>
        <v>1</v>
      </c>
      <c r="P4248" s="5" t="s">
        <v>10554</v>
      </c>
      <c r="Q4248" s="5" t="s">
        <v>10911</v>
      </c>
    </row>
    <row r="4249" spans="1:17" x14ac:dyDescent="0.25">
      <c r="A4249">
        <v>60129</v>
      </c>
      <c r="B4249" t="s">
        <v>30</v>
      </c>
      <c r="C4249" s="7">
        <v>46211.725949074076</v>
      </c>
      <c r="D4249" s="4">
        <v>228200000</v>
      </c>
      <c r="E4249" t="s">
        <v>2607</v>
      </c>
      <c r="F4249" t="s">
        <v>2613</v>
      </c>
      <c r="G4249" s="4">
        <v>94158997</v>
      </c>
      <c r="H4249" t="s">
        <v>4648</v>
      </c>
      <c r="I4249" s="2">
        <v>46211.684328703705</v>
      </c>
      <c r="J4249" s="4">
        <v>50000000</v>
      </c>
      <c r="K4249" s="4">
        <v>1</v>
      </c>
      <c r="L4249" s="5">
        <v>228.2</v>
      </c>
      <c r="M4249" s="5">
        <v>94.158996999999999</v>
      </c>
      <c r="N4249" s="5">
        <v>50</v>
      </c>
      <c r="O4249" s="5" t="str">
        <f t="shared" si="66"/>
        <v>1</v>
      </c>
      <c r="P4249" s="5" t="s">
        <v>10554</v>
      </c>
      <c r="Q4249" s="5" t="s">
        <v>10912</v>
      </c>
    </row>
    <row r="4250" spans="1:17" x14ac:dyDescent="0.25">
      <c r="A4250">
        <v>60130</v>
      </c>
      <c r="B4250" t="s">
        <v>30</v>
      </c>
      <c r="C4250" s="7">
        <v>46211.725972222222</v>
      </c>
      <c r="D4250" s="4">
        <v>228200000</v>
      </c>
      <c r="E4250" t="s">
        <v>2607</v>
      </c>
      <c r="F4250" t="s">
        <v>2613</v>
      </c>
      <c r="G4250" s="4">
        <v>94158997</v>
      </c>
      <c r="H4250" t="s">
        <v>4649</v>
      </c>
      <c r="I4250" s="2">
        <v>46211.684328703705</v>
      </c>
      <c r="J4250" s="4">
        <v>50000000</v>
      </c>
      <c r="K4250" s="4">
        <v>1</v>
      </c>
      <c r="L4250" s="5">
        <v>228.2</v>
      </c>
      <c r="M4250" s="5">
        <v>94.158996999999999</v>
      </c>
      <c r="N4250" s="5">
        <v>50</v>
      </c>
      <c r="O4250" s="5" t="str">
        <f t="shared" si="66"/>
        <v>1</v>
      </c>
      <c r="P4250" s="5" t="s">
        <v>10554</v>
      </c>
      <c r="Q4250" s="5" t="s">
        <v>10912</v>
      </c>
    </row>
    <row r="4251" spans="1:17" x14ac:dyDescent="0.25">
      <c r="A4251">
        <v>60131</v>
      </c>
      <c r="B4251" t="s">
        <v>30</v>
      </c>
      <c r="C4251" s="7">
        <v>46211.725983796299</v>
      </c>
      <c r="D4251" s="4">
        <v>228200000</v>
      </c>
      <c r="E4251" t="s">
        <v>2607</v>
      </c>
      <c r="F4251" t="s">
        <v>2613</v>
      </c>
      <c r="G4251" s="4">
        <v>94158997</v>
      </c>
      <c r="H4251" t="s">
        <v>4650</v>
      </c>
      <c r="I4251" s="2">
        <v>46211.684328703705</v>
      </c>
      <c r="J4251" s="4">
        <v>50000000</v>
      </c>
      <c r="K4251" s="4">
        <v>1</v>
      </c>
      <c r="L4251" s="5">
        <v>228.2</v>
      </c>
      <c r="M4251" s="5">
        <v>94.158996999999999</v>
      </c>
      <c r="N4251" s="5">
        <v>50</v>
      </c>
      <c r="O4251" s="5" t="str">
        <f t="shared" si="66"/>
        <v>1</v>
      </c>
      <c r="P4251" s="5" t="s">
        <v>10554</v>
      </c>
      <c r="Q4251" s="5" t="s">
        <v>10912</v>
      </c>
    </row>
    <row r="4252" spans="1:17" x14ac:dyDescent="0.25">
      <c r="A4252">
        <v>60132</v>
      </c>
      <c r="B4252" t="s">
        <v>30</v>
      </c>
      <c r="C4252" s="7">
        <v>46211.725983796299</v>
      </c>
      <c r="D4252" s="4">
        <v>228200000</v>
      </c>
      <c r="E4252" t="s">
        <v>2607</v>
      </c>
      <c r="F4252" t="s">
        <v>2613</v>
      </c>
      <c r="G4252" s="4">
        <v>94158997</v>
      </c>
      <c r="H4252" t="s">
        <v>4651</v>
      </c>
      <c r="I4252" s="2">
        <v>46211.684444444443</v>
      </c>
      <c r="J4252" s="4">
        <v>50000000</v>
      </c>
      <c r="K4252" s="4">
        <v>1</v>
      </c>
      <c r="L4252" s="5">
        <v>228.2</v>
      </c>
      <c r="M4252" s="5">
        <v>94.158996999999999</v>
      </c>
      <c r="N4252" s="5">
        <v>50</v>
      </c>
      <c r="O4252" s="5" t="str">
        <f t="shared" si="66"/>
        <v>1</v>
      </c>
      <c r="P4252" s="5" t="s">
        <v>10554</v>
      </c>
      <c r="Q4252" s="5" t="s">
        <v>10912</v>
      </c>
    </row>
    <row r="4253" spans="1:17" x14ac:dyDescent="0.25">
      <c r="A4253">
        <v>60133</v>
      </c>
      <c r="B4253" t="s">
        <v>30</v>
      </c>
      <c r="C4253" s="7">
        <v>46211.726006944446</v>
      </c>
      <c r="D4253" s="4">
        <v>228400000</v>
      </c>
      <c r="E4253" t="s">
        <v>2607</v>
      </c>
      <c r="F4253" t="s">
        <v>2611</v>
      </c>
      <c r="G4253" s="4">
        <v>94158997</v>
      </c>
      <c r="H4253" t="s">
        <v>4652</v>
      </c>
      <c r="I4253" s="2">
        <v>46211.684444444443</v>
      </c>
      <c r="J4253" s="4">
        <v>50000000</v>
      </c>
      <c r="K4253" s="4">
        <v>1</v>
      </c>
      <c r="L4253" s="5">
        <v>228.4</v>
      </c>
      <c r="M4253" s="5">
        <v>94.158996999999999</v>
      </c>
      <c r="N4253" s="5">
        <v>50</v>
      </c>
      <c r="O4253" s="5" t="str">
        <f t="shared" si="66"/>
        <v>1</v>
      </c>
      <c r="P4253" s="5" t="s">
        <v>10554</v>
      </c>
      <c r="Q4253" s="5" t="s">
        <v>10911</v>
      </c>
    </row>
    <row r="4254" spans="1:17" x14ac:dyDescent="0.25">
      <c r="A4254">
        <v>60134</v>
      </c>
      <c r="B4254" t="s">
        <v>30</v>
      </c>
      <c r="C4254" s="7">
        <v>46211.726018518515</v>
      </c>
      <c r="D4254" s="4">
        <v>228400000</v>
      </c>
      <c r="E4254" t="s">
        <v>2607</v>
      </c>
      <c r="F4254" t="s">
        <v>2613</v>
      </c>
      <c r="G4254" s="4">
        <v>94158997</v>
      </c>
      <c r="H4254" t="s">
        <v>4653</v>
      </c>
      <c r="I4254" s="2">
        <v>46211.684444444443</v>
      </c>
      <c r="J4254" s="4">
        <v>50000000</v>
      </c>
      <c r="K4254" s="4">
        <v>1</v>
      </c>
      <c r="L4254" s="5">
        <v>228.4</v>
      </c>
      <c r="M4254" s="5">
        <v>94.158996999999999</v>
      </c>
      <c r="N4254" s="5">
        <v>50</v>
      </c>
      <c r="O4254" s="5" t="str">
        <f t="shared" si="66"/>
        <v>1</v>
      </c>
      <c r="P4254" s="5" t="s">
        <v>10554</v>
      </c>
      <c r="Q4254" s="5" t="s">
        <v>10912</v>
      </c>
    </row>
    <row r="4255" spans="1:17" x14ac:dyDescent="0.25">
      <c r="A4255">
        <v>60135</v>
      </c>
      <c r="B4255" t="s">
        <v>30</v>
      </c>
      <c r="C4255" s="7">
        <v>46211.726018518515</v>
      </c>
      <c r="D4255" s="4">
        <v>228400000</v>
      </c>
      <c r="E4255" t="s">
        <v>2607</v>
      </c>
      <c r="F4255" t="s">
        <v>2611</v>
      </c>
      <c r="G4255" s="4">
        <v>94158997</v>
      </c>
      <c r="H4255" t="s">
        <v>4654</v>
      </c>
      <c r="I4255" s="2">
        <v>46211.684444444443</v>
      </c>
      <c r="J4255" s="4">
        <v>50000000</v>
      </c>
      <c r="K4255" s="4">
        <v>1</v>
      </c>
      <c r="L4255" s="5">
        <v>228.4</v>
      </c>
      <c r="M4255" s="5">
        <v>94.158996999999999</v>
      </c>
      <c r="N4255" s="5">
        <v>50</v>
      </c>
      <c r="O4255" s="5" t="str">
        <f t="shared" si="66"/>
        <v>1</v>
      </c>
      <c r="P4255" s="5" t="s">
        <v>10554</v>
      </c>
      <c r="Q4255" s="5" t="s">
        <v>10911</v>
      </c>
    </row>
    <row r="4256" spans="1:17" x14ac:dyDescent="0.25">
      <c r="A4256">
        <v>60136</v>
      </c>
      <c r="B4256" t="s">
        <v>30</v>
      </c>
      <c r="C4256" s="7">
        <v>46211.726041666669</v>
      </c>
      <c r="D4256" s="4">
        <v>228300000</v>
      </c>
      <c r="E4256" t="s">
        <v>2607</v>
      </c>
      <c r="F4256" t="s">
        <v>2611</v>
      </c>
      <c r="G4256" s="4">
        <v>94158997</v>
      </c>
      <c r="H4256" t="s">
        <v>4655</v>
      </c>
      <c r="I4256" s="2">
        <v>46211.684444444443</v>
      </c>
      <c r="J4256" s="4">
        <v>50000000</v>
      </c>
      <c r="K4256" s="4">
        <v>1</v>
      </c>
      <c r="L4256" s="5">
        <v>228.3</v>
      </c>
      <c r="M4256" s="5">
        <v>94.158996999999999</v>
      </c>
      <c r="N4256" s="5">
        <v>50</v>
      </c>
      <c r="O4256" s="5" t="str">
        <f t="shared" si="66"/>
        <v>1</v>
      </c>
      <c r="P4256" s="5" t="s">
        <v>10554</v>
      </c>
      <c r="Q4256" s="5" t="s">
        <v>10911</v>
      </c>
    </row>
    <row r="4257" spans="1:17" x14ac:dyDescent="0.25">
      <c r="A4257">
        <v>60137</v>
      </c>
      <c r="B4257" t="s">
        <v>30</v>
      </c>
      <c r="C4257" s="7">
        <v>46211.726053240738</v>
      </c>
      <c r="D4257" s="4">
        <v>228200000</v>
      </c>
      <c r="E4257" t="s">
        <v>2607</v>
      </c>
      <c r="F4257" t="s">
        <v>2611</v>
      </c>
      <c r="G4257" s="4">
        <v>94158997</v>
      </c>
      <c r="H4257" t="s">
        <v>4656</v>
      </c>
      <c r="I4257" s="2">
        <v>46211.684444444443</v>
      </c>
      <c r="J4257" s="4">
        <v>50000000</v>
      </c>
      <c r="K4257" s="4">
        <v>1</v>
      </c>
      <c r="L4257" s="5">
        <v>228.2</v>
      </c>
      <c r="M4257" s="5">
        <v>94.158996999999999</v>
      </c>
      <c r="N4257" s="5">
        <v>50</v>
      </c>
      <c r="O4257" s="5" t="str">
        <f t="shared" si="66"/>
        <v>1</v>
      </c>
      <c r="P4257" s="5" t="s">
        <v>10554</v>
      </c>
      <c r="Q4257" s="5" t="s">
        <v>10911</v>
      </c>
    </row>
    <row r="4258" spans="1:17" x14ac:dyDescent="0.25">
      <c r="A4258">
        <v>60138</v>
      </c>
      <c r="B4258" t="s">
        <v>30</v>
      </c>
      <c r="C4258" s="7">
        <v>46211.726053240738</v>
      </c>
      <c r="D4258" s="4">
        <v>228200000</v>
      </c>
      <c r="E4258" t="s">
        <v>2607</v>
      </c>
      <c r="F4258" t="s">
        <v>2613</v>
      </c>
      <c r="G4258" s="4">
        <v>94158997</v>
      </c>
      <c r="H4258" t="s">
        <v>4657</v>
      </c>
      <c r="I4258" s="2">
        <v>46211.684444444443</v>
      </c>
      <c r="J4258" s="4">
        <v>50000000</v>
      </c>
      <c r="K4258" s="4">
        <v>1</v>
      </c>
      <c r="L4258" s="5">
        <v>228.2</v>
      </c>
      <c r="M4258" s="5">
        <v>94.158996999999999</v>
      </c>
      <c r="N4258" s="5">
        <v>50</v>
      </c>
      <c r="O4258" s="5" t="str">
        <f t="shared" si="66"/>
        <v>1</v>
      </c>
      <c r="P4258" s="5" t="s">
        <v>10554</v>
      </c>
      <c r="Q4258" s="5" t="s">
        <v>10912</v>
      </c>
    </row>
    <row r="4259" spans="1:17" x14ac:dyDescent="0.25">
      <c r="A4259">
        <v>60139</v>
      </c>
      <c r="B4259" t="s">
        <v>30</v>
      </c>
      <c r="C4259" s="7">
        <v>46211.726064814815</v>
      </c>
      <c r="D4259" s="4">
        <v>228300000</v>
      </c>
      <c r="E4259" t="s">
        <v>2607</v>
      </c>
      <c r="F4259" t="s">
        <v>2608</v>
      </c>
      <c r="G4259" s="4">
        <v>94158997</v>
      </c>
      <c r="H4259" t="s">
        <v>4658</v>
      </c>
      <c r="I4259" s="2">
        <v>46211.684444444443</v>
      </c>
      <c r="J4259" s="4">
        <v>50000000</v>
      </c>
      <c r="K4259" s="4">
        <v>1</v>
      </c>
      <c r="L4259" s="5">
        <v>228.3</v>
      </c>
      <c r="M4259" s="5">
        <v>94.158996999999999</v>
      </c>
      <c r="N4259" s="5">
        <v>50</v>
      </c>
      <c r="O4259" s="5" t="str">
        <f t="shared" si="66"/>
        <v>1</v>
      </c>
      <c r="P4259" s="5" t="s">
        <v>10554</v>
      </c>
      <c r="Q4259" s="5" t="s">
        <v>10910</v>
      </c>
    </row>
    <row r="4260" spans="1:17" x14ac:dyDescent="0.25">
      <c r="A4260">
        <v>60140</v>
      </c>
      <c r="B4260" t="s">
        <v>30</v>
      </c>
      <c r="C4260" s="7">
        <v>46211.726087962961</v>
      </c>
      <c r="D4260" s="4">
        <v>228300000</v>
      </c>
      <c r="E4260" t="s">
        <v>2607</v>
      </c>
      <c r="F4260" t="s">
        <v>2608</v>
      </c>
      <c r="G4260" s="4">
        <v>94158997</v>
      </c>
      <c r="H4260" t="s">
        <v>4659</v>
      </c>
      <c r="I4260" s="2">
        <v>46211.684444444443</v>
      </c>
      <c r="J4260" s="4">
        <v>50000000</v>
      </c>
      <c r="K4260" s="4">
        <v>1</v>
      </c>
      <c r="L4260" s="5">
        <v>228.3</v>
      </c>
      <c r="M4260" s="5">
        <v>94.158996999999999</v>
      </c>
      <c r="N4260" s="5">
        <v>50</v>
      </c>
      <c r="O4260" s="5" t="str">
        <f t="shared" si="66"/>
        <v>1</v>
      </c>
      <c r="P4260" s="5" t="s">
        <v>10554</v>
      </c>
      <c r="Q4260" s="5" t="s">
        <v>10910</v>
      </c>
    </row>
    <row r="4261" spans="1:17" x14ac:dyDescent="0.25">
      <c r="A4261">
        <v>60141</v>
      </c>
      <c r="B4261" t="s">
        <v>30</v>
      </c>
      <c r="C4261" s="7">
        <v>46211.726087962961</v>
      </c>
      <c r="D4261" s="4">
        <v>228300000</v>
      </c>
      <c r="E4261" t="s">
        <v>2607</v>
      </c>
      <c r="F4261" t="s">
        <v>2625</v>
      </c>
      <c r="G4261" s="4">
        <v>94158997</v>
      </c>
      <c r="H4261" t="s">
        <v>4660</v>
      </c>
      <c r="I4261" s="2">
        <v>46211.684444444443</v>
      </c>
      <c r="J4261" s="4">
        <v>50000000</v>
      </c>
      <c r="K4261" s="4">
        <v>1</v>
      </c>
      <c r="L4261" s="5">
        <v>228.3</v>
      </c>
      <c r="M4261" s="5">
        <v>94.158996999999999</v>
      </c>
      <c r="N4261" s="5">
        <v>50</v>
      </c>
      <c r="O4261" s="5" t="str">
        <f t="shared" si="66"/>
        <v>1</v>
      </c>
      <c r="P4261" s="5" t="s">
        <v>10554</v>
      </c>
      <c r="Q4261" s="5" t="s">
        <v>10914</v>
      </c>
    </row>
    <row r="4262" spans="1:17" x14ac:dyDescent="0.25">
      <c r="A4262">
        <v>60142</v>
      </c>
      <c r="B4262" t="s">
        <v>30</v>
      </c>
      <c r="C4262" s="7">
        <v>46211.726111111115</v>
      </c>
      <c r="D4262" s="4">
        <v>228200000</v>
      </c>
      <c r="E4262" t="s">
        <v>2607</v>
      </c>
      <c r="F4262" t="s">
        <v>2613</v>
      </c>
      <c r="G4262" s="4">
        <v>94158997</v>
      </c>
      <c r="H4262" t="s">
        <v>4661</v>
      </c>
      <c r="I4262" s="2">
        <v>46211.684571759259</v>
      </c>
      <c r="J4262" s="4">
        <v>50000000</v>
      </c>
      <c r="K4262" s="4">
        <v>1</v>
      </c>
      <c r="L4262" s="5">
        <v>228.2</v>
      </c>
      <c r="M4262" s="5">
        <v>94.158996999999999</v>
      </c>
      <c r="N4262" s="5">
        <v>50</v>
      </c>
      <c r="O4262" s="5" t="str">
        <f t="shared" si="66"/>
        <v>1</v>
      </c>
      <c r="P4262" s="5" t="s">
        <v>10554</v>
      </c>
      <c r="Q4262" s="5" t="s">
        <v>10912</v>
      </c>
    </row>
    <row r="4263" spans="1:17" x14ac:dyDescent="0.25">
      <c r="A4263">
        <v>60143</v>
      </c>
      <c r="B4263" t="s">
        <v>30</v>
      </c>
      <c r="C4263" s="7">
        <v>46211.726122685184</v>
      </c>
      <c r="D4263" s="4">
        <v>228200000</v>
      </c>
      <c r="E4263" t="s">
        <v>2607</v>
      </c>
      <c r="F4263" t="s">
        <v>2611</v>
      </c>
      <c r="G4263" s="4">
        <v>94158997</v>
      </c>
      <c r="H4263" t="s">
        <v>4662</v>
      </c>
      <c r="I4263" s="2">
        <v>46211.684571759259</v>
      </c>
      <c r="J4263" s="4">
        <v>50000000</v>
      </c>
      <c r="K4263" s="4">
        <v>1</v>
      </c>
      <c r="L4263" s="5">
        <v>228.2</v>
      </c>
      <c r="M4263" s="5">
        <v>94.158996999999999</v>
      </c>
      <c r="N4263" s="5">
        <v>50</v>
      </c>
      <c r="O4263" s="5" t="str">
        <f t="shared" si="66"/>
        <v>1</v>
      </c>
      <c r="P4263" s="5" t="s">
        <v>10554</v>
      </c>
      <c r="Q4263" s="5" t="s">
        <v>10911</v>
      </c>
    </row>
    <row r="4264" spans="1:17" x14ac:dyDescent="0.25">
      <c r="A4264">
        <v>60144</v>
      </c>
      <c r="B4264" t="s">
        <v>30</v>
      </c>
      <c r="C4264" s="7">
        <v>46211.726134259261</v>
      </c>
      <c r="D4264" s="4">
        <v>228200000</v>
      </c>
      <c r="E4264" t="s">
        <v>2607</v>
      </c>
      <c r="F4264" t="s">
        <v>2619</v>
      </c>
      <c r="G4264" s="4">
        <v>94158997</v>
      </c>
      <c r="H4264" t="s">
        <v>4663</v>
      </c>
      <c r="I4264" s="2">
        <v>46211.684571759259</v>
      </c>
      <c r="J4264" s="4">
        <v>50000000</v>
      </c>
      <c r="K4264" s="4">
        <v>1</v>
      </c>
      <c r="L4264" s="5">
        <v>228.2</v>
      </c>
      <c r="M4264" s="5">
        <v>94.158996999999999</v>
      </c>
      <c r="N4264" s="5">
        <v>50</v>
      </c>
      <c r="O4264" s="5" t="str">
        <f t="shared" si="66"/>
        <v>1</v>
      </c>
      <c r="P4264" s="5" t="s">
        <v>10554</v>
      </c>
      <c r="Q4264" s="5" t="s">
        <v>10913</v>
      </c>
    </row>
    <row r="4265" spans="1:17" x14ac:dyDescent="0.25">
      <c r="A4265">
        <v>60145</v>
      </c>
      <c r="B4265" t="s">
        <v>30</v>
      </c>
      <c r="C4265" s="7">
        <v>46211.726134259261</v>
      </c>
      <c r="D4265" s="4">
        <v>228200000</v>
      </c>
      <c r="E4265" t="s">
        <v>2607</v>
      </c>
      <c r="F4265" t="s">
        <v>2619</v>
      </c>
      <c r="G4265" s="4">
        <v>94158997</v>
      </c>
      <c r="H4265" t="s">
        <v>4664</v>
      </c>
      <c r="I4265" s="2">
        <v>46211.684571759259</v>
      </c>
      <c r="J4265" s="4">
        <v>50000000</v>
      </c>
      <c r="K4265" s="4">
        <v>1</v>
      </c>
      <c r="L4265" s="5">
        <v>228.2</v>
      </c>
      <c r="M4265" s="5">
        <v>94.158996999999999</v>
      </c>
      <c r="N4265" s="5">
        <v>50</v>
      </c>
      <c r="O4265" s="5" t="str">
        <f t="shared" si="66"/>
        <v>1</v>
      </c>
      <c r="P4265" s="5" t="s">
        <v>10554</v>
      </c>
      <c r="Q4265" s="5" t="s">
        <v>10913</v>
      </c>
    </row>
    <row r="4266" spans="1:17" x14ac:dyDescent="0.25">
      <c r="A4266">
        <v>60146</v>
      </c>
      <c r="B4266" t="s">
        <v>30</v>
      </c>
      <c r="C4266" s="7">
        <v>46211.726157407407</v>
      </c>
      <c r="D4266" s="4">
        <v>228300000</v>
      </c>
      <c r="E4266" t="s">
        <v>2607</v>
      </c>
      <c r="F4266" t="s">
        <v>2613</v>
      </c>
      <c r="G4266" s="4">
        <v>94158997</v>
      </c>
      <c r="H4266" t="s">
        <v>4665</v>
      </c>
      <c r="I4266" s="2">
        <v>46211.684571759259</v>
      </c>
      <c r="J4266" s="4">
        <v>50000000</v>
      </c>
      <c r="K4266" s="4">
        <v>1</v>
      </c>
      <c r="L4266" s="5">
        <v>228.3</v>
      </c>
      <c r="M4266" s="5">
        <v>94.158996999999999</v>
      </c>
      <c r="N4266" s="5">
        <v>50</v>
      </c>
      <c r="O4266" s="5" t="str">
        <f t="shared" si="66"/>
        <v>1</v>
      </c>
      <c r="P4266" s="5" t="s">
        <v>10554</v>
      </c>
      <c r="Q4266" s="5" t="s">
        <v>10912</v>
      </c>
    </row>
    <row r="4267" spans="1:17" x14ac:dyDescent="0.25">
      <c r="A4267">
        <v>60147</v>
      </c>
      <c r="B4267" t="s">
        <v>30</v>
      </c>
      <c r="C4267" s="7">
        <v>46211.726157407407</v>
      </c>
      <c r="D4267" s="4">
        <v>228200000</v>
      </c>
      <c r="E4267" t="s">
        <v>2607</v>
      </c>
      <c r="F4267" t="s">
        <v>2611</v>
      </c>
      <c r="G4267" s="4">
        <v>94158997</v>
      </c>
      <c r="H4267" t="s">
        <v>4666</v>
      </c>
      <c r="I4267" s="2">
        <v>46211.684571759259</v>
      </c>
      <c r="J4267" s="4">
        <v>50000000</v>
      </c>
      <c r="K4267" s="4">
        <v>1</v>
      </c>
      <c r="L4267" s="5">
        <v>228.2</v>
      </c>
      <c r="M4267" s="5">
        <v>94.158996999999999</v>
      </c>
      <c r="N4267" s="5">
        <v>50</v>
      </c>
      <c r="O4267" s="5" t="str">
        <f t="shared" si="66"/>
        <v>1</v>
      </c>
      <c r="P4267" s="5" t="s">
        <v>10554</v>
      </c>
      <c r="Q4267" s="5" t="s">
        <v>10911</v>
      </c>
    </row>
    <row r="4268" spans="1:17" x14ac:dyDescent="0.25">
      <c r="A4268">
        <v>60148</v>
      </c>
      <c r="B4268" t="s">
        <v>30</v>
      </c>
      <c r="C4268" s="7">
        <v>46211.726168981484</v>
      </c>
      <c r="D4268" s="4">
        <v>228200000</v>
      </c>
      <c r="E4268" t="s">
        <v>2607</v>
      </c>
      <c r="F4268" t="s">
        <v>2619</v>
      </c>
      <c r="G4268" s="4">
        <v>94158997</v>
      </c>
      <c r="H4268" t="s">
        <v>4667</v>
      </c>
      <c r="I4268" s="2">
        <v>46211.684571759259</v>
      </c>
      <c r="J4268" s="4">
        <v>50000000</v>
      </c>
      <c r="K4268" s="4">
        <v>1</v>
      </c>
      <c r="L4268" s="5">
        <v>228.2</v>
      </c>
      <c r="M4268" s="5">
        <v>94.158996999999999</v>
      </c>
      <c r="N4268" s="5">
        <v>50</v>
      </c>
      <c r="O4268" s="5" t="str">
        <f t="shared" si="66"/>
        <v>1</v>
      </c>
      <c r="P4268" s="5" t="s">
        <v>10554</v>
      </c>
      <c r="Q4268" s="5" t="s">
        <v>10913</v>
      </c>
    </row>
    <row r="4269" spans="1:17" x14ac:dyDescent="0.25">
      <c r="A4269">
        <v>60149</v>
      </c>
      <c r="B4269" t="s">
        <v>30</v>
      </c>
      <c r="C4269" s="7">
        <v>46211.72619212963</v>
      </c>
      <c r="D4269" s="4">
        <v>228200000</v>
      </c>
      <c r="E4269" t="s">
        <v>2607</v>
      </c>
      <c r="F4269" t="s">
        <v>2619</v>
      </c>
      <c r="G4269" s="4">
        <v>94158997</v>
      </c>
      <c r="H4269" t="s">
        <v>4668</v>
      </c>
      <c r="I4269" s="2">
        <v>46211.684571759259</v>
      </c>
      <c r="J4269" s="4">
        <v>50000000</v>
      </c>
      <c r="K4269" s="4">
        <v>1</v>
      </c>
      <c r="L4269" s="5">
        <v>228.2</v>
      </c>
      <c r="M4269" s="5">
        <v>94.158996999999999</v>
      </c>
      <c r="N4269" s="5">
        <v>50</v>
      </c>
      <c r="O4269" s="5" t="str">
        <f t="shared" si="66"/>
        <v>1</v>
      </c>
      <c r="P4269" s="5" t="s">
        <v>10554</v>
      </c>
      <c r="Q4269" s="5" t="s">
        <v>10913</v>
      </c>
    </row>
    <row r="4270" spans="1:17" x14ac:dyDescent="0.25">
      <c r="A4270">
        <v>60150</v>
      </c>
      <c r="B4270" t="s">
        <v>30</v>
      </c>
      <c r="C4270" s="7">
        <v>46211.72619212963</v>
      </c>
      <c r="D4270" s="4">
        <v>228200000</v>
      </c>
      <c r="E4270" t="s">
        <v>2607</v>
      </c>
      <c r="F4270" t="s">
        <v>2608</v>
      </c>
      <c r="G4270" s="4">
        <v>94158997</v>
      </c>
      <c r="H4270" t="s">
        <v>4669</v>
      </c>
      <c r="I4270" s="2">
        <v>46211.684571759259</v>
      </c>
      <c r="J4270" s="4">
        <v>50000000</v>
      </c>
      <c r="K4270" s="4">
        <v>1</v>
      </c>
      <c r="L4270" s="5">
        <v>228.2</v>
      </c>
      <c r="M4270" s="5">
        <v>94.158996999999999</v>
      </c>
      <c r="N4270" s="5">
        <v>50</v>
      </c>
      <c r="O4270" s="5" t="str">
        <f t="shared" si="66"/>
        <v>1</v>
      </c>
      <c r="P4270" s="5" t="s">
        <v>10554</v>
      </c>
      <c r="Q4270" s="5" t="s">
        <v>10910</v>
      </c>
    </row>
    <row r="4271" spans="1:17" x14ac:dyDescent="0.25">
      <c r="A4271">
        <v>60151</v>
      </c>
      <c r="B4271" t="s">
        <v>30</v>
      </c>
      <c r="C4271" s="7">
        <v>46211.726203703707</v>
      </c>
      <c r="D4271" s="4">
        <v>228300000</v>
      </c>
      <c r="E4271" t="s">
        <v>2607</v>
      </c>
      <c r="F4271" t="s">
        <v>2608</v>
      </c>
      <c r="G4271" s="4">
        <v>94158997</v>
      </c>
      <c r="H4271" t="s">
        <v>4670</v>
      </c>
      <c r="I4271" s="2">
        <v>46211.684571759259</v>
      </c>
      <c r="J4271" s="4">
        <v>50000000</v>
      </c>
      <c r="K4271" s="4">
        <v>1</v>
      </c>
      <c r="L4271" s="5">
        <v>228.3</v>
      </c>
      <c r="M4271" s="5">
        <v>94.158996999999999</v>
      </c>
      <c r="N4271" s="5">
        <v>50</v>
      </c>
      <c r="O4271" s="5" t="str">
        <f t="shared" si="66"/>
        <v>1</v>
      </c>
      <c r="P4271" s="5" t="s">
        <v>10554</v>
      </c>
      <c r="Q4271" s="5" t="s">
        <v>10910</v>
      </c>
    </row>
    <row r="4272" spans="1:17" x14ac:dyDescent="0.25">
      <c r="A4272">
        <v>60152</v>
      </c>
      <c r="B4272" t="s">
        <v>30</v>
      </c>
      <c r="C4272" s="7">
        <v>46211.726226851853</v>
      </c>
      <c r="D4272" s="4">
        <v>228400000</v>
      </c>
      <c r="E4272" t="s">
        <v>2607</v>
      </c>
      <c r="F4272" t="s">
        <v>2649</v>
      </c>
      <c r="G4272" s="4">
        <v>94158997</v>
      </c>
      <c r="H4272" t="s">
        <v>4671</v>
      </c>
      <c r="I4272" s="2">
        <v>46211.684675925928</v>
      </c>
      <c r="J4272" s="4">
        <v>50000000</v>
      </c>
      <c r="K4272" s="4">
        <v>1</v>
      </c>
      <c r="L4272" s="5">
        <v>228.4</v>
      </c>
      <c r="M4272" s="5">
        <v>94.158996999999999</v>
      </c>
      <c r="N4272" s="5">
        <v>50</v>
      </c>
      <c r="O4272" s="5" t="str">
        <f t="shared" si="66"/>
        <v>1</v>
      </c>
      <c r="P4272" s="5" t="s">
        <v>10554</v>
      </c>
      <c r="Q4272" s="5" t="s">
        <v>10915</v>
      </c>
    </row>
    <row r="4273" spans="1:17" x14ac:dyDescent="0.25">
      <c r="A4273">
        <v>60153</v>
      </c>
      <c r="B4273" t="s">
        <v>30</v>
      </c>
      <c r="C4273" s="7">
        <v>46211.726226851853</v>
      </c>
      <c r="D4273" s="4">
        <v>228400000</v>
      </c>
      <c r="E4273" t="s">
        <v>2607</v>
      </c>
      <c r="F4273" t="s">
        <v>2649</v>
      </c>
      <c r="G4273" s="4">
        <v>94158997</v>
      </c>
      <c r="H4273" t="s">
        <v>4672</v>
      </c>
      <c r="I4273" s="2">
        <v>46211.684675925928</v>
      </c>
      <c r="J4273" s="4">
        <v>50000000</v>
      </c>
      <c r="K4273" s="4">
        <v>1</v>
      </c>
      <c r="L4273" s="5">
        <v>228.4</v>
      </c>
      <c r="M4273" s="5">
        <v>94.158996999999999</v>
      </c>
      <c r="N4273" s="5">
        <v>50</v>
      </c>
      <c r="O4273" s="5" t="str">
        <f t="shared" si="66"/>
        <v>1</v>
      </c>
      <c r="P4273" s="5" t="s">
        <v>10554</v>
      </c>
      <c r="Q4273" s="5" t="s">
        <v>10915</v>
      </c>
    </row>
    <row r="4274" spans="1:17" x14ac:dyDescent="0.25">
      <c r="A4274">
        <v>60154</v>
      </c>
      <c r="B4274" t="s">
        <v>30</v>
      </c>
      <c r="C4274" s="7">
        <v>46211.726238425923</v>
      </c>
      <c r="D4274" s="4">
        <v>228500000</v>
      </c>
      <c r="E4274" t="s">
        <v>2607</v>
      </c>
      <c r="F4274" t="s">
        <v>2611</v>
      </c>
      <c r="G4274" s="4">
        <v>94158997</v>
      </c>
      <c r="H4274" t="s">
        <v>4673</v>
      </c>
      <c r="I4274" s="2">
        <v>46211.684675925928</v>
      </c>
      <c r="J4274" s="4">
        <v>50000000</v>
      </c>
      <c r="K4274" s="4">
        <v>1</v>
      </c>
      <c r="L4274" s="5">
        <v>228.5</v>
      </c>
      <c r="M4274" s="5">
        <v>94.158996999999999</v>
      </c>
      <c r="N4274" s="5">
        <v>50</v>
      </c>
      <c r="O4274" s="5" t="str">
        <f t="shared" si="66"/>
        <v>1</v>
      </c>
      <c r="P4274" s="5" t="s">
        <v>10554</v>
      </c>
      <c r="Q4274" s="5" t="s">
        <v>10911</v>
      </c>
    </row>
    <row r="4275" spans="1:17" x14ac:dyDescent="0.25">
      <c r="A4275">
        <v>60155</v>
      </c>
      <c r="B4275" t="s">
        <v>30</v>
      </c>
      <c r="C4275" s="7">
        <v>46211.726261574076</v>
      </c>
      <c r="D4275" s="4">
        <v>228400000</v>
      </c>
      <c r="E4275" t="s">
        <v>2607</v>
      </c>
      <c r="F4275" t="s">
        <v>2649</v>
      </c>
      <c r="G4275" s="4">
        <v>94158997</v>
      </c>
      <c r="H4275" t="s">
        <v>4674</v>
      </c>
      <c r="I4275" s="2">
        <v>46211.684675925928</v>
      </c>
      <c r="J4275" s="4">
        <v>50000000</v>
      </c>
      <c r="K4275" s="4">
        <v>1</v>
      </c>
      <c r="L4275" s="5">
        <v>228.4</v>
      </c>
      <c r="M4275" s="5">
        <v>94.158996999999999</v>
      </c>
      <c r="N4275" s="5">
        <v>50</v>
      </c>
      <c r="O4275" s="5" t="str">
        <f t="shared" si="66"/>
        <v>1</v>
      </c>
      <c r="P4275" s="5" t="s">
        <v>10554</v>
      </c>
      <c r="Q4275" s="5" t="s">
        <v>10915</v>
      </c>
    </row>
    <row r="4276" spans="1:17" x14ac:dyDescent="0.25">
      <c r="A4276">
        <v>60156</v>
      </c>
      <c r="B4276" t="s">
        <v>30</v>
      </c>
      <c r="C4276" s="7">
        <v>46211.726261574076</v>
      </c>
      <c r="D4276" s="4">
        <v>228500000</v>
      </c>
      <c r="E4276" t="s">
        <v>2607</v>
      </c>
      <c r="F4276" t="s">
        <v>2611</v>
      </c>
      <c r="G4276" s="4">
        <v>94158997</v>
      </c>
      <c r="H4276" t="s">
        <v>4675</v>
      </c>
      <c r="I4276" s="2">
        <v>46211.684675925928</v>
      </c>
      <c r="J4276" s="4">
        <v>50000000</v>
      </c>
      <c r="K4276" s="4">
        <v>1</v>
      </c>
      <c r="L4276" s="5">
        <v>228.5</v>
      </c>
      <c r="M4276" s="5">
        <v>94.158996999999999</v>
      </c>
      <c r="N4276" s="5">
        <v>50</v>
      </c>
      <c r="O4276" s="5" t="str">
        <f t="shared" si="66"/>
        <v>1</v>
      </c>
      <c r="P4276" s="5" t="s">
        <v>10554</v>
      </c>
      <c r="Q4276" s="5" t="s">
        <v>10911</v>
      </c>
    </row>
    <row r="4277" spans="1:17" x14ac:dyDescent="0.25">
      <c r="A4277">
        <v>60157</v>
      </c>
      <c r="B4277" t="s">
        <v>30</v>
      </c>
      <c r="C4277" s="7">
        <v>46211.726273148146</v>
      </c>
      <c r="D4277" s="4">
        <v>228600000</v>
      </c>
      <c r="E4277" t="s">
        <v>2607</v>
      </c>
      <c r="F4277" t="s">
        <v>2613</v>
      </c>
      <c r="G4277" s="4">
        <v>94158997</v>
      </c>
      <c r="H4277" t="s">
        <v>4676</v>
      </c>
      <c r="I4277" s="2">
        <v>46211.684675925928</v>
      </c>
      <c r="J4277" s="4">
        <v>50000000</v>
      </c>
      <c r="K4277" s="4">
        <v>1</v>
      </c>
      <c r="L4277" s="5">
        <v>228.6</v>
      </c>
      <c r="M4277" s="5">
        <v>94.158996999999999</v>
      </c>
      <c r="N4277" s="5">
        <v>50</v>
      </c>
      <c r="O4277" s="5" t="str">
        <f t="shared" si="66"/>
        <v>1</v>
      </c>
      <c r="P4277" s="5" t="s">
        <v>10554</v>
      </c>
      <c r="Q4277" s="5" t="s">
        <v>10912</v>
      </c>
    </row>
    <row r="4278" spans="1:17" x14ac:dyDescent="0.25">
      <c r="A4278">
        <v>60158</v>
      </c>
      <c r="B4278" t="s">
        <v>30</v>
      </c>
      <c r="C4278" s="7">
        <v>46211.7262962963</v>
      </c>
      <c r="D4278" s="4">
        <v>228600000</v>
      </c>
      <c r="E4278" t="s">
        <v>2607</v>
      </c>
      <c r="F4278" t="s">
        <v>2613</v>
      </c>
      <c r="G4278" s="4">
        <v>94158997</v>
      </c>
      <c r="H4278" t="s">
        <v>4677</v>
      </c>
      <c r="I4278" s="2">
        <v>46211.684675925928</v>
      </c>
      <c r="J4278" s="4">
        <v>50000000</v>
      </c>
      <c r="K4278" s="4">
        <v>1</v>
      </c>
      <c r="L4278" s="5">
        <v>228.6</v>
      </c>
      <c r="M4278" s="5">
        <v>94.158996999999999</v>
      </c>
      <c r="N4278" s="5">
        <v>50</v>
      </c>
      <c r="O4278" s="5" t="str">
        <f t="shared" si="66"/>
        <v>1</v>
      </c>
      <c r="P4278" s="5" t="s">
        <v>10554</v>
      </c>
      <c r="Q4278" s="5" t="s">
        <v>10912</v>
      </c>
    </row>
    <row r="4279" spans="1:17" x14ac:dyDescent="0.25">
      <c r="A4279">
        <v>60159</v>
      </c>
      <c r="B4279" t="s">
        <v>30</v>
      </c>
      <c r="C4279" s="7">
        <v>46211.7262962963</v>
      </c>
      <c r="D4279" s="4">
        <v>228500000</v>
      </c>
      <c r="E4279" t="s">
        <v>2607</v>
      </c>
      <c r="F4279" t="s">
        <v>2613</v>
      </c>
      <c r="G4279" s="4">
        <v>94158997</v>
      </c>
      <c r="H4279" t="s">
        <v>4678</v>
      </c>
      <c r="I4279" s="2">
        <v>46211.684675925928</v>
      </c>
      <c r="J4279" s="4">
        <v>50000000</v>
      </c>
      <c r="K4279" s="4">
        <v>1</v>
      </c>
      <c r="L4279" s="5">
        <v>228.5</v>
      </c>
      <c r="M4279" s="5">
        <v>94.158996999999999</v>
      </c>
      <c r="N4279" s="5">
        <v>50</v>
      </c>
      <c r="O4279" s="5" t="str">
        <f t="shared" si="66"/>
        <v>1</v>
      </c>
      <c r="P4279" s="5" t="s">
        <v>10554</v>
      </c>
      <c r="Q4279" s="5" t="s">
        <v>10912</v>
      </c>
    </row>
    <row r="4280" spans="1:17" x14ac:dyDescent="0.25">
      <c r="A4280">
        <v>60160</v>
      </c>
      <c r="B4280" t="s">
        <v>30</v>
      </c>
      <c r="C4280" s="7">
        <v>46211.726307870369</v>
      </c>
      <c r="D4280" s="4">
        <v>228400000</v>
      </c>
      <c r="E4280" t="s">
        <v>2607</v>
      </c>
      <c r="F4280" t="s">
        <v>2611</v>
      </c>
      <c r="G4280" s="4">
        <v>94158997</v>
      </c>
      <c r="H4280" t="s">
        <v>4679</v>
      </c>
      <c r="I4280" s="2">
        <v>46211.684675925928</v>
      </c>
      <c r="J4280" s="4">
        <v>50000000</v>
      </c>
      <c r="K4280" s="4">
        <v>1</v>
      </c>
      <c r="L4280" s="5">
        <v>228.4</v>
      </c>
      <c r="M4280" s="5">
        <v>94.158996999999999</v>
      </c>
      <c r="N4280" s="5">
        <v>50</v>
      </c>
      <c r="O4280" s="5" t="str">
        <f t="shared" si="66"/>
        <v>1</v>
      </c>
      <c r="P4280" s="5" t="s">
        <v>10554</v>
      </c>
      <c r="Q4280" s="5" t="s">
        <v>10911</v>
      </c>
    </row>
    <row r="4281" spans="1:17" x14ac:dyDescent="0.25">
      <c r="A4281">
        <v>60161</v>
      </c>
      <c r="B4281" t="s">
        <v>30</v>
      </c>
      <c r="C4281" s="7">
        <v>46211.726331018515</v>
      </c>
      <c r="D4281" s="4">
        <v>228300000</v>
      </c>
      <c r="E4281" t="s">
        <v>2607</v>
      </c>
      <c r="F4281" t="s">
        <v>2613</v>
      </c>
      <c r="G4281" s="4">
        <v>94158997</v>
      </c>
      <c r="H4281" t="s">
        <v>4680</v>
      </c>
      <c r="I4281" s="2">
        <v>46211.684675925928</v>
      </c>
      <c r="J4281" s="4">
        <v>50000000</v>
      </c>
      <c r="K4281" s="4">
        <v>1</v>
      </c>
      <c r="L4281" s="5">
        <v>228.3</v>
      </c>
      <c r="M4281" s="5">
        <v>94.158996999999999</v>
      </c>
      <c r="N4281" s="5">
        <v>50</v>
      </c>
      <c r="O4281" s="5" t="str">
        <f t="shared" si="66"/>
        <v>1</v>
      </c>
      <c r="P4281" s="5" t="s">
        <v>10554</v>
      </c>
      <c r="Q4281" s="5" t="s">
        <v>10912</v>
      </c>
    </row>
    <row r="4282" spans="1:17" x14ac:dyDescent="0.25">
      <c r="A4282">
        <v>60162</v>
      </c>
      <c r="B4282" t="s">
        <v>30</v>
      </c>
      <c r="C4282" s="7">
        <v>46211.726331018515</v>
      </c>
      <c r="D4282" s="4">
        <v>228200000</v>
      </c>
      <c r="E4282" t="s">
        <v>2607</v>
      </c>
      <c r="F4282" t="s">
        <v>2649</v>
      </c>
      <c r="G4282" s="4">
        <v>94158997</v>
      </c>
      <c r="H4282" t="s">
        <v>4681</v>
      </c>
      <c r="I4282" s="2">
        <v>46211.684791666667</v>
      </c>
      <c r="J4282" s="4">
        <v>50000000</v>
      </c>
      <c r="K4282" s="4">
        <v>1</v>
      </c>
      <c r="L4282" s="5">
        <v>228.2</v>
      </c>
      <c r="M4282" s="5">
        <v>94.158996999999999</v>
      </c>
      <c r="N4282" s="5">
        <v>50</v>
      </c>
      <c r="O4282" s="5" t="str">
        <f t="shared" si="66"/>
        <v>1</v>
      </c>
      <c r="P4282" s="5" t="s">
        <v>10554</v>
      </c>
      <c r="Q4282" s="5" t="s">
        <v>10915</v>
      </c>
    </row>
    <row r="4283" spans="1:17" x14ac:dyDescent="0.25">
      <c r="A4283">
        <v>60163</v>
      </c>
      <c r="B4283" t="s">
        <v>30</v>
      </c>
      <c r="C4283" s="7">
        <v>46211.726342592592</v>
      </c>
      <c r="D4283" s="4">
        <v>228200000</v>
      </c>
      <c r="E4283" t="s">
        <v>2607</v>
      </c>
      <c r="F4283" t="s">
        <v>2649</v>
      </c>
      <c r="G4283" s="4">
        <v>94158997</v>
      </c>
      <c r="H4283" t="s">
        <v>4682</v>
      </c>
      <c r="I4283" s="2">
        <v>46211.684791666667</v>
      </c>
      <c r="J4283" s="4">
        <v>50000000</v>
      </c>
      <c r="K4283" s="4">
        <v>1</v>
      </c>
      <c r="L4283" s="5">
        <v>228.2</v>
      </c>
      <c r="M4283" s="5">
        <v>94.158996999999999</v>
      </c>
      <c r="N4283" s="5">
        <v>50</v>
      </c>
      <c r="O4283" s="5" t="str">
        <f t="shared" si="66"/>
        <v>1</v>
      </c>
      <c r="P4283" s="5" t="s">
        <v>10554</v>
      </c>
      <c r="Q4283" s="5" t="s">
        <v>10915</v>
      </c>
    </row>
    <row r="4284" spans="1:17" x14ac:dyDescent="0.25">
      <c r="A4284">
        <v>60164</v>
      </c>
      <c r="B4284" t="s">
        <v>30</v>
      </c>
      <c r="C4284" s="7">
        <v>46211.726365740738</v>
      </c>
      <c r="D4284" s="4">
        <v>228300000</v>
      </c>
      <c r="E4284" t="s">
        <v>2607</v>
      </c>
      <c r="F4284" t="s">
        <v>2613</v>
      </c>
      <c r="G4284" s="4">
        <v>94158997</v>
      </c>
      <c r="H4284" t="s">
        <v>4683</v>
      </c>
      <c r="I4284" s="2">
        <v>46211.684791666667</v>
      </c>
      <c r="J4284" s="4">
        <v>50000000</v>
      </c>
      <c r="K4284" s="4">
        <v>1</v>
      </c>
      <c r="L4284" s="5">
        <v>228.3</v>
      </c>
      <c r="M4284" s="5">
        <v>94.158996999999999</v>
      </c>
      <c r="N4284" s="5">
        <v>50</v>
      </c>
      <c r="O4284" s="5" t="str">
        <f t="shared" si="66"/>
        <v>1</v>
      </c>
      <c r="P4284" s="5" t="s">
        <v>10554</v>
      </c>
      <c r="Q4284" s="5" t="s">
        <v>10912</v>
      </c>
    </row>
    <row r="4285" spans="1:17" x14ac:dyDescent="0.25">
      <c r="A4285">
        <v>60165</v>
      </c>
      <c r="B4285" t="s">
        <v>30</v>
      </c>
      <c r="C4285" s="7">
        <v>46211.726365740738</v>
      </c>
      <c r="D4285" s="4">
        <v>228300000</v>
      </c>
      <c r="E4285" t="s">
        <v>2607</v>
      </c>
      <c r="F4285" t="s">
        <v>2611</v>
      </c>
      <c r="G4285" s="4">
        <v>94158997</v>
      </c>
      <c r="H4285" t="s">
        <v>4684</v>
      </c>
      <c r="I4285" s="2">
        <v>46211.684791666667</v>
      </c>
      <c r="J4285" s="4">
        <v>50000000</v>
      </c>
      <c r="K4285" s="4">
        <v>1</v>
      </c>
      <c r="L4285" s="5">
        <v>228.3</v>
      </c>
      <c r="M4285" s="5">
        <v>94.158996999999999</v>
      </c>
      <c r="N4285" s="5">
        <v>50</v>
      </c>
      <c r="O4285" s="5" t="str">
        <f t="shared" si="66"/>
        <v>1</v>
      </c>
      <c r="P4285" s="5" t="s">
        <v>10554</v>
      </c>
      <c r="Q4285" s="5" t="s">
        <v>10911</v>
      </c>
    </row>
    <row r="4286" spans="1:17" x14ac:dyDescent="0.25">
      <c r="A4286">
        <v>60166</v>
      </c>
      <c r="B4286" t="s">
        <v>30</v>
      </c>
      <c r="C4286" s="7">
        <v>46211.726377314815</v>
      </c>
      <c r="D4286" s="4">
        <v>228400000</v>
      </c>
      <c r="E4286" t="s">
        <v>2607</v>
      </c>
      <c r="F4286" t="s">
        <v>2625</v>
      </c>
      <c r="G4286" s="4">
        <v>94158997</v>
      </c>
      <c r="H4286" t="s">
        <v>4685</v>
      </c>
      <c r="I4286" s="2">
        <v>46211.684791666667</v>
      </c>
      <c r="J4286" s="4">
        <v>50000000</v>
      </c>
      <c r="K4286" s="4">
        <v>1</v>
      </c>
      <c r="L4286" s="5">
        <v>228.4</v>
      </c>
      <c r="M4286" s="5">
        <v>94.158996999999999</v>
      </c>
      <c r="N4286" s="5">
        <v>50</v>
      </c>
      <c r="O4286" s="5" t="str">
        <f t="shared" si="66"/>
        <v>1</v>
      </c>
      <c r="P4286" s="5" t="s">
        <v>10554</v>
      </c>
      <c r="Q4286" s="5" t="s">
        <v>10914</v>
      </c>
    </row>
    <row r="4287" spans="1:17" x14ac:dyDescent="0.25">
      <c r="A4287">
        <v>60167</v>
      </c>
      <c r="B4287" t="s">
        <v>30</v>
      </c>
      <c r="C4287" s="7">
        <v>46211.726400462961</v>
      </c>
      <c r="D4287" s="4">
        <v>228400000</v>
      </c>
      <c r="E4287" t="s">
        <v>2607</v>
      </c>
      <c r="F4287" t="s">
        <v>2613</v>
      </c>
      <c r="G4287" s="4">
        <v>94158997</v>
      </c>
      <c r="H4287" t="s">
        <v>4686</v>
      </c>
      <c r="I4287" s="2">
        <v>46211.684791666667</v>
      </c>
      <c r="J4287" s="4">
        <v>50000000</v>
      </c>
      <c r="K4287" s="4">
        <v>1</v>
      </c>
      <c r="L4287" s="5">
        <v>228.4</v>
      </c>
      <c r="M4287" s="5">
        <v>94.158996999999999</v>
      </c>
      <c r="N4287" s="5">
        <v>50</v>
      </c>
      <c r="O4287" s="5" t="str">
        <f t="shared" si="66"/>
        <v>1</v>
      </c>
      <c r="P4287" s="5" t="s">
        <v>10554</v>
      </c>
      <c r="Q4287" s="5" t="s">
        <v>10912</v>
      </c>
    </row>
    <row r="4288" spans="1:17" x14ac:dyDescent="0.25">
      <c r="A4288">
        <v>60168</v>
      </c>
      <c r="B4288" t="s">
        <v>30</v>
      </c>
      <c r="C4288" s="7">
        <v>46211.726400462961</v>
      </c>
      <c r="D4288" s="4">
        <v>228400000</v>
      </c>
      <c r="E4288" t="s">
        <v>2607</v>
      </c>
      <c r="F4288" t="s">
        <v>2613</v>
      </c>
      <c r="G4288" s="4">
        <v>94158997</v>
      </c>
      <c r="H4288" t="s">
        <v>4687</v>
      </c>
      <c r="I4288" s="2">
        <v>46211.684791666667</v>
      </c>
      <c r="J4288" s="4">
        <v>50000000</v>
      </c>
      <c r="K4288" s="4">
        <v>1</v>
      </c>
      <c r="L4288" s="5">
        <v>228.4</v>
      </c>
      <c r="M4288" s="5">
        <v>94.158996999999999</v>
      </c>
      <c r="N4288" s="5">
        <v>50</v>
      </c>
      <c r="O4288" s="5" t="str">
        <f t="shared" si="66"/>
        <v>1</v>
      </c>
      <c r="P4288" s="5" t="s">
        <v>10554</v>
      </c>
      <c r="Q4288" s="5" t="s">
        <v>10912</v>
      </c>
    </row>
    <row r="4289" spans="1:17" x14ac:dyDescent="0.25">
      <c r="A4289">
        <v>60169</v>
      </c>
      <c r="B4289" t="s">
        <v>30</v>
      </c>
      <c r="C4289" s="7">
        <v>46211.726412037038</v>
      </c>
      <c r="D4289" s="4">
        <v>228300000</v>
      </c>
      <c r="E4289" t="s">
        <v>2607</v>
      </c>
      <c r="F4289" t="s">
        <v>2611</v>
      </c>
      <c r="G4289" s="4">
        <v>94158997</v>
      </c>
      <c r="H4289" t="s">
        <v>4688</v>
      </c>
      <c r="I4289" s="2">
        <v>46211.684791666667</v>
      </c>
      <c r="J4289" s="4">
        <v>50000000</v>
      </c>
      <c r="K4289" s="4">
        <v>1</v>
      </c>
      <c r="L4289" s="5">
        <v>228.3</v>
      </c>
      <c r="M4289" s="5">
        <v>94.158996999999999</v>
      </c>
      <c r="N4289" s="5">
        <v>50</v>
      </c>
      <c r="O4289" s="5" t="str">
        <f t="shared" si="66"/>
        <v>1</v>
      </c>
      <c r="P4289" s="5" t="s">
        <v>10554</v>
      </c>
      <c r="Q4289" s="5" t="s">
        <v>10911</v>
      </c>
    </row>
    <row r="4290" spans="1:17" x14ac:dyDescent="0.25">
      <c r="A4290">
        <v>60170</v>
      </c>
      <c r="B4290" t="s">
        <v>30</v>
      </c>
      <c r="C4290" s="7">
        <v>46211.726435185185</v>
      </c>
      <c r="D4290" s="4">
        <v>228300000</v>
      </c>
      <c r="E4290" t="s">
        <v>2607</v>
      </c>
      <c r="F4290" t="s">
        <v>2608</v>
      </c>
      <c r="G4290" s="4">
        <v>94158997</v>
      </c>
      <c r="H4290" t="s">
        <v>4689</v>
      </c>
      <c r="I4290" s="2">
        <v>46211.684791666667</v>
      </c>
      <c r="J4290" s="4">
        <v>50000000</v>
      </c>
      <c r="K4290" s="4">
        <v>1</v>
      </c>
      <c r="L4290" s="5">
        <v>228.3</v>
      </c>
      <c r="M4290" s="5">
        <v>94.158996999999999</v>
      </c>
      <c r="N4290" s="5">
        <v>50</v>
      </c>
      <c r="O4290" s="5" t="str">
        <f t="shared" si="66"/>
        <v>1</v>
      </c>
      <c r="P4290" s="5" t="s">
        <v>10554</v>
      </c>
      <c r="Q4290" s="5" t="s">
        <v>10910</v>
      </c>
    </row>
    <row r="4291" spans="1:17" x14ac:dyDescent="0.25">
      <c r="A4291">
        <v>60171</v>
      </c>
      <c r="B4291" t="s">
        <v>30</v>
      </c>
      <c r="C4291" s="7">
        <v>46211.726435185185</v>
      </c>
      <c r="D4291" s="4">
        <v>228400000</v>
      </c>
      <c r="E4291" t="s">
        <v>2607</v>
      </c>
      <c r="F4291" t="s">
        <v>2611</v>
      </c>
      <c r="G4291" s="4">
        <v>94158997</v>
      </c>
      <c r="H4291" t="s">
        <v>4690</v>
      </c>
      <c r="I4291" s="2">
        <v>46211.684791666667</v>
      </c>
      <c r="J4291" s="4">
        <v>50000000</v>
      </c>
      <c r="K4291" s="4">
        <v>1</v>
      </c>
      <c r="L4291" s="5">
        <v>228.4</v>
      </c>
      <c r="M4291" s="5">
        <v>94.158996999999999</v>
      </c>
      <c r="N4291" s="5">
        <v>50</v>
      </c>
      <c r="O4291" s="5" t="str">
        <f t="shared" ref="O4291:O4354" si="67">SUBSTITUTE(K4291,".",",")</f>
        <v>1</v>
      </c>
      <c r="P4291" s="5" t="s">
        <v>10554</v>
      </c>
      <c r="Q4291" s="5" t="s">
        <v>10911</v>
      </c>
    </row>
    <row r="4292" spans="1:17" x14ac:dyDescent="0.25">
      <c r="A4292">
        <v>60172</v>
      </c>
      <c r="B4292" t="s">
        <v>30</v>
      </c>
      <c r="C4292" s="7">
        <v>46211.726446759261</v>
      </c>
      <c r="D4292" s="4">
        <v>228400000</v>
      </c>
      <c r="E4292" t="s">
        <v>2607</v>
      </c>
      <c r="F4292" t="s">
        <v>2611</v>
      </c>
      <c r="G4292" s="4">
        <v>94158997</v>
      </c>
      <c r="H4292" t="s">
        <v>4691</v>
      </c>
      <c r="I4292" s="2">
        <v>46211.684930555559</v>
      </c>
      <c r="J4292" s="4">
        <v>50000000</v>
      </c>
      <c r="K4292" s="4">
        <v>1</v>
      </c>
      <c r="L4292" s="5">
        <v>228.4</v>
      </c>
      <c r="M4292" s="5">
        <v>94.158996999999999</v>
      </c>
      <c r="N4292" s="5">
        <v>50</v>
      </c>
      <c r="O4292" s="5" t="str">
        <f t="shared" si="67"/>
        <v>1</v>
      </c>
      <c r="P4292" s="5" t="s">
        <v>10554</v>
      </c>
      <c r="Q4292" s="5" t="s">
        <v>10911</v>
      </c>
    </row>
    <row r="4293" spans="1:17" x14ac:dyDescent="0.25">
      <c r="A4293">
        <v>60173</v>
      </c>
      <c r="B4293" t="s">
        <v>30</v>
      </c>
      <c r="C4293" s="7">
        <v>46211.726469907408</v>
      </c>
      <c r="D4293" s="4">
        <v>228300000</v>
      </c>
      <c r="E4293" t="s">
        <v>2607</v>
      </c>
      <c r="F4293" t="s">
        <v>2611</v>
      </c>
      <c r="G4293" s="4">
        <v>94158997</v>
      </c>
      <c r="H4293" t="s">
        <v>4692</v>
      </c>
      <c r="I4293" s="2">
        <v>46211.684930555559</v>
      </c>
      <c r="J4293" s="4">
        <v>50000000</v>
      </c>
      <c r="K4293" s="4">
        <v>1</v>
      </c>
      <c r="L4293" s="5">
        <v>228.3</v>
      </c>
      <c r="M4293" s="5">
        <v>94.158996999999999</v>
      </c>
      <c r="N4293" s="5">
        <v>50</v>
      </c>
      <c r="O4293" s="5" t="str">
        <f t="shared" si="67"/>
        <v>1</v>
      </c>
      <c r="P4293" s="5" t="s">
        <v>10554</v>
      </c>
      <c r="Q4293" s="5" t="s">
        <v>10911</v>
      </c>
    </row>
    <row r="4294" spans="1:17" x14ac:dyDescent="0.25">
      <c r="A4294">
        <v>60174</v>
      </c>
      <c r="B4294" t="s">
        <v>30</v>
      </c>
      <c r="C4294" s="7">
        <v>46211.726469907408</v>
      </c>
      <c r="D4294" s="4">
        <v>228300000</v>
      </c>
      <c r="E4294" t="s">
        <v>2607</v>
      </c>
      <c r="F4294" t="s">
        <v>2613</v>
      </c>
      <c r="G4294" s="4">
        <v>94158997</v>
      </c>
      <c r="H4294" t="s">
        <v>4693</v>
      </c>
      <c r="I4294" s="2">
        <v>46211.684930555559</v>
      </c>
      <c r="J4294" s="4">
        <v>50000000</v>
      </c>
      <c r="K4294" s="4">
        <v>1</v>
      </c>
      <c r="L4294" s="5">
        <v>228.3</v>
      </c>
      <c r="M4294" s="5">
        <v>94.158996999999999</v>
      </c>
      <c r="N4294" s="5">
        <v>50</v>
      </c>
      <c r="O4294" s="5" t="str">
        <f t="shared" si="67"/>
        <v>1</v>
      </c>
      <c r="P4294" s="5" t="s">
        <v>10554</v>
      </c>
      <c r="Q4294" s="5" t="s">
        <v>10912</v>
      </c>
    </row>
    <row r="4295" spans="1:17" x14ac:dyDescent="0.25">
      <c r="A4295">
        <v>60175</v>
      </c>
      <c r="B4295" t="s">
        <v>30</v>
      </c>
      <c r="C4295" s="7">
        <v>46211.726481481484</v>
      </c>
      <c r="D4295" s="4">
        <v>228300000</v>
      </c>
      <c r="E4295" t="s">
        <v>2607</v>
      </c>
      <c r="F4295" t="s">
        <v>2611</v>
      </c>
      <c r="G4295" s="4">
        <v>94158997</v>
      </c>
      <c r="H4295" t="s">
        <v>4694</v>
      </c>
      <c r="I4295" s="2">
        <v>46211.684930555559</v>
      </c>
      <c r="J4295" s="4">
        <v>50000000</v>
      </c>
      <c r="K4295" s="4">
        <v>1</v>
      </c>
      <c r="L4295" s="5">
        <v>228.3</v>
      </c>
      <c r="M4295" s="5">
        <v>94.158996999999999</v>
      </c>
      <c r="N4295" s="5">
        <v>50</v>
      </c>
      <c r="O4295" s="5" t="str">
        <f t="shared" si="67"/>
        <v>1</v>
      </c>
      <c r="P4295" s="5" t="s">
        <v>10554</v>
      </c>
      <c r="Q4295" s="5" t="s">
        <v>10911</v>
      </c>
    </row>
    <row r="4296" spans="1:17" x14ac:dyDescent="0.25">
      <c r="A4296">
        <v>60176</v>
      </c>
      <c r="B4296" t="s">
        <v>30</v>
      </c>
      <c r="C4296" s="7">
        <v>46211.726504629631</v>
      </c>
      <c r="D4296" s="4">
        <v>228300000</v>
      </c>
      <c r="E4296" t="s">
        <v>2607</v>
      </c>
      <c r="F4296" t="s">
        <v>2611</v>
      </c>
      <c r="G4296" s="4">
        <v>94158997</v>
      </c>
      <c r="H4296" t="s">
        <v>4695</v>
      </c>
      <c r="I4296" s="2">
        <v>46211.684930555559</v>
      </c>
      <c r="J4296" s="4">
        <v>50000000</v>
      </c>
      <c r="K4296" s="4">
        <v>1</v>
      </c>
      <c r="L4296" s="5">
        <v>228.3</v>
      </c>
      <c r="M4296" s="5">
        <v>94.158996999999999</v>
      </c>
      <c r="N4296" s="5">
        <v>50</v>
      </c>
      <c r="O4296" s="5" t="str">
        <f t="shared" si="67"/>
        <v>1</v>
      </c>
      <c r="P4296" s="5" t="s">
        <v>10554</v>
      </c>
      <c r="Q4296" s="5" t="s">
        <v>10911</v>
      </c>
    </row>
    <row r="4297" spans="1:17" x14ac:dyDescent="0.25">
      <c r="A4297">
        <v>60177</v>
      </c>
      <c r="B4297" t="s">
        <v>30</v>
      </c>
      <c r="C4297" s="7">
        <v>46211.726504629631</v>
      </c>
      <c r="D4297" s="4">
        <v>228300000</v>
      </c>
      <c r="E4297" t="s">
        <v>2607</v>
      </c>
      <c r="F4297" t="s">
        <v>2611</v>
      </c>
      <c r="G4297" s="4">
        <v>94158997</v>
      </c>
      <c r="H4297" t="s">
        <v>4696</v>
      </c>
      <c r="I4297" s="2">
        <v>46211.684930555559</v>
      </c>
      <c r="J4297" s="4">
        <v>50000000</v>
      </c>
      <c r="K4297" s="4">
        <v>1</v>
      </c>
      <c r="L4297" s="5">
        <v>228.3</v>
      </c>
      <c r="M4297" s="5">
        <v>94.158996999999999</v>
      </c>
      <c r="N4297" s="5">
        <v>50</v>
      </c>
      <c r="O4297" s="5" t="str">
        <f t="shared" si="67"/>
        <v>1</v>
      </c>
      <c r="P4297" s="5" t="s">
        <v>10554</v>
      </c>
      <c r="Q4297" s="5" t="s">
        <v>10911</v>
      </c>
    </row>
    <row r="4298" spans="1:17" x14ac:dyDescent="0.25">
      <c r="A4298">
        <v>60178</v>
      </c>
      <c r="B4298" t="s">
        <v>30</v>
      </c>
      <c r="C4298" s="7">
        <v>46211.7265162037</v>
      </c>
      <c r="D4298" s="4">
        <v>228400000</v>
      </c>
      <c r="E4298" t="s">
        <v>2607</v>
      </c>
      <c r="F4298" t="s">
        <v>2608</v>
      </c>
      <c r="G4298" s="4">
        <v>94158997</v>
      </c>
      <c r="H4298" t="s">
        <v>4697</v>
      </c>
      <c r="I4298" s="2">
        <v>46211.684930555559</v>
      </c>
      <c r="J4298" s="4">
        <v>50000000</v>
      </c>
      <c r="K4298" s="4">
        <v>1</v>
      </c>
      <c r="L4298" s="5">
        <v>228.4</v>
      </c>
      <c r="M4298" s="5">
        <v>94.158996999999999</v>
      </c>
      <c r="N4298" s="5">
        <v>50</v>
      </c>
      <c r="O4298" s="5" t="str">
        <f t="shared" si="67"/>
        <v>1</v>
      </c>
      <c r="P4298" s="5" t="s">
        <v>10554</v>
      </c>
      <c r="Q4298" s="5" t="s">
        <v>10910</v>
      </c>
    </row>
    <row r="4299" spans="1:17" x14ac:dyDescent="0.25">
      <c r="A4299">
        <v>60179</v>
      </c>
      <c r="B4299" t="s">
        <v>30</v>
      </c>
      <c r="C4299" s="7">
        <v>46211.726539351854</v>
      </c>
      <c r="D4299" s="4">
        <v>228400000</v>
      </c>
      <c r="E4299" t="s">
        <v>2607</v>
      </c>
      <c r="F4299" t="s">
        <v>2611</v>
      </c>
      <c r="G4299" s="4">
        <v>94158997</v>
      </c>
      <c r="H4299" t="s">
        <v>4698</v>
      </c>
      <c r="I4299" s="2">
        <v>46211.684930555559</v>
      </c>
      <c r="J4299" s="4">
        <v>50000000</v>
      </c>
      <c r="K4299" s="4">
        <v>1</v>
      </c>
      <c r="L4299" s="5">
        <v>228.4</v>
      </c>
      <c r="M4299" s="5">
        <v>94.158996999999999</v>
      </c>
      <c r="N4299" s="5">
        <v>50</v>
      </c>
      <c r="O4299" s="5" t="str">
        <f t="shared" si="67"/>
        <v>1</v>
      </c>
      <c r="P4299" s="5" t="s">
        <v>10554</v>
      </c>
      <c r="Q4299" s="5" t="s">
        <v>10911</v>
      </c>
    </row>
    <row r="4300" spans="1:17" x14ac:dyDescent="0.25">
      <c r="A4300">
        <v>60180</v>
      </c>
      <c r="B4300" t="s">
        <v>30</v>
      </c>
      <c r="C4300" s="7">
        <v>46211.726539351854</v>
      </c>
      <c r="D4300" s="4">
        <v>228400000</v>
      </c>
      <c r="E4300" t="s">
        <v>2607</v>
      </c>
      <c r="F4300" t="s">
        <v>2608</v>
      </c>
      <c r="G4300" s="4">
        <v>94158997</v>
      </c>
      <c r="H4300" t="s">
        <v>4699</v>
      </c>
      <c r="I4300" s="2">
        <v>46211.684930555559</v>
      </c>
      <c r="J4300" s="4">
        <v>50000000</v>
      </c>
      <c r="K4300" s="4">
        <v>1</v>
      </c>
      <c r="L4300" s="5">
        <v>228.4</v>
      </c>
      <c r="M4300" s="5">
        <v>94.158996999999999</v>
      </c>
      <c r="N4300" s="5">
        <v>50</v>
      </c>
      <c r="O4300" s="5" t="str">
        <f t="shared" si="67"/>
        <v>1</v>
      </c>
      <c r="P4300" s="5" t="s">
        <v>10554</v>
      </c>
      <c r="Q4300" s="5" t="s">
        <v>10910</v>
      </c>
    </row>
    <row r="4301" spans="1:17" x14ac:dyDescent="0.25">
      <c r="A4301">
        <v>60181</v>
      </c>
      <c r="B4301" t="s">
        <v>30</v>
      </c>
      <c r="C4301" s="7">
        <v>46211.726550925923</v>
      </c>
      <c r="D4301" s="4">
        <v>228400000</v>
      </c>
      <c r="E4301" t="s">
        <v>2607</v>
      </c>
      <c r="F4301" t="s">
        <v>2608</v>
      </c>
      <c r="G4301" s="4">
        <v>94158997</v>
      </c>
      <c r="H4301" t="s">
        <v>4700</v>
      </c>
      <c r="I4301" s="2">
        <v>46211.684930555559</v>
      </c>
      <c r="J4301" s="4">
        <v>50000000</v>
      </c>
      <c r="K4301" s="4">
        <v>1</v>
      </c>
      <c r="L4301" s="5">
        <v>228.4</v>
      </c>
      <c r="M4301" s="5">
        <v>94.158996999999999</v>
      </c>
      <c r="N4301" s="5">
        <v>50</v>
      </c>
      <c r="O4301" s="5" t="str">
        <f t="shared" si="67"/>
        <v>1</v>
      </c>
      <c r="P4301" s="5" t="s">
        <v>10554</v>
      </c>
      <c r="Q4301" s="5" t="s">
        <v>10910</v>
      </c>
    </row>
    <row r="4302" spans="1:17" x14ac:dyDescent="0.25">
      <c r="A4302">
        <v>60182</v>
      </c>
      <c r="B4302" t="s">
        <v>30</v>
      </c>
      <c r="C4302" s="7">
        <v>46211.726574074077</v>
      </c>
      <c r="D4302" s="4">
        <v>228400000</v>
      </c>
      <c r="E4302" t="s">
        <v>2607</v>
      </c>
      <c r="F4302" t="s">
        <v>2607</v>
      </c>
      <c r="G4302" s="4">
        <v>94158997</v>
      </c>
      <c r="H4302" t="s">
        <v>4701</v>
      </c>
      <c r="I4302" s="2">
        <v>46211.685023148151</v>
      </c>
      <c r="J4302" s="4">
        <v>50000000</v>
      </c>
      <c r="K4302" s="4" t="s">
        <v>2607</v>
      </c>
      <c r="L4302" s="5">
        <v>228.4</v>
      </c>
      <c r="M4302" s="5">
        <v>94.158996999999999</v>
      </c>
      <c r="N4302" s="5">
        <v>50</v>
      </c>
      <c r="O4302" s="5" t="str">
        <f t="shared" si="67"/>
        <v>0,000000</v>
      </c>
      <c r="P4302" s="5" t="s">
        <v>10554</v>
      </c>
      <c r="Q4302" s="5" t="s">
        <v>10554</v>
      </c>
    </row>
    <row r="4303" spans="1:17" x14ac:dyDescent="0.25">
      <c r="A4303">
        <v>60183</v>
      </c>
      <c r="B4303" t="s">
        <v>30</v>
      </c>
      <c r="C4303" s="7">
        <v>46211.726574074077</v>
      </c>
      <c r="D4303" s="4">
        <v>228500000</v>
      </c>
      <c r="E4303" t="s">
        <v>2607</v>
      </c>
      <c r="F4303" t="s">
        <v>2613</v>
      </c>
      <c r="G4303" s="4">
        <v>94158997</v>
      </c>
      <c r="H4303" t="s">
        <v>4702</v>
      </c>
      <c r="I4303" s="2">
        <v>46211.685023148151</v>
      </c>
      <c r="J4303" s="4">
        <v>50000000</v>
      </c>
      <c r="K4303" s="4">
        <v>1</v>
      </c>
      <c r="L4303" s="5">
        <v>228.5</v>
      </c>
      <c r="M4303" s="5">
        <v>94.158996999999999</v>
      </c>
      <c r="N4303" s="5">
        <v>50</v>
      </c>
      <c r="O4303" s="5" t="str">
        <f t="shared" si="67"/>
        <v>1</v>
      </c>
      <c r="P4303" s="5" t="s">
        <v>10554</v>
      </c>
      <c r="Q4303" s="5" t="s">
        <v>10912</v>
      </c>
    </row>
    <row r="4304" spans="1:17" x14ac:dyDescent="0.25">
      <c r="A4304">
        <v>60184</v>
      </c>
      <c r="B4304" t="s">
        <v>30</v>
      </c>
      <c r="C4304" s="7">
        <v>46211.726585648146</v>
      </c>
      <c r="D4304" s="4">
        <v>228400000</v>
      </c>
      <c r="E4304" t="s">
        <v>2607</v>
      </c>
      <c r="F4304" t="s">
        <v>2611</v>
      </c>
      <c r="G4304" s="4">
        <v>94158997</v>
      </c>
      <c r="H4304" t="s">
        <v>4703</v>
      </c>
      <c r="I4304" s="2">
        <v>46211.685023148151</v>
      </c>
      <c r="J4304" s="4">
        <v>50000000</v>
      </c>
      <c r="K4304" s="4">
        <v>1</v>
      </c>
      <c r="L4304" s="5">
        <v>228.4</v>
      </c>
      <c r="M4304" s="5">
        <v>94.158996999999999</v>
      </c>
      <c r="N4304" s="5">
        <v>50</v>
      </c>
      <c r="O4304" s="5" t="str">
        <f t="shared" si="67"/>
        <v>1</v>
      </c>
      <c r="P4304" s="5" t="s">
        <v>10554</v>
      </c>
      <c r="Q4304" s="5" t="s">
        <v>10911</v>
      </c>
    </row>
    <row r="4305" spans="1:17" x14ac:dyDescent="0.25">
      <c r="A4305">
        <v>60185</v>
      </c>
      <c r="B4305" t="s">
        <v>30</v>
      </c>
      <c r="C4305" s="7">
        <v>46211.7266087963</v>
      </c>
      <c r="D4305" s="4">
        <v>228400000</v>
      </c>
      <c r="E4305" t="s">
        <v>2607</v>
      </c>
      <c r="F4305" t="s">
        <v>2611</v>
      </c>
      <c r="G4305" s="4">
        <v>94158997</v>
      </c>
      <c r="H4305" t="s">
        <v>4704</v>
      </c>
      <c r="I4305" s="2">
        <v>46211.685023148151</v>
      </c>
      <c r="J4305" s="4">
        <v>50000000</v>
      </c>
      <c r="K4305" s="4">
        <v>1</v>
      </c>
      <c r="L4305" s="5">
        <v>228.4</v>
      </c>
      <c r="M4305" s="5">
        <v>94.158996999999999</v>
      </c>
      <c r="N4305" s="5">
        <v>50</v>
      </c>
      <c r="O4305" s="5" t="str">
        <f t="shared" si="67"/>
        <v>1</v>
      </c>
      <c r="P4305" s="5" t="s">
        <v>10554</v>
      </c>
      <c r="Q4305" s="5" t="s">
        <v>10911</v>
      </c>
    </row>
    <row r="4306" spans="1:17" x14ac:dyDescent="0.25">
      <c r="A4306">
        <v>60186</v>
      </c>
      <c r="B4306" t="s">
        <v>30</v>
      </c>
      <c r="C4306" s="7">
        <v>46211.7266087963</v>
      </c>
      <c r="D4306" s="4">
        <v>228400000</v>
      </c>
      <c r="E4306" t="s">
        <v>2607</v>
      </c>
      <c r="F4306" t="s">
        <v>2625</v>
      </c>
      <c r="G4306" s="4">
        <v>94158997</v>
      </c>
      <c r="H4306" t="s">
        <v>4705</v>
      </c>
      <c r="I4306" s="2">
        <v>46211.685023148151</v>
      </c>
      <c r="J4306" s="4">
        <v>50000000</v>
      </c>
      <c r="K4306" s="4">
        <v>1</v>
      </c>
      <c r="L4306" s="5">
        <v>228.4</v>
      </c>
      <c r="M4306" s="5">
        <v>94.158996999999999</v>
      </c>
      <c r="N4306" s="5">
        <v>50</v>
      </c>
      <c r="O4306" s="5" t="str">
        <f t="shared" si="67"/>
        <v>1</v>
      </c>
      <c r="P4306" s="5" t="s">
        <v>10554</v>
      </c>
      <c r="Q4306" s="5" t="s">
        <v>10914</v>
      </c>
    </row>
    <row r="4307" spans="1:17" x14ac:dyDescent="0.25">
      <c r="A4307">
        <v>60187</v>
      </c>
      <c r="B4307" t="s">
        <v>30</v>
      </c>
      <c r="C4307" s="7">
        <v>46211.726620370369</v>
      </c>
      <c r="D4307" s="4">
        <v>228400000</v>
      </c>
      <c r="E4307" t="s">
        <v>2607</v>
      </c>
      <c r="F4307" t="s">
        <v>2611</v>
      </c>
      <c r="G4307" s="4">
        <v>94158997</v>
      </c>
      <c r="H4307" t="s">
        <v>4706</v>
      </c>
      <c r="I4307" s="2">
        <v>46211.685023148151</v>
      </c>
      <c r="J4307" s="4">
        <v>50000000</v>
      </c>
      <c r="K4307" s="4">
        <v>1</v>
      </c>
      <c r="L4307" s="5">
        <v>228.4</v>
      </c>
      <c r="M4307" s="5">
        <v>94.158996999999999</v>
      </c>
      <c r="N4307" s="5">
        <v>50</v>
      </c>
      <c r="O4307" s="5" t="str">
        <f t="shared" si="67"/>
        <v>1</v>
      </c>
      <c r="P4307" s="5" t="s">
        <v>10554</v>
      </c>
      <c r="Q4307" s="5" t="s">
        <v>10911</v>
      </c>
    </row>
    <row r="4308" spans="1:17" x14ac:dyDescent="0.25">
      <c r="A4308">
        <v>60188</v>
      </c>
      <c r="B4308" t="s">
        <v>30</v>
      </c>
      <c r="C4308" s="7">
        <v>46211.726643518516</v>
      </c>
      <c r="D4308" s="4">
        <v>228300000</v>
      </c>
      <c r="E4308" t="s">
        <v>2607</v>
      </c>
      <c r="F4308" t="s">
        <v>2653</v>
      </c>
      <c r="G4308" s="4">
        <v>94158997</v>
      </c>
      <c r="H4308" t="s">
        <v>4707</v>
      </c>
      <c r="I4308" s="2">
        <v>46211.685023148151</v>
      </c>
      <c r="J4308" s="4">
        <v>50000000</v>
      </c>
      <c r="K4308" s="4">
        <v>1</v>
      </c>
      <c r="L4308" s="5">
        <v>228.3</v>
      </c>
      <c r="M4308" s="5">
        <v>94.158996999999999</v>
      </c>
      <c r="N4308" s="5">
        <v>50</v>
      </c>
      <c r="O4308" s="5" t="str">
        <f t="shared" si="67"/>
        <v>1</v>
      </c>
      <c r="P4308" s="5" t="s">
        <v>10554</v>
      </c>
      <c r="Q4308" s="5" t="s">
        <v>10916</v>
      </c>
    </row>
    <row r="4309" spans="1:17" x14ac:dyDescent="0.25">
      <c r="A4309">
        <v>60189</v>
      </c>
      <c r="B4309" t="s">
        <v>30</v>
      </c>
      <c r="C4309" s="7">
        <v>46211.726643518516</v>
      </c>
      <c r="D4309" s="4">
        <v>228300000</v>
      </c>
      <c r="E4309" t="s">
        <v>2607</v>
      </c>
      <c r="F4309" t="s">
        <v>2619</v>
      </c>
      <c r="G4309" s="4">
        <v>94158997</v>
      </c>
      <c r="H4309" t="s">
        <v>4708</v>
      </c>
      <c r="I4309" s="2">
        <v>46211.685023148151</v>
      </c>
      <c r="J4309" s="4">
        <v>50000000</v>
      </c>
      <c r="K4309" s="4">
        <v>1</v>
      </c>
      <c r="L4309" s="5">
        <v>228.3</v>
      </c>
      <c r="M4309" s="5">
        <v>94.158996999999999</v>
      </c>
      <c r="N4309" s="5">
        <v>50</v>
      </c>
      <c r="O4309" s="5" t="str">
        <f t="shared" si="67"/>
        <v>1</v>
      </c>
      <c r="P4309" s="5" t="s">
        <v>10554</v>
      </c>
      <c r="Q4309" s="5" t="s">
        <v>10913</v>
      </c>
    </row>
    <row r="4310" spans="1:17" x14ac:dyDescent="0.25">
      <c r="A4310">
        <v>60190</v>
      </c>
      <c r="B4310" t="s">
        <v>30</v>
      </c>
      <c r="C4310" s="7">
        <v>46211.726666666669</v>
      </c>
      <c r="D4310" s="4">
        <v>228300000</v>
      </c>
      <c r="E4310" t="s">
        <v>2607</v>
      </c>
      <c r="F4310" t="s">
        <v>2619</v>
      </c>
      <c r="G4310" s="4">
        <v>94158997</v>
      </c>
      <c r="H4310" t="s">
        <v>4709</v>
      </c>
      <c r="I4310" s="2">
        <v>46211.685023148151</v>
      </c>
      <c r="J4310" s="4">
        <v>50000000</v>
      </c>
      <c r="K4310" s="4">
        <v>1</v>
      </c>
      <c r="L4310" s="5">
        <v>228.3</v>
      </c>
      <c r="M4310" s="5">
        <v>94.158996999999999</v>
      </c>
      <c r="N4310" s="5">
        <v>50</v>
      </c>
      <c r="O4310" s="5" t="str">
        <f t="shared" si="67"/>
        <v>1</v>
      </c>
      <c r="P4310" s="5" t="s">
        <v>10554</v>
      </c>
      <c r="Q4310" s="5" t="s">
        <v>10913</v>
      </c>
    </row>
    <row r="4311" spans="1:17" x14ac:dyDescent="0.25">
      <c r="A4311">
        <v>60191</v>
      </c>
      <c r="B4311" t="s">
        <v>30</v>
      </c>
      <c r="C4311" s="7">
        <v>46211.726678240739</v>
      </c>
      <c r="D4311" s="4">
        <v>228200000</v>
      </c>
      <c r="E4311" t="s">
        <v>2607</v>
      </c>
      <c r="F4311" t="s">
        <v>2608</v>
      </c>
      <c r="G4311" s="4">
        <v>94158997</v>
      </c>
      <c r="H4311" t="s">
        <v>4710</v>
      </c>
      <c r="I4311" s="2">
        <v>46211.685023148151</v>
      </c>
      <c r="J4311" s="4">
        <v>50000000</v>
      </c>
      <c r="K4311" s="4">
        <v>1</v>
      </c>
      <c r="L4311" s="5">
        <v>228.2</v>
      </c>
      <c r="M4311" s="5">
        <v>94.158996999999999</v>
      </c>
      <c r="N4311" s="5">
        <v>50</v>
      </c>
      <c r="O4311" s="5" t="str">
        <f t="shared" si="67"/>
        <v>1</v>
      </c>
      <c r="P4311" s="5" t="s">
        <v>10554</v>
      </c>
      <c r="Q4311" s="5" t="s">
        <v>10910</v>
      </c>
    </row>
    <row r="4312" spans="1:17" x14ac:dyDescent="0.25">
      <c r="A4312">
        <v>60192</v>
      </c>
      <c r="B4312" t="s">
        <v>30</v>
      </c>
      <c r="C4312" s="7">
        <v>46211.726678240739</v>
      </c>
      <c r="D4312" s="4">
        <v>228300000</v>
      </c>
      <c r="E4312" t="s">
        <v>2607</v>
      </c>
      <c r="F4312" t="s">
        <v>2611</v>
      </c>
      <c r="G4312" s="4">
        <v>94158997</v>
      </c>
      <c r="H4312" t="s">
        <v>4711</v>
      </c>
      <c r="I4312" s="2">
        <v>46211.68513888889</v>
      </c>
      <c r="J4312" s="4">
        <v>50000000</v>
      </c>
      <c r="K4312" s="4">
        <v>1</v>
      </c>
      <c r="L4312" s="5">
        <v>228.3</v>
      </c>
      <c r="M4312" s="5">
        <v>94.158996999999999</v>
      </c>
      <c r="N4312" s="5">
        <v>50</v>
      </c>
      <c r="O4312" s="5" t="str">
        <f t="shared" si="67"/>
        <v>1</v>
      </c>
      <c r="P4312" s="5" t="s">
        <v>10554</v>
      </c>
      <c r="Q4312" s="5" t="s">
        <v>10911</v>
      </c>
    </row>
    <row r="4313" spans="1:17" x14ac:dyDescent="0.25">
      <c r="A4313">
        <v>60193</v>
      </c>
      <c r="B4313" t="s">
        <v>30</v>
      </c>
      <c r="C4313" s="7">
        <v>46211.726689814815</v>
      </c>
      <c r="D4313" s="4">
        <v>228300000</v>
      </c>
      <c r="E4313" t="s">
        <v>2607</v>
      </c>
      <c r="F4313" t="s">
        <v>2611</v>
      </c>
      <c r="G4313" s="4">
        <v>94158997</v>
      </c>
      <c r="H4313" t="s">
        <v>4712</v>
      </c>
      <c r="I4313" s="2">
        <v>46211.68513888889</v>
      </c>
      <c r="J4313" s="4">
        <v>50000000</v>
      </c>
      <c r="K4313" s="4">
        <v>1</v>
      </c>
      <c r="L4313" s="5">
        <v>228.3</v>
      </c>
      <c r="M4313" s="5">
        <v>94.158996999999999</v>
      </c>
      <c r="N4313" s="5">
        <v>50</v>
      </c>
      <c r="O4313" s="5" t="str">
        <f t="shared" si="67"/>
        <v>1</v>
      </c>
      <c r="P4313" s="5" t="s">
        <v>10554</v>
      </c>
      <c r="Q4313" s="5" t="s">
        <v>10911</v>
      </c>
    </row>
    <row r="4314" spans="1:17" x14ac:dyDescent="0.25">
      <c r="A4314">
        <v>60194</v>
      </c>
      <c r="B4314" t="s">
        <v>30</v>
      </c>
      <c r="C4314" s="7">
        <v>46211.726712962962</v>
      </c>
      <c r="D4314" s="4">
        <v>228300000</v>
      </c>
      <c r="E4314" t="s">
        <v>2607</v>
      </c>
      <c r="F4314" t="s">
        <v>2625</v>
      </c>
      <c r="G4314" s="4">
        <v>94158997</v>
      </c>
      <c r="H4314" t="s">
        <v>4713</v>
      </c>
      <c r="I4314" s="2">
        <v>46211.68513888889</v>
      </c>
      <c r="J4314" s="4">
        <v>50000000</v>
      </c>
      <c r="K4314" s="4">
        <v>1</v>
      </c>
      <c r="L4314" s="5">
        <v>228.3</v>
      </c>
      <c r="M4314" s="5">
        <v>94.158996999999999</v>
      </c>
      <c r="N4314" s="5">
        <v>50</v>
      </c>
      <c r="O4314" s="5" t="str">
        <f t="shared" si="67"/>
        <v>1</v>
      </c>
      <c r="P4314" s="5" t="s">
        <v>10554</v>
      </c>
      <c r="Q4314" s="5" t="s">
        <v>10914</v>
      </c>
    </row>
    <row r="4315" spans="1:17" x14ac:dyDescent="0.25">
      <c r="A4315">
        <v>60195</v>
      </c>
      <c r="B4315" t="s">
        <v>30</v>
      </c>
      <c r="C4315" s="7">
        <v>46211.726712962962</v>
      </c>
      <c r="D4315" s="4">
        <v>228300000</v>
      </c>
      <c r="E4315" t="s">
        <v>2607</v>
      </c>
      <c r="F4315" t="s">
        <v>2625</v>
      </c>
      <c r="G4315" s="4">
        <v>94158997</v>
      </c>
      <c r="H4315" t="s">
        <v>4714</v>
      </c>
      <c r="I4315" s="2">
        <v>46211.68513888889</v>
      </c>
      <c r="J4315" s="4">
        <v>50000000</v>
      </c>
      <c r="K4315" s="4">
        <v>1</v>
      </c>
      <c r="L4315" s="5">
        <v>228.3</v>
      </c>
      <c r="M4315" s="5">
        <v>94.158996999999999</v>
      </c>
      <c r="N4315" s="5">
        <v>50</v>
      </c>
      <c r="O4315" s="5" t="str">
        <f t="shared" si="67"/>
        <v>1</v>
      </c>
      <c r="P4315" s="5" t="s">
        <v>10554</v>
      </c>
      <c r="Q4315" s="5" t="s">
        <v>10914</v>
      </c>
    </row>
    <row r="4316" spans="1:17" x14ac:dyDescent="0.25">
      <c r="A4316">
        <v>60196</v>
      </c>
      <c r="B4316" t="s">
        <v>30</v>
      </c>
      <c r="C4316" s="7">
        <v>46211.726724537039</v>
      </c>
      <c r="D4316" s="4">
        <v>228400000</v>
      </c>
      <c r="E4316" t="s">
        <v>2607</v>
      </c>
      <c r="F4316" t="s">
        <v>2611</v>
      </c>
      <c r="G4316" s="4">
        <v>94158997</v>
      </c>
      <c r="H4316" t="s">
        <v>4715</v>
      </c>
      <c r="I4316" s="2">
        <v>46211.68513888889</v>
      </c>
      <c r="J4316" s="4">
        <v>50000000</v>
      </c>
      <c r="K4316" s="4">
        <v>1</v>
      </c>
      <c r="L4316" s="5">
        <v>228.4</v>
      </c>
      <c r="M4316" s="5">
        <v>94.158996999999999</v>
      </c>
      <c r="N4316" s="5">
        <v>50</v>
      </c>
      <c r="O4316" s="5" t="str">
        <f t="shared" si="67"/>
        <v>1</v>
      </c>
      <c r="P4316" s="5" t="s">
        <v>10554</v>
      </c>
      <c r="Q4316" s="5" t="s">
        <v>10911</v>
      </c>
    </row>
    <row r="4317" spans="1:17" x14ac:dyDescent="0.25">
      <c r="A4317">
        <v>60197</v>
      </c>
      <c r="B4317" t="s">
        <v>30</v>
      </c>
      <c r="C4317" s="7">
        <v>46211.726747685185</v>
      </c>
      <c r="D4317" s="4">
        <v>228300000</v>
      </c>
      <c r="E4317" t="s">
        <v>2607</v>
      </c>
      <c r="F4317" t="s">
        <v>2611</v>
      </c>
      <c r="G4317" s="4">
        <v>94158997</v>
      </c>
      <c r="H4317" t="s">
        <v>4716</v>
      </c>
      <c r="I4317" s="2">
        <v>46211.68513888889</v>
      </c>
      <c r="J4317" s="4">
        <v>50000000</v>
      </c>
      <c r="K4317" s="4">
        <v>1</v>
      </c>
      <c r="L4317" s="5">
        <v>228.3</v>
      </c>
      <c r="M4317" s="5">
        <v>94.158996999999999</v>
      </c>
      <c r="N4317" s="5">
        <v>50</v>
      </c>
      <c r="O4317" s="5" t="str">
        <f t="shared" si="67"/>
        <v>1</v>
      </c>
      <c r="P4317" s="5" t="s">
        <v>10554</v>
      </c>
      <c r="Q4317" s="5" t="s">
        <v>10911</v>
      </c>
    </row>
    <row r="4318" spans="1:17" x14ac:dyDescent="0.25">
      <c r="A4318">
        <v>60198</v>
      </c>
      <c r="B4318" t="s">
        <v>30</v>
      </c>
      <c r="C4318" s="7">
        <v>46211.726747685185</v>
      </c>
      <c r="D4318" s="4">
        <v>228200000</v>
      </c>
      <c r="E4318" t="s">
        <v>2607</v>
      </c>
      <c r="F4318" t="s">
        <v>2619</v>
      </c>
      <c r="G4318" s="4">
        <v>94158997</v>
      </c>
      <c r="H4318" t="s">
        <v>4717</v>
      </c>
      <c r="I4318" s="2">
        <v>46211.68513888889</v>
      </c>
      <c r="J4318" s="4">
        <v>50000000</v>
      </c>
      <c r="K4318" s="4">
        <v>1</v>
      </c>
      <c r="L4318" s="5">
        <v>228.2</v>
      </c>
      <c r="M4318" s="5">
        <v>94.158996999999999</v>
      </c>
      <c r="N4318" s="5">
        <v>50</v>
      </c>
      <c r="O4318" s="5" t="str">
        <f t="shared" si="67"/>
        <v>1</v>
      </c>
      <c r="P4318" s="5" t="s">
        <v>10554</v>
      </c>
      <c r="Q4318" s="5" t="s">
        <v>10913</v>
      </c>
    </row>
    <row r="4319" spans="1:17" x14ac:dyDescent="0.25">
      <c r="A4319">
        <v>60199</v>
      </c>
      <c r="B4319" t="s">
        <v>30</v>
      </c>
      <c r="C4319" s="7">
        <v>46211.726759259262</v>
      </c>
      <c r="D4319" s="4">
        <v>228200000</v>
      </c>
      <c r="E4319" t="s">
        <v>2607</v>
      </c>
      <c r="F4319" t="s">
        <v>2619</v>
      </c>
      <c r="G4319" s="4">
        <v>94158997</v>
      </c>
      <c r="H4319" t="s">
        <v>4718</v>
      </c>
      <c r="I4319" s="2">
        <v>46211.68513888889</v>
      </c>
      <c r="J4319" s="4">
        <v>50000000</v>
      </c>
      <c r="K4319" s="4">
        <v>1</v>
      </c>
      <c r="L4319" s="5">
        <v>228.2</v>
      </c>
      <c r="M4319" s="5">
        <v>94.158996999999999</v>
      </c>
      <c r="N4319" s="5">
        <v>50</v>
      </c>
      <c r="O4319" s="5" t="str">
        <f t="shared" si="67"/>
        <v>1</v>
      </c>
      <c r="P4319" s="5" t="s">
        <v>10554</v>
      </c>
      <c r="Q4319" s="5" t="s">
        <v>10913</v>
      </c>
    </row>
    <row r="4320" spans="1:17" x14ac:dyDescent="0.25">
      <c r="A4320">
        <v>60200</v>
      </c>
      <c r="B4320" t="s">
        <v>30</v>
      </c>
      <c r="C4320" s="7">
        <v>46211.726782407408</v>
      </c>
      <c r="D4320" s="4">
        <v>228100000</v>
      </c>
      <c r="E4320" t="s">
        <v>2607</v>
      </c>
      <c r="F4320" t="s">
        <v>2613</v>
      </c>
      <c r="G4320" s="4">
        <v>94158997</v>
      </c>
      <c r="H4320" t="s">
        <v>4719</v>
      </c>
      <c r="I4320" s="2">
        <v>46211.68513888889</v>
      </c>
      <c r="J4320" s="4">
        <v>50000000</v>
      </c>
      <c r="K4320" s="4">
        <v>1</v>
      </c>
      <c r="L4320" s="5">
        <v>228.1</v>
      </c>
      <c r="M4320" s="5">
        <v>94.158996999999999</v>
      </c>
      <c r="N4320" s="5">
        <v>50</v>
      </c>
      <c r="O4320" s="5" t="str">
        <f t="shared" si="67"/>
        <v>1</v>
      </c>
      <c r="P4320" s="5" t="s">
        <v>10554</v>
      </c>
      <c r="Q4320" s="5" t="s">
        <v>10912</v>
      </c>
    </row>
    <row r="4321" spans="1:17" x14ac:dyDescent="0.25">
      <c r="A4321">
        <v>60201</v>
      </c>
      <c r="B4321" t="s">
        <v>30</v>
      </c>
      <c r="C4321" s="7">
        <v>46211.726782407408</v>
      </c>
      <c r="D4321" s="4">
        <v>228200000</v>
      </c>
      <c r="E4321" t="s">
        <v>2607</v>
      </c>
      <c r="F4321" t="s">
        <v>2611</v>
      </c>
      <c r="G4321" s="4">
        <v>94158997</v>
      </c>
      <c r="H4321" t="s">
        <v>4720</v>
      </c>
      <c r="I4321" s="2">
        <v>46211.68513888889</v>
      </c>
      <c r="J4321" s="4">
        <v>50000000</v>
      </c>
      <c r="K4321" s="4">
        <v>1</v>
      </c>
      <c r="L4321" s="5">
        <v>228.2</v>
      </c>
      <c r="M4321" s="5">
        <v>94.158996999999999</v>
      </c>
      <c r="N4321" s="5">
        <v>50</v>
      </c>
      <c r="O4321" s="5" t="str">
        <f t="shared" si="67"/>
        <v>1</v>
      </c>
      <c r="P4321" s="5" t="s">
        <v>10554</v>
      </c>
      <c r="Q4321" s="5" t="s">
        <v>10911</v>
      </c>
    </row>
    <row r="4322" spans="1:17" x14ac:dyDescent="0.25">
      <c r="A4322">
        <v>60202</v>
      </c>
      <c r="B4322" t="s">
        <v>30</v>
      </c>
      <c r="C4322" s="7">
        <v>46211.726793981485</v>
      </c>
      <c r="D4322" s="4">
        <v>228100000</v>
      </c>
      <c r="E4322" t="s">
        <v>2607</v>
      </c>
      <c r="F4322" t="s">
        <v>2625</v>
      </c>
      <c r="G4322" s="4">
        <v>94158997</v>
      </c>
      <c r="H4322" t="s">
        <v>4721</v>
      </c>
      <c r="I4322" s="2">
        <v>46211.685254629629</v>
      </c>
      <c r="J4322" s="4">
        <v>50000000</v>
      </c>
      <c r="K4322" s="4">
        <v>1</v>
      </c>
      <c r="L4322" s="5">
        <v>228.1</v>
      </c>
      <c r="M4322" s="5">
        <v>94.158996999999999</v>
      </c>
      <c r="N4322" s="5">
        <v>50</v>
      </c>
      <c r="O4322" s="5" t="str">
        <f t="shared" si="67"/>
        <v>1</v>
      </c>
      <c r="P4322" s="5" t="s">
        <v>10554</v>
      </c>
      <c r="Q4322" s="5" t="s">
        <v>10914</v>
      </c>
    </row>
    <row r="4323" spans="1:17" x14ac:dyDescent="0.25">
      <c r="A4323">
        <v>60203</v>
      </c>
      <c r="B4323" t="s">
        <v>30</v>
      </c>
      <c r="C4323" s="7">
        <v>46211.726817129631</v>
      </c>
      <c r="D4323" s="4">
        <v>228100000</v>
      </c>
      <c r="E4323" t="s">
        <v>2607</v>
      </c>
      <c r="F4323" t="s">
        <v>2613</v>
      </c>
      <c r="G4323" s="4">
        <v>94158997</v>
      </c>
      <c r="H4323" t="s">
        <v>4722</v>
      </c>
      <c r="I4323" s="2">
        <v>46211.685254629629</v>
      </c>
      <c r="J4323" s="4">
        <v>50000000</v>
      </c>
      <c r="K4323" s="4">
        <v>1</v>
      </c>
      <c r="L4323" s="5">
        <v>228.1</v>
      </c>
      <c r="M4323" s="5">
        <v>94.158996999999999</v>
      </c>
      <c r="N4323" s="5">
        <v>50</v>
      </c>
      <c r="O4323" s="5" t="str">
        <f t="shared" si="67"/>
        <v>1</v>
      </c>
      <c r="P4323" s="5" t="s">
        <v>10554</v>
      </c>
      <c r="Q4323" s="5" t="s">
        <v>10912</v>
      </c>
    </row>
    <row r="4324" spans="1:17" x14ac:dyDescent="0.25">
      <c r="A4324">
        <v>60204</v>
      </c>
      <c r="B4324" t="s">
        <v>30</v>
      </c>
      <c r="C4324" s="7">
        <v>46211.726817129631</v>
      </c>
      <c r="D4324" s="4">
        <v>228100000</v>
      </c>
      <c r="E4324" t="s">
        <v>2607</v>
      </c>
      <c r="F4324" t="s">
        <v>2613</v>
      </c>
      <c r="G4324" s="4">
        <v>94158997</v>
      </c>
      <c r="H4324" t="s">
        <v>4723</v>
      </c>
      <c r="I4324" s="2">
        <v>46211.685254629629</v>
      </c>
      <c r="J4324" s="4">
        <v>50000000</v>
      </c>
      <c r="K4324" s="4">
        <v>1</v>
      </c>
      <c r="L4324" s="5">
        <v>228.1</v>
      </c>
      <c r="M4324" s="5">
        <v>94.158996999999999</v>
      </c>
      <c r="N4324" s="5">
        <v>50</v>
      </c>
      <c r="O4324" s="5" t="str">
        <f t="shared" si="67"/>
        <v>1</v>
      </c>
      <c r="P4324" s="5" t="s">
        <v>10554</v>
      </c>
      <c r="Q4324" s="5" t="s">
        <v>10912</v>
      </c>
    </row>
    <row r="4325" spans="1:17" x14ac:dyDescent="0.25">
      <c r="A4325">
        <v>60205</v>
      </c>
      <c r="B4325" t="s">
        <v>30</v>
      </c>
      <c r="C4325" s="7">
        <v>46211.7268287037</v>
      </c>
      <c r="D4325" s="4">
        <v>228000000</v>
      </c>
      <c r="E4325" t="s">
        <v>2607</v>
      </c>
      <c r="F4325" t="s">
        <v>2611</v>
      </c>
      <c r="G4325" s="4">
        <v>94158997</v>
      </c>
      <c r="H4325" t="s">
        <v>4724</v>
      </c>
      <c r="I4325" s="2">
        <v>46211.685254629629</v>
      </c>
      <c r="J4325" s="4">
        <v>50000000</v>
      </c>
      <c r="K4325" s="4">
        <v>1</v>
      </c>
      <c r="L4325" s="5">
        <v>228</v>
      </c>
      <c r="M4325" s="5">
        <v>94.158996999999999</v>
      </c>
      <c r="N4325" s="5">
        <v>50</v>
      </c>
      <c r="O4325" s="5" t="str">
        <f t="shared" si="67"/>
        <v>1</v>
      </c>
      <c r="P4325" s="5" t="s">
        <v>10554</v>
      </c>
      <c r="Q4325" s="5" t="s">
        <v>10911</v>
      </c>
    </row>
    <row r="4326" spans="1:17" x14ac:dyDescent="0.25">
      <c r="A4326">
        <v>60206</v>
      </c>
      <c r="B4326" t="s">
        <v>30</v>
      </c>
      <c r="C4326" s="7">
        <v>46211.726851851854</v>
      </c>
      <c r="D4326" s="4">
        <v>228000000</v>
      </c>
      <c r="E4326" t="s">
        <v>2607</v>
      </c>
      <c r="F4326" t="s">
        <v>2613</v>
      </c>
      <c r="G4326" s="4">
        <v>94158997</v>
      </c>
      <c r="H4326" t="s">
        <v>4725</v>
      </c>
      <c r="I4326" s="2">
        <v>46211.685254629629</v>
      </c>
      <c r="J4326" s="4">
        <v>50000000</v>
      </c>
      <c r="K4326" s="4">
        <v>1</v>
      </c>
      <c r="L4326" s="5">
        <v>228</v>
      </c>
      <c r="M4326" s="5">
        <v>94.158996999999999</v>
      </c>
      <c r="N4326" s="5">
        <v>50</v>
      </c>
      <c r="O4326" s="5" t="str">
        <f t="shared" si="67"/>
        <v>1</v>
      </c>
      <c r="P4326" s="5" t="s">
        <v>10554</v>
      </c>
      <c r="Q4326" s="5" t="s">
        <v>10912</v>
      </c>
    </row>
    <row r="4327" spans="1:17" x14ac:dyDescent="0.25">
      <c r="A4327">
        <v>60207</v>
      </c>
      <c r="B4327" t="s">
        <v>30</v>
      </c>
      <c r="C4327" s="7">
        <v>46211.726851851854</v>
      </c>
      <c r="D4327" s="4">
        <v>228000000</v>
      </c>
      <c r="E4327" t="s">
        <v>2607</v>
      </c>
      <c r="F4327" t="s">
        <v>2625</v>
      </c>
      <c r="G4327" s="4">
        <v>94158997</v>
      </c>
      <c r="H4327" t="s">
        <v>4726</v>
      </c>
      <c r="I4327" s="2">
        <v>46211.685254629629</v>
      </c>
      <c r="J4327" s="4">
        <v>50000000</v>
      </c>
      <c r="K4327" s="4">
        <v>1</v>
      </c>
      <c r="L4327" s="5">
        <v>228</v>
      </c>
      <c r="M4327" s="5">
        <v>94.158996999999999</v>
      </c>
      <c r="N4327" s="5">
        <v>50</v>
      </c>
      <c r="O4327" s="5" t="str">
        <f t="shared" si="67"/>
        <v>1</v>
      </c>
      <c r="P4327" s="5" t="s">
        <v>10554</v>
      </c>
      <c r="Q4327" s="5" t="s">
        <v>10914</v>
      </c>
    </row>
    <row r="4328" spans="1:17" x14ac:dyDescent="0.25">
      <c r="A4328">
        <v>60208</v>
      </c>
      <c r="B4328" t="s">
        <v>30</v>
      </c>
      <c r="C4328" s="7">
        <v>46211.726863425924</v>
      </c>
      <c r="D4328" s="4">
        <v>228000000</v>
      </c>
      <c r="E4328" t="s">
        <v>2607</v>
      </c>
      <c r="F4328" t="s">
        <v>2625</v>
      </c>
      <c r="G4328" s="4">
        <v>94158997</v>
      </c>
      <c r="H4328" t="s">
        <v>4727</v>
      </c>
      <c r="I4328" s="2">
        <v>46211.685254629629</v>
      </c>
      <c r="J4328" s="4">
        <v>50000000</v>
      </c>
      <c r="K4328" s="4">
        <v>1</v>
      </c>
      <c r="L4328" s="5">
        <v>228</v>
      </c>
      <c r="M4328" s="5">
        <v>94.158996999999999</v>
      </c>
      <c r="N4328" s="5">
        <v>50</v>
      </c>
      <c r="O4328" s="5" t="str">
        <f t="shared" si="67"/>
        <v>1</v>
      </c>
      <c r="P4328" s="5" t="s">
        <v>10554</v>
      </c>
      <c r="Q4328" s="5" t="s">
        <v>10914</v>
      </c>
    </row>
    <row r="4329" spans="1:17" x14ac:dyDescent="0.25">
      <c r="A4329">
        <v>60209</v>
      </c>
      <c r="B4329" t="s">
        <v>30</v>
      </c>
      <c r="C4329" s="7">
        <v>46211.726886574077</v>
      </c>
      <c r="D4329" s="4">
        <v>227900000</v>
      </c>
      <c r="E4329" t="s">
        <v>2607</v>
      </c>
      <c r="F4329" t="s">
        <v>2613</v>
      </c>
      <c r="G4329" s="4">
        <v>94158997</v>
      </c>
      <c r="H4329" t="s">
        <v>4728</v>
      </c>
      <c r="I4329" s="2">
        <v>46211.685254629629</v>
      </c>
      <c r="J4329" s="4">
        <v>50000000</v>
      </c>
      <c r="K4329" s="4">
        <v>1</v>
      </c>
      <c r="L4329" s="5">
        <v>227.9</v>
      </c>
      <c r="M4329" s="5">
        <v>94.158996999999999</v>
      </c>
      <c r="N4329" s="5">
        <v>50</v>
      </c>
      <c r="O4329" s="5" t="str">
        <f t="shared" si="67"/>
        <v>1</v>
      </c>
      <c r="P4329" s="5" t="s">
        <v>10554</v>
      </c>
      <c r="Q4329" s="5" t="s">
        <v>10912</v>
      </c>
    </row>
    <row r="4330" spans="1:17" x14ac:dyDescent="0.25">
      <c r="A4330">
        <v>60210</v>
      </c>
      <c r="B4330" t="s">
        <v>30</v>
      </c>
      <c r="C4330" s="7">
        <v>46211.726886574077</v>
      </c>
      <c r="D4330" s="4">
        <v>227800000</v>
      </c>
      <c r="E4330" t="s">
        <v>2607</v>
      </c>
      <c r="F4330" t="s">
        <v>2611</v>
      </c>
      <c r="G4330" s="4">
        <v>94158997</v>
      </c>
      <c r="H4330" t="s">
        <v>4729</v>
      </c>
      <c r="I4330" s="2">
        <v>46211.685254629629</v>
      </c>
      <c r="J4330" s="4">
        <v>50000000</v>
      </c>
      <c r="K4330" s="4">
        <v>1</v>
      </c>
      <c r="L4330" s="5">
        <v>227.8</v>
      </c>
      <c r="M4330" s="5">
        <v>94.158996999999999</v>
      </c>
      <c r="N4330" s="5">
        <v>50</v>
      </c>
      <c r="O4330" s="5" t="str">
        <f t="shared" si="67"/>
        <v>1</v>
      </c>
      <c r="P4330" s="5" t="s">
        <v>10554</v>
      </c>
      <c r="Q4330" s="5" t="s">
        <v>10911</v>
      </c>
    </row>
    <row r="4331" spans="1:17" x14ac:dyDescent="0.25">
      <c r="A4331">
        <v>60211</v>
      </c>
      <c r="B4331" t="s">
        <v>30</v>
      </c>
      <c r="C4331" s="7">
        <v>46211.726898148147</v>
      </c>
      <c r="D4331" s="4">
        <v>227800000</v>
      </c>
      <c r="E4331" t="s">
        <v>2607</v>
      </c>
      <c r="F4331" t="s">
        <v>2613</v>
      </c>
      <c r="G4331" s="4">
        <v>94158997</v>
      </c>
      <c r="H4331" t="s">
        <v>4730</v>
      </c>
      <c r="I4331" s="2">
        <v>46211.685254629629</v>
      </c>
      <c r="J4331" s="4">
        <v>50000000</v>
      </c>
      <c r="K4331" s="4">
        <v>1</v>
      </c>
      <c r="L4331" s="5">
        <v>227.8</v>
      </c>
      <c r="M4331" s="5">
        <v>94.158996999999999</v>
      </c>
      <c r="N4331" s="5">
        <v>50</v>
      </c>
      <c r="O4331" s="5" t="str">
        <f t="shared" si="67"/>
        <v>1</v>
      </c>
      <c r="P4331" s="5" t="s">
        <v>10554</v>
      </c>
      <c r="Q4331" s="5" t="s">
        <v>10912</v>
      </c>
    </row>
    <row r="4332" spans="1:17" x14ac:dyDescent="0.25">
      <c r="A4332">
        <v>60212</v>
      </c>
      <c r="B4332" t="s">
        <v>30</v>
      </c>
      <c r="C4332" s="7">
        <v>46211.726921296293</v>
      </c>
      <c r="D4332" s="4">
        <v>227800000</v>
      </c>
      <c r="E4332" t="s">
        <v>2607</v>
      </c>
      <c r="F4332" t="s">
        <v>2613</v>
      </c>
      <c r="G4332" s="4">
        <v>94158997</v>
      </c>
      <c r="H4332" t="s">
        <v>4731</v>
      </c>
      <c r="I4332" s="2">
        <v>46211.685381944444</v>
      </c>
      <c r="J4332" s="4">
        <v>50000000</v>
      </c>
      <c r="K4332" s="4">
        <v>1</v>
      </c>
      <c r="L4332" s="5">
        <v>227.8</v>
      </c>
      <c r="M4332" s="5">
        <v>94.158996999999999</v>
      </c>
      <c r="N4332" s="5">
        <v>50</v>
      </c>
      <c r="O4332" s="5" t="str">
        <f t="shared" si="67"/>
        <v>1</v>
      </c>
      <c r="P4332" s="5" t="s">
        <v>10554</v>
      </c>
      <c r="Q4332" s="5" t="s">
        <v>10912</v>
      </c>
    </row>
    <row r="4333" spans="1:17" x14ac:dyDescent="0.25">
      <c r="A4333">
        <v>60213</v>
      </c>
      <c r="B4333" t="s">
        <v>30</v>
      </c>
      <c r="C4333" s="7">
        <v>46211.72693287037</v>
      </c>
      <c r="D4333" s="4">
        <v>227800000</v>
      </c>
      <c r="E4333" t="s">
        <v>2607</v>
      </c>
      <c r="F4333" t="s">
        <v>2613</v>
      </c>
      <c r="G4333" s="4">
        <v>94158997</v>
      </c>
      <c r="H4333" t="s">
        <v>4732</v>
      </c>
      <c r="I4333" s="2">
        <v>46211.685381944444</v>
      </c>
      <c r="J4333" s="4">
        <v>49900000</v>
      </c>
      <c r="K4333" s="4">
        <v>1</v>
      </c>
      <c r="L4333" s="5">
        <v>227.8</v>
      </c>
      <c r="M4333" s="5">
        <v>94.158996999999999</v>
      </c>
      <c r="N4333" s="5">
        <v>49.9</v>
      </c>
      <c r="O4333" s="5" t="str">
        <f t="shared" si="67"/>
        <v>1</v>
      </c>
      <c r="P4333" s="5" t="s">
        <v>10554</v>
      </c>
      <c r="Q4333" s="5" t="s">
        <v>10912</v>
      </c>
    </row>
    <row r="4334" spans="1:17" x14ac:dyDescent="0.25">
      <c r="A4334">
        <v>60214</v>
      </c>
      <c r="B4334" t="s">
        <v>30</v>
      </c>
      <c r="C4334" s="7">
        <v>46211.72693287037</v>
      </c>
      <c r="D4334" s="4">
        <v>228000000</v>
      </c>
      <c r="E4334" t="s">
        <v>2607</v>
      </c>
      <c r="F4334" t="s">
        <v>2613</v>
      </c>
      <c r="G4334" s="4">
        <v>94158997</v>
      </c>
      <c r="H4334" t="s">
        <v>4733</v>
      </c>
      <c r="I4334" s="2">
        <v>46211.685381944444</v>
      </c>
      <c r="J4334" s="4">
        <v>50000000</v>
      </c>
      <c r="K4334" s="4">
        <v>1</v>
      </c>
      <c r="L4334" s="5">
        <v>228</v>
      </c>
      <c r="M4334" s="5">
        <v>94.158996999999999</v>
      </c>
      <c r="N4334" s="5">
        <v>50</v>
      </c>
      <c r="O4334" s="5" t="str">
        <f t="shared" si="67"/>
        <v>1</v>
      </c>
      <c r="P4334" s="5" t="s">
        <v>10554</v>
      </c>
      <c r="Q4334" s="5" t="s">
        <v>10912</v>
      </c>
    </row>
    <row r="4335" spans="1:17" x14ac:dyDescent="0.25">
      <c r="A4335">
        <v>60215</v>
      </c>
      <c r="B4335" t="s">
        <v>30</v>
      </c>
      <c r="C4335" s="7">
        <v>46211.726956018516</v>
      </c>
      <c r="D4335" s="4">
        <v>227800000</v>
      </c>
      <c r="E4335" t="s">
        <v>2607</v>
      </c>
      <c r="F4335" t="s">
        <v>2653</v>
      </c>
      <c r="G4335" s="4">
        <v>94158997</v>
      </c>
      <c r="H4335" t="s">
        <v>4734</v>
      </c>
      <c r="I4335" s="2">
        <v>46211.685381944444</v>
      </c>
      <c r="J4335" s="4">
        <v>49900000</v>
      </c>
      <c r="K4335" s="4">
        <v>1</v>
      </c>
      <c r="L4335" s="5">
        <v>227.8</v>
      </c>
      <c r="M4335" s="5">
        <v>94.158996999999999</v>
      </c>
      <c r="N4335" s="5">
        <v>49.9</v>
      </c>
      <c r="O4335" s="5" t="str">
        <f t="shared" si="67"/>
        <v>1</v>
      </c>
      <c r="P4335" s="5" t="s">
        <v>10554</v>
      </c>
      <c r="Q4335" s="5" t="s">
        <v>10916</v>
      </c>
    </row>
    <row r="4336" spans="1:17" x14ac:dyDescent="0.25">
      <c r="A4336">
        <v>60216</v>
      </c>
      <c r="B4336" t="s">
        <v>30</v>
      </c>
      <c r="C4336" s="7">
        <v>46211.726956018516</v>
      </c>
      <c r="D4336" s="4">
        <v>227600000</v>
      </c>
      <c r="E4336" t="s">
        <v>2607</v>
      </c>
      <c r="F4336" t="s">
        <v>2608</v>
      </c>
      <c r="G4336" s="4">
        <v>94158997</v>
      </c>
      <c r="H4336" t="s">
        <v>4735</v>
      </c>
      <c r="I4336" s="2">
        <v>46211.685381944444</v>
      </c>
      <c r="J4336" s="4">
        <v>49900000</v>
      </c>
      <c r="K4336" s="4">
        <v>1</v>
      </c>
      <c r="L4336" s="5">
        <v>227.6</v>
      </c>
      <c r="M4336" s="5">
        <v>94.158996999999999</v>
      </c>
      <c r="N4336" s="5">
        <v>49.9</v>
      </c>
      <c r="O4336" s="5" t="str">
        <f t="shared" si="67"/>
        <v>1</v>
      </c>
      <c r="P4336" s="5" t="s">
        <v>10554</v>
      </c>
      <c r="Q4336" s="5" t="s">
        <v>10910</v>
      </c>
    </row>
    <row r="4337" spans="1:17" x14ac:dyDescent="0.25">
      <c r="A4337">
        <v>60217</v>
      </c>
      <c r="B4337" t="s">
        <v>30</v>
      </c>
      <c r="C4337" s="7">
        <v>46211.726967592593</v>
      </c>
      <c r="D4337" s="4">
        <v>227700000</v>
      </c>
      <c r="E4337" t="s">
        <v>2607</v>
      </c>
      <c r="F4337" t="s">
        <v>2613</v>
      </c>
      <c r="G4337" s="4">
        <v>94158997</v>
      </c>
      <c r="H4337" t="s">
        <v>4736</v>
      </c>
      <c r="I4337" s="2">
        <v>46211.685381944444</v>
      </c>
      <c r="J4337" s="4">
        <v>49900000</v>
      </c>
      <c r="K4337" s="4">
        <v>1</v>
      </c>
      <c r="L4337" s="5">
        <v>227.7</v>
      </c>
      <c r="M4337" s="5">
        <v>94.158996999999999</v>
      </c>
      <c r="N4337" s="5">
        <v>49.9</v>
      </c>
      <c r="O4337" s="5" t="str">
        <f t="shared" si="67"/>
        <v>1</v>
      </c>
      <c r="P4337" s="5" t="s">
        <v>10554</v>
      </c>
      <c r="Q4337" s="5" t="s">
        <v>10912</v>
      </c>
    </row>
    <row r="4338" spans="1:17" x14ac:dyDescent="0.25">
      <c r="A4338">
        <v>60218</v>
      </c>
      <c r="B4338" t="s">
        <v>30</v>
      </c>
      <c r="C4338" s="7">
        <v>46211.726990740739</v>
      </c>
      <c r="D4338" s="4">
        <v>227700000</v>
      </c>
      <c r="E4338" t="s">
        <v>2607</v>
      </c>
      <c r="F4338" t="s">
        <v>2613</v>
      </c>
      <c r="G4338" s="4">
        <v>94158997</v>
      </c>
      <c r="H4338" t="s">
        <v>4737</v>
      </c>
      <c r="I4338" s="2">
        <v>46211.685381944444</v>
      </c>
      <c r="J4338" s="4">
        <v>49900000</v>
      </c>
      <c r="K4338" s="4">
        <v>1</v>
      </c>
      <c r="L4338" s="5">
        <v>227.7</v>
      </c>
      <c r="M4338" s="5">
        <v>94.158996999999999</v>
      </c>
      <c r="N4338" s="5">
        <v>49.9</v>
      </c>
      <c r="O4338" s="5" t="str">
        <f t="shared" si="67"/>
        <v>1</v>
      </c>
      <c r="P4338" s="5" t="s">
        <v>10554</v>
      </c>
      <c r="Q4338" s="5" t="s">
        <v>10912</v>
      </c>
    </row>
    <row r="4339" spans="1:17" x14ac:dyDescent="0.25">
      <c r="A4339">
        <v>60219</v>
      </c>
      <c r="B4339" t="s">
        <v>30</v>
      </c>
      <c r="C4339" s="7">
        <v>46211.726990740739</v>
      </c>
      <c r="D4339" s="4">
        <v>227700000</v>
      </c>
      <c r="E4339" t="s">
        <v>2607</v>
      </c>
      <c r="F4339" t="s">
        <v>2611</v>
      </c>
      <c r="G4339" s="4">
        <v>94158997</v>
      </c>
      <c r="H4339" t="s">
        <v>4738</v>
      </c>
      <c r="I4339" s="2">
        <v>46211.685381944444</v>
      </c>
      <c r="J4339" s="4">
        <v>49900000</v>
      </c>
      <c r="K4339" s="4">
        <v>1</v>
      </c>
      <c r="L4339" s="5">
        <v>227.7</v>
      </c>
      <c r="M4339" s="5">
        <v>94.158996999999999</v>
      </c>
      <c r="N4339" s="5">
        <v>49.9</v>
      </c>
      <c r="O4339" s="5" t="str">
        <f t="shared" si="67"/>
        <v>1</v>
      </c>
      <c r="P4339" s="5" t="s">
        <v>10554</v>
      </c>
      <c r="Q4339" s="5" t="s">
        <v>10911</v>
      </c>
    </row>
    <row r="4340" spans="1:17" x14ac:dyDescent="0.25">
      <c r="A4340">
        <v>60220</v>
      </c>
      <c r="B4340" t="s">
        <v>30</v>
      </c>
      <c r="C4340" s="7">
        <v>46211.727002314816</v>
      </c>
      <c r="D4340" s="4">
        <v>227600000</v>
      </c>
      <c r="E4340" t="s">
        <v>2607</v>
      </c>
      <c r="F4340" t="s">
        <v>2611</v>
      </c>
      <c r="G4340" s="4">
        <v>94158997</v>
      </c>
      <c r="H4340" t="s">
        <v>4739</v>
      </c>
      <c r="I4340" s="2">
        <v>46211.685381944444</v>
      </c>
      <c r="J4340" s="4">
        <v>49900000</v>
      </c>
      <c r="K4340" s="4">
        <v>1</v>
      </c>
      <c r="L4340" s="5">
        <v>227.6</v>
      </c>
      <c r="M4340" s="5">
        <v>94.158996999999999</v>
      </c>
      <c r="N4340" s="5">
        <v>49.9</v>
      </c>
      <c r="O4340" s="5" t="str">
        <f t="shared" si="67"/>
        <v>1</v>
      </c>
      <c r="P4340" s="5" t="s">
        <v>10554</v>
      </c>
      <c r="Q4340" s="5" t="s">
        <v>10911</v>
      </c>
    </row>
    <row r="4341" spans="1:17" x14ac:dyDescent="0.25">
      <c r="A4341">
        <v>60221</v>
      </c>
      <c r="B4341" t="s">
        <v>30</v>
      </c>
      <c r="C4341" s="7">
        <v>46211.727025462962</v>
      </c>
      <c r="D4341" s="4">
        <v>227900000</v>
      </c>
      <c r="E4341" t="s">
        <v>2607</v>
      </c>
      <c r="F4341" t="s">
        <v>2611</v>
      </c>
      <c r="G4341" s="4">
        <v>94158997</v>
      </c>
      <c r="H4341" t="s">
        <v>4740</v>
      </c>
      <c r="I4341" s="2">
        <v>46211.685381944444</v>
      </c>
      <c r="J4341" s="4">
        <v>49900000</v>
      </c>
      <c r="K4341" s="4">
        <v>1</v>
      </c>
      <c r="L4341" s="5">
        <v>227.9</v>
      </c>
      <c r="M4341" s="5">
        <v>94.158996999999999</v>
      </c>
      <c r="N4341" s="5">
        <v>49.9</v>
      </c>
      <c r="O4341" s="5" t="str">
        <f t="shared" si="67"/>
        <v>1</v>
      </c>
      <c r="P4341" s="5" t="s">
        <v>10554</v>
      </c>
      <c r="Q4341" s="5" t="s">
        <v>10911</v>
      </c>
    </row>
    <row r="4342" spans="1:17" x14ac:dyDescent="0.25">
      <c r="A4342">
        <v>60222</v>
      </c>
      <c r="B4342" t="s">
        <v>30</v>
      </c>
      <c r="C4342" s="7">
        <v>46211.727025462962</v>
      </c>
      <c r="D4342" s="4">
        <v>227900000</v>
      </c>
      <c r="E4342" t="s">
        <v>2607</v>
      </c>
      <c r="F4342" t="s">
        <v>2611</v>
      </c>
      <c r="G4342" s="4">
        <v>94158997</v>
      </c>
      <c r="H4342" t="s">
        <v>4741</v>
      </c>
      <c r="I4342" s="2">
        <v>46211.685486111113</v>
      </c>
      <c r="J4342" s="4">
        <v>50000000</v>
      </c>
      <c r="K4342" s="4">
        <v>1</v>
      </c>
      <c r="L4342" s="5">
        <v>227.9</v>
      </c>
      <c r="M4342" s="5">
        <v>94.158996999999999</v>
      </c>
      <c r="N4342" s="5">
        <v>50</v>
      </c>
      <c r="O4342" s="5" t="str">
        <f t="shared" si="67"/>
        <v>1</v>
      </c>
      <c r="P4342" s="5" t="s">
        <v>10554</v>
      </c>
      <c r="Q4342" s="5" t="s">
        <v>10911</v>
      </c>
    </row>
    <row r="4343" spans="1:17" x14ac:dyDescent="0.25">
      <c r="A4343">
        <v>60223</v>
      </c>
      <c r="B4343" t="s">
        <v>30</v>
      </c>
      <c r="C4343" s="7">
        <v>46211.727037037039</v>
      </c>
      <c r="D4343" s="4">
        <v>228300000</v>
      </c>
      <c r="E4343" t="s">
        <v>2607</v>
      </c>
      <c r="F4343" t="s">
        <v>2608</v>
      </c>
      <c r="G4343" s="4">
        <v>94158997</v>
      </c>
      <c r="H4343" t="s">
        <v>4742</v>
      </c>
      <c r="I4343" s="2">
        <v>46211.685486111113</v>
      </c>
      <c r="J4343" s="4">
        <v>50000000</v>
      </c>
      <c r="K4343" s="4">
        <v>1</v>
      </c>
      <c r="L4343" s="5">
        <v>228.3</v>
      </c>
      <c r="M4343" s="5">
        <v>94.158996999999999</v>
      </c>
      <c r="N4343" s="5">
        <v>50</v>
      </c>
      <c r="O4343" s="5" t="str">
        <f t="shared" si="67"/>
        <v>1</v>
      </c>
      <c r="P4343" s="5" t="s">
        <v>10554</v>
      </c>
      <c r="Q4343" s="5" t="s">
        <v>10910</v>
      </c>
    </row>
    <row r="4344" spans="1:17" x14ac:dyDescent="0.25">
      <c r="A4344">
        <v>60224</v>
      </c>
      <c r="B4344" t="s">
        <v>30</v>
      </c>
      <c r="C4344" s="7">
        <v>46211.727060185185</v>
      </c>
      <c r="D4344" s="4">
        <v>228100000</v>
      </c>
      <c r="E4344" t="s">
        <v>2607</v>
      </c>
      <c r="F4344" t="s">
        <v>2613</v>
      </c>
      <c r="G4344" s="4">
        <v>94158997</v>
      </c>
      <c r="H4344" t="s">
        <v>4743</v>
      </c>
      <c r="I4344" s="2">
        <v>46211.685486111113</v>
      </c>
      <c r="J4344" s="4">
        <v>50000000</v>
      </c>
      <c r="K4344" s="4">
        <v>1</v>
      </c>
      <c r="L4344" s="5">
        <v>228.1</v>
      </c>
      <c r="M4344" s="5">
        <v>94.158996999999999</v>
      </c>
      <c r="N4344" s="5">
        <v>50</v>
      </c>
      <c r="O4344" s="5" t="str">
        <f t="shared" si="67"/>
        <v>1</v>
      </c>
      <c r="P4344" s="5" t="s">
        <v>10554</v>
      </c>
      <c r="Q4344" s="5" t="s">
        <v>10912</v>
      </c>
    </row>
    <row r="4345" spans="1:17" x14ac:dyDescent="0.25">
      <c r="A4345">
        <v>60225</v>
      </c>
      <c r="B4345" t="s">
        <v>30</v>
      </c>
      <c r="C4345" s="7">
        <v>46211.727060185185</v>
      </c>
      <c r="D4345" s="4">
        <v>228100000</v>
      </c>
      <c r="E4345" t="s">
        <v>2607</v>
      </c>
      <c r="F4345" t="s">
        <v>2619</v>
      </c>
      <c r="G4345" s="4">
        <v>94158997</v>
      </c>
      <c r="H4345" t="s">
        <v>4744</v>
      </c>
      <c r="I4345" s="2">
        <v>46211.685486111113</v>
      </c>
      <c r="J4345" s="4">
        <v>50000000</v>
      </c>
      <c r="K4345" s="4">
        <v>1</v>
      </c>
      <c r="L4345" s="5">
        <v>228.1</v>
      </c>
      <c r="M4345" s="5">
        <v>94.158996999999999</v>
      </c>
      <c r="N4345" s="5">
        <v>50</v>
      </c>
      <c r="O4345" s="5" t="str">
        <f t="shared" si="67"/>
        <v>1</v>
      </c>
      <c r="P4345" s="5" t="s">
        <v>10554</v>
      </c>
      <c r="Q4345" s="5" t="s">
        <v>10913</v>
      </c>
    </row>
    <row r="4346" spans="1:17" x14ac:dyDescent="0.25">
      <c r="A4346">
        <v>60226</v>
      </c>
      <c r="B4346" t="s">
        <v>30</v>
      </c>
      <c r="C4346" s="7">
        <v>46211.727071759262</v>
      </c>
      <c r="D4346" s="4">
        <v>228200000</v>
      </c>
      <c r="E4346" t="s">
        <v>2607</v>
      </c>
      <c r="F4346" t="s">
        <v>2613</v>
      </c>
      <c r="G4346" s="4">
        <v>94158997</v>
      </c>
      <c r="H4346" t="s">
        <v>4745</v>
      </c>
      <c r="I4346" s="2">
        <v>46211.685486111113</v>
      </c>
      <c r="J4346" s="4">
        <v>50000000</v>
      </c>
      <c r="K4346" s="4">
        <v>1</v>
      </c>
      <c r="L4346" s="5">
        <v>228.2</v>
      </c>
      <c r="M4346" s="5">
        <v>94.158996999999999</v>
      </c>
      <c r="N4346" s="5">
        <v>50</v>
      </c>
      <c r="O4346" s="5" t="str">
        <f t="shared" si="67"/>
        <v>1</v>
      </c>
      <c r="P4346" s="5" t="s">
        <v>10554</v>
      </c>
      <c r="Q4346" s="5" t="s">
        <v>10912</v>
      </c>
    </row>
    <row r="4347" spans="1:17" x14ac:dyDescent="0.25">
      <c r="A4347">
        <v>60227</v>
      </c>
      <c r="B4347" t="s">
        <v>30</v>
      </c>
      <c r="C4347" s="7">
        <v>46211.727094907408</v>
      </c>
      <c r="D4347" s="4">
        <v>228200000</v>
      </c>
      <c r="E4347" t="s">
        <v>2607</v>
      </c>
      <c r="F4347" t="s">
        <v>2613</v>
      </c>
      <c r="G4347" s="4">
        <v>94158997</v>
      </c>
      <c r="H4347" t="s">
        <v>4746</v>
      </c>
      <c r="I4347" s="2">
        <v>46211.685486111113</v>
      </c>
      <c r="J4347" s="4">
        <v>49900000</v>
      </c>
      <c r="K4347" s="4">
        <v>1</v>
      </c>
      <c r="L4347" s="5">
        <v>228.2</v>
      </c>
      <c r="M4347" s="5">
        <v>94.158996999999999</v>
      </c>
      <c r="N4347" s="5">
        <v>49.9</v>
      </c>
      <c r="O4347" s="5" t="str">
        <f t="shared" si="67"/>
        <v>1</v>
      </c>
      <c r="P4347" s="5" t="s">
        <v>10554</v>
      </c>
      <c r="Q4347" s="5" t="s">
        <v>10912</v>
      </c>
    </row>
    <row r="4348" spans="1:17" x14ac:dyDescent="0.25">
      <c r="A4348">
        <v>60228</v>
      </c>
      <c r="B4348" t="s">
        <v>30</v>
      </c>
      <c r="C4348" s="7">
        <v>46211.727094907408</v>
      </c>
      <c r="D4348" s="4">
        <v>228200000</v>
      </c>
      <c r="E4348" t="s">
        <v>2607</v>
      </c>
      <c r="F4348" t="s">
        <v>2613</v>
      </c>
      <c r="G4348" s="4">
        <v>94158997</v>
      </c>
      <c r="H4348" t="s">
        <v>4747</v>
      </c>
      <c r="I4348" s="2">
        <v>46211.685486111113</v>
      </c>
      <c r="J4348" s="4">
        <v>49900000</v>
      </c>
      <c r="K4348" s="4">
        <v>1</v>
      </c>
      <c r="L4348" s="5">
        <v>228.2</v>
      </c>
      <c r="M4348" s="5">
        <v>94.158996999999999</v>
      </c>
      <c r="N4348" s="5">
        <v>49.9</v>
      </c>
      <c r="O4348" s="5" t="str">
        <f t="shared" si="67"/>
        <v>1</v>
      </c>
      <c r="P4348" s="5" t="s">
        <v>10554</v>
      </c>
      <c r="Q4348" s="5" t="s">
        <v>10912</v>
      </c>
    </row>
    <row r="4349" spans="1:17" x14ac:dyDescent="0.25">
      <c r="A4349">
        <v>60229</v>
      </c>
      <c r="B4349" t="s">
        <v>30</v>
      </c>
      <c r="C4349" s="7">
        <v>46211.727106481485</v>
      </c>
      <c r="D4349" s="4">
        <v>228200000</v>
      </c>
      <c r="E4349" t="s">
        <v>2607</v>
      </c>
      <c r="F4349" t="s">
        <v>2613</v>
      </c>
      <c r="G4349" s="4">
        <v>94158997</v>
      </c>
      <c r="H4349" t="s">
        <v>4748</v>
      </c>
      <c r="I4349" s="2">
        <v>46211.685486111113</v>
      </c>
      <c r="J4349" s="4">
        <v>50000000</v>
      </c>
      <c r="K4349" s="4">
        <v>1</v>
      </c>
      <c r="L4349" s="5">
        <v>228.2</v>
      </c>
      <c r="M4349" s="5">
        <v>94.158996999999999</v>
      </c>
      <c r="N4349" s="5">
        <v>50</v>
      </c>
      <c r="O4349" s="5" t="str">
        <f t="shared" si="67"/>
        <v>1</v>
      </c>
      <c r="P4349" s="5" t="s">
        <v>10554</v>
      </c>
      <c r="Q4349" s="5" t="s">
        <v>10912</v>
      </c>
    </row>
    <row r="4350" spans="1:17" x14ac:dyDescent="0.25">
      <c r="A4350">
        <v>60230</v>
      </c>
      <c r="B4350" t="s">
        <v>30</v>
      </c>
      <c r="C4350" s="7">
        <v>46211.727129629631</v>
      </c>
      <c r="D4350" s="4">
        <v>228000000</v>
      </c>
      <c r="E4350" t="s">
        <v>2607</v>
      </c>
      <c r="F4350" t="s">
        <v>2613</v>
      </c>
      <c r="G4350" s="4">
        <v>94158997</v>
      </c>
      <c r="H4350" t="s">
        <v>4749</v>
      </c>
      <c r="I4350" s="2">
        <v>46211.685486111113</v>
      </c>
      <c r="J4350" s="4">
        <v>50000000</v>
      </c>
      <c r="K4350" s="4">
        <v>1</v>
      </c>
      <c r="L4350" s="5">
        <v>228</v>
      </c>
      <c r="M4350" s="5">
        <v>94.158996999999999</v>
      </c>
      <c r="N4350" s="5">
        <v>50</v>
      </c>
      <c r="O4350" s="5" t="str">
        <f t="shared" si="67"/>
        <v>1</v>
      </c>
      <c r="P4350" s="5" t="s">
        <v>10554</v>
      </c>
      <c r="Q4350" s="5" t="s">
        <v>10912</v>
      </c>
    </row>
    <row r="4351" spans="1:17" x14ac:dyDescent="0.25">
      <c r="A4351">
        <v>60231</v>
      </c>
      <c r="B4351" t="s">
        <v>30</v>
      </c>
      <c r="C4351" s="7">
        <v>46211.727129629631</v>
      </c>
      <c r="D4351" s="4">
        <v>228000000</v>
      </c>
      <c r="E4351" t="s">
        <v>2607</v>
      </c>
      <c r="F4351" t="s">
        <v>2613</v>
      </c>
      <c r="G4351" s="4">
        <v>94158997</v>
      </c>
      <c r="H4351" t="s">
        <v>4750</v>
      </c>
      <c r="I4351" s="2">
        <v>46211.685486111113</v>
      </c>
      <c r="J4351" s="4">
        <v>50000000</v>
      </c>
      <c r="K4351" s="4">
        <v>1</v>
      </c>
      <c r="L4351" s="5">
        <v>228</v>
      </c>
      <c r="M4351" s="5">
        <v>94.158996999999999</v>
      </c>
      <c r="N4351" s="5">
        <v>50</v>
      </c>
      <c r="O4351" s="5" t="str">
        <f t="shared" si="67"/>
        <v>1</v>
      </c>
      <c r="P4351" s="5" t="s">
        <v>10554</v>
      </c>
      <c r="Q4351" s="5" t="s">
        <v>10912</v>
      </c>
    </row>
    <row r="4352" spans="1:17" x14ac:dyDescent="0.25">
      <c r="A4352">
        <v>60232</v>
      </c>
      <c r="B4352" t="s">
        <v>30</v>
      </c>
      <c r="C4352" s="7">
        <v>46211.727141203701</v>
      </c>
      <c r="D4352" s="4">
        <v>228100000</v>
      </c>
      <c r="E4352" t="s">
        <v>2607</v>
      </c>
      <c r="F4352" t="s">
        <v>2611</v>
      </c>
      <c r="G4352" s="4">
        <v>94158997</v>
      </c>
      <c r="H4352" t="s">
        <v>4751</v>
      </c>
      <c r="I4352" s="2">
        <v>46211.685601851852</v>
      </c>
      <c r="J4352" s="4">
        <v>50000000</v>
      </c>
      <c r="K4352" s="4">
        <v>1</v>
      </c>
      <c r="L4352" s="5">
        <v>228.1</v>
      </c>
      <c r="M4352" s="5">
        <v>94.158996999999999</v>
      </c>
      <c r="N4352" s="5">
        <v>50</v>
      </c>
      <c r="O4352" s="5" t="str">
        <f t="shared" si="67"/>
        <v>1</v>
      </c>
      <c r="P4352" s="5" t="s">
        <v>10554</v>
      </c>
      <c r="Q4352" s="5" t="s">
        <v>10911</v>
      </c>
    </row>
    <row r="4353" spans="1:17" x14ac:dyDescent="0.25">
      <c r="A4353">
        <v>60233</v>
      </c>
      <c r="B4353" t="s">
        <v>30</v>
      </c>
      <c r="C4353" s="7">
        <v>46211.727164351854</v>
      </c>
      <c r="D4353" s="4">
        <v>228600000</v>
      </c>
      <c r="E4353" t="s">
        <v>2607</v>
      </c>
      <c r="F4353" t="s">
        <v>2611</v>
      </c>
      <c r="G4353" s="4">
        <v>94158997</v>
      </c>
      <c r="H4353" t="s">
        <v>4752</v>
      </c>
      <c r="I4353" s="2">
        <v>46211.685601851852</v>
      </c>
      <c r="J4353" s="4">
        <v>50000000</v>
      </c>
      <c r="K4353" s="4">
        <v>1</v>
      </c>
      <c r="L4353" s="5">
        <v>228.6</v>
      </c>
      <c r="M4353" s="5">
        <v>94.158996999999999</v>
      </c>
      <c r="N4353" s="5">
        <v>50</v>
      </c>
      <c r="O4353" s="5" t="str">
        <f t="shared" si="67"/>
        <v>1</v>
      </c>
      <c r="P4353" s="5" t="s">
        <v>10554</v>
      </c>
      <c r="Q4353" s="5" t="s">
        <v>10911</v>
      </c>
    </row>
    <row r="4354" spans="1:17" x14ac:dyDescent="0.25">
      <c r="A4354">
        <v>60234</v>
      </c>
      <c r="B4354" t="s">
        <v>30</v>
      </c>
      <c r="C4354" s="7">
        <v>46211.727164351854</v>
      </c>
      <c r="D4354" s="4">
        <v>228500000</v>
      </c>
      <c r="E4354" t="s">
        <v>2607</v>
      </c>
      <c r="F4354" t="s">
        <v>2625</v>
      </c>
      <c r="G4354" s="4">
        <v>94158997</v>
      </c>
      <c r="H4354" t="s">
        <v>4753</v>
      </c>
      <c r="I4354" s="2">
        <v>46211.685601851852</v>
      </c>
      <c r="J4354" s="4">
        <v>50000000</v>
      </c>
      <c r="K4354" s="4">
        <v>1</v>
      </c>
      <c r="L4354" s="5">
        <v>228.5</v>
      </c>
      <c r="M4354" s="5">
        <v>94.158996999999999</v>
      </c>
      <c r="N4354" s="5">
        <v>50</v>
      </c>
      <c r="O4354" s="5" t="str">
        <f t="shared" si="67"/>
        <v>1</v>
      </c>
      <c r="P4354" s="5" t="s">
        <v>10554</v>
      </c>
      <c r="Q4354" s="5" t="s">
        <v>10914</v>
      </c>
    </row>
    <row r="4355" spans="1:17" x14ac:dyDescent="0.25">
      <c r="A4355">
        <v>60235</v>
      </c>
      <c r="B4355" t="s">
        <v>30</v>
      </c>
      <c r="C4355" s="7">
        <v>46211.727175925924</v>
      </c>
      <c r="D4355" s="4">
        <v>228200000</v>
      </c>
      <c r="E4355" t="s">
        <v>2607</v>
      </c>
      <c r="F4355" t="s">
        <v>2619</v>
      </c>
      <c r="G4355" s="4">
        <v>94158997</v>
      </c>
      <c r="H4355" t="s">
        <v>4754</v>
      </c>
      <c r="I4355" s="2">
        <v>46211.685601851852</v>
      </c>
      <c r="J4355" s="4">
        <v>50000000</v>
      </c>
      <c r="K4355" s="4">
        <v>1</v>
      </c>
      <c r="L4355" s="5">
        <v>228.2</v>
      </c>
      <c r="M4355" s="5">
        <v>94.158996999999999</v>
      </c>
      <c r="N4355" s="5">
        <v>50</v>
      </c>
      <c r="O4355" s="5" t="str">
        <f t="shared" ref="O4355:O4418" si="68">SUBSTITUTE(K4355,".",",")</f>
        <v>1</v>
      </c>
      <c r="P4355" s="5" t="s">
        <v>10554</v>
      </c>
      <c r="Q4355" s="5" t="s">
        <v>10913</v>
      </c>
    </row>
    <row r="4356" spans="1:17" x14ac:dyDescent="0.25">
      <c r="A4356">
        <v>60236</v>
      </c>
      <c r="B4356" t="s">
        <v>30</v>
      </c>
      <c r="C4356" s="7">
        <v>46211.727199074077</v>
      </c>
      <c r="D4356" s="4">
        <v>228200000</v>
      </c>
      <c r="E4356" t="s">
        <v>2607</v>
      </c>
      <c r="F4356" t="s">
        <v>2619</v>
      </c>
      <c r="G4356" s="4">
        <v>94158997</v>
      </c>
      <c r="H4356" t="s">
        <v>4755</v>
      </c>
      <c r="I4356" s="2">
        <v>46211.685601851852</v>
      </c>
      <c r="J4356" s="4">
        <v>50000000</v>
      </c>
      <c r="K4356" s="4">
        <v>1</v>
      </c>
      <c r="L4356" s="5">
        <v>228.2</v>
      </c>
      <c r="M4356" s="5">
        <v>94.158996999999999</v>
      </c>
      <c r="N4356" s="5">
        <v>50</v>
      </c>
      <c r="O4356" s="5" t="str">
        <f t="shared" si="68"/>
        <v>1</v>
      </c>
      <c r="P4356" s="5" t="s">
        <v>10554</v>
      </c>
      <c r="Q4356" s="5" t="s">
        <v>10913</v>
      </c>
    </row>
    <row r="4357" spans="1:17" x14ac:dyDescent="0.25">
      <c r="A4357">
        <v>60237</v>
      </c>
      <c r="B4357" t="s">
        <v>30</v>
      </c>
      <c r="C4357" s="7">
        <v>46211.727199074077</v>
      </c>
      <c r="D4357" s="4">
        <v>228000000</v>
      </c>
      <c r="E4357" t="s">
        <v>2607</v>
      </c>
      <c r="F4357" t="s">
        <v>2611</v>
      </c>
      <c r="G4357" s="4">
        <v>94158997</v>
      </c>
      <c r="H4357" t="s">
        <v>4756</v>
      </c>
      <c r="I4357" s="2">
        <v>46211.685601851852</v>
      </c>
      <c r="J4357" s="4">
        <v>50000000</v>
      </c>
      <c r="K4357" s="4">
        <v>1</v>
      </c>
      <c r="L4357" s="5">
        <v>228</v>
      </c>
      <c r="M4357" s="5">
        <v>94.158996999999999</v>
      </c>
      <c r="N4357" s="5">
        <v>50</v>
      </c>
      <c r="O4357" s="5" t="str">
        <f t="shared" si="68"/>
        <v>1</v>
      </c>
      <c r="P4357" s="5" t="s">
        <v>10554</v>
      </c>
      <c r="Q4357" s="5" t="s">
        <v>10911</v>
      </c>
    </row>
    <row r="4358" spans="1:17" x14ac:dyDescent="0.25">
      <c r="A4358">
        <v>60238</v>
      </c>
      <c r="B4358" t="s">
        <v>30</v>
      </c>
      <c r="C4358" s="7">
        <v>46211.727210648147</v>
      </c>
      <c r="D4358" s="4">
        <v>228100000</v>
      </c>
      <c r="E4358" t="s">
        <v>2607</v>
      </c>
      <c r="F4358" t="s">
        <v>2611</v>
      </c>
      <c r="G4358" s="4">
        <v>94158997</v>
      </c>
      <c r="H4358" t="s">
        <v>4757</v>
      </c>
      <c r="I4358" s="2">
        <v>46211.685601851852</v>
      </c>
      <c r="J4358" s="4">
        <v>50000000</v>
      </c>
      <c r="K4358" s="4">
        <v>1</v>
      </c>
      <c r="L4358" s="5">
        <v>228.1</v>
      </c>
      <c r="M4358" s="5">
        <v>94.158996999999999</v>
      </c>
      <c r="N4358" s="5">
        <v>50</v>
      </c>
      <c r="O4358" s="5" t="str">
        <f t="shared" si="68"/>
        <v>1</v>
      </c>
      <c r="P4358" s="5" t="s">
        <v>10554</v>
      </c>
      <c r="Q4358" s="5" t="s">
        <v>10911</v>
      </c>
    </row>
    <row r="4359" spans="1:17" x14ac:dyDescent="0.25">
      <c r="A4359">
        <v>60239</v>
      </c>
      <c r="B4359" t="s">
        <v>30</v>
      </c>
      <c r="C4359" s="7">
        <v>46211.727233796293</v>
      </c>
      <c r="D4359" s="4">
        <v>228200000</v>
      </c>
      <c r="E4359" t="s">
        <v>2607</v>
      </c>
      <c r="F4359" t="s">
        <v>2611</v>
      </c>
      <c r="G4359" s="4">
        <v>94158997</v>
      </c>
      <c r="H4359" t="s">
        <v>4758</v>
      </c>
      <c r="I4359" s="2">
        <v>46211.685601851852</v>
      </c>
      <c r="J4359" s="4">
        <v>50000000</v>
      </c>
      <c r="K4359" s="4">
        <v>1</v>
      </c>
      <c r="L4359" s="5">
        <v>228.2</v>
      </c>
      <c r="M4359" s="5">
        <v>94.158996999999999</v>
      </c>
      <c r="N4359" s="5">
        <v>50</v>
      </c>
      <c r="O4359" s="5" t="str">
        <f t="shared" si="68"/>
        <v>1</v>
      </c>
      <c r="P4359" s="5" t="s">
        <v>10554</v>
      </c>
      <c r="Q4359" s="5" t="s">
        <v>10911</v>
      </c>
    </row>
    <row r="4360" spans="1:17" x14ac:dyDescent="0.25">
      <c r="A4360">
        <v>60240</v>
      </c>
      <c r="B4360" t="s">
        <v>30</v>
      </c>
      <c r="C4360" s="7">
        <v>46211.727233796293</v>
      </c>
      <c r="D4360" s="4">
        <v>228200000</v>
      </c>
      <c r="E4360" t="s">
        <v>2607</v>
      </c>
      <c r="F4360" t="s">
        <v>2611</v>
      </c>
      <c r="G4360" s="4">
        <v>94158997</v>
      </c>
      <c r="H4360" t="s">
        <v>4759</v>
      </c>
      <c r="I4360" s="2">
        <v>46211.685601851852</v>
      </c>
      <c r="J4360" s="4">
        <v>50000000</v>
      </c>
      <c r="K4360" s="4">
        <v>1</v>
      </c>
      <c r="L4360" s="5">
        <v>228.2</v>
      </c>
      <c r="M4360" s="5">
        <v>94.158996999999999</v>
      </c>
      <c r="N4360" s="5">
        <v>50</v>
      </c>
      <c r="O4360" s="5" t="str">
        <f t="shared" si="68"/>
        <v>1</v>
      </c>
      <c r="P4360" s="5" t="s">
        <v>10554</v>
      </c>
      <c r="Q4360" s="5" t="s">
        <v>10911</v>
      </c>
    </row>
    <row r="4361" spans="1:17" x14ac:dyDescent="0.25">
      <c r="A4361">
        <v>60241</v>
      </c>
      <c r="B4361" t="s">
        <v>30</v>
      </c>
      <c r="C4361" s="7">
        <v>46211.72724537037</v>
      </c>
      <c r="D4361" s="4">
        <v>227800000</v>
      </c>
      <c r="E4361" t="s">
        <v>2607</v>
      </c>
      <c r="F4361" t="s">
        <v>2619</v>
      </c>
      <c r="G4361" s="4">
        <v>94158997</v>
      </c>
      <c r="H4361" t="s">
        <v>4760</v>
      </c>
      <c r="I4361" s="2">
        <v>46211.685601851852</v>
      </c>
      <c r="J4361" s="4">
        <v>49900000</v>
      </c>
      <c r="K4361" s="4">
        <v>1</v>
      </c>
      <c r="L4361" s="5">
        <v>227.8</v>
      </c>
      <c r="M4361" s="5">
        <v>94.158996999999999</v>
      </c>
      <c r="N4361" s="5">
        <v>49.9</v>
      </c>
      <c r="O4361" s="5" t="str">
        <f t="shared" si="68"/>
        <v>1</v>
      </c>
      <c r="P4361" s="5" t="s">
        <v>10554</v>
      </c>
      <c r="Q4361" s="5" t="s">
        <v>10913</v>
      </c>
    </row>
    <row r="4362" spans="1:17" x14ac:dyDescent="0.25">
      <c r="A4362">
        <v>60242</v>
      </c>
      <c r="B4362" t="s">
        <v>30</v>
      </c>
      <c r="C4362" s="7">
        <v>46211.727268518516</v>
      </c>
      <c r="D4362" s="4">
        <v>227900000</v>
      </c>
      <c r="E4362" t="s">
        <v>2607</v>
      </c>
      <c r="F4362" t="s">
        <v>2613</v>
      </c>
      <c r="G4362" s="4">
        <v>94158997</v>
      </c>
      <c r="H4362" t="s">
        <v>4761</v>
      </c>
      <c r="I4362" s="2">
        <v>46211.685717592591</v>
      </c>
      <c r="J4362" s="4">
        <v>49900000</v>
      </c>
      <c r="K4362" s="4">
        <v>1</v>
      </c>
      <c r="L4362" s="5">
        <v>227.9</v>
      </c>
      <c r="M4362" s="5">
        <v>94.158996999999999</v>
      </c>
      <c r="N4362" s="5">
        <v>49.9</v>
      </c>
      <c r="O4362" s="5" t="str">
        <f t="shared" si="68"/>
        <v>1</v>
      </c>
      <c r="P4362" s="5" t="s">
        <v>10554</v>
      </c>
      <c r="Q4362" s="5" t="s">
        <v>10912</v>
      </c>
    </row>
    <row r="4363" spans="1:17" x14ac:dyDescent="0.25">
      <c r="A4363">
        <v>60243</v>
      </c>
      <c r="B4363" t="s">
        <v>30</v>
      </c>
      <c r="C4363" s="7">
        <v>46211.727280092593</v>
      </c>
      <c r="D4363" s="4">
        <v>227800000</v>
      </c>
      <c r="E4363" t="s">
        <v>2607</v>
      </c>
      <c r="F4363" t="s">
        <v>2613</v>
      </c>
      <c r="G4363" s="4">
        <v>94158997</v>
      </c>
      <c r="H4363" t="s">
        <v>4762</v>
      </c>
      <c r="I4363" s="2">
        <v>46211.685717592591</v>
      </c>
      <c r="J4363" s="4">
        <v>49900000</v>
      </c>
      <c r="K4363" s="4">
        <v>1</v>
      </c>
      <c r="L4363" s="5">
        <v>227.8</v>
      </c>
      <c r="M4363" s="5">
        <v>94.158996999999999</v>
      </c>
      <c r="N4363" s="5">
        <v>49.9</v>
      </c>
      <c r="O4363" s="5" t="str">
        <f t="shared" si="68"/>
        <v>1</v>
      </c>
      <c r="P4363" s="5" t="s">
        <v>10554</v>
      </c>
      <c r="Q4363" s="5" t="s">
        <v>10912</v>
      </c>
    </row>
    <row r="4364" spans="1:17" x14ac:dyDescent="0.25">
      <c r="A4364">
        <v>60244</v>
      </c>
      <c r="B4364" t="s">
        <v>30</v>
      </c>
      <c r="C4364" s="7">
        <v>46211.72729166667</v>
      </c>
      <c r="D4364" s="4">
        <v>228000000</v>
      </c>
      <c r="E4364" t="s">
        <v>2607</v>
      </c>
      <c r="F4364" t="s">
        <v>2611</v>
      </c>
      <c r="G4364" s="4">
        <v>94158997</v>
      </c>
      <c r="H4364" t="s">
        <v>4763</v>
      </c>
      <c r="I4364" s="2">
        <v>46211.685717592591</v>
      </c>
      <c r="J4364" s="4">
        <v>49900000</v>
      </c>
      <c r="K4364" s="4">
        <v>1</v>
      </c>
      <c r="L4364" s="5">
        <v>228</v>
      </c>
      <c r="M4364" s="5">
        <v>94.158996999999999</v>
      </c>
      <c r="N4364" s="5">
        <v>49.9</v>
      </c>
      <c r="O4364" s="5" t="str">
        <f t="shared" si="68"/>
        <v>1</v>
      </c>
      <c r="P4364" s="5" t="s">
        <v>10554</v>
      </c>
      <c r="Q4364" s="5" t="s">
        <v>10911</v>
      </c>
    </row>
    <row r="4365" spans="1:17" x14ac:dyDescent="0.25">
      <c r="A4365">
        <v>60245</v>
      </c>
      <c r="B4365" t="s">
        <v>30</v>
      </c>
      <c r="C4365" s="7">
        <v>46211.727303240739</v>
      </c>
      <c r="D4365" s="4">
        <v>228000000</v>
      </c>
      <c r="E4365" t="s">
        <v>2607</v>
      </c>
      <c r="F4365" t="s">
        <v>2611</v>
      </c>
      <c r="G4365" s="4">
        <v>94158997</v>
      </c>
      <c r="H4365" t="s">
        <v>4764</v>
      </c>
      <c r="I4365" s="2">
        <v>46211.685717592591</v>
      </c>
      <c r="J4365" s="4">
        <v>49900000</v>
      </c>
      <c r="K4365" s="4">
        <v>1</v>
      </c>
      <c r="L4365" s="5">
        <v>228</v>
      </c>
      <c r="M4365" s="5">
        <v>94.158996999999999</v>
      </c>
      <c r="N4365" s="5">
        <v>49.9</v>
      </c>
      <c r="O4365" s="5" t="str">
        <f t="shared" si="68"/>
        <v>1</v>
      </c>
      <c r="P4365" s="5" t="s">
        <v>10554</v>
      </c>
      <c r="Q4365" s="5" t="s">
        <v>10911</v>
      </c>
    </row>
    <row r="4366" spans="1:17" x14ac:dyDescent="0.25">
      <c r="A4366">
        <v>60246</v>
      </c>
      <c r="B4366" t="s">
        <v>30</v>
      </c>
      <c r="C4366" s="7">
        <v>46211.727314814816</v>
      </c>
      <c r="D4366" s="4">
        <v>228100000</v>
      </c>
      <c r="E4366" t="s">
        <v>2607</v>
      </c>
      <c r="F4366" t="s">
        <v>2653</v>
      </c>
      <c r="G4366" s="4">
        <v>94158997</v>
      </c>
      <c r="H4366" t="s">
        <v>4765</v>
      </c>
      <c r="I4366" s="2">
        <v>46211.685717592591</v>
      </c>
      <c r="J4366" s="4">
        <v>49900000</v>
      </c>
      <c r="K4366" s="4">
        <v>1</v>
      </c>
      <c r="L4366" s="5">
        <v>228.1</v>
      </c>
      <c r="M4366" s="5">
        <v>94.158996999999999</v>
      </c>
      <c r="N4366" s="5">
        <v>49.9</v>
      </c>
      <c r="O4366" s="5" t="str">
        <f t="shared" si="68"/>
        <v>1</v>
      </c>
      <c r="P4366" s="5" t="s">
        <v>10554</v>
      </c>
      <c r="Q4366" s="5" t="s">
        <v>10916</v>
      </c>
    </row>
    <row r="4367" spans="1:17" x14ac:dyDescent="0.25">
      <c r="A4367">
        <v>60247</v>
      </c>
      <c r="B4367" t="s">
        <v>30</v>
      </c>
      <c r="C4367" s="7">
        <v>46211.727314814816</v>
      </c>
      <c r="D4367" s="4">
        <v>228000000</v>
      </c>
      <c r="E4367" t="s">
        <v>2607</v>
      </c>
      <c r="F4367" t="s">
        <v>2613</v>
      </c>
      <c r="G4367" s="4">
        <v>94158997</v>
      </c>
      <c r="H4367" t="s">
        <v>4766</v>
      </c>
      <c r="I4367" s="2">
        <v>46211.685717592591</v>
      </c>
      <c r="J4367" s="4">
        <v>49900000</v>
      </c>
      <c r="K4367" s="4">
        <v>1</v>
      </c>
      <c r="L4367" s="5">
        <v>228</v>
      </c>
      <c r="M4367" s="5">
        <v>94.158996999999999</v>
      </c>
      <c r="N4367" s="5">
        <v>49.9</v>
      </c>
      <c r="O4367" s="5" t="str">
        <f t="shared" si="68"/>
        <v>1</v>
      </c>
      <c r="P4367" s="5" t="s">
        <v>10554</v>
      </c>
      <c r="Q4367" s="5" t="s">
        <v>10912</v>
      </c>
    </row>
    <row r="4368" spans="1:17" x14ac:dyDescent="0.25">
      <c r="A4368">
        <v>60248</v>
      </c>
      <c r="B4368" t="s">
        <v>30</v>
      </c>
      <c r="C4368" s="7">
        <v>46211.727337962962</v>
      </c>
      <c r="D4368" s="4">
        <v>227900000</v>
      </c>
      <c r="E4368" t="s">
        <v>2607</v>
      </c>
      <c r="F4368" t="s">
        <v>2613</v>
      </c>
      <c r="G4368" s="4">
        <v>94158997</v>
      </c>
      <c r="H4368" t="s">
        <v>4767</v>
      </c>
      <c r="I4368" s="2">
        <v>46211.685717592591</v>
      </c>
      <c r="J4368" s="4">
        <v>49900000</v>
      </c>
      <c r="K4368" s="4">
        <v>1</v>
      </c>
      <c r="L4368" s="5">
        <v>227.9</v>
      </c>
      <c r="M4368" s="5">
        <v>94.158996999999999</v>
      </c>
      <c r="N4368" s="5">
        <v>49.9</v>
      </c>
      <c r="O4368" s="5" t="str">
        <f t="shared" si="68"/>
        <v>1</v>
      </c>
      <c r="P4368" s="5" t="s">
        <v>10554</v>
      </c>
      <c r="Q4368" s="5" t="s">
        <v>10912</v>
      </c>
    </row>
    <row r="4369" spans="1:17" x14ac:dyDescent="0.25">
      <c r="A4369">
        <v>60249</v>
      </c>
      <c r="B4369" t="s">
        <v>30</v>
      </c>
      <c r="C4369" s="7">
        <v>46211.727349537039</v>
      </c>
      <c r="D4369" s="4">
        <v>228100000</v>
      </c>
      <c r="E4369" t="s">
        <v>2607</v>
      </c>
      <c r="F4369" t="s">
        <v>2625</v>
      </c>
      <c r="G4369" s="4">
        <v>94158997</v>
      </c>
      <c r="H4369" t="s">
        <v>4768</v>
      </c>
      <c r="I4369" s="2">
        <v>46211.685717592591</v>
      </c>
      <c r="J4369" s="4">
        <v>49900000</v>
      </c>
      <c r="K4369" s="4">
        <v>1</v>
      </c>
      <c r="L4369" s="5">
        <v>228.1</v>
      </c>
      <c r="M4369" s="5">
        <v>94.158996999999999</v>
      </c>
      <c r="N4369" s="5">
        <v>49.9</v>
      </c>
      <c r="O4369" s="5" t="str">
        <f t="shared" si="68"/>
        <v>1</v>
      </c>
      <c r="P4369" s="5" t="s">
        <v>10554</v>
      </c>
      <c r="Q4369" s="5" t="s">
        <v>10914</v>
      </c>
    </row>
    <row r="4370" spans="1:17" x14ac:dyDescent="0.25">
      <c r="A4370">
        <v>60250</v>
      </c>
      <c r="B4370" t="s">
        <v>30</v>
      </c>
      <c r="C4370" s="7">
        <v>46211.727349537039</v>
      </c>
      <c r="D4370" s="4">
        <v>228100000</v>
      </c>
      <c r="E4370" t="s">
        <v>2607</v>
      </c>
      <c r="F4370" t="s">
        <v>2625</v>
      </c>
      <c r="G4370" s="4">
        <v>94158997</v>
      </c>
      <c r="H4370" t="s">
        <v>4769</v>
      </c>
      <c r="I4370" s="2">
        <v>46211.685717592591</v>
      </c>
      <c r="J4370" s="4">
        <v>50000000</v>
      </c>
      <c r="K4370" s="4">
        <v>1</v>
      </c>
      <c r="L4370" s="5">
        <v>228.1</v>
      </c>
      <c r="M4370" s="5">
        <v>94.158996999999999</v>
      </c>
      <c r="N4370" s="5">
        <v>50</v>
      </c>
      <c r="O4370" s="5" t="str">
        <f t="shared" si="68"/>
        <v>1</v>
      </c>
      <c r="P4370" s="5" t="s">
        <v>10554</v>
      </c>
      <c r="Q4370" s="5" t="s">
        <v>10914</v>
      </c>
    </row>
    <row r="4371" spans="1:17" x14ac:dyDescent="0.25">
      <c r="A4371">
        <v>60251</v>
      </c>
      <c r="B4371" t="s">
        <v>30</v>
      </c>
      <c r="C4371" s="7">
        <v>46211.727372685185</v>
      </c>
      <c r="D4371" s="4">
        <v>228000000</v>
      </c>
      <c r="E4371" t="s">
        <v>2607</v>
      </c>
      <c r="F4371" t="s">
        <v>2613</v>
      </c>
      <c r="G4371" s="4">
        <v>94158997</v>
      </c>
      <c r="H4371" t="s">
        <v>4770</v>
      </c>
      <c r="I4371" s="2">
        <v>46211.685717592591</v>
      </c>
      <c r="J4371" s="4">
        <v>49900000</v>
      </c>
      <c r="K4371" s="4">
        <v>1</v>
      </c>
      <c r="L4371" s="5">
        <v>228</v>
      </c>
      <c r="M4371" s="5">
        <v>94.158996999999999</v>
      </c>
      <c r="N4371" s="5">
        <v>49.9</v>
      </c>
      <c r="O4371" s="5" t="str">
        <f t="shared" si="68"/>
        <v>1</v>
      </c>
      <c r="P4371" s="5" t="s">
        <v>10554</v>
      </c>
      <c r="Q4371" s="5" t="s">
        <v>10912</v>
      </c>
    </row>
    <row r="4372" spans="1:17" x14ac:dyDescent="0.25">
      <c r="A4372">
        <v>60252</v>
      </c>
      <c r="B4372" t="s">
        <v>30</v>
      </c>
      <c r="C4372" s="7">
        <v>46211.727384259262</v>
      </c>
      <c r="D4372" s="4">
        <v>228100000</v>
      </c>
      <c r="E4372" t="s">
        <v>2607</v>
      </c>
      <c r="F4372" t="s">
        <v>2611</v>
      </c>
      <c r="G4372" s="4">
        <v>94158997</v>
      </c>
      <c r="H4372" t="s">
        <v>4771</v>
      </c>
      <c r="I4372" s="2">
        <v>46211.685833333337</v>
      </c>
      <c r="J4372" s="4">
        <v>49900000</v>
      </c>
      <c r="K4372" s="4">
        <v>1</v>
      </c>
      <c r="L4372" s="5">
        <v>228.1</v>
      </c>
      <c r="M4372" s="5">
        <v>94.158996999999999</v>
      </c>
      <c r="N4372" s="5">
        <v>49.9</v>
      </c>
      <c r="O4372" s="5" t="str">
        <f t="shared" si="68"/>
        <v>1</v>
      </c>
      <c r="P4372" s="5" t="s">
        <v>10554</v>
      </c>
      <c r="Q4372" s="5" t="s">
        <v>10911</v>
      </c>
    </row>
    <row r="4373" spans="1:17" x14ac:dyDescent="0.25">
      <c r="A4373">
        <v>60253</v>
      </c>
      <c r="B4373" t="s">
        <v>30</v>
      </c>
      <c r="C4373" s="7">
        <v>46211.727384259262</v>
      </c>
      <c r="D4373" s="4">
        <v>228100000</v>
      </c>
      <c r="E4373" t="s">
        <v>2607</v>
      </c>
      <c r="F4373" t="s">
        <v>2613</v>
      </c>
      <c r="G4373" s="4">
        <v>94158997</v>
      </c>
      <c r="H4373" t="s">
        <v>4772</v>
      </c>
      <c r="I4373" s="2">
        <v>46211.685833333337</v>
      </c>
      <c r="J4373" s="4">
        <v>50000000</v>
      </c>
      <c r="K4373" s="4">
        <v>1</v>
      </c>
      <c r="L4373" s="5">
        <v>228.1</v>
      </c>
      <c r="M4373" s="5">
        <v>94.158996999999999</v>
      </c>
      <c r="N4373" s="5">
        <v>50</v>
      </c>
      <c r="O4373" s="5" t="str">
        <f t="shared" si="68"/>
        <v>1</v>
      </c>
      <c r="P4373" s="5" t="s">
        <v>10554</v>
      </c>
      <c r="Q4373" s="5" t="s">
        <v>10912</v>
      </c>
    </row>
    <row r="4374" spans="1:17" x14ac:dyDescent="0.25">
      <c r="A4374">
        <v>60254</v>
      </c>
      <c r="B4374" t="s">
        <v>30</v>
      </c>
      <c r="C4374" s="7">
        <v>46211.727407407408</v>
      </c>
      <c r="D4374" s="4">
        <v>228100000</v>
      </c>
      <c r="E4374" t="s">
        <v>2607</v>
      </c>
      <c r="F4374" t="s">
        <v>2613</v>
      </c>
      <c r="G4374" s="4">
        <v>94158997</v>
      </c>
      <c r="H4374" t="s">
        <v>4773</v>
      </c>
      <c r="I4374" s="2">
        <v>46211.685833333337</v>
      </c>
      <c r="J4374" s="4">
        <v>50000000</v>
      </c>
      <c r="K4374" s="4">
        <v>1</v>
      </c>
      <c r="L4374" s="5">
        <v>228.1</v>
      </c>
      <c r="M4374" s="5">
        <v>94.158996999999999</v>
      </c>
      <c r="N4374" s="5">
        <v>50</v>
      </c>
      <c r="O4374" s="5" t="str">
        <f t="shared" si="68"/>
        <v>1</v>
      </c>
      <c r="P4374" s="5" t="s">
        <v>10554</v>
      </c>
      <c r="Q4374" s="5" t="s">
        <v>10912</v>
      </c>
    </row>
    <row r="4375" spans="1:17" x14ac:dyDescent="0.25">
      <c r="A4375">
        <v>60255</v>
      </c>
      <c r="B4375" t="s">
        <v>30</v>
      </c>
      <c r="C4375" s="7">
        <v>46211.727418981478</v>
      </c>
      <c r="D4375" s="4">
        <v>228100000</v>
      </c>
      <c r="E4375" t="s">
        <v>2607</v>
      </c>
      <c r="F4375" t="s">
        <v>2653</v>
      </c>
      <c r="G4375" s="4">
        <v>94158997</v>
      </c>
      <c r="H4375" t="s">
        <v>4774</v>
      </c>
      <c r="I4375" s="2">
        <v>46211.685833333337</v>
      </c>
      <c r="J4375" s="4">
        <v>50000000</v>
      </c>
      <c r="K4375" s="4">
        <v>1</v>
      </c>
      <c r="L4375" s="5">
        <v>228.1</v>
      </c>
      <c r="M4375" s="5">
        <v>94.158996999999999</v>
      </c>
      <c r="N4375" s="5">
        <v>50</v>
      </c>
      <c r="O4375" s="5" t="str">
        <f t="shared" si="68"/>
        <v>1</v>
      </c>
      <c r="P4375" s="5" t="s">
        <v>10554</v>
      </c>
      <c r="Q4375" s="5" t="s">
        <v>10916</v>
      </c>
    </row>
    <row r="4376" spans="1:17" x14ac:dyDescent="0.25">
      <c r="A4376">
        <v>60256</v>
      </c>
      <c r="B4376" t="s">
        <v>30</v>
      </c>
      <c r="C4376" s="7">
        <v>46211.727418981478</v>
      </c>
      <c r="D4376" s="4">
        <v>228000000</v>
      </c>
      <c r="E4376" t="s">
        <v>2607</v>
      </c>
      <c r="F4376" t="s">
        <v>2611</v>
      </c>
      <c r="G4376" s="4">
        <v>94158997</v>
      </c>
      <c r="H4376" t="s">
        <v>4775</v>
      </c>
      <c r="I4376" s="2">
        <v>46211.685833333337</v>
      </c>
      <c r="J4376" s="4">
        <v>50000000</v>
      </c>
      <c r="K4376" s="4">
        <v>1</v>
      </c>
      <c r="L4376" s="5">
        <v>228</v>
      </c>
      <c r="M4376" s="5">
        <v>94.158996999999999</v>
      </c>
      <c r="N4376" s="5">
        <v>50</v>
      </c>
      <c r="O4376" s="5" t="str">
        <f t="shared" si="68"/>
        <v>1</v>
      </c>
      <c r="P4376" s="5" t="s">
        <v>10554</v>
      </c>
      <c r="Q4376" s="5" t="s">
        <v>10911</v>
      </c>
    </row>
    <row r="4377" spans="1:17" x14ac:dyDescent="0.25">
      <c r="A4377">
        <v>60257</v>
      </c>
      <c r="B4377" t="s">
        <v>30</v>
      </c>
      <c r="C4377" s="7">
        <v>46211.727442129632</v>
      </c>
      <c r="D4377" s="4">
        <v>228000000</v>
      </c>
      <c r="E4377" t="s">
        <v>2607</v>
      </c>
      <c r="F4377" t="s">
        <v>2608</v>
      </c>
      <c r="G4377" s="4">
        <v>94158997</v>
      </c>
      <c r="H4377" t="s">
        <v>4776</v>
      </c>
      <c r="I4377" s="2">
        <v>46211.685833333337</v>
      </c>
      <c r="J4377" s="4">
        <v>49900000</v>
      </c>
      <c r="K4377" s="4">
        <v>1</v>
      </c>
      <c r="L4377" s="5">
        <v>228</v>
      </c>
      <c r="M4377" s="5">
        <v>94.158996999999999</v>
      </c>
      <c r="N4377" s="5">
        <v>49.9</v>
      </c>
      <c r="O4377" s="5" t="str">
        <f t="shared" si="68"/>
        <v>1</v>
      </c>
      <c r="P4377" s="5" t="s">
        <v>10554</v>
      </c>
      <c r="Q4377" s="5" t="s">
        <v>10910</v>
      </c>
    </row>
    <row r="4378" spans="1:17" x14ac:dyDescent="0.25">
      <c r="A4378">
        <v>60258</v>
      </c>
      <c r="B4378" t="s">
        <v>30</v>
      </c>
      <c r="C4378" s="7">
        <v>46211.727453703701</v>
      </c>
      <c r="D4378" s="4">
        <v>228100000</v>
      </c>
      <c r="E4378" t="s">
        <v>2607</v>
      </c>
      <c r="F4378" t="s">
        <v>2613</v>
      </c>
      <c r="G4378" s="4">
        <v>94158997</v>
      </c>
      <c r="H4378" t="s">
        <v>4777</v>
      </c>
      <c r="I4378" s="2">
        <v>46211.685833333337</v>
      </c>
      <c r="J4378" s="4">
        <v>49900000</v>
      </c>
      <c r="K4378" s="4">
        <v>1</v>
      </c>
      <c r="L4378" s="5">
        <v>228.1</v>
      </c>
      <c r="M4378" s="5">
        <v>94.158996999999999</v>
      </c>
      <c r="N4378" s="5">
        <v>49.9</v>
      </c>
      <c r="O4378" s="5" t="str">
        <f t="shared" si="68"/>
        <v>1</v>
      </c>
      <c r="P4378" s="5" t="s">
        <v>10554</v>
      </c>
      <c r="Q4378" s="5" t="s">
        <v>10912</v>
      </c>
    </row>
    <row r="4379" spans="1:17" x14ac:dyDescent="0.25">
      <c r="A4379">
        <v>60259</v>
      </c>
      <c r="B4379" t="s">
        <v>30</v>
      </c>
      <c r="C4379" s="7">
        <v>46211.727453703701</v>
      </c>
      <c r="D4379" s="4">
        <v>228100000</v>
      </c>
      <c r="E4379" t="s">
        <v>2607</v>
      </c>
      <c r="F4379" t="s">
        <v>2613</v>
      </c>
      <c r="G4379" s="4">
        <v>94158997</v>
      </c>
      <c r="H4379" t="s">
        <v>4778</v>
      </c>
      <c r="I4379" s="2">
        <v>46211.685833333337</v>
      </c>
      <c r="J4379" s="4">
        <v>50000000</v>
      </c>
      <c r="K4379" s="4">
        <v>1</v>
      </c>
      <c r="L4379" s="5">
        <v>228.1</v>
      </c>
      <c r="M4379" s="5">
        <v>94.158996999999999</v>
      </c>
      <c r="N4379" s="5">
        <v>50</v>
      </c>
      <c r="O4379" s="5" t="str">
        <f t="shared" si="68"/>
        <v>1</v>
      </c>
      <c r="P4379" s="5" t="s">
        <v>10554</v>
      </c>
      <c r="Q4379" s="5" t="s">
        <v>10912</v>
      </c>
    </row>
    <row r="4380" spans="1:17" x14ac:dyDescent="0.25">
      <c r="A4380">
        <v>60260</v>
      </c>
      <c r="B4380" t="s">
        <v>30</v>
      </c>
      <c r="C4380" s="7">
        <v>46211.727476851855</v>
      </c>
      <c r="D4380" s="4">
        <v>228200000</v>
      </c>
      <c r="E4380" t="s">
        <v>2607</v>
      </c>
      <c r="F4380" t="s">
        <v>2613</v>
      </c>
      <c r="G4380" s="4">
        <v>94158997</v>
      </c>
      <c r="H4380" t="s">
        <v>4779</v>
      </c>
      <c r="I4380" s="2">
        <v>46211.685833333337</v>
      </c>
      <c r="J4380" s="4">
        <v>49900000</v>
      </c>
      <c r="K4380" s="4">
        <v>1</v>
      </c>
      <c r="L4380" s="5">
        <v>228.2</v>
      </c>
      <c r="M4380" s="5">
        <v>94.158996999999999</v>
      </c>
      <c r="N4380" s="5">
        <v>49.9</v>
      </c>
      <c r="O4380" s="5" t="str">
        <f t="shared" si="68"/>
        <v>1</v>
      </c>
      <c r="P4380" s="5" t="s">
        <v>10554</v>
      </c>
      <c r="Q4380" s="5" t="s">
        <v>10912</v>
      </c>
    </row>
    <row r="4381" spans="1:17" x14ac:dyDescent="0.25">
      <c r="A4381">
        <v>60261</v>
      </c>
      <c r="B4381" t="s">
        <v>30</v>
      </c>
      <c r="C4381" s="7">
        <v>46211.727488425924</v>
      </c>
      <c r="D4381" s="4">
        <v>228300000</v>
      </c>
      <c r="E4381" t="s">
        <v>2607</v>
      </c>
      <c r="F4381" t="s">
        <v>2613</v>
      </c>
      <c r="G4381" s="4">
        <v>94158997</v>
      </c>
      <c r="H4381" t="s">
        <v>4780</v>
      </c>
      <c r="I4381" s="2">
        <v>46211.685833333337</v>
      </c>
      <c r="J4381" s="4">
        <v>50000000</v>
      </c>
      <c r="K4381" s="4">
        <v>1</v>
      </c>
      <c r="L4381" s="5">
        <v>228.3</v>
      </c>
      <c r="M4381" s="5">
        <v>94.158996999999999</v>
      </c>
      <c r="N4381" s="5">
        <v>50</v>
      </c>
      <c r="O4381" s="5" t="str">
        <f t="shared" si="68"/>
        <v>1</v>
      </c>
      <c r="P4381" s="5" t="s">
        <v>10554</v>
      </c>
      <c r="Q4381" s="5" t="s">
        <v>10912</v>
      </c>
    </row>
    <row r="4382" spans="1:17" x14ac:dyDescent="0.25">
      <c r="A4382">
        <v>60262</v>
      </c>
      <c r="B4382" t="s">
        <v>30</v>
      </c>
      <c r="C4382" s="7">
        <v>46211.727488425924</v>
      </c>
      <c r="D4382" s="4">
        <v>228500000</v>
      </c>
      <c r="E4382" t="s">
        <v>2607</v>
      </c>
      <c r="F4382" t="s">
        <v>2611</v>
      </c>
      <c r="G4382" s="4">
        <v>94158997</v>
      </c>
      <c r="H4382" t="s">
        <v>4781</v>
      </c>
      <c r="I4382" s="2">
        <v>46211.686018518521</v>
      </c>
      <c r="J4382" s="4">
        <v>50000000</v>
      </c>
      <c r="K4382" s="4">
        <v>1</v>
      </c>
      <c r="L4382" s="5">
        <v>228.5</v>
      </c>
      <c r="M4382" s="5">
        <v>94.158996999999999</v>
      </c>
      <c r="N4382" s="5">
        <v>50</v>
      </c>
      <c r="O4382" s="5" t="str">
        <f t="shared" si="68"/>
        <v>1</v>
      </c>
      <c r="P4382" s="5" t="s">
        <v>10554</v>
      </c>
      <c r="Q4382" s="5" t="s">
        <v>10911</v>
      </c>
    </row>
    <row r="4383" spans="1:17" x14ac:dyDescent="0.25">
      <c r="A4383">
        <v>60263</v>
      </c>
      <c r="B4383" t="s">
        <v>30</v>
      </c>
      <c r="C4383" s="7">
        <v>46211.727511574078</v>
      </c>
      <c r="D4383" s="4">
        <v>228500000</v>
      </c>
      <c r="E4383" t="s">
        <v>2607</v>
      </c>
      <c r="F4383" t="s">
        <v>2611</v>
      </c>
      <c r="G4383" s="4">
        <v>94158997</v>
      </c>
      <c r="H4383" t="s">
        <v>4782</v>
      </c>
      <c r="I4383" s="2">
        <v>46211.686018518521</v>
      </c>
      <c r="J4383" s="4">
        <v>50000000</v>
      </c>
      <c r="K4383" s="4">
        <v>1</v>
      </c>
      <c r="L4383" s="5">
        <v>228.5</v>
      </c>
      <c r="M4383" s="5">
        <v>94.158996999999999</v>
      </c>
      <c r="N4383" s="5">
        <v>50</v>
      </c>
      <c r="O4383" s="5" t="str">
        <f t="shared" si="68"/>
        <v>1</v>
      </c>
      <c r="P4383" s="5" t="s">
        <v>10554</v>
      </c>
      <c r="Q4383" s="5" t="s">
        <v>10911</v>
      </c>
    </row>
    <row r="4384" spans="1:17" x14ac:dyDescent="0.25">
      <c r="A4384">
        <v>60264</v>
      </c>
      <c r="B4384" t="s">
        <v>30</v>
      </c>
      <c r="C4384" s="7">
        <v>46211.727523148147</v>
      </c>
      <c r="D4384" s="4">
        <v>228500000</v>
      </c>
      <c r="E4384" t="s">
        <v>2607</v>
      </c>
      <c r="F4384" t="s">
        <v>2608</v>
      </c>
      <c r="G4384" s="4">
        <v>94158997</v>
      </c>
      <c r="H4384" t="s">
        <v>4783</v>
      </c>
      <c r="I4384" s="2">
        <v>46211.686018518521</v>
      </c>
      <c r="J4384" s="4">
        <v>50000000</v>
      </c>
      <c r="K4384" s="4">
        <v>1</v>
      </c>
      <c r="L4384" s="5">
        <v>228.5</v>
      </c>
      <c r="M4384" s="5">
        <v>94.158996999999999</v>
      </c>
      <c r="N4384" s="5">
        <v>50</v>
      </c>
      <c r="O4384" s="5" t="str">
        <f t="shared" si="68"/>
        <v>1</v>
      </c>
      <c r="P4384" s="5" t="s">
        <v>10554</v>
      </c>
      <c r="Q4384" s="5" t="s">
        <v>10910</v>
      </c>
    </row>
    <row r="4385" spans="1:17" x14ac:dyDescent="0.25">
      <c r="A4385">
        <v>60265</v>
      </c>
      <c r="B4385" t="s">
        <v>30</v>
      </c>
      <c r="C4385" s="7">
        <v>46211.727523148147</v>
      </c>
      <c r="D4385" s="4">
        <v>228500000</v>
      </c>
      <c r="E4385" t="s">
        <v>2607</v>
      </c>
      <c r="F4385" t="s">
        <v>2611</v>
      </c>
      <c r="G4385" s="4">
        <v>94158997</v>
      </c>
      <c r="H4385" t="s">
        <v>4784</v>
      </c>
      <c r="I4385" s="2">
        <v>46211.686018518521</v>
      </c>
      <c r="J4385" s="4">
        <v>50000000</v>
      </c>
      <c r="K4385" s="4">
        <v>1</v>
      </c>
      <c r="L4385" s="5">
        <v>228.5</v>
      </c>
      <c r="M4385" s="5">
        <v>94.158996999999999</v>
      </c>
      <c r="N4385" s="5">
        <v>50</v>
      </c>
      <c r="O4385" s="5" t="str">
        <f t="shared" si="68"/>
        <v>1</v>
      </c>
      <c r="P4385" s="5" t="s">
        <v>10554</v>
      </c>
      <c r="Q4385" s="5" t="s">
        <v>10911</v>
      </c>
    </row>
    <row r="4386" spans="1:17" x14ac:dyDescent="0.25">
      <c r="A4386">
        <v>60266</v>
      </c>
      <c r="B4386" t="s">
        <v>30</v>
      </c>
      <c r="C4386" s="7">
        <v>46211.727546296293</v>
      </c>
      <c r="D4386" s="4">
        <v>228400000</v>
      </c>
      <c r="E4386" t="s">
        <v>2607</v>
      </c>
      <c r="F4386" t="s">
        <v>2613</v>
      </c>
      <c r="G4386" s="4">
        <v>94158997</v>
      </c>
      <c r="H4386" t="s">
        <v>4785</v>
      </c>
      <c r="I4386" s="2">
        <v>46211.686018518521</v>
      </c>
      <c r="J4386" s="4">
        <v>50000000</v>
      </c>
      <c r="K4386" s="4">
        <v>1</v>
      </c>
      <c r="L4386" s="5">
        <v>228.4</v>
      </c>
      <c r="M4386" s="5">
        <v>94.158996999999999</v>
      </c>
      <c r="N4386" s="5">
        <v>50</v>
      </c>
      <c r="O4386" s="5" t="str">
        <f t="shared" si="68"/>
        <v>1</v>
      </c>
      <c r="P4386" s="5" t="s">
        <v>10554</v>
      </c>
      <c r="Q4386" s="5" t="s">
        <v>10912</v>
      </c>
    </row>
    <row r="4387" spans="1:17" x14ac:dyDescent="0.25">
      <c r="A4387">
        <v>60267</v>
      </c>
      <c r="B4387" t="s">
        <v>30</v>
      </c>
      <c r="C4387" s="7">
        <v>46211.72755787037</v>
      </c>
      <c r="D4387" s="4">
        <v>228500000</v>
      </c>
      <c r="E4387" t="s">
        <v>2607</v>
      </c>
      <c r="F4387" t="s">
        <v>2613</v>
      </c>
      <c r="G4387" s="4">
        <v>94158997</v>
      </c>
      <c r="H4387" t="s">
        <v>4786</v>
      </c>
      <c r="I4387" s="2">
        <v>46211.686018518521</v>
      </c>
      <c r="J4387" s="4">
        <v>50000000</v>
      </c>
      <c r="K4387" s="4">
        <v>1</v>
      </c>
      <c r="L4387" s="5">
        <v>228.5</v>
      </c>
      <c r="M4387" s="5">
        <v>94.158996999999999</v>
      </c>
      <c r="N4387" s="5">
        <v>50</v>
      </c>
      <c r="O4387" s="5" t="str">
        <f t="shared" si="68"/>
        <v>1</v>
      </c>
      <c r="P4387" s="5" t="s">
        <v>10554</v>
      </c>
      <c r="Q4387" s="5" t="s">
        <v>10912</v>
      </c>
    </row>
    <row r="4388" spans="1:17" x14ac:dyDescent="0.25">
      <c r="A4388">
        <v>60268</v>
      </c>
      <c r="B4388" t="s">
        <v>30</v>
      </c>
      <c r="C4388" s="7">
        <v>46211.72755787037</v>
      </c>
      <c r="D4388" s="4">
        <v>228500000</v>
      </c>
      <c r="E4388" t="s">
        <v>2607</v>
      </c>
      <c r="F4388" t="s">
        <v>2613</v>
      </c>
      <c r="G4388" s="4">
        <v>94158997</v>
      </c>
      <c r="H4388" t="s">
        <v>4787</v>
      </c>
      <c r="I4388" s="2">
        <v>46211.686018518521</v>
      </c>
      <c r="J4388" s="4">
        <v>50000000</v>
      </c>
      <c r="K4388" s="4">
        <v>1</v>
      </c>
      <c r="L4388" s="5">
        <v>228.5</v>
      </c>
      <c r="M4388" s="5">
        <v>94.158996999999999</v>
      </c>
      <c r="N4388" s="5">
        <v>50</v>
      </c>
      <c r="O4388" s="5" t="str">
        <f t="shared" si="68"/>
        <v>1</v>
      </c>
      <c r="P4388" s="5" t="s">
        <v>10554</v>
      </c>
      <c r="Q4388" s="5" t="s">
        <v>10912</v>
      </c>
    </row>
    <row r="4389" spans="1:17" x14ac:dyDescent="0.25">
      <c r="A4389">
        <v>60269</v>
      </c>
      <c r="B4389" t="s">
        <v>30</v>
      </c>
      <c r="C4389" s="7">
        <v>46211.727581018517</v>
      </c>
      <c r="D4389" s="4">
        <v>228500000</v>
      </c>
      <c r="E4389" t="s">
        <v>2607</v>
      </c>
      <c r="F4389" t="s">
        <v>2613</v>
      </c>
      <c r="G4389" s="4">
        <v>94158997</v>
      </c>
      <c r="H4389" t="s">
        <v>4788</v>
      </c>
      <c r="I4389" s="2">
        <v>46211.686018518521</v>
      </c>
      <c r="J4389" s="4">
        <v>50000000</v>
      </c>
      <c r="K4389" s="4">
        <v>1</v>
      </c>
      <c r="L4389" s="5">
        <v>228.5</v>
      </c>
      <c r="M4389" s="5">
        <v>94.158996999999999</v>
      </c>
      <c r="N4389" s="5">
        <v>50</v>
      </c>
      <c r="O4389" s="5" t="str">
        <f t="shared" si="68"/>
        <v>1</v>
      </c>
      <c r="P4389" s="5" t="s">
        <v>10554</v>
      </c>
      <c r="Q4389" s="5" t="s">
        <v>10912</v>
      </c>
    </row>
    <row r="4390" spans="1:17" x14ac:dyDescent="0.25">
      <c r="A4390">
        <v>60270</v>
      </c>
      <c r="B4390" t="s">
        <v>30</v>
      </c>
      <c r="C4390" s="7">
        <v>46211.727592592593</v>
      </c>
      <c r="D4390" s="4">
        <v>228600000</v>
      </c>
      <c r="E4390" t="s">
        <v>2607</v>
      </c>
      <c r="F4390" t="s">
        <v>2619</v>
      </c>
      <c r="G4390" s="4">
        <v>94158997</v>
      </c>
      <c r="H4390" t="s">
        <v>4789</v>
      </c>
      <c r="I4390" s="2">
        <v>46211.686018518521</v>
      </c>
      <c r="J4390" s="4">
        <v>50000000</v>
      </c>
      <c r="K4390" s="4">
        <v>1</v>
      </c>
      <c r="L4390" s="5">
        <v>228.6</v>
      </c>
      <c r="M4390" s="5">
        <v>94.158996999999999</v>
      </c>
      <c r="N4390" s="5">
        <v>50</v>
      </c>
      <c r="O4390" s="5" t="str">
        <f t="shared" si="68"/>
        <v>1</v>
      </c>
      <c r="P4390" s="5" t="s">
        <v>10554</v>
      </c>
      <c r="Q4390" s="5" t="s">
        <v>10913</v>
      </c>
    </row>
    <row r="4391" spans="1:17" x14ac:dyDescent="0.25">
      <c r="A4391">
        <v>60271</v>
      </c>
      <c r="B4391" t="s">
        <v>30</v>
      </c>
      <c r="C4391" s="7">
        <v>46211.727592592593</v>
      </c>
      <c r="D4391" s="4">
        <v>228600000</v>
      </c>
      <c r="E4391" t="s">
        <v>2607</v>
      </c>
      <c r="F4391" t="s">
        <v>2611</v>
      </c>
      <c r="G4391" s="4">
        <v>94158997</v>
      </c>
      <c r="H4391" t="s">
        <v>4790</v>
      </c>
      <c r="I4391" s="2">
        <v>46211.686018518521</v>
      </c>
      <c r="J4391" s="4">
        <v>50000000</v>
      </c>
      <c r="K4391" s="4">
        <v>1</v>
      </c>
      <c r="L4391" s="5">
        <v>228.6</v>
      </c>
      <c r="M4391" s="5">
        <v>94.158996999999999</v>
      </c>
      <c r="N4391" s="5">
        <v>50</v>
      </c>
      <c r="O4391" s="5" t="str">
        <f t="shared" si="68"/>
        <v>1</v>
      </c>
      <c r="P4391" s="5" t="s">
        <v>10554</v>
      </c>
      <c r="Q4391" s="5" t="s">
        <v>10911</v>
      </c>
    </row>
    <row r="4392" spans="1:17" x14ac:dyDescent="0.25">
      <c r="A4392">
        <v>60272</v>
      </c>
      <c r="B4392" t="s">
        <v>30</v>
      </c>
      <c r="C4392" s="7">
        <v>46211.72761574074</v>
      </c>
      <c r="D4392" s="4">
        <v>228600000</v>
      </c>
      <c r="E4392" t="s">
        <v>2607</v>
      </c>
      <c r="F4392" t="s">
        <v>2625</v>
      </c>
      <c r="G4392" s="4">
        <v>94158997</v>
      </c>
      <c r="H4392" t="s">
        <v>4791</v>
      </c>
      <c r="I4392" s="2">
        <v>46211.686122685183</v>
      </c>
      <c r="J4392" s="4">
        <v>50000000</v>
      </c>
      <c r="K4392" s="4">
        <v>1</v>
      </c>
      <c r="L4392" s="5">
        <v>228.6</v>
      </c>
      <c r="M4392" s="5">
        <v>94.158996999999999</v>
      </c>
      <c r="N4392" s="5">
        <v>50</v>
      </c>
      <c r="O4392" s="5" t="str">
        <f t="shared" si="68"/>
        <v>1</v>
      </c>
      <c r="P4392" s="5" t="s">
        <v>10554</v>
      </c>
      <c r="Q4392" s="5" t="s">
        <v>10914</v>
      </c>
    </row>
    <row r="4393" spans="1:17" x14ac:dyDescent="0.25">
      <c r="A4393">
        <v>60273</v>
      </c>
      <c r="B4393" t="s">
        <v>30</v>
      </c>
      <c r="C4393" s="7">
        <v>46211.727627314816</v>
      </c>
      <c r="D4393" s="4">
        <v>228600000</v>
      </c>
      <c r="E4393" t="s">
        <v>2607</v>
      </c>
      <c r="F4393" t="s">
        <v>2625</v>
      </c>
      <c r="G4393" s="4">
        <v>94158997</v>
      </c>
      <c r="H4393" t="s">
        <v>4792</v>
      </c>
      <c r="I4393" s="2">
        <v>46211.686122685183</v>
      </c>
      <c r="J4393" s="4">
        <v>50000000</v>
      </c>
      <c r="K4393" s="4">
        <v>1</v>
      </c>
      <c r="L4393" s="5">
        <v>228.6</v>
      </c>
      <c r="M4393" s="5">
        <v>94.158996999999999</v>
      </c>
      <c r="N4393" s="5">
        <v>50</v>
      </c>
      <c r="O4393" s="5" t="str">
        <f t="shared" si="68"/>
        <v>1</v>
      </c>
      <c r="P4393" s="5" t="s">
        <v>10554</v>
      </c>
      <c r="Q4393" s="5" t="s">
        <v>10914</v>
      </c>
    </row>
    <row r="4394" spans="1:17" x14ac:dyDescent="0.25">
      <c r="A4394">
        <v>60274</v>
      </c>
      <c r="B4394" t="s">
        <v>30</v>
      </c>
      <c r="C4394" s="7">
        <v>46211.727627314816</v>
      </c>
      <c r="D4394" s="4">
        <v>228600000</v>
      </c>
      <c r="E4394" t="s">
        <v>2607</v>
      </c>
      <c r="F4394" t="s">
        <v>2613</v>
      </c>
      <c r="G4394" s="4">
        <v>94158997</v>
      </c>
      <c r="H4394" t="s">
        <v>4793</v>
      </c>
      <c r="I4394" s="2">
        <v>46211.686122685183</v>
      </c>
      <c r="J4394" s="4">
        <v>50000000</v>
      </c>
      <c r="K4394" s="4">
        <v>1</v>
      </c>
      <c r="L4394" s="5">
        <v>228.6</v>
      </c>
      <c r="M4394" s="5">
        <v>94.158996999999999</v>
      </c>
      <c r="N4394" s="5">
        <v>50</v>
      </c>
      <c r="O4394" s="5" t="str">
        <f t="shared" si="68"/>
        <v>1</v>
      </c>
      <c r="P4394" s="5" t="s">
        <v>10554</v>
      </c>
      <c r="Q4394" s="5" t="s">
        <v>10912</v>
      </c>
    </row>
    <row r="4395" spans="1:17" x14ac:dyDescent="0.25">
      <c r="A4395">
        <v>60275</v>
      </c>
      <c r="B4395" t="s">
        <v>30</v>
      </c>
      <c r="C4395" s="7">
        <v>46211.727650462963</v>
      </c>
      <c r="D4395" s="4">
        <v>228600000</v>
      </c>
      <c r="E4395" t="s">
        <v>2607</v>
      </c>
      <c r="F4395" t="s">
        <v>2625</v>
      </c>
      <c r="G4395" s="4">
        <v>94158997</v>
      </c>
      <c r="H4395" t="s">
        <v>4794</v>
      </c>
      <c r="I4395" s="2">
        <v>46211.686122685183</v>
      </c>
      <c r="J4395" s="4">
        <v>50000000</v>
      </c>
      <c r="K4395" s="4">
        <v>1</v>
      </c>
      <c r="L4395" s="5">
        <v>228.6</v>
      </c>
      <c r="M4395" s="5">
        <v>94.158996999999999</v>
      </c>
      <c r="N4395" s="5">
        <v>50</v>
      </c>
      <c r="O4395" s="5" t="str">
        <f t="shared" si="68"/>
        <v>1</v>
      </c>
      <c r="P4395" s="5" t="s">
        <v>10554</v>
      </c>
      <c r="Q4395" s="5" t="s">
        <v>10914</v>
      </c>
    </row>
    <row r="4396" spans="1:17" x14ac:dyDescent="0.25">
      <c r="A4396">
        <v>60276</v>
      </c>
      <c r="B4396" t="s">
        <v>30</v>
      </c>
      <c r="C4396" s="7">
        <v>46211.727662037039</v>
      </c>
      <c r="D4396" s="4">
        <v>228600000</v>
      </c>
      <c r="E4396" t="s">
        <v>2607</v>
      </c>
      <c r="F4396" t="s">
        <v>2613</v>
      </c>
      <c r="G4396" s="4">
        <v>94158997</v>
      </c>
      <c r="H4396" t="s">
        <v>4795</v>
      </c>
      <c r="I4396" s="2">
        <v>46211.686122685183</v>
      </c>
      <c r="J4396" s="4">
        <v>50000000</v>
      </c>
      <c r="K4396" s="4">
        <v>1</v>
      </c>
      <c r="L4396" s="5">
        <v>228.6</v>
      </c>
      <c r="M4396" s="5">
        <v>94.158996999999999</v>
      </c>
      <c r="N4396" s="5">
        <v>50</v>
      </c>
      <c r="O4396" s="5" t="str">
        <f t="shared" si="68"/>
        <v>1</v>
      </c>
      <c r="P4396" s="5" t="s">
        <v>10554</v>
      </c>
      <c r="Q4396" s="5" t="s">
        <v>10912</v>
      </c>
    </row>
    <row r="4397" spans="1:17" x14ac:dyDescent="0.25">
      <c r="A4397">
        <v>60277</v>
      </c>
      <c r="B4397" t="s">
        <v>30</v>
      </c>
      <c r="C4397" s="7">
        <v>46211.727662037039</v>
      </c>
      <c r="D4397" s="4">
        <v>228600000</v>
      </c>
      <c r="E4397" t="s">
        <v>2607</v>
      </c>
      <c r="F4397" t="s">
        <v>2613</v>
      </c>
      <c r="G4397" s="4">
        <v>94158997</v>
      </c>
      <c r="H4397" t="s">
        <v>4796</v>
      </c>
      <c r="I4397" s="2">
        <v>46211.686122685183</v>
      </c>
      <c r="J4397" s="4">
        <v>50000000</v>
      </c>
      <c r="K4397" s="4">
        <v>1</v>
      </c>
      <c r="L4397" s="5">
        <v>228.6</v>
      </c>
      <c r="M4397" s="5">
        <v>94.158996999999999</v>
      </c>
      <c r="N4397" s="5">
        <v>50</v>
      </c>
      <c r="O4397" s="5" t="str">
        <f t="shared" si="68"/>
        <v>1</v>
      </c>
      <c r="P4397" s="5" t="s">
        <v>10554</v>
      </c>
      <c r="Q4397" s="5" t="s">
        <v>10912</v>
      </c>
    </row>
    <row r="4398" spans="1:17" x14ac:dyDescent="0.25">
      <c r="A4398">
        <v>60278</v>
      </c>
      <c r="B4398" t="s">
        <v>30</v>
      </c>
      <c r="C4398" s="7">
        <v>46211.727685185186</v>
      </c>
      <c r="D4398" s="4">
        <v>228500000</v>
      </c>
      <c r="E4398" t="s">
        <v>2607</v>
      </c>
      <c r="F4398" t="s">
        <v>2611</v>
      </c>
      <c r="G4398" s="4">
        <v>94158997</v>
      </c>
      <c r="H4398" t="s">
        <v>4797</v>
      </c>
      <c r="I4398" s="2">
        <v>46211.686122685183</v>
      </c>
      <c r="J4398" s="4">
        <v>50000000</v>
      </c>
      <c r="K4398" s="4">
        <v>1</v>
      </c>
      <c r="L4398" s="5">
        <v>228.5</v>
      </c>
      <c r="M4398" s="5">
        <v>94.158996999999999</v>
      </c>
      <c r="N4398" s="5">
        <v>50</v>
      </c>
      <c r="O4398" s="5" t="str">
        <f t="shared" si="68"/>
        <v>1</v>
      </c>
      <c r="P4398" s="5" t="s">
        <v>10554</v>
      </c>
      <c r="Q4398" s="5" t="s">
        <v>10911</v>
      </c>
    </row>
    <row r="4399" spans="1:17" x14ac:dyDescent="0.25">
      <c r="A4399">
        <v>60279</v>
      </c>
      <c r="B4399" t="s">
        <v>30</v>
      </c>
      <c r="C4399" s="7">
        <v>46211.727696759262</v>
      </c>
      <c r="D4399" s="4">
        <v>228500000</v>
      </c>
      <c r="E4399" t="s">
        <v>2607</v>
      </c>
      <c r="F4399" t="s">
        <v>2611</v>
      </c>
      <c r="G4399" s="4">
        <v>94158997</v>
      </c>
      <c r="H4399" t="s">
        <v>4798</v>
      </c>
      <c r="I4399" s="2">
        <v>46211.686122685183</v>
      </c>
      <c r="J4399" s="4">
        <v>50000000</v>
      </c>
      <c r="K4399" s="4">
        <v>1</v>
      </c>
      <c r="L4399" s="5">
        <v>228.5</v>
      </c>
      <c r="M4399" s="5">
        <v>94.158996999999999</v>
      </c>
      <c r="N4399" s="5">
        <v>50</v>
      </c>
      <c r="O4399" s="5" t="str">
        <f t="shared" si="68"/>
        <v>1</v>
      </c>
      <c r="P4399" s="5" t="s">
        <v>10554</v>
      </c>
      <c r="Q4399" s="5" t="s">
        <v>10911</v>
      </c>
    </row>
    <row r="4400" spans="1:17" x14ac:dyDescent="0.25">
      <c r="A4400">
        <v>60280</v>
      </c>
      <c r="B4400" t="s">
        <v>30</v>
      </c>
      <c r="C4400" s="7">
        <v>46211.727696759262</v>
      </c>
      <c r="D4400" s="4">
        <v>228500000</v>
      </c>
      <c r="E4400" t="s">
        <v>2607</v>
      </c>
      <c r="F4400" t="s">
        <v>2619</v>
      </c>
      <c r="G4400" s="4">
        <v>94158997</v>
      </c>
      <c r="H4400" t="s">
        <v>4799</v>
      </c>
      <c r="I4400" s="2">
        <v>46211.686122685183</v>
      </c>
      <c r="J4400" s="4">
        <v>50000000</v>
      </c>
      <c r="K4400" s="4">
        <v>1</v>
      </c>
      <c r="L4400" s="5">
        <v>228.5</v>
      </c>
      <c r="M4400" s="5">
        <v>94.158996999999999</v>
      </c>
      <c r="N4400" s="5">
        <v>50</v>
      </c>
      <c r="O4400" s="5" t="str">
        <f t="shared" si="68"/>
        <v>1</v>
      </c>
      <c r="P4400" s="5" t="s">
        <v>10554</v>
      </c>
      <c r="Q4400" s="5" t="s">
        <v>10913</v>
      </c>
    </row>
    <row r="4401" spans="1:17" x14ac:dyDescent="0.25">
      <c r="A4401">
        <v>60281</v>
      </c>
      <c r="B4401" t="s">
        <v>30</v>
      </c>
      <c r="C4401" s="7">
        <v>46211.727719907409</v>
      </c>
      <c r="D4401" s="4">
        <v>228400000</v>
      </c>
      <c r="E4401" t="s">
        <v>2607</v>
      </c>
      <c r="F4401" t="s">
        <v>2607</v>
      </c>
      <c r="G4401" s="4">
        <v>94158997</v>
      </c>
      <c r="H4401" t="s">
        <v>4800</v>
      </c>
      <c r="I4401" s="2">
        <v>46211.686122685183</v>
      </c>
      <c r="J4401" s="4">
        <v>50000000</v>
      </c>
      <c r="K4401" s="4" t="s">
        <v>2607</v>
      </c>
      <c r="L4401" s="5">
        <v>228.4</v>
      </c>
      <c r="M4401" s="5">
        <v>94.158996999999999</v>
      </c>
      <c r="N4401" s="5">
        <v>50</v>
      </c>
      <c r="O4401" s="5" t="str">
        <f t="shared" si="68"/>
        <v>0,000000</v>
      </c>
      <c r="P4401" s="5" t="s">
        <v>10554</v>
      </c>
      <c r="Q4401" s="5" t="s">
        <v>10554</v>
      </c>
    </row>
    <row r="4402" spans="1:17" x14ac:dyDescent="0.25">
      <c r="A4402">
        <v>60282</v>
      </c>
      <c r="B4402" t="s">
        <v>30</v>
      </c>
      <c r="C4402" s="7">
        <v>46211.727731481478</v>
      </c>
      <c r="D4402" s="4">
        <v>228400000</v>
      </c>
      <c r="E4402" t="s">
        <v>2607</v>
      </c>
      <c r="F4402" t="s">
        <v>2607</v>
      </c>
      <c r="G4402" s="4">
        <v>94158997</v>
      </c>
      <c r="H4402" t="s">
        <v>4801</v>
      </c>
      <c r="I4402" s="2">
        <v>46211.686203703706</v>
      </c>
      <c r="J4402" s="4">
        <v>50000000</v>
      </c>
      <c r="K4402" s="4" t="s">
        <v>2607</v>
      </c>
      <c r="L4402" s="5">
        <v>228.4</v>
      </c>
      <c r="M4402" s="5">
        <v>94.158996999999999</v>
      </c>
      <c r="N4402" s="5">
        <v>50</v>
      </c>
      <c r="O4402" s="5" t="str">
        <f t="shared" si="68"/>
        <v>0,000000</v>
      </c>
      <c r="P4402" s="5" t="s">
        <v>10554</v>
      </c>
      <c r="Q4402" s="5" t="s">
        <v>10554</v>
      </c>
    </row>
    <row r="4403" spans="1:17" x14ac:dyDescent="0.25">
      <c r="A4403">
        <v>60283</v>
      </c>
      <c r="B4403" t="s">
        <v>30</v>
      </c>
      <c r="C4403" s="7">
        <v>46211.727731481478</v>
      </c>
      <c r="D4403" s="4">
        <v>228400000</v>
      </c>
      <c r="E4403" t="s">
        <v>2607</v>
      </c>
      <c r="F4403" t="s">
        <v>2625</v>
      </c>
      <c r="G4403" s="4">
        <v>94158997</v>
      </c>
      <c r="H4403" t="s">
        <v>4802</v>
      </c>
      <c r="I4403" s="2">
        <v>46211.686203703706</v>
      </c>
      <c r="J4403" s="4">
        <v>49900000</v>
      </c>
      <c r="K4403" s="4">
        <v>1</v>
      </c>
      <c r="L4403" s="5">
        <v>228.4</v>
      </c>
      <c r="M4403" s="5">
        <v>94.158996999999999</v>
      </c>
      <c r="N4403" s="5">
        <v>49.9</v>
      </c>
      <c r="O4403" s="5" t="str">
        <f t="shared" si="68"/>
        <v>1</v>
      </c>
      <c r="P4403" s="5" t="s">
        <v>10554</v>
      </c>
      <c r="Q4403" s="5" t="s">
        <v>10914</v>
      </c>
    </row>
    <row r="4404" spans="1:17" x14ac:dyDescent="0.25">
      <c r="A4404">
        <v>60284</v>
      </c>
      <c r="B4404" t="s">
        <v>30</v>
      </c>
      <c r="C4404" s="7">
        <v>46211.727754629632</v>
      </c>
      <c r="D4404" s="4">
        <v>228400000</v>
      </c>
      <c r="E4404" t="s">
        <v>2607</v>
      </c>
      <c r="F4404" t="s">
        <v>2611</v>
      </c>
      <c r="G4404" s="4">
        <v>94158997</v>
      </c>
      <c r="H4404" t="s">
        <v>4803</v>
      </c>
      <c r="I4404" s="2">
        <v>46211.686203703706</v>
      </c>
      <c r="J4404" s="4">
        <v>49900000</v>
      </c>
      <c r="K4404" s="4">
        <v>1</v>
      </c>
      <c r="L4404" s="5">
        <v>228.4</v>
      </c>
      <c r="M4404" s="5">
        <v>94.158996999999999</v>
      </c>
      <c r="N4404" s="5">
        <v>49.9</v>
      </c>
      <c r="O4404" s="5" t="str">
        <f t="shared" si="68"/>
        <v>1</v>
      </c>
      <c r="P4404" s="5" t="s">
        <v>10554</v>
      </c>
      <c r="Q4404" s="5" t="s">
        <v>10911</v>
      </c>
    </row>
    <row r="4405" spans="1:17" x14ac:dyDescent="0.25">
      <c r="A4405">
        <v>60285</v>
      </c>
      <c r="B4405" t="s">
        <v>30</v>
      </c>
      <c r="C4405" s="7">
        <v>46211.727766203701</v>
      </c>
      <c r="D4405" s="4">
        <v>228600000</v>
      </c>
      <c r="E4405" t="s">
        <v>2607</v>
      </c>
      <c r="F4405" t="s">
        <v>2613</v>
      </c>
      <c r="G4405" s="4">
        <v>94158997</v>
      </c>
      <c r="H4405" t="s">
        <v>4804</v>
      </c>
      <c r="I4405" s="2">
        <v>46211.686203703706</v>
      </c>
      <c r="J4405" s="4">
        <v>49900000</v>
      </c>
      <c r="K4405" s="4">
        <v>1</v>
      </c>
      <c r="L4405" s="5">
        <v>228.6</v>
      </c>
      <c r="M4405" s="5">
        <v>94.158996999999999</v>
      </c>
      <c r="N4405" s="5">
        <v>49.9</v>
      </c>
      <c r="O4405" s="5" t="str">
        <f t="shared" si="68"/>
        <v>1</v>
      </c>
      <c r="P4405" s="5" t="s">
        <v>10554</v>
      </c>
      <c r="Q4405" s="5" t="s">
        <v>10912</v>
      </c>
    </row>
    <row r="4406" spans="1:17" x14ac:dyDescent="0.25">
      <c r="A4406">
        <v>60286</v>
      </c>
      <c r="B4406" t="s">
        <v>30</v>
      </c>
      <c r="C4406" s="7">
        <v>46211.727766203701</v>
      </c>
      <c r="D4406" s="4">
        <v>228600000</v>
      </c>
      <c r="E4406" t="s">
        <v>2607</v>
      </c>
      <c r="F4406" t="s">
        <v>2613</v>
      </c>
      <c r="G4406" s="4">
        <v>94158997</v>
      </c>
      <c r="H4406" t="s">
        <v>4805</v>
      </c>
      <c r="I4406" s="2">
        <v>46211.686203703706</v>
      </c>
      <c r="J4406" s="4">
        <v>49900000</v>
      </c>
      <c r="K4406" s="4">
        <v>1</v>
      </c>
      <c r="L4406" s="5">
        <v>228.6</v>
      </c>
      <c r="M4406" s="5">
        <v>94.158996999999999</v>
      </c>
      <c r="N4406" s="5">
        <v>49.9</v>
      </c>
      <c r="O4406" s="5" t="str">
        <f t="shared" si="68"/>
        <v>1</v>
      </c>
      <c r="P4406" s="5" t="s">
        <v>10554</v>
      </c>
      <c r="Q4406" s="5" t="s">
        <v>10912</v>
      </c>
    </row>
    <row r="4407" spans="1:17" x14ac:dyDescent="0.25">
      <c r="A4407">
        <v>60287</v>
      </c>
      <c r="B4407" t="s">
        <v>30</v>
      </c>
      <c r="C4407" s="7">
        <v>46211.727777777778</v>
      </c>
      <c r="D4407" s="4">
        <v>228600000</v>
      </c>
      <c r="E4407" t="s">
        <v>2607</v>
      </c>
      <c r="F4407" t="s">
        <v>2625</v>
      </c>
      <c r="G4407" s="4">
        <v>94158997</v>
      </c>
      <c r="H4407" t="s">
        <v>4806</v>
      </c>
      <c r="I4407" s="2">
        <v>46211.686203703706</v>
      </c>
      <c r="J4407" s="4">
        <v>49900000</v>
      </c>
      <c r="K4407" s="4">
        <v>1</v>
      </c>
      <c r="L4407" s="5">
        <v>228.6</v>
      </c>
      <c r="M4407" s="5">
        <v>94.158996999999999</v>
      </c>
      <c r="N4407" s="5">
        <v>49.9</v>
      </c>
      <c r="O4407" s="5" t="str">
        <f t="shared" si="68"/>
        <v>1</v>
      </c>
      <c r="P4407" s="5" t="s">
        <v>10554</v>
      </c>
      <c r="Q4407" s="5" t="s">
        <v>10914</v>
      </c>
    </row>
    <row r="4408" spans="1:17" x14ac:dyDescent="0.25">
      <c r="A4408">
        <v>60288</v>
      </c>
      <c r="B4408" t="s">
        <v>30</v>
      </c>
      <c r="C4408" s="7">
        <v>46211.727800925924</v>
      </c>
      <c r="D4408" s="4">
        <v>228500000</v>
      </c>
      <c r="E4408" t="s">
        <v>2607</v>
      </c>
      <c r="F4408" t="s">
        <v>2613</v>
      </c>
      <c r="G4408" s="4">
        <v>94158997</v>
      </c>
      <c r="H4408" t="s">
        <v>4807</v>
      </c>
      <c r="I4408" s="2">
        <v>46211.686203703706</v>
      </c>
      <c r="J4408" s="4">
        <v>49900000</v>
      </c>
      <c r="K4408" s="4">
        <v>1</v>
      </c>
      <c r="L4408" s="5">
        <v>228.5</v>
      </c>
      <c r="M4408" s="5">
        <v>94.158996999999999</v>
      </c>
      <c r="N4408" s="5">
        <v>49.9</v>
      </c>
      <c r="O4408" s="5" t="str">
        <f t="shared" si="68"/>
        <v>1</v>
      </c>
      <c r="P4408" s="5" t="s">
        <v>10554</v>
      </c>
      <c r="Q4408" s="5" t="s">
        <v>10912</v>
      </c>
    </row>
    <row r="4409" spans="1:17" x14ac:dyDescent="0.25">
      <c r="A4409">
        <v>60289</v>
      </c>
      <c r="B4409" t="s">
        <v>30</v>
      </c>
      <c r="C4409" s="7">
        <v>46211.727800925924</v>
      </c>
      <c r="D4409" s="4">
        <v>228500000</v>
      </c>
      <c r="E4409" t="s">
        <v>2607</v>
      </c>
      <c r="F4409" t="s">
        <v>2608</v>
      </c>
      <c r="G4409" s="4">
        <v>94158997</v>
      </c>
      <c r="H4409" t="s">
        <v>4808</v>
      </c>
      <c r="I4409" s="2">
        <v>46211.686203703706</v>
      </c>
      <c r="J4409" s="4">
        <v>49900000</v>
      </c>
      <c r="K4409" s="4">
        <v>1</v>
      </c>
      <c r="L4409" s="5">
        <v>228.5</v>
      </c>
      <c r="M4409" s="5">
        <v>94.158996999999999</v>
      </c>
      <c r="N4409" s="5">
        <v>49.9</v>
      </c>
      <c r="O4409" s="5" t="str">
        <f t="shared" si="68"/>
        <v>1</v>
      </c>
      <c r="P4409" s="5" t="s">
        <v>10554</v>
      </c>
      <c r="Q4409" s="5" t="s">
        <v>10910</v>
      </c>
    </row>
    <row r="4410" spans="1:17" x14ac:dyDescent="0.25">
      <c r="A4410">
        <v>60290</v>
      </c>
      <c r="B4410" t="s">
        <v>30</v>
      </c>
      <c r="C4410" s="7">
        <v>46211.727824074071</v>
      </c>
      <c r="D4410" s="4">
        <v>228400000</v>
      </c>
      <c r="E4410" t="s">
        <v>2607</v>
      </c>
      <c r="F4410" t="s">
        <v>2608</v>
      </c>
      <c r="G4410" s="4">
        <v>94158997</v>
      </c>
      <c r="H4410" t="s">
        <v>4809</v>
      </c>
      <c r="I4410" s="2">
        <v>46211.686203703706</v>
      </c>
      <c r="J4410" s="4">
        <v>49900000</v>
      </c>
      <c r="K4410" s="4">
        <v>1</v>
      </c>
      <c r="L4410" s="5">
        <v>228.4</v>
      </c>
      <c r="M4410" s="5">
        <v>94.158996999999999</v>
      </c>
      <c r="N4410" s="5">
        <v>49.9</v>
      </c>
      <c r="O4410" s="5" t="str">
        <f t="shared" si="68"/>
        <v>1</v>
      </c>
      <c r="P4410" s="5" t="s">
        <v>10554</v>
      </c>
      <c r="Q4410" s="5" t="s">
        <v>10910</v>
      </c>
    </row>
    <row r="4411" spans="1:17" x14ac:dyDescent="0.25">
      <c r="A4411">
        <v>60291</v>
      </c>
      <c r="B4411" t="s">
        <v>30</v>
      </c>
      <c r="C4411" s="7">
        <v>46211.727835648147</v>
      </c>
      <c r="D4411" s="4">
        <v>228400000</v>
      </c>
      <c r="E4411" t="s">
        <v>2607</v>
      </c>
      <c r="F4411" t="s">
        <v>2608</v>
      </c>
      <c r="G4411" s="4">
        <v>94158997</v>
      </c>
      <c r="H4411" t="s">
        <v>4810</v>
      </c>
      <c r="I4411" s="2">
        <v>46211.686203703706</v>
      </c>
      <c r="J4411" s="4">
        <v>49900000</v>
      </c>
      <c r="K4411" s="4">
        <v>1</v>
      </c>
      <c r="L4411" s="5">
        <v>228.4</v>
      </c>
      <c r="M4411" s="5">
        <v>94.158996999999999</v>
      </c>
      <c r="N4411" s="5">
        <v>49.9</v>
      </c>
      <c r="O4411" s="5" t="str">
        <f t="shared" si="68"/>
        <v>1</v>
      </c>
      <c r="P4411" s="5" t="s">
        <v>10554</v>
      </c>
      <c r="Q4411" s="5" t="s">
        <v>10910</v>
      </c>
    </row>
    <row r="4412" spans="1:17" x14ac:dyDescent="0.25">
      <c r="A4412">
        <v>60292</v>
      </c>
      <c r="B4412" t="s">
        <v>30</v>
      </c>
      <c r="C4412" s="7">
        <v>46211.727835648147</v>
      </c>
      <c r="D4412" s="4">
        <v>228400000</v>
      </c>
      <c r="E4412" t="s">
        <v>2607</v>
      </c>
      <c r="F4412" t="s">
        <v>2608</v>
      </c>
      <c r="G4412" s="4">
        <v>94158997</v>
      </c>
      <c r="H4412" t="s">
        <v>4811</v>
      </c>
      <c r="I4412" s="2">
        <v>46211.686296296299</v>
      </c>
      <c r="J4412" s="4">
        <v>49900000</v>
      </c>
      <c r="K4412" s="4">
        <v>1</v>
      </c>
      <c r="L4412" s="5">
        <v>228.4</v>
      </c>
      <c r="M4412" s="5">
        <v>94.158996999999999</v>
      </c>
      <c r="N4412" s="5">
        <v>49.9</v>
      </c>
      <c r="O4412" s="5" t="str">
        <f t="shared" si="68"/>
        <v>1</v>
      </c>
      <c r="P4412" s="5" t="s">
        <v>10554</v>
      </c>
      <c r="Q4412" s="5" t="s">
        <v>10910</v>
      </c>
    </row>
    <row r="4413" spans="1:17" x14ac:dyDescent="0.25">
      <c r="A4413">
        <v>60293</v>
      </c>
      <c r="B4413" t="s">
        <v>30</v>
      </c>
      <c r="C4413" s="7">
        <v>46211.727858796294</v>
      </c>
      <c r="D4413" s="4">
        <v>228400000</v>
      </c>
      <c r="E4413" t="s">
        <v>2607</v>
      </c>
      <c r="F4413" t="s">
        <v>2619</v>
      </c>
      <c r="G4413" s="4">
        <v>94158997</v>
      </c>
      <c r="H4413" t="s">
        <v>4812</v>
      </c>
      <c r="I4413" s="2">
        <v>46211.686296296299</v>
      </c>
      <c r="J4413" s="4">
        <v>49900000</v>
      </c>
      <c r="K4413" s="4">
        <v>1</v>
      </c>
      <c r="L4413" s="5">
        <v>228.4</v>
      </c>
      <c r="M4413" s="5">
        <v>94.158996999999999</v>
      </c>
      <c r="N4413" s="5">
        <v>49.9</v>
      </c>
      <c r="O4413" s="5" t="str">
        <f t="shared" si="68"/>
        <v>1</v>
      </c>
      <c r="P4413" s="5" t="s">
        <v>10554</v>
      </c>
      <c r="Q4413" s="5" t="s">
        <v>10913</v>
      </c>
    </row>
    <row r="4414" spans="1:17" x14ac:dyDescent="0.25">
      <c r="A4414">
        <v>60294</v>
      </c>
      <c r="B4414" t="s">
        <v>30</v>
      </c>
      <c r="C4414" s="7">
        <v>46211.727870370371</v>
      </c>
      <c r="D4414" s="4">
        <v>228400000</v>
      </c>
      <c r="E4414" t="s">
        <v>2607</v>
      </c>
      <c r="F4414" t="s">
        <v>2611</v>
      </c>
      <c r="G4414" s="4">
        <v>94158997</v>
      </c>
      <c r="H4414" t="s">
        <v>4813</v>
      </c>
      <c r="I4414" s="2">
        <v>46211.686296296299</v>
      </c>
      <c r="J4414" s="4">
        <v>49900000</v>
      </c>
      <c r="K4414" s="4">
        <v>1</v>
      </c>
      <c r="L4414" s="5">
        <v>228.4</v>
      </c>
      <c r="M4414" s="5">
        <v>94.158996999999999</v>
      </c>
      <c r="N4414" s="5">
        <v>49.9</v>
      </c>
      <c r="O4414" s="5" t="str">
        <f t="shared" si="68"/>
        <v>1</v>
      </c>
      <c r="P4414" s="5" t="s">
        <v>10554</v>
      </c>
      <c r="Q4414" s="5" t="s">
        <v>10911</v>
      </c>
    </row>
    <row r="4415" spans="1:17" x14ac:dyDescent="0.25">
      <c r="A4415">
        <v>60295</v>
      </c>
      <c r="B4415" t="s">
        <v>30</v>
      </c>
      <c r="C4415" s="7">
        <v>46211.727870370371</v>
      </c>
      <c r="D4415" s="4">
        <v>228400000</v>
      </c>
      <c r="E4415" t="s">
        <v>2607</v>
      </c>
      <c r="F4415" t="s">
        <v>2611</v>
      </c>
      <c r="G4415" s="4">
        <v>94158997</v>
      </c>
      <c r="H4415" t="s">
        <v>4814</v>
      </c>
      <c r="I4415" s="2">
        <v>46211.686296296299</v>
      </c>
      <c r="J4415" s="4">
        <v>49900000</v>
      </c>
      <c r="K4415" s="4">
        <v>1</v>
      </c>
      <c r="L4415" s="5">
        <v>228.4</v>
      </c>
      <c r="M4415" s="5">
        <v>94.158996999999999</v>
      </c>
      <c r="N4415" s="5">
        <v>49.9</v>
      </c>
      <c r="O4415" s="5" t="str">
        <f t="shared" si="68"/>
        <v>1</v>
      </c>
      <c r="P4415" s="5" t="s">
        <v>10554</v>
      </c>
      <c r="Q4415" s="5" t="s">
        <v>10911</v>
      </c>
    </row>
    <row r="4416" spans="1:17" x14ac:dyDescent="0.25">
      <c r="A4416">
        <v>60296</v>
      </c>
      <c r="B4416" t="s">
        <v>30</v>
      </c>
      <c r="C4416" s="7">
        <v>46211.727893518517</v>
      </c>
      <c r="D4416" s="4">
        <v>228300000</v>
      </c>
      <c r="E4416" t="s">
        <v>2607</v>
      </c>
      <c r="F4416" t="s">
        <v>2608</v>
      </c>
      <c r="G4416" s="4">
        <v>94158997</v>
      </c>
      <c r="H4416" t="s">
        <v>4815</v>
      </c>
      <c r="I4416" s="2">
        <v>46211.686296296299</v>
      </c>
      <c r="J4416" s="4">
        <v>49900000</v>
      </c>
      <c r="K4416" s="4">
        <v>1</v>
      </c>
      <c r="L4416" s="5">
        <v>228.3</v>
      </c>
      <c r="M4416" s="5">
        <v>94.158996999999999</v>
      </c>
      <c r="N4416" s="5">
        <v>49.9</v>
      </c>
      <c r="O4416" s="5" t="str">
        <f t="shared" si="68"/>
        <v>1</v>
      </c>
      <c r="P4416" s="5" t="s">
        <v>10554</v>
      </c>
      <c r="Q4416" s="5" t="s">
        <v>10910</v>
      </c>
    </row>
    <row r="4417" spans="1:17" x14ac:dyDescent="0.25">
      <c r="A4417">
        <v>60297</v>
      </c>
      <c r="B4417" t="s">
        <v>30</v>
      </c>
      <c r="C4417" s="7">
        <v>46211.727905092594</v>
      </c>
      <c r="D4417" s="4">
        <v>228300000</v>
      </c>
      <c r="E4417" t="s">
        <v>2607</v>
      </c>
      <c r="F4417" t="s">
        <v>2613</v>
      </c>
      <c r="G4417" s="4">
        <v>94158997</v>
      </c>
      <c r="H4417" t="s">
        <v>4816</v>
      </c>
      <c r="I4417" s="2">
        <v>46211.686296296299</v>
      </c>
      <c r="J4417" s="4">
        <v>49900000</v>
      </c>
      <c r="K4417" s="4">
        <v>1</v>
      </c>
      <c r="L4417" s="5">
        <v>228.3</v>
      </c>
      <c r="M4417" s="5">
        <v>94.158996999999999</v>
      </c>
      <c r="N4417" s="5">
        <v>49.9</v>
      </c>
      <c r="O4417" s="5" t="str">
        <f t="shared" si="68"/>
        <v>1</v>
      </c>
      <c r="P4417" s="5" t="s">
        <v>10554</v>
      </c>
      <c r="Q4417" s="5" t="s">
        <v>10912</v>
      </c>
    </row>
    <row r="4418" spans="1:17" x14ac:dyDescent="0.25">
      <c r="A4418">
        <v>60298</v>
      </c>
      <c r="B4418" t="s">
        <v>30</v>
      </c>
      <c r="C4418" s="7">
        <v>46211.727905092594</v>
      </c>
      <c r="D4418" s="4">
        <v>228400000</v>
      </c>
      <c r="E4418" t="s">
        <v>2607</v>
      </c>
      <c r="F4418" t="s">
        <v>2613</v>
      </c>
      <c r="G4418" s="4">
        <v>94158997</v>
      </c>
      <c r="H4418" t="s">
        <v>4817</v>
      </c>
      <c r="I4418" s="2">
        <v>46211.686296296299</v>
      </c>
      <c r="J4418" s="4">
        <v>49900000</v>
      </c>
      <c r="K4418" s="4">
        <v>1</v>
      </c>
      <c r="L4418" s="5">
        <v>228.4</v>
      </c>
      <c r="M4418" s="5">
        <v>94.158996999999999</v>
      </c>
      <c r="N4418" s="5">
        <v>49.9</v>
      </c>
      <c r="O4418" s="5" t="str">
        <f t="shared" si="68"/>
        <v>1</v>
      </c>
      <c r="P4418" s="5" t="s">
        <v>10554</v>
      </c>
      <c r="Q4418" s="5" t="s">
        <v>10912</v>
      </c>
    </row>
    <row r="4419" spans="1:17" x14ac:dyDescent="0.25">
      <c r="A4419">
        <v>60299</v>
      </c>
      <c r="B4419" t="s">
        <v>30</v>
      </c>
      <c r="C4419" s="7">
        <v>46211.727916666663</v>
      </c>
      <c r="D4419" s="4">
        <v>228400000</v>
      </c>
      <c r="E4419" t="s">
        <v>2607</v>
      </c>
      <c r="F4419" t="s">
        <v>2611</v>
      </c>
      <c r="G4419" s="4">
        <v>94158997</v>
      </c>
      <c r="H4419" t="s">
        <v>4818</v>
      </c>
      <c r="I4419" s="2">
        <v>46211.686296296299</v>
      </c>
      <c r="J4419" s="4">
        <v>49900000</v>
      </c>
      <c r="K4419" s="4">
        <v>1</v>
      </c>
      <c r="L4419" s="5">
        <v>228.4</v>
      </c>
      <c r="M4419" s="5">
        <v>94.158996999999999</v>
      </c>
      <c r="N4419" s="5">
        <v>49.9</v>
      </c>
      <c r="O4419" s="5" t="str">
        <f t="shared" ref="O4419:O4482" si="69">SUBSTITUTE(K4419,".",",")</f>
        <v>1</v>
      </c>
      <c r="P4419" s="5" t="s">
        <v>10554</v>
      </c>
      <c r="Q4419" s="5" t="s">
        <v>10911</v>
      </c>
    </row>
    <row r="4420" spans="1:17" x14ac:dyDescent="0.25">
      <c r="A4420">
        <v>60300</v>
      </c>
      <c r="B4420" t="s">
        <v>30</v>
      </c>
      <c r="C4420" s="7">
        <v>46211.727939814817</v>
      </c>
      <c r="D4420" s="4">
        <v>228400000</v>
      </c>
      <c r="E4420" t="s">
        <v>2607</v>
      </c>
      <c r="F4420" t="s">
        <v>2611</v>
      </c>
      <c r="G4420" s="4">
        <v>94158997</v>
      </c>
      <c r="H4420" t="s">
        <v>4819</v>
      </c>
      <c r="I4420" s="2">
        <v>46211.686296296299</v>
      </c>
      <c r="J4420" s="4">
        <v>49900000</v>
      </c>
      <c r="K4420" s="4">
        <v>1</v>
      </c>
      <c r="L4420" s="5">
        <v>228.4</v>
      </c>
      <c r="M4420" s="5">
        <v>94.158996999999999</v>
      </c>
      <c r="N4420" s="5">
        <v>49.9</v>
      </c>
      <c r="O4420" s="5" t="str">
        <f t="shared" si="69"/>
        <v>1</v>
      </c>
      <c r="P4420" s="5" t="s">
        <v>10554</v>
      </c>
      <c r="Q4420" s="5" t="s">
        <v>10911</v>
      </c>
    </row>
    <row r="4421" spans="1:17" x14ac:dyDescent="0.25">
      <c r="A4421">
        <v>60301</v>
      </c>
      <c r="B4421" t="s">
        <v>30</v>
      </c>
      <c r="C4421" s="7">
        <v>46211.727939814817</v>
      </c>
      <c r="D4421" s="4">
        <v>228400000</v>
      </c>
      <c r="E4421" t="s">
        <v>2607</v>
      </c>
      <c r="F4421" t="s">
        <v>2613</v>
      </c>
      <c r="G4421" s="4">
        <v>94158997</v>
      </c>
      <c r="H4421" t="s">
        <v>4820</v>
      </c>
      <c r="I4421" s="2">
        <v>46211.686296296299</v>
      </c>
      <c r="J4421" s="4">
        <v>49900000</v>
      </c>
      <c r="K4421" s="4">
        <v>1</v>
      </c>
      <c r="L4421" s="5">
        <v>228.4</v>
      </c>
      <c r="M4421" s="5">
        <v>94.158996999999999</v>
      </c>
      <c r="N4421" s="5">
        <v>49.9</v>
      </c>
      <c r="O4421" s="5" t="str">
        <f t="shared" si="69"/>
        <v>1</v>
      </c>
      <c r="P4421" s="5" t="s">
        <v>10554</v>
      </c>
      <c r="Q4421" s="5" t="s">
        <v>10912</v>
      </c>
    </row>
    <row r="4422" spans="1:17" x14ac:dyDescent="0.25">
      <c r="A4422">
        <v>60302</v>
      </c>
      <c r="B4422" t="s">
        <v>30</v>
      </c>
      <c r="C4422" s="7">
        <v>46211.727962962963</v>
      </c>
      <c r="D4422" s="4">
        <v>228400000</v>
      </c>
      <c r="E4422" t="s">
        <v>2607</v>
      </c>
      <c r="F4422" t="s">
        <v>2625</v>
      </c>
      <c r="G4422" s="4">
        <v>94158997</v>
      </c>
      <c r="H4422" t="s">
        <v>4821</v>
      </c>
      <c r="I4422" s="2">
        <v>46211.686423611114</v>
      </c>
      <c r="J4422" s="4">
        <v>49900000</v>
      </c>
      <c r="K4422" s="4">
        <v>1</v>
      </c>
      <c r="L4422" s="5">
        <v>228.4</v>
      </c>
      <c r="M4422" s="5">
        <v>94.158996999999999</v>
      </c>
      <c r="N4422" s="5">
        <v>49.9</v>
      </c>
      <c r="O4422" s="5" t="str">
        <f t="shared" si="69"/>
        <v>1</v>
      </c>
      <c r="P4422" s="5" t="s">
        <v>10554</v>
      </c>
      <c r="Q4422" s="5" t="s">
        <v>10914</v>
      </c>
    </row>
    <row r="4423" spans="1:17" x14ac:dyDescent="0.25">
      <c r="A4423">
        <v>60303</v>
      </c>
      <c r="B4423" t="s">
        <v>30</v>
      </c>
      <c r="C4423" s="7">
        <v>46211.72797453704</v>
      </c>
      <c r="D4423" s="4">
        <v>228300000</v>
      </c>
      <c r="E4423" t="s">
        <v>2607</v>
      </c>
      <c r="F4423" t="s">
        <v>2611</v>
      </c>
      <c r="G4423" s="4">
        <v>94158997</v>
      </c>
      <c r="H4423" t="s">
        <v>4822</v>
      </c>
      <c r="I4423" s="2">
        <v>46211.686423611114</v>
      </c>
      <c r="J4423" s="4">
        <v>49900000</v>
      </c>
      <c r="K4423" s="4">
        <v>1</v>
      </c>
      <c r="L4423" s="5">
        <v>228.3</v>
      </c>
      <c r="M4423" s="5">
        <v>94.158996999999999</v>
      </c>
      <c r="N4423" s="5">
        <v>49.9</v>
      </c>
      <c r="O4423" s="5" t="str">
        <f t="shared" si="69"/>
        <v>1</v>
      </c>
      <c r="P4423" s="5" t="s">
        <v>10554</v>
      </c>
      <c r="Q4423" s="5" t="s">
        <v>10911</v>
      </c>
    </row>
    <row r="4424" spans="1:17" x14ac:dyDescent="0.25">
      <c r="A4424">
        <v>60304</v>
      </c>
      <c r="B4424" t="s">
        <v>30</v>
      </c>
      <c r="C4424" s="7">
        <v>46211.72797453704</v>
      </c>
      <c r="D4424" s="4">
        <v>228200000</v>
      </c>
      <c r="E4424" t="s">
        <v>2607</v>
      </c>
      <c r="F4424" t="s">
        <v>2619</v>
      </c>
      <c r="G4424" s="4">
        <v>94158997</v>
      </c>
      <c r="H4424" t="s">
        <v>4823</v>
      </c>
      <c r="I4424" s="2">
        <v>46211.686423611114</v>
      </c>
      <c r="J4424" s="4">
        <v>49900000</v>
      </c>
      <c r="K4424" s="4">
        <v>1</v>
      </c>
      <c r="L4424" s="5">
        <v>228.2</v>
      </c>
      <c r="M4424" s="5">
        <v>94.158996999999999</v>
      </c>
      <c r="N4424" s="5">
        <v>49.9</v>
      </c>
      <c r="O4424" s="5" t="str">
        <f t="shared" si="69"/>
        <v>1</v>
      </c>
      <c r="P4424" s="5" t="s">
        <v>10554</v>
      </c>
      <c r="Q4424" s="5" t="s">
        <v>10913</v>
      </c>
    </row>
    <row r="4425" spans="1:17" x14ac:dyDescent="0.25">
      <c r="A4425">
        <v>60305</v>
      </c>
      <c r="B4425" t="s">
        <v>30</v>
      </c>
      <c r="C4425" s="7">
        <v>46211.727997685186</v>
      </c>
      <c r="D4425" s="4">
        <v>228200000</v>
      </c>
      <c r="E4425" t="s">
        <v>2607</v>
      </c>
      <c r="F4425" t="s">
        <v>2619</v>
      </c>
      <c r="G4425" s="4">
        <v>94158997</v>
      </c>
      <c r="H4425" t="s">
        <v>4824</v>
      </c>
      <c r="I4425" s="2">
        <v>46211.686423611114</v>
      </c>
      <c r="J4425" s="4">
        <v>49900000</v>
      </c>
      <c r="K4425" s="4">
        <v>1</v>
      </c>
      <c r="L4425" s="5">
        <v>228.2</v>
      </c>
      <c r="M4425" s="5">
        <v>94.158996999999999</v>
      </c>
      <c r="N4425" s="5">
        <v>49.9</v>
      </c>
      <c r="O4425" s="5" t="str">
        <f t="shared" si="69"/>
        <v>1</v>
      </c>
      <c r="P4425" s="5" t="s">
        <v>10554</v>
      </c>
      <c r="Q4425" s="5" t="s">
        <v>10913</v>
      </c>
    </row>
    <row r="4426" spans="1:17" x14ac:dyDescent="0.25">
      <c r="A4426">
        <v>60306</v>
      </c>
      <c r="B4426" t="s">
        <v>30</v>
      </c>
      <c r="C4426" s="7">
        <v>46211.728009259263</v>
      </c>
      <c r="D4426" s="4">
        <v>228100000</v>
      </c>
      <c r="E4426" t="s">
        <v>2607</v>
      </c>
      <c r="F4426" t="s">
        <v>2611</v>
      </c>
      <c r="G4426" s="4">
        <v>94158997</v>
      </c>
      <c r="H4426" t="s">
        <v>4825</v>
      </c>
      <c r="I4426" s="2">
        <v>46211.686423611114</v>
      </c>
      <c r="J4426" s="4">
        <v>49900000</v>
      </c>
      <c r="K4426" s="4">
        <v>1</v>
      </c>
      <c r="L4426" s="5">
        <v>228.1</v>
      </c>
      <c r="M4426" s="5">
        <v>94.158996999999999</v>
      </c>
      <c r="N4426" s="5">
        <v>49.9</v>
      </c>
      <c r="O4426" s="5" t="str">
        <f t="shared" si="69"/>
        <v>1</v>
      </c>
      <c r="P4426" s="5" t="s">
        <v>10554</v>
      </c>
      <c r="Q4426" s="5" t="s">
        <v>10911</v>
      </c>
    </row>
    <row r="4427" spans="1:17" x14ac:dyDescent="0.25">
      <c r="A4427">
        <v>60307</v>
      </c>
      <c r="B4427" t="s">
        <v>30</v>
      </c>
      <c r="C4427" s="7">
        <v>46211.728009259263</v>
      </c>
      <c r="D4427" s="4">
        <v>228200000</v>
      </c>
      <c r="E4427" t="s">
        <v>2607</v>
      </c>
      <c r="F4427" t="s">
        <v>2613</v>
      </c>
      <c r="G4427" s="4">
        <v>94158997</v>
      </c>
      <c r="H4427" t="s">
        <v>4826</v>
      </c>
      <c r="I4427" s="2">
        <v>46211.686423611114</v>
      </c>
      <c r="J4427" s="4">
        <v>49900000</v>
      </c>
      <c r="K4427" s="4">
        <v>1</v>
      </c>
      <c r="L4427" s="5">
        <v>228.2</v>
      </c>
      <c r="M4427" s="5">
        <v>94.158996999999999</v>
      </c>
      <c r="N4427" s="5">
        <v>49.9</v>
      </c>
      <c r="O4427" s="5" t="str">
        <f t="shared" si="69"/>
        <v>1</v>
      </c>
      <c r="P4427" s="5" t="s">
        <v>10554</v>
      </c>
      <c r="Q4427" s="5" t="s">
        <v>10912</v>
      </c>
    </row>
    <row r="4428" spans="1:17" x14ac:dyDescent="0.25">
      <c r="A4428">
        <v>60308</v>
      </c>
      <c r="B4428" t="s">
        <v>30</v>
      </c>
      <c r="C4428" s="7">
        <v>46211.728020833332</v>
      </c>
      <c r="D4428" s="4">
        <v>228200000</v>
      </c>
      <c r="E4428" t="s">
        <v>2607</v>
      </c>
      <c r="F4428" t="s">
        <v>2625</v>
      </c>
      <c r="G4428" s="4">
        <v>94158997</v>
      </c>
      <c r="H4428" t="s">
        <v>4827</v>
      </c>
      <c r="I4428" s="2">
        <v>46211.686423611114</v>
      </c>
      <c r="J4428" s="4">
        <v>49900000</v>
      </c>
      <c r="K4428" s="4">
        <v>1</v>
      </c>
      <c r="L4428" s="5">
        <v>228.2</v>
      </c>
      <c r="M4428" s="5">
        <v>94.158996999999999</v>
      </c>
      <c r="N4428" s="5">
        <v>49.9</v>
      </c>
      <c r="O4428" s="5" t="str">
        <f t="shared" si="69"/>
        <v>1</v>
      </c>
      <c r="P4428" s="5" t="s">
        <v>10554</v>
      </c>
      <c r="Q4428" s="5" t="s">
        <v>10914</v>
      </c>
    </row>
    <row r="4429" spans="1:17" x14ac:dyDescent="0.25">
      <c r="A4429">
        <v>60309</v>
      </c>
      <c r="B4429" t="s">
        <v>30</v>
      </c>
      <c r="C4429" s="7">
        <v>46211.728043981479</v>
      </c>
      <c r="D4429" s="4">
        <v>228200000</v>
      </c>
      <c r="E4429" t="s">
        <v>2607</v>
      </c>
      <c r="F4429" t="s">
        <v>2625</v>
      </c>
      <c r="G4429" s="4">
        <v>94158997</v>
      </c>
      <c r="H4429" t="s">
        <v>4828</v>
      </c>
      <c r="I4429" s="2">
        <v>46211.686423611114</v>
      </c>
      <c r="J4429" s="4">
        <v>49900000</v>
      </c>
      <c r="K4429" s="4">
        <v>1</v>
      </c>
      <c r="L4429" s="5">
        <v>228.2</v>
      </c>
      <c r="M4429" s="5">
        <v>94.158996999999999</v>
      </c>
      <c r="N4429" s="5">
        <v>49.9</v>
      </c>
      <c r="O4429" s="5" t="str">
        <f t="shared" si="69"/>
        <v>1</v>
      </c>
      <c r="P4429" s="5" t="s">
        <v>10554</v>
      </c>
      <c r="Q4429" s="5" t="s">
        <v>10914</v>
      </c>
    </row>
    <row r="4430" spans="1:17" x14ac:dyDescent="0.25">
      <c r="A4430">
        <v>60310</v>
      </c>
      <c r="B4430" t="s">
        <v>30</v>
      </c>
      <c r="C4430" s="7">
        <v>46211.728043981479</v>
      </c>
      <c r="D4430" s="4">
        <v>228300000</v>
      </c>
      <c r="E4430" t="s">
        <v>2607</v>
      </c>
      <c r="F4430" t="s">
        <v>2613</v>
      </c>
      <c r="G4430" s="4">
        <v>94158997</v>
      </c>
      <c r="H4430" t="s">
        <v>4829</v>
      </c>
      <c r="I4430" s="2">
        <v>46211.686423611114</v>
      </c>
      <c r="J4430" s="4">
        <v>49900000</v>
      </c>
      <c r="K4430" s="4">
        <v>1</v>
      </c>
      <c r="L4430" s="5">
        <v>228.3</v>
      </c>
      <c r="M4430" s="5">
        <v>94.158996999999999</v>
      </c>
      <c r="N4430" s="5">
        <v>49.9</v>
      </c>
      <c r="O4430" s="5" t="str">
        <f t="shared" si="69"/>
        <v>1</v>
      </c>
      <c r="P4430" s="5" t="s">
        <v>10554</v>
      </c>
      <c r="Q4430" s="5" t="s">
        <v>10912</v>
      </c>
    </row>
    <row r="4431" spans="1:17" x14ac:dyDescent="0.25">
      <c r="A4431">
        <v>60311</v>
      </c>
      <c r="B4431" t="s">
        <v>30</v>
      </c>
      <c r="C4431" s="7">
        <v>46211.728067129632</v>
      </c>
      <c r="D4431" s="4">
        <v>228300000</v>
      </c>
      <c r="E4431" t="s">
        <v>2607</v>
      </c>
      <c r="F4431" t="s">
        <v>2625</v>
      </c>
      <c r="G4431" s="4">
        <v>94158997</v>
      </c>
      <c r="H4431" t="s">
        <v>4830</v>
      </c>
      <c r="I4431" s="2">
        <v>46211.686423611114</v>
      </c>
      <c r="J4431" s="4">
        <v>49900000</v>
      </c>
      <c r="K4431" s="4">
        <v>1</v>
      </c>
      <c r="L4431" s="5">
        <v>228.3</v>
      </c>
      <c r="M4431" s="5">
        <v>94.158996999999999</v>
      </c>
      <c r="N4431" s="5">
        <v>49.9</v>
      </c>
      <c r="O4431" s="5" t="str">
        <f t="shared" si="69"/>
        <v>1</v>
      </c>
      <c r="P4431" s="5" t="s">
        <v>10554</v>
      </c>
      <c r="Q4431" s="5" t="s">
        <v>10914</v>
      </c>
    </row>
    <row r="4432" spans="1:17" x14ac:dyDescent="0.25">
      <c r="A4432">
        <v>60312</v>
      </c>
      <c r="B4432" t="s">
        <v>30</v>
      </c>
      <c r="C4432" s="7">
        <v>46211.728078703702</v>
      </c>
      <c r="D4432" s="4">
        <v>228200000</v>
      </c>
      <c r="E4432" t="s">
        <v>2607</v>
      </c>
      <c r="F4432" t="s">
        <v>2611</v>
      </c>
      <c r="G4432" s="4">
        <v>94158997</v>
      </c>
      <c r="H4432" t="s">
        <v>4831</v>
      </c>
      <c r="I4432" s="2">
        <v>46211.686539351853</v>
      </c>
      <c r="J4432" s="4">
        <v>49900000</v>
      </c>
      <c r="K4432" s="4">
        <v>1</v>
      </c>
      <c r="L4432" s="5">
        <v>228.2</v>
      </c>
      <c r="M4432" s="5">
        <v>94.158996999999999</v>
      </c>
      <c r="N4432" s="5">
        <v>49.9</v>
      </c>
      <c r="O4432" s="5" t="str">
        <f t="shared" si="69"/>
        <v>1</v>
      </c>
      <c r="P4432" s="5" t="s">
        <v>10554</v>
      </c>
      <c r="Q4432" s="5" t="s">
        <v>10911</v>
      </c>
    </row>
    <row r="4433" spans="1:17" x14ac:dyDescent="0.25">
      <c r="A4433">
        <v>60313</v>
      </c>
      <c r="B4433" t="s">
        <v>30</v>
      </c>
      <c r="C4433" s="7">
        <v>46211.728090277778</v>
      </c>
      <c r="D4433" s="4">
        <v>228200000</v>
      </c>
      <c r="E4433" t="s">
        <v>2607</v>
      </c>
      <c r="F4433" t="s">
        <v>2613</v>
      </c>
      <c r="G4433" s="4">
        <v>94158997</v>
      </c>
      <c r="H4433" t="s">
        <v>4832</v>
      </c>
      <c r="I4433" s="2">
        <v>46211.686539351853</v>
      </c>
      <c r="J4433" s="4">
        <v>49900000</v>
      </c>
      <c r="K4433" s="4">
        <v>1</v>
      </c>
      <c r="L4433" s="5">
        <v>228.2</v>
      </c>
      <c r="M4433" s="5">
        <v>94.158996999999999</v>
      </c>
      <c r="N4433" s="5">
        <v>49.9</v>
      </c>
      <c r="O4433" s="5" t="str">
        <f t="shared" si="69"/>
        <v>1</v>
      </c>
      <c r="P4433" s="5" t="s">
        <v>10554</v>
      </c>
      <c r="Q4433" s="5" t="s">
        <v>10912</v>
      </c>
    </row>
    <row r="4434" spans="1:17" x14ac:dyDescent="0.25">
      <c r="A4434">
        <v>60314</v>
      </c>
      <c r="B4434" t="s">
        <v>30</v>
      </c>
      <c r="C4434" s="7">
        <v>46211.728101851855</v>
      </c>
      <c r="D4434" s="4">
        <v>228200000</v>
      </c>
      <c r="E4434" t="s">
        <v>2607</v>
      </c>
      <c r="F4434" t="s">
        <v>2613</v>
      </c>
      <c r="G4434" s="4">
        <v>94158997</v>
      </c>
      <c r="H4434" t="s">
        <v>4833</v>
      </c>
      <c r="I4434" s="2">
        <v>46211.686539351853</v>
      </c>
      <c r="J4434" s="4">
        <v>49900000</v>
      </c>
      <c r="K4434" s="4">
        <v>1</v>
      </c>
      <c r="L4434" s="5">
        <v>228.2</v>
      </c>
      <c r="M4434" s="5">
        <v>94.158996999999999</v>
      </c>
      <c r="N4434" s="5">
        <v>49.9</v>
      </c>
      <c r="O4434" s="5" t="str">
        <f t="shared" si="69"/>
        <v>1</v>
      </c>
      <c r="P4434" s="5" t="s">
        <v>10554</v>
      </c>
      <c r="Q4434" s="5" t="s">
        <v>10912</v>
      </c>
    </row>
    <row r="4435" spans="1:17" x14ac:dyDescent="0.25">
      <c r="A4435">
        <v>60315</v>
      </c>
      <c r="B4435" t="s">
        <v>30</v>
      </c>
      <c r="C4435" s="7">
        <v>46211.728113425925</v>
      </c>
      <c r="D4435" s="4">
        <v>228300000</v>
      </c>
      <c r="E4435" t="s">
        <v>2607</v>
      </c>
      <c r="F4435" t="s">
        <v>2613</v>
      </c>
      <c r="G4435" s="4">
        <v>94158997</v>
      </c>
      <c r="H4435" t="s">
        <v>4834</v>
      </c>
      <c r="I4435" s="2">
        <v>46211.686539351853</v>
      </c>
      <c r="J4435" s="4">
        <v>49900000</v>
      </c>
      <c r="K4435" s="4">
        <v>1</v>
      </c>
      <c r="L4435" s="5">
        <v>228.3</v>
      </c>
      <c r="M4435" s="5">
        <v>94.158996999999999</v>
      </c>
      <c r="N4435" s="5">
        <v>49.9</v>
      </c>
      <c r="O4435" s="5" t="str">
        <f t="shared" si="69"/>
        <v>1</v>
      </c>
      <c r="P4435" s="5" t="s">
        <v>10554</v>
      </c>
      <c r="Q4435" s="5" t="s">
        <v>10912</v>
      </c>
    </row>
    <row r="4436" spans="1:17" x14ac:dyDescent="0.25">
      <c r="A4436">
        <v>60316</v>
      </c>
      <c r="B4436" t="s">
        <v>30</v>
      </c>
      <c r="C4436" s="7">
        <v>46211.728113425925</v>
      </c>
      <c r="D4436" s="4">
        <v>228300000</v>
      </c>
      <c r="E4436" t="s">
        <v>2607</v>
      </c>
      <c r="F4436" t="s">
        <v>2611</v>
      </c>
      <c r="G4436" s="4">
        <v>94158997</v>
      </c>
      <c r="H4436" t="s">
        <v>4835</v>
      </c>
      <c r="I4436" s="2">
        <v>46211.686539351853</v>
      </c>
      <c r="J4436" s="4">
        <v>49900000</v>
      </c>
      <c r="K4436" s="4">
        <v>1</v>
      </c>
      <c r="L4436" s="5">
        <v>228.3</v>
      </c>
      <c r="M4436" s="5">
        <v>94.158996999999999</v>
      </c>
      <c r="N4436" s="5">
        <v>49.9</v>
      </c>
      <c r="O4436" s="5" t="str">
        <f t="shared" si="69"/>
        <v>1</v>
      </c>
      <c r="P4436" s="5" t="s">
        <v>10554</v>
      </c>
      <c r="Q4436" s="5" t="s">
        <v>10911</v>
      </c>
    </row>
    <row r="4437" spans="1:17" x14ac:dyDescent="0.25">
      <c r="A4437">
        <v>60317</v>
      </c>
      <c r="B4437" t="s">
        <v>30</v>
      </c>
      <c r="C4437" s="7">
        <v>46211.728125000001</v>
      </c>
      <c r="D4437" s="4">
        <v>228400000</v>
      </c>
      <c r="E4437" t="s">
        <v>2607</v>
      </c>
      <c r="F4437" t="s">
        <v>2611</v>
      </c>
      <c r="G4437" s="4">
        <v>94158997</v>
      </c>
      <c r="H4437" t="s">
        <v>4836</v>
      </c>
      <c r="I4437" s="2">
        <v>46211.686539351853</v>
      </c>
      <c r="J4437" s="4">
        <v>49900000</v>
      </c>
      <c r="K4437" s="4">
        <v>1</v>
      </c>
      <c r="L4437" s="5">
        <v>228.4</v>
      </c>
      <c r="M4437" s="5">
        <v>94.158996999999999</v>
      </c>
      <c r="N4437" s="5">
        <v>49.9</v>
      </c>
      <c r="O4437" s="5" t="str">
        <f t="shared" si="69"/>
        <v>1</v>
      </c>
      <c r="P4437" s="5" t="s">
        <v>10554</v>
      </c>
      <c r="Q4437" s="5" t="s">
        <v>10911</v>
      </c>
    </row>
    <row r="4438" spans="1:17" x14ac:dyDescent="0.25">
      <c r="A4438">
        <v>60318</v>
      </c>
      <c r="B4438" t="s">
        <v>30</v>
      </c>
      <c r="C4438" s="7">
        <v>46211.728148148148</v>
      </c>
      <c r="D4438" s="4">
        <v>228400000</v>
      </c>
      <c r="E4438" t="s">
        <v>2607</v>
      </c>
      <c r="F4438" t="s">
        <v>2611</v>
      </c>
      <c r="G4438" s="4">
        <v>94158997</v>
      </c>
      <c r="H4438" t="s">
        <v>4837</v>
      </c>
      <c r="I4438" s="2">
        <v>46211.686539351853</v>
      </c>
      <c r="J4438" s="4">
        <v>49900000</v>
      </c>
      <c r="K4438" s="4">
        <v>1</v>
      </c>
      <c r="L4438" s="5">
        <v>228.4</v>
      </c>
      <c r="M4438" s="5">
        <v>94.158996999999999</v>
      </c>
      <c r="N4438" s="5">
        <v>49.9</v>
      </c>
      <c r="O4438" s="5" t="str">
        <f t="shared" si="69"/>
        <v>1</v>
      </c>
      <c r="P4438" s="5" t="s">
        <v>10554</v>
      </c>
      <c r="Q4438" s="5" t="s">
        <v>10911</v>
      </c>
    </row>
    <row r="4439" spans="1:17" x14ac:dyDescent="0.25">
      <c r="A4439">
        <v>60319</v>
      </c>
      <c r="B4439" t="s">
        <v>30</v>
      </c>
      <c r="C4439" s="7">
        <v>46211.728148148148</v>
      </c>
      <c r="D4439" s="4">
        <v>228400000</v>
      </c>
      <c r="E4439" t="s">
        <v>2607</v>
      </c>
      <c r="F4439" t="s">
        <v>2619</v>
      </c>
      <c r="G4439" s="4">
        <v>94158997</v>
      </c>
      <c r="H4439" t="s">
        <v>4838</v>
      </c>
      <c r="I4439" s="2">
        <v>46211.686539351853</v>
      </c>
      <c r="J4439" s="4">
        <v>50000000</v>
      </c>
      <c r="K4439" s="4">
        <v>1</v>
      </c>
      <c r="L4439" s="5">
        <v>228.4</v>
      </c>
      <c r="M4439" s="5">
        <v>94.158996999999999</v>
      </c>
      <c r="N4439" s="5">
        <v>50</v>
      </c>
      <c r="O4439" s="5" t="str">
        <f t="shared" si="69"/>
        <v>1</v>
      </c>
      <c r="P4439" s="5" t="s">
        <v>10554</v>
      </c>
      <c r="Q4439" s="5" t="s">
        <v>10913</v>
      </c>
    </row>
    <row r="4440" spans="1:17" x14ac:dyDescent="0.25">
      <c r="A4440">
        <v>60320</v>
      </c>
      <c r="B4440" t="s">
        <v>30</v>
      </c>
      <c r="C4440" s="7">
        <v>46211.728171296294</v>
      </c>
      <c r="D4440" s="4">
        <v>228400000</v>
      </c>
      <c r="E4440" t="s">
        <v>2607</v>
      </c>
      <c r="F4440" t="s">
        <v>2619</v>
      </c>
      <c r="G4440" s="4">
        <v>94158997</v>
      </c>
      <c r="H4440" t="s">
        <v>4839</v>
      </c>
      <c r="I4440" s="2">
        <v>46211.686539351853</v>
      </c>
      <c r="J4440" s="4">
        <v>49900000</v>
      </c>
      <c r="K4440" s="4">
        <v>1</v>
      </c>
      <c r="L4440" s="5">
        <v>228.4</v>
      </c>
      <c r="M4440" s="5">
        <v>94.158996999999999</v>
      </c>
      <c r="N4440" s="5">
        <v>49.9</v>
      </c>
      <c r="O4440" s="5" t="str">
        <f t="shared" si="69"/>
        <v>1</v>
      </c>
      <c r="P4440" s="5" t="s">
        <v>10554</v>
      </c>
      <c r="Q4440" s="5" t="s">
        <v>10913</v>
      </c>
    </row>
    <row r="4441" spans="1:17" x14ac:dyDescent="0.25">
      <c r="A4441">
        <v>60321</v>
      </c>
      <c r="B4441" t="s">
        <v>30</v>
      </c>
      <c r="C4441" s="7">
        <v>46211.728182870371</v>
      </c>
      <c r="D4441" s="4">
        <v>228600000</v>
      </c>
      <c r="E4441" t="s">
        <v>2607</v>
      </c>
      <c r="F4441" t="s">
        <v>2625</v>
      </c>
      <c r="G4441" s="4">
        <v>94158997</v>
      </c>
      <c r="H4441" t="s">
        <v>4840</v>
      </c>
      <c r="I4441" s="2">
        <v>46211.686539351853</v>
      </c>
      <c r="J4441" s="4">
        <v>50000000</v>
      </c>
      <c r="K4441" s="4">
        <v>1</v>
      </c>
      <c r="L4441" s="5">
        <v>228.6</v>
      </c>
      <c r="M4441" s="5">
        <v>94.158996999999999</v>
      </c>
      <c r="N4441" s="5">
        <v>50</v>
      </c>
      <c r="O4441" s="5" t="str">
        <f t="shared" si="69"/>
        <v>1</v>
      </c>
      <c r="P4441" s="5" t="s">
        <v>10554</v>
      </c>
      <c r="Q4441" s="5" t="s">
        <v>10914</v>
      </c>
    </row>
    <row r="4442" spans="1:17" x14ac:dyDescent="0.25">
      <c r="A4442">
        <v>60322</v>
      </c>
      <c r="B4442" t="s">
        <v>30</v>
      </c>
      <c r="C4442" s="7">
        <v>46211.728182870371</v>
      </c>
      <c r="D4442" s="4">
        <v>228600000</v>
      </c>
      <c r="E4442" t="s">
        <v>2607</v>
      </c>
      <c r="F4442" t="s">
        <v>2625</v>
      </c>
      <c r="G4442" s="4">
        <v>94158997</v>
      </c>
      <c r="H4442" t="s">
        <v>4841</v>
      </c>
      <c r="I4442" s="2">
        <v>46211.686666666668</v>
      </c>
      <c r="J4442" s="4">
        <v>50000000</v>
      </c>
      <c r="K4442" s="4">
        <v>1</v>
      </c>
      <c r="L4442" s="5">
        <v>228.6</v>
      </c>
      <c r="M4442" s="5">
        <v>94.158996999999999</v>
      </c>
      <c r="N4442" s="5">
        <v>50</v>
      </c>
      <c r="O4442" s="5" t="str">
        <f t="shared" si="69"/>
        <v>1</v>
      </c>
      <c r="P4442" s="5" t="s">
        <v>10554</v>
      </c>
      <c r="Q4442" s="5" t="s">
        <v>10914</v>
      </c>
    </row>
    <row r="4443" spans="1:17" x14ac:dyDescent="0.25">
      <c r="A4443">
        <v>60323</v>
      </c>
      <c r="B4443" t="s">
        <v>30</v>
      </c>
      <c r="C4443" s="7">
        <v>46211.728206018517</v>
      </c>
      <c r="D4443" s="4">
        <v>228600000</v>
      </c>
      <c r="E4443" t="s">
        <v>2607</v>
      </c>
      <c r="F4443" t="s">
        <v>2613</v>
      </c>
      <c r="G4443" s="4">
        <v>94158997</v>
      </c>
      <c r="H4443" t="s">
        <v>4842</v>
      </c>
      <c r="I4443" s="2">
        <v>46211.686666666668</v>
      </c>
      <c r="J4443" s="4">
        <v>50000000</v>
      </c>
      <c r="K4443" s="4">
        <v>1</v>
      </c>
      <c r="L4443" s="5">
        <v>228.6</v>
      </c>
      <c r="M4443" s="5">
        <v>94.158996999999999</v>
      </c>
      <c r="N4443" s="5">
        <v>50</v>
      </c>
      <c r="O4443" s="5" t="str">
        <f t="shared" si="69"/>
        <v>1</v>
      </c>
      <c r="P4443" s="5" t="s">
        <v>10554</v>
      </c>
      <c r="Q4443" s="5" t="s">
        <v>10912</v>
      </c>
    </row>
    <row r="4444" spans="1:17" x14ac:dyDescent="0.25">
      <c r="A4444">
        <v>60324</v>
      </c>
      <c r="B4444" t="s">
        <v>30</v>
      </c>
      <c r="C4444" s="7">
        <v>46211.728217592594</v>
      </c>
      <c r="D4444" s="4">
        <v>228600000</v>
      </c>
      <c r="E4444" t="s">
        <v>2607</v>
      </c>
      <c r="F4444" t="s">
        <v>2611</v>
      </c>
      <c r="G4444" s="4">
        <v>94158997</v>
      </c>
      <c r="H4444" t="s">
        <v>4843</v>
      </c>
      <c r="I4444" s="2">
        <v>46211.686666666668</v>
      </c>
      <c r="J4444" s="4">
        <v>50000000</v>
      </c>
      <c r="K4444" s="4">
        <v>1</v>
      </c>
      <c r="L4444" s="5">
        <v>228.6</v>
      </c>
      <c r="M4444" s="5">
        <v>94.158996999999999</v>
      </c>
      <c r="N4444" s="5">
        <v>50</v>
      </c>
      <c r="O4444" s="5" t="str">
        <f t="shared" si="69"/>
        <v>1</v>
      </c>
      <c r="P4444" s="5" t="s">
        <v>10554</v>
      </c>
      <c r="Q4444" s="5" t="s">
        <v>10911</v>
      </c>
    </row>
    <row r="4445" spans="1:17" x14ac:dyDescent="0.25">
      <c r="A4445">
        <v>60325</v>
      </c>
      <c r="B4445" t="s">
        <v>30</v>
      </c>
      <c r="C4445" s="7">
        <v>46211.728217592594</v>
      </c>
      <c r="D4445" s="4">
        <v>228600000</v>
      </c>
      <c r="E4445" t="s">
        <v>2607</v>
      </c>
      <c r="F4445" t="s">
        <v>2619</v>
      </c>
      <c r="G4445" s="4">
        <v>94158997</v>
      </c>
      <c r="H4445" t="s">
        <v>4844</v>
      </c>
      <c r="I4445" s="2">
        <v>46211.686666666668</v>
      </c>
      <c r="J4445" s="4">
        <v>50000000</v>
      </c>
      <c r="K4445" s="4">
        <v>1</v>
      </c>
      <c r="L4445" s="5">
        <v>228.6</v>
      </c>
      <c r="M4445" s="5">
        <v>94.158996999999999</v>
      </c>
      <c r="N4445" s="5">
        <v>50</v>
      </c>
      <c r="O4445" s="5" t="str">
        <f t="shared" si="69"/>
        <v>1</v>
      </c>
      <c r="P4445" s="5" t="s">
        <v>10554</v>
      </c>
      <c r="Q4445" s="5" t="s">
        <v>10913</v>
      </c>
    </row>
    <row r="4446" spans="1:17" x14ac:dyDescent="0.25">
      <c r="A4446">
        <v>60326</v>
      </c>
      <c r="B4446" t="s">
        <v>30</v>
      </c>
      <c r="C4446" s="7">
        <v>46211.72824074074</v>
      </c>
      <c r="D4446" s="4">
        <v>228600000</v>
      </c>
      <c r="E4446" t="s">
        <v>2607</v>
      </c>
      <c r="F4446" t="s">
        <v>2613</v>
      </c>
      <c r="G4446" s="4">
        <v>94158997</v>
      </c>
      <c r="H4446" t="s">
        <v>4845</v>
      </c>
      <c r="I4446" s="2">
        <v>46211.686666666668</v>
      </c>
      <c r="J4446" s="4">
        <v>50000000</v>
      </c>
      <c r="K4446" s="4">
        <v>1</v>
      </c>
      <c r="L4446" s="5">
        <v>228.6</v>
      </c>
      <c r="M4446" s="5">
        <v>94.158996999999999</v>
      </c>
      <c r="N4446" s="5">
        <v>50</v>
      </c>
      <c r="O4446" s="5" t="str">
        <f t="shared" si="69"/>
        <v>1</v>
      </c>
      <c r="P4446" s="5" t="s">
        <v>10554</v>
      </c>
      <c r="Q4446" s="5" t="s">
        <v>10912</v>
      </c>
    </row>
    <row r="4447" spans="1:17" x14ac:dyDescent="0.25">
      <c r="A4447">
        <v>60327</v>
      </c>
      <c r="B4447" t="s">
        <v>30</v>
      </c>
      <c r="C4447" s="7">
        <v>46211.728252314817</v>
      </c>
      <c r="D4447" s="4">
        <v>228600000</v>
      </c>
      <c r="E4447" t="s">
        <v>2607</v>
      </c>
      <c r="F4447" t="s">
        <v>2613</v>
      </c>
      <c r="G4447" s="4">
        <v>94158997</v>
      </c>
      <c r="H4447" t="s">
        <v>4846</v>
      </c>
      <c r="I4447" s="2">
        <v>46211.686666666668</v>
      </c>
      <c r="J4447" s="4">
        <v>50000000</v>
      </c>
      <c r="K4447" s="4">
        <v>1</v>
      </c>
      <c r="L4447" s="5">
        <v>228.6</v>
      </c>
      <c r="M4447" s="5">
        <v>94.158996999999999</v>
      </c>
      <c r="N4447" s="5">
        <v>50</v>
      </c>
      <c r="O4447" s="5" t="str">
        <f t="shared" si="69"/>
        <v>1</v>
      </c>
      <c r="P4447" s="5" t="s">
        <v>10554</v>
      </c>
      <c r="Q4447" s="5" t="s">
        <v>10912</v>
      </c>
    </row>
    <row r="4448" spans="1:17" x14ac:dyDescent="0.25">
      <c r="A4448">
        <v>60328</v>
      </c>
      <c r="B4448" t="s">
        <v>30</v>
      </c>
      <c r="C4448" s="7">
        <v>46211.728252314817</v>
      </c>
      <c r="D4448" s="4">
        <v>228600000</v>
      </c>
      <c r="E4448" t="s">
        <v>2607</v>
      </c>
      <c r="F4448" t="s">
        <v>2611</v>
      </c>
      <c r="G4448" s="4">
        <v>94158997</v>
      </c>
      <c r="H4448" t="s">
        <v>4847</v>
      </c>
      <c r="I4448" s="2">
        <v>46211.686666666668</v>
      </c>
      <c r="J4448" s="4">
        <v>50000000</v>
      </c>
      <c r="K4448" s="4">
        <v>1</v>
      </c>
      <c r="L4448" s="5">
        <v>228.6</v>
      </c>
      <c r="M4448" s="5">
        <v>94.158996999999999</v>
      </c>
      <c r="N4448" s="5">
        <v>50</v>
      </c>
      <c r="O4448" s="5" t="str">
        <f t="shared" si="69"/>
        <v>1</v>
      </c>
      <c r="P4448" s="5" t="s">
        <v>10554</v>
      </c>
      <c r="Q4448" s="5" t="s">
        <v>10911</v>
      </c>
    </row>
    <row r="4449" spans="1:17" x14ac:dyDescent="0.25">
      <c r="A4449">
        <v>60329</v>
      </c>
      <c r="B4449" t="s">
        <v>30</v>
      </c>
      <c r="C4449" s="7">
        <v>46211.728275462963</v>
      </c>
      <c r="D4449" s="4">
        <v>228500000</v>
      </c>
      <c r="E4449" t="s">
        <v>2607</v>
      </c>
      <c r="F4449" t="s">
        <v>2625</v>
      </c>
      <c r="G4449" s="4">
        <v>94158997</v>
      </c>
      <c r="H4449" t="s">
        <v>4848</v>
      </c>
      <c r="I4449" s="2">
        <v>46211.686666666668</v>
      </c>
      <c r="J4449" s="4">
        <v>50000000</v>
      </c>
      <c r="K4449" s="4">
        <v>1</v>
      </c>
      <c r="L4449" s="5">
        <v>228.5</v>
      </c>
      <c r="M4449" s="5">
        <v>94.158996999999999</v>
      </c>
      <c r="N4449" s="5">
        <v>50</v>
      </c>
      <c r="O4449" s="5" t="str">
        <f t="shared" si="69"/>
        <v>1</v>
      </c>
      <c r="P4449" s="5" t="s">
        <v>10554</v>
      </c>
      <c r="Q4449" s="5" t="s">
        <v>10914</v>
      </c>
    </row>
    <row r="4450" spans="1:17" x14ac:dyDescent="0.25">
      <c r="A4450">
        <v>60330</v>
      </c>
      <c r="B4450" t="s">
        <v>30</v>
      </c>
      <c r="C4450" s="7">
        <v>46211.72828703704</v>
      </c>
      <c r="D4450" s="4">
        <v>228400000</v>
      </c>
      <c r="E4450" t="s">
        <v>2607</v>
      </c>
      <c r="F4450" t="s">
        <v>2613</v>
      </c>
      <c r="G4450" s="4">
        <v>94158997</v>
      </c>
      <c r="H4450" t="s">
        <v>4849</v>
      </c>
      <c r="I4450" s="2">
        <v>46211.686666666668</v>
      </c>
      <c r="J4450" s="4">
        <v>50000000</v>
      </c>
      <c r="K4450" s="4">
        <v>1</v>
      </c>
      <c r="L4450" s="5">
        <v>228.4</v>
      </c>
      <c r="M4450" s="5">
        <v>94.158996999999999</v>
      </c>
      <c r="N4450" s="5">
        <v>50</v>
      </c>
      <c r="O4450" s="5" t="str">
        <f t="shared" si="69"/>
        <v>1</v>
      </c>
      <c r="P4450" s="5" t="s">
        <v>10554</v>
      </c>
      <c r="Q4450" s="5" t="s">
        <v>10912</v>
      </c>
    </row>
    <row r="4451" spans="1:17" x14ac:dyDescent="0.25">
      <c r="A4451">
        <v>60331</v>
      </c>
      <c r="B4451" t="s">
        <v>30</v>
      </c>
      <c r="C4451" s="7">
        <v>46211.72828703704</v>
      </c>
      <c r="D4451" s="4">
        <v>228200000</v>
      </c>
      <c r="E4451" t="s">
        <v>2607</v>
      </c>
      <c r="F4451" t="s">
        <v>2613</v>
      </c>
      <c r="G4451" s="4">
        <v>94158997</v>
      </c>
      <c r="H4451" t="s">
        <v>4850</v>
      </c>
      <c r="I4451" s="2">
        <v>46211.686666666668</v>
      </c>
      <c r="J4451" s="4">
        <v>50000000</v>
      </c>
      <c r="K4451" s="4">
        <v>1</v>
      </c>
      <c r="L4451" s="5">
        <v>228.2</v>
      </c>
      <c r="M4451" s="5">
        <v>94.158996999999999</v>
      </c>
      <c r="N4451" s="5">
        <v>50</v>
      </c>
      <c r="O4451" s="5" t="str">
        <f t="shared" si="69"/>
        <v>1</v>
      </c>
      <c r="P4451" s="5" t="s">
        <v>10554</v>
      </c>
      <c r="Q4451" s="5" t="s">
        <v>10912</v>
      </c>
    </row>
    <row r="4452" spans="1:17" x14ac:dyDescent="0.25">
      <c r="A4452">
        <v>60332</v>
      </c>
      <c r="B4452" t="s">
        <v>30</v>
      </c>
      <c r="C4452" s="7">
        <v>46211.728310185186</v>
      </c>
      <c r="D4452" s="4">
        <v>228200000</v>
      </c>
      <c r="E4452" t="s">
        <v>2607</v>
      </c>
      <c r="F4452" t="s">
        <v>2613</v>
      </c>
      <c r="G4452" s="4">
        <v>94158997</v>
      </c>
      <c r="H4452" t="s">
        <v>4851</v>
      </c>
      <c r="I4452" s="2">
        <v>46211.68677083333</v>
      </c>
      <c r="J4452" s="4">
        <v>50000000</v>
      </c>
      <c r="K4452" s="4">
        <v>1</v>
      </c>
      <c r="L4452" s="5">
        <v>228.2</v>
      </c>
      <c r="M4452" s="5">
        <v>94.158996999999999</v>
      </c>
      <c r="N4452" s="5">
        <v>50</v>
      </c>
      <c r="O4452" s="5" t="str">
        <f t="shared" si="69"/>
        <v>1</v>
      </c>
      <c r="P4452" s="5" t="s">
        <v>10554</v>
      </c>
      <c r="Q4452" s="5" t="s">
        <v>10912</v>
      </c>
    </row>
    <row r="4453" spans="1:17" x14ac:dyDescent="0.25">
      <c r="A4453">
        <v>60333</v>
      </c>
      <c r="B4453" t="s">
        <v>30</v>
      </c>
      <c r="C4453" s="7">
        <v>46211.728321759256</v>
      </c>
      <c r="D4453" s="4">
        <v>228100000</v>
      </c>
      <c r="E4453" t="s">
        <v>2607</v>
      </c>
      <c r="F4453" t="s">
        <v>2613</v>
      </c>
      <c r="G4453" s="4">
        <v>94158997</v>
      </c>
      <c r="H4453" t="s">
        <v>4852</v>
      </c>
      <c r="I4453" s="2">
        <v>46211.68677083333</v>
      </c>
      <c r="J4453" s="4">
        <v>50000000</v>
      </c>
      <c r="K4453" s="4">
        <v>1</v>
      </c>
      <c r="L4453" s="5">
        <v>228.1</v>
      </c>
      <c r="M4453" s="5">
        <v>94.158996999999999</v>
      </c>
      <c r="N4453" s="5">
        <v>50</v>
      </c>
      <c r="O4453" s="5" t="str">
        <f t="shared" si="69"/>
        <v>1</v>
      </c>
      <c r="P4453" s="5" t="s">
        <v>10554</v>
      </c>
      <c r="Q4453" s="5" t="s">
        <v>10912</v>
      </c>
    </row>
    <row r="4454" spans="1:17" x14ac:dyDescent="0.25">
      <c r="A4454">
        <v>60334</v>
      </c>
      <c r="B4454" t="s">
        <v>30</v>
      </c>
      <c r="C4454" s="7">
        <v>46211.728321759256</v>
      </c>
      <c r="D4454" s="4">
        <v>228100000</v>
      </c>
      <c r="E4454" t="s">
        <v>2607</v>
      </c>
      <c r="F4454" t="s">
        <v>2611</v>
      </c>
      <c r="G4454" s="4">
        <v>94158997</v>
      </c>
      <c r="H4454" t="s">
        <v>4853</v>
      </c>
      <c r="I4454" s="2">
        <v>46211.68677083333</v>
      </c>
      <c r="J4454" s="4">
        <v>49900000</v>
      </c>
      <c r="K4454" s="4">
        <v>1</v>
      </c>
      <c r="L4454" s="5">
        <v>228.1</v>
      </c>
      <c r="M4454" s="5">
        <v>94.158996999999999</v>
      </c>
      <c r="N4454" s="5">
        <v>49.9</v>
      </c>
      <c r="O4454" s="5" t="str">
        <f t="shared" si="69"/>
        <v>1</v>
      </c>
      <c r="P4454" s="5" t="s">
        <v>10554</v>
      </c>
      <c r="Q4454" s="5" t="s">
        <v>10911</v>
      </c>
    </row>
    <row r="4455" spans="1:17" x14ac:dyDescent="0.25">
      <c r="A4455">
        <v>60335</v>
      </c>
      <c r="B4455" t="s">
        <v>30</v>
      </c>
      <c r="C4455" s="7">
        <v>46211.728344907409</v>
      </c>
      <c r="D4455" s="4">
        <v>228100000</v>
      </c>
      <c r="E4455" t="s">
        <v>2607</v>
      </c>
      <c r="F4455" t="s">
        <v>2625</v>
      </c>
      <c r="G4455" s="4">
        <v>94158997</v>
      </c>
      <c r="H4455" t="s">
        <v>4854</v>
      </c>
      <c r="I4455" s="2">
        <v>46211.68677083333</v>
      </c>
      <c r="J4455" s="4">
        <v>49900000</v>
      </c>
      <c r="K4455" s="4">
        <v>1</v>
      </c>
      <c r="L4455" s="5">
        <v>228.1</v>
      </c>
      <c r="M4455" s="5">
        <v>94.158996999999999</v>
      </c>
      <c r="N4455" s="5">
        <v>49.9</v>
      </c>
      <c r="O4455" s="5" t="str">
        <f t="shared" si="69"/>
        <v>1</v>
      </c>
      <c r="P4455" s="5" t="s">
        <v>10554</v>
      </c>
      <c r="Q4455" s="5" t="s">
        <v>10914</v>
      </c>
    </row>
    <row r="4456" spans="1:17" x14ac:dyDescent="0.25">
      <c r="A4456">
        <v>60336</v>
      </c>
      <c r="B4456" t="s">
        <v>30</v>
      </c>
      <c r="C4456" s="7">
        <v>46211.728356481479</v>
      </c>
      <c r="D4456" s="4">
        <v>228200000</v>
      </c>
      <c r="E4456" t="s">
        <v>2607</v>
      </c>
      <c r="F4456" t="s">
        <v>2619</v>
      </c>
      <c r="G4456" s="4">
        <v>94158997</v>
      </c>
      <c r="H4456" t="s">
        <v>4855</v>
      </c>
      <c r="I4456" s="2">
        <v>46211.68677083333</v>
      </c>
      <c r="J4456" s="4">
        <v>49900000</v>
      </c>
      <c r="K4456" s="4">
        <v>1</v>
      </c>
      <c r="L4456" s="5">
        <v>228.2</v>
      </c>
      <c r="M4456" s="5">
        <v>94.158996999999999</v>
      </c>
      <c r="N4456" s="5">
        <v>49.9</v>
      </c>
      <c r="O4456" s="5" t="str">
        <f t="shared" si="69"/>
        <v>1</v>
      </c>
      <c r="P4456" s="5" t="s">
        <v>10554</v>
      </c>
      <c r="Q4456" s="5" t="s">
        <v>10913</v>
      </c>
    </row>
    <row r="4457" spans="1:17" x14ac:dyDescent="0.25">
      <c r="A4457">
        <v>60337</v>
      </c>
      <c r="B4457" t="s">
        <v>30</v>
      </c>
      <c r="C4457" s="7">
        <v>46211.728356481479</v>
      </c>
      <c r="D4457" s="4">
        <v>228200000</v>
      </c>
      <c r="E4457" t="s">
        <v>2607</v>
      </c>
      <c r="F4457" t="s">
        <v>2619</v>
      </c>
      <c r="G4457" s="4">
        <v>94158997</v>
      </c>
      <c r="H4457" t="s">
        <v>4856</v>
      </c>
      <c r="I4457" s="2">
        <v>46211.68677083333</v>
      </c>
      <c r="J4457" s="4">
        <v>49900000</v>
      </c>
      <c r="K4457" s="4">
        <v>1</v>
      </c>
      <c r="L4457" s="5">
        <v>228.2</v>
      </c>
      <c r="M4457" s="5">
        <v>94.158996999999999</v>
      </c>
      <c r="N4457" s="5">
        <v>49.9</v>
      </c>
      <c r="O4457" s="5" t="str">
        <f t="shared" si="69"/>
        <v>1</v>
      </c>
      <c r="P4457" s="5" t="s">
        <v>10554</v>
      </c>
      <c r="Q4457" s="5" t="s">
        <v>10913</v>
      </c>
    </row>
    <row r="4458" spans="1:17" x14ac:dyDescent="0.25">
      <c r="A4458">
        <v>60338</v>
      </c>
      <c r="B4458" t="s">
        <v>30</v>
      </c>
      <c r="C4458" s="7">
        <v>46211.728379629632</v>
      </c>
      <c r="D4458" s="4">
        <v>228100000</v>
      </c>
      <c r="E4458" t="s">
        <v>2607</v>
      </c>
      <c r="F4458" t="s">
        <v>2625</v>
      </c>
      <c r="G4458" s="4">
        <v>94158997</v>
      </c>
      <c r="H4458" t="s">
        <v>4857</v>
      </c>
      <c r="I4458" s="2">
        <v>46211.68677083333</v>
      </c>
      <c r="J4458" s="4">
        <v>49900000</v>
      </c>
      <c r="K4458" s="4">
        <v>1</v>
      </c>
      <c r="L4458" s="5">
        <v>228.1</v>
      </c>
      <c r="M4458" s="5">
        <v>94.158996999999999</v>
      </c>
      <c r="N4458" s="5">
        <v>49.9</v>
      </c>
      <c r="O4458" s="5" t="str">
        <f t="shared" si="69"/>
        <v>1</v>
      </c>
      <c r="P4458" s="5" t="s">
        <v>10554</v>
      </c>
      <c r="Q4458" s="5" t="s">
        <v>10914</v>
      </c>
    </row>
    <row r="4459" spans="1:17" x14ac:dyDescent="0.25">
      <c r="A4459">
        <v>60339</v>
      </c>
      <c r="B4459" t="s">
        <v>30</v>
      </c>
      <c r="C4459" s="7">
        <v>46211.728391203702</v>
      </c>
      <c r="D4459" s="4">
        <v>228100000</v>
      </c>
      <c r="E4459" t="s">
        <v>2607</v>
      </c>
      <c r="F4459" t="s">
        <v>2625</v>
      </c>
      <c r="G4459" s="4">
        <v>94158997</v>
      </c>
      <c r="H4459" t="s">
        <v>4858</v>
      </c>
      <c r="I4459" s="2">
        <v>46211.68677083333</v>
      </c>
      <c r="J4459" s="4">
        <v>49900000</v>
      </c>
      <c r="K4459" s="4">
        <v>1</v>
      </c>
      <c r="L4459" s="5">
        <v>228.1</v>
      </c>
      <c r="M4459" s="5">
        <v>94.158996999999999</v>
      </c>
      <c r="N4459" s="5">
        <v>49.9</v>
      </c>
      <c r="O4459" s="5" t="str">
        <f t="shared" si="69"/>
        <v>1</v>
      </c>
      <c r="P4459" s="5" t="s">
        <v>10554</v>
      </c>
      <c r="Q4459" s="5" t="s">
        <v>10914</v>
      </c>
    </row>
    <row r="4460" spans="1:17" x14ac:dyDescent="0.25">
      <c r="A4460">
        <v>60340</v>
      </c>
      <c r="B4460" t="s">
        <v>30</v>
      </c>
      <c r="C4460" s="7">
        <v>46211.728391203702</v>
      </c>
      <c r="D4460" s="4">
        <v>228200000</v>
      </c>
      <c r="E4460" t="s">
        <v>2607</v>
      </c>
      <c r="F4460" t="s">
        <v>2613</v>
      </c>
      <c r="G4460" s="4">
        <v>94158997</v>
      </c>
      <c r="H4460" t="s">
        <v>4859</v>
      </c>
      <c r="I4460" s="2">
        <v>46211.68677083333</v>
      </c>
      <c r="J4460" s="4">
        <v>49900000</v>
      </c>
      <c r="K4460" s="4">
        <v>1</v>
      </c>
      <c r="L4460" s="5">
        <v>228.2</v>
      </c>
      <c r="M4460" s="5">
        <v>94.158996999999999</v>
      </c>
      <c r="N4460" s="5">
        <v>49.9</v>
      </c>
      <c r="O4460" s="5" t="str">
        <f t="shared" si="69"/>
        <v>1</v>
      </c>
      <c r="P4460" s="5" t="s">
        <v>10554</v>
      </c>
      <c r="Q4460" s="5" t="s">
        <v>10912</v>
      </c>
    </row>
    <row r="4461" spans="1:17" x14ac:dyDescent="0.25">
      <c r="A4461">
        <v>60341</v>
      </c>
      <c r="B4461" t="s">
        <v>30</v>
      </c>
      <c r="C4461" s="7">
        <v>46211.728402777779</v>
      </c>
      <c r="D4461" s="4">
        <v>228200000</v>
      </c>
      <c r="E4461" t="s">
        <v>2607</v>
      </c>
      <c r="F4461" t="s">
        <v>2613</v>
      </c>
      <c r="G4461" s="4">
        <v>94158997</v>
      </c>
      <c r="H4461" t="s">
        <v>4860</v>
      </c>
      <c r="I4461" s="2">
        <v>46211.68677083333</v>
      </c>
      <c r="J4461" s="4">
        <v>49900000</v>
      </c>
      <c r="K4461" s="4">
        <v>1</v>
      </c>
      <c r="L4461" s="5">
        <v>228.2</v>
      </c>
      <c r="M4461" s="5">
        <v>94.158996999999999</v>
      </c>
      <c r="N4461" s="5">
        <v>49.9</v>
      </c>
      <c r="O4461" s="5" t="str">
        <f t="shared" si="69"/>
        <v>1</v>
      </c>
      <c r="P4461" s="5" t="s">
        <v>10554</v>
      </c>
      <c r="Q4461" s="5" t="s">
        <v>10912</v>
      </c>
    </row>
    <row r="4462" spans="1:17" x14ac:dyDescent="0.25">
      <c r="A4462">
        <v>60342</v>
      </c>
      <c r="B4462" t="s">
        <v>30</v>
      </c>
      <c r="C4462" s="7">
        <v>46211.728425925925</v>
      </c>
      <c r="D4462" s="4">
        <v>228100000</v>
      </c>
      <c r="E4462" t="s">
        <v>2607</v>
      </c>
      <c r="F4462" t="s">
        <v>2613</v>
      </c>
      <c r="G4462" s="4">
        <v>94158997</v>
      </c>
      <c r="H4462" t="s">
        <v>4861</v>
      </c>
      <c r="I4462" s="2">
        <v>46211.686874999999</v>
      </c>
      <c r="J4462" s="4">
        <v>49800000</v>
      </c>
      <c r="K4462" s="4">
        <v>1</v>
      </c>
      <c r="L4462" s="5">
        <v>228.1</v>
      </c>
      <c r="M4462" s="5">
        <v>94.158996999999999</v>
      </c>
      <c r="N4462" s="5">
        <v>49.8</v>
      </c>
      <c r="O4462" s="5" t="str">
        <f t="shared" si="69"/>
        <v>1</v>
      </c>
      <c r="P4462" s="5" t="s">
        <v>10554</v>
      </c>
      <c r="Q4462" s="5" t="s">
        <v>10912</v>
      </c>
    </row>
    <row r="4463" spans="1:17" x14ac:dyDescent="0.25">
      <c r="A4463">
        <v>60343</v>
      </c>
      <c r="B4463" t="s">
        <v>30</v>
      </c>
      <c r="C4463" s="7">
        <v>46211.728425925925</v>
      </c>
      <c r="D4463" s="4">
        <v>228100000</v>
      </c>
      <c r="E4463" t="s">
        <v>2607</v>
      </c>
      <c r="F4463" t="s">
        <v>2608</v>
      </c>
      <c r="G4463" s="4">
        <v>94158997</v>
      </c>
      <c r="H4463" t="s">
        <v>4862</v>
      </c>
      <c r="I4463" s="2">
        <v>46211.686874999999</v>
      </c>
      <c r="J4463" s="4">
        <v>49900000</v>
      </c>
      <c r="K4463" s="4">
        <v>1</v>
      </c>
      <c r="L4463" s="5">
        <v>228.1</v>
      </c>
      <c r="M4463" s="5">
        <v>94.158996999999999</v>
      </c>
      <c r="N4463" s="5">
        <v>49.9</v>
      </c>
      <c r="O4463" s="5" t="str">
        <f t="shared" si="69"/>
        <v>1</v>
      </c>
      <c r="P4463" s="5" t="s">
        <v>10554</v>
      </c>
      <c r="Q4463" s="5" t="s">
        <v>10910</v>
      </c>
    </row>
    <row r="4464" spans="1:17" x14ac:dyDescent="0.25">
      <c r="A4464">
        <v>60344</v>
      </c>
      <c r="B4464" t="s">
        <v>30</v>
      </c>
      <c r="C4464" s="7">
        <v>46211.728449074071</v>
      </c>
      <c r="D4464" s="4">
        <v>228000000</v>
      </c>
      <c r="E4464" t="s">
        <v>2607</v>
      </c>
      <c r="F4464" t="s">
        <v>2613</v>
      </c>
      <c r="G4464" s="4">
        <v>94158997</v>
      </c>
      <c r="H4464" t="s">
        <v>4863</v>
      </c>
      <c r="I4464" s="2">
        <v>46211.686874999999</v>
      </c>
      <c r="J4464" s="4">
        <v>49900000</v>
      </c>
      <c r="K4464" s="4">
        <v>1</v>
      </c>
      <c r="L4464" s="5">
        <v>228</v>
      </c>
      <c r="M4464" s="5">
        <v>94.158996999999999</v>
      </c>
      <c r="N4464" s="5">
        <v>49.9</v>
      </c>
      <c r="O4464" s="5" t="str">
        <f t="shared" si="69"/>
        <v>1</v>
      </c>
      <c r="P4464" s="5" t="s">
        <v>10554</v>
      </c>
      <c r="Q4464" s="5" t="s">
        <v>10912</v>
      </c>
    </row>
    <row r="4465" spans="1:17" x14ac:dyDescent="0.25">
      <c r="A4465">
        <v>60345</v>
      </c>
      <c r="B4465" t="s">
        <v>30</v>
      </c>
      <c r="C4465" s="7">
        <v>46211.728460648148</v>
      </c>
      <c r="D4465" s="4">
        <v>228000000</v>
      </c>
      <c r="E4465" t="s">
        <v>2607</v>
      </c>
      <c r="F4465" t="s">
        <v>2613</v>
      </c>
      <c r="G4465" s="4">
        <v>94158997</v>
      </c>
      <c r="H4465" t="s">
        <v>4864</v>
      </c>
      <c r="I4465" s="2">
        <v>46211.686874999999</v>
      </c>
      <c r="J4465" s="4">
        <v>49800000</v>
      </c>
      <c r="K4465" s="4">
        <v>1</v>
      </c>
      <c r="L4465" s="5">
        <v>228</v>
      </c>
      <c r="M4465" s="5">
        <v>94.158996999999999</v>
      </c>
      <c r="N4465" s="5">
        <v>49.8</v>
      </c>
      <c r="O4465" s="5" t="str">
        <f t="shared" si="69"/>
        <v>1</v>
      </c>
      <c r="P4465" s="5" t="s">
        <v>10554</v>
      </c>
      <c r="Q4465" s="5" t="s">
        <v>10912</v>
      </c>
    </row>
    <row r="4466" spans="1:17" x14ac:dyDescent="0.25">
      <c r="A4466">
        <v>60346</v>
      </c>
      <c r="B4466" t="s">
        <v>30</v>
      </c>
      <c r="C4466" s="7">
        <v>46211.728460648148</v>
      </c>
      <c r="D4466" s="4">
        <v>227900000</v>
      </c>
      <c r="E4466" t="s">
        <v>2607</v>
      </c>
      <c r="F4466" t="s">
        <v>2625</v>
      </c>
      <c r="G4466" s="4">
        <v>94158997</v>
      </c>
      <c r="H4466" t="s">
        <v>4865</v>
      </c>
      <c r="I4466" s="2">
        <v>46211.686874999999</v>
      </c>
      <c r="J4466" s="4">
        <v>49900000</v>
      </c>
      <c r="K4466" s="4">
        <v>1</v>
      </c>
      <c r="L4466" s="5">
        <v>227.9</v>
      </c>
      <c r="M4466" s="5">
        <v>94.158996999999999</v>
      </c>
      <c r="N4466" s="5">
        <v>49.9</v>
      </c>
      <c r="O4466" s="5" t="str">
        <f t="shared" si="69"/>
        <v>1</v>
      </c>
      <c r="P4466" s="5" t="s">
        <v>10554</v>
      </c>
      <c r="Q4466" s="5" t="s">
        <v>10914</v>
      </c>
    </row>
    <row r="4467" spans="1:17" x14ac:dyDescent="0.25">
      <c r="A4467">
        <v>60347</v>
      </c>
      <c r="B4467" t="s">
        <v>30</v>
      </c>
      <c r="C4467" s="7">
        <v>46211.728472222225</v>
      </c>
      <c r="D4467" s="4">
        <v>227800000</v>
      </c>
      <c r="E4467" t="s">
        <v>2607</v>
      </c>
      <c r="F4467" t="s">
        <v>2625</v>
      </c>
      <c r="G4467" s="4">
        <v>94158997</v>
      </c>
      <c r="H4467" t="s">
        <v>4866</v>
      </c>
      <c r="I4467" s="2">
        <v>46211.686874999999</v>
      </c>
      <c r="J4467" s="4">
        <v>49800000</v>
      </c>
      <c r="K4467" s="4">
        <v>1</v>
      </c>
      <c r="L4467" s="5">
        <v>227.8</v>
      </c>
      <c r="M4467" s="5">
        <v>94.158996999999999</v>
      </c>
      <c r="N4467" s="5">
        <v>49.8</v>
      </c>
      <c r="O4467" s="5" t="str">
        <f t="shared" si="69"/>
        <v>1</v>
      </c>
      <c r="P4467" s="5" t="s">
        <v>10554</v>
      </c>
      <c r="Q4467" s="5" t="s">
        <v>10914</v>
      </c>
    </row>
    <row r="4468" spans="1:17" x14ac:dyDescent="0.25">
      <c r="A4468">
        <v>60348</v>
      </c>
      <c r="B4468" t="s">
        <v>30</v>
      </c>
      <c r="C4468" s="7">
        <v>46211.728495370371</v>
      </c>
      <c r="D4468" s="4">
        <v>227800000</v>
      </c>
      <c r="E4468" t="s">
        <v>2607</v>
      </c>
      <c r="F4468" t="s">
        <v>2619</v>
      </c>
      <c r="G4468" s="4">
        <v>94158997</v>
      </c>
      <c r="H4468" t="s">
        <v>4867</v>
      </c>
      <c r="I4468" s="2">
        <v>46211.686874999999</v>
      </c>
      <c r="J4468" s="4">
        <v>49800000</v>
      </c>
      <c r="K4468" s="4">
        <v>1</v>
      </c>
      <c r="L4468" s="5">
        <v>227.8</v>
      </c>
      <c r="M4468" s="5">
        <v>94.158996999999999</v>
      </c>
      <c r="N4468" s="5">
        <v>49.8</v>
      </c>
      <c r="O4468" s="5" t="str">
        <f t="shared" si="69"/>
        <v>1</v>
      </c>
      <c r="P4468" s="5" t="s">
        <v>10554</v>
      </c>
      <c r="Q4468" s="5" t="s">
        <v>10913</v>
      </c>
    </row>
    <row r="4469" spans="1:17" x14ac:dyDescent="0.25">
      <c r="A4469">
        <v>60349</v>
      </c>
      <c r="B4469" t="s">
        <v>30</v>
      </c>
      <c r="C4469" s="7">
        <v>46211.728495370371</v>
      </c>
      <c r="D4469" s="4">
        <v>227900000</v>
      </c>
      <c r="E4469" t="s">
        <v>2607</v>
      </c>
      <c r="F4469" t="s">
        <v>2611</v>
      </c>
      <c r="G4469" s="4">
        <v>94158997</v>
      </c>
      <c r="H4469" t="s">
        <v>4868</v>
      </c>
      <c r="I4469" s="2">
        <v>46211.686874999999</v>
      </c>
      <c r="J4469" s="4">
        <v>49800000</v>
      </c>
      <c r="K4469" s="4">
        <v>1</v>
      </c>
      <c r="L4469" s="5">
        <v>227.9</v>
      </c>
      <c r="M4469" s="5">
        <v>94.158996999999999</v>
      </c>
      <c r="N4469" s="5">
        <v>49.8</v>
      </c>
      <c r="O4469" s="5" t="str">
        <f t="shared" si="69"/>
        <v>1</v>
      </c>
      <c r="P4469" s="5" t="s">
        <v>10554</v>
      </c>
      <c r="Q4469" s="5" t="s">
        <v>10911</v>
      </c>
    </row>
    <row r="4470" spans="1:17" x14ac:dyDescent="0.25">
      <c r="A4470">
        <v>60350</v>
      </c>
      <c r="B4470" t="s">
        <v>30</v>
      </c>
      <c r="C4470" s="7">
        <v>46211.728506944448</v>
      </c>
      <c r="D4470" s="4">
        <v>227900000</v>
      </c>
      <c r="E4470" t="s">
        <v>2607</v>
      </c>
      <c r="F4470" t="s">
        <v>2611</v>
      </c>
      <c r="G4470" s="4">
        <v>94158997</v>
      </c>
      <c r="H4470" t="s">
        <v>4869</v>
      </c>
      <c r="I4470" s="2">
        <v>46211.686874999999</v>
      </c>
      <c r="J4470" s="4">
        <v>49800000</v>
      </c>
      <c r="K4470" s="4">
        <v>1</v>
      </c>
      <c r="L4470" s="5">
        <v>227.9</v>
      </c>
      <c r="M4470" s="5">
        <v>94.158996999999999</v>
      </c>
      <c r="N4470" s="5">
        <v>49.8</v>
      </c>
      <c r="O4470" s="5" t="str">
        <f t="shared" si="69"/>
        <v>1</v>
      </c>
      <c r="P4470" s="5" t="s">
        <v>10554</v>
      </c>
      <c r="Q4470" s="5" t="s">
        <v>10911</v>
      </c>
    </row>
    <row r="4471" spans="1:17" x14ac:dyDescent="0.25">
      <c r="A4471">
        <v>60351</v>
      </c>
      <c r="B4471" t="s">
        <v>30</v>
      </c>
      <c r="C4471" s="7">
        <v>46211.728530092594</v>
      </c>
      <c r="D4471" s="4">
        <v>227800000</v>
      </c>
      <c r="E4471" t="s">
        <v>2607</v>
      </c>
      <c r="F4471" t="s">
        <v>2613</v>
      </c>
      <c r="G4471" s="4">
        <v>94158997</v>
      </c>
      <c r="H4471" t="s">
        <v>4870</v>
      </c>
      <c r="I4471" s="2">
        <v>46211.686874999999</v>
      </c>
      <c r="J4471" s="4">
        <v>49800000</v>
      </c>
      <c r="K4471" s="4">
        <v>1</v>
      </c>
      <c r="L4471" s="5">
        <v>227.8</v>
      </c>
      <c r="M4471" s="5">
        <v>94.158996999999999</v>
      </c>
      <c r="N4471" s="5">
        <v>49.8</v>
      </c>
      <c r="O4471" s="5" t="str">
        <f t="shared" si="69"/>
        <v>1</v>
      </c>
      <c r="P4471" s="5" t="s">
        <v>10554</v>
      </c>
      <c r="Q4471" s="5" t="s">
        <v>10912</v>
      </c>
    </row>
    <row r="4472" spans="1:17" x14ac:dyDescent="0.25">
      <c r="A4472">
        <v>60352</v>
      </c>
      <c r="B4472" t="s">
        <v>30</v>
      </c>
      <c r="C4472" s="7">
        <v>46211.728530092594</v>
      </c>
      <c r="D4472" s="4">
        <v>227900000</v>
      </c>
      <c r="E4472" t="s">
        <v>2607</v>
      </c>
      <c r="F4472" t="s">
        <v>2608</v>
      </c>
      <c r="G4472" s="4">
        <v>94158997</v>
      </c>
      <c r="H4472" t="s">
        <v>4871</v>
      </c>
      <c r="I4472" s="2">
        <v>46211.686979166669</v>
      </c>
      <c r="J4472" s="4">
        <v>49900000</v>
      </c>
      <c r="K4472" s="4">
        <v>1</v>
      </c>
      <c r="L4472" s="5">
        <v>227.9</v>
      </c>
      <c r="M4472" s="5">
        <v>94.158996999999999</v>
      </c>
      <c r="N4472" s="5">
        <v>49.9</v>
      </c>
      <c r="O4472" s="5" t="str">
        <f t="shared" si="69"/>
        <v>1</v>
      </c>
      <c r="P4472" s="5" t="s">
        <v>10554</v>
      </c>
      <c r="Q4472" s="5" t="s">
        <v>10910</v>
      </c>
    </row>
    <row r="4473" spans="1:17" x14ac:dyDescent="0.25">
      <c r="A4473">
        <v>60353</v>
      </c>
      <c r="B4473" t="s">
        <v>30</v>
      </c>
      <c r="C4473" s="7">
        <v>46211.728541666664</v>
      </c>
      <c r="D4473" s="4">
        <v>228000000</v>
      </c>
      <c r="E4473" t="s">
        <v>2607</v>
      </c>
      <c r="F4473" t="s">
        <v>2613</v>
      </c>
      <c r="G4473" s="4">
        <v>94158997</v>
      </c>
      <c r="H4473" t="s">
        <v>4872</v>
      </c>
      <c r="I4473" s="2">
        <v>46211.686979166669</v>
      </c>
      <c r="J4473" s="4">
        <v>49800000</v>
      </c>
      <c r="K4473" s="4">
        <v>1</v>
      </c>
      <c r="L4473" s="5">
        <v>228</v>
      </c>
      <c r="M4473" s="5">
        <v>94.158996999999999</v>
      </c>
      <c r="N4473" s="5">
        <v>49.8</v>
      </c>
      <c r="O4473" s="5" t="str">
        <f t="shared" si="69"/>
        <v>1</v>
      </c>
      <c r="P4473" s="5" t="s">
        <v>10554</v>
      </c>
      <c r="Q4473" s="5" t="s">
        <v>10912</v>
      </c>
    </row>
    <row r="4474" spans="1:17" x14ac:dyDescent="0.25">
      <c r="A4474">
        <v>60354</v>
      </c>
      <c r="B4474" t="s">
        <v>30</v>
      </c>
      <c r="C4474" s="7">
        <v>46211.728564814817</v>
      </c>
      <c r="D4474" s="4">
        <v>228000000</v>
      </c>
      <c r="E4474" t="s">
        <v>2607</v>
      </c>
      <c r="F4474" t="s">
        <v>2613</v>
      </c>
      <c r="G4474" s="4">
        <v>94158997</v>
      </c>
      <c r="H4474" t="s">
        <v>4873</v>
      </c>
      <c r="I4474" s="2">
        <v>46211.686979166669</v>
      </c>
      <c r="J4474" s="4">
        <v>49900000</v>
      </c>
      <c r="K4474" s="4">
        <v>1</v>
      </c>
      <c r="L4474" s="5">
        <v>228</v>
      </c>
      <c r="M4474" s="5">
        <v>94.158996999999999</v>
      </c>
      <c r="N4474" s="5">
        <v>49.9</v>
      </c>
      <c r="O4474" s="5" t="str">
        <f t="shared" si="69"/>
        <v>1</v>
      </c>
      <c r="P4474" s="5" t="s">
        <v>10554</v>
      </c>
      <c r="Q4474" s="5" t="s">
        <v>10912</v>
      </c>
    </row>
    <row r="4475" spans="1:17" x14ac:dyDescent="0.25">
      <c r="A4475">
        <v>60355</v>
      </c>
      <c r="B4475" t="s">
        <v>30</v>
      </c>
      <c r="C4475" s="7">
        <v>46211.728564814817</v>
      </c>
      <c r="D4475" s="4">
        <v>228000000</v>
      </c>
      <c r="E4475" t="s">
        <v>2607</v>
      </c>
      <c r="F4475" t="s">
        <v>2613</v>
      </c>
      <c r="G4475" s="4">
        <v>94158997</v>
      </c>
      <c r="H4475" t="s">
        <v>4874</v>
      </c>
      <c r="I4475" s="2">
        <v>46211.686979166669</v>
      </c>
      <c r="J4475" s="4">
        <v>49900000</v>
      </c>
      <c r="K4475" s="4">
        <v>1</v>
      </c>
      <c r="L4475" s="5">
        <v>228</v>
      </c>
      <c r="M4475" s="5">
        <v>94.158996999999999</v>
      </c>
      <c r="N4475" s="5">
        <v>49.9</v>
      </c>
      <c r="O4475" s="5" t="str">
        <f t="shared" si="69"/>
        <v>1</v>
      </c>
      <c r="P4475" s="5" t="s">
        <v>10554</v>
      </c>
      <c r="Q4475" s="5" t="s">
        <v>10912</v>
      </c>
    </row>
    <row r="4476" spans="1:17" x14ac:dyDescent="0.25">
      <c r="A4476">
        <v>60356</v>
      </c>
      <c r="B4476" t="s">
        <v>30</v>
      </c>
      <c r="C4476" s="7">
        <v>46211.728576388887</v>
      </c>
      <c r="D4476" s="4">
        <v>228100000</v>
      </c>
      <c r="E4476" t="s">
        <v>2607</v>
      </c>
      <c r="F4476" t="s">
        <v>2625</v>
      </c>
      <c r="G4476" s="4">
        <v>94158997</v>
      </c>
      <c r="H4476" t="s">
        <v>4875</v>
      </c>
      <c r="I4476" s="2">
        <v>46211.686979166669</v>
      </c>
      <c r="J4476" s="4">
        <v>49900000</v>
      </c>
      <c r="K4476" s="4">
        <v>1</v>
      </c>
      <c r="L4476" s="5">
        <v>228.1</v>
      </c>
      <c r="M4476" s="5">
        <v>94.158996999999999</v>
      </c>
      <c r="N4476" s="5">
        <v>49.9</v>
      </c>
      <c r="O4476" s="5" t="str">
        <f t="shared" si="69"/>
        <v>1</v>
      </c>
      <c r="P4476" s="5" t="s">
        <v>10554</v>
      </c>
      <c r="Q4476" s="5" t="s">
        <v>10914</v>
      </c>
    </row>
    <row r="4477" spans="1:17" x14ac:dyDescent="0.25">
      <c r="A4477">
        <v>60357</v>
      </c>
      <c r="B4477" t="s">
        <v>30</v>
      </c>
      <c r="C4477" s="7">
        <v>46211.72859953704</v>
      </c>
      <c r="D4477" s="4">
        <v>228200000</v>
      </c>
      <c r="E4477" t="s">
        <v>2607</v>
      </c>
      <c r="F4477" t="s">
        <v>2613</v>
      </c>
      <c r="G4477" s="4">
        <v>94158997</v>
      </c>
      <c r="H4477" t="s">
        <v>4876</v>
      </c>
      <c r="I4477" s="2">
        <v>46211.686979166669</v>
      </c>
      <c r="J4477" s="4">
        <v>49900000</v>
      </c>
      <c r="K4477" s="4">
        <v>1</v>
      </c>
      <c r="L4477" s="5">
        <v>228.2</v>
      </c>
      <c r="M4477" s="5">
        <v>94.158996999999999</v>
      </c>
      <c r="N4477" s="5">
        <v>49.9</v>
      </c>
      <c r="O4477" s="5" t="str">
        <f t="shared" si="69"/>
        <v>1</v>
      </c>
      <c r="P4477" s="5" t="s">
        <v>10554</v>
      </c>
      <c r="Q4477" s="5" t="s">
        <v>10912</v>
      </c>
    </row>
    <row r="4478" spans="1:17" x14ac:dyDescent="0.25">
      <c r="A4478">
        <v>60358</v>
      </c>
      <c r="B4478" t="s">
        <v>30</v>
      </c>
      <c r="C4478" s="7">
        <v>46211.72859953704</v>
      </c>
      <c r="D4478" s="4">
        <v>228300000</v>
      </c>
      <c r="E4478" t="s">
        <v>2607</v>
      </c>
      <c r="F4478" t="s">
        <v>2608</v>
      </c>
      <c r="G4478" s="4">
        <v>94158997</v>
      </c>
      <c r="H4478" t="s">
        <v>4877</v>
      </c>
      <c r="I4478" s="2">
        <v>46211.686979166669</v>
      </c>
      <c r="J4478" s="4">
        <v>49900000</v>
      </c>
      <c r="K4478" s="4">
        <v>1</v>
      </c>
      <c r="L4478" s="5">
        <v>228.3</v>
      </c>
      <c r="M4478" s="5">
        <v>94.158996999999999</v>
      </c>
      <c r="N4478" s="5">
        <v>49.9</v>
      </c>
      <c r="O4478" s="5" t="str">
        <f t="shared" si="69"/>
        <v>1</v>
      </c>
      <c r="P4478" s="5" t="s">
        <v>10554</v>
      </c>
      <c r="Q4478" s="5" t="s">
        <v>10910</v>
      </c>
    </row>
    <row r="4479" spans="1:17" x14ac:dyDescent="0.25">
      <c r="A4479">
        <v>60359</v>
      </c>
      <c r="B4479" t="s">
        <v>30</v>
      </c>
      <c r="C4479" s="7">
        <v>46211.72861111111</v>
      </c>
      <c r="D4479" s="4">
        <v>228200000</v>
      </c>
      <c r="E4479" t="s">
        <v>2607</v>
      </c>
      <c r="F4479" t="s">
        <v>2611</v>
      </c>
      <c r="G4479" s="4">
        <v>94158997</v>
      </c>
      <c r="H4479" t="s">
        <v>4878</v>
      </c>
      <c r="I4479" s="2">
        <v>46211.686979166669</v>
      </c>
      <c r="J4479" s="4">
        <v>49900000</v>
      </c>
      <c r="K4479" s="4">
        <v>1</v>
      </c>
      <c r="L4479" s="5">
        <v>228.2</v>
      </c>
      <c r="M4479" s="5">
        <v>94.158996999999999</v>
      </c>
      <c r="N4479" s="5">
        <v>49.9</v>
      </c>
      <c r="O4479" s="5" t="str">
        <f t="shared" si="69"/>
        <v>1</v>
      </c>
      <c r="P4479" s="5" t="s">
        <v>10554</v>
      </c>
      <c r="Q4479" s="5" t="s">
        <v>10911</v>
      </c>
    </row>
    <row r="4480" spans="1:17" x14ac:dyDescent="0.25">
      <c r="A4480">
        <v>60360</v>
      </c>
      <c r="B4480" t="s">
        <v>30</v>
      </c>
      <c r="C4480" s="7">
        <v>46211.728634259256</v>
      </c>
      <c r="D4480" s="4">
        <v>228200000</v>
      </c>
      <c r="E4480" t="s">
        <v>2607</v>
      </c>
      <c r="F4480" t="s">
        <v>2611</v>
      </c>
      <c r="G4480" s="4">
        <v>94158997</v>
      </c>
      <c r="H4480" t="s">
        <v>4879</v>
      </c>
      <c r="I4480" s="2">
        <v>46211.686979166669</v>
      </c>
      <c r="J4480" s="4">
        <v>49900000</v>
      </c>
      <c r="K4480" s="4">
        <v>1</v>
      </c>
      <c r="L4480" s="5">
        <v>228.2</v>
      </c>
      <c r="M4480" s="5">
        <v>94.158996999999999</v>
      </c>
      <c r="N4480" s="5">
        <v>49.9</v>
      </c>
      <c r="O4480" s="5" t="str">
        <f t="shared" si="69"/>
        <v>1</v>
      </c>
      <c r="P4480" s="5" t="s">
        <v>10554</v>
      </c>
      <c r="Q4480" s="5" t="s">
        <v>10911</v>
      </c>
    </row>
    <row r="4481" spans="1:17" x14ac:dyDescent="0.25">
      <c r="A4481">
        <v>60361</v>
      </c>
      <c r="B4481" t="s">
        <v>30</v>
      </c>
      <c r="C4481" s="7">
        <v>46211.728634259256</v>
      </c>
      <c r="D4481" s="4">
        <v>228300000</v>
      </c>
      <c r="E4481" t="s">
        <v>2607</v>
      </c>
      <c r="F4481" t="s">
        <v>2613</v>
      </c>
      <c r="G4481" s="4">
        <v>94158997</v>
      </c>
      <c r="H4481" t="s">
        <v>4880</v>
      </c>
      <c r="I4481" s="2">
        <v>46211.686979166669</v>
      </c>
      <c r="J4481" s="4">
        <v>49900000</v>
      </c>
      <c r="K4481" s="4">
        <v>1</v>
      </c>
      <c r="L4481" s="5">
        <v>228.3</v>
      </c>
      <c r="M4481" s="5">
        <v>94.158996999999999</v>
      </c>
      <c r="N4481" s="5">
        <v>49.9</v>
      </c>
      <c r="O4481" s="5" t="str">
        <f t="shared" si="69"/>
        <v>1</v>
      </c>
      <c r="P4481" s="5" t="s">
        <v>10554</v>
      </c>
      <c r="Q4481" s="5" t="s">
        <v>10912</v>
      </c>
    </row>
    <row r="4482" spans="1:17" x14ac:dyDescent="0.25">
      <c r="A4482">
        <v>60362</v>
      </c>
      <c r="B4482" t="s">
        <v>30</v>
      </c>
      <c r="C4482" s="7">
        <v>46211.728645833333</v>
      </c>
      <c r="D4482" s="4">
        <v>228200000</v>
      </c>
      <c r="E4482" t="s">
        <v>2607</v>
      </c>
      <c r="F4482" t="s">
        <v>2613</v>
      </c>
      <c r="G4482" s="4">
        <v>94158997</v>
      </c>
      <c r="H4482" t="s">
        <v>4881</v>
      </c>
      <c r="I4482" s="2">
        <v>46211.687106481484</v>
      </c>
      <c r="J4482" s="4">
        <v>49900000</v>
      </c>
      <c r="K4482" s="4">
        <v>1</v>
      </c>
      <c r="L4482" s="5">
        <v>228.2</v>
      </c>
      <c r="M4482" s="5">
        <v>94.158996999999999</v>
      </c>
      <c r="N4482" s="5">
        <v>49.9</v>
      </c>
      <c r="O4482" s="5" t="str">
        <f t="shared" si="69"/>
        <v>1</v>
      </c>
      <c r="P4482" s="5" t="s">
        <v>10554</v>
      </c>
      <c r="Q4482" s="5" t="s">
        <v>10912</v>
      </c>
    </row>
    <row r="4483" spans="1:17" x14ac:dyDescent="0.25">
      <c r="A4483">
        <v>60363</v>
      </c>
      <c r="B4483" t="s">
        <v>30</v>
      </c>
      <c r="C4483" s="7">
        <v>46211.728668981479</v>
      </c>
      <c r="D4483" s="4">
        <v>228200000</v>
      </c>
      <c r="E4483" t="s">
        <v>2607</v>
      </c>
      <c r="F4483" t="s">
        <v>2613</v>
      </c>
      <c r="G4483" s="4">
        <v>94158997</v>
      </c>
      <c r="H4483" t="s">
        <v>4882</v>
      </c>
      <c r="I4483" s="2">
        <v>46211.687106481484</v>
      </c>
      <c r="J4483" s="4">
        <v>49900000</v>
      </c>
      <c r="K4483" s="4">
        <v>1</v>
      </c>
      <c r="L4483" s="5">
        <v>228.2</v>
      </c>
      <c r="M4483" s="5">
        <v>94.158996999999999</v>
      </c>
      <c r="N4483" s="5">
        <v>49.9</v>
      </c>
      <c r="O4483" s="5" t="str">
        <f t="shared" ref="O4483:O4546" si="70">SUBSTITUTE(K4483,".",",")</f>
        <v>1</v>
      </c>
      <c r="P4483" s="5" t="s">
        <v>10554</v>
      </c>
      <c r="Q4483" s="5" t="s">
        <v>10912</v>
      </c>
    </row>
    <row r="4484" spans="1:17" x14ac:dyDescent="0.25">
      <c r="A4484">
        <v>60364</v>
      </c>
      <c r="B4484" t="s">
        <v>30</v>
      </c>
      <c r="C4484" s="7">
        <v>46211.728668981479</v>
      </c>
      <c r="D4484" s="4">
        <v>228200000</v>
      </c>
      <c r="E4484" t="s">
        <v>2607</v>
      </c>
      <c r="F4484" t="s">
        <v>2613</v>
      </c>
      <c r="G4484" s="4">
        <v>94158997</v>
      </c>
      <c r="H4484" t="s">
        <v>4883</v>
      </c>
      <c r="I4484" s="2">
        <v>46211.687106481484</v>
      </c>
      <c r="J4484" s="4">
        <v>49900000</v>
      </c>
      <c r="K4484" s="4">
        <v>1</v>
      </c>
      <c r="L4484" s="5">
        <v>228.2</v>
      </c>
      <c r="M4484" s="5">
        <v>94.158996999999999</v>
      </c>
      <c r="N4484" s="5">
        <v>49.9</v>
      </c>
      <c r="O4484" s="5" t="str">
        <f t="shared" si="70"/>
        <v>1</v>
      </c>
      <c r="P4484" s="5" t="s">
        <v>10554</v>
      </c>
      <c r="Q4484" s="5" t="s">
        <v>10912</v>
      </c>
    </row>
    <row r="4485" spans="1:17" x14ac:dyDescent="0.25">
      <c r="A4485">
        <v>60365</v>
      </c>
      <c r="B4485" t="s">
        <v>30</v>
      </c>
      <c r="C4485" s="7">
        <v>46211.728680555556</v>
      </c>
      <c r="D4485" s="4">
        <v>228200000</v>
      </c>
      <c r="E4485" t="s">
        <v>2607</v>
      </c>
      <c r="F4485" t="s">
        <v>2613</v>
      </c>
      <c r="G4485" s="4">
        <v>94158997</v>
      </c>
      <c r="H4485" t="s">
        <v>4884</v>
      </c>
      <c r="I4485" s="2">
        <v>46211.687106481484</v>
      </c>
      <c r="J4485" s="4">
        <v>49900000</v>
      </c>
      <c r="K4485" s="4">
        <v>1</v>
      </c>
      <c r="L4485" s="5">
        <v>228.2</v>
      </c>
      <c r="M4485" s="5">
        <v>94.158996999999999</v>
      </c>
      <c r="N4485" s="5">
        <v>49.9</v>
      </c>
      <c r="O4485" s="5" t="str">
        <f t="shared" si="70"/>
        <v>1</v>
      </c>
      <c r="P4485" s="5" t="s">
        <v>10554</v>
      </c>
      <c r="Q4485" s="5" t="s">
        <v>10912</v>
      </c>
    </row>
    <row r="4486" spans="1:17" x14ac:dyDescent="0.25">
      <c r="A4486">
        <v>60366</v>
      </c>
      <c r="B4486" t="s">
        <v>30</v>
      </c>
      <c r="C4486" s="7">
        <v>46211.728703703702</v>
      </c>
      <c r="D4486" s="4">
        <v>228300000</v>
      </c>
      <c r="E4486" t="s">
        <v>2607</v>
      </c>
      <c r="F4486" t="s">
        <v>2625</v>
      </c>
      <c r="G4486" s="4">
        <v>94158997</v>
      </c>
      <c r="H4486" t="s">
        <v>4885</v>
      </c>
      <c r="I4486" s="2">
        <v>46211.687106481484</v>
      </c>
      <c r="J4486" s="4">
        <v>49900000</v>
      </c>
      <c r="K4486" s="4">
        <v>1</v>
      </c>
      <c r="L4486" s="5">
        <v>228.3</v>
      </c>
      <c r="M4486" s="5">
        <v>94.158996999999999</v>
      </c>
      <c r="N4486" s="5">
        <v>49.9</v>
      </c>
      <c r="O4486" s="5" t="str">
        <f t="shared" si="70"/>
        <v>1</v>
      </c>
      <c r="P4486" s="5" t="s">
        <v>10554</v>
      </c>
      <c r="Q4486" s="5" t="s">
        <v>10914</v>
      </c>
    </row>
    <row r="4487" spans="1:17" x14ac:dyDescent="0.25">
      <c r="A4487">
        <v>60367</v>
      </c>
      <c r="B4487" t="s">
        <v>30</v>
      </c>
      <c r="C4487" s="7">
        <v>46211.728715277779</v>
      </c>
      <c r="D4487" s="4">
        <v>228200000</v>
      </c>
      <c r="E4487" t="s">
        <v>2607</v>
      </c>
      <c r="F4487" t="s">
        <v>2625</v>
      </c>
      <c r="G4487" s="4">
        <v>94158997</v>
      </c>
      <c r="H4487" t="s">
        <v>4886</v>
      </c>
      <c r="I4487" s="2">
        <v>46211.687106481484</v>
      </c>
      <c r="J4487" s="4">
        <v>49900000</v>
      </c>
      <c r="K4487" s="4">
        <v>1</v>
      </c>
      <c r="L4487" s="5">
        <v>228.2</v>
      </c>
      <c r="M4487" s="5">
        <v>94.158996999999999</v>
      </c>
      <c r="N4487" s="5">
        <v>49.9</v>
      </c>
      <c r="O4487" s="5" t="str">
        <f t="shared" si="70"/>
        <v>1</v>
      </c>
      <c r="P4487" s="5" t="s">
        <v>10554</v>
      </c>
      <c r="Q4487" s="5" t="s">
        <v>10914</v>
      </c>
    </row>
    <row r="4488" spans="1:17" x14ac:dyDescent="0.25">
      <c r="A4488">
        <v>60368</v>
      </c>
      <c r="B4488" t="s">
        <v>30</v>
      </c>
      <c r="C4488" s="7">
        <v>46211.728715277779</v>
      </c>
      <c r="D4488" s="4">
        <v>228200000</v>
      </c>
      <c r="E4488" t="s">
        <v>2607</v>
      </c>
      <c r="F4488" t="s">
        <v>2625</v>
      </c>
      <c r="G4488" s="4">
        <v>94158997</v>
      </c>
      <c r="H4488" t="s">
        <v>4887</v>
      </c>
      <c r="I4488" s="2">
        <v>46211.687106481484</v>
      </c>
      <c r="J4488" s="4">
        <v>49900000</v>
      </c>
      <c r="K4488" s="4">
        <v>1</v>
      </c>
      <c r="L4488" s="5">
        <v>228.2</v>
      </c>
      <c r="M4488" s="5">
        <v>94.158996999999999</v>
      </c>
      <c r="N4488" s="5">
        <v>49.9</v>
      </c>
      <c r="O4488" s="5" t="str">
        <f t="shared" si="70"/>
        <v>1</v>
      </c>
      <c r="P4488" s="5" t="s">
        <v>10554</v>
      </c>
      <c r="Q4488" s="5" t="s">
        <v>10914</v>
      </c>
    </row>
    <row r="4489" spans="1:17" x14ac:dyDescent="0.25">
      <c r="A4489">
        <v>60369</v>
      </c>
      <c r="B4489" t="s">
        <v>30</v>
      </c>
      <c r="C4489" s="7">
        <v>46211.728738425925</v>
      </c>
      <c r="D4489" s="4">
        <v>228200000</v>
      </c>
      <c r="E4489" t="s">
        <v>2607</v>
      </c>
      <c r="F4489" t="s">
        <v>2625</v>
      </c>
      <c r="G4489" s="4">
        <v>94158997</v>
      </c>
      <c r="H4489" t="s">
        <v>4888</v>
      </c>
      <c r="I4489" s="2">
        <v>46211.687106481484</v>
      </c>
      <c r="J4489" s="4">
        <v>49900000</v>
      </c>
      <c r="K4489" s="4">
        <v>1</v>
      </c>
      <c r="L4489" s="5">
        <v>228.2</v>
      </c>
      <c r="M4489" s="5">
        <v>94.158996999999999</v>
      </c>
      <c r="N4489" s="5">
        <v>49.9</v>
      </c>
      <c r="O4489" s="5" t="str">
        <f t="shared" si="70"/>
        <v>1</v>
      </c>
      <c r="P4489" s="5" t="s">
        <v>10554</v>
      </c>
      <c r="Q4489" s="5" t="s">
        <v>10914</v>
      </c>
    </row>
    <row r="4490" spans="1:17" x14ac:dyDescent="0.25">
      <c r="A4490">
        <v>60370</v>
      </c>
      <c r="B4490" t="s">
        <v>30</v>
      </c>
      <c r="C4490" s="7">
        <v>46211.728738425925</v>
      </c>
      <c r="D4490" s="4">
        <v>228100000</v>
      </c>
      <c r="E4490" t="s">
        <v>2607</v>
      </c>
      <c r="F4490" t="s">
        <v>2619</v>
      </c>
      <c r="G4490" s="4">
        <v>94158997</v>
      </c>
      <c r="H4490" t="s">
        <v>4889</v>
      </c>
      <c r="I4490" s="2">
        <v>46211.687106481484</v>
      </c>
      <c r="J4490" s="4">
        <v>49900000</v>
      </c>
      <c r="K4490" s="4">
        <v>1</v>
      </c>
      <c r="L4490" s="5">
        <v>228.1</v>
      </c>
      <c r="M4490" s="5">
        <v>94.158996999999999</v>
      </c>
      <c r="N4490" s="5">
        <v>49.9</v>
      </c>
      <c r="O4490" s="5" t="str">
        <f t="shared" si="70"/>
        <v>1</v>
      </c>
      <c r="P4490" s="5" t="s">
        <v>10554</v>
      </c>
      <c r="Q4490" s="5" t="s">
        <v>10913</v>
      </c>
    </row>
    <row r="4491" spans="1:17" x14ac:dyDescent="0.25">
      <c r="A4491">
        <v>60371</v>
      </c>
      <c r="B4491" t="s">
        <v>30</v>
      </c>
      <c r="C4491" s="7">
        <v>46211.728750000002</v>
      </c>
      <c r="D4491" s="4">
        <v>228100000</v>
      </c>
      <c r="E4491" t="s">
        <v>2607</v>
      </c>
      <c r="F4491" t="s">
        <v>2611</v>
      </c>
      <c r="G4491" s="4">
        <v>94158997</v>
      </c>
      <c r="H4491" t="s">
        <v>4890</v>
      </c>
      <c r="I4491" s="2">
        <v>46211.687106481484</v>
      </c>
      <c r="J4491" s="4">
        <v>49900000</v>
      </c>
      <c r="K4491" s="4">
        <v>1</v>
      </c>
      <c r="L4491" s="5">
        <v>228.1</v>
      </c>
      <c r="M4491" s="5">
        <v>94.158996999999999</v>
      </c>
      <c r="N4491" s="5">
        <v>49.9</v>
      </c>
      <c r="O4491" s="5" t="str">
        <f t="shared" si="70"/>
        <v>1</v>
      </c>
      <c r="P4491" s="5" t="s">
        <v>10554</v>
      </c>
      <c r="Q4491" s="5" t="s">
        <v>10911</v>
      </c>
    </row>
    <row r="4492" spans="1:17" x14ac:dyDescent="0.25">
      <c r="A4492">
        <v>60372</v>
      </c>
      <c r="B4492" t="s">
        <v>30</v>
      </c>
      <c r="C4492" s="7">
        <v>46211.728773148148</v>
      </c>
      <c r="D4492" s="4">
        <v>228100000</v>
      </c>
      <c r="E4492" t="s">
        <v>2607</v>
      </c>
      <c r="F4492" t="s">
        <v>2625</v>
      </c>
      <c r="G4492" s="4">
        <v>94158997</v>
      </c>
      <c r="H4492" t="s">
        <v>4891</v>
      </c>
      <c r="I4492" s="2">
        <v>46211.687222222223</v>
      </c>
      <c r="J4492" s="4">
        <v>49900000</v>
      </c>
      <c r="K4492" s="4">
        <v>1</v>
      </c>
      <c r="L4492" s="5">
        <v>228.1</v>
      </c>
      <c r="M4492" s="5">
        <v>94.158996999999999</v>
      </c>
      <c r="N4492" s="5">
        <v>49.9</v>
      </c>
      <c r="O4492" s="5" t="str">
        <f t="shared" si="70"/>
        <v>1</v>
      </c>
      <c r="P4492" s="5" t="s">
        <v>10554</v>
      </c>
      <c r="Q4492" s="5" t="s">
        <v>10914</v>
      </c>
    </row>
    <row r="4493" spans="1:17" x14ac:dyDescent="0.25">
      <c r="A4493">
        <v>60373</v>
      </c>
      <c r="B4493" t="s">
        <v>30</v>
      </c>
      <c r="C4493" s="7">
        <v>46211.728773148148</v>
      </c>
      <c r="D4493" s="4">
        <v>228100000</v>
      </c>
      <c r="E4493" t="s">
        <v>2607</v>
      </c>
      <c r="F4493" t="s">
        <v>2625</v>
      </c>
      <c r="G4493" s="4">
        <v>94158997</v>
      </c>
      <c r="H4493" t="s">
        <v>4892</v>
      </c>
      <c r="I4493" s="2">
        <v>46211.687222222223</v>
      </c>
      <c r="J4493" s="4">
        <v>49900000</v>
      </c>
      <c r="K4493" s="4">
        <v>1</v>
      </c>
      <c r="L4493" s="5">
        <v>228.1</v>
      </c>
      <c r="M4493" s="5">
        <v>94.158996999999999</v>
      </c>
      <c r="N4493" s="5">
        <v>49.9</v>
      </c>
      <c r="O4493" s="5" t="str">
        <f t="shared" si="70"/>
        <v>1</v>
      </c>
      <c r="P4493" s="5" t="s">
        <v>10554</v>
      </c>
      <c r="Q4493" s="5" t="s">
        <v>10914</v>
      </c>
    </row>
    <row r="4494" spans="1:17" x14ac:dyDescent="0.25">
      <c r="A4494">
        <v>60374</v>
      </c>
      <c r="B4494" t="s">
        <v>30</v>
      </c>
      <c r="C4494" s="7">
        <v>46211.728784722225</v>
      </c>
      <c r="D4494" s="4">
        <v>228100000</v>
      </c>
      <c r="E4494" t="s">
        <v>2607</v>
      </c>
      <c r="F4494" t="s">
        <v>2625</v>
      </c>
      <c r="G4494" s="4">
        <v>94158997</v>
      </c>
      <c r="H4494" t="s">
        <v>4893</v>
      </c>
      <c r="I4494" s="2">
        <v>46211.687222222223</v>
      </c>
      <c r="J4494" s="4">
        <v>49900000</v>
      </c>
      <c r="K4494" s="4">
        <v>1</v>
      </c>
      <c r="L4494" s="5">
        <v>228.1</v>
      </c>
      <c r="M4494" s="5">
        <v>94.158996999999999</v>
      </c>
      <c r="N4494" s="5">
        <v>49.9</v>
      </c>
      <c r="O4494" s="5" t="str">
        <f t="shared" si="70"/>
        <v>1</v>
      </c>
      <c r="P4494" s="5" t="s">
        <v>10554</v>
      </c>
      <c r="Q4494" s="5" t="s">
        <v>10914</v>
      </c>
    </row>
    <row r="4495" spans="1:17" x14ac:dyDescent="0.25">
      <c r="A4495">
        <v>60375</v>
      </c>
      <c r="B4495" t="s">
        <v>30</v>
      </c>
      <c r="C4495" s="7">
        <v>46211.728807870371</v>
      </c>
      <c r="D4495" s="4">
        <v>228100000</v>
      </c>
      <c r="E4495" t="s">
        <v>2607</v>
      </c>
      <c r="F4495" t="s">
        <v>2653</v>
      </c>
      <c r="G4495" s="4">
        <v>94158997</v>
      </c>
      <c r="H4495" t="s">
        <v>4894</v>
      </c>
      <c r="I4495" s="2">
        <v>46211.687222222223</v>
      </c>
      <c r="J4495" s="4">
        <v>49900000</v>
      </c>
      <c r="K4495" s="4">
        <v>1</v>
      </c>
      <c r="L4495" s="5">
        <v>228.1</v>
      </c>
      <c r="M4495" s="5">
        <v>94.158996999999999</v>
      </c>
      <c r="N4495" s="5">
        <v>49.9</v>
      </c>
      <c r="O4495" s="5" t="str">
        <f t="shared" si="70"/>
        <v>1</v>
      </c>
      <c r="P4495" s="5" t="s">
        <v>10554</v>
      </c>
      <c r="Q4495" s="5" t="s">
        <v>10916</v>
      </c>
    </row>
    <row r="4496" spans="1:17" x14ac:dyDescent="0.25">
      <c r="A4496">
        <v>60376</v>
      </c>
      <c r="B4496" t="s">
        <v>30</v>
      </c>
      <c r="C4496" s="7">
        <v>46211.728807870371</v>
      </c>
      <c r="D4496" s="4">
        <v>228100000</v>
      </c>
      <c r="E4496" t="s">
        <v>2607</v>
      </c>
      <c r="F4496" t="s">
        <v>2613</v>
      </c>
      <c r="G4496" s="4">
        <v>94158997</v>
      </c>
      <c r="H4496" t="s">
        <v>4895</v>
      </c>
      <c r="I4496" s="2">
        <v>46211.687222222223</v>
      </c>
      <c r="J4496" s="4">
        <v>49900000</v>
      </c>
      <c r="K4496" s="4">
        <v>1</v>
      </c>
      <c r="L4496" s="5">
        <v>228.1</v>
      </c>
      <c r="M4496" s="5">
        <v>94.158996999999999</v>
      </c>
      <c r="N4496" s="5">
        <v>49.9</v>
      </c>
      <c r="O4496" s="5" t="str">
        <f t="shared" si="70"/>
        <v>1</v>
      </c>
      <c r="P4496" s="5" t="s">
        <v>10554</v>
      </c>
      <c r="Q4496" s="5" t="s">
        <v>10912</v>
      </c>
    </row>
    <row r="4497" spans="1:17" x14ac:dyDescent="0.25">
      <c r="A4497">
        <v>60377</v>
      </c>
      <c r="B4497" t="s">
        <v>30</v>
      </c>
      <c r="C4497" s="7">
        <v>46211.728819444441</v>
      </c>
      <c r="D4497" s="4">
        <v>228100000</v>
      </c>
      <c r="E4497" t="s">
        <v>2607</v>
      </c>
      <c r="F4497" t="s">
        <v>2613</v>
      </c>
      <c r="G4497" s="4">
        <v>94158997</v>
      </c>
      <c r="H4497" t="s">
        <v>4896</v>
      </c>
      <c r="I4497" s="2">
        <v>46211.687222222223</v>
      </c>
      <c r="J4497" s="4">
        <v>49900000</v>
      </c>
      <c r="K4497" s="4">
        <v>1</v>
      </c>
      <c r="L4497" s="5">
        <v>228.1</v>
      </c>
      <c r="M4497" s="5">
        <v>94.158996999999999</v>
      </c>
      <c r="N4497" s="5">
        <v>49.9</v>
      </c>
      <c r="O4497" s="5" t="str">
        <f t="shared" si="70"/>
        <v>1</v>
      </c>
      <c r="P4497" s="5" t="s">
        <v>10554</v>
      </c>
      <c r="Q4497" s="5" t="s">
        <v>10912</v>
      </c>
    </row>
    <row r="4498" spans="1:17" x14ac:dyDescent="0.25">
      <c r="A4498">
        <v>60378</v>
      </c>
      <c r="B4498" t="s">
        <v>30</v>
      </c>
      <c r="C4498" s="7">
        <v>46211.728842592594</v>
      </c>
      <c r="D4498" s="4">
        <v>228000000</v>
      </c>
      <c r="E4498" t="s">
        <v>2607</v>
      </c>
      <c r="F4498" t="s">
        <v>2613</v>
      </c>
      <c r="G4498" s="4">
        <v>94158997</v>
      </c>
      <c r="H4498" t="s">
        <v>4897</v>
      </c>
      <c r="I4498" s="2">
        <v>46211.687222222223</v>
      </c>
      <c r="J4498" s="4">
        <v>49800000</v>
      </c>
      <c r="K4498" s="4">
        <v>1</v>
      </c>
      <c r="L4498" s="5">
        <v>228</v>
      </c>
      <c r="M4498" s="5">
        <v>94.158996999999999</v>
      </c>
      <c r="N4498" s="5">
        <v>49.8</v>
      </c>
      <c r="O4498" s="5" t="str">
        <f t="shared" si="70"/>
        <v>1</v>
      </c>
      <c r="P4498" s="5" t="s">
        <v>10554</v>
      </c>
      <c r="Q4498" s="5" t="s">
        <v>10912</v>
      </c>
    </row>
    <row r="4499" spans="1:17" x14ac:dyDescent="0.25">
      <c r="A4499">
        <v>60379</v>
      </c>
      <c r="B4499" t="s">
        <v>30</v>
      </c>
      <c r="C4499" s="7">
        <v>46211.728842592594</v>
      </c>
      <c r="D4499" s="4">
        <v>228000000</v>
      </c>
      <c r="E4499" t="s">
        <v>2607</v>
      </c>
      <c r="F4499" t="s">
        <v>2613</v>
      </c>
      <c r="G4499" s="4">
        <v>94158997</v>
      </c>
      <c r="H4499" t="s">
        <v>4898</v>
      </c>
      <c r="I4499" s="2">
        <v>46211.687222222223</v>
      </c>
      <c r="J4499" s="4">
        <v>49900000</v>
      </c>
      <c r="K4499" s="4">
        <v>1</v>
      </c>
      <c r="L4499" s="5">
        <v>228</v>
      </c>
      <c r="M4499" s="5">
        <v>94.158996999999999</v>
      </c>
      <c r="N4499" s="5">
        <v>49.9</v>
      </c>
      <c r="O4499" s="5" t="str">
        <f t="shared" si="70"/>
        <v>1</v>
      </c>
      <c r="P4499" s="5" t="s">
        <v>10554</v>
      </c>
      <c r="Q4499" s="5" t="s">
        <v>10912</v>
      </c>
    </row>
    <row r="4500" spans="1:17" x14ac:dyDescent="0.25">
      <c r="A4500">
        <v>60380</v>
      </c>
      <c r="B4500" t="s">
        <v>30</v>
      </c>
      <c r="C4500" s="7">
        <v>46211.728854166664</v>
      </c>
      <c r="D4500" s="4">
        <v>228100000</v>
      </c>
      <c r="E4500" t="s">
        <v>2607</v>
      </c>
      <c r="F4500" t="s">
        <v>2625</v>
      </c>
      <c r="G4500" s="4">
        <v>94158997</v>
      </c>
      <c r="H4500" t="s">
        <v>4899</v>
      </c>
      <c r="I4500" s="2">
        <v>46211.687222222223</v>
      </c>
      <c r="J4500" s="4">
        <v>49900000</v>
      </c>
      <c r="K4500" s="4">
        <v>1</v>
      </c>
      <c r="L4500" s="5">
        <v>228.1</v>
      </c>
      <c r="M4500" s="5">
        <v>94.158996999999999</v>
      </c>
      <c r="N4500" s="5">
        <v>49.9</v>
      </c>
      <c r="O4500" s="5" t="str">
        <f t="shared" si="70"/>
        <v>1</v>
      </c>
      <c r="P4500" s="5" t="s">
        <v>10554</v>
      </c>
      <c r="Q4500" s="5" t="s">
        <v>10914</v>
      </c>
    </row>
    <row r="4501" spans="1:17" x14ac:dyDescent="0.25">
      <c r="A4501">
        <v>60381</v>
      </c>
      <c r="B4501" t="s">
        <v>30</v>
      </c>
      <c r="C4501" s="7">
        <v>46211.728877314818</v>
      </c>
      <c r="D4501" s="4">
        <v>228100000</v>
      </c>
      <c r="E4501" t="s">
        <v>2607</v>
      </c>
      <c r="F4501" t="s">
        <v>2625</v>
      </c>
      <c r="G4501" s="4">
        <v>94158997</v>
      </c>
      <c r="H4501" t="s">
        <v>4900</v>
      </c>
      <c r="I4501" s="2">
        <v>46211.687222222223</v>
      </c>
      <c r="J4501" s="4">
        <v>49900000</v>
      </c>
      <c r="K4501" s="4">
        <v>1</v>
      </c>
      <c r="L4501" s="5">
        <v>228.1</v>
      </c>
      <c r="M4501" s="5">
        <v>94.158996999999999</v>
      </c>
      <c r="N4501" s="5">
        <v>49.9</v>
      </c>
      <c r="O4501" s="5" t="str">
        <f t="shared" si="70"/>
        <v>1</v>
      </c>
      <c r="P4501" s="5" t="s">
        <v>10554</v>
      </c>
      <c r="Q4501" s="5" t="s">
        <v>10914</v>
      </c>
    </row>
    <row r="4502" spans="1:17" x14ac:dyDescent="0.25">
      <c r="A4502">
        <v>60382</v>
      </c>
      <c r="B4502" t="s">
        <v>30</v>
      </c>
      <c r="C4502" s="7">
        <v>46211.728877314818</v>
      </c>
      <c r="D4502" s="4">
        <v>228100000</v>
      </c>
      <c r="E4502" t="s">
        <v>2607</v>
      </c>
      <c r="F4502" t="s">
        <v>2625</v>
      </c>
      <c r="G4502" s="4">
        <v>94158997</v>
      </c>
      <c r="H4502" t="s">
        <v>4901</v>
      </c>
      <c r="I4502" s="2">
        <v>46211.687349537038</v>
      </c>
      <c r="J4502" s="4">
        <v>49900000</v>
      </c>
      <c r="K4502" s="4">
        <v>1</v>
      </c>
      <c r="L4502" s="5">
        <v>228.1</v>
      </c>
      <c r="M4502" s="5">
        <v>94.158996999999999</v>
      </c>
      <c r="N4502" s="5">
        <v>49.9</v>
      </c>
      <c r="O4502" s="5" t="str">
        <f t="shared" si="70"/>
        <v>1</v>
      </c>
      <c r="P4502" s="5" t="s">
        <v>10554</v>
      </c>
      <c r="Q4502" s="5" t="s">
        <v>10914</v>
      </c>
    </row>
    <row r="4503" spans="1:17" x14ac:dyDescent="0.25">
      <c r="A4503">
        <v>60383</v>
      </c>
      <c r="B4503" t="s">
        <v>30</v>
      </c>
      <c r="C4503" s="7">
        <v>46211.728888888887</v>
      </c>
      <c r="D4503" s="4">
        <v>228000000</v>
      </c>
      <c r="E4503" t="s">
        <v>2607</v>
      </c>
      <c r="F4503" t="s">
        <v>2608</v>
      </c>
      <c r="G4503" s="4">
        <v>94158997</v>
      </c>
      <c r="H4503" t="s">
        <v>4902</v>
      </c>
      <c r="I4503" s="2">
        <v>46211.687349537038</v>
      </c>
      <c r="J4503" s="4">
        <v>49900000</v>
      </c>
      <c r="K4503" s="4">
        <v>1</v>
      </c>
      <c r="L4503" s="5">
        <v>228</v>
      </c>
      <c r="M4503" s="5">
        <v>94.158996999999999</v>
      </c>
      <c r="N4503" s="5">
        <v>49.9</v>
      </c>
      <c r="O4503" s="5" t="str">
        <f t="shared" si="70"/>
        <v>1</v>
      </c>
      <c r="P4503" s="5" t="s">
        <v>10554</v>
      </c>
      <c r="Q4503" s="5" t="s">
        <v>10910</v>
      </c>
    </row>
    <row r="4504" spans="1:17" x14ac:dyDescent="0.25">
      <c r="A4504">
        <v>60384</v>
      </c>
      <c r="B4504" t="s">
        <v>30</v>
      </c>
      <c r="C4504" s="7">
        <v>46211.728912037041</v>
      </c>
      <c r="D4504" s="4">
        <v>228100000</v>
      </c>
      <c r="E4504" t="s">
        <v>2607</v>
      </c>
      <c r="F4504" t="s">
        <v>2625</v>
      </c>
      <c r="G4504" s="4">
        <v>94158997</v>
      </c>
      <c r="H4504" t="s">
        <v>4903</v>
      </c>
      <c r="I4504" s="2">
        <v>46211.687349537038</v>
      </c>
      <c r="J4504" s="4">
        <v>49900000</v>
      </c>
      <c r="K4504" s="4">
        <v>1</v>
      </c>
      <c r="L4504" s="5">
        <v>228.1</v>
      </c>
      <c r="M4504" s="5">
        <v>94.158996999999999</v>
      </c>
      <c r="N4504" s="5">
        <v>49.9</v>
      </c>
      <c r="O4504" s="5" t="str">
        <f t="shared" si="70"/>
        <v>1</v>
      </c>
      <c r="P4504" s="5" t="s">
        <v>10554</v>
      </c>
      <c r="Q4504" s="5" t="s">
        <v>10914</v>
      </c>
    </row>
    <row r="4505" spans="1:17" x14ac:dyDescent="0.25">
      <c r="A4505">
        <v>60385</v>
      </c>
      <c r="B4505" t="s">
        <v>30</v>
      </c>
      <c r="C4505" s="7">
        <v>46211.728912037041</v>
      </c>
      <c r="D4505" s="4">
        <v>228200000</v>
      </c>
      <c r="E4505" t="s">
        <v>2607</v>
      </c>
      <c r="F4505" t="s">
        <v>2619</v>
      </c>
      <c r="G4505" s="4">
        <v>94158997</v>
      </c>
      <c r="H4505" t="s">
        <v>4904</v>
      </c>
      <c r="I4505" s="2">
        <v>46211.687349537038</v>
      </c>
      <c r="J4505" s="4">
        <v>49900000</v>
      </c>
      <c r="K4505" s="4">
        <v>1</v>
      </c>
      <c r="L4505" s="5">
        <v>228.2</v>
      </c>
      <c r="M4505" s="5">
        <v>94.158996999999999</v>
      </c>
      <c r="N4505" s="5">
        <v>49.9</v>
      </c>
      <c r="O4505" s="5" t="str">
        <f t="shared" si="70"/>
        <v>1</v>
      </c>
      <c r="P4505" s="5" t="s">
        <v>10554</v>
      </c>
      <c r="Q4505" s="5" t="s">
        <v>10913</v>
      </c>
    </row>
    <row r="4506" spans="1:17" x14ac:dyDescent="0.25">
      <c r="A4506">
        <v>60386</v>
      </c>
      <c r="B4506" t="s">
        <v>30</v>
      </c>
      <c r="C4506" s="7">
        <v>46211.72892361111</v>
      </c>
      <c r="D4506" s="4">
        <v>228200000</v>
      </c>
      <c r="E4506" t="s">
        <v>2607</v>
      </c>
      <c r="F4506" t="s">
        <v>2608</v>
      </c>
      <c r="G4506" s="4">
        <v>94158997</v>
      </c>
      <c r="H4506" t="s">
        <v>4905</v>
      </c>
      <c r="I4506" s="2">
        <v>46211.687349537038</v>
      </c>
      <c r="J4506" s="4">
        <v>49900000</v>
      </c>
      <c r="K4506" s="4">
        <v>1</v>
      </c>
      <c r="L4506" s="5">
        <v>228.2</v>
      </c>
      <c r="M4506" s="5">
        <v>94.158996999999999</v>
      </c>
      <c r="N4506" s="5">
        <v>49.9</v>
      </c>
      <c r="O4506" s="5" t="str">
        <f t="shared" si="70"/>
        <v>1</v>
      </c>
      <c r="P4506" s="5" t="s">
        <v>10554</v>
      </c>
      <c r="Q4506" s="5" t="s">
        <v>10910</v>
      </c>
    </row>
    <row r="4507" spans="1:17" x14ac:dyDescent="0.25">
      <c r="A4507">
        <v>60387</v>
      </c>
      <c r="B4507" t="s">
        <v>30</v>
      </c>
      <c r="C4507" s="7">
        <v>46211.728946759256</v>
      </c>
      <c r="D4507" s="4">
        <v>228200000</v>
      </c>
      <c r="E4507" t="s">
        <v>2607</v>
      </c>
      <c r="F4507" t="s">
        <v>2608</v>
      </c>
      <c r="G4507" s="4">
        <v>94158997</v>
      </c>
      <c r="H4507" t="s">
        <v>4906</v>
      </c>
      <c r="I4507" s="2">
        <v>46211.687349537038</v>
      </c>
      <c r="J4507" s="4">
        <v>49900000</v>
      </c>
      <c r="K4507" s="4">
        <v>1</v>
      </c>
      <c r="L4507" s="5">
        <v>228.2</v>
      </c>
      <c r="M4507" s="5">
        <v>94.158996999999999</v>
      </c>
      <c r="N4507" s="5">
        <v>49.9</v>
      </c>
      <c r="O4507" s="5" t="str">
        <f t="shared" si="70"/>
        <v>1</v>
      </c>
      <c r="P4507" s="5" t="s">
        <v>10554</v>
      </c>
      <c r="Q4507" s="5" t="s">
        <v>10910</v>
      </c>
    </row>
    <row r="4508" spans="1:17" x14ac:dyDescent="0.25">
      <c r="A4508">
        <v>60388</v>
      </c>
      <c r="B4508" t="s">
        <v>30</v>
      </c>
      <c r="C4508" s="7">
        <v>46211.728946759256</v>
      </c>
      <c r="D4508" s="4">
        <v>228200000</v>
      </c>
      <c r="E4508" t="s">
        <v>2607</v>
      </c>
      <c r="F4508" t="s">
        <v>2611</v>
      </c>
      <c r="G4508" s="4">
        <v>94158997</v>
      </c>
      <c r="H4508" t="s">
        <v>4907</v>
      </c>
      <c r="I4508" s="2">
        <v>46211.687349537038</v>
      </c>
      <c r="J4508" s="4">
        <v>49900000</v>
      </c>
      <c r="K4508" s="4">
        <v>1</v>
      </c>
      <c r="L4508" s="5">
        <v>228.2</v>
      </c>
      <c r="M4508" s="5">
        <v>94.158996999999999</v>
      </c>
      <c r="N4508" s="5">
        <v>49.9</v>
      </c>
      <c r="O4508" s="5" t="str">
        <f t="shared" si="70"/>
        <v>1</v>
      </c>
      <c r="P4508" s="5" t="s">
        <v>10554</v>
      </c>
      <c r="Q4508" s="5" t="s">
        <v>10911</v>
      </c>
    </row>
    <row r="4509" spans="1:17" x14ac:dyDescent="0.25">
      <c r="A4509">
        <v>60389</v>
      </c>
      <c r="B4509" t="s">
        <v>30</v>
      </c>
      <c r="C4509" s="7">
        <v>46211.728958333333</v>
      </c>
      <c r="D4509" s="4">
        <v>228300000</v>
      </c>
      <c r="E4509" t="s">
        <v>2607</v>
      </c>
      <c r="F4509" t="s">
        <v>2619</v>
      </c>
      <c r="G4509" s="4">
        <v>94158997</v>
      </c>
      <c r="H4509" t="s">
        <v>4908</v>
      </c>
      <c r="I4509" s="2">
        <v>46211.687349537038</v>
      </c>
      <c r="J4509" s="4">
        <v>49900000</v>
      </c>
      <c r="K4509" s="4">
        <v>1</v>
      </c>
      <c r="L4509" s="5">
        <v>228.3</v>
      </c>
      <c r="M4509" s="5">
        <v>94.158996999999999</v>
      </c>
      <c r="N4509" s="5">
        <v>49.9</v>
      </c>
      <c r="O4509" s="5" t="str">
        <f t="shared" si="70"/>
        <v>1</v>
      </c>
      <c r="P4509" s="5" t="s">
        <v>10554</v>
      </c>
      <c r="Q4509" s="5" t="s">
        <v>10913</v>
      </c>
    </row>
    <row r="4510" spans="1:17" x14ac:dyDescent="0.25">
      <c r="A4510">
        <v>60390</v>
      </c>
      <c r="B4510" t="s">
        <v>30</v>
      </c>
      <c r="C4510" s="7">
        <v>46211.728981481479</v>
      </c>
      <c r="D4510" s="4">
        <v>228400000</v>
      </c>
      <c r="E4510" t="s">
        <v>2607</v>
      </c>
      <c r="F4510" t="s">
        <v>2611</v>
      </c>
      <c r="G4510" s="4">
        <v>94158997</v>
      </c>
      <c r="H4510" t="s">
        <v>4909</v>
      </c>
      <c r="I4510" s="2">
        <v>46211.687349537038</v>
      </c>
      <c r="J4510" s="4">
        <v>49900000</v>
      </c>
      <c r="K4510" s="4">
        <v>1</v>
      </c>
      <c r="L4510" s="5">
        <v>228.4</v>
      </c>
      <c r="M4510" s="5">
        <v>94.158996999999999</v>
      </c>
      <c r="N4510" s="5">
        <v>49.9</v>
      </c>
      <c r="O4510" s="5" t="str">
        <f t="shared" si="70"/>
        <v>1</v>
      </c>
      <c r="P4510" s="5" t="s">
        <v>10554</v>
      </c>
      <c r="Q4510" s="5" t="s">
        <v>10911</v>
      </c>
    </row>
    <row r="4511" spans="1:17" x14ac:dyDescent="0.25">
      <c r="A4511">
        <v>60391</v>
      </c>
      <c r="B4511" t="s">
        <v>30</v>
      </c>
      <c r="C4511" s="7">
        <v>46211.728981481479</v>
      </c>
      <c r="D4511" s="4">
        <v>228400000</v>
      </c>
      <c r="E4511" t="s">
        <v>2607</v>
      </c>
      <c r="F4511" t="s">
        <v>2611</v>
      </c>
      <c r="G4511" s="4">
        <v>94158997</v>
      </c>
      <c r="H4511" t="s">
        <v>4910</v>
      </c>
      <c r="I4511" s="2">
        <v>46211.687349537038</v>
      </c>
      <c r="J4511" s="4">
        <v>49900000</v>
      </c>
      <c r="K4511" s="4">
        <v>1</v>
      </c>
      <c r="L4511" s="5">
        <v>228.4</v>
      </c>
      <c r="M4511" s="5">
        <v>94.158996999999999</v>
      </c>
      <c r="N4511" s="5">
        <v>49.9</v>
      </c>
      <c r="O4511" s="5" t="str">
        <f t="shared" si="70"/>
        <v>1</v>
      </c>
      <c r="P4511" s="5" t="s">
        <v>10554</v>
      </c>
      <c r="Q4511" s="5" t="s">
        <v>10911</v>
      </c>
    </row>
    <row r="4512" spans="1:17" x14ac:dyDescent="0.25">
      <c r="A4512">
        <v>60392</v>
      </c>
      <c r="B4512" t="s">
        <v>30</v>
      </c>
      <c r="C4512" s="7">
        <v>46211.728993055556</v>
      </c>
      <c r="D4512" s="4">
        <v>228400000</v>
      </c>
      <c r="E4512" t="s">
        <v>2607</v>
      </c>
      <c r="F4512" t="s">
        <v>2649</v>
      </c>
      <c r="G4512" s="4">
        <v>94158997</v>
      </c>
      <c r="H4512" t="s">
        <v>4911</v>
      </c>
      <c r="I4512" s="2">
        <v>46211.6874537037</v>
      </c>
      <c r="J4512" s="4">
        <v>49900000</v>
      </c>
      <c r="K4512" s="4">
        <v>1</v>
      </c>
      <c r="L4512" s="5">
        <v>228.4</v>
      </c>
      <c r="M4512" s="5">
        <v>94.158996999999999</v>
      </c>
      <c r="N4512" s="5">
        <v>49.9</v>
      </c>
      <c r="O4512" s="5" t="str">
        <f t="shared" si="70"/>
        <v>1</v>
      </c>
      <c r="P4512" s="5" t="s">
        <v>10554</v>
      </c>
      <c r="Q4512" s="5" t="s">
        <v>10915</v>
      </c>
    </row>
    <row r="4513" spans="1:17" x14ac:dyDescent="0.25">
      <c r="A4513">
        <v>60393</v>
      </c>
      <c r="B4513" t="s">
        <v>30</v>
      </c>
      <c r="C4513" s="7">
        <v>46211.729016203702</v>
      </c>
      <c r="D4513" s="4">
        <v>228300000</v>
      </c>
      <c r="E4513" t="s">
        <v>2607</v>
      </c>
      <c r="F4513" t="s">
        <v>2611</v>
      </c>
      <c r="G4513" s="4">
        <v>94158997</v>
      </c>
      <c r="H4513" t="s">
        <v>4912</v>
      </c>
      <c r="I4513" s="2">
        <v>46211.6874537037</v>
      </c>
      <c r="J4513" s="4">
        <v>49900000</v>
      </c>
      <c r="K4513" s="4">
        <v>1</v>
      </c>
      <c r="L4513" s="5">
        <v>228.3</v>
      </c>
      <c r="M4513" s="5">
        <v>94.158996999999999</v>
      </c>
      <c r="N4513" s="5">
        <v>49.9</v>
      </c>
      <c r="O4513" s="5" t="str">
        <f t="shared" si="70"/>
        <v>1</v>
      </c>
      <c r="P4513" s="5" t="s">
        <v>10554</v>
      </c>
      <c r="Q4513" s="5" t="s">
        <v>10911</v>
      </c>
    </row>
    <row r="4514" spans="1:17" x14ac:dyDescent="0.25">
      <c r="A4514">
        <v>60394</v>
      </c>
      <c r="B4514" t="s">
        <v>30</v>
      </c>
      <c r="C4514" s="7">
        <v>46211.729016203702</v>
      </c>
      <c r="D4514" s="4">
        <v>228300000</v>
      </c>
      <c r="E4514" t="s">
        <v>2607</v>
      </c>
      <c r="F4514" t="s">
        <v>2608</v>
      </c>
      <c r="G4514" s="4">
        <v>94158997</v>
      </c>
      <c r="H4514" t="s">
        <v>4913</v>
      </c>
      <c r="I4514" s="2">
        <v>46211.6874537037</v>
      </c>
      <c r="J4514" s="4">
        <v>49900000</v>
      </c>
      <c r="K4514" s="4">
        <v>1</v>
      </c>
      <c r="L4514" s="5">
        <v>228.3</v>
      </c>
      <c r="M4514" s="5">
        <v>94.158996999999999</v>
      </c>
      <c r="N4514" s="5">
        <v>49.9</v>
      </c>
      <c r="O4514" s="5" t="str">
        <f t="shared" si="70"/>
        <v>1</v>
      </c>
      <c r="P4514" s="5" t="s">
        <v>10554</v>
      </c>
      <c r="Q4514" s="5" t="s">
        <v>10910</v>
      </c>
    </row>
    <row r="4515" spans="1:17" x14ac:dyDescent="0.25">
      <c r="A4515">
        <v>60395</v>
      </c>
      <c r="B4515" t="s">
        <v>30</v>
      </c>
      <c r="C4515" s="7">
        <v>46211.729027777779</v>
      </c>
      <c r="D4515" s="4">
        <v>228300000</v>
      </c>
      <c r="E4515" t="s">
        <v>2607</v>
      </c>
      <c r="F4515" t="s">
        <v>2625</v>
      </c>
      <c r="G4515" s="4">
        <v>94158997</v>
      </c>
      <c r="H4515" t="s">
        <v>4914</v>
      </c>
      <c r="I4515" s="2">
        <v>46211.6874537037</v>
      </c>
      <c r="J4515" s="4">
        <v>49900000</v>
      </c>
      <c r="K4515" s="4">
        <v>1</v>
      </c>
      <c r="L4515" s="5">
        <v>228.3</v>
      </c>
      <c r="M4515" s="5">
        <v>94.158996999999999</v>
      </c>
      <c r="N4515" s="5">
        <v>49.9</v>
      </c>
      <c r="O4515" s="5" t="str">
        <f t="shared" si="70"/>
        <v>1</v>
      </c>
      <c r="P4515" s="5" t="s">
        <v>10554</v>
      </c>
      <c r="Q4515" s="5" t="s">
        <v>10914</v>
      </c>
    </row>
    <row r="4516" spans="1:17" x14ac:dyDescent="0.25">
      <c r="A4516">
        <v>60396</v>
      </c>
      <c r="B4516" t="s">
        <v>30</v>
      </c>
      <c r="C4516" s="7">
        <v>46211.729050925926</v>
      </c>
      <c r="D4516" s="4">
        <v>228300000</v>
      </c>
      <c r="E4516" t="s">
        <v>2607</v>
      </c>
      <c r="F4516" t="s">
        <v>2625</v>
      </c>
      <c r="G4516" s="4">
        <v>94158997</v>
      </c>
      <c r="H4516" t="s">
        <v>4915</v>
      </c>
      <c r="I4516" s="2">
        <v>46211.6874537037</v>
      </c>
      <c r="J4516" s="4">
        <v>49900000</v>
      </c>
      <c r="K4516" s="4">
        <v>1</v>
      </c>
      <c r="L4516" s="5">
        <v>228.3</v>
      </c>
      <c r="M4516" s="5">
        <v>94.158996999999999</v>
      </c>
      <c r="N4516" s="5">
        <v>49.9</v>
      </c>
      <c r="O4516" s="5" t="str">
        <f t="shared" si="70"/>
        <v>1</v>
      </c>
      <c r="P4516" s="5" t="s">
        <v>10554</v>
      </c>
      <c r="Q4516" s="5" t="s">
        <v>10914</v>
      </c>
    </row>
    <row r="4517" spans="1:17" x14ac:dyDescent="0.25">
      <c r="A4517">
        <v>60397</v>
      </c>
      <c r="B4517" t="s">
        <v>30</v>
      </c>
      <c r="C4517" s="7">
        <v>46211.729050925926</v>
      </c>
      <c r="D4517" s="4">
        <v>228300000</v>
      </c>
      <c r="E4517" t="s">
        <v>2607</v>
      </c>
      <c r="F4517" t="s">
        <v>2613</v>
      </c>
      <c r="G4517" s="4">
        <v>94158997</v>
      </c>
      <c r="H4517" t="s">
        <v>4916</v>
      </c>
      <c r="I4517" s="2">
        <v>46211.6874537037</v>
      </c>
      <c r="J4517" s="4">
        <v>49900000</v>
      </c>
      <c r="K4517" s="4">
        <v>1</v>
      </c>
      <c r="L4517" s="5">
        <v>228.3</v>
      </c>
      <c r="M4517" s="5">
        <v>94.158996999999999</v>
      </c>
      <c r="N4517" s="5">
        <v>49.9</v>
      </c>
      <c r="O4517" s="5" t="str">
        <f t="shared" si="70"/>
        <v>1</v>
      </c>
      <c r="P4517" s="5" t="s">
        <v>10554</v>
      </c>
      <c r="Q4517" s="5" t="s">
        <v>10912</v>
      </c>
    </row>
    <row r="4518" spans="1:17" x14ac:dyDescent="0.25">
      <c r="A4518">
        <v>60398</v>
      </c>
      <c r="B4518" t="s">
        <v>30</v>
      </c>
      <c r="C4518" s="7">
        <v>46211.729062500002</v>
      </c>
      <c r="D4518" s="4">
        <v>228200000</v>
      </c>
      <c r="E4518" t="s">
        <v>2607</v>
      </c>
      <c r="F4518" t="s">
        <v>2625</v>
      </c>
      <c r="G4518" s="4">
        <v>94158997</v>
      </c>
      <c r="H4518" t="s">
        <v>4917</v>
      </c>
      <c r="I4518" s="2">
        <v>46211.6874537037</v>
      </c>
      <c r="J4518" s="4">
        <v>49900000</v>
      </c>
      <c r="K4518" s="4">
        <v>1</v>
      </c>
      <c r="L4518" s="5">
        <v>228.2</v>
      </c>
      <c r="M4518" s="5">
        <v>94.158996999999999</v>
      </c>
      <c r="N4518" s="5">
        <v>49.9</v>
      </c>
      <c r="O4518" s="5" t="str">
        <f t="shared" si="70"/>
        <v>1</v>
      </c>
      <c r="P4518" s="5" t="s">
        <v>10554</v>
      </c>
      <c r="Q4518" s="5" t="s">
        <v>10914</v>
      </c>
    </row>
    <row r="4519" spans="1:17" x14ac:dyDescent="0.25">
      <c r="A4519">
        <v>60399</v>
      </c>
      <c r="B4519" t="s">
        <v>30</v>
      </c>
      <c r="C4519" s="7">
        <v>46211.729085648149</v>
      </c>
      <c r="D4519" s="4">
        <v>228200000</v>
      </c>
      <c r="E4519" t="s">
        <v>2607</v>
      </c>
      <c r="F4519" t="s">
        <v>2625</v>
      </c>
      <c r="G4519" s="4">
        <v>94158997</v>
      </c>
      <c r="H4519" t="s">
        <v>4918</v>
      </c>
      <c r="I4519" s="2">
        <v>46211.6874537037</v>
      </c>
      <c r="J4519" s="4">
        <v>49900000</v>
      </c>
      <c r="K4519" s="4">
        <v>1</v>
      </c>
      <c r="L4519" s="5">
        <v>228.2</v>
      </c>
      <c r="M4519" s="5">
        <v>94.158996999999999</v>
      </c>
      <c r="N4519" s="5">
        <v>49.9</v>
      </c>
      <c r="O4519" s="5" t="str">
        <f t="shared" si="70"/>
        <v>1</v>
      </c>
      <c r="P4519" s="5" t="s">
        <v>10554</v>
      </c>
      <c r="Q4519" s="5" t="s">
        <v>10914</v>
      </c>
    </row>
    <row r="4520" spans="1:17" x14ac:dyDescent="0.25">
      <c r="A4520">
        <v>60400</v>
      </c>
      <c r="B4520" t="s">
        <v>30</v>
      </c>
      <c r="C4520" s="7">
        <v>46211.729085648149</v>
      </c>
      <c r="D4520" s="4">
        <v>228200000</v>
      </c>
      <c r="E4520" t="s">
        <v>2607</v>
      </c>
      <c r="F4520" t="s">
        <v>2625</v>
      </c>
      <c r="G4520" s="4">
        <v>94158997</v>
      </c>
      <c r="H4520" t="s">
        <v>4919</v>
      </c>
      <c r="I4520" s="2">
        <v>46211.6874537037</v>
      </c>
      <c r="J4520" s="4">
        <v>49900000</v>
      </c>
      <c r="K4520" s="4">
        <v>1</v>
      </c>
      <c r="L4520" s="5">
        <v>228.2</v>
      </c>
      <c r="M4520" s="5">
        <v>94.158996999999999</v>
      </c>
      <c r="N4520" s="5">
        <v>49.9</v>
      </c>
      <c r="O4520" s="5" t="str">
        <f t="shared" si="70"/>
        <v>1</v>
      </c>
      <c r="P4520" s="5" t="s">
        <v>10554</v>
      </c>
      <c r="Q4520" s="5" t="s">
        <v>10914</v>
      </c>
    </row>
    <row r="4521" spans="1:17" x14ac:dyDescent="0.25">
      <c r="A4521">
        <v>60401</v>
      </c>
      <c r="B4521" t="s">
        <v>30</v>
      </c>
      <c r="C4521" s="7">
        <v>46211.729097222225</v>
      </c>
      <c r="D4521" s="4">
        <v>228300000</v>
      </c>
      <c r="E4521" t="s">
        <v>2607</v>
      </c>
      <c r="F4521" t="s">
        <v>2625</v>
      </c>
      <c r="G4521" s="4">
        <v>94158997</v>
      </c>
      <c r="H4521" t="s">
        <v>4920</v>
      </c>
      <c r="I4521" s="2">
        <v>46211.6874537037</v>
      </c>
      <c r="J4521" s="4">
        <v>49900000</v>
      </c>
      <c r="K4521" s="4">
        <v>1</v>
      </c>
      <c r="L4521" s="5">
        <v>228.3</v>
      </c>
      <c r="M4521" s="5">
        <v>94.158996999999999</v>
      </c>
      <c r="N4521" s="5">
        <v>49.9</v>
      </c>
      <c r="O4521" s="5" t="str">
        <f t="shared" si="70"/>
        <v>1</v>
      </c>
      <c r="P4521" s="5" t="s">
        <v>10554</v>
      </c>
      <c r="Q4521" s="5" t="s">
        <v>10914</v>
      </c>
    </row>
    <row r="4522" spans="1:17" x14ac:dyDescent="0.25">
      <c r="A4522">
        <v>60402</v>
      </c>
      <c r="B4522" t="s">
        <v>30</v>
      </c>
      <c r="C4522" s="7">
        <v>46211.729120370372</v>
      </c>
      <c r="D4522" s="4">
        <v>228500000</v>
      </c>
      <c r="E4522" t="s">
        <v>2607</v>
      </c>
      <c r="F4522" t="s">
        <v>2625</v>
      </c>
      <c r="G4522" s="4">
        <v>94158997</v>
      </c>
      <c r="H4522" t="s">
        <v>4921</v>
      </c>
      <c r="I4522" s="2">
        <v>46211.687569444446</v>
      </c>
      <c r="J4522" s="4">
        <v>49900000</v>
      </c>
      <c r="K4522" s="4">
        <v>1</v>
      </c>
      <c r="L4522" s="5">
        <v>228.5</v>
      </c>
      <c r="M4522" s="5">
        <v>94.158996999999999</v>
      </c>
      <c r="N4522" s="5">
        <v>49.9</v>
      </c>
      <c r="O4522" s="5" t="str">
        <f t="shared" si="70"/>
        <v>1</v>
      </c>
      <c r="P4522" s="5" t="s">
        <v>10554</v>
      </c>
      <c r="Q4522" s="5" t="s">
        <v>10914</v>
      </c>
    </row>
    <row r="4523" spans="1:17" x14ac:dyDescent="0.25">
      <c r="A4523">
        <v>60403</v>
      </c>
      <c r="B4523" t="s">
        <v>30</v>
      </c>
      <c r="C4523" s="7">
        <v>46211.729120370372</v>
      </c>
      <c r="D4523" s="4">
        <v>228400000</v>
      </c>
      <c r="E4523" t="s">
        <v>2607</v>
      </c>
      <c r="F4523" t="s">
        <v>2611</v>
      </c>
      <c r="G4523" s="4">
        <v>94158997</v>
      </c>
      <c r="H4523" t="s">
        <v>4922</v>
      </c>
      <c r="I4523" s="2">
        <v>46211.687569444446</v>
      </c>
      <c r="J4523" s="4">
        <v>49900000</v>
      </c>
      <c r="K4523" s="4">
        <v>1</v>
      </c>
      <c r="L4523" s="5">
        <v>228.4</v>
      </c>
      <c r="M4523" s="5">
        <v>94.158996999999999</v>
      </c>
      <c r="N4523" s="5">
        <v>49.9</v>
      </c>
      <c r="O4523" s="5" t="str">
        <f t="shared" si="70"/>
        <v>1</v>
      </c>
      <c r="P4523" s="5" t="s">
        <v>10554</v>
      </c>
      <c r="Q4523" s="5" t="s">
        <v>10911</v>
      </c>
    </row>
    <row r="4524" spans="1:17" x14ac:dyDescent="0.25">
      <c r="A4524">
        <v>60404</v>
      </c>
      <c r="B4524" t="s">
        <v>30</v>
      </c>
      <c r="C4524" s="7">
        <v>46211.729131944441</v>
      </c>
      <c r="D4524" s="4">
        <v>228200000</v>
      </c>
      <c r="E4524" t="s">
        <v>2607</v>
      </c>
      <c r="F4524" t="s">
        <v>2613</v>
      </c>
      <c r="G4524" s="4">
        <v>94158997</v>
      </c>
      <c r="H4524" t="s">
        <v>4923</v>
      </c>
      <c r="I4524" s="2">
        <v>46211.687569444446</v>
      </c>
      <c r="J4524" s="4">
        <v>49900000</v>
      </c>
      <c r="K4524" s="4">
        <v>1</v>
      </c>
      <c r="L4524" s="5">
        <v>228.2</v>
      </c>
      <c r="M4524" s="5">
        <v>94.158996999999999</v>
      </c>
      <c r="N4524" s="5">
        <v>49.9</v>
      </c>
      <c r="O4524" s="5" t="str">
        <f t="shared" si="70"/>
        <v>1</v>
      </c>
      <c r="P4524" s="5" t="s">
        <v>10554</v>
      </c>
      <c r="Q4524" s="5" t="s">
        <v>10912</v>
      </c>
    </row>
    <row r="4525" spans="1:17" x14ac:dyDescent="0.25">
      <c r="A4525">
        <v>60405</v>
      </c>
      <c r="B4525" t="s">
        <v>30</v>
      </c>
      <c r="C4525" s="7">
        <v>46211.729155092595</v>
      </c>
      <c r="D4525" s="4">
        <v>228200000</v>
      </c>
      <c r="E4525" t="s">
        <v>2607</v>
      </c>
      <c r="F4525" t="s">
        <v>2613</v>
      </c>
      <c r="G4525" s="4">
        <v>94158997</v>
      </c>
      <c r="H4525" t="s">
        <v>4924</v>
      </c>
      <c r="I4525" s="2">
        <v>46211.687569444446</v>
      </c>
      <c r="J4525" s="4">
        <v>49900000</v>
      </c>
      <c r="K4525" s="4">
        <v>1</v>
      </c>
      <c r="L4525" s="5">
        <v>228.2</v>
      </c>
      <c r="M4525" s="5">
        <v>94.158996999999999</v>
      </c>
      <c r="N4525" s="5">
        <v>49.9</v>
      </c>
      <c r="O4525" s="5" t="str">
        <f t="shared" si="70"/>
        <v>1</v>
      </c>
      <c r="P4525" s="5" t="s">
        <v>10554</v>
      </c>
      <c r="Q4525" s="5" t="s">
        <v>10912</v>
      </c>
    </row>
    <row r="4526" spans="1:17" x14ac:dyDescent="0.25">
      <c r="A4526">
        <v>60406</v>
      </c>
      <c r="B4526" t="s">
        <v>30</v>
      </c>
      <c r="C4526" s="7">
        <v>46211.729155092595</v>
      </c>
      <c r="D4526" s="4">
        <v>228100000</v>
      </c>
      <c r="E4526" t="s">
        <v>2607</v>
      </c>
      <c r="F4526" t="s">
        <v>2613</v>
      </c>
      <c r="G4526" s="4">
        <v>94158997</v>
      </c>
      <c r="H4526" t="s">
        <v>4925</v>
      </c>
      <c r="I4526" s="2">
        <v>46211.687569444446</v>
      </c>
      <c r="J4526" s="4">
        <v>49900000</v>
      </c>
      <c r="K4526" s="4">
        <v>1</v>
      </c>
      <c r="L4526" s="5">
        <v>228.1</v>
      </c>
      <c r="M4526" s="5">
        <v>94.158996999999999</v>
      </c>
      <c r="N4526" s="5">
        <v>49.9</v>
      </c>
      <c r="O4526" s="5" t="str">
        <f t="shared" si="70"/>
        <v>1</v>
      </c>
      <c r="P4526" s="5" t="s">
        <v>10554</v>
      </c>
      <c r="Q4526" s="5" t="s">
        <v>10912</v>
      </c>
    </row>
    <row r="4527" spans="1:17" x14ac:dyDescent="0.25">
      <c r="A4527">
        <v>60407</v>
      </c>
      <c r="B4527" t="s">
        <v>30</v>
      </c>
      <c r="C4527" s="7">
        <v>46211.729166666664</v>
      </c>
      <c r="D4527" s="4">
        <v>228100000</v>
      </c>
      <c r="E4527" t="s">
        <v>2607</v>
      </c>
      <c r="F4527" t="s">
        <v>2608</v>
      </c>
      <c r="G4527" s="4">
        <v>94158997</v>
      </c>
      <c r="H4527" t="s">
        <v>4926</v>
      </c>
      <c r="I4527" s="2">
        <v>46211.687569444446</v>
      </c>
      <c r="J4527" s="4">
        <v>49900000</v>
      </c>
      <c r="K4527" s="4">
        <v>1</v>
      </c>
      <c r="L4527" s="5">
        <v>228.1</v>
      </c>
      <c r="M4527" s="5">
        <v>94.158996999999999</v>
      </c>
      <c r="N4527" s="5">
        <v>49.9</v>
      </c>
      <c r="O4527" s="5" t="str">
        <f t="shared" si="70"/>
        <v>1</v>
      </c>
      <c r="P4527" s="5" t="s">
        <v>10554</v>
      </c>
      <c r="Q4527" s="5" t="s">
        <v>10910</v>
      </c>
    </row>
    <row r="4528" spans="1:17" x14ac:dyDescent="0.25">
      <c r="A4528">
        <v>60408</v>
      </c>
      <c r="B4528" t="s">
        <v>30</v>
      </c>
      <c r="C4528" s="7">
        <v>46211.729189814818</v>
      </c>
      <c r="D4528" s="4">
        <v>228100000</v>
      </c>
      <c r="E4528" t="s">
        <v>2607</v>
      </c>
      <c r="F4528" t="s">
        <v>2625</v>
      </c>
      <c r="G4528" s="4">
        <v>94158997</v>
      </c>
      <c r="H4528" t="s">
        <v>4927</v>
      </c>
      <c r="I4528" s="2">
        <v>46211.687569444446</v>
      </c>
      <c r="J4528" s="4">
        <v>49900000</v>
      </c>
      <c r="K4528" s="4">
        <v>1</v>
      </c>
      <c r="L4528" s="5">
        <v>228.1</v>
      </c>
      <c r="M4528" s="5">
        <v>94.158996999999999</v>
      </c>
      <c r="N4528" s="5">
        <v>49.9</v>
      </c>
      <c r="O4528" s="5" t="str">
        <f t="shared" si="70"/>
        <v>1</v>
      </c>
      <c r="P4528" s="5" t="s">
        <v>10554</v>
      </c>
      <c r="Q4528" s="5" t="s">
        <v>10914</v>
      </c>
    </row>
    <row r="4529" spans="1:17" x14ac:dyDescent="0.25">
      <c r="A4529">
        <v>60409</v>
      </c>
      <c r="B4529" t="s">
        <v>30</v>
      </c>
      <c r="C4529" s="7">
        <v>46211.729189814818</v>
      </c>
      <c r="D4529" s="4">
        <v>228100000</v>
      </c>
      <c r="E4529" t="s">
        <v>2607</v>
      </c>
      <c r="F4529" t="s">
        <v>2613</v>
      </c>
      <c r="G4529" s="4">
        <v>94158997</v>
      </c>
      <c r="H4529" t="s">
        <v>4928</v>
      </c>
      <c r="I4529" s="2">
        <v>46211.687569444446</v>
      </c>
      <c r="J4529" s="4">
        <v>49900000</v>
      </c>
      <c r="K4529" s="4">
        <v>1</v>
      </c>
      <c r="L4529" s="5">
        <v>228.1</v>
      </c>
      <c r="M4529" s="5">
        <v>94.158996999999999</v>
      </c>
      <c r="N4529" s="5">
        <v>49.9</v>
      </c>
      <c r="O4529" s="5" t="str">
        <f t="shared" si="70"/>
        <v>1</v>
      </c>
      <c r="P4529" s="5" t="s">
        <v>10554</v>
      </c>
      <c r="Q4529" s="5" t="s">
        <v>10912</v>
      </c>
    </row>
    <row r="4530" spans="1:17" x14ac:dyDescent="0.25">
      <c r="A4530">
        <v>60410</v>
      </c>
      <c r="B4530" t="s">
        <v>30</v>
      </c>
      <c r="C4530" s="7">
        <v>46211.729201388887</v>
      </c>
      <c r="D4530" s="4">
        <v>228000000</v>
      </c>
      <c r="E4530" t="s">
        <v>2607</v>
      </c>
      <c r="F4530" t="s">
        <v>2613</v>
      </c>
      <c r="G4530" s="4">
        <v>94158997</v>
      </c>
      <c r="H4530" t="s">
        <v>4929</v>
      </c>
      <c r="I4530" s="2">
        <v>46211.687569444446</v>
      </c>
      <c r="J4530" s="4">
        <v>49900000</v>
      </c>
      <c r="K4530" s="4">
        <v>1</v>
      </c>
      <c r="L4530" s="5">
        <v>228</v>
      </c>
      <c r="M4530" s="5">
        <v>94.158996999999999</v>
      </c>
      <c r="N4530" s="5">
        <v>49.9</v>
      </c>
      <c r="O4530" s="5" t="str">
        <f t="shared" si="70"/>
        <v>1</v>
      </c>
      <c r="P4530" s="5" t="s">
        <v>10554</v>
      </c>
      <c r="Q4530" s="5" t="s">
        <v>10912</v>
      </c>
    </row>
    <row r="4531" spans="1:17" x14ac:dyDescent="0.25">
      <c r="A4531">
        <v>60411</v>
      </c>
      <c r="B4531" t="s">
        <v>30</v>
      </c>
      <c r="C4531" s="7">
        <v>46211.729224537034</v>
      </c>
      <c r="D4531" s="4">
        <v>228000000</v>
      </c>
      <c r="E4531" t="s">
        <v>2607</v>
      </c>
      <c r="F4531" t="s">
        <v>2625</v>
      </c>
      <c r="G4531" s="4">
        <v>94158997</v>
      </c>
      <c r="H4531" t="s">
        <v>4930</v>
      </c>
      <c r="I4531" s="2">
        <v>46211.687569444446</v>
      </c>
      <c r="J4531" s="4">
        <v>49900000</v>
      </c>
      <c r="K4531" s="4">
        <v>1</v>
      </c>
      <c r="L4531" s="5">
        <v>228</v>
      </c>
      <c r="M4531" s="5">
        <v>94.158996999999999</v>
      </c>
      <c r="N4531" s="5">
        <v>49.9</v>
      </c>
      <c r="O4531" s="5" t="str">
        <f t="shared" si="70"/>
        <v>1</v>
      </c>
      <c r="P4531" s="5" t="s">
        <v>10554</v>
      </c>
      <c r="Q4531" s="5" t="s">
        <v>10914</v>
      </c>
    </row>
    <row r="4532" spans="1:17" x14ac:dyDescent="0.25">
      <c r="A4532">
        <v>60412</v>
      </c>
      <c r="B4532" t="s">
        <v>30</v>
      </c>
      <c r="C4532" s="7">
        <v>46211.729224537034</v>
      </c>
      <c r="D4532" s="4">
        <v>228000000</v>
      </c>
      <c r="E4532" t="s">
        <v>2607</v>
      </c>
      <c r="F4532" t="s">
        <v>2613</v>
      </c>
      <c r="G4532" s="4">
        <v>94158997</v>
      </c>
      <c r="H4532" t="s">
        <v>4931</v>
      </c>
      <c r="I4532" s="2">
        <v>46211.687696759262</v>
      </c>
      <c r="J4532" s="4">
        <v>49900000</v>
      </c>
      <c r="K4532" s="4">
        <v>1</v>
      </c>
      <c r="L4532" s="5">
        <v>228</v>
      </c>
      <c r="M4532" s="5">
        <v>94.158996999999999</v>
      </c>
      <c r="N4532" s="5">
        <v>49.9</v>
      </c>
      <c r="O4532" s="5" t="str">
        <f t="shared" si="70"/>
        <v>1</v>
      </c>
      <c r="P4532" s="5" t="s">
        <v>10554</v>
      </c>
      <c r="Q4532" s="5" t="s">
        <v>10912</v>
      </c>
    </row>
    <row r="4533" spans="1:17" x14ac:dyDescent="0.25">
      <c r="A4533">
        <v>60413</v>
      </c>
      <c r="B4533" t="s">
        <v>30</v>
      </c>
      <c r="C4533" s="7">
        <v>46211.729247685187</v>
      </c>
      <c r="D4533" s="4">
        <v>228000000</v>
      </c>
      <c r="E4533" t="s">
        <v>2607</v>
      </c>
      <c r="F4533" t="s">
        <v>2611</v>
      </c>
      <c r="G4533" s="4">
        <v>94158997</v>
      </c>
      <c r="H4533" t="s">
        <v>4932</v>
      </c>
      <c r="I4533" s="2">
        <v>46211.687696759262</v>
      </c>
      <c r="J4533" s="4">
        <v>49900000</v>
      </c>
      <c r="K4533" s="4">
        <v>1</v>
      </c>
      <c r="L4533" s="5">
        <v>228</v>
      </c>
      <c r="M4533" s="5">
        <v>94.158996999999999</v>
      </c>
      <c r="N4533" s="5">
        <v>49.9</v>
      </c>
      <c r="O4533" s="5" t="str">
        <f t="shared" si="70"/>
        <v>1</v>
      </c>
      <c r="P4533" s="5" t="s">
        <v>10554</v>
      </c>
      <c r="Q4533" s="5" t="s">
        <v>10911</v>
      </c>
    </row>
    <row r="4534" spans="1:17" x14ac:dyDescent="0.25">
      <c r="A4534">
        <v>60414</v>
      </c>
      <c r="B4534" t="s">
        <v>30</v>
      </c>
      <c r="C4534" s="7">
        <v>46211.729259259257</v>
      </c>
      <c r="D4534" s="4">
        <v>228000000</v>
      </c>
      <c r="E4534" t="s">
        <v>2607</v>
      </c>
      <c r="F4534" t="s">
        <v>2611</v>
      </c>
      <c r="G4534" s="4">
        <v>94158997</v>
      </c>
      <c r="H4534" t="s">
        <v>4933</v>
      </c>
      <c r="I4534" s="2">
        <v>46211.687696759262</v>
      </c>
      <c r="J4534" s="4">
        <v>49900000</v>
      </c>
      <c r="K4534" s="4">
        <v>1</v>
      </c>
      <c r="L4534" s="5">
        <v>228</v>
      </c>
      <c r="M4534" s="5">
        <v>94.158996999999999</v>
      </c>
      <c r="N4534" s="5">
        <v>49.9</v>
      </c>
      <c r="O4534" s="5" t="str">
        <f t="shared" si="70"/>
        <v>1</v>
      </c>
      <c r="P4534" s="5" t="s">
        <v>10554</v>
      </c>
      <c r="Q4534" s="5" t="s">
        <v>10911</v>
      </c>
    </row>
    <row r="4535" spans="1:17" x14ac:dyDescent="0.25">
      <c r="A4535">
        <v>60415</v>
      </c>
      <c r="B4535" t="s">
        <v>30</v>
      </c>
      <c r="C4535" s="7">
        <v>46211.729259259257</v>
      </c>
      <c r="D4535" s="4">
        <v>227900000</v>
      </c>
      <c r="E4535" t="s">
        <v>2607</v>
      </c>
      <c r="F4535" t="s">
        <v>2613</v>
      </c>
      <c r="G4535" s="4">
        <v>94158997</v>
      </c>
      <c r="H4535" t="s">
        <v>4934</v>
      </c>
      <c r="I4535" s="2">
        <v>46211.687696759262</v>
      </c>
      <c r="J4535" s="4">
        <v>49900000</v>
      </c>
      <c r="K4535" s="4">
        <v>1</v>
      </c>
      <c r="L4535" s="5">
        <v>227.9</v>
      </c>
      <c r="M4535" s="5">
        <v>94.158996999999999</v>
      </c>
      <c r="N4535" s="5">
        <v>49.9</v>
      </c>
      <c r="O4535" s="5" t="str">
        <f t="shared" si="70"/>
        <v>1</v>
      </c>
      <c r="P4535" s="5" t="s">
        <v>10554</v>
      </c>
      <c r="Q4535" s="5" t="s">
        <v>10912</v>
      </c>
    </row>
    <row r="4536" spans="1:17" x14ac:dyDescent="0.25">
      <c r="A4536">
        <v>60416</v>
      </c>
      <c r="B4536" t="s">
        <v>30</v>
      </c>
      <c r="C4536" s="7">
        <v>46211.729270833333</v>
      </c>
      <c r="D4536" s="4">
        <v>227900000</v>
      </c>
      <c r="E4536" t="s">
        <v>2607</v>
      </c>
      <c r="F4536" t="s">
        <v>2613</v>
      </c>
      <c r="G4536" s="4">
        <v>94158997</v>
      </c>
      <c r="H4536" t="s">
        <v>4935</v>
      </c>
      <c r="I4536" s="2">
        <v>46211.687696759262</v>
      </c>
      <c r="J4536" s="4">
        <v>49900000</v>
      </c>
      <c r="K4536" s="4">
        <v>1</v>
      </c>
      <c r="L4536" s="5">
        <v>227.9</v>
      </c>
      <c r="M4536" s="5">
        <v>94.158996999999999</v>
      </c>
      <c r="N4536" s="5">
        <v>49.9</v>
      </c>
      <c r="O4536" s="5" t="str">
        <f t="shared" si="70"/>
        <v>1</v>
      </c>
      <c r="P4536" s="5" t="s">
        <v>10554</v>
      </c>
      <c r="Q4536" s="5" t="s">
        <v>10912</v>
      </c>
    </row>
    <row r="4537" spans="1:17" x14ac:dyDescent="0.25">
      <c r="A4537">
        <v>60417</v>
      </c>
      <c r="B4537" t="s">
        <v>30</v>
      </c>
      <c r="C4537" s="7">
        <v>46211.72929398148</v>
      </c>
      <c r="D4537" s="4">
        <v>227900000</v>
      </c>
      <c r="E4537" t="s">
        <v>2607</v>
      </c>
      <c r="F4537" t="s">
        <v>2613</v>
      </c>
      <c r="G4537" s="4">
        <v>94158997</v>
      </c>
      <c r="H4537" t="s">
        <v>4936</v>
      </c>
      <c r="I4537" s="2">
        <v>46211.687696759262</v>
      </c>
      <c r="J4537" s="4">
        <v>49900000</v>
      </c>
      <c r="K4537" s="4">
        <v>1</v>
      </c>
      <c r="L4537" s="5">
        <v>227.9</v>
      </c>
      <c r="M4537" s="5">
        <v>94.158996999999999</v>
      </c>
      <c r="N4537" s="5">
        <v>49.9</v>
      </c>
      <c r="O4537" s="5" t="str">
        <f t="shared" si="70"/>
        <v>1</v>
      </c>
      <c r="P4537" s="5" t="s">
        <v>10554</v>
      </c>
      <c r="Q4537" s="5" t="s">
        <v>10912</v>
      </c>
    </row>
    <row r="4538" spans="1:17" x14ac:dyDescent="0.25">
      <c r="A4538">
        <v>60418</v>
      </c>
      <c r="B4538" t="s">
        <v>30</v>
      </c>
      <c r="C4538" s="7">
        <v>46211.72929398148</v>
      </c>
      <c r="D4538" s="4">
        <v>228100000</v>
      </c>
      <c r="E4538" t="s">
        <v>2607</v>
      </c>
      <c r="F4538" t="s">
        <v>2613</v>
      </c>
      <c r="G4538" s="4">
        <v>94158997</v>
      </c>
      <c r="H4538" t="s">
        <v>4937</v>
      </c>
      <c r="I4538" s="2">
        <v>46211.687696759262</v>
      </c>
      <c r="J4538" s="4">
        <v>49900000</v>
      </c>
      <c r="K4538" s="4">
        <v>1</v>
      </c>
      <c r="L4538" s="5">
        <v>228.1</v>
      </c>
      <c r="M4538" s="5">
        <v>94.158996999999999</v>
      </c>
      <c r="N4538" s="5">
        <v>49.9</v>
      </c>
      <c r="O4538" s="5" t="str">
        <f t="shared" si="70"/>
        <v>1</v>
      </c>
      <c r="P4538" s="5" t="s">
        <v>10554</v>
      </c>
      <c r="Q4538" s="5" t="s">
        <v>10912</v>
      </c>
    </row>
    <row r="4539" spans="1:17" x14ac:dyDescent="0.25">
      <c r="A4539">
        <v>60419</v>
      </c>
      <c r="B4539" t="s">
        <v>30</v>
      </c>
      <c r="C4539" s="7">
        <v>46211.729305555556</v>
      </c>
      <c r="D4539" s="4">
        <v>228100000</v>
      </c>
      <c r="E4539" t="s">
        <v>2607</v>
      </c>
      <c r="F4539" t="s">
        <v>2613</v>
      </c>
      <c r="G4539" s="4">
        <v>94158997</v>
      </c>
      <c r="H4539" t="s">
        <v>4938</v>
      </c>
      <c r="I4539" s="2">
        <v>46211.687696759262</v>
      </c>
      <c r="J4539" s="4">
        <v>49900000</v>
      </c>
      <c r="K4539" s="4">
        <v>1</v>
      </c>
      <c r="L4539" s="5">
        <v>228.1</v>
      </c>
      <c r="M4539" s="5">
        <v>94.158996999999999</v>
      </c>
      <c r="N4539" s="5">
        <v>49.9</v>
      </c>
      <c r="O4539" s="5" t="str">
        <f t="shared" si="70"/>
        <v>1</v>
      </c>
      <c r="P4539" s="5" t="s">
        <v>10554</v>
      </c>
      <c r="Q4539" s="5" t="s">
        <v>10912</v>
      </c>
    </row>
    <row r="4540" spans="1:17" x14ac:dyDescent="0.25">
      <c r="A4540">
        <v>60420</v>
      </c>
      <c r="B4540" t="s">
        <v>30</v>
      </c>
      <c r="C4540" s="7">
        <v>46211.729328703703</v>
      </c>
      <c r="D4540" s="4">
        <v>227900000</v>
      </c>
      <c r="E4540" t="s">
        <v>2607</v>
      </c>
      <c r="F4540" t="s">
        <v>2611</v>
      </c>
      <c r="G4540" s="4">
        <v>94158997</v>
      </c>
      <c r="H4540" t="s">
        <v>4939</v>
      </c>
      <c r="I4540" s="2">
        <v>46211.687696759262</v>
      </c>
      <c r="J4540" s="4">
        <v>49900000</v>
      </c>
      <c r="K4540" s="4">
        <v>1</v>
      </c>
      <c r="L4540" s="5">
        <v>227.9</v>
      </c>
      <c r="M4540" s="5">
        <v>94.158996999999999</v>
      </c>
      <c r="N4540" s="5">
        <v>49.9</v>
      </c>
      <c r="O4540" s="5" t="str">
        <f t="shared" si="70"/>
        <v>1</v>
      </c>
      <c r="P4540" s="5" t="s">
        <v>10554</v>
      </c>
      <c r="Q4540" s="5" t="s">
        <v>10911</v>
      </c>
    </row>
    <row r="4541" spans="1:17" x14ac:dyDescent="0.25">
      <c r="A4541">
        <v>60421</v>
      </c>
      <c r="B4541" t="s">
        <v>30</v>
      </c>
      <c r="C4541" s="7">
        <v>46211.729328703703</v>
      </c>
      <c r="D4541" s="4">
        <v>228000000</v>
      </c>
      <c r="E4541" t="s">
        <v>2607</v>
      </c>
      <c r="F4541" t="s">
        <v>2613</v>
      </c>
      <c r="G4541" s="4">
        <v>94158997</v>
      </c>
      <c r="H4541" t="s">
        <v>4940</v>
      </c>
      <c r="I4541" s="2">
        <v>46211.687696759262</v>
      </c>
      <c r="J4541" s="4">
        <v>49900000</v>
      </c>
      <c r="K4541" s="4">
        <v>1</v>
      </c>
      <c r="L4541" s="5">
        <v>228</v>
      </c>
      <c r="M4541" s="5">
        <v>94.158996999999999</v>
      </c>
      <c r="N4541" s="5">
        <v>49.9</v>
      </c>
      <c r="O4541" s="5" t="str">
        <f t="shared" si="70"/>
        <v>1</v>
      </c>
      <c r="P4541" s="5" t="s">
        <v>10554</v>
      </c>
      <c r="Q4541" s="5" t="s">
        <v>10912</v>
      </c>
    </row>
    <row r="4542" spans="1:17" x14ac:dyDescent="0.25">
      <c r="A4542">
        <v>60422</v>
      </c>
      <c r="B4542" t="s">
        <v>30</v>
      </c>
      <c r="C4542" s="7">
        <v>46211.72934027778</v>
      </c>
      <c r="D4542" s="4">
        <v>228100000</v>
      </c>
      <c r="E4542" t="s">
        <v>2607</v>
      </c>
      <c r="F4542" t="s">
        <v>2608</v>
      </c>
      <c r="G4542" s="4">
        <v>94158997</v>
      </c>
      <c r="H4542" t="s">
        <v>4941</v>
      </c>
      <c r="I4542" s="2">
        <v>46211.687800925924</v>
      </c>
      <c r="J4542" s="4">
        <v>50000000</v>
      </c>
      <c r="K4542" s="4">
        <v>1</v>
      </c>
      <c r="L4542" s="5">
        <v>228.1</v>
      </c>
      <c r="M4542" s="5">
        <v>94.158996999999999</v>
      </c>
      <c r="N4542" s="5">
        <v>50</v>
      </c>
      <c r="O4542" s="5" t="str">
        <f t="shared" si="70"/>
        <v>1</v>
      </c>
      <c r="P4542" s="5" t="s">
        <v>10554</v>
      </c>
      <c r="Q4542" s="5" t="s">
        <v>10910</v>
      </c>
    </row>
    <row r="4543" spans="1:17" x14ac:dyDescent="0.25">
      <c r="A4543">
        <v>60423</v>
      </c>
      <c r="B4543" t="s">
        <v>30</v>
      </c>
      <c r="C4543" s="7">
        <v>46211.729363425926</v>
      </c>
      <c r="D4543" s="4">
        <v>228100000</v>
      </c>
      <c r="E4543" t="s">
        <v>2607</v>
      </c>
      <c r="F4543" t="s">
        <v>2608</v>
      </c>
      <c r="G4543" s="4">
        <v>94158997</v>
      </c>
      <c r="H4543" t="s">
        <v>4942</v>
      </c>
      <c r="I4543" s="2">
        <v>46211.687800925924</v>
      </c>
      <c r="J4543" s="4">
        <v>49900000</v>
      </c>
      <c r="K4543" s="4">
        <v>1</v>
      </c>
      <c r="L4543" s="5">
        <v>228.1</v>
      </c>
      <c r="M4543" s="5">
        <v>94.158996999999999</v>
      </c>
      <c r="N4543" s="5">
        <v>49.9</v>
      </c>
      <c r="O4543" s="5" t="str">
        <f t="shared" si="70"/>
        <v>1</v>
      </c>
      <c r="P4543" s="5" t="s">
        <v>10554</v>
      </c>
      <c r="Q4543" s="5" t="s">
        <v>10910</v>
      </c>
    </row>
    <row r="4544" spans="1:17" x14ac:dyDescent="0.25">
      <c r="A4544">
        <v>60424</v>
      </c>
      <c r="B4544" t="s">
        <v>30</v>
      </c>
      <c r="C4544" s="7">
        <v>46211.729363425926</v>
      </c>
      <c r="D4544" s="4">
        <v>228100000</v>
      </c>
      <c r="E4544" t="s">
        <v>2607</v>
      </c>
      <c r="F4544" t="s">
        <v>2613</v>
      </c>
      <c r="G4544" s="4">
        <v>94158997</v>
      </c>
      <c r="H4544" t="s">
        <v>4943</v>
      </c>
      <c r="I4544" s="2">
        <v>46211.687800925924</v>
      </c>
      <c r="J4544" s="4">
        <v>49900000</v>
      </c>
      <c r="K4544" s="4">
        <v>1</v>
      </c>
      <c r="L4544" s="5">
        <v>228.1</v>
      </c>
      <c r="M4544" s="5">
        <v>94.158996999999999</v>
      </c>
      <c r="N4544" s="5">
        <v>49.9</v>
      </c>
      <c r="O4544" s="5" t="str">
        <f t="shared" si="70"/>
        <v>1</v>
      </c>
      <c r="P4544" s="5" t="s">
        <v>10554</v>
      </c>
      <c r="Q4544" s="5" t="s">
        <v>10912</v>
      </c>
    </row>
    <row r="4545" spans="1:17" x14ac:dyDescent="0.25">
      <c r="A4545">
        <v>60425</v>
      </c>
      <c r="B4545" t="s">
        <v>30</v>
      </c>
      <c r="C4545" s="7">
        <v>46211.729375000003</v>
      </c>
      <c r="D4545" s="4">
        <v>228100000</v>
      </c>
      <c r="E4545" t="s">
        <v>2607</v>
      </c>
      <c r="F4545" t="s">
        <v>2619</v>
      </c>
      <c r="G4545" s="4">
        <v>94158997</v>
      </c>
      <c r="H4545" t="s">
        <v>4944</v>
      </c>
      <c r="I4545" s="2">
        <v>46211.687800925924</v>
      </c>
      <c r="J4545" s="4">
        <v>50000000</v>
      </c>
      <c r="K4545" s="4">
        <v>1</v>
      </c>
      <c r="L4545" s="5">
        <v>228.1</v>
      </c>
      <c r="M4545" s="5">
        <v>94.158996999999999</v>
      </c>
      <c r="N4545" s="5">
        <v>50</v>
      </c>
      <c r="O4545" s="5" t="str">
        <f t="shared" si="70"/>
        <v>1</v>
      </c>
      <c r="P4545" s="5" t="s">
        <v>10554</v>
      </c>
      <c r="Q4545" s="5" t="s">
        <v>10913</v>
      </c>
    </row>
    <row r="4546" spans="1:17" x14ac:dyDescent="0.25">
      <c r="A4546">
        <v>60426</v>
      </c>
      <c r="B4546" t="s">
        <v>30</v>
      </c>
      <c r="C4546" s="7">
        <v>46211.729398148149</v>
      </c>
      <c r="D4546" s="4">
        <v>228100000</v>
      </c>
      <c r="E4546" t="s">
        <v>2607</v>
      </c>
      <c r="F4546" t="s">
        <v>2619</v>
      </c>
      <c r="G4546" s="4">
        <v>94158997</v>
      </c>
      <c r="H4546" t="s">
        <v>4945</v>
      </c>
      <c r="I4546" s="2">
        <v>46211.687800925924</v>
      </c>
      <c r="J4546" s="4">
        <v>49900000</v>
      </c>
      <c r="K4546" s="4">
        <v>1</v>
      </c>
      <c r="L4546" s="5">
        <v>228.1</v>
      </c>
      <c r="M4546" s="5">
        <v>94.158996999999999</v>
      </c>
      <c r="N4546" s="5">
        <v>49.9</v>
      </c>
      <c r="O4546" s="5" t="str">
        <f t="shared" si="70"/>
        <v>1</v>
      </c>
      <c r="P4546" s="5" t="s">
        <v>10554</v>
      </c>
      <c r="Q4546" s="5" t="s">
        <v>10913</v>
      </c>
    </row>
    <row r="4547" spans="1:17" x14ac:dyDescent="0.25">
      <c r="A4547">
        <v>60427</v>
      </c>
      <c r="B4547" t="s">
        <v>30</v>
      </c>
      <c r="C4547" s="7">
        <v>46211.729398148149</v>
      </c>
      <c r="D4547" s="4">
        <v>228000000</v>
      </c>
      <c r="E4547" t="s">
        <v>2607</v>
      </c>
      <c r="F4547" t="s">
        <v>2613</v>
      </c>
      <c r="G4547" s="4">
        <v>94158997</v>
      </c>
      <c r="H4547" t="s">
        <v>4946</v>
      </c>
      <c r="I4547" s="2">
        <v>46211.687800925924</v>
      </c>
      <c r="J4547" s="4">
        <v>49900000</v>
      </c>
      <c r="K4547" s="4">
        <v>1</v>
      </c>
      <c r="L4547" s="5">
        <v>228</v>
      </c>
      <c r="M4547" s="5">
        <v>94.158996999999999</v>
      </c>
      <c r="N4547" s="5">
        <v>49.9</v>
      </c>
      <c r="O4547" s="5" t="str">
        <f t="shared" ref="O4547:O4610" si="71">SUBSTITUTE(K4547,".",",")</f>
        <v>1</v>
      </c>
      <c r="P4547" s="5" t="s">
        <v>10554</v>
      </c>
      <c r="Q4547" s="5" t="s">
        <v>10912</v>
      </c>
    </row>
    <row r="4548" spans="1:17" x14ac:dyDescent="0.25">
      <c r="A4548">
        <v>60428</v>
      </c>
      <c r="B4548" t="s">
        <v>30</v>
      </c>
      <c r="C4548" s="7">
        <v>46211.729409722226</v>
      </c>
      <c r="D4548" s="4">
        <v>228000000</v>
      </c>
      <c r="E4548" t="s">
        <v>2607</v>
      </c>
      <c r="F4548" t="s">
        <v>2613</v>
      </c>
      <c r="G4548" s="4">
        <v>94158997</v>
      </c>
      <c r="H4548" t="s">
        <v>4947</v>
      </c>
      <c r="I4548" s="2">
        <v>46211.687800925924</v>
      </c>
      <c r="J4548" s="4">
        <v>49900000</v>
      </c>
      <c r="K4548" s="4">
        <v>1</v>
      </c>
      <c r="L4548" s="5">
        <v>228</v>
      </c>
      <c r="M4548" s="5">
        <v>94.158996999999999</v>
      </c>
      <c r="N4548" s="5">
        <v>49.9</v>
      </c>
      <c r="O4548" s="5" t="str">
        <f t="shared" si="71"/>
        <v>1</v>
      </c>
      <c r="P4548" s="5" t="s">
        <v>10554</v>
      </c>
      <c r="Q4548" s="5" t="s">
        <v>10912</v>
      </c>
    </row>
    <row r="4549" spans="1:17" x14ac:dyDescent="0.25">
      <c r="A4549">
        <v>60429</v>
      </c>
      <c r="B4549" t="s">
        <v>30</v>
      </c>
      <c r="C4549" s="7">
        <v>46211.729432870372</v>
      </c>
      <c r="D4549" s="4">
        <v>228200000</v>
      </c>
      <c r="E4549" t="s">
        <v>2607</v>
      </c>
      <c r="F4549" t="s">
        <v>2613</v>
      </c>
      <c r="G4549" s="4">
        <v>94158997</v>
      </c>
      <c r="H4549" t="s">
        <v>4948</v>
      </c>
      <c r="I4549" s="2">
        <v>46211.687800925924</v>
      </c>
      <c r="J4549" s="4">
        <v>49900000</v>
      </c>
      <c r="K4549" s="4">
        <v>1</v>
      </c>
      <c r="L4549" s="5">
        <v>228.2</v>
      </c>
      <c r="M4549" s="5">
        <v>94.158996999999999</v>
      </c>
      <c r="N4549" s="5">
        <v>49.9</v>
      </c>
      <c r="O4549" s="5" t="str">
        <f t="shared" si="71"/>
        <v>1</v>
      </c>
      <c r="P4549" s="5" t="s">
        <v>10554</v>
      </c>
      <c r="Q4549" s="5" t="s">
        <v>10912</v>
      </c>
    </row>
    <row r="4550" spans="1:17" x14ac:dyDescent="0.25">
      <c r="A4550">
        <v>60430</v>
      </c>
      <c r="B4550" t="s">
        <v>30</v>
      </c>
      <c r="C4550" s="7">
        <v>46211.729432870372</v>
      </c>
      <c r="D4550" s="4">
        <v>228300000</v>
      </c>
      <c r="E4550" t="s">
        <v>2607</v>
      </c>
      <c r="F4550" t="s">
        <v>2613</v>
      </c>
      <c r="G4550" s="4">
        <v>94158997</v>
      </c>
      <c r="H4550" t="s">
        <v>4949</v>
      </c>
      <c r="I4550" s="2">
        <v>46211.687800925924</v>
      </c>
      <c r="J4550" s="4">
        <v>49900000</v>
      </c>
      <c r="K4550" s="4">
        <v>1</v>
      </c>
      <c r="L4550" s="5">
        <v>228.3</v>
      </c>
      <c r="M4550" s="5">
        <v>94.158996999999999</v>
      </c>
      <c r="N4550" s="5">
        <v>49.9</v>
      </c>
      <c r="O4550" s="5" t="str">
        <f t="shared" si="71"/>
        <v>1</v>
      </c>
      <c r="P4550" s="5" t="s">
        <v>10554</v>
      </c>
      <c r="Q4550" s="5" t="s">
        <v>10912</v>
      </c>
    </row>
    <row r="4551" spans="1:17" x14ac:dyDescent="0.25">
      <c r="A4551">
        <v>60431</v>
      </c>
      <c r="B4551" t="s">
        <v>30</v>
      </c>
      <c r="C4551" s="7">
        <v>46211.729444444441</v>
      </c>
      <c r="D4551" s="4">
        <v>228200000</v>
      </c>
      <c r="E4551" t="s">
        <v>2607</v>
      </c>
      <c r="F4551" t="s">
        <v>2613</v>
      </c>
      <c r="G4551" s="4">
        <v>94158997</v>
      </c>
      <c r="H4551" t="s">
        <v>4950</v>
      </c>
      <c r="I4551" s="2">
        <v>46211.687800925924</v>
      </c>
      <c r="J4551" s="4">
        <v>49900000</v>
      </c>
      <c r="K4551" s="4">
        <v>1</v>
      </c>
      <c r="L4551" s="5">
        <v>228.2</v>
      </c>
      <c r="M4551" s="5">
        <v>94.158996999999999</v>
      </c>
      <c r="N4551" s="5">
        <v>49.9</v>
      </c>
      <c r="O4551" s="5" t="str">
        <f t="shared" si="71"/>
        <v>1</v>
      </c>
      <c r="P4551" s="5" t="s">
        <v>10554</v>
      </c>
      <c r="Q4551" s="5" t="s">
        <v>10912</v>
      </c>
    </row>
    <row r="4552" spans="1:17" x14ac:dyDescent="0.25">
      <c r="A4552">
        <v>60432</v>
      </c>
      <c r="B4552" t="s">
        <v>30</v>
      </c>
      <c r="C4552" s="7">
        <v>46211.729467592595</v>
      </c>
      <c r="D4552" s="4">
        <v>228200000</v>
      </c>
      <c r="E4552" t="s">
        <v>2607</v>
      </c>
      <c r="F4552" t="s">
        <v>2613</v>
      </c>
      <c r="G4552" s="4">
        <v>94158997</v>
      </c>
      <c r="H4552" t="s">
        <v>4951</v>
      </c>
      <c r="I4552" s="2">
        <v>46211.687905092593</v>
      </c>
      <c r="J4552" s="4">
        <v>49900000</v>
      </c>
      <c r="K4552" s="4">
        <v>1</v>
      </c>
      <c r="L4552" s="5">
        <v>228.2</v>
      </c>
      <c r="M4552" s="5">
        <v>94.158996999999999</v>
      </c>
      <c r="N4552" s="5">
        <v>49.9</v>
      </c>
      <c r="O4552" s="5" t="str">
        <f t="shared" si="71"/>
        <v>1</v>
      </c>
      <c r="P4552" s="5" t="s">
        <v>10554</v>
      </c>
      <c r="Q4552" s="5" t="s">
        <v>10912</v>
      </c>
    </row>
    <row r="4553" spans="1:17" x14ac:dyDescent="0.25">
      <c r="A4553">
        <v>60433</v>
      </c>
      <c r="B4553" t="s">
        <v>30</v>
      </c>
      <c r="C4553" s="7">
        <v>46211.729479166665</v>
      </c>
      <c r="D4553" s="4">
        <v>228200000</v>
      </c>
      <c r="E4553" t="s">
        <v>2607</v>
      </c>
      <c r="F4553" t="s">
        <v>2613</v>
      </c>
      <c r="G4553" s="4">
        <v>94158997</v>
      </c>
      <c r="H4553" t="s">
        <v>4952</v>
      </c>
      <c r="I4553" s="2">
        <v>46211.687905092593</v>
      </c>
      <c r="J4553" s="4">
        <v>49900000</v>
      </c>
      <c r="K4553" s="4">
        <v>1</v>
      </c>
      <c r="L4553" s="5">
        <v>228.2</v>
      </c>
      <c r="M4553" s="5">
        <v>94.158996999999999</v>
      </c>
      <c r="N4553" s="5">
        <v>49.9</v>
      </c>
      <c r="O4553" s="5" t="str">
        <f t="shared" si="71"/>
        <v>1</v>
      </c>
      <c r="P4553" s="5" t="s">
        <v>10554</v>
      </c>
      <c r="Q4553" s="5" t="s">
        <v>10912</v>
      </c>
    </row>
    <row r="4554" spans="1:17" x14ac:dyDescent="0.25">
      <c r="A4554">
        <v>60434</v>
      </c>
      <c r="B4554" t="s">
        <v>30</v>
      </c>
      <c r="C4554" s="7">
        <v>46211.729479166665</v>
      </c>
      <c r="D4554" s="4">
        <v>228100000</v>
      </c>
      <c r="E4554" t="s">
        <v>2607</v>
      </c>
      <c r="F4554" t="s">
        <v>2613</v>
      </c>
      <c r="G4554" s="4">
        <v>94158997</v>
      </c>
      <c r="H4554" t="s">
        <v>4953</v>
      </c>
      <c r="I4554" s="2">
        <v>46211.687905092593</v>
      </c>
      <c r="J4554" s="4">
        <v>49900000</v>
      </c>
      <c r="K4554" s="4">
        <v>1</v>
      </c>
      <c r="L4554" s="5">
        <v>228.1</v>
      </c>
      <c r="M4554" s="5">
        <v>94.158996999999999</v>
      </c>
      <c r="N4554" s="5">
        <v>49.9</v>
      </c>
      <c r="O4554" s="5" t="str">
        <f t="shared" si="71"/>
        <v>1</v>
      </c>
      <c r="P4554" s="5" t="s">
        <v>10554</v>
      </c>
      <c r="Q4554" s="5" t="s">
        <v>10912</v>
      </c>
    </row>
    <row r="4555" spans="1:17" x14ac:dyDescent="0.25">
      <c r="A4555">
        <v>60435</v>
      </c>
      <c r="B4555" t="s">
        <v>30</v>
      </c>
      <c r="C4555" s="7">
        <v>46211.729502314818</v>
      </c>
      <c r="D4555" s="4">
        <v>228000000</v>
      </c>
      <c r="E4555" t="s">
        <v>2607</v>
      </c>
      <c r="F4555" t="s">
        <v>2613</v>
      </c>
      <c r="G4555" s="4">
        <v>94158997</v>
      </c>
      <c r="H4555" t="s">
        <v>4954</v>
      </c>
      <c r="I4555" s="2">
        <v>46211.687905092593</v>
      </c>
      <c r="J4555" s="4">
        <v>49900000</v>
      </c>
      <c r="K4555" s="4">
        <v>1</v>
      </c>
      <c r="L4555" s="5">
        <v>228</v>
      </c>
      <c r="M4555" s="5">
        <v>94.158996999999999</v>
      </c>
      <c r="N4555" s="5">
        <v>49.9</v>
      </c>
      <c r="O4555" s="5" t="str">
        <f t="shared" si="71"/>
        <v>1</v>
      </c>
      <c r="P4555" s="5" t="s">
        <v>10554</v>
      </c>
      <c r="Q4555" s="5" t="s">
        <v>10912</v>
      </c>
    </row>
    <row r="4556" spans="1:17" x14ac:dyDescent="0.25">
      <c r="A4556">
        <v>60436</v>
      </c>
      <c r="B4556" t="s">
        <v>30</v>
      </c>
      <c r="C4556" s="7">
        <v>46211.729513888888</v>
      </c>
      <c r="D4556" s="4">
        <v>227900000</v>
      </c>
      <c r="E4556" t="s">
        <v>2607</v>
      </c>
      <c r="F4556" t="s">
        <v>2611</v>
      </c>
      <c r="G4556" s="4">
        <v>94158997</v>
      </c>
      <c r="H4556" t="s">
        <v>4955</v>
      </c>
      <c r="I4556" s="2">
        <v>46211.687905092593</v>
      </c>
      <c r="J4556" s="4">
        <v>49800000</v>
      </c>
      <c r="K4556" s="4">
        <v>1</v>
      </c>
      <c r="L4556" s="5">
        <v>227.9</v>
      </c>
      <c r="M4556" s="5">
        <v>94.158996999999999</v>
      </c>
      <c r="N4556" s="5">
        <v>49.8</v>
      </c>
      <c r="O4556" s="5" t="str">
        <f t="shared" si="71"/>
        <v>1</v>
      </c>
      <c r="P4556" s="5" t="s">
        <v>10554</v>
      </c>
      <c r="Q4556" s="5" t="s">
        <v>10911</v>
      </c>
    </row>
    <row r="4557" spans="1:17" x14ac:dyDescent="0.25">
      <c r="A4557">
        <v>60437</v>
      </c>
      <c r="B4557" t="s">
        <v>30</v>
      </c>
      <c r="C4557" s="7">
        <v>46211.729513888888</v>
      </c>
      <c r="D4557" s="4">
        <v>227900000</v>
      </c>
      <c r="E4557" t="s">
        <v>2607</v>
      </c>
      <c r="F4557" t="s">
        <v>2611</v>
      </c>
      <c r="G4557" s="4">
        <v>94158997</v>
      </c>
      <c r="H4557" t="s">
        <v>4956</v>
      </c>
      <c r="I4557" s="2">
        <v>46211.687905092593</v>
      </c>
      <c r="J4557" s="4">
        <v>49800000</v>
      </c>
      <c r="K4557" s="4">
        <v>1</v>
      </c>
      <c r="L4557" s="5">
        <v>227.9</v>
      </c>
      <c r="M4557" s="5">
        <v>94.158996999999999</v>
      </c>
      <c r="N4557" s="5">
        <v>49.8</v>
      </c>
      <c r="O4557" s="5" t="str">
        <f t="shared" si="71"/>
        <v>1</v>
      </c>
      <c r="P4557" s="5" t="s">
        <v>10554</v>
      </c>
      <c r="Q4557" s="5" t="s">
        <v>10911</v>
      </c>
    </row>
    <row r="4558" spans="1:17" x14ac:dyDescent="0.25">
      <c r="A4558">
        <v>60438</v>
      </c>
      <c r="B4558" t="s">
        <v>30</v>
      </c>
      <c r="C4558" s="7">
        <v>46211.729537037034</v>
      </c>
      <c r="D4558" s="4">
        <v>227900000</v>
      </c>
      <c r="E4558" t="s">
        <v>2607</v>
      </c>
      <c r="F4558" t="s">
        <v>2625</v>
      </c>
      <c r="G4558" s="4">
        <v>94158997</v>
      </c>
      <c r="H4558" t="s">
        <v>4957</v>
      </c>
      <c r="I4558" s="2">
        <v>46211.687905092593</v>
      </c>
      <c r="J4558" s="4">
        <v>49800000</v>
      </c>
      <c r="K4558" s="4">
        <v>1</v>
      </c>
      <c r="L4558" s="5">
        <v>227.9</v>
      </c>
      <c r="M4558" s="5">
        <v>94.158996999999999</v>
      </c>
      <c r="N4558" s="5">
        <v>49.8</v>
      </c>
      <c r="O4558" s="5" t="str">
        <f t="shared" si="71"/>
        <v>1</v>
      </c>
      <c r="P4558" s="5" t="s">
        <v>10554</v>
      </c>
      <c r="Q4558" s="5" t="s">
        <v>10914</v>
      </c>
    </row>
    <row r="4559" spans="1:17" x14ac:dyDescent="0.25">
      <c r="A4559">
        <v>60439</v>
      </c>
      <c r="B4559" t="s">
        <v>30</v>
      </c>
      <c r="C4559" s="7">
        <v>46211.729548611111</v>
      </c>
      <c r="D4559" s="4">
        <v>228000000</v>
      </c>
      <c r="E4559" t="s">
        <v>2607</v>
      </c>
      <c r="F4559" t="s">
        <v>2625</v>
      </c>
      <c r="G4559" s="4">
        <v>94158997</v>
      </c>
      <c r="H4559" t="s">
        <v>4958</v>
      </c>
      <c r="I4559" s="2">
        <v>46211.687905092593</v>
      </c>
      <c r="J4559" s="4">
        <v>49800000</v>
      </c>
      <c r="K4559" s="4">
        <v>1</v>
      </c>
      <c r="L4559" s="5">
        <v>228</v>
      </c>
      <c r="M4559" s="5">
        <v>94.158996999999999</v>
      </c>
      <c r="N4559" s="5">
        <v>49.8</v>
      </c>
      <c r="O4559" s="5" t="str">
        <f t="shared" si="71"/>
        <v>1</v>
      </c>
      <c r="P4559" s="5" t="s">
        <v>10554</v>
      </c>
      <c r="Q4559" s="5" t="s">
        <v>10914</v>
      </c>
    </row>
    <row r="4560" spans="1:17" x14ac:dyDescent="0.25">
      <c r="A4560">
        <v>60440</v>
      </c>
      <c r="B4560" t="s">
        <v>30</v>
      </c>
      <c r="C4560" s="7">
        <v>46211.729548611111</v>
      </c>
      <c r="D4560" s="4">
        <v>228100000</v>
      </c>
      <c r="E4560" t="s">
        <v>2607</v>
      </c>
      <c r="F4560" t="s">
        <v>2625</v>
      </c>
      <c r="G4560" s="4">
        <v>94158997</v>
      </c>
      <c r="H4560" t="s">
        <v>4959</v>
      </c>
      <c r="I4560" s="2">
        <v>46211.687905092593</v>
      </c>
      <c r="J4560" s="4">
        <v>49900000</v>
      </c>
      <c r="K4560" s="4">
        <v>1</v>
      </c>
      <c r="L4560" s="5">
        <v>228.1</v>
      </c>
      <c r="M4560" s="5">
        <v>94.158996999999999</v>
      </c>
      <c r="N4560" s="5">
        <v>49.9</v>
      </c>
      <c r="O4560" s="5" t="str">
        <f t="shared" si="71"/>
        <v>1</v>
      </c>
      <c r="P4560" s="5" t="s">
        <v>10554</v>
      </c>
      <c r="Q4560" s="5" t="s">
        <v>10914</v>
      </c>
    </row>
    <row r="4561" spans="1:17" x14ac:dyDescent="0.25">
      <c r="A4561">
        <v>60441</v>
      </c>
      <c r="B4561" t="s">
        <v>30</v>
      </c>
      <c r="C4561" s="7">
        <v>46211.729571759257</v>
      </c>
      <c r="D4561" s="4">
        <v>228000000</v>
      </c>
      <c r="E4561" t="s">
        <v>2607</v>
      </c>
      <c r="F4561" t="s">
        <v>2625</v>
      </c>
      <c r="G4561" s="4">
        <v>94158997</v>
      </c>
      <c r="H4561" t="s">
        <v>4960</v>
      </c>
      <c r="I4561" s="2">
        <v>46211.687905092593</v>
      </c>
      <c r="J4561" s="4">
        <v>49900000</v>
      </c>
      <c r="K4561" s="4">
        <v>1</v>
      </c>
      <c r="L4561" s="5">
        <v>228</v>
      </c>
      <c r="M4561" s="5">
        <v>94.158996999999999</v>
      </c>
      <c r="N4561" s="5">
        <v>49.9</v>
      </c>
      <c r="O4561" s="5" t="str">
        <f t="shared" si="71"/>
        <v>1</v>
      </c>
      <c r="P4561" s="5" t="s">
        <v>10554</v>
      </c>
      <c r="Q4561" s="5" t="s">
        <v>10914</v>
      </c>
    </row>
    <row r="4562" spans="1:17" x14ac:dyDescent="0.25">
      <c r="A4562">
        <v>60442</v>
      </c>
      <c r="B4562" t="s">
        <v>30</v>
      </c>
      <c r="C4562" s="7">
        <v>46211.729583333334</v>
      </c>
      <c r="D4562" s="4">
        <v>228000000</v>
      </c>
      <c r="E4562" t="s">
        <v>2607</v>
      </c>
      <c r="F4562" t="s">
        <v>2625</v>
      </c>
      <c r="G4562" s="4">
        <v>94158997</v>
      </c>
      <c r="H4562" t="s">
        <v>4961</v>
      </c>
      <c r="I4562" s="2">
        <v>46211.688032407408</v>
      </c>
      <c r="J4562" s="4">
        <v>49900000</v>
      </c>
      <c r="K4562" s="4">
        <v>1</v>
      </c>
      <c r="L4562" s="5">
        <v>228</v>
      </c>
      <c r="M4562" s="5">
        <v>94.158996999999999</v>
      </c>
      <c r="N4562" s="5">
        <v>49.9</v>
      </c>
      <c r="O4562" s="5" t="str">
        <f t="shared" si="71"/>
        <v>1</v>
      </c>
      <c r="P4562" s="5" t="s">
        <v>10554</v>
      </c>
      <c r="Q4562" s="5" t="s">
        <v>10914</v>
      </c>
    </row>
    <row r="4563" spans="1:17" x14ac:dyDescent="0.25">
      <c r="A4563">
        <v>60443</v>
      </c>
      <c r="B4563" t="s">
        <v>30</v>
      </c>
      <c r="C4563" s="7">
        <v>46211.729583333334</v>
      </c>
      <c r="D4563" s="4">
        <v>228000000</v>
      </c>
      <c r="E4563" t="s">
        <v>2607</v>
      </c>
      <c r="F4563" t="s">
        <v>2608</v>
      </c>
      <c r="G4563" s="4">
        <v>94158997</v>
      </c>
      <c r="H4563" t="s">
        <v>4962</v>
      </c>
      <c r="I4563" s="2">
        <v>46211.688032407408</v>
      </c>
      <c r="J4563" s="4">
        <v>49900000</v>
      </c>
      <c r="K4563" s="4">
        <v>1</v>
      </c>
      <c r="L4563" s="5">
        <v>228</v>
      </c>
      <c r="M4563" s="5">
        <v>94.158996999999999</v>
      </c>
      <c r="N4563" s="5">
        <v>49.9</v>
      </c>
      <c r="O4563" s="5" t="str">
        <f t="shared" si="71"/>
        <v>1</v>
      </c>
      <c r="P4563" s="5" t="s">
        <v>10554</v>
      </c>
      <c r="Q4563" s="5" t="s">
        <v>10910</v>
      </c>
    </row>
    <row r="4564" spans="1:17" x14ac:dyDescent="0.25">
      <c r="A4564">
        <v>60444</v>
      </c>
      <c r="B4564" t="s">
        <v>30</v>
      </c>
      <c r="C4564" s="7">
        <v>46211.72960648148</v>
      </c>
      <c r="D4564" s="4">
        <v>228000000</v>
      </c>
      <c r="E4564" t="s">
        <v>2607</v>
      </c>
      <c r="F4564" t="s">
        <v>2613</v>
      </c>
      <c r="G4564" s="4">
        <v>94158997</v>
      </c>
      <c r="H4564" t="s">
        <v>4963</v>
      </c>
      <c r="I4564" s="2">
        <v>46211.688032407408</v>
      </c>
      <c r="J4564" s="4">
        <v>49900000</v>
      </c>
      <c r="K4564" s="4">
        <v>1</v>
      </c>
      <c r="L4564" s="5">
        <v>228</v>
      </c>
      <c r="M4564" s="5">
        <v>94.158996999999999</v>
      </c>
      <c r="N4564" s="5">
        <v>49.9</v>
      </c>
      <c r="O4564" s="5" t="str">
        <f t="shared" si="71"/>
        <v>1</v>
      </c>
      <c r="P4564" s="5" t="s">
        <v>10554</v>
      </c>
      <c r="Q4564" s="5" t="s">
        <v>10912</v>
      </c>
    </row>
    <row r="4565" spans="1:17" x14ac:dyDescent="0.25">
      <c r="A4565">
        <v>60445</v>
      </c>
      <c r="B4565" t="s">
        <v>30</v>
      </c>
      <c r="C4565" s="7">
        <v>46211.729618055557</v>
      </c>
      <c r="D4565" s="4">
        <v>228100000</v>
      </c>
      <c r="E4565" t="s">
        <v>2607</v>
      </c>
      <c r="F4565" t="s">
        <v>2625</v>
      </c>
      <c r="G4565" s="4">
        <v>94158997</v>
      </c>
      <c r="H4565" t="s">
        <v>4964</v>
      </c>
      <c r="I4565" s="2">
        <v>46211.688032407408</v>
      </c>
      <c r="J4565" s="4">
        <v>49900000</v>
      </c>
      <c r="K4565" s="4">
        <v>1</v>
      </c>
      <c r="L4565" s="5">
        <v>228.1</v>
      </c>
      <c r="M4565" s="5">
        <v>94.158996999999999</v>
      </c>
      <c r="N4565" s="5">
        <v>49.9</v>
      </c>
      <c r="O4565" s="5" t="str">
        <f t="shared" si="71"/>
        <v>1</v>
      </c>
      <c r="P4565" s="5" t="s">
        <v>10554</v>
      </c>
      <c r="Q4565" s="5" t="s">
        <v>10914</v>
      </c>
    </row>
    <row r="4566" spans="1:17" x14ac:dyDescent="0.25">
      <c r="A4566">
        <v>60446</v>
      </c>
      <c r="B4566" t="s">
        <v>30</v>
      </c>
      <c r="C4566" s="7">
        <v>46211.729618055557</v>
      </c>
      <c r="D4566" s="4">
        <v>228100000</v>
      </c>
      <c r="E4566" t="s">
        <v>2607</v>
      </c>
      <c r="F4566" t="s">
        <v>2625</v>
      </c>
      <c r="G4566" s="4">
        <v>94158997</v>
      </c>
      <c r="H4566" t="s">
        <v>4965</v>
      </c>
      <c r="I4566" s="2">
        <v>46211.688032407408</v>
      </c>
      <c r="J4566" s="4">
        <v>49900000</v>
      </c>
      <c r="K4566" s="4">
        <v>1</v>
      </c>
      <c r="L4566" s="5">
        <v>228.1</v>
      </c>
      <c r="M4566" s="5">
        <v>94.158996999999999</v>
      </c>
      <c r="N4566" s="5">
        <v>49.9</v>
      </c>
      <c r="O4566" s="5" t="str">
        <f t="shared" si="71"/>
        <v>1</v>
      </c>
      <c r="P4566" s="5" t="s">
        <v>10554</v>
      </c>
      <c r="Q4566" s="5" t="s">
        <v>10914</v>
      </c>
    </row>
    <row r="4567" spans="1:17" x14ac:dyDescent="0.25">
      <c r="A4567">
        <v>60447</v>
      </c>
      <c r="B4567" t="s">
        <v>30</v>
      </c>
      <c r="C4567" s="7">
        <v>46211.729641203703</v>
      </c>
      <c r="D4567" s="4">
        <v>228100000</v>
      </c>
      <c r="E4567" t="s">
        <v>2607</v>
      </c>
      <c r="F4567" t="s">
        <v>2625</v>
      </c>
      <c r="G4567" s="4">
        <v>94158997</v>
      </c>
      <c r="H4567" t="s">
        <v>4966</v>
      </c>
      <c r="I4567" s="2">
        <v>46211.688032407408</v>
      </c>
      <c r="J4567" s="4">
        <v>49900000</v>
      </c>
      <c r="K4567" s="4">
        <v>1</v>
      </c>
      <c r="L4567" s="5">
        <v>228.1</v>
      </c>
      <c r="M4567" s="5">
        <v>94.158996999999999</v>
      </c>
      <c r="N4567" s="5">
        <v>49.9</v>
      </c>
      <c r="O4567" s="5" t="str">
        <f t="shared" si="71"/>
        <v>1</v>
      </c>
      <c r="P4567" s="5" t="s">
        <v>10554</v>
      </c>
      <c r="Q4567" s="5" t="s">
        <v>10914</v>
      </c>
    </row>
    <row r="4568" spans="1:17" x14ac:dyDescent="0.25">
      <c r="A4568">
        <v>60448</v>
      </c>
      <c r="B4568" t="s">
        <v>30</v>
      </c>
      <c r="C4568" s="7">
        <v>46211.72965277778</v>
      </c>
      <c r="D4568" s="4">
        <v>228100000</v>
      </c>
      <c r="E4568" t="s">
        <v>2607</v>
      </c>
      <c r="F4568" t="s">
        <v>2613</v>
      </c>
      <c r="G4568" s="4">
        <v>94158997</v>
      </c>
      <c r="H4568" t="s">
        <v>4967</v>
      </c>
      <c r="I4568" s="2">
        <v>46211.688032407408</v>
      </c>
      <c r="J4568" s="4">
        <v>49900000</v>
      </c>
      <c r="K4568" s="4">
        <v>1</v>
      </c>
      <c r="L4568" s="5">
        <v>228.1</v>
      </c>
      <c r="M4568" s="5">
        <v>94.158996999999999</v>
      </c>
      <c r="N4568" s="5">
        <v>49.9</v>
      </c>
      <c r="O4568" s="5" t="str">
        <f t="shared" si="71"/>
        <v>1</v>
      </c>
      <c r="P4568" s="5" t="s">
        <v>10554</v>
      </c>
      <c r="Q4568" s="5" t="s">
        <v>10912</v>
      </c>
    </row>
    <row r="4569" spans="1:17" x14ac:dyDescent="0.25">
      <c r="A4569">
        <v>60449</v>
      </c>
      <c r="B4569" t="s">
        <v>30</v>
      </c>
      <c r="C4569" s="7">
        <v>46211.72965277778</v>
      </c>
      <c r="D4569" s="4">
        <v>228200000</v>
      </c>
      <c r="E4569" t="s">
        <v>2607</v>
      </c>
      <c r="F4569" t="s">
        <v>2613</v>
      </c>
      <c r="G4569" s="4">
        <v>94158997</v>
      </c>
      <c r="H4569" t="s">
        <v>4968</v>
      </c>
      <c r="I4569" s="2">
        <v>46211.688032407408</v>
      </c>
      <c r="J4569" s="4">
        <v>49900000</v>
      </c>
      <c r="K4569" s="4">
        <v>1</v>
      </c>
      <c r="L4569" s="5">
        <v>228.2</v>
      </c>
      <c r="M4569" s="5">
        <v>94.158996999999999</v>
      </c>
      <c r="N4569" s="5">
        <v>49.9</v>
      </c>
      <c r="O4569" s="5" t="str">
        <f t="shared" si="71"/>
        <v>1</v>
      </c>
      <c r="P4569" s="5" t="s">
        <v>10554</v>
      </c>
      <c r="Q4569" s="5" t="s">
        <v>10912</v>
      </c>
    </row>
    <row r="4570" spans="1:17" x14ac:dyDescent="0.25">
      <c r="A4570">
        <v>60450</v>
      </c>
      <c r="B4570" t="s">
        <v>30</v>
      </c>
      <c r="C4570" s="7">
        <v>46211.729675925926</v>
      </c>
      <c r="D4570" s="4">
        <v>228400000</v>
      </c>
      <c r="E4570" t="s">
        <v>2607</v>
      </c>
      <c r="F4570" t="s">
        <v>2613</v>
      </c>
      <c r="G4570" s="4">
        <v>94158997</v>
      </c>
      <c r="H4570" t="s">
        <v>4969</v>
      </c>
      <c r="I4570" s="2">
        <v>46211.688032407408</v>
      </c>
      <c r="J4570" s="4">
        <v>49900000</v>
      </c>
      <c r="K4570" s="4">
        <v>1</v>
      </c>
      <c r="L4570" s="5">
        <v>228.4</v>
      </c>
      <c r="M4570" s="5">
        <v>94.158996999999999</v>
      </c>
      <c r="N4570" s="5">
        <v>49.9</v>
      </c>
      <c r="O4570" s="5" t="str">
        <f t="shared" si="71"/>
        <v>1</v>
      </c>
      <c r="P4570" s="5" t="s">
        <v>10554</v>
      </c>
      <c r="Q4570" s="5" t="s">
        <v>10912</v>
      </c>
    </row>
    <row r="4571" spans="1:17" x14ac:dyDescent="0.25">
      <c r="A4571">
        <v>60451</v>
      </c>
      <c r="B4571" t="s">
        <v>30</v>
      </c>
      <c r="C4571" s="7">
        <v>46211.729687500003</v>
      </c>
      <c r="D4571" s="4">
        <v>228400000</v>
      </c>
      <c r="E4571" t="s">
        <v>2607</v>
      </c>
      <c r="F4571" t="s">
        <v>2613</v>
      </c>
      <c r="G4571" s="4">
        <v>94158997</v>
      </c>
      <c r="H4571" t="s">
        <v>4970</v>
      </c>
      <c r="I4571" s="2">
        <v>46211.688032407408</v>
      </c>
      <c r="J4571" s="4">
        <v>49900000</v>
      </c>
      <c r="K4571" s="4">
        <v>1</v>
      </c>
      <c r="L4571" s="5">
        <v>228.4</v>
      </c>
      <c r="M4571" s="5">
        <v>94.158996999999999</v>
      </c>
      <c r="N4571" s="5">
        <v>49.9</v>
      </c>
      <c r="O4571" s="5" t="str">
        <f t="shared" si="71"/>
        <v>1</v>
      </c>
      <c r="P4571" s="5" t="s">
        <v>10554</v>
      </c>
      <c r="Q4571" s="5" t="s">
        <v>10912</v>
      </c>
    </row>
    <row r="4572" spans="1:17" x14ac:dyDescent="0.25">
      <c r="A4572">
        <v>60452</v>
      </c>
      <c r="B4572" t="s">
        <v>30</v>
      </c>
      <c r="C4572" s="7">
        <v>46211.729687500003</v>
      </c>
      <c r="D4572" s="4">
        <v>228300000</v>
      </c>
      <c r="E4572" t="s">
        <v>2607</v>
      </c>
      <c r="F4572" t="s">
        <v>2611</v>
      </c>
      <c r="G4572" s="4">
        <v>94158997</v>
      </c>
      <c r="H4572" t="s">
        <v>4971</v>
      </c>
      <c r="I4572" s="2">
        <v>46211.688148148147</v>
      </c>
      <c r="J4572" s="4">
        <v>49900000</v>
      </c>
      <c r="K4572" s="4">
        <v>1</v>
      </c>
      <c r="L4572" s="5">
        <v>228.3</v>
      </c>
      <c r="M4572" s="5">
        <v>94.158996999999999</v>
      </c>
      <c r="N4572" s="5">
        <v>49.9</v>
      </c>
      <c r="O4572" s="5" t="str">
        <f t="shared" si="71"/>
        <v>1</v>
      </c>
      <c r="P4572" s="5" t="s">
        <v>10554</v>
      </c>
      <c r="Q4572" s="5" t="s">
        <v>10911</v>
      </c>
    </row>
    <row r="4573" spans="1:17" x14ac:dyDescent="0.25">
      <c r="A4573">
        <v>60453</v>
      </c>
      <c r="B4573" t="s">
        <v>30</v>
      </c>
      <c r="C4573" s="7">
        <v>46211.729710648149</v>
      </c>
      <c r="D4573" s="4">
        <v>228300000</v>
      </c>
      <c r="E4573" t="s">
        <v>2607</v>
      </c>
      <c r="F4573" t="s">
        <v>2608</v>
      </c>
      <c r="G4573" s="4">
        <v>94158997</v>
      </c>
      <c r="H4573" t="s">
        <v>4972</v>
      </c>
      <c r="I4573" s="2">
        <v>46211.688148148147</v>
      </c>
      <c r="J4573" s="4">
        <v>49900000</v>
      </c>
      <c r="K4573" s="4">
        <v>1</v>
      </c>
      <c r="L4573" s="5">
        <v>228.3</v>
      </c>
      <c r="M4573" s="5">
        <v>94.158996999999999</v>
      </c>
      <c r="N4573" s="5">
        <v>49.9</v>
      </c>
      <c r="O4573" s="5" t="str">
        <f t="shared" si="71"/>
        <v>1</v>
      </c>
      <c r="P4573" s="5" t="s">
        <v>10554</v>
      </c>
      <c r="Q4573" s="5" t="s">
        <v>10910</v>
      </c>
    </row>
    <row r="4574" spans="1:17" x14ac:dyDescent="0.25">
      <c r="A4574">
        <v>60454</v>
      </c>
      <c r="B4574" t="s">
        <v>30</v>
      </c>
      <c r="C4574" s="7">
        <v>46211.729722222219</v>
      </c>
      <c r="D4574" s="4">
        <v>228200000</v>
      </c>
      <c r="E4574" t="s">
        <v>2607</v>
      </c>
      <c r="F4574" t="s">
        <v>2613</v>
      </c>
      <c r="G4574" s="4">
        <v>94158997</v>
      </c>
      <c r="H4574" t="s">
        <v>4973</v>
      </c>
      <c r="I4574" s="2">
        <v>46211.688148148147</v>
      </c>
      <c r="J4574" s="4">
        <v>49900000</v>
      </c>
      <c r="K4574" s="4">
        <v>1</v>
      </c>
      <c r="L4574" s="5">
        <v>228.2</v>
      </c>
      <c r="M4574" s="5">
        <v>94.158996999999999</v>
      </c>
      <c r="N4574" s="5">
        <v>49.9</v>
      </c>
      <c r="O4574" s="5" t="str">
        <f t="shared" si="71"/>
        <v>1</v>
      </c>
      <c r="P4574" s="5" t="s">
        <v>10554</v>
      </c>
      <c r="Q4574" s="5" t="s">
        <v>10912</v>
      </c>
    </row>
    <row r="4575" spans="1:17" x14ac:dyDescent="0.25">
      <c r="A4575">
        <v>60455</v>
      </c>
      <c r="B4575" t="s">
        <v>30</v>
      </c>
      <c r="C4575" s="7">
        <v>46211.729722222219</v>
      </c>
      <c r="D4575" s="4">
        <v>228200000</v>
      </c>
      <c r="E4575" t="s">
        <v>2607</v>
      </c>
      <c r="F4575" t="s">
        <v>2613</v>
      </c>
      <c r="G4575" s="4">
        <v>94158997</v>
      </c>
      <c r="H4575" t="s">
        <v>4974</v>
      </c>
      <c r="I4575" s="2">
        <v>46211.688148148147</v>
      </c>
      <c r="J4575" s="4">
        <v>49900000</v>
      </c>
      <c r="K4575" s="4">
        <v>1</v>
      </c>
      <c r="L4575" s="5">
        <v>228.2</v>
      </c>
      <c r="M4575" s="5">
        <v>94.158996999999999</v>
      </c>
      <c r="N4575" s="5">
        <v>49.9</v>
      </c>
      <c r="O4575" s="5" t="str">
        <f t="shared" si="71"/>
        <v>1</v>
      </c>
      <c r="P4575" s="5" t="s">
        <v>10554</v>
      </c>
      <c r="Q4575" s="5" t="s">
        <v>10912</v>
      </c>
    </row>
    <row r="4576" spans="1:17" x14ac:dyDescent="0.25">
      <c r="A4576">
        <v>60456</v>
      </c>
      <c r="B4576" t="s">
        <v>30</v>
      </c>
      <c r="C4576" s="7">
        <v>46211.729745370372</v>
      </c>
      <c r="D4576" s="4">
        <v>228200000</v>
      </c>
      <c r="E4576" t="s">
        <v>2607</v>
      </c>
      <c r="F4576" t="s">
        <v>2619</v>
      </c>
      <c r="G4576" s="4">
        <v>94158997</v>
      </c>
      <c r="H4576" t="s">
        <v>4975</v>
      </c>
      <c r="I4576" s="2">
        <v>46211.688148148147</v>
      </c>
      <c r="J4576" s="4">
        <v>49900000</v>
      </c>
      <c r="K4576" s="4">
        <v>1</v>
      </c>
      <c r="L4576" s="5">
        <v>228.2</v>
      </c>
      <c r="M4576" s="5">
        <v>94.158996999999999</v>
      </c>
      <c r="N4576" s="5">
        <v>49.9</v>
      </c>
      <c r="O4576" s="5" t="str">
        <f t="shared" si="71"/>
        <v>1</v>
      </c>
      <c r="P4576" s="5" t="s">
        <v>10554</v>
      </c>
      <c r="Q4576" s="5" t="s">
        <v>10913</v>
      </c>
    </row>
    <row r="4577" spans="1:17" x14ac:dyDescent="0.25">
      <c r="A4577">
        <v>60457</v>
      </c>
      <c r="B4577" t="s">
        <v>30</v>
      </c>
      <c r="C4577" s="7">
        <v>46211.729756944442</v>
      </c>
      <c r="D4577" s="4">
        <v>228300000</v>
      </c>
      <c r="E4577" t="s">
        <v>2607</v>
      </c>
      <c r="F4577" t="s">
        <v>2625</v>
      </c>
      <c r="G4577" s="4">
        <v>94158997</v>
      </c>
      <c r="H4577" t="s">
        <v>4976</v>
      </c>
      <c r="I4577" s="2">
        <v>46211.688148148147</v>
      </c>
      <c r="J4577" s="4">
        <v>49900000</v>
      </c>
      <c r="K4577" s="4">
        <v>1</v>
      </c>
      <c r="L4577" s="5">
        <v>228.3</v>
      </c>
      <c r="M4577" s="5">
        <v>94.158996999999999</v>
      </c>
      <c r="N4577" s="5">
        <v>49.9</v>
      </c>
      <c r="O4577" s="5" t="str">
        <f t="shared" si="71"/>
        <v>1</v>
      </c>
      <c r="P4577" s="5" t="s">
        <v>10554</v>
      </c>
      <c r="Q4577" s="5" t="s">
        <v>10914</v>
      </c>
    </row>
    <row r="4578" spans="1:17" x14ac:dyDescent="0.25">
      <c r="A4578">
        <v>60458</v>
      </c>
      <c r="B4578" t="s">
        <v>30</v>
      </c>
      <c r="C4578" s="7">
        <v>46211.729756944442</v>
      </c>
      <c r="D4578" s="4">
        <v>228200000</v>
      </c>
      <c r="E4578" t="s">
        <v>2607</v>
      </c>
      <c r="F4578" t="s">
        <v>2613</v>
      </c>
      <c r="G4578" s="4">
        <v>94158997</v>
      </c>
      <c r="H4578" t="s">
        <v>4977</v>
      </c>
      <c r="I4578" s="2">
        <v>46211.688148148147</v>
      </c>
      <c r="J4578" s="4">
        <v>49900000</v>
      </c>
      <c r="K4578" s="4">
        <v>1</v>
      </c>
      <c r="L4578" s="5">
        <v>228.2</v>
      </c>
      <c r="M4578" s="5">
        <v>94.158996999999999</v>
      </c>
      <c r="N4578" s="5">
        <v>49.9</v>
      </c>
      <c r="O4578" s="5" t="str">
        <f t="shared" si="71"/>
        <v>1</v>
      </c>
      <c r="P4578" s="5" t="s">
        <v>10554</v>
      </c>
      <c r="Q4578" s="5" t="s">
        <v>10912</v>
      </c>
    </row>
    <row r="4579" spans="1:17" x14ac:dyDescent="0.25">
      <c r="A4579">
        <v>60459</v>
      </c>
      <c r="B4579" t="s">
        <v>30</v>
      </c>
      <c r="C4579" s="7">
        <v>46211.729780092595</v>
      </c>
      <c r="D4579" s="4">
        <v>228200000</v>
      </c>
      <c r="E4579" t="s">
        <v>2607</v>
      </c>
      <c r="F4579" t="s">
        <v>2611</v>
      </c>
      <c r="G4579" s="4">
        <v>94158997</v>
      </c>
      <c r="H4579" t="s">
        <v>4978</v>
      </c>
      <c r="I4579" s="2">
        <v>46211.688148148147</v>
      </c>
      <c r="J4579" s="4">
        <v>49900000</v>
      </c>
      <c r="K4579" s="4">
        <v>1</v>
      </c>
      <c r="L4579" s="5">
        <v>228.2</v>
      </c>
      <c r="M4579" s="5">
        <v>94.158996999999999</v>
      </c>
      <c r="N4579" s="5">
        <v>49.9</v>
      </c>
      <c r="O4579" s="5" t="str">
        <f t="shared" si="71"/>
        <v>1</v>
      </c>
      <c r="P4579" s="5" t="s">
        <v>10554</v>
      </c>
      <c r="Q4579" s="5" t="s">
        <v>10911</v>
      </c>
    </row>
    <row r="4580" spans="1:17" x14ac:dyDescent="0.25">
      <c r="A4580">
        <v>60460</v>
      </c>
      <c r="B4580" t="s">
        <v>30</v>
      </c>
      <c r="C4580" s="7">
        <v>46211.729791666665</v>
      </c>
      <c r="D4580" s="4">
        <v>228200000</v>
      </c>
      <c r="E4580" t="s">
        <v>2607</v>
      </c>
      <c r="F4580" t="s">
        <v>2611</v>
      </c>
      <c r="G4580" s="4">
        <v>94158997</v>
      </c>
      <c r="H4580" t="s">
        <v>4979</v>
      </c>
      <c r="I4580" s="2">
        <v>46211.688148148147</v>
      </c>
      <c r="J4580" s="4">
        <v>49900000</v>
      </c>
      <c r="K4580" s="4">
        <v>1</v>
      </c>
      <c r="L4580" s="5">
        <v>228.2</v>
      </c>
      <c r="M4580" s="5">
        <v>94.158996999999999</v>
      </c>
      <c r="N4580" s="5">
        <v>49.9</v>
      </c>
      <c r="O4580" s="5" t="str">
        <f t="shared" si="71"/>
        <v>1</v>
      </c>
      <c r="P4580" s="5" t="s">
        <v>10554</v>
      </c>
      <c r="Q4580" s="5" t="s">
        <v>10911</v>
      </c>
    </row>
    <row r="4581" spans="1:17" x14ac:dyDescent="0.25">
      <c r="A4581">
        <v>60461</v>
      </c>
      <c r="B4581" t="s">
        <v>30</v>
      </c>
      <c r="C4581" s="7">
        <v>46211.729791666665</v>
      </c>
      <c r="D4581" s="4">
        <v>228300000</v>
      </c>
      <c r="E4581" t="s">
        <v>2607</v>
      </c>
      <c r="F4581" t="s">
        <v>2611</v>
      </c>
      <c r="G4581" s="4">
        <v>94158997</v>
      </c>
      <c r="H4581" t="s">
        <v>4980</v>
      </c>
      <c r="I4581" s="2">
        <v>46211.688148148147</v>
      </c>
      <c r="J4581" s="4">
        <v>49900000</v>
      </c>
      <c r="K4581" s="4">
        <v>1</v>
      </c>
      <c r="L4581" s="5">
        <v>228.3</v>
      </c>
      <c r="M4581" s="5">
        <v>94.158996999999999</v>
      </c>
      <c r="N4581" s="5">
        <v>49.9</v>
      </c>
      <c r="O4581" s="5" t="str">
        <f t="shared" si="71"/>
        <v>1</v>
      </c>
      <c r="P4581" s="5" t="s">
        <v>10554</v>
      </c>
      <c r="Q4581" s="5" t="s">
        <v>10911</v>
      </c>
    </row>
    <row r="4582" spans="1:17" x14ac:dyDescent="0.25">
      <c r="A4582">
        <v>60462</v>
      </c>
      <c r="B4582" t="s">
        <v>30</v>
      </c>
      <c r="C4582" s="7">
        <v>46211.729814814818</v>
      </c>
      <c r="D4582" s="4">
        <v>228400000</v>
      </c>
      <c r="E4582" t="s">
        <v>2607</v>
      </c>
      <c r="F4582" t="s">
        <v>2613</v>
      </c>
      <c r="G4582" s="4">
        <v>94158997</v>
      </c>
      <c r="H4582" t="s">
        <v>4981</v>
      </c>
      <c r="I4582" s="2">
        <v>46211.688252314816</v>
      </c>
      <c r="J4582" s="4">
        <v>49900000</v>
      </c>
      <c r="K4582" s="4">
        <v>1</v>
      </c>
      <c r="L4582" s="5">
        <v>228.4</v>
      </c>
      <c r="M4582" s="5">
        <v>94.158996999999999</v>
      </c>
      <c r="N4582" s="5">
        <v>49.9</v>
      </c>
      <c r="O4582" s="5" t="str">
        <f t="shared" si="71"/>
        <v>1</v>
      </c>
      <c r="P4582" s="5" t="s">
        <v>10554</v>
      </c>
      <c r="Q4582" s="5" t="s">
        <v>10912</v>
      </c>
    </row>
    <row r="4583" spans="1:17" x14ac:dyDescent="0.25">
      <c r="A4583">
        <v>60463</v>
      </c>
      <c r="B4583" t="s">
        <v>30</v>
      </c>
      <c r="C4583" s="7">
        <v>46211.729826388888</v>
      </c>
      <c r="D4583" s="4">
        <v>228300000</v>
      </c>
      <c r="E4583" t="s">
        <v>2607</v>
      </c>
      <c r="F4583" t="s">
        <v>2611</v>
      </c>
      <c r="G4583" s="4">
        <v>94158997</v>
      </c>
      <c r="H4583" t="s">
        <v>4982</v>
      </c>
      <c r="I4583" s="2">
        <v>46211.688252314816</v>
      </c>
      <c r="J4583" s="4">
        <v>49900000</v>
      </c>
      <c r="K4583" s="4">
        <v>1</v>
      </c>
      <c r="L4583" s="5">
        <v>228.3</v>
      </c>
      <c r="M4583" s="5">
        <v>94.158996999999999</v>
      </c>
      <c r="N4583" s="5">
        <v>49.9</v>
      </c>
      <c r="O4583" s="5" t="str">
        <f t="shared" si="71"/>
        <v>1</v>
      </c>
      <c r="P4583" s="5" t="s">
        <v>10554</v>
      </c>
      <c r="Q4583" s="5" t="s">
        <v>10911</v>
      </c>
    </row>
    <row r="4584" spans="1:17" x14ac:dyDescent="0.25">
      <c r="A4584">
        <v>60464</v>
      </c>
      <c r="B4584" t="s">
        <v>30</v>
      </c>
      <c r="C4584" s="7">
        <v>46211.729826388888</v>
      </c>
      <c r="D4584" s="4">
        <v>228300000</v>
      </c>
      <c r="E4584" t="s">
        <v>2607</v>
      </c>
      <c r="F4584" t="s">
        <v>2611</v>
      </c>
      <c r="G4584" s="4">
        <v>94158997</v>
      </c>
      <c r="H4584" t="s">
        <v>4983</v>
      </c>
      <c r="I4584" s="2">
        <v>46211.688252314816</v>
      </c>
      <c r="J4584" s="4">
        <v>49900000</v>
      </c>
      <c r="K4584" s="4">
        <v>1</v>
      </c>
      <c r="L4584" s="5">
        <v>228.3</v>
      </c>
      <c r="M4584" s="5">
        <v>94.158996999999999</v>
      </c>
      <c r="N4584" s="5">
        <v>49.9</v>
      </c>
      <c r="O4584" s="5" t="str">
        <f t="shared" si="71"/>
        <v>1</v>
      </c>
      <c r="P4584" s="5" t="s">
        <v>10554</v>
      </c>
      <c r="Q4584" s="5" t="s">
        <v>10911</v>
      </c>
    </row>
    <row r="4585" spans="1:17" x14ac:dyDescent="0.25">
      <c r="A4585">
        <v>60465</v>
      </c>
      <c r="B4585" t="s">
        <v>30</v>
      </c>
      <c r="C4585" s="7">
        <v>46211.729849537034</v>
      </c>
      <c r="D4585" s="4">
        <v>228300000</v>
      </c>
      <c r="E4585" t="s">
        <v>2607</v>
      </c>
      <c r="F4585" t="s">
        <v>2625</v>
      </c>
      <c r="G4585" s="4">
        <v>94158997</v>
      </c>
      <c r="H4585" t="s">
        <v>4984</v>
      </c>
      <c r="I4585" s="2">
        <v>46211.688252314816</v>
      </c>
      <c r="J4585" s="4">
        <v>49900000</v>
      </c>
      <c r="K4585" s="4">
        <v>1</v>
      </c>
      <c r="L4585" s="5">
        <v>228.3</v>
      </c>
      <c r="M4585" s="5">
        <v>94.158996999999999</v>
      </c>
      <c r="N4585" s="5">
        <v>49.9</v>
      </c>
      <c r="O4585" s="5" t="str">
        <f t="shared" si="71"/>
        <v>1</v>
      </c>
      <c r="P4585" s="5" t="s">
        <v>10554</v>
      </c>
      <c r="Q4585" s="5" t="s">
        <v>10914</v>
      </c>
    </row>
    <row r="4586" spans="1:17" x14ac:dyDescent="0.25">
      <c r="A4586">
        <v>60466</v>
      </c>
      <c r="B4586" t="s">
        <v>30</v>
      </c>
      <c r="C4586" s="7">
        <v>46211.729861111111</v>
      </c>
      <c r="D4586" s="4">
        <v>228300000</v>
      </c>
      <c r="E4586" t="s">
        <v>2607</v>
      </c>
      <c r="F4586" t="s">
        <v>2625</v>
      </c>
      <c r="G4586" s="4">
        <v>94158997</v>
      </c>
      <c r="H4586" t="s">
        <v>4985</v>
      </c>
      <c r="I4586" s="2">
        <v>46211.688252314816</v>
      </c>
      <c r="J4586" s="4">
        <v>49900000</v>
      </c>
      <c r="K4586" s="4">
        <v>1</v>
      </c>
      <c r="L4586" s="5">
        <v>228.3</v>
      </c>
      <c r="M4586" s="5">
        <v>94.158996999999999</v>
      </c>
      <c r="N4586" s="5">
        <v>49.9</v>
      </c>
      <c r="O4586" s="5" t="str">
        <f t="shared" si="71"/>
        <v>1</v>
      </c>
      <c r="P4586" s="5" t="s">
        <v>10554</v>
      </c>
      <c r="Q4586" s="5" t="s">
        <v>10914</v>
      </c>
    </row>
    <row r="4587" spans="1:17" x14ac:dyDescent="0.25">
      <c r="A4587">
        <v>60467</v>
      </c>
      <c r="B4587" t="s">
        <v>30</v>
      </c>
      <c r="C4587" s="7">
        <v>46211.729872685188</v>
      </c>
      <c r="D4587" s="4">
        <v>228200000</v>
      </c>
      <c r="E4587" t="s">
        <v>2607</v>
      </c>
      <c r="F4587" t="s">
        <v>2613</v>
      </c>
      <c r="G4587" s="4">
        <v>94158997</v>
      </c>
      <c r="H4587" t="s">
        <v>4986</v>
      </c>
      <c r="I4587" s="2">
        <v>46211.688252314816</v>
      </c>
      <c r="J4587" s="4">
        <v>49900000</v>
      </c>
      <c r="K4587" s="4">
        <v>1</v>
      </c>
      <c r="L4587" s="5">
        <v>228.2</v>
      </c>
      <c r="M4587" s="5">
        <v>94.158996999999999</v>
      </c>
      <c r="N4587" s="5">
        <v>49.9</v>
      </c>
      <c r="O4587" s="5" t="str">
        <f t="shared" si="71"/>
        <v>1</v>
      </c>
      <c r="P4587" s="5" t="s">
        <v>10554</v>
      </c>
      <c r="Q4587" s="5" t="s">
        <v>10912</v>
      </c>
    </row>
    <row r="4588" spans="1:17" x14ac:dyDescent="0.25">
      <c r="A4588">
        <v>60468</v>
      </c>
      <c r="B4588" t="s">
        <v>30</v>
      </c>
      <c r="C4588" s="7">
        <v>46211.729884259257</v>
      </c>
      <c r="D4588" s="4">
        <v>228300000</v>
      </c>
      <c r="E4588" t="s">
        <v>2607</v>
      </c>
      <c r="F4588" t="s">
        <v>2611</v>
      </c>
      <c r="G4588" s="4">
        <v>94158997</v>
      </c>
      <c r="H4588" t="s">
        <v>4987</v>
      </c>
      <c r="I4588" s="2">
        <v>46211.688252314816</v>
      </c>
      <c r="J4588" s="4">
        <v>49900000</v>
      </c>
      <c r="K4588" s="4">
        <v>1</v>
      </c>
      <c r="L4588" s="5">
        <v>228.3</v>
      </c>
      <c r="M4588" s="5">
        <v>94.158996999999999</v>
      </c>
      <c r="N4588" s="5">
        <v>49.9</v>
      </c>
      <c r="O4588" s="5" t="str">
        <f t="shared" si="71"/>
        <v>1</v>
      </c>
      <c r="P4588" s="5" t="s">
        <v>10554</v>
      </c>
      <c r="Q4588" s="5" t="s">
        <v>10911</v>
      </c>
    </row>
    <row r="4589" spans="1:17" x14ac:dyDescent="0.25">
      <c r="A4589">
        <v>60469</v>
      </c>
      <c r="B4589" t="s">
        <v>30</v>
      </c>
      <c r="C4589" s="7">
        <v>46211.729895833334</v>
      </c>
      <c r="D4589" s="4">
        <v>228300000</v>
      </c>
      <c r="E4589" t="s">
        <v>2607</v>
      </c>
      <c r="F4589" t="s">
        <v>2611</v>
      </c>
      <c r="G4589" s="4">
        <v>94158997</v>
      </c>
      <c r="H4589" t="s">
        <v>4988</v>
      </c>
      <c r="I4589" s="2">
        <v>46211.688252314816</v>
      </c>
      <c r="J4589" s="4">
        <v>49900000</v>
      </c>
      <c r="K4589" s="4">
        <v>1</v>
      </c>
      <c r="L4589" s="5">
        <v>228.3</v>
      </c>
      <c r="M4589" s="5">
        <v>94.158996999999999</v>
      </c>
      <c r="N4589" s="5">
        <v>49.9</v>
      </c>
      <c r="O4589" s="5" t="str">
        <f t="shared" si="71"/>
        <v>1</v>
      </c>
      <c r="P4589" s="5" t="s">
        <v>10554</v>
      </c>
      <c r="Q4589" s="5" t="s">
        <v>10911</v>
      </c>
    </row>
    <row r="4590" spans="1:17" x14ac:dyDescent="0.25">
      <c r="A4590">
        <v>60470</v>
      </c>
      <c r="B4590" t="s">
        <v>30</v>
      </c>
      <c r="C4590" s="7">
        <v>46211.729895833334</v>
      </c>
      <c r="D4590" s="4">
        <v>228400000</v>
      </c>
      <c r="E4590" t="s">
        <v>2607</v>
      </c>
      <c r="F4590" t="s">
        <v>2611</v>
      </c>
      <c r="G4590" s="4">
        <v>94158997</v>
      </c>
      <c r="H4590" t="s">
        <v>4989</v>
      </c>
      <c r="I4590" s="2">
        <v>46211.688252314816</v>
      </c>
      <c r="J4590" s="4">
        <v>49900000</v>
      </c>
      <c r="K4590" s="4">
        <v>1</v>
      </c>
      <c r="L4590" s="5">
        <v>228.4</v>
      </c>
      <c r="M4590" s="5">
        <v>94.158996999999999</v>
      </c>
      <c r="N4590" s="5">
        <v>49.9</v>
      </c>
      <c r="O4590" s="5" t="str">
        <f t="shared" si="71"/>
        <v>1</v>
      </c>
      <c r="P4590" s="5" t="s">
        <v>10554</v>
      </c>
      <c r="Q4590" s="5" t="s">
        <v>10911</v>
      </c>
    </row>
    <row r="4591" spans="1:17" x14ac:dyDescent="0.25">
      <c r="A4591">
        <v>60471</v>
      </c>
      <c r="B4591" t="s">
        <v>30</v>
      </c>
      <c r="C4591" s="7">
        <v>46211.72991898148</v>
      </c>
      <c r="D4591" s="4">
        <v>228500000</v>
      </c>
      <c r="E4591" t="s">
        <v>2607</v>
      </c>
      <c r="F4591" t="s">
        <v>2625</v>
      </c>
      <c r="G4591" s="4">
        <v>94158997</v>
      </c>
      <c r="H4591" t="s">
        <v>4990</v>
      </c>
      <c r="I4591" s="2">
        <v>46211.688252314816</v>
      </c>
      <c r="J4591" s="4">
        <v>49900000</v>
      </c>
      <c r="K4591" s="4">
        <v>1</v>
      </c>
      <c r="L4591" s="5">
        <v>228.5</v>
      </c>
      <c r="M4591" s="5">
        <v>94.158996999999999</v>
      </c>
      <c r="N4591" s="5">
        <v>49.9</v>
      </c>
      <c r="O4591" s="5" t="str">
        <f t="shared" si="71"/>
        <v>1</v>
      </c>
      <c r="P4591" s="5" t="s">
        <v>10554</v>
      </c>
      <c r="Q4591" s="5" t="s">
        <v>10914</v>
      </c>
    </row>
    <row r="4592" spans="1:17" x14ac:dyDescent="0.25">
      <c r="A4592">
        <v>60472</v>
      </c>
      <c r="B4592" t="s">
        <v>30</v>
      </c>
      <c r="C4592" s="7">
        <v>46211.729930555557</v>
      </c>
      <c r="D4592" s="4">
        <v>228500000</v>
      </c>
      <c r="E4592" t="s">
        <v>2607</v>
      </c>
      <c r="F4592" t="s">
        <v>2611</v>
      </c>
      <c r="G4592" s="4">
        <v>94158997</v>
      </c>
      <c r="H4592" t="s">
        <v>4991</v>
      </c>
      <c r="I4592" s="2">
        <v>46211.688368055555</v>
      </c>
      <c r="J4592" s="4">
        <v>49900000</v>
      </c>
      <c r="K4592" s="4">
        <v>1</v>
      </c>
      <c r="L4592" s="5">
        <v>228.5</v>
      </c>
      <c r="M4592" s="5">
        <v>94.158996999999999</v>
      </c>
      <c r="N4592" s="5">
        <v>49.9</v>
      </c>
      <c r="O4592" s="5" t="str">
        <f t="shared" si="71"/>
        <v>1</v>
      </c>
      <c r="P4592" s="5" t="s">
        <v>10554</v>
      </c>
      <c r="Q4592" s="5" t="s">
        <v>10911</v>
      </c>
    </row>
    <row r="4593" spans="1:17" x14ac:dyDescent="0.25">
      <c r="A4593">
        <v>60473</v>
      </c>
      <c r="B4593" t="s">
        <v>30</v>
      </c>
      <c r="C4593" s="7">
        <v>46211.729930555557</v>
      </c>
      <c r="D4593" s="4">
        <v>228500000</v>
      </c>
      <c r="E4593" t="s">
        <v>2607</v>
      </c>
      <c r="F4593" t="s">
        <v>2613</v>
      </c>
      <c r="G4593" s="4">
        <v>94158997</v>
      </c>
      <c r="H4593" t="s">
        <v>4992</v>
      </c>
      <c r="I4593" s="2">
        <v>46211.688368055555</v>
      </c>
      <c r="J4593" s="4">
        <v>49900000</v>
      </c>
      <c r="K4593" s="4">
        <v>1</v>
      </c>
      <c r="L4593" s="5">
        <v>228.5</v>
      </c>
      <c r="M4593" s="5">
        <v>94.158996999999999</v>
      </c>
      <c r="N4593" s="5">
        <v>49.9</v>
      </c>
      <c r="O4593" s="5" t="str">
        <f t="shared" si="71"/>
        <v>1</v>
      </c>
      <c r="P4593" s="5" t="s">
        <v>10554</v>
      </c>
      <c r="Q4593" s="5" t="s">
        <v>10912</v>
      </c>
    </row>
    <row r="4594" spans="1:17" x14ac:dyDescent="0.25">
      <c r="A4594">
        <v>60474</v>
      </c>
      <c r="B4594" t="s">
        <v>30</v>
      </c>
      <c r="C4594" s="7">
        <v>46211.729953703703</v>
      </c>
      <c r="D4594" s="4">
        <v>228500000</v>
      </c>
      <c r="E4594" t="s">
        <v>2607</v>
      </c>
      <c r="F4594" t="s">
        <v>2613</v>
      </c>
      <c r="G4594" s="4">
        <v>94158997</v>
      </c>
      <c r="H4594" t="s">
        <v>4993</v>
      </c>
      <c r="I4594" s="2">
        <v>46211.688368055555</v>
      </c>
      <c r="J4594" s="4">
        <v>49900000</v>
      </c>
      <c r="K4594" s="4">
        <v>1</v>
      </c>
      <c r="L4594" s="5">
        <v>228.5</v>
      </c>
      <c r="M4594" s="5">
        <v>94.158996999999999</v>
      </c>
      <c r="N4594" s="5">
        <v>49.9</v>
      </c>
      <c r="O4594" s="5" t="str">
        <f t="shared" si="71"/>
        <v>1</v>
      </c>
      <c r="P4594" s="5" t="s">
        <v>10554</v>
      </c>
      <c r="Q4594" s="5" t="s">
        <v>10912</v>
      </c>
    </row>
    <row r="4595" spans="1:17" x14ac:dyDescent="0.25">
      <c r="A4595">
        <v>60475</v>
      </c>
      <c r="B4595" t="s">
        <v>30</v>
      </c>
      <c r="C4595" s="7">
        <v>46211.72996527778</v>
      </c>
      <c r="D4595" s="4">
        <v>228600000</v>
      </c>
      <c r="E4595" t="s">
        <v>2607</v>
      </c>
      <c r="F4595" t="s">
        <v>2613</v>
      </c>
      <c r="G4595" s="4">
        <v>94158997</v>
      </c>
      <c r="H4595" t="s">
        <v>4994</v>
      </c>
      <c r="I4595" s="2">
        <v>46211.688368055555</v>
      </c>
      <c r="J4595" s="4">
        <v>49900000</v>
      </c>
      <c r="K4595" s="4">
        <v>1</v>
      </c>
      <c r="L4595" s="5">
        <v>228.6</v>
      </c>
      <c r="M4595" s="5">
        <v>94.158996999999999</v>
      </c>
      <c r="N4595" s="5">
        <v>49.9</v>
      </c>
      <c r="O4595" s="5" t="str">
        <f t="shared" si="71"/>
        <v>1</v>
      </c>
      <c r="P4595" s="5" t="s">
        <v>10554</v>
      </c>
      <c r="Q4595" s="5" t="s">
        <v>10912</v>
      </c>
    </row>
    <row r="4596" spans="1:17" x14ac:dyDescent="0.25">
      <c r="A4596">
        <v>60476</v>
      </c>
      <c r="B4596" t="s">
        <v>30</v>
      </c>
      <c r="C4596" s="7">
        <v>46211.72996527778</v>
      </c>
      <c r="D4596" s="4">
        <v>228500000</v>
      </c>
      <c r="E4596" t="s">
        <v>2607</v>
      </c>
      <c r="F4596" t="s">
        <v>2611</v>
      </c>
      <c r="G4596" s="4">
        <v>94158997</v>
      </c>
      <c r="H4596" t="s">
        <v>4995</v>
      </c>
      <c r="I4596" s="2">
        <v>46211.688368055555</v>
      </c>
      <c r="J4596" s="4">
        <v>49900000</v>
      </c>
      <c r="K4596" s="4">
        <v>1</v>
      </c>
      <c r="L4596" s="5">
        <v>228.5</v>
      </c>
      <c r="M4596" s="5">
        <v>94.158996999999999</v>
      </c>
      <c r="N4596" s="5">
        <v>49.9</v>
      </c>
      <c r="O4596" s="5" t="str">
        <f t="shared" si="71"/>
        <v>1</v>
      </c>
      <c r="P4596" s="5" t="s">
        <v>10554</v>
      </c>
      <c r="Q4596" s="5" t="s">
        <v>10911</v>
      </c>
    </row>
    <row r="4597" spans="1:17" x14ac:dyDescent="0.25">
      <c r="A4597">
        <v>60477</v>
      </c>
      <c r="B4597" t="s">
        <v>30</v>
      </c>
      <c r="C4597" s="7">
        <v>46211.729988425926</v>
      </c>
      <c r="D4597" s="4">
        <v>228500000</v>
      </c>
      <c r="E4597" t="s">
        <v>2607</v>
      </c>
      <c r="F4597" t="s">
        <v>2613</v>
      </c>
      <c r="G4597" s="4">
        <v>94158997</v>
      </c>
      <c r="H4597" t="s">
        <v>4996</v>
      </c>
      <c r="I4597" s="2">
        <v>46211.688368055555</v>
      </c>
      <c r="J4597" s="4">
        <v>49900000</v>
      </c>
      <c r="K4597" s="4">
        <v>1</v>
      </c>
      <c r="L4597" s="5">
        <v>228.5</v>
      </c>
      <c r="M4597" s="5">
        <v>94.158996999999999</v>
      </c>
      <c r="N4597" s="5">
        <v>49.9</v>
      </c>
      <c r="O4597" s="5" t="str">
        <f t="shared" si="71"/>
        <v>1</v>
      </c>
      <c r="P4597" s="5" t="s">
        <v>10554</v>
      </c>
      <c r="Q4597" s="5" t="s">
        <v>10912</v>
      </c>
    </row>
    <row r="4598" spans="1:17" x14ac:dyDescent="0.25">
      <c r="A4598">
        <v>60478</v>
      </c>
      <c r="B4598" t="s">
        <v>30</v>
      </c>
      <c r="C4598" s="7">
        <v>46211.73</v>
      </c>
      <c r="D4598" s="4">
        <v>228500000</v>
      </c>
      <c r="E4598" t="s">
        <v>2607</v>
      </c>
      <c r="F4598" t="s">
        <v>2613</v>
      </c>
      <c r="G4598" s="4">
        <v>94158997</v>
      </c>
      <c r="H4598" t="s">
        <v>4997</v>
      </c>
      <c r="I4598" s="2">
        <v>46211.688368055555</v>
      </c>
      <c r="J4598" s="4">
        <v>49900000</v>
      </c>
      <c r="K4598" s="4">
        <v>1</v>
      </c>
      <c r="L4598" s="5">
        <v>228.5</v>
      </c>
      <c r="M4598" s="5">
        <v>94.158996999999999</v>
      </c>
      <c r="N4598" s="5">
        <v>49.9</v>
      </c>
      <c r="O4598" s="5" t="str">
        <f t="shared" si="71"/>
        <v>1</v>
      </c>
      <c r="P4598" s="5" t="s">
        <v>10554</v>
      </c>
      <c r="Q4598" s="5" t="s">
        <v>10912</v>
      </c>
    </row>
    <row r="4599" spans="1:17" x14ac:dyDescent="0.25">
      <c r="A4599">
        <v>60479</v>
      </c>
      <c r="B4599" t="s">
        <v>30</v>
      </c>
      <c r="C4599" s="7">
        <v>46211.73</v>
      </c>
      <c r="D4599" s="4">
        <v>228600000</v>
      </c>
      <c r="E4599" t="s">
        <v>2607</v>
      </c>
      <c r="F4599" t="s">
        <v>2625</v>
      </c>
      <c r="G4599" s="4">
        <v>94158997</v>
      </c>
      <c r="H4599" t="s">
        <v>4998</v>
      </c>
      <c r="I4599" s="2">
        <v>46211.688368055555</v>
      </c>
      <c r="J4599" s="4">
        <v>49900000</v>
      </c>
      <c r="K4599" s="4">
        <v>1</v>
      </c>
      <c r="L4599" s="5">
        <v>228.6</v>
      </c>
      <c r="M4599" s="5">
        <v>94.158996999999999</v>
      </c>
      <c r="N4599" s="5">
        <v>49.9</v>
      </c>
      <c r="O4599" s="5" t="str">
        <f t="shared" si="71"/>
        <v>1</v>
      </c>
      <c r="P4599" s="5" t="s">
        <v>10554</v>
      </c>
      <c r="Q4599" s="5" t="s">
        <v>10914</v>
      </c>
    </row>
    <row r="4600" spans="1:17" x14ac:dyDescent="0.25">
      <c r="A4600">
        <v>60480</v>
      </c>
      <c r="B4600" t="s">
        <v>30</v>
      </c>
      <c r="C4600" s="7">
        <v>46211.730023148149</v>
      </c>
      <c r="D4600" s="4">
        <v>228400000</v>
      </c>
      <c r="E4600" t="s">
        <v>2607</v>
      </c>
      <c r="F4600" t="s">
        <v>2619</v>
      </c>
      <c r="G4600" s="4">
        <v>94158997</v>
      </c>
      <c r="H4600" t="s">
        <v>4999</v>
      </c>
      <c r="I4600" s="2">
        <v>46211.688368055555</v>
      </c>
      <c r="J4600" s="4">
        <v>49900000</v>
      </c>
      <c r="K4600" s="4">
        <v>1</v>
      </c>
      <c r="L4600" s="5">
        <v>228.4</v>
      </c>
      <c r="M4600" s="5">
        <v>94.158996999999999</v>
      </c>
      <c r="N4600" s="5">
        <v>49.9</v>
      </c>
      <c r="O4600" s="5" t="str">
        <f t="shared" si="71"/>
        <v>1</v>
      </c>
      <c r="P4600" s="5" t="s">
        <v>10554</v>
      </c>
      <c r="Q4600" s="5" t="s">
        <v>10913</v>
      </c>
    </row>
    <row r="4601" spans="1:17" x14ac:dyDescent="0.25">
      <c r="A4601">
        <v>60481</v>
      </c>
      <c r="B4601" t="s">
        <v>30</v>
      </c>
      <c r="C4601" s="7">
        <v>46211.730034722219</v>
      </c>
      <c r="D4601" s="4">
        <v>228400000</v>
      </c>
      <c r="E4601" t="s">
        <v>2607</v>
      </c>
      <c r="F4601" t="s">
        <v>2611</v>
      </c>
      <c r="G4601" s="4">
        <v>94158997</v>
      </c>
      <c r="H4601" t="s">
        <v>5000</v>
      </c>
      <c r="I4601" s="2">
        <v>46211.688368055555</v>
      </c>
      <c r="J4601" s="4">
        <v>49900000</v>
      </c>
      <c r="K4601" s="4">
        <v>1</v>
      </c>
      <c r="L4601" s="5">
        <v>228.4</v>
      </c>
      <c r="M4601" s="5">
        <v>94.158996999999999</v>
      </c>
      <c r="N4601" s="5">
        <v>49.9</v>
      </c>
      <c r="O4601" s="5" t="str">
        <f t="shared" si="71"/>
        <v>1</v>
      </c>
      <c r="P4601" s="5" t="s">
        <v>10554</v>
      </c>
      <c r="Q4601" s="5" t="s">
        <v>10911</v>
      </c>
    </row>
    <row r="4602" spans="1:17" x14ac:dyDescent="0.25">
      <c r="A4602">
        <v>60482</v>
      </c>
      <c r="B4602" t="s">
        <v>30</v>
      </c>
      <c r="C4602" s="7">
        <v>46211.730034722219</v>
      </c>
      <c r="D4602" s="4">
        <v>228400000</v>
      </c>
      <c r="E4602" t="s">
        <v>2607</v>
      </c>
      <c r="F4602" t="s">
        <v>2613</v>
      </c>
      <c r="G4602" s="4">
        <v>94158997</v>
      </c>
      <c r="H4602" t="s">
        <v>5001</v>
      </c>
      <c r="I4602" s="2">
        <v>46211.68849537037</v>
      </c>
      <c r="J4602" s="4">
        <v>49900000</v>
      </c>
      <c r="K4602" s="4">
        <v>1</v>
      </c>
      <c r="L4602" s="5">
        <v>228.4</v>
      </c>
      <c r="M4602" s="5">
        <v>94.158996999999999</v>
      </c>
      <c r="N4602" s="5">
        <v>49.9</v>
      </c>
      <c r="O4602" s="5" t="str">
        <f t="shared" si="71"/>
        <v>1</v>
      </c>
      <c r="P4602" s="5" t="s">
        <v>10554</v>
      </c>
      <c r="Q4602" s="5" t="s">
        <v>10912</v>
      </c>
    </row>
    <row r="4603" spans="1:17" x14ac:dyDescent="0.25">
      <c r="A4603">
        <v>60483</v>
      </c>
      <c r="B4603" t="s">
        <v>30</v>
      </c>
      <c r="C4603" s="7">
        <v>46211.730057870373</v>
      </c>
      <c r="D4603" s="4">
        <v>228400000</v>
      </c>
      <c r="E4603" t="s">
        <v>2607</v>
      </c>
      <c r="F4603" t="s">
        <v>2613</v>
      </c>
      <c r="G4603" s="4">
        <v>94158997</v>
      </c>
      <c r="H4603" t="s">
        <v>5002</v>
      </c>
      <c r="I4603" s="2">
        <v>46211.68849537037</v>
      </c>
      <c r="J4603" s="4">
        <v>49900000</v>
      </c>
      <c r="K4603" s="4">
        <v>1</v>
      </c>
      <c r="L4603" s="5">
        <v>228.4</v>
      </c>
      <c r="M4603" s="5">
        <v>94.158996999999999</v>
      </c>
      <c r="N4603" s="5">
        <v>49.9</v>
      </c>
      <c r="O4603" s="5" t="str">
        <f t="shared" si="71"/>
        <v>1</v>
      </c>
      <c r="P4603" s="5" t="s">
        <v>10554</v>
      </c>
      <c r="Q4603" s="5" t="s">
        <v>10912</v>
      </c>
    </row>
    <row r="4604" spans="1:17" x14ac:dyDescent="0.25">
      <c r="A4604">
        <v>60484</v>
      </c>
      <c r="B4604" t="s">
        <v>30</v>
      </c>
      <c r="C4604" s="7">
        <v>46211.730069444442</v>
      </c>
      <c r="D4604" s="4">
        <v>228400000</v>
      </c>
      <c r="E4604" t="s">
        <v>2607</v>
      </c>
      <c r="F4604" t="s">
        <v>2611</v>
      </c>
      <c r="G4604" s="4">
        <v>94158997</v>
      </c>
      <c r="H4604" t="s">
        <v>5003</v>
      </c>
      <c r="I4604" s="2">
        <v>46211.68849537037</v>
      </c>
      <c r="J4604" s="4">
        <v>49900000</v>
      </c>
      <c r="K4604" s="4">
        <v>1</v>
      </c>
      <c r="L4604" s="5">
        <v>228.4</v>
      </c>
      <c r="M4604" s="5">
        <v>94.158996999999999</v>
      </c>
      <c r="N4604" s="5">
        <v>49.9</v>
      </c>
      <c r="O4604" s="5" t="str">
        <f t="shared" si="71"/>
        <v>1</v>
      </c>
      <c r="P4604" s="5" t="s">
        <v>10554</v>
      </c>
      <c r="Q4604" s="5" t="s">
        <v>10911</v>
      </c>
    </row>
    <row r="4605" spans="1:17" x14ac:dyDescent="0.25">
      <c r="A4605">
        <v>60485</v>
      </c>
      <c r="B4605" t="s">
        <v>30</v>
      </c>
      <c r="C4605" s="7">
        <v>46211.730069444442</v>
      </c>
      <c r="D4605" s="4">
        <v>228500000</v>
      </c>
      <c r="E4605" t="s">
        <v>2607</v>
      </c>
      <c r="F4605" t="s">
        <v>2613</v>
      </c>
      <c r="G4605" s="4">
        <v>94158997</v>
      </c>
      <c r="H4605" t="s">
        <v>5004</v>
      </c>
      <c r="I4605" s="2">
        <v>46211.68849537037</v>
      </c>
      <c r="J4605" s="4">
        <v>49900000</v>
      </c>
      <c r="K4605" s="4">
        <v>1</v>
      </c>
      <c r="L4605" s="5">
        <v>228.5</v>
      </c>
      <c r="M4605" s="5">
        <v>94.158996999999999</v>
      </c>
      <c r="N4605" s="5">
        <v>49.9</v>
      </c>
      <c r="O4605" s="5" t="str">
        <f t="shared" si="71"/>
        <v>1</v>
      </c>
      <c r="P4605" s="5" t="s">
        <v>10554</v>
      </c>
      <c r="Q4605" s="5" t="s">
        <v>10912</v>
      </c>
    </row>
    <row r="4606" spans="1:17" x14ac:dyDescent="0.25">
      <c r="A4606">
        <v>60486</v>
      </c>
      <c r="B4606" t="s">
        <v>30</v>
      </c>
      <c r="C4606" s="7">
        <v>46211.730092592596</v>
      </c>
      <c r="D4606" s="4">
        <v>228400000</v>
      </c>
      <c r="E4606" t="s">
        <v>2607</v>
      </c>
      <c r="F4606" t="s">
        <v>2611</v>
      </c>
      <c r="G4606" s="4">
        <v>94158997</v>
      </c>
      <c r="H4606" t="s">
        <v>5005</v>
      </c>
      <c r="I4606" s="2">
        <v>46211.68849537037</v>
      </c>
      <c r="J4606" s="4">
        <v>49900000</v>
      </c>
      <c r="K4606" s="4">
        <v>1</v>
      </c>
      <c r="L4606" s="5">
        <v>228.4</v>
      </c>
      <c r="M4606" s="5">
        <v>94.158996999999999</v>
      </c>
      <c r="N4606" s="5">
        <v>49.9</v>
      </c>
      <c r="O4606" s="5" t="str">
        <f t="shared" si="71"/>
        <v>1</v>
      </c>
      <c r="P4606" s="5" t="s">
        <v>10554</v>
      </c>
      <c r="Q4606" s="5" t="s">
        <v>10911</v>
      </c>
    </row>
    <row r="4607" spans="1:17" x14ac:dyDescent="0.25">
      <c r="A4607">
        <v>60487</v>
      </c>
      <c r="B4607" t="s">
        <v>30</v>
      </c>
      <c r="C4607" s="7">
        <v>46211.730104166665</v>
      </c>
      <c r="D4607" s="4">
        <v>228400000</v>
      </c>
      <c r="E4607" t="s">
        <v>2607</v>
      </c>
      <c r="F4607" t="s">
        <v>2611</v>
      </c>
      <c r="G4607" s="4">
        <v>94158997</v>
      </c>
      <c r="H4607" t="s">
        <v>5006</v>
      </c>
      <c r="I4607" s="2">
        <v>46211.68849537037</v>
      </c>
      <c r="J4607" s="4">
        <v>49900000</v>
      </c>
      <c r="K4607" s="4">
        <v>1</v>
      </c>
      <c r="L4607" s="5">
        <v>228.4</v>
      </c>
      <c r="M4607" s="5">
        <v>94.158996999999999</v>
      </c>
      <c r="N4607" s="5">
        <v>49.9</v>
      </c>
      <c r="O4607" s="5" t="str">
        <f t="shared" si="71"/>
        <v>1</v>
      </c>
      <c r="P4607" s="5" t="s">
        <v>10554</v>
      </c>
      <c r="Q4607" s="5" t="s">
        <v>10911</v>
      </c>
    </row>
    <row r="4608" spans="1:17" x14ac:dyDescent="0.25">
      <c r="A4608">
        <v>60488</v>
      </c>
      <c r="B4608" t="s">
        <v>30</v>
      </c>
      <c r="C4608" s="7">
        <v>46211.730104166665</v>
      </c>
      <c r="D4608" s="4">
        <v>228400000</v>
      </c>
      <c r="E4608" t="s">
        <v>2607</v>
      </c>
      <c r="F4608" t="s">
        <v>2619</v>
      </c>
      <c r="G4608" s="4">
        <v>94158997</v>
      </c>
      <c r="H4608" t="s">
        <v>5007</v>
      </c>
      <c r="I4608" s="2">
        <v>46211.68849537037</v>
      </c>
      <c r="J4608" s="4">
        <v>49900000</v>
      </c>
      <c r="K4608" s="4">
        <v>1</v>
      </c>
      <c r="L4608" s="5">
        <v>228.4</v>
      </c>
      <c r="M4608" s="5">
        <v>94.158996999999999</v>
      </c>
      <c r="N4608" s="5">
        <v>49.9</v>
      </c>
      <c r="O4608" s="5" t="str">
        <f t="shared" si="71"/>
        <v>1</v>
      </c>
      <c r="P4608" s="5" t="s">
        <v>10554</v>
      </c>
      <c r="Q4608" s="5" t="s">
        <v>10913</v>
      </c>
    </row>
    <row r="4609" spans="1:17" x14ac:dyDescent="0.25">
      <c r="A4609">
        <v>60489</v>
      </c>
      <c r="B4609" t="s">
        <v>30</v>
      </c>
      <c r="C4609" s="7">
        <v>46211.730127314811</v>
      </c>
      <c r="D4609" s="4">
        <v>228400000</v>
      </c>
      <c r="E4609" t="s">
        <v>2607</v>
      </c>
      <c r="F4609" t="s">
        <v>2613</v>
      </c>
      <c r="G4609" s="4">
        <v>94158997</v>
      </c>
      <c r="H4609" t="s">
        <v>5008</v>
      </c>
      <c r="I4609" s="2">
        <v>46211.68849537037</v>
      </c>
      <c r="J4609" s="4">
        <v>49900000</v>
      </c>
      <c r="K4609" s="4">
        <v>1</v>
      </c>
      <c r="L4609" s="5">
        <v>228.4</v>
      </c>
      <c r="M4609" s="5">
        <v>94.158996999999999</v>
      </c>
      <c r="N4609" s="5">
        <v>49.9</v>
      </c>
      <c r="O4609" s="5" t="str">
        <f t="shared" si="71"/>
        <v>1</v>
      </c>
      <c r="P4609" s="5" t="s">
        <v>10554</v>
      </c>
      <c r="Q4609" s="5" t="s">
        <v>10912</v>
      </c>
    </row>
    <row r="4610" spans="1:17" x14ac:dyDescent="0.25">
      <c r="A4610">
        <v>60490</v>
      </c>
      <c r="B4610" t="s">
        <v>30</v>
      </c>
      <c r="C4610" s="7">
        <v>46211.730138888888</v>
      </c>
      <c r="D4610" s="4">
        <v>228400000</v>
      </c>
      <c r="E4610" t="s">
        <v>2607</v>
      </c>
      <c r="F4610" t="s">
        <v>2611</v>
      </c>
      <c r="G4610" s="4">
        <v>94158997</v>
      </c>
      <c r="H4610" t="s">
        <v>5009</v>
      </c>
      <c r="I4610" s="2">
        <v>46211.68849537037</v>
      </c>
      <c r="J4610" s="4">
        <v>49900000</v>
      </c>
      <c r="K4610" s="4">
        <v>1</v>
      </c>
      <c r="L4610" s="5">
        <v>228.4</v>
      </c>
      <c r="M4610" s="5">
        <v>94.158996999999999</v>
      </c>
      <c r="N4610" s="5">
        <v>49.9</v>
      </c>
      <c r="O4610" s="5" t="str">
        <f t="shared" si="71"/>
        <v>1</v>
      </c>
      <c r="P4610" s="5" t="s">
        <v>10554</v>
      </c>
      <c r="Q4610" s="5" t="s">
        <v>10911</v>
      </c>
    </row>
    <row r="4611" spans="1:17" x14ac:dyDescent="0.25">
      <c r="A4611">
        <v>60491</v>
      </c>
      <c r="B4611" t="s">
        <v>30</v>
      </c>
      <c r="C4611" s="7">
        <v>46211.730138888888</v>
      </c>
      <c r="D4611" s="4">
        <v>228300000</v>
      </c>
      <c r="E4611" t="s">
        <v>2607</v>
      </c>
      <c r="F4611" t="s">
        <v>2613</v>
      </c>
      <c r="G4611" s="4">
        <v>94158997</v>
      </c>
      <c r="H4611" t="s">
        <v>5010</v>
      </c>
      <c r="I4611" s="2">
        <v>46211.68849537037</v>
      </c>
      <c r="J4611" s="4">
        <v>49900000</v>
      </c>
      <c r="K4611" s="4">
        <v>1</v>
      </c>
      <c r="L4611" s="5">
        <v>228.3</v>
      </c>
      <c r="M4611" s="5">
        <v>94.158996999999999</v>
      </c>
      <c r="N4611" s="5">
        <v>49.9</v>
      </c>
      <c r="O4611" s="5" t="str">
        <f t="shared" ref="O4611:O4674" si="72">SUBSTITUTE(K4611,".",",")</f>
        <v>1</v>
      </c>
      <c r="P4611" s="5" t="s">
        <v>10554</v>
      </c>
      <c r="Q4611" s="5" t="s">
        <v>10912</v>
      </c>
    </row>
    <row r="4612" spans="1:17" x14ac:dyDescent="0.25">
      <c r="A4612">
        <v>60492</v>
      </c>
      <c r="B4612" t="s">
        <v>30</v>
      </c>
      <c r="C4612" s="7">
        <v>46211.730162037034</v>
      </c>
      <c r="D4612" s="4">
        <v>228300000</v>
      </c>
      <c r="E4612" t="s">
        <v>2607</v>
      </c>
      <c r="F4612" t="s">
        <v>2613</v>
      </c>
      <c r="G4612" s="4">
        <v>94158997</v>
      </c>
      <c r="H4612" t="s">
        <v>5011</v>
      </c>
      <c r="I4612" s="2">
        <v>46211.688599537039</v>
      </c>
      <c r="J4612" s="4">
        <v>49900000</v>
      </c>
      <c r="K4612" s="4">
        <v>1</v>
      </c>
      <c r="L4612" s="5">
        <v>228.3</v>
      </c>
      <c r="M4612" s="5">
        <v>94.158996999999999</v>
      </c>
      <c r="N4612" s="5">
        <v>49.9</v>
      </c>
      <c r="O4612" s="5" t="str">
        <f t="shared" si="72"/>
        <v>1</v>
      </c>
      <c r="P4612" s="5" t="s">
        <v>10554</v>
      </c>
      <c r="Q4612" s="5" t="s">
        <v>10912</v>
      </c>
    </row>
    <row r="4613" spans="1:17" x14ac:dyDescent="0.25">
      <c r="A4613">
        <v>60493</v>
      </c>
      <c r="B4613" t="s">
        <v>30</v>
      </c>
      <c r="C4613" s="7">
        <v>46211.730173611111</v>
      </c>
      <c r="D4613" s="4">
        <v>228300000</v>
      </c>
      <c r="E4613" t="s">
        <v>2607</v>
      </c>
      <c r="F4613" t="s">
        <v>2608</v>
      </c>
      <c r="G4613" s="4">
        <v>94158997</v>
      </c>
      <c r="H4613" t="s">
        <v>5012</v>
      </c>
      <c r="I4613" s="2">
        <v>46211.688599537039</v>
      </c>
      <c r="J4613" s="4">
        <v>49900000</v>
      </c>
      <c r="K4613" s="4">
        <v>1</v>
      </c>
      <c r="L4613" s="5">
        <v>228.3</v>
      </c>
      <c r="M4613" s="5">
        <v>94.158996999999999</v>
      </c>
      <c r="N4613" s="5">
        <v>49.9</v>
      </c>
      <c r="O4613" s="5" t="str">
        <f t="shared" si="72"/>
        <v>1</v>
      </c>
      <c r="P4613" s="5" t="s">
        <v>10554</v>
      </c>
      <c r="Q4613" s="5" t="s">
        <v>10910</v>
      </c>
    </row>
    <row r="4614" spans="1:17" x14ac:dyDescent="0.25">
      <c r="A4614">
        <v>60494</v>
      </c>
      <c r="B4614" t="s">
        <v>30</v>
      </c>
      <c r="C4614" s="7">
        <v>46211.730173611111</v>
      </c>
      <c r="D4614" s="4">
        <v>228300000</v>
      </c>
      <c r="E4614" t="s">
        <v>2607</v>
      </c>
      <c r="F4614" t="s">
        <v>2611</v>
      </c>
      <c r="G4614" s="4">
        <v>94158997</v>
      </c>
      <c r="H4614" t="s">
        <v>5013</v>
      </c>
      <c r="I4614" s="2">
        <v>46211.688599537039</v>
      </c>
      <c r="J4614" s="4">
        <v>49900000</v>
      </c>
      <c r="K4614" s="4">
        <v>1</v>
      </c>
      <c r="L4614" s="5">
        <v>228.3</v>
      </c>
      <c r="M4614" s="5">
        <v>94.158996999999999</v>
      </c>
      <c r="N4614" s="5">
        <v>49.9</v>
      </c>
      <c r="O4614" s="5" t="str">
        <f t="shared" si="72"/>
        <v>1</v>
      </c>
      <c r="P4614" s="5" t="s">
        <v>10554</v>
      </c>
      <c r="Q4614" s="5" t="s">
        <v>10911</v>
      </c>
    </row>
    <row r="4615" spans="1:17" x14ac:dyDescent="0.25">
      <c r="A4615">
        <v>60495</v>
      </c>
      <c r="B4615" t="s">
        <v>30</v>
      </c>
      <c r="C4615" s="7">
        <v>46211.730196759258</v>
      </c>
      <c r="D4615" s="4">
        <v>228300000</v>
      </c>
      <c r="E4615" t="s">
        <v>2607</v>
      </c>
      <c r="F4615" t="s">
        <v>2625</v>
      </c>
      <c r="G4615" s="4">
        <v>94158997</v>
      </c>
      <c r="H4615" t="s">
        <v>5014</v>
      </c>
      <c r="I4615" s="2">
        <v>46211.688599537039</v>
      </c>
      <c r="J4615" s="4">
        <v>49900000</v>
      </c>
      <c r="K4615" s="4">
        <v>1</v>
      </c>
      <c r="L4615" s="5">
        <v>228.3</v>
      </c>
      <c r="M4615" s="5">
        <v>94.158996999999999</v>
      </c>
      <c r="N4615" s="5">
        <v>49.9</v>
      </c>
      <c r="O4615" s="5" t="str">
        <f t="shared" si="72"/>
        <v>1</v>
      </c>
      <c r="P4615" s="5" t="s">
        <v>10554</v>
      </c>
      <c r="Q4615" s="5" t="s">
        <v>10914</v>
      </c>
    </row>
    <row r="4616" spans="1:17" x14ac:dyDescent="0.25">
      <c r="A4616">
        <v>60496</v>
      </c>
      <c r="B4616" t="s">
        <v>30</v>
      </c>
      <c r="C4616" s="7">
        <v>46211.730208333334</v>
      </c>
      <c r="D4616" s="4">
        <v>228200000</v>
      </c>
      <c r="E4616" t="s">
        <v>2607</v>
      </c>
      <c r="F4616" t="s">
        <v>2613</v>
      </c>
      <c r="G4616" s="4">
        <v>94158997</v>
      </c>
      <c r="H4616" t="s">
        <v>5015</v>
      </c>
      <c r="I4616" s="2">
        <v>46211.688599537039</v>
      </c>
      <c r="J4616" s="4">
        <v>49900000</v>
      </c>
      <c r="K4616" s="4">
        <v>1</v>
      </c>
      <c r="L4616" s="5">
        <v>228.2</v>
      </c>
      <c r="M4616" s="5">
        <v>94.158996999999999</v>
      </c>
      <c r="N4616" s="5">
        <v>49.9</v>
      </c>
      <c r="O4616" s="5" t="str">
        <f t="shared" si="72"/>
        <v>1</v>
      </c>
      <c r="P4616" s="5" t="s">
        <v>10554</v>
      </c>
      <c r="Q4616" s="5" t="s">
        <v>10912</v>
      </c>
    </row>
    <row r="4617" spans="1:17" x14ac:dyDescent="0.25">
      <c r="A4617">
        <v>60497</v>
      </c>
      <c r="B4617" t="s">
        <v>30</v>
      </c>
      <c r="C4617" s="7">
        <v>46211.730208333334</v>
      </c>
      <c r="D4617" s="4">
        <v>228200000</v>
      </c>
      <c r="E4617" t="s">
        <v>2607</v>
      </c>
      <c r="F4617" t="s">
        <v>2613</v>
      </c>
      <c r="G4617" s="4">
        <v>94158997</v>
      </c>
      <c r="H4617" t="s">
        <v>5016</v>
      </c>
      <c r="I4617" s="2">
        <v>46211.688599537039</v>
      </c>
      <c r="J4617" s="4">
        <v>49900000</v>
      </c>
      <c r="K4617" s="4">
        <v>1</v>
      </c>
      <c r="L4617" s="5">
        <v>228.2</v>
      </c>
      <c r="M4617" s="5">
        <v>94.158996999999999</v>
      </c>
      <c r="N4617" s="5">
        <v>49.9</v>
      </c>
      <c r="O4617" s="5" t="str">
        <f t="shared" si="72"/>
        <v>1</v>
      </c>
      <c r="P4617" s="5" t="s">
        <v>10554</v>
      </c>
      <c r="Q4617" s="5" t="s">
        <v>10912</v>
      </c>
    </row>
    <row r="4618" spans="1:17" x14ac:dyDescent="0.25">
      <c r="A4618">
        <v>60498</v>
      </c>
      <c r="B4618" t="s">
        <v>30</v>
      </c>
      <c r="C4618" s="7">
        <v>46211.730231481481</v>
      </c>
      <c r="D4618" s="4">
        <v>228300000</v>
      </c>
      <c r="E4618" t="s">
        <v>2607</v>
      </c>
      <c r="F4618" t="s">
        <v>2608</v>
      </c>
      <c r="G4618" s="4">
        <v>94158997</v>
      </c>
      <c r="H4618" t="s">
        <v>5017</v>
      </c>
      <c r="I4618" s="2">
        <v>46211.688599537039</v>
      </c>
      <c r="J4618" s="4">
        <v>49900000</v>
      </c>
      <c r="K4618" s="4">
        <v>1</v>
      </c>
      <c r="L4618" s="5">
        <v>228.3</v>
      </c>
      <c r="M4618" s="5">
        <v>94.158996999999999</v>
      </c>
      <c r="N4618" s="5">
        <v>49.9</v>
      </c>
      <c r="O4618" s="5" t="str">
        <f t="shared" si="72"/>
        <v>1</v>
      </c>
      <c r="P4618" s="5" t="s">
        <v>10554</v>
      </c>
      <c r="Q4618" s="5" t="s">
        <v>10910</v>
      </c>
    </row>
    <row r="4619" spans="1:17" x14ac:dyDescent="0.25">
      <c r="A4619">
        <v>60499</v>
      </c>
      <c r="B4619" t="s">
        <v>30</v>
      </c>
      <c r="C4619" s="7">
        <v>46211.730243055557</v>
      </c>
      <c r="D4619" s="4">
        <v>228200000</v>
      </c>
      <c r="E4619" t="s">
        <v>2607</v>
      </c>
      <c r="F4619" t="s">
        <v>2611</v>
      </c>
      <c r="G4619" s="4">
        <v>94158997</v>
      </c>
      <c r="H4619" t="s">
        <v>5018</v>
      </c>
      <c r="I4619" s="2">
        <v>46211.688599537039</v>
      </c>
      <c r="J4619" s="4">
        <v>49900000</v>
      </c>
      <c r="K4619" s="4">
        <v>1</v>
      </c>
      <c r="L4619" s="5">
        <v>228.2</v>
      </c>
      <c r="M4619" s="5">
        <v>94.158996999999999</v>
      </c>
      <c r="N4619" s="5">
        <v>49.9</v>
      </c>
      <c r="O4619" s="5" t="str">
        <f t="shared" si="72"/>
        <v>1</v>
      </c>
      <c r="P4619" s="5" t="s">
        <v>10554</v>
      </c>
      <c r="Q4619" s="5" t="s">
        <v>10911</v>
      </c>
    </row>
    <row r="4620" spans="1:17" x14ac:dyDescent="0.25">
      <c r="A4620">
        <v>60500</v>
      </c>
      <c r="B4620" t="s">
        <v>30</v>
      </c>
      <c r="C4620" s="7">
        <v>46211.730243055557</v>
      </c>
      <c r="D4620" s="4">
        <v>228300000</v>
      </c>
      <c r="E4620" t="s">
        <v>2607</v>
      </c>
      <c r="F4620" t="s">
        <v>2613</v>
      </c>
      <c r="G4620" s="4">
        <v>94158997</v>
      </c>
      <c r="H4620" t="s">
        <v>5019</v>
      </c>
      <c r="I4620" s="2">
        <v>46211.688599537039</v>
      </c>
      <c r="J4620" s="4">
        <v>49800000</v>
      </c>
      <c r="K4620" s="4">
        <v>1</v>
      </c>
      <c r="L4620" s="5">
        <v>228.3</v>
      </c>
      <c r="M4620" s="5">
        <v>94.158996999999999</v>
      </c>
      <c r="N4620" s="5">
        <v>49.8</v>
      </c>
      <c r="O4620" s="5" t="str">
        <f t="shared" si="72"/>
        <v>1</v>
      </c>
      <c r="P4620" s="5" t="s">
        <v>10554</v>
      </c>
      <c r="Q4620" s="5" t="s">
        <v>10912</v>
      </c>
    </row>
    <row r="4621" spans="1:17" x14ac:dyDescent="0.25">
      <c r="A4621">
        <v>60501</v>
      </c>
      <c r="B4621" t="s">
        <v>30</v>
      </c>
      <c r="C4621" s="7">
        <v>46211.730266203704</v>
      </c>
      <c r="D4621" s="4">
        <v>228300000</v>
      </c>
      <c r="E4621" t="s">
        <v>2607</v>
      </c>
      <c r="F4621" t="s">
        <v>2613</v>
      </c>
      <c r="G4621" s="4">
        <v>94158997</v>
      </c>
      <c r="H4621" t="s">
        <v>5020</v>
      </c>
      <c r="I4621" s="2">
        <v>46211.688599537039</v>
      </c>
      <c r="J4621" s="4">
        <v>49900000</v>
      </c>
      <c r="K4621" s="4">
        <v>1</v>
      </c>
      <c r="L4621" s="5">
        <v>228.3</v>
      </c>
      <c r="M4621" s="5">
        <v>94.158996999999999</v>
      </c>
      <c r="N4621" s="5">
        <v>49.9</v>
      </c>
      <c r="O4621" s="5" t="str">
        <f t="shared" si="72"/>
        <v>1</v>
      </c>
      <c r="P4621" s="5" t="s">
        <v>10554</v>
      </c>
      <c r="Q4621" s="5" t="s">
        <v>10912</v>
      </c>
    </row>
    <row r="4622" spans="1:17" x14ac:dyDescent="0.25">
      <c r="A4622">
        <v>60502</v>
      </c>
      <c r="B4622" t="s">
        <v>30</v>
      </c>
      <c r="C4622" s="7">
        <v>46211.73027777778</v>
      </c>
      <c r="D4622" s="4">
        <v>228200000</v>
      </c>
      <c r="E4622" t="s">
        <v>2607</v>
      </c>
      <c r="F4622" t="s">
        <v>2625</v>
      </c>
      <c r="G4622" s="4">
        <v>94158997</v>
      </c>
      <c r="H4622" t="s">
        <v>5021</v>
      </c>
      <c r="I4622" s="2">
        <v>46211.688715277778</v>
      </c>
      <c r="J4622" s="4">
        <v>49900000</v>
      </c>
      <c r="K4622" s="4">
        <v>1</v>
      </c>
      <c r="L4622" s="5">
        <v>228.2</v>
      </c>
      <c r="M4622" s="5">
        <v>94.158996999999999</v>
      </c>
      <c r="N4622" s="5">
        <v>49.9</v>
      </c>
      <c r="O4622" s="5" t="str">
        <f t="shared" si="72"/>
        <v>1</v>
      </c>
      <c r="P4622" s="5" t="s">
        <v>10554</v>
      </c>
      <c r="Q4622" s="5" t="s">
        <v>10914</v>
      </c>
    </row>
    <row r="4623" spans="1:17" x14ac:dyDescent="0.25">
      <c r="A4623">
        <v>60503</v>
      </c>
      <c r="B4623" t="s">
        <v>30</v>
      </c>
      <c r="C4623" s="7">
        <v>46211.73027777778</v>
      </c>
      <c r="D4623" s="4">
        <v>228200000</v>
      </c>
      <c r="E4623" t="s">
        <v>2607</v>
      </c>
      <c r="F4623" t="s">
        <v>2611</v>
      </c>
      <c r="G4623" s="4">
        <v>94158997</v>
      </c>
      <c r="H4623" t="s">
        <v>5022</v>
      </c>
      <c r="I4623" s="2">
        <v>46211.688715277778</v>
      </c>
      <c r="J4623" s="4">
        <v>49900000</v>
      </c>
      <c r="K4623" s="4">
        <v>1</v>
      </c>
      <c r="L4623" s="5">
        <v>228.2</v>
      </c>
      <c r="M4623" s="5">
        <v>94.158996999999999</v>
      </c>
      <c r="N4623" s="5">
        <v>49.9</v>
      </c>
      <c r="O4623" s="5" t="str">
        <f t="shared" si="72"/>
        <v>1</v>
      </c>
      <c r="P4623" s="5" t="s">
        <v>10554</v>
      </c>
      <c r="Q4623" s="5" t="s">
        <v>10911</v>
      </c>
    </row>
    <row r="4624" spans="1:17" x14ac:dyDescent="0.25">
      <c r="A4624">
        <v>60504</v>
      </c>
      <c r="B4624" t="s">
        <v>30</v>
      </c>
      <c r="C4624" s="7">
        <v>46211.730300925927</v>
      </c>
      <c r="D4624" s="4">
        <v>228300000</v>
      </c>
      <c r="E4624" t="s">
        <v>2607</v>
      </c>
      <c r="F4624" t="s">
        <v>2613</v>
      </c>
      <c r="G4624" s="4">
        <v>94158997</v>
      </c>
      <c r="H4624" t="s">
        <v>5023</v>
      </c>
      <c r="I4624" s="2">
        <v>46211.688715277778</v>
      </c>
      <c r="J4624" s="4">
        <v>49900000</v>
      </c>
      <c r="K4624" s="4">
        <v>1</v>
      </c>
      <c r="L4624" s="5">
        <v>228.3</v>
      </c>
      <c r="M4624" s="5">
        <v>94.158996999999999</v>
      </c>
      <c r="N4624" s="5">
        <v>49.9</v>
      </c>
      <c r="O4624" s="5" t="str">
        <f t="shared" si="72"/>
        <v>1</v>
      </c>
      <c r="P4624" s="5" t="s">
        <v>10554</v>
      </c>
      <c r="Q4624" s="5" t="s">
        <v>10912</v>
      </c>
    </row>
    <row r="4625" spans="1:17" x14ac:dyDescent="0.25">
      <c r="A4625">
        <v>60505</v>
      </c>
      <c r="B4625" t="s">
        <v>30</v>
      </c>
      <c r="C4625" s="7">
        <v>46211.730312500003</v>
      </c>
      <c r="D4625" s="4">
        <v>228300000</v>
      </c>
      <c r="E4625" t="s">
        <v>2607</v>
      </c>
      <c r="F4625" t="s">
        <v>2625</v>
      </c>
      <c r="G4625" s="4">
        <v>94158997</v>
      </c>
      <c r="H4625" t="s">
        <v>5024</v>
      </c>
      <c r="I4625" s="2">
        <v>46211.688715277778</v>
      </c>
      <c r="J4625" s="4">
        <v>49900000</v>
      </c>
      <c r="K4625" s="4">
        <v>1</v>
      </c>
      <c r="L4625" s="5">
        <v>228.3</v>
      </c>
      <c r="M4625" s="5">
        <v>94.158996999999999</v>
      </c>
      <c r="N4625" s="5">
        <v>49.9</v>
      </c>
      <c r="O4625" s="5" t="str">
        <f t="shared" si="72"/>
        <v>1</v>
      </c>
      <c r="P4625" s="5" t="s">
        <v>10554</v>
      </c>
      <c r="Q4625" s="5" t="s">
        <v>10914</v>
      </c>
    </row>
    <row r="4626" spans="1:17" x14ac:dyDescent="0.25">
      <c r="A4626">
        <v>60506</v>
      </c>
      <c r="B4626" t="s">
        <v>30</v>
      </c>
      <c r="C4626" s="7">
        <v>46211.730312500003</v>
      </c>
      <c r="D4626" s="4">
        <v>228300000</v>
      </c>
      <c r="E4626" t="s">
        <v>2607</v>
      </c>
      <c r="F4626" t="s">
        <v>2625</v>
      </c>
      <c r="G4626" s="4">
        <v>94158997</v>
      </c>
      <c r="H4626" t="s">
        <v>5025</v>
      </c>
      <c r="I4626" s="2">
        <v>46211.688715277778</v>
      </c>
      <c r="J4626" s="4">
        <v>49900000</v>
      </c>
      <c r="K4626" s="4">
        <v>1</v>
      </c>
      <c r="L4626" s="5">
        <v>228.3</v>
      </c>
      <c r="M4626" s="5">
        <v>94.158996999999999</v>
      </c>
      <c r="N4626" s="5">
        <v>49.9</v>
      </c>
      <c r="O4626" s="5" t="str">
        <f t="shared" si="72"/>
        <v>1</v>
      </c>
      <c r="P4626" s="5" t="s">
        <v>10554</v>
      </c>
      <c r="Q4626" s="5" t="s">
        <v>10914</v>
      </c>
    </row>
    <row r="4627" spans="1:17" x14ac:dyDescent="0.25">
      <c r="A4627">
        <v>60507</v>
      </c>
      <c r="B4627" t="s">
        <v>30</v>
      </c>
      <c r="C4627" s="7">
        <v>46211.73033564815</v>
      </c>
      <c r="D4627" s="4">
        <v>228400000</v>
      </c>
      <c r="E4627" t="s">
        <v>2607</v>
      </c>
      <c r="F4627" t="s">
        <v>2613</v>
      </c>
      <c r="G4627" s="4">
        <v>94158997</v>
      </c>
      <c r="H4627" t="s">
        <v>5026</v>
      </c>
      <c r="I4627" s="2">
        <v>46211.688715277778</v>
      </c>
      <c r="J4627" s="4">
        <v>49900000</v>
      </c>
      <c r="K4627" s="4">
        <v>1</v>
      </c>
      <c r="L4627" s="5">
        <v>228.4</v>
      </c>
      <c r="M4627" s="5">
        <v>94.158996999999999</v>
      </c>
      <c r="N4627" s="5">
        <v>49.9</v>
      </c>
      <c r="O4627" s="5" t="str">
        <f t="shared" si="72"/>
        <v>1</v>
      </c>
      <c r="P4627" s="5" t="s">
        <v>10554</v>
      </c>
      <c r="Q4627" s="5" t="s">
        <v>10912</v>
      </c>
    </row>
    <row r="4628" spans="1:17" x14ac:dyDescent="0.25">
      <c r="A4628">
        <v>60508</v>
      </c>
      <c r="B4628" t="s">
        <v>30</v>
      </c>
      <c r="C4628" s="7">
        <v>46211.730347222219</v>
      </c>
      <c r="D4628" s="4">
        <v>228500000</v>
      </c>
      <c r="E4628" t="s">
        <v>2607</v>
      </c>
      <c r="F4628" t="s">
        <v>2611</v>
      </c>
      <c r="G4628" s="4">
        <v>94158997</v>
      </c>
      <c r="H4628" t="s">
        <v>5027</v>
      </c>
      <c r="I4628" s="2">
        <v>46211.688715277778</v>
      </c>
      <c r="J4628" s="4">
        <v>49900000</v>
      </c>
      <c r="K4628" s="4">
        <v>1</v>
      </c>
      <c r="L4628" s="5">
        <v>228.5</v>
      </c>
      <c r="M4628" s="5">
        <v>94.158996999999999</v>
      </c>
      <c r="N4628" s="5">
        <v>49.9</v>
      </c>
      <c r="O4628" s="5" t="str">
        <f t="shared" si="72"/>
        <v>1</v>
      </c>
      <c r="P4628" s="5" t="s">
        <v>10554</v>
      </c>
      <c r="Q4628" s="5" t="s">
        <v>10911</v>
      </c>
    </row>
    <row r="4629" spans="1:17" x14ac:dyDescent="0.25">
      <c r="A4629">
        <v>60509</v>
      </c>
      <c r="B4629" t="s">
        <v>30</v>
      </c>
      <c r="C4629" s="7">
        <v>46211.730347222219</v>
      </c>
      <c r="D4629" s="4">
        <v>228600000</v>
      </c>
      <c r="E4629" t="s">
        <v>2607</v>
      </c>
      <c r="F4629" t="s">
        <v>2625</v>
      </c>
      <c r="G4629" s="4">
        <v>94158997</v>
      </c>
      <c r="H4629" t="s">
        <v>5028</v>
      </c>
      <c r="I4629" s="2">
        <v>46211.688715277778</v>
      </c>
      <c r="J4629" s="4">
        <v>49900000</v>
      </c>
      <c r="K4629" s="4">
        <v>1</v>
      </c>
      <c r="L4629" s="5">
        <v>228.6</v>
      </c>
      <c r="M4629" s="5">
        <v>94.158996999999999</v>
      </c>
      <c r="N4629" s="5">
        <v>49.9</v>
      </c>
      <c r="O4629" s="5" t="str">
        <f t="shared" si="72"/>
        <v>1</v>
      </c>
      <c r="P4629" s="5" t="s">
        <v>10554</v>
      </c>
      <c r="Q4629" s="5" t="s">
        <v>10914</v>
      </c>
    </row>
    <row r="4630" spans="1:17" x14ac:dyDescent="0.25">
      <c r="A4630">
        <v>60510</v>
      </c>
      <c r="B4630" t="s">
        <v>30</v>
      </c>
      <c r="C4630" s="7">
        <v>46211.730370370373</v>
      </c>
      <c r="D4630" s="4">
        <v>228600000</v>
      </c>
      <c r="E4630" t="s">
        <v>2607</v>
      </c>
      <c r="F4630" t="s">
        <v>2625</v>
      </c>
      <c r="G4630" s="4">
        <v>94158997</v>
      </c>
      <c r="H4630" t="s">
        <v>5029</v>
      </c>
      <c r="I4630" s="2">
        <v>46211.688715277778</v>
      </c>
      <c r="J4630" s="4">
        <v>49900000</v>
      </c>
      <c r="K4630" s="4">
        <v>1</v>
      </c>
      <c r="L4630" s="5">
        <v>228.6</v>
      </c>
      <c r="M4630" s="5">
        <v>94.158996999999999</v>
      </c>
      <c r="N4630" s="5">
        <v>49.9</v>
      </c>
      <c r="O4630" s="5" t="str">
        <f t="shared" si="72"/>
        <v>1</v>
      </c>
      <c r="P4630" s="5" t="s">
        <v>10554</v>
      </c>
      <c r="Q4630" s="5" t="s">
        <v>10914</v>
      </c>
    </row>
    <row r="4631" spans="1:17" x14ac:dyDescent="0.25">
      <c r="A4631">
        <v>60511</v>
      </c>
      <c r="B4631" t="s">
        <v>30</v>
      </c>
      <c r="C4631" s="7">
        <v>46211.730381944442</v>
      </c>
      <c r="D4631" s="4">
        <v>228700000</v>
      </c>
      <c r="E4631" t="s">
        <v>2607</v>
      </c>
      <c r="F4631" t="s">
        <v>2611</v>
      </c>
      <c r="G4631" s="4">
        <v>94158997</v>
      </c>
      <c r="H4631" t="s">
        <v>5030</v>
      </c>
      <c r="I4631" s="2">
        <v>46211.688715277778</v>
      </c>
      <c r="J4631" s="4">
        <v>49900000</v>
      </c>
      <c r="K4631" s="4">
        <v>1</v>
      </c>
      <c r="L4631" s="5">
        <v>228.7</v>
      </c>
      <c r="M4631" s="5">
        <v>94.158996999999999</v>
      </c>
      <c r="N4631" s="5">
        <v>49.9</v>
      </c>
      <c r="O4631" s="5" t="str">
        <f t="shared" si="72"/>
        <v>1</v>
      </c>
      <c r="P4631" s="5" t="s">
        <v>10554</v>
      </c>
      <c r="Q4631" s="5" t="s">
        <v>10911</v>
      </c>
    </row>
    <row r="4632" spans="1:17" x14ac:dyDescent="0.25">
      <c r="A4632">
        <v>60512</v>
      </c>
      <c r="B4632" t="s">
        <v>30</v>
      </c>
      <c r="C4632" s="7">
        <v>46211.730381944442</v>
      </c>
      <c r="D4632" s="4">
        <v>228900000</v>
      </c>
      <c r="E4632" t="s">
        <v>2607</v>
      </c>
      <c r="F4632" t="s">
        <v>2611</v>
      </c>
      <c r="G4632" s="4">
        <v>94158997</v>
      </c>
      <c r="H4632" t="s">
        <v>5031</v>
      </c>
      <c r="I4632" s="2">
        <v>46211.688854166663</v>
      </c>
      <c r="J4632" s="4">
        <v>49900000</v>
      </c>
      <c r="K4632" s="4">
        <v>1</v>
      </c>
      <c r="L4632" s="5">
        <v>228.9</v>
      </c>
      <c r="M4632" s="5">
        <v>94.158996999999999</v>
      </c>
      <c r="N4632" s="5">
        <v>49.9</v>
      </c>
      <c r="O4632" s="5" t="str">
        <f t="shared" si="72"/>
        <v>1</v>
      </c>
      <c r="P4632" s="5" t="s">
        <v>10554</v>
      </c>
      <c r="Q4632" s="5" t="s">
        <v>10911</v>
      </c>
    </row>
    <row r="4633" spans="1:17" x14ac:dyDescent="0.25">
      <c r="A4633">
        <v>60513</v>
      </c>
      <c r="B4633" t="s">
        <v>30</v>
      </c>
      <c r="C4633" s="7">
        <v>46211.730405092596</v>
      </c>
      <c r="D4633" s="4">
        <v>228900000</v>
      </c>
      <c r="E4633" t="s">
        <v>2607</v>
      </c>
      <c r="F4633" t="s">
        <v>2611</v>
      </c>
      <c r="G4633" s="4">
        <v>94158997</v>
      </c>
      <c r="H4633" t="s">
        <v>5032</v>
      </c>
      <c r="I4633" s="2">
        <v>46211.688854166663</v>
      </c>
      <c r="J4633" s="4">
        <v>50000000</v>
      </c>
      <c r="K4633" s="4">
        <v>1</v>
      </c>
      <c r="L4633" s="5">
        <v>228.9</v>
      </c>
      <c r="M4633" s="5">
        <v>94.158996999999999</v>
      </c>
      <c r="N4633" s="5">
        <v>50</v>
      </c>
      <c r="O4633" s="5" t="str">
        <f t="shared" si="72"/>
        <v>1</v>
      </c>
      <c r="P4633" s="5" t="s">
        <v>10554</v>
      </c>
      <c r="Q4633" s="5" t="s">
        <v>10911</v>
      </c>
    </row>
    <row r="4634" spans="1:17" x14ac:dyDescent="0.25">
      <c r="A4634">
        <v>60514</v>
      </c>
      <c r="B4634" t="s">
        <v>30</v>
      </c>
      <c r="C4634" s="7">
        <v>46211.730416666665</v>
      </c>
      <c r="D4634" s="4">
        <v>228900000</v>
      </c>
      <c r="E4634" t="s">
        <v>2607</v>
      </c>
      <c r="F4634" t="s">
        <v>2611</v>
      </c>
      <c r="G4634" s="4">
        <v>94158997</v>
      </c>
      <c r="H4634" t="s">
        <v>5033</v>
      </c>
      <c r="I4634" s="2">
        <v>46211.688854166663</v>
      </c>
      <c r="J4634" s="4">
        <v>50000000</v>
      </c>
      <c r="K4634" s="4">
        <v>1</v>
      </c>
      <c r="L4634" s="5">
        <v>228.9</v>
      </c>
      <c r="M4634" s="5">
        <v>94.158996999999999</v>
      </c>
      <c r="N4634" s="5">
        <v>50</v>
      </c>
      <c r="O4634" s="5" t="str">
        <f t="shared" si="72"/>
        <v>1</v>
      </c>
      <c r="P4634" s="5" t="s">
        <v>10554</v>
      </c>
      <c r="Q4634" s="5" t="s">
        <v>10911</v>
      </c>
    </row>
    <row r="4635" spans="1:17" x14ac:dyDescent="0.25">
      <c r="A4635">
        <v>60515</v>
      </c>
      <c r="B4635" t="s">
        <v>30</v>
      </c>
      <c r="C4635" s="7">
        <v>46211.730416666665</v>
      </c>
      <c r="D4635" s="4">
        <v>228800000</v>
      </c>
      <c r="E4635" t="s">
        <v>2607</v>
      </c>
      <c r="F4635" t="s">
        <v>2613</v>
      </c>
      <c r="G4635" s="4">
        <v>94158997</v>
      </c>
      <c r="H4635" t="s">
        <v>5034</v>
      </c>
      <c r="I4635" s="2">
        <v>46211.688854166663</v>
      </c>
      <c r="J4635" s="4">
        <v>50000000</v>
      </c>
      <c r="K4635" s="4">
        <v>1</v>
      </c>
      <c r="L4635" s="5">
        <v>228.8</v>
      </c>
      <c r="M4635" s="5">
        <v>94.158996999999999</v>
      </c>
      <c r="N4635" s="5">
        <v>50</v>
      </c>
      <c r="O4635" s="5" t="str">
        <f t="shared" si="72"/>
        <v>1</v>
      </c>
      <c r="P4635" s="5" t="s">
        <v>10554</v>
      </c>
      <c r="Q4635" s="5" t="s">
        <v>10912</v>
      </c>
    </row>
    <row r="4636" spans="1:17" x14ac:dyDescent="0.25">
      <c r="A4636">
        <v>60516</v>
      </c>
      <c r="B4636" t="s">
        <v>30</v>
      </c>
      <c r="C4636" s="7">
        <v>46211.730439814812</v>
      </c>
      <c r="D4636" s="4">
        <v>228600000</v>
      </c>
      <c r="E4636" t="s">
        <v>2607</v>
      </c>
      <c r="F4636" t="s">
        <v>2619</v>
      </c>
      <c r="G4636" s="4">
        <v>94158997</v>
      </c>
      <c r="H4636" t="s">
        <v>5035</v>
      </c>
      <c r="I4636" s="2">
        <v>46211.688854166663</v>
      </c>
      <c r="J4636" s="4">
        <v>50000000</v>
      </c>
      <c r="K4636" s="4">
        <v>1</v>
      </c>
      <c r="L4636" s="5">
        <v>228.6</v>
      </c>
      <c r="M4636" s="5">
        <v>94.158996999999999</v>
      </c>
      <c r="N4636" s="5">
        <v>50</v>
      </c>
      <c r="O4636" s="5" t="str">
        <f t="shared" si="72"/>
        <v>1</v>
      </c>
      <c r="P4636" s="5" t="s">
        <v>10554</v>
      </c>
      <c r="Q4636" s="5" t="s">
        <v>10913</v>
      </c>
    </row>
    <row r="4637" spans="1:17" x14ac:dyDescent="0.25">
      <c r="A4637">
        <v>60517</v>
      </c>
      <c r="B4637" t="s">
        <v>30</v>
      </c>
      <c r="C4637" s="7">
        <v>46211.730451388888</v>
      </c>
      <c r="D4637" s="4">
        <v>228600000</v>
      </c>
      <c r="E4637" t="s">
        <v>2607</v>
      </c>
      <c r="F4637" t="s">
        <v>2611</v>
      </c>
      <c r="G4637" s="4">
        <v>94158997</v>
      </c>
      <c r="H4637" t="s">
        <v>5036</v>
      </c>
      <c r="I4637" s="2">
        <v>46211.688854166663</v>
      </c>
      <c r="J4637" s="4">
        <v>50000000</v>
      </c>
      <c r="K4637" s="4">
        <v>1</v>
      </c>
      <c r="L4637" s="5">
        <v>228.6</v>
      </c>
      <c r="M4637" s="5">
        <v>94.158996999999999</v>
      </c>
      <c r="N4637" s="5">
        <v>50</v>
      </c>
      <c r="O4637" s="5" t="str">
        <f t="shared" si="72"/>
        <v>1</v>
      </c>
      <c r="P4637" s="5" t="s">
        <v>10554</v>
      </c>
      <c r="Q4637" s="5" t="s">
        <v>10911</v>
      </c>
    </row>
    <row r="4638" spans="1:17" x14ac:dyDescent="0.25">
      <c r="A4638">
        <v>60518</v>
      </c>
      <c r="B4638" t="s">
        <v>30</v>
      </c>
      <c r="C4638" s="7">
        <v>46211.730451388888</v>
      </c>
      <c r="D4638" s="4">
        <v>228500000</v>
      </c>
      <c r="E4638" t="s">
        <v>2607</v>
      </c>
      <c r="F4638" t="s">
        <v>2625</v>
      </c>
      <c r="G4638" s="4">
        <v>94158997</v>
      </c>
      <c r="H4638" t="s">
        <v>5037</v>
      </c>
      <c r="I4638" s="2">
        <v>46211.688854166663</v>
      </c>
      <c r="J4638" s="4">
        <v>50000000</v>
      </c>
      <c r="K4638" s="4">
        <v>1</v>
      </c>
      <c r="L4638" s="5">
        <v>228.5</v>
      </c>
      <c r="M4638" s="5">
        <v>94.158996999999999</v>
      </c>
      <c r="N4638" s="5">
        <v>50</v>
      </c>
      <c r="O4638" s="5" t="str">
        <f t="shared" si="72"/>
        <v>1</v>
      </c>
      <c r="P4638" s="5" t="s">
        <v>10554</v>
      </c>
      <c r="Q4638" s="5" t="s">
        <v>10914</v>
      </c>
    </row>
    <row r="4639" spans="1:17" x14ac:dyDescent="0.25">
      <c r="A4639">
        <v>60519</v>
      </c>
      <c r="B4639" t="s">
        <v>30</v>
      </c>
      <c r="C4639" s="7">
        <v>46211.730474537035</v>
      </c>
      <c r="D4639" s="4">
        <v>228500000</v>
      </c>
      <c r="E4639" t="s">
        <v>2607</v>
      </c>
      <c r="F4639" t="s">
        <v>2625</v>
      </c>
      <c r="G4639" s="4">
        <v>94158997</v>
      </c>
      <c r="H4639" t="s">
        <v>5038</v>
      </c>
      <c r="I4639" s="2">
        <v>46211.688854166663</v>
      </c>
      <c r="J4639" s="4">
        <v>50000000</v>
      </c>
      <c r="K4639" s="4">
        <v>1</v>
      </c>
      <c r="L4639" s="5">
        <v>228.5</v>
      </c>
      <c r="M4639" s="5">
        <v>94.158996999999999</v>
      </c>
      <c r="N4639" s="5">
        <v>50</v>
      </c>
      <c r="O4639" s="5" t="str">
        <f t="shared" si="72"/>
        <v>1</v>
      </c>
      <c r="P4639" s="5" t="s">
        <v>10554</v>
      </c>
      <c r="Q4639" s="5" t="s">
        <v>10914</v>
      </c>
    </row>
    <row r="4640" spans="1:17" x14ac:dyDescent="0.25">
      <c r="A4640">
        <v>60520</v>
      </c>
      <c r="B4640" t="s">
        <v>30</v>
      </c>
      <c r="C4640" s="7">
        <v>46211.730486111112</v>
      </c>
      <c r="D4640" s="4">
        <v>228600000</v>
      </c>
      <c r="E4640" t="s">
        <v>2607</v>
      </c>
      <c r="F4640" t="s">
        <v>2619</v>
      </c>
      <c r="G4640" s="4">
        <v>94158997</v>
      </c>
      <c r="H4640" t="s">
        <v>5039</v>
      </c>
      <c r="I4640" s="2">
        <v>46211.688854166663</v>
      </c>
      <c r="J4640" s="4">
        <v>50000000</v>
      </c>
      <c r="K4640" s="4">
        <v>1</v>
      </c>
      <c r="L4640" s="5">
        <v>228.6</v>
      </c>
      <c r="M4640" s="5">
        <v>94.158996999999999</v>
      </c>
      <c r="N4640" s="5">
        <v>50</v>
      </c>
      <c r="O4640" s="5" t="str">
        <f t="shared" si="72"/>
        <v>1</v>
      </c>
      <c r="P4640" s="5" t="s">
        <v>10554</v>
      </c>
      <c r="Q4640" s="5" t="s">
        <v>10913</v>
      </c>
    </row>
    <row r="4641" spans="1:17" x14ac:dyDescent="0.25">
      <c r="A4641">
        <v>60521</v>
      </c>
      <c r="B4641" t="s">
        <v>30</v>
      </c>
      <c r="C4641" s="7">
        <v>46211.730486111112</v>
      </c>
      <c r="D4641" s="4">
        <v>228500000</v>
      </c>
      <c r="E4641" t="s">
        <v>2607</v>
      </c>
      <c r="F4641" t="s">
        <v>2613</v>
      </c>
      <c r="G4641" s="4">
        <v>94158997</v>
      </c>
      <c r="H4641" t="s">
        <v>5040</v>
      </c>
      <c r="I4641" s="2">
        <v>46211.688854166663</v>
      </c>
      <c r="J4641" s="4">
        <v>50000000</v>
      </c>
      <c r="K4641" s="4">
        <v>1</v>
      </c>
      <c r="L4641" s="5">
        <v>228.5</v>
      </c>
      <c r="M4641" s="5">
        <v>94.158996999999999</v>
      </c>
      <c r="N4641" s="5">
        <v>50</v>
      </c>
      <c r="O4641" s="5" t="str">
        <f t="shared" si="72"/>
        <v>1</v>
      </c>
      <c r="P4641" s="5" t="s">
        <v>10554</v>
      </c>
      <c r="Q4641" s="5" t="s">
        <v>10912</v>
      </c>
    </row>
    <row r="4642" spans="1:17" x14ac:dyDescent="0.25">
      <c r="A4642">
        <v>60522</v>
      </c>
      <c r="B4642" t="s">
        <v>30</v>
      </c>
      <c r="C4642" s="7">
        <v>46211.730509259258</v>
      </c>
      <c r="D4642" s="4">
        <v>228400000</v>
      </c>
      <c r="E4642" t="s">
        <v>2607</v>
      </c>
      <c r="F4642" t="s">
        <v>2613</v>
      </c>
      <c r="G4642" s="4">
        <v>94158997</v>
      </c>
      <c r="H4642" t="s">
        <v>5041</v>
      </c>
      <c r="I4642" s="2">
        <v>46211.688946759263</v>
      </c>
      <c r="J4642" s="4">
        <v>50000000</v>
      </c>
      <c r="K4642" s="4">
        <v>1</v>
      </c>
      <c r="L4642" s="5">
        <v>228.4</v>
      </c>
      <c r="M4642" s="5">
        <v>94.158996999999999</v>
      </c>
      <c r="N4642" s="5">
        <v>50</v>
      </c>
      <c r="O4642" s="5" t="str">
        <f t="shared" si="72"/>
        <v>1</v>
      </c>
      <c r="P4642" s="5" t="s">
        <v>10554</v>
      </c>
      <c r="Q4642" s="5" t="s">
        <v>10912</v>
      </c>
    </row>
    <row r="4643" spans="1:17" x14ac:dyDescent="0.25">
      <c r="A4643">
        <v>60523</v>
      </c>
      <c r="B4643" t="s">
        <v>30</v>
      </c>
      <c r="C4643" s="7">
        <v>46211.730520833335</v>
      </c>
      <c r="D4643" s="4">
        <v>228300000</v>
      </c>
      <c r="E4643" t="s">
        <v>2607</v>
      </c>
      <c r="F4643" t="s">
        <v>2611</v>
      </c>
      <c r="G4643" s="4">
        <v>94158997</v>
      </c>
      <c r="H4643" t="s">
        <v>5042</v>
      </c>
      <c r="I4643" s="2">
        <v>46211.688946759263</v>
      </c>
      <c r="J4643" s="4">
        <v>50000000</v>
      </c>
      <c r="K4643" s="4">
        <v>1</v>
      </c>
      <c r="L4643" s="5">
        <v>228.3</v>
      </c>
      <c r="M4643" s="5">
        <v>94.158996999999999</v>
      </c>
      <c r="N4643" s="5">
        <v>50</v>
      </c>
      <c r="O4643" s="5" t="str">
        <f t="shared" si="72"/>
        <v>1</v>
      </c>
      <c r="P4643" s="5" t="s">
        <v>10554</v>
      </c>
      <c r="Q4643" s="5" t="s">
        <v>10911</v>
      </c>
    </row>
    <row r="4644" spans="1:17" x14ac:dyDescent="0.25">
      <c r="A4644">
        <v>60524</v>
      </c>
      <c r="B4644" t="s">
        <v>30</v>
      </c>
      <c r="C4644" s="7">
        <v>46211.730520833335</v>
      </c>
      <c r="D4644" s="4">
        <v>228300000</v>
      </c>
      <c r="E4644" t="s">
        <v>2607</v>
      </c>
      <c r="F4644" t="s">
        <v>2611</v>
      </c>
      <c r="G4644" s="4">
        <v>94158997</v>
      </c>
      <c r="H4644" t="s">
        <v>5043</v>
      </c>
      <c r="I4644" s="2">
        <v>46211.688946759263</v>
      </c>
      <c r="J4644" s="4">
        <v>49900000</v>
      </c>
      <c r="K4644" s="4">
        <v>1</v>
      </c>
      <c r="L4644" s="5">
        <v>228.3</v>
      </c>
      <c r="M4644" s="5">
        <v>94.158996999999999</v>
      </c>
      <c r="N4644" s="5">
        <v>49.9</v>
      </c>
      <c r="O4644" s="5" t="str">
        <f t="shared" si="72"/>
        <v>1</v>
      </c>
      <c r="P4644" s="5" t="s">
        <v>10554</v>
      </c>
      <c r="Q4644" s="5" t="s">
        <v>10911</v>
      </c>
    </row>
    <row r="4645" spans="1:17" x14ac:dyDescent="0.25">
      <c r="A4645">
        <v>60525</v>
      </c>
      <c r="B4645" t="s">
        <v>30</v>
      </c>
      <c r="C4645" s="7">
        <v>46211.730543981481</v>
      </c>
      <c r="D4645" s="4">
        <v>228300000</v>
      </c>
      <c r="E4645" t="s">
        <v>2607</v>
      </c>
      <c r="F4645" t="s">
        <v>2625</v>
      </c>
      <c r="G4645" s="4">
        <v>94158997</v>
      </c>
      <c r="H4645" t="s">
        <v>5044</v>
      </c>
      <c r="I4645" s="2">
        <v>46211.688946759263</v>
      </c>
      <c r="J4645" s="4">
        <v>49900000</v>
      </c>
      <c r="K4645" s="4">
        <v>1</v>
      </c>
      <c r="L4645" s="5">
        <v>228.3</v>
      </c>
      <c r="M4645" s="5">
        <v>94.158996999999999</v>
      </c>
      <c r="N4645" s="5">
        <v>49.9</v>
      </c>
      <c r="O4645" s="5" t="str">
        <f t="shared" si="72"/>
        <v>1</v>
      </c>
      <c r="P4645" s="5" t="s">
        <v>10554</v>
      </c>
      <c r="Q4645" s="5" t="s">
        <v>10914</v>
      </c>
    </row>
    <row r="4646" spans="1:17" x14ac:dyDescent="0.25">
      <c r="A4646">
        <v>60526</v>
      </c>
      <c r="B4646" t="s">
        <v>30</v>
      </c>
      <c r="C4646" s="7">
        <v>46211.730555555558</v>
      </c>
      <c r="D4646" s="4">
        <v>228200000</v>
      </c>
      <c r="E4646" t="s">
        <v>2607</v>
      </c>
      <c r="F4646" t="s">
        <v>2611</v>
      </c>
      <c r="G4646" s="4">
        <v>94158997</v>
      </c>
      <c r="H4646" t="s">
        <v>5045</v>
      </c>
      <c r="I4646" s="2">
        <v>46211.688946759263</v>
      </c>
      <c r="J4646" s="4">
        <v>49900000</v>
      </c>
      <c r="K4646" s="4">
        <v>1</v>
      </c>
      <c r="L4646" s="5">
        <v>228.2</v>
      </c>
      <c r="M4646" s="5">
        <v>94.158996999999999</v>
      </c>
      <c r="N4646" s="5">
        <v>49.9</v>
      </c>
      <c r="O4646" s="5" t="str">
        <f t="shared" si="72"/>
        <v>1</v>
      </c>
      <c r="P4646" s="5" t="s">
        <v>10554</v>
      </c>
      <c r="Q4646" s="5" t="s">
        <v>10911</v>
      </c>
    </row>
    <row r="4647" spans="1:17" x14ac:dyDescent="0.25">
      <c r="A4647">
        <v>60527</v>
      </c>
      <c r="B4647" t="s">
        <v>30</v>
      </c>
      <c r="C4647" s="7">
        <v>46211.730555555558</v>
      </c>
      <c r="D4647" s="4">
        <v>228100000</v>
      </c>
      <c r="E4647" t="s">
        <v>2607</v>
      </c>
      <c r="F4647" t="s">
        <v>2613</v>
      </c>
      <c r="G4647" s="4">
        <v>94158997</v>
      </c>
      <c r="H4647" t="s">
        <v>5046</v>
      </c>
      <c r="I4647" s="2">
        <v>46211.688946759263</v>
      </c>
      <c r="J4647" s="4">
        <v>49900000</v>
      </c>
      <c r="K4647" s="4">
        <v>1</v>
      </c>
      <c r="L4647" s="5">
        <v>228.1</v>
      </c>
      <c r="M4647" s="5">
        <v>94.158996999999999</v>
      </c>
      <c r="N4647" s="5">
        <v>49.9</v>
      </c>
      <c r="O4647" s="5" t="str">
        <f t="shared" si="72"/>
        <v>1</v>
      </c>
      <c r="P4647" s="5" t="s">
        <v>10554</v>
      </c>
      <c r="Q4647" s="5" t="s">
        <v>10912</v>
      </c>
    </row>
    <row r="4648" spans="1:17" x14ac:dyDescent="0.25">
      <c r="A4648">
        <v>60528</v>
      </c>
      <c r="B4648" t="s">
        <v>30</v>
      </c>
      <c r="C4648" s="7">
        <v>46211.730578703704</v>
      </c>
      <c r="D4648" s="4">
        <v>227900000</v>
      </c>
      <c r="E4648" t="s">
        <v>2607</v>
      </c>
      <c r="F4648" t="s">
        <v>2625</v>
      </c>
      <c r="G4648" s="4">
        <v>94158997</v>
      </c>
      <c r="H4648" t="s">
        <v>5047</v>
      </c>
      <c r="I4648" s="2">
        <v>46211.688946759263</v>
      </c>
      <c r="J4648" s="4">
        <v>49900000</v>
      </c>
      <c r="K4648" s="4">
        <v>1</v>
      </c>
      <c r="L4648" s="5">
        <v>227.9</v>
      </c>
      <c r="M4648" s="5">
        <v>94.158996999999999</v>
      </c>
      <c r="N4648" s="5">
        <v>49.9</v>
      </c>
      <c r="O4648" s="5" t="str">
        <f t="shared" si="72"/>
        <v>1</v>
      </c>
      <c r="P4648" s="5" t="s">
        <v>10554</v>
      </c>
      <c r="Q4648" s="5" t="s">
        <v>10914</v>
      </c>
    </row>
    <row r="4649" spans="1:17" x14ac:dyDescent="0.25">
      <c r="A4649">
        <v>60529</v>
      </c>
      <c r="B4649" t="s">
        <v>30</v>
      </c>
      <c r="C4649" s="7">
        <v>46211.730590277781</v>
      </c>
      <c r="D4649" s="4">
        <v>227900000</v>
      </c>
      <c r="E4649" t="s">
        <v>2607</v>
      </c>
      <c r="F4649" t="s">
        <v>2625</v>
      </c>
      <c r="G4649" s="4">
        <v>94158997</v>
      </c>
      <c r="H4649" t="s">
        <v>5048</v>
      </c>
      <c r="I4649" s="2">
        <v>46211.688946759263</v>
      </c>
      <c r="J4649" s="4">
        <v>49900000</v>
      </c>
      <c r="K4649" s="4">
        <v>1</v>
      </c>
      <c r="L4649" s="5">
        <v>227.9</v>
      </c>
      <c r="M4649" s="5">
        <v>94.158996999999999</v>
      </c>
      <c r="N4649" s="5">
        <v>49.9</v>
      </c>
      <c r="O4649" s="5" t="str">
        <f t="shared" si="72"/>
        <v>1</v>
      </c>
      <c r="P4649" s="5" t="s">
        <v>10554</v>
      </c>
      <c r="Q4649" s="5" t="s">
        <v>10914</v>
      </c>
    </row>
    <row r="4650" spans="1:17" x14ac:dyDescent="0.25">
      <c r="A4650">
        <v>60530</v>
      </c>
      <c r="B4650" t="s">
        <v>30</v>
      </c>
      <c r="C4650" s="7">
        <v>46211.730590277781</v>
      </c>
      <c r="D4650" s="4">
        <v>227900000</v>
      </c>
      <c r="E4650" t="s">
        <v>2607</v>
      </c>
      <c r="F4650" t="s">
        <v>2613</v>
      </c>
      <c r="G4650" s="4">
        <v>94158997</v>
      </c>
      <c r="H4650" t="s">
        <v>5049</v>
      </c>
      <c r="I4650" s="2">
        <v>46211.688946759263</v>
      </c>
      <c r="J4650" s="4">
        <v>49800000</v>
      </c>
      <c r="K4650" s="4">
        <v>1</v>
      </c>
      <c r="L4650" s="5">
        <v>227.9</v>
      </c>
      <c r="M4650" s="5">
        <v>94.158996999999999</v>
      </c>
      <c r="N4650" s="5">
        <v>49.8</v>
      </c>
      <c r="O4650" s="5" t="str">
        <f t="shared" si="72"/>
        <v>1</v>
      </c>
      <c r="P4650" s="5" t="s">
        <v>10554</v>
      </c>
      <c r="Q4650" s="5" t="s">
        <v>10912</v>
      </c>
    </row>
    <row r="4651" spans="1:17" x14ac:dyDescent="0.25">
      <c r="A4651">
        <v>60531</v>
      </c>
      <c r="B4651" t="s">
        <v>30</v>
      </c>
      <c r="C4651" s="7">
        <v>46211.730613425927</v>
      </c>
      <c r="D4651" s="4">
        <v>228000000</v>
      </c>
      <c r="E4651" t="s">
        <v>2607</v>
      </c>
      <c r="F4651" t="s">
        <v>2619</v>
      </c>
      <c r="G4651" s="4">
        <v>94158997</v>
      </c>
      <c r="H4651" t="s">
        <v>5050</v>
      </c>
      <c r="I4651" s="2">
        <v>46211.688946759263</v>
      </c>
      <c r="J4651" s="4">
        <v>49900000</v>
      </c>
      <c r="K4651" s="4">
        <v>1</v>
      </c>
      <c r="L4651" s="5">
        <v>228</v>
      </c>
      <c r="M4651" s="5">
        <v>94.158996999999999</v>
      </c>
      <c r="N4651" s="5">
        <v>49.9</v>
      </c>
      <c r="O4651" s="5" t="str">
        <f t="shared" si="72"/>
        <v>1</v>
      </c>
      <c r="P4651" s="5" t="s">
        <v>10554</v>
      </c>
      <c r="Q4651" s="5" t="s">
        <v>10913</v>
      </c>
    </row>
    <row r="4652" spans="1:17" x14ac:dyDescent="0.25">
      <c r="A4652">
        <v>60532</v>
      </c>
      <c r="B4652" t="s">
        <v>30</v>
      </c>
      <c r="C4652" s="7">
        <v>46211.730624999997</v>
      </c>
      <c r="D4652" s="4">
        <v>228100000</v>
      </c>
      <c r="E4652" t="s">
        <v>2607</v>
      </c>
      <c r="F4652" t="s">
        <v>2611</v>
      </c>
      <c r="G4652" s="4">
        <v>94158997</v>
      </c>
      <c r="H4652" t="s">
        <v>5051</v>
      </c>
      <c r="I4652" s="2">
        <v>46211.689074074071</v>
      </c>
      <c r="J4652" s="4">
        <v>49800000</v>
      </c>
      <c r="K4652" s="4">
        <v>1</v>
      </c>
      <c r="L4652" s="5">
        <v>228.1</v>
      </c>
      <c r="M4652" s="5">
        <v>94.158996999999999</v>
      </c>
      <c r="N4652" s="5">
        <v>49.8</v>
      </c>
      <c r="O4652" s="5" t="str">
        <f t="shared" si="72"/>
        <v>1</v>
      </c>
      <c r="P4652" s="5" t="s">
        <v>10554</v>
      </c>
      <c r="Q4652" s="5" t="s">
        <v>10911</v>
      </c>
    </row>
    <row r="4653" spans="1:17" x14ac:dyDescent="0.25">
      <c r="A4653">
        <v>60533</v>
      </c>
      <c r="B4653" t="s">
        <v>30</v>
      </c>
      <c r="C4653" s="7">
        <v>46211.730624999997</v>
      </c>
      <c r="D4653" s="4">
        <v>228100000</v>
      </c>
      <c r="E4653" t="s">
        <v>2607</v>
      </c>
      <c r="F4653" t="s">
        <v>2611</v>
      </c>
      <c r="G4653" s="4">
        <v>94158997</v>
      </c>
      <c r="H4653" t="s">
        <v>5052</v>
      </c>
      <c r="I4653" s="2">
        <v>46211.689074074071</v>
      </c>
      <c r="J4653" s="4">
        <v>49800000</v>
      </c>
      <c r="K4653" s="4">
        <v>1</v>
      </c>
      <c r="L4653" s="5">
        <v>228.1</v>
      </c>
      <c r="M4653" s="5">
        <v>94.158996999999999</v>
      </c>
      <c r="N4653" s="5">
        <v>49.8</v>
      </c>
      <c r="O4653" s="5" t="str">
        <f t="shared" si="72"/>
        <v>1</v>
      </c>
      <c r="P4653" s="5" t="s">
        <v>10554</v>
      </c>
      <c r="Q4653" s="5" t="s">
        <v>10911</v>
      </c>
    </row>
    <row r="4654" spans="1:17" x14ac:dyDescent="0.25">
      <c r="A4654">
        <v>60534</v>
      </c>
      <c r="B4654" t="s">
        <v>30</v>
      </c>
      <c r="C4654" s="7">
        <v>46211.73064814815</v>
      </c>
      <c r="D4654" s="4">
        <v>228100000</v>
      </c>
      <c r="E4654" t="s">
        <v>2607</v>
      </c>
      <c r="F4654" t="s">
        <v>2611</v>
      </c>
      <c r="G4654" s="4">
        <v>94158997</v>
      </c>
      <c r="H4654" t="s">
        <v>5053</v>
      </c>
      <c r="I4654" s="2">
        <v>46211.689074074071</v>
      </c>
      <c r="J4654" s="4">
        <v>49900000</v>
      </c>
      <c r="K4654" s="4">
        <v>1</v>
      </c>
      <c r="L4654" s="5">
        <v>228.1</v>
      </c>
      <c r="M4654" s="5">
        <v>94.158996999999999</v>
      </c>
      <c r="N4654" s="5">
        <v>49.9</v>
      </c>
      <c r="O4654" s="5" t="str">
        <f t="shared" si="72"/>
        <v>1</v>
      </c>
      <c r="P4654" s="5" t="s">
        <v>10554</v>
      </c>
      <c r="Q4654" s="5" t="s">
        <v>10911</v>
      </c>
    </row>
    <row r="4655" spans="1:17" x14ac:dyDescent="0.25">
      <c r="A4655">
        <v>60535</v>
      </c>
      <c r="B4655" t="s">
        <v>30</v>
      </c>
      <c r="C4655" s="7">
        <v>46211.73065972222</v>
      </c>
      <c r="D4655" s="4">
        <v>228100000</v>
      </c>
      <c r="E4655" t="s">
        <v>2607</v>
      </c>
      <c r="F4655" t="s">
        <v>2613</v>
      </c>
      <c r="G4655" s="4">
        <v>94158997</v>
      </c>
      <c r="H4655" t="s">
        <v>5054</v>
      </c>
      <c r="I4655" s="2">
        <v>46211.689074074071</v>
      </c>
      <c r="J4655" s="4">
        <v>49800000</v>
      </c>
      <c r="K4655" s="4">
        <v>1</v>
      </c>
      <c r="L4655" s="5">
        <v>228.1</v>
      </c>
      <c r="M4655" s="5">
        <v>94.158996999999999</v>
      </c>
      <c r="N4655" s="5">
        <v>49.8</v>
      </c>
      <c r="O4655" s="5" t="str">
        <f t="shared" si="72"/>
        <v>1</v>
      </c>
      <c r="P4655" s="5" t="s">
        <v>10554</v>
      </c>
      <c r="Q4655" s="5" t="s">
        <v>10912</v>
      </c>
    </row>
    <row r="4656" spans="1:17" x14ac:dyDescent="0.25">
      <c r="A4656">
        <v>60536</v>
      </c>
      <c r="B4656" t="s">
        <v>30</v>
      </c>
      <c r="C4656" s="7">
        <v>46211.730671296296</v>
      </c>
      <c r="D4656" s="4">
        <v>228100000</v>
      </c>
      <c r="E4656" t="s">
        <v>2607</v>
      </c>
      <c r="F4656" t="s">
        <v>2625</v>
      </c>
      <c r="G4656" s="4">
        <v>94158997</v>
      </c>
      <c r="H4656" t="s">
        <v>5055</v>
      </c>
      <c r="I4656" s="2">
        <v>46211.689074074071</v>
      </c>
      <c r="J4656" s="4">
        <v>49800000</v>
      </c>
      <c r="K4656" s="4">
        <v>1</v>
      </c>
      <c r="L4656" s="5">
        <v>228.1</v>
      </c>
      <c r="M4656" s="5">
        <v>94.158996999999999</v>
      </c>
      <c r="N4656" s="5">
        <v>49.8</v>
      </c>
      <c r="O4656" s="5" t="str">
        <f t="shared" si="72"/>
        <v>1</v>
      </c>
      <c r="P4656" s="5" t="s">
        <v>10554</v>
      </c>
      <c r="Q4656" s="5" t="s">
        <v>10914</v>
      </c>
    </row>
    <row r="4657" spans="1:17" x14ac:dyDescent="0.25">
      <c r="A4657">
        <v>60537</v>
      </c>
      <c r="B4657" t="s">
        <v>30</v>
      </c>
      <c r="C4657" s="7">
        <v>46211.730682870373</v>
      </c>
      <c r="D4657" s="4">
        <v>228100000</v>
      </c>
      <c r="E4657" t="s">
        <v>2607</v>
      </c>
      <c r="F4657" t="s">
        <v>2625</v>
      </c>
      <c r="G4657" s="4">
        <v>94158997</v>
      </c>
      <c r="H4657" t="s">
        <v>5056</v>
      </c>
      <c r="I4657" s="2">
        <v>46211.689074074071</v>
      </c>
      <c r="J4657" s="4">
        <v>49900000</v>
      </c>
      <c r="K4657" s="4">
        <v>1</v>
      </c>
      <c r="L4657" s="5">
        <v>228.1</v>
      </c>
      <c r="M4657" s="5">
        <v>94.158996999999999</v>
      </c>
      <c r="N4657" s="5">
        <v>49.9</v>
      </c>
      <c r="O4657" s="5" t="str">
        <f t="shared" si="72"/>
        <v>1</v>
      </c>
      <c r="P4657" s="5" t="s">
        <v>10554</v>
      </c>
      <c r="Q4657" s="5" t="s">
        <v>10914</v>
      </c>
    </row>
    <row r="4658" spans="1:17" x14ac:dyDescent="0.25">
      <c r="A4658">
        <v>60538</v>
      </c>
      <c r="B4658" t="s">
        <v>30</v>
      </c>
      <c r="C4658" s="7">
        <v>46211.730694444443</v>
      </c>
      <c r="D4658" s="4">
        <v>228100000</v>
      </c>
      <c r="E4658" t="s">
        <v>2607</v>
      </c>
      <c r="F4658" t="s">
        <v>2613</v>
      </c>
      <c r="G4658" s="4">
        <v>94158997</v>
      </c>
      <c r="H4658" t="s">
        <v>5057</v>
      </c>
      <c r="I4658" s="2">
        <v>46211.689074074071</v>
      </c>
      <c r="J4658" s="4">
        <v>49900000</v>
      </c>
      <c r="K4658" s="4">
        <v>1</v>
      </c>
      <c r="L4658" s="5">
        <v>228.1</v>
      </c>
      <c r="M4658" s="5">
        <v>94.158996999999999</v>
      </c>
      <c r="N4658" s="5">
        <v>49.9</v>
      </c>
      <c r="O4658" s="5" t="str">
        <f t="shared" si="72"/>
        <v>1</v>
      </c>
      <c r="P4658" s="5" t="s">
        <v>10554</v>
      </c>
      <c r="Q4658" s="5" t="s">
        <v>10912</v>
      </c>
    </row>
    <row r="4659" spans="1:17" x14ac:dyDescent="0.25">
      <c r="A4659">
        <v>60539</v>
      </c>
      <c r="B4659" t="s">
        <v>30</v>
      </c>
      <c r="C4659" s="7">
        <v>46211.730694444443</v>
      </c>
      <c r="D4659" s="4">
        <v>228100000</v>
      </c>
      <c r="E4659" t="s">
        <v>2607</v>
      </c>
      <c r="F4659" t="s">
        <v>2625</v>
      </c>
      <c r="G4659" s="4">
        <v>94158997</v>
      </c>
      <c r="H4659" t="s">
        <v>5058</v>
      </c>
      <c r="I4659" s="2">
        <v>46211.689074074071</v>
      </c>
      <c r="J4659" s="4">
        <v>49900000</v>
      </c>
      <c r="K4659" s="4">
        <v>1</v>
      </c>
      <c r="L4659" s="5">
        <v>228.1</v>
      </c>
      <c r="M4659" s="5">
        <v>94.158996999999999</v>
      </c>
      <c r="N4659" s="5">
        <v>49.9</v>
      </c>
      <c r="O4659" s="5" t="str">
        <f t="shared" si="72"/>
        <v>1</v>
      </c>
      <c r="P4659" s="5" t="s">
        <v>10554</v>
      </c>
      <c r="Q4659" s="5" t="s">
        <v>10914</v>
      </c>
    </row>
    <row r="4660" spans="1:17" x14ac:dyDescent="0.25">
      <c r="A4660">
        <v>60540</v>
      </c>
      <c r="B4660" t="s">
        <v>30</v>
      </c>
      <c r="C4660" s="7">
        <v>46211.730706018519</v>
      </c>
      <c r="D4660" s="4">
        <v>228100000</v>
      </c>
      <c r="E4660" t="s">
        <v>2607</v>
      </c>
      <c r="F4660" t="s">
        <v>2613</v>
      </c>
      <c r="G4660" s="4">
        <v>94158997</v>
      </c>
      <c r="H4660" t="s">
        <v>5059</v>
      </c>
      <c r="I4660" s="2">
        <v>46211.689074074071</v>
      </c>
      <c r="J4660" s="4">
        <v>49800000</v>
      </c>
      <c r="K4660" s="4">
        <v>1</v>
      </c>
      <c r="L4660" s="5">
        <v>228.1</v>
      </c>
      <c r="M4660" s="5">
        <v>94.158996999999999</v>
      </c>
      <c r="N4660" s="5">
        <v>49.8</v>
      </c>
      <c r="O4660" s="5" t="str">
        <f t="shared" si="72"/>
        <v>1</v>
      </c>
      <c r="P4660" s="5" t="s">
        <v>10554</v>
      </c>
      <c r="Q4660" s="5" t="s">
        <v>10912</v>
      </c>
    </row>
    <row r="4661" spans="1:17" x14ac:dyDescent="0.25">
      <c r="A4661">
        <v>60541</v>
      </c>
      <c r="B4661" t="s">
        <v>30</v>
      </c>
      <c r="C4661" s="7">
        <v>46211.730729166666</v>
      </c>
      <c r="D4661" s="4">
        <v>228100000</v>
      </c>
      <c r="E4661" t="s">
        <v>2607</v>
      </c>
      <c r="F4661" t="s">
        <v>2613</v>
      </c>
      <c r="G4661" s="4">
        <v>94158997</v>
      </c>
      <c r="H4661" t="s">
        <v>5060</v>
      </c>
      <c r="I4661" s="2">
        <v>46211.689074074071</v>
      </c>
      <c r="J4661" s="4">
        <v>49800000</v>
      </c>
      <c r="K4661" s="4">
        <v>1</v>
      </c>
      <c r="L4661" s="5">
        <v>228.1</v>
      </c>
      <c r="M4661" s="5">
        <v>94.158996999999999</v>
      </c>
      <c r="N4661" s="5">
        <v>49.8</v>
      </c>
      <c r="O4661" s="5" t="str">
        <f t="shared" si="72"/>
        <v>1</v>
      </c>
      <c r="P4661" s="5" t="s">
        <v>10554</v>
      </c>
      <c r="Q4661" s="5" t="s">
        <v>10912</v>
      </c>
    </row>
    <row r="4662" spans="1:17" x14ac:dyDescent="0.25">
      <c r="A4662">
        <v>60542</v>
      </c>
      <c r="B4662" t="s">
        <v>30</v>
      </c>
      <c r="C4662" s="7">
        <v>46211.730729166666</v>
      </c>
      <c r="D4662" s="4">
        <v>228100000</v>
      </c>
      <c r="E4662" t="s">
        <v>2607</v>
      </c>
      <c r="F4662" t="s">
        <v>2613</v>
      </c>
      <c r="G4662" s="4">
        <v>94158997</v>
      </c>
      <c r="H4662" t="s">
        <v>5061</v>
      </c>
      <c r="I4662" s="2">
        <v>46211.689189814817</v>
      </c>
      <c r="J4662" s="4">
        <v>49800000</v>
      </c>
      <c r="K4662" s="4">
        <v>1</v>
      </c>
      <c r="L4662" s="5">
        <v>228.1</v>
      </c>
      <c r="M4662" s="5">
        <v>94.158996999999999</v>
      </c>
      <c r="N4662" s="5">
        <v>49.8</v>
      </c>
      <c r="O4662" s="5" t="str">
        <f t="shared" si="72"/>
        <v>1</v>
      </c>
      <c r="P4662" s="5" t="s">
        <v>10554</v>
      </c>
      <c r="Q4662" s="5" t="s">
        <v>10912</v>
      </c>
    </row>
    <row r="4663" spans="1:17" x14ac:dyDescent="0.25">
      <c r="A4663">
        <v>60543</v>
      </c>
      <c r="B4663" t="s">
        <v>30</v>
      </c>
      <c r="C4663" s="7">
        <v>46211.730740740742</v>
      </c>
      <c r="D4663" s="4">
        <v>228000000</v>
      </c>
      <c r="E4663" t="s">
        <v>2607</v>
      </c>
      <c r="F4663" t="s">
        <v>2611</v>
      </c>
      <c r="G4663" s="4">
        <v>94158997</v>
      </c>
      <c r="H4663" t="s">
        <v>5062</v>
      </c>
      <c r="I4663" s="2">
        <v>46211.689189814817</v>
      </c>
      <c r="J4663" s="4">
        <v>49900000</v>
      </c>
      <c r="K4663" s="4">
        <v>1</v>
      </c>
      <c r="L4663" s="5">
        <v>228</v>
      </c>
      <c r="M4663" s="5">
        <v>94.158996999999999</v>
      </c>
      <c r="N4663" s="5">
        <v>49.9</v>
      </c>
      <c r="O4663" s="5" t="str">
        <f t="shared" si="72"/>
        <v>1</v>
      </c>
      <c r="P4663" s="5" t="s">
        <v>10554</v>
      </c>
      <c r="Q4663" s="5" t="s">
        <v>10911</v>
      </c>
    </row>
    <row r="4664" spans="1:17" x14ac:dyDescent="0.25">
      <c r="A4664">
        <v>60544</v>
      </c>
      <c r="B4664" t="s">
        <v>30</v>
      </c>
      <c r="C4664" s="7">
        <v>46211.730763888889</v>
      </c>
      <c r="D4664" s="4">
        <v>228100000</v>
      </c>
      <c r="E4664" t="s">
        <v>2607</v>
      </c>
      <c r="F4664" t="s">
        <v>2625</v>
      </c>
      <c r="G4664" s="4">
        <v>94158997</v>
      </c>
      <c r="H4664" t="s">
        <v>5063</v>
      </c>
      <c r="I4664" s="2">
        <v>46211.689189814817</v>
      </c>
      <c r="J4664" s="4">
        <v>49900000</v>
      </c>
      <c r="K4664" s="4">
        <v>1</v>
      </c>
      <c r="L4664" s="5">
        <v>228.1</v>
      </c>
      <c r="M4664" s="5">
        <v>94.158996999999999</v>
      </c>
      <c r="N4664" s="5">
        <v>49.9</v>
      </c>
      <c r="O4664" s="5" t="str">
        <f t="shared" si="72"/>
        <v>1</v>
      </c>
      <c r="P4664" s="5" t="s">
        <v>10554</v>
      </c>
      <c r="Q4664" s="5" t="s">
        <v>10914</v>
      </c>
    </row>
    <row r="4665" spans="1:17" x14ac:dyDescent="0.25">
      <c r="A4665">
        <v>60545</v>
      </c>
      <c r="B4665" t="s">
        <v>30</v>
      </c>
      <c r="C4665" s="7">
        <v>46211.730763888889</v>
      </c>
      <c r="D4665" s="4">
        <v>228300000</v>
      </c>
      <c r="E4665" t="s">
        <v>2607</v>
      </c>
      <c r="F4665" t="s">
        <v>2619</v>
      </c>
      <c r="G4665" s="4">
        <v>94158997</v>
      </c>
      <c r="H4665" t="s">
        <v>5064</v>
      </c>
      <c r="I4665" s="2">
        <v>46211.689189814817</v>
      </c>
      <c r="J4665" s="4">
        <v>49900000</v>
      </c>
      <c r="K4665" s="4">
        <v>1</v>
      </c>
      <c r="L4665" s="5">
        <v>228.3</v>
      </c>
      <c r="M4665" s="5">
        <v>94.158996999999999</v>
      </c>
      <c r="N4665" s="5">
        <v>49.9</v>
      </c>
      <c r="O4665" s="5" t="str">
        <f t="shared" si="72"/>
        <v>1</v>
      </c>
      <c r="P4665" s="5" t="s">
        <v>10554</v>
      </c>
      <c r="Q4665" s="5" t="s">
        <v>10913</v>
      </c>
    </row>
    <row r="4666" spans="1:17" x14ac:dyDescent="0.25">
      <c r="A4666">
        <v>60546</v>
      </c>
      <c r="B4666" t="s">
        <v>30</v>
      </c>
      <c r="C4666" s="7">
        <v>46211.730787037035</v>
      </c>
      <c r="D4666" s="4">
        <v>228300000</v>
      </c>
      <c r="E4666" t="s">
        <v>2607</v>
      </c>
      <c r="F4666" t="s">
        <v>2625</v>
      </c>
      <c r="G4666" s="4">
        <v>94158997</v>
      </c>
      <c r="H4666" t="s">
        <v>5065</v>
      </c>
      <c r="I4666" s="2">
        <v>46211.689189814817</v>
      </c>
      <c r="J4666" s="4">
        <v>49900000</v>
      </c>
      <c r="K4666" s="4">
        <v>1</v>
      </c>
      <c r="L4666" s="5">
        <v>228.3</v>
      </c>
      <c r="M4666" s="5">
        <v>94.158996999999999</v>
      </c>
      <c r="N4666" s="5">
        <v>49.9</v>
      </c>
      <c r="O4666" s="5" t="str">
        <f t="shared" si="72"/>
        <v>1</v>
      </c>
      <c r="P4666" s="5" t="s">
        <v>10554</v>
      </c>
      <c r="Q4666" s="5" t="s">
        <v>10914</v>
      </c>
    </row>
    <row r="4667" spans="1:17" x14ac:dyDescent="0.25">
      <c r="A4667">
        <v>60547</v>
      </c>
      <c r="B4667" t="s">
        <v>30</v>
      </c>
      <c r="C4667" s="7">
        <v>46211.730798611112</v>
      </c>
      <c r="D4667" s="4">
        <v>228300000</v>
      </c>
      <c r="E4667" t="s">
        <v>2607</v>
      </c>
      <c r="F4667" t="s">
        <v>2625</v>
      </c>
      <c r="G4667" s="4">
        <v>94158997</v>
      </c>
      <c r="H4667" t="s">
        <v>5066</v>
      </c>
      <c r="I4667" s="2">
        <v>46211.689189814817</v>
      </c>
      <c r="J4667" s="4">
        <v>49900000</v>
      </c>
      <c r="K4667" s="4">
        <v>1</v>
      </c>
      <c r="L4667" s="5">
        <v>228.3</v>
      </c>
      <c r="M4667" s="5">
        <v>94.158996999999999</v>
      </c>
      <c r="N4667" s="5">
        <v>49.9</v>
      </c>
      <c r="O4667" s="5" t="str">
        <f t="shared" si="72"/>
        <v>1</v>
      </c>
      <c r="P4667" s="5" t="s">
        <v>10554</v>
      </c>
      <c r="Q4667" s="5" t="s">
        <v>10914</v>
      </c>
    </row>
    <row r="4668" spans="1:17" x14ac:dyDescent="0.25">
      <c r="A4668">
        <v>60548</v>
      </c>
      <c r="B4668" t="s">
        <v>30</v>
      </c>
      <c r="C4668" s="7">
        <v>46211.730798611112</v>
      </c>
      <c r="D4668" s="4">
        <v>228100000</v>
      </c>
      <c r="E4668" t="s">
        <v>2607</v>
      </c>
      <c r="F4668" t="s">
        <v>2625</v>
      </c>
      <c r="G4668" s="4">
        <v>94158997</v>
      </c>
      <c r="H4668" t="s">
        <v>5067</v>
      </c>
      <c r="I4668" s="2">
        <v>46211.689189814817</v>
      </c>
      <c r="J4668" s="4">
        <v>49900000</v>
      </c>
      <c r="K4668" s="4">
        <v>1</v>
      </c>
      <c r="L4668" s="5">
        <v>228.1</v>
      </c>
      <c r="M4668" s="5">
        <v>94.158996999999999</v>
      </c>
      <c r="N4668" s="5">
        <v>49.9</v>
      </c>
      <c r="O4668" s="5" t="str">
        <f t="shared" si="72"/>
        <v>1</v>
      </c>
      <c r="P4668" s="5" t="s">
        <v>10554</v>
      </c>
      <c r="Q4668" s="5" t="s">
        <v>10914</v>
      </c>
    </row>
    <row r="4669" spans="1:17" x14ac:dyDescent="0.25">
      <c r="A4669">
        <v>60549</v>
      </c>
      <c r="B4669" t="s">
        <v>30</v>
      </c>
      <c r="C4669" s="7">
        <v>46211.730821759258</v>
      </c>
      <c r="D4669" s="4">
        <v>228200000</v>
      </c>
      <c r="E4669" t="s">
        <v>2607</v>
      </c>
      <c r="F4669" t="s">
        <v>2613</v>
      </c>
      <c r="G4669" s="4">
        <v>94158997</v>
      </c>
      <c r="H4669" t="s">
        <v>5068</v>
      </c>
      <c r="I4669" s="2">
        <v>46211.689189814817</v>
      </c>
      <c r="J4669" s="4">
        <v>49900000</v>
      </c>
      <c r="K4669" s="4">
        <v>1</v>
      </c>
      <c r="L4669" s="5">
        <v>228.2</v>
      </c>
      <c r="M4669" s="5">
        <v>94.158996999999999</v>
      </c>
      <c r="N4669" s="5">
        <v>49.9</v>
      </c>
      <c r="O4669" s="5" t="str">
        <f t="shared" si="72"/>
        <v>1</v>
      </c>
      <c r="P4669" s="5" t="s">
        <v>10554</v>
      </c>
      <c r="Q4669" s="5" t="s">
        <v>10912</v>
      </c>
    </row>
    <row r="4670" spans="1:17" x14ac:dyDescent="0.25">
      <c r="A4670">
        <v>60550</v>
      </c>
      <c r="B4670" t="s">
        <v>30</v>
      </c>
      <c r="C4670" s="7">
        <v>46211.730833333335</v>
      </c>
      <c r="D4670" s="4">
        <v>228300000</v>
      </c>
      <c r="E4670" t="s">
        <v>2607</v>
      </c>
      <c r="F4670" t="s">
        <v>2625</v>
      </c>
      <c r="G4670" s="4">
        <v>94158997</v>
      </c>
      <c r="H4670" t="s">
        <v>5069</v>
      </c>
      <c r="I4670" s="2">
        <v>46211.689189814817</v>
      </c>
      <c r="J4670" s="4">
        <v>49900000</v>
      </c>
      <c r="K4670" s="4">
        <v>1</v>
      </c>
      <c r="L4670" s="5">
        <v>228.3</v>
      </c>
      <c r="M4670" s="5">
        <v>94.158996999999999</v>
      </c>
      <c r="N4670" s="5">
        <v>49.9</v>
      </c>
      <c r="O4670" s="5" t="str">
        <f t="shared" si="72"/>
        <v>1</v>
      </c>
      <c r="P4670" s="5" t="s">
        <v>10554</v>
      </c>
      <c r="Q4670" s="5" t="s">
        <v>10914</v>
      </c>
    </row>
    <row r="4671" spans="1:17" x14ac:dyDescent="0.25">
      <c r="A4671">
        <v>60551</v>
      </c>
      <c r="B4671" t="s">
        <v>30</v>
      </c>
      <c r="C4671" s="7">
        <v>46211.730833333335</v>
      </c>
      <c r="D4671" s="4">
        <v>228400000</v>
      </c>
      <c r="E4671" t="s">
        <v>2607</v>
      </c>
      <c r="F4671" t="s">
        <v>2608</v>
      </c>
      <c r="G4671" s="4">
        <v>94158997</v>
      </c>
      <c r="H4671" t="s">
        <v>5070</v>
      </c>
      <c r="I4671" s="2">
        <v>46211.689189814817</v>
      </c>
      <c r="J4671" s="4">
        <v>49900000</v>
      </c>
      <c r="K4671" s="4">
        <v>1</v>
      </c>
      <c r="L4671" s="5">
        <v>228.4</v>
      </c>
      <c r="M4671" s="5">
        <v>94.158996999999999</v>
      </c>
      <c r="N4671" s="5">
        <v>49.9</v>
      </c>
      <c r="O4671" s="5" t="str">
        <f t="shared" si="72"/>
        <v>1</v>
      </c>
      <c r="P4671" s="5" t="s">
        <v>10554</v>
      </c>
      <c r="Q4671" s="5" t="s">
        <v>10910</v>
      </c>
    </row>
    <row r="4672" spans="1:17" x14ac:dyDescent="0.25">
      <c r="A4672">
        <v>60552</v>
      </c>
      <c r="B4672" t="s">
        <v>30</v>
      </c>
      <c r="C4672" s="7">
        <v>46211.730856481481</v>
      </c>
      <c r="D4672" s="4">
        <v>228400000</v>
      </c>
      <c r="E4672" t="s">
        <v>2607</v>
      </c>
      <c r="F4672" t="s">
        <v>2608</v>
      </c>
      <c r="G4672" s="4">
        <v>94158997</v>
      </c>
      <c r="H4672" t="s">
        <v>5071</v>
      </c>
      <c r="I4672" s="2">
        <v>46211.689305555556</v>
      </c>
      <c r="J4672" s="4">
        <v>49900000</v>
      </c>
      <c r="K4672" s="4">
        <v>1</v>
      </c>
      <c r="L4672" s="5">
        <v>228.4</v>
      </c>
      <c r="M4672" s="5">
        <v>94.158996999999999</v>
      </c>
      <c r="N4672" s="5">
        <v>49.9</v>
      </c>
      <c r="O4672" s="5" t="str">
        <f t="shared" si="72"/>
        <v>1</v>
      </c>
      <c r="P4672" s="5" t="s">
        <v>10554</v>
      </c>
      <c r="Q4672" s="5" t="s">
        <v>10910</v>
      </c>
    </row>
    <row r="4673" spans="1:17" x14ac:dyDescent="0.25">
      <c r="A4673">
        <v>60553</v>
      </c>
      <c r="B4673" t="s">
        <v>30</v>
      </c>
      <c r="C4673" s="7">
        <v>46211.730868055558</v>
      </c>
      <c r="D4673" s="4">
        <v>228400000</v>
      </c>
      <c r="E4673" t="s">
        <v>2607</v>
      </c>
      <c r="F4673" t="s">
        <v>2613</v>
      </c>
      <c r="G4673" s="4">
        <v>94158997</v>
      </c>
      <c r="H4673" t="s">
        <v>5072</v>
      </c>
      <c r="I4673" s="2">
        <v>46211.689305555556</v>
      </c>
      <c r="J4673" s="4">
        <v>49900000</v>
      </c>
      <c r="K4673" s="4">
        <v>1</v>
      </c>
      <c r="L4673" s="5">
        <v>228.4</v>
      </c>
      <c r="M4673" s="5">
        <v>94.158996999999999</v>
      </c>
      <c r="N4673" s="5">
        <v>49.9</v>
      </c>
      <c r="O4673" s="5" t="str">
        <f t="shared" si="72"/>
        <v>1</v>
      </c>
      <c r="P4673" s="5" t="s">
        <v>10554</v>
      </c>
      <c r="Q4673" s="5" t="s">
        <v>10912</v>
      </c>
    </row>
    <row r="4674" spans="1:17" x14ac:dyDescent="0.25">
      <c r="A4674">
        <v>60554</v>
      </c>
      <c r="B4674" t="s">
        <v>30</v>
      </c>
      <c r="C4674" s="7">
        <v>46211.730868055558</v>
      </c>
      <c r="D4674" s="4">
        <v>228400000</v>
      </c>
      <c r="E4674" t="s">
        <v>2607</v>
      </c>
      <c r="F4674" t="s">
        <v>2619</v>
      </c>
      <c r="G4674" s="4">
        <v>94158997</v>
      </c>
      <c r="H4674" t="s">
        <v>5073</v>
      </c>
      <c r="I4674" s="2">
        <v>46211.689305555556</v>
      </c>
      <c r="J4674" s="4">
        <v>49900000</v>
      </c>
      <c r="K4674" s="4">
        <v>1</v>
      </c>
      <c r="L4674" s="5">
        <v>228.4</v>
      </c>
      <c r="M4674" s="5">
        <v>94.158996999999999</v>
      </c>
      <c r="N4674" s="5">
        <v>49.9</v>
      </c>
      <c r="O4674" s="5" t="str">
        <f t="shared" si="72"/>
        <v>1</v>
      </c>
      <c r="P4674" s="5" t="s">
        <v>10554</v>
      </c>
      <c r="Q4674" s="5" t="s">
        <v>10913</v>
      </c>
    </row>
    <row r="4675" spans="1:17" x14ac:dyDescent="0.25">
      <c r="A4675">
        <v>60555</v>
      </c>
      <c r="B4675" t="s">
        <v>30</v>
      </c>
      <c r="C4675" s="7">
        <v>46211.730891203704</v>
      </c>
      <c r="D4675" s="4">
        <v>228300000</v>
      </c>
      <c r="E4675" t="s">
        <v>2607</v>
      </c>
      <c r="F4675" t="s">
        <v>2625</v>
      </c>
      <c r="G4675" s="4">
        <v>94158997</v>
      </c>
      <c r="H4675" t="s">
        <v>5074</v>
      </c>
      <c r="I4675" s="2">
        <v>46211.689305555556</v>
      </c>
      <c r="J4675" s="4">
        <v>49900000</v>
      </c>
      <c r="K4675" s="4">
        <v>1</v>
      </c>
      <c r="L4675" s="5">
        <v>228.3</v>
      </c>
      <c r="M4675" s="5">
        <v>94.158996999999999</v>
      </c>
      <c r="N4675" s="5">
        <v>49.9</v>
      </c>
      <c r="O4675" s="5" t="str">
        <f t="shared" ref="O4675:O4738" si="73">SUBSTITUTE(K4675,".",",")</f>
        <v>1</v>
      </c>
      <c r="P4675" s="5" t="s">
        <v>10554</v>
      </c>
      <c r="Q4675" s="5" t="s">
        <v>10914</v>
      </c>
    </row>
    <row r="4676" spans="1:17" x14ac:dyDescent="0.25">
      <c r="A4676">
        <v>60556</v>
      </c>
      <c r="B4676" t="s">
        <v>30</v>
      </c>
      <c r="C4676" s="7">
        <v>46211.730902777781</v>
      </c>
      <c r="D4676" s="4">
        <v>228300000</v>
      </c>
      <c r="E4676" t="s">
        <v>2607</v>
      </c>
      <c r="F4676" t="s">
        <v>2625</v>
      </c>
      <c r="G4676" s="4">
        <v>94158997</v>
      </c>
      <c r="H4676" t="s">
        <v>5075</v>
      </c>
      <c r="I4676" s="2">
        <v>46211.689305555556</v>
      </c>
      <c r="J4676" s="4">
        <v>49900000</v>
      </c>
      <c r="K4676" s="4">
        <v>1</v>
      </c>
      <c r="L4676" s="5">
        <v>228.3</v>
      </c>
      <c r="M4676" s="5">
        <v>94.158996999999999</v>
      </c>
      <c r="N4676" s="5">
        <v>49.9</v>
      </c>
      <c r="O4676" s="5" t="str">
        <f t="shared" si="73"/>
        <v>1</v>
      </c>
      <c r="P4676" s="5" t="s">
        <v>10554</v>
      </c>
      <c r="Q4676" s="5" t="s">
        <v>10914</v>
      </c>
    </row>
    <row r="4677" spans="1:17" x14ac:dyDescent="0.25">
      <c r="A4677">
        <v>60557</v>
      </c>
      <c r="B4677" t="s">
        <v>30</v>
      </c>
      <c r="C4677" s="7">
        <v>46211.730902777781</v>
      </c>
      <c r="D4677" s="4">
        <v>228300000</v>
      </c>
      <c r="E4677" t="s">
        <v>2607</v>
      </c>
      <c r="F4677" t="s">
        <v>2613</v>
      </c>
      <c r="G4677" s="4">
        <v>94158997</v>
      </c>
      <c r="H4677" t="s">
        <v>5076</v>
      </c>
      <c r="I4677" s="2">
        <v>46211.689305555556</v>
      </c>
      <c r="J4677" s="4">
        <v>49900000</v>
      </c>
      <c r="K4677" s="4">
        <v>1</v>
      </c>
      <c r="L4677" s="5">
        <v>228.3</v>
      </c>
      <c r="M4677" s="5">
        <v>94.158996999999999</v>
      </c>
      <c r="N4677" s="5">
        <v>49.9</v>
      </c>
      <c r="O4677" s="5" t="str">
        <f t="shared" si="73"/>
        <v>1</v>
      </c>
      <c r="P4677" s="5" t="s">
        <v>10554</v>
      </c>
      <c r="Q4677" s="5" t="s">
        <v>10912</v>
      </c>
    </row>
    <row r="4678" spans="1:17" x14ac:dyDescent="0.25">
      <c r="A4678">
        <v>60558</v>
      </c>
      <c r="B4678" t="s">
        <v>30</v>
      </c>
      <c r="C4678" s="7">
        <v>46211.730925925927</v>
      </c>
      <c r="D4678" s="4">
        <v>228300000</v>
      </c>
      <c r="E4678" t="s">
        <v>2607</v>
      </c>
      <c r="F4678" t="s">
        <v>2625</v>
      </c>
      <c r="G4678" s="4">
        <v>94158997</v>
      </c>
      <c r="H4678" t="s">
        <v>5077</v>
      </c>
      <c r="I4678" s="2">
        <v>46211.689305555556</v>
      </c>
      <c r="J4678" s="4">
        <v>49900000</v>
      </c>
      <c r="K4678" s="4">
        <v>1</v>
      </c>
      <c r="L4678" s="5">
        <v>228.3</v>
      </c>
      <c r="M4678" s="5">
        <v>94.158996999999999</v>
      </c>
      <c r="N4678" s="5">
        <v>49.9</v>
      </c>
      <c r="O4678" s="5" t="str">
        <f t="shared" si="73"/>
        <v>1</v>
      </c>
      <c r="P4678" s="5" t="s">
        <v>10554</v>
      </c>
      <c r="Q4678" s="5" t="s">
        <v>10914</v>
      </c>
    </row>
    <row r="4679" spans="1:17" x14ac:dyDescent="0.25">
      <c r="A4679">
        <v>60559</v>
      </c>
      <c r="B4679" t="s">
        <v>30</v>
      </c>
      <c r="C4679" s="7">
        <v>46211.730937499997</v>
      </c>
      <c r="D4679" s="4">
        <v>228300000</v>
      </c>
      <c r="E4679" t="s">
        <v>2607</v>
      </c>
      <c r="F4679" t="s">
        <v>2625</v>
      </c>
      <c r="G4679" s="4">
        <v>94158997</v>
      </c>
      <c r="H4679" t="s">
        <v>5078</v>
      </c>
      <c r="I4679" s="2">
        <v>46211.689305555556</v>
      </c>
      <c r="J4679" s="4">
        <v>49900000</v>
      </c>
      <c r="K4679" s="4">
        <v>1</v>
      </c>
      <c r="L4679" s="5">
        <v>228.3</v>
      </c>
      <c r="M4679" s="5">
        <v>94.158996999999999</v>
      </c>
      <c r="N4679" s="5">
        <v>49.9</v>
      </c>
      <c r="O4679" s="5" t="str">
        <f t="shared" si="73"/>
        <v>1</v>
      </c>
      <c r="P4679" s="5" t="s">
        <v>10554</v>
      </c>
      <c r="Q4679" s="5" t="s">
        <v>10914</v>
      </c>
    </row>
    <row r="4680" spans="1:17" x14ac:dyDescent="0.25">
      <c r="A4680">
        <v>60560</v>
      </c>
      <c r="B4680" t="s">
        <v>30</v>
      </c>
      <c r="C4680" s="7">
        <v>46211.730937499997</v>
      </c>
      <c r="D4680" s="4">
        <v>228300000</v>
      </c>
      <c r="E4680" t="s">
        <v>2607</v>
      </c>
      <c r="F4680" t="s">
        <v>2625</v>
      </c>
      <c r="G4680" s="4">
        <v>94158997</v>
      </c>
      <c r="H4680" t="s">
        <v>5079</v>
      </c>
      <c r="I4680" s="2">
        <v>46211.689305555556</v>
      </c>
      <c r="J4680" s="4">
        <v>49900000</v>
      </c>
      <c r="K4680" s="4">
        <v>1</v>
      </c>
      <c r="L4680" s="5">
        <v>228.3</v>
      </c>
      <c r="M4680" s="5">
        <v>94.158996999999999</v>
      </c>
      <c r="N4680" s="5">
        <v>49.9</v>
      </c>
      <c r="O4680" s="5" t="str">
        <f t="shared" si="73"/>
        <v>1</v>
      </c>
      <c r="P4680" s="5" t="s">
        <v>10554</v>
      </c>
      <c r="Q4680" s="5" t="s">
        <v>10914</v>
      </c>
    </row>
    <row r="4681" spans="1:17" x14ac:dyDescent="0.25">
      <c r="A4681">
        <v>60561</v>
      </c>
      <c r="B4681" t="s">
        <v>30</v>
      </c>
      <c r="C4681" s="7">
        <v>46211.73096064815</v>
      </c>
      <c r="D4681" s="4">
        <v>228300000</v>
      </c>
      <c r="E4681" t="s">
        <v>2607</v>
      </c>
      <c r="F4681" t="s">
        <v>2625</v>
      </c>
      <c r="G4681" s="4">
        <v>94158997</v>
      </c>
      <c r="H4681" t="s">
        <v>5080</v>
      </c>
      <c r="I4681" s="2">
        <v>46211.689305555556</v>
      </c>
      <c r="J4681" s="4">
        <v>49900000</v>
      </c>
      <c r="K4681" s="4">
        <v>1</v>
      </c>
      <c r="L4681" s="5">
        <v>228.3</v>
      </c>
      <c r="M4681" s="5">
        <v>94.158996999999999</v>
      </c>
      <c r="N4681" s="5">
        <v>49.9</v>
      </c>
      <c r="O4681" s="5" t="str">
        <f t="shared" si="73"/>
        <v>1</v>
      </c>
      <c r="P4681" s="5" t="s">
        <v>10554</v>
      </c>
      <c r="Q4681" s="5" t="s">
        <v>10914</v>
      </c>
    </row>
    <row r="4682" spans="1:17" x14ac:dyDescent="0.25">
      <c r="A4682">
        <v>60562</v>
      </c>
      <c r="B4682" t="s">
        <v>30</v>
      </c>
      <c r="C4682" s="7">
        <v>46211.73097222222</v>
      </c>
      <c r="D4682" s="4">
        <v>228200000</v>
      </c>
      <c r="E4682" t="s">
        <v>2607</v>
      </c>
      <c r="F4682" t="s">
        <v>2608</v>
      </c>
      <c r="G4682" s="4">
        <v>94158997</v>
      </c>
      <c r="H4682" t="s">
        <v>5081</v>
      </c>
      <c r="I4682" s="2">
        <v>46211.689432870371</v>
      </c>
      <c r="J4682" s="4">
        <v>49900000</v>
      </c>
      <c r="K4682" s="4">
        <v>1</v>
      </c>
      <c r="L4682" s="5">
        <v>228.2</v>
      </c>
      <c r="M4682" s="5">
        <v>94.158996999999999</v>
      </c>
      <c r="N4682" s="5">
        <v>49.9</v>
      </c>
      <c r="O4682" s="5" t="str">
        <f t="shared" si="73"/>
        <v>1</v>
      </c>
      <c r="P4682" s="5" t="s">
        <v>10554</v>
      </c>
      <c r="Q4682" s="5" t="s">
        <v>10910</v>
      </c>
    </row>
    <row r="4683" spans="1:17" x14ac:dyDescent="0.25">
      <c r="A4683">
        <v>60563</v>
      </c>
      <c r="B4683" t="s">
        <v>30</v>
      </c>
      <c r="C4683" s="7">
        <v>46211.73097222222</v>
      </c>
      <c r="D4683" s="4">
        <v>228200000</v>
      </c>
      <c r="E4683" t="s">
        <v>2607</v>
      </c>
      <c r="F4683" t="s">
        <v>2611</v>
      </c>
      <c r="G4683" s="4">
        <v>94158997</v>
      </c>
      <c r="H4683" t="s">
        <v>5082</v>
      </c>
      <c r="I4683" s="2">
        <v>46211.689432870371</v>
      </c>
      <c r="J4683" s="4">
        <v>49900000</v>
      </c>
      <c r="K4683" s="4">
        <v>1</v>
      </c>
      <c r="L4683" s="5">
        <v>228.2</v>
      </c>
      <c r="M4683" s="5">
        <v>94.158996999999999</v>
      </c>
      <c r="N4683" s="5">
        <v>49.9</v>
      </c>
      <c r="O4683" s="5" t="str">
        <f t="shared" si="73"/>
        <v>1</v>
      </c>
      <c r="P4683" s="5" t="s">
        <v>10554</v>
      </c>
      <c r="Q4683" s="5" t="s">
        <v>10911</v>
      </c>
    </row>
    <row r="4684" spans="1:17" x14ac:dyDescent="0.25">
      <c r="A4684">
        <v>60564</v>
      </c>
      <c r="B4684" t="s">
        <v>30</v>
      </c>
      <c r="C4684" s="7">
        <v>46211.730995370373</v>
      </c>
      <c r="D4684" s="4">
        <v>228100000</v>
      </c>
      <c r="E4684" t="s">
        <v>2607</v>
      </c>
      <c r="F4684" t="s">
        <v>2613</v>
      </c>
      <c r="G4684" s="4">
        <v>94158997</v>
      </c>
      <c r="H4684" t="s">
        <v>5083</v>
      </c>
      <c r="I4684" s="2">
        <v>46211.689432870371</v>
      </c>
      <c r="J4684" s="4">
        <v>49900000</v>
      </c>
      <c r="K4684" s="4">
        <v>1</v>
      </c>
      <c r="L4684" s="5">
        <v>228.1</v>
      </c>
      <c r="M4684" s="5">
        <v>94.158996999999999</v>
      </c>
      <c r="N4684" s="5">
        <v>49.9</v>
      </c>
      <c r="O4684" s="5" t="str">
        <f t="shared" si="73"/>
        <v>1</v>
      </c>
      <c r="P4684" s="5" t="s">
        <v>10554</v>
      </c>
      <c r="Q4684" s="5" t="s">
        <v>10912</v>
      </c>
    </row>
    <row r="4685" spans="1:17" x14ac:dyDescent="0.25">
      <c r="A4685">
        <v>60565</v>
      </c>
      <c r="B4685" t="s">
        <v>30</v>
      </c>
      <c r="C4685" s="7">
        <v>46211.731006944443</v>
      </c>
      <c r="D4685" s="4">
        <v>228100000</v>
      </c>
      <c r="E4685" t="s">
        <v>2607</v>
      </c>
      <c r="F4685" t="s">
        <v>2613</v>
      </c>
      <c r="G4685" s="4">
        <v>94158997</v>
      </c>
      <c r="H4685" t="s">
        <v>5084</v>
      </c>
      <c r="I4685" s="2">
        <v>46211.689432870371</v>
      </c>
      <c r="J4685" s="4">
        <v>49900000</v>
      </c>
      <c r="K4685" s="4">
        <v>1</v>
      </c>
      <c r="L4685" s="5">
        <v>228.1</v>
      </c>
      <c r="M4685" s="5">
        <v>94.158996999999999</v>
      </c>
      <c r="N4685" s="5">
        <v>49.9</v>
      </c>
      <c r="O4685" s="5" t="str">
        <f t="shared" si="73"/>
        <v>1</v>
      </c>
      <c r="P4685" s="5" t="s">
        <v>10554</v>
      </c>
      <c r="Q4685" s="5" t="s">
        <v>10912</v>
      </c>
    </row>
    <row r="4686" spans="1:17" x14ac:dyDescent="0.25">
      <c r="A4686">
        <v>60566</v>
      </c>
      <c r="B4686" t="s">
        <v>30</v>
      </c>
      <c r="C4686" s="7">
        <v>46211.731006944443</v>
      </c>
      <c r="D4686" s="4">
        <v>228200000</v>
      </c>
      <c r="E4686" t="s">
        <v>2607</v>
      </c>
      <c r="F4686" t="s">
        <v>2611</v>
      </c>
      <c r="G4686" s="4">
        <v>94158997</v>
      </c>
      <c r="H4686" t="s">
        <v>5085</v>
      </c>
      <c r="I4686" s="2">
        <v>46211.689432870371</v>
      </c>
      <c r="J4686" s="4">
        <v>49900000</v>
      </c>
      <c r="K4686" s="4">
        <v>1</v>
      </c>
      <c r="L4686" s="5">
        <v>228.2</v>
      </c>
      <c r="M4686" s="5">
        <v>94.158996999999999</v>
      </c>
      <c r="N4686" s="5">
        <v>49.9</v>
      </c>
      <c r="O4686" s="5" t="str">
        <f t="shared" si="73"/>
        <v>1</v>
      </c>
      <c r="P4686" s="5" t="s">
        <v>10554</v>
      </c>
      <c r="Q4686" s="5" t="s">
        <v>10911</v>
      </c>
    </row>
    <row r="4687" spans="1:17" x14ac:dyDescent="0.25">
      <c r="A4687">
        <v>60567</v>
      </c>
      <c r="B4687" t="s">
        <v>30</v>
      </c>
      <c r="C4687" s="7">
        <v>46211.731030092589</v>
      </c>
      <c r="D4687" s="4">
        <v>228100000</v>
      </c>
      <c r="E4687" t="s">
        <v>2607</v>
      </c>
      <c r="F4687" t="s">
        <v>2619</v>
      </c>
      <c r="G4687" s="4">
        <v>94158997</v>
      </c>
      <c r="H4687" t="s">
        <v>5086</v>
      </c>
      <c r="I4687" s="2">
        <v>46211.689432870371</v>
      </c>
      <c r="J4687" s="4">
        <v>49900000</v>
      </c>
      <c r="K4687" s="4">
        <v>1</v>
      </c>
      <c r="L4687" s="5">
        <v>228.1</v>
      </c>
      <c r="M4687" s="5">
        <v>94.158996999999999</v>
      </c>
      <c r="N4687" s="5">
        <v>49.9</v>
      </c>
      <c r="O4687" s="5" t="str">
        <f t="shared" si="73"/>
        <v>1</v>
      </c>
      <c r="P4687" s="5" t="s">
        <v>10554</v>
      </c>
      <c r="Q4687" s="5" t="s">
        <v>10913</v>
      </c>
    </row>
    <row r="4688" spans="1:17" x14ac:dyDescent="0.25">
      <c r="A4688">
        <v>60568</v>
      </c>
      <c r="B4688" t="s">
        <v>30</v>
      </c>
      <c r="C4688" s="7">
        <v>46211.731041666666</v>
      </c>
      <c r="D4688" s="4">
        <v>228200000</v>
      </c>
      <c r="E4688" t="s">
        <v>2607</v>
      </c>
      <c r="F4688" t="s">
        <v>2613</v>
      </c>
      <c r="G4688" s="4">
        <v>94158997</v>
      </c>
      <c r="H4688" t="s">
        <v>5087</v>
      </c>
      <c r="I4688" s="2">
        <v>46211.689432870371</v>
      </c>
      <c r="J4688" s="4">
        <v>49900000</v>
      </c>
      <c r="K4688" s="4">
        <v>1</v>
      </c>
      <c r="L4688" s="5">
        <v>228.2</v>
      </c>
      <c r="M4688" s="5">
        <v>94.158996999999999</v>
      </c>
      <c r="N4688" s="5">
        <v>49.9</v>
      </c>
      <c r="O4688" s="5" t="str">
        <f t="shared" si="73"/>
        <v>1</v>
      </c>
      <c r="P4688" s="5" t="s">
        <v>10554</v>
      </c>
      <c r="Q4688" s="5" t="s">
        <v>10912</v>
      </c>
    </row>
    <row r="4689" spans="1:17" x14ac:dyDescent="0.25">
      <c r="A4689">
        <v>60569</v>
      </c>
      <c r="B4689" t="s">
        <v>30</v>
      </c>
      <c r="C4689" s="7">
        <v>46211.731041666666</v>
      </c>
      <c r="D4689" s="4">
        <v>228200000</v>
      </c>
      <c r="E4689" t="s">
        <v>2607</v>
      </c>
      <c r="F4689" t="s">
        <v>2613</v>
      </c>
      <c r="G4689" s="4">
        <v>94158997</v>
      </c>
      <c r="H4689" t="s">
        <v>5088</v>
      </c>
      <c r="I4689" s="2">
        <v>46211.689432870371</v>
      </c>
      <c r="J4689" s="4">
        <v>49900000</v>
      </c>
      <c r="K4689" s="4">
        <v>1</v>
      </c>
      <c r="L4689" s="5">
        <v>228.2</v>
      </c>
      <c r="M4689" s="5">
        <v>94.158996999999999</v>
      </c>
      <c r="N4689" s="5">
        <v>49.9</v>
      </c>
      <c r="O4689" s="5" t="str">
        <f t="shared" si="73"/>
        <v>1</v>
      </c>
      <c r="P4689" s="5" t="s">
        <v>10554</v>
      </c>
      <c r="Q4689" s="5" t="s">
        <v>10912</v>
      </c>
    </row>
    <row r="4690" spans="1:17" x14ac:dyDescent="0.25">
      <c r="A4690">
        <v>60570</v>
      </c>
      <c r="B4690" t="s">
        <v>30</v>
      </c>
      <c r="C4690" s="7">
        <v>46211.731053240743</v>
      </c>
      <c r="D4690" s="4">
        <v>228200000</v>
      </c>
      <c r="E4690" t="s">
        <v>2607</v>
      </c>
      <c r="F4690" t="s">
        <v>2625</v>
      </c>
      <c r="G4690" s="4">
        <v>94158997</v>
      </c>
      <c r="H4690" t="s">
        <v>5089</v>
      </c>
      <c r="I4690" s="2">
        <v>46211.689432870371</v>
      </c>
      <c r="J4690" s="4">
        <v>49900000</v>
      </c>
      <c r="K4690" s="4">
        <v>1</v>
      </c>
      <c r="L4690" s="5">
        <v>228.2</v>
      </c>
      <c r="M4690" s="5">
        <v>94.158996999999999</v>
      </c>
      <c r="N4690" s="5">
        <v>49.9</v>
      </c>
      <c r="O4690" s="5" t="str">
        <f t="shared" si="73"/>
        <v>1</v>
      </c>
      <c r="P4690" s="5" t="s">
        <v>10554</v>
      </c>
      <c r="Q4690" s="5" t="s">
        <v>10914</v>
      </c>
    </row>
    <row r="4691" spans="1:17" x14ac:dyDescent="0.25">
      <c r="A4691">
        <v>60571</v>
      </c>
      <c r="B4691" t="s">
        <v>30</v>
      </c>
      <c r="C4691" s="7">
        <v>46211.731076388889</v>
      </c>
      <c r="D4691" s="4">
        <v>228100000</v>
      </c>
      <c r="E4691" t="s">
        <v>2607</v>
      </c>
      <c r="F4691" t="s">
        <v>2613</v>
      </c>
      <c r="G4691" s="4">
        <v>94158997</v>
      </c>
      <c r="H4691" t="s">
        <v>5090</v>
      </c>
      <c r="I4691" s="2">
        <v>46211.689432870371</v>
      </c>
      <c r="J4691" s="4">
        <v>49900000</v>
      </c>
      <c r="K4691" s="4">
        <v>1</v>
      </c>
      <c r="L4691" s="5">
        <v>228.1</v>
      </c>
      <c r="M4691" s="5">
        <v>94.158996999999999</v>
      </c>
      <c r="N4691" s="5">
        <v>49.9</v>
      </c>
      <c r="O4691" s="5" t="str">
        <f t="shared" si="73"/>
        <v>1</v>
      </c>
      <c r="P4691" s="5" t="s">
        <v>10554</v>
      </c>
      <c r="Q4691" s="5" t="s">
        <v>10912</v>
      </c>
    </row>
    <row r="4692" spans="1:17" x14ac:dyDescent="0.25">
      <c r="A4692">
        <v>60572</v>
      </c>
      <c r="B4692" t="s">
        <v>30</v>
      </c>
      <c r="C4692" s="7">
        <v>46211.731076388889</v>
      </c>
      <c r="D4692" s="4">
        <v>228100000</v>
      </c>
      <c r="E4692" t="s">
        <v>2607</v>
      </c>
      <c r="F4692" t="s">
        <v>2613</v>
      </c>
      <c r="G4692" s="4">
        <v>94158997</v>
      </c>
      <c r="H4692" t="s">
        <v>5091</v>
      </c>
      <c r="I4692" s="2">
        <v>46211.68953703704</v>
      </c>
      <c r="J4692" s="4">
        <v>49900000</v>
      </c>
      <c r="K4692" s="4">
        <v>1</v>
      </c>
      <c r="L4692" s="5">
        <v>228.1</v>
      </c>
      <c r="M4692" s="5">
        <v>94.158996999999999</v>
      </c>
      <c r="N4692" s="5">
        <v>49.9</v>
      </c>
      <c r="O4692" s="5" t="str">
        <f t="shared" si="73"/>
        <v>1</v>
      </c>
      <c r="P4692" s="5" t="s">
        <v>10554</v>
      </c>
      <c r="Q4692" s="5" t="s">
        <v>10912</v>
      </c>
    </row>
    <row r="4693" spans="1:17" x14ac:dyDescent="0.25">
      <c r="A4693">
        <v>60573</v>
      </c>
      <c r="B4693" t="s">
        <v>30</v>
      </c>
      <c r="C4693" s="7">
        <v>46211.731087962966</v>
      </c>
      <c r="D4693" s="4">
        <v>228100000</v>
      </c>
      <c r="E4693" t="s">
        <v>2607</v>
      </c>
      <c r="F4693" t="s">
        <v>2611</v>
      </c>
      <c r="G4693" s="4">
        <v>94158997</v>
      </c>
      <c r="H4693" t="s">
        <v>5092</v>
      </c>
      <c r="I4693" s="2">
        <v>46211.68953703704</v>
      </c>
      <c r="J4693" s="4">
        <v>49900000</v>
      </c>
      <c r="K4693" s="4">
        <v>1</v>
      </c>
      <c r="L4693" s="5">
        <v>228.1</v>
      </c>
      <c r="M4693" s="5">
        <v>94.158996999999999</v>
      </c>
      <c r="N4693" s="5">
        <v>49.9</v>
      </c>
      <c r="O4693" s="5" t="str">
        <f t="shared" si="73"/>
        <v>1</v>
      </c>
      <c r="P4693" s="5" t="s">
        <v>10554</v>
      </c>
      <c r="Q4693" s="5" t="s">
        <v>10911</v>
      </c>
    </row>
    <row r="4694" spans="1:17" x14ac:dyDescent="0.25">
      <c r="A4694">
        <v>60574</v>
      </c>
      <c r="B4694" t="s">
        <v>30</v>
      </c>
      <c r="C4694" s="7">
        <v>46211.731111111112</v>
      </c>
      <c r="D4694" s="4">
        <v>228100000</v>
      </c>
      <c r="E4694" t="s">
        <v>2607</v>
      </c>
      <c r="F4694" t="s">
        <v>2611</v>
      </c>
      <c r="G4694" s="4">
        <v>94158997</v>
      </c>
      <c r="H4694" t="s">
        <v>5093</v>
      </c>
      <c r="I4694" s="2">
        <v>46211.68953703704</v>
      </c>
      <c r="J4694" s="4">
        <v>49900000</v>
      </c>
      <c r="K4694" s="4">
        <v>1</v>
      </c>
      <c r="L4694" s="5">
        <v>228.1</v>
      </c>
      <c r="M4694" s="5">
        <v>94.158996999999999</v>
      </c>
      <c r="N4694" s="5">
        <v>49.9</v>
      </c>
      <c r="O4694" s="5" t="str">
        <f t="shared" si="73"/>
        <v>1</v>
      </c>
      <c r="P4694" s="5" t="s">
        <v>10554</v>
      </c>
      <c r="Q4694" s="5" t="s">
        <v>10911</v>
      </c>
    </row>
    <row r="4695" spans="1:17" x14ac:dyDescent="0.25">
      <c r="A4695">
        <v>60575</v>
      </c>
      <c r="B4695" t="s">
        <v>30</v>
      </c>
      <c r="C4695" s="7">
        <v>46211.731111111112</v>
      </c>
      <c r="D4695" s="4">
        <v>228100000</v>
      </c>
      <c r="E4695" t="s">
        <v>2607</v>
      </c>
      <c r="F4695" t="s">
        <v>2613</v>
      </c>
      <c r="G4695" s="4">
        <v>94158997</v>
      </c>
      <c r="H4695" t="s">
        <v>5094</v>
      </c>
      <c r="I4695" s="2">
        <v>46211.68953703704</v>
      </c>
      <c r="J4695" s="4">
        <v>49900000</v>
      </c>
      <c r="K4695" s="4">
        <v>1</v>
      </c>
      <c r="L4695" s="5">
        <v>228.1</v>
      </c>
      <c r="M4695" s="5">
        <v>94.158996999999999</v>
      </c>
      <c r="N4695" s="5">
        <v>49.9</v>
      </c>
      <c r="O4695" s="5" t="str">
        <f t="shared" si="73"/>
        <v>1</v>
      </c>
      <c r="P4695" s="5" t="s">
        <v>10554</v>
      </c>
      <c r="Q4695" s="5" t="s">
        <v>10912</v>
      </c>
    </row>
    <row r="4696" spans="1:17" x14ac:dyDescent="0.25">
      <c r="A4696">
        <v>60576</v>
      </c>
      <c r="B4696" t="s">
        <v>30</v>
      </c>
      <c r="C4696" s="7">
        <v>46211.731122685182</v>
      </c>
      <c r="D4696" s="4">
        <v>228100000</v>
      </c>
      <c r="E4696" t="s">
        <v>2607</v>
      </c>
      <c r="F4696" t="s">
        <v>2619</v>
      </c>
      <c r="G4696" s="4">
        <v>94158997</v>
      </c>
      <c r="H4696" t="s">
        <v>5095</v>
      </c>
      <c r="I4696" s="2">
        <v>46211.68953703704</v>
      </c>
      <c r="J4696" s="4">
        <v>49900000</v>
      </c>
      <c r="K4696" s="4">
        <v>1</v>
      </c>
      <c r="L4696" s="5">
        <v>228.1</v>
      </c>
      <c r="M4696" s="5">
        <v>94.158996999999999</v>
      </c>
      <c r="N4696" s="5">
        <v>49.9</v>
      </c>
      <c r="O4696" s="5" t="str">
        <f t="shared" si="73"/>
        <v>1</v>
      </c>
      <c r="P4696" s="5" t="s">
        <v>10554</v>
      </c>
      <c r="Q4696" s="5" t="s">
        <v>10913</v>
      </c>
    </row>
    <row r="4697" spans="1:17" x14ac:dyDescent="0.25">
      <c r="A4697">
        <v>60577</v>
      </c>
      <c r="B4697" t="s">
        <v>30</v>
      </c>
      <c r="C4697" s="7">
        <v>46211.731145833335</v>
      </c>
      <c r="D4697" s="4">
        <v>228100000</v>
      </c>
      <c r="E4697" t="s">
        <v>2607</v>
      </c>
      <c r="F4697" t="s">
        <v>2613</v>
      </c>
      <c r="G4697" s="4">
        <v>94158997</v>
      </c>
      <c r="H4697" t="s">
        <v>5096</v>
      </c>
      <c r="I4697" s="2">
        <v>46211.68953703704</v>
      </c>
      <c r="J4697" s="4">
        <v>49900000</v>
      </c>
      <c r="K4697" s="4">
        <v>1</v>
      </c>
      <c r="L4697" s="5">
        <v>228.1</v>
      </c>
      <c r="M4697" s="5">
        <v>94.158996999999999</v>
      </c>
      <c r="N4697" s="5">
        <v>49.9</v>
      </c>
      <c r="O4697" s="5" t="str">
        <f t="shared" si="73"/>
        <v>1</v>
      </c>
      <c r="P4697" s="5" t="s">
        <v>10554</v>
      </c>
      <c r="Q4697" s="5" t="s">
        <v>10912</v>
      </c>
    </row>
    <row r="4698" spans="1:17" x14ac:dyDescent="0.25">
      <c r="A4698">
        <v>60578</v>
      </c>
      <c r="B4698" t="s">
        <v>30</v>
      </c>
      <c r="C4698" s="7">
        <v>46211.731145833335</v>
      </c>
      <c r="D4698" s="4">
        <v>228200000</v>
      </c>
      <c r="E4698" t="s">
        <v>2607</v>
      </c>
      <c r="F4698" t="s">
        <v>2613</v>
      </c>
      <c r="G4698" s="4">
        <v>94158997</v>
      </c>
      <c r="H4698" t="s">
        <v>5097</v>
      </c>
      <c r="I4698" s="2">
        <v>46211.68953703704</v>
      </c>
      <c r="J4698" s="4">
        <v>49800000</v>
      </c>
      <c r="K4698" s="4">
        <v>1</v>
      </c>
      <c r="L4698" s="5">
        <v>228.2</v>
      </c>
      <c r="M4698" s="5">
        <v>94.158996999999999</v>
      </c>
      <c r="N4698" s="5">
        <v>49.8</v>
      </c>
      <c r="O4698" s="5" t="str">
        <f t="shared" si="73"/>
        <v>1</v>
      </c>
      <c r="P4698" s="5" t="s">
        <v>10554</v>
      </c>
      <c r="Q4698" s="5" t="s">
        <v>10912</v>
      </c>
    </row>
    <row r="4699" spans="1:17" x14ac:dyDescent="0.25">
      <c r="A4699">
        <v>60579</v>
      </c>
      <c r="B4699" t="s">
        <v>30</v>
      </c>
      <c r="C4699" s="7">
        <v>46211.731157407405</v>
      </c>
      <c r="D4699" s="4">
        <v>228200000</v>
      </c>
      <c r="E4699" t="s">
        <v>2607</v>
      </c>
      <c r="F4699" t="s">
        <v>2613</v>
      </c>
      <c r="G4699" s="4">
        <v>94158997</v>
      </c>
      <c r="H4699" t="s">
        <v>5098</v>
      </c>
      <c r="I4699" s="2">
        <v>46211.68953703704</v>
      </c>
      <c r="J4699" s="4">
        <v>49900000</v>
      </c>
      <c r="K4699" s="4">
        <v>1</v>
      </c>
      <c r="L4699" s="5">
        <v>228.2</v>
      </c>
      <c r="M4699" s="5">
        <v>94.158996999999999</v>
      </c>
      <c r="N4699" s="5">
        <v>49.9</v>
      </c>
      <c r="O4699" s="5" t="str">
        <f t="shared" si="73"/>
        <v>1</v>
      </c>
      <c r="P4699" s="5" t="s">
        <v>10554</v>
      </c>
      <c r="Q4699" s="5" t="s">
        <v>10912</v>
      </c>
    </row>
    <row r="4700" spans="1:17" x14ac:dyDescent="0.25">
      <c r="A4700">
        <v>60580</v>
      </c>
      <c r="B4700" t="s">
        <v>30</v>
      </c>
      <c r="C4700" s="7">
        <v>46211.731180555558</v>
      </c>
      <c r="D4700" s="4">
        <v>228200000</v>
      </c>
      <c r="E4700" t="s">
        <v>2607</v>
      </c>
      <c r="F4700" t="s">
        <v>2625</v>
      </c>
      <c r="G4700" s="4">
        <v>94158997</v>
      </c>
      <c r="H4700" t="s">
        <v>5099</v>
      </c>
      <c r="I4700" s="2">
        <v>46211.68953703704</v>
      </c>
      <c r="J4700" s="4">
        <v>49900000</v>
      </c>
      <c r="K4700" s="4">
        <v>1</v>
      </c>
      <c r="L4700" s="5">
        <v>228.2</v>
      </c>
      <c r="M4700" s="5">
        <v>94.158996999999999</v>
      </c>
      <c r="N4700" s="5">
        <v>49.9</v>
      </c>
      <c r="O4700" s="5" t="str">
        <f t="shared" si="73"/>
        <v>1</v>
      </c>
      <c r="P4700" s="5" t="s">
        <v>10554</v>
      </c>
      <c r="Q4700" s="5" t="s">
        <v>10914</v>
      </c>
    </row>
    <row r="4701" spans="1:17" x14ac:dyDescent="0.25">
      <c r="A4701">
        <v>60581</v>
      </c>
      <c r="B4701" t="s">
        <v>30</v>
      </c>
      <c r="C4701" s="7">
        <v>46211.731180555558</v>
      </c>
      <c r="D4701" s="4">
        <v>228200000</v>
      </c>
      <c r="E4701" t="s">
        <v>2607</v>
      </c>
      <c r="F4701" t="s">
        <v>2613</v>
      </c>
      <c r="G4701" s="4">
        <v>94158997</v>
      </c>
      <c r="H4701" t="s">
        <v>5100</v>
      </c>
      <c r="I4701" s="2">
        <v>46211.68953703704</v>
      </c>
      <c r="J4701" s="4">
        <v>49800000</v>
      </c>
      <c r="K4701" s="4">
        <v>1</v>
      </c>
      <c r="L4701" s="5">
        <v>228.2</v>
      </c>
      <c r="M4701" s="5">
        <v>94.158996999999999</v>
      </c>
      <c r="N4701" s="5">
        <v>49.8</v>
      </c>
      <c r="O4701" s="5" t="str">
        <f t="shared" si="73"/>
        <v>1</v>
      </c>
      <c r="P4701" s="5" t="s">
        <v>10554</v>
      </c>
      <c r="Q4701" s="5" t="s">
        <v>10912</v>
      </c>
    </row>
    <row r="4702" spans="1:17" x14ac:dyDescent="0.25">
      <c r="A4702">
        <v>60582</v>
      </c>
      <c r="B4702" t="s">
        <v>30</v>
      </c>
      <c r="C4702" s="7">
        <v>46211.731192129628</v>
      </c>
      <c r="D4702" s="4">
        <v>228200000</v>
      </c>
      <c r="E4702" t="s">
        <v>2607</v>
      </c>
      <c r="F4702" t="s">
        <v>2611</v>
      </c>
      <c r="G4702" s="4">
        <v>94158997</v>
      </c>
      <c r="H4702" t="s">
        <v>5101</v>
      </c>
      <c r="I4702" s="2">
        <v>46211.689652777779</v>
      </c>
      <c r="J4702" s="4">
        <v>49800000</v>
      </c>
      <c r="K4702" s="4">
        <v>1</v>
      </c>
      <c r="L4702" s="5">
        <v>228.2</v>
      </c>
      <c r="M4702" s="5">
        <v>94.158996999999999</v>
      </c>
      <c r="N4702" s="5">
        <v>49.8</v>
      </c>
      <c r="O4702" s="5" t="str">
        <f t="shared" si="73"/>
        <v>1</v>
      </c>
      <c r="P4702" s="5" t="s">
        <v>10554</v>
      </c>
      <c r="Q4702" s="5" t="s">
        <v>10911</v>
      </c>
    </row>
    <row r="4703" spans="1:17" x14ac:dyDescent="0.25">
      <c r="A4703">
        <v>60583</v>
      </c>
      <c r="B4703" t="s">
        <v>30</v>
      </c>
      <c r="C4703" s="7">
        <v>46211.731215277781</v>
      </c>
      <c r="D4703" s="4">
        <v>228200000</v>
      </c>
      <c r="E4703" t="s">
        <v>2607</v>
      </c>
      <c r="F4703" t="s">
        <v>2611</v>
      </c>
      <c r="G4703" s="4">
        <v>94158997</v>
      </c>
      <c r="H4703" t="s">
        <v>5102</v>
      </c>
      <c r="I4703" s="2">
        <v>46211.689652777779</v>
      </c>
      <c r="J4703" s="4">
        <v>49800000</v>
      </c>
      <c r="K4703" s="4">
        <v>1</v>
      </c>
      <c r="L4703" s="5">
        <v>228.2</v>
      </c>
      <c r="M4703" s="5">
        <v>94.158996999999999</v>
      </c>
      <c r="N4703" s="5">
        <v>49.8</v>
      </c>
      <c r="O4703" s="5" t="str">
        <f t="shared" si="73"/>
        <v>1</v>
      </c>
      <c r="P4703" s="5" t="s">
        <v>10554</v>
      </c>
      <c r="Q4703" s="5" t="s">
        <v>10911</v>
      </c>
    </row>
    <row r="4704" spans="1:17" x14ac:dyDescent="0.25">
      <c r="A4704">
        <v>60584</v>
      </c>
      <c r="B4704" t="s">
        <v>30</v>
      </c>
      <c r="C4704" s="7">
        <v>46211.731215277781</v>
      </c>
      <c r="D4704" s="4">
        <v>228200000</v>
      </c>
      <c r="E4704" t="s">
        <v>2607</v>
      </c>
      <c r="F4704" t="s">
        <v>2613</v>
      </c>
      <c r="G4704" s="4">
        <v>94158997</v>
      </c>
      <c r="H4704" t="s">
        <v>5103</v>
      </c>
      <c r="I4704" s="2">
        <v>46211.689652777779</v>
      </c>
      <c r="J4704" s="4">
        <v>49800000</v>
      </c>
      <c r="K4704" s="4">
        <v>1</v>
      </c>
      <c r="L4704" s="5">
        <v>228.2</v>
      </c>
      <c r="M4704" s="5">
        <v>94.158996999999999</v>
      </c>
      <c r="N4704" s="5">
        <v>49.8</v>
      </c>
      <c r="O4704" s="5" t="str">
        <f t="shared" si="73"/>
        <v>1</v>
      </c>
      <c r="P4704" s="5" t="s">
        <v>10554</v>
      </c>
      <c r="Q4704" s="5" t="s">
        <v>10912</v>
      </c>
    </row>
    <row r="4705" spans="1:17" x14ac:dyDescent="0.25">
      <c r="A4705">
        <v>60585</v>
      </c>
      <c r="B4705" t="s">
        <v>30</v>
      </c>
      <c r="C4705" s="7">
        <v>46211.731226851851</v>
      </c>
      <c r="D4705" s="4">
        <v>228100000</v>
      </c>
      <c r="E4705" t="s">
        <v>2607</v>
      </c>
      <c r="F4705" t="s">
        <v>2611</v>
      </c>
      <c r="G4705" s="4">
        <v>94158997</v>
      </c>
      <c r="H4705" t="s">
        <v>5104</v>
      </c>
      <c r="I4705" s="2">
        <v>46211.689652777779</v>
      </c>
      <c r="J4705" s="4">
        <v>49900000</v>
      </c>
      <c r="K4705" s="4">
        <v>1</v>
      </c>
      <c r="L4705" s="5">
        <v>228.1</v>
      </c>
      <c r="M4705" s="5">
        <v>94.158996999999999</v>
      </c>
      <c r="N4705" s="5">
        <v>49.9</v>
      </c>
      <c r="O4705" s="5" t="str">
        <f t="shared" si="73"/>
        <v>1</v>
      </c>
      <c r="P4705" s="5" t="s">
        <v>10554</v>
      </c>
      <c r="Q4705" s="5" t="s">
        <v>10911</v>
      </c>
    </row>
    <row r="4706" spans="1:17" x14ac:dyDescent="0.25">
      <c r="A4706">
        <v>60586</v>
      </c>
      <c r="B4706" t="s">
        <v>30</v>
      </c>
      <c r="C4706" s="7">
        <v>46211.731249999997</v>
      </c>
      <c r="D4706" s="4">
        <v>228300000</v>
      </c>
      <c r="E4706" t="s">
        <v>2607</v>
      </c>
      <c r="F4706" t="s">
        <v>2619</v>
      </c>
      <c r="G4706" s="4">
        <v>94158997</v>
      </c>
      <c r="H4706" t="s">
        <v>5105</v>
      </c>
      <c r="I4706" s="2">
        <v>46211.689652777779</v>
      </c>
      <c r="J4706" s="4">
        <v>49800000</v>
      </c>
      <c r="K4706" s="4">
        <v>1</v>
      </c>
      <c r="L4706" s="5">
        <v>228.3</v>
      </c>
      <c r="M4706" s="5">
        <v>94.158996999999999</v>
      </c>
      <c r="N4706" s="5">
        <v>49.8</v>
      </c>
      <c r="O4706" s="5" t="str">
        <f t="shared" si="73"/>
        <v>1</v>
      </c>
      <c r="P4706" s="5" t="s">
        <v>10554</v>
      </c>
      <c r="Q4706" s="5" t="s">
        <v>10913</v>
      </c>
    </row>
    <row r="4707" spans="1:17" x14ac:dyDescent="0.25">
      <c r="A4707">
        <v>60587</v>
      </c>
      <c r="B4707" t="s">
        <v>30</v>
      </c>
      <c r="C4707" s="7">
        <v>46211.731249999997</v>
      </c>
      <c r="D4707" s="4">
        <v>228300000</v>
      </c>
      <c r="E4707" t="s">
        <v>2607</v>
      </c>
      <c r="F4707" t="s">
        <v>2625</v>
      </c>
      <c r="G4707" s="4">
        <v>94158997</v>
      </c>
      <c r="H4707" t="s">
        <v>5106</v>
      </c>
      <c r="I4707" s="2">
        <v>46211.689652777779</v>
      </c>
      <c r="J4707" s="4">
        <v>49900000</v>
      </c>
      <c r="K4707" s="4">
        <v>1</v>
      </c>
      <c r="L4707" s="5">
        <v>228.3</v>
      </c>
      <c r="M4707" s="5">
        <v>94.158996999999999</v>
      </c>
      <c r="N4707" s="5">
        <v>49.9</v>
      </c>
      <c r="O4707" s="5" t="str">
        <f t="shared" si="73"/>
        <v>1</v>
      </c>
      <c r="P4707" s="5" t="s">
        <v>10554</v>
      </c>
      <c r="Q4707" s="5" t="s">
        <v>10914</v>
      </c>
    </row>
    <row r="4708" spans="1:17" x14ac:dyDescent="0.25">
      <c r="A4708">
        <v>60588</v>
      </c>
      <c r="B4708" t="s">
        <v>30</v>
      </c>
      <c r="C4708" s="7">
        <v>46211.731261574074</v>
      </c>
      <c r="D4708" s="4">
        <v>228300000</v>
      </c>
      <c r="E4708" t="s">
        <v>2607</v>
      </c>
      <c r="F4708" t="s">
        <v>2625</v>
      </c>
      <c r="G4708" s="4">
        <v>94158997</v>
      </c>
      <c r="H4708" t="s">
        <v>5107</v>
      </c>
      <c r="I4708" s="2">
        <v>46211.689652777779</v>
      </c>
      <c r="J4708" s="4">
        <v>49900000</v>
      </c>
      <c r="K4708" s="4">
        <v>1</v>
      </c>
      <c r="L4708" s="5">
        <v>228.3</v>
      </c>
      <c r="M4708" s="5">
        <v>94.158996999999999</v>
      </c>
      <c r="N4708" s="5">
        <v>49.9</v>
      </c>
      <c r="O4708" s="5" t="str">
        <f t="shared" si="73"/>
        <v>1</v>
      </c>
      <c r="P4708" s="5" t="s">
        <v>10554</v>
      </c>
      <c r="Q4708" s="5" t="s">
        <v>10914</v>
      </c>
    </row>
    <row r="4709" spans="1:17" x14ac:dyDescent="0.25">
      <c r="A4709">
        <v>60589</v>
      </c>
      <c r="B4709" t="s">
        <v>30</v>
      </c>
      <c r="C4709" s="7">
        <v>46211.73128472222</v>
      </c>
      <c r="D4709" s="4">
        <v>228200000</v>
      </c>
      <c r="E4709" t="s">
        <v>2607</v>
      </c>
      <c r="F4709" t="s">
        <v>2611</v>
      </c>
      <c r="G4709" s="4">
        <v>94158997</v>
      </c>
      <c r="H4709" t="s">
        <v>5108</v>
      </c>
      <c r="I4709" s="2">
        <v>46211.689652777779</v>
      </c>
      <c r="J4709" s="4">
        <v>49900000</v>
      </c>
      <c r="K4709" s="4">
        <v>1</v>
      </c>
      <c r="L4709" s="5">
        <v>228.2</v>
      </c>
      <c r="M4709" s="5">
        <v>94.158996999999999</v>
      </c>
      <c r="N4709" s="5">
        <v>49.9</v>
      </c>
      <c r="O4709" s="5" t="str">
        <f t="shared" si="73"/>
        <v>1</v>
      </c>
      <c r="P4709" s="5" t="s">
        <v>10554</v>
      </c>
      <c r="Q4709" s="5" t="s">
        <v>10911</v>
      </c>
    </row>
    <row r="4710" spans="1:17" x14ac:dyDescent="0.25">
      <c r="A4710">
        <v>60590</v>
      </c>
      <c r="B4710" t="s">
        <v>30</v>
      </c>
      <c r="C4710" s="7">
        <v>46211.73128472222</v>
      </c>
      <c r="D4710" s="4">
        <v>228200000</v>
      </c>
      <c r="E4710" t="s">
        <v>2607</v>
      </c>
      <c r="F4710" t="s">
        <v>2611</v>
      </c>
      <c r="G4710" s="4">
        <v>94158997</v>
      </c>
      <c r="H4710" t="s">
        <v>5109</v>
      </c>
      <c r="I4710" s="2">
        <v>46211.689652777779</v>
      </c>
      <c r="J4710" s="4">
        <v>49900000</v>
      </c>
      <c r="K4710" s="4">
        <v>1</v>
      </c>
      <c r="L4710" s="5">
        <v>228.2</v>
      </c>
      <c r="M4710" s="5">
        <v>94.158996999999999</v>
      </c>
      <c r="N4710" s="5">
        <v>49.9</v>
      </c>
      <c r="O4710" s="5" t="str">
        <f t="shared" si="73"/>
        <v>1</v>
      </c>
      <c r="P4710" s="5" t="s">
        <v>10554</v>
      </c>
      <c r="Q4710" s="5" t="s">
        <v>10911</v>
      </c>
    </row>
    <row r="4711" spans="1:17" x14ac:dyDescent="0.25">
      <c r="A4711">
        <v>60591</v>
      </c>
      <c r="B4711" t="s">
        <v>30</v>
      </c>
      <c r="C4711" s="7">
        <v>46211.731296296297</v>
      </c>
      <c r="D4711" s="4">
        <v>228300000</v>
      </c>
      <c r="E4711" t="s">
        <v>2607</v>
      </c>
      <c r="F4711" t="s">
        <v>2613</v>
      </c>
      <c r="G4711" s="4">
        <v>94158997</v>
      </c>
      <c r="H4711" t="s">
        <v>5110</v>
      </c>
      <c r="I4711" s="2">
        <v>46211.689652777779</v>
      </c>
      <c r="J4711" s="4">
        <v>49900000</v>
      </c>
      <c r="K4711" s="4">
        <v>1</v>
      </c>
      <c r="L4711" s="5">
        <v>228.3</v>
      </c>
      <c r="M4711" s="5">
        <v>94.158996999999999</v>
      </c>
      <c r="N4711" s="5">
        <v>49.9</v>
      </c>
      <c r="O4711" s="5" t="str">
        <f t="shared" si="73"/>
        <v>1</v>
      </c>
      <c r="P4711" s="5" t="s">
        <v>10554</v>
      </c>
      <c r="Q4711" s="5" t="s">
        <v>10912</v>
      </c>
    </row>
    <row r="4712" spans="1:17" x14ac:dyDescent="0.25">
      <c r="A4712">
        <v>60592</v>
      </c>
      <c r="B4712" t="s">
        <v>30</v>
      </c>
      <c r="C4712" s="7">
        <v>46211.731319444443</v>
      </c>
      <c r="D4712" s="4">
        <v>228300000</v>
      </c>
      <c r="E4712" t="s">
        <v>2607</v>
      </c>
      <c r="F4712" t="s">
        <v>2613</v>
      </c>
      <c r="G4712" s="4">
        <v>94158997</v>
      </c>
      <c r="H4712" t="s">
        <v>5111</v>
      </c>
      <c r="I4712" s="2">
        <v>46211.689768518518</v>
      </c>
      <c r="J4712" s="4">
        <v>49900000</v>
      </c>
      <c r="K4712" s="4">
        <v>1</v>
      </c>
      <c r="L4712" s="5">
        <v>228.3</v>
      </c>
      <c r="M4712" s="5">
        <v>94.158996999999999</v>
      </c>
      <c r="N4712" s="5">
        <v>49.9</v>
      </c>
      <c r="O4712" s="5" t="str">
        <f t="shared" si="73"/>
        <v>1</v>
      </c>
      <c r="P4712" s="5" t="s">
        <v>10554</v>
      </c>
      <c r="Q4712" s="5" t="s">
        <v>10912</v>
      </c>
    </row>
    <row r="4713" spans="1:17" x14ac:dyDescent="0.25">
      <c r="A4713">
        <v>60593</v>
      </c>
      <c r="B4713" t="s">
        <v>30</v>
      </c>
      <c r="C4713" s="7">
        <v>46211.731319444443</v>
      </c>
      <c r="D4713" s="4">
        <v>228300000</v>
      </c>
      <c r="E4713" t="s">
        <v>2607</v>
      </c>
      <c r="F4713" t="s">
        <v>2608</v>
      </c>
      <c r="G4713" s="4">
        <v>94158997</v>
      </c>
      <c r="H4713" t="s">
        <v>5112</v>
      </c>
      <c r="I4713" s="2">
        <v>46211.689768518518</v>
      </c>
      <c r="J4713" s="4">
        <v>49900000</v>
      </c>
      <c r="K4713" s="4">
        <v>1</v>
      </c>
      <c r="L4713" s="5">
        <v>228.3</v>
      </c>
      <c r="M4713" s="5">
        <v>94.158996999999999</v>
      </c>
      <c r="N4713" s="5">
        <v>49.9</v>
      </c>
      <c r="O4713" s="5" t="str">
        <f t="shared" si="73"/>
        <v>1</v>
      </c>
      <c r="P4713" s="5" t="s">
        <v>10554</v>
      </c>
      <c r="Q4713" s="5" t="s">
        <v>10910</v>
      </c>
    </row>
    <row r="4714" spans="1:17" x14ac:dyDescent="0.25">
      <c r="A4714">
        <v>60594</v>
      </c>
      <c r="B4714" t="s">
        <v>30</v>
      </c>
      <c r="C4714" s="7">
        <v>46211.73133101852</v>
      </c>
      <c r="D4714" s="4">
        <v>228400000</v>
      </c>
      <c r="E4714" t="s">
        <v>2607</v>
      </c>
      <c r="F4714" t="s">
        <v>2613</v>
      </c>
      <c r="G4714" s="4">
        <v>94158997</v>
      </c>
      <c r="H4714" t="s">
        <v>5113</v>
      </c>
      <c r="I4714" s="2">
        <v>46211.689768518518</v>
      </c>
      <c r="J4714" s="4">
        <v>49900000</v>
      </c>
      <c r="K4714" s="4">
        <v>1</v>
      </c>
      <c r="L4714" s="5">
        <v>228.4</v>
      </c>
      <c r="M4714" s="5">
        <v>94.158996999999999</v>
      </c>
      <c r="N4714" s="5">
        <v>49.9</v>
      </c>
      <c r="O4714" s="5" t="str">
        <f t="shared" si="73"/>
        <v>1</v>
      </c>
      <c r="P4714" s="5" t="s">
        <v>10554</v>
      </c>
      <c r="Q4714" s="5" t="s">
        <v>10912</v>
      </c>
    </row>
    <row r="4715" spans="1:17" x14ac:dyDescent="0.25">
      <c r="A4715">
        <v>60595</v>
      </c>
      <c r="B4715" t="s">
        <v>30</v>
      </c>
      <c r="C4715" s="7">
        <v>46211.731354166666</v>
      </c>
      <c r="D4715" s="4">
        <v>228400000</v>
      </c>
      <c r="E4715" t="s">
        <v>2607</v>
      </c>
      <c r="F4715" t="s">
        <v>2619</v>
      </c>
      <c r="G4715" s="4">
        <v>94158997</v>
      </c>
      <c r="H4715" t="s">
        <v>5114</v>
      </c>
      <c r="I4715" s="2">
        <v>46211.689768518518</v>
      </c>
      <c r="J4715" s="4">
        <v>49900000</v>
      </c>
      <c r="K4715" s="4">
        <v>1</v>
      </c>
      <c r="L4715" s="5">
        <v>228.4</v>
      </c>
      <c r="M4715" s="5">
        <v>94.158996999999999</v>
      </c>
      <c r="N4715" s="5">
        <v>49.9</v>
      </c>
      <c r="O4715" s="5" t="str">
        <f t="shared" si="73"/>
        <v>1</v>
      </c>
      <c r="P4715" s="5" t="s">
        <v>10554</v>
      </c>
      <c r="Q4715" s="5" t="s">
        <v>10913</v>
      </c>
    </row>
    <row r="4716" spans="1:17" x14ac:dyDescent="0.25">
      <c r="A4716">
        <v>60596</v>
      </c>
      <c r="B4716" t="s">
        <v>30</v>
      </c>
      <c r="C4716" s="7">
        <v>46211.731354166666</v>
      </c>
      <c r="D4716" s="4">
        <v>228200000</v>
      </c>
      <c r="E4716" t="s">
        <v>2607</v>
      </c>
      <c r="F4716" t="s">
        <v>2613</v>
      </c>
      <c r="G4716" s="4">
        <v>94158997</v>
      </c>
      <c r="H4716" t="s">
        <v>5115</v>
      </c>
      <c r="I4716" s="2">
        <v>46211.689768518518</v>
      </c>
      <c r="J4716" s="4">
        <v>49900000</v>
      </c>
      <c r="K4716" s="4">
        <v>1</v>
      </c>
      <c r="L4716" s="5">
        <v>228.2</v>
      </c>
      <c r="M4716" s="5">
        <v>94.158996999999999</v>
      </c>
      <c r="N4716" s="5">
        <v>49.9</v>
      </c>
      <c r="O4716" s="5" t="str">
        <f t="shared" si="73"/>
        <v>1</v>
      </c>
      <c r="P4716" s="5" t="s">
        <v>10554</v>
      </c>
      <c r="Q4716" s="5" t="s">
        <v>10912</v>
      </c>
    </row>
    <row r="4717" spans="1:17" x14ac:dyDescent="0.25">
      <c r="A4717">
        <v>60597</v>
      </c>
      <c r="B4717" t="s">
        <v>30</v>
      </c>
      <c r="C4717" s="7">
        <v>46211.731365740743</v>
      </c>
      <c r="D4717" s="4">
        <v>228200000</v>
      </c>
      <c r="E4717" t="s">
        <v>2607</v>
      </c>
      <c r="F4717" t="s">
        <v>2613</v>
      </c>
      <c r="G4717" s="4">
        <v>94158997</v>
      </c>
      <c r="H4717" t="s">
        <v>5116</v>
      </c>
      <c r="I4717" s="2">
        <v>46211.689768518518</v>
      </c>
      <c r="J4717" s="4">
        <v>49900000</v>
      </c>
      <c r="K4717" s="4">
        <v>1</v>
      </c>
      <c r="L4717" s="5">
        <v>228.2</v>
      </c>
      <c r="M4717" s="5">
        <v>94.158996999999999</v>
      </c>
      <c r="N4717" s="5">
        <v>49.9</v>
      </c>
      <c r="O4717" s="5" t="str">
        <f t="shared" si="73"/>
        <v>1</v>
      </c>
      <c r="P4717" s="5" t="s">
        <v>10554</v>
      </c>
      <c r="Q4717" s="5" t="s">
        <v>10912</v>
      </c>
    </row>
    <row r="4718" spans="1:17" x14ac:dyDescent="0.25">
      <c r="A4718">
        <v>60598</v>
      </c>
      <c r="B4718" t="s">
        <v>30</v>
      </c>
      <c r="C4718" s="7">
        <v>46211.731388888889</v>
      </c>
      <c r="D4718" s="4">
        <v>228100000</v>
      </c>
      <c r="E4718" t="s">
        <v>2607</v>
      </c>
      <c r="F4718" t="s">
        <v>2625</v>
      </c>
      <c r="G4718" s="4">
        <v>94158997</v>
      </c>
      <c r="H4718" t="s">
        <v>5117</v>
      </c>
      <c r="I4718" s="2">
        <v>46211.689768518518</v>
      </c>
      <c r="J4718" s="4">
        <v>49900000</v>
      </c>
      <c r="K4718" s="4">
        <v>1</v>
      </c>
      <c r="L4718" s="5">
        <v>228.1</v>
      </c>
      <c r="M4718" s="5">
        <v>94.158996999999999</v>
      </c>
      <c r="N4718" s="5">
        <v>49.9</v>
      </c>
      <c r="O4718" s="5" t="str">
        <f t="shared" si="73"/>
        <v>1</v>
      </c>
      <c r="P4718" s="5" t="s">
        <v>10554</v>
      </c>
      <c r="Q4718" s="5" t="s">
        <v>10914</v>
      </c>
    </row>
    <row r="4719" spans="1:17" x14ac:dyDescent="0.25">
      <c r="A4719">
        <v>60599</v>
      </c>
      <c r="B4719" t="s">
        <v>30</v>
      </c>
      <c r="C4719" s="7">
        <v>46211.731388888889</v>
      </c>
      <c r="D4719" s="4">
        <v>228200000</v>
      </c>
      <c r="E4719" t="s">
        <v>2607</v>
      </c>
      <c r="F4719" t="s">
        <v>2611</v>
      </c>
      <c r="G4719" s="4">
        <v>94158997</v>
      </c>
      <c r="H4719" t="s">
        <v>5118</v>
      </c>
      <c r="I4719" s="2">
        <v>46211.689768518518</v>
      </c>
      <c r="J4719" s="4">
        <v>49900000</v>
      </c>
      <c r="K4719" s="4">
        <v>1</v>
      </c>
      <c r="L4719" s="5">
        <v>228.2</v>
      </c>
      <c r="M4719" s="5">
        <v>94.158996999999999</v>
      </c>
      <c r="N4719" s="5">
        <v>49.9</v>
      </c>
      <c r="O4719" s="5" t="str">
        <f t="shared" si="73"/>
        <v>1</v>
      </c>
      <c r="P4719" s="5" t="s">
        <v>10554</v>
      </c>
      <c r="Q4719" s="5" t="s">
        <v>10911</v>
      </c>
    </row>
    <row r="4720" spans="1:17" x14ac:dyDescent="0.25">
      <c r="A4720">
        <v>60600</v>
      </c>
      <c r="B4720" t="s">
        <v>30</v>
      </c>
      <c r="C4720" s="7">
        <v>46211.731400462966</v>
      </c>
      <c r="D4720" s="4">
        <v>228200000</v>
      </c>
      <c r="E4720" t="s">
        <v>2607</v>
      </c>
      <c r="F4720" t="s">
        <v>2625</v>
      </c>
      <c r="G4720" s="4">
        <v>94158997</v>
      </c>
      <c r="H4720" t="s">
        <v>5119</v>
      </c>
      <c r="I4720" s="2">
        <v>46211.689768518518</v>
      </c>
      <c r="J4720" s="4">
        <v>49900000</v>
      </c>
      <c r="K4720" s="4">
        <v>1</v>
      </c>
      <c r="L4720" s="5">
        <v>228.2</v>
      </c>
      <c r="M4720" s="5">
        <v>94.158996999999999</v>
      </c>
      <c r="N4720" s="5">
        <v>49.9</v>
      </c>
      <c r="O4720" s="5" t="str">
        <f t="shared" si="73"/>
        <v>1</v>
      </c>
      <c r="P4720" s="5" t="s">
        <v>10554</v>
      </c>
      <c r="Q4720" s="5" t="s">
        <v>10914</v>
      </c>
    </row>
    <row r="4721" spans="1:17" x14ac:dyDescent="0.25">
      <c r="A4721">
        <v>60601</v>
      </c>
      <c r="B4721" t="s">
        <v>30</v>
      </c>
      <c r="C4721" s="7">
        <v>46211.731423611112</v>
      </c>
      <c r="D4721" s="4">
        <v>228200000</v>
      </c>
      <c r="E4721" t="s">
        <v>2607</v>
      </c>
      <c r="F4721" t="s">
        <v>2625</v>
      </c>
      <c r="G4721" s="4">
        <v>94158997</v>
      </c>
      <c r="H4721" t="s">
        <v>5120</v>
      </c>
      <c r="I4721" s="2">
        <v>46211.689768518518</v>
      </c>
      <c r="J4721" s="4">
        <v>49900000</v>
      </c>
      <c r="K4721" s="4">
        <v>1</v>
      </c>
      <c r="L4721" s="5">
        <v>228.2</v>
      </c>
      <c r="M4721" s="5">
        <v>94.158996999999999</v>
      </c>
      <c r="N4721" s="5">
        <v>49.9</v>
      </c>
      <c r="O4721" s="5" t="str">
        <f t="shared" si="73"/>
        <v>1</v>
      </c>
      <c r="P4721" s="5" t="s">
        <v>10554</v>
      </c>
      <c r="Q4721" s="5" t="s">
        <v>10914</v>
      </c>
    </row>
    <row r="4722" spans="1:17" x14ac:dyDescent="0.25">
      <c r="A4722">
        <v>60602</v>
      </c>
      <c r="B4722" t="s">
        <v>30</v>
      </c>
      <c r="C4722" s="7">
        <v>46211.731423611112</v>
      </c>
      <c r="D4722" s="4">
        <v>228300000</v>
      </c>
      <c r="E4722" t="s">
        <v>2607</v>
      </c>
      <c r="F4722" t="s">
        <v>2613</v>
      </c>
      <c r="G4722" s="4">
        <v>94158997</v>
      </c>
      <c r="H4722" t="s">
        <v>5121</v>
      </c>
      <c r="I4722" s="2">
        <v>46211.689884259256</v>
      </c>
      <c r="J4722" s="4">
        <v>49900000</v>
      </c>
      <c r="K4722" s="4">
        <v>1</v>
      </c>
      <c r="L4722" s="5">
        <v>228.3</v>
      </c>
      <c r="M4722" s="5">
        <v>94.158996999999999</v>
      </c>
      <c r="N4722" s="5">
        <v>49.9</v>
      </c>
      <c r="O4722" s="5" t="str">
        <f t="shared" si="73"/>
        <v>1</v>
      </c>
      <c r="P4722" s="5" t="s">
        <v>10554</v>
      </c>
      <c r="Q4722" s="5" t="s">
        <v>10912</v>
      </c>
    </row>
    <row r="4723" spans="1:17" x14ac:dyDescent="0.25">
      <c r="A4723">
        <v>60603</v>
      </c>
      <c r="B4723" t="s">
        <v>30</v>
      </c>
      <c r="C4723" s="7">
        <v>46211.731435185182</v>
      </c>
      <c r="D4723" s="4">
        <v>228400000</v>
      </c>
      <c r="E4723" t="s">
        <v>2607</v>
      </c>
      <c r="F4723" t="s">
        <v>2649</v>
      </c>
      <c r="G4723" s="4">
        <v>94158997</v>
      </c>
      <c r="H4723" t="s">
        <v>5122</v>
      </c>
      <c r="I4723" s="2">
        <v>46211.689884259256</v>
      </c>
      <c r="J4723" s="4">
        <v>49900000</v>
      </c>
      <c r="K4723" s="4">
        <v>1</v>
      </c>
      <c r="L4723" s="5">
        <v>228.4</v>
      </c>
      <c r="M4723" s="5">
        <v>94.158996999999999</v>
      </c>
      <c r="N4723" s="5">
        <v>49.9</v>
      </c>
      <c r="O4723" s="5" t="str">
        <f t="shared" si="73"/>
        <v>1</v>
      </c>
      <c r="P4723" s="5" t="s">
        <v>10554</v>
      </c>
      <c r="Q4723" s="5" t="s">
        <v>10915</v>
      </c>
    </row>
    <row r="4724" spans="1:17" x14ac:dyDescent="0.25">
      <c r="A4724">
        <v>60604</v>
      </c>
      <c r="B4724" t="s">
        <v>30</v>
      </c>
      <c r="C4724" s="7">
        <v>46211.731458333335</v>
      </c>
      <c r="D4724" s="4">
        <v>228400000</v>
      </c>
      <c r="E4724" t="s">
        <v>2607</v>
      </c>
      <c r="F4724" t="s">
        <v>2625</v>
      </c>
      <c r="G4724" s="4">
        <v>94158997</v>
      </c>
      <c r="H4724" t="s">
        <v>5123</v>
      </c>
      <c r="I4724" s="2">
        <v>46211.689884259256</v>
      </c>
      <c r="J4724" s="4">
        <v>49900000</v>
      </c>
      <c r="K4724" s="4">
        <v>1</v>
      </c>
      <c r="L4724" s="5">
        <v>228.4</v>
      </c>
      <c r="M4724" s="5">
        <v>94.158996999999999</v>
      </c>
      <c r="N4724" s="5">
        <v>49.9</v>
      </c>
      <c r="O4724" s="5" t="str">
        <f t="shared" si="73"/>
        <v>1</v>
      </c>
      <c r="P4724" s="5" t="s">
        <v>10554</v>
      </c>
      <c r="Q4724" s="5" t="s">
        <v>10914</v>
      </c>
    </row>
    <row r="4725" spans="1:17" x14ac:dyDescent="0.25">
      <c r="A4725">
        <v>60605</v>
      </c>
      <c r="B4725" t="s">
        <v>30</v>
      </c>
      <c r="C4725" s="7">
        <v>46211.731458333335</v>
      </c>
      <c r="D4725" s="4">
        <v>228400000</v>
      </c>
      <c r="E4725" t="s">
        <v>2607</v>
      </c>
      <c r="F4725" t="s">
        <v>2653</v>
      </c>
      <c r="G4725" s="4">
        <v>94158997</v>
      </c>
      <c r="H4725" t="s">
        <v>5124</v>
      </c>
      <c r="I4725" s="2">
        <v>46211.689884259256</v>
      </c>
      <c r="J4725" s="4">
        <v>49900000</v>
      </c>
      <c r="K4725" s="4">
        <v>1</v>
      </c>
      <c r="L4725" s="5">
        <v>228.4</v>
      </c>
      <c r="M4725" s="5">
        <v>94.158996999999999</v>
      </c>
      <c r="N4725" s="5">
        <v>49.9</v>
      </c>
      <c r="O4725" s="5" t="str">
        <f t="shared" si="73"/>
        <v>1</v>
      </c>
      <c r="P4725" s="5" t="s">
        <v>10554</v>
      </c>
      <c r="Q4725" s="5" t="s">
        <v>10916</v>
      </c>
    </row>
    <row r="4726" spans="1:17" x14ac:dyDescent="0.25">
      <c r="A4726">
        <v>60606</v>
      </c>
      <c r="B4726" t="s">
        <v>30</v>
      </c>
      <c r="C4726" s="7">
        <v>46211.731469907405</v>
      </c>
      <c r="D4726" s="4">
        <v>228400000</v>
      </c>
      <c r="E4726" t="s">
        <v>2607</v>
      </c>
      <c r="F4726" t="s">
        <v>2653</v>
      </c>
      <c r="G4726" s="4">
        <v>94158997</v>
      </c>
      <c r="H4726" t="s">
        <v>5125</v>
      </c>
      <c r="I4726" s="2">
        <v>46211.689884259256</v>
      </c>
      <c r="J4726" s="4">
        <v>49900000</v>
      </c>
      <c r="K4726" s="4">
        <v>1</v>
      </c>
      <c r="L4726" s="5">
        <v>228.4</v>
      </c>
      <c r="M4726" s="5">
        <v>94.158996999999999</v>
      </c>
      <c r="N4726" s="5">
        <v>49.9</v>
      </c>
      <c r="O4726" s="5" t="str">
        <f t="shared" si="73"/>
        <v>1</v>
      </c>
      <c r="P4726" s="5" t="s">
        <v>10554</v>
      </c>
      <c r="Q4726" s="5" t="s">
        <v>10916</v>
      </c>
    </row>
    <row r="4727" spans="1:17" x14ac:dyDescent="0.25">
      <c r="A4727">
        <v>60607</v>
      </c>
      <c r="B4727" t="s">
        <v>30</v>
      </c>
      <c r="C4727" s="7">
        <v>46211.731493055559</v>
      </c>
      <c r="D4727" s="4">
        <v>228600000</v>
      </c>
      <c r="E4727" t="s">
        <v>2607</v>
      </c>
      <c r="F4727" t="s">
        <v>2625</v>
      </c>
      <c r="G4727" s="4">
        <v>94158997</v>
      </c>
      <c r="H4727" t="s">
        <v>5126</v>
      </c>
      <c r="I4727" s="2">
        <v>46211.689884259256</v>
      </c>
      <c r="J4727" s="4">
        <v>49900000</v>
      </c>
      <c r="K4727" s="4">
        <v>1</v>
      </c>
      <c r="L4727" s="5">
        <v>228.6</v>
      </c>
      <c r="M4727" s="5">
        <v>94.158996999999999</v>
      </c>
      <c r="N4727" s="5">
        <v>49.9</v>
      </c>
      <c r="O4727" s="5" t="str">
        <f t="shared" si="73"/>
        <v>1</v>
      </c>
      <c r="P4727" s="5" t="s">
        <v>10554</v>
      </c>
      <c r="Q4727" s="5" t="s">
        <v>10914</v>
      </c>
    </row>
    <row r="4728" spans="1:17" x14ac:dyDescent="0.25">
      <c r="A4728">
        <v>60608</v>
      </c>
      <c r="B4728" t="s">
        <v>30</v>
      </c>
      <c r="C4728" s="7">
        <v>46211.731493055559</v>
      </c>
      <c r="D4728" s="4">
        <v>228800000</v>
      </c>
      <c r="E4728" t="s">
        <v>2607</v>
      </c>
      <c r="F4728" t="s">
        <v>2613</v>
      </c>
      <c r="G4728" s="4">
        <v>94158997</v>
      </c>
      <c r="H4728" t="s">
        <v>5127</v>
      </c>
      <c r="I4728" s="2">
        <v>46211.689884259256</v>
      </c>
      <c r="J4728" s="4">
        <v>49900000</v>
      </c>
      <c r="K4728" s="4">
        <v>1</v>
      </c>
      <c r="L4728" s="5">
        <v>228.8</v>
      </c>
      <c r="M4728" s="5">
        <v>94.158996999999999</v>
      </c>
      <c r="N4728" s="5">
        <v>49.9</v>
      </c>
      <c r="O4728" s="5" t="str">
        <f t="shared" si="73"/>
        <v>1</v>
      </c>
      <c r="P4728" s="5" t="s">
        <v>10554</v>
      </c>
      <c r="Q4728" s="5" t="s">
        <v>10912</v>
      </c>
    </row>
    <row r="4729" spans="1:17" x14ac:dyDescent="0.25">
      <c r="A4729">
        <v>60609</v>
      </c>
      <c r="B4729" t="s">
        <v>30</v>
      </c>
      <c r="C4729" s="7">
        <v>46211.731504629628</v>
      </c>
      <c r="D4729" s="4">
        <v>228700000</v>
      </c>
      <c r="E4729" t="s">
        <v>2607</v>
      </c>
      <c r="F4729" t="s">
        <v>2613</v>
      </c>
      <c r="G4729" s="4">
        <v>94158997</v>
      </c>
      <c r="H4729" t="s">
        <v>5128</v>
      </c>
      <c r="I4729" s="2">
        <v>46211.689884259256</v>
      </c>
      <c r="J4729" s="4">
        <v>49900000</v>
      </c>
      <c r="K4729" s="4">
        <v>1</v>
      </c>
      <c r="L4729" s="5">
        <v>228.7</v>
      </c>
      <c r="M4729" s="5">
        <v>94.158996999999999</v>
      </c>
      <c r="N4729" s="5">
        <v>49.9</v>
      </c>
      <c r="O4729" s="5" t="str">
        <f t="shared" si="73"/>
        <v>1</v>
      </c>
      <c r="P4729" s="5" t="s">
        <v>10554</v>
      </c>
      <c r="Q4729" s="5" t="s">
        <v>10912</v>
      </c>
    </row>
    <row r="4730" spans="1:17" x14ac:dyDescent="0.25">
      <c r="A4730">
        <v>60610</v>
      </c>
      <c r="B4730" t="s">
        <v>30</v>
      </c>
      <c r="C4730" s="7">
        <v>46211.731527777774</v>
      </c>
      <c r="D4730" s="4">
        <v>228600000</v>
      </c>
      <c r="E4730" t="s">
        <v>2607</v>
      </c>
      <c r="F4730" t="s">
        <v>2611</v>
      </c>
      <c r="G4730" s="4">
        <v>94158997</v>
      </c>
      <c r="H4730" t="s">
        <v>5129</v>
      </c>
      <c r="I4730" s="2">
        <v>46211.689884259256</v>
      </c>
      <c r="J4730" s="4">
        <v>49900000</v>
      </c>
      <c r="K4730" s="4">
        <v>1</v>
      </c>
      <c r="L4730" s="5">
        <v>228.6</v>
      </c>
      <c r="M4730" s="5">
        <v>94.158996999999999</v>
      </c>
      <c r="N4730" s="5">
        <v>49.9</v>
      </c>
      <c r="O4730" s="5" t="str">
        <f t="shared" si="73"/>
        <v>1</v>
      </c>
      <c r="P4730" s="5" t="s">
        <v>10554</v>
      </c>
      <c r="Q4730" s="5" t="s">
        <v>10911</v>
      </c>
    </row>
    <row r="4731" spans="1:17" x14ac:dyDescent="0.25">
      <c r="A4731">
        <v>60611</v>
      </c>
      <c r="B4731" t="s">
        <v>30</v>
      </c>
      <c r="C4731" s="7">
        <v>46211.731527777774</v>
      </c>
      <c r="D4731" s="4">
        <v>228600000</v>
      </c>
      <c r="E4731" t="s">
        <v>2607</v>
      </c>
      <c r="F4731" t="s">
        <v>2611</v>
      </c>
      <c r="G4731" s="4">
        <v>94158997</v>
      </c>
      <c r="H4731" t="s">
        <v>5130</v>
      </c>
      <c r="I4731" s="2">
        <v>46211.689884259256</v>
      </c>
      <c r="J4731" s="4">
        <v>49900000</v>
      </c>
      <c r="K4731" s="4">
        <v>1</v>
      </c>
      <c r="L4731" s="5">
        <v>228.6</v>
      </c>
      <c r="M4731" s="5">
        <v>94.158996999999999</v>
      </c>
      <c r="N4731" s="5">
        <v>49.9</v>
      </c>
      <c r="O4731" s="5" t="str">
        <f t="shared" si="73"/>
        <v>1</v>
      </c>
      <c r="P4731" s="5" t="s">
        <v>10554</v>
      </c>
      <c r="Q4731" s="5" t="s">
        <v>10911</v>
      </c>
    </row>
    <row r="4732" spans="1:17" x14ac:dyDescent="0.25">
      <c r="A4732">
        <v>60612</v>
      </c>
      <c r="B4732" t="s">
        <v>30</v>
      </c>
      <c r="C4732" s="7">
        <v>46211.731539351851</v>
      </c>
      <c r="D4732" s="4">
        <v>228600000</v>
      </c>
      <c r="E4732" t="s">
        <v>2607</v>
      </c>
      <c r="F4732" t="s">
        <v>2625</v>
      </c>
      <c r="G4732" s="4">
        <v>94158997</v>
      </c>
      <c r="H4732" t="s">
        <v>5131</v>
      </c>
      <c r="I4732" s="2">
        <v>46211.69</v>
      </c>
      <c r="J4732" s="4">
        <v>49900000</v>
      </c>
      <c r="K4732" s="4">
        <v>1</v>
      </c>
      <c r="L4732" s="5">
        <v>228.6</v>
      </c>
      <c r="M4732" s="5">
        <v>94.158996999999999</v>
      </c>
      <c r="N4732" s="5">
        <v>49.9</v>
      </c>
      <c r="O4732" s="5" t="str">
        <f t="shared" si="73"/>
        <v>1</v>
      </c>
      <c r="P4732" s="5" t="s">
        <v>10554</v>
      </c>
      <c r="Q4732" s="5" t="s">
        <v>10914</v>
      </c>
    </row>
    <row r="4733" spans="1:17" x14ac:dyDescent="0.25">
      <c r="A4733">
        <v>60613</v>
      </c>
      <c r="B4733" t="s">
        <v>30</v>
      </c>
      <c r="C4733" s="7">
        <v>46211.731562499997</v>
      </c>
      <c r="D4733" s="4">
        <v>228600000</v>
      </c>
      <c r="E4733" t="s">
        <v>2607</v>
      </c>
      <c r="F4733" t="s">
        <v>2611</v>
      </c>
      <c r="G4733" s="4">
        <v>94158997</v>
      </c>
      <c r="H4733" t="s">
        <v>5132</v>
      </c>
      <c r="I4733" s="2">
        <v>46211.69</v>
      </c>
      <c r="J4733" s="4">
        <v>49900000</v>
      </c>
      <c r="K4733" s="4">
        <v>1</v>
      </c>
      <c r="L4733" s="5">
        <v>228.6</v>
      </c>
      <c r="M4733" s="5">
        <v>94.158996999999999</v>
      </c>
      <c r="N4733" s="5">
        <v>49.9</v>
      </c>
      <c r="O4733" s="5" t="str">
        <f t="shared" si="73"/>
        <v>1</v>
      </c>
      <c r="P4733" s="5" t="s">
        <v>10554</v>
      </c>
      <c r="Q4733" s="5" t="s">
        <v>10911</v>
      </c>
    </row>
    <row r="4734" spans="1:17" x14ac:dyDescent="0.25">
      <c r="A4734">
        <v>60614</v>
      </c>
      <c r="B4734" t="s">
        <v>30</v>
      </c>
      <c r="C4734" s="7">
        <v>46211.731562499997</v>
      </c>
      <c r="D4734" s="4">
        <v>228600000</v>
      </c>
      <c r="E4734" t="s">
        <v>2607</v>
      </c>
      <c r="F4734" t="s">
        <v>2613</v>
      </c>
      <c r="G4734" s="4">
        <v>94158997</v>
      </c>
      <c r="H4734" t="s">
        <v>5133</v>
      </c>
      <c r="I4734" s="2">
        <v>46211.69</v>
      </c>
      <c r="J4734" s="4">
        <v>49900000</v>
      </c>
      <c r="K4734" s="4">
        <v>1</v>
      </c>
      <c r="L4734" s="5">
        <v>228.6</v>
      </c>
      <c r="M4734" s="5">
        <v>94.158996999999999</v>
      </c>
      <c r="N4734" s="5">
        <v>49.9</v>
      </c>
      <c r="O4734" s="5" t="str">
        <f t="shared" si="73"/>
        <v>1</v>
      </c>
      <c r="P4734" s="5" t="s">
        <v>10554</v>
      </c>
      <c r="Q4734" s="5" t="s">
        <v>10912</v>
      </c>
    </row>
    <row r="4735" spans="1:17" x14ac:dyDescent="0.25">
      <c r="A4735">
        <v>60615</v>
      </c>
      <c r="B4735" t="s">
        <v>30</v>
      </c>
      <c r="C4735" s="7">
        <v>46211.731574074074</v>
      </c>
      <c r="D4735" s="4">
        <v>228600000</v>
      </c>
      <c r="E4735" t="s">
        <v>2607</v>
      </c>
      <c r="F4735" t="s">
        <v>2613</v>
      </c>
      <c r="G4735" s="4">
        <v>94158997</v>
      </c>
      <c r="H4735" t="s">
        <v>5134</v>
      </c>
      <c r="I4735" s="2">
        <v>46211.69</v>
      </c>
      <c r="J4735" s="4">
        <v>49900000</v>
      </c>
      <c r="K4735" s="4">
        <v>1</v>
      </c>
      <c r="L4735" s="5">
        <v>228.6</v>
      </c>
      <c r="M4735" s="5">
        <v>94.158996999999999</v>
      </c>
      <c r="N4735" s="5">
        <v>49.9</v>
      </c>
      <c r="O4735" s="5" t="str">
        <f t="shared" si="73"/>
        <v>1</v>
      </c>
      <c r="P4735" s="5" t="s">
        <v>10554</v>
      </c>
      <c r="Q4735" s="5" t="s">
        <v>10912</v>
      </c>
    </row>
    <row r="4736" spans="1:17" x14ac:dyDescent="0.25">
      <c r="A4736">
        <v>60616</v>
      </c>
      <c r="B4736" t="s">
        <v>30</v>
      </c>
      <c r="C4736" s="7">
        <v>46211.73159722222</v>
      </c>
      <c r="D4736" s="4">
        <v>228600000</v>
      </c>
      <c r="E4736" t="s">
        <v>2607</v>
      </c>
      <c r="F4736" t="s">
        <v>2613</v>
      </c>
      <c r="G4736" s="4">
        <v>94158997</v>
      </c>
      <c r="H4736" t="s">
        <v>5135</v>
      </c>
      <c r="I4736" s="2">
        <v>46211.69</v>
      </c>
      <c r="J4736" s="4">
        <v>49900000</v>
      </c>
      <c r="K4736" s="4">
        <v>1</v>
      </c>
      <c r="L4736" s="5">
        <v>228.6</v>
      </c>
      <c r="M4736" s="5">
        <v>94.158996999999999</v>
      </c>
      <c r="N4736" s="5">
        <v>49.9</v>
      </c>
      <c r="O4736" s="5" t="str">
        <f t="shared" si="73"/>
        <v>1</v>
      </c>
      <c r="P4736" s="5" t="s">
        <v>10554</v>
      </c>
      <c r="Q4736" s="5" t="s">
        <v>10912</v>
      </c>
    </row>
    <row r="4737" spans="1:17" x14ac:dyDescent="0.25">
      <c r="A4737">
        <v>60617</v>
      </c>
      <c r="B4737" t="s">
        <v>30</v>
      </c>
      <c r="C4737" s="7">
        <v>46211.73159722222</v>
      </c>
      <c r="D4737" s="4">
        <v>228400000</v>
      </c>
      <c r="E4737" t="s">
        <v>2607</v>
      </c>
      <c r="F4737" t="s">
        <v>2625</v>
      </c>
      <c r="G4737" s="4">
        <v>94158997</v>
      </c>
      <c r="H4737" t="s">
        <v>5136</v>
      </c>
      <c r="I4737" s="2">
        <v>46211.69</v>
      </c>
      <c r="J4737" s="4">
        <v>49900000</v>
      </c>
      <c r="K4737" s="4">
        <v>1</v>
      </c>
      <c r="L4737" s="5">
        <v>228.4</v>
      </c>
      <c r="M4737" s="5">
        <v>94.158996999999999</v>
      </c>
      <c r="N4737" s="5">
        <v>49.9</v>
      </c>
      <c r="O4737" s="5" t="str">
        <f t="shared" si="73"/>
        <v>1</v>
      </c>
      <c r="P4737" s="5" t="s">
        <v>10554</v>
      </c>
      <c r="Q4737" s="5" t="s">
        <v>10914</v>
      </c>
    </row>
    <row r="4738" spans="1:17" x14ac:dyDescent="0.25">
      <c r="A4738">
        <v>60618</v>
      </c>
      <c r="B4738" t="s">
        <v>30</v>
      </c>
      <c r="C4738" s="7">
        <v>46211.731608796297</v>
      </c>
      <c r="D4738" s="4">
        <v>228400000</v>
      </c>
      <c r="E4738" t="s">
        <v>2607</v>
      </c>
      <c r="F4738" t="s">
        <v>2613</v>
      </c>
      <c r="G4738" s="4">
        <v>94158997</v>
      </c>
      <c r="H4738" t="s">
        <v>5137</v>
      </c>
      <c r="I4738" s="2">
        <v>46211.69</v>
      </c>
      <c r="J4738" s="4">
        <v>49900000</v>
      </c>
      <c r="K4738" s="4">
        <v>1</v>
      </c>
      <c r="L4738" s="5">
        <v>228.4</v>
      </c>
      <c r="M4738" s="5">
        <v>94.158996999999999</v>
      </c>
      <c r="N4738" s="5">
        <v>49.9</v>
      </c>
      <c r="O4738" s="5" t="str">
        <f t="shared" si="73"/>
        <v>1</v>
      </c>
      <c r="P4738" s="5" t="s">
        <v>10554</v>
      </c>
      <c r="Q4738" s="5" t="s">
        <v>10912</v>
      </c>
    </row>
    <row r="4739" spans="1:17" x14ac:dyDescent="0.25">
      <c r="A4739">
        <v>60619</v>
      </c>
      <c r="B4739" t="s">
        <v>30</v>
      </c>
      <c r="C4739" s="7">
        <v>46211.731631944444</v>
      </c>
      <c r="D4739" s="4">
        <v>228500000</v>
      </c>
      <c r="E4739" t="s">
        <v>2607</v>
      </c>
      <c r="F4739" t="s">
        <v>2611</v>
      </c>
      <c r="G4739" s="4">
        <v>94158997</v>
      </c>
      <c r="H4739" t="s">
        <v>5138</v>
      </c>
      <c r="I4739" s="2">
        <v>46211.69</v>
      </c>
      <c r="J4739" s="4">
        <v>49900000</v>
      </c>
      <c r="K4739" s="4">
        <v>1</v>
      </c>
      <c r="L4739" s="5">
        <v>228.5</v>
      </c>
      <c r="M4739" s="5">
        <v>94.158996999999999</v>
      </c>
      <c r="N4739" s="5">
        <v>49.9</v>
      </c>
      <c r="O4739" s="5" t="str">
        <f t="shared" ref="O4739:O4802" si="74">SUBSTITUTE(K4739,".",",")</f>
        <v>1</v>
      </c>
      <c r="P4739" s="5" t="s">
        <v>10554</v>
      </c>
      <c r="Q4739" s="5" t="s">
        <v>10911</v>
      </c>
    </row>
    <row r="4740" spans="1:17" x14ac:dyDescent="0.25">
      <c r="A4740">
        <v>60620</v>
      </c>
      <c r="B4740" t="s">
        <v>30</v>
      </c>
      <c r="C4740" s="7">
        <v>46211.731631944444</v>
      </c>
      <c r="D4740" s="4">
        <v>228500000</v>
      </c>
      <c r="E4740" t="s">
        <v>2607</v>
      </c>
      <c r="F4740" t="s">
        <v>2611</v>
      </c>
      <c r="G4740" s="4">
        <v>94158997</v>
      </c>
      <c r="H4740" t="s">
        <v>5139</v>
      </c>
      <c r="I4740" s="2">
        <v>46211.69</v>
      </c>
      <c r="J4740" s="4">
        <v>49900000</v>
      </c>
      <c r="K4740" s="4">
        <v>1</v>
      </c>
      <c r="L4740" s="5">
        <v>228.5</v>
      </c>
      <c r="M4740" s="5">
        <v>94.158996999999999</v>
      </c>
      <c r="N4740" s="5">
        <v>49.9</v>
      </c>
      <c r="O4740" s="5" t="str">
        <f t="shared" si="74"/>
        <v>1</v>
      </c>
      <c r="P4740" s="5" t="s">
        <v>10554</v>
      </c>
      <c r="Q4740" s="5" t="s">
        <v>10911</v>
      </c>
    </row>
    <row r="4741" spans="1:17" x14ac:dyDescent="0.25">
      <c r="A4741">
        <v>60621</v>
      </c>
      <c r="B4741" t="s">
        <v>30</v>
      </c>
      <c r="C4741" s="7">
        <v>46211.73164351852</v>
      </c>
      <c r="D4741" s="4">
        <v>228500000</v>
      </c>
      <c r="E4741" t="s">
        <v>2607</v>
      </c>
      <c r="F4741" t="s">
        <v>2611</v>
      </c>
      <c r="G4741" s="4">
        <v>94158997</v>
      </c>
      <c r="H4741" t="s">
        <v>5140</v>
      </c>
      <c r="I4741" s="2">
        <v>46211.69</v>
      </c>
      <c r="J4741" s="4">
        <v>49900000</v>
      </c>
      <c r="K4741" s="4">
        <v>1</v>
      </c>
      <c r="L4741" s="5">
        <v>228.5</v>
      </c>
      <c r="M4741" s="5">
        <v>94.158996999999999</v>
      </c>
      <c r="N4741" s="5">
        <v>49.9</v>
      </c>
      <c r="O4741" s="5" t="str">
        <f t="shared" si="74"/>
        <v>1</v>
      </c>
      <c r="P4741" s="5" t="s">
        <v>10554</v>
      </c>
      <c r="Q4741" s="5" t="s">
        <v>10911</v>
      </c>
    </row>
    <row r="4742" spans="1:17" x14ac:dyDescent="0.25">
      <c r="A4742">
        <v>60622</v>
      </c>
      <c r="B4742" t="s">
        <v>30</v>
      </c>
      <c r="C4742" s="7">
        <v>46211.731666666667</v>
      </c>
      <c r="D4742" s="4">
        <v>228500000</v>
      </c>
      <c r="E4742" t="s">
        <v>2607</v>
      </c>
      <c r="F4742" t="s">
        <v>2625</v>
      </c>
      <c r="G4742" s="4">
        <v>94158997</v>
      </c>
      <c r="H4742" t="s">
        <v>5141</v>
      </c>
      <c r="I4742" s="2">
        <v>46211.690115740741</v>
      </c>
      <c r="J4742" s="4">
        <v>49900000</v>
      </c>
      <c r="K4742" s="4">
        <v>1</v>
      </c>
      <c r="L4742" s="5">
        <v>228.5</v>
      </c>
      <c r="M4742" s="5">
        <v>94.158996999999999</v>
      </c>
      <c r="N4742" s="5">
        <v>49.9</v>
      </c>
      <c r="O4742" s="5" t="str">
        <f t="shared" si="74"/>
        <v>1</v>
      </c>
      <c r="P4742" s="5" t="s">
        <v>10554</v>
      </c>
      <c r="Q4742" s="5" t="s">
        <v>10914</v>
      </c>
    </row>
    <row r="4743" spans="1:17" x14ac:dyDescent="0.25">
      <c r="A4743">
        <v>60623</v>
      </c>
      <c r="B4743" t="s">
        <v>30</v>
      </c>
      <c r="C4743" s="7">
        <v>46211.731666666667</v>
      </c>
      <c r="D4743" s="4">
        <v>228500000</v>
      </c>
      <c r="E4743" t="s">
        <v>2607</v>
      </c>
      <c r="F4743" t="s">
        <v>2611</v>
      </c>
      <c r="G4743" s="4">
        <v>94158997</v>
      </c>
      <c r="H4743" t="s">
        <v>5142</v>
      </c>
      <c r="I4743" s="2">
        <v>46211.690115740741</v>
      </c>
      <c r="J4743" s="4">
        <v>49900000</v>
      </c>
      <c r="K4743" s="4">
        <v>1</v>
      </c>
      <c r="L4743" s="5">
        <v>228.5</v>
      </c>
      <c r="M4743" s="5">
        <v>94.158996999999999</v>
      </c>
      <c r="N4743" s="5">
        <v>49.9</v>
      </c>
      <c r="O4743" s="5" t="str">
        <f t="shared" si="74"/>
        <v>1</v>
      </c>
      <c r="P4743" s="5" t="s">
        <v>10554</v>
      </c>
      <c r="Q4743" s="5" t="s">
        <v>10911</v>
      </c>
    </row>
    <row r="4744" spans="1:17" x14ac:dyDescent="0.25">
      <c r="A4744">
        <v>60624</v>
      </c>
      <c r="B4744" t="s">
        <v>30</v>
      </c>
      <c r="C4744" s="7">
        <v>46211.731678240743</v>
      </c>
      <c r="D4744" s="4">
        <v>228500000</v>
      </c>
      <c r="E4744" t="s">
        <v>2607</v>
      </c>
      <c r="F4744" t="s">
        <v>2611</v>
      </c>
      <c r="G4744" s="4">
        <v>94158997</v>
      </c>
      <c r="H4744" t="s">
        <v>5143</v>
      </c>
      <c r="I4744" s="2">
        <v>46211.690115740741</v>
      </c>
      <c r="J4744" s="4">
        <v>49900000</v>
      </c>
      <c r="K4744" s="4">
        <v>1</v>
      </c>
      <c r="L4744" s="5">
        <v>228.5</v>
      </c>
      <c r="M4744" s="5">
        <v>94.158996999999999</v>
      </c>
      <c r="N4744" s="5">
        <v>49.9</v>
      </c>
      <c r="O4744" s="5" t="str">
        <f t="shared" si="74"/>
        <v>1</v>
      </c>
      <c r="P4744" s="5" t="s">
        <v>10554</v>
      </c>
      <c r="Q4744" s="5" t="s">
        <v>10911</v>
      </c>
    </row>
    <row r="4745" spans="1:17" x14ac:dyDescent="0.25">
      <c r="A4745">
        <v>60625</v>
      </c>
      <c r="B4745" t="s">
        <v>30</v>
      </c>
      <c r="C4745" s="7">
        <v>46211.73170138889</v>
      </c>
      <c r="D4745" s="4">
        <v>228500000</v>
      </c>
      <c r="E4745" t="s">
        <v>2607</v>
      </c>
      <c r="F4745" t="s">
        <v>2625</v>
      </c>
      <c r="G4745" s="4">
        <v>94158997</v>
      </c>
      <c r="H4745" t="s">
        <v>5144</v>
      </c>
      <c r="I4745" s="2">
        <v>46211.690115740741</v>
      </c>
      <c r="J4745" s="4">
        <v>49900000</v>
      </c>
      <c r="K4745" s="4">
        <v>1</v>
      </c>
      <c r="L4745" s="5">
        <v>228.5</v>
      </c>
      <c r="M4745" s="5">
        <v>94.158996999999999</v>
      </c>
      <c r="N4745" s="5">
        <v>49.9</v>
      </c>
      <c r="O4745" s="5" t="str">
        <f t="shared" si="74"/>
        <v>1</v>
      </c>
      <c r="P4745" s="5" t="s">
        <v>10554</v>
      </c>
      <c r="Q4745" s="5" t="s">
        <v>10914</v>
      </c>
    </row>
    <row r="4746" spans="1:17" x14ac:dyDescent="0.25">
      <c r="A4746">
        <v>60626</v>
      </c>
      <c r="B4746" t="s">
        <v>30</v>
      </c>
      <c r="C4746" s="7">
        <v>46211.73170138889</v>
      </c>
      <c r="D4746" s="4">
        <v>228500000</v>
      </c>
      <c r="E4746" t="s">
        <v>2607</v>
      </c>
      <c r="F4746" t="s">
        <v>2613</v>
      </c>
      <c r="G4746" s="4">
        <v>94158997</v>
      </c>
      <c r="H4746" t="s">
        <v>5145</v>
      </c>
      <c r="I4746" s="2">
        <v>46211.690115740741</v>
      </c>
      <c r="J4746" s="4">
        <v>49900000</v>
      </c>
      <c r="K4746" s="4">
        <v>1</v>
      </c>
      <c r="L4746" s="5">
        <v>228.5</v>
      </c>
      <c r="M4746" s="5">
        <v>94.158996999999999</v>
      </c>
      <c r="N4746" s="5">
        <v>49.9</v>
      </c>
      <c r="O4746" s="5" t="str">
        <f t="shared" si="74"/>
        <v>1</v>
      </c>
      <c r="P4746" s="5" t="s">
        <v>10554</v>
      </c>
      <c r="Q4746" s="5" t="s">
        <v>10912</v>
      </c>
    </row>
    <row r="4747" spans="1:17" x14ac:dyDescent="0.25">
      <c r="A4747">
        <v>60627</v>
      </c>
      <c r="B4747" t="s">
        <v>30</v>
      </c>
      <c r="C4747" s="7">
        <v>46211.731712962966</v>
      </c>
      <c r="D4747" s="4">
        <v>228400000</v>
      </c>
      <c r="E4747" t="s">
        <v>2607</v>
      </c>
      <c r="F4747" t="s">
        <v>2625</v>
      </c>
      <c r="G4747" s="4">
        <v>94158997</v>
      </c>
      <c r="H4747" t="s">
        <v>5146</v>
      </c>
      <c r="I4747" s="2">
        <v>46211.690115740741</v>
      </c>
      <c r="J4747" s="4">
        <v>49900000</v>
      </c>
      <c r="K4747" s="4">
        <v>1</v>
      </c>
      <c r="L4747" s="5">
        <v>228.4</v>
      </c>
      <c r="M4747" s="5">
        <v>94.158996999999999</v>
      </c>
      <c r="N4747" s="5">
        <v>49.9</v>
      </c>
      <c r="O4747" s="5" t="str">
        <f t="shared" si="74"/>
        <v>1</v>
      </c>
      <c r="P4747" s="5" t="s">
        <v>10554</v>
      </c>
      <c r="Q4747" s="5" t="s">
        <v>10914</v>
      </c>
    </row>
    <row r="4748" spans="1:17" x14ac:dyDescent="0.25">
      <c r="A4748">
        <v>60628</v>
      </c>
      <c r="B4748" t="s">
        <v>30</v>
      </c>
      <c r="C4748" s="7">
        <v>46211.731736111113</v>
      </c>
      <c r="D4748" s="4">
        <v>228400000</v>
      </c>
      <c r="E4748" t="s">
        <v>2607</v>
      </c>
      <c r="F4748" t="s">
        <v>2611</v>
      </c>
      <c r="G4748" s="4">
        <v>94158997</v>
      </c>
      <c r="H4748" t="s">
        <v>5147</v>
      </c>
      <c r="I4748" s="2">
        <v>46211.690115740741</v>
      </c>
      <c r="J4748" s="4">
        <v>49900000</v>
      </c>
      <c r="K4748" s="4">
        <v>1</v>
      </c>
      <c r="L4748" s="5">
        <v>228.4</v>
      </c>
      <c r="M4748" s="5">
        <v>94.158996999999999</v>
      </c>
      <c r="N4748" s="5">
        <v>49.9</v>
      </c>
      <c r="O4748" s="5" t="str">
        <f t="shared" si="74"/>
        <v>1</v>
      </c>
      <c r="P4748" s="5" t="s">
        <v>10554</v>
      </c>
      <c r="Q4748" s="5" t="s">
        <v>10911</v>
      </c>
    </row>
    <row r="4749" spans="1:17" x14ac:dyDescent="0.25">
      <c r="A4749">
        <v>60629</v>
      </c>
      <c r="B4749" t="s">
        <v>30</v>
      </c>
      <c r="C4749" s="7">
        <v>46211.731736111113</v>
      </c>
      <c r="D4749" s="4">
        <v>228400000</v>
      </c>
      <c r="E4749" t="s">
        <v>2607</v>
      </c>
      <c r="F4749" t="s">
        <v>2611</v>
      </c>
      <c r="G4749" s="4">
        <v>94158997</v>
      </c>
      <c r="H4749" t="s">
        <v>5148</v>
      </c>
      <c r="I4749" s="2">
        <v>46211.690115740741</v>
      </c>
      <c r="J4749" s="4">
        <v>49900000</v>
      </c>
      <c r="K4749" s="4">
        <v>1</v>
      </c>
      <c r="L4749" s="5">
        <v>228.4</v>
      </c>
      <c r="M4749" s="5">
        <v>94.158996999999999</v>
      </c>
      <c r="N4749" s="5">
        <v>49.9</v>
      </c>
      <c r="O4749" s="5" t="str">
        <f t="shared" si="74"/>
        <v>1</v>
      </c>
      <c r="P4749" s="5" t="s">
        <v>10554</v>
      </c>
      <c r="Q4749" s="5" t="s">
        <v>10911</v>
      </c>
    </row>
    <row r="4750" spans="1:17" x14ac:dyDescent="0.25">
      <c r="A4750">
        <v>60630</v>
      </c>
      <c r="B4750" t="s">
        <v>30</v>
      </c>
      <c r="C4750" s="7">
        <v>46211.731747685182</v>
      </c>
      <c r="D4750" s="4">
        <v>228400000</v>
      </c>
      <c r="E4750" t="s">
        <v>2607</v>
      </c>
      <c r="F4750" t="s">
        <v>2613</v>
      </c>
      <c r="G4750" s="4">
        <v>94158997</v>
      </c>
      <c r="H4750" t="s">
        <v>5149</v>
      </c>
      <c r="I4750" s="2">
        <v>46211.690115740741</v>
      </c>
      <c r="J4750" s="4">
        <v>49900000</v>
      </c>
      <c r="K4750" s="4">
        <v>1</v>
      </c>
      <c r="L4750" s="5">
        <v>228.4</v>
      </c>
      <c r="M4750" s="5">
        <v>94.158996999999999</v>
      </c>
      <c r="N4750" s="5">
        <v>49.9</v>
      </c>
      <c r="O4750" s="5" t="str">
        <f t="shared" si="74"/>
        <v>1</v>
      </c>
      <c r="P4750" s="5" t="s">
        <v>10554</v>
      </c>
      <c r="Q4750" s="5" t="s">
        <v>10912</v>
      </c>
    </row>
    <row r="4751" spans="1:17" x14ac:dyDescent="0.25">
      <c r="A4751">
        <v>60631</v>
      </c>
      <c r="B4751" t="s">
        <v>30</v>
      </c>
      <c r="C4751" s="7">
        <v>46211.731770833336</v>
      </c>
      <c r="D4751" s="4">
        <v>228600000</v>
      </c>
      <c r="E4751" t="s">
        <v>2607</v>
      </c>
      <c r="F4751" t="s">
        <v>2625</v>
      </c>
      <c r="G4751" s="4">
        <v>94158997</v>
      </c>
      <c r="H4751" t="s">
        <v>5150</v>
      </c>
      <c r="I4751" s="2">
        <v>46211.690115740741</v>
      </c>
      <c r="J4751" s="4">
        <v>49900000</v>
      </c>
      <c r="K4751" s="4">
        <v>1</v>
      </c>
      <c r="L4751" s="5">
        <v>228.6</v>
      </c>
      <c r="M4751" s="5">
        <v>94.158996999999999</v>
      </c>
      <c r="N4751" s="5">
        <v>49.9</v>
      </c>
      <c r="O4751" s="5" t="str">
        <f t="shared" si="74"/>
        <v>1</v>
      </c>
      <c r="P4751" s="5" t="s">
        <v>10554</v>
      </c>
      <c r="Q4751" s="5" t="s">
        <v>10914</v>
      </c>
    </row>
    <row r="4752" spans="1:17" x14ac:dyDescent="0.25">
      <c r="A4752">
        <v>60632</v>
      </c>
      <c r="B4752" t="s">
        <v>30</v>
      </c>
      <c r="C4752" s="7">
        <v>46211.731770833336</v>
      </c>
      <c r="D4752" s="4">
        <v>228700000</v>
      </c>
      <c r="E4752" t="s">
        <v>2607</v>
      </c>
      <c r="F4752" t="s">
        <v>2613</v>
      </c>
      <c r="G4752" s="4">
        <v>94158997</v>
      </c>
      <c r="H4752" t="s">
        <v>5151</v>
      </c>
      <c r="I4752" s="2">
        <v>46211.69023148148</v>
      </c>
      <c r="J4752" s="4">
        <v>49900000</v>
      </c>
      <c r="K4752" s="4">
        <v>1</v>
      </c>
      <c r="L4752" s="5">
        <v>228.7</v>
      </c>
      <c r="M4752" s="5">
        <v>94.158996999999999</v>
      </c>
      <c r="N4752" s="5">
        <v>49.9</v>
      </c>
      <c r="O4752" s="5" t="str">
        <f t="shared" si="74"/>
        <v>1</v>
      </c>
      <c r="P4752" s="5" t="s">
        <v>10554</v>
      </c>
      <c r="Q4752" s="5" t="s">
        <v>10912</v>
      </c>
    </row>
    <row r="4753" spans="1:17" x14ac:dyDescent="0.25">
      <c r="A4753">
        <v>60633</v>
      </c>
      <c r="B4753" t="s">
        <v>30</v>
      </c>
      <c r="C4753" s="7">
        <v>46211.731782407405</v>
      </c>
      <c r="D4753" s="4">
        <v>228700000</v>
      </c>
      <c r="E4753" t="s">
        <v>2607</v>
      </c>
      <c r="F4753" t="s">
        <v>2613</v>
      </c>
      <c r="G4753" s="4">
        <v>94158997</v>
      </c>
      <c r="H4753" t="s">
        <v>5152</v>
      </c>
      <c r="I4753" s="2">
        <v>46211.69023148148</v>
      </c>
      <c r="J4753" s="4">
        <v>49900000</v>
      </c>
      <c r="K4753" s="4">
        <v>1</v>
      </c>
      <c r="L4753" s="5">
        <v>228.7</v>
      </c>
      <c r="M4753" s="5">
        <v>94.158996999999999</v>
      </c>
      <c r="N4753" s="5">
        <v>49.9</v>
      </c>
      <c r="O4753" s="5" t="str">
        <f t="shared" si="74"/>
        <v>1</v>
      </c>
      <c r="P4753" s="5" t="s">
        <v>10554</v>
      </c>
      <c r="Q4753" s="5" t="s">
        <v>10912</v>
      </c>
    </row>
    <row r="4754" spans="1:17" x14ac:dyDescent="0.25">
      <c r="A4754">
        <v>60634</v>
      </c>
      <c r="B4754" t="s">
        <v>30</v>
      </c>
      <c r="C4754" s="7">
        <v>46211.731805555559</v>
      </c>
      <c r="D4754" s="4">
        <v>228700000</v>
      </c>
      <c r="E4754" t="s">
        <v>2607</v>
      </c>
      <c r="F4754" t="s">
        <v>2613</v>
      </c>
      <c r="G4754" s="4">
        <v>94158997</v>
      </c>
      <c r="H4754" t="s">
        <v>5153</v>
      </c>
      <c r="I4754" s="2">
        <v>46211.69023148148</v>
      </c>
      <c r="J4754" s="4">
        <v>49900000</v>
      </c>
      <c r="K4754" s="4">
        <v>1</v>
      </c>
      <c r="L4754" s="5">
        <v>228.7</v>
      </c>
      <c r="M4754" s="5">
        <v>94.158996999999999</v>
      </c>
      <c r="N4754" s="5">
        <v>49.9</v>
      </c>
      <c r="O4754" s="5" t="str">
        <f t="shared" si="74"/>
        <v>1</v>
      </c>
      <c r="P4754" s="5" t="s">
        <v>10554</v>
      </c>
      <c r="Q4754" s="5" t="s">
        <v>10912</v>
      </c>
    </row>
    <row r="4755" spans="1:17" x14ac:dyDescent="0.25">
      <c r="A4755">
        <v>60635</v>
      </c>
      <c r="B4755" t="s">
        <v>30</v>
      </c>
      <c r="C4755" s="7">
        <v>46211.731805555559</v>
      </c>
      <c r="D4755" s="4">
        <v>228800000</v>
      </c>
      <c r="E4755" t="s">
        <v>2607</v>
      </c>
      <c r="F4755" t="s">
        <v>2619</v>
      </c>
      <c r="G4755" s="4">
        <v>94158997</v>
      </c>
      <c r="H4755" t="s">
        <v>5154</v>
      </c>
      <c r="I4755" s="2">
        <v>46211.69023148148</v>
      </c>
      <c r="J4755" s="4">
        <v>49900000</v>
      </c>
      <c r="K4755" s="4">
        <v>1</v>
      </c>
      <c r="L4755" s="5">
        <v>228.8</v>
      </c>
      <c r="M4755" s="5">
        <v>94.158996999999999</v>
      </c>
      <c r="N4755" s="5">
        <v>49.9</v>
      </c>
      <c r="O4755" s="5" t="str">
        <f t="shared" si="74"/>
        <v>1</v>
      </c>
      <c r="P4755" s="5" t="s">
        <v>10554</v>
      </c>
      <c r="Q4755" s="5" t="s">
        <v>10913</v>
      </c>
    </row>
    <row r="4756" spans="1:17" x14ac:dyDescent="0.25">
      <c r="A4756">
        <v>60636</v>
      </c>
      <c r="B4756" t="s">
        <v>30</v>
      </c>
      <c r="C4756" s="7">
        <v>46211.731828703705</v>
      </c>
      <c r="D4756" s="4">
        <v>228900000</v>
      </c>
      <c r="E4756" t="s">
        <v>2607</v>
      </c>
      <c r="F4756" t="s">
        <v>2625</v>
      </c>
      <c r="G4756" s="4">
        <v>94158997</v>
      </c>
      <c r="H4756" t="s">
        <v>5155</v>
      </c>
      <c r="I4756" s="2">
        <v>46211.69023148148</v>
      </c>
      <c r="J4756" s="4">
        <v>49900000</v>
      </c>
      <c r="K4756" s="4">
        <v>1</v>
      </c>
      <c r="L4756" s="5">
        <v>228.9</v>
      </c>
      <c r="M4756" s="5">
        <v>94.158996999999999</v>
      </c>
      <c r="N4756" s="5">
        <v>49.9</v>
      </c>
      <c r="O4756" s="5" t="str">
        <f t="shared" si="74"/>
        <v>1</v>
      </c>
      <c r="P4756" s="5" t="s">
        <v>10554</v>
      </c>
      <c r="Q4756" s="5" t="s">
        <v>10914</v>
      </c>
    </row>
    <row r="4757" spans="1:17" x14ac:dyDescent="0.25">
      <c r="A4757">
        <v>60637</v>
      </c>
      <c r="B4757" t="s">
        <v>30</v>
      </c>
      <c r="C4757" s="7">
        <v>46211.731840277775</v>
      </c>
      <c r="D4757" s="4">
        <v>228700000</v>
      </c>
      <c r="E4757" t="s">
        <v>2607</v>
      </c>
      <c r="F4757" t="s">
        <v>2613</v>
      </c>
      <c r="G4757" s="4">
        <v>94158997</v>
      </c>
      <c r="H4757" t="s">
        <v>5156</v>
      </c>
      <c r="I4757" s="2">
        <v>46211.69023148148</v>
      </c>
      <c r="J4757" s="4">
        <v>49900000</v>
      </c>
      <c r="K4757" s="4">
        <v>1</v>
      </c>
      <c r="L4757" s="5">
        <v>228.7</v>
      </c>
      <c r="M4757" s="5">
        <v>94.158996999999999</v>
      </c>
      <c r="N4757" s="5">
        <v>49.9</v>
      </c>
      <c r="O4757" s="5" t="str">
        <f t="shared" si="74"/>
        <v>1</v>
      </c>
      <c r="P4757" s="5" t="s">
        <v>10554</v>
      </c>
      <c r="Q4757" s="5" t="s">
        <v>10912</v>
      </c>
    </row>
    <row r="4758" spans="1:17" x14ac:dyDescent="0.25">
      <c r="A4758">
        <v>60638</v>
      </c>
      <c r="B4758" t="s">
        <v>30</v>
      </c>
      <c r="C4758" s="7">
        <v>46211.731840277775</v>
      </c>
      <c r="D4758" s="4">
        <v>228700000</v>
      </c>
      <c r="E4758" t="s">
        <v>2607</v>
      </c>
      <c r="F4758" t="s">
        <v>2613</v>
      </c>
      <c r="G4758" s="4">
        <v>94158997</v>
      </c>
      <c r="H4758" t="s">
        <v>5157</v>
      </c>
      <c r="I4758" s="2">
        <v>46211.69023148148</v>
      </c>
      <c r="J4758" s="4">
        <v>49900000</v>
      </c>
      <c r="K4758" s="4">
        <v>1</v>
      </c>
      <c r="L4758" s="5">
        <v>228.7</v>
      </c>
      <c r="M4758" s="5">
        <v>94.158996999999999</v>
      </c>
      <c r="N4758" s="5">
        <v>49.9</v>
      </c>
      <c r="O4758" s="5" t="str">
        <f t="shared" si="74"/>
        <v>1</v>
      </c>
      <c r="P4758" s="5" t="s">
        <v>10554</v>
      </c>
      <c r="Q4758" s="5" t="s">
        <v>10912</v>
      </c>
    </row>
    <row r="4759" spans="1:17" x14ac:dyDescent="0.25">
      <c r="A4759">
        <v>60639</v>
      </c>
      <c r="B4759" t="s">
        <v>30</v>
      </c>
      <c r="C4759" s="7">
        <v>46211.731851851851</v>
      </c>
      <c r="D4759" s="4">
        <v>228800000</v>
      </c>
      <c r="E4759" t="s">
        <v>2607</v>
      </c>
      <c r="F4759" t="s">
        <v>2625</v>
      </c>
      <c r="G4759" s="4">
        <v>94158997</v>
      </c>
      <c r="H4759" t="s">
        <v>5158</v>
      </c>
      <c r="I4759" s="2">
        <v>46211.69023148148</v>
      </c>
      <c r="J4759" s="4">
        <v>49900000</v>
      </c>
      <c r="K4759" s="4">
        <v>1</v>
      </c>
      <c r="L4759" s="5">
        <v>228.8</v>
      </c>
      <c r="M4759" s="5">
        <v>94.158996999999999</v>
      </c>
      <c r="N4759" s="5">
        <v>49.9</v>
      </c>
      <c r="O4759" s="5" t="str">
        <f t="shared" si="74"/>
        <v>1</v>
      </c>
      <c r="P4759" s="5" t="s">
        <v>10554</v>
      </c>
      <c r="Q4759" s="5" t="s">
        <v>10914</v>
      </c>
    </row>
    <row r="4760" spans="1:17" x14ac:dyDescent="0.25">
      <c r="A4760">
        <v>60640</v>
      </c>
      <c r="B4760" t="s">
        <v>30</v>
      </c>
      <c r="C4760" s="7">
        <v>46211.731874999998</v>
      </c>
      <c r="D4760" s="4">
        <v>228900000</v>
      </c>
      <c r="E4760" t="s">
        <v>2607</v>
      </c>
      <c r="F4760" t="s">
        <v>2625</v>
      </c>
      <c r="G4760" s="4">
        <v>94158997</v>
      </c>
      <c r="H4760" t="s">
        <v>5159</v>
      </c>
      <c r="I4760" s="2">
        <v>46211.69023148148</v>
      </c>
      <c r="J4760" s="4">
        <v>49900000</v>
      </c>
      <c r="K4760" s="4">
        <v>1</v>
      </c>
      <c r="L4760" s="5">
        <v>228.9</v>
      </c>
      <c r="M4760" s="5">
        <v>94.158996999999999</v>
      </c>
      <c r="N4760" s="5">
        <v>49.9</v>
      </c>
      <c r="O4760" s="5" t="str">
        <f t="shared" si="74"/>
        <v>1</v>
      </c>
      <c r="P4760" s="5" t="s">
        <v>10554</v>
      </c>
      <c r="Q4760" s="5" t="s">
        <v>10914</v>
      </c>
    </row>
    <row r="4761" spans="1:17" x14ac:dyDescent="0.25">
      <c r="A4761">
        <v>60641</v>
      </c>
      <c r="B4761" t="s">
        <v>30</v>
      </c>
      <c r="C4761" s="7">
        <v>46211.731874999998</v>
      </c>
      <c r="D4761" s="4">
        <v>228900000</v>
      </c>
      <c r="E4761" t="s">
        <v>2607</v>
      </c>
      <c r="F4761" t="s">
        <v>2619</v>
      </c>
      <c r="G4761" s="4">
        <v>94158997</v>
      </c>
      <c r="H4761" t="s">
        <v>5160</v>
      </c>
      <c r="I4761" s="2">
        <v>46211.69023148148</v>
      </c>
      <c r="J4761" s="4">
        <v>49900000</v>
      </c>
      <c r="K4761" s="4">
        <v>1</v>
      </c>
      <c r="L4761" s="5">
        <v>228.9</v>
      </c>
      <c r="M4761" s="5">
        <v>94.158996999999999</v>
      </c>
      <c r="N4761" s="5">
        <v>49.9</v>
      </c>
      <c r="O4761" s="5" t="str">
        <f t="shared" si="74"/>
        <v>1</v>
      </c>
      <c r="P4761" s="5" t="s">
        <v>10554</v>
      </c>
      <c r="Q4761" s="5" t="s">
        <v>10913</v>
      </c>
    </row>
    <row r="4762" spans="1:17" x14ac:dyDescent="0.25">
      <c r="A4762">
        <v>60642</v>
      </c>
      <c r="B4762" t="s">
        <v>30</v>
      </c>
      <c r="C4762" s="7">
        <v>46211.731886574074</v>
      </c>
      <c r="D4762" s="4">
        <v>228900000</v>
      </c>
      <c r="E4762" t="s">
        <v>2607</v>
      </c>
      <c r="F4762" t="s">
        <v>2613</v>
      </c>
      <c r="G4762" s="4">
        <v>94158997</v>
      </c>
      <c r="H4762" t="s">
        <v>5161</v>
      </c>
      <c r="I4762" s="2">
        <v>46211.690347222226</v>
      </c>
      <c r="J4762" s="4">
        <v>49900000</v>
      </c>
      <c r="K4762" s="4">
        <v>1</v>
      </c>
      <c r="L4762" s="5">
        <v>228.9</v>
      </c>
      <c r="M4762" s="5">
        <v>94.158996999999999</v>
      </c>
      <c r="N4762" s="5">
        <v>49.9</v>
      </c>
      <c r="O4762" s="5" t="str">
        <f t="shared" si="74"/>
        <v>1</v>
      </c>
      <c r="P4762" s="5" t="s">
        <v>10554</v>
      </c>
      <c r="Q4762" s="5" t="s">
        <v>10912</v>
      </c>
    </row>
    <row r="4763" spans="1:17" x14ac:dyDescent="0.25">
      <c r="A4763">
        <v>60643</v>
      </c>
      <c r="B4763" t="s">
        <v>30</v>
      </c>
      <c r="C4763" s="7">
        <v>46211.731909722221</v>
      </c>
      <c r="D4763" s="4">
        <v>228900000</v>
      </c>
      <c r="E4763" t="s">
        <v>2607</v>
      </c>
      <c r="F4763" t="s">
        <v>2613</v>
      </c>
      <c r="G4763" s="4">
        <v>94158997</v>
      </c>
      <c r="H4763" t="s">
        <v>5162</v>
      </c>
      <c r="I4763" s="2">
        <v>46211.690347222226</v>
      </c>
      <c r="J4763" s="4">
        <v>50000000</v>
      </c>
      <c r="K4763" s="4">
        <v>1</v>
      </c>
      <c r="L4763" s="5">
        <v>228.9</v>
      </c>
      <c r="M4763" s="5">
        <v>94.158996999999999</v>
      </c>
      <c r="N4763" s="5">
        <v>50</v>
      </c>
      <c r="O4763" s="5" t="str">
        <f t="shared" si="74"/>
        <v>1</v>
      </c>
      <c r="P4763" s="5" t="s">
        <v>10554</v>
      </c>
      <c r="Q4763" s="5" t="s">
        <v>10912</v>
      </c>
    </row>
    <row r="4764" spans="1:17" x14ac:dyDescent="0.25">
      <c r="A4764">
        <v>60644</v>
      </c>
      <c r="B4764" t="s">
        <v>30</v>
      </c>
      <c r="C4764" s="7">
        <v>46211.731909722221</v>
      </c>
      <c r="D4764" s="4">
        <v>228900000</v>
      </c>
      <c r="E4764" t="s">
        <v>2607</v>
      </c>
      <c r="F4764" t="s">
        <v>2613</v>
      </c>
      <c r="G4764" s="4">
        <v>94158997</v>
      </c>
      <c r="H4764" t="s">
        <v>5163</v>
      </c>
      <c r="I4764" s="2">
        <v>46211.690347222226</v>
      </c>
      <c r="J4764" s="4">
        <v>50000000</v>
      </c>
      <c r="K4764" s="4">
        <v>1</v>
      </c>
      <c r="L4764" s="5">
        <v>228.9</v>
      </c>
      <c r="M4764" s="5">
        <v>94.158996999999999</v>
      </c>
      <c r="N4764" s="5">
        <v>50</v>
      </c>
      <c r="O4764" s="5" t="str">
        <f t="shared" si="74"/>
        <v>1</v>
      </c>
      <c r="P4764" s="5" t="s">
        <v>10554</v>
      </c>
      <c r="Q4764" s="5" t="s">
        <v>10912</v>
      </c>
    </row>
    <row r="4765" spans="1:17" x14ac:dyDescent="0.25">
      <c r="A4765">
        <v>60645</v>
      </c>
      <c r="B4765" t="s">
        <v>30</v>
      </c>
      <c r="C4765" s="7">
        <v>46211.731921296298</v>
      </c>
      <c r="D4765" s="4">
        <v>228900000</v>
      </c>
      <c r="E4765" t="s">
        <v>2607</v>
      </c>
      <c r="F4765" t="s">
        <v>2625</v>
      </c>
      <c r="G4765" s="4">
        <v>94158997</v>
      </c>
      <c r="H4765" t="s">
        <v>5164</v>
      </c>
      <c r="I4765" s="2">
        <v>46211.690347222226</v>
      </c>
      <c r="J4765" s="4">
        <v>49900000</v>
      </c>
      <c r="K4765" s="4">
        <v>1</v>
      </c>
      <c r="L4765" s="5">
        <v>228.9</v>
      </c>
      <c r="M4765" s="5">
        <v>94.158996999999999</v>
      </c>
      <c r="N4765" s="5">
        <v>49.9</v>
      </c>
      <c r="O4765" s="5" t="str">
        <f t="shared" si="74"/>
        <v>1</v>
      </c>
      <c r="P4765" s="5" t="s">
        <v>10554</v>
      </c>
      <c r="Q4765" s="5" t="s">
        <v>10914</v>
      </c>
    </row>
    <row r="4766" spans="1:17" x14ac:dyDescent="0.25">
      <c r="A4766">
        <v>60646</v>
      </c>
      <c r="B4766" t="s">
        <v>30</v>
      </c>
      <c r="C4766" s="7">
        <v>46211.731944444444</v>
      </c>
      <c r="D4766" s="4">
        <v>228700000</v>
      </c>
      <c r="E4766" t="s">
        <v>2607</v>
      </c>
      <c r="F4766" t="s">
        <v>2625</v>
      </c>
      <c r="G4766" s="4">
        <v>94158997</v>
      </c>
      <c r="H4766" t="s">
        <v>5165</v>
      </c>
      <c r="I4766" s="2">
        <v>46211.690347222226</v>
      </c>
      <c r="J4766" s="4">
        <v>49900000</v>
      </c>
      <c r="K4766" s="4">
        <v>1</v>
      </c>
      <c r="L4766" s="5">
        <v>228.7</v>
      </c>
      <c r="M4766" s="5">
        <v>94.158996999999999</v>
      </c>
      <c r="N4766" s="5">
        <v>49.9</v>
      </c>
      <c r="O4766" s="5" t="str">
        <f t="shared" si="74"/>
        <v>1</v>
      </c>
      <c r="P4766" s="5" t="s">
        <v>10554</v>
      </c>
      <c r="Q4766" s="5" t="s">
        <v>10914</v>
      </c>
    </row>
    <row r="4767" spans="1:17" x14ac:dyDescent="0.25">
      <c r="A4767">
        <v>60647</v>
      </c>
      <c r="B4767" t="s">
        <v>30</v>
      </c>
      <c r="C4767" s="7">
        <v>46211.731956018521</v>
      </c>
      <c r="D4767" s="4">
        <v>228700000</v>
      </c>
      <c r="E4767" t="s">
        <v>2607</v>
      </c>
      <c r="F4767" t="s">
        <v>2625</v>
      </c>
      <c r="G4767" s="4">
        <v>94158997</v>
      </c>
      <c r="H4767" t="s">
        <v>5166</v>
      </c>
      <c r="I4767" s="2">
        <v>46211.690347222226</v>
      </c>
      <c r="J4767" s="4">
        <v>50000000</v>
      </c>
      <c r="K4767" s="4">
        <v>1</v>
      </c>
      <c r="L4767" s="5">
        <v>228.7</v>
      </c>
      <c r="M4767" s="5">
        <v>94.158996999999999</v>
      </c>
      <c r="N4767" s="5">
        <v>50</v>
      </c>
      <c r="O4767" s="5" t="str">
        <f t="shared" si="74"/>
        <v>1</v>
      </c>
      <c r="P4767" s="5" t="s">
        <v>10554</v>
      </c>
      <c r="Q4767" s="5" t="s">
        <v>10914</v>
      </c>
    </row>
    <row r="4768" spans="1:17" x14ac:dyDescent="0.25">
      <c r="A4768">
        <v>60648</v>
      </c>
      <c r="B4768" t="s">
        <v>30</v>
      </c>
      <c r="C4768" s="7">
        <v>46211.731956018521</v>
      </c>
      <c r="D4768" s="4">
        <v>228500000</v>
      </c>
      <c r="E4768" t="s">
        <v>2607</v>
      </c>
      <c r="F4768" t="s">
        <v>2608</v>
      </c>
      <c r="G4768" s="4">
        <v>94158997</v>
      </c>
      <c r="H4768" t="s">
        <v>5167</v>
      </c>
      <c r="I4768" s="2">
        <v>46211.690347222226</v>
      </c>
      <c r="J4768" s="4">
        <v>49900000</v>
      </c>
      <c r="K4768" s="4">
        <v>1</v>
      </c>
      <c r="L4768" s="5">
        <v>228.5</v>
      </c>
      <c r="M4768" s="5">
        <v>94.158996999999999</v>
      </c>
      <c r="N4768" s="5">
        <v>49.9</v>
      </c>
      <c r="O4768" s="5" t="str">
        <f t="shared" si="74"/>
        <v>1</v>
      </c>
      <c r="P4768" s="5" t="s">
        <v>10554</v>
      </c>
      <c r="Q4768" s="5" t="s">
        <v>10910</v>
      </c>
    </row>
    <row r="4769" spans="1:17" x14ac:dyDescent="0.25">
      <c r="A4769">
        <v>60649</v>
      </c>
      <c r="B4769" t="s">
        <v>30</v>
      </c>
      <c r="C4769" s="7">
        <v>46211.731979166667</v>
      </c>
      <c r="D4769" s="4">
        <v>228500000</v>
      </c>
      <c r="E4769" t="s">
        <v>2607</v>
      </c>
      <c r="F4769" t="s">
        <v>2613</v>
      </c>
      <c r="G4769" s="4">
        <v>94158997</v>
      </c>
      <c r="H4769" t="s">
        <v>5168</v>
      </c>
      <c r="I4769" s="2">
        <v>46211.690347222226</v>
      </c>
      <c r="J4769" s="4">
        <v>49900000</v>
      </c>
      <c r="K4769" s="4">
        <v>1</v>
      </c>
      <c r="L4769" s="5">
        <v>228.5</v>
      </c>
      <c r="M4769" s="5">
        <v>94.158996999999999</v>
      </c>
      <c r="N4769" s="5">
        <v>49.9</v>
      </c>
      <c r="O4769" s="5" t="str">
        <f t="shared" si="74"/>
        <v>1</v>
      </c>
      <c r="P4769" s="5" t="s">
        <v>10554</v>
      </c>
      <c r="Q4769" s="5" t="s">
        <v>10912</v>
      </c>
    </row>
    <row r="4770" spans="1:17" x14ac:dyDescent="0.25">
      <c r="A4770">
        <v>60650</v>
      </c>
      <c r="B4770" t="s">
        <v>30</v>
      </c>
      <c r="C4770" s="7">
        <v>46211.731990740744</v>
      </c>
      <c r="D4770" s="4">
        <v>228600000</v>
      </c>
      <c r="E4770" t="s">
        <v>2607</v>
      </c>
      <c r="F4770" t="s">
        <v>2625</v>
      </c>
      <c r="G4770" s="4">
        <v>94158997</v>
      </c>
      <c r="H4770" t="s">
        <v>5169</v>
      </c>
      <c r="I4770" s="2">
        <v>46211.690347222226</v>
      </c>
      <c r="J4770" s="4">
        <v>49900000</v>
      </c>
      <c r="K4770" s="4">
        <v>1</v>
      </c>
      <c r="L4770" s="5">
        <v>228.6</v>
      </c>
      <c r="M4770" s="5">
        <v>94.158996999999999</v>
      </c>
      <c r="N4770" s="5">
        <v>49.9</v>
      </c>
      <c r="O4770" s="5" t="str">
        <f t="shared" si="74"/>
        <v>1</v>
      </c>
      <c r="P4770" s="5" t="s">
        <v>10554</v>
      </c>
      <c r="Q4770" s="5" t="s">
        <v>10914</v>
      </c>
    </row>
    <row r="4771" spans="1:17" x14ac:dyDescent="0.25">
      <c r="A4771">
        <v>60651</v>
      </c>
      <c r="B4771" t="s">
        <v>30</v>
      </c>
      <c r="C4771" s="7">
        <v>46211.731990740744</v>
      </c>
      <c r="D4771" s="4">
        <v>228600000</v>
      </c>
      <c r="E4771" t="s">
        <v>2607</v>
      </c>
      <c r="F4771" t="s">
        <v>2625</v>
      </c>
      <c r="G4771" s="4">
        <v>94158997</v>
      </c>
      <c r="H4771" t="s">
        <v>5170</v>
      </c>
      <c r="I4771" s="2">
        <v>46211.690347222226</v>
      </c>
      <c r="J4771" s="4">
        <v>49900000</v>
      </c>
      <c r="K4771" s="4">
        <v>1</v>
      </c>
      <c r="L4771" s="5">
        <v>228.6</v>
      </c>
      <c r="M4771" s="5">
        <v>94.158996999999999</v>
      </c>
      <c r="N4771" s="5">
        <v>49.9</v>
      </c>
      <c r="O4771" s="5" t="str">
        <f t="shared" si="74"/>
        <v>1</v>
      </c>
      <c r="P4771" s="5" t="s">
        <v>10554</v>
      </c>
      <c r="Q4771" s="5" t="s">
        <v>10914</v>
      </c>
    </row>
    <row r="4772" spans="1:17" x14ac:dyDescent="0.25">
      <c r="A4772">
        <v>60652</v>
      </c>
      <c r="B4772" t="s">
        <v>30</v>
      </c>
      <c r="C4772" s="7">
        <v>46211.73201388889</v>
      </c>
      <c r="D4772" s="4">
        <v>228600000</v>
      </c>
      <c r="E4772" t="s">
        <v>2607</v>
      </c>
      <c r="F4772" t="s">
        <v>2625</v>
      </c>
      <c r="G4772" s="4">
        <v>94158997</v>
      </c>
      <c r="H4772" t="s">
        <v>5171</v>
      </c>
      <c r="I4772" s="2">
        <v>46211.690474537034</v>
      </c>
      <c r="J4772" s="4">
        <v>49900000</v>
      </c>
      <c r="K4772" s="4">
        <v>1</v>
      </c>
      <c r="L4772" s="5">
        <v>228.6</v>
      </c>
      <c r="M4772" s="5">
        <v>94.158996999999999</v>
      </c>
      <c r="N4772" s="5">
        <v>49.9</v>
      </c>
      <c r="O4772" s="5" t="str">
        <f t="shared" si="74"/>
        <v>1</v>
      </c>
      <c r="P4772" s="5" t="s">
        <v>10554</v>
      </c>
      <c r="Q4772" s="5" t="s">
        <v>10914</v>
      </c>
    </row>
    <row r="4773" spans="1:17" x14ac:dyDescent="0.25">
      <c r="A4773">
        <v>60653</v>
      </c>
      <c r="B4773" t="s">
        <v>30</v>
      </c>
      <c r="C4773" s="7">
        <v>46211.732025462959</v>
      </c>
      <c r="D4773" s="4">
        <v>228500000</v>
      </c>
      <c r="E4773" t="s">
        <v>2607</v>
      </c>
      <c r="F4773" t="s">
        <v>2649</v>
      </c>
      <c r="G4773" s="4">
        <v>94158997</v>
      </c>
      <c r="H4773" t="s">
        <v>5172</v>
      </c>
      <c r="I4773" s="2">
        <v>46211.690474537034</v>
      </c>
      <c r="J4773" s="4">
        <v>49900000</v>
      </c>
      <c r="K4773" s="4">
        <v>1</v>
      </c>
      <c r="L4773" s="5">
        <v>228.5</v>
      </c>
      <c r="M4773" s="5">
        <v>94.158996999999999</v>
      </c>
      <c r="N4773" s="5">
        <v>49.9</v>
      </c>
      <c r="O4773" s="5" t="str">
        <f t="shared" si="74"/>
        <v>1</v>
      </c>
      <c r="P4773" s="5" t="s">
        <v>10554</v>
      </c>
      <c r="Q4773" s="5" t="s">
        <v>10915</v>
      </c>
    </row>
    <row r="4774" spans="1:17" x14ac:dyDescent="0.25">
      <c r="A4774">
        <v>60654</v>
      </c>
      <c r="B4774" t="s">
        <v>30</v>
      </c>
      <c r="C4774" s="7">
        <v>46211.732025462959</v>
      </c>
      <c r="D4774" s="4">
        <v>228500000</v>
      </c>
      <c r="E4774" t="s">
        <v>2607</v>
      </c>
      <c r="F4774" t="s">
        <v>2613</v>
      </c>
      <c r="G4774" s="4">
        <v>94158997</v>
      </c>
      <c r="H4774" t="s">
        <v>5173</v>
      </c>
      <c r="I4774" s="2">
        <v>46211.690474537034</v>
      </c>
      <c r="J4774" s="4">
        <v>49900000</v>
      </c>
      <c r="K4774" s="4">
        <v>1</v>
      </c>
      <c r="L4774" s="5">
        <v>228.5</v>
      </c>
      <c r="M4774" s="5">
        <v>94.158996999999999</v>
      </c>
      <c r="N4774" s="5">
        <v>49.9</v>
      </c>
      <c r="O4774" s="5" t="str">
        <f t="shared" si="74"/>
        <v>1</v>
      </c>
      <c r="P4774" s="5" t="s">
        <v>10554</v>
      </c>
      <c r="Q4774" s="5" t="s">
        <v>10912</v>
      </c>
    </row>
    <row r="4775" spans="1:17" x14ac:dyDescent="0.25">
      <c r="A4775">
        <v>60655</v>
      </c>
      <c r="B4775" t="s">
        <v>30</v>
      </c>
      <c r="C4775" s="7">
        <v>46211.732048611113</v>
      </c>
      <c r="D4775" s="4">
        <v>228400000</v>
      </c>
      <c r="E4775" t="s">
        <v>2607</v>
      </c>
      <c r="F4775" t="s">
        <v>2613</v>
      </c>
      <c r="G4775" s="4">
        <v>94158997</v>
      </c>
      <c r="H4775" t="s">
        <v>5174</v>
      </c>
      <c r="I4775" s="2">
        <v>46211.690474537034</v>
      </c>
      <c r="J4775" s="4">
        <v>49900000</v>
      </c>
      <c r="K4775" s="4">
        <v>1</v>
      </c>
      <c r="L4775" s="5">
        <v>228.4</v>
      </c>
      <c r="M4775" s="5">
        <v>94.158996999999999</v>
      </c>
      <c r="N4775" s="5">
        <v>49.9</v>
      </c>
      <c r="O4775" s="5" t="str">
        <f t="shared" si="74"/>
        <v>1</v>
      </c>
      <c r="P4775" s="5" t="s">
        <v>10554</v>
      </c>
      <c r="Q4775" s="5" t="s">
        <v>10912</v>
      </c>
    </row>
    <row r="4776" spans="1:17" x14ac:dyDescent="0.25">
      <c r="A4776">
        <v>60656</v>
      </c>
      <c r="B4776" t="s">
        <v>30</v>
      </c>
      <c r="C4776" s="7">
        <v>46211.732060185182</v>
      </c>
      <c r="D4776" s="4">
        <v>228400000</v>
      </c>
      <c r="E4776" t="s">
        <v>2607</v>
      </c>
      <c r="F4776" t="s">
        <v>2613</v>
      </c>
      <c r="G4776" s="4">
        <v>94158997</v>
      </c>
      <c r="H4776" t="s">
        <v>5175</v>
      </c>
      <c r="I4776" s="2">
        <v>46211.690474537034</v>
      </c>
      <c r="J4776" s="4">
        <v>49900000</v>
      </c>
      <c r="K4776" s="4">
        <v>1</v>
      </c>
      <c r="L4776" s="5">
        <v>228.4</v>
      </c>
      <c r="M4776" s="5">
        <v>94.158996999999999</v>
      </c>
      <c r="N4776" s="5">
        <v>49.9</v>
      </c>
      <c r="O4776" s="5" t="str">
        <f t="shared" si="74"/>
        <v>1</v>
      </c>
      <c r="P4776" s="5" t="s">
        <v>10554</v>
      </c>
      <c r="Q4776" s="5" t="s">
        <v>10912</v>
      </c>
    </row>
    <row r="4777" spans="1:17" x14ac:dyDescent="0.25">
      <c r="A4777">
        <v>60657</v>
      </c>
      <c r="B4777" t="s">
        <v>30</v>
      </c>
      <c r="C4777" s="7">
        <v>46211.732060185182</v>
      </c>
      <c r="D4777" s="4">
        <v>228300000</v>
      </c>
      <c r="E4777" t="s">
        <v>2607</v>
      </c>
      <c r="F4777" t="s">
        <v>2613</v>
      </c>
      <c r="G4777" s="4">
        <v>94158997</v>
      </c>
      <c r="H4777" t="s">
        <v>5176</v>
      </c>
      <c r="I4777" s="2">
        <v>46211.690474537034</v>
      </c>
      <c r="J4777" s="4">
        <v>49800000</v>
      </c>
      <c r="K4777" s="4">
        <v>1</v>
      </c>
      <c r="L4777" s="5">
        <v>228.3</v>
      </c>
      <c r="M4777" s="5">
        <v>94.158996999999999</v>
      </c>
      <c r="N4777" s="5">
        <v>49.8</v>
      </c>
      <c r="O4777" s="5" t="str">
        <f t="shared" si="74"/>
        <v>1</v>
      </c>
      <c r="P4777" s="5" t="s">
        <v>10554</v>
      </c>
      <c r="Q4777" s="5" t="s">
        <v>10912</v>
      </c>
    </row>
    <row r="4778" spans="1:17" x14ac:dyDescent="0.25">
      <c r="A4778">
        <v>60658</v>
      </c>
      <c r="B4778" t="s">
        <v>30</v>
      </c>
      <c r="C4778" s="7">
        <v>46211.732083333336</v>
      </c>
      <c r="D4778" s="4">
        <v>228400000</v>
      </c>
      <c r="E4778" t="s">
        <v>2607</v>
      </c>
      <c r="F4778" t="s">
        <v>2613</v>
      </c>
      <c r="G4778" s="4">
        <v>94158997</v>
      </c>
      <c r="H4778" t="s">
        <v>5177</v>
      </c>
      <c r="I4778" s="2">
        <v>46211.690474537034</v>
      </c>
      <c r="J4778" s="4">
        <v>49800000</v>
      </c>
      <c r="K4778" s="4">
        <v>1</v>
      </c>
      <c r="L4778" s="5">
        <v>228.4</v>
      </c>
      <c r="M4778" s="5">
        <v>94.158996999999999</v>
      </c>
      <c r="N4778" s="5">
        <v>49.8</v>
      </c>
      <c r="O4778" s="5" t="str">
        <f t="shared" si="74"/>
        <v>1</v>
      </c>
      <c r="P4778" s="5" t="s">
        <v>10554</v>
      </c>
      <c r="Q4778" s="5" t="s">
        <v>10912</v>
      </c>
    </row>
    <row r="4779" spans="1:17" x14ac:dyDescent="0.25">
      <c r="A4779">
        <v>60659</v>
      </c>
      <c r="B4779" t="s">
        <v>30</v>
      </c>
      <c r="C4779" s="7">
        <v>46211.732094907406</v>
      </c>
      <c r="D4779" s="4">
        <v>228400000</v>
      </c>
      <c r="E4779" t="s">
        <v>2607</v>
      </c>
      <c r="F4779" t="s">
        <v>2611</v>
      </c>
      <c r="G4779" s="4">
        <v>94158997</v>
      </c>
      <c r="H4779" t="s">
        <v>5178</v>
      </c>
      <c r="I4779" s="2">
        <v>46211.690474537034</v>
      </c>
      <c r="J4779" s="4">
        <v>49800000</v>
      </c>
      <c r="K4779" s="4">
        <v>1</v>
      </c>
      <c r="L4779" s="5">
        <v>228.4</v>
      </c>
      <c r="M4779" s="5">
        <v>94.158996999999999</v>
      </c>
      <c r="N4779" s="5">
        <v>49.8</v>
      </c>
      <c r="O4779" s="5" t="str">
        <f t="shared" si="74"/>
        <v>1</v>
      </c>
      <c r="P4779" s="5" t="s">
        <v>10554</v>
      </c>
      <c r="Q4779" s="5" t="s">
        <v>10911</v>
      </c>
    </row>
    <row r="4780" spans="1:17" x14ac:dyDescent="0.25">
      <c r="A4780">
        <v>60660</v>
      </c>
      <c r="B4780" t="s">
        <v>30</v>
      </c>
      <c r="C4780" s="7">
        <v>46211.732094907406</v>
      </c>
      <c r="D4780" s="4">
        <v>228500000</v>
      </c>
      <c r="E4780" t="s">
        <v>2607</v>
      </c>
      <c r="F4780" t="s">
        <v>2625</v>
      </c>
      <c r="G4780" s="4">
        <v>94158997</v>
      </c>
      <c r="H4780" t="s">
        <v>5179</v>
      </c>
      <c r="I4780" s="2">
        <v>46211.690474537034</v>
      </c>
      <c r="J4780" s="4">
        <v>49800000</v>
      </c>
      <c r="K4780" s="4">
        <v>1</v>
      </c>
      <c r="L4780" s="5">
        <v>228.5</v>
      </c>
      <c r="M4780" s="5">
        <v>94.158996999999999</v>
      </c>
      <c r="N4780" s="5">
        <v>49.8</v>
      </c>
      <c r="O4780" s="5" t="str">
        <f t="shared" si="74"/>
        <v>1</v>
      </c>
      <c r="P4780" s="5" t="s">
        <v>10554</v>
      </c>
      <c r="Q4780" s="5" t="s">
        <v>10914</v>
      </c>
    </row>
    <row r="4781" spans="1:17" x14ac:dyDescent="0.25">
      <c r="A4781">
        <v>60661</v>
      </c>
      <c r="B4781" t="s">
        <v>30</v>
      </c>
      <c r="C4781" s="7">
        <v>46211.732118055559</v>
      </c>
      <c r="D4781" s="4">
        <v>228500000</v>
      </c>
      <c r="E4781" t="s">
        <v>2607</v>
      </c>
      <c r="F4781" t="s">
        <v>2625</v>
      </c>
      <c r="G4781" s="4">
        <v>94158997</v>
      </c>
      <c r="H4781" t="s">
        <v>5180</v>
      </c>
      <c r="I4781" s="2">
        <v>46211.690474537034</v>
      </c>
      <c r="J4781" s="4">
        <v>49900000</v>
      </c>
      <c r="K4781" s="4">
        <v>1</v>
      </c>
      <c r="L4781" s="5">
        <v>228.5</v>
      </c>
      <c r="M4781" s="5">
        <v>94.158996999999999</v>
      </c>
      <c r="N4781" s="5">
        <v>49.9</v>
      </c>
      <c r="O4781" s="5" t="str">
        <f t="shared" si="74"/>
        <v>1</v>
      </c>
      <c r="P4781" s="5" t="s">
        <v>10554</v>
      </c>
      <c r="Q4781" s="5" t="s">
        <v>10914</v>
      </c>
    </row>
    <row r="4782" spans="1:17" x14ac:dyDescent="0.25">
      <c r="A4782">
        <v>60662</v>
      </c>
      <c r="B4782" t="s">
        <v>30</v>
      </c>
      <c r="C4782" s="7">
        <v>46211.732129629629</v>
      </c>
      <c r="D4782" s="4">
        <v>228400000</v>
      </c>
      <c r="E4782" t="s">
        <v>2607</v>
      </c>
      <c r="F4782" t="s">
        <v>2625</v>
      </c>
      <c r="G4782" s="4">
        <v>94158997</v>
      </c>
      <c r="H4782" t="s">
        <v>5181</v>
      </c>
      <c r="I4782" s="2">
        <v>46211.690578703703</v>
      </c>
      <c r="J4782" s="4">
        <v>49800000</v>
      </c>
      <c r="K4782" s="4">
        <v>1</v>
      </c>
      <c r="L4782" s="5">
        <v>228.4</v>
      </c>
      <c r="M4782" s="5">
        <v>94.158996999999999</v>
      </c>
      <c r="N4782" s="5">
        <v>49.8</v>
      </c>
      <c r="O4782" s="5" t="str">
        <f t="shared" si="74"/>
        <v>1</v>
      </c>
      <c r="P4782" s="5" t="s">
        <v>10554</v>
      </c>
      <c r="Q4782" s="5" t="s">
        <v>10914</v>
      </c>
    </row>
    <row r="4783" spans="1:17" x14ac:dyDescent="0.25">
      <c r="A4783">
        <v>60663</v>
      </c>
      <c r="B4783" t="s">
        <v>30</v>
      </c>
      <c r="C4783" s="7">
        <v>46211.732129629629</v>
      </c>
      <c r="D4783" s="4">
        <v>228400000</v>
      </c>
      <c r="E4783" t="s">
        <v>2607</v>
      </c>
      <c r="F4783" t="s">
        <v>2611</v>
      </c>
      <c r="G4783" s="4">
        <v>94158997</v>
      </c>
      <c r="H4783" t="s">
        <v>5182</v>
      </c>
      <c r="I4783" s="2">
        <v>46211.690578703703</v>
      </c>
      <c r="J4783" s="4">
        <v>49800000</v>
      </c>
      <c r="K4783" s="4">
        <v>1</v>
      </c>
      <c r="L4783" s="5">
        <v>228.4</v>
      </c>
      <c r="M4783" s="5">
        <v>94.158996999999999</v>
      </c>
      <c r="N4783" s="5">
        <v>49.8</v>
      </c>
      <c r="O4783" s="5" t="str">
        <f t="shared" si="74"/>
        <v>1</v>
      </c>
      <c r="P4783" s="5" t="s">
        <v>10554</v>
      </c>
      <c r="Q4783" s="5" t="s">
        <v>10911</v>
      </c>
    </row>
    <row r="4784" spans="1:17" x14ac:dyDescent="0.25">
      <c r="A4784">
        <v>60664</v>
      </c>
      <c r="B4784" t="s">
        <v>30</v>
      </c>
      <c r="C4784" s="7">
        <v>46211.732152777775</v>
      </c>
      <c r="D4784" s="4">
        <v>228400000</v>
      </c>
      <c r="E4784" t="s">
        <v>2607</v>
      </c>
      <c r="F4784" t="s">
        <v>2613</v>
      </c>
      <c r="G4784" s="4">
        <v>94158997</v>
      </c>
      <c r="H4784" t="s">
        <v>5183</v>
      </c>
      <c r="I4784" s="2">
        <v>46211.690578703703</v>
      </c>
      <c r="J4784" s="4">
        <v>49800000</v>
      </c>
      <c r="K4784" s="4">
        <v>1</v>
      </c>
      <c r="L4784" s="5">
        <v>228.4</v>
      </c>
      <c r="M4784" s="5">
        <v>94.158996999999999</v>
      </c>
      <c r="N4784" s="5">
        <v>49.8</v>
      </c>
      <c r="O4784" s="5" t="str">
        <f t="shared" si="74"/>
        <v>1</v>
      </c>
      <c r="P4784" s="5" t="s">
        <v>10554</v>
      </c>
      <c r="Q4784" s="5" t="s">
        <v>10912</v>
      </c>
    </row>
    <row r="4785" spans="1:17" x14ac:dyDescent="0.25">
      <c r="A4785">
        <v>60665</v>
      </c>
      <c r="B4785" t="s">
        <v>30</v>
      </c>
      <c r="C4785" s="7">
        <v>46211.732164351852</v>
      </c>
      <c r="D4785" s="4">
        <v>228400000</v>
      </c>
      <c r="E4785" t="s">
        <v>2607</v>
      </c>
      <c r="F4785" t="s">
        <v>2611</v>
      </c>
      <c r="G4785" s="4">
        <v>94158997</v>
      </c>
      <c r="H4785" t="s">
        <v>5184</v>
      </c>
      <c r="I4785" s="2">
        <v>46211.690578703703</v>
      </c>
      <c r="J4785" s="4">
        <v>49800000</v>
      </c>
      <c r="K4785" s="4">
        <v>1</v>
      </c>
      <c r="L4785" s="5">
        <v>228.4</v>
      </c>
      <c r="M4785" s="5">
        <v>94.158996999999999</v>
      </c>
      <c r="N4785" s="5">
        <v>49.8</v>
      </c>
      <c r="O4785" s="5" t="str">
        <f t="shared" si="74"/>
        <v>1</v>
      </c>
      <c r="P4785" s="5" t="s">
        <v>10554</v>
      </c>
      <c r="Q4785" s="5" t="s">
        <v>10911</v>
      </c>
    </row>
    <row r="4786" spans="1:17" x14ac:dyDescent="0.25">
      <c r="A4786">
        <v>60666</v>
      </c>
      <c r="B4786" t="s">
        <v>30</v>
      </c>
      <c r="C4786" s="7">
        <v>46211.732164351852</v>
      </c>
      <c r="D4786" s="4">
        <v>228400000</v>
      </c>
      <c r="E4786" t="s">
        <v>2607</v>
      </c>
      <c r="F4786" t="s">
        <v>2611</v>
      </c>
      <c r="G4786" s="4">
        <v>94158997</v>
      </c>
      <c r="H4786" t="s">
        <v>5185</v>
      </c>
      <c r="I4786" s="2">
        <v>46211.690578703703</v>
      </c>
      <c r="J4786" s="4">
        <v>49900000</v>
      </c>
      <c r="K4786" s="4">
        <v>1</v>
      </c>
      <c r="L4786" s="5">
        <v>228.4</v>
      </c>
      <c r="M4786" s="5">
        <v>94.158996999999999</v>
      </c>
      <c r="N4786" s="5">
        <v>49.9</v>
      </c>
      <c r="O4786" s="5" t="str">
        <f t="shared" si="74"/>
        <v>1</v>
      </c>
      <c r="P4786" s="5" t="s">
        <v>10554</v>
      </c>
      <c r="Q4786" s="5" t="s">
        <v>10911</v>
      </c>
    </row>
    <row r="4787" spans="1:17" x14ac:dyDescent="0.25">
      <c r="A4787">
        <v>60667</v>
      </c>
      <c r="B4787" t="s">
        <v>30</v>
      </c>
      <c r="C4787" s="7">
        <v>46211.732187499998</v>
      </c>
      <c r="D4787" s="4">
        <v>228400000</v>
      </c>
      <c r="E4787" t="s">
        <v>2607</v>
      </c>
      <c r="F4787" t="s">
        <v>2625</v>
      </c>
      <c r="G4787" s="4">
        <v>94158997</v>
      </c>
      <c r="H4787" t="s">
        <v>5186</v>
      </c>
      <c r="I4787" s="2">
        <v>46211.690578703703</v>
      </c>
      <c r="J4787" s="4">
        <v>49900000</v>
      </c>
      <c r="K4787" s="4">
        <v>1</v>
      </c>
      <c r="L4787" s="5">
        <v>228.4</v>
      </c>
      <c r="M4787" s="5">
        <v>94.158996999999999</v>
      </c>
      <c r="N4787" s="5">
        <v>49.9</v>
      </c>
      <c r="O4787" s="5" t="str">
        <f t="shared" si="74"/>
        <v>1</v>
      </c>
      <c r="P4787" s="5" t="s">
        <v>10554</v>
      </c>
      <c r="Q4787" s="5" t="s">
        <v>10914</v>
      </c>
    </row>
    <row r="4788" spans="1:17" x14ac:dyDescent="0.25">
      <c r="A4788">
        <v>60668</v>
      </c>
      <c r="B4788" t="s">
        <v>30</v>
      </c>
      <c r="C4788" s="7">
        <v>46211.732199074075</v>
      </c>
      <c r="D4788" s="4">
        <v>228300000</v>
      </c>
      <c r="E4788" t="s">
        <v>2607</v>
      </c>
      <c r="F4788" t="s">
        <v>2613</v>
      </c>
      <c r="G4788" s="4">
        <v>94158997</v>
      </c>
      <c r="H4788" t="s">
        <v>5187</v>
      </c>
      <c r="I4788" s="2">
        <v>46211.690578703703</v>
      </c>
      <c r="J4788" s="4">
        <v>49900000</v>
      </c>
      <c r="K4788" s="4">
        <v>1</v>
      </c>
      <c r="L4788" s="5">
        <v>228.3</v>
      </c>
      <c r="M4788" s="5">
        <v>94.158996999999999</v>
      </c>
      <c r="N4788" s="5">
        <v>49.9</v>
      </c>
      <c r="O4788" s="5" t="str">
        <f t="shared" si="74"/>
        <v>1</v>
      </c>
      <c r="P4788" s="5" t="s">
        <v>10554</v>
      </c>
      <c r="Q4788" s="5" t="s">
        <v>10912</v>
      </c>
    </row>
    <row r="4789" spans="1:17" x14ac:dyDescent="0.25">
      <c r="A4789">
        <v>60669</v>
      </c>
      <c r="B4789" t="s">
        <v>30</v>
      </c>
      <c r="C4789" s="7">
        <v>46211.732199074075</v>
      </c>
      <c r="D4789" s="4">
        <v>228100000</v>
      </c>
      <c r="E4789" t="s">
        <v>2607</v>
      </c>
      <c r="F4789" t="s">
        <v>2613</v>
      </c>
      <c r="G4789" s="4">
        <v>94158997</v>
      </c>
      <c r="H4789" t="s">
        <v>5188</v>
      </c>
      <c r="I4789" s="2">
        <v>46211.690578703703</v>
      </c>
      <c r="J4789" s="4">
        <v>49900000</v>
      </c>
      <c r="K4789" s="4">
        <v>1</v>
      </c>
      <c r="L4789" s="5">
        <v>228.1</v>
      </c>
      <c r="M4789" s="5">
        <v>94.158996999999999</v>
      </c>
      <c r="N4789" s="5">
        <v>49.9</v>
      </c>
      <c r="O4789" s="5" t="str">
        <f t="shared" si="74"/>
        <v>1</v>
      </c>
      <c r="P4789" s="5" t="s">
        <v>10554</v>
      </c>
      <c r="Q4789" s="5" t="s">
        <v>10912</v>
      </c>
    </row>
    <row r="4790" spans="1:17" x14ac:dyDescent="0.25">
      <c r="A4790">
        <v>60670</v>
      </c>
      <c r="B4790" t="s">
        <v>30</v>
      </c>
      <c r="C4790" s="7">
        <v>46211.732222222221</v>
      </c>
      <c r="D4790" s="4">
        <v>228100000</v>
      </c>
      <c r="E4790" t="s">
        <v>2607</v>
      </c>
      <c r="F4790" t="s">
        <v>2613</v>
      </c>
      <c r="G4790" s="4">
        <v>94158997</v>
      </c>
      <c r="H4790" t="s">
        <v>5189</v>
      </c>
      <c r="I4790" s="2">
        <v>46211.690578703703</v>
      </c>
      <c r="J4790" s="4">
        <v>49900000</v>
      </c>
      <c r="K4790" s="4">
        <v>1</v>
      </c>
      <c r="L4790" s="5">
        <v>228.1</v>
      </c>
      <c r="M4790" s="5">
        <v>94.158996999999999</v>
      </c>
      <c r="N4790" s="5">
        <v>49.9</v>
      </c>
      <c r="O4790" s="5" t="str">
        <f t="shared" si="74"/>
        <v>1</v>
      </c>
      <c r="P4790" s="5" t="s">
        <v>10554</v>
      </c>
      <c r="Q4790" s="5" t="s">
        <v>10912</v>
      </c>
    </row>
    <row r="4791" spans="1:17" x14ac:dyDescent="0.25">
      <c r="A4791">
        <v>60671</v>
      </c>
      <c r="B4791" t="s">
        <v>30</v>
      </c>
      <c r="C4791" s="7">
        <v>46211.732233796298</v>
      </c>
      <c r="D4791" s="4">
        <v>228100000</v>
      </c>
      <c r="E4791" t="s">
        <v>2607</v>
      </c>
      <c r="F4791" t="s">
        <v>2608</v>
      </c>
      <c r="G4791" s="4">
        <v>94158997</v>
      </c>
      <c r="H4791" t="s">
        <v>5190</v>
      </c>
      <c r="I4791" s="2">
        <v>46211.690578703703</v>
      </c>
      <c r="J4791" s="4">
        <v>49800000</v>
      </c>
      <c r="K4791" s="4">
        <v>1</v>
      </c>
      <c r="L4791" s="5">
        <v>228.1</v>
      </c>
      <c r="M4791" s="5">
        <v>94.158996999999999</v>
      </c>
      <c r="N4791" s="5">
        <v>49.8</v>
      </c>
      <c r="O4791" s="5" t="str">
        <f t="shared" si="74"/>
        <v>1</v>
      </c>
      <c r="P4791" s="5" t="s">
        <v>10554</v>
      </c>
      <c r="Q4791" s="5" t="s">
        <v>10910</v>
      </c>
    </row>
    <row r="4792" spans="1:17" x14ac:dyDescent="0.25">
      <c r="A4792">
        <v>60672</v>
      </c>
      <c r="B4792" t="s">
        <v>30</v>
      </c>
      <c r="C4792" s="7">
        <v>46211.732233796298</v>
      </c>
      <c r="D4792" s="4">
        <v>228000000</v>
      </c>
      <c r="E4792" t="s">
        <v>2607</v>
      </c>
      <c r="F4792" t="s">
        <v>2611</v>
      </c>
      <c r="G4792" s="4">
        <v>94158997</v>
      </c>
      <c r="H4792" t="s">
        <v>5191</v>
      </c>
      <c r="I4792" s="2">
        <v>46211.690694444442</v>
      </c>
      <c r="J4792" s="4">
        <v>49900000</v>
      </c>
      <c r="K4792" s="4">
        <v>1</v>
      </c>
      <c r="L4792" s="5">
        <v>228</v>
      </c>
      <c r="M4792" s="5">
        <v>94.158996999999999</v>
      </c>
      <c r="N4792" s="5">
        <v>49.9</v>
      </c>
      <c r="O4792" s="5" t="str">
        <f t="shared" si="74"/>
        <v>1</v>
      </c>
      <c r="P4792" s="5" t="s">
        <v>10554</v>
      </c>
      <c r="Q4792" s="5" t="s">
        <v>10911</v>
      </c>
    </row>
    <row r="4793" spans="1:17" x14ac:dyDescent="0.25">
      <c r="A4793">
        <v>60673</v>
      </c>
      <c r="B4793" t="s">
        <v>30</v>
      </c>
      <c r="C4793" s="7">
        <v>46211.732256944444</v>
      </c>
      <c r="D4793" s="4">
        <v>228100000</v>
      </c>
      <c r="E4793" t="s">
        <v>2607</v>
      </c>
      <c r="F4793" t="s">
        <v>2608</v>
      </c>
      <c r="G4793" s="4">
        <v>94158997</v>
      </c>
      <c r="H4793" t="s">
        <v>5192</v>
      </c>
      <c r="I4793" s="2">
        <v>46211.690694444442</v>
      </c>
      <c r="J4793" s="4">
        <v>49900000</v>
      </c>
      <c r="K4793" s="4">
        <v>1</v>
      </c>
      <c r="L4793" s="5">
        <v>228.1</v>
      </c>
      <c r="M4793" s="5">
        <v>94.158996999999999</v>
      </c>
      <c r="N4793" s="5">
        <v>49.9</v>
      </c>
      <c r="O4793" s="5" t="str">
        <f t="shared" si="74"/>
        <v>1</v>
      </c>
      <c r="P4793" s="5" t="s">
        <v>10554</v>
      </c>
      <c r="Q4793" s="5" t="s">
        <v>10910</v>
      </c>
    </row>
    <row r="4794" spans="1:17" x14ac:dyDescent="0.25">
      <c r="A4794">
        <v>60674</v>
      </c>
      <c r="B4794" t="s">
        <v>30</v>
      </c>
      <c r="C4794" s="7">
        <v>46211.732268518521</v>
      </c>
      <c r="D4794" s="4">
        <v>228100000</v>
      </c>
      <c r="E4794" t="s">
        <v>2607</v>
      </c>
      <c r="F4794" t="s">
        <v>2625</v>
      </c>
      <c r="G4794" s="4">
        <v>94158997</v>
      </c>
      <c r="H4794" t="s">
        <v>5193</v>
      </c>
      <c r="I4794" s="2">
        <v>46211.690694444442</v>
      </c>
      <c r="J4794" s="4">
        <v>49900000</v>
      </c>
      <c r="K4794" s="4">
        <v>1</v>
      </c>
      <c r="L4794" s="5">
        <v>228.1</v>
      </c>
      <c r="M4794" s="5">
        <v>94.158996999999999</v>
      </c>
      <c r="N4794" s="5">
        <v>49.9</v>
      </c>
      <c r="O4794" s="5" t="str">
        <f t="shared" si="74"/>
        <v>1</v>
      </c>
      <c r="P4794" s="5" t="s">
        <v>10554</v>
      </c>
      <c r="Q4794" s="5" t="s">
        <v>10914</v>
      </c>
    </row>
    <row r="4795" spans="1:17" x14ac:dyDescent="0.25">
      <c r="A4795">
        <v>60675</v>
      </c>
      <c r="B4795" t="s">
        <v>30</v>
      </c>
      <c r="C4795" s="7">
        <v>46211.732268518521</v>
      </c>
      <c r="D4795" s="4">
        <v>228100000</v>
      </c>
      <c r="E4795" t="s">
        <v>2607</v>
      </c>
      <c r="F4795" t="s">
        <v>2625</v>
      </c>
      <c r="G4795" s="4">
        <v>94158997</v>
      </c>
      <c r="H4795" t="s">
        <v>5194</v>
      </c>
      <c r="I4795" s="2">
        <v>46211.690694444442</v>
      </c>
      <c r="J4795" s="4">
        <v>49800000</v>
      </c>
      <c r="K4795" s="4">
        <v>1</v>
      </c>
      <c r="L4795" s="5">
        <v>228.1</v>
      </c>
      <c r="M4795" s="5">
        <v>94.158996999999999</v>
      </c>
      <c r="N4795" s="5">
        <v>49.8</v>
      </c>
      <c r="O4795" s="5" t="str">
        <f t="shared" si="74"/>
        <v>1</v>
      </c>
      <c r="P4795" s="5" t="s">
        <v>10554</v>
      </c>
      <c r="Q4795" s="5" t="s">
        <v>10914</v>
      </c>
    </row>
    <row r="4796" spans="1:17" x14ac:dyDescent="0.25">
      <c r="A4796">
        <v>60676</v>
      </c>
      <c r="B4796" t="s">
        <v>30</v>
      </c>
      <c r="C4796" s="7">
        <v>46211.732291666667</v>
      </c>
      <c r="D4796" s="4">
        <v>228100000</v>
      </c>
      <c r="E4796" t="s">
        <v>2607</v>
      </c>
      <c r="F4796" t="s">
        <v>2625</v>
      </c>
      <c r="G4796" s="4">
        <v>94158997</v>
      </c>
      <c r="H4796" t="s">
        <v>5195</v>
      </c>
      <c r="I4796" s="2">
        <v>46211.690694444442</v>
      </c>
      <c r="J4796" s="4">
        <v>49800000</v>
      </c>
      <c r="K4796" s="4">
        <v>1</v>
      </c>
      <c r="L4796" s="5">
        <v>228.1</v>
      </c>
      <c r="M4796" s="5">
        <v>94.158996999999999</v>
      </c>
      <c r="N4796" s="5">
        <v>49.8</v>
      </c>
      <c r="O4796" s="5" t="str">
        <f t="shared" si="74"/>
        <v>1</v>
      </c>
      <c r="P4796" s="5" t="s">
        <v>10554</v>
      </c>
      <c r="Q4796" s="5" t="s">
        <v>10914</v>
      </c>
    </row>
    <row r="4797" spans="1:17" x14ac:dyDescent="0.25">
      <c r="A4797">
        <v>60677</v>
      </c>
      <c r="B4797" t="s">
        <v>30</v>
      </c>
      <c r="C4797" s="7">
        <v>46211.732303240744</v>
      </c>
      <c r="D4797" s="4">
        <v>228100000</v>
      </c>
      <c r="E4797" t="s">
        <v>2607</v>
      </c>
      <c r="F4797" t="s">
        <v>2613</v>
      </c>
      <c r="G4797" s="4">
        <v>94158997</v>
      </c>
      <c r="H4797" t="s">
        <v>5196</v>
      </c>
      <c r="I4797" s="2">
        <v>46211.690694444442</v>
      </c>
      <c r="J4797" s="4">
        <v>49800000</v>
      </c>
      <c r="K4797" s="4">
        <v>1</v>
      </c>
      <c r="L4797" s="5">
        <v>228.1</v>
      </c>
      <c r="M4797" s="5">
        <v>94.158996999999999</v>
      </c>
      <c r="N4797" s="5">
        <v>49.8</v>
      </c>
      <c r="O4797" s="5" t="str">
        <f t="shared" si="74"/>
        <v>1</v>
      </c>
      <c r="P4797" s="5" t="s">
        <v>10554</v>
      </c>
      <c r="Q4797" s="5" t="s">
        <v>10912</v>
      </c>
    </row>
    <row r="4798" spans="1:17" x14ac:dyDescent="0.25">
      <c r="A4798">
        <v>60678</v>
      </c>
      <c r="B4798" t="s">
        <v>30</v>
      </c>
      <c r="C4798" s="7">
        <v>46211.732303240744</v>
      </c>
      <c r="D4798" s="4">
        <v>228100000</v>
      </c>
      <c r="E4798" t="s">
        <v>2607</v>
      </c>
      <c r="F4798" t="s">
        <v>2613</v>
      </c>
      <c r="G4798" s="4">
        <v>94158997</v>
      </c>
      <c r="H4798" t="s">
        <v>5197</v>
      </c>
      <c r="I4798" s="2">
        <v>46211.690694444442</v>
      </c>
      <c r="J4798" s="4">
        <v>49900000</v>
      </c>
      <c r="K4798" s="4">
        <v>1</v>
      </c>
      <c r="L4798" s="5">
        <v>228.1</v>
      </c>
      <c r="M4798" s="5">
        <v>94.158996999999999</v>
      </c>
      <c r="N4798" s="5">
        <v>49.9</v>
      </c>
      <c r="O4798" s="5" t="str">
        <f t="shared" si="74"/>
        <v>1</v>
      </c>
      <c r="P4798" s="5" t="s">
        <v>10554</v>
      </c>
      <c r="Q4798" s="5" t="s">
        <v>10912</v>
      </c>
    </row>
    <row r="4799" spans="1:17" x14ac:dyDescent="0.25">
      <c r="A4799">
        <v>60679</v>
      </c>
      <c r="B4799" t="s">
        <v>30</v>
      </c>
      <c r="C4799" s="7">
        <v>46211.73232638889</v>
      </c>
      <c r="D4799" s="4">
        <v>228100000</v>
      </c>
      <c r="E4799" t="s">
        <v>2607</v>
      </c>
      <c r="F4799" t="s">
        <v>2613</v>
      </c>
      <c r="G4799" s="4">
        <v>94158997</v>
      </c>
      <c r="H4799" t="s">
        <v>5198</v>
      </c>
      <c r="I4799" s="2">
        <v>46211.690694444442</v>
      </c>
      <c r="J4799" s="4">
        <v>49800000</v>
      </c>
      <c r="K4799" s="4">
        <v>1</v>
      </c>
      <c r="L4799" s="5">
        <v>228.1</v>
      </c>
      <c r="M4799" s="5">
        <v>94.158996999999999</v>
      </c>
      <c r="N4799" s="5">
        <v>49.8</v>
      </c>
      <c r="O4799" s="5" t="str">
        <f t="shared" si="74"/>
        <v>1</v>
      </c>
      <c r="P4799" s="5" t="s">
        <v>10554</v>
      </c>
      <c r="Q4799" s="5" t="s">
        <v>10912</v>
      </c>
    </row>
    <row r="4800" spans="1:17" x14ac:dyDescent="0.25">
      <c r="A4800">
        <v>60680</v>
      </c>
      <c r="B4800" t="s">
        <v>30</v>
      </c>
      <c r="C4800" s="7">
        <v>46211.73233796296</v>
      </c>
      <c r="D4800" s="4">
        <v>228200000</v>
      </c>
      <c r="E4800" t="s">
        <v>2607</v>
      </c>
      <c r="F4800" t="s">
        <v>2611</v>
      </c>
      <c r="G4800" s="4">
        <v>94158997</v>
      </c>
      <c r="H4800" t="s">
        <v>5199</v>
      </c>
      <c r="I4800" s="2">
        <v>46211.690694444442</v>
      </c>
      <c r="J4800" s="4">
        <v>49800000</v>
      </c>
      <c r="K4800" s="4">
        <v>1</v>
      </c>
      <c r="L4800" s="5">
        <v>228.2</v>
      </c>
      <c r="M4800" s="5">
        <v>94.158996999999999</v>
      </c>
      <c r="N4800" s="5">
        <v>49.8</v>
      </c>
      <c r="O4800" s="5" t="str">
        <f t="shared" si="74"/>
        <v>1</v>
      </c>
      <c r="P4800" s="5" t="s">
        <v>10554</v>
      </c>
      <c r="Q4800" s="5" t="s">
        <v>10911</v>
      </c>
    </row>
    <row r="4801" spans="1:17" x14ac:dyDescent="0.25">
      <c r="A4801">
        <v>60681</v>
      </c>
      <c r="B4801" t="s">
        <v>30</v>
      </c>
      <c r="C4801" s="7">
        <v>46211.73233796296</v>
      </c>
      <c r="D4801" s="4">
        <v>228200000</v>
      </c>
      <c r="E4801" t="s">
        <v>2607</v>
      </c>
      <c r="F4801" t="s">
        <v>2611</v>
      </c>
      <c r="G4801" s="4">
        <v>94158997</v>
      </c>
      <c r="H4801" t="s">
        <v>5200</v>
      </c>
      <c r="I4801" s="2">
        <v>46211.690694444442</v>
      </c>
      <c r="J4801" s="4">
        <v>49800000</v>
      </c>
      <c r="K4801" s="4">
        <v>1</v>
      </c>
      <c r="L4801" s="5">
        <v>228.2</v>
      </c>
      <c r="M4801" s="5">
        <v>94.158996999999999</v>
      </c>
      <c r="N4801" s="5">
        <v>49.8</v>
      </c>
      <c r="O4801" s="5" t="str">
        <f t="shared" si="74"/>
        <v>1</v>
      </c>
      <c r="P4801" s="5" t="s">
        <v>10554</v>
      </c>
      <c r="Q4801" s="5" t="s">
        <v>10911</v>
      </c>
    </row>
    <row r="4802" spans="1:17" x14ac:dyDescent="0.25">
      <c r="A4802">
        <v>60682</v>
      </c>
      <c r="B4802" t="s">
        <v>30</v>
      </c>
      <c r="C4802" s="7">
        <v>46211.732361111113</v>
      </c>
      <c r="D4802" s="4">
        <v>228200000</v>
      </c>
      <c r="E4802" t="s">
        <v>2607</v>
      </c>
      <c r="F4802" t="s">
        <v>2608</v>
      </c>
      <c r="G4802" s="4">
        <v>94158997</v>
      </c>
      <c r="H4802" t="s">
        <v>5201</v>
      </c>
      <c r="I4802" s="2">
        <v>46211.690810185188</v>
      </c>
      <c r="J4802" s="4">
        <v>49800000</v>
      </c>
      <c r="K4802" s="4">
        <v>1</v>
      </c>
      <c r="L4802" s="5">
        <v>228.2</v>
      </c>
      <c r="M4802" s="5">
        <v>94.158996999999999</v>
      </c>
      <c r="N4802" s="5">
        <v>49.8</v>
      </c>
      <c r="O4802" s="5" t="str">
        <f t="shared" si="74"/>
        <v>1</v>
      </c>
      <c r="P4802" s="5" t="s">
        <v>10554</v>
      </c>
      <c r="Q4802" s="5" t="s">
        <v>10910</v>
      </c>
    </row>
    <row r="4803" spans="1:17" x14ac:dyDescent="0.25">
      <c r="A4803">
        <v>60683</v>
      </c>
      <c r="B4803" t="s">
        <v>30</v>
      </c>
      <c r="C4803" s="7">
        <v>46211.732372685183</v>
      </c>
      <c r="D4803" s="4">
        <v>228100000</v>
      </c>
      <c r="E4803" t="s">
        <v>2607</v>
      </c>
      <c r="F4803" t="s">
        <v>2611</v>
      </c>
      <c r="G4803" s="4">
        <v>94158997</v>
      </c>
      <c r="H4803" t="s">
        <v>5202</v>
      </c>
      <c r="I4803" s="2">
        <v>46211.690810185188</v>
      </c>
      <c r="J4803" s="4">
        <v>49800000</v>
      </c>
      <c r="K4803" s="4">
        <v>1</v>
      </c>
      <c r="L4803" s="5">
        <v>228.1</v>
      </c>
      <c r="M4803" s="5">
        <v>94.158996999999999</v>
      </c>
      <c r="N4803" s="5">
        <v>49.8</v>
      </c>
      <c r="O4803" s="5" t="str">
        <f t="shared" ref="O4803:O4866" si="75">SUBSTITUTE(K4803,".",",")</f>
        <v>1</v>
      </c>
      <c r="P4803" s="5" t="s">
        <v>10554</v>
      </c>
      <c r="Q4803" s="5" t="s">
        <v>10911</v>
      </c>
    </row>
    <row r="4804" spans="1:17" x14ac:dyDescent="0.25">
      <c r="A4804">
        <v>60684</v>
      </c>
      <c r="B4804" t="s">
        <v>30</v>
      </c>
      <c r="C4804" s="7">
        <v>46211.732372685183</v>
      </c>
      <c r="D4804" s="4">
        <v>228100000</v>
      </c>
      <c r="E4804" t="s">
        <v>2607</v>
      </c>
      <c r="F4804" t="s">
        <v>2611</v>
      </c>
      <c r="G4804" s="4">
        <v>94158997</v>
      </c>
      <c r="H4804" t="s">
        <v>5203</v>
      </c>
      <c r="I4804" s="2">
        <v>46211.690810185188</v>
      </c>
      <c r="J4804" s="4">
        <v>49800000</v>
      </c>
      <c r="K4804" s="4">
        <v>1</v>
      </c>
      <c r="L4804" s="5">
        <v>228.1</v>
      </c>
      <c r="M4804" s="5">
        <v>94.158996999999999</v>
      </c>
      <c r="N4804" s="5">
        <v>49.8</v>
      </c>
      <c r="O4804" s="5" t="str">
        <f t="shared" si="75"/>
        <v>1</v>
      </c>
      <c r="P4804" s="5" t="s">
        <v>10554</v>
      </c>
      <c r="Q4804" s="5" t="s">
        <v>10911</v>
      </c>
    </row>
    <row r="4805" spans="1:17" x14ac:dyDescent="0.25">
      <c r="A4805">
        <v>60685</v>
      </c>
      <c r="B4805" t="s">
        <v>30</v>
      </c>
      <c r="C4805" s="7">
        <v>46211.732395833336</v>
      </c>
      <c r="D4805" s="4">
        <v>227900000</v>
      </c>
      <c r="E4805" t="s">
        <v>2607</v>
      </c>
      <c r="F4805" t="s">
        <v>2625</v>
      </c>
      <c r="G4805" s="4">
        <v>94158997</v>
      </c>
      <c r="H4805" t="s">
        <v>5204</v>
      </c>
      <c r="I4805" s="2">
        <v>46211.690810185188</v>
      </c>
      <c r="J4805" s="4">
        <v>49800000</v>
      </c>
      <c r="K4805" s="4">
        <v>1</v>
      </c>
      <c r="L4805" s="5">
        <v>227.9</v>
      </c>
      <c r="M4805" s="5">
        <v>94.158996999999999</v>
      </c>
      <c r="N4805" s="5">
        <v>49.8</v>
      </c>
      <c r="O4805" s="5" t="str">
        <f t="shared" si="75"/>
        <v>1</v>
      </c>
      <c r="P4805" s="5" t="s">
        <v>10554</v>
      </c>
      <c r="Q4805" s="5" t="s">
        <v>10914</v>
      </c>
    </row>
    <row r="4806" spans="1:17" x14ac:dyDescent="0.25">
      <c r="A4806">
        <v>60686</v>
      </c>
      <c r="B4806" t="s">
        <v>30</v>
      </c>
      <c r="C4806" s="7">
        <v>46211.732407407406</v>
      </c>
      <c r="D4806" s="4">
        <v>227900000</v>
      </c>
      <c r="E4806" t="s">
        <v>2607</v>
      </c>
      <c r="F4806" t="s">
        <v>2613</v>
      </c>
      <c r="G4806" s="4">
        <v>94158997</v>
      </c>
      <c r="H4806" t="s">
        <v>5205</v>
      </c>
      <c r="I4806" s="2">
        <v>46211.690810185188</v>
      </c>
      <c r="J4806" s="4">
        <v>49800000</v>
      </c>
      <c r="K4806" s="4">
        <v>1</v>
      </c>
      <c r="L4806" s="5">
        <v>227.9</v>
      </c>
      <c r="M4806" s="5">
        <v>94.158996999999999</v>
      </c>
      <c r="N4806" s="5">
        <v>49.8</v>
      </c>
      <c r="O4806" s="5" t="str">
        <f t="shared" si="75"/>
        <v>1</v>
      </c>
      <c r="P4806" s="5" t="s">
        <v>10554</v>
      </c>
      <c r="Q4806" s="5" t="s">
        <v>10912</v>
      </c>
    </row>
    <row r="4807" spans="1:17" x14ac:dyDescent="0.25">
      <c r="A4807">
        <v>60687</v>
      </c>
      <c r="B4807" t="s">
        <v>30</v>
      </c>
      <c r="C4807" s="7">
        <v>46211.732407407406</v>
      </c>
      <c r="D4807" s="4">
        <v>227800000</v>
      </c>
      <c r="E4807" t="s">
        <v>2607</v>
      </c>
      <c r="F4807" t="s">
        <v>2613</v>
      </c>
      <c r="G4807" s="4">
        <v>94158997</v>
      </c>
      <c r="H4807" t="s">
        <v>5206</v>
      </c>
      <c r="I4807" s="2">
        <v>46211.690810185188</v>
      </c>
      <c r="J4807" s="4">
        <v>49800000</v>
      </c>
      <c r="K4807" s="4">
        <v>1</v>
      </c>
      <c r="L4807" s="5">
        <v>227.8</v>
      </c>
      <c r="M4807" s="5">
        <v>94.158996999999999</v>
      </c>
      <c r="N4807" s="5">
        <v>49.8</v>
      </c>
      <c r="O4807" s="5" t="str">
        <f t="shared" si="75"/>
        <v>1</v>
      </c>
      <c r="P4807" s="5" t="s">
        <v>10554</v>
      </c>
      <c r="Q4807" s="5" t="s">
        <v>10912</v>
      </c>
    </row>
    <row r="4808" spans="1:17" x14ac:dyDescent="0.25">
      <c r="A4808">
        <v>60688</v>
      </c>
      <c r="B4808" t="s">
        <v>30</v>
      </c>
      <c r="C4808" s="7">
        <v>46211.732430555552</v>
      </c>
      <c r="D4808" s="4">
        <v>227800000</v>
      </c>
      <c r="E4808" t="s">
        <v>2607</v>
      </c>
      <c r="F4808" t="s">
        <v>2611</v>
      </c>
      <c r="G4808" s="4">
        <v>94158997</v>
      </c>
      <c r="H4808" t="s">
        <v>5207</v>
      </c>
      <c r="I4808" s="2">
        <v>46211.690810185188</v>
      </c>
      <c r="J4808" s="4">
        <v>49800000</v>
      </c>
      <c r="K4808" s="4">
        <v>1</v>
      </c>
      <c r="L4808" s="5">
        <v>227.8</v>
      </c>
      <c r="M4808" s="5">
        <v>94.158996999999999</v>
      </c>
      <c r="N4808" s="5">
        <v>49.8</v>
      </c>
      <c r="O4808" s="5" t="str">
        <f t="shared" si="75"/>
        <v>1</v>
      </c>
      <c r="P4808" s="5" t="s">
        <v>10554</v>
      </c>
      <c r="Q4808" s="5" t="s">
        <v>10911</v>
      </c>
    </row>
    <row r="4809" spans="1:17" x14ac:dyDescent="0.25">
      <c r="A4809">
        <v>60689</v>
      </c>
      <c r="B4809" t="s">
        <v>30</v>
      </c>
      <c r="C4809" s="7">
        <v>46211.732442129629</v>
      </c>
      <c r="D4809" s="4">
        <v>227800000</v>
      </c>
      <c r="E4809" t="s">
        <v>2607</v>
      </c>
      <c r="F4809" t="s">
        <v>2611</v>
      </c>
      <c r="G4809" s="4">
        <v>94158997</v>
      </c>
      <c r="H4809" t="s">
        <v>5208</v>
      </c>
      <c r="I4809" s="2">
        <v>46211.690810185188</v>
      </c>
      <c r="J4809" s="4">
        <v>49800000</v>
      </c>
      <c r="K4809" s="4">
        <v>1</v>
      </c>
      <c r="L4809" s="5">
        <v>227.8</v>
      </c>
      <c r="M4809" s="5">
        <v>94.158996999999999</v>
      </c>
      <c r="N4809" s="5">
        <v>49.8</v>
      </c>
      <c r="O4809" s="5" t="str">
        <f t="shared" si="75"/>
        <v>1</v>
      </c>
      <c r="P4809" s="5" t="s">
        <v>10554</v>
      </c>
      <c r="Q4809" s="5" t="s">
        <v>10911</v>
      </c>
    </row>
    <row r="4810" spans="1:17" x14ac:dyDescent="0.25">
      <c r="A4810">
        <v>60690</v>
      </c>
      <c r="B4810" t="s">
        <v>30</v>
      </c>
      <c r="C4810" s="7">
        <v>46211.732442129629</v>
      </c>
      <c r="D4810" s="4">
        <v>227900000</v>
      </c>
      <c r="E4810" t="s">
        <v>2607</v>
      </c>
      <c r="F4810" t="s">
        <v>2608</v>
      </c>
      <c r="G4810" s="4">
        <v>94158997</v>
      </c>
      <c r="H4810" t="s">
        <v>5209</v>
      </c>
      <c r="I4810" s="2">
        <v>46211.690810185188</v>
      </c>
      <c r="J4810" s="4">
        <v>49800000</v>
      </c>
      <c r="K4810" s="4">
        <v>1</v>
      </c>
      <c r="L4810" s="5">
        <v>227.9</v>
      </c>
      <c r="M4810" s="5">
        <v>94.158996999999999</v>
      </c>
      <c r="N4810" s="5">
        <v>49.8</v>
      </c>
      <c r="O4810" s="5" t="str">
        <f t="shared" si="75"/>
        <v>1</v>
      </c>
      <c r="P4810" s="5" t="s">
        <v>10554</v>
      </c>
      <c r="Q4810" s="5" t="s">
        <v>10910</v>
      </c>
    </row>
    <row r="4811" spans="1:17" x14ac:dyDescent="0.25">
      <c r="A4811">
        <v>60691</v>
      </c>
      <c r="B4811" t="s">
        <v>30</v>
      </c>
      <c r="C4811" s="7">
        <v>46211.732465277775</v>
      </c>
      <c r="D4811" s="4">
        <v>228000000</v>
      </c>
      <c r="E4811" t="s">
        <v>2607</v>
      </c>
      <c r="F4811" t="s">
        <v>2613</v>
      </c>
      <c r="G4811" s="4">
        <v>94158997</v>
      </c>
      <c r="H4811" t="s">
        <v>5210</v>
      </c>
      <c r="I4811" s="2">
        <v>46211.690810185188</v>
      </c>
      <c r="J4811" s="4">
        <v>49800000</v>
      </c>
      <c r="K4811" s="4">
        <v>1</v>
      </c>
      <c r="L4811" s="5">
        <v>228</v>
      </c>
      <c r="M4811" s="5">
        <v>94.158996999999999</v>
      </c>
      <c r="N4811" s="5">
        <v>49.8</v>
      </c>
      <c r="O4811" s="5" t="str">
        <f t="shared" si="75"/>
        <v>1</v>
      </c>
      <c r="P4811" s="5" t="s">
        <v>10554</v>
      </c>
      <c r="Q4811" s="5" t="s">
        <v>10912</v>
      </c>
    </row>
    <row r="4812" spans="1:17" x14ac:dyDescent="0.25">
      <c r="A4812">
        <v>60692</v>
      </c>
      <c r="B4812" t="s">
        <v>30</v>
      </c>
      <c r="C4812" s="7">
        <v>46211.732476851852</v>
      </c>
      <c r="D4812" s="4">
        <v>228000000</v>
      </c>
      <c r="E4812" t="s">
        <v>2607</v>
      </c>
      <c r="F4812" t="s">
        <v>2611</v>
      </c>
      <c r="G4812" s="4">
        <v>94158997</v>
      </c>
      <c r="H4812" t="s">
        <v>5211</v>
      </c>
      <c r="I4812" s="2">
        <v>46211.690925925926</v>
      </c>
      <c r="J4812" s="4">
        <v>49800000</v>
      </c>
      <c r="K4812" s="4">
        <v>1</v>
      </c>
      <c r="L4812" s="5">
        <v>228</v>
      </c>
      <c r="M4812" s="5">
        <v>94.158996999999999</v>
      </c>
      <c r="N4812" s="5">
        <v>49.8</v>
      </c>
      <c r="O4812" s="5" t="str">
        <f t="shared" si="75"/>
        <v>1</v>
      </c>
      <c r="P4812" s="5" t="s">
        <v>10554</v>
      </c>
      <c r="Q4812" s="5" t="s">
        <v>10911</v>
      </c>
    </row>
    <row r="4813" spans="1:17" x14ac:dyDescent="0.25">
      <c r="A4813">
        <v>60693</v>
      </c>
      <c r="B4813" t="s">
        <v>30</v>
      </c>
      <c r="C4813" s="7">
        <v>46211.732476851852</v>
      </c>
      <c r="D4813" s="4">
        <v>228000000</v>
      </c>
      <c r="E4813" t="s">
        <v>2607</v>
      </c>
      <c r="F4813" t="s">
        <v>2611</v>
      </c>
      <c r="G4813" s="4">
        <v>94158997</v>
      </c>
      <c r="H4813" t="s">
        <v>5212</v>
      </c>
      <c r="I4813" s="2">
        <v>46211.690925925926</v>
      </c>
      <c r="J4813" s="4">
        <v>49800000</v>
      </c>
      <c r="K4813" s="4">
        <v>1</v>
      </c>
      <c r="L4813" s="5">
        <v>228</v>
      </c>
      <c r="M4813" s="5">
        <v>94.158996999999999</v>
      </c>
      <c r="N4813" s="5">
        <v>49.8</v>
      </c>
      <c r="O4813" s="5" t="str">
        <f t="shared" si="75"/>
        <v>1</v>
      </c>
      <c r="P4813" s="5" t="s">
        <v>10554</v>
      </c>
      <c r="Q4813" s="5" t="s">
        <v>10911</v>
      </c>
    </row>
    <row r="4814" spans="1:17" x14ac:dyDescent="0.25">
      <c r="A4814">
        <v>60694</v>
      </c>
      <c r="B4814" t="s">
        <v>30</v>
      </c>
      <c r="C4814" s="7">
        <v>46211.732499999998</v>
      </c>
      <c r="D4814" s="4">
        <v>228100000</v>
      </c>
      <c r="E4814" t="s">
        <v>2607</v>
      </c>
      <c r="F4814" t="s">
        <v>2611</v>
      </c>
      <c r="G4814" s="4">
        <v>94158997</v>
      </c>
      <c r="H4814" t="s">
        <v>5213</v>
      </c>
      <c r="I4814" s="2">
        <v>46211.690925925926</v>
      </c>
      <c r="J4814" s="4">
        <v>49800000</v>
      </c>
      <c r="K4814" s="4">
        <v>1</v>
      </c>
      <c r="L4814" s="5">
        <v>228.1</v>
      </c>
      <c r="M4814" s="5">
        <v>94.158996999999999</v>
      </c>
      <c r="N4814" s="5">
        <v>49.8</v>
      </c>
      <c r="O4814" s="5" t="str">
        <f t="shared" si="75"/>
        <v>1</v>
      </c>
      <c r="P4814" s="5" t="s">
        <v>10554</v>
      </c>
      <c r="Q4814" s="5" t="s">
        <v>10911</v>
      </c>
    </row>
    <row r="4815" spans="1:17" x14ac:dyDescent="0.25">
      <c r="A4815">
        <v>60695</v>
      </c>
      <c r="B4815" t="s">
        <v>30</v>
      </c>
      <c r="C4815" s="7">
        <v>46211.732511574075</v>
      </c>
      <c r="D4815" s="4">
        <v>228000000</v>
      </c>
      <c r="E4815" t="s">
        <v>2607</v>
      </c>
      <c r="F4815" t="s">
        <v>2611</v>
      </c>
      <c r="G4815" s="4">
        <v>94158997</v>
      </c>
      <c r="H4815" t="s">
        <v>5214</v>
      </c>
      <c r="I4815" s="2">
        <v>46211.690925925926</v>
      </c>
      <c r="J4815" s="4">
        <v>49800000</v>
      </c>
      <c r="K4815" s="4">
        <v>1</v>
      </c>
      <c r="L4815" s="5">
        <v>228</v>
      </c>
      <c r="M4815" s="5">
        <v>94.158996999999999</v>
      </c>
      <c r="N4815" s="5">
        <v>49.8</v>
      </c>
      <c r="O4815" s="5" t="str">
        <f t="shared" si="75"/>
        <v>1</v>
      </c>
      <c r="P4815" s="5" t="s">
        <v>10554</v>
      </c>
      <c r="Q4815" s="5" t="s">
        <v>10911</v>
      </c>
    </row>
    <row r="4816" spans="1:17" x14ac:dyDescent="0.25">
      <c r="A4816">
        <v>60696</v>
      </c>
      <c r="B4816" t="s">
        <v>30</v>
      </c>
      <c r="C4816" s="7">
        <v>46211.732511574075</v>
      </c>
      <c r="D4816" s="4">
        <v>228000000</v>
      </c>
      <c r="E4816" t="s">
        <v>2607</v>
      </c>
      <c r="F4816" t="s">
        <v>2613</v>
      </c>
      <c r="G4816" s="4">
        <v>94158997</v>
      </c>
      <c r="H4816" t="s">
        <v>5215</v>
      </c>
      <c r="I4816" s="2">
        <v>46211.690925925926</v>
      </c>
      <c r="J4816" s="4">
        <v>49800000</v>
      </c>
      <c r="K4816" s="4">
        <v>1</v>
      </c>
      <c r="L4816" s="5">
        <v>228</v>
      </c>
      <c r="M4816" s="5">
        <v>94.158996999999999</v>
      </c>
      <c r="N4816" s="5">
        <v>49.8</v>
      </c>
      <c r="O4816" s="5" t="str">
        <f t="shared" si="75"/>
        <v>1</v>
      </c>
      <c r="P4816" s="5" t="s">
        <v>10554</v>
      </c>
      <c r="Q4816" s="5" t="s">
        <v>10912</v>
      </c>
    </row>
    <row r="4817" spans="1:17" x14ac:dyDescent="0.25">
      <c r="A4817">
        <v>60697</v>
      </c>
      <c r="B4817" t="s">
        <v>30</v>
      </c>
      <c r="C4817" s="7">
        <v>46211.732534722221</v>
      </c>
      <c r="D4817" s="4">
        <v>228000000</v>
      </c>
      <c r="E4817" t="s">
        <v>2607</v>
      </c>
      <c r="F4817" t="s">
        <v>2613</v>
      </c>
      <c r="G4817" s="4">
        <v>94158997</v>
      </c>
      <c r="H4817" t="s">
        <v>5216</v>
      </c>
      <c r="I4817" s="2">
        <v>46211.690925925926</v>
      </c>
      <c r="J4817" s="4">
        <v>49800000</v>
      </c>
      <c r="K4817" s="4">
        <v>1</v>
      </c>
      <c r="L4817" s="5">
        <v>228</v>
      </c>
      <c r="M4817" s="5">
        <v>94.158996999999999</v>
      </c>
      <c r="N4817" s="5">
        <v>49.8</v>
      </c>
      <c r="O4817" s="5" t="str">
        <f t="shared" si="75"/>
        <v>1</v>
      </c>
      <c r="P4817" s="5" t="s">
        <v>10554</v>
      </c>
      <c r="Q4817" s="5" t="s">
        <v>10912</v>
      </c>
    </row>
    <row r="4818" spans="1:17" x14ac:dyDescent="0.25">
      <c r="A4818">
        <v>60698</v>
      </c>
      <c r="B4818" t="s">
        <v>30</v>
      </c>
      <c r="C4818" s="7">
        <v>46211.732546296298</v>
      </c>
      <c r="D4818" s="4">
        <v>228000000</v>
      </c>
      <c r="E4818" t="s">
        <v>2607</v>
      </c>
      <c r="F4818" t="s">
        <v>2613</v>
      </c>
      <c r="G4818" s="4">
        <v>94158997</v>
      </c>
      <c r="H4818" t="s">
        <v>5217</v>
      </c>
      <c r="I4818" s="2">
        <v>46211.690925925926</v>
      </c>
      <c r="J4818" s="4">
        <v>49800000</v>
      </c>
      <c r="K4818" s="4">
        <v>1</v>
      </c>
      <c r="L4818" s="5">
        <v>228</v>
      </c>
      <c r="M4818" s="5">
        <v>94.158996999999999</v>
      </c>
      <c r="N4818" s="5">
        <v>49.8</v>
      </c>
      <c r="O4818" s="5" t="str">
        <f t="shared" si="75"/>
        <v>1</v>
      </c>
      <c r="P4818" s="5" t="s">
        <v>10554</v>
      </c>
      <c r="Q4818" s="5" t="s">
        <v>10912</v>
      </c>
    </row>
    <row r="4819" spans="1:17" x14ac:dyDescent="0.25">
      <c r="A4819">
        <v>60699</v>
      </c>
      <c r="B4819" t="s">
        <v>30</v>
      </c>
      <c r="C4819" s="7">
        <v>46211.732546296298</v>
      </c>
      <c r="D4819" s="4">
        <v>228000000</v>
      </c>
      <c r="E4819" t="s">
        <v>2607</v>
      </c>
      <c r="F4819" t="s">
        <v>2611</v>
      </c>
      <c r="G4819" s="4">
        <v>94158997</v>
      </c>
      <c r="H4819" t="s">
        <v>5218</v>
      </c>
      <c r="I4819" s="2">
        <v>46211.690925925926</v>
      </c>
      <c r="J4819" s="4">
        <v>49800000</v>
      </c>
      <c r="K4819" s="4">
        <v>1</v>
      </c>
      <c r="L4819" s="5">
        <v>228</v>
      </c>
      <c r="M4819" s="5">
        <v>94.158996999999999</v>
      </c>
      <c r="N4819" s="5">
        <v>49.8</v>
      </c>
      <c r="O4819" s="5" t="str">
        <f t="shared" si="75"/>
        <v>1</v>
      </c>
      <c r="P4819" s="5" t="s">
        <v>10554</v>
      </c>
      <c r="Q4819" s="5" t="s">
        <v>10911</v>
      </c>
    </row>
    <row r="4820" spans="1:17" x14ac:dyDescent="0.25">
      <c r="A4820">
        <v>60700</v>
      </c>
      <c r="B4820" t="s">
        <v>30</v>
      </c>
      <c r="C4820" s="7">
        <v>46211.732557870368</v>
      </c>
      <c r="D4820" s="4">
        <v>228100000</v>
      </c>
      <c r="E4820" t="s">
        <v>2607</v>
      </c>
      <c r="F4820" t="s">
        <v>2611</v>
      </c>
      <c r="G4820" s="4">
        <v>94158997</v>
      </c>
      <c r="H4820" t="s">
        <v>5219</v>
      </c>
      <c r="I4820" s="2">
        <v>46211.690925925926</v>
      </c>
      <c r="J4820" s="4">
        <v>49800000</v>
      </c>
      <c r="K4820" s="4">
        <v>1</v>
      </c>
      <c r="L4820" s="5">
        <v>228.1</v>
      </c>
      <c r="M4820" s="5">
        <v>94.158996999999999</v>
      </c>
      <c r="N4820" s="5">
        <v>49.8</v>
      </c>
      <c r="O4820" s="5" t="str">
        <f t="shared" si="75"/>
        <v>1</v>
      </c>
      <c r="P4820" s="5" t="s">
        <v>10554</v>
      </c>
      <c r="Q4820" s="5" t="s">
        <v>10911</v>
      </c>
    </row>
    <row r="4821" spans="1:17" x14ac:dyDescent="0.25">
      <c r="A4821">
        <v>60701</v>
      </c>
      <c r="B4821" t="s">
        <v>30</v>
      </c>
      <c r="C4821" s="7">
        <v>46211.732581018521</v>
      </c>
      <c r="D4821" s="4">
        <v>228100000</v>
      </c>
      <c r="E4821" t="s">
        <v>2607</v>
      </c>
      <c r="F4821" t="s">
        <v>2608</v>
      </c>
      <c r="G4821" s="4">
        <v>94158997</v>
      </c>
      <c r="H4821" t="s">
        <v>5220</v>
      </c>
      <c r="I4821" s="2">
        <v>46211.690925925926</v>
      </c>
      <c r="J4821" s="4">
        <v>49800000</v>
      </c>
      <c r="K4821" s="4">
        <v>1</v>
      </c>
      <c r="L4821" s="5">
        <v>228.1</v>
      </c>
      <c r="M4821" s="5">
        <v>94.158996999999999</v>
      </c>
      <c r="N4821" s="5">
        <v>49.8</v>
      </c>
      <c r="O4821" s="5" t="str">
        <f t="shared" si="75"/>
        <v>1</v>
      </c>
      <c r="P4821" s="5" t="s">
        <v>10554</v>
      </c>
      <c r="Q4821" s="5" t="s">
        <v>10910</v>
      </c>
    </row>
    <row r="4822" spans="1:17" x14ac:dyDescent="0.25">
      <c r="A4822">
        <v>60702</v>
      </c>
      <c r="B4822" t="s">
        <v>30</v>
      </c>
      <c r="C4822" s="7">
        <v>46211.732581018521</v>
      </c>
      <c r="D4822" s="4">
        <v>228100000</v>
      </c>
      <c r="E4822" t="s">
        <v>2607</v>
      </c>
      <c r="F4822" t="s">
        <v>2608</v>
      </c>
      <c r="G4822" s="4">
        <v>94158997</v>
      </c>
      <c r="H4822" t="s">
        <v>5221</v>
      </c>
      <c r="I4822" s="2">
        <v>46211.691041666665</v>
      </c>
      <c r="J4822" s="4">
        <v>49900000</v>
      </c>
      <c r="K4822" s="4">
        <v>1</v>
      </c>
      <c r="L4822" s="5">
        <v>228.1</v>
      </c>
      <c r="M4822" s="5">
        <v>94.158996999999999</v>
      </c>
      <c r="N4822" s="5">
        <v>49.9</v>
      </c>
      <c r="O4822" s="5" t="str">
        <f t="shared" si="75"/>
        <v>1</v>
      </c>
      <c r="P4822" s="5" t="s">
        <v>10554</v>
      </c>
      <c r="Q4822" s="5" t="s">
        <v>10910</v>
      </c>
    </row>
    <row r="4823" spans="1:17" x14ac:dyDescent="0.25">
      <c r="A4823">
        <v>60703</v>
      </c>
      <c r="B4823" t="s">
        <v>30</v>
      </c>
      <c r="C4823" s="7">
        <v>46211.732592592591</v>
      </c>
      <c r="D4823" s="4">
        <v>228100000</v>
      </c>
      <c r="E4823" t="s">
        <v>2607</v>
      </c>
      <c r="F4823" t="s">
        <v>2611</v>
      </c>
      <c r="G4823" s="4">
        <v>94158997</v>
      </c>
      <c r="H4823" t="s">
        <v>5222</v>
      </c>
      <c r="I4823" s="2">
        <v>46211.691041666665</v>
      </c>
      <c r="J4823" s="4">
        <v>49800000</v>
      </c>
      <c r="K4823" s="4">
        <v>1</v>
      </c>
      <c r="L4823" s="5">
        <v>228.1</v>
      </c>
      <c r="M4823" s="5">
        <v>94.158996999999999</v>
      </c>
      <c r="N4823" s="5">
        <v>49.8</v>
      </c>
      <c r="O4823" s="5" t="str">
        <f t="shared" si="75"/>
        <v>1</v>
      </c>
      <c r="P4823" s="5" t="s">
        <v>10554</v>
      </c>
      <c r="Q4823" s="5" t="s">
        <v>10911</v>
      </c>
    </row>
    <row r="4824" spans="1:17" x14ac:dyDescent="0.25">
      <c r="A4824">
        <v>60704</v>
      </c>
      <c r="B4824" t="s">
        <v>30</v>
      </c>
      <c r="C4824" s="7">
        <v>46211.732615740744</v>
      </c>
      <c r="D4824" s="4">
        <v>228100000</v>
      </c>
      <c r="E4824" t="s">
        <v>2607</v>
      </c>
      <c r="F4824" t="s">
        <v>2613</v>
      </c>
      <c r="G4824" s="4">
        <v>94158997</v>
      </c>
      <c r="H4824" t="s">
        <v>5223</v>
      </c>
      <c r="I4824" s="2">
        <v>46211.691041666665</v>
      </c>
      <c r="J4824" s="4">
        <v>49900000</v>
      </c>
      <c r="K4824" s="4">
        <v>1</v>
      </c>
      <c r="L4824" s="5">
        <v>228.1</v>
      </c>
      <c r="M4824" s="5">
        <v>94.158996999999999</v>
      </c>
      <c r="N4824" s="5">
        <v>49.9</v>
      </c>
      <c r="O4824" s="5" t="str">
        <f t="shared" si="75"/>
        <v>1</v>
      </c>
      <c r="P4824" s="5" t="s">
        <v>10554</v>
      </c>
      <c r="Q4824" s="5" t="s">
        <v>10912</v>
      </c>
    </row>
    <row r="4825" spans="1:17" x14ac:dyDescent="0.25">
      <c r="A4825">
        <v>60705</v>
      </c>
      <c r="B4825" t="s">
        <v>30</v>
      </c>
      <c r="C4825" s="7">
        <v>46211.732615740744</v>
      </c>
      <c r="D4825" s="4">
        <v>228100000</v>
      </c>
      <c r="E4825" t="s">
        <v>2607</v>
      </c>
      <c r="F4825" t="s">
        <v>2611</v>
      </c>
      <c r="G4825" s="4">
        <v>94158997</v>
      </c>
      <c r="H4825" t="s">
        <v>5224</v>
      </c>
      <c r="I4825" s="2">
        <v>46211.691041666665</v>
      </c>
      <c r="J4825" s="4">
        <v>49800000</v>
      </c>
      <c r="K4825" s="4">
        <v>1</v>
      </c>
      <c r="L4825" s="5">
        <v>228.1</v>
      </c>
      <c r="M4825" s="5">
        <v>94.158996999999999</v>
      </c>
      <c r="N4825" s="5">
        <v>49.8</v>
      </c>
      <c r="O4825" s="5" t="str">
        <f t="shared" si="75"/>
        <v>1</v>
      </c>
      <c r="P4825" s="5" t="s">
        <v>10554</v>
      </c>
      <c r="Q4825" s="5" t="s">
        <v>10911</v>
      </c>
    </row>
    <row r="4826" spans="1:17" x14ac:dyDescent="0.25">
      <c r="A4826">
        <v>60706</v>
      </c>
      <c r="B4826" t="s">
        <v>30</v>
      </c>
      <c r="C4826" s="7">
        <v>46211.732627314814</v>
      </c>
      <c r="D4826" s="4">
        <v>228100000</v>
      </c>
      <c r="E4826" t="s">
        <v>2607</v>
      </c>
      <c r="F4826" t="s">
        <v>2611</v>
      </c>
      <c r="G4826" s="4">
        <v>94158997</v>
      </c>
      <c r="H4826" t="s">
        <v>5225</v>
      </c>
      <c r="I4826" s="2">
        <v>46211.691041666665</v>
      </c>
      <c r="J4826" s="4">
        <v>49800000</v>
      </c>
      <c r="K4826" s="4">
        <v>1</v>
      </c>
      <c r="L4826" s="5">
        <v>228.1</v>
      </c>
      <c r="M4826" s="5">
        <v>94.158996999999999</v>
      </c>
      <c r="N4826" s="5">
        <v>49.8</v>
      </c>
      <c r="O4826" s="5" t="str">
        <f t="shared" si="75"/>
        <v>1</v>
      </c>
      <c r="P4826" s="5" t="s">
        <v>10554</v>
      </c>
      <c r="Q4826" s="5" t="s">
        <v>10911</v>
      </c>
    </row>
    <row r="4827" spans="1:17" x14ac:dyDescent="0.25">
      <c r="A4827">
        <v>60707</v>
      </c>
      <c r="B4827" t="s">
        <v>30</v>
      </c>
      <c r="C4827" s="7">
        <v>46211.73265046296</v>
      </c>
      <c r="D4827" s="4">
        <v>228100000</v>
      </c>
      <c r="E4827" t="s">
        <v>2607</v>
      </c>
      <c r="F4827" t="s">
        <v>2611</v>
      </c>
      <c r="G4827" s="4">
        <v>94158997</v>
      </c>
      <c r="H4827" t="s">
        <v>5226</v>
      </c>
      <c r="I4827" s="2">
        <v>46211.691041666665</v>
      </c>
      <c r="J4827" s="4">
        <v>49900000</v>
      </c>
      <c r="K4827" s="4">
        <v>1</v>
      </c>
      <c r="L4827" s="5">
        <v>228.1</v>
      </c>
      <c r="M4827" s="5">
        <v>94.158996999999999</v>
      </c>
      <c r="N4827" s="5">
        <v>49.9</v>
      </c>
      <c r="O4827" s="5" t="str">
        <f t="shared" si="75"/>
        <v>1</v>
      </c>
      <c r="P4827" s="5" t="s">
        <v>10554</v>
      </c>
      <c r="Q4827" s="5" t="s">
        <v>10911</v>
      </c>
    </row>
    <row r="4828" spans="1:17" x14ac:dyDescent="0.25">
      <c r="A4828">
        <v>60708</v>
      </c>
      <c r="B4828" t="s">
        <v>30</v>
      </c>
      <c r="C4828" s="7">
        <v>46211.73265046296</v>
      </c>
      <c r="D4828" s="4">
        <v>228100000</v>
      </c>
      <c r="E4828" t="s">
        <v>2607</v>
      </c>
      <c r="F4828" t="s">
        <v>2611</v>
      </c>
      <c r="G4828" s="4">
        <v>94158997</v>
      </c>
      <c r="H4828" t="s">
        <v>5227</v>
      </c>
      <c r="I4828" s="2">
        <v>46211.691041666665</v>
      </c>
      <c r="J4828" s="4">
        <v>49800000</v>
      </c>
      <c r="K4828" s="4">
        <v>1</v>
      </c>
      <c r="L4828" s="5">
        <v>228.1</v>
      </c>
      <c r="M4828" s="5">
        <v>94.158996999999999</v>
      </c>
      <c r="N4828" s="5">
        <v>49.8</v>
      </c>
      <c r="O4828" s="5" t="str">
        <f t="shared" si="75"/>
        <v>1</v>
      </c>
      <c r="P4828" s="5" t="s">
        <v>10554</v>
      </c>
      <c r="Q4828" s="5" t="s">
        <v>10911</v>
      </c>
    </row>
    <row r="4829" spans="1:17" x14ac:dyDescent="0.25">
      <c r="A4829">
        <v>60709</v>
      </c>
      <c r="B4829" t="s">
        <v>30</v>
      </c>
      <c r="C4829" s="7">
        <v>46211.732673611114</v>
      </c>
      <c r="D4829" s="4">
        <v>228100000</v>
      </c>
      <c r="E4829" t="s">
        <v>2607</v>
      </c>
      <c r="F4829" t="s">
        <v>2611</v>
      </c>
      <c r="G4829" s="4">
        <v>94158997</v>
      </c>
      <c r="H4829" t="s">
        <v>5228</v>
      </c>
      <c r="I4829" s="2">
        <v>46211.691041666665</v>
      </c>
      <c r="J4829" s="4">
        <v>49900000</v>
      </c>
      <c r="K4829" s="4">
        <v>1</v>
      </c>
      <c r="L4829" s="5">
        <v>228.1</v>
      </c>
      <c r="M4829" s="5">
        <v>94.158996999999999</v>
      </c>
      <c r="N4829" s="5">
        <v>49.9</v>
      </c>
      <c r="O4829" s="5" t="str">
        <f t="shared" si="75"/>
        <v>1</v>
      </c>
      <c r="P4829" s="5" t="s">
        <v>10554</v>
      </c>
      <c r="Q4829" s="5" t="s">
        <v>10911</v>
      </c>
    </row>
    <row r="4830" spans="1:17" x14ac:dyDescent="0.25">
      <c r="A4830">
        <v>60710</v>
      </c>
      <c r="B4830" t="s">
        <v>30</v>
      </c>
      <c r="C4830" s="7">
        <v>46211.732685185183</v>
      </c>
      <c r="D4830" s="4">
        <v>228200000</v>
      </c>
      <c r="E4830" t="s">
        <v>2607</v>
      </c>
      <c r="F4830" t="s">
        <v>2613</v>
      </c>
      <c r="G4830" s="4">
        <v>94158997</v>
      </c>
      <c r="H4830" t="s">
        <v>5229</v>
      </c>
      <c r="I4830" s="2">
        <v>46211.691041666665</v>
      </c>
      <c r="J4830" s="4">
        <v>49900000</v>
      </c>
      <c r="K4830" s="4">
        <v>1</v>
      </c>
      <c r="L4830" s="5">
        <v>228.2</v>
      </c>
      <c r="M4830" s="5">
        <v>94.158996999999999</v>
      </c>
      <c r="N4830" s="5">
        <v>49.9</v>
      </c>
      <c r="O4830" s="5" t="str">
        <f t="shared" si="75"/>
        <v>1</v>
      </c>
      <c r="P4830" s="5" t="s">
        <v>10554</v>
      </c>
      <c r="Q4830" s="5" t="s">
        <v>10912</v>
      </c>
    </row>
    <row r="4831" spans="1:17" x14ac:dyDescent="0.25">
      <c r="A4831">
        <v>60711</v>
      </c>
      <c r="B4831" t="s">
        <v>30</v>
      </c>
      <c r="C4831" s="7">
        <v>46211.732685185183</v>
      </c>
      <c r="D4831" s="4">
        <v>228200000</v>
      </c>
      <c r="E4831" t="s">
        <v>2607</v>
      </c>
      <c r="F4831" t="s">
        <v>2613</v>
      </c>
      <c r="G4831" s="4">
        <v>94158997</v>
      </c>
      <c r="H4831" t="s">
        <v>5230</v>
      </c>
      <c r="I4831" s="2">
        <v>46211.691041666665</v>
      </c>
      <c r="J4831" s="4">
        <v>49900000</v>
      </c>
      <c r="K4831" s="4">
        <v>1</v>
      </c>
      <c r="L4831" s="5">
        <v>228.2</v>
      </c>
      <c r="M4831" s="5">
        <v>94.158996999999999</v>
      </c>
      <c r="N4831" s="5">
        <v>49.9</v>
      </c>
      <c r="O4831" s="5" t="str">
        <f t="shared" si="75"/>
        <v>1</v>
      </c>
      <c r="P4831" s="5" t="s">
        <v>10554</v>
      </c>
      <c r="Q4831" s="5" t="s">
        <v>10912</v>
      </c>
    </row>
    <row r="4832" spans="1:17" x14ac:dyDescent="0.25">
      <c r="A4832">
        <v>60712</v>
      </c>
      <c r="B4832" t="s">
        <v>30</v>
      </c>
      <c r="C4832" s="7">
        <v>46211.73269675926</v>
      </c>
      <c r="D4832" s="4">
        <v>228200000</v>
      </c>
      <c r="E4832" t="s">
        <v>2607</v>
      </c>
      <c r="F4832" t="s">
        <v>2625</v>
      </c>
      <c r="G4832" s="4">
        <v>94158997</v>
      </c>
      <c r="H4832" t="s">
        <v>5231</v>
      </c>
      <c r="I4832" s="2">
        <v>46211.691157407404</v>
      </c>
      <c r="J4832" s="4">
        <v>49900000</v>
      </c>
      <c r="K4832" s="4">
        <v>1</v>
      </c>
      <c r="L4832" s="5">
        <v>228.2</v>
      </c>
      <c r="M4832" s="5">
        <v>94.158996999999999</v>
      </c>
      <c r="N4832" s="5">
        <v>49.9</v>
      </c>
      <c r="O4832" s="5" t="str">
        <f t="shared" si="75"/>
        <v>1</v>
      </c>
      <c r="P4832" s="5" t="s">
        <v>10554</v>
      </c>
      <c r="Q4832" s="5" t="s">
        <v>10914</v>
      </c>
    </row>
    <row r="4833" spans="1:17" x14ac:dyDescent="0.25">
      <c r="A4833">
        <v>60713</v>
      </c>
      <c r="B4833" t="s">
        <v>30</v>
      </c>
      <c r="C4833" s="7">
        <v>46211.732719907406</v>
      </c>
      <c r="D4833" s="4">
        <v>228200000</v>
      </c>
      <c r="E4833" t="s">
        <v>2607</v>
      </c>
      <c r="F4833" t="s">
        <v>2611</v>
      </c>
      <c r="G4833" s="4">
        <v>94158997</v>
      </c>
      <c r="H4833" t="s">
        <v>5232</v>
      </c>
      <c r="I4833" s="2">
        <v>46211.691157407404</v>
      </c>
      <c r="J4833" s="4">
        <v>49900000</v>
      </c>
      <c r="K4833" s="4">
        <v>1</v>
      </c>
      <c r="L4833" s="5">
        <v>228.2</v>
      </c>
      <c r="M4833" s="5">
        <v>94.158996999999999</v>
      </c>
      <c r="N4833" s="5">
        <v>49.9</v>
      </c>
      <c r="O4833" s="5" t="str">
        <f t="shared" si="75"/>
        <v>1</v>
      </c>
      <c r="P4833" s="5" t="s">
        <v>10554</v>
      </c>
      <c r="Q4833" s="5" t="s">
        <v>10911</v>
      </c>
    </row>
    <row r="4834" spans="1:17" x14ac:dyDescent="0.25">
      <c r="A4834">
        <v>60714</v>
      </c>
      <c r="B4834" t="s">
        <v>30</v>
      </c>
      <c r="C4834" s="7">
        <v>46211.732719907406</v>
      </c>
      <c r="D4834" s="4">
        <v>228100000</v>
      </c>
      <c r="E4834" t="s">
        <v>2607</v>
      </c>
      <c r="F4834" t="s">
        <v>2625</v>
      </c>
      <c r="G4834" s="4">
        <v>94158997</v>
      </c>
      <c r="H4834" t="s">
        <v>5233</v>
      </c>
      <c r="I4834" s="2">
        <v>46211.691157407404</v>
      </c>
      <c r="J4834" s="4">
        <v>49900000</v>
      </c>
      <c r="K4834" s="4">
        <v>1</v>
      </c>
      <c r="L4834" s="5">
        <v>228.1</v>
      </c>
      <c r="M4834" s="5">
        <v>94.158996999999999</v>
      </c>
      <c r="N4834" s="5">
        <v>49.9</v>
      </c>
      <c r="O4834" s="5" t="str">
        <f t="shared" si="75"/>
        <v>1</v>
      </c>
      <c r="P4834" s="5" t="s">
        <v>10554</v>
      </c>
      <c r="Q4834" s="5" t="s">
        <v>10914</v>
      </c>
    </row>
    <row r="4835" spans="1:17" x14ac:dyDescent="0.25">
      <c r="A4835">
        <v>60715</v>
      </c>
      <c r="B4835" t="s">
        <v>30</v>
      </c>
      <c r="C4835" s="7">
        <v>46211.732731481483</v>
      </c>
      <c r="D4835" s="4">
        <v>228000000</v>
      </c>
      <c r="E4835" t="s">
        <v>2607</v>
      </c>
      <c r="F4835" t="s">
        <v>2613</v>
      </c>
      <c r="G4835" s="4">
        <v>94158997</v>
      </c>
      <c r="H4835" t="s">
        <v>5234</v>
      </c>
      <c r="I4835" s="2">
        <v>46211.691157407404</v>
      </c>
      <c r="J4835" s="4">
        <v>49900000</v>
      </c>
      <c r="K4835" s="4">
        <v>1</v>
      </c>
      <c r="L4835" s="5">
        <v>228</v>
      </c>
      <c r="M4835" s="5">
        <v>94.158996999999999</v>
      </c>
      <c r="N4835" s="5">
        <v>49.9</v>
      </c>
      <c r="O4835" s="5" t="str">
        <f t="shared" si="75"/>
        <v>1</v>
      </c>
      <c r="P4835" s="5" t="s">
        <v>10554</v>
      </c>
      <c r="Q4835" s="5" t="s">
        <v>10912</v>
      </c>
    </row>
    <row r="4836" spans="1:17" x14ac:dyDescent="0.25">
      <c r="A4836">
        <v>60716</v>
      </c>
      <c r="B4836" t="s">
        <v>30</v>
      </c>
      <c r="C4836" s="7">
        <v>46211.732754629629</v>
      </c>
      <c r="D4836" s="4">
        <v>228000000</v>
      </c>
      <c r="E4836" t="s">
        <v>2607</v>
      </c>
      <c r="F4836" t="s">
        <v>2613</v>
      </c>
      <c r="G4836" s="4">
        <v>94158997</v>
      </c>
      <c r="H4836" t="s">
        <v>5235</v>
      </c>
      <c r="I4836" s="2">
        <v>46211.691157407404</v>
      </c>
      <c r="J4836" s="4">
        <v>49900000</v>
      </c>
      <c r="K4836" s="4">
        <v>1</v>
      </c>
      <c r="L4836" s="5">
        <v>228</v>
      </c>
      <c r="M4836" s="5">
        <v>94.158996999999999</v>
      </c>
      <c r="N4836" s="5">
        <v>49.9</v>
      </c>
      <c r="O4836" s="5" t="str">
        <f t="shared" si="75"/>
        <v>1</v>
      </c>
      <c r="P4836" s="5" t="s">
        <v>10554</v>
      </c>
      <c r="Q4836" s="5" t="s">
        <v>10912</v>
      </c>
    </row>
    <row r="4837" spans="1:17" x14ac:dyDescent="0.25">
      <c r="A4837">
        <v>60717</v>
      </c>
      <c r="B4837" t="s">
        <v>30</v>
      </c>
      <c r="C4837" s="7">
        <v>46211.732754629629</v>
      </c>
      <c r="D4837" s="4">
        <v>228000000</v>
      </c>
      <c r="E4837" t="s">
        <v>2607</v>
      </c>
      <c r="F4837" t="s">
        <v>2613</v>
      </c>
      <c r="G4837" s="4">
        <v>94158997</v>
      </c>
      <c r="H4837" t="s">
        <v>5236</v>
      </c>
      <c r="I4837" s="2">
        <v>46211.691157407404</v>
      </c>
      <c r="J4837" s="4">
        <v>49900000</v>
      </c>
      <c r="K4837" s="4">
        <v>1</v>
      </c>
      <c r="L4837" s="5">
        <v>228</v>
      </c>
      <c r="M4837" s="5">
        <v>94.158996999999999</v>
      </c>
      <c r="N4837" s="5">
        <v>49.9</v>
      </c>
      <c r="O4837" s="5" t="str">
        <f t="shared" si="75"/>
        <v>1</v>
      </c>
      <c r="P4837" s="5" t="s">
        <v>10554</v>
      </c>
      <c r="Q4837" s="5" t="s">
        <v>10912</v>
      </c>
    </row>
    <row r="4838" spans="1:17" x14ac:dyDescent="0.25">
      <c r="A4838">
        <v>60718</v>
      </c>
      <c r="B4838" t="s">
        <v>30</v>
      </c>
      <c r="C4838" s="7">
        <v>46211.732766203706</v>
      </c>
      <c r="D4838" s="4">
        <v>228100000</v>
      </c>
      <c r="E4838" t="s">
        <v>2607</v>
      </c>
      <c r="F4838" t="s">
        <v>2613</v>
      </c>
      <c r="G4838" s="4">
        <v>94158997</v>
      </c>
      <c r="H4838" t="s">
        <v>5237</v>
      </c>
      <c r="I4838" s="2">
        <v>46211.691157407404</v>
      </c>
      <c r="J4838" s="4">
        <v>49800000</v>
      </c>
      <c r="K4838" s="4">
        <v>1</v>
      </c>
      <c r="L4838" s="5">
        <v>228.1</v>
      </c>
      <c r="M4838" s="5">
        <v>94.158996999999999</v>
      </c>
      <c r="N4838" s="5">
        <v>49.8</v>
      </c>
      <c r="O4838" s="5" t="str">
        <f t="shared" si="75"/>
        <v>1</v>
      </c>
      <c r="P4838" s="5" t="s">
        <v>10554</v>
      </c>
      <c r="Q4838" s="5" t="s">
        <v>10912</v>
      </c>
    </row>
    <row r="4839" spans="1:17" x14ac:dyDescent="0.25">
      <c r="A4839">
        <v>60719</v>
      </c>
      <c r="B4839" t="s">
        <v>30</v>
      </c>
      <c r="C4839" s="7">
        <v>46211.732789351852</v>
      </c>
      <c r="D4839" s="4">
        <v>228100000</v>
      </c>
      <c r="E4839" t="s">
        <v>2607</v>
      </c>
      <c r="F4839" t="s">
        <v>2613</v>
      </c>
      <c r="G4839" s="4">
        <v>94158997</v>
      </c>
      <c r="H4839" t="s">
        <v>5238</v>
      </c>
      <c r="I4839" s="2">
        <v>46211.691157407404</v>
      </c>
      <c r="J4839" s="4">
        <v>49900000</v>
      </c>
      <c r="K4839" s="4">
        <v>1</v>
      </c>
      <c r="L4839" s="5">
        <v>228.1</v>
      </c>
      <c r="M4839" s="5">
        <v>94.158996999999999</v>
      </c>
      <c r="N4839" s="5">
        <v>49.9</v>
      </c>
      <c r="O4839" s="5" t="str">
        <f t="shared" si="75"/>
        <v>1</v>
      </c>
      <c r="P4839" s="5" t="s">
        <v>10554</v>
      </c>
      <c r="Q4839" s="5" t="s">
        <v>10912</v>
      </c>
    </row>
    <row r="4840" spans="1:17" x14ac:dyDescent="0.25">
      <c r="A4840">
        <v>60720</v>
      </c>
      <c r="B4840" t="s">
        <v>30</v>
      </c>
      <c r="C4840" s="7">
        <v>46211.732789351852</v>
      </c>
      <c r="D4840" s="4">
        <v>228000000</v>
      </c>
      <c r="E4840" t="s">
        <v>2607</v>
      </c>
      <c r="F4840" t="s">
        <v>2611</v>
      </c>
      <c r="G4840" s="4">
        <v>94158997</v>
      </c>
      <c r="H4840" t="s">
        <v>5239</v>
      </c>
      <c r="I4840" s="2">
        <v>46211.691157407404</v>
      </c>
      <c r="J4840" s="4">
        <v>49800000</v>
      </c>
      <c r="K4840" s="4">
        <v>1</v>
      </c>
      <c r="L4840" s="5">
        <v>228</v>
      </c>
      <c r="M4840" s="5">
        <v>94.158996999999999</v>
      </c>
      <c r="N4840" s="5">
        <v>49.8</v>
      </c>
      <c r="O4840" s="5" t="str">
        <f t="shared" si="75"/>
        <v>1</v>
      </c>
      <c r="P4840" s="5" t="s">
        <v>10554</v>
      </c>
      <c r="Q4840" s="5" t="s">
        <v>10911</v>
      </c>
    </row>
    <row r="4841" spans="1:17" x14ac:dyDescent="0.25">
      <c r="A4841">
        <v>60721</v>
      </c>
      <c r="B4841" t="s">
        <v>30</v>
      </c>
      <c r="C4841" s="7">
        <v>46211.732800925929</v>
      </c>
      <c r="D4841" s="4">
        <v>228000000</v>
      </c>
      <c r="E4841" t="s">
        <v>2607</v>
      </c>
      <c r="F4841" t="s">
        <v>2611</v>
      </c>
      <c r="G4841" s="4">
        <v>94158997</v>
      </c>
      <c r="H4841" t="s">
        <v>5240</v>
      </c>
      <c r="I4841" s="2">
        <v>46211.691157407404</v>
      </c>
      <c r="J4841" s="4">
        <v>49800000</v>
      </c>
      <c r="K4841" s="4">
        <v>1</v>
      </c>
      <c r="L4841" s="5">
        <v>228</v>
      </c>
      <c r="M4841" s="5">
        <v>94.158996999999999</v>
      </c>
      <c r="N4841" s="5">
        <v>49.8</v>
      </c>
      <c r="O4841" s="5" t="str">
        <f t="shared" si="75"/>
        <v>1</v>
      </c>
      <c r="P4841" s="5" t="s">
        <v>10554</v>
      </c>
      <c r="Q4841" s="5" t="s">
        <v>10911</v>
      </c>
    </row>
    <row r="4842" spans="1:17" x14ac:dyDescent="0.25">
      <c r="A4842">
        <v>60722</v>
      </c>
      <c r="B4842" t="s">
        <v>30</v>
      </c>
      <c r="C4842" s="7">
        <v>46211.732824074075</v>
      </c>
      <c r="D4842" s="4">
        <v>228000000</v>
      </c>
      <c r="E4842" t="s">
        <v>2607</v>
      </c>
      <c r="F4842" t="s">
        <v>2608</v>
      </c>
      <c r="G4842" s="4">
        <v>94158997</v>
      </c>
      <c r="H4842" t="s">
        <v>5241</v>
      </c>
      <c r="I4842" s="2">
        <v>46211.69127314815</v>
      </c>
      <c r="J4842" s="4">
        <v>49800000</v>
      </c>
      <c r="K4842" s="4">
        <v>1</v>
      </c>
      <c r="L4842" s="5">
        <v>228</v>
      </c>
      <c r="M4842" s="5">
        <v>94.158996999999999</v>
      </c>
      <c r="N4842" s="5">
        <v>49.8</v>
      </c>
      <c r="O4842" s="5" t="str">
        <f t="shared" si="75"/>
        <v>1</v>
      </c>
      <c r="P4842" s="5" t="s">
        <v>10554</v>
      </c>
      <c r="Q4842" s="5" t="s">
        <v>10910</v>
      </c>
    </row>
    <row r="4843" spans="1:17" x14ac:dyDescent="0.25">
      <c r="A4843">
        <v>60723</v>
      </c>
      <c r="B4843" t="s">
        <v>30</v>
      </c>
      <c r="C4843" s="7">
        <v>46211.732824074075</v>
      </c>
      <c r="D4843" s="4">
        <v>228000000</v>
      </c>
      <c r="E4843" t="s">
        <v>2607</v>
      </c>
      <c r="F4843" t="s">
        <v>2613</v>
      </c>
      <c r="G4843" s="4">
        <v>94158997</v>
      </c>
      <c r="H4843" t="s">
        <v>5242</v>
      </c>
      <c r="I4843" s="2">
        <v>46211.69127314815</v>
      </c>
      <c r="J4843" s="4">
        <v>49800000</v>
      </c>
      <c r="K4843" s="4">
        <v>1</v>
      </c>
      <c r="L4843" s="5">
        <v>228</v>
      </c>
      <c r="M4843" s="5">
        <v>94.158996999999999</v>
      </c>
      <c r="N4843" s="5">
        <v>49.8</v>
      </c>
      <c r="O4843" s="5" t="str">
        <f t="shared" si="75"/>
        <v>1</v>
      </c>
      <c r="P4843" s="5" t="s">
        <v>10554</v>
      </c>
      <c r="Q4843" s="5" t="s">
        <v>10912</v>
      </c>
    </row>
    <row r="4844" spans="1:17" x14ac:dyDescent="0.25">
      <c r="A4844">
        <v>60724</v>
      </c>
      <c r="B4844" t="s">
        <v>30</v>
      </c>
      <c r="C4844" s="7">
        <v>46211.732835648145</v>
      </c>
      <c r="D4844" s="4">
        <v>228000000</v>
      </c>
      <c r="E4844" t="s">
        <v>2607</v>
      </c>
      <c r="F4844" t="s">
        <v>2613</v>
      </c>
      <c r="G4844" s="4">
        <v>94158997</v>
      </c>
      <c r="H4844" t="s">
        <v>5243</v>
      </c>
      <c r="I4844" s="2">
        <v>46211.69127314815</v>
      </c>
      <c r="J4844" s="4">
        <v>49800000</v>
      </c>
      <c r="K4844" s="4">
        <v>1</v>
      </c>
      <c r="L4844" s="5">
        <v>228</v>
      </c>
      <c r="M4844" s="5">
        <v>94.158996999999999</v>
      </c>
      <c r="N4844" s="5">
        <v>49.8</v>
      </c>
      <c r="O4844" s="5" t="str">
        <f t="shared" si="75"/>
        <v>1</v>
      </c>
      <c r="P4844" s="5" t="s">
        <v>10554</v>
      </c>
      <c r="Q4844" s="5" t="s">
        <v>10912</v>
      </c>
    </row>
    <row r="4845" spans="1:17" x14ac:dyDescent="0.25">
      <c r="A4845">
        <v>60725</v>
      </c>
      <c r="B4845" t="s">
        <v>30</v>
      </c>
      <c r="C4845" s="7">
        <v>46211.732858796298</v>
      </c>
      <c r="D4845" s="4">
        <v>228000000</v>
      </c>
      <c r="E4845" t="s">
        <v>2607</v>
      </c>
      <c r="F4845" t="s">
        <v>2613</v>
      </c>
      <c r="G4845" s="4">
        <v>94158997</v>
      </c>
      <c r="H4845" t="s">
        <v>5244</v>
      </c>
      <c r="I4845" s="2">
        <v>46211.69127314815</v>
      </c>
      <c r="J4845" s="4">
        <v>49800000</v>
      </c>
      <c r="K4845" s="4">
        <v>1</v>
      </c>
      <c r="L4845" s="5">
        <v>228</v>
      </c>
      <c r="M4845" s="5">
        <v>94.158996999999999</v>
      </c>
      <c r="N4845" s="5">
        <v>49.8</v>
      </c>
      <c r="O4845" s="5" t="str">
        <f t="shared" si="75"/>
        <v>1</v>
      </c>
      <c r="P4845" s="5" t="s">
        <v>10554</v>
      </c>
      <c r="Q4845" s="5" t="s">
        <v>10912</v>
      </c>
    </row>
    <row r="4846" spans="1:17" x14ac:dyDescent="0.25">
      <c r="A4846">
        <v>60726</v>
      </c>
      <c r="B4846" t="s">
        <v>30</v>
      </c>
      <c r="C4846" s="7">
        <v>46211.732858796298</v>
      </c>
      <c r="D4846" s="4">
        <v>228100000</v>
      </c>
      <c r="E4846" t="s">
        <v>2607</v>
      </c>
      <c r="F4846" t="s">
        <v>2613</v>
      </c>
      <c r="G4846" s="4">
        <v>94158997</v>
      </c>
      <c r="H4846" t="s">
        <v>5245</v>
      </c>
      <c r="I4846" s="2">
        <v>46211.69127314815</v>
      </c>
      <c r="J4846" s="4">
        <v>49800000</v>
      </c>
      <c r="K4846" s="4">
        <v>1</v>
      </c>
      <c r="L4846" s="5">
        <v>228.1</v>
      </c>
      <c r="M4846" s="5">
        <v>94.158996999999999</v>
      </c>
      <c r="N4846" s="5">
        <v>49.8</v>
      </c>
      <c r="O4846" s="5" t="str">
        <f t="shared" si="75"/>
        <v>1</v>
      </c>
      <c r="P4846" s="5" t="s">
        <v>10554</v>
      </c>
      <c r="Q4846" s="5" t="s">
        <v>10912</v>
      </c>
    </row>
    <row r="4847" spans="1:17" x14ac:dyDescent="0.25">
      <c r="A4847">
        <v>60727</v>
      </c>
      <c r="B4847" t="s">
        <v>30</v>
      </c>
      <c r="C4847" s="7">
        <v>46211.732870370368</v>
      </c>
      <c r="D4847" s="4">
        <v>228200000</v>
      </c>
      <c r="E4847" t="s">
        <v>2607</v>
      </c>
      <c r="F4847" t="s">
        <v>2611</v>
      </c>
      <c r="G4847" s="4">
        <v>94158997</v>
      </c>
      <c r="H4847" t="s">
        <v>5246</v>
      </c>
      <c r="I4847" s="2">
        <v>46211.69127314815</v>
      </c>
      <c r="J4847" s="4">
        <v>49800000</v>
      </c>
      <c r="K4847" s="4">
        <v>1</v>
      </c>
      <c r="L4847" s="5">
        <v>228.2</v>
      </c>
      <c r="M4847" s="5">
        <v>94.158996999999999</v>
      </c>
      <c r="N4847" s="5">
        <v>49.8</v>
      </c>
      <c r="O4847" s="5" t="str">
        <f t="shared" si="75"/>
        <v>1</v>
      </c>
      <c r="P4847" s="5" t="s">
        <v>10554</v>
      </c>
      <c r="Q4847" s="5" t="s">
        <v>10911</v>
      </c>
    </row>
    <row r="4848" spans="1:17" x14ac:dyDescent="0.25">
      <c r="A4848">
        <v>60728</v>
      </c>
      <c r="B4848" t="s">
        <v>30</v>
      </c>
      <c r="C4848" s="7">
        <v>46211.732893518521</v>
      </c>
      <c r="D4848" s="4">
        <v>228100000</v>
      </c>
      <c r="E4848" t="s">
        <v>2607</v>
      </c>
      <c r="F4848" t="s">
        <v>2611</v>
      </c>
      <c r="G4848" s="4">
        <v>94158997</v>
      </c>
      <c r="H4848" t="s">
        <v>5247</v>
      </c>
      <c r="I4848" s="2">
        <v>46211.69127314815</v>
      </c>
      <c r="J4848" s="4">
        <v>49800000</v>
      </c>
      <c r="K4848" s="4">
        <v>1</v>
      </c>
      <c r="L4848" s="5">
        <v>228.1</v>
      </c>
      <c r="M4848" s="5">
        <v>94.158996999999999</v>
      </c>
      <c r="N4848" s="5">
        <v>49.8</v>
      </c>
      <c r="O4848" s="5" t="str">
        <f t="shared" si="75"/>
        <v>1</v>
      </c>
      <c r="P4848" s="5" t="s">
        <v>10554</v>
      </c>
      <c r="Q4848" s="5" t="s">
        <v>10911</v>
      </c>
    </row>
    <row r="4849" spans="1:17" x14ac:dyDescent="0.25">
      <c r="A4849">
        <v>60729</v>
      </c>
      <c r="B4849" t="s">
        <v>30</v>
      </c>
      <c r="C4849" s="7">
        <v>46211.732893518521</v>
      </c>
      <c r="D4849" s="4">
        <v>228100000</v>
      </c>
      <c r="E4849" t="s">
        <v>2607</v>
      </c>
      <c r="F4849" t="s">
        <v>2611</v>
      </c>
      <c r="G4849" s="4">
        <v>94158997</v>
      </c>
      <c r="H4849" t="s">
        <v>5248</v>
      </c>
      <c r="I4849" s="2">
        <v>46211.69127314815</v>
      </c>
      <c r="J4849" s="4">
        <v>49800000</v>
      </c>
      <c r="K4849" s="4">
        <v>1</v>
      </c>
      <c r="L4849" s="5">
        <v>228.1</v>
      </c>
      <c r="M4849" s="5">
        <v>94.158996999999999</v>
      </c>
      <c r="N4849" s="5">
        <v>49.8</v>
      </c>
      <c r="O4849" s="5" t="str">
        <f t="shared" si="75"/>
        <v>1</v>
      </c>
      <c r="P4849" s="5" t="s">
        <v>10554</v>
      </c>
      <c r="Q4849" s="5" t="s">
        <v>10911</v>
      </c>
    </row>
    <row r="4850" spans="1:17" x14ac:dyDescent="0.25">
      <c r="A4850">
        <v>60730</v>
      </c>
      <c r="B4850" t="s">
        <v>30</v>
      </c>
      <c r="C4850" s="7">
        <v>46211.732905092591</v>
      </c>
      <c r="D4850" s="4">
        <v>228300000</v>
      </c>
      <c r="E4850" t="s">
        <v>2607</v>
      </c>
      <c r="F4850" t="s">
        <v>2619</v>
      </c>
      <c r="G4850" s="4">
        <v>94158997</v>
      </c>
      <c r="H4850" t="s">
        <v>5249</v>
      </c>
      <c r="I4850" s="2">
        <v>46211.69127314815</v>
      </c>
      <c r="J4850" s="4">
        <v>49800000</v>
      </c>
      <c r="K4850" s="4">
        <v>1</v>
      </c>
      <c r="L4850" s="5">
        <v>228.3</v>
      </c>
      <c r="M4850" s="5">
        <v>94.158996999999999</v>
      </c>
      <c r="N4850" s="5">
        <v>49.8</v>
      </c>
      <c r="O4850" s="5" t="str">
        <f t="shared" si="75"/>
        <v>1</v>
      </c>
      <c r="P4850" s="5" t="s">
        <v>10554</v>
      </c>
      <c r="Q4850" s="5" t="s">
        <v>10913</v>
      </c>
    </row>
    <row r="4851" spans="1:17" x14ac:dyDescent="0.25">
      <c r="A4851">
        <v>60731</v>
      </c>
      <c r="B4851" t="s">
        <v>30</v>
      </c>
      <c r="C4851" s="7">
        <v>46211.732928240737</v>
      </c>
      <c r="D4851" s="4">
        <v>228400000</v>
      </c>
      <c r="E4851" t="s">
        <v>2607</v>
      </c>
      <c r="F4851" t="s">
        <v>2611</v>
      </c>
      <c r="G4851" s="4">
        <v>94158997</v>
      </c>
      <c r="H4851" t="s">
        <v>5250</v>
      </c>
      <c r="I4851" s="2">
        <v>46211.69127314815</v>
      </c>
      <c r="J4851" s="4">
        <v>49800000</v>
      </c>
      <c r="K4851" s="4">
        <v>1</v>
      </c>
      <c r="L4851" s="5">
        <v>228.4</v>
      </c>
      <c r="M4851" s="5">
        <v>94.158996999999999</v>
      </c>
      <c r="N4851" s="5">
        <v>49.8</v>
      </c>
      <c r="O4851" s="5" t="str">
        <f t="shared" si="75"/>
        <v>1</v>
      </c>
      <c r="P4851" s="5" t="s">
        <v>10554</v>
      </c>
      <c r="Q4851" s="5" t="s">
        <v>10911</v>
      </c>
    </row>
    <row r="4852" spans="1:17" x14ac:dyDescent="0.25">
      <c r="A4852">
        <v>60732</v>
      </c>
      <c r="B4852" t="s">
        <v>30</v>
      </c>
      <c r="C4852" s="7">
        <v>46211.732928240737</v>
      </c>
      <c r="D4852" s="4">
        <v>228400000</v>
      </c>
      <c r="E4852" t="s">
        <v>2607</v>
      </c>
      <c r="F4852" t="s">
        <v>2611</v>
      </c>
      <c r="G4852" s="4">
        <v>94158997</v>
      </c>
      <c r="H4852" t="s">
        <v>5251</v>
      </c>
      <c r="I4852" s="2">
        <v>46211.691388888888</v>
      </c>
      <c r="J4852" s="4">
        <v>49900000</v>
      </c>
      <c r="K4852" s="4">
        <v>1</v>
      </c>
      <c r="L4852" s="5">
        <v>228.4</v>
      </c>
      <c r="M4852" s="5">
        <v>94.158996999999999</v>
      </c>
      <c r="N4852" s="5">
        <v>49.9</v>
      </c>
      <c r="O4852" s="5" t="str">
        <f t="shared" si="75"/>
        <v>1</v>
      </c>
      <c r="P4852" s="5" t="s">
        <v>10554</v>
      </c>
      <c r="Q4852" s="5" t="s">
        <v>10911</v>
      </c>
    </row>
    <row r="4853" spans="1:17" x14ac:dyDescent="0.25">
      <c r="A4853">
        <v>60733</v>
      </c>
      <c r="B4853" t="s">
        <v>30</v>
      </c>
      <c r="C4853" s="7">
        <v>46211.732939814814</v>
      </c>
      <c r="D4853" s="4">
        <v>228300000</v>
      </c>
      <c r="E4853" t="s">
        <v>2607</v>
      </c>
      <c r="F4853" t="s">
        <v>2613</v>
      </c>
      <c r="G4853" s="4">
        <v>94158997</v>
      </c>
      <c r="H4853" t="s">
        <v>5252</v>
      </c>
      <c r="I4853" s="2">
        <v>46211.691388888888</v>
      </c>
      <c r="J4853" s="4">
        <v>49900000</v>
      </c>
      <c r="K4853" s="4">
        <v>1</v>
      </c>
      <c r="L4853" s="5">
        <v>228.3</v>
      </c>
      <c r="M4853" s="5">
        <v>94.158996999999999</v>
      </c>
      <c r="N4853" s="5">
        <v>49.9</v>
      </c>
      <c r="O4853" s="5" t="str">
        <f t="shared" si="75"/>
        <v>1</v>
      </c>
      <c r="P4853" s="5" t="s">
        <v>10554</v>
      </c>
      <c r="Q4853" s="5" t="s">
        <v>10912</v>
      </c>
    </row>
    <row r="4854" spans="1:17" x14ac:dyDescent="0.25">
      <c r="A4854">
        <v>60734</v>
      </c>
      <c r="B4854" t="s">
        <v>30</v>
      </c>
      <c r="C4854" s="7">
        <v>46211.73296296296</v>
      </c>
      <c r="D4854" s="4">
        <v>228300000</v>
      </c>
      <c r="E4854" t="s">
        <v>2607</v>
      </c>
      <c r="F4854" t="s">
        <v>2613</v>
      </c>
      <c r="G4854" s="4">
        <v>94158997</v>
      </c>
      <c r="H4854" t="s">
        <v>5253</v>
      </c>
      <c r="I4854" s="2">
        <v>46211.691388888888</v>
      </c>
      <c r="J4854" s="4">
        <v>49900000</v>
      </c>
      <c r="K4854" s="4">
        <v>1</v>
      </c>
      <c r="L4854" s="5">
        <v>228.3</v>
      </c>
      <c r="M4854" s="5">
        <v>94.158996999999999</v>
      </c>
      <c r="N4854" s="5">
        <v>49.9</v>
      </c>
      <c r="O4854" s="5" t="str">
        <f t="shared" si="75"/>
        <v>1</v>
      </c>
      <c r="P4854" s="5" t="s">
        <v>10554</v>
      </c>
      <c r="Q4854" s="5" t="s">
        <v>10912</v>
      </c>
    </row>
    <row r="4855" spans="1:17" x14ac:dyDescent="0.25">
      <c r="A4855">
        <v>60735</v>
      </c>
      <c r="B4855" t="s">
        <v>30</v>
      </c>
      <c r="C4855" s="7">
        <v>46211.73296296296</v>
      </c>
      <c r="D4855" s="4">
        <v>228400000</v>
      </c>
      <c r="E4855" t="s">
        <v>2607</v>
      </c>
      <c r="F4855" t="s">
        <v>2625</v>
      </c>
      <c r="G4855" s="4">
        <v>94158997</v>
      </c>
      <c r="H4855" t="s">
        <v>5254</v>
      </c>
      <c r="I4855" s="2">
        <v>46211.691388888888</v>
      </c>
      <c r="J4855" s="4">
        <v>49800000</v>
      </c>
      <c r="K4855" s="4">
        <v>1</v>
      </c>
      <c r="L4855" s="5">
        <v>228.4</v>
      </c>
      <c r="M4855" s="5">
        <v>94.158996999999999</v>
      </c>
      <c r="N4855" s="5">
        <v>49.8</v>
      </c>
      <c r="O4855" s="5" t="str">
        <f t="shared" si="75"/>
        <v>1</v>
      </c>
      <c r="P4855" s="5" t="s">
        <v>10554</v>
      </c>
      <c r="Q4855" s="5" t="s">
        <v>10914</v>
      </c>
    </row>
    <row r="4856" spans="1:17" x14ac:dyDescent="0.25">
      <c r="A4856">
        <v>60736</v>
      </c>
      <c r="B4856" t="s">
        <v>30</v>
      </c>
      <c r="C4856" s="7">
        <v>46211.732986111114</v>
      </c>
      <c r="D4856" s="4">
        <v>228300000</v>
      </c>
      <c r="E4856" t="s">
        <v>2607</v>
      </c>
      <c r="F4856" t="s">
        <v>2619</v>
      </c>
      <c r="G4856" s="4">
        <v>94158997</v>
      </c>
      <c r="H4856" t="s">
        <v>5255</v>
      </c>
      <c r="I4856" s="2">
        <v>46211.691388888888</v>
      </c>
      <c r="J4856" s="4">
        <v>49900000</v>
      </c>
      <c r="K4856" s="4">
        <v>1</v>
      </c>
      <c r="L4856" s="5">
        <v>228.3</v>
      </c>
      <c r="M4856" s="5">
        <v>94.158996999999999</v>
      </c>
      <c r="N4856" s="5">
        <v>49.9</v>
      </c>
      <c r="O4856" s="5" t="str">
        <f t="shared" si="75"/>
        <v>1</v>
      </c>
      <c r="P4856" s="5" t="s">
        <v>10554</v>
      </c>
      <c r="Q4856" s="5" t="s">
        <v>10913</v>
      </c>
    </row>
    <row r="4857" spans="1:17" x14ac:dyDescent="0.25">
      <c r="A4857">
        <v>60737</v>
      </c>
      <c r="B4857" t="s">
        <v>30</v>
      </c>
      <c r="C4857" s="7">
        <v>46211.732997685183</v>
      </c>
      <c r="D4857" s="4">
        <v>228300000</v>
      </c>
      <c r="E4857" t="s">
        <v>2607</v>
      </c>
      <c r="F4857" t="s">
        <v>2613</v>
      </c>
      <c r="G4857" s="4">
        <v>94158997</v>
      </c>
      <c r="H4857" t="s">
        <v>5256</v>
      </c>
      <c r="I4857" s="2">
        <v>46211.691388888888</v>
      </c>
      <c r="J4857" s="4">
        <v>49900000</v>
      </c>
      <c r="K4857" s="4">
        <v>1</v>
      </c>
      <c r="L4857" s="5">
        <v>228.3</v>
      </c>
      <c r="M4857" s="5">
        <v>94.158996999999999</v>
      </c>
      <c r="N4857" s="5">
        <v>49.9</v>
      </c>
      <c r="O4857" s="5" t="str">
        <f t="shared" si="75"/>
        <v>1</v>
      </c>
      <c r="P4857" s="5" t="s">
        <v>10554</v>
      </c>
      <c r="Q4857" s="5" t="s">
        <v>10912</v>
      </c>
    </row>
    <row r="4858" spans="1:17" x14ac:dyDescent="0.25">
      <c r="A4858">
        <v>60738</v>
      </c>
      <c r="B4858" t="s">
        <v>30</v>
      </c>
      <c r="C4858" s="7">
        <v>46211.732997685183</v>
      </c>
      <c r="D4858" s="4">
        <v>228300000</v>
      </c>
      <c r="E4858" t="s">
        <v>2607</v>
      </c>
      <c r="F4858" t="s">
        <v>2613</v>
      </c>
      <c r="G4858" s="4">
        <v>94158997</v>
      </c>
      <c r="H4858" t="s">
        <v>5257</v>
      </c>
      <c r="I4858" s="2">
        <v>46211.691388888888</v>
      </c>
      <c r="J4858" s="4">
        <v>49900000</v>
      </c>
      <c r="K4858" s="4">
        <v>1</v>
      </c>
      <c r="L4858" s="5">
        <v>228.3</v>
      </c>
      <c r="M4858" s="5">
        <v>94.158996999999999</v>
      </c>
      <c r="N4858" s="5">
        <v>49.9</v>
      </c>
      <c r="O4858" s="5" t="str">
        <f t="shared" si="75"/>
        <v>1</v>
      </c>
      <c r="P4858" s="5" t="s">
        <v>10554</v>
      </c>
      <c r="Q4858" s="5" t="s">
        <v>10912</v>
      </c>
    </row>
    <row r="4859" spans="1:17" x14ac:dyDescent="0.25">
      <c r="A4859">
        <v>60739</v>
      </c>
      <c r="B4859" t="s">
        <v>30</v>
      </c>
      <c r="C4859" s="7">
        <v>46211.73300925926</v>
      </c>
      <c r="D4859" s="4">
        <v>228300000</v>
      </c>
      <c r="E4859" t="s">
        <v>2607</v>
      </c>
      <c r="F4859" t="s">
        <v>2613</v>
      </c>
      <c r="G4859" s="4">
        <v>94158997</v>
      </c>
      <c r="H4859" t="s">
        <v>5258</v>
      </c>
      <c r="I4859" s="2">
        <v>46211.691388888888</v>
      </c>
      <c r="J4859" s="4">
        <v>49900000</v>
      </c>
      <c r="K4859" s="4">
        <v>1</v>
      </c>
      <c r="L4859" s="5">
        <v>228.3</v>
      </c>
      <c r="M4859" s="5">
        <v>94.158996999999999</v>
      </c>
      <c r="N4859" s="5">
        <v>49.9</v>
      </c>
      <c r="O4859" s="5" t="str">
        <f t="shared" si="75"/>
        <v>1</v>
      </c>
      <c r="P4859" s="5" t="s">
        <v>10554</v>
      </c>
      <c r="Q4859" s="5" t="s">
        <v>10912</v>
      </c>
    </row>
    <row r="4860" spans="1:17" x14ac:dyDescent="0.25">
      <c r="A4860">
        <v>60740</v>
      </c>
      <c r="B4860" t="s">
        <v>30</v>
      </c>
      <c r="C4860" s="7">
        <v>46211.733032407406</v>
      </c>
      <c r="D4860" s="4">
        <v>228300000</v>
      </c>
      <c r="E4860" t="s">
        <v>2607</v>
      </c>
      <c r="F4860" t="s">
        <v>2608</v>
      </c>
      <c r="G4860" s="4">
        <v>94158997</v>
      </c>
      <c r="H4860" t="s">
        <v>5259</v>
      </c>
      <c r="I4860" s="2">
        <v>46211.691388888888</v>
      </c>
      <c r="J4860" s="4">
        <v>49900000</v>
      </c>
      <c r="K4860" s="4">
        <v>1</v>
      </c>
      <c r="L4860" s="5">
        <v>228.3</v>
      </c>
      <c r="M4860" s="5">
        <v>94.158996999999999</v>
      </c>
      <c r="N4860" s="5">
        <v>49.9</v>
      </c>
      <c r="O4860" s="5" t="str">
        <f t="shared" si="75"/>
        <v>1</v>
      </c>
      <c r="P4860" s="5" t="s">
        <v>10554</v>
      </c>
      <c r="Q4860" s="5" t="s">
        <v>10910</v>
      </c>
    </row>
    <row r="4861" spans="1:17" x14ac:dyDescent="0.25">
      <c r="A4861">
        <v>60741</v>
      </c>
      <c r="B4861" t="s">
        <v>30</v>
      </c>
      <c r="C4861" s="7">
        <v>46211.733032407406</v>
      </c>
      <c r="D4861" s="4">
        <v>228300000</v>
      </c>
      <c r="E4861" t="s">
        <v>2607</v>
      </c>
      <c r="F4861" t="s">
        <v>2613</v>
      </c>
      <c r="G4861" s="4">
        <v>94158997</v>
      </c>
      <c r="H4861" t="s">
        <v>5260</v>
      </c>
      <c r="I4861" s="2">
        <v>46211.691388888888</v>
      </c>
      <c r="J4861" s="4">
        <v>49900000</v>
      </c>
      <c r="K4861" s="4">
        <v>1</v>
      </c>
      <c r="L4861" s="5">
        <v>228.3</v>
      </c>
      <c r="M4861" s="5">
        <v>94.158996999999999</v>
      </c>
      <c r="N4861" s="5">
        <v>49.9</v>
      </c>
      <c r="O4861" s="5" t="str">
        <f t="shared" si="75"/>
        <v>1</v>
      </c>
      <c r="P4861" s="5" t="s">
        <v>10554</v>
      </c>
      <c r="Q4861" s="5" t="s">
        <v>10912</v>
      </c>
    </row>
    <row r="4862" spans="1:17" x14ac:dyDescent="0.25">
      <c r="A4862">
        <v>60742</v>
      </c>
      <c r="B4862" t="s">
        <v>30</v>
      </c>
      <c r="C4862" s="7">
        <v>46211.733043981483</v>
      </c>
      <c r="D4862" s="4">
        <v>228300000</v>
      </c>
      <c r="E4862" t="s">
        <v>2607</v>
      </c>
      <c r="F4862" t="s">
        <v>2611</v>
      </c>
      <c r="G4862" s="4">
        <v>94158997</v>
      </c>
      <c r="H4862" t="s">
        <v>5261</v>
      </c>
      <c r="I4862" s="2">
        <v>46211.691516203704</v>
      </c>
      <c r="J4862" s="4">
        <v>49900000</v>
      </c>
      <c r="K4862" s="4">
        <v>1</v>
      </c>
      <c r="L4862" s="5">
        <v>228.3</v>
      </c>
      <c r="M4862" s="5">
        <v>94.158996999999999</v>
      </c>
      <c r="N4862" s="5">
        <v>49.9</v>
      </c>
      <c r="O4862" s="5" t="str">
        <f t="shared" si="75"/>
        <v>1</v>
      </c>
      <c r="P4862" s="5" t="s">
        <v>10554</v>
      </c>
      <c r="Q4862" s="5" t="s">
        <v>10911</v>
      </c>
    </row>
    <row r="4863" spans="1:17" x14ac:dyDescent="0.25">
      <c r="A4863">
        <v>60743</v>
      </c>
      <c r="B4863" t="s">
        <v>30</v>
      </c>
      <c r="C4863" s="7">
        <v>46211.733067129629</v>
      </c>
      <c r="D4863" s="4">
        <v>228300000</v>
      </c>
      <c r="E4863" t="s">
        <v>2607</v>
      </c>
      <c r="F4863" t="s">
        <v>2613</v>
      </c>
      <c r="G4863" s="4">
        <v>94158997</v>
      </c>
      <c r="H4863" t="s">
        <v>5262</v>
      </c>
      <c r="I4863" s="2">
        <v>46211.691516203704</v>
      </c>
      <c r="J4863" s="4">
        <v>49900000</v>
      </c>
      <c r="K4863" s="4">
        <v>1</v>
      </c>
      <c r="L4863" s="5">
        <v>228.3</v>
      </c>
      <c r="M4863" s="5">
        <v>94.158996999999999</v>
      </c>
      <c r="N4863" s="5">
        <v>49.9</v>
      </c>
      <c r="O4863" s="5" t="str">
        <f t="shared" si="75"/>
        <v>1</v>
      </c>
      <c r="P4863" s="5" t="s">
        <v>10554</v>
      </c>
      <c r="Q4863" s="5" t="s">
        <v>10912</v>
      </c>
    </row>
    <row r="4864" spans="1:17" x14ac:dyDescent="0.25">
      <c r="A4864">
        <v>60744</v>
      </c>
      <c r="B4864" t="s">
        <v>30</v>
      </c>
      <c r="C4864" s="7">
        <v>46211.733067129629</v>
      </c>
      <c r="D4864" s="4">
        <v>228300000</v>
      </c>
      <c r="E4864" t="s">
        <v>2607</v>
      </c>
      <c r="F4864" t="s">
        <v>2613</v>
      </c>
      <c r="G4864" s="4">
        <v>94158997</v>
      </c>
      <c r="H4864" t="s">
        <v>5263</v>
      </c>
      <c r="I4864" s="2">
        <v>46211.691516203704</v>
      </c>
      <c r="J4864" s="4">
        <v>49900000</v>
      </c>
      <c r="K4864" s="4">
        <v>1</v>
      </c>
      <c r="L4864" s="5">
        <v>228.3</v>
      </c>
      <c r="M4864" s="5">
        <v>94.158996999999999</v>
      </c>
      <c r="N4864" s="5">
        <v>49.9</v>
      </c>
      <c r="O4864" s="5" t="str">
        <f t="shared" si="75"/>
        <v>1</v>
      </c>
      <c r="P4864" s="5" t="s">
        <v>10554</v>
      </c>
      <c r="Q4864" s="5" t="s">
        <v>10912</v>
      </c>
    </row>
    <row r="4865" spans="1:17" x14ac:dyDescent="0.25">
      <c r="A4865">
        <v>60745</v>
      </c>
      <c r="B4865" t="s">
        <v>30</v>
      </c>
      <c r="C4865" s="7">
        <v>46211.733078703706</v>
      </c>
      <c r="D4865" s="4">
        <v>228300000</v>
      </c>
      <c r="E4865" t="s">
        <v>2607</v>
      </c>
      <c r="F4865" t="s">
        <v>2625</v>
      </c>
      <c r="G4865" s="4">
        <v>94158997</v>
      </c>
      <c r="H4865" t="s">
        <v>5264</v>
      </c>
      <c r="I4865" s="2">
        <v>46211.691516203704</v>
      </c>
      <c r="J4865" s="4">
        <v>49900000</v>
      </c>
      <c r="K4865" s="4">
        <v>1</v>
      </c>
      <c r="L4865" s="5">
        <v>228.3</v>
      </c>
      <c r="M4865" s="5">
        <v>94.158996999999999</v>
      </c>
      <c r="N4865" s="5">
        <v>49.9</v>
      </c>
      <c r="O4865" s="5" t="str">
        <f t="shared" si="75"/>
        <v>1</v>
      </c>
      <c r="P4865" s="5" t="s">
        <v>10554</v>
      </c>
      <c r="Q4865" s="5" t="s">
        <v>10914</v>
      </c>
    </row>
    <row r="4866" spans="1:17" x14ac:dyDescent="0.25">
      <c r="A4866">
        <v>60746</v>
      </c>
      <c r="B4866" t="s">
        <v>30</v>
      </c>
      <c r="C4866" s="7">
        <v>46211.733101851853</v>
      </c>
      <c r="D4866" s="4">
        <v>228300000</v>
      </c>
      <c r="E4866" t="s">
        <v>2607</v>
      </c>
      <c r="F4866" t="s">
        <v>2625</v>
      </c>
      <c r="G4866" s="4">
        <v>94158997</v>
      </c>
      <c r="H4866" t="s">
        <v>5265</v>
      </c>
      <c r="I4866" s="2">
        <v>46211.691516203704</v>
      </c>
      <c r="J4866" s="4">
        <v>49900000</v>
      </c>
      <c r="K4866" s="4">
        <v>1</v>
      </c>
      <c r="L4866" s="5">
        <v>228.3</v>
      </c>
      <c r="M4866" s="5">
        <v>94.158996999999999</v>
      </c>
      <c r="N4866" s="5">
        <v>49.9</v>
      </c>
      <c r="O4866" s="5" t="str">
        <f t="shared" si="75"/>
        <v>1</v>
      </c>
      <c r="P4866" s="5" t="s">
        <v>10554</v>
      </c>
      <c r="Q4866" s="5" t="s">
        <v>10914</v>
      </c>
    </row>
    <row r="4867" spans="1:17" x14ac:dyDescent="0.25">
      <c r="A4867">
        <v>60747</v>
      </c>
      <c r="B4867" t="s">
        <v>30</v>
      </c>
      <c r="C4867" s="7">
        <v>46211.733101851853</v>
      </c>
      <c r="D4867" s="4">
        <v>228200000</v>
      </c>
      <c r="E4867" t="s">
        <v>2607</v>
      </c>
      <c r="F4867" t="s">
        <v>2611</v>
      </c>
      <c r="G4867" s="4">
        <v>94158997</v>
      </c>
      <c r="H4867" t="s">
        <v>5266</v>
      </c>
      <c r="I4867" s="2">
        <v>46211.691516203704</v>
      </c>
      <c r="J4867" s="4">
        <v>49900000</v>
      </c>
      <c r="K4867" s="4">
        <v>1</v>
      </c>
      <c r="L4867" s="5">
        <v>228.2</v>
      </c>
      <c r="M4867" s="5">
        <v>94.158996999999999</v>
      </c>
      <c r="N4867" s="5">
        <v>49.9</v>
      </c>
      <c r="O4867" s="5" t="str">
        <f t="shared" ref="O4867:O4930" si="76">SUBSTITUTE(K4867,".",",")</f>
        <v>1</v>
      </c>
      <c r="P4867" s="5" t="s">
        <v>10554</v>
      </c>
      <c r="Q4867" s="5" t="s">
        <v>10911</v>
      </c>
    </row>
    <row r="4868" spans="1:17" x14ac:dyDescent="0.25">
      <c r="A4868">
        <v>60748</v>
      </c>
      <c r="B4868" t="s">
        <v>30</v>
      </c>
      <c r="C4868" s="7">
        <v>46211.733113425929</v>
      </c>
      <c r="D4868" s="4">
        <v>228200000</v>
      </c>
      <c r="E4868" t="s">
        <v>2607</v>
      </c>
      <c r="F4868" t="s">
        <v>2611</v>
      </c>
      <c r="G4868" s="4">
        <v>94158997</v>
      </c>
      <c r="H4868" t="s">
        <v>5267</v>
      </c>
      <c r="I4868" s="2">
        <v>46211.691516203704</v>
      </c>
      <c r="J4868" s="4">
        <v>49900000</v>
      </c>
      <c r="K4868" s="4">
        <v>1</v>
      </c>
      <c r="L4868" s="5">
        <v>228.2</v>
      </c>
      <c r="M4868" s="5">
        <v>94.158996999999999</v>
      </c>
      <c r="N4868" s="5">
        <v>49.9</v>
      </c>
      <c r="O4868" s="5" t="str">
        <f t="shared" si="76"/>
        <v>1</v>
      </c>
      <c r="P4868" s="5" t="s">
        <v>10554</v>
      </c>
      <c r="Q4868" s="5" t="s">
        <v>10911</v>
      </c>
    </row>
    <row r="4869" spans="1:17" x14ac:dyDescent="0.25">
      <c r="A4869">
        <v>60749</v>
      </c>
      <c r="B4869" t="s">
        <v>30</v>
      </c>
      <c r="C4869" s="7">
        <v>46211.733136574076</v>
      </c>
      <c r="D4869" s="4">
        <v>228300000</v>
      </c>
      <c r="E4869" t="s">
        <v>2607</v>
      </c>
      <c r="F4869" t="s">
        <v>2611</v>
      </c>
      <c r="G4869" s="4">
        <v>94158997</v>
      </c>
      <c r="H4869" t="s">
        <v>5268</v>
      </c>
      <c r="I4869" s="2">
        <v>46211.691516203704</v>
      </c>
      <c r="J4869" s="4">
        <v>49800000</v>
      </c>
      <c r="K4869" s="4">
        <v>1</v>
      </c>
      <c r="L4869" s="5">
        <v>228.3</v>
      </c>
      <c r="M4869" s="5">
        <v>94.158996999999999</v>
      </c>
      <c r="N4869" s="5">
        <v>49.8</v>
      </c>
      <c r="O4869" s="5" t="str">
        <f t="shared" si="76"/>
        <v>1</v>
      </c>
      <c r="P4869" s="5" t="s">
        <v>10554</v>
      </c>
      <c r="Q4869" s="5" t="s">
        <v>10911</v>
      </c>
    </row>
    <row r="4870" spans="1:17" x14ac:dyDescent="0.25">
      <c r="A4870">
        <v>60750</v>
      </c>
      <c r="B4870" t="s">
        <v>30</v>
      </c>
      <c r="C4870" s="7">
        <v>46211.733136574076</v>
      </c>
      <c r="D4870" s="4">
        <v>228300000</v>
      </c>
      <c r="E4870" t="s">
        <v>2607</v>
      </c>
      <c r="F4870" t="s">
        <v>2613</v>
      </c>
      <c r="G4870" s="4">
        <v>94158997</v>
      </c>
      <c r="H4870" t="s">
        <v>5269</v>
      </c>
      <c r="I4870" s="2">
        <v>46211.691516203704</v>
      </c>
      <c r="J4870" s="4">
        <v>49800000</v>
      </c>
      <c r="K4870" s="4">
        <v>1</v>
      </c>
      <c r="L4870" s="5">
        <v>228.3</v>
      </c>
      <c r="M4870" s="5">
        <v>94.158996999999999</v>
      </c>
      <c r="N4870" s="5">
        <v>49.8</v>
      </c>
      <c r="O4870" s="5" t="str">
        <f t="shared" si="76"/>
        <v>1</v>
      </c>
      <c r="P4870" s="5" t="s">
        <v>10554</v>
      </c>
      <c r="Q4870" s="5" t="s">
        <v>10912</v>
      </c>
    </row>
    <row r="4871" spans="1:17" x14ac:dyDescent="0.25">
      <c r="A4871">
        <v>60751</v>
      </c>
      <c r="B4871" t="s">
        <v>30</v>
      </c>
      <c r="C4871" s="7">
        <v>46211.733148148145</v>
      </c>
      <c r="D4871" s="4">
        <v>228300000</v>
      </c>
      <c r="E4871" t="s">
        <v>2607</v>
      </c>
      <c r="F4871" t="s">
        <v>2613</v>
      </c>
      <c r="G4871" s="4">
        <v>94158997</v>
      </c>
      <c r="H4871" t="s">
        <v>5270</v>
      </c>
      <c r="I4871" s="2">
        <v>46211.691516203704</v>
      </c>
      <c r="J4871" s="4">
        <v>49800000</v>
      </c>
      <c r="K4871" s="4">
        <v>1</v>
      </c>
      <c r="L4871" s="5">
        <v>228.3</v>
      </c>
      <c r="M4871" s="5">
        <v>94.158996999999999</v>
      </c>
      <c r="N4871" s="5">
        <v>49.8</v>
      </c>
      <c r="O4871" s="5" t="str">
        <f t="shared" si="76"/>
        <v>1</v>
      </c>
      <c r="P4871" s="5" t="s">
        <v>10554</v>
      </c>
      <c r="Q4871" s="5" t="s">
        <v>10912</v>
      </c>
    </row>
    <row r="4872" spans="1:17" x14ac:dyDescent="0.25">
      <c r="A4872">
        <v>60752</v>
      </c>
      <c r="B4872" t="s">
        <v>30</v>
      </c>
      <c r="C4872" s="7">
        <v>46211.733171296299</v>
      </c>
      <c r="D4872" s="4">
        <v>228300000</v>
      </c>
      <c r="E4872" t="s">
        <v>2607</v>
      </c>
      <c r="F4872" t="s">
        <v>2613</v>
      </c>
      <c r="G4872" s="4">
        <v>94158997</v>
      </c>
      <c r="H4872" t="s">
        <v>5271</v>
      </c>
      <c r="I4872" s="2">
        <v>46211.691608796296</v>
      </c>
      <c r="J4872" s="4">
        <v>49900000</v>
      </c>
      <c r="K4872" s="4">
        <v>1</v>
      </c>
      <c r="L4872" s="5">
        <v>228.3</v>
      </c>
      <c r="M4872" s="5">
        <v>94.158996999999999</v>
      </c>
      <c r="N4872" s="5">
        <v>49.9</v>
      </c>
      <c r="O4872" s="5" t="str">
        <f t="shared" si="76"/>
        <v>1</v>
      </c>
      <c r="P4872" s="5" t="s">
        <v>10554</v>
      </c>
      <c r="Q4872" s="5" t="s">
        <v>10912</v>
      </c>
    </row>
    <row r="4873" spans="1:17" x14ac:dyDescent="0.25">
      <c r="A4873">
        <v>60753</v>
      </c>
      <c r="B4873" t="s">
        <v>30</v>
      </c>
      <c r="C4873" s="7">
        <v>46211.733171296299</v>
      </c>
      <c r="D4873" s="4">
        <v>228300000</v>
      </c>
      <c r="E4873" t="s">
        <v>2607</v>
      </c>
      <c r="F4873" t="s">
        <v>2608</v>
      </c>
      <c r="G4873" s="4">
        <v>94158997</v>
      </c>
      <c r="H4873" t="s">
        <v>5272</v>
      </c>
      <c r="I4873" s="2">
        <v>46211.691608796296</v>
      </c>
      <c r="J4873" s="4">
        <v>49800000</v>
      </c>
      <c r="K4873" s="4">
        <v>1</v>
      </c>
      <c r="L4873" s="5">
        <v>228.3</v>
      </c>
      <c r="M4873" s="5">
        <v>94.158996999999999</v>
      </c>
      <c r="N4873" s="5">
        <v>49.8</v>
      </c>
      <c r="O4873" s="5" t="str">
        <f t="shared" si="76"/>
        <v>1</v>
      </c>
      <c r="P4873" s="5" t="s">
        <v>10554</v>
      </c>
      <c r="Q4873" s="5" t="s">
        <v>10910</v>
      </c>
    </row>
    <row r="4874" spans="1:17" x14ac:dyDescent="0.25">
      <c r="A4874">
        <v>60754</v>
      </c>
      <c r="B4874" t="s">
        <v>30</v>
      </c>
      <c r="C4874" s="7">
        <v>46211.733182870368</v>
      </c>
      <c r="D4874" s="4">
        <v>228100000</v>
      </c>
      <c r="E4874" t="s">
        <v>2607</v>
      </c>
      <c r="F4874" t="s">
        <v>2613</v>
      </c>
      <c r="G4874" s="4">
        <v>94158997</v>
      </c>
      <c r="H4874" t="s">
        <v>5273</v>
      </c>
      <c r="I4874" s="2">
        <v>46211.691608796296</v>
      </c>
      <c r="J4874" s="4">
        <v>49900000</v>
      </c>
      <c r="K4874" s="4">
        <v>1</v>
      </c>
      <c r="L4874" s="5">
        <v>228.1</v>
      </c>
      <c r="M4874" s="5">
        <v>94.158996999999999</v>
      </c>
      <c r="N4874" s="5">
        <v>49.9</v>
      </c>
      <c r="O4874" s="5" t="str">
        <f t="shared" si="76"/>
        <v>1</v>
      </c>
      <c r="P4874" s="5" t="s">
        <v>10554</v>
      </c>
      <c r="Q4874" s="5" t="s">
        <v>10912</v>
      </c>
    </row>
    <row r="4875" spans="1:17" x14ac:dyDescent="0.25">
      <c r="A4875">
        <v>60755</v>
      </c>
      <c r="B4875" t="s">
        <v>30</v>
      </c>
      <c r="C4875" s="7">
        <v>46211.733206018522</v>
      </c>
      <c r="D4875" s="4">
        <v>228100000</v>
      </c>
      <c r="E4875" t="s">
        <v>2607</v>
      </c>
      <c r="F4875" t="s">
        <v>2619</v>
      </c>
      <c r="G4875" s="4">
        <v>94158997</v>
      </c>
      <c r="H4875" t="s">
        <v>5274</v>
      </c>
      <c r="I4875" s="2">
        <v>46211.691608796296</v>
      </c>
      <c r="J4875" s="4">
        <v>49800000</v>
      </c>
      <c r="K4875" s="4">
        <v>1</v>
      </c>
      <c r="L4875" s="5">
        <v>228.1</v>
      </c>
      <c r="M4875" s="5">
        <v>94.158996999999999</v>
      </c>
      <c r="N4875" s="5">
        <v>49.8</v>
      </c>
      <c r="O4875" s="5" t="str">
        <f t="shared" si="76"/>
        <v>1</v>
      </c>
      <c r="P4875" s="5" t="s">
        <v>10554</v>
      </c>
      <c r="Q4875" s="5" t="s">
        <v>10913</v>
      </c>
    </row>
    <row r="4876" spans="1:17" x14ac:dyDescent="0.25">
      <c r="A4876">
        <v>60756</v>
      </c>
      <c r="B4876" t="s">
        <v>30</v>
      </c>
      <c r="C4876" s="7">
        <v>46211.733206018522</v>
      </c>
      <c r="D4876" s="4">
        <v>228100000</v>
      </c>
      <c r="E4876" t="s">
        <v>2607</v>
      </c>
      <c r="F4876" t="s">
        <v>2613</v>
      </c>
      <c r="G4876" s="4">
        <v>94158997</v>
      </c>
      <c r="H4876" t="s">
        <v>5275</v>
      </c>
      <c r="I4876" s="2">
        <v>46211.691608796296</v>
      </c>
      <c r="J4876" s="4">
        <v>49800000</v>
      </c>
      <c r="K4876" s="4">
        <v>1</v>
      </c>
      <c r="L4876" s="5">
        <v>228.1</v>
      </c>
      <c r="M4876" s="5">
        <v>94.158996999999999</v>
      </c>
      <c r="N4876" s="5">
        <v>49.8</v>
      </c>
      <c r="O4876" s="5" t="str">
        <f t="shared" si="76"/>
        <v>1</v>
      </c>
      <c r="P4876" s="5" t="s">
        <v>10554</v>
      </c>
      <c r="Q4876" s="5" t="s">
        <v>10912</v>
      </c>
    </row>
    <row r="4877" spans="1:17" x14ac:dyDescent="0.25">
      <c r="A4877">
        <v>60757</v>
      </c>
      <c r="B4877" t="s">
        <v>30</v>
      </c>
      <c r="C4877" s="7">
        <v>46211.733217592591</v>
      </c>
      <c r="D4877" s="4">
        <v>228100000</v>
      </c>
      <c r="E4877" t="s">
        <v>2607</v>
      </c>
      <c r="F4877" t="s">
        <v>2613</v>
      </c>
      <c r="G4877" s="4">
        <v>94158997</v>
      </c>
      <c r="H4877" t="s">
        <v>5276</v>
      </c>
      <c r="I4877" s="2">
        <v>46211.691608796296</v>
      </c>
      <c r="J4877" s="4">
        <v>49800000</v>
      </c>
      <c r="K4877" s="4">
        <v>1</v>
      </c>
      <c r="L4877" s="5">
        <v>228.1</v>
      </c>
      <c r="M4877" s="5">
        <v>94.158996999999999</v>
      </c>
      <c r="N4877" s="5">
        <v>49.8</v>
      </c>
      <c r="O4877" s="5" t="str">
        <f t="shared" si="76"/>
        <v>1</v>
      </c>
      <c r="P4877" s="5" t="s">
        <v>10554</v>
      </c>
      <c r="Q4877" s="5" t="s">
        <v>10912</v>
      </c>
    </row>
    <row r="4878" spans="1:17" x14ac:dyDescent="0.25">
      <c r="A4878">
        <v>60758</v>
      </c>
      <c r="B4878" t="s">
        <v>30</v>
      </c>
      <c r="C4878" s="7">
        <v>46211.733240740738</v>
      </c>
      <c r="D4878" s="4">
        <v>228100000</v>
      </c>
      <c r="E4878" t="s">
        <v>2607</v>
      </c>
      <c r="F4878" t="s">
        <v>2613</v>
      </c>
      <c r="G4878" s="4">
        <v>94158997</v>
      </c>
      <c r="H4878" t="s">
        <v>5277</v>
      </c>
      <c r="I4878" s="2">
        <v>46211.691608796296</v>
      </c>
      <c r="J4878" s="4">
        <v>49800000</v>
      </c>
      <c r="K4878" s="4">
        <v>1</v>
      </c>
      <c r="L4878" s="5">
        <v>228.1</v>
      </c>
      <c r="M4878" s="5">
        <v>94.158996999999999</v>
      </c>
      <c r="N4878" s="5">
        <v>49.8</v>
      </c>
      <c r="O4878" s="5" t="str">
        <f t="shared" si="76"/>
        <v>1</v>
      </c>
      <c r="P4878" s="5" t="s">
        <v>10554</v>
      </c>
      <c r="Q4878" s="5" t="s">
        <v>10912</v>
      </c>
    </row>
    <row r="4879" spans="1:17" x14ac:dyDescent="0.25">
      <c r="A4879">
        <v>60759</v>
      </c>
      <c r="B4879" t="s">
        <v>30</v>
      </c>
      <c r="C4879" s="7">
        <v>46211.733252314814</v>
      </c>
      <c r="D4879" s="4">
        <v>228100000</v>
      </c>
      <c r="E4879" t="s">
        <v>2607</v>
      </c>
      <c r="F4879" t="s">
        <v>2625</v>
      </c>
      <c r="G4879" s="4">
        <v>94158997</v>
      </c>
      <c r="H4879" t="s">
        <v>5278</v>
      </c>
      <c r="I4879" s="2">
        <v>46211.691608796296</v>
      </c>
      <c r="J4879" s="4">
        <v>49800000</v>
      </c>
      <c r="K4879" s="4">
        <v>1</v>
      </c>
      <c r="L4879" s="5">
        <v>228.1</v>
      </c>
      <c r="M4879" s="5">
        <v>94.158996999999999</v>
      </c>
      <c r="N4879" s="5">
        <v>49.8</v>
      </c>
      <c r="O4879" s="5" t="str">
        <f t="shared" si="76"/>
        <v>1</v>
      </c>
      <c r="P4879" s="5" t="s">
        <v>10554</v>
      </c>
      <c r="Q4879" s="5" t="s">
        <v>10914</v>
      </c>
    </row>
    <row r="4880" spans="1:17" x14ac:dyDescent="0.25">
      <c r="A4880">
        <v>60760</v>
      </c>
      <c r="B4880" t="s">
        <v>30</v>
      </c>
      <c r="C4880" s="7">
        <v>46211.733252314814</v>
      </c>
      <c r="D4880" s="4">
        <v>228100000</v>
      </c>
      <c r="E4880" t="s">
        <v>2607</v>
      </c>
      <c r="F4880" t="s">
        <v>2619</v>
      </c>
      <c r="G4880" s="4">
        <v>94158997</v>
      </c>
      <c r="H4880" t="s">
        <v>5279</v>
      </c>
      <c r="I4880" s="2">
        <v>46211.691608796296</v>
      </c>
      <c r="J4880" s="4">
        <v>49800000</v>
      </c>
      <c r="K4880" s="4">
        <v>1</v>
      </c>
      <c r="L4880" s="5">
        <v>228.1</v>
      </c>
      <c r="M4880" s="5">
        <v>94.158996999999999</v>
      </c>
      <c r="N4880" s="5">
        <v>49.8</v>
      </c>
      <c r="O4880" s="5" t="str">
        <f t="shared" si="76"/>
        <v>1</v>
      </c>
      <c r="P4880" s="5" t="s">
        <v>10554</v>
      </c>
      <c r="Q4880" s="5" t="s">
        <v>10913</v>
      </c>
    </row>
    <row r="4881" spans="1:17" x14ac:dyDescent="0.25">
      <c r="A4881">
        <v>60761</v>
      </c>
      <c r="B4881" t="s">
        <v>30</v>
      </c>
      <c r="C4881" s="7">
        <v>46211.733275462961</v>
      </c>
      <c r="D4881" s="4">
        <v>228100000</v>
      </c>
      <c r="E4881" t="s">
        <v>2607</v>
      </c>
      <c r="F4881" t="s">
        <v>2619</v>
      </c>
      <c r="G4881" s="4">
        <v>94158997</v>
      </c>
      <c r="H4881" t="s">
        <v>5280</v>
      </c>
      <c r="I4881" s="2">
        <v>46211.691608796296</v>
      </c>
      <c r="J4881" s="4">
        <v>49800000</v>
      </c>
      <c r="K4881" s="4">
        <v>1</v>
      </c>
      <c r="L4881" s="5">
        <v>228.1</v>
      </c>
      <c r="M4881" s="5">
        <v>94.158996999999999</v>
      </c>
      <c r="N4881" s="5">
        <v>49.8</v>
      </c>
      <c r="O4881" s="5" t="str">
        <f t="shared" si="76"/>
        <v>1</v>
      </c>
      <c r="P4881" s="5" t="s">
        <v>10554</v>
      </c>
      <c r="Q4881" s="5" t="s">
        <v>10913</v>
      </c>
    </row>
    <row r="4882" spans="1:17" x14ac:dyDescent="0.25">
      <c r="A4882">
        <v>60762</v>
      </c>
      <c r="B4882" t="s">
        <v>30</v>
      </c>
      <c r="C4882" s="7">
        <v>46211.733275462961</v>
      </c>
      <c r="D4882" s="4">
        <v>228100000</v>
      </c>
      <c r="E4882" t="s">
        <v>2607</v>
      </c>
      <c r="F4882" t="s">
        <v>2619</v>
      </c>
      <c r="G4882" s="4">
        <v>94158997</v>
      </c>
      <c r="H4882" t="s">
        <v>5281</v>
      </c>
      <c r="I4882" s="2">
        <v>46211.691736111112</v>
      </c>
      <c r="J4882" s="4">
        <v>49800000</v>
      </c>
      <c r="K4882" s="4">
        <v>1</v>
      </c>
      <c r="L4882" s="5">
        <v>228.1</v>
      </c>
      <c r="M4882" s="5">
        <v>94.158996999999999</v>
      </c>
      <c r="N4882" s="5">
        <v>49.8</v>
      </c>
      <c r="O4882" s="5" t="str">
        <f t="shared" si="76"/>
        <v>1</v>
      </c>
      <c r="P4882" s="5" t="s">
        <v>10554</v>
      </c>
      <c r="Q4882" s="5" t="s">
        <v>10913</v>
      </c>
    </row>
    <row r="4883" spans="1:17" x14ac:dyDescent="0.25">
      <c r="A4883">
        <v>60763</v>
      </c>
      <c r="B4883" t="s">
        <v>30</v>
      </c>
      <c r="C4883" s="7">
        <v>46211.733287037037</v>
      </c>
      <c r="D4883" s="4">
        <v>227900000</v>
      </c>
      <c r="E4883" t="s">
        <v>2607</v>
      </c>
      <c r="F4883" t="s">
        <v>2611</v>
      </c>
      <c r="G4883" s="4">
        <v>94158997</v>
      </c>
      <c r="H4883" t="s">
        <v>5282</v>
      </c>
      <c r="I4883" s="2">
        <v>46211.691736111112</v>
      </c>
      <c r="J4883" s="4">
        <v>49800000</v>
      </c>
      <c r="K4883" s="4">
        <v>1</v>
      </c>
      <c r="L4883" s="5">
        <v>227.9</v>
      </c>
      <c r="M4883" s="5">
        <v>94.158996999999999</v>
      </c>
      <c r="N4883" s="5">
        <v>49.8</v>
      </c>
      <c r="O4883" s="5" t="str">
        <f t="shared" si="76"/>
        <v>1</v>
      </c>
      <c r="P4883" s="5" t="s">
        <v>10554</v>
      </c>
      <c r="Q4883" s="5" t="s">
        <v>10911</v>
      </c>
    </row>
    <row r="4884" spans="1:17" x14ac:dyDescent="0.25">
      <c r="A4884">
        <v>60764</v>
      </c>
      <c r="B4884" t="s">
        <v>30</v>
      </c>
      <c r="C4884" s="7">
        <v>46211.733310185184</v>
      </c>
      <c r="D4884" s="4">
        <v>228000000</v>
      </c>
      <c r="E4884" t="s">
        <v>2607</v>
      </c>
      <c r="F4884" t="s">
        <v>2613</v>
      </c>
      <c r="G4884" s="4">
        <v>94158997</v>
      </c>
      <c r="H4884" t="s">
        <v>5283</v>
      </c>
      <c r="I4884" s="2">
        <v>46211.691736111112</v>
      </c>
      <c r="J4884" s="4">
        <v>49800000</v>
      </c>
      <c r="K4884" s="4">
        <v>1</v>
      </c>
      <c r="L4884" s="5">
        <v>228</v>
      </c>
      <c r="M4884" s="5">
        <v>94.158996999999999</v>
      </c>
      <c r="N4884" s="5">
        <v>49.8</v>
      </c>
      <c r="O4884" s="5" t="str">
        <f t="shared" si="76"/>
        <v>1</v>
      </c>
      <c r="P4884" s="5" t="s">
        <v>10554</v>
      </c>
      <c r="Q4884" s="5" t="s">
        <v>10912</v>
      </c>
    </row>
    <row r="4885" spans="1:17" x14ac:dyDescent="0.25">
      <c r="A4885">
        <v>60765</v>
      </c>
      <c r="B4885" t="s">
        <v>30</v>
      </c>
      <c r="C4885" s="7">
        <v>46211.733310185184</v>
      </c>
      <c r="D4885" s="4">
        <v>228000000</v>
      </c>
      <c r="E4885" t="s">
        <v>2607</v>
      </c>
      <c r="F4885" t="s">
        <v>2625</v>
      </c>
      <c r="G4885" s="4">
        <v>94158997</v>
      </c>
      <c r="H4885" t="s">
        <v>5284</v>
      </c>
      <c r="I4885" s="2">
        <v>46211.691736111112</v>
      </c>
      <c r="J4885" s="4">
        <v>49800000</v>
      </c>
      <c r="K4885" s="4">
        <v>1</v>
      </c>
      <c r="L4885" s="5">
        <v>228</v>
      </c>
      <c r="M4885" s="5">
        <v>94.158996999999999</v>
      </c>
      <c r="N4885" s="5">
        <v>49.8</v>
      </c>
      <c r="O4885" s="5" t="str">
        <f t="shared" si="76"/>
        <v>1</v>
      </c>
      <c r="P4885" s="5" t="s">
        <v>10554</v>
      </c>
      <c r="Q4885" s="5" t="s">
        <v>10914</v>
      </c>
    </row>
    <row r="4886" spans="1:17" x14ac:dyDescent="0.25">
      <c r="A4886">
        <v>60766</v>
      </c>
      <c r="B4886" t="s">
        <v>30</v>
      </c>
      <c r="C4886" s="7">
        <v>46211.73332175926</v>
      </c>
      <c r="D4886" s="4">
        <v>228000000</v>
      </c>
      <c r="E4886" t="s">
        <v>2607</v>
      </c>
      <c r="F4886" t="s">
        <v>2625</v>
      </c>
      <c r="G4886" s="4">
        <v>94158997</v>
      </c>
      <c r="H4886" t="s">
        <v>5285</v>
      </c>
      <c r="I4886" s="2">
        <v>46211.691736111112</v>
      </c>
      <c r="J4886" s="4">
        <v>49800000</v>
      </c>
      <c r="K4886" s="4">
        <v>1</v>
      </c>
      <c r="L4886" s="5">
        <v>228</v>
      </c>
      <c r="M4886" s="5">
        <v>94.158996999999999</v>
      </c>
      <c r="N4886" s="5">
        <v>49.8</v>
      </c>
      <c r="O4886" s="5" t="str">
        <f t="shared" si="76"/>
        <v>1</v>
      </c>
      <c r="P4886" s="5" t="s">
        <v>10554</v>
      </c>
      <c r="Q4886" s="5" t="s">
        <v>10914</v>
      </c>
    </row>
    <row r="4887" spans="1:17" x14ac:dyDescent="0.25">
      <c r="A4887">
        <v>60767</v>
      </c>
      <c r="B4887" t="s">
        <v>30</v>
      </c>
      <c r="C4887" s="7">
        <v>46211.733344907407</v>
      </c>
      <c r="D4887" s="4">
        <v>228100000</v>
      </c>
      <c r="E4887" t="s">
        <v>2607</v>
      </c>
      <c r="F4887" t="s">
        <v>2625</v>
      </c>
      <c r="G4887" s="4">
        <v>94158997</v>
      </c>
      <c r="H4887" t="s">
        <v>5286</v>
      </c>
      <c r="I4887" s="2">
        <v>46211.691736111112</v>
      </c>
      <c r="J4887" s="4">
        <v>49800000</v>
      </c>
      <c r="K4887" s="4">
        <v>1</v>
      </c>
      <c r="L4887" s="5">
        <v>228.1</v>
      </c>
      <c r="M4887" s="5">
        <v>94.158996999999999</v>
      </c>
      <c r="N4887" s="5">
        <v>49.8</v>
      </c>
      <c r="O4887" s="5" t="str">
        <f t="shared" si="76"/>
        <v>1</v>
      </c>
      <c r="P4887" s="5" t="s">
        <v>10554</v>
      </c>
      <c r="Q4887" s="5" t="s">
        <v>10914</v>
      </c>
    </row>
    <row r="4888" spans="1:17" x14ac:dyDescent="0.25">
      <c r="A4888">
        <v>60768</v>
      </c>
      <c r="B4888" t="s">
        <v>30</v>
      </c>
      <c r="C4888" s="7">
        <v>46211.733344907407</v>
      </c>
      <c r="D4888" s="4">
        <v>228200000</v>
      </c>
      <c r="E4888" t="s">
        <v>2607</v>
      </c>
      <c r="F4888" t="s">
        <v>2613</v>
      </c>
      <c r="G4888" s="4">
        <v>94158997</v>
      </c>
      <c r="H4888" t="s">
        <v>5287</v>
      </c>
      <c r="I4888" s="2">
        <v>46211.691736111112</v>
      </c>
      <c r="J4888" s="4">
        <v>49800000</v>
      </c>
      <c r="K4888" s="4">
        <v>1</v>
      </c>
      <c r="L4888" s="5">
        <v>228.2</v>
      </c>
      <c r="M4888" s="5">
        <v>94.158996999999999</v>
      </c>
      <c r="N4888" s="5">
        <v>49.8</v>
      </c>
      <c r="O4888" s="5" t="str">
        <f t="shared" si="76"/>
        <v>1</v>
      </c>
      <c r="P4888" s="5" t="s">
        <v>10554</v>
      </c>
      <c r="Q4888" s="5" t="s">
        <v>10912</v>
      </c>
    </row>
    <row r="4889" spans="1:17" x14ac:dyDescent="0.25">
      <c r="A4889">
        <v>60769</v>
      </c>
      <c r="B4889" t="s">
        <v>30</v>
      </c>
      <c r="C4889" s="7">
        <v>46211.733356481483</v>
      </c>
      <c r="D4889" s="4">
        <v>228200000</v>
      </c>
      <c r="E4889" t="s">
        <v>2607</v>
      </c>
      <c r="F4889" t="s">
        <v>2625</v>
      </c>
      <c r="G4889" s="4">
        <v>94158997</v>
      </c>
      <c r="H4889" t="s">
        <v>5288</v>
      </c>
      <c r="I4889" s="2">
        <v>46211.691736111112</v>
      </c>
      <c r="J4889" s="4">
        <v>49800000</v>
      </c>
      <c r="K4889" s="4">
        <v>1</v>
      </c>
      <c r="L4889" s="5">
        <v>228.2</v>
      </c>
      <c r="M4889" s="5">
        <v>94.158996999999999</v>
      </c>
      <c r="N4889" s="5">
        <v>49.8</v>
      </c>
      <c r="O4889" s="5" t="str">
        <f t="shared" si="76"/>
        <v>1</v>
      </c>
      <c r="P4889" s="5" t="s">
        <v>10554</v>
      </c>
      <c r="Q4889" s="5" t="s">
        <v>10914</v>
      </c>
    </row>
    <row r="4890" spans="1:17" x14ac:dyDescent="0.25">
      <c r="A4890">
        <v>60770</v>
      </c>
      <c r="B4890" t="s">
        <v>30</v>
      </c>
      <c r="C4890" s="7">
        <v>46211.73337962963</v>
      </c>
      <c r="D4890" s="4">
        <v>228200000</v>
      </c>
      <c r="E4890" t="s">
        <v>2607</v>
      </c>
      <c r="F4890" t="s">
        <v>2625</v>
      </c>
      <c r="G4890" s="4">
        <v>94158997</v>
      </c>
      <c r="H4890" t="s">
        <v>5289</v>
      </c>
      <c r="I4890" s="2">
        <v>46211.691736111112</v>
      </c>
      <c r="J4890" s="4">
        <v>49800000</v>
      </c>
      <c r="K4890" s="4">
        <v>1</v>
      </c>
      <c r="L4890" s="5">
        <v>228.2</v>
      </c>
      <c r="M4890" s="5">
        <v>94.158996999999999</v>
      </c>
      <c r="N4890" s="5">
        <v>49.8</v>
      </c>
      <c r="O4890" s="5" t="str">
        <f t="shared" si="76"/>
        <v>1</v>
      </c>
      <c r="P4890" s="5" t="s">
        <v>10554</v>
      </c>
      <c r="Q4890" s="5" t="s">
        <v>10914</v>
      </c>
    </row>
    <row r="4891" spans="1:17" x14ac:dyDescent="0.25">
      <c r="A4891">
        <v>60771</v>
      </c>
      <c r="B4891" t="s">
        <v>30</v>
      </c>
      <c r="C4891" s="7">
        <v>46211.73337962963</v>
      </c>
      <c r="D4891" s="4">
        <v>228200000</v>
      </c>
      <c r="E4891" t="s">
        <v>2607</v>
      </c>
      <c r="F4891" t="s">
        <v>2625</v>
      </c>
      <c r="G4891" s="4">
        <v>94158997</v>
      </c>
      <c r="H4891" t="s">
        <v>5290</v>
      </c>
      <c r="I4891" s="2">
        <v>46211.691736111112</v>
      </c>
      <c r="J4891" s="4">
        <v>49800000</v>
      </c>
      <c r="K4891" s="4">
        <v>1</v>
      </c>
      <c r="L4891" s="5">
        <v>228.2</v>
      </c>
      <c r="M4891" s="5">
        <v>94.158996999999999</v>
      </c>
      <c r="N4891" s="5">
        <v>49.8</v>
      </c>
      <c r="O4891" s="5" t="str">
        <f t="shared" si="76"/>
        <v>1</v>
      </c>
      <c r="P4891" s="5" t="s">
        <v>10554</v>
      </c>
      <c r="Q4891" s="5" t="s">
        <v>10914</v>
      </c>
    </row>
    <row r="4892" spans="1:17" x14ac:dyDescent="0.25">
      <c r="A4892">
        <v>60772</v>
      </c>
      <c r="B4892" t="s">
        <v>30</v>
      </c>
      <c r="C4892" s="7">
        <v>46211.733391203707</v>
      </c>
      <c r="D4892" s="4">
        <v>228200000</v>
      </c>
      <c r="E4892" t="s">
        <v>2607</v>
      </c>
      <c r="F4892" t="s">
        <v>2613</v>
      </c>
      <c r="G4892" s="4">
        <v>94158997</v>
      </c>
      <c r="H4892" t="s">
        <v>5291</v>
      </c>
      <c r="I4892" s="2">
        <v>46211.691921296297</v>
      </c>
      <c r="J4892" s="4">
        <v>49800000</v>
      </c>
      <c r="K4892" s="4">
        <v>1</v>
      </c>
      <c r="L4892" s="5">
        <v>228.2</v>
      </c>
      <c r="M4892" s="5">
        <v>94.158996999999999</v>
      </c>
      <c r="N4892" s="5">
        <v>49.8</v>
      </c>
      <c r="O4892" s="5" t="str">
        <f t="shared" si="76"/>
        <v>1</v>
      </c>
      <c r="P4892" s="5" t="s">
        <v>10554</v>
      </c>
      <c r="Q4892" s="5" t="s">
        <v>10912</v>
      </c>
    </row>
    <row r="4893" spans="1:17" x14ac:dyDescent="0.25">
      <c r="A4893">
        <v>60773</v>
      </c>
      <c r="B4893" t="s">
        <v>30</v>
      </c>
      <c r="C4893" s="7">
        <v>46211.733414351853</v>
      </c>
      <c r="D4893" s="4">
        <v>228100000</v>
      </c>
      <c r="E4893" t="s">
        <v>2607</v>
      </c>
      <c r="F4893" t="s">
        <v>2649</v>
      </c>
      <c r="G4893" s="4">
        <v>94158997</v>
      </c>
      <c r="H4893" t="s">
        <v>5292</v>
      </c>
      <c r="I4893" s="2">
        <v>46211.691921296297</v>
      </c>
      <c r="J4893" s="4">
        <v>49900000</v>
      </c>
      <c r="K4893" s="4">
        <v>1</v>
      </c>
      <c r="L4893" s="5">
        <v>228.1</v>
      </c>
      <c r="M4893" s="5">
        <v>94.158996999999999</v>
      </c>
      <c r="N4893" s="5">
        <v>49.9</v>
      </c>
      <c r="O4893" s="5" t="str">
        <f t="shared" si="76"/>
        <v>1</v>
      </c>
      <c r="P4893" s="5" t="s">
        <v>10554</v>
      </c>
      <c r="Q4893" s="5" t="s">
        <v>10915</v>
      </c>
    </row>
    <row r="4894" spans="1:17" x14ac:dyDescent="0.25">
      <c r="A4894">
        <v>60774</v>
      </c>
      <c r="B4894" t="s">
        <v>30</v>
      </c>
      <c r="C4894" s="7">
        <v>46211.733414351853</v>
      </c>
      <c r="D4894" s="4">
        <v>228100000</v>
      </c>
      <c r="E4894" t="s">
        <v>2607</v>
      </c>
      <c r="F4894" t="s">
        <v>2625</v>
      </c>
      <c r="G4894" s="4">
        <v>94158997</v>
      </c>
      <c r="H4894" t="s">
        <v>5293</v>
      </c>
      <c r="I4894" s="2">
        <v>46211.691921296297</v>
      </c>
      <c r="J4894" s="4">
        <v>49800000</v>
      </c>
      <c r="K4894" s="4">
        <v>1</v>
      </c>
      <c r="L4894" s="5">
        <v>228.1</v>
      </c>
      <c r="M4894" s="5">
        <v>94.158996999999999</v>
      </c>
      <c r="N4894" s="5">
        <v>49.8</v>
      </c>
      <c r="O4894" s="5" t="str">
        <f t="shared" si="76"/>
        <v>1</v>
      </c>
      <c r="P4894" s="5" t="s">
        <v>10554</v>
      </c>
      <c r="Q4894" s="5" t="s">
        <v>10914</v>
      </c>
    </row>
    <row r="4895" spans="1:17" x14ac:dyDescent="0.25">
      <c r="A4895">
        <v>60775</v>
      </c>
      <c r="B4895" t="s">
        <v>30</v>
      </c>
      <c r="C4895" s="7">
        <v>46211.733425925922</v>
      </c>
      <c r="D4895" s="4">
        <v>228100000</v>
      </c>
      <c r="E4895" t="s">
        <v>2607</v>
      </c>
      <c r="F4895" t="s">
        <v>2625</v>
      </c>
      <c r="G4895" s="4">
        <v>94158997</v>
      </c>
      <c r="H4895" t="s">
        <v>5294</v>
      </c>
      <c r="I4895" s="2">
        <v>46211.691921296297</v>
      </c>
      <c r="J4895" s="4">
        <v>49900000</v>
      </c>
      <c r="K4895" s="4">
        <v>1</v>
      </c>
      <c r="L4895" s="5">
        <v>228.1</v>
      </c>
      <c r="M4895" s="5">
        <v>94.158996999999999</v>
      </c>
      <c r="N4895" s="5">
        <v>49.9</v>
      </c>
      <c r="O4895" s="5" t="str">
        <f t="shared" si="76"/>
        <v>1</v>
      </c>
      <c r="P4895" s="5" t="s">
        <v>10554</v>
      </c>
      <c r="Q4895" s="5" t="s">
        <v>10914</v>
      </c>
    </row>
    <row r="4896" spans="1:17" x14ac:dyDescent="0.25">
      <c r="A4896">
        <v>60776</v>
      </c>
      <c r="B4896" t="s">
        <v>30</v>
      </c>
      <c r="C4896" s="7">
        <v>46211.733449074076</v>
      </c>
      <c r="D4896" s="4">
        <v>228100000</v>
      </c>
      <c r="E4896" t="s">
        <v>2607</v>
      </c>
      <c r="F4896" t="s">
        <v>2625</v>
      </c>
      <c r="G4896" s="4">
        <v>94158997</v>
      </c>
      <c r="H4896" t="s">
        <v>5295</v>
      </c>
      <c r="I4896" s="2">
        <v>46211.691921296297</v>
      </c>
      <c r="J4896" s="4">
        <v>49900000</v>
      </c>
      <c r="K4896" s="4">
        <v>1</v>
      </c>
      <c r="L4896" s="5">
        <v>228.1</v>
      </c>
      <c r="M4896" s="5">
        <v>94.158996999999999</v>
      </c>
      <c r="N4896" s="5">
        <v>49.9</v>
      </c>
      <c r="O4896" s="5" t="str">
        <f t="shared" si="76"/>
        <v>1</v>
      </c>
      <c r="P4896" s="5" t="s">
        <v>10554</v>
      </c>
      <c r="Q4896" s="5" t="s">
        <v>10914</v>
      </c>
    </row>
    <row r="4897" spans="1:17" x14ac:dyDescent="0.25">
      <c r="A4897">
        <v>60777</v>
      </c>
      <c r="B4897" t="s">
        <v>30</v>
      </c>
      <c r="C4897" s="7">
        <v>46211.733449074076</v>
      </c>
      <c r="D4897" s="4">
        <v>228100000</v>
      </c>
      <c r="E4897" t="s">
        <v>2607</v>
      </c>
      <c r="F4897" t="s">
        <v>2611</v>
      </c>
      <c r="G4897" s="4">
        <v>94158997</v>
      </c>
      <c r="H4897" t="s">
        <v>5296</v>
      </c>
      <c r="I4897" s="2">
        <v>46211.691921296297</v>
      </c>
      <c r="J4897" s="4">
        <v>49900000</v>
      </c>
      <c r="K4897" s="4">
        <v>1</v>
      </c>
      <c r="L4897" s="5">
        <v>228.1</v>
      </c>
      <c r="M4897" s="5">
        <v>94.158996999999999</v>
      </c>
      <c r="N4897" s="5">
        <v>49.9</v>
      </c>
      <c r="O4897" s="5" t="str">
        <f t="shared" si="76"/>
        <v>1</v>
      </c>
      <c r="P4897" s="5" t="s">
        <v>10554</v>
      </c>
      <c r="Q4897" s="5" t="s">
        <v>10911</v>
      </c>
    </row>
    <row r="4898" spans="1:17" x14ac:dyDescent="0.25">
      <c r="A4898">
        <v>60778</v>
      </c>
      <c r="B4898" t="s">
        <v>30</v>
      </c>
      <c r="C4898" s="7">
        <v>46211.733460648145</v>
      </c>
      <c r="D4898" s="4">
        <v>228100000</v>
      </c>
      <c r="E4898" t="s">
        <v>2607</v>
      </c>
      <c r="F4898" t="s">
        <v>2625</v>
      </c>
      <c r="G4898" s="4">
        <v>94158997</v>
      </c>
      <c r="H4898" t="s">
        <v>5297</v>
      </c>
      <c r="I4898" s="2">
        <v>46211.691921296297</v>
      </c>
      <c r="J4898" s="4">
        <v>49900000</v>
      </c>
      <c r="K4898" s="4">
        <v>1</v>
      </c>
      <c r="L4898" s="5">
        <v>228.1</v>
      </c>
      <c r="M4898" s="5">
        <v>94.158996999999999</v>
      </c>
      <c r="N4898" s="5">
        <v>49.9</v>
      </c>
      <c r="O4898" s="5" t="str">
        <f t="shared" si="76"/>
        <v>1</v>
      </c>
      <c r="P4898" s="5" t="s">
        <v>10554</v>
      </c>
      <c r="Q4898" s="5" t="s">
        <v>10914</v>
      </c>
    </row>
    <row r="4899" spans="1:17" x14ac:dyDescent="0.25">
      <c r="A4899">
        <v>60779</v>
      </c>
      <c r="B4899" t="s">
        <v>30</v>
      </c>
      <c r="C4899" s="7">
        <v>46211.733483796299</v>
      </c>
      <c r="D4899" s="4">
        <v>228200000</v>
      </c>
      <c r="E4899" t="s">
        <v>2607</v>
      </c>
      <c r="F4899" t="s">
        <v>2613</v>
      </c>
      <c r="G4899" s="4">
        <v>94158997</v>
      </c>
      <c r="H4899" t="s">
        <v>5298</v>
      </c>
      <c r="I4899" s="2">
        <v>46211.691921296297</v>
      </c>
      <c r="J4899" s="4">
        <v>49900000</v>
      </c>
      <c r="K4899" s="4">
        <v>1</v>
      </c>
      <c r="L4899" s="5">
        <v>228.2</v>
      </c>
      <c r="M4899" s="5">
        <v>94.158996999999999</v>
      </c>
      <c r="N4899" s="5">
        <v>49.9</v>
      </c>
      <c r="O4899" s="5" t="str">
        <f t="shared" si="76"/>
        <v>1</v>
      </c>
      <c r="P4899" s="5" t="s">
        <v>10554</v>
      </c>
      <c r="Q4899" s="5" t="s">
        <v>10912</v>
      </c>
    </row>
    <row r="4900" spans="1:17" x14ac:dyDescent="0.25">
      <c r="A4900">
        <v>60780</v>
      </c>
      <c r="B4900" t="s">
        <v>30</v>
      </c>
      <c r="C4900" s="7">
        <v>46211.733483796299</v>
      </c>
      <c r="D4900" s="4">
        <v>228200000</v>
      </c>
      <c r="E4900" t="s">
        <v>2607</v>
      </c>
      <c r="F4900" t="s">
        <v>2613</v>
      </c>
      <c r="G4900" s="4">
        <v>94158997</v>
      </c>
      <c r="H4900" t="s">
        <v>5299</v>
      </c>
      <c r="I4900" s="2">
        <v>46211.691921296297</v>
      </c>
      <c r="J4900" s="4">
        <v>49900000</v>
      </c>
      <c r="K4900" s="4">
        <v>1</v>
      </c>
      <c r="L4900" s="5">
        <v>228.2</v>
      </c>
      <c r="M4900" s="5">
        <v>94.158996999999999</v>
      </c>
      <c r="N4900" s="5">
        <v>49.9</v>
      </c>
      <c r="O4900" s="5" t="str">
        <f t="shared" si="76"/>
        <v>1</v>
      </c>
      <c r="P4900" s="5" t="s">
        <v>10554</v>
      </c>
      <c r="Q4900" s="5" t="s">
        <v>10912</v>
      </c>
    </row>
    <row r="4901" spans="1:17" x14ac:dyDescent="0.25">
      <c r="A4901">
        <v>60781</v>
      </c>
      <c r="B4901" t="s">
        <v>30</v>
      </c>
      <c r="C4901" s="7">
        <v>46211.733495370368</v>
      </c>
      <c r="D4901" s="4">
        <v>228200000</v>
      </c>
      <c r="E4901" t="s">
        <v>2607</v>
      </c>
      <c r="F4901" t="s">
        <v>2611</v>
      </c>
      <c r="G4901" s="4">
        <v>94158997</v>
      </c>
      <c r="H4901" t="s">
        <v>5300</v>
      </c>
      <c r="I4901" s="2">
        <v>46211.691921296297</v>
      </c>
      <c r="J4901" s="4">
        <v>49900000</v>
      </c>
      <c r="K4901" s="4">
        <v>1</v>
      </c>
      <c r="L4901" s="5">
        <v>228.2</v>
      </c>
      <c r="M4901" s="5">
        <v>94.158996999999999</v>
      </c>
      <c r="N4901" s="5">
        <v>49.9</v>
      </c>
      <c r="O4901" s="5" t="str">
        <f t="shared" si="76"/>
        <v>1</v>
      </c>
      <c r="P4901" s="5" t="s">
        <v>10554</v>
      </c>
      <c r="Q4901" s="5" t="s">
        <v>10911</v>
      </c>
    </row>
    <row r="4902" spans="1:17" x14ac:dyDescent="0.25">
      <c r="A4902">
        <v>60782</v>
      </c>
      <c r="B4902" t="s">
        <v>30</v>
      </c>
      <c r="C4902" s="7">
        <v>46211.733518518522</v>
      </c>
      <c r="D4902" s="4">
        <v>228200000</v>
      </c>
      <c r="E4902" t="s">
        <v>2607</v>
      </c>
      <c r="F4902" t="s">
        <v>2619</v>
      </c>
      <c r="G4902" s="4">
        <v>94158997</v>
      </c>
      <c r="H4902" t="s">
        <v>5301</v>
      </c>
      <c r="I4902" s="2">
        <v>46211.69195601852</v>
      </c>
      <c r="J4902" s="4">
        <v>49900000</v>
      </c>
      <c r="K4902" s="4">
        <v>1</v>
      </c>
      <c r="L4902" s="5">
        <v>228.2</v>
      </c>
      <c r="M4902" s="5">
        <v>94.158996999999999</v>
      </c>
      <c r="N4902" s="5">
        <v>49.9</v>
      </c>
      <c r="O4902" s="5" t="str">
        <f t="shared" si="76"/>
        <v>1</v>
      </c>
      <c r="P4902" s="5" t="s">
        <v>10554</v>
      </c>
      <c r="Q4902" s="5" t="s">
        <v>10913</v>
      </c>
    </row>
    <row r="4903" spans="1:17" x14ac:dyDescent="0.25">
      <c r="A4903">
        <v>60783</v>
      </c>
      <c r="B4903" t="s">
        <v>30</v>
      </c>
      <c r="C4903" s="7">
        <v>46211.733518518522</v>
      </c>
      <c r="D4903" s="4">
        <v>228300000</v>
      </c>
      <c r="E4903" t="s">
        <v>2607</v>
      </c>
      <c r="F4903" t="s">
        <v>2613</v>
      </c>
      <c r="G4903" s="4">
        <v>94158997</v>
      </c>
      <c r="H4903" t="s">
        <v>5302</v>
      </c>
      <c r="I4903" s="2">
        <v>46211.69195601852</v>
      </c>
      <c r="J4903" s="4">
        <v>49900000</v>
      </c>
      <c r="K4903" s="4">
        <v>1</v>
      </c>
      <c r="L4903" s="5">
        <v>228.3</v>
      </c>
      <c r="M4903" s="5">
        <v>94.158996999999999</v>
      </c>
      <c r="N4903" s="5">
        <v>49.9</v>
      </c>
      <c r="O4903" s="5" t="str">
        <f t="shared" si="76"/>
        <v>1</v>
      </c>
      <c r="P4903" s="5" t="s">
        <v>10554</v>
      </c>
      <c r="Q4903" s="5" t="s">
        <v>10912</v>
      </c>
    </row>
    <row r="4904" spans="1:17" x14ac:dyDescent="0.25">
      <c r="A4904">
        <v>60784</v>
      </c>
      <c r="B4904" t="s">
        <v>30</v>
      </c>
      <c r="C4904" s="7">
        <v>46211.733530092592</v>
      </c>
      <c r="D4904" s="4">
        <v>228300000</v>
      </c>
      <c r="E4904" t="s">
        <v>2607</v>
      </c>
      <c r="F4904" t="s">
        <v>2613</v>
      </c>
      <c r="G4904" s="4">
        <v>94158997</v>
      </c>
      <c r="H4904" t="s">
        <v>5303</v>
      </c>
      <c r="I4904" s="2">
        <v>46211.69195601852</v>
      </c>
      <c r="J4904" s="4">
        <v>49900000</v>
      </c>
      <c r="K4904" s="4">
        <v>1</v>
      </c>
      <c r="L4904" s="5">
        <v>228.3</v>
      </c>
      <c r="M4904" s="5">
        <v>94.158996999999999</v>
      </c>
      <c r="N4904" s="5">
        <v>49.9</v>
      </c>
      <c r="O4904" s="5" t="str">
        <f t="shared" si="76"/>
        <v>1</v>
      </c>
      <c r="P4904" s="5" t="s">
        <v>10554</v>
      </c>
      <c r="Q4904" s="5" t="s">
        <v>10912</v>
      </c>
    </row>
    <row r="4905" spans="1:17" x14ac:dyDescent="0.25">
      <c r="A4905">
        <v>60785</v>
      </c>
      <c r="B4905" t="s">
        <v>30</v>
      </c>
      <c r="C4905" s="7">
        <v>46211.733553240738</v>
      </c>
      <c r="D4905" s="4">
        <v>228300000</v>
      </c>
      <c r="E4905" t="s">
        <v>2607</v>
      </c>
      <c r="F4905" t="s">
        <v>2625</v>
      </c>
      <c r="G4905" s="4">
        <v>94158997</v>
      </c>
      <c r="H4905" t="s">
        <v>5304</v>
      </c>
      <c r="I4905" s="2">
        <v>46211.69195601852</v>
      </c>
      <c r="J4905" s="4">
        <v>49900000</v>
      </c>
      <c r="K4905" s="4">
        <v>1</v>
      </c>
      <c r="L4905" s="5">
        <v>228.3</v>
      </c>
      <c r="M4905" s="5">
        <v>94.158996999999999</v>
      </c>
      <c r="N4905" s="5">
        <v>49.9</v>
      </c>
      <c r="O4905" s="5" t="str">
        <f t="shared" si="76"/>
        <v>1</v>
      </c>
      <c r="P4905" s="5" t="s">
        <v>10554</v>
      </c>
      <c r="Q4905" s="5" t="s">
        <v>10914</v>
      </c>
    </row>
    <row r="4906" spans="1:17" x14ac:dyDescent="0.25">
      <c r="A4906">
        <v>60786</v>
      </c>
      <c r="B4906" t="s">
        <v>30</v>
      </c>
      <c r="C4906" s="7">
        <v>46211.733553240738</v>
      </c>
      <c r="D4906" s="4">
        <v>228300000</v>
      </c>
      <c r="E4906" t="s">
        <v>2607</v>
      </c>
      <c r="F4906" t="s">
        <v>2611</v>
      </c>
      <c r="G4906" s="4">
        <v>94158997</v>
      </c>
      <c r="H4906" t="s">
        <v>5305</v>
      </c>
      <c r="I4906" s="2">
        <v>46211.69195601852</v>
      </c>
      <c r="J4906" s="4">
        <v>49900000</v>
      </c>
      <c r="K4906" s="4">
        <v>1</v>
      </c>
      <c r="L4906" s="5">
        <v>228.3</v>
      </c>
      <c r="M4906" s="5">
        <v>94.158996999999999</v>
      </c>
      <c r="N4906" s="5">
        <v>49.9</v>
      </c>
      <c r="O4906" s="5" t="str">
        <f t="shared" si="76"/>
        <v>1</v>
      </c>
      <c r="P4906" s="5" t="s">
        <v>10554</v>
      </c>
      <c r="Q4906" s="5" t="s">
        <v>10911</v>
      </c>
    </row>
    <row r="4907" spans="1:17" x14ac:dyDescent="0.25">
      <c r="A4907">
        <v>60787</v>
      </c>
      <c r="B4907" t="s">
        <v>30</v>
      </c>
      <c r="C4907" s="7">
        <v>46211.733564814815</v>
      </c>
      <c r="D4907" s="4">
        <v>228400000</v>
      </c>
      <c r="E4907" t="s">
        <v>2607</v>
      </c>
      <c r="F4907" t="s">
        <v>2653</v>
      </c>
      <c r="G4907" s="4">
        <v>94158997</v>
      </c>
      <c r="H4907" t="s">
        <v>5306</v>
      </c>
      <c r="I4907" s="2">
        <v>46211.69195601852</v>
      </c>
      <c r="J4907" s="4">
        <v>49900000</v>
      </c>
      <c r="K4907" s="4">
        <v>1</v>
      </c>
      <c r="L4907" s="5">
        <v>228.4</v>
      </c>
      <c r="M4907" s="5">
        <v>94.158996999999999</v>
      </c>
      <c r="N4907" s="5">
        <v>49.9</v>
      </c>
      <c r="O4907" s="5" t="str">
        <f t="shared" si="76"/>
        <v>1</v>
      </c>
      <c r="P4907" s="5" t="s">
        <v>10554</v>
      </c>
      <c r="Q4907" s="5" t="s">
        <v>10916</v>
      </c>
    </row>
    <row r="4908" spans="1:17" x14ac:dyDescent="0.25">
      <c r="A4908">
        <v>60788</v>
      </c>
      <c r="B4908" t="s">
        <v>30</v>
      </c>
      <c r="C4908" s="7">
        <v>46211.733587962961</v>
      </c>
      <c r="D4908" s="4">
        <v>228300000</v>
      </c>
      <c r="E4908" t="s">
        <v>2607</v>
      </c>
      <c r="F4908" t="s">
        <v>2611</v>
      </c>
      <c r="G4908" s="4">
        <v>94158997</v>
      </c>
      <c r="H4908" t="s">
        <v>5307</v>
      </c>
      <c r="I4908" s="2">
        <v>46211.69195601852</v>
      </c>
      <c r="J4908" s="4">
        <v>49900000</v>
      </c>
      <c r="K4908" s="4">
        <v>1</v>
      </c>
      <c r="L4908" s="5">
        <v>228.3</v>
      </c>
      <c r="M4908" s="5">
        <v>94.158996999999999</v>
      </c>
      <c r="N4908" s="5">
        <v>49.9</v>
      </c>
      <c r="O4908" s="5" t="str">
        <f t="shared" si="76"/>
        <v>1</v>
      </c>
      <c r="P4908" s="5" t="s">
        <v>10554</v>
      </c>
      <c r="Q4908" s="5" t="s">
        <v>10911</v>
      </c>
    </row>
    <row r="4909" spans="1:17" x14ac:dyDescent="0.25">
      <c r="A4909">
        <v>60789</v>
      </c>
      <c r="B4909" t="s">
        <v>30</v>
      </c>
      <c r="C4909" s="7">
        <v>46211.733587962961</v>
      </c>
      <c r="D4909" s="4">
        <v>228300000</v>
      </c>
      <c r="E4909" t="s">
        <v>2607</v>
      </c>
      <c r="F4909" t="s">
        <v>2611</v>
      </c>
      <c r="G4909" s="4">
        <v>94158997</v>
      </c>
      <c r="H4909" t="s">
        <v>5308</v>
      </c>
      <c r="I4909" s="2">
        <v>46211.69195601852</v>
      </c>
      <c r="J4909" s="4">
        <v>49900000</v>
      </c>
      <c r="K4909" s="4">
        <v>1</v>
      </c>
      <c r="L4909" s="5">
        <v>228.3</v>
      </c>
      <c r="M4909" s="5">
        <v>94.158996999999999</v>
      </c>
      <c r="N4909" s="5">
        <v>49.9</v>
      </c>
      <c r="O4909" s="5" t="str">
        <f t="shared" si="76"/>
        <v>1</v>
      </c>
      <c r="P4909" s="5" t="s">
        <v>10554</v>
      </c>
      <c r="Q4909" s="5" t="s">
        <v>10911</v>
      </c>
    </row>
    <row r="4910" spans="1:17" x14ac:dyDescent="0.25">
      <c r="A4910">
        <v>60790</v>
      </c>
      <c r="B4910" t="s">
        <v>30</v>
      </c>
      <c r="C4910" s="7">
        <v>46211.733611111114</v>
      </c>
      <c r="D4910" s="4">
        <v>228200000</v>
      </c>
      <c r="E4910" t="s">
        <v>2607</v>
      </c>
      <c r="F4910" t="s">
        <v>2613</v>
      </c>
      <c r="G4910" s="4">
        <v>94158997</v>
      </c>
      <c r="H4910" t="s">
        <v>5309</v>
      </c>
      <c r="I4910" s="2">
        <v>46211.69195601852</v>
      </c>
      <c r="J4910" s="4">
        <v>49900000</v>
      </c>
      <c r="K4910" s="4">
        <v>1</v>
      </c>
      <c r="L4910" s="5">
        <v>228.2</v>
      </c>
      <c r="M4910" s="5">
        <v>94.158996999999999</v>
      </c>
      <c r="N4910" s="5">
        <v>49.9</v>
      </c>
      <c r="O4910" s="5" t="str">
        <f t="shared" si="76"/>
        <v>1</v>
      </c>
      <c r="P4910" s="5" t="s">
        <v>10554</v>
      </c>
      <c r="Q4910" s="5" t="s">
        <v>10912</v>
      </c>
    </row>
    <row r="4911" spans="1:17" x14ac:dyDescent="0.25">
      <c r="A4911">
        <v>60791</v>
      </c>
      <c r="B4911" t="s">
        <v>30</v>
      </c>
      <c r="C4911" s="7">
        <v>46211.733622685184</v>
      </c>
      <c r="D4911" s="4">
        <v>228300000</v>
      </c>
      <c r="E4911" t="s">
        <v>2607</v>
      </c>
      <c r="F4911" t="s">
        <v>2625</v>
      </c>
      <c r="G4911" s="4">
        <v>94158997</v>
      </c>
      <c r="H4911" t="s">
        <v>5310</v>
      </c>
      <c r="I4911" s="2">
        <v>46211.69195601852</v>
      </c>
      <c r="J4911" s="4">
        <v>49900000</v>
      </c>
      <c r="K4911" s="4">
        <v>1</v>
      </c>
      <c r="L4911" s="5">
        <v>228.3</v>
      </c>
      <c r="M4911" s="5">
        <v>94.158996999999999</v>
      </c>
      <c r="N4911" s="5">
        <v>49.9</v>
      </c>
      <c r="O4911" s="5" t="str">
        <f t="shared" si="76"/>
        <v>1</v>
      </c>
      <c r="P4911" s="5" t="s">
        <v>10554</v>
      </c>
      <c r="Q4911" s="5" t="s">
        <v>10914</v>
      </c>
    </row>
    <row r="4912" spans="1:17" x14ac:dyDescent="0.25">
      <c r="A4912">
        <v>60792</v>
      </c>
      <c r="B4912" t="s">
        <v>30</v>
      </c>
      <c r="C4912" s="7">
        <v>46211.733622685184</v>
      </c>
      <c r="D4912" s="4">
        <v>228200000</v>
      </c>
      <c r="E4912" t="s">
        <v>2607</v>
      </c>
      <c r="F4912" t="s">
        <v>2625</v>
      </c>
      <c r="G4912" s="4">
        <v>94158997</v>
      </c>
      <c r="H4912" t="s">
        <v>5311</v>
      </c>
      <c r="I4912" s="2">
        <v>46211.692083333335</v>
      </c>
      <c r="J4912" s="4">
        <v>49900000</v>
      </c>
      <c r="K4912" s="4">
        <v>1</v>
      </c>
      <c r="L4912" s="5">
        <v>228.2</v>
      </c>
      <c r="M4912" s="5">
        <v>94.158996999999999</v>
      </c>
      <c r="N4912" s="5">
        <v>49.9</v>
      </c>
      <c r="O4912" s="5" t="str">
        <f t="shared" si="76"/>
        <v>1</v>
      </c>
      <c r="P4912" s="5" t="s">
        <v>10554</v>
      </c>
      <c r="Q4912" s="5" t="s">
        <v>10914</v>
      </c>
    </row>
    <row r="4913" spans="1:17" x14ac:dyDescent="0.25">
      <c r="A4913">
        <v>60793</v>
      </c>
      <c r="B4913" t="s">
        <v>30</v>
      </c>
      <c r="C4913" s="7">
        <v>46211.733634259261</v>
      </c>
      <c r="D4913" s="4">
        <v>228200000</v>
      </c>
      <c r="E4913" t="s">
        <v>2607</v>
      </c>
      <c r="F4913" t="s">
        <v>2625</v>
      </c>
      <c r="G4913" s="4">
        <v>94158997</v>
      </c>
      <c r="H4913" t="s">
        <v>5312</v>
      </c>
      <c r="I4913" s="2">
        <v>46211.692083333335</v>
      </c>
      <c r="J4913" s="4">
        <v>49900000</v>
      </c>
      <c r="K4913" s="4">
        <v>1</v>
      </c>
      <c r="L4913" s="5">
        <v>228.2</v>
      </c>
      <c r="M4913" s="5">
        <v>94.158996999999999</v>
      </c>
      <c r="N4913" s="5">
        <v>49.9</v>
      </c>
      <c r="O4913" s="5" t="str">
        <f t="shared" si="76"/>
        <v>1</v>
      </c>
      <c r="P4913" s="5" t="s">
        <v>10554</v>
      </c>
      <c r="Q4913" s="5" t="s">
        <v>10914</v>
      </c>
    </row>
    <row r="4914" spans="1:17" x14ac:dyDescent="0.25">
      <c r="A4914">
        <v>60794</v>
      </c>
      <c r="B4914" t="s">
        <v>30</v>
      </c>
      <c r="C4914" s="7">
        <v>46211.733657407407</v>
      </c>
      <c r="D4914" s="4">
        <v>228200000</v>
      </c>
      <c r="E4914" t="s">
        <v>2607</v>
      </c>
      <c r="F4914" t="s">
        <v>2625</v>
      </c>
      <c r="G4914" s="4">
        <v>94158997</v>
      </c>
      <c r="H4914" t="s">
        <v>5313</v>
      </c>
      <c r="I4914" s="2">
        <v>46211.692083333335</v>
      </c>
      <c r="J4914" s="4">
        <v>49900000</v>
      </c>
      <c r="K4914" s="4">
        <v>1</v>
      </c>
      <c r="L4914" s="5">
        <v>228.2</v>
      </c>
      <c r="M4914" s="5">
        <v>94.158996999999999</v>
      </c>
      <c r="N4914" s="5">
        <v>49.9</v>
      </c>
      <c r="O4914" s="5" t="str">
        <f t="shared" si="76"/>
        <v>1</v>
      </c>
      <c r="P4914" s="5" t="s">
        <v>10554</v>
      </c>
      <c r="Q4914" s="5" t="s">
        <v>10914</v>
      </c>
    </row>
    <row r="4915" spans="1:17" x14ac:dyDescent="0.25">
      <c r="A4915">
        <v>60795</v>
      </c>
      <c r="B4915" t="s">
        <v>30</v>
      </c>
      <c r="C4915" s="7">
        <v>46211.733657407407</v>
      </c>
      <c r="D4915" s="4">
        <v>228200000</v>
      </c>
      <c r="E4915" t="s">
        <v>2607</v>
      </c>
      <c r="F4915" t="s">
        <v>2613</v>
      </c>
      <c r="G4915" s="4">
        <v>94158997</v>
      </c>
      <c r="H4915" t="s">
        <v>5314</v>
      </c>
      <c r="I4915" s="2">
        <v>46211.692083333335</v>
      </c>
      <c r="J4915" s="4">
        <v>49900000</v>
      </c>
      <c r="K4915" s="4">
        <v>1</v>
      </c>
      <c r="L4915" s="5">
        <v>228.2</v>
      </c>
      <c r="M4915" s="5">
        <v>94.158996999999999</v>
      </c>
      <c r="N4915" s="5">
        <v>49.9</v>
      </c>
      <c r="O4915" s="5" t="str">
        <f t="shared" si="76"/>
        <v>1</v>
      </c>
      <c r="P4915" s="5" t="s">
        <v>10554</v>
      </c>
      <c r="Q4915" s="5" t="s">
        <v>10912</v>
      </c>
    </row>
    <row r="4916" spans="1:17" x14ac:dyDescent="0.25">
      <c r="A4916">
        <v>60796</v>
      </c>
      <c r="B4916" t="s">
        <v>30</v>
      </c>
      <c r="C4916" s="7">
        <v>46211.733668981484</v>
      </c>
      <c r="D4916" s="4">
        <v>228200000</v>
      </c>
      <c r="E4916" t="s">
        <v>2607</v>
      </c>
      <c r="F4916" t="s">
        <v>2613</v>
      </c>
      <c r="G4916" s="4">
        <v>94158997</v>
      </c>
      <c r="H4916" t="s">
        <v>5315</v>
      </c>
      <c r="I4916" s="2">
        <v>46211.692083333335</v>
      </c>
      <c r="J4916" s="4">
        <v>49900000</v>
      </c>
      <c r="K4916" s="4">
        <v>1</v>
      </c>
      <c r="L4916" s="5">
        <v>228.2</v>
      </c>
      <c r="M4916" s="5">
        <v>94.158996999999999</v>
      </c>
      <c r="N4916" s="5">
        <v>49.9</v>
      </c>
      <c r="O4916" s="5" t="str">
        <f t="shared" si="76"/>
        <v>1</v>
      </c>
      <c r="P4916" s="5" t="s">
        <v>10554</v>
      </c>
      <c r="Q4916" s="5" t="s">
        <v>10912</v>
      </c>
    </row>
    <row r="4917" spans="1:17" x14ac:dyDescent="0.25">
      <c r="A4917">
        <v>60797</v>
      </c>
      <c r="B4917" t="s">
        <v>30</v>
      </c>
      <c r="C4917" s="7">
        <v>46211.73369212963</v>
      </c>
      <c r="D4917" s="4">
        <v>228300000</v>
      </c>
      <c r="E4917" t="s">
        <v>2607</v>
      </c>
      <c r="F4917" t="s">
        <v>2613</v>
      </c>
      <c r="G4917" s="4">
        <v>94158997</v>
      </c>
      <c r="H4917" t="s">
        <v>5316</v>
      </c>
      <c r="I4917" s="2">
        <v>46211.692083333335</v>
      </c>
      <c r="J4917" s="4">
        <v>49900000</v>
      </c>
      <c r="K4917" s="4">
        <v>1</v>
      </c>
      <c r="L4917" s="5">
        <v>228.3</v>
      </c>
      <c r="M4917" s="5">
        <v>94.158996999999999</v>
      </c>
      <c r="N4917" s="5">
        <v>49.9</v>
      </c>
      <c r="O4917" s="5" t="str">
        <f t="shared" si="76"/>
        <v>1</v>
      </c>
      <c r="P4917" s="5" t="s">
        <v>10554</v>
      </c>
      <c r="Q4917" s="5" t="s">
        <v>10912</v>
      </c>
    </row>
    <row r="4918" spans="1:17" x14ac:dyDescent="0.25">
      <c r="A4918">
        <v>60798</v>
      </c>
      <c r="B4918" t="s">
        <v>30</v>
      </c>
      <c r="C4918" s="7">
        <v>46211.73369212963</v>
      </c>
      <c r="D4918" s="4">
        <v>228300000</v>
      </c>
      <c r="E4918" t="s">
        <v>2607</v>
      </c>
      <c r="F4918" t="s">
        <v>2613</v>
      </c>
      <c r="G4918" s="4">
        <v>94158997</v>
      </c>
      <c r="H4918" t="s">
        <v>5317</v>
      </c>
      <c r="I4918" s="2">
        <v>46211.692083333335</v>
      </c>
      <c r="J4918" s="4">
        <v>49900000</v>
      </c>
      <c r="K4918" s="4">
        <v>1</v>
      </c>
      <c r="L4918" s="5">
        <v>228.3</v>
      </c>
      <c r="M4918" s="5">
        <v>94.158996999999999</v>
      </c>
      <c r="N4918" s="5">
        <v>49.9</v>
      </c>
      <c r="O4918" s="5" t="str">
        <f t="shared" si="76"/>
        <v>1</v>
      </c>
      <c r="P4918" s="5" t="s">
        <v>10554</v>
      </c>
      <c r="Q4918" s="5" t="s">
        <v>10912</v>
      </c>
    </row>
    <row r="4919" spans="1:17" x14ac:dyDescent="0.25">
      <c r="A4919">
        <v>60799</v>
      </c>
      <c r="B4919" t="s">
        <v>30</v>
      </c>
      <c r="C4919" s="7">
        <v>46211.733703703707</v>
      </c>
      <c r="D4919" s="4">
        <v>228400000</v>
      </c>
      <c r="E4919" t="s">
        <v>2607</v>
      </c>
      <c r="F4919" t="s">
        <v>2613</v>
      </c>
      <c r="G4919" s="4">
        <v>94158997</v>
      </c>
      <c r="H4919" t="s">
        <v>5318</v>
      </c>
      <c r="I4919" s="2">
        <v>46211.692083333335</v>
      </c>
      <c r="J4919" s="4">
        <v>49900000</v>
      </c>
      <c r="K4919" s="4">
        <v>1</v>
      </c>
      <c r="L4919" s="5">
        <v>228.4</v>
      </c>
      <c r="M4919" s="5">
        <v>94.158996999999999</v>
      </c>
      <c r="N4919" s="5">
        <v>49.9</v>
      </c>
      <c r="O4919" s="5" t="str">
        <f t="shared" si="76"/>
        <v>1</v>
      </c>
      <c r="P4919" s="5" t="s">
        <v>10554</v>
      </c>
      <c r="Q4919" s="5" t="s">
        <v>10912</v>
      </c>
    </row>
    <row r="4920" spans="1:17" x14ac:dyDescent="0.25">
      <c r="A4920">
        <v>60800</v>
      </c>
      <c r="B4920" t="s">
        <v>30</v>
      </c>
      <c r="C4920" s="7">
        <v>46211.733726851853</v>
      </c>
      <c r="D4920" s="4">
        <v>228500000</v>
      </c>
      <c r="E4920" t="s">
        <v>2607</v>
      </c>
      <c r="F4920" t="s">
        <v>2625</v>
      </c>
      <c r="G4920" s="4">
        <v>94158997</v>
      </c>
      <c r="H4920" t="s">
        <v>5319</v>
      </c>
      <c r="I4920" s="2">
        <v>46211.692083333335</v>
      </c>
      <c r="J4920" s="4">
        <v>49900000</v>
      </c>
      <c r="K4920" s="4">
        <v>1</v>
      </c>
      <c r="L4920" s="5">
        <v>228.5</v>
      </c>
      <c r="M4920" s="5">
        <v>94.158996999999999</v>
      </c>
      <c r="N4920" s="5">
        <v>49.9</v>
      </c>
      <c r="O4920" s="5" t="str">
        <f t="shared" si="76"/>
        <v>1</v>
      </c>
      <c r="P4920" s="5" t="s">
        <v>10554</v>
      </c>
      <c r="Q4920" s="5" t="s">
        <v>10914</v>
      </c>
    </row>
    <row r="4921" spans="1:17" x14ac:dyDescent="0.25">
      <c r="A4921">
        <v>60801</v>
      </c>
      <c r="B4921" t="s">
        <v>30</v>
      </c>
      <c r="C4921" s="7">
        <v>46211.733726851853</v>
      </c>
      <c r="D4921" s="4">
        <v>228500000</v>
      </c>
      <c r="E4921" t="s">
        <v>2607</v>
      </c>
      <c r="F4921" t="s">
        <v>2625</v>
      </c>
      <c r="G4921" s="4">
        <v>94158997</v>
      </c>
      <c r="H4921" t="s">
        <v>5320</v>
      </c>
      <c r="I4921" s="2">
        <v>46211.692083333335</v>
      </c>
      <c r="J4921" s="4">
        <v>49900000</v>
      </c>
      <c r="K4921" s="4">
        <v>1</v>
      </c>
      <c r="L4921" s="5">
        <v>228.5</v>
      </c>
      <c r="M4921" s="5">
        <v>94.158996999999999</v>
      </c>
      <c r="N4921" s="5">
        <v>49.9</v>
      </c>
      <c r="O4921" s="5" t="str">
        <f t="shared" si="76"/>
        <v>1</v>
      </c>
      <c r="P4921" s="5" t="s">
        <v>10554</v>
      </c>
      <c r="Q4921" s="5" t="s">
        <v>10914</v>
      </c>
    </row>
    <row r="4922" spans="1:17" x14ac:dyDescent="0.25">
      <c r="A4922">
        <v>60802</v>
      </c>
      <c r="B4922" t="s">
        <v>30</v>
      </c>
      <c r="C4922" s="7">
        <v>46211.733738425923</v>
      </c>
      <c r="D4922" s="4">
        <v>228500000</v>
      </c>
      <c r="E4922" t="s">
        <v>2607</v>
      </c>
      <c r="F4922" t="s">
        <v>2608</v>
      </c>
      <c r="G4922" s="4">
        <v>94158997</v>
      </c>
      <c r="H4922" t="s">
        <v>5321</v>
      </c>
      <c r="I4922" s="2">
        <v>46211.692187499997</v>
      </c>
      <c r="J4922" s="4">
        <v>49900000</v>
      </c>
      <c r="K4922" s="4">
        <v>1</v>
      </c>
      <c r="L4922" s="5">
        <v>228.5</v>
      </c>
      <c r="M4922" s="5">
        <v>94.158996999999999</v>
      </c>
      <c r="N4922" s="5">
        <v>49.9</v>
      </c>
      <c r="O4922" s="5" t="str">
        <f t="shared" si="76"/>
        <v>1</v>
      </c>
      <c r="P4922" s="5" t="s">
        <v>10554</v>
      </c>
      <c r="Q4922" s="5" t="s">
        <v>10910</v>
      </c>
    </row>
    <row r="4923" spans="1:17" x14ac:dyDescent="0.25">
      <c r="A4923">
        <v>60803</v>
      </c>
      <c r="B4923" t="s">
        <v>30</v>
      </c>
      <c r="C4923" s="7">
        <v>46211.733761574076</v>
      </c>
      <c r="D4923" s="4">
        <v>228500000</v>
      </c>
      <c r="E4923" t="s">
        <v>2607</v>
      </c>
      <c r="F4923" t="s">
        <v>2608</v>
      </c>
      <c r="G4923" s="4">
        <v>94158997</v>
      </c>
      <c r="H4923" t="s">
        <v>5322</v>
      </c>
      <c r="I4923" s="2">
        <v>46211.692187499997</v>
      </c>
      <c r="J4923" s="4">
        <v>49900000</v>
      </c>
      <c r="K4923" s="4">
        <v>1</v>
      </c>
      <c r="L4923" s="5">
        <v>228.5</v>
      </c>
      <c r="M4923" s="5">
        <v>94.158996999999999</v>
      </c>
      <c r="N4923" s="5">
        <v>49.9</v>
      </c>
      <c r="O4923" s="5" t="str">
        <f t="shared" si="76"/>
        <v>1</v>
      </c>
      <c r="P4923" s="5" t="s">
        <v>10554</v>
      </c>
      <c r="Q4923" s="5" t="s">
        <v>10910</v>
      </c>
    </row>
    <row r="4924" spans="1:17" x14ac:dyDescent="0.25">
      <c r="A4924">
        <v>60804</v>
      </c>
      <c r="B4924" t="s">
        <v>30</v>
      </c>
      <c r="C4924" s="7">
        <v>46211.733761574076</v>
      </c>
      <c r="D4924" s="4">
        <v>228400000</v>
      </c>
      <c r="E4924" t="s">
        <v>2607</v>
      </c>
      <c r="F4924" t="s">
        <v>2611</v>
      </c>
      <c r="G4924" s="4">
        <v>94158997</v>
      </c>
      <c r="H4924" t="s">
        <v>5323</v>
      </c>
      <c r="I4924" s="2">
        <v>46211.692187499997</v>
      </c>
      <c r="J4924" s="4">
        <v>49900000</v>
      </c>
      <c r="K4924" s="4">
        <v>1</v>
      </c>
      <c r="L4924" s="5">
        <v>228.4</v>
      </c>
      <c r="M4924" s="5">
        <v>94.158996999999999</v>
      </c>
      <c r="N4924" s="5">
        <v>49.9</v>
      </c>
      <c r="O4924" s="5" t="str">
        <f t="shared" si="76"/>
        <v>1</v>
      </c>
      <c r="P4924" s="5" t="s">
        <v>10554</v>
      </c>
      <c r="Q4924" s="5" t="s">
        <v>10911</v>
      </c>
    </row>
    <row r="4925" spans="1:17" x14ac:dyDescent="0.25">
      <c r="A4925">
        <v>60805</v>
      </c>
      <c r="B4925" t="s">
        <v>30</v>
      </c>
      <c r="C4925" s="7">
        <v>46211.733773148146</v>
      </c>
      <c r="D4925" s="4">
        <v>228500000</v>
      </c>
      <c r="E4925" t="s">
        <v>2607</v>
      </c>
      <c r="F4925" t="s">
        <v>2613</v>
      </c>
      <c r="G4925" s="4">
        <v>94158997</v>
      </c>
      <c r="H4925" t="s">
        <v>5324</v>
      </c>
      <c r="I4925" s="2">
        <v>46211.692187499997</v>
      </c>
      <c r="J4925" s="4">
        <v>49900000</v>
      </c>
      <c r="K4925" s="4">
        <v>1</v>
      </c>
      <c r="L4925" s="5">
        <v>228.5</v>
      </c>
      <c r="M4925" s="5">
        <v>94.158996999999999</v>
      </c>
      <c r="N4925" s="5">
        <v>49.9</v>
      </c>
      <c r="O4925" s="5" t="str">
        <f t="shared" si="76"/>
        <v>1</v>
      </c>
      <c r="P4925" s="5" t="s">
        <v>10554</v>
      </c>
      <c r="Q4925" s="5" t="s">
        <v>10912</v>
      </c>
    </row>
    <row r="4926" spans="1:17" x14ac:dyDescent="0.25">
      <c r="A4926">
        <v>60806</v>
      </c>
      <c r="B4926" t="s">
        <v>30</v>
      </c>
      <c r="C4926" s="7">
        <v>46211.733796296299</v>
      </c>
      <c r="D4926" s="4">
        <v>228500000</v>
      </c>
      <c r="E4926" t="s">
        <v>2607</v>
      </c>
      <c r="F4926" t="s">
        <v>2613</v>
      </c>
      <c r="G4926" s="4">
        <v>94158997</v>
      </c>
      <c r="H4926" t="s">
        <v>5325</v>
      </c>
      <c r="I4926" s="2">
        <v>46211.692187499997</v>
      </c>
      <c r="J4926" s="4">
        <v>49900000</v>
      </c>
      <c r="K4926" s="4">
        <v>1</v>
      </c>
      <c r="L4926" s="5">
        <v>228.5</v>
      </c>
      <c r="M4926" s="5">
        <v>94.158996999999999</v>
      </c>
      <c r="N4926" s="5">
        <v>49.9</v>
      </c>
      <c r="O4926" s="5" t="str">
        <f t="shared" si="76"/>
        <v>1</v>
      </c>
      <c r="P4926" s="5" t="s">
        <v>10554</v>
      </c>
      <c r="Q4926" s="5" t="s">
        <v>10912</v>
      </c>
    </row>
    <row r="4927" spans="1:17" x14ac:dyDescent="0.25">
      <c r="A4927">
        <v>60807</v>
      </c>
      <c r="B4927" t="s">
        <v>30</v>
      </c>
      <c r="C4927" s="7">
        <v>46211.733796296299</v>
      </c>
      <c r="D4927" s="4">
        <v>228500000</v>
      </c>
      <c r="E4927" t="s">
        <v>2607</v>
      </c>
      <c r="F4927" t="s">
        <v>2613</v>
      </c>
      <c r="G4927" s="4">
        <v>94158997</v>
      </c>
      <c r="H4927" t="s">
        <v>5326</v>
      </c>
      <c r="I4927" s="2">
        <v>46211.692187499997</v>
      </c>
      <c r="J4927" s="4">
        <v>50000000</v>
      </c>
      <c r="K4927" s="4">
        <v>1</v>
      </c>
      <c r="L4927" s="5">
        <v>228.5</v>
      </c>
      <c r="M4927" s="5">
        <v>94.158996999999999</v>
      </c>
      <c r="N4927" s="5">
        <v>50</v>
      </c>
      <c r="O4927" s="5" t="str">
        <f t="shared" si="76"/>
        <v>1</v>
      </c>
      <c r="P4927" s="5" t="s">
        <v>10554</v>
      </c>
      <c r="Q4927" s="5" t="s">
        <v>10912</v>
      </c>
    </row>
    <row r="4928" spans="1:17" x14ac:dyDescent="0.25">
      <c r="A4928">
        <v>60808</v>
      </c>
      <c r="B4928" t="s">
        <v>30</v>
      </c>
      <c r="C4928" s="7">
        <v>46211.733807870369</v>
      </c>
      <c r="D4928" s="4">
        <v>228600000</v>
      </c>
      <c r="E4928" t="s">
        <v>2607</v>
      </c>
      <c r="F4928" t="s">
        <v>2613</v>
      </c>
      <c r="G4928" s="4">
        <v>94158997</v>
      </c>
      <c r="H4928" t="s">
        <v>5327</v>
      </c>
      <c r="I4928" s="2">
        <v>46211.692187499997</v>
      </c>
      <c r="J4928" s="4">
        <v>49900000</v>
      </c>
      <c r="K4928" s="4">
        <v>1</v>
      </c>
      <c r="L4928" s="5">
        <v>228.6</v>
      </c>
      <c r="M4928" s="5">
        <v>94.158996999999999</v>
      </c>
      <c r="N4928" s="5">
        <v>49.9</v>
      </c>
      <c r="O4928" s="5" t="str">
        <f t="shared" si="76"/>
        <v>1</v>
      </c>
      <c r="P4928" s="5" t="s">
        <v>10554</v>
      </c>
      <c r="Q4928" s="5" t="s">
        <v>10912</v>
      </c>
    </row>
    <row r="4929" spans="1:17" x14ac:dyDescent="0.25">
      <c r="A4929">
        <v>60809</v>
      </c>
      <c r="B4929" t="s">
        <v>30</v>
      </c>
      <c r="C4929" s="7">
        <v>46211.733831018515</v>
      </c>
      <c r="D4929" s="4">
        <v>228600000</v>
      </c>
      <c r="E4929" t="s">
        <v>2607</v>
      </c>
      <c r="F4929" t="s">
        <v>2613</v>
      </c>
      <c r="G4929" s="4">
        <v>94158997</v>
      </c>
      <c r="H4929" t="s">
        <v>5328</v>
      </c>
      <c r="I4929" s="2">
        <v>46211.692187499997</v>
      </c>
      <c r="J4929" s="4">
        <v>49900000</v>
      </c>
      <c r="K4929" s="4">
        <v>1</v>
      </c>
      <c r="L4929" s="5">
        <v>228.6</v>
      </c>
      <c r="M4929" s="5">
        <v>94.158996999999999</v>
      </c>
      <c r="N4929" s="5">
        <v>49.9</v>
      </c>
      <c r="O4929" s="5" t="str">
        <f t="shared" si="76"/>
        <v>1</v>
      </c>
      <c r="P4929" s="5" t="s">
        <v>10554</v>
      </c>
      <c r="Q4929" s="5" t="s">
        <v>10912</v>
      </c>
    </row>
    <row r="4930" spans="1:17" x14ac:dyDescent="0.25">
      <c r="A4930">
        <v>60810</v>
      </c>
      <c r="B4930" t="s">
        <v>30</v>
      </c>
      <c r="C4930" s="7">
        <v>46211.733831018515</v>
      </c>
      <c r="D4930" s="4">
        <v>228700000</v>
      </c>
      <c r="E4930" t="s">
        <v>2607</v>
      </c>
      <c r="F4930" t="s">
        <v>2613</v>
      </c>
      <c r="G4930" s="4">
        <v>94158997</v>
      </c>
      <c r="H4930" t="s">
        <v>5329</v>
      </c>
      <c r="I4930" s="2">
        <v>46211.692187499997</v>
      </c>
      <c r="J4930" s="4">
        <v>49900000</v>
      </c>
      <c r="K4930" s="4">
        <v>1</v>
      </c>
      <c r="L4930" s="5">
        <v>228.7</v>
      </c>
      <c r="M4930" s="5">
        <v>94.158996999999999</v>
      </c>
      <c r="N4930" s="5">
        <v>49.9</v>
      </c>
      <c r="O4930" s="5" t="str">
        <f t="shared" si="76"/>
        <v>1</v>
      </c>
      <c r="P4930" s="5" t="s">
        <v>10554</v>
      </c>
      <c r="Q4930" s="5" t="s">
        <v>10912</v>
      </c>
    </row>
    <row r="4931" spans="1:17" x14ac:dyDescent="0.25">
      <c r="A4931">
        <v>60811</v>
      </c>
      <c r="B4931" t="s">
        <v>30</v>
      </c>
      <c r="C4931" s="7">
        <v>46211.733842592592</v>
      </c>
      <c r="D4931" s="4">
        <v>228800000</v>
      </c>
      <c r="E4931" t="s">
        <v>2607</v>
      </c>
      <c r="F4931" t="s">
        <v>2619</v>
      </c>
      <c r="G4931" s="4">
        <v>94158997</v>
      </c>
      <c r="H4931" t="s">
        <v>5330</v>
      </c>
      <c r="I4931" s="2">
        <v>46211.692187499997</v>
      </c>
      <c r="J4931" s="4">
        <v>50000000</v>
      </c>
      <c r="K4931" s="4">
        <v>1</v>
      </c>
      <c r="L4931" s="5">
        <v>228.8</v>
      </c>
      <c r="M4931" s="5">
        <v>94.158996999999999</v>
      </c>
      <c r="N4931" s="5">
        <v>50</v>
      </c>
      <c r="O4931" s="5" t="str">
        <f t="shared" ref="O4931:O4994" si="77">SUBSTITUTE(K4931,".",",")</f>
        <v>1</v>
      </c>
      <c r="P4931" s="5" t="s">
        <v>10554</v>
      </c>
      <c r="Q4931" s="5" t="s">
        <v>10913</v>
      </c>
    </row>
    <row r="4932" spans="1:17" x14ac:dyDescent="0.25">
      <c r="A4932">
        <v>60812</v>
      </c>
      <c r="B4932" t="s">
        <v>30</v>
      </c>
      <c r="C4932" s="7">
        <v>46211.733865740738</v>
      </c>
      <c r="D4932" s="4">
        <v>228800000</v>
      </c>
      <c r="E4932" t="s">
        <v>2607</v>
      </c>
      <c r="F4932" t="s">
        <v>2619</v>
      </c>
      <c r="G4932" s="4">
        <v>94158997</v>
      </c>
      <c r="H4932" t="s">
        <v>5331</v>
      </c>
      <c r="I4932" s="2">
        <v>46211.692314814813</v>
      </c>
      <c r="J4932" s="4">
        <v>49900000</v>
      </c>
      <c r="K4932" s="4">
        <v>1</v>
      </c>
      <c r="L4932" s="5">
        <v>228.8</v>
      </c>
      <c r="M4932" s="5">
        <v>94.158996999999999</v>
      </c>
      <c r="N4932" s="5">
        <v>49.9</v>
      </c>
      <c r="O4932" s="5" t="str">
        <f t="shared" si="77"/>
        <v>1</v>
      </c>
      <c r="P4932" s="5" t="s">
        <v>10554</v>
      </c>
      <c r="Q4932" s="5" t="s">
        <v>10913</v>
      </c>
    </row>
    <row r="4933" spans="1:17" x14ac:dyDescent="0.25">
      <c r="A4933">
        <v>60813</v>
      </c>
      <c r="B4933" t="s">
        <v>30</v>
      </c>
      <c r="C4933" s="7">
        <v>46211.733877314815</v>
      </c>
      <c r="D4933" s="4">
        <v>228800000</v>
      </c>
      <c r="E4933" t="s">
        <v>2607</v>
      </c>
      <c r="F4933" t="s">
        <v>2611</v>
      </c>
      <c r="G4933" s="4">
        <v>94158997</v>
      </c>
      <c r="H4933" t="s">
        <v>5332</v>
      </c>
      <c r="I4933" s="2">
        <v>46211.692314814813</v>
      </c>
      <c r="J4933" s="4">
        <v>49900000</v>
      </c>
      <c r="K4933" s="4">
        <v>1</v>
      </c>
      <c r="L4933" s="5">
        <v>228.8</v>
      </c>
      <c r="M4933" s="5">
        <v>94.158996999999999</v>
      </c>
      <c r="N4933" s="5">
        <v>49.9</v>
      </c>
      <c r="O4933" s="5" t="str">
        <f t="shared" si="77"/>
        <v>1</v>
      </c>
      <c r="P4933" s="5" t="s">
        <v>10554</v>
      </c>
      <c r="Q4933" s="5" t="s">
        <v>10911</v>
      </c>
    </row>
    <row r="4934" spans="1:17" x14ac:dyDescent="0.25">
      <c r="A4934">
        <v>60814</v>
      </c>
      <c r="B4934" t="s">
        <v>30</v>
      </c>
      <c r="C4934" s="7">
        <v>46211.733877314815</v>
      </c>
      <c r="D4934" s="4">
        <v>228600000</v>
      </c>
      <c r="E4934" t="s">
        <v>2607</v>
      </c>
      <c r="F4934" t="s">
        <v>2611</v>
      </c>
      <c r="G4934" s="4">
        <v>94158997</v>
      </c>
      <c r="H4934" t="s">
        <v>5333</v>
      </c>
      <c r="I4934" s="2">
        <v>46211.692314814813</v>
      </c>
      <c r="J4934" s="4">
        <v>49900000</v>
      </c>
      <c r="K4934" s="4">
        <v>1</v>
      </c>
      <c r="L4934" s="5">
        <v>228.6</v>
      </c>
      <c r="M4934" s="5">
        <v>94.158996999999999</v>
      </c>
      <c r="N4934" s="5">
        <v>49.9</v>
      </c>
      <c r="O4934" s="5" t="str">
        <f t="shared" si="77"/>
        <v>1</v>
      </c>
      <c r="P4934" s="5" t="s">
        <v>10554</v>
      </c>
      <c r="Q4934" s="5" t="s">
        <v>10911</v>
      </c>
    </row>
    <row r="4935" spans="1:17" x14ac:dyDescent="0.25">
      <c r="A4935">
        <v>60815</v>
      </c>
      <c r="B4935" t="s">
        <v>30</v>
      </c>
      <c r="C4935" s="7">
        <v>46211.733900462961</v>
      </c>
      <c r="D4935" s="4">
        <v>228500000</v>
      </c>
      <c r="E4935" t="s">
        <v>2607</v>
      </c>
      <c r="F4935" t="s">
        <v>2625</v>
      </c>
      <c r="G4935" s="4">
        <v>94158997</v>
      </c>
      <c r="H4935" t="s">
        <v>5334</v>
      </c>
      <c r="I4935" s="2">
        <v>46211.692314814813</v>
      </c>
      <c r="J4935" s="4">
        <v>49900000</v>
      </c>
      <c r="K4935" s="4">
        <v>1</v>
      </c>
      <c r="L4935" s="5">
        <v>228.5</v>
      </c>
      <c r="M4935" s="5">
        <v>94.158996999999999</v>
      </c>
      <c r="N4935" s="5">
        <v>49.9</v>
      </c>
      <c r="O4935" s="5" t="str">
        <f t="shared" si="77"/>
        <v>1</v>
      </c>
      <c r="P4935" s="5" t="s">
        <v>10554</v>
      </c>
      <c r="Q4935" s="5" t="s">
        <v>10914</v>
      </c>
    </row>
    <row r="4936" spans="1:17" x14ac:dyDescent="0.25">
      <c r="A4936">
        <v>60816</v>
      </c>
      <c r="B4936" t="s">
        <v>30</v>
      </c>
      <c r="C4936" s="7">
        <v>46211.733912037038</v>
      </c>
      <c r="D4936" s="4">
        <v>228500000</v>
      </c>
      <c r="E4936" t="s">
        <v>2607</v>
      </c>
      <c r="F4936" t="s">
        <v>2625</v>
      </c>
      <c r="G4936" s="4">
        <v>94158997</v>
      </c>
      <c r="H4936" t="s">
        <v>5335</v>
      </c>
      <c r="I4936" s="2">
        <v>46211.692314814813</v>
      </c>
      <c r="J4936" s="4">
        <v>49900000</v>
      </c>
      <c r="K4936" s="4">
        <v>1</v>
      </c>
      <c r="L4936" s="5">
        <v>228.5</v>
      </c>
      <c r="M4936" s="5">
        <v>94.158996999999999</v>
      </c>
      <c r="N4936" s="5">
        <v>49.9</v>
      </c>
      <c r="O4936" s="5" t="str">
        <f t="shared" si="77"/>
        <v>1</v>
      </c>
      <c r="P4936" s="5" t="s">
        <v>10554</v>
      </c>
      <c r="Q4936" s="5" t="s">
        <v>10914</v>
      </c>
    </row>
    <row r="4937" spans="1:17" x14ac:dyDescent="0.25">
      <c r="A4937">
        <v>60817</v>
      </c>
      <c r="B4937" t="s">
        <v>30</v>
      </c>
      <c r="C4937" s="7">
        <v>46211.733912037038</v>
      </c>
      <c r="D4937" s="4">
        <v>228400000</v>
      </c>
      <c r="E4937" t="s">
        <v>2607</v>
      </c>
      <c r="F4937" t="s">
        <v>2613</v>
      </c>
      <c r="G4937" s="4">
        <v>94158997</v>
      </c>
      <c r="H4937" t="s">
        <v>5336</v>
      </c>
      <c r="I4937" s="2">
        <v>46211.692314814813</v>
      </c>
      <c r="J4937" s="4">
        <v>49900000</v>
      </c>
      <c r="K4937" s="4">
        <v>1</v>
      </c>
      <c r="L4937" s="5">
        <v>228.4</v>
      </c>
      <c r="M4937" s="5">
        <v>94.158996999999999</v>
      </c>
      <c r="N4937" s="5">
        <v>49.9</v>
      </c>
      <c r="O4937" s="5" t="str">
        <f t="shared" si="77"/>
        <v>1</v>
      </c>
      <c r="P4937" s="5" t="s">
        <v>10554</v>
      </c>
      <c r="Q4937" s="5" t="s">
        <v>10912</v>
      </c>
    </row>
    <row r="4938" spans="1:17" x14ac:dyDescent="0.25">
      <c r="A4938">
        <v>60818</v>
      </c>
      <c r="B4938" t="s">
        <v>30</v>
      </c>
      <c r="C4938" s="7">
        <v>46211.733935185184</v>
      </c>
      <c r="D4938" s="4">
        <v>228400000</v>
      </c>
      <c r="E4938" t="s">
        <v>2607</v>
      </c>
      <c r="F4938" t="s">
        <v>2625</v>
      </c>
      <c r="G4938" s="4">
        <v>94158997</v>
      </c>
      <c r="H4938" t="s">
        <v>5337</v>
      </c>
      <c r="I4938" s="2">
        <v>46211.692314814813</v>
      </c>
      <c r="J4938" s="4">
        <v>49900000</v>
      </c>
      <c r="K4938" s="4">
        <v>1</v>
      </c>
      <c r="L4938" s="5">
        <v>228.4</v>
      </c>
      <c r="M4938" s="5">
        <v>94.158996999999999</v>
      </c>
      <c r="N4938" s="5">
        <v>49.9</v>
      </c>
      <c r="O4938" s="5" t="str">
        <f t="shared" si="77"/>
        <v>1</v>
      </c>
      <c r="P4938" s="5" t="s">
        <v>10554</v>
      </c>
      <c r="Q4938" s="5" t="s">
        <v>10914</v>
      </c>
    </row>
    <row r="4939" spans="1:17" x14ac:dyDescent="0.25">
      <c r="A4939">
        <v>60819</v>
      </c>
      <c r="B4939" t="s">
        <v>30</v>
      </c>
      <c r="C4939" s="7">
        <v>46211.733946759261</v>
      </c>
      <c r="D4939" s="4">
        <v>228300000</v>
      </c>
      <c r="E4939" t="s">
        <v>2607</v>
      </c>
      <c r="F4939" t="s">
        <v>2619</v>
      </c>
      <c r="G4939" s="4">
        <v>94158997</v>
      </c>
      <c r="H4939" t="s">
        <v>5338</v>
      </c>
      <c r="I4939" s="2">
        <v>46211.692314814813</v>
      </c>
      <c r="J4939" s="4">
        <v>49900000</v>
      </c>
      <c r="K4939" s="4">
        <v>1</v>
      </c>
      <c r="L4939" s="5">
        <v>228.3</v>
      </c>
      <c r="M4939" s="5">
        <v>94.158996999999999</v>
      </c>
      <c r="N4939" s="5">
        <v>49.9</v>
      </c>
      <c r="O4939" s="5" t="str">
        <f t="shared" si="77"/>
        <v>1</v>
      </c>
      <c r="P4939" s="5" t="s">
        <v>10554</v>
      </c>
      <c r="Q4939" s="5" t="s">
        <v>10913</v>
      </c>
    </row>
    <row r="4940" spans="1:17" x14ac:dyDescent="0.25">
      <c r="A4940">
        <v>60820</v>
      </c>
      <c r="B4940" t="s">
        <v>30</v>
      </c>
      <c r="C4940" s="7">
        <v>46211.733946759261</v>
      </c>
      <c r="D4940" s="4">
        <v>228300000</v>
      </c>
      <c r="E4940" t="s">
        <v>2607</v>
      </c>
      <c r="F4940" t="s">
        <v>2613</v>
      </c>
      <c r="G4940" s="4">
        <v>94158997</v>
      </c>
      <c r="H4940" t="s">
        <v>5339</v>
      </c>
      <c r="I4940" s="2">
        <v>46211.692314814813</v>
      </c>
      <c r="J4940" s="4">
        <v>49900000</v>
      </c>
      <c r="K4940" s="4">
        <v>1</v>
      </c>
      <c r="L4940" s="5">
        <v>228.3</v>
      </c>
      <c r="M4940" s="5">
        <v>94.158996999999999</v>
      </c>
      <c r="N4940" s="5">
        <v>49.9</v>
      </c>
      <c r="O4940" s="5" t="str">
        <f t="shared" si="77"/>
        <v>1</v>
      </c>
      <c r="P4940" s="5" t="s">
        <v>10554</v>
      </c>
      <c r="Q4940" s="5" t="s">
        <v>10912</v>
      </c>
    </row>
    <row r="4941" spans="1:17" x14ac:dyDescent="0.25">
      <c r="A4941">
        <v>60821</v>
      </c>
      <c r="B4941" t="s">
        <v>30</v>
      </c>
      <c r="C4941" s="7">
        <v>46211.733969907407</v>
      </c>
      <c r="D4941" s="4">
        <v>228300000</v>
      </c>
      <c r="E4941" t="s">
        <v>2607</v>
      </c>
      <c r="F4941" t="s">
        <v>2613</v>
      </c>
      <c r="G4941" s="4">
        <v>94158997</v>
      </c>
      <c r="H4941" t="s">
        <v>5340</v>
      </c>
      <c r="I4941" s="2">
        <v>46211.692314814813</v>
      </c>
      <c r="J4941" s="4">
        <v>49800000</v>
      </c>
      <c r="K4941" s="4">
        <v>1</v>
      </c>
      <c r="L4941" s="5">
        <v>228.3</v>
      </c>
      <c r="M4941" s="5">
        <v>94.158996999999999</v>
      </c>
      <c r="N4941" s="5">
        <v>49.8</v>
      </c>
      <c r="O4941" s="5" t="str">
        <f t="shared" si="77"/>
        <v>1</v>
      </c>
      <c r="P4941" s="5" t="s">
        <v>10554</v>
      </c>
      <c r="Q4941" s="5" t="s">
        <v>10912</v>
      </c>
    </row>
    <row r="4942" spans="1:17" x14ac:dyDescent="0.25">
      <c r="A4942">
        <v>60822</v>
      </c>
      <c r="B4942" t="s">
        <v>30</v>
      </c>
      <c r="C4942" s="7">
        <v>46211.733981481484</v>
      </c>
      <c r="D4942" s="4">
        <v>228400000</v>
      </c>
      <c r="E4942" t="s">
        <v>2607</v>
      </c>
      <c r="F4942" t="s">
        <v>2625</v>
      </c>
      <c r="G4942" s="4">
        <v>94158997</v>
      </c>
      <c r="H4942" t="s">
        <v>5341</v>
      </c>
      <c r="I4942" s="2">
        <v>46211.692418981482</v>
      </c>
      <c r="J4942" s="4">
        <v>49800000</v>
      </c>
      <c r="K4942" s="4">
        <v>1</v>
      </c>
      <c r="L4942" s="5">
        <v>228.4</v>
      </c>
      <c r="M4942" s="5">
        <v>94.158996999999999</v>
      </c>
      <c r="N4942" s="5">
        <v>49.8</v>
      </c>
      <c r="O4942" s="5" t="str">
        <f t="shared" si="77"/>
        <v>1</v>
      </c>
      <c r="P4942" s="5" t="s">
        <v>10554</v>
      </c>
      <c r="Q4942" s="5" t="s">
        <v>10914</v>
      </c>
    </row>
    <row r="4943" spans="1:17" x14ac:dyDescent="0.25">
      <c r="A4943">
        <v>60823</v>
      </c>
      <c r="B4943" t="s">
        <v>30</v>
      </c>
      <c r="C4943" s="7">
        <v>46211.733981481484</v>
      </c>
      <c r="D4943" s="4">
        <v>228300000</v>
      </c>
      <c r="E4943" t="s">
        <v>2607</v>
      </c>
      <c r="F4943" t="s">
        <v>2611</v>
      </c>
      <c r="G4943" s="4">
        <v>94158997</v>
      </c>
      <c r="H4943" t="s">
        <v>5342</v>
      </c>
      <c r="I4943" s="2">
        <v>46211.692418981482</v>
      </c>
      <c r="J4943" s="4">
        <v>49900000</v>
      </c>
      <c r="K4943" s="4">
        <v>1</v>
      </c>
      <c r="L4943" s="5">
        <v>228.3</v>
      </c>
      <c r="M4943" s="5">
        <v>94.158996999999999</v>
      </c>
      <c r="N4943" s="5">
        <v>49.9</v>
      </c>
      <c r="O4943" s="5" t="str">
        <f t="shared" si="77"/>
        <v>1</v>
      </c>
      <c r="P4943" s="5" t="s">
        <v>10554</v>
      </c>
      <c r="Q4943" s="5" t="s">
        <v>10911</v>
      </c>
    </row>
    <row r="4944" spans="1:17" x14ac:dyDescent="0.25">
      <c r="A4944">
        <v>60824</v>
      </c>
      <c r="B4944" t="s">
        <v>30</v>
      </c>
      <c r="C4944" s="7">
        <v>46211.73400462963</v>
      </c>
      <c r="D4944" s="4">
        <v>228200000</v>
      </c>
      <c r="E4944" t="s">
        <v>2607</v>
      </c>
      <c r="F4944" t="s">
        <v>2611</v>
      </c>
      <c r="G4944" s="4">
        <v>94158997</v>
      </c>
      <c r="H4944" t="s">
        <v>5343</v>
      </c>
      <c r="I4944" s="2">
        <v>46211.692418981482</v>
      </c>
      <c r="J4944" s="4">
        <v>49900000</v>
      </c>
      <c r="K4944" s="4">
        <v>1</v>
      </c>
      <c r="L4944" s="5">
        <v>228.2</v>
      </c>
      <c r="M4944" s="5">
        <v>94.158996999999999</v>
      </c>
      <c r="N4944" s="5">
        <v>49.9</v>
      </c>
      <c r="O4944" s="5" t="str">
        <f t="shared" si="77"/>
        <v>1</v>
      </c>
      <c r="P4944" s="5" t="s">
        <v>10554</v>
      </c>
      <c r="Q4944" s="5" t="s">
        <v>10911</v>
      </c>
    </row>
    <row r="4945" spans="1:17" x14ac:dyDescent="0.25">
      <c r="A4945">
        <v>60825</v>
      </c>
      <c r="B4945" t="s">
        <v>30</v>
      </c>
      <c r="C4945" s="7">
        <v>46211.734016203707</v>
      </c>
      <c r="D4945" s="4">
        <v>228300000</v>
      </c>
      <c r="E4945" t="s">
        <v>2607</v>
      </c>
      <c r="F4945" t="s">
        <v>2613</v>
      </c>
      <c r="G4945" s="4">
        <v>94158997</v>
      </c>
      <c r="H4945" t="s">
        <v>5344</v>
      </c>
      <c r="I4945" s="2">
        <v>46211.692418981482</v>
      </c>
      <c r="J4945" s="4">
        <v>49800000</v>
      </c>
      <c r="K4945" s="4">
        <v>1</v>
      </c>
      <c r="L4945" s="5">
        <v>228.3</v>
      </c>
      <c r="M4945" s="5">
        <v>94.158996999999999</v>
      </c>
      <c r="N4945" s="5">
        <v>49.8</v>
      </c>
      <c r="O4945" s="5" t="str">
        <f t="shared" si="77"/>
        <v>1</v>
      </c>
      <c r="P4945" s="5" t="s">
        <v>10554</v>
      </c>
      <c r="Q4945" s="5" t="s">
        <v>10912</v>
      </c>
    </row>
    <row r="4946" spans="1:17" x14ac:dyDescent="0.25">
      <c r="A4946">
        <v>60826</v>
      </c>
      <c r="B4946" t="s">
        <v>30</v>
      </c>
      <c r="C4946" s="7">
        <v>46211.734016203707</v>
      </c>
      <c r="D4946" s="4">
        <v>228300000</v>
      </c>
      <c r="E4946" t="s">
        <v>2607</v>
      </c>
      <c r="F4946" t="s">
        <v>2613</v>
      </c>
      <c r="G4946" s="4">
        <v>94158997</v>
      </c>
      <c r="H4946" t="s">
        <v>5345</v>
      </c>
      <c r="I4946" s="2">
        <v>46211.692418981482</v>
      </c>
      <c r="J4946" s="4">
        <v>49900000</v>
      </c>
      <c r="K4946" s="4">
        <v>1</v>
      </c>
      <c r="L4946" s="5">
        <v>228.3</v>
      </c>
      <c r="M4946" s="5">
        <v>94.158996999999999</v>
      </c>
      <c r="N4946" s="5">
        <v>49.9</v>
      </c>
      <c r="O4946" s="5" t="str">
        <f t="shared" si="77"/>
        <v>1</v>
      </c>
      <c r="P4946" s="5" t="s">
        <v>10554</v>
      </c>
      <c r="Q4946" s="5" t="s">
        <v>10912</v>
      </c>
    </row>
    <row r="4947" spans="1:17" x14ac:dyDescent="0.25">
      <c r="A4947">
        <v>60827</v>
      </c>
      <c r="B4947" t="s">
        <v>30</v>
      </c>
      <c r="C4947" s="7">
        <v>46211.734039351853</v>
      </c>
      <c r="D4947" s="4">
        <v>228200000</v>
      </c>
      <c r="E4947" t="s">
        <v>2607</v>
      </c>
      <c r="F4947" t="s">
        <v>2613</v>
      </c>
      <c r="G4947" s="4">
        <v>94158997</v>
      </c>
      <c r="H4947" t="s">
        <v>5346</v>
      </c>
      <c r="I4947" s="2">
        <v>46211.692418981482</v>
      </c>
      <c r="J4947" s="4">
        <v>49900000</v>
      </c>
      <c r="K4947" s="4">
        <v>1</v>
      </c>
      <c r="L4947" s="5">
        <v>228.2</v>
      </c>
      <c r="M4947" s="5">
        <v>94.158996999999999</v>
      </c>
      <c r="N4947" s="5">
        <v>49.9</v>
      </c>
      <c r="O4947" s="5" t="str">
        <f t="shared" si="77"/>
        <v>1</v>
      </c>
      <c r="P4947" s="5" t="s">
        <v>10554</v>
      </c>
      <c r="Q4947" s="5" t="s">
        <v>10912</v>
      </c>
    </row>
    <row r="4948" spans="1:17" x14ac:dyDescent="0.25">
      <c r="A4948">
        <v>60828</v>
      </c>
      <c r="B4948" t="s">
        <v>30</v>
      </c>
      <c r="C4948" s="7">
        <v>46211.734050925923</v>
      </c>
      <c r="D4948" s="4">
        <v>228200000</v>
      </c>
      <c r="E4948" t="s">
        <v>2607</v>
      </c>
      <c r="F4948" t="s">
        <v>2608</v>
      </c>
      <c r="G4948" s="4">
        <v>94158997</v>
      </c>
      <c r="H4948" t="s">
        <v>5347</v>
      </c>
      <c r="I4948" s="2">
        <v>46211.692418981482</v>
      </c>
      <c r="J4948" s="4">
        <v>49900000</v>
      </c>
      <c r="K4948" s="4">
        <v>1</v>
      </c>
      <c r="L4948" s="5">
        <v>228.2</v>
      </c>
      <c r="M4948" s="5">
        <v>94.158996999999999</v>
      </c>
      <c r="N4948" s="5">
        <v>49.9</v>
      </c>
      <c r="O4948" s="5" t="str">
        <f t="shared" si="77"/>
        <v>1</v>
      </c>
      <c r="P4948" s="5" t="s">
        <v>10554</v>
      </c>
      <c r="Q4948" s="5" t="s">
        <v>10910</v>
      </c>
    </row>
    <row r="4949" spans="1:17" x14ac:dyDescent="0.25">
      <c r="A4949">
        <v>60829</v>
      </c>
      <c r="B4949" t="s">
        <v>30</v>
      </c>
      <c r="C4949" s="7">
        <v>46211.734050925923</v>
      </c>
      <c r="D4949" s="4">
        <v>228200000</v>
      </c>
      <c r="E4949" t="s">
        <v>2607</v>
      </c>
      <c r="F4949" t="s">
        <v>2613</v>
      </c>
      <c r="G4949" s="4">
        <v>94158997</v>
      </c>
      <c r="H4949" t="s">
        <v>5348</v>
      </c>
      <c r="I4949" s="2">
        <v>46211.692418981482</v>
      </c>
      <c r="J4949" s="4">
        <v>49800000</v>
      </c>
      <c r="K4949" s="4">
        <v>1</v>
      </c>
      <c r="L4949" s="5">
        <v>228.2</v>
      </c>
      <c r="M4949" s="5">
        <v>94.158996999999999</v>
      </c>
      <c r="N4949" s="5">
        <v>49.8</v>
      </c>
      <c r="O4949" s="5" t="str">
        <f t="shared" si="77"/>
        <v>1</v>
      </c>
      <c r="P4949" s="5" t="s">
        <v>10554</v>
      </c>
      <c r="Q4949" s="5" t="s">
        <v>10912</v>
      </c>
    </row>
    <row r="4950" spans="1:17" x14ac:dyDescent="0.25">
      <c r="A4950">
        <v>60830</v>
      </c>
      <c r="B4950" t="s">
        <v>30</v>
      </c>
      <c r="C4950" s="7">
        <v>46211.734074074076</v>
      </c>
      <c r="D4950" s="4">
        <v>228200000</v>
      </c>
      <c r="E4950" t="s">
        <v>2607</v>
      </c>
      <c r="F4950" t="s">
        <v>2613</v>
      </c>
      <c r="G4950" s="4">
        <v>94158997</v>
      </c>
      <c r="H4950" t="s">
        <v>5349</v>
      </c>
      <c r="I4950" s="2">
        <v>46211.692418981482</v>
      </c>
      <c r="J4950" s="4">
        <v>49800000</v>
      </c>
      <c r="K4950" s="4">
        <v>1</v>
      </c>
      <c r="L4950" s="5">
        <v>228.2</v>
      </c>
      <c r="M4950" s="5">
        <v>94.158996999999999</v>
      </c>
      <c r="N4950" s="5">
        <v>49.8</v>
      </c>
      <c r="O4950" s="5" t="str">
        <f t="shared" si="77"/>
        <v>1</v>
      </c>
      <c r="P4950" s="5" t="s">
        <v>10554</v>
      </c>
      <c r="Q4950" s="5" t="s">
        <v>10912</v>
      </c>
    </row>
    <row r="4951" spans="1:17" x14ac:dyDescent="0.25">
      <c r="A4951">
        <v>60831</v>
      </c>
      <c r="B4951" t="s">
        <v>30</v>
      </c>
      <c r="C4951" s="7">
        <v>46211.734085648146</v>
      </c>
      <c r="D4951" s="4">
        <v>228200000</v>
      </c>
      <c r="E4951" t="s">
        <v>2607</v>
      </c>
      <c r="F4951" t="s">
        <v>2611</v>
      </c>
      <c r="G4951" s="4">
        <v>94158997</v>
      </c>
      <c r="H4951" t="s">
        <v>5350</v>
      </c>
      <c r="I4951" s="2">
        <v>46211.692418981482</v>
      </c>
      <c r="J4951" s="4">
        <v>49900000</v>
      </c>
      <c r="K4951" s="4">
        <v>1</v>
      </c>
      <c r="L4951" s="5">
        <v>228.2</v>
      </c>
      <c r="M4951" s="5">
        <v>94.158996999999999</v>
      </c>
      <c r="N4951" s="5">
        <v>49.9</v>
      </c>
      <c r="O4951" s="5" t="str">
        <f t="shared" si="77"/>
        <v>1</v>
      </c>
      <c r="P4951" s="5" t="s">
        <v>10554</v>
      </c>
      <c r="Q4951" s="5" t="s">
        <v>10911</v>
      </c>
    </row>
    <row r="4952" spans="1:17" x14ac:dyDescent="0.25">
      <c r="A4952">
        <v>60832</v>
      </c>
      <c r="B4952" t="s">
        <v>30</v>
      </c>
      <c r="C4952" s="7">
        <v>46211.734085648146</v>
      </c>
      <c r="D4952" s="4">
        <v>228300000</v>
      </c>
      <c r="E4952" t="s">
        <v>2607</v>
      </c>
      <c r="F4952" t="s">
        <v>2625</v>
      </c>
      <c r="G4952" s="4">
        <v>94158997</v>
      </c>
      <c r="H4952" t="s">
        <v>5351</v>
      </c>
      <c r="I4952" s="2">
        <v>46211.692557870374</v>
      </c>
      <c r="J4952" s="4">
        <v>49900000</v>
      </c>
      <c r="K4952" s="4">
        <v>1</v>
      </c>
      <c r="L4952" s="5">
        <v>228.3</v>
      </c>
      <c r="M4952" s="5">
        <v>94.158996999999999</v>
      </c>
      <c r="N4952" s="5">
        <v>49.9</v>
      </c>
      <c r="O4952" s="5" t="str">
        <f t="shared" si="77"/>
        <v>1</v>
      </c>
      <c r="P4952" s="5" t="s">
        <v>10554</v>
      </c>
      <c r="Q4952" s="5" t="s">
        <v>10914</v>
      </c>
    </row>
    <row r="4953" spans="1:17" x14ac:dyDescent="0.25">
      <c r="A4953">
        <v>60833</v>
      </c>
      <c r="B4953" t="s">
        <v>30</v>
      </c>
      <c r="C4953" s="7">
        <v>46211.7341087963</v>
      </c>
      <c r="D4953" s="4">
        <v>228200000</v>
      </c>
      <c r="E4953" t="s">
        <v>2607</v>
      </c>
      <c r="F4953" t="s">
        <v>2625</v>
      </c>
      <c r="G4953" s="4">
        <v>94158997</v>
      </c>
      <c r="H4953" t="s">
        <v>5352</v>
      </c>
      <c r="I4953" s="2">
        <v>46211.692557870374</v>
      </c>
      <c r="J4953" s="4">
        <v>49900000</v>
      </c>
      <c r="K4953" s="4">
        <v>1</v>
      </c>
      <c r="L4953" s="5">
        <v>228.2</v>
      </c>
      <c r="M4953" s="5">
        <v>94.158996999999999</v>
      </c>
      <c r="N4953" s="5">
        <v>49.9</v>
      </c>
      <c r="O4953" s="5" t="str">
        <f t="shared" si="77"/>
        <v>1</v>
      </c>
      <c r="P4953" s="5" t="s">
        <v>10554</v>
      </c>
      <c r="Q4953" s="5" t="s">
        <v>10914</v>
      </c>
    </row>
    <row r="4954" spans="1:17" x14ac:dyDescent="0.25">
      <c r="A4954">
        <v>60834</v>
      </c>
      <c r="B4954" t="s">
        <v>30</v>
      </c>
      <c r="C4954" s="7">
        <v>46211.734120370369</v>
      </c>
      <c r="D4954" s="4">
        <v>228200000</v>
      </c>
      <c r="E4954" t="s">
        <v>2607</v>
      </c>
      <c r="F4954" t="s">
        <v>2611</v>
      </c>
      <c r="G4954" s="4">
        <v>94158997</v>
      </c>
      <c r="H4954" t="s">
        <v>5353</v>
      </c>
      <c r="I4954" s="2">
        <v>46211.692557870374</v>
      </c>
      <c r="J4954" s="4">
        <v>49900000</v>
      </c>
      <c r="K4954" s="4">
        <v>1</v>
      </c>
      <c r="L4954" s="5">
        <v>228.2</v>
      </c>
      <c r="M4954" s="5">
        <v>94.158996999999999</v>
      </c>
      <c r="N4954" s="5">
        <v>49.9</v>
      </c>
      <c r="O4954" s="5" t="str">
        <f t="shared" si="77"/>
        <v>1</v>
      </c>
      <c r="P4954" s="5" t="s">
        <v>10554</v>
      </c>
      <c r="Q4954" s="5" t="s">
        <v>10911</v>
      </c>
    </row>
    <row r="4955" spans="1:17" x14ac:dyDescent="0.25">
      <c r="A4955">
        <v>60835</v>
      </c>
      <c r="B4955" t="s">
        <v>30</v>
      </c>
      <c r="C4955" s="7">
        <v>46211.734120370369</v>
      </c>
      <c r="D4955" s="4">
        <v>228200000</v>
      </c>
      <c r="E4955" t="s">
        <v>2607</v>
      </c>
      <c r="F4955" t="s">
        <v>2611</v>
      </c>
      <c r="G4955" s="4">
        <v>94158997</v>
      </c>
      <c r="H4955" t="s">
        <v>5354</v>
      </c>
      <c r="I4955" s="2">
        <v>46211.692557870374</v>
      </c>
      <c r="J4955" s="4">
        <v>49900000</v>
      </c>
      <c r="K4955" s="4">
        <v>1</v>
      </c>
      <c r="L4955" s="5">
        <v>228.2</v>
      </c>
      <c r="M4955" s="5">
        <v>94.158996999999999</v>
      </c>
      <c r="N4955" s="5">
        <v>49.9</v>
      </c>
      <c r="O4955" s="5" t="str">
        <f t="shared" si="77"/>
        <v>1</v>
      </c>
      <c r="P4955" s="5" t="s">
        <v>10554</v>
      </c>
      <c r="Q4955" s="5" t="s">
        <v>10911</v>
      </c>
    </row>
    <row r="4956" spans="1:17" x14ac:dyDescent="0.25">
      <c r="A4956">
        <v>60836</v>
      </c>
      <c r="B4956" t="s">
        <v>30</v>
      </c>
      <c r="C4956" s="7">
        <v>46211.734143518515</v>
      </c>
      <c r="D4956" s="4">
        <v>228100000</v>
      </c>
      <c r="E4956" t="s">
        <v>2607</v>
      </c>
      <c r="F4956" t="s">
        <v>2613</v>
      </c>
      <c r="G4956" s="4">
        <v>94158997</v>
      </c>
      <c r="H4956" t="s">
        <v>5355</v>
      </c>
      <c r="I4956" s="2">
        <v>46211.692557870374</v>
      </c>
      <c r="J4956" s="4">
        <v>49800000</v>
      </c>
      <c r="K4956" s="4">
        <v>1</v>
      </c>
      <c r="L4956" s="5">
        <v>228.1</v>
      </c>
      <c r="M4956" s="5">
        <v>94.158996999999999</v>
      </c>
      <c r="N4956" s="5">
        <v>49.8</v>
      </c>
      <c r="O4956" s="5" t="str">
        <f t="shared" si="77"/>
        <v>1</v>
      </c>
      <c r="P4956" s="5" t="s">
        <v>10554</v>
      </c>
      <c r="Q4956" s="5" t="s">
        <v>10912</v>
      </c>
    </row>
    <row r="4957" spans="1:17" x14ac:dyDescent="0.25">
      <c r="A4957">
        <v>60837</v>
      </c>
      <c r="B4957" t="s">
        <v>30</v>
      </c>
      <c r="C4957" s="7">
        <v>46211.734155092592</v>
      </c>
      <c r="D4957" s="4">
        <v>228100000</v>
      </c>
      <c r="E4957" t="s">
        <v>2607</v>
      </c>
      <c r="F4957" t="s">
        <v>2613</v>
      </c>
      <c r="G4957" s="4">
        <v>94158997</v>
      </c>
      <c r="H4957" t="s">
        <v>5356</v>
      </c>
      <c r="I4957" s="2">
        <v>46211.692557870374</v>
      </c>
      <c r="J4957" s="4">
        <v>49900000</v>
      </c>
      <c r="K4957" s="4">
        <v>1</v>
      </c>
      <c r="L4957" s="5">
        <v>228.1</v>
      </c>
      <c r="M4957" s="5">
        <v>94.158996999999999</v>
      </c>
      <c r="N4957" s="5">
        <v>49.9</v>
      </c>
      <c r="O4957" s="5" t="str">
        <f t="shared" si="77"/>
        <v>1</v>
      </c>
      <c r="P4957" s="5" t="s">
        <v>10554</v>
      </c>
      <c r="Q4957" s="5" t="s">
        <v>10912</v>
      </c>
    </row>
    <row r="4958" spans="1:17" x14ac:dyDescent="0.25">
      <c r="A4958">
        <v>60838</v>
      </c>
      <c r="B4958" t="s">
        <v>30</v>
      </c>
      <c r="C4958" s="7">
        <v>46211.734155092592</v>
      </c>
      <c r="D4958" s="4">
        <v>228100000</v>
      </c>
      <c r="E4958" t="s">
        <v>2607</v>
      </c>
      <c r="F4958" t="s">
        <v>2613</v>
      </c>
      <c r="G4958" s="4">
        <v>94158997</v>
      </c>
      <c r="H4958" t="s">
        <v>5357</v>
      </c>
      <c r="I4958" s="2">
        <v>46211.692557870374</v>
      </c>
      <c r="J4958" s="4">
        <v>49800000</v>
      </c>
      <c r="K4958" s="4">
        <v>1</v>
      </c>
      <c r="L4958" s="5">
        <v>228.1</v>
      </c>
      <c r="M4958" s="5">
        <v>94.158996999999999</v>
      </c>
      <c r="N4958" s="5">
        <v>49.8</v>
      </c>
      <c r="O4958" s="5" t="str">
        <f t="shared" si="77"/>
        <v>1</v>
      </c>
      <c r="P4958" s="5" t="s">
        <v>10554</v>
      </c>
      <c r="Q4958" s="5" t="s">
        <v>10912</v>
      </c>
    </row>
    <row r="4959" spans="1:17" x14ac:dyDescent="0.25">
      <c r="A4959">
        <v>60839</v>
      </c>
      <c r="B4959" t="s">
        <v>30</v>
      </c>
      <c r="C4959" s="7">
        <v>46211.734178240738</v>
      </c>
      <c r="D4959" s="4">
        <v>228100000</v>
      </c>
      <c r="E4959" t="s">
        <v>2607</v>
      </c>
      <c r="F4959" t="s">
        <v>2613</v>
      </c>
      <c r="G4959" s="4">
        <v>94158997</v>
      </c>
      <c r="H4959" t="s">
        <v>5358</v>
      </c>
      <c r="I4959" s="2">
        <v>46211.692557870374</v>
      </c>
      <c r="J4959" s="4">
        <v>49800000</v>
      </c>
      <c r="K4959" s="4">
        <v>1</v>
      </c>
      <c r="L4959" s="5">
        <v>228.1</v>
      </c>
      <c r="M4959" s="5">
        <v>94.158996999999999</v>
      </c>
      <c r="N4959" s="5">
        <v>49.8</v>
      </c>
      <c r="O4959" s="5" t="str">
        <f t="shared" si="77"/>
        <v>1</v>
      </c>
      <c r="P4959" s="5" t="s">
        <v>10554</v>
      </c>
      <c r="Q4959" s="5" t="s">
        <v>10912</v>
      </c>
    </row>
    <row r="4960" spans="1:17" x14ac:dyDescent="0.25">
      <c r="A4960">
        <v>60840</v>
      </c>
      <c r="B4960" t="s">
        <v>30</v>
      </c>
      <c r="C4960" s="7">
        <v>46211.734189814815</v>
      </c>
      <c r="D4960" s="4">
        <v>228100000</v>
      </c>
      <c r="E4960" t="s">
        <v>2607</v>
      </c>
      <c r="F4960" t="s">
        <v>2611</v>
      </c>
      <c r="G4960" s="4">
        <v>94158997</v>
      </c>
      <c r="H4960" t="s">
        <v>5359</v>
      </c>
      <c r="I4960" s="2">
        <v>46211.692557870374</v>
      </c>
      <c r="J4960" s="4">
        <v>49900000</v>
      </c>
      <c r="K4960" s="4">
        <v>1</v>
      </c>
      <c r="L4960" s="5">
        <v>228.1</v>
      </c>
      <c r="M4960" s="5">
        <v>94.158996999999999</v>
      </c>
      <c r="N4960" s="5">
        <v>49.9</v>
      </c>
      <c r="O4960" s="5" t="str">
        <f t="shared" si="77"/>
        <v>1</v>
      </c>
      <c r="P4960" s="5" t="s">
        <v>10554</v>
      </c>
      <c r="Q4960" s="5" t="s">
        <v>10911</v>
      </c>
    </row>
    <row r="4961" spans="1:17" x14ac:dyDescent="0.25">
      <c r="A4961">
        <v>60841</v>
      </c>
      <c r="B4961" t="s">
        <v>30</v>
      </c>
      <c r="C4961" s="7">
        <v>46211.734189814815</v>
      </c>
      <c r="D4961" s="4">
        <v>228100000</v>
      </c>
      <c r="E4961" t="s">
        <v>2607</v>
      </c>
      <c r="F4961" t="s">
        <v>2613</v>
      </c>
      <c r="G4961" s="4">
        <v>94158997</v>
      </c>
      <c r="H4961" t="s">
        <v>5360</v>
      </c>
      <c r="I4961" s="2">
        <v>46211.692557870374</v>
      </c>
      <c r="J4961" s="4">
        <v>49900000</v>
      </c>
      <c r="K4961" s="4">
        <v>1</v>
      </c>
      <c r="L4961" s="5">
        <v>228.1</v>
      </c>
      <c r="M4961" s="5">
        <v>94.158996999999999</v>
      </c>
      <c r="N4961" s="5">
        <v>49.9</v>
      </c>
      <c r="O4961" s="5" t="str">
        <f t="shared" si="77"/>
        <v>1</v>
      </c>
      <c r="P4961" s="5" t="s">
        <v>10554</v>
      </c>
      <c r="Q4961" s="5" t="s">
        <v>10912</v>
      </c>
    </row>
    <row r="4962" spans="1:17" x14ac:dyDescent="0.25">
      <c r="A4962">
        <v>60842</v>
      </c>
      <c r="B4962" t="s">
        <v>30</v>
      </c>
      <c r="C4962" s="7">
        <v>46211.734212962961</v>
      </c>
      <c r="D4962" s="4">
        <v>228000000</v>
      </c>
      <c r="E4962" t="s">
        <v>2607</v>
      </c>
      <c r="F4962" t="s">
        <v>2608</v>
      </c>
      <c r="G4962" s="4">
        <v>94158997</v>
      </c>
      <c r="H4962" t="s">
        <v>5361</v>
      </c>
      <c r="I4962" s="2">
        <v>46211.692662037036</v>
      </c>
      <c r="J4962" s="4">
        <v>49900000</v>
      </c>
      <c r="K4962" s="4">
        <v>1</v>
      </c>
      <c r="L4962" s="5">
        <v>228</v>
      </c>
      <c r="M4962" s="5">
        <v>94.158996999999999</v>
      </c>
      <c r="N4962" s="5">
        <v>49.9</v>
      </c>
      <c r="O4962" s="5" t="str">
        <f t="shared" si="77"/>
        <v>1</v>
      </c>
      <c r="P4962" s="5" t="s">
        <v>10554</v>
      </c>
      <c r="Q4962" s="5" t="s">
        <v>10910</v>
      </c>
    </row>
    <row r="4963" spans="1:17" x14ac:dyDescent="0.25">
      <c r="A4963">
        <v>60843</v>
      </c>
      <c r="B4963" t="s">
        <v>30</v>
      </c>
      <c r="C4963" s="7">
        <v>46211.734224537038</v>
      </c>
      <c r="D4963" s="4">
        <v>228100000</v>
      </c>
      <c r="E4963" t="s">
        <v>2607</v>
      </c>
      <c r="F4963" t="s">
        <v>2613</v>
      </c>
      <c r="G4963" s="4">
        <v>94158997</v>
      </c>
      <c r="H4963" t="s">
        <v>5362</v>
      </c>
      <c r="I4963" s="2">
        <v>46211.692662037036</v>
      </c>
      <c r="J4963" s="4">
        <v>49800000</v>
      </c>
      <c r="K4963" s="4">
        <v>1</v>
      </c>
      <c r="L4963" s="5">
        <v>228.1</v>
      </c>
      <c r="M4963" s="5">
        <v>94.158996999999999</v>
      </c>
      <c r="N4963" s="5">
        <v>49.8</v>
      </c>
      <c r="O4963" s="5" t="str">
        <f t="shared" si="77"/>
        <v>1</v>
      </c>
      <c r="P4963" s="5" t="s">
        <v>10554</v>
      </c>
      <c r="Q4963" s="5" t="s">
        <v>10912</v>
      </c>
    </row>
    <row r="4964" spans="1:17" x14ac:dyDescent="0.25">
      <c r="A4964">
        <v>60844</v>
      </c>
      <c r="B4964" t="s">
        <v>30</v>
      </c>
      <c r="C4964" s="7">
        <v>46211.734224537038</v>
      </c>
      <c r="D4964" s="4">
        <v>228100000</v>
      </c>
      <c r="E4964" t="s">
        <v>2607</v>
      </c>
      <c r="F4964" t="s">
        <v>2613</v>
      </c>
      <c r="G4964" s="4">
        <v>94158997</v>
      </c>
      <c r="H4964" t="s">
        <v>5363</v>
      </c>
      <c r="I4964" s="2">
        <v>46211.692662037036</v>
      </c>
      <c r="J4964" s="4">
        <v>49900000</v>
      </c>
      <c r="K4964" s="4">
        <v>1</v>
      </c>
      <c r="L4964" s="5">
        <v>228.1</v>
      </c>
      <c r="M4964" s="5">
        <v>94.158996999999999</v>
      </c>
      <c r="N4964" s="5">
        <v>49.9</v>
      </c>
      <c r="O4964" s="5" t="str">
        <f t="shared" si="77"/>
        <v>1</v>
      </c>
      <c r="P4964" s="5" t="s">
        <v>10554</v>
      </c>
      <c r="Q4964" s="5" t="s">
        <v>10912</v>
      </c>
    </row>
    <row r="4965" spans="1:17" x14ac:dyDescent="0.25">
      <c r="A4965">
        <v>60845</v>
      </c>
      <c r="B4965" t="s">
        <v>30</v>
      </c>
      <c r="C4965" s="7">
        <v>46211.734247685185</v>
      </c>
      <c r="D4965" s="4">
        <v>228200000</v>
      </c>
      <c r="E4965" t="s">
        <v>2607</v>
      </c>
      <c r="F4965" t="s">
        <v>2613</v>
      </c>
      <c r="G4965" s="4">
        <v>94158997</v>
      </c>
      <c r="H4965" t="s">
        <v>5364</v>
      </c>
      <c r="I4965" s="2">
        <v>46211.692662037036</v>
      </c>
      <c r="J4965" s="4">
        <v>49900000</v>
      </c>
      <c r="K4965" s="4">
        <v>1</v>
      </c>
      <c r="L4965" s="5">
        <v>228.2</v>
      </c>
      <c r="M4965" s="5">
        <v>94.158996999999999</v>
      </c>
      <c r="N4965" s="5">
        <v>49.9</v>
      </c>
      <c r="O4965" s="5" t="str">
        <f t="shared" si="77"/>
        <v>1</v>
      </c>
      <c r="P4965" s="5" t="s">
        <v>10554</v>
      </c>
      <c r="Q4965" s="5" t="s">
        <v>10912</v>
      </c>
    </row>
    <row r="4966" spans="1:17" x14ac:dyDescent="0.25">
      <c r="A4966">
        <v>60846</v>
      </c>
      <c r="B4966" t="s">
        <v>30</v>
      </c>
      <c r="C4966" s="7">
        <v>46211.734259259261</v>
      </c>
      <c r="D4966" s="4">
        <v>228300000</v>
      </c>
      <c r="E4966" t="s">
        <v>2607</v>
      </c>
      <c r="F4966" t="s">
        <v>2613</v>
      </c>
      <c r="G4966" s="4">
        <v>94158997</v>
      </c>
      <c r="H4966" t="s">
        <v>5365</v>
      </c>
      <c r="I4966" s="2">
        <v>46211.692662037036</v>
      </c>
      <c r="J4966" s="4">
        <v>49900000</v>
      </c>
      <c r="K4966" s="4">
        <v>1</v>
      </c>
      <c r="L4966" s="5">
        <v>228.3</v>
      </c>
      <c r="M4966" s="5">
        <v>94.158996999999999</v>
      </c>
      <c r="N4966" s="5">
        <v>49.9</v>
      </c>
      <c r="O4966" s="5" t="str">
        <f t="shared" si="77"/>
        <v>1</v>
      </c>
      <c r="P4966" s="5" t="s">
        <v>10554</v>
      </c>
      <c r="Q4966" s="5" t="s">
        <v>10912</v>
      </c>
    </row>
    <row r="4967" spans="1:17" x14ac:dyDescent="0.25">
      <c r="A4967">
        <v>60847</v>
      </c>
      <c r="B4967" t="s">
        <v>30</v>
      </c>
      <c r="C4967" s="7">
        <v>46211.734259259261</v>
      </c>
      <c r="D4967" s="4">
        <v>228200000</v>
      </c>
      <c r="E4967" t="s">
        <v>2607</v>
      </c>
      <c r="F4967" t="s">
        <v>2613</v>
      </c>
      <c r="G4967" s="4">
        <v>94158997</v>
      </c>
      <c r="H4967" t="s">
        <v>5366</v>
      </c>
      <c r="I4967" s="2">
        <v>46211.692662037036</v>
      </c>
      <c r="J4967" s="4">
        <v>49900000</v>
      </c>
      <c r="K4967" s="4">
        <v>1</v>
      </c>
      <c r="L4967" s="5">
        <v>228.2</v>
      </c>
      <c r="M4967" s="5">
        <v>94.158996999999999</v>
      </c>
      <c r="N4967" s="5">
        <v>49.9</v>
      </c>
      <c r="O4967" s="5" t="str">
        <f t="shared" si="77"/>
        <v>1</v>
      </c>
      <c r="P4967" s="5" t="s">
        <v>10554</v>
      </c>
      <c r="Q4967" s="5" t="s">
        <v>10912</v>
      </c>
    </row>
    <row r="4968" spans="1:17" x14ac:dyDescent="0.25">
      <c r="A4968">
        <v>60848</v>
      </c>
      <c r="B4968" t="s">
        <v>30</v>
      </c>
      <c r="C4968" s="7">
        <v>46211.734282407408</v>
      </c>
      <c r="D4968" s="4">
        <v>228200000</v>
      </c>
      <c r="E4968" t="s">
        <v>2607</v>
      </c>
      <c r="F4968" t="s">
        <v>2613</v>
      </c>
      <c r="G4968" s="4">
        <v>94158997</v>
      </c>
      <c r="H4968" t="s">
        <v>5367</v>
      </c>
      <c r="I4968" s="2">
        <v>46211.692662037036</v>
      </c>
      <c r="J4968" s="4">
        <v>49900000</v>
      </c>
      <c r="K4968" s="4">
        <v>1</v>
      </c>
      <c r="L4968" s="5">
        <v>228.2</v>
      </c>
      <c r="M4968" s="5">
        <v>94.158996999999999</v>
      </c>
      <c r="N4968" s="5">
        <v>49.9</v>
      </c>
      <c r="O4968" s="5" t="str">
        <f t="shared" si="77"/>
        <v>1</v>
      </c>
      <c r="P4968" s="5" t="s">
        <v>10554</v>
      </c>
      <c r="Q4968" s="5" t="s">
        <v>10912</v>
      </c>
    </row>
    <row r="4969" spans="1:17" x14ac:dyDescent="0.25">
      <c r="A4969">
        <v>60849</v>
      </c>
      <c r="B4969" t="s">
        <v>30</v>
      </c>
      <c r="C4969" s="7">
        <v>46211.734293981484</v>
      </c>
      <c r="D4969" s="4">
        <v>228200000</v>
      </c>
      <c r="E4969" t="s">
        <v>2607</v>
      </c>
      <c r="F4969" t="s">
        <v>2625</v>
      </c>
      <c r="G4969" s="4">
        <v>94158997</v>
      </c>
      <c r="H4969" t="s">
        <v>5368</v>
      </c>
      <c r="I4969" s="2">
        <v>46211.692662037036</v>
      </c>
      <c r="J4969" s="4">
        <v>49900000</v>
      </c>
      <c r="K4969" s="4">
        <v>1</v>
      </c>
      <c r="L4969" s="5">
        <v>228.2</v>
      </c>
      <c r="M4969" s="5">
        <v>94.158996999999999</v>
      </c>
      <c r="N4969" s="5">
        <v>49.9</v>
      </c>
      <c r="O4969" s="5" t="str">
        <f t="shared" si="77"/>
        <v>1</v>
      </c>
      <c r="P4969" s="5" t="s">
        <v>10554</v>
      </c>
      <c r="Q4969" s="5" t="s">
        <v>10914</v>
      </c>
    </row>
    <row r="4970" spans="1:17" x14ac:dyDescent="0.25">
      <c r="A4970">
        <v>60850</v>
      </c>
      <c r="B4970" t="s">
        <v>30</v>
      </c>
      <c r="C4970" s="7">
        <v>46211.734293981484</v>
      </c>
      <c r="D4970" s="4">
        <v>228200000</v>
      </c>
      <c r="E4970" t="s">
        <v>2607</v>
      </c>
      <c r="F4970" t="s">
        <v>2613</v>
      </c>
      <c r="G4970" s="4">
        <v>94158997</v>
      </c>
      <c r="H4970" t="s">
        <v>5369</v>
      </c>
      <c r="I4970" s="2">
        <v>46211.692662037036</v>
      </c>
      <c r="J4970" s="4">
        <v>49900000</v>
      </c>
      <c r="K4970" s="4">
        <v>1</v>
      </c>
      <c r="L4970" s="5">
        <v>228.2</v>
      </c>
      <c r="M4970" s="5">
        <v>94.158996999999999</v>
      </c>
      <c r="N4970" s="5">
        <v>49.9</v>
      </c>
      <c r="O4970" s="5" t="str">
        <f t="shared" si="77"/>
        <v>1</v>
      </c>
      <c r="P4970" s="5" t="s">
        <v>10554</v>
      </c>
      <c r="Q4970" s="5" t="s">
        <v>10912</v>
      </c>
    </row>
    <row r="4971" spans="1:17" x14ac:dyDescent="0.25">
      <c r="A4971">
        <v>60851</v>
      </c>
      <c r="B4971" t="s">
        <v>30</v>
      </c>
      <c r="C4971" s="7">
        <v>46211.734317129631</v>
      </c>
      <c r="D4971" s="4">
        <v>228100000</v>
      </c>
      <c r="E4971" t="s">
        <v>2607</v>
      </c>
      <c r="F4971" t="s">
        <v>2613</v>
      </c>
      <c r="G4971" s="4">
        <v>94158997</v>
      </c>
      <c r="H4971" t="s">
        <v>5370</v>
      </c>
      <c r="I4971" s="2">
        <v>46211.692662037036</v>
      </c>
      <c r="J4971" s="4">
        <v>49900000</v>
      </c>
      <c r="K4971" s="4">
        <v>1</v>
      </c>
      <c r="L4971" s="5">
        <v>228.1</v>
      </c>
      <c r="M4971" s="5">
        <v>94.158996999999999</v>
      </c>
      <c r="N4971" s="5">
        <v>49.9</v>
      </c>
      <c r="O4971" s="5" t="str">
        <f t="shared" si="77"/>
        <v>1</v>
      </c>
      <c r="P4971" s="5" t="s">
        <v>10554</v>
      </c>
      <c r="Q4971" s="5" t="s">
        <v>10912</v>
      </c>
    </row>
    <row r="4972" spans="1:17" x14ac:dyDescent="0.25">
      <c r="A4972">
        <v>60852</v>
      </c>
      <c r="B4972" t="s">
        <v>30</v>
      </c>
      <c r="C4972" s="7">
        <v>46211.7343287037</v>
      </c>
      <c r="D4972" s="4">
        <v>228000000</v>
      </c>
      <c r="E4972" t="s">
        <v>2607</v>
      </c>
      <c r="F4972" t="s">
        <v>2611</v>
      </c>
      <c r="G4972" s="4">
        <v>94158997</v>
      </c>
      <c r="H4972" t="s">
        <v>5371</v>
      </c>
      <c r="I4972" s="2">
        <v>46211.692777777775</v>
      </c>
      <c r="J4972" s="4">
        <v>49900000</v>
      </c>
      <c r="K4972" s="4">
        <v>1</v>
      </c>
      <c r="L4972" s="5">
        <v>228</v>
      </c>
      <c r="M4972" s="5">
        <v>94.158996999999999</v>
      </c>
      <c r="N4972" s="5">
        <v>49.9</v>
      </c>
      <c r="O4972" s="5" t="str">
        <f t="shared" si="77"/>
        <v>1</v>
      </c>
      <c r="P4972" s="5" t="s">
        <v>10554</v>
      </c>
      <c r="Q4972" s="5" t="s">
        <v>10911</v>
      </c>
    </row>
    <row r="4973" spans="1:17" x14ac:dyDescent="0.25">
      <c r="A4973">
        <v>60853</v>
      </c>
      <c r="B4973" t="s">
        <v>30</v>
      </c>
      <c r="C4973" s="7">
        <v>46211.7343287037</v>
      </c>
      <c r="D4973" s="4">
        <v>228000000</v>
      </c>
      <c r="E4973" t="s">
        <v>2607</v>
      </c>
      <c r="F4973" t="s">
        <v>2611</v>
      </c>
      <c r="G4973" s="4">
        <v>94158997</v>
      </c>
      <c r="H4973" t="s">
        <v>5372</v>
      </c>
      <c r="I4973" s="2">
        <v>46211.692777777775</v>
      </c>
      <c r="J4973" s="4">
        <v>49900000</v>
      </c>
      <c r="K4973" s="4">
        <v>1</v>
      </c>
      <c r="L4973" s="5">
        <v>228</v>
      </c>
      <c r="M4973" s="5">
        <v>94.158996999999999</v>
      </c>
      <c r="N4973" s="5">
        <v>49.9</v>
      </c>
      <c r="O4973" s="5" t="str">
        <f t="shared" si="77"/>
        <v>1</v>
      </c>
      <c r="P4973" s="5" t="s">
        <v>10554</v>
      </c>
      <c r="Q4973" s="5" t="s">
        <v>10911</v>
      </c>
    </row>
    <row r="4974" spans="1:17" x14ac:dyDescent="0.25">
      <c r="A4974">
        <v>60854</v>
      </c>
      <c r="B4974" t="s">
        <v>30</v>
      </c>
      <c r="C4974" s="7">
        <v>46211.734340277777</v>
      </c>
      <c r="D4974" s="4">
        <v>228000000</v>
      </c>
      <c r="E4974" t="s">
        <v>2607</v>
      </c>
      <c r="F4974" t="s">
        <v>2613</v>
      </c>
      <c r="G4974" s="4">
        <v>94158997</v>
      </c>
      <c r="H4974" t="s">
        <v>5373</v>
      </c>
      <c r="I4974" s="2">
        <v>46211.692777777775</v>
      </c>
      <c r="J4974" s="4">
        <v>49900000</v>
      </c>
      <c r="K4974" s="4">
        <v>1</v>
      </c>
      <c r="L4974" s="5">
        <v>228</v>
      </c>
      <c r="M4974" s="5">
        <v>94.158996999999999</v>
      </c>
      <c r="N4974" s="5">
        <v>49.9</v>
      </c>
      <c r="O4974" s="5" t="str">
        <f t="shared" si="77"/>
        <v>1</v>
      </c>
      <c r="P4974" s="5" t="s">
        <v>10554</v>
      </c>
      <c r="Q4974" s="5" t="s">
        <v>10912</v>
      </c>
    </row>
    <row r="4975" spans="1:17" x14ac:dyDescent="0.25">
      <c r="A4975">
        <v>60855</v>
      </c>
      <c r="B4975" t="s">
        <v>30</v>
      </c>
      <c r="C4975" s="7">
        <v>46211.734363425923</v>
      </c>
      <c r="D4975" s="4">
        <v>227900000</v>
      </c>
      <c r="E4975" t="s">
        <v>2607</v>
      </c>
      <c r="F4975" t="s">
        <v>2625</v>
      </c>
      <c r="G4975" s="4">
        <v>94158997</v>
      </c>
      <c r="H4975" t="s">
        <v>5374</v>
      </c>
      <c r="I4975" s="2">
        <v>46211.692777777775</v>
      </c>
      <c r="J4975" s="4">
        <v>49900000</v>
      </c>
      <c r="K4975" s="4">
        <v>1</v>
      </c>
      <c r="L4975" s="5">
        <v>227.9</v>
      </c>
      <c r="M4975" s="5">
        <v>94.158996999999999</v>
      </c>
      <c r="N4975" s="5">
        <v>49.9</v>
      </c>
      <c r="O4975" s="5" t="str">
        <f t="shared" si="77"/>
        <v>1</v>
      </c>
      <c r="P4975" s="5" t="s">
        <v>10554</v>
      </c>
      <c r="Q4975" s="5" t="s">
        <v>10914</v>
      </c>
    </row>
    <row r="4976" spans="1:17" x14ac:dyDescent="0.25">
      <c r="A4976">
        <v>60856</v>
      </c>
      <c r="B4976" t="s">
        <v>30</v>
      </c>
      <c r="C4976" s="7">
        <v>46211.734363425923</v>
      </c>
      <c r="D4976" s="4">
        <v>227900000</v>
      </c>
      <c r="E4976" t="s">
        <v>2607</v>
      </c>
      <c r="F4976" t="s">
        <v>2613</v>
      </c>
      <c r="G4976" s="4">
        <v>94158997</v>
      </c>
      <c r="H4976" t="s">
        <v>5375</v>
      </c>
      <c r="I4976" s="2">
        <v>46211.692777777775</v>
      </c>
      <c r="J4976" s="4">
        <v>49900000</v>
      </c>
      <c r="K4976" s="4">
        <v>1</v>
      </c>
      <c r="L4976" s="5">
        <v>227.9</v>
      </c>
      <c r="M4976" s="5">
        <v>94.158996999999999</v>
      </c>
      <c r="N4976" s="5">
        <v>49.9</v>
      </c>
      <c r="O4976" s="5" t="str">
        <f t="shared" si="77"/>
        <v>1</v>
      </c>
      <c r="P4976" s="5" t="s">
        <v>10554</v>
      </c>
      <c r="Q4976" s="5" t="s">
        <v>10912</v>
      </c>
    </row>
    <row r="4977" spans="1:17" x14ac:dyDescent="0.25">
      <c r="A4977">
        <v>60857</v>
      </c>
      <c r="B4977" t="s">
        <v>30</v>
      </c>
      <c r="C4977" s="7">
        <v>46211.734375</v>
      </c>
      <c r="D4977" s="4">
        <v>227900000</v>
      </c>
      <c r="E4977" t="s">
        <v>2607</v>
      </c>
      <c r="F4977" t="s">
        <v>2611</v>
      </c>
      <c r="G4977" s="4">
        <v>94158997</v>
      </c>
      <c r="H4977" t="s">
        <v>5376</v>
      </c>
      <c r="I4977" s="2">
        <v>46211.692777777775</v>
      </c>
      <c r="J4977" s="4">
        <v>49900000</v>
      </c>
      <c r="K4977" s="4">
        <v>1</v>
      </c>
      <c r="L4977" s="5">
        <v>227.9</v>
      </c>
      <c r="M4977" s="5">
        <v>94.158996999999999</v>
      </c>
      <c r="N4977" s="5">
        <v>49.9</v>
      </c>
      <c r="O4977" s="5" t="str">
        <f t="shared" si="77"/>
        <v>1</v>
      </c>
      <c r="P4977" s="5" t="s">
        <v>10554</v>
      </c>
      <c r="Q4977" s="5" t="s">
        <v>10911</v>
      </c>
    </row>
    <row r="4978" spans="1:17" x14ac:dyDescent="0.25">
      <c r="A4978">
        <v>60858</v>
      </c>
      <c r="B4978" t="s">
        <v>30</v>
      </c>
      <c r="C4978" s="7">
        <v>46211.734398148146</v>
      </c>
      <c r="D4978" s="4">
        <v>227900000</v>
      </c>
      <c r="E4978" t="s">
        <v>2607</v>
      </c>
      <c r="F4978" t="s">
        <v>2611</v>
      </c>
      <c r="G4978" s="4">
        <v>94158997</v>
      </c>
      <c r="H4978" t="s">
        <v>5377</v>
      </c>
      <c r="I4978" s="2">
        <v>46211.692777777775</v>
      </c>
      <c r="J4978" s="4">
        <v>49900000</v>
      </c>
      <c r="K4978" s="4">
        <v>1</v>
      </c>
      <c r="L4978" s="5">
        <v>227.9</v>
      </c>
      <c r="M4978" s="5">
        <v>94.158996999999999</v>
      </c>
      <c r="N4978" s="5">
        <v>49.9</v>
      </c>
      <c r="O4978" s="5" t="str">
        <f t="shared" si="77"/>
        <v>1</v>
      </c>
      <c r="P4978" s="5" t="s">
        <v>10554</v>
      </c>
      <c r="Q4978" s="5" t="s">
        <v>10911</v>
      </c>
    </row>
    <row r="4979" spans="1:17" x14ac:dyDescent="0.25">
      <c r="A4979">
        <v>60859</v>
      </c>
      <c r="B4979" t="s">
        <v>30</v>
      </c>
      <c r="C4979" s="7">
        <v>46211.734409722223</v>
      </c>
      <c r="D4979" s="4">
        <v>228000000</v>
      </c>
      <c r="E4979" t="s">
        <v>2607</v>
      </c>
      <c r="F4979" t="s">
        <v>2613</v>
      </c>
      <c r="G4979" s="4">
        <v>94158997</v>
      </c>
      <c r="H4979" t="s">
        <v>5378</v>
      </c>
      <c r="I4979" s="2">
        <v>46211.692777777775</v>
      </c>
      <c r="J4979" s="4">
        <v>49900000</v>
      </c>
      <c r="K4979" s="4">
        <v>1</v>
      </c>
      <c r="L4979" s="5">
        <v>228</v>
      </c>
      <c r="M4979" s="5">
        <v>94.158996999999999</v>
      </c>
      <c r="N4979" s="5">
        <v>49.9</v>
      </c>
      <c r="O4979" s="5" t="str">
        <f t="shared" si="77"/>
        <v>1</v>
      </c>
      <c r="P4979" s="5" t="s">
        <v>10554</v>
      </c>
      <c r="Q4979" s="5" t="s">
        <v>10912</v>
      </c>
    </row>
    <row r="4980" spans="1:17" x14ac:dyDescent="0.25">
      <c r="A4980">
        <v>60860</v>
      </c>
      <c r="B4980" t="s">
        <v>30</v>
      </c>
      <c r="C4980" s="7">
        <v>46211.734409722223</v>
      </c>
      <c r="D4980" s="4">
        <v>228000000</v>
      </c>
      <c r="E4980" t="s">
        <v>2607</v>
      </c>
      <c r="F4980" t="s">
        <v>2611</v>
      </c>
      <c r="G4980" s="4">
        <v>94158997</v>
      </c>
      <c r="H4980" t="s">
        <v>5379</v>
      </c>
      <c r="I4980" s="2">
        <v>46211.692777777775</v>
      </c>
      <c r="J4980" s="4">
        <v>49900000</v>
      </c>
      <c r="K4980" s="4">
        <v>1</v>
      </c>
      <c r="L4980" s="5">
        <v>228</v>
      </c>
      <c r="M4980" s="5">
        <v>94.158996999999999</v>
      </c>
      <c r="N4980" s="5">
        <v>49.9</v>
      </c>
      <c r="O4980" s="5" t="str">
        <f t="shared" si="77"/>
        <v>1</v>
      </c>
      <c r="P4980" s="5" t="s">
        <v>10554</v>
      </c>
      <c r="Q4980" s="5" t="s">
        <v>10911</v>
      </c>
    </row>
    <row r="4981" spans="1:17" x14ac:dyDescent="0.25">
      <c r="A4981">
        <v>60861</v>
      </c>
      <c r="B4981" t="s">
        <v>30</v>
      </c>
      <c r="C4981" s="7">
        <v>46211.734432870369</v>
      </c>
      <c r="D4981" s="4">
        <v>227900000</v>
      </c>
      <c r="E4981" t="s">
        <v>2607</v>
      </c>
      <c r="F4981" t="s">
        <v>2613</v>
      </c>
      <c r="G4981" s="4">
        <v>94158997</v>
      </c>
      <c r="H4981" t="s">
        <v>5380</v>
      </c>
      <c r="I4981" s="2">
        <v>46211.692777777775</v>
      </c>
      <c r="J4981" s="4">
        <v>49900000</v>
      </c>
      <c r="K4981" s="4">
        <v>1</v>
      </c>
      <c r="L4981" s="5">
        <v>227.9</v>
      </c>
      <c r="M4981" s="5">
        <v>94.158996999999999</v>
      </c>
      <c r="N4981" s="5">
        <v>49.9</v>
      </c>
      <c r="O4981" s="5" t="str">
        <f t="shared" si="77"/>
        <v>1</v>
      </c>
      <c r="P4981" s="5" t="s">
        <v>10554</v>
      </c>
      <c r="Q4981" s="5" t="s">
        <v>10912</v>
      </c>
    </row>
    <row r="4982" spans="1:17" x14ac:dyDescent="0.25">
      <c r="A4982">
        <v>60862</v>
      </c>
      <c r="B4982" t="s">
        <v>30</v>
      </c>
      <c r="C4982" s="7">
        <v>46211.734432870369</v>
      </c>
      <c r="D4982" s="4">
        <v>227900000</v>
      </c>
      <c r="E4982" t="s">
        <v>2607</v>
      </c>
      <c r="F4982" t="s">
        <v>2613</v>
      </c>
      <c r="G4982" s="4">
        <v>94158997</v>
      </c>
      <c r="H4982" t="s">
        <v>5381</v>
      </c>
      <c r="I4982" s="2">
        <v>46211.692893518521</v>
      </c>
      <c r="J4982" s="4">
        <v>49900000</v>
      </c>
      <c r="K4982" s="4">
        <v>1</v>
      </c>
      <c r="L4982" s="5">
        <v>227.9</v>
      </c>
      <c r="M4982" s="5">
        <v>94.158996999999999</v>
      </c>
      <c r="N4982" s="5">
        <v>49.9</v>
      </c>
      <c r="O4982" s="5" t="str">
        <f t="shared" si="77"/>
        <v>1</v>
      </c>
      <c r="P4982" s="5" t="s">
        <v>10554</v>
      </c>
      <c r="Q4982" s="5" t="s">
        <v>10912</v>
      </c>
    </row>
    <row r="4983" spans="1:17" x14ac:dyDescent="0.25">
      <c r="A4983">
        <v>60863</v>
      </c>
      <c r="B4983" t="s">
        <v>30</v>
      </c>
      <c r="C4983" s="7">
        <v>46211.734456018516</v>
      </c>
      <c r="D4983" s="4">
        <v>227900000</v>
      </c>
      <c r="E4983" t="s">
        <v>2607</v>
      </c>
      <c r="F4983" t="s">
        <v>2611</v>
      </c>
      <c r="G4983" s="4">
        <v>94158997</v>
      </c>
      <c r="H4983" t="s">
        <v>5382</v>
      </c>
      <c r="I4983" s="2">
        <v>46211.692893518521</v>
      </c>
      <c r="J4983" s="4">
        <v>49800000</v>
      </c>
      <c r="K4983" s="4">
        <v>1</v>
      </c>
      <c r="L4983" s="5">
        <v>227.9</v>
      </c>
      <c r="M4983" s="5">
        <v>94.158996999999999</v>
      </c>
      <c r="N4983" s="5">
        <v>49.8</v>
      </c>
      <c r="O4983" s="5" t="str">
        <f t="shared" si="77"/>
        <v>1</v>
      </c>
      <c r="P4983" s="5" t="s">
        <v>10554</v>
      </c>
      <c r="Q4983" s="5" t="s">
        <v>10911</v>
      </c>
    </row>
    <row r="4984" spans="1:17" x14ac:dyDescent="0.25">
      <c r="A4984">
        <v>60864</v>
      </c>
      <c r="B4984" t="s">
        <v>30</v>
      </c>
      <c r="C4984" s="7">
        <v>46211.734467592592</v>
      </c>
      <c r="D4984" s="4">
        <v>227800000</v>
      </c>
      <c r="E4984" t="s">
        <v>2607</v>
      </c>
      <c r="F4984" t="s">
        <v>2613</v>
      </c>
      <c r="G4984" s="4">
        <v>94158997</v>
      </c>
      <c r="H4984" t="s">
        <v>5383</v>
      </c>
      <c r="I4984" s="2">
        <v>46211.692893518521</v>
      </c>
      <c r="J4984" s="4">
        <v>49800000</v>
      </c>
      <c r="K4984" s="4">
        <v>1</v>
      </c>
      <c r="L4984" s="5">
        <v>227.8</v>
      </c>
      <c r="M4984" s="5">
        <v>94.158996999999999</v>
      </c>
      <c r="N4984" s="5">
        <v>49.8</v>
      </c>
      <c r="O4984" s="5" t="str">
        <f t="shared" si="77"/>
        <v>1</v>
      </c>
      <c r="P4984" s="5" t="s">
        <v>10554</v>
      </c>
      <c r="Q4984" s="5" t="s">
        <v>10912</v>
      </c>
    </row>
    <row r="4985" spans="1:17" x14ac:dyDescent="0.25">
      <c r="A4985">
        <v>60865</v>
      </c>
      <c r="B4985" t="s">
        <v>30</v>
      </c>
      <c r="C4985" s="7">
        <v>46211.734467592592</v>
      </c>
      <c r="D4985" s="4">
        <v>227800000</v>
      </c>
      <c r="E4985" t="s">
        <v>2607</v>
      </c>
      <c r="F4985" t="s">
        <v>2619</v>
      </c>
      <c r="G4985" s="4">
        <v>94158997</v>
      </c>
      <c r="H4985" t="s">
        <v>5384</v>
      </c>
      <c r="I4985" s="2">
        <v>46211.692893518521</v>
      </c>
      <c r="J4985" s="4">
        <v>49800000</v>
      </c>
      <c r="K4985" s="4">
        <v>1</v>
      </c>
      <c r="L4985" s="5">
        <v>227.8</v>
      </c>
      <c r="M4985" s="5">
        <v>94.158996999999999</v>
      </c>
      <c r="N4985" s="5">
        <v>49.8</v>
      </c>
      <c r="O4985" s="5" t="str">
        <f t="shared" si="77"/>
        <v>1</v>
      </c>
      <c r="P4985" s="5" t="s">
        <v>10554</v>
      </c>
      <c r="Q4985" s="5" t="s">
        <v>10913</v>
      </c>
    </row>
    <row r="4986" spans="1:17" x14ac:dyDescent="0.25">
      <c r="A4986">
        <v>60866</v>
      </c>
      <c r="B4986" t="s">
        <v>30</v>
      </c>
      <c r="C4986" s="7">
        <v>46211.734479166669</v>
      </c>
      <c r="D4986" s="4">
        <v>227900000</v>
      </c>
      <c r="E4986" t="s">
        <v>2607</v>
      </c>
      <c r="F4986" t="s">
        <v>2611</v>
      </c>
      <c r="G4986" s="4">
        <v>94158997</v>
      </c>
      <c r="H4986" t="s">
        <v>5385</v>
      </c>
      <c r="I4986" s="2">
        <v>46211.692893518521</v>
      </c>
      <c r="J4986" s="4">
        <v>49900000</v>
      </c>
      <c r="K4986" s="4">
        <v>1</v>
      </c>
      <c r="L4986" s="5">
        <v>227.9</v>
      </c>
      <c r="M4986" s="5">
        <v>94.158996999999999</v>
      </c>
      <c r="N4986" s="5">
        <v>49.9</v>
      </c>
      <c r="O4986" s="5" t="str">
        <f t="shared" si="77"/>
        <v>1</v>
      </c>
      <c r="P4986" s="5" t="s">
        <v>10554</v>
      </c>
      <c r="Q4986" s="5" t="s">
        <v>10911</v>
      </c>
    </row>
    <row r="4987" spans="1:17" x14ac:dyDescent="0.25">
      <c r="A4987">
        <v>60867</v>
      </c>
      <c r="B4987" t="s">
        <v>30</v>
      </c>
      <c r="C4987" s="7">
        <v>46211.734502314815</v>
      </c>
      <c r="D4987" s="4">
        <v>227900000</v>
      </c>
      <c r="E4987" t="s">
        <v>2607</v>
      </c>
      <c r="F4987" t="s">
        <v>2611</v>
      </c>
      <c r="G4987" s="4">
        <v>94158997</v>
      </c>
      <c r="H4987" t="s">
        <v>5386</v>
      </c>
      <c r="I4987" s="2">
        <v>46211.692893518521</v>
      </c>
      <c r="J4987" s="4">
        <v>49800000</v>
      </c>
      <c r="K4987" s="4">
        <v>1</v>
      </c>
      <c r="L4987" s="5">
        <v>227.9</v>
      </c>
      <c r="M4987" s="5">
        <v>94.158996999999999</v>
      </c>
      <c r="N4987" s="5">
        <v>49.8</v>
      </c>
      <c r="O4987" s="5" t="str">
        <f t="shared" si="77"/>
        <v>1</v>
      </c>
      <c r="P4987" s="5" t="s">
        <v>10554</v>
      </c>
      <c r="Q4987" s="5" t="s">
        <v>10911</v>
      </c>
    </row>
    <row r="4988" spans="1:17" x14ac:dyDescent="0.25">
      <c r="A4988">
        <v>60868</v>
      </c>
      <c r="B4988" t="s">
        <v>30</v>
      </c>
      <c r="C4988" s="7">
        <v>46211.734502314815</v>
      </c>
      <c r="D4988" s="4">
        <v>227800000</v>
      </c>
      <c r="E4988" t="s">
        <v>2607</v>
      </c>
      <c r="F4988" t="s">
        <v>2613</v>
      </c>
      <c r="G4988" s="4">
        <v>94158997</v>
      </c>
      <c r="H4988" t="s">
        <v>5387</v>
      </c>
      <c r="I4988" s="2">
        <v>46211.692893518521</v>
      </c>
      <c r="J4988" s="4">
        <v>49800000</v>
      </c>
      <c r="K4988" s="4">
        <v>1</v>
      </c>
      <c r="L4988" s="5">
        <v>227.8</v>
      </c>
      <c r="M4988" s="5">
        <v>94.158996999999999</v>
      </c>
      <c r="N4988" s="5">
        <v>49.8</v>
      </c>
      <c r="O4988" s="5" t="str">
        <f t="shared" si="77"/>
        <v>1</v>
      </c>
      <c r="P4988" s="5" t="s">
        <v>10554</v>
      </c>
      <c r="Q4988" s="5" t="s">
        <v>10912</v>
      </c>
    </row>
    <row r="4989" spans="1:17" x14ac:dyDescent="0.25">
      <c r="A4989">
        <v>60869</v>
      </c>
      <c r="B4989" t="s">
        <v>30</v>
      </c>
      <c r="C4989" s="7">
        <v>46211.734525462962</v>
      </c>
      <c r="D4989" s="4">
        <v>227600000</v>
      </c>
      <c r="E4989" t="s">
        <v>2607</v>
      </c>
      <c r="F4989" t="s">
        <v>2613</v>
      </c>
      <c r="G4989" s="4">
        <v>94158997</v>
      </c>
      <c r="H4989" t="s">
        <v>5388</v>
      </c>
      <c r="I4989" s="2">
        <v>46211.692893518521</v>
      </c>
      <c r="J4989" s="4">
        <v>49800000</v>
      </c>
      <c r="K4989" s="4">
        <v>1</v>
      </c>
      <c r="L4989" s="5">
        <v>227.6</v>
      </c>
      <c r="M4989" s="5">
        <v>94.158996999999999</v>
      </c>
      <c r="N4989" s="5">
        <v>49.8</v>
      </c>
      <c r="O4989" s="5" t="str">
        <f t="shared" si="77"/>
        <v>1</v>
      </c>
      <c r="P4989" s="5" t="s">
        <v>10554</v>
      </c>
      <c r="Q4989" s="5" t="s">
        <v>10912</v>
      </c>
    </row>
    <row r="4990" spans="1:17" x14ac:dyDescent="0.25">
      <c r="A4990">
        <v>60870</v>
      </c>
      <c r="B4990" t="s">
        <v>30</v>
      </c>
      <c r="C4990" s="7">
        <v>46211.734537037039</v>
      </c>
      <c r="D4990" s="4">
        <v>227800000</v>
      </c>
      <c r="E4990" t="s">
        <v>2607</v>
      </c>
      <c r="F4990" t="s">
        <v>2611</v>
      </c>
      <c r="G4990" s="4">
        <v>94158997</v>
      </c>
      <c r="H4990" t="s">
        <v>5389</v>
      </c>
      <c r="I4990" s="2">
        <v>46211.692893518521</v>
      </c>
      <c r="J4990" s="4">
        <v>49800000</v>
      </c>
      <c r="K4990" s="4">
        <v>1</v>
      </c>
      <c r="L4990" s="5">
        <v>227.8</v>
      </c>
      <c r="M4990" s="5">
        <v>94.158996999999999</v>
      </c>
      <c r="N4990" s="5">
        <v>49.8</v>
      </c>
      <c r="O4990" s="5" t="str">
        <f t="shared" si="77"/>
        <v>1</v>
      </c>
      <c r="P4990" s="5" t="s">
        <v>10554</v>
      </c>
      <c r="Q4990" s="5" t="s">
        <v>10911</v>
      </c>
    </row>
    <row r="4991" spans="1:17" x14ac:dyDescent="0.25">
      <c r="A4991">
        <v>60871</v>
      </c>
      <c r="B4991" t="s">
        <v>30</v>
      </c>
      <c r="C4991" s="7">
        <v>46211.734537037039</v>
      </c>
      <c r="D4991" s="4">
        <v>227800000</v>
      </c>
      <c r="E4991" t="s">
        <v>2607</v>
      </c>
      <c r="F4991" t="s">
        <v>2611</v>
      </c>
      <c r="G4991" s="4">
        <v>94158997</v>
      </c>
      <c r="H4991" t="s">
        <v>5390</v>
      </c>
      <c r="I4991" s="2">
        <v>46211.692893518521</v>
      </c>
      <c r="J4991" s="4">
        <v>49800000</v>
      </c>
      <c r="K4991" s="4">
        <v>1</v>
      </c>
      <c r="L4991" s="5">
        <v>227.8</v>
      </c>
      <c r="M4991" s="5">
        <v>94.158996999999999</v>
      </c>
      <c r="N4991" s="5">
        <v>49.8</v>
      </c>
      <c r="O4991" s="5" t="str">
        <f t="shared" si="77"/>
        <v>1</v>
      </c>
      <c r="P4991" s="5" t="s">
        <v>10554</v>
      </c>
      <c r="Q4991" s="5" t="s">
        <v>10911</v>
      </c>
    </row>
    <row r="4992" spans="1:17" x14ac:dyDescent="0.25">
      <c r="A4992">
        <v>60872</v>
      </c>
      <c r="B4992" t="s">
        <v>30</v>
      </c>
      <c r="C4992" s="7">
        <v>46211.734548611108</v>
      </c>
      <c r="D4992" s="4">
        <v>227700000</v>
      </c>
      <c r="E4992" t="s">
        <v>2607</v>
      </c>
      <c r="F4992" t="s">
        <v>2613</v>
      </c>
      <c r="G4992" s="4">
        <v>94158997</v>
      </c>
      <c r="H4992" t="s">
        <v>5391</v>
      </c>
      <c r="I4992" s="2">
        <v>46211.693009259259</v>
      </c>
      <c r="J4992" s="4">
        <v>49800000</v>
      </c>
      <c r="K4992" s="4">
        <v>1</v>
      </c>
      <c r="L4992" s="5">
        <v>227.7</v>
      </c>
      <c r="M4992" s="5">
        <v>94.158996999999999</v>
      </c>
      <c r="N4992" s="5">
        <v>49.8</v>
      </c>
      <c r="O4992" s="5" t="str">
        <f t="shared" si="77"/>
        <v>1</v>
      </c>
      <c r="P4992" s="5" t="s">
        <v>10554</v>
      </c>
      <c r="Q4992" s="5" t="s">
        <v>10912</v>
      </c>
    </row>
    <row r="4993" spans="1:17" x14ac:dyDescent="0.25">
      <c r="A4993">
        <v>60873</v>
      </c>
      <c r="B4993" t="s">
        <v>30</v>
      </c>
      <c r="C4993" s="7">
        <v>46211.734571759262</v>
      </c>
      <c r="D4993" s="4">
        <v>227700000</v>
      </c>
      <c r="E4993" t="s">
        <v>2607</v>
      </c>
      <c r="F4993" t="s">
        <v>2608</v>
      </c>
      <c r="G4993" s="4">
        <v>94158997</v>
      </c>
      <c r="H4993" t="s">
        <v>5392</v>
      </c>
      <c r="I4993" s="2">
        <v>46211.693009259259</v>
      </c>
      <c r="J4993" s="4">
        <v>49800000</v>
      </c>
      <c r="K4993" s="4">
        <v>1</v>
      </c>
      <c r="L4993" s="5">
        <v>227.7</v>
      </c>
      <c r="M4993" s="5">
        <v>94.158996999999999</v>
      </c>
      <c r="N4993" s="5">
        <v>49.8</v>
      </c>
      <c r="O4993" s="5" t="str">
        <f t="shared" si="77"/>
        <v>1</v>
      </c>
      <c r="P4993" s="5" t="s">
        <v>10554</v>
      </c>
      <c r="Q4993" s="5" t="s">
        <v>10910</v>
      </c>
    </row>
    <row r="4994" spans="1:17" x14ac:dyDescent="0.25">
      <c r="A4994">
        <v>60874</v>
      </c>
      <c r="B4994" t="s">
        <v>30</v>
      </c>
      <c r="C4994" s="7">
        <v>46211.734571759262</v>
      </c>
      <c r="D4994" s="4">
        <v>227900000</v>
      </c>
      <c r="E4994" t="s">
        <v>2607</v>
      </c>
      <c r="F4994" t="s">
        <v>2611</v>
      </c>
      <c r="G4994" s="4">
        <v>94158997</v>
      </c>
      <c r="H4994" t="s">
        <v>5393</v>
      </c>
      <c r="I4994" s="2">
        <v>46211.693009259259</v>
      </c>
      <c r="J4994" s="4">
        <v>49800000</v>
      </c>
      <c r="K4994" s="4">
        <v>1</v>
      </c>
      <c r="L4994" s="5">
        <v>227.9</v>
      </c>
      <c r="M4994" s="5">
        <v>94.158996999999999</v>
      </c>
      <c r="N4994" s="5">
        <v>49.8</v>
      </c>
      <c r="O4994" s="5" t="str">
        <f t="shared" si="77"/>
        <v>1</v>
      </c>
      <c r="P4994" s="5" t="s">
        <v>10554</v>
      </c>
      <c r="Q4994" s="5" t="s">
        <v>10911</v>
      </c>
    </row>
    <row r="4995" spans="1:17" x14ac:dyDescent="0.25">
      <c r="A4995">
        <v>60875</v>
      </c>
      <c r="B4995" t="s">
        <v>30</v>
      </c>
      <c r="C4995" s="7">
        <v>46211.734594907408</v>
      </c>
      <c r="D4995" s="4">
        <v>227900000</v>
      </c>
      <c r="E4995" t="s">
        <v>2607</v>
      </c>
      <c r="F4995" t="s">
        <v>2611</v>
      </c>
      <c r="G4995" s="4">
        <v>94158997</v>
      </c>
      <c r="H4995" t="s">
        <v>5394</v>
      </c>
      <c r="I4995" s="2">
        <v>46211.693009259259</v>
      </c>
      <c r="J4995" s="4">
        <v>49800000</v>
      </c>
      <c r="K4995" s="4">
        <v>1</v>
      </c>
      <c r="L4995" s="5">
        <v>227.9</v>
      </c>
      <c r="M4995" s="5">
        <v>94.158996999999999</v>
      </c>
      <c r="N4995" s="5">
        <v>49.8</v>
      </c>
      <c r="O4995" s="5" t="str">
        <f t="shared" ref="O4995:O5058" si="78">SUBSTITUTE(K4995,".",",")</f>
        <v>1</v>
      </c>
      <c r="P4995" s="5" t="s">
        <v>10554</v>
      </c>
      <c r="Q4995" s="5" t="s">
        <v>10911</v>
      </c>
    </row>
    <row r="4996" spans="1:17" x14ac:dyDescent="0.25">
      <c r="A4996">
        <v>60876</v>
      </c>
      <c r="B4996" t="s">
        <v>30</v>
      </c>
      <c r="C4996" s="7">
        <v>46211.734606481485</v>
      </c>
      <c r="D4996" s="4">
        <v>228000000</v>
      </c>
      <c r="E4996" t="s">
        <v>2607</v>
      </c>
      <c r="F4996" t="s">
        <v>2619</v>
      </c>
      <c r="G4996" s="4">
        <v>94158997</v>
      </c>
      <c r="H4996" t="s">
        <v>5395</v>
      </c>
      <c r="I4996" s="2">
        <v>46211.693009259259</v>
      </c>
      <c r="J4996" s="4">
        <v>49800000</v>
      </c>
      <c r="K4996" s="4">
        <v>1</v>
      </c>
      <c r="L4996" s="5">
        <v>228</v>
      </c>
      <c r="M4996" s="5">
        <v>94.158996999999999</v>
      </c>
      <c r="N4996" s="5">
        <v>49.8</v>
      </c>
      <c r="O4996" s="5" t="str">
        <f t="shared" si="78"/>
        <v>1</v>
      </c>
      <c r="P4996" s="5" t="s">
        <v>10554</v>
      </c>
      <c r="Q4996" s="5" t="s">
        <v>10913</v>
      </c>
    </row>
    <row r="4997" spans="1:17" x14ac:dyDescent="0.25">
      <c r="A4997">
        <v>60877</v>
      </c>
      <c r="B4997" t="s">
        <v>30</v>
      </c>
      <c r="C4997" s="7">
        <v>46211.734606481485</v>
      </c>
      <c r="D4997" s="4">
        <v>228100000</v>
      </c>
      <c r="E4997" t="s">
        <v>2607</v>
      </c>
      <c r="F4997" t="s">
        <v>2611</v>
      </c>
      <c r="G4997" s="4">
        <v>94158997</v>
      </c>
      <c r="H4997" t="s">
        <v>5396</v>
      </c>
      <c r="I4997" s="2">
        <v>46211.693009259259</v>
      </c>
      <c r="J4997" s="4">
        <v>49900000</v>
      </c>
      <c r="K4997" s="4">
        <v>1</v>
      </c>
      <c r="L4997" s="5">
        <v>228.1</v>
      </c>
      <c r="M4997" s="5">
        <v>94.158996999999999</v>
      </c>
      <c r="N4997" s="5">
        <v>49.9</v>
      </c>
      <c r="O4997" s="5" t="str">
        <f t="shared" si="78"/>
        <v>1</v>
      </c>
      <c r="P4997" s="5" t="s">
        <v>10554</v>
      </c>
      <c r="Q4997" s="5" t="s">
        <v>10911</v>
      </c>
    </row>
    <row r="4998" spans="1:17" x14ac:dyDescent="0.25">
      <c r="A4998">
        <v>60878</v>
      </c>
      <c r="B4998" t="s">
        <v>30</v>
      </c>
      <c r="C4998" s="7">
        <v>46211.734618055554</v>
      </c>
      <c r="D4998" s="4">
        <v>228200000</v>
      </c>
      <c r="E4998" t="s">
        <v>2607</v>
      </c>
      <c r="F4998" t="s">
        <v>2613</v>
      </c>
      <c r="G4998" s="4">
        <v>94158997</v>
      </c>
      <c r="H4998" t="s">
        <v>5397</v>
      </c>
      <c r="I4998" s="2">
        <v>46211.693009259259</v>
      </c>
      <c r="J4998" s="4">
        <v>49800000</v>
      </c>
      <c r="K4998" s="4">
        <v>1</v>
      </c>
      <c r="L4998" s="5">
        <v>228.2</v>
      </c>
      <c r="M4998" s="5">
        <v>94.158996999999999</v>
      </c>
      <c r="N4998" s="5">
        <v>49.8</v>
      </c>
      <c r="O4998" s="5" t="str">
        <f t="shared" si="78"/>
        <v>1</v>
      </c>
      <c r="P4998" s="5" t="s">
        <v>10554</v>
      </c>
      <c r="Q4998" s="5" t="s">
        <v>10912</v>
      </c>
    </row>
    <row r="4999" spans="1:17" x14ac:dyDescent="0.25">
      <c r="A4999">
        <v>60879</v>
      </c>
      <c r="B4999" t="s">
        <v>30</v>
      </c>
      <c r="C4999" s="7">
        <v>46211.7346412037</v>
      </c>
      <c r="D4999" s="4">
        <v>228200000</v>
      </c>
      <c r="E4999" t="s">
        <v>2607</v>
      </c>
      <c r="F4999" t="s">
        <v>2625</v>
      </c>
      <c r="G4999" s="4">
        <v>94158997</v>
      </c>
      <c r="H4999" t="s">
        <v>5398</v>
      </c>
      <c r="I4999" s="2">
        <v>46211.693009259259</v>
      </c>
      <c r="J4999" s="4">
        <v>49900000</v>
      </c>
      <c r="K4999" s="4">
        <v>1</v>
      </c>
      <c r="L4999" s="5">
        <v>228.2</v>
      </c>
      <c r="M4999" s="5">
        <v>94.158996999999999</v>
      </c>
      <c r="N4999" s="5">
        <v>49.9</v>
      </c>
      <c r="O4999" s="5" t="str">
        <f t="shared" si="78"/>
        <v>1</v>
      </c>
      <c r="P4999" s="5" t="s">
        <v>10554</v>
      </c>
      <c r="Q4999" s="5" t="s">
        <v>10914</v>
      </c>
    </row>
    <row r="5000" spans="1:17" x14ac:dyDescent="0.25">
      <c r="A5000">
        <v>60880</v>
      </c>
      <c r="B5000" t="s">
        <v>30</v>
      </c>
      <c r="C5000" s="7">
        <v>46211.7346412037</v>
      </c>
      <c r="D5000" s="4">
        <v>228300000</v>
      </c>
      <c r="E5000" t="s">
        <v>2607</v>
      </c>
      <c r="F5000" t="s">
        <v>2625</v>
      </c>
      <c r="G5000" s="4">
        <v>94158997</v>
      </c>
      <c r="H5000" t="s">
        <v>5399</v>
      </c>
      <c r="I5000" s="2">
        <v>46211.693009259259</v>
      </c>
      <c r="J5000" s="4">
        <v>49900000</v>
      </c>
      <c r="K5000" s="4">
        <v>1</v>
      </c>
      <c r="L5000" s="5">
        <v>228.3</v>
      </c>
      <c r="M5000" s="5">
        <v>94.158996999999999</v>
      </c>
      <c r="N5000" s="5">
        <v>49.9</v>
      </c>
      <c r="O5000" s="5" t="str">
        <f t="shared" si="78"/>
        <v>1</v>
      </c>
      <c r="P5000" s="5" t="s">
        <v>10554</v>
      </c>
      <c r="Q5000" s="5" t="s">
        <v>10914</v>
      </c>
    </row>
    <row r="5001" spans="1:17" x14ac:dyDescent="0.25">
      <c r="A5001">
        <v>60881</v>
      </c>
      <c r="B5001" t="s">
        <v>30</v>
      </c>
      <c r="C5001" s="7">
        <v>46211.734652777777</v>
      </c>
      <c r="D5001" s="4">
        <v>228300000</v>
      </c>
      <c r="E5001" t="s">
        <v>2607</v>
      </c>
      <c r="F5001" t="s">
        <v>2625</v>
      </c>
      <c r="G5001" s="4">
        <v>94158997</v>
      </c>
      <c r="H5001" t="s">
        <v>5400</v>
      </c>
      <c r="I5001" s="2">
        <v>46211.693009259259</v>
      </c>
      <c r="J5001" s="4">
        <v>49900000</v>
      </c>
      <c r="K5001" s="4">
        <v>1</v>
      </c>
      <c r="L5001" s="5">
        <v>228.3</v>
      </c>
      <c r="M5001" s="5">
        <v>94.158996999999999</v>
      </c>
      <c r="N5001" s="5">
        <v>49.9</v>
      </c>
      <c r="O5001" s="5" t="str">
        <f t="shared" si="78"/>
        <v>1</v>
      </c>
      <c r="P5001" s="5" t="s">
        <v>10554</v>
      </c>
      <c r="Q5001" s="5" t="s">
        <v>10914</v>
      </c>
    </row>
    <row r="5002" spans="1:17" x14ac:dyDescent="0.25">
      <c r="A5002">
        <v>60882</v>
      </c>
      <c r="B5002" t="s">
        <v>30</v>
      </c>
      <c r="C5002" s="7">
        <v>46211.734675925924</v>
      </c>
      <c r="D5002" s="4">
        <v>228300000</v>
      </c>
      <c r="E5002" t="s">
        <v>2607</v>
      </c>
      <c r="F5002" t="s">
        <v>2611</v>
      </c>
      <c r="G5002" s="4">
        <v>94158997</v>
      </c>
      <c r="H5002" t="s">
        <v>5401</v>
      </c>
      <c r="I5002" s="2">
        <v>46211.693124999998</v>
      </c>
      <c r="J5002" s="4">
        <v>49900000</v>
      </c>
      <c r="K5002" s="4">
        <v>1</v>
      </c>
      <c r="L5002" s="5">
        <v>228.3</v>
      </c>
      <c r="M5002" s="5">
        <v>94.158996999999999</v>
      </c>
      <c r="N5002" s="5">
        <v>49.9</v>
      </c>
      <c r="O5002" s="5" t="str">
        <f t="shared" si="78"/>
        <v>1</v>
      </c>
      <c r="P5002" s="5" t="s">
        <v>10554</v>
      </c>
      <c r="Q5002" s="5" t="s">
        <v>10911</v>
      </c>
    </row>
    <row r="5003" spans="1:17" x14ac:dyDescent="0.25">
      <c r="A5003">
        <v>60883</v>
      </c>
      <c r="B5003" t="s">
        <v>30</v>
      </c>
      <c r="C5003" s="7">
        <v>46211.734675925924</v>
      </c>
      <c r="D5003" s="4">
        <v>228200000</v>
      </c>
      <c r="E5003" t="s">
        <v>2607</v>
      </c>
      <c r="F5003" t="s">
        <v>2611</v>
      </c>
      <c r="G5003" s="4">
        <v>94158997</v>
      </c>
      <c r="H5003" t="s">
        <v>5402</v>
      </c>
      <c r="I5003" s="2">
        <v>46211.693124999998</v>
      </c>
      <c r="J5003" s="4">
        <v>49900000</v>
      </c>
      <c r="K5003" s="4">
        <v>1</v>
      </c>
      <c r="L5003" s="5">
        <v>228.2</v>
      </c>
      <c r="M5003" s="5">
        <v>94.158996999999999</v>
      </c>
      <c r="N5003" s="5">
        <v>49.9</v>
      </c>
      <c r="O5003" s="5" t="str">
        <f t="shared" si="78"/>
        <v>1</v>
      </c>
      <c r="P5003" s="5" t="s">
        <v>10554</v>
      </c>
      <c r="Q5003" s="5" t="s">
        <v>10911</v>
      </c>
    </row>
    <row r="5004" spans="1:17" x14ac:dyDescent="0.25">
      <c r="A5004">
        <v>60884</v>
      </c>
      <c r="B5004" t="s">
        <v>30</v>
      </c>
      <c r="C5004" s="7">
        <v>46211.7346875</v>
      </c>
      <c r="D5004" s="4">
        <v>228200000</v>
      </c>
      <c r="E5004" t="s">
        <v>2607</v>
      </c>
      <c r="F5004" t="s">
        <v>2625</v>
      </c>
      <c r="G5004" s="4">
        <v>94158997</v>
      </c>
      <c r="H5004" t="s">
        <v>5403</v>
      </c>
      <c r="I5004" s="2">
        <v>46211.693124999998</v>
      </c>
      <c r="J5004" s="4">
        <v>49900000</v>
      </c>
      <c r="K5004" s="4">
        <v>1</v>
      </c>
      <c r="L5004" s="5">
        <v>228.2</v>
      </c>
      <c r="M5004" s="5">
        <v>94.158996999999999</v>
      </c>
      <c r="N5004" s="5">
        <v>49.9</v>
      </c>
      <c r="O5004" s="5" t="str">
        <f t="shared" si="78"/>
        <v>1</v>
      </c>
      <c r="P5004" s="5" t="s">
        <v>10554</v>
      </c>
      <c r="Q5004" s="5" t="s">
        <v>10914</v>
      </c>
    </row>
    <row r="5005" spans="1:17" x14ac:dyDescent="0.25">
      <c r="A5005">
        <v>60885</v>
      </c>
      <c r="B5005" t="s">
        <v>30</v>
      </c>
      <c r="C5005" s="7">
        <v>46211.734710648147</v>
      </c>
      <c r="D5005" s="4">
        <v>228200000</v>
      </c>
      <c r="E5005" t="s">
        <v>2607</v>
      </c>
      <c r="F5005" t="s">
        <v>2625</v>
      </c>
      <c r="G5005" s="4">
        <v>94158997</v>
      </c>
      <c r="H5005" t="s">
        <v>5404</v>
      </c>
      <c r="I5005" s="2">
        <v>46211.693124999998</v>
      </c>
      <c r="J5005" s="4">
        <v>49900000</v>
      </c>
      <c r="K5005" s="4">
        <v>1</v>
      </c>
      <c r="L5005" s="5">
        <v>228.2</v>
      </c>
      <c r="M5005" s="5">
        <v>94.158996999999999</v>
      </c>
      <c r="N5005" s="5">
        <v>49.9</v>
      </c>
      <c r="O5005" s="5" t="str">
        <f t="shared" si="78"/>
        <v>1</v>
      </c>
      <c r="P5005" s="5" t="s">
        <v>10554</v>
      </c>
      <c r="Q5005" s="5" t="s">
        <v>10914</v>
      </c>
    </row>
    <row r="5006" spans="1:17" x14ac:dyDescent="0.25">
      <c r="A5006">
        <v>60886</v>
      </c>
      <c r="B5006" t="s">
        <v>30</v>
      </c>
      <c r="C5006" s="7">
        <v>46211.734710648147</v>
      </c>
      <c r="D5006" s="4">
        <v>228200000</v>
      </c>
      <c r="E5006" t="s">
        <v>2607</v>
      </c>
      <c r="F5006" t="s">
        <v>2613</v>
      </c>
      <c r="G5006" s="4">
        <v>94158997</v>
      </c>
      <c r="H5006" t="s">
        <v>5405</v>
      </c>
      <c r="I5006" s="2">
        <v>46211.693124999998</v>
      </c>
      <c r="J5006" s="4">
        <v>49900000</v>
      </c>
      <c r="K5006" s="4">
        <v>1</v>
      </c>
      <c r="L5006" s="5">
        <v>228.2</v>
      </c>
      <c r="M5006" s="5">
        <v>94.158996999999999</v>
      </c>
      <c r="N5006" s="5">
        <v>49.9</v>
      </c>
      <c r="O5006" s="5" t="str">
        <f t="shared" si="78"/>
        <v>1</v>
      </c>
      <c r="P5006" s="5" t="s">
        <v>10554</v>
      </c>
      <c r="Q5006" s="5" t="s">
        <v>10912</v>
      </c>
    </row>
    <row r="5007" spans="1:17" x14ac:dyDescent="0.25">
      <c r="A5007">
        <v>60887</v>
      </c>
      <c r="B5007" t="s">
        <v>30</v>
      </c>
      <c r="C5007" s="7">
        <v>46211.734722222223</v>
      </c>
      <c r="D5007" s="4">
        <v>228300000</v>
      </c>
      <c r="E5007" t="s">
        <v>2607</v>
      </c>
      <c r="F5007" t="s">
        <v>2613</v>
      </c>
      <c r="G5007" s="4">
        <v>94158997</v>
      </c>
      <c r="H5007" t="s">
        <v>5406</v>
      </c>
      <c r="I5007" s="2">
        <v>46211.693124999998</v>
      </c>
      <c r="J5007" s="4">
        <v>49900000</v>
      </c>
      <c r="K5007" s="4">
        <v>1</v>
      </c>
      <c r="L5007" s="5">
        <v>228.3</v>
      </c>
      <c r="M5007" s="5">
        <v>94.158996999999999</v>
      </c>
      <c r="N5007" s="5">
        <v>49.9</v>
      </c>
      <c r="O5007" s="5" t="str">
        <f t="shared" si="78"/>
        <v>1</v>
      </c>
      <c r="P5007" s="5" t="s">
        <v>10554</v>
      </c>
      <c r="Q5007" s="5" t="s">
        <v>10912</v>
      </c>
    </row>
    <row r="5008" spans="1:17" x14ac:dyDescent="0.25">
      <c r="A5008">
        <v>60888</v>
      </c>
      <c r="B5008" t="s">
        <v>30</v>
      </c>
      <c r="C5008" s="7">
        <v>46211.73474537037</v>
      </c>
      <c r="D5008" s="4">
        <v>228300000</v>
      </c>
      <c r="E5008" t="s">
        <v>2607</v>
      </c>
      <c r="F5008" t="s">
        <v>2611</v>
      </c>
      <c r="G5008" s="4">
        <v>94158997</v>
      </c>
      <c r="H5008" t="s">
        <v>5407</v>
      </c>
      <c r="I5008" s="2">
        <v>46211.693124999998</v>
      </c>
      <c r="J5008" s="4">
        <v>49900000</v>
      </c>
      <c r="K5008" s="4">
        <v>1</v>
      </c>
      <c r="L5008" s="5">
        <v>228.3</v>
      </c>
      <c r="M5008" s="5">
        <v>94.158996999999999</v>
      </c>
      <c r="N5008" s="5">
        <v>49.9</v>
      </c>
      <c r="O5008" s="5" t="str">
        <f t="shared" si="78"/>
        <v>1</v>
      </c>
      <c r="P5008" s="5" t="s">
        <v>10554</v>
      </c>
      <c r="Q5008" s="5" t="s">
        <v>10911</v>
      </c>
    </row>
    <row r="5009" spans="1:17" x14ac:dyDescent="0.25">
      <c r="A5009">
        <v>60889</v>
      </c>
      <c r="B5009" t="s">
        <v>30</v>
      </c>
      <c r="C5009" s="7">
        <v>46211.73474537037</v>
      </c>
      <c r="D5009" s="4">
        <v>228300000</v>
      </c>
      <c r="E5009" t="s">
        <v>2607</v>
      </c>
      <c r="F5009" t="s">
        <v>2611</v>
      </c>
      <c r="G5009" s="4">
        <v>94158997</v>
      </c>
      <c r="H5009" t="s">
        <v>5408</v>
      </c>
      <c r="I5009" s="2">
        <v>46211.693124999998</v>
      </c>
      <c r="J5009" s="4">
        <v>49900000</v>
      </c>
      <c r="K5009" s="4">
        <v>1</v>
      </c>
      <c r="L5009" s="5">
        <v>228.3</v>
      </c>
      <c r="M5009" s="5">
        <v>94.158996999999999</v>
      </c>
      <c r="N5009" s="5">
        <v>49.9</v>
      </c>
      <c r="O5009" s="5" t="str">
        <f t="shared" si="78"/>
        <v>1</v>
      </c>
      <c r="P5009" s="5" t="s">
        <v>10554</v>
      </c>
      <c r="Q5009" s="5" t="s">
        <v>10911</v>
      </c>
    </row>
    <row r="5010" spans="1:17" x14ac:dyDescent="0.25">
      <c r="A5010">
        <v>60890</v>
      </c>
      <c r="B5010" t="s">
        <v>30</v>
      </c>
      <c r="C5010" s="7">
        <v>46211.734756944446</v>
      </c>
      <c r="D5010" s="4">
        <v>228300000</v>
      </c>
      <c r="E5010" t="s">
        <v>2607</v>
      </c>
      <c r="F5010" t="s">
        <v>2611</v>
      </c>
      <c r="G5010" s="4">
        <v>94158997</v>
      </c>
      <c r="H5010" t="s">
        <v>5409</v>
      </c>
      <c r="I5010" s="2">
        <v>46211.693124999998</v>
      </c>
      <c r="J5010" s="4">
        <v>49900000</v>
      </c>
      <c r="K5010" s="4">
        <v>1</v>
      </c>
      <c r="L5010" s="5">
        <v>228.3</v>
      </c>
      <c r="M5010" s="5">
        <v>94.158996999999999</v>
      </c>
      <c r="N5010" s="5">
        <v>49.9</v>
      </c>
      <c r="O5010" s="5" t="str">
        <f t="shared" si="78"/>
        <v>1</v>
      </c>
      <c r="P5010" s="5" t="s">
        <v>10554</v>
      </c>
      <c r="Q5010" s="5" t="s">
        <v>10911</v>
      </c>
    </row>
    <row r="5011" spans="1:17" x14ac:dyDescent="0.25">
      <c r="A5011">
        <v>60891</v>
      </c>
      <c r="B5011" t="s">
        <v>30</v>
      </c>
      <c r="C5011" s="7">
        <v>46211.734780092593</v>
      </c>
      <c r="D5011" s="4">
        <v>228400000</v>
      </c>
      <c r="E5011" t="s">
        <v>2607</v>
      </c>
      <c r="F5011" t="s">
        <v>2613</v>
      </c>
      <c r="G5011" s="4">
        <v>94158997</v>
      </c>
      <c r="H5011" t="s">
        <v>5410</v>
      </c>
      <c r="I5011" s="2">
        <v>46211.693124999998</v>
      </c>
      <c r="J5011" s="4">
        <v>49900000</v>
      </c>
      <c r="K5011" s="4">
        <v>1</v>
      </c>
      <c r="L5011" s="5">
        <v>228.4</v>
      </c>
      <c r="M5011" s="5">
        <v>94.158996999999999</v>
      </c>
      <c r="N5011" s="5">
        <v>49.9</v>
      </c>
      <c r="O5011" s="5" t="str">
        <f t="shared" si="78"/>
        <v>1</v>
      </c>
      <c r="P5011" s="5" t="s">
        <v>10554</v>
      </c>
      <c r="Q5011" s="5" t="s">
        <v>10912</v>
      </c>
    </row>
    <row r="5012" spans="1:17" x14ac:dyDescent="0.25">
      <c r="A5012">
        <v>60892</v>
      </c>
      <c r="B5012" t="s">
        <v>30</v>
      </c>
      <c r="C5012" s="7">
        <v>46211.734780092593</v>
      </c>
      <c r="D5012" s="4">
        <v>228300000</v>
      </c>
      <c r="E5012" t="s">
        <v>2607</v>
      </c>
      <c r="F5012" t="s">
        <v>2625</v>
      </c>
      <c r="G5012" s="4">
        <v>94158997</v>
      </c>
      <c r="H5012" t="s">
        <v>5411</v>
      </c>
      <c r="I5012" s="2">
        <v>46211.693240740744</v>
      </c>
      <c r="J5012" s="4">
        <v>49900000</v>
      </c>
      <c r="K5012" s="4">
        <v>1</v>
      </c>
      <c r="L5012" s="5">
        <v>228.3</v>
      </c>
      <c r="M5012" s="5">
        <v>94.158996999999999</v>
      </c>
      <c r="N5012" s="5">
        <v>49.9</v>
      </c>
      <c r="O5012" s="5" t="str">
        <f t="shared" si="78"/>
        <v>1</v>
      </c>
      <c r="P5012" s="5" t="s">
        <v>10554</v>
      </c>
      <c r="Q5012" s="5" t="s">
        <v>10914</v>
      </c>
    </row>
    <row r="5013" spans="1:17" x14ac:dyDescent="0.25">
      <c r="A5013">
        <v>60893</v>
      </c>
      <c r="B5013" t="s">
        <v>30</v>
      </c>
      <c r="C5013" s="7">
        <v>46211.734791666669</v>
      </c>
      <c r="D5013" s="4">
        <v>228300000</v>
      </c>
      <c r="E5013" t="s">
        <v>2607</v>
      </c>
      <c r="F5013" t="s">
        <v>2613</v>
      </c>
      <c r="G5013" s="4">
        <v>94158997</v>
      </c>
      <c r="H5013" t="s">
        <v>5412</v>
      </c>
      <c r="I5013" s="2">
        <v>46211.693240740744</v>
      </c>
      <c r="J5013" s="4">
        <v>49900000</v>
      </c>
      <c r="K5013" s="4">
        <v>1</v>
      </c>
      <c r="L5013" s="5">
        <v>228.3</v>
      </c>
      <c r="M5013" s="5">
        <v>94.158996999999999</v>
      </c>
      <c r="N5013" s="5">
        <v>49.9</v>
      </c>
      <c r="O5013" s="5" t="str">
        <f t="shared" si="78"/>
        <v>1</v>
      </c>
      <c r="P5013" s="5" t="s">
        <v>10554</v>
      </c>
      <c r="Q5013" s="5" t="s">
        <v>10912</v>
      </c>
    </row>
    <row r="5014" spans="1:17" x14ac:dyDescent="0.25">
      <c r="A5014">
        <v>60894</v>
      </c>
      <c r="B5014" t="s">
        <v>30</v>
      </c>
      <c r="C5014" s="7">
        <v>46211.734814814816</v>
      </c>
      <c r="D5014" s="4">
        <v>228300000</v>
      </c>
      <c r="E5014" t="s">
        <v>2607</v>
      </c>
      <c r="F5014" t="s">
        <v>2613</v>
      </c>
      <c r="G5014" s="4">
        <v>94158997</v>
      </c>
      <c r="H5014" t="s">
        <v>5413</v>
      </c>
      <c r="I5014" s="2">
        <v>46211.693240740744</v>
      </c>
      <c r="J5014" s="4">
        <v>49900000</v>
      </c>
      <c r="K5014" s="4">
        <v>1</v>
      </c>
      <c r="L5014" s="5">
        <v>228.3</v>
      </c>
      <c r="M5014" s="5">
        <v>94.158996999999999</v>
      </c>
      <c r="N5014" s="5">
        <v>49.9</v>
      </c>
      <c r="O5014" s="5" t="str">
        <f t="shared" si="78"/>
        <v>1</v>
      </c>
      <c r="P5014" s="5" t="s">
        <v>10554</v>
      </c>
      <c r="Q5014" s="5" t="s">
        <v>10912</v>
      </c>
    </row>
    <row r="5015" spans="1:17" x14ac:dyDescent="0.25">
      <c r="A5015">
        <v>60895</v>
      </c>
      <c r="B5015" t="s">
        <v>30</v>
      </c>
      <c r="C5015" s="7">
        <v>46211.734814814816</v>
      </c>
      <c r="D5015" s="4">
        <v>228300000</v>
      </c>
      <c r="E5015" t="s">
        <v>2607</v>
      </c>
      <c r="F5015" t="s">
        <v>2611</v>
      </c>
      <c r="G5015" s="4">
        <v>94158997</v>
      </c>
      <c r="H5015" t="s">
        <v>5414</v>
      </c>
      <c r="I5015" s="2">
        <v>46211.693240740744</v>
      </c>
      <c r="J5015" s="4">
        <v>49900000</v>
      </c>
      <c r="K5015" s="4">
        <v>1</v>
      </c>
      <c r="L5015" s="5">
        <v>228.3</v>
      </c>
      <c r="M5015" s="5">
        <v>94.158996999999999</v>
      </c>
      <c r="N5015" s="5">
        <v>49.9</v>
      </c>
      <c r="O5015" s="5" t="str">
        <f t="shared" si="78"/>
        <v>1</v>
      </c>
      <c r="P5015" s="5" t="s">
        <v>10554</v>
      </c>
      <c r="Q5015" s="5" t="s">
        <v>10911</v>
      </c>
    </row>
    <row r="5016" spans="1:17" x14ac:dyDescent="0.25">
      <c r="A5016">
        <v>60896</v>
      </c>
      <c r="B5016" t="s">
        <v>30</v>
      </c>
      <c r="C5016" s="7">
        <v>46211.734826388885</v>
      </c>
      <c r="D5016" s="4">
        <v>228300000</v>
      </c>
      <c r="E5016" t="s">
        <v>2607</v>
      </c>
      <c r="F5016" t="s">
        <v>2613</v>
      </c>
      <c r="G5016" s="4">
        <v>94158997</v>
      </c>
      <c r="H5016" t="s">
        <v>5415</v>
      </c>
      <c r="I5016" s="2">
        <v>46211.693240740744</v>
      </c>
      <c r="J5016" s="4">
        <v>49900000</v>
      </c>
      <c r="K5016" s="4">
        <v>1</v>
      </c>
      <c r="L5016" s="5">
        <v>228.3</v>
      </c>
      <c r="M5016" s="5">
        <v>94.158996999999999</v>
      </c>
      <c r="N5016" s="5">
        <v>49.9</v>
      </c>
      <c r="O5016" s="5" t="str">
        <f t="shared" si="78"/>
        <v>1</v>
      </c>
      <c r="P5016" s="5" t="s">
        <v>10554</v>
      </c>
      <c r="Q5016" s="5" t="s">
        <v>10912</v>
      </c>
    </row>
    <row r="5017" spans="1:17" x14ac:dyDescent="0.25">
      <c r="A5017">
        <v>60897</v>
      </c>
      <c r="B5017" t="s">
        <v>30</v>
      </c>
      <c r="C5017" s="7">
        <v>46211.734849537039</v>
      </c>
      <c r="D5017" s="4">
        <v>228300000</v>
      </c>
      <c r="E5017" t="s">
        <v>2607</v>
      </c>
      <c r="F5017" t="s">
        <v>2611</v>
      </c>
      <c r="G5017" s="4">
        <v>94158997</v>
      </c>
      <c r="H5017" t="s">
        <v>5416</v>
      </c>
      <c r="I5017" s="2">
        <v>46211.693240740744</v>
      </c>
      <c r="J5017" s="4">
        <v>49900000</v>
      </c>
      <c r="K5017" s="4">
        <v>1</v>
      </c>
      <c r="L5017" s="5">
        <v>228.3</v>
      </c>
      <c r="M5017" s="5">
        <v>94.158996999999999</v>
      </c>
      <c r="N5017" s="5">
        <v>49.9</v>
      </c>
      <c r="O5017" s="5" t="str">
        <f t="shared" si="78"/>
        <v>1</v>
      </c>
      <c r="P5017" s="5" t="s">
        <v>10554</v>
      </c>
      <c r="Q5017" s="5" t="s">
        <v>10911</v>
      </c>
    </row>
    <row r="5018" spans="1:17" x14ac:dyDescent="0.25">
      <c r="A5018">
        <v>60898</v>
      </c>
      <c r="B5018" t="s">
        <v>30</v>
      </c>
      <c r="C5018" s="7">
        <v>46211.734849537039</v>
      </c>
      <c r="D5018" s="4">
        <v>228300000</v>
      </c>
      <c r="E5018" t="s">
        <v>2607</v>
      </c>
      <c r="F5018" t="s">
        <v>2611</v>
      </c>
      <c r="G5018" s="4">
        <v>94158997</v>
      </c>
      <c r="H5018" t="s">
        <v>5417</v>
      </c>
      <c r="I5018" s="2">
        <v>46211.693240740744</v>
      </c>
      <c r="J5018" s="4">
        <v>49900000</v>
      </c>
      <c r="K5018" s="4">
        <v>1</v>
      </c>
      <c r="L5018" s="5">
        <v>228.3</v>
      </c>
      <c r="M5018" s="5">
        <v>94.158996999999999</v>
      </c>
      <c r="N5018" s="5">
        <v>49.9</v>
      </c>
      <c r="O5018" s="5" t="str">
        <f t="shared" si="78"/>
        <v>1</v>
      </c>
      <c r="P5018" s="5" t="s">
        <v>10554</v>
      </c>
      <c r="Q5018" s="5" t="s">
        <v>10911</v>
      </c>
    </row>
    <row r="5019" spans="1:17" x14ac:dyDescent="0.25">
      <c r="A5019">
        <v>60899</v>
      </c>
      <c r="B5019" t="s">
        <v>30</v>
      </c>
      <c r="C5019" s="7">
        <v>46211.734861111108</v>
      </c>
      <c r="D5019" s="4">
        <v>228300000</v>
      </c>
      <c r="E5019" t="s">
        <v>2607</v>
      </c>
      <c r="F5019" t="s">
        <v>2613</v>
      </c>
      <c r="G5019" s="4">
        <v>94158997</v>
      </c>
      <c r="H5019" t="s">
        <v>5418</v>
      </c>
      <c r="I5019" s="2">
        <v>46211.693240740744</v>
      </c>
      <c r="J5019" s="4">
        <v>49900000</v>
      </c>
      <c r="K5019" s="4">
        <v>1</v>
      </c>
      <c r="L5019" s="5">
        <v>228.3</v>
      </c>
      <c r="M5019" s="5">
        <v>94.158996999999999</v>
      </c>
      <c r="N5019" s="5">
        <v>49.9</v>
      </c>
      <c r="O5019" s="5" t="str">
        <f t="shared" si="78"/>
        <v>1</v>
      </c>
      <c r="P5019" s="5" t="s">
        <v>10554</v>
      </c>
      <c r="Q5019" s="5" t="s">
        <v>10912</v>
      </c>
    </row>
    <row r="5020" spans="1:17" x14ac:dyDescent="0.25">
      <c r="A5020">
        <v>60900</v>
      </c>
      <c r="B5020" t="s">
        <v>30</v>
      </c>
      <c r="C5020" s="7">
        <v>46211.734884259262</v>
      </c>
      <c r="D5020" s="4">
        <v>228300000</v>
      </c>
      <c r="E5020" t="s">
        <v>2607</v>
      </c>
      <c r="F5020" t="s">
        <v>2611</v>
      </c>
      <c r="G5020" s="4">
        <v>94158997</v>
      </c>
      <c r="H5020" t="s">
        <v>5419</v>
      </c>
      <c r="I5020" s="2">
        <v>46211.693240740744</v>
      </c>
      <c r="J5020" s="4">
        <v>49900000</v>
      </c>
      <c r="K5020" s="4">
        <v>1</v>
      </c>
      <c r="L5020" s="5">
        <v>228.3</v>
      </c>
      <c r="M5020" s="5">
        <v>94.158996999999999</v>
      </c>
      <c r="N5020" s="5">
        <v>49.9</v>
      </c>
      <c r="O5020" s="5" t="str">
        <f t="shared" si="78"/>
        <v>1</v>
      </c>
      <c r="P5020" s="5" t="s">
        <v>10554</v>
      </c>
      <c r="Q5020" s="5" t="s">
        <v>10911</v>
      </c>
    </row>
    <row r="5021" spans="1:17" x14ac:dyDescent="0.25">
      <c r="A5021">
        <v>60901</v>
      </c>
      <c r="B5021" t="s">
        <v>30</v>
      </c>
      <c r="C5021" s="7">
        <v>46211.734884259262</v>
      </c>
      <c r="D5021" s="4">
        <v>228200000</v>
      </c>
      <c r="E5021" t="s">
        <v>2607</v>
      </c>
      <c r="F5021" t="s">
        <v>2625</v>
      </c>
      <c r="G5021" s="4">
        <v>94158997</v>
      </c>
      <c r="H5021" t="s">
        <v>5420</v>
      </c>
      <c r="I5021" s="2">
        <v>46211.693240740744</v>
      </c>
      <c r="J5021" s="4">
        <v>49900000</v>
      </c>
      <c r="K5021" s="4">
        <v>1</v>
      </c>
      <c r="L5021" s="5">
        <v>228.2</v>
      </c>
      <c r="M5021" s="5">
        <v>94.158996999999999</v>
      </c>
      <c r="N5021" s="5">
        <v>49.9</v>
      </c>
      <c r="O5021" s="5" t="str">
        <f t="shared" si="78"/>
        <v>1</v>
      </c>
      <c r="P5021" s="5" t="s">
        <v>10554</v>
      </c>
      <c r="Q5021" s="5" t="s">
        <v>10914</v>
      </c>
    </row>
    <row r="5022" spans="1:17" x14ac:dyDescent="0.25">
      <c r="A5022">
        <v>60902</v>
      </c>
      <c r="B5022" t="s">
        <v>30</v>
      </c>
      <c r="C5022" s="7">
        <v>46211.734895833331</v>
      </c>
      <c r="D5022" s="4">
        <v>228200000</v>
      </c>
      <c r="E5022" t="s">
        <v>2607</v>
      </c>
      <c r="F5022" t="s">
        <v>2613</v>
      </c>
      <c r="G5022" s="4">
        <v>94158997</v>
      </c>
      <c r="H5022" t="s">
        <v>5421</v>
      </c>
      <c r="I5022" s="2">
        <v>46211.693356481483</v>
      </c>
      <c r="J5022" s="4">
        <v>49900000</v>
      </c>
      <c r="K5022" s="4">
        <v>1</v>
      </c>
      <c r="L5022" s="5">
        <v>228.2</v>
      </c>
      <c r="M5022" s="5">
        <v>94.158996999999999</v>
      </c>
      <c r="N5022" s="5">
        <v>49.9</v>
      </c>
      <c r="O5022" s="5" t="str">
        <f t="shared" si="78"/>
        <v>1</v>
      </c>
      <c r="P5022" s="5" t="s">
        <v>10554</v>
      </c>
      <c r="Q5022" s="5" t="s">
        <v>10912</v>
      </c>
    </row>
    <row r="5023" spans="1:17" x14ac:dyDescent="0.25">
      <c r="A5023">
        <v>60903</v>
      </c>
      <c r="B5023" t="s">
        <v>30</v>
      </c>
      <c r="C5023" s="7">
        <v>46211.734918981485</v>
      </c>
      <c r="D5023" s="4">
        <v>228200000</v>
      </c>
      <c r="E5023" t="s">
        <v>2607</v>
      </c>
      <c r="F5023" t="s">
        <v>2613</v>
      </c>
      <c r="G5023" s="4">
        <v>94158997</v>
      </c>
      <c r="H5023" t="s">
        <v>5422</v>
      </c>
      <c r="I5023" s="2">
        <v>46211.693356481483</v>
      </c>
      <c r="J5023" s="4">
        <v>49900000</v>
      </c>
      <c r="K5023" s="4">
        <v>1</v>
      </c>
      <c r="L5023" s="5">
        <v>228.2</v>
      </c>
      <c r="M5023" s="5">
        <v>94.158996999999999</v>
      </c>
      <c r="N5023" s="5">
        <v>49.9</v>
      </c>
      <c r="O5023" s="5" t="str">
        <f t="shared" si="78"/>
        <v>1</v>
      </c>
      <c r="P5023" s="5" t="s">
        <v>10554</v>
      </c>
      <c r="Q5023" s="5" t="s">
        <v>10912</v>
      </c>
    </row>
    <row r="5024" spans="1:17" x14ac:dyDescent="0.25">
      <c r="A5024">
        <v>60904</v>
      </c>
      <c r="B5024" t="s">
        <v>30</v>
      </c>
      <c r="C5024" s="7">
        <v>46211.734918981485</v>
      </c>
      <c r="D5024" s="4">
        <v>228200000</v>
      </c>
      <c r="E5024" t="s">
        <v>2607</v>
      </c>
      <c r="F5024" t="s">
        <v>2611</v>
      </c>
      <c r="G5024" s="4">
        <v>94158997</v>
      </c>
      <c r="H5024" t="s">
        <v>5423</v>
      </c>
      <c r="I5024" s="2">
        <v>46211.693356481483</v>
      </c>
      <c r="J5024" s="4">
        <v>49900000</v>
      </c>
      <c r="K5024" s="4">
        <v>1</v>
      </c>
      <c r="L5024" s="5">
        <v>228.2</v>
      </c>
      <c r="M5024" s="5">
        <v>94.158996999999999</v>
      </c>
      <c r="N5024" s="5">
        <v>49.9</v>
      </c>
      <c r="O5024" s="5" t="str">
        <f t="shared" si="78"/>
        <v>1</v>
      </c>
      <c r="P5024" s="5" t="s">
        <v>10554</v>
      </c>
      <c r="Q5024" s="5" t="s">
        <v>10911</v>
      </c>
    </row>
    <row r="5025" spans="1:17" x14ac:dyDescent="0.25">
      <c r="A5025">
        <v>60905</v>
      </c>
      <c r="B5025" t="s">
        <v>30</v>
      </c>
      <c r="C5025" s="7">
        <v>46211.734930555554</v>
      </c>
      <c r="D5025" s="4">
        <v>228200000</v>
      </c>
      <c r="E5025" t="s">
        <v>2607</v>
      </c>
      <c r="F5025" t="s">
        <v>2613</v>
      </c>
      <c r="G5025" s="4">
        <v>94158997</v>
      </c>
      <c r="H5025" t="s">
        <v>5424</v>
      </c>
      <c r="I5025" s="2">
        <v>46211.693356481483</v>
      </c>
      <c r="J5025" s="4">
        <v>49900000</v>
      </c>
      <c r="K5025" s="4">
        <v>1</v>
      </c>
      <c r="L5025" s="5">
        <v>228.2</v>
      </c>
      <c r="M5025" s="5">
        <v>94.158996999999999</v>
      </c>
      <c r="N5025" s="5">
        <v>49.9</v>
      </c>
      <c r="O5025" s="5" t="str">
        <f t="shared" si="78"/>
        <v>1</v>
      </c>
      <c r="P5025" s="5" t="s">
        <v>10554</v>
      </c>
      <c r="Q5025" s="5" t="s">
        <v>10912</v>
      </c>
    </row>
    <row r="5026" spans="1:17" x14ac:dyDescent="0.25">
      <c r="A5026">
        <v>60906</v>
      </c>
      <c r="B5026" t="s">
        <v>30</v>
      </c>
      <c r="C5026" s="7">
        <v>46211.734953703701</v>
      </c>
      <c r="D5026" s="4">
        <v>228100000</v>
      </c>
      <c r="E5026" t="s">
        <v>2607</v>
      </c>
      <c r="F5026" t="s">
        <v>2611</v>
      </c>
      <c r="G5026" s="4">
        <v>94158997</v>
      </c>
      <c r="H5026" t="s">
        <v>5425</v>
      </c>
      <c r="I5026" s="2">
        <v>46211.693356481483</v>
      </c>
      <c r="J5026" s="4">
        <v>49900000</v>
      </c>
      <c r="K5026" s="4">
        <v>1</v>
      </c>
      <c r="L5026" s="5">
        <v>228.1</v>
      </c>
      <c r="M5026" s="5">
        <v>94.158996999999999</v>
      </c>
      <c r="N5026" s="5">
        <v>49.9</v>
      </c>
      <c r="O5026" s="5" t="str">
        <f t="shared" si="78"/>
        <v>1</v>
      </c>
      <c r="P5026" s="5" t="s">
        <v>10554</v>
      </c>
      <c r="Q5026" s="5" t="s">
        <v>10911</v>
      </c>
    </row>
    <row r="5027" spans="1:17" x14ac:dyDescent="0.25">
      <c r="A5027">
        <v>60907</v>
      </c>
      <c r="B5027" t="s">
        <v>30</v>
      </c>
      <c r="C5027" s="7">
        <v>46211.734953703701</v>
      </c>
      <c r="D5027" s="4">
        <v>228100000</v>
      </c>
      <c r="E5027" t="s">
        <v>2607</v>
      </c>
      <c r="F5027" t="s">
        <v>2611</v>
      </c>
      <c r="G5027" s="4">
        <v>94158997</v>
      </c>
      <c r="H5027" t="s">
        <v>5426</v>
      </c>
      <c r="I5027" s="2">
        <v>46211.693356481483</v>
      </c>
      <c r="J5027" s="4">
        <v>49900000</v>
      </c>
      <c r="K5027" s="4">
        <v>1</v>
      </c>
      <c r="L5027" s="5">
        <v>228.1</v>
      </c>
      <c r="M5027" s="5">
        <v>94.158996999999999</v>
      </c>
      <c r="N5027" s="5">
        <v>49.9</v>
      </c>
      <c r="O5027" s="5" t="str">
        <f t="shared" si="78"/>
        <v>1</v>
      </c>
      <c r="P5027" s="5" t="s">
        <v>10554</v>
      </c>
      <c r="Q5027" s="5" t="s">
        <v>10911</v>
      </c>
    </row>
    <row r="5028" spans="1:17" x14ac:dyDescent="0.25">
      <c r="A5028">
        <v>60908</v>
      </c>
      <c r="B5028" t="s">
        <v>30</v>
      </c>
      <c r="C5028" s="7">
        <v>46211.734965277778</v>
      </c>
      <c r="D5028" s="4">
        <v>228100000</v>
      </c>
      <c r="E5028" t="s">
        <v>2607</v>
      </c>
      <c r="F5028" t="s">
        <v>2611</v>
      </c>
      <c r="G5028" s="4">
        <v>94158997</v>
      </c>
      <c r="H5028" t="s">
        <v>5427</v>
      </c>
      <c r="I5028" s="2">
        <v>46211.693356481483</v>
      </c>
      <c r="J5028" s="4">
        <v>49900000</v>
      </c>
      <c r="K5028" s="4">
        <v>1</v>
      </c>
      <c r="L5028" s="5">
        <v>228.1</v>
      </c>
      <c r="M5028" s="5">
        <v>94.158996999999999</v>
      </c>
      <c r="N5028" s="5">
        <v>49.9</v>
      </c>
      <c r="O5028" s="5" t="str">
        <f t="shared" si="78"/>
        <v>1</v>
      </c>
      <c r="P5028" s="5" t="s">
        <v>10554</v>
      </c>
      <c r="Q5028" s="5" t="s">
        <v>10911</v>
      </c>
    </row>
    <row r="5029" spans="1:17" x14ac:dyDescent="0.25">
      <c r="A5029">
        <v>60909</v>
      </c>
      <c r="B5029" t="s">
        <v>30</v>
      </c>
      <c r="C5029" s="7">
        <v>46211.734988425924</v>
      </c>
      <c r="D5029" s="4">
        <v>228100000</v>
      </c>
      <c r="E5029" t="s">
        <v>2607</v>
      </c>
      <c r="F5029" t="s">
        <v>2613</v>
      </c>
      <c r="G5029" s="4">
        <v>94158997</v>
      </c>
      <c r="H5029" t="s">
        <v>5428</v>
      </c>
      <c r="I5029" s="2">
        <v>46211.693356481483</v>
      </c>
      <c r="J5029" s="4">
        <v>49800000</v>
      </c>
      <c r="K5029" s="4">
        <v>1</v>
      </c>
      <c r="L5029" s="5">
        <v>228.1</v>
      </c>
      <c r="M5029" s="5">
        <v>94.158996999999999</v>
      </c>
      <c r="N5029" s="5">
        <v>49.8</v>
      </c>
      <c r="O5029" s="5" t="str">
        <f t="shared" si="78"/>
        <v>1</v>
      </c>
      <c r="P5029" s="5" t="s">
        <v>10554</v>
      </c>
      <c r="Q5029" s="5" t="s">
        <v>10912</v>
      </c>
    </row>
    <row r="5030" spans="1:17" x14ac:dyDescent="0.25">
      <c r="A5030">
        <v>60910</v>
      </c>
      <c r="B5030" t="s">
        <v>30</v>
      </c>
      <c r="C5030" s="7">
        <v>46211.734988425924</v>
      </c>
      <c r="D5030" s="4">
        <v>228000000</v>
      </c>
      <c r="E5030" t="s">
        <v>2607</v>
      </c>
      <c r="F5030" t="s">
        <v>2625</v>
      </c>
      <c r="G5030" s="4">
        <v>94158997</v>
      </c>
      <c r="H5030" t="s">
        <v>5429</v>
      </c>
      <c r="I5030" s="2">
        <v>46211.693356481483</v>
      </c>
      <c r="J5030" s="4">
        <v>49800000</v>
      </c>
      <c r="K5030" s="4">
        <v>1</v>
      </c>
      <c r="L5030" s="5">
        <v>228</v>
      </c>
      <c r="M5030" s="5">
        <v>94.158996999999999</v>
      </c>
      <c r="N5030" s="5">
        <v>49.8</v>
      </c>
      <c r="O5030" s="5" t="str">
        <f t="shared" si="78"/>
        <v>1</v>
      </c>
      <c r="P5030" s="5" t="s">
        <v>10554</v>
      </c>
      <c r="Q5030" s="5" t="s">
        <v>10914</v>
      </c>
    </row>
    <row r="5031" spans="1:17" x14ac:dyDescent="0.25">
      <c r="A5031">
        <v>60911</v>
      </c>
      <c r="B5031" t="s">
        <v>30</v>
      </c>
      <c r="C5031" s="7">
        <v>46211.735000000001</v>
      </c>
      <c r="D5031" s="4">
        <v>228100000</v>
      </c>
      <c r="E5031" t="s">
        <v>2607</v>
      </c>
      <c r="F5031" t="s">
        <v>2611</v>
      </c>
      <c r="G5031" s="4">
        <v>94158997</v>
      </c>
      <c r="H5031" t="s">
        <v>5430</v>
      </c>
      <c r="I5031" s="2">
        <v>46211.693356481483</v>
      </c>
      <c r="J5031" s="4">
        <v>49800000</v>
      </c>
      <c r="K5031" s="4">
        <v>1</v>
      </c>
      <c r="L5031" s="5">
        <v>228.1</v>
      </c>
      <c r="M5031" s="5">
        <v>94.158996999999999</v>
      </c>
      <c r="N5031" s="5">
        <v>49.8</v>
      </c>
      <c r="O5031" s="5" t="str">
        <f t="shared" si="78"/>
        <v>1</v>
      </c>
      <c r="P5031" s="5" t="s">
        <v>10554</v>
      </c>
      <c r="Q5031" s="5" t="s">
        <v>10911</v>
      </c>
    </row>
    <row r="5032" spans="1:17" x14ac:dyDescent="0.25">
      <c r="A5032">
        <v>60912</v>
      </c>
      <c r="B5032" t="s">
        <v>30</v>
      </c>
      <c r="C5032" s="7">
        <v>46211.735023148147</v>
      </c>
      <c r="D5032" s="4">
        <v>228100000</v>
      </c>
      <c r="E5032" t="s">
        <v>2607</v>
      </c>
      <c r="F5032" t="s">
        <v>2625</v>
      </c>
      <c r="G5032" s="4">
        <v>94158997</v>
      </c>
      <c r="H5032" t="s">
        <v>5431</v>
      </c>
      <c r="I5032" s="2">
        <v>46211.693460648145</v>
      </c>
      <c r="J5032" s="4">
        <v>49800000</v>
      </c>
      <c r="K5032" s="4">
        <v>1</v>
      </c>
      <c r="L5032" s="5">
        <v>228.1</v>
      </c>
      <c r="M5032" s="5">
        <v>94.158996999999999</v>
      </c>
      <c r="N5032" s="5">
        <v>49.8</v>
      </c>
      <c r="O5032" s="5" t="str">
        <f t="shared" si="78"/>
        <v>1</v>
      </c>
      <c r="P5032" s="5" t="s">
        <v>10554</v>
      </c>
      <c r="Q5032" s="5" t="s">
        <v>10914</v>
      </c>
    </row>
    <row r="5033" spans="1:17" x14ac:dyDescent="0.25">
      <c r="A5033">
        <v>60913</v>
      </c>
      <c r="B5033" t="s">
        <v>30</v>
      </c>
      <c r="C5033" s="7">
        <v>46211.735023148147</v>
      </c>
      <c r="D5033" s="4">
        <v>228100000</v>
      </c>
      <c r="E5033" t="s">
        <v>2607</v>
      </c>
      <c r="F5033" t="s">
        <v>2625</v>
      </c>
      <c r="G5033" s="4">
        <v>94158997</v>
      </c>
      <c r="H5033" t="s">
        <v>5432</v>
      </c>
      <c r="I5033" s="2">
        <v>46211.693460648145</v>
      </c>
      <c r="J5033" s="4">
        <v>49800000</v>
      </c>
      <c r="K5033" s="4">
        <v>1</v>
      </c>
      <c r="L5033" s="5">
        <v>228.1</v>
      </c>
      <c r="M5033" s="5">
        <v>94.158996999999999</v>
      </c>
      <c r="N5033" s="5">
        <v>49.8</v>
      </c>
      <c r="O5033" s="5" t="str">
        <f t="shared" si="78"/>
        <v>1</v>
      </c>
      <c r="P5033" s="5" t="s">
        <v>10554</v>
      </c>
      <c r="Q5033" s="5" t="s">
        <v>10914</v>
      </c>
    </row>
    <row r="5034" spans="1:17" x14ac:dyDescent="0.25">
      <c r="A5034">
        <v>60914</v>
      </c>
      <c r="B5034" t="s">
        <v>30</v>
      </c>
      <c r="C5034" s="7">
        <v>46211.735034722224</v>
      </c>
      <c r="D5034" s="4">
        <v>228100000</v>
      </c>
      <c r="E5034" t="s">
        <v>2607</v>
      </c>
      <c r="F5034" t="s">
        <v>2613</v>
      </c>
      <c r="G5034" s="4">
        <v>94158997</v>
      </c>
      <c r="H5034" t="s">
        <v>5433</v>
      </c>
      <c r="I5034" s="2">
        <v>46211.693460648145</v>
      </c>
      <c r="J5034" s="4">
        <v>49800000</v>
      </c>
      <c r="K5034" s="4">
        <v>1</v>
      </c>
      <c r="L5034" s="5">
        <v>228.1</v>
      </c>
      <c r="M5034" s="5">
        <v>94.158996999999999</v>
      </c>
      <c r="N5034" s="5">
        <v>49.8</v>
      </c>
      <c r="O5034" s="5" t="str">
        <f t="shared" si="78"/>
        <v>1</v>
      </c>
      <c r="P5034" s="5" t="s">
        <v>10554</v>
      </c>
      <c r="Q5034" s="5" t="s">
        <v>10912</v>
      </c>
    </row>
    <row r="5035" spans="1:17" x14ac:dyDescent="0.25">
      <c r="A5035">
        <v>60915</v>
      </c>
      <c r="B5035" t="s">
        <v>30</v>
      </c>
      <c r="C5035" s="7">
        <v>46211.73505787037</v>
      </c>
      <c r="D5035" s="4">
        <v>228100000</v>
      </c>
      <c r="E5035" t="s">
        <v>2607</v>
      </c>
      <c r="F5035" t="s">
        <v>2625</v>
      </c>
      <c r="G5035" s="4">
        <v>94158997</v>
      </c>
      <c r="H5035" t="s">
        <v>5434</v>
      </c>
      <c r="I5035" s="2">
        <v>46211.693460648145</v>
      </c>
      <c r="J5035" s="4">
        <v>49800000</v>
      </c>
      <c r="K5035" s="4">
        <v>1</v>
      </c>
      <c r="L5035" s="5">
        <v>228.1</v>
      </c>
      <c r="M5035" s="5">
        <v>94.158996999999999</v>
      </c>
      <c r="N5035" s="5">
        <v>49.8</v>
      </c>
      <c r="O5035" s="5" t="str">
        <f t="shared" si="78"/>
        <v>1</v>
      </c>
      <c r="P5035" s="5" t="s">
        <v>10554</v>
      </c>
      <c r="Q5035" s="5" t="s">
        <v>10914</v>
      </c>
    </row>
    <row r="5036" spans="1:17" x14ac:dyDescent="0.25">
      <c r="A5036">
        <v>60916</v>
      </c>
      <c r="B5036" t="s">
        <v>30</v>
      </c>
      <c r="C5036" s="7">
        <v>46211.73505787037</v>
      </c>
      <c r="D5036" s="4">
        <v>228100000</v>
      </c>
      <c r="E5036" t="s">
        <v>2607</v>
      </c>
      <c r="F5036" t="s">
        <v>2613</v>
      </c>
      <c r="G5036" s="4">
        <v>94158997</v>
      </c>
      <c r="H5036" t="s">
        <v>5435</v>
      </c>
      <c r="I5036" s="2">
        <v>46211.693460648145</v>
      </c>
      <c r="J5036" s="4">
        <v>49900000</v>
      </c>
      <c r="K5036" s="4">
        <v>1</v>
      </c>
      <c r="L5036" s="5">
        <v>228.1</v>
      </c>
      <c r="M5036" s="5">
        <v>94.158996999999999</v>
      </c>
      <c r="N5036" s="5">
        <v>49.9</v>
      </c>
      <c r="O5036" s="5" t="str">
        <f t="shared" si="78"/>
        <v>1</v>
      </c>
      <c r="P5036" s="5" t="s">
        <v>10554</v>
      </c>
      <c r="Q5036" s="5" t="s">
        <v>10912</v>
      </c>
    </row>
    <row r="5037" spans="1:17" x14ac:dyDescent="0.25">
      <c r="A5037">
        <v>60917</v>
      </c>
      <c r="B5037" t="s">
        <v>30</v>
      </c>
      <c r="C5037" s="7">
        <v>46211.735069444447</v>
      </c>
      <c r="D5037" s="4">
        <v>228100000</v>
      </c>
      <c r="E5037" t="s">
        <v>2607</v>
      </c>
      <c r="F5037" t="s">
        <v>2613</v>
      </c>
      <c r="G5037" s="4">
        <v>94158997</v>
      </c>
      <c r="H5037" t="s">
        <v>5436</v>
      </c>
      <c r="I5037" s="2">
        <v>46211.693460648145</v>
      </c>
      <c r="J5037" s="4">
        <v>49800000</v>
      </c>
      <c r="K5037" s="4">
        <v>1</v>
      </c>
      <c r="L5037" s="5">
        <v>228.1</v>
      </c>
      <c r="M5037" s="5">
        <v>94.158996999999999</v>
      </c>
      <c r="N5037" s="5">
        <v>49.8</v>
      </c>
      <c r="O5037" s="5" t="str">
        <f t="shared" si="78"/>
        <v>1</v>
      </c>
      <c r="P5037" s="5" t="s">
        <v>10554</v>
      </c>
      <c r="Q5037" s="5" t="s">
        <v>10912</v>
      </c>
    </row>
    <row r="5038" spans="1:17" x14ac:dyDescent="0.25">
      <c r="A5038">
        <v>60918</v>
      </c>
      <c r="B5038" t="s">
        <v>30</v>
      </c>
      <c r="C5038" s="7">
        <v>46211.735092592593</v>
      </c>
      <c r="D5038" s="4">
        <v>228100000</v>
      </c>
      <c r="E5038" t="s">
        <v>2607</v>
      </c>
      <c r="F5038" t="s">
        <v>2619</v>
      </c>
      <c r="G5038" s="4">
        <v>94158997</v>
      </c>
      <c r="H5038" t="s">
        <v>5437</v>
      </c>
      <c r="I5038" s="2">
        <v>46211.693460648145</v>
      </c>
      <c r="J5038" s="4">
        <v>49900000</v>
      </c>
      <c r="K5038" s="4">
        <v>1</v>
      </c>
      <c r="L5038" s="5">
        <v>228.1</v>
      </c>
      <c r="M5038" s="5">
        <v>94.158996999999999</v>
      </c>
      <c r="N5038" s="5">
        <v>49.9</v>
      </c>
      <c r="O5038" s="5" t="str">
        <f t="shared" si="78"/>
        <v>1</v>
      </c>
      <c r="P5038" s="5" t="s">
        <v>10554</v>
      </c>
      <c r="Q5038" s="5" t="s">
        <v>10913</v>
      </c>
    </row>
    <row r="5039" spans="1:17" x14ac:dyDescent="0.25">
      <c r="A5039">
        <v>60919</v>
      </c>
      <c r="B5039" t="s">
        <v>30</v>
      </c>
      <c r="C5039" s="7">
        <v>46211.735092592593</v>
      </c>
      <c r="D5039" s="4">
        <v>228100000</v>
      </c>
      <c r="E5039" t="s">
        <v>2607</v>
      </c>
      <c r="F5039" t="s">
        <v>2625</v>
      </c>
      <c r="G5039" s="4">
        <v>94158997</v>
      </c>
      <c r="H5039" t="s">
        <v>5438</v>
      </c>
      <c r="I5039" s="2">
        <v>46211.693460648145</v>
      </c>
      <c r="J5039" s="4">
        <v>49900000</v>
      </c>
      <c r="K5039" s="4">
        <v>1</v>
      </c>
      <c r="L5039" s="5">
        <v>228.1</v>
      </c>
      <c r="M5039" s="5">
        <v>94.158996999999999</v>
      </c>
      <c r="N5039" s="5">
        <v>49.9</v>
      </c>
      <c r="O5039" s="5" t="str">
        <f t="shared" si="78"/>
        <v>1</v>
      </c>
      <c r="P5039" s="5" t="s">
        <v>10554</v>
      </c>
      <c r="Q5039" s="5" t="s">
        <v>10914</v>
      </c>
    </row>
    <row r="5040" spans="1:17" x14ac:dyDescent="0.25">
      <c r="A5040">
        <v>60920</v>
      </c>
      <c r="B5040" t="s">
        <v>30</v>
      </c>
      <c r="C5040" s="7">
        <v>46211.73510416667</v>
      </c>
      <c r="D5040" s="4">
        <v>228100000</v>
      </c>
      <c r="E5040" t="s">
        <v>2607</v>
      </c>
      <c r="F5040" t="s">
        <v>2611</v>
      </c>
      <c r="G5040" s="4">
        <v>94158997</v>
      </c>
      <c r="H5040" t="s">
        <v>5439</v>
      </c>
      <c r="I5040" s="2">
        <v>46211.693460648145</v>
      </c>
      <c r="J5040" s="4">
        <v>49900000</v>
      </c>
      <c r="K5040" s="4">
        <v>1</v>
      </c>
      <c r="L5040" s="5">
        <v>228.1</v>
      </c>
      <c r="M5040" s="5">
        <v>94.158996999999999</v>
      </c>
      <c r="N5040" s="5">
        <v>49.9</v>
      </c>
      <c r="O5040" s="5" t="str">
        <f t="shared" si="78"/>
        <v>1</v>
      </c>
      <c r="P5040" s="5" t="s">
        <v>10554</v>
      </c>
      <c r="Q5040" s="5" t="s">
        <v>10911</v>
      </c>
    </row>
    <row r="5041" spans="1:17" x14ac:dyDescent="0.25">
      <c r="A5041">
        <v>60921</v>
      </c>
      <c r="B5041" t="s">
        <v>30</v>
      </c>
      <c r="C5041" s="7">
        <v>46211.735127314816</v>
      </c>
      <c r="D5041" s="4">
        <v>228100000</v>
      </c>
      <c r="E5041" t="s">
        <v>2607</v>
      </c>
      <c r="F5041" t="s">
        <v>2611</v>
      </c>
      <c r="G5041" s="4">
        <v>94158997</v>
      </c>
      <c r="H5041" t="s">
        <v>5440</v>
      </c>
      <c r="I5041" s="2">
        <v>46211.693460648145</v>
      </c>
      <c r="J5041" s="4">
        <v>49900000</v>
      </c>
      <c r="K5041" s="4">
        <v>1</v>
      </c>
      <c r="L5041" s="5">
        <v>228.1</v>
      </c>
      <c r="M5041" s="5">
        <v>94.158996999999999</v>
      </c>
      <c r="N5041" s="5">
        <v>49.9</v>
      </c>
      <c r="O5041" s="5" t="str">
        <f t="shared" si="78"/>
        <v>1</v>
      </c>
      <c r="P5041" s="5" t="s">
        <v>10554</v>
      </c>
      <c r="Q5041" s="5" t="s">
        <v>10911</v>
      </c>
    </row>
    <row r="5042" spans="1:17" x14ac:dyDescent="0.25">
      <c r="A5042">
        <v>60922</v>
      </c>
      <c r="B5042" t="s">
        <v>30</v>
      </c>
      <c r="C5042" s="7">
        <v>46211.735127314816</v>
      </c>
      <c r="D5042" s="4">
        <v>228100000</v>
      </c>
      <c r="E5042" t="s">
        <v>2607</v>
      </c>
      <c r="F5042" t="s">
        <v>2625</v>
      </c>
      <c r="G5042" s="4">
        <v>94158997</v>
      </c>
      <c r="H5042" t="s">
        <v>5441</v>
      </c>
      <c r="I5042" s="2">
        <v>46211.693576388891</v>
      </c>
      <c r="J5042" s="4">
        <v>49900000</v>
      </c>
      <c r="K5042" s="4">
        <v>1</v>
      </c>
      <c r="L5042" s="5">
        <v>228.1</v>
      </c>
      <c r="M5042" s="5">
        <v>94.158996999999999</v>
      </c>
      <c r="N5042" s="5">
        <v>49.9</v>
      </c>
      <c r="O5042" s="5" t="str">
        <f t="shared" si="78"/>
        <v>1</v>
      </c>
      <c r="P5042" s="5" t="s">
        <v>10554</v>
      </c>
      <c r="Q5042" s="5" t="s">
        <v>10914</v>
      </c>
    </row>
    <row r="5043" spans="1:17" x14ac:dyDescent="0.25">
      <c r="A5043">
        <v>60923</v>
      </c>
      <c r="B5043" t="s">
        <v>30</v>
      </c>
      <c r="C5043" s="7">
        <v>46211.735138888886</v>
      </c>
      <c r="D5043" s="4">
        <v>228000000</v>
      </c>
      <c r="E5043" t="s">
        <v>2607</v>
      </c>
      <c r="F5043" t="s">
        <v>2608</v>
      </c>
      <c r="G5043" s="4">
        <v>94158997</v>
      </c>
      <c r="H5043" t="s">
        <v>5442</v>
      </c>
      <c r="I5043" s="2">
        <v>46211.693576388891</v>
      </c>
      <c r="J5043" s="4">
        <v>49900000</v>
      </c>
      <c r="K5043" s="4">
        <v>1</v>
      </c>
      <c r="L5043" s="5">
        <v>228</v>
      </c>
      <c r="M5043" s="5">
        <v>94.158996999999999</v>
      </c>
      <c r="N5043" s="5">
        <v>49.9</v>
      </c>
      <c r="O5043" s="5" t="str">
        <f t="shared" si="78"/>
        <v>1</v>
      </c>
      <c r="P5043" s="5" t="s">
        <v>10554</v>
      </c>
      <c r="Q5043" s="5" t="s">
        <v>10910</v>
      </c>
    </row>
    <row r="5044" spans="1:17" x14ac:dyDescent="0.25">
      <c r="A5044">
        <v>60924</v>
      </c>
      <c r="B5044" t="s">
        <v>30</v>
      </c>
      <c r="C5044" s="7">
        <v>46211.735162037039</v>
      </c>
      <c r="D5044" s="4">
        <v>228100000</v>
      </c>
      <c r="E5044" t="s">
        <v>2607</v>
      </c>
      <c r="F5044" t="s">
        <v>2611</v>
      </c>
      <c r="G5044" s="4">
        <v>94158997</v>
      </c>
      <c r="H5044" t="s">
        <v>5443</v>
      </c>
      <c r="I5044" s="2">
        <v>46211.693576388891</v>
      </c>
      <c r="J5044" s="4">
        <v>49900000</v>
      </c>
      <c r="K5044" s="4">
        <v>1</v>
      </c>
      <c r="L5044" s="5">
        <v>228.1</v>
      </c>
      <c r="M5044" s="5">
        <v>94.158996999999999</v>
      </c>
      <c r="N5044" s="5">
        <v>49.9</v>
      </c>
      <c r="O5044" s="5" t="str">
        <f t="shared" si="78"/>
        <v>1</v>
      </c>
      <c r="P5044" s="5" t="s">
        <v>10554</v>
      </c>
      <c r="Q5044" s="5" t="s">
        <v>10911</v>
      </c>
    </row>
    <row r="5045" spans="1:17" x14ac:dyDescent="0.25">
      <c r="A5045">
        <v>60925</v>
      </c>
      <c r="B5045" t="s">
        <v>30</v>
      </c>
      <c r="C5045" s="7">
        <v>46211.735162037039</v>
      </c>
      <c r="D5045" s="4">
        <v>228100000</v>
      </c>
      <c r="E5045" t="s">
        <v>2607</v>
      </c>
      <c r="F5045" t="s">
        <v>2613</v>
      </c>
      <c r="G5045" s="4">
        <v>94158997</v>
      </c>
      <c r="H5045" t="s">
        <v>5444</v>
      </c>
      <c r="I5045" s="2">
        <v>46211.693576388891</v>
      </c>
      <c r="J5045" s="4">
        <v>49900000</v>
      </c>
      <c r="K5045" s="4">
        <v>1</v>
      </c>
      <c r="L5045" s="5">
        <v>228.1</v>
      </c>
      <c r="M5045" s="5">
        <v>94.158996999999999</v>
      </c>
      <c r="N5045" s="5">
        <v>49.9</v>
      </c>
      <c r="O5045" s="5" t="str">
        <f t="shared" si="78"/>
        <v>1</v>
      </c>
      <c r="P5045" s="5" t="s">
        <v>10554</v>
      </c>
      <c r="Q5045" s="5" t="s">
        <v>10912</v>
      </c>
    </row>
    <row r="5046" spans="1:17" x14ac:dyDescent="0.25">
      <c r="A5046">
        <v>60926</v>
      </c>
      <c r="B5046" t="s">
        <v>30</v>
      </c>
      <c r="C5046" s="7">
        <v>46211.735173611109</v>
      </c>
      <c r="D5046" s="4">
        <v>228100000</v>
      </c>
      <c r="E5046" t="s">
        <v>2607</v>
      </c>
      <c r="F5046" t="s">
        <v>2613</v>
      </c>
      <c r="G5046" s="4">
        <v>94158997</v>
      </c>
      <c r="H5046" t="s">
        <v>5445</v>
      </c>
      <c r="I5046" s="2">
        <v>46211.693576388891</v>
      </c>
      <c r="J5046" s="4">
        <v>49900000</v>
      </c>
      <c r="K5046" s="4">
        <v>1</v>
      </c>
      <c r="L5046" s="5">
        <v>228.1</v>
      </c>
      <c r="M5046" s="5">
        <v>94.158996999999999</v>
      </c>
      <c r="N5046" s="5">
        <v>49.9</v>
      </c>
      <c r="O5046" s="5" t="str">
        <f t="shared" si="78"/>
        <v>1</v>
      </c>
      <c r="P5046" s="5" t="s">
        <v>10554</v>
      </c>
      <c r="Q5046" s="5" t="s">
        <v>10912</v>
      </c>
    </row>
    <row r="5047" spans="1:17" x14ac:dyDescent="0.25">
      <c r="A5047">
        <v>60927</v>
      </c>
      <c r="B5047" t="s">
        <v>30</v>
      </c>
      <c r="C5047" s="7">
        <v>46211.735196759262</v>
      </c>
      <c r="D5047" s="4">
        <v>228000000</v>
      </c>
      <c r="E5047" t="s">
        <v>2607</v>
      </c>
      <c r="F5047" t="s">
        <v>2608</v>
      </c>
      <c r="G5047" s="4">
        <v>94158997</v>
      </c>
      <c r="H5047" t="s">
        <v>5446</v>
      </c>
      <c r="I5047" s="2">
        <v>46211.693576388891</v>
      </c>
      <c r="J5047" s="4">
        <v>49900000</v>
      </c>
      <c r="K5047" s="4">
        <v>1</v>
      </c>
      <c r="L5047" s="5">
        <v>228</v>
      </c>
      <c r="M5047" s="5">
        <v>94.158996999999999</v>
      </c>
      <c r="N5047" s="5">
        <v>49.9</v>
      </c>
      <c r="O5047" s="5" t="str">
        <f t="shared" si="78"/>
        <v>1</v>
      </c>
      <c r="P5047" s="5" t="s">
        <v>10554</v>
      </c>
      <c r="Q5047" s="5" t="s">
        <v>10910</v>
      </c>
    </row>
    <row r="5048" spans="1:17" x14ac:dyDescent="0.25">
      <c r="A5048">
        <v>60928</v>
      </c>
      <c r="B5048" t="s">
        <v>30</v>
      </c>
      <c r="C5048" s="7">
        <v>46211.735196759262</v>
      </c>
      <c r="D5048" s="4">
        <v>228000000</v>
      </c>
      <c r="E5048" t="s">
        <v>2607</v>
      </c>
      <c r="F5048" t="s">
        <v>2613</v>
      </c>
      <c r="G5048" s="4">
        <v>94158997</v>
      </c>
      <c r="H5048" t="s">
        <v>5447</v>
      </c>
      <c r="I5048" s="2">
        <v>46211.693576388891</v>
      </c>
      <c r="J5048" s="4">
        <v>49900000</v>
      </c>
      <c r="K5048" s="4">
        <v>1</v>
      </c>
      <c r="L5048" s="5">
        <v>228</v>
      </c>
      <c r="M5048" s="5">
        <v>94.158996999999999</v>
      </c>
      <c r="N5048" s="5">
        <v>49.9</v>
      </c>
      <c r="O5048" s="5" t="str">
        <f t="shared" si="78"/>
        <v>1</v>
      </c>
      <c r="P5048" s="5" t="s">
        <v>10554</v>
      </c>
      <c r="Q5048" s="5" t="s">
        <v>10912</v>
      </c>
    </row>
    <row r="5049" spans="1:17" x14ac:dyDescent="0.25">
      <c r="A5049">
        <v>60929</v>
      </c>
      <c r="B5049" t="s">
        <v>30</v>
      </c>
      <c r="C5049" s="7">
        <v>46211.735208333332</v>
      </c>
      <c r="D5049" s="4">
        <v>228000000</v>
      </c>
      <c r="E5049" t="s">
        <v>2607</v>
      </c>
      <c r="F5049" t="s">
        <v>2613</v>
      </c>
      <c r="G5049" s="4">
        <v>94158997</v>
      </c>
      <c r="H5049" t="s">
        <v>5448</v>
      </c>
      <c r="I5049" s="2">
        <v>46211.693576388891</v>
      </c>
      <c r="J5049" s="4">
        <v>49900000</v>
      </c>
      <c r="K5049" s="4">
        <v>1</v>
      </c>
      <c r="L5049" s="5">
        <v>228</v>
      </c>
      <c r="M5049" s="5">
        <v>94.158996999999999</v>
      </c>
      <c r="N5049" s="5">
        <v>49.9</v>
      </c>
      <c r="O5049" s="5" t="str">
        <f t="shared" si="78"/>
        <v>1</v>
      </c>
      <c r="P5049" s="5" t="s">
        <v>10554</v>
      </c>
      <c r="Q5049" s="5" t="s">
        <v>10912</v>
      </c>
    </row>
    <row r="5050" spans="1:17" x14ac:dyDescent="0.25">
      <c r="A5050">
        <v>60930</v>
      </c>
      <c r="B5050" t="s">
        <v>30</v>
      </c>
      <c r="C5050" s="7">
        <v>46211.735231481478</v>
      </c>
      <c r="D5050" s="4">
        <v>228000000</v>
      </c>
      <c r="E5050" t="s">
        <v>2607</v>
      </c>
      <c r="F5050" t="s">
        <v>2613</v>
      </c>
      <c r="G5050" s="4">
        <v>94158997</v>
      </c>
      <c r="H5050" t="s">
        <v>5449</v>
      </c>
      <c r="I5050" s="2">
        <v>46211.693576388891</v>
      </c>
      <c r="J5050" s="4">
        <v>49900000</v>
      </c>
      <c r="K5050" s="4">
        <v>1</v>
      </c>
      <c r="L5050" s="5">
        <v>228</v>
      </c>
      <c r="M5050" s="5">
        <v>94.158996999999999</v>
      </c>
      <c r="N5050" s="5">
        <v>49.9</v>
      </c>
      <c r="O5050" s="5" t="str">
        <f t="shared" si="78"/>
        <v>1</v>
      </c>
      <c r="P5050" s="5" t="s">
        <v>10554</v>
      </c>
      <c r="Q5050" s="5" t="s">
        <v>10912</v>
      </c>
    </row>
    <row r="5051" spans="1:17" x14ac:dyDescent="0.25">
      <c r="A5051">
        <v>60931</v>
      </c>
      <c r="B5051" t="s">
        <v>30</v>
      </c>
      <c r="C5051" s="7">
        <v>46211.735231481478</v>
      </c>
      <c r="D5051" s="4">
        <v>228000000</v>
      </c>
      <c r="E5051" t="s">
        <v>2607</v>
      </c>
      <c r="F5051" t="s">
        <v>2613</v>
      </c>
      <c r="G5051" s="4">
        <v>94158997</v>
      </c>
      <c r="H5051" t="s">
        <v>5450</v>
      </c>
      <c r="I5051" s="2">
        <v>46211.693576388891</v>
      </c>
      <c r="J5051" s="4">
        <v>49900000</v>
      </c>
      <c r="K5051" s="4">
        <v>1</v>
      </c>
      <c r="L5051" s="5">
        <v>228</v>
      </c>
      <c r="M5051" s="5">
        <v>94.158996999999999</v>
      </c>
      <c r="N5051" s="5">
        <v>49.9</v>
      </c>
      <c r="O5051" s="5" t="str">
        <f t="shared" si="78"/>
        <v>1</v>
      </c>
      <c r="P5051" s="5" t="s">
        <v>10554</v>
      </c>
      <c r="Q5051" s="5" t="s">
        <v>10912</v>
      </c>
    </row>
    <row r="5052" spans="1:17" x14ac:dyDescent="0.25">
      <c r="A5052">
        <v>60932</v>
      </c>
      <c r="B5052" t="s">
        <v>30</v>
      </c>
      <c r="C5052" s="7">
        <v>46211.735243055555</v>
      </c>
      <c r="D5052" s="4">
        <v>228000000</v>
      </c>
      <c r="E5052" t="s">
        <v>2607</v>
      </c>
      <c r="F5052" t="s">
        <v>2613</v>
      </c>
      <c r="G5052" s="4">
        <v>94158997</v>
      </c>
      <c r="H5052" t="s">
        <v>5451</v>
      </c>
      <c r="I5052" s="2">
        <v>46211.693703703706</v>
      </c>
      <c r="J5052" s="4">
        <v>49900000</v>
      </c>
      <c r="K5052" s="4">
        <v>1</v>
      </c>
      <c r="L5052" s="5">
        <v>228</v>
      </c>
      <c r="M5052" s="5">
        <v>94.158996999999999</v>
      </c>
      <c r="N5052" s="5">
        <v>49.9</v>
      </c>
      <c r="O5052" s="5" t="str">
        <f t="shared" si="78"/>
        <v>1</v>
      </c>
      <c r="P5052" s="5" t="s">
        <v>10554</v>
      </c>
      <c r="Q5052" s="5" t="s">
        <v>10912</v>
      </c>
    </row>
    <row r="5053" spans="1:17" x14ac:dyDescent="0.25">
      <c r="A5053">
        <v>60933</v>
      </c>
      <c r="B5053" t="s">
        <v>30</v>
      </c>
      <c r="C5053" s="7">
        <v>46211.735266203701</v>
      </c>
      <c r="D5053" s="4">
        <v>228000000</v>
      </c>
      <c r="E5053" t="s">
        <v>2607</v>
      </c>
      <c r="F5053" t="s">
        <v>2608</v>
      </c>
      <c r="G5053" s="4">
        <v>94158997</v>
      </c>
      <c r="H5053" t="s">
        <v>5452</v>
      </c>
      <c r="I5053" s="2">
        <v>46211.693703703706</v>
      </c>
      <c r="J5053" s="4">
        <v>49900000</v>
      </c>
      <c r="K5053" s="4">
        <v>1</v>
      </c>
      <c r="L5053" s="5">
        <v>228</v>
      </c>
      <c r="M5053" s="5">
        <v>94.158996999999999</v>
      </c>
      <c r="N5053" s="5">
        <v>49.9</v>
      </c>
      <c r="O5053" s="5" t="str">
        <f t="shared" si="78"/>
        <v>1</v>
      </c>
      <c r="P5053" s="5" t="s">
        <v>10554</v>
      </c>
      <c r="Q5053" s="5" t="s">
        <v>10910</v>
      </c>
    </row>
    <row r="5054" spans="1:17" x14ac:dyDescent="0.25">
      <c r="A5054">
        <v>60934</v>
      </c>
      <c r="B5054" t="s">
        <v>30</v>
      </c>
      <c r="C5054" s="7">
        <v>46211.735266203701</v>
      </c>
      <c r="D5054" s="4">
        <v>228100000</v>
      </c>
      <c r="E5054" t="s">
        <v>2607</v>
      </c>
      <c r="F5054" t="s">
        <v>2625</v>
      </c>
      <c r="G5054" s="4">
        <v>94158997</v>
      </c>
      <c r="H5054" t="s">
        <v>5453</v>
      </c>
      <c r="I5054" s="2">
        <v>46211.693703703706</v>
      </c>
      <c r="J5054" s="4">
        <v>49900000</v>
      </c>
      <c r="K5054" s="4">
        <v>1</v>
      </c>
      <c r="L5054" s="5">
        <v>228.1</v>
      </c>
      <c r="M5054" s="5">
        <v>94.158996999999999</v>
      </c>
      <c r="N5054" s="5">
        <v>49.9</v>
      </c>
      <c r="O5054" s="5" t="str">
        <f t="shared" si="78"/>
        <v>1</v>
      </c>
      <c r="P5054" s="5" t="s">
        <v>10554</v>
      </c>
      <c r="Q5054" s="5" t="s">
        <v>10914</v>
      </c>
    </row>
    <row r="5055" spans="1:17" x14ac:dyDescent="0.25">
      <c r="A5055">
        <v>60935</v>
      </c>
      <c r="B5055" t="s">
        <v>30</v>
      </c>
      <c r="C5055" s="7">
        <v>46211.735277777778</v>
      </c>
      <c r="D5055" s="4">
        <v>228100000</v>
      </c>
      <c r="E5055" t="s">
        <v>2607</v>
      </c>
      <c r="F5055" t="s">
        <v>2611</v>
      </c>
      <c r="G5055" s="4">
        <v>94158997</v>
      </c>
      <c r="H5055" t="s">
        <v>5454</v>
      </c>
      <c r="I5055" s="2">
        <v>46211.693703703706</v>
      </c>
      <c r="J5055" s="4">
        <v>49900000</v>
      </c>
      <c r="K5055" s="4">
        <v>1</v>
      </c>
      <c r="L5055" s="5">
        <v>228.1</v>
      </c>
      <c r="M5055" s="5">
        <v>94.158996999999999</v>
      </c>
      <c r="N5055" s="5">
        <v>49.9</v>
      </c>
      <c r="O5055" s="5" t="str">
        <f t="shared" si="78"/>
        <v>1</v>
      </c>
      <c r="P5055" s="5" t="s">
        <v>10554</v>
      </c>
      <c r="Q5055" s="5" t="s">
        <v>10911</v>
      </c>
    </row>
    <row r="5056" spans="1:17" x14ac:dyDescent="0.25">
      <c r="A5056">
        <v>60936</v>
      </c>
      <c r="B5056" t="s">
        <v>30</v>
      </c>
      <c r="C5056" s="7">
        <v>46211.735300925924</v>
      </c>
      <c r="D5056" s="4">
        <v>228000000</v>
      </c>
      <c r="E5056" t="s">
        <v>2607</v>
      </c>
      <c r="F5056" t="s">
        <v>2611</v>
      </c>
      <c r="G5056" s="4">
        <v>94158997</v>
      </c>
      <c r="H5056" t="s">
        <v>5455</v>
      </c>
      <c r="I5056" s="2">
        <v>46211.693703703706</v>
      </c>
      <c r="J5056" s="4">
        <v>49900000</v>
      </c>
      <c r="K5056" s="4">
        <v>1</v>
      </c>
      <c r="L5056" s="5">
        <v>228</v>
      </c>
      <c r="M5056" s="5">
        <v>94.158996999999999</v>
      </c>
      <c r="N5056" s="5">
        <v>49.9</v>
      </c>
      <c r="O5056" s="5" t="str">
        <f t="shared" si="78"/>
        <v>1</v>
      </c>
      <c r="P5056" s="5" t="s">
        <v>10554</v>
      </c>
      <c r="Q5056" s="5" t="s">
        <v>10911</v>
      </c>
    </row>
    <row r="5057" spans="1:17" x14ac:dyDescent="0.25">
      <c r="A5057">
        <v>60937</v>
      </c>
      <c r="B5057" t="s">
        <v>30</v>
      </c>
      <c r="C5057" s="7">
        <v>46211.735300925924</v>
      </c>
      <c r="D5057" s="4">
        <v>227900000</v>
      </c>
      <c r="E5057" t="s">
        <v>2607</v>
      </c>
      <c r="F5057" t="s">
        <v>2613</v>
      </c>
      <c r="G5057" s="4">
        <v>94158997</v>
      </c>
      <c r="H5057" t="s">
        <v>5456</v>
      </c>
      <c r="I5057" s="2">
        <v>46211.693703703706</v>
      </c>
      <c r="J5057" s="4">
        <v>49900000</v>
      </c>
      <c r="K5057" s="4">
        <v>1</v>
      </c>
      <c r="L5057" s="5">
        <v>227.9</v>
      </c>
      <c r="M5057" s="5">
        <v>94.158996999999999</v>
      </c>
      <c r="N5057" s="5">
        <v>49.9</v>
      </c>
      <c r="O5057" s="5" t="str">
        <f t="shared" si="78"/>
        <v>1</v>
      </c>
      <c r="P5057" s="5" t="s">
        <v>10554</v>
      </c>
      <c r="Q5057" s="5" t="s">
        <v>10912</v>
      </c>
    </row>
    <row r="5058" spans="1:17" x14ac:dyDescent="0.25">
      <c r="A5058">
        <v>60938</v>
      </c>
      <c r="B5058" t="s">
        <v>30</v>
      </c>
      <c r="C5058" s="7">
        <v>46211.735312500001</v>
      </c>
      <c r="D5058" s="4">
        <v>227800000</v>
      </c>
      <c r="E5058" t="s">
        <v>2607</v>
      </c>
      <c r="F5058" t="s">
        <v>2613</v>
      </c>
      <c r="G5058" s="4">
        <v>94158997</v>
      </c>
      <c r="H5058" t="s">
        <v>5457</v>
      </c>
      <c r="I5058" s="2">
        <v>46211.693703703706</v>
      </c>
      <c r="J5058" s="4">
        <v>49900000</v>
      </c>
      <c r="K5058" s="4">
        <v>1</v>
      </c>
      <c r="L5058" s="5">
        <v>227.8</v>
      </c>
      <c r="M5058" s="5">
        <v>94.158996999999999</v>
      </c>
      <c r="N5058" s="5">
        <v>49.9</v>
      </c>
      <c r="O5058" s="5" t="str">
        <f t="shared" si="78"/>
        <v>1</v>
      </c>
      <c r="P5058" s="5" t="s">
        <v>10554</v>
      </c>
      <c r="Q5058" s="5" t="s">
        <v>10912</v>
      </c>
    </row>
    <row r="5059" spans="1:17" x14ac:dyDescent="0.25">
      <c r="A5059">
        <v>60939</v>
      </c>
      <c r="B5059" t="s">
        <v>30</v>
      </c>
      <c r="C5059" s="7">
        <v>46211.735335648147</v>
      </c>
      <c r="D5059" s="4">
        <v>228000000</v>
      </c>
      <c r="E5059" t="s">
        <v>2607</v>
      </c>
      <c r="F5059" t="s">
        <v>2613</v>
      </c>
      <c r="G5059" s="4">
        <v>94158997</v>
      </c>
      <c r="H5059" t="s">
        <v>5458</v>
      </c>
      <c r="I5059" s="2">
        <v>46211.693703703706</v>
      </c>
      <c r="J5059" s="4">
        <v>49900000</v>
      </c>
      <c r="K5059" s="4">
        <v>1</v>
      </c>
      <c r="L5059" s="5">
        <v>228</v>
      </c>
      <c r="M5059" s="5">
        <v>94.158996999999999</v>
      </c>
      <c r="N5059" s="5">
        <v>49.9</v>
      </c>
      <c r="O5059" s="5" t="str">
        <f t="shared" ref="O5059:O5122" si="79">SUBSTITUTE(K5059,".",",")</f>
        <v>1</v>
      </c>
      <c r="P5059" s="5" t="s">
        <v>10554</v>
      </c>
      <c r="Q5059" s="5" t="s">
        <v>10912</v>
      </c>
    </row>
    <row r="5060" spans="1:17" x14ac:dyDescent="0.25">
      <c r="A5060">
        <v>60940</v>
      </c>
      <c r="B5060" t="s">
        <v>30</v>
      </c>
      <c r="C5060" s="7">
        <v>46211.735335648147</v>
      </c>
      <c r="D5060" s="4">
        <v>228000000</v>
      </c>
      <c r="E5060" t="s">
        <v>2607</v>
      </c>
      <c r="F5060" t="s">
        <v>2613</v>
      </c>
      <c r="G5060" s="4">
        <v>94158997</v>
      </c>
      <c r="H5060" t="s">
        <v>5459</v>
      </c>
      <c r="I5060" s="2">
        <v>46211.693703703706</v>
      </c>
      <c r="J5060" s="4">
        <v>49900000</v>
      </c>
      <c r="K5060" s="4">
        <v>1</v>
      </c>
      <c r="L5060" s="5">
        <v>228</v>
      </c>
      <c r="M5060" s="5">
        <v>94.158996999999999</v>
      </c>
      <c r="N5060" s="5">
        <v>49.9</v>
      </c>
      <c r="O5060" s="5" t="str">
        <f t="shared" si="79"/>
        <v>1</v>
      </c>
      <c r="P5060" s="5" t="s">
        <v>10554</v>
      </c>
      <c r="Q5060" s="5" t="s">
        <v>10912</v>
      </c>
    </row>
    <row r="5061" spans="1:17" x14ac:dyDescent="0.25">
      <c r="A5061">
        <v>60941</v>
      </c>
      <c r="B5061" t="s">
        <v>30</v>
      </c>
      <c r="C5061" s="7">
        <v>46211.735347222224</v>
      </c>
      <c r="D5061" s="4">
        <v>228000000</v>
      </c>
      <c r="E5061" t="s">
        <v>2607</v>
      </c>
      <c r="F5061" t="s">
        <v>2613</v>
      </c>
      <c r="G5061" s="4">
        <v>94158997</v>
      </c>
      <c r="H5061" t="s">
        <v>5460</v>
      </c>
      <c r="I5061" s="2">
        <v>46211.693703703706</v>
      </c>
      <c r="J5061" s="4">
        <v>49900000</v>
      </c>
      <c r="K5061" s="4">
        <v>1</v>
      </c>
      <c r="L5061" s="5">
        <v>228</v>
      </c>
      <c r="M5061" s="5">
        <v>94.158996999999999</v>
      </c>
      <c r="N5061" s="5">
        <v>49.9</v>
      </c>
      <c r="O5061" s="5" t="str">
        <f t="shared" si="79"/>
        <v>1</v>
      </c>
      <c r="P5061" s="5" t="s">
        <v>10554</v>
      </c>
      <c r="Q5061" s="5" t="s">
        <v>10912</v>
      </c>
    </row>
    <row r="5062" spans="1:17" x14ac:dyDescent="0.25">
      <c r="A5062">
        <v>60942</v>
      </c>
      <c r="B5062" t="s">
        <v>30</v>
      </c>
      <c r="C5062" s="7">
        <v>46211.73537037037</v>
      </c>
      <c r="D5062" s="4">
        <v>228000000</v>
      </c>
      <c r="E5062" t="s">
        <v>2607</v>
      </c>
      <c r="F5062" t="s">
        <v>2611</v>
      </c>
      <c r="G5062" s="4">
        <v>94158997</v>
      </c>
      <c r="H5062" t="s">
        <v>5461</v>
      </c>
      <c r="I5062" s="2">
        <v>46211.693819444445</v>
      </c>
      <c r="J5062" s="4">
        <v>49900000</v>
      </c>
      <c r="K5062" s="4">
        <v>1</v>
      </c>
      <c r="L5062" s="5">
        <v>228</v>
      </c>
      <c r="M5062" s="5">
        <v>94.158996999999999</v>
      </c>
      <c r="N5062" s="5">
        <v>49.9</v>
      </c>
      <c r="O5062" s="5" t="str">
        <f t="shared" si="79"/>
        <v>1</v>
      </c>
      <c r="P5062" s="5" t="s">
        <v>10554</v>
      </c>
      <c r="Q5062" s="5" t="s">
        <v>10911</v>
      </c>
    </row>
    <row r="5063" spans="1:17" x14ac:dyDescent="0.25">
      <c r="A5063">
        <v>60943</v>
      </c>
      <c r="B5063" t="s">
        <v>30</v>
      </c>
      <c r="C5063" s="7">
        <v>46211.73537037037</v>
      </c>
      <c r="D5063" s="4">
        <v>228000000</v>
      </c>
      <c r="E5063" t="s">
        <v>2607</v>
      </c>
      <c r="F5063" t="s">
        <v>2613</v>
      </c>
      <c r="G5063" s="4">
        <v>94158997</v>
      </c>
      <c r="H5063" t="s">
        <v>5462</v>
      </c>
      <c r="I5063" s="2">
        <v>46211.693819444445</v>
      </c>
      <c r="J5063" s="4">
        <v>49900000</v>
      </c>
      <c r="K5063" s="4">
        <v>1</v>
      </c>
      <c r="L5063" s="5">
        <v>228</v>
      </c>
      <c r="M5063" s="5">
        <v>94.158996999999999</v>
      </c>
      <c r="N5063" s="5">
        <v>49.9</v>
      </c>
      <c r="O5063" s="5" t="str">
        <f t="shared" si="79"/>
        <v>1</v>
      </c>
      <c r="P5063" s="5" t="s">
        <v>10554</v>
      </c>
      <c r="Q5063" s="5" t="s">
        <v>10912</v>
      </c>
    </row>
    <row r="5064" spans="1:17" x14ac:dyDescent="0.25">
      <c r="A5064">
        <v>60944</v>
      </c>
      <c r="B5064" t="s">
        <v>30</v>
      </c>
      <c r="C5064" s="7">
        <v>46211.735381944447</v>
      </c>
      <c r="D5064" s="4">
        <v>228000000</v>
      </c>
      <c r="E5064" t="s">
        <v>2607</v>
      </c>
      <c r="F5064" t="s">
        <v>2613</v>
      </c>
      <c r="G5064" s="4">
        <v>94158997</v>
      </c>
      <c r="H5064" t="s">
        <v>5463</v>
      </c>
      <c r="I5064" s="2">
        <v>46211.693819444445</v>
      </c>
      <c r="J5064" s="4">
        <v>49900000</v>
      </c>
      <c r="K5064" s="4">
        <v>1</v>
      </c>
      <c r="L5064" s="5">
        <v>228</v>
      </c>
      <c r="M5064" s="5">
        <v>94.158996999999999</v>
      </c>
      <c r="N5064" s="5">
        <v>49.9</v>
      </c>
      <c r="O5064" s="5" t="str">
        <f t="shared" si="79"/>
        <v>1</v>
      </c>
      <c r="P5064" s="5" t="s">
        <v>10554</v>
      </c>
      <c r="Q5064" s="5" t="s">
        <v>10912</v>
      </c>
    </row>
    <row r="5065" spans="1:17" x14ac:dyDescent="0.25">
      <c r="A5065">
        <v>60945</v>
      </c>
      <c r="B5065" t="s">
        <v>30</v>
      </c>
      <c r="C5065" s="7">
        <v>46211.735405092593</v>
      </c>
      <c r="D5065" s="4">
        <v>228000000</v>
      </c>
      <c r="E5065" t="s">
        <v>2607</v>
      </c>
      <c r="F5065" t="s">
        <v>2613</v>
      </c>
      <c r="G5065" s="4">
        <v>94158997</v>
      </c>
      <c r="H5065" t="s">
        <v>5464</v>
      </c>
      <c r="I5065" s="2">
        <v>46211.693819444445</v>
      </c>
      <c r="J5065" s="4">
        <v>49900000</v>
      </c>
      <c r="K5065" s="4">
        <v>1</v>
      </c>
      <c r="L5065" s="5">
        <v>228</v>
      </c>
      <c r="M5065" s="5">
        <v>94.158996999999999</v>
      </c>
      <c r="N5065" s="5">
        <v>49.9</v>
      </c>
      <c r="O5065" s="5" t="str">
        <f t="shared" si="79"/>
        <v>1</v>
      </c>
      <c r="P5065" s="5" t="s">
        <v>10554</v>
      </c>
      <c r="Q5065" s="5" t="s">
        <v>10912</v>
      </c>
    </row>
    <row r="5066" spans="1:17" x14ac:dyDescent="0.25">
      <c r="A5066">
        <v>60946</v>
      </c>
      <c r="B5066" t="s">
        <v>30</v>
      </c>
      <c r="C5066" s="7">
        <v>46211.735405092593</v>
      </c>
      <c r="D5066" s="4">
        <v>228000000</v>
      </c>
      <c r="E5066" t="s">
        <v>2607</v>
      </c>
      <c r="F5066" t="s">
        <v>2613</v>
      </c>
      <c r="G5066" s="4">
        <v>94158997</v>
      </c>
      <c r="H5066" t="s">
        <v>5465</v>
      </c>
      <c r="I5066" s="2">
        <v>46211.693819444445</v>
      </c>
      <c r="J5066" s="4">
        <v>49900000</v>
      </c>
      <c r="K5066" s="4">
        <v>1</v>
      </c>
      <c r="L5066" s="5">
        <v>228</v>
      </c>
      <c r="M5066" s="5">
        <v>94.158996999999999</v>
      </c>
      <c r="N5066" s="5">
        <v>49.9</v>
      </c>
      <c r="O5066" s="5" t="str">
        <f t="shared" si="79"/>
        <v>1</v>
      </c>
      <c r="P5066" s="5" t="s">
        <v>10554</v>
      </c>
      <c r="Q5066" s="5" t="s">
        <v>10912</v>
      </c>
    </row>
    <row r="5067" spans="1:17" x14ac:dyDescent="0.25">
      <c r="A5067">
        <v>60947</v>
      </c>
      <c r="B5067" t="s">
        <v>30</v>
      </c>
      <c r="C5067" s="7">
        <v>46211.73541666667</v>
      </c>
      <c r="D5067" s="4">
        <v>228000000</v>
      </c>
      <c r="E5067" t="s">
        <v>2607</v>
      </c>
      <c r="F5067" t="s">
        <v>2613</v>
      </c>
      <c r="G5067" s="4">
        <v>94158997</v>
      </c>
      <c r="H5067" t="s">
        <v>5466</v>
      </c>
      <c r="I5067" s="2">
        <v>46211.693819444445</v>
      </c>
      <c r="J5067" s="4">
        <v>49900000</v>
      </c>
      <c r="K5067" s="4">
        <v>1</v>
      </c>
      <c r="L5067" s="5">
        <v>228</v>
      </c>
      <c r="M5067" s="5">
        <v>94.158996999999999</v>
      </c>
      <c r="N5067" s="5">
        <v>49.9</v>
      </c>
      <c r="O5067" s="5" t="str">
        <f t="shared" si="79"/>
        <v>1</v>
      </c>
      <c r="P5067" s="5" t="s">
        <v>10554</v>
      </c>
      <c r="Q5067" s="5" t="s">
        <v>10912</v>
      </c>
    </row>
    <row r="5068" spans="1:17" x14ac:dyDescent="0.25">
      <c r="A5068">
        <v>60948</v>
      </c>
      <c r="B5068" t="s">
        <v>30</v>
      </c>
      <c r="C5068" s="7">
        <v>46211.735439814816</v>
      </c>
      <c r="D5068" s="4">
        <v>228000000</v>
      </c>
      <c r="E5068" t="s">
        <v>2607</v>
      </c>
      <c r="F5068" t="s">
        <v>2613</v>
      </c>
      <c r="G5068" s="4">
        <v>94158997</v>
      </c>
      <c r="H5068" t="s">
        <v>5467</v>
      </c>
      <c r="I5068" s="2">
        <v>46211.693819444445</v>
      </c>
      <c r="J5068" s="4">
        <v>49900000</v>
      </c>
      <c r="K5068" s="4">
        <v>1</v>
      </c>
      <c r="L5068" s="5">
        <v>228</v>
      </c>
      <c r="M5068" s="5">
        <v>94.158996999999999</v>
      </c>
      <c r="N5068" s="5">
        <v>49.9</v>
      </c>
      <c r="O5068" s="5" t="str">
        <f t="shared" si="79"/>
        <v>1</v>
      </c>
      <c r="P5068" s="5" t="s">
        <v>10554</v>
      </c>
      <c r="Q5068" s="5" t="s">
        <v>10912</v>
      </c>
    </row>
    <row r="5069" spans="1:17" x14ac:dyDescent="0.25">
      <c r="A5069">
        <v>60949</v>
      </c>
      <c r="B5069" t="s">
        <v>30</v>
      </c>
      <c r="C5069" s="7">
        <v>46211.735439814816</v>
      </c>
      <c r="D5069" s="4">
        <v>228000000</v>
      </c>
      <c r="E5069" t="s">
        <v>2607</v>
      </c>
      <c r="F5069" t="s">
        <v>2613</v>
      </c>
      <c r="G5069" s="4">
        <v>94158997</v>
      </c>
      <c r="H5069" t="s">
        <v>5468</v>
      </c>
      <c r="I5069" s="2">
        <v>46211.693819444445</v>
      </c>
      <c r="J5069" s="4">
        <v>49800000</v>
      </c>
      <c r="K5069" s="4">
        <v>1</v>
      </c>
      <c r="L5069" s="5">
        <v>228</v>
      </c>
      <c r="M5069" s="5">
        <v>94.158996999999999</v>
      </c>
      <c r="N5069" s="5">
        <v>49.8</v>
      </c>
      <c r="O5069" s="5" t="str">
        <f t="shared" si="79"/>
        <v>1</v>
      </c>
      <c r="P5069" s="5" t="s">
        <v>10554</v>
      </c>
      <c r="Q5069" s="5" t="s">
        <v>10912</v>
      </c>
    </row>
    <row r="5070" spans="1:17" x14ac:dyDescent="0.25">
      <c r="A5070">
        <v>60950</v>
      </c>
      <c r="B5070" t="s">
        <v>30</v>
      </c>
      <c r="C5070" s="7">
        <v>46211.735451388886</v>
      </c>
      <c r="D5070" s="4">
        <v>228000000</v>
      </c>
      <c r="E5070" t="s">
        <v>2607</v>
      </c>
      <c r="F5070" t="s">
        <v>2613</v>
      </c>
      <c r="G5070" s="4">
        <v>94158997</v>
      </c>
      <c r="H5070" t="s">
        <v>5469</v>
      </c>
      <c r="I5070" s="2">
        <v>46211.693819444445</v>
      </c>
      <c r="J5070" s="4">
        <v>49800000</v>
      </c>
      <c r="K5070" s="4">
        <v>1</v>
      </c>
      <c r="L5070" s="5">
        <v>228</v>
      </c>
      <c r="M5070" s="5">
        <v>94.158996999999999</v>
      </c>
      <c r="N5070" s="5">
        <v>49.8</v>
      </c>
      <c r="O5070" s="5" t="str">
        <f t="shared" si="79"/>
        <v>1</v>
      </c>
      <c r="P5070" s="5" t="s">
        <v>10554</v>
      </c>
      <c r="Q5070" s="5" t="s">
        <v>10912</v>
      </c>
    </row>
    <row r="5071" spans="1:17" x14ac:dyDescent="0.25">
      <c r="A5071">
        <v>60951</v>
      </c>
      <c r="B5071" t="s">
        <v>30</v>
      </c>
      <c r="C5071" s="7">
        <v>46211.735474537039</v>
      </c>
      <c r="D5071" s="4">
        <v>228100000</v>
      </c>
      <c r="E5071" t="s">
        <v>2607</v>
      </c>
      <c r="F5071" t="s">
        <v>2613</v>
      </c>
      <c r="G5071" s="4">
        <v>94158997</v>
      </c>
      <c r="H5071" t="s">
        <v>5470</v>
      </c>
      <c r="I5071" s="2">
        <v>46211.693819444445</v>
      </c>
      <c r="J5071" s="4">
        <v>49800000</v>
      </c>
      <c r="K5071" s="4">
        <v>1</v>
      </c>
      <c r="L5071" s="5">
        <v>228.1</v>
      </c>
      <c r="M5071" s="5">
        <v>94.158996999999999</v>
      </c>
      <c r="N5071" s="5">
        <v>49.8</v>
      </c>
      <c r="O5071" s="5" t="str">
        <f t="shared" si="79"/>
        <v>1</v>
      </c>
      <c r="P5071" s="5" t="s">
        <v>10554</v>
      </c>
      <c r="Q5071" s="5" t="s">
        <v>10912</v>
      </c>
    </row>
    <row r="5072" spans="1:17" x14ac:dyDescent="0.25">
      <c r="A5072">
        <v>60952</v>
      </c>
      <c r="B5072" t="s">
        <v>30</v>
      </c>
      <c r="C5072" s="7">
        <v>46211.735474537039</v>
      </c>
      <c r="D5072" s="4">
        <v>228200000</v>
      </c>
      <c r="E5072" t="s">
        <v>2607</v>
      </c>
      <c r="F5072" t="s">
        <v>2611</v>
      </c>
      <c r="G5072" s="4">
        <v>94158997</v>
      </c>
      <c r="H5072" t="s">
        <v>5471</v>
      </c>
      <c r="I5072" s="2">
        <v>46211.693923611114</v>
      </c>
      <c r="J5072" s="4">
        <v>49800000</v>
      </c>
      <c r="K5072" s="4">
        <v>1</v>
      </c>
      <c r="L5072" s="5">
        <v>228.2</v>
      </c>
      <c r="M5072" s="5">
        <v>94.158996999999999</v>
      </c>
      <c r="N5072" s="5">
        <v>49.8</v>
      </c>
      <c r="O5072" s="5" t="str">
        <f t="shared" si="79"/>
        <v>1</v>
      </c>
      <c r="P5072" s="5" t="s">
        <v>10554</v>
      </c>
      <c r="Q5072" s="5" t="s">
        <v>10911</v>
      </c>
    </row>
    <row r="5073" spans="1:17" x14ac:dyDescent="0.25">
      <c r="A5073">
        <v>60953</v>
      </c>
      <c r="B5073" t="s">
        <v>30</v>
      </c>
      <c r="C5073" s="7">
        <v>46211.735486111109</v>
      </c>
      <c r="D5073" s="4">
        <v>228200000</v>
      </c>
      <c r="E5073" t="s">
        <v>2607</v>
      </c>
      <c r="F5073" t="s">
        <v>2611</v>
      </c>
      <c r="G5073" s="4">
        <v>94158997</v>
      </c>
      <c r="H5073" t="s">
        <v>5472</v>
      </c>
      <c r="I5073" s="2">
        <v>46211.693923611114</v>
      </c>
      <c r="J5073" s="4">
        <v>49900000</v>
      </c>
      <c r="K5073" s="4">
        <v>1</v>
      </c>
      <c r="L5073" s="5">
        <v>228.2</v>
      </c>
      <c r="M5073" s="5">
        <v>94.158996999999999</v>
      </c>
      <c r="N5073" s="5">
        <v>49.9</v>
      </c>
      <c r="O5073" s="5" t="str">
        <f t="shared" si="79"/>
        <v>1</v>
      </c>
      <c r="P5073" s="5" t="s">
        <v>10554</v>
      </c>
      <c r="Q5073" s="5" t="s">
        <v>10911</v>
      </c>
    </row>
    <row r="5074" spans="1:17" x14ac:dyDescent="0.25">
      <c r="A5074">
        <v>60954</v>
      </c>
      <c r="B5074" t="s">
        <v>30</v>
      </c>
      <c r="C5074" s="7">
        <v>46211.735509259262</v>
      </c>
      <c r="D5074" s="4">
        <v>228200000</v>
      </c>
      <c r="E5074" t="s">
        <v>2607</v>
      </c>
      <c r="F5074" t="s">
        <v>2611</v>
      </c>
      <c r="G5074" s="4">
        <v>94158997</v>
      </c>
      <c r="H5074" t="s">
        <v>5473</v>
      </c>
      <c r="I5074" s="2">
        <v>46211.693923611114</v>
      </c>
      <c r="J5074" s="4">
        <v>49800000</v>
      </c>
      <c r="K5074" s="4">
        <v>1</v>
      </c>
      <c r="L5074" s="5">
        <v>228.2</v>
      </c>
      <c r="M5074" s="5">
        <v>94.158996999999999</v>
      </c>
      <c r="N5074" s="5">
        <v>49.8</v>
      </c>
      <c r="O5074" s="5" t="str">
        <f t="shared" si="79"/>
        <v>1</v>
      </c>
      <c r="P5074" s="5" t="s">
        <v>10554</v>
      </c>
      <c r="Q5074" s="5" t="s">
        <v>10911</v>
      </c>
    </row>
    <row r="5075" spans="1:17" x14ac:dyDescent="0.25">
      <c r="A5075">
        <v>60955</v>
      </c>
      <c r="B5075" t="s">
        <v>30</v>
      </c>
      <c r="C5075" s="7">
        <v>46211.735509259262</v>
      </c>
      <c r="D5075" s="4">
        <v>228200000</v>
      </c>
      <c r="E5075" t="s">
        <v>2607</v>
      </c>
      <c r="F5075" t="s">
        <v>2613</v>
      </c>
      <c r="G5075" s="4">
        <v>94158997</v>
      </c>
      <c r="H5075" t="s">
        <v>5474</v>
      </c>
      <c r="I5075" s="2">
        <v>46211.693923611114</v>
      </c>
      <c r="J5075" s="4">
        <v>49800000</v>
      </c>
      <c r="K5075" s="4">
        <v>1</v>
      </c>
      <c r="L5075" s="5">
        <v>228.2</v>
      </c>
      <c r="M5075" s="5">
        <v>94.158996999999999</v>
      </c>
      <c r="N5075" s="5">
        <v>49.8</v>
      </c>
      <c r="O5075" s="5" t="str">
        <f t="shared" si="79"/>
        <v>1</v>
      </c>
      <c r="P5075" s="5" t="s">
        <v>10554</v>
      </c>
      <c r="Q5075" s="5" t="s">
        <v>10912</v>
      </c>
    </row>
    <row r="5076" spans="1:17" x14ac:dyDescent="0.25">
      <c r="A5076">
        <v>60956</v>
      </c>
      <c r="B5076" t="s">
        <v>30</v>
      </c>
      <c r="C5076" s="7">
        <v>46211.735520833332</v>
      </c>
      <c r="D5076" s="4">
        <v>228100000</v>
      </c>
      <c r="E5076" t="s">
        <v>2607</v>
      </c>
      <c r="F5076" t="s">
        <v>2611</v>
      </c>
      <c r="G5076" s="4">
        <v>94158997</v>
      </c>
      <c r="H5076" t="s">
        <v>5475</v>
      </c>
      <c r="I5076" s="2">
        <v>46211.693923611114</v>
      </c>
      <c r="J5076" s="4">
        <v>49900000</v>
      </c>
      <c r="K5076" s="4">
        <v>1</v>
      </c>
      <c r="L5076" s="5">
        <v>228.1</v>
      </c>
      <c r="M5076" s="5">
        <v>94.158996999999999</v>
      </c>
      <c r="N5076" s="5">
        <v>49.9</v>
      </c>
      <c r="O5076" s="5" t="str">
        <f t="shared" si="79"/>
        <v>1</v>
      </c>
      <c r="P5076" s="5" t="s">
        <v>10554</v>
      </c>
      <c r="Q5076" s="5" t="s">
        <v>10911</v>
      </c>
    </row>
    <row r="5077" spans="1:17" x14ac:dyDescent="0.25">
      <c r="A5077">
        <v>60957</v>
      </c>
      <c r="B5077" t="s">
        <v>30</v>
      </c>
      <c r="C5077" s="7">
        <v>46211.735543981478</v>
      </c>
      <c r="D5077" s="4">
        <v>228000000</v>
      </c>
      <c r="E5077" t="s">
        <v>2607</v>
      </c>
      <c r="F5077" t="s">
        <v>2625</v>
      </c>
      <c r="G5077" s="4">
        <v>94158997</v>
      </c>
      <c r="H5077" t="s">
        <v>5476</v>
      </c>
      <c r="I5077" s="2">
        <v>46211.693923611114</v>
      </c>
      <c r="J5077" s="4">
        <v>49800000</v>
      </c>
      <c r="K5077" s="4">
        <v>1</v>
      </c>
      <c r="L5077" s="5">
        <v>228</v>
      </c>
      <c r="M5077" s="5">
        <v>94.158996999999999</v>
      </c>
      <c r="N5077" s="5">
        <v>49.8</v>
      </c>
      <c r="O5077" s="5" t="str">
        <f t="shared" si="79"/>
        <v>1</v>
      </c>
      <c r="P5077" s="5" t="s">
        <v>10554</v>
      </c>
      <c r="Q5077" s="5" t="s">
        <v>10914</v>
      </c>
    </row>
    <row r="5078" spans="1:17" x14ac:dyDescent="0.25">
      <c r="A5078">
        <v>60958</v>
      </c>
      <c r="B5078" t="s">
        <v>30</v>
      </c>
      <c r="C5078" s="7">
        <v>46211.735543981478</v>
      </c>
      <c r="D5078" s="4">
        <v>228000000</v>
      </c>
      <c r="E5078" t="s">
        <v>2607</v>
      </c>
      <c r="F5078" t="s">
        <v>2625</v>
      </c>
      <c r="G5078" s="4">
        <v>94158997</v>
      </c>
      <c r="H5078" t="s">
        <v>5477</v>
      </c>
      <c r="I5078" s="2">
        <v>46211.693923611114</v>
      </c>
      <c r="J5078" s="4">
        <v>49900000</v>
      </c>
      <c r="K5078" s="4">
        <v>1</v>
      </c>
      <c r="L5078" s="5">
        <v>228</v>
      </c>
      <c r="M5078" s="5">
        <v>94.158996999999999</v>
      </c>
      <c r="N5078" s="5">
        <v>49.9</v>
      </c>
      <c r="O5078" s="5" t="str">
        <f t="shared" si="79"/>
        <v>1</v>
      </c>
      <c r="P5078" s="5" t="s">
        <v>10554</v>
      </c>
      <c r="Q5078" s="5" t="s">
        <v>10914</v>
      </c>
    </row>
    <row r="5079" spans="1:17" x14ac:dyDescent="0.25">
      <c r="A5079">
        <v>60959</v>
      </c>
      <c r="B5079" t="s">
        <v>30</v>
      </c>
      <c r="C5079" s="7">
        <v>46211.735567129632</v>
      </c>
      <c r="D5079" s="4">
        <v>228100000</v>
      </c>
      <c r="E5079" t="s">
        <v>2607</v>
      </c>
      <c r="F5079" t="s">
        <v>2625</v>
      </c>
      <c r="G5079" s="4">
        <v>94158997</v>
      </c>
      <c r="H5079" t="s">
        <v>5478</v>
      </c>
      <c r="I5079" s="2">
        <v>46211.693923611114</v>
      </c>
      <c r="J5079" s="4">
        <v>49900000</v>
      </c>
      <c r="K5079" s="4">
        <v>1</v>
      </c>
      <c r="L5079" s="5">
        <v>228.1</v>
      </c>
      <c r="M5079" s="5">
        <v>94.158996999999999</v>
      </c>
      <c r="N5079" s="5">
        <v>49.9</v>
      </c>
      <c r="O5079" s="5" t="str">
        <f t="shared" si="79"/>
        <v>1</v>
      </c>
      <c r="P5079" s="5" t="s">
        <v>10554</v>
      </c>
      <c r="Q5079" s="5" t="s">
        <v>10914</v>
      </c>
    </row>
    <row r="5080" spans="1:17" x14ac:dyDescent="0.25">
      <c r="A5080">
        <v>60960</v>
      </c>
      <c r="B5080" t="s">
        <v>30</v>
      </c>
      <c r="C5080" s="7">
        <v>46211.735578703701</v>
      </c>
      <c r="D5080" s="4">
        <v>228100000</v>
      </c>
      <c r="E5080" t="s">
        <v>2607</v>
      </c>
      <c r="F5080" t="s">
        <v>2613</v>
      </c>
      <c r="G5080" s="4">
        <v>94158997</v>
      </c>
      <c r="H5080" t="s">
        <v>5479</v>
      </c>
      <c r="I5080" s="2">
        <v>46211.693923611114</v>
      </c>
      <c r="J5080" s="4">
        <v>49900000</v>
      </c>
      <c r="K5080" s="4">
        <v>1</v>
      </c>
      <c r="L5080" s="5">
        <v>228.1</v>
      </c>
      <c r="M5080" s="5">
        <v>94.158996999999999</v>
      </c>
      <c r="N5080" s="5">
        <v>49.9</v>
      </c>
      <c r="O5080" s="5" t="str">
        <f t="shared" si="79"/>
        <v>1</v>
      </c>
      <c r="P5080" s="5" t="s">
        <v>10554</v>
      </c>
      <c r="Q5080" s="5" t="s">
        <v>10912</v>
      </c>
    </row>
    <row r="5081" spans="1:17" x14ac:dyDescent="0.25">
      <c r="A5081">
        <v>60961</v>
      </c>
      <c r="B5081" t="s">
        <v>30</v>
      </c>
      <c r="C5081" s="7">
        <v>46211.735578703701</v>
      </c>
      <c r="D5081" s="4">
        <v>228200000</v>
      </c>
      <c r="E5081" t="s">
        <v>2607</v>
      </c>
      <c r="F5081" t="s">
        <v>2625</v>
      </c>
      <c r="G5081" s="4">
        <v>94158997</v>
      </c>
      <c r="H5081" t="s">
        <v>5480</v>
      </c>
      <c r="I5081" s="2">
        <v>46211.693923611114</v>
      </c>
      <c r="J5081" s="4">
        <v>49900000</v>
      </c>
      <c r="K5081" s="4">
        <v>1</v>
      </c>
      <c r="L5081" s="5">
        <v>228.2</v>
      </c>
      <c r="M5081" s="5">
        <v>94.158996999999999</v>
      </c>
      <c r="N5081" s="5">
        <v>49.9</v>
      </c>
      <c r="O5081" s="5" t="str">
        <f t="shared" si="79"/>
        <v>1</v>
      </c>
      <c r="P5081" s="5" t="s">
        <v>10554</v>
      </c>
      <c r="Q5081" s="5" t="s">
        <v>10914</v>
      </c>
    </row>
    <row r="5082" spans="1:17" x14ac:dyDescent="0.25">
      <c r="A5082">
        <v>60962</v>
      </c>
      <c r="B5082" t="s">
        <v>30</v>
      </c>
      <c r="C5082" s="7">
        <v>46211.735590277778</v>
      </c>
      <c r="D5082" s="4">
        <v>228200000</v>
      </c>
      <c r="E5082" t="s">
        <v>2607</v>
      </c>
      <c r="F5082" t="s">
        <v>2611</v>
      </c>
      <c r="G5082" s="4">
        <v>94158997</v>
      </c>
      <c r="H5082" t="s">
        <v>5481</v>
      </c>
      <c r="I5082" s="2">
        <v>46211.694050925929</v>
      </c>
      <c r="J5082" s="4">
        <v>49900000</v>
      </c>
      <c r="K5082" s="4">
        <v>1</v>
      </c>
      <c r="L5082" s="5">
        <v>228.2</v>
      </c>
      <c r="M5082" s="5">
        <v>94.158996999999999</v>
      </c>
      <c r="N5082" s="5">
        <v>49.9</v>
      </c>
      <c r="O5082" s="5" t="str">
        <f t="shared" si="79"/>
        <v>1</v>
      </c>
      <c r="P5082" s="5" t="s">
        <v>10554</v>
      </c>
      <c r="Q5082" s="5" t="s">
        <v>10911</v>
      </c>
    </row>
    <row r="5083" spans="1:17" x14ac:dyDescent="0.25">
      <c r="A5083">
        <v>60963</v>
      </c>
      <c r="B5083" t="s">
        <v>30</v>
      </c>
      <c r="C5083" s="7">
        <v>46211.735613425924</v>
      </c>
      <c r="D5083" s="4">
        <v>228200000</v>
      </c>
      <c r="E5083" t="s">
        <v>2607</v>
      </c>
      <c r="F5083" t="s">
        <v>2611</v>
      </c>
      <c r="G5083" s="4">
        <v>94158997</v>
      </c>
      <c r="H5083" t="s">
        <v>5482</v>
      </c>
      <c r="I5083" s="2">
        <v>46211.694050925929</v>
      </c>
      <c r="J5083" s="4">
        <v>49900000</v>
      </c>
      <c r="K5083" s="4">
        <v>1</v>
      </c>
      <c r="L5083" s="5">
        <v>228.2</v>
      </c>
      <c r="M5083" s="5">
        <v>94.158996999999999</v>
      </c>
      <c r="N5083" s="5">
        <v>49.9</v>
      </c>
      <c r="O5083" s="5" t="str">
        <f t="shared" si="79"/>
        <v>1</v>
      </c>
      <c r="P5083" s="5" t="s">
        <v>10554</v>
      </c>
      <c r="Q5083" s="5" t="s">
        <v>10911</v>
      </c>
    </row>
    <row r="5084" spans="1:17" x14ac:dyDescent="0.25">
      <c r="A5084">
        <v>60964</v>
      </c>
      <c r="B5084" t="s">
        <v>30</v>
      </c>
      <c r="C5084" s="7">
        <v>46211.735613425924</v>
      </c>
      <c r="D5084" s="4">
        <v>228200000</v>
      </c>
      <c r="E5084" t="s">
        <v>2607</v>
      </c>
      <c r="F5084" t="s">
        <v>2608</v>
      </c>
      <c r="G5084" s="4">
        <v>94158997</v>
      </c>
      <c r="H5084" t="s">
        <v>5483</v>
      </c>
      <c r="I5084" s="2">
        <v>46211.694050925929</v>
      </c>
      <c r="J5084" s="4">
        <v>49900000</v>
      </c>
      <c r="K5084" s="4">
        <v>1</v>
      </c>
      <c r="L5084" s="5">
        <v>228.2</v>
      </c>
      <c r="M5084" s="5">
        <v>94.158996999999999</v>
      </c>
      <c r="N5084" s="5">
        <v>49.9</v>
      </c>
      <c r="O5084" s="5" t="str">
        <f t="shared" si="79"/>
        <v>1</v>
      </c>
      <c r="P5084" s="5" t="s">
        <v>10554</v>
      </c>
      <c r="Q5084" s="5" t="s">
        <v>10910</v>
      </c>
    </row>
    <row r="5085" spans="1:17" x14ac:dyDescent="0.25">
      <c r="A5085">
        <v>60965</v>
      </c>
      <c r="B5085" t="s">
        <v>30</v>
      </c>
      <c r="C5085" s="7">
        <v>46211.735625000001</v>
      </c>
      <c r="D5085" s="4">
        <v>228100000</v>
      </c>
      <c r="E5085" t="s">
        <v>2607</v>
      </c>
      <c r="F5085" t="s">
        <v>2625</v>
      </c>
      <c r="G5085" s="4">
        <v>94158997</v>
      </c>
      <c r="H5085" t="s">
        <v>5484</v>
      </c>
      <c r="I5085" s="2">
        <v>46211.694050925929</v>
      </c>
      <c r="J5085" s="4">
        <v>49900000</v>
      </c>
      <c r="K5085" s="4">
        <v>1</v>
      </c>
      <c r="L5085" s="5">
        <v>228.1</v>
      </c>
      <c r="M5085" s="5">
        <v>94.158996999999999</v>
      </c>
      <c r="N5085" s="5">
        <v>49.9</v>
      </c>
      <c r="O5085" s="5" t="str">
        <f t="shared" si="79"/>
        <v>1</v>
      </c>
      <c r="P5085" s="5" t="s">
        <v>10554</v>
      </c>
      <c r="Q5085" s="5" t="s">
        <v>10914</v>
      </c>
    </row>
    <row r="5086" spans="1:17" x14ac:dyDescent="0.25">
      <c r="A5086">
        <v>60966</v>
      </c>
      <c r="B5086" t="s">
        <v>30</v>
      </c>
      <c r="C5086" s="7">
        <v>46211.735648148147</v>
      </c>
      <c r="D5086" s="4">
        <v>228100000</v>
      </c>
      <c r="E5086" t="s">
        <v>2607</v>
      </c>
      <c r="F5086" t="s">
        <v>2613</v>
      </c>
      <c r="G5086" s="4">
        <v>94158997</v>
      </c>
      <c r="H5086" t="s">
        <v>5485</v>
      </c>
      <c r="I5086" s="2">
        <v>46211.694050925929</v>
      </c>
      <c r="J5086" s="4">
        <v>49900000</v>
      </c>
      <c r="K5086" s="4">
        <v>1</v>
      </c>
      <c r="L5086" s="5">
        <v>228.1</v>
      </c>
      <c r="M5086" s="5">
        <v>94.158996999999999</v>
      </c>
      <c r="N5086" s="5">
        <v>49.9</v>
      </c>
      <c r="O5086" s="5" t="str">
        <f t="shared" si="79"/>
        <v>1</v>
      </c>
      <c r="P5086" s="5" t="s">
        <v>10554</v>
      </c>
      <c r="Q5086" s="5" t="s">
        <v>10912</v>
      </c>
    </row>
    <row r="5087" spans="1:17" x14ac:dyDescent="0.25">
      <c r="A5087">
        <v>60967</v>
      </c>
      <c r="B5087" t="s">
        <v>30</v>
      </c>
      <c r="C5087" s="7">
        <v>46211.735648148147</v>
      </c>
      <c r="D5087" s="4">
        <v>228100000</v>
      </c>
      <c r="E5087" t="s">
        <v>2607</v>
      </c>
      <c r="F5087" t="s">
        <v>2613</v>
      </c>
      <c r="G5087" s="4">
        <v>94158997</v>
      </c>
      <c r="H5087" t="s">
        <v>5486</v>
      </c>
      <c r="I5087" s="2">
        <v>46211.694050925929</v>
      </c>
      <c r="J5087" s="4">
        <v>49900000</v>
      </c>
      <c r="K5087" s="4">
        <v>1</v>
      </c>
      <c r="L5087" s="5">
        <v>228.1</v>
      </c>
      <c r="M5087" s="5">
        <v>94.158996999999999</v>
      </c>
      <c r="N5087" s="5">
        <v>49.9</v>
      </c>
      <c r="O5087" s="5" t="str">
        <f t="shared" si="79"/>
        <v>1</v>
      </c>
      <c r="P5087" s="5" t="s">
        <v>10554</v>
      </c>
      <c r="Q5087" s="5" t="s">
        <v>10912</v>
      </c>
    </row>
    <row r="5088" spans="1:17" x14ac:dyDescent="0.25">
      <c r="A5088">
        <v>60968</v>
      </c>
      <c r="B5088" t="s">
        <v>30</v>
      </c>
      <c r="C5088" s="7">
        <v>46211.735659722224</v>
      </c>
      <c r="D5088" s="4">
        <v>228100000</v>
      </c>
      <c r="E5088" t="s">
        <v>2607</v>
      </c>
      <c r="F5088" t="s">
        <v>2613</v>
      </c>
      <c r="G5088" s="4">
        <v>94158997</v>
      </c>
      <c r="H5088" t="s">
        <v>5487</v>
      </c>
      <c r="I5088" s="2">
        <v>46211.694050925929</v>
      </c>
      <c r="J5088" s="4">
        <v>49900000</v>
      </c>
      <c r="K5088" s="4">
        <v>1</v>
      </c>
      <c r="L5088" s="5">
        <v>228.1</v>
      </c>
      <c r="M5088" s="5">
        <v>94.158996999999999</v>
      </c>
      <c r="N5088" s="5">
        <v>49.9</v>
      </c>
      <c r="O5088" s="5" t="str">
        <f t="shared" si="79"/>
        <v>1</v>
      </c>
      <c r="P5088" s="5" t="s">
        <v>10554</v>
      </c>
      <c r="Q5088" s="5" t="s">
        <v>10912</v>
      </c>
    </row>
    <row r="5089" spans="1:17" x14ac:dyDescent="0.25">
      <c r="A5089">
        <v>60969</v>
      </c>
      <c r="B5089" t="s">
        <v>30</v>
      </c>
      <c r="C5089" s="7">
        <v>46211.735682870371</v>
      </c>
      <c r="D5089" s="4">
        <v>228100000</v>
      </c>
      <c r="E5089" t="s">
        <v>2607</v>
      </c>
      <c r="F5089" t="s">
        <v>2613</v>
      </c>
      <c r="G5089" s="4">
        <v>94158997</v>
      </c>
      <c r="H5089" t="s">
        <v>5488</v>
      </c>
      <c r="I5089" s="2">
        <v>46211.694050925929</v>
      </c>
      <c r="J5089" s="4">
        <v>49900000</v>
      </c>
      <c r="K5089" s="4">
        <v>1</v>
      </c>
      <c r="L5089" s="5">
        <v>228.1</v>
      </c>
      <c r="M5089" s="5">
        <v>94.158996999999999</v>
      </c>
      <c r="N5089" s="5">
        <v>49.9</v>
      </c>
      <c r="O5089" s="5" t="str">
        <f t="shared" si="79"/>
        <v>1</v>
      </c>
      <c r="P5089" s="5" t="s">
        <v>10554</v>
      </c>
      <c r="Q5089" s="5" t="s">
        <v>10912</v>
      </c>
    </row>
    <row r="5090" spans="1:17" x14ac:dyDescent="0.25">
      <c r="A5090">
        <v>60970</v>
      </c>
      <c r="B5090" t="s">
        <v>30</v>
      </c>
      <c r="C5090" s="7">
        <v>46211.735682870371</v>
      </c>
      <c r="D5090" s="4">
        <v>228000000</v>
      </c>
      <c r="E5090" t="s">
        <v>2607</v>
      </c>
      <c r="F5090" t="s">
        <v>2625</v>
      </c>
      <c r="G5090" s="4">
        <v>94158997</v>
      </c>
      <c r="H5090" t="s">
        <v>5489</v>
      </c>
      <c r="I5090" s="2">
        <v>46211.694050925929</v>
      </c>
      <c r="J5090" s="4">
        <v>49900000</v>
      </c>
      <c r="K5090" s="4">
        <v>1</v>
      </c>
      <c r="L5090" s="5">
        <v>228</v>
      </c>
      <c r="M5090" s="5">
        <v>94.158996999999999</v>
      </c>
      <c r="N5090" s="5">
        <v>49.9</v>
      </c>
      <c r="O5090" s="5" t="str">
        <f t="shared" si="79"/>
        <v>1</v>
      </c>
      <c r="P5090" s="5" t="s">
        <v>10554</v>
      </c>
      <c r="Q5090" s="5" t="s">
        <v>10914</v>
      </c>
    </row>
    <row r="5091" spans="1:17" x14ac:dyDescent="0.25">
      <c r="A5091">
        <v>60971</v>
      </c>
      <c r="B5091" t="s">
        <v>30</v>
      </c>
      <c r="C5091" s="7">
        <v>46211.735694444447</v>
      </c>
      <c r="D5091" s="4">
        <v>228100000</v>
      </c>
      <c r="E5091" t="s">
        <v>2607</v>
      </c>
      <c r="F5091" t="s">
        <v>2619</v>
      </c>
      <c r="G5091" s="4">
        <v>94158997</v>
      </c>
      <c r="H5091" t="s">
        <v>5490</v>
      </c>
      <c r="I5091" s="2">
        <v>46211.694050925929</v>
      </c>
      <c r="J5091" s="4">
        <v>49900000</v>
      </c>
      <c r="K5091" s="4">
        <v>1</v>
      </c>
      <c r="L5091" s="5">
        <v>228.1</v>
      </c>
      <c r="M5091" s="5">
        <v>94.158996999999999</v>
      </c>
      <c r="N5091" s="5">
        <v>49.9</v>
      </c>
      <c r="O5091" s="5" t="str">
        <f t="shared" si="79"/>
        <v>1</v>
      </c>
      <c r="P5091" s="5" t="s">
        <v>10554</v>
      </c>
      <c r="Q5091" s="5" t="s">
        <v>10913</v>
      </c>
    </row>
    <row r="5092" spans="1:17" x14ac:dyDescent="0.25">
      <c r="A5092">
        <v>60972</v>
      </c>
      <c r="B5092" t="s">
        <v>30</v>
      </c>
      <c r="C5092" s="7">
        <v>46211.735717592594</v>
      </c>
      <c r="D5092" s="4">
        <v>228100000</v>
      </c>
      <c r="E5092" t="s">
        <v>2607</v>
      </c>
      <c r="F5092" t="s">
        <v>2619</v>
      </c>
      <c r="G5092" s="4">
        <v>94158997</v>
      </c>
      <c r="H5092" t="s">
        <v>5491</v>
      </c>
      <c r="I5092" s="2">
        <v>46211.694155092591</v>
      </c>
      <c r="J5092" s="4">
        <v>49900000</v>
      </c>
      <c r="K5092" s="4">
        <v>1</v>
      </c>
      <c r="L5092" s="5">
        <v>228.1</v>
      </c>
      <c r="M5092" s="5">
        <v>94.158996999999999</v>
      </c>
      <c r="N5092" s="5">
        <v>49.9</v>
      </c>
      <c r="O5092" s="5" t="str">
        <f t="shared" si="79"/>
        <v>1</v>
      </c>
      <c r="P5092" s="5" t="s">
        <v>10554</v>
      </c>
      <c r="Q5092" s="5" t="s">
        <v>10913</v>
      </c>
    </row>
    <row r="5093" spans="1:17" x14ac:dyDescent="0.25">
      <c r="A5093">
        <v>60973</v>
      </c>
      <c r="B5093" t="s">
        <v>30</v>
      </c>
      <c r="C5093" s="7">
        <v>46211.735717592594</v>
      </c>
      <c r="D5093" s="4">
        <v>228100000</v>
      </c>
      <c r="E5093" t="s">
        <v>2607</v>
      </c>
      <c r="F5093" t="s">
        <v>2625</v>
      </c>
      <c r="G5093" s="4">
        <v>94158997</v>
      </c>
      <c r="H5093" t="s">
        <v>5492</v>
      </c>
      <c r="I5093" s="2">
        <v>46211.694155092591</v>
      </c>
      <c r="J5093" s="4">
        <v>49900000</v>
      </c>
      <c r="K5093" s="4">
        <v>1</v>
      </c>
      <c r="L5093" s="5">
        <v>228.1</v>
      </c>
      <c r="M5093" s="5">
        <v>94.158996999999999</v>
      </c>
      <c r="N5093" s="5">
        <v>49.9</v>
      </c>
      <c r="O5093" s="5" t="str">
        <f t="shared" si="79"/>
        <v>1</v>
      </c>
      <c r="P5093" s="5" t="s">
        <v>10554</v>
      </c>
      <c r="Q5093" s="5" t="s">
        <v>10914</v>
      </c>
    </row>
    <row r="5094" spans="1:17" x14ac:dyDescent="0.25">
      <c r="A5094">
        <v>60974</v>
      </c>
      <c r="B5094" t="s">
        <v>30</v>
      </c>
      <c r="C5094" s="7">
        <v>46211.735729166663</v>
      </c>
      <c r="D5094" s="4">
        <v>228100000</v>
      </c>
      <c r="E5094" t="s">
        <v>2607</v>
      </c>
      <c r="F5094" t="s">
        <v>2613</v>
      </c>
      <c r="G5094" s="4">
        <v>94158997</v>
      </c>
      <c r="H5094" t="s">
        <v>5493</v>
      </c>
      <c r="I5094" s="2">
        <v>46211.694155092591</v>
      </c>
      <c r="J5094" s="4">
        <v>49900000</v>
      </c>
      <c r="K5094" s="4">
        <v>1</v>
      </c>
      <c r="L5094" s="5">
        <v>228.1</v>
      </c>
      <c r="M5094" s="5">
        <v>94.158996999999999</v>
      </c>
      <c r="N5094" s="5">
        <v>49.9</v>
      </c>
      <c r="O5094" s="5" t="str">
        <f t="shared" si="79"/>
        <v>1</v>
      </c>
      <c r="P5094" s="5" t="s">
        <v>10554</v>
      </c>
      <c r="Q5094" s="5" t="s">
        <v>10912</v>
      </c>
    </row>
    <row r="5095" spans="1:17" x14ac:dyDescent="0.25">
      <c r="A5095">
        <v>60975</v>
      </c>
      <c r="B5095" t="s">
        <v>30</v>
      </c>
      <c r="C5095" s="7">
        <v>46211.735752314817</v>
      </c>
      <c r="D5095" s="4">
        <v>228000000</v>
      </c>
      <c r="E5095" t="s">
        <v>2607</v>
      </c>
      <c r="F5095" t="s">
        <v>2611</v>
      </c>
      <c r="G5095" s="4">
        <v>94158997</v>
      </c>
      <c r="H5095" t="s">
        <v>5494</v>
      </c>
      <c r="I5095" s="2">
        <v>46211.694155092591</v>
      </c>
      <c r="J5095" s="4">
        <v>49900000</v>
      </c>
      <c r="K5095" s="4">
        <v>1</v>
      </c>
      <c r="L5095" s="5">
        <v>228</v>
      </c>
      <c r="M5095" s="5">
        <v>94.158996999999999</v>
      </c>
      <c r="N5095" s="5">
        <v>49.9</v>
      </c>
      <c r="O5095" s="5" t="str">
        <f t="shared" si="79"/>
        <v>1</v>
      </c>
      <c r="P5095" s="5" t="s">
        <v>10554</v>
      </c>
      <c r="Q5095" s="5" t="s">
        <v>10911</v>
      </c>
    </row>
    <row r="5096" spans="1:17" x14ac:dyDescent="0.25">
      <c r="A5096">
        <v>60976</v>
      </c>
      <c r="B5096" t="s">
        <v>30</v>
      </c>
      <c r="C5096" s="7">
        <v>46211.735752314817</v>
      </c>
      <c r="D5096" s="4">
        <v>228000000</v>
      </c>
      <c r="E5096" t="s">
        <v>2607</v>
      </c>
      <c r="F5096" t="s">
        <v>2611</v>
      </c>
      <c r="G5096" s="4">
        <v>94158997</v>
      </c>
      <c r="H5096" t="s">
        <v>5495</v>
      </c>
      <c r="I5096" s="2">
        <v>46211.694155092591</v>
      </c>
      <c r="J5096" s="4">
        <v>49900000</v>
      </c>
      <c r="K5096" s="4">
        <v>1</v>
      </c>
      <c r="L5096" s="5">
        <v>228</v>
      </c>
      <c r="M5096" s="5">
        <v>94.158996999999999</v>
      </c>
      <c r="N5096" s="5">
        <v>49.9</v>
      </c>
      <c r="O5096" s="5" t="str">
        <f t="shared" si="79"/>
        <v>1</v>
      </c>
      <c r="P5096" s="5" t="s">
        <v>10554</v>
      </c>
      <c r="Q5096" s="5" t="s">
        <v>10911</v>
      </c>
    </row>
    <row r="5097" spans="1:17" x14ac:dyDescent="0.25">
      <c r="A5097">
        <v>60977</v>
      </c>
      <c r="B5097" t="s">
        <v>30</v>
      </c>
      <c r="C5097" s="7">
        <v>46211.735763888886</v>
      </c>
      <c r="D5097" s="4">
        <v>227900000</v>
      </c>
      <c r="E5097" t="s">
        <v>2607</v>
      </c>
      <c r="F5097" t="s">
        <v>2625</v>
      </c>
      <c r="G5097" s="4">
        <v>94158997</v>
      </c>
      <c r="H5097" t="s">
        <v>5496</v>
      </c>
      <c r="I5097" s="2">
        <v>46211.694155092591</v>
      </c>
      <c r="J5097" s="4">
        <v>49900000</v>
      </c>
      <c r="K5097" s="4">
        <v>1</v>
      </c>
      <c r="L5097" s="5">
        <v>227.9</v>
      </c>
      <c r="M5097" s="5">
        <v>94.158996999999999</v>
      </c>
      <c r="N5097" s="5">
        <v>49.9</v>
      </c>
      <c r="O5097" s="5" t="str">
        <f t="shared" si="79"/>
        <v>1</v>
      </c>
      <c r="P5097" s="5" t="s">
        <v>10554</v>
      </c>
      <c r="Q5097" s="5" t="s">
        <v>10914</v>
      </c>
    </row>
    <row r="5098" spans="1:17" x14ac:dyDescent="0.25">
      <c r="A5098">
        <v>60978</v>
      </c>
      <c r="B5098" t="s">
        <v>30</v>
      </c>
      <c r="C5098" s="7">
        <v>46211.73578703704</v>
      </c>
      <c r="D5098" s="4">
        <v>228000000</v>
      </c>
      <c r="E5098" t="s">
        <v>2607</v>
      </c>
      <c r="F5098" t="s">
        <v>2611</v>
      </c>
      <c r="G5098" s="4">
        <v>94158997</v>
      </c>
      <c r="H5098" t="s">
        <v>5497</v>
      </c>
      <c r="I5098" s="2">
        <v>46211.694155092591</v>
      </c>
      <c r="J5098" s="4">
        <v>49900000</v>
      </c>
      <c r="K5098" s="4">
        <v>1</v>
      </c>
      <c r="L5098" s="5">
        <v>228</v>
      </c>
      <c r="M5098" s="5">
        <v>94.158996999999999</v>
      </c>
      <c r="N5098" s="5">
        <v>49.9</v>
      </c>
      <c r="O5098" s="5" t="str">
        <f t="shared" si="79"/>
        <v>1</v>
      </c>
      <c r="P5098" s="5" t="s">
        <v>10554</v>
      </c>
      <c r="Q5098" s="5" t="s">
        <v>10911</v>
      </c>
    </row>
    <row r="5099" spans="1:17" x14ac:dyDescent="0.25">
      <c r="A5099">
        <v>60979</v>
      </c>
      <c r="B5099" t="s">
        <v>30</v>
      </c>
      <c r="C5099" s="7">
        <v>46211.73578703704</v>
      </c>
      <c r="D5099" s="4">
        <v>227900000</v>
      </c>
      <c r="E5099" t="s">
        <v>2607</v>
      </c>
      <c r="F5099" t="s">
        <v>2625</v>
      </c>
      <c r="G5099" s="4">
        <v>94158997</v>
      </c>
      <c r="H5099" t="s">
        <v>5498</v>
      </c>
      <c r="I5099" s="2">
        <v>46211.694155092591</v>
      </c>
      <c r="J5099" s="4">
        <v>49900000</v>
      </c>
      <c r="K5099" s="4">
        <v>1</v>
      </c>
      <c r="L5099" s="5">
        <v>227.9</v>
      </c>
      <c r="M5099" s="5">
        <v>94.158996999999999</v>
      </c>
      <c r="N5099" s="5">
        <v>49.9</v>
      </c>
      <c r="O5099" s="5" t="str">
        <f t="shared" si="79"/>
        <v>1</v>
      </c>
      <c r="P5099" s="5" t="s">
        <v>10554</v>
      </c>
      <c r="Q5099" s="5" t="s">
        <v>10914</v>
      </c>
    </row>
    <row r="5100" spans="1:17" x14ac:dyDescent="0.25">
      <c r="A5100">
        <v>60980</v>
      </c>
      <c r="B5100" t="s">
        <v>30</v>
      </c>
      <c r="C5100" s="7">
        <v>46211.735798611109</v>
      </c>
      <c r="D5100" s="4">
        <v>227900000</v>
      </c>
      <c r="E5100" t="s">
        <v>2607</v>
      </c>
      <c r="F5100" t="s">
        <v>2613</v>
      </c>
      <c r="G5100" s="4">
        <v>94158997</v>
      </c>
      <c r="H5100" t="s">
        <v>5499</v>
      </c>
      <c r="I5100" s="2">
        <v>46211.694155092591</v>
      </c>
      <c r="J5100" s="4">
        <v>49900000</v>
      </c>
      <c r="K5100" s="4">
        <v>1</v>
      </c>
      <c r="L5100" s="5">
        <v>227.9</v>
      </c>
      <c r="M5100" s="5">
        <v>94.158996999999999</v>
      </c>
      <c r="N5100" s="5">
        <v>49.9</v>
      </c>
      <c r="O5100" s="5" t="str">
        <f t="shared" si="79"/>
        <v>1</v>
      </c>
      <c r="P5100" s="5" t="s">
        <v>10554</v>
      </c>
      <c r="Q5100" s="5" t="s">
        <v>10912</v>
      </c>
    </row>
    <row r="5101" spans="1:17" x14ac:dyDescent="0.25">
      <c r="A5101">
        <v>60981</v>
      </c>
      <c r="B5101" t="s">
        <v>30</v>
      </c>
      <c r="C5101" s="7">
        <v>46211.735821759263</v>
      </c>
      <c r="D5101" s="4">
        <v>227900000</v>
      </c>
      <c r="E5101" t="s">
        <v>2607</v>
      </c>
      <c r="F5101" t="s">
        <v>2613</v>
      </c>
      <c r="G5101" s="4">
        <v>94158997</v>
      </c>
      <c r="H5101" t="s">
        <v>5500</v>
      </c>
      <c r="I5101" s="2">
        <v>46211.694155092591</v>
      </c>
      <c r="J5101" s="4">
        <v>49900000</v>
      </c>
      <c r="K5101" s="4">
        <v>1</v>
      </c>
      <c r="L5101" s="5">
        <v>227.9</v>
      </c>
      <c r="M5101" s="5">
        <v>94.158996999999999</v>
      </c>
      <c r="N5101" s="5">
        <v>49.9</v>
      </c>
      <c r="O5101" s="5" t="str">
        <f t="shared" si="79"/>
        <v>1</v>
      </c>
      <c r="P5101" s="5" t="s">
        <v>10554</v>
      </c>
      <c r="Q5101" s="5" t="s">
        <v>10912</v>
      </c>
    </row>
    <row r="5102" spans="1:17" x14ac:dyDescent="0.25">
      <c r="A5102">
        <v>60982</v>
      </c>
      <c r="B5102" t="s">
        <v>30</v>
      </c>
      <c r="C5102" s="7">
        <v>46211.735833333332</v>
      </c>
      <c r="D5102" s="4">
        <v>227900000</v>
      </c>
      <c r="E5102" t="s">
        <v>2607</v>
      </c>
      <c r="F5102" t="s">
        <v>2625</v>
      </c>
      <c r="G5102" s="4">
        <v>94158997</v>
      </c>
      <c r="H5102" t="s">
        <v>5501</v>
      </c>
      <c r="I5102" s="2">
        <v>46211.69427083333</v>
      </c>
      <c r="J5102" s="4">
        <v>49900000</v>
      </c>
      <c r="K5102" s="4">
        <v>1</v>
      </c>
      <c r="L5102" s="5">
        <v>227.9</v>
      </c>
      <c r="M5102" s="5">
        <v>94.158996999999999</v>
      </c>
      <c r="N5102" s="5">
        <v>49.9</v>
      </c>
      <c r="O5102" s="5" t="str">
        <f t="shared" si="79"/>
        <v>1</v>
      </c>
      <c r="P5102" s="5" t="s">
        <v>10554</v>
      </c>
      <c r="Q5102" s="5" t="s">
        <v>10914</v>
      </c>
    </row>
    <row r="5103" spans="1:17" x14ac:dyDescent="0.25">
      <c r="A5103">
        <v>60983</v>
      </c>
      <c r="B5103" t="s">
        <v>30</v>
      </c>
      <c r="C5103" s="7">
        <v>46211.735833333332</v>
      </c>
      <c r="D5103" s="4">
        <v>227900000</v>
      </c>
      <c r="E5103" t="s">
        <v>2607</v>
      </c>
      <c r="F5103" t="s">
        <v>2608</v>
      </c>
      <c r="G5103" s="4">
        <v>94158997</v>
      </c>
      <c r="H5103" t="s">
        <v>5502</v>
      </c>
      <c r="I5103" s="2">
        <v>46211.69427083333</v>
      </c>
      <c r="J5103" s="4">
        <v>49900000</v>
      </c>
      <c r="K5103" s="4">
        <v>1</v>
      </c>
      <c r="L5103" s="5">
        <v>227.9</v>
      </c>
      <c r="M5103" s="5">
        <v>94.158996999999999</v>
      </c>
      <c r="N5103" s="5">
        <v>49.9</v>
      </c>
      <c r="O5103" s="5" t="str">
        <f t="shared" si="79"/>
        <v>1</v>
      </c>
      <c r="P5103" s="5" t="s">
        <v>10554</v>
      </c>
      <c r="Q5103" s="5" t="s">
        <v>10910</v>
      </c>
    </row>
    <row r="5104" spans="1:17" x14ac:dyDescent="0.25">
      <c r="A5104">
        <v>60984</v>
      </c>
      <c r="B5104" t="s">
        <v>30</v>
      </c>
      <c r="C5104" s="7">
        <v>46211.735856481479</v>
      </c>
      <c r="D5104" s="4">
        <v>227900000</v>
      </c>
      <c r="E5104" t="s">
        <v>2607</v>
      </c>
      <c r="F5104" t="s">
        <v>2613</v>
      </c>
      <c r="G5104" s="4">
        <v>94158997</v>
      </c>
      <c r="H5104" t="s">
        <v>5503</v>
      </c>
      <c r="I5104" s="2">
        <v>46211.69427083333</v>
      </c>
      <c r="J5104" s="4">
        <v>49900000</v>
      </c>
      <c r="K5104" s="4">
        <v>1</v>
      </c>
      <c r="L5104" s="5">
        <v>227.9</v>
      </c>
      <c r="M5104" s="5">
        <v>94.158996999999999</v>
      </c>
      <c r="N5104" s="5">
        <v>49.9</v>
      </c>
      <c r="O5104" s="5" t="str">
        <f t="shared" si="79"/>
        <v>1</v>
      </c>
      <c r="P5104" s="5" t="s">
        <v>10554</v>
      </c>
      <c r="Q5104" s="5" t="s">
        <v>10912</v>
      </c>
    </row>
    <row r="5105" spans="1:17" x14ac:dyDescent="0.25">
      <c r="A5105">
        <v>60985</v>
      </c>
      <c r="B5105" t="s">
        <v>30</v>
      </c>
      <c r="C5105" s="7">
        <v>46211.735856481479</v>
      </c>
      <c r="D5105" s="4">
        <v>227900000</v>
      </c>
      <c r="E5105" t="s">
        <v>2607</v>
      </c>
      <c r="F5105" t="s">
        <v>2613</v>
      </c>
      <c r="G5105" s="4">
        <v>94158997</v>
      </c>
      <c r="H5105" t="s">
        <v>5504</v>
      </c>
      <c r="I5105" s="2">
        <v>46211.69427083333</v>
      </c>
      <c r="J5105" s="4">
        <v>49900000</v>
      </c>
      <c r="K5105" s="4">
        <v>1</v>
      </c>
      <c r="L5105" s="5">
        <v>227.9</v>
      </c>
      <c r="M5105" s="5">
        <v>94.158996999999999</v>
      </c>
      <c r="N5105" s="5">
        <v>49.9</v>
      </c>
      <c r="O5105" s="5" t="str">
        <f t="shared" si="79"/>
        <v>1</v>
      </c>
      <c r="P5105" s="5" t="s">
        <v>10554</v>
      </c>
      <c r="Q5105" s="5" t="s">
        <v>10912</v>
      </c>
    </row>
    <row r="5106" spans="1:17" x14ac:dyDescent="0.25">
      <c r="A5106">
        <v>60986</v>
      </c>
      <c r="B5106" t="s">
        <v>30</v>
      </c>
      <c r="C5106" s="7">
        <v>46211.735868055555</v>
      </c>
      <c r="D5106" s="4">
        <v>227900000</v>
      </c>
      <c r="E5106" t="s">
        <v>2607</v>
      </c>
      <c r="F5106" t="s">
        <v>2625</v>
      </c>
      <c r="G5106" s="4">
        <v>94158997</v>
      </c>
      <c r="H5106" t="s">
        <v>5505</v>
      </c>
      <c r="I5106" s="2">
        <v>46211.69427083333</v>
      </c>
      <c r="J5106" s="4">
        <v>49800000</v>
      </c>
      <c r="K5106" s="4">
        <v>1</v>
      </c>
      <c r="L5106" s="5">
        <v>227.9</v>
      </c>
      <c r="M5106" s="5">
        <v>94.158996999999999</v>
      </c>
      <c r="N5106" s="5">
        <v>49.8</v>
      </c>
      <c r="O5106" s="5" t="str">
        <f t="shared" si="79"/>
        <v>1</v>
      </c>
      <c r="P5106" s="5" t="s">
        <v>10554</v>
      </c>
      <c r="Q5106" s="5" t="s">
        <v>10914</v>
      </c>
    </row>
    <row r="5107" spans="1:17" x14ac:dyDescent="0.25">
      <c r="A5107">
        <v>60987</v>
      </c>
      <c r="B5107" t="s">
        <v>30</v>
      </c>
      <c r="C5107" s="7">
        <v>46211.735891203702</v>
      </c>
      <c r="D5107" s="4">
        <v>228000000</v>
      </c>
      <c r="E5107" t="s">
        <v>2607</v>
      </c>
      <c r="F5107" t="s">
        <v>2611</v>
      </c>
      <c r="G5107" s="4">
        <v>94158997</v>
      </c>
      <c r="H5107" t="s">
        <v>5506</v>
      </c>
      <c r="I5107" s="2">
        <v>46211.69427083333</v>
      </c>
      <c r="J5107" s="4">
        <v>49900000</v>
      </c>
      <c r="K5107" s="4">
        <v>1</v>
      </c>
      <c r="L5107" s="5">
        <v>228</v>
      </c>
      <c r="M5107" s="5">
        <v>94.158996999999999</v>
      </c>
      <c r="N5107" s="5">
        <v>49.9</v>
      </c>
      <c r="O5107" s="5" t="str">
        <f t="shared" si="79"/>
        <v>1</v>
      </c>
      <c r="P5107" s="5" t="s">
        <v>10554</v>
      </c>
      <c r="Q5107" s="5" t="s">
        <v>10911</v>
      </c>
    </row>
    <row r="5108" spans="1:17" x14ac:dyDescent="0.25">
      <c r="A5108">
        <v>60988</v>
      </c>
      <c r="B5108" t="s">
        <v>30</v>
      </c>
      <c r="C5108" s="7">
        <v>46211.735891203702</v>
      </c>
      <c r="D5108" s="4">
        <v>228000000</v>
      </c>
      <c r="E5108" t="s">
        <v>2607</v>
      </c>
      <c r="F5108" t="s">
        <v>2613</v>
      </c>
      <c r="G5108" s="4">
        <v>94158997</v>
      </c>
      <c r="H5108" t="s">
        <v>5507</v>
      </c>
      <c r="I5108" s="2">
        <v>46211.69427083333</v>
      </c>
      <c r="J5108" s="4">
        <v>49900000</v>
      </c>
      <c r="K5108" s="4">
        <v>1</v>
      </c>
      <c r="L5108" s="5">
        <v>228</v>
      </c>
      <c r="M5108" s="5">
        <v>94.158996999999999</v>
      </c>
      <c r="N5108" s="5">
        <v>49.9</v>
      </c>
      <c r="O5108" s="5" t="str">
        <f t="shared" si="79"/>
        <v>1</v>
      </c>
      <c r="P5108" s="5" t="s">
        <v>10554</v>
      </c>
      <c r="Q5108" s="5" t="s">
        <v>10912</v>
      </c>
    </row>
    <row r="5109" spans="1:17" x14ac:dyDescent="0.25">
      <c r="A5109">
        <v>60989</v>
      </c>
      <c r="B5109" t="s">
        <v>30</v>
      </c>
      <c r="C5109" s="7">
        <v>46211.735902777778</v>
      </c>
      <c r="D5109" s="4">
        <v>228000000</v>
      </c>
      <c r="E5109" t="s">
        <v>2607</v>
      </c>
      <c r="F5109" t="s">
        <v>2611</v>
      </c>
      <c r="G5109" s="4">
        <v>94158997</v>
      </c>
      <c r="H5109" t="s">
        <v>5508</v>
      </c>
      <c r="I5109" s="2">
        <v>46211.69427083333</v>
      </c>
      <c r="J5109" s="4">
        <v>49900000</v>
      </c>
      <c r="K5109" s="4">
        <v>1</v>
      </c>
      <c r="L5109" s="5">
        <v>228</v>
      </c>
      <c r="M5109" s="5">
        <v>94.158996999999999</v>
      </c>
      <c r="N5109" s="5">
        <v>49.9</v>
      </c>
      <c r="O5109" s="5" t="str">
        <f t="shared" si="79"/>
        <v>1</v>
      </c>
      <c r="P5109" s="5" t="s">
        <v>10554</v>
      </c>
      <c r="Q5109" s="5" t="s">
        <v>10911</v>
      </c>
    </row>
    <row r="5110" spans="1:17" x14ac:dyDescent="0.25">
      <c r="A5110">
        <v>60990</v>
      </c>
      <c r="B5110" t="s">
        <v>30</v>
      </c>
      <c r="C5110" s="7">
        <v>46211.735925925925</v>
      </c>
      <c r="D5110" s="4">
        <v>228000000</v>
      </c>
      <c r="E5110" t="s">
        <v>2607</v>
      </c>
      <c r="F5110" t="s">
        <v>2611</v>
      </c>
      <c r="G5110" s="4">
        <v>94158997</v>
      </c>
      <c r="H5110" t="s">
        <v>5509</v>
      </c>
      <c r="I5110" s="2">
        <v>46211.69427083333</v>
      </c>
      <c r="J5110" s="4">
        <v>49900000</v>
      </c>
      <c r="K5110" s="4">
        <v>1</v>
      </c>
      <c r="L5110" s="5">
        <v>228</v>
      </c>
      <c r="M5110" s="5">
        <v>94.158996999999999</v>
      </c>
      <c r="N5110" s="5">
        <v>49.9</v>
      </c>
      <c r="O5110" s="5" t="str">
        <f t="shared" si="79"/>
        <v>1</v>
      </c>
      <c r="P5110" s="5" t="s">
        <v>10554</v>
      </c>
      <c r="Q5110" s="5" t="s">
        <v>10911</v>
      </c>
    </row>
    <row r="5111" spans="1:17" x14ac:dyDescent="0.25">
      <c r="A5111">
        <v>60991</v>
      </c>
      <c r="B5111" t="s">
        <v>30</v>
      </c>
      <c r="C5111" s="7">
        <v>46211.735925925925</v>
      </c>
      <c r="D5111" s="4">
        <v>227900000</v>
      </c>
      <c r="E5111" t="s">
        <v>2607</v>
      </c>
      <c r="F5111" t="s">
        <v>2613</v>
      </c>
      <c r="G5111" s="4">
        <v>94158997</v>
      </c>
      <c r="H5111" t="s">
        <v>5510</v>
      </c>
      <c r="I5111" s="2">
        <v>46211.69427083333</v>
      </c>
      <c r="J5111" s="4">
        <v>49900000</v>
      </c>
      <c r="K5111" s="4">
        <v>1</v>
      </c>
      <c r="L5111" s="5">
        <v>227.9</v>
      </c>
      <c r="M5111" s="5">
        <v>94.158996999999999</v>
      </c>
      <c r="N5111" s="5">
        <v>49.9</v>
      </c>
      <c r="O5111" s="5" t="str">
        <f t="shared" si="79"/>
        <v>1</v>
      </c>
      <c r="P5111" s="5" t="s">
        <v>10554</v>
      </c>
      <c r="Q5111" s="5" t="s">
        <v>10912</v>
      </c>
    </row>
    <row r="5112" spans="1:17" x14ac:dyDescent="0.25">
      <c r="A5112">
        <v>60992</v>
      </c>
      <c r="B5112" t="s">
        <v>30</v>
      </c>
      <c r="C5112" s="7">
        <v>46211.735937500001</v>
      </c>
      <c r="D5112" s="4">
        <v>228000000</v>
      </c>
      <c r="E5112" t="s">
        <v>2607</v>
      </c>
      <c r="F5112" t="s">
        <v>2611</v>
      </c>
      <c r="G5112" s="4">
        <v>94158997</v>
      </c>
      <c r="H5112" t="s">
        <v>5511</v>
      </c>
      <c r="I5112" s="2">
        <v>46211.694386574076</v>
      </c>
      <c r="J5112" s="4">
        <v>49900000</v>
      </c>
      <c r="K5112" s="4">
        <v>1</v>
      </c>
      <c r="L5112" s="5">
        <v>228</v>
      </c>
      <c r="M5112" s="5">
        <v>94.158996999999999</v>
      </c>
      <c r="N5112" s="5">
        <v>49.9</v>
      </c>
      <c r="O5112" s="5" t="str">
        <f t="shared" si="79"/>
        <v>1</v>
      </c>
      <c r="P5112" s="5" t="s">
        <v>10554</v>
      </c>
      <c r="Q5112" s="5" t="s">
        <v>10911</v>
      </c>
    </row>
    <row r="5113" spans="1:17" x14ac:dyDescent="0.25">
      <c r="A5113">
        <v>60993</v>
      </c>
      <c r="B5113" t="s">
        <v>30</v>
      </c>
      <c r="C5113" s="7">
        <v>46211.735960648148</v>
      </c>
      <c r="D5113" s="4">
        <v>228000000</v>
      </c>
      <c r="E5113" t="s">
        <v>2607</v>
      </c>
      <c r="F5113" t="s">
        <v>2625</v>
      </c>
      <c r="G5113" s="4">
        <v>94158997</v>
      </c>
      <c r="H5113" t="s">
        <v>5512</v>
      </c>
      <c r="I5113" s="2">
        <v>46211.694386574076</v>
      </c>
      <c r="J5113" s="4">
        <v>49800000</v>
      </c>
      <c r="K5113" s="4">
        <v>1</v>
      </c>
      <c r="L5113" s="5">
        <v>228</v>
      </c>
      <c r="M5113" s="5">
        <v>94.158996999999999</v>
      </c>
      <c r="N5113" s="5">
        <v>49.8</v>
      </c>
      <c r="O5113" s="5" t="str">
        <f t="shared" si="79"/>
        <v>1</v>
      </c>
      <c r="P5113" s="5" t="s">
        <v>10554</v>
      </c>
      <c r="Q5113" s="5" t="s">
        <v>10914</v>
      </c>
    </row>
    <row r="5114" spans="1:17" x14ac:dyDescent="0.25">
      <c r="A5114">
        <v>60994</v>
      </c>
      <c r="B5114" t="s">
        <v>30</v>
      </c>
      <c r="C5114" s="7">
        <v>46211.735960648148</v>
      </c>
      <c r="D5114" s="4">
        <v>228100000</v>
      </c>
      <c r="E5114" t="s">
        <v>2607</v>
      </c>
      <c r="F5114" t="s">
        <v>2613</v>
      </c>
      <c r="G5114" s="4">
        <v>94158997</v>
      </c>
      <c r="H5114" t="s">
        <v>5513</v>
      </c>
      <c r="I5114" s="2">
        <v>46211.694386574076</v>
      </c>
      <c r="J5114" s="4">
        <v>49900000</v>
      </c>
      <c r="K5114" s="4">
        <v>1</v>
      </c>
      <c r="L5114" s="5">
        <v>228.1</v>
      </c>
      <c r="M5114" s="5">
        <v>94.158996999999999</v>
      </c>
      <c r="N5114" s="5">
        <v>49.9</v>
      </c>
      <c r="O5114" s="5" t="str">
        <f t="shared" si="79"/>
        <v>1</v>
      </c>
      <c r="P5114" s="5" t="s">
        <v>10554</v>
      </c>
      <c r="Q5114" s="5" t="s">
        <v>10912</v>
      </c>
    </row>
    <row r="5115" spans="1:17" x14ac:dyDescent="0.25">
      <c r="A5115">
        <v>60995</v>
      </c>
      <c r="B5115" t="s">
        <v>30</v>
      </c>
      <c r="C5115" s="7">
        <v>46211.735972222225</v>
      </c>
      <c r="D5115" s="4">
        <v>228100000</v>
      </c>
      <c r="E5115" t="s">
        <v>2607</v>
      </c>
      <c r="F5115" t="s">
        <v>2613</v>
      </c>
      <c r="G5115" s="4">
        <v>94158997</v>
      </c>
      <c r="H5115" t="s">
        <v>5514</v>
      </c>
      <c r="I5115" s="2">
        <v>46211.694386574076</v>
      </c>
      <c r="J5115" s="4">
        <v>49900000</v>
      </c>
      <c r="K5115" s="4">
        <v>1</v>
      </c>
      <c r="L5115" s="5">
        <v>228.1</v>
      </c>
      <c r="M5115" s="5">
        <v>94.158996999999999</v>
      </c>
      <c r="N5115" s="5">
        <v>49.9</v>
      </c>
      <c r="O5115" s="5" t="str">
        <f t="shared" si="79"/>
        <v>1</v>
      </c>
      <c r="P5115" s="5" t="s">
        <v>10554</v>
      </c>
      <c r="Q5115" s="5" t="s">
        <v>10912</v>
      </c>
    </row>
    <row r="5116" spans="1:17" x14ac:dyDescent="0.25">
      <c r="A5116">
        <v>60996</v>
      </c>
      <c r="B5116" t="s">
        <v>30</v>
      </c>
      <c r="C5116" s="7">
        <v>46211.735995370371</v>
      </c>
      <c r="D5116" s="4">
        <v>228100000</v>
      </c>
      <c r="E5116" t="s">
        <v>2607</v>
      </c>
      <c r="F5116" t="s">
        <v>2625</v>
      </c>
      <c r="G5116" s="4">
        <v>94158997</v>
      </c>
      <c r="H5116" t="s">
        <v>5515</v>
      </c>
      <c r="I5116" s="2">
        <v>46211.694386574076</v>
      </c>
      <c r="J5116" s="4">
        <v>49900000</v>
      </c>
      <c r="K5116" s="4">
        <v>1</v>
      </c>
      <c r="L5116" s="5">
        <v>228.1</v>
      </c>
      <c r="M5116" s="5">
        <v>94.158996999999999</v>
      </c>
      <c r="N5116" s="5">
        <v>49.9</v>
      </c>
      <c r="O5116" s="5" t="str">
        <f t="shared" si="79"/>
        <v>1</v>
      </c>
      <c r="P5116" s="5" t="s">
        <v>10554</v>
      </c>
      <c r="Q5116" s="5" t="s">
        <v>10914</v>
      </c>
    </row>
    <row r="5117" spans="1:17" x14ac:dyDescent="0.25">
      <c r="A5117">
        <v>60997</v>
      </c>
      <c r="B5117" t="s">
        <v>30</v>
      </c>
      <c r="C5117" s="7">
        <v>46211.735995370371</v>
      </c>
      <c r="D5117" s="4">
        <v>228100000</v>
      </c>
      <c r="E5117" t="s">
        <v>2607</v>
      </c>
      <c r="F5117" t="s">
        <v>2613</v>
      </c>
      <c r="G5117" s="4">
        <v>94158997</v>
      </c>
      <c r="H5117" t="s">
        <v>5516</v>
      </c>
      <c r="I5117" s="2">
        <v>46211.694386574076</v>
      </c>
      <c r="J5117" s="4">
        <v>49900000</v>
      </c>
      <c r="K5117" s="4">
        <v>1</v>
      </c>
      <c r="L5117" s="5">
        <v>228.1</v>
      </c>
      <c r="M5117" s="5">
        <v>94.158996999999999</v>
      </c>
      <c r="N5117" s="5">
        <v>49.9</v>
      </c>
      <c r="O5117" s="5" t="str">
        <f t="shared" si="79"/>
        <v>1</v>
      </c>
      <c r="P5117" s="5" t="s">
        <v>10554</v>
      </c>
      <c r="Q5117" s="5" t="s">
        <v>10912</v>
      </c>
    </row>
    <row r="5118" spans="1:17" x14ac:dyDescent="0.25">
      <c r="A5118">
        <v>60998</v>
      </c>
      <c r="B5118" t="s">
        <v>30</v>
      </c>
      <c r="C5118" s="7">
        <v>46211.736006944448</v>
      </c>
      <c r="D5118" s="4">
        <v>228300000</v>
      </c>
      <c r="E5118" t="s">
        <v>2607</v>
      </c>
      <c r="F5118" t="s">
        <v>2613</v>
      </c>
      <c r="G5118" s="4">
        <v>94158997</v>
      </c>
      <c r="H5118" t="s">
        <v>5517</v>
      </c>
      <c r="I5118" s="2">
        <v>46211.694386574076</v>
      </c>
      <c r="J5118" s="4">
        <v>49900000</v>
      </c>
      <c r="K5118" s="4">
        <v>1</v>
      </c>
      <c r="L5118" s="5">
        <v>228.3</v>
      </c>
      <c r="M5118" s="5">
        <v>94.158996999999999</v>
      </c>
      <c r="N5118" s="5">
        <v>49.9</v>
      </c>
      <c r="O5118" s="5" t="str">
        <f t="shared" si="79"/>
        <v>1</v>
      </c>
      <c r="P5118" s="5" t="s">
        <v>10554</v>
      </c>
      <c r="Q5118" s="5" t="s">
        <v>10912</v>
      </c>
    </row>
    <row r="5119" spans="1:17" x14ac:dyDescent="0.25">
      <c r="A5119">
        <v>60999</v>
      </c>
      <c r="B5119" t="s">
        <v>30</v>
      </c>
      <c r="C5119" s="7">
        <v>46211.736030092594</v>
      </c>
      <c r="D5119" s="4">
        <v>228300000</v>
      </c>
      <c r="E5119" t="s">
        <v>2607</v>
      </c>
      <c r="F5119" t="s">
        <v>2613</v>
      </c>
      <c r="G5119" s="4">
        <v>94158997</v>
      </c>
      <c r="H5119" t="s">
        <v>5518</v>
      </c>
      <c r="I5119" s="2">
        <v>46211.694386574076</v>
      </c>
      <c r="J5119" s="4">
        <v>49900000</v>
      </c>
      <c r="K5119" s="4">
        <v>1</v>
      </c>
      <c r="L5119" s="5">
        <v>228.3</v>
      </c>
      <c r="M5119" s="5">
        <v>94.158996999999999</v>
      </c>
      <c r="N5119" s="5">
        <v>49.9</v>
      </c>
      <c r="O5119" s="5" t="str">
        <f t="shared" si="79"/>
        <v>1</v>
      </c>
      <c r="P5119" s="5" t="s">
        <v>10554</v>
      </c>
      <c r="Q5119" s="5" t="s">
        <v>10912</v>
      </c>
    </row>
    <row r="5120" spans="1:17" x14ac:dyDescent="0.25">
      <c r="A5120">
        <v>61000</v>
      </c>
      <c r="B5120" t="s">
        <v>30</v>
      </c>
      <c r="C5120" s="7">
        <v>46211.736030092594</v>
      </c>
      <c r="D5120" s="4">
        <v>228300000</v>
      </c>
      <c r="E5120" t="s">
        <v>2607</v>
      </c>
      <c r="F5120" t="s">
        <v>2611</v>
      </c>
      <c r="G5120" s="4">
        <v>94158997</v>
      </c>
      <c r="H5120" t="s">
        <v>5519</v>
      </c>
      <c r="I5120" s="2">
        <v>46211.694386574076</v>
      </c>
      <c r="J5120" s="4">
        <v>49900000</v>
      </c>
      <c r="K5120" s="4">
        <v>1</v>
      </c>
      <c r="L5120" s="5">
        <v>228.3</v>
      </c>
      <c r="M5120" s="5">
        <v>94.158996999999999</v>
      </c>
      <c r="N5120" s="5">
        <v>49.9</v>
      </c>
      <c r="O5120" s="5" t="str">
        <f t="shared" si="79"/>
        <v>1</v>
      </c>
      <c r="P5120" s="5" t="s">
        <v>10554</v>
      </c>
      <c r="Q5120" s="5" t="s">
        <v>10911</v>
      </c>
    </row>
    <row r="5121" spans="1:17" x14ac:dyDescent="0.25">
      <c r="A5121">
        <v>61001</v>
      </c>
      <c r="B5121" t="s">
        <v>30</v>
      </c>
      <c r="C5121" s="7">
        <v>46211.736041666663</v>
      </c>
      <c r="D5121" s="4">
        <v>228400000</v>
      </c>
      <c r="E5121" t="s">
        <v>2607</v>
      </c>
      <c r="F5121" t="s">
        <v>2611</v>
      </c>
      <c r="G5121" s="4">
        <v>94158997</v>
      </c>
      <c r="H5121" t="s">
        <v>5520</v>
      </c>
      <c r="I5121" s="2">
        <v>46211.694386574076</v>
      </c>
      <c r="J5121" s="4">
        <v>49900000</v>
      </c>
      <c r="K5121" s="4">
        <v>1</v>
      </c>
      <c r="L5121" s="5">
        <v>228.4</v>
      </c>
      <c r="M5121" s="5">
        <v>94.158996999999999</v>
      </c>
      <c r="N5121" s="5">
        <v>49.9</v>
      </c>
      <c r="O5121" s="5" t="str">
        <f t="shared" si="79"/>
        <v>1</v>
      </c>
      <c r="P5121" s="5" t="s">
        <v>10554</v>
      </c>
      <c r="Q5121" s="5" t="s">
        <v>10911</v>
      </c>
    </row>
    <row r="5122" spans="1:17" x14ac:dyDescent="0.25">
      <c r="A5122">
        <v>61002</v>
      </c>
      <c r="B5122" t="s">
        <v>30</v>
      </c>
      <c r="C5122" s="7">
        <v>46211.736064814817</v>
      </c>
      <c r="D5122" s="4">
        <v>228400000</v>
      </c>
      <c r="E5122" t="s">
        <v>2607</v>
      </c>
      <c r="F5122" t="s">
        <v>2613</v>
      </c>
      <c r="G5122" s="4">
        <v>94158997</v>
      </c>
      <c r="H5122" t="s">
        <v>5521</v>
      </c>
      <c r="I5122" s="2">
        <v>46211.694513888891</v>
      </c>
      <c r="J5122" s="4">
        <v>49900000</v>
      </c>
      <c r="K5122" s="4">
        <v>1</v>
      </c>
      <c r="L5122" s="5">
        <v>228.4</v>
      </c>
      <c r="M5122" s="5">
        <v>94.158996999999999</v>
      </c>
      <c r="N5122" s="5">
        <v>49.9</v>
      </c>
      <c r="O5122" s="5" t="str">
        <f t="shared" si="79"/>
        <v>1</v>
      </c>
      <c r="P5122" s="5" t="s">
        <v>10554</v>
      </c>
      <c r="Q5122" s="5" t="s">
        <v>10912</v>
      </c>
    </row>
    <row r="5123" spans="1:17" x14ac:dyDescent="0.25">
      <c r="A5123">
        <v>61003</v>
      </c>
      <c r="B5123" t="s">
        <v>30</v>
      </c>
      <c r="C5123" s="7">
        <v>46211.736064814817</v>
      </c>
      <c r="D5123" s="4">
        <v>228200000</v>
      </c>
      <c r="E5123" t="s">
        <v>2607</v>
      </c>
      <c r="F5123" t="s">
        <v>2611</v>
      </c>
      <c r="G5123" s="4">
        <v>94158997</v>
      </c>
      <c r="H5123" t="s">
        <v>5522</v>
      </c>
      <c r="I5123" s="2">
        <v>46211.694513888891</v>
      </c>
      <c r="J5123" s="4">
        <v>49900000</v>
      </c>
      <c r="K5123" s="4">
        <v>1</v>
      </c>
      <c r="L5123" s="5">
        <v>228.2</v>
      </c>
      <c r="M5123" s="5">
        <v>94.158996999999999</v>
      </c>
      <c r="N5123" s="5">
        <v>49.9</v>
      </c>
      <c r="O5123" s="5" t="str">
        <f t="shared" ref="O5123:O5186" si="80">SUBSTITUTE(K5123,".",",")</f>
        <v>1</v>
      </c>
      <c r="P5123" s="5" t="s">
        <v>10554</v>
      </c>
      <c r="Q5123" s="5" t="s">
        <v>10911</v>
      </c>
    </row>
    <row r="5124" spans="1:17" x14ac:dyDescent="0.25">
      <c r="A5124">
        <v>61004</v>
      </c>
      <c r="B5124" t="s">
        <v>30</v>
      </c>
      <c r="C5124" s="7">
        <v>46211.736076388886</v>
      </c>
      <c r="D5124" s="4">
        <v>228200000</v>
      </c>
      <c r="E5124" t="s">
        <v>2607</v>
      </c>
      <c r="F5124" t="s">
        <v>2611</v>
      </c>
      <c r="G5124" s="4">
        <v>94158997</v>
      </c>
      <c r="H5124" t="s">
        <v>5523</v>
      </c>
      <c r="I5124" s="2">
        <v>46211.694513888891</v>
      </c>
      <c r="J5124" s="4">
        <v>49900000</v>
      </c>
      <c r="K5124" s="4">
        <v>1</v>
      </c>
      <c r="L5124" s="5">
        <v>228.2</v>
      </c>
      <c r="M5124" s="5">
        <v>94.158996999999999</v>
      </c>
      <c r="N5124" s="5">
        <v>49.9</v>
      </c>
      <c r="O5124" s="5" t="str">
        <f t="shared" si="80"/>
        <v>1</v>
      </c>
      <c r="P5124" s="5" t="s">
        <v>10554</v>
      </c>
      <c r="Q5124" s="5" t="s">
        <v>10911</v>
      </c>
    </row>
    <row r="5125" spans="1:17" x14ac:dyDescent="0.25">
      <c r="A5125">
        <v>61005</v>
      </c>
      <c r="B5125" t="s">
        <v>30</v>
      </c>
      <c r="C5125" s="7">
        <v>46211.73609953704</v>
      </c>
      <c r="D5125" s="4">
        <v>228400000</v>
      </c>
      <c r="E5125" t="s">
        <v>2607</v>
      </c>
      <c r="F5125" t="s">
        <v>2611</v>
      </c>
      <c r="G5125" s="4">
        <v>94158997</v>
      </c>
      <c r="H5125" t="s">
        <v>5524</v>
      </c>
      <c r="I5125" s="2">
        <v>46211.694513888891</v>
      </c>
      <c r="J5125" s="4">
        <v>49900000</v>
      </c>
      <c r="K5125" s="4">
        <v>1</v>
      </c>
      <c r="L5125" s="5">
        <v>228.4</v>
      </c>
      <c r="M5125" s="5">
        <v>94.158996999999999</v>
      </c>
      <c r="N5125" s="5">
        <v>49.9</v>
      </c>
      <c r="O5125" s="5" t="str">
        <f t="shared" si="80"/>
        <v>1</v>
      </c>
      <c r="P5125" s="5" t="s">
        <v>10554</v>
      </c>
      <c r="Q5125" s="5" t="s">
        <v>10911</v>
      </c>
    </row>
    <row r="5126" spans="1:17" x14ac:dyDescent="0.25">
      <c r="A5126">
        <v>61006</v>
      </c>
      <c r="B5126" t="s">
        <v>30</v>
      </c>
      <c r="C5126" s="7">
        <v>46211.73609953704</v>
      </c>
      <c r="D5126" s="4">
        <v>228300000</v>
      </c>
      <c r="E5126" t="s">
        <v>2607</v>
      </c>
      <c r="F5126" t="s">
        <v>2613</v>
      </c>
      <c r="G5126" s="4">
        <v>94158997</v>
      </c>
      <c r="H5126" t="s">
        <v>5525</v>
      </c>
      <c r="I5126" s="2">
        <v>46211.694513888891</v>
      </c>
      <c r="J5126" s="4">
        <v>49900000</v>
      </c>
      <c r="K5126" s="4">
        <v>1</v>
      </c>
      <c r="L5126" s="5">
        <v>228.3</v>
      </c>
      <c r="M5126" s="5">
        <v>94.158996999999999</v>
      </c>
      <c r="N5126" s="5">
        <v>49.9</v>
      </c>
      <c r="O5126" s="5" t="str">
        <f t="shared" si="80"/>
        <v>1</v>
      </c>
      <c r="P5126" s="5" t="s">
        <v>10554</v>
      </c>
      <c r="Q5126" s="5" t="s">
        <v>10912</v>
      </c>
    </row>
    <row r="5127" spans="1:17" x14ac:dyDescent="0.25">
      <c r="A5127">
        <v>61007</v>
      </c>
      <c r="B5127" t="s">
        <v>30</v>
      </c>
      <c r="C5127" s="7">
        <v>46211.736111111109</v>
      </c>
      <c r="D5127" s="4">
        <v>228100000</v>
      </c>
      <c r="E5127" t="s">
        <v>2607</v>
      </c>
      <c r="F5127" t="s">
        <v>2611</v>
      </c>
      <c r="G5127" s="4">
        <v>94158997</v>
      </c>
      <c r="H5127" t="s">
        <v>5526</v>
      </c>
      <c r="I5127" s="2">
        <v>46211.694513888891</v>
      </c>
      <c r="J5127" s="4">
        <v>49900000</v>
      </c>
      <c r="K5127" s="4">
        <v>1</v>
      </c>
      <c r="L5127" s="5">
        <v>228.1</v>
      </c>
      <c r="M5127" s="5">
        <v>94.158996999999999</v>
      </c>
      <c r="N5127" s="5">
        <v>49.9</v>
      </c>
      <c r="O5127" s="5" t="str">
        <f t="shared" si="80"/>
        <v>1</v>
      </c>
      <c r="P5127" s="5" t="s">
        <v>10554</v>
      </c>
      <c r="Q5127" s="5" t="s">
        <v>10911</v>
      </c>
    </row>
    <row r="5128" spans="1:17" x14ac:dyDescent="0.25">
      <c r="A5128">
        <v>61008</v>
      </c>
      <c r="B5128" t="s">
        <v>30</v>
      </c>
      <c r="C5128" s="7">
        <v>46211.736134259256</v>
      </c>
      <c r="D5128" s="4">
        <v>228100000</v>
      </c>
      <c r="E5128" t="s">
        <v>2607</v>
      </c>
      <c r="F5128" t="s">
        <v>2611</v>
      </c>
      <c r="G5128" s="4">
        <v>94158997</v>
      </c>
      <c r="H5128" t="s">
        <v>5527</v>
      </c>
      <c r="I5128" s="2">
        <v>46211.694513888891</v>
      </c>
      <c r="J5128" s="4">
        <v>49900000</v>
      </c>
      <c r="K5128" s="4">
        <v>1</v>
      </c>
      <c r="L5128" s="5">
        <v>228.1</v>
      </c>
      <c r="M5128" s="5">
        <v>94.158996999999999</v>
      </c>
      <c r="N5128" s="5">
        <v>49.9</v>
      </c>
      <c r="O5128" s="5" t="str">
        <f t="shared" si="80"/>
        <v>1</v>
      </c>
      <c r="P5128" s="5" t="s">
        <v>10554</v>
      </c>
      <c r="Q5128" s="5" t="s">
        <v>10911</v>
      </c>
    </row>
    <row r="5129" spans="1:17" x14ac:dyDescent="0.25">
      <c r="A5129">
        <v>61009</v>
      </c>
      <c r="B5129" t="s">
        <v>30</v>
      </c>
      <c r="C5129" s="7">
        <v>46211.736134259256</v>
      </c>
      <c r="D5129" s="4">
        <v>228200000</v>
      </c>
      <c r="E5129" t="s">
        <v>2607</v>
      </c>
      <c r="F5129" t="s">
        <v>2613</v>
      </c>
      <c r="G5129" s="4">
        <v>94158997</v>
      </c>
      <c r="H5129" t="s">
        <v>5528</v>
      </c>
      <c r="I5129" s="2">
        <v>46211.694513888891</v>
      </c>
      <c r="J5129" s="4">
        <v>49900000</v>
      </c>
      <c r="K5129" s="4">
        <v>1</v>
      </c>
      <c r="L5129" s="5">
        <v>228.2</v>
      </c>
      <c r="M5129" s="5">
        <v>94.158996999999999</v>
      </c>
      <c r="N5129" s="5">
        <v>49.9</v>
      </c>
      <c r="O5129" s="5" t="str">
        <f t="shared" si="80"/>
        <v>1</v>
      </c>
      <c r="P5129" s="5" t="s">
        <v>10554</v>
      </c>
      <c r="Q5129" s="5" t="s">
        <v>10912</v>
      </c>
    </row>
    <row r="5130" spans="1:17" x14ac:dyDescent="0.25">
      <c r="A5130">
        <v>61010</v>
      </c>
      <c r="B5130" t="s">
        <v>30</v>
      </c>
      <c r="C5130" s="7">
        <v>46211.736145833333</v>
      </c>
      <c r="D5130" s="4">
        <v>228000000</v>
      </c>
      <c r="E5130" t="s">
        <v>2607</v>
      </c>
      <c r="F5130" t="s">
        <v>2613</v>
      </c>
      <c r="G5130" s="4">
        <v>94158997</v>
      </c>
      <c r="H5130" t="s">
        <v>5529</v>
      </c>
      <c r="I5130" s="2">
        <v>46211.694513888891</v>
      </c>
      <c r="J5130" s="4">
        <v>49900000</v>
      </c>
      <c r="K5130" s="4">
        <v>1</v>
      </c>
      <c r="L5130" s="5">
        <v>228</v>
      </c>
      <c r="M5130" s="5">
        <v>94.158996999999999</v>
      </c>
      <c r="N5130" s="5">
        <v>49.9</v>
      </c>
      <c r="O5130" s="5" t="str">
        <f t="shared" si="80"/>
        <v>1</v>
      </c>
      <c r="P5130" s="5" t="s">
        <v>10554</v>
      </c>
      <c r="Q5130" s="5" t="s">
        <v>10912</v>
      </c>
    </row>
    <row r="5131" spans="1:17" x14ac:dyDescent="0.25">
      <c r="A5131">
        <v>61011</v>
      </c>
      <c r="B5131" t="s">
        <v>30</v>
      </c>
      <c r="C5131" s="7">
        <v>46211.736168981479</v>
      </c>
      <c r="D5131" s="4">
        <v>228000000</v>
      </c>
      <c r="E5131" t="s">
        <v>2607</v>
      </c>
      <c r="F5131" t="s">
        <v>2613</v>
      </c>
      <c r="G5131" s="4">
        <v>94158997</v>
      </c>
      <c r="H5131" t="s">
        <v>5530</v>
      </c>
      <c r="I5131" s="2">
        <v>46211.694513888891</v>
      </c>
      <c r="J5131" s="4">
        <v>49900000</v>
      </c>
      <c r="K5131" s="4">
        <v>1</v>
      </c>
      <c r="L5131" s="5">
        <v>228</v>
      </c>
      <c r="M5131" s="5">
        <v>94.158996999999999</v>
      </c>
      <c r="N5131" s="5">
        <v>49.9</v>
      </c>
      <c r="O5131" s="5" t="str">
        <f t="shared" si="80"/>
        <v>1</v>
      </c>
      <c r="P5131" s="5" t="s">
        <v>10554</v>
      </c>
      <c r="Q5131" s="5" t="s">
        <v>10912</v>
      </c>
    </row>
    <row r="5132" spans="1:17" x14ac:dyDescent="0.25">
      <c r="A5132">
        <v>61012</v>
      </c>
      <c r="B5132" t="s">
        <v>30</v>
      </c>
      <c r="C5132" s="7">
        <v>46211.736180555556</v>
      </c>
      <c r="D5132" s="4">
        <v>228200000</v>
      </c>
      <c r="E5132" t="s">
        <v>2607</v>
      </c>
      <c r="F5132" t="s">
        <v>2611</v>
      </c>
      <c r="G5132" s="4">
        <v>94158997</v>
      </c>
      <c r="H5132" t="s">
        <v>5531</v>
      </c>
      <c r="I5132" s="2">
        <v>46211.69462962963</v>
      </c>
      <c r="J5132" s="4">
        <v>49900000</v>
      </c>
      <c r="K5132" s="4">
        <v>1</v>
      </c>
      <c r="L5132" s="5">
        <v>228.2</v>
      </c>
      <c r="M5132" s="5">
        <v>94.158996999999999</v>
      </c>
      <c r="N5132" s="5">
        <v>49.9</v>
      </c>
      <c r="O5132" s="5" t="str">
        <f t="shared" si="80"/>
        <v>1</v>
      </c>
      <c r="P5132" s="5" t="s">
        <v>10554</v>
      </c>
      <c r="Q5132" s="5" t="s">
        <v>10911</v>
      </c>
    </row>
    <row r="5133" spans="1:17" x14ac:dyDescent="0.25">
      <c r="A5133">
        <v>61013</v>
      </c>
      <c r="B5133" t="s">
        <v>30</v>
      </c>
      <c r="C5133" s="7">
        <v>46211.736192129632</v>
      </c>
      <c r="D5133" s="4">
        <v>228200000</v>
      </c>
      <c r="E5133" t="s">
        <v>2607</v>
      </c>
      <c r="F5133" t="s">
        <v>2611</v>
      </c>
      <c r="G5133" s="4">
        <v>94158997</v>
      </c>
      <c r="H5133" t="s">
        <v>5532</v>
      </c>
      <c r="I5133" s="2">
        <v>46211.69462962963</v>
      </c>
      <c r="J5133" s="4">
        <v>49900000</v>
      </c>
      <c r="K5133" s="4">
        <v>1</v>
      </c>
      <c r="L5133" s="5">
        <v>228.2</v>
      </c>
      <c r="M5133" s="5">
        <v>94.158996999999999</v>
      </c>
      <c r="N5133" s="5">
        <v>49.9</v>
      </c>
      <c r="O5133" s="5" t="str">
        <f t="shared" si="80"/>
        <v>1</v>
      </c>
      <c r="P5133" s="5" t="s">
        <v>10554</v>
      </c>
      <c r="Q5133" s="5" t="s">
        <v>10911</v>
      </c>
    </row>
    <row r="5134" spans="1:17" x14ac:dyDescent="0.25">
      <c r="A5134">
        <v>61014</v>
      </c>
      <c r="B5134" t="s">
        <v>30</v>
      </c>
      <c r="C5134" s="7">
        <v>46211.736203703702</v>
      </c>
      <c r="D5134" s="4">
        <v>228200000</v>
      </c>
      <c r="E5134" t="s">
        <v>2607</v>
      </c>
      <c r="F5134" t="s">
        <v>2608</v>
      </c>
      <c r="G5134" s="4">
        <v>94158997</v>
      </c>
      <c r="H5134" t="s">
        <v>5533</v>
      </c>
      <c r="I5134" s="2">
        <v>46211.69462962963</v>
      </c>
      <c r="J5134" s="4">
        <v>49900000</v>
      </c>
      <c r="K5134" s="4">
        <v>1</v>
      </c>
      <c r="L5134" s="5">
        <v>228.2</v>
      </c>
      <c r="M5134" s="5">
        <v>94.158996999999999</v>
      </c>
      <c r="N5134" s="5">
        <v>49.9</v>
      </c>
      <c r="O5134" s="5" t="str">
        <f t="shared" si="80"/>
        <v>1</v>
      </c>
      <c r="P5134" s="5" t="s">
        <v>10554</v>
      </c>
      <c r="Q5134" s="5" t="s">
        <v>10910</v>
      </c>
    </row>
    <row r="5135" spans="1:17" x14ac:dyDescent="0.25">
      <c r="A5135">
        <v>61015</v>
      </c>
      <c r="B5135" t="s">
        <v>30</v>
      </c>
      <c r="C5135" s="7">
        <v>46211.736215277779</v>
      </c>
      <c r="D5135" s="4">
        <v>228100000</v>
      </c>
      <c r="E5135" t="s">
        <v>2607</v>
      </c>
      <c r="F5135" t="s">
        <v>2625</v>
      </c>
      <c r="G5135" s="4">
        <v>94158997</v>
      </c>
      <c r="H5135" t="s">
        <v>5534</v>
      </c>
      <c r="I5135" s="2">
        <v>46211.69462962963</v>
      </c>
      <c r="J5135" s="4">
        <v>49800000</v>
      </c>
      <c r="K5135" s="4">
        <v>1</v>
      </c>
      <c r="L5135" s="5">
        <v>228.1</v>
      </c>
      <c r="M5135" s="5">
        <v>94.158996999999999</v>
      </c>
      <c r="N5135" s="5">
        <v>49.8</v>
      </c>
      <c r="O5135" s="5" t="str">
        <f t="shared" si="80"/>
        <v>1</v>
      </c>
      <c r="P5135" s="5" t="s">
        <v>10554</v>
      </c>
      <c r="Q5135" s="5" t="s">
        <v>10914</v>
      </c>
    </row>
    <row r="5136" spans="1:17" x14ac:dyDescent="0.25">
      <c r="A5136">
        <v>61016</v>
      </c>
      <c r="B5136" t="s">
        <v>30</v>
      </c>
      <c r="C5136" s="7">
        <v>46211.736215277779</v>
      </c>
      <c r="D5136" s="4">
        <v>228200000</v>
      </c>
      <c r="E5136" t="s">
        <v>2607</v>
      </c>
      <c r="F5136" t="s">
        <v>2625</v>
      </c>
      <c r="G5136" s="4">
        <v>94158997</v>
      </c>
      <c r="H5136" t="s">
        <v>5535</v>
      </c>
      <c r="I5136" s="2">
        <v>46211.69462962963</v>
      </c>
      <c r="J5136" s="4">
        <v>49800000</v>
      </c>
      <c r="K5136" s="4">
        <v>1</v>
      </c>
      <c r="L5136" s="5">
        <v>228.2</v>
      </c>
      <c r="M5136" s="5">
        <v>94.158996999999999</v>
      </c>
      <c r="N5136" s="5">
        <v>49.8</v>
      </c>
      <c r="O5136" s="5" t="str">
        <f t="shared" si="80"/>
        <v>1</v>
      </c>
      <c r="P5136" s="5" t="s">
        <v>10554</v>
      </c>
      <c r="Q5136" s="5" t="s">
        <v>10914</v>
      </c>
    </row>
    <row r="5137" spans="1:17" x14ac:dyDescent="0.25">
      <c r="A5137">
        <v>61017</v>
      </c>
      <c r="B5137" t="s">
        <v>30</v>
      </c>
      <c r="C5137" s="7">
        <v>46211.736238425925</v>
      </c>
      <c r="D5137" s="4">
        <v>228000000</v>
      </c>
      <c r="E5137" t="s">
        <v>2607</v>
      </c>
      <c r="F5137" t="s">
        <v>2611</v>
      </c>
      <c r="G5137" s="4">
        <v>94158997</v>
      </c>
      <c r="H5137" t="s">
        <v>5536</v>
      </c>
      <c r="I5137" s="2">
        <v>46211.69462962963</v>
      </c>
      <c r="J5137" s="4">
        <v>49800000</v>
      </c>
      <c r="K5137" s="4">
        <v>1</v>
      </c>
      <c r="L5137" s="5">
        <v>228</v>
      </c>
      <c r="M5137" s="5">
        <v>94.158996999999999</v>
      </c>
      <c r="N5137" s="5">
        <v>49.8</v>
      </c>
      <c r="O5137" s="5" t="str">
        <f t="shared" si="80"/>
        <v>1</v>
      </c>
      <c r="P5137" s="5" t="s">
        <v>10554</v>
      </c>
      <c r="Q5137" s="5" t="s">
        <v>10911</v>
      </c>
    </row>
    <row r="5138" spans="1:17" x14ac:dyDescent="0.25">
      <c r="A5138">
        <v>61018</v>
      </c>
      <c r="B5138" t="s">
        <v>30</v>
      </c>
      <c r="C5138" s="7">
        <v>46211.736250000002</v>
      </c>
      <c r="D5138" s="4">
        <v>228000000</v>
      </c>
      <c r="E5138" t="s">
        <v>2607</v>
      </c>
      <c r="F5138" t="s">
        <v>2611</v>
      </c>
      <c r="G5138" s="4">
        <v>94158997</v>
      </c>
      <c r="H5138" t="s">
        <v>5537</v>
      </c>
      <c r="I5138" s="2">
        <v>46211.69462962963</v>
      </c>
      <c r="J5138" s="4">
        <v>49800000</v>
      </c>
      <c r="K5138" s="4">
        <v>1</v>
      </c>
      <c r="L5138" s="5">
        <v>228</v>
      </c>
      <c r="M5138" s="5">
        <v>94.158996999999999</v>
      </c>
      <c r="N5138" s="5">
        <v>49.8</v>
      </c>
      <c r="O5138" s="5" t="str">
        <f t="shared" si="80"/>
        <v>1</v>
      </c>
      <c r="P5138" s="5" t="s">
        <v>10554</v>
      </c>
      <c r="Q5138" s="5" t="s">
        <v>10911</v>
      </c>
    </row>
    <row r="5139" spans="1:17" x14ac:dyDescent="0.25">
      <c r="A5139">
        <v>61019</v>
      </c>
      <c r="B5139" t="s">
        <v>30</v>
      </c>
      <c r="C5139" s="7">
        <v>46211.736250000002</v>
      </c>
      <c r="D5139" s="4">
        <v>227900000</v>
      </c>
      <c r="E5139" t="s">
        <v>2607</v>
      </c>
      <c r="F5139" t="s">
        <v>2625</v>
      </c>
      <c r="G5139" s="4">
        <v>94158997</v>
      </c>
      <c r="H5139" t="s">
        <v>5538</v>
      </c>
      <c r="I5139" s="2">
        <v>46211.69462962963</v>
      </c>
      <c r="J5139" s="4">
        <v>49900000</v>
      </c>
      <c r="K5139" s="4">
        <v>1</v>
      </c>
      <c r="L5139" s="5">
        <v>227.9</v>
      </c>
      <c r="M5139" s="5">
        <v>94.158996999999999</v>
      </c>
      <c r="N5139" s="5">
        <v>49.9</v>
      </c>
      <c r="O5139" s="5" t="str">
        <f t="shared" si="80"/>
        <v>1</v>
      </c>
      <c r="P5139" s="5" t="s">
        <v>10554</v>
      </c>
      <c r="Q5139" s="5" t="s">
        <v>10914</v>
      </c>
    </row>
    <row r="5140" spans="1:17" x14ac:dyDescent="0.25">
      <c r="A5140">
        <v>61020</v>
      </c>
      <c r="B5140" t="s">
        <v>30</v>
      </c>
      <c r="C5140" s="7">
        <v>46211.736273148148</v>
      </c>
      <c r="D5140" s="4">
        <v>228000000</v>
      </c>
      <c r="E5140" t="s">
        <v>2607</v>
      </c>
      <c r="F5140" t="s">
        <v>2613</v>
      </c>
      <c r="G5140" s="4">
        <v>94158997</v>
      </c>
      <c r="H5140" t="s">
        <v>5539</v>
      </c>
      <c r="I5140" s="2">
        <v>46211.69462962963</v>
      </c>
      <c r="J5140" s="4">
        <v>49800000</v>
      </c>
      <c r="K5140" s="4">
        <v>1</v>
      </c>
      <c r="L5140" s="5">
        <v>228</v>
      </c>
      <c r="M5140" s="5">
        <v>94.158996999999999</v>
      </c>
      <c r="N5140" s="5">
        <v>49.8</v>
      </c>
      <c r="O5140" s="5" t="str">
        <f t="shared" si="80"/>
        <v>1</v>
      </c>
      <c r="P5140" s="5" t="s">
        <v>10554</v>
      </c>
      <c r="Q5140" s="5" t="s">
        <v>10912</v>
      </c>
    </row>
    <row r="5141" spans="1:17" x14ac:dyDescent="0.25">
      <c r="A5141">
        <v>61021</v>
      </c>
      <c r="B5141" t="s">
        <v>30</v>
      </c>
      <c r="C5141" s="7">
        <v>46211.736284722225</v>
      </c>
      <c r="D5141" s="4">
        <v>228000000</v>
      </c>
      <c r="E5141" t="s">
        <v>2607</v>
      </c>
      <c r="F5141" t="s">
        <v>2608</v>
      </c>
      <c r="G5141" s="4">
        <v>94158997</v>
      </c>
      <c r="H5141" t="s">
        <v>5540</v>
      </c>
      <c r="I5141" s="2">
        <v>46211.69462962963</v>
      </c>
      <c r="J5141" s="4">
        <v>49800000</v>
      </c>
      <c r="K5141" s="4">
        <v>1</v>
      </c>
      <c r="L5141" s="5">
        <v>228</v>
      </c>
      <c r="M5141" s="5">
        <v>94.158996999999999</v>
      </c>
      <c r="N5141" s="5">
        <v>49.8</v>
      </c>
      <c r="O5141" s="5" t="str">
        <f t="shared" si="80"/>
        <v>1</v>
      </c>
      <c r="P5141" s="5" t="s">
        <v>10554</v>
      </c>
      <c r="Q5141" s="5" t="s">
        <v>10910</v>
      </c>
    </row>
    <row r="5142" spans="1:17" x14ac:dyDescent="0.25">
      <c r="A5142">
        <v>61022</v>
      </c>
      <c r="B5142" t="s">
        <v>30</v>
      </c>
      <c r="C5142" s="7">
        <v>46211.736284722225</v>
      </c>
      <c r="D5142" s="4">
        <v>228000000</v>
      </c>
      <c r="E5142" t="s">
        <v>2607</v>
      </c>
      <c r="F5142" t="s">
        <v>2608</v>
      </c>
      <c r="G5142" s="4">
        <v>94158997</v>
      </c>
      <c r="H5142" t="s">
        <v>5541</v>
      </c>
      <c r="I5142" s="2">
        <v>46211.694745370369</v>
      </c>
      <c r="J5142" s="4">
        <v>49800000</v>
      </c>
      <c r="K5142" s="4">
        <v>1</v>
      </c>
      <c r="L5142" s="5">
        <v>228</v>
      </c>
      <c r="M5142" s="5">
        <v>94.158996999999999</v>
      </c>
      <c r="N5142" s="5">
        <v>49.8</v>
      </c>
      <c r="O5142" s="5" t="str">
        <f t="shared" si="80"/>
        <v>1</v>
      </c>
      <c r="P5142" s="5" t="s">
        <v>10554</v>
      </c>
      <c r="Q5142" s="5" t="s">
        <v>10910</v>
      </c>
    </row>
    <row r="5143" spans="1:17" x14ac:dyDescent="0.25">
      <c r="A5143">
        <v>61023</v>
      </c>
      <c r="B5143" t="s">
        <v>30</v>
      </c>
      <c r="C5143" s="7">
        <v>46211.736307870371</v>
      </c>
      <c r="D5143" s="4">
        <v>228000000</v>
      </c>
      <c r="E5143" t="s">
        <v>2607</v>
      </c>
      <c r="F5143" t="s">
        <v>2613</v>
      </c>
      <c r="G5143" s="4">
        <v>94158997</v>
      </c>
      <c r="H5143" t="s">
        <v>5542</v>
      </c>
      <c r="I5143" s="2">
        <v>46211.694745370369</v>
      </c>
      <c r="J5143" s="4">
        <v>49900000</v>
      </c>
      <c r="K5143" s="4">
        <v>1</v>
      </c>
      <c r="L5143" s="5">
        <v>228</v>
      </c>
      <c r="M5143" s="5">
        <v>94.158996999999999</v>
      </c>
      <c r="N5143" s="5">
        <v>49.9</v>
      </c>
      <c r="O5143" s="5" t="str">
        <f t="shared" si="80"/>
        <v>1</v>
      </c>
      <c r="P5143" s="5" t="s">
        <v>10554</v>
      </c>
      <c r="Q5143" s="5" t="s">
        <v>10912</v>
      </c>
    </row>
    <row r="5144" spans="1:17" x14ac:dyDescent="0.25">
      <c r="A5144">
        <v>61024</v>
      </c>
      <c r="B5144" t="s">
        <v>30</v>
      </c>
      <c r="C5144" s="7">
        <v>46211.736319444448</v>
      </c>
      <c r="D5144" s="4">
        <v>228200000</v>
      </c>
      <c r="E5144" t="s">
        <v>2607</v>
      </c>
      <c r="F5144" t="s">
        <v>2613</v>
      </c>
      <c r="G5144" s="4">
        <v>94158997</v>
      </c>
      <c r="H5144" t="s">
        <v>5543</v>
      </c>
      <c r="I5144" s="2">
        <v>46211.694745370369</v>
      </c>
      <c r="J5144" s="4">
        <v>49800000</v>
      </c>
      <c r="K5144" s="4">
        <v>1</v>
      </c>
      <c r="L5144" s="5">
        <v>228.2</v>
      </c>
      <c r="M5144" s="5">
        <v>94.158996999999999</v>
      </c>
      <c r="N5144" s="5">
        <v>49.8</v>
      </c>
      <c r="O5144" s="5" t="str">
        <f t="shared" si="80"/>
        <v>1</v>
      </c>
      <c r="P5144" s="5" t="s">
        <v>10554</v>
      </c>
      <c r="Q5144" s="5" t="s">
        <v>10912</v>
      </c>
    </row>
    <row r="5145" spans="1:17" x14ac:dyDescent="0.25">
      <c r="A5145">
        <v>61025</v>
      </c>
      <c r="B5145" t="s">
        <v>30</v>
      </c>
      <c r="C5145" s="7">
        <v>46211.736319444448</v>
      </c>
      <c r="D5145" s="4">
        <v>228000000</v>
      </c>
      <c r="E5145" t="s">
        <v>2607</v>
      </c>
      <c r="F5145" t="s">
        <v>2625</v>
      </c>
      <c r="G5145" s="4">
        <v>94158997</v>
      </c>
      <c r="H5145" t="s">
        <v>5544</v>
      </c>
      <c r="I5145" s="2">
        <v>46211.694745370369</v>
      </c>
      <c r="J5145" s="4">
        <v>49900000</v>
      </c>
      <c r="K5145" s="4">
        <v>1</v>
      </c>
      <c r="L5145" s="5">
        <v>228</v>
      </c>
      <c r="M5145" s="5">
        <v>94.158996999999999</v>
      </c>
      <c r="N5145" s="5">
        <v>49.9</v>
      </c>
      <c r="O5145" s="5" t="str">
        <f t="shared" si="80"/>
        <v>1</v>
      </c>
      <c r="P5145" s="5" t="s">
        <v>10554</v>
      </c>
      <c r="Q5145" s="5" t="s">
        <v>10914</v>
      </c>
    </row>
    <row r="5146" spans="1:17" x14ac:dyDescent="0.25">
      <c r="A5146">
        <v>61026</v>
      </c>
      <c r="B5146" t="s">
        <v>30</v>
      </c>
      <c r="C5146" s="7">
        <v>46211.736342592594</v>
      </c>
      <c r="D5146" s="4">
        <v>228000000</v>
      </c>
      <c r="E5146" t="s">
        <v>2607</v>
      </c>
      <c r="F5146" t="s">
        <v>2611</v>
      </c>
      <c r="G5146" s="4">
        <v>94158997</v>
      </c>
      <c r="H5146" t="s">
        <v>5545</v>
      </c>
      <c r="I5146" s="2">
        <v>46211.694745370369</v>
      </c>
      <c r="J5146" s="4">
        <v>49900000</v>
      </c>
      <c r="K5146" s="4">
        <v>1</v>
      </c>
      <c r="L5146" s="5">
        <v>228</v>
      </c>
      <c r="M5146" s="5">
        <v>94.158996999999999</v>
      </c>
      <c r="N5146" s="5">
        <v>49.9</v>
      </c>
      <c r="O5146" s="5" t="str">
        <f t="shared" si="80"/>
        <v>1</v>
      </c>
      <c r="P5146" s="5" t="s">
        <v>10554</v>
      </c>
      <c r="Q5146" s="5" t="s">
        <v>10911</v>
      </c>
    </row>
    <row r="5147" spans="1:17" x14ac:dyDescent="0.25">
      <c r="A5147">
        <v>61027</v>
      </c>
      <c r="B5147" t="s">
        <v>30</v>
      </c>
      <c r="C5147" s="7">
        <v>46211.736354166664</v>
      </c>
      <c r="D5147" s="4">
        <v>228000000</v>
      </c>
      <c r="E5147" t="s">
        <v>2607</v>
      </c>
      <c r="F5147" t="s">
        <v>2611</v>
      </c>
      <c r="G5147" s="4">
        <v>94158997</v>
      </c>
      <c r="H5147" t="s">
        <v>5546</v>
      </c>
      <c r="I5147" s="2">
        <v>46211.694745370369</v>
      </c>
      <c r="J5147" s="4">
        <v>49900000</v>
      </c>
      <c r="K5147" s="4">
        <v>1</v>
      </c>
      <c r="L5147" s="5">
        <v>228</v>
      </c>
      <c r="M5147" s="5">
        <v>94.158996999999999</v>
      </c>
      <c r="N5147" s="5">
        <v>49.9</v>
      </c>
      <c r="O5147" s="5" t="str">
        <f t="shared" si="80"/>
        <v>1</v>
      </c>
      <c r="P5147" s="5" t="s">
        <v>10554</v>
      </c>
      <c r="Q5147" s="5" t="s">
        <v>10911</v>
      </c>
    </row>
    <row r="5148" spans="1:17" x14ac:dyDescent="0.25">
      <c r="A5148">
        <v>61028</v>
      </c>
      <c r="B5148" t="s">
        <v>30</v>
      </c>
      <c r="C5148" s="7">
        <v>46211.736354166664</v>
      </c>
      <c r="D5148" s="4">
        <v>228100000</v>
      </c>
      <c r="E5148" t="s">
        <v>2607</v>
      </c>
      <c r="F5148" t="s">
        <v>2611</v>
      </c>
      <c r="G5148" s="4">
        <v>94158997</v>
      </c>
      <c r="H5148" t="s">
        <v>5547</v>
      </c>
      <c r="I5148" s="2">
        <v>46211.694745370369</v>
      </c>
      <c r="J5148" s="4">
        <v>49900000</v>
      </c>
      <c r="K5148" s="4">
        <v>1</v>
      </c>
      <c r="L5148" s="5">
        <v>228.1</v>
      </c>
      <c r="M5148" s="5">
        <v>94.158996999999999</v>
      </c>
      <c r="N5148" s="5">
        <v>49.9</v>
      </c>
      <c r="O5148" s="5" t="str">
        <f t="shared" si="80"/>
        <v>1</v>
      </c>
      <c r="P5148" s="5" t="s">
        <v>10554</v>
      </c>
      <c r="Q5148" s="5" t="s">
        <v>10911</v>
      </c>
    </row>
    <row r="5149" spans="1:17" x14ac:dyDescent="0.25">
      <c r="A5149">
        <v>61029</v>
      </c>
      <c r="B5149" t="s">
        <v>30</v>
      </c>
      <c r="C5149" s="7">
        <v>46211.736377314817</v>
      </c>
      <c r="D5149" s="4">
        <v>228000000</v>
      </c>
      <c r="E5149" t="s">
        <v>2607</v>
      </c>
      <c r="F5149" t="s">
        <v>2625</v>
      </c>
      <c r="G5149" s="4">
        <v>94158997</v>
      </c>
      <c r="H5149" t="s">
        <v>5548</v>
      </c>
      <c r="I5149" s="2">
        <v>46211.694745370369</v>
      </c>
      <c r="J5149" s="4">
        <v>49900000</v>
      </c>
      <c r="K5149" s="4">
        <v>1</v>
      </c>
      <c r="L5149" s="5">
        <v>228</v>
      </c>
      <c r="M5149" s="5">
        <v>94.158996999999999</v>
      </c>
      <c r="N5149" s="5">
        <v>49.9</v>
      </c>
      <c r="O5149" s="5" t="str">
        <f t="shared" si="80"/>
        <v>1</v>
      </c>
      <c r="P5149" s="5" t="s">
        <v>10554</v>
      </c>
      <c r="Q5149" s="5" t="s">
        <v>10914</v>
      </c>
    </row>
    <row r="5150" spans="1:17" x14ac:dyDescent="0.25">
      <c r="A5150">
        <v>61030</v>
      </c>
      <c r="B5150" t="s">
        <v>30</v>
      </c>
      <c r="C5150" s="7">
        <v>46211.736388888887</v>
      </c>
      <c r="D5150" s="4">
        <v>228200000</v>
      </c>
      <c r="E5150" t="s">
        <v>2607</v>
      </c>
      <c r="F5150" t="s">
        <v>2625</v>
      </c>
      <c r="G5150" s="4">
        <v>94158997</v>
      </c>
      <c r="H5150" t="s">
        <v>5549</v>
      </c>
      <c r="I5150" s="2">
        <v>46211.694745370369</v>
      </c>
      <c r="J5150" s="4">
        <v>49900000</v>
      </c>
      <c r="K5150" s="4">
        <v>1</v>
      </c>
      <c r="L5150" s="5">
        <v>228.2</v>
      </c>
      <c r="M5150" s="5">
        <v>94.158996999999999</v>
      </c>
      <c r="N5150" s="5">
        <v>49.9</v>
      </c>
      <c r="O5150" s="5" t="str">
        <f t="shared" si="80"/>
        <v>1</v>
      </c>
      <c r="P5150" s="5" t="s">
        <v>10554</v>
      </c>
      <c r="Q5150" s="5" t="s">
        <v>10914</v>
      </c>
    </row>
    <row r="5151" spans="1:17" x14ac:dyDescent="0.25">
      <c r="A5151">
        <v>61031</v>
      </c>
      <c r="B5151" t="s">
        <v>30</v>
      </c>
      <c r="C5151" s="7">
        <v>46211.736388888887</v>
      </c>
      <c r="D5151" s="4">
        <v>228200000</v>
      </c>
      <c r="E5151" t="s">
        <v>2607</v>
      </c>
      <c r="F5151" t="s">
        <v>2625</v>
      </c>
      <c r="G5151" s="4">
        <v>94158997</v>
      </c>
      <c r="H5151" t="s">
        <v>5550</v>
      </c>
      <c r="I5151" s="2">
        <v>46211.694745370369</v>
      </c>
      <c r="J5151" s="4">
        <v>49900000</v>
      </c>
      <c r="K5151" s="4">
        <v>1</v>
      </c>
      <c r="L5151" s="5">
        <v>228.2</v>
      </c>
      <c r="M5151" s="5">
        <v>94.158996999999999</v>
      </c>
      <c r="N5151" s="5">
        <v>49.9</v>
      </c>
      <c r="O5151" s="5" t="str">
        <f t="shared" si="80"/>
        <v>1</v>
      </c>
      <c r="P5151" s="5" t="s">
        <v>10554</v>
      </c>
      <c r="Q5151" s="5" t="s">
        <v>10914</v>
      </c>
    </row>
    <row r="5152" spans="1:17" x14ac:dyDescent="0.25">
      <c r="A5152">
        <v>61032</v>
      </c>
      <c r="B5152" t="s">
        <v>30</v>
      </c>
      <c r="C5152" s="7">
        <v>46211.73641203704</v>
      </c>
      <c r="D5152" s="4">
        <v>228300000</v>
      </c>
      <c r="E5152" t="s">
        <v>2607</v>
      </c>
      <c r="F5152" t="s">
        <v>2625</v>
      </c>
      <c r="G5152" s="4">
        <v>94158997</v>
      </c>
      <c r="H5152" t="s">
        <v>5551</v>
      </c>
      <c r="I5152" s="2">
        <v>46211.694849537038</v>
      </c>
      <c r="J5152" s="4">
        <v>49900000</v>
      </c>
      <c r="K5152" s="4">
        <v>1</v>
      </c>
      <c r="L5152" s="5">
        <v>228.3</v>
      </c>
      <c r="M5152" s="5">
        <v>94.158996999999999</v>
      </c>
      <c r="N5152" s="5">
        <v>49.9</v>
      </c>
      <c r="O5152" s="5" t="str">
        <f t="shared" si="80"/>
        <v>1</v>
      </c>
      <c r="P5152" s="5" t="s">
        <v>10554</v>
      </c>
      <c r="Q5152" s="5" t="s">
        <v>10914</v>
      </c>
    </row>
    <row r="5153" spans="1:17" x14ac:dyDescent="0.25">
      <c r="A5153">
        <v>61033</v>
      </c>
      <c r="B5153" t="s">
        <v>30</v>
      </c>
      <c r="C5153" s="7">
        <v>46211.73642361111</v>
      </c>
      <c r="D5153" s="4">
        <v>228100000</v>
      </c>
      <c r="E5153" t="s">
        <v>2607</v>
      </c>
      <c r="F5153" t="s">
        <v>2613</v>
      </c>
      <c r="G5153" s="4">
        <v>94158997</v>
      </c>
      <c r="H5153" t="s">
        <v>5552</v>
      </c>
      <c r="I5153" s="2">
        <v>46211.694849537038</v>
      </c>
      <c r="J5153" s="4">
        <v>49900000</v>
      </c>
      <c r="K5153" s="4">
        <v>1</v>
      </c>
      <c r="L5153" s="5">
        <v>228.1</v>
      </c>
      <c r="M5153" s="5">
        <v>94.158996999999999</v>
      </c>
      <c r="N5153" s="5">
        <v>49.9</v>
      </c>
      <c r="O5153" s="5" t="str">
        <f t="shared" si="80"/>
        <v>1</v>
      </c>
      <c r="P5153" s="5" t="s">
        <v>10554</v>
      </c>
      <c r="Q5153" s="5" t="s">
        <v>10912</v>
      </c>
    </row>
    <row r="5154" spans="1:17" x14ac:dyDescent="0.25">
      <c r="A5154">
        <v>61034</v>
      </c>
      <c r="B5154" t="s">
        <v>30</v>
      </c>
      <c r="C5154" s="7">
        <v>46211.73642361111</v>
      </c>
      <c r="D5154" s="4">
        <v>228000000</v>
      </c>
      <c r="E5154" t="s">
        <v>2607</v>
      </c>
      <c r="F5154" t="s">
        <v>2613</v>
      </c>
      <c r="G5154" s="4">
        <v>94158997</v>
      </c>
      <c r="H5154" t="s">
        <v>5553</v>
      </c>
      <c r="I5154" s="2">
        <v>46211.694849537038</v>
      </c>
      <c r="J5154" s="4">
        <v>49900000</v>
      </c>
      <c r="K5154" s="4">
        <v>1</v>
      </c>
      <c r="L5154" s="5">
        <v>228</v>
      </c>
      <c r="M5154" s="5">
        <v>94.158996999999999</v>
      </c>
      <c r="N5154" s="5">
        <v>49.9</v>
      </c>
      <c r="O5154" s="5" t="str">
        <f t="shared" si="80"/>
        <v>1</v>
      </c>
      <c r="P5154" s="5" t="s">
        <v>10554</v>
      </c>
      <c r="Q5154" s="5" t="s">
        <v>10912</v>
      </c>
    </row>
    <row r="5155" spans="1:17" x14ac:dyDescent="0.25">
      <c r="A5155">
        <v>61035</v>
      </c>
      <c r="B5155" t="s">
        <v>30</v>
      </c>
      <c r="C5155" s="7">
        <v>46211.736435185187</v>
      </c>
      <c r="D5155" s="4">
        <v>227900000</v>
      </c>
      <c r="E5155" t="s">
        <v>2607</v>
      </c>
      <c r="F5155" t="s">
        <v>2613</v>
      </c>
      <c r="G5155" s="4">
        <v>94158997</v>
      </c>
      <c r="H5155" t="s">
        <v>5554</v>
      </c>
      <c r="I5155" s="2">
        <v>46211.694849537038</v>
      </c>
      <c r="J5155" s="4">
        <v>49900000</v>
      </c>
      <c r="K5155" s="4">
        <v>1</v>
      </c>
      <c r="L5155" s="5">
        <v>227.9</v>
      </c>
      <c r="M5155" s="5">
        <v>94.158996999999999</v>
      </c>
      <c r="N5155" s="5">
        <v>49.9</v>
      </c>
      <c r="O5155" s="5" t="str">
        <f t="shared" si="80"/>
        <v>1</v>
      </c>
      <c r="P5155" s="5" t="s">
        <v>10554</v>
      </c>
      <c r="Q5155" s="5" t="s">
        <v>10912</v>
      </c>
    </row>
    <row r="5156" spans="1:17" x14ac:dyDescent="0.25">
      <c r="A5156">
        <v>61036</v>
      </c>
      <c r="B5156" t="s">
        <v>30</v>
      </c>
      <c r="C5156" s="7">
        <v>46211.736458333333</v>
      </c>
      <c r="D5156" s="4">
        <v>227900000</v>
      </c>
      <c r="E5156" t="s">
        <v>2607</v>
      </c>
      <c r="F5156" t="s">
        <v>2613</v>
      </c>
      <c r="G5156" s="4">
        <v>94158997</v>
      </c>
      <c r="H5156" t="s">
        <v>5555</v>
      </c>
      <c r="I5156" s="2">
        <v>46211.694849537038</v>
      </c>
      <c r="J5156" s="4">
        <v>49900000</v>
      </c>
      <c r="K5156" s="4">
        <v>1</v>
      </c>
      <c r="L5156" s="5">
        <v>227.9</v>
      </c>
      <c r="M5156" s="5">
        <v>94.158996999999999</v>
      </c>
      <c r="N5156" s="5">
        <v>49.9</v>
      </c>
      <c r="O5156" s="5" t="str">
        <f t="shared" si="80"/>
        <v>1</v>
      </c>
      <c r="P5156" s="5" t="s">
        <v>10554</v>
      </c>
      <c r="Q5156" s="5" t="s">
        <v>10912</v>
      </c>
    </row>
    <row r="5157" spans="1:17" x14ac:dyDescent="0.25">
      <c r="A5157">
        <v>61037</v>
      </c>
      <c r="B5157" t="s">
        <v>30</v>
      </c>
      <c r="C5157" s="7">
        <v>46211.736458333333</v>
      </c>
      <c r="D5157" s="4">
        <v>228000000</v>
      </c>
      <c r="E5157" t="s">
        <v>2607</v>
      </c>
      <c r="F5157" t="s">
        <v>2613</v>
      </c>
      <c r="G5157" s="4">
        <v>94158997</v>
      </c>
      <c r="H5157" t="s">
        <v>5556</v>
      </c>
      <c r="I5157" s="2">
        <v>46211.694849537038</v>
      </c>
      <c r="J5157" s="4">
        <v>49900000</v>
      </c>
      <c r="K5157" s="4">
        <v>1</v>
      </c>
      <c r="L5157" s="5">
        <v>228</v>
      </c>
      <c r="M5157" s="5">
        <v>94.158996999999999</v>
      </c>
      <c r="N5157" s="5">
        <v>49.9</v>
      </c>
      <c r="O5157" s="5" t="str">
        <f t="shared" si="80"/>
        <v>1</v>
      </c>
      <c r="P5157" s="5" t="s">
        <v>10554</v>
      </c>
      <c r="Q5157" s="5" t="s">
        <v>10912</v>
      </c>
    </row>
    <row r="5158" spans="1:17" x14ac:dyDescent="0.25">
      <c r="A5158">
        <v>61038</v>
      </c>
      <c r="B5158" t="s">
        <v>30</v>
      </c>
      <c r="C5158" s="7">
        <v>46211.736481481479</v>
      </c>
      <c r="D5158" s="4">
        <v>228000000</v>
      </c>
      <c r="E5158" t="s">
        <v>2607</v>
      </c>
      <c r="F5158" t="s">
        <v>2625</v>
      </c>
      <c r="G5158" s="4">
        <v>94158997</v>
      </c>
      <c r="H5158" t="s">
        <v>5557</v>
      </c>
      <c r="I5158" s="2">
        <v>46211.694849537038</v>
      </c>
      <c r="J5158" s="4">
        <v>49900000</v>
      </c>
      <c r="K5158" s="4">
        <v>1</v>
      </c>
      <c r="L5158" s="5">
        <v>228</v>
      </c>
      <c r="M5158" s="5">
        <v>94.158996999999999</v>
      </c>
      <c r="N5158" s="5">
        <v>49.9</v>
      </c>
      <c r="O5158" s="5" t="str">
        <f t="shared" si="80"/>
        <v>1</v>
      </c>
      <c r="P5158" s="5" t="s">
        <v>10554</v>
      </c>
      <c r="Q5158" s="5" t="s">
        <v>10914</v>
      </c>
    </row>
    <row r="5159" spans="1:17" x14ac:dyDescent="0.25">
      <c r="A5159">
        <v>61039</v>
      </c>
      <c r="B5159" t="s">
        <v>30</v>
      </c>
      <c r="C5159" s="7">
        <v>46211.736493055556</v>
      </c>
      <c r="D5159" s="4">
        <v>227900000</v>
      </c>
      <c r="E5159" t="s">
        <v>2607</v>
      </c>
      <c r="F5159" t="s">
        <v>2625</v>
      </c>
      <c r="G5159" s="4">
        <v>94158997</v>
      </c>
      <c r="H5159" t="s">
        <v>5558</v>
      </c>
      <c r="I5159" s="2">
        <v>46211.694849537038</v>
      </c>
      <c r="J5159" s="4">
        <v>49900000</v>
      </c>
      <c r="K5159" s="4">
        <v>1</v>
      </c>
      <c r="L5159" s="5">
        <v>227.9</v>
      </c>
      <c r="M5159" s="5">
        <v>94.158996999999999</v>
      </c>
      <c r="N5159" s="5">
        <v>49.9</v>
      </c>
      <c r="O5159" s="5" t="str">
        <f t="shared" si="80"/>
        <v>1</v>
      </c>
      <c r="P5159" s="5" t="s">
        <v>10554</v>
      </c>
      <c r="Q5159" s="5" t="s">
        <v>10914</v>
      </c>
    </row>
    <row r="5160" spans="1:17" x14ac:dyDescent="0.25">
      <c r="A5160">
        <v>61040</v>
      </c>
      <c r="B5160" t="s">
        <v>30</v>
      </c>
      <c r="C5160" s="7">
        <v>46211.736493055556</v>
      </c>
      <c r="D5160" s="4">
        <v>227900000</v>
      </c>
      <c r="E5160" t="s">
        <v>2607</v>
      </c>
      <c r="F5160" t="s">
        <v>2625</v>
      </c>
      <c r="G5160" s="4">
        <v>94158997</v>
      </c>
      <c r="H5160" t="s">
        <v>5559</v>
      </c>
      <c r="I5160" s="2">
        <v>46211.694849537038</v>
      </c>
      <c r="J5160" s="4">
        <v>49900000</v>
      </c>
      <c r="K5160" s="4">
        <v>1</v>
      </c>
      <c r="L5160" s="5">
        <v>227.9</v>
      </c>
      <c r="M5160" s="5">
        <v>94.158996999999999</v>
      </c>
      <c r="N5160" s="5">
        <v>49.9</v>
      </c>
      <c r="O5160" s="5" t="str">
        <f t="shared" si="80"/>
        <v>1</v>
      </c>
      <c r="P5160" s="5" t="s">
        <v>10554</v>
      </c>
      <c r="Q5160" s="5" t="s">
        <v>10914</v>
      </c>
    </row>
    <row r="5161" spans="1:17" x14ac:dyDescent="0.25">
      <c r="A5161">
        <v>61041</v>
      </c>
      <c r="B5161" t="s">
        <v>30</v>
      </c>
      <c r="C5161" s="7">
        <v>46211.736516203702</v>
      </c>
      <c r="D5161" s="4">
        <v>228100000</v>
      </c>
      <c r="E5161" t="s">
        <v>2607</v>
      </c>
      <c r="F5161" t="s">
        <v>2625</v>
      </c>
      <c r="G5161" s="4">
        <v>94158997</v>
      </c>
      <c r="H5161" t="s">
        <v>5560</v>
      </c>
      <c r="I5161" s="2">
        <v>46211.694849537038</v>
      </c>
      <c r="J5161" s="4">
        <v>49900000</v>
      </c>
      <c r="K5161" s="4">
        <v>1</v>
      </c>
      <c r="L5161" s="5">
        <v>228.1</v>
      </c>
      <c r="M5161" s="5">
        <v>94.158996999999999</v>
      </c>
      <c r="N5161" s="5">
        <v>49.9</v>
      </c>
      <c r="O5161" s="5" t="str">
        <f t="shared" si="80"/>
        <v>1</v>
      </c>
      <c r="P5161" s="5" t="s">
        <v>10554</v>
      </c>
      <c r="Q5161" s="5" t="s">
        <v>10914</v>
      </c>
    </row>
    <row r="5162" spans="1:17" x14ac:dyDescent="0.25">
      <c r="A5162">
        <v>61042</v>
      </c>
      <c r="B5162" t="s">
        <v>30</v>
      </c>
      <c r="C5162" s="7">
        <v>46211.736527777779</v>
      </c>
      <c r="D5162" s="4">
        <v>228100000</v>
      </c>
      <c r="E5162" t="s">
        <v>2607</v>
      </c>
      <c r="F5162" t="s">
        <v>2611</v>
      </c>
      <c r="G5162" s="4">
        <v>94158997</v>
      </c>
      <c r="H5162" t="s">
        <v>5561</v>
      </c>
      <c r="I5162" s="2">
        <v>46211.694988425923</v>
      </c>
      <c r="J5162" s="4">
        <v>49900000</v>
      </c>
      <c r="K5162" s="4">
        <v>1</v>
      </c>
      <c r="L5162" s="5">
        <v>228.1</v>
      </c>
      <c r="M5162" s="5">
        <v>94.158996999999999</v>
      </c>
      <c r="N5162" s="5">
        <v>49.9</v>
      </c>
      <c r="O5162" s="5" t="str">
        <f t="shared" si="80"/>
        <v>1</v>
      </c>
      <c r="P5162" s="5" t="s">
        <v>10554</v>
      </c>
      <c r="Q5162" s="5" t="s">
        <v>10911</v>
      </c>
    </row>
    <row r="5163" spans="1:17" x14ac:dyDescent="0.25">
      <c r="A5163">
        <v>61043</v>
      </c>
      <c r="B5163" t="s">
        <v>30</v>
      </c>
      <c r="C5163" s="7">
        <v>46211.736527777779</v>
      </c>
      <c r="D5163" s="4">
        <v>228100000</v>
      </c>
      <c r="E5163" t="s">
        <v>2607</v>
      </c>
      <c r="F5163" t="s">
        <v>2608</v>
      </c>
      <c r="G5163" s="4">
        <v>94158997</v>
      </c>
      <c r="H5163" t="s">
        <v>5562</v>
      </c>
      <c r="I5163" s="2">
        <v>46211.694988425923</v>
      </c>
      <c r="J5163" s="4">
        <v>49900000</v>
      </c>
      <c r="K5163" s="4">
        <v>1</v>
      </c>
      <c r="L5163" s="5">
        <v>228.1</v>
      </c>
      <c r="M5163" s="5">
        <v>94.158996999999999</v>
      </c>
      <c r="N5163" s="5">
        <v>49.9</v>
      </c>
      <c r="O5163" s="5" t="str">
        <f t="shared" si="80"/>
        <v>1</v>
      </c>
      <c r="P5163" s="5" t="s">
        <v>10554</v>
      </c>
      <c r="Q5163" s="5" t="s">
        <v>10910</v>
      </c>
    </row>
    <row r="5164" spans="1:17" x14ac:dyDescent="0.25">
      <c r="A5164">
        <v>61044</v>
      </c>
      <c r="B5164" t="s">
        <v>30</v>
      </c>
      <c r="C5164" s="7">
        <v>46211.736550925925</v>
      </c>
      <c r="D5164" s="4">
        <v>228200000</v>
      </c>
      <c r="E5164" t="s">
        <v>2607</v>
      </c>
      <c r="F5164" t="s">
        <v>2613</v>
      </c>
      <c r="G5164" s="4">
        <v>94158997</v>
      </c>
      <c r="H5164" t="s">
        <v>5563</v>
      </c>
      <c r="I5164" s="2">
        <v>46211.694988425923</v>
      </c>
      <c r="J5164" s="4">
        <v>49900000</v>
      </c>
      <c r="K5164" s="4">
        <v>1</v>
      </c>
      <c r="L5164" s="5">
        <v>228.2</v>
      </c>
      <c r="M5164" s="5">
        <v>94.158996999999999</v>
      </c>
      <c r="N5164" s="5">
        <v>49.9</v>
      </c>
      <c r="O5164" s="5" t="str">
        <f t="shared" si="80"/>
        <v>1</v>
      </c>
      <c r="P5164" s="5" t="s">
        <v>10554</v>
      </c>
      <c r="Q5164" s="5" t="s">
        <v>10912</v>
      </c>
    </row>
    <row r="5165" spans="1:17" x14ac:dyDescent="0.25">
      <c r="A5165">
        <v>61045</v>
      </c>
      <c r="B5165" t="s">
        <v>30</v>
      </c>
      <c r="C5165" s="7">
        <v>46211.736562500002</v>
      </c>
      <c r="D5165" s="4">
        <v>228200000</v>
      </c>
      <c r="E5165" t="s">
        <v>2607</v>
      </c>
      <c r="F5165" t="s">
        <v>2613</v>
      </c>
      <c r="G5165" s="4">
        <v>94158997</v>
      </c>
      <c r="H5165" t="s">
        <v>5564</v>
      </c>
      <c r="I5165" s="2">
        <v>46211.694988425923</v>
      </c>
      <c r="J5165" s="4">
        <v>49900000</v>
      </c>
      <c r="K5165" s="4">
        <v>1</v>
      </c>
      <c r="L5165" s="5">
        <v>228.2</v>
      </c>
      <c r="M5165" s="5">
        <v>94.158996999999999</v>
      </c>
      <c r="N5165" s="5">
        <v>49.9</v>
      </c>
      <c r="O5165" s="5" t="str">
        <f t="shared" si="80"/>
        <v>1</v>
      </c>
      <c r="P5165" s="5" t="s">
        <v>10554</v>
      </c>
      <c r="Q5165" s="5" t="s">
        <v>10912</v>
      </c>
    </row>
    <row r="5166" spans="1:17" x14ac:dyDescent="0.25">
      <c r="A5166">
        <v>61046</v>
      </c>
      <c r="B5166" t="s">
        <v>30</v>
      </c>
      <c r="C5166" s="7">
        <v>46211.736562500002</v>
      </c>
      <c r="D5166" s="4">
        <v>228300000</v>
      </c>
      <c r="E5166" t="s">
        <v>2607</v>
      </c>
      <c r="F5166" t="s">
        <v>2613</v>
      </c>
      <c r="G5166" s="4">
        <v>94158997</v>
      </c>
      <c r="H5166" t="s">
        <v>5565</v>
      </c>
      <c r="I5166" s="2">
        <v>46211.694988425923</v>
      </c>
      <c r="J5166" s="4">
        <v>49900000</v>
      </c>
      <c r="K5166" s="4">
        <v>1</v>
      </c>
      <c r="L5166" s="5">
        <v>228.3</v>
      </c>
      <c r="M5166" s="5">
        <v>94.158996999999999</v>
      </c>
      <c r="N5166" s="5">
        <v>49.9</v>
      </c>
      <c r="O5166" s="5" t="str">
        <f t="shared" si="80"/>
        <v>1</v>
      </c>
      <c r="P5166" s="5" t="s">
        <v>10554</v>
      </c>
      <c r="Q5166" s="5" t="s">
        <v>10912</v>
      </c>
    </row>
    <row r="5167" spans="1:17" x14ac:dyDescent="0.25">
      <c r="A5167">
        <v>61047</v>
      </c>
      <c r="B5167" t="s">
        <v>30</v>
      </c>
      <c r="C5167" s="7">
        <v>46211.736585648148</v>
      </c>
      <c r="D5167" s="4">
        <v>228300000</v>
      </c>
      <c r="E5167" t="s">
        <v>2607</v>
      </c>
      <c r="F5167" t="s">
        <v>2613</v>
      </c>
      <c r="G5167" s="4">
        <v>94158997</v>
      </c>
      <c r="H5167" t="s">
        <v>5566</v>
      </c>
      <c r="I5167" s="2">
        <v>46211.694988425923</v>
      </c>
      <c r="J5167" s="4">
        <v>49900000</v>
      </c>
      <c r="K5167" s="4">
        <v>1</v>
      </c>
      <c r="L5167" s="5">
        <v>228.3</v>
      </c>
      <c r="M5167" s="5">
        <v>94.158996999999999</v>
      </c>
      <c r="N5167" s="5">
        <v>49.9</v>
      </c>
      <c r="O5167" s="5" t="str">
        <f t="shared" si="80"/>
        <v>1</v>
      </c>
      <c r="P5167" s="5" t="s">
        <v>10554</v>
      </c>
      <c r="Q5167" s="5" t="s">
        <v>10912</v>
      </c>
    </row>
    <row r="5168" spans="1:17" x14ac:dyDescent="0.25">
      <c r="A5168">
        <v>61048</v>
      </c>
      <c r="B5168" t="s">
        <v>30</v>
      </c>
      <c r="C5168" s="7">
        <v>46211.736597222225</v>
      </c>
      <c r="D5168" s="4">
        <v>228400000</v>
      </c>
      <c r="E5168" t="s">
        <v>2607</v>
      </c>
      <c r="F5168" t="s">
        <v>2625</v>
      </c>
      <c r="G5168" s="4">
        <v>94158997</v>
      </c>
      <c r="H5168" t="s">
        <v>5567</v>
      </c>
      <c r="I5168" s="2">
        <v>46211.694988425923</v>
      </c>
      <c r="J5168" s="4">
        <v>49900000</v>
      </c>
      <c r="K5168" s="4">
        <v>1</v>
      </c>
      <c r="L5168" s="5">
        <v>228.4</v>
      </c>
      <c r="M5168" s="5">
        <v>94.158996999999999</v>
      </c>
      <c r="N5168" s="5">
        <v>49.9</v>
      </c>
      <c r="O5168" s="5" t="str">
        <f t="shared" si="80"/>
        <v>1</v>
      </c>
      <c r="P5168" s="5" t="s">
        <v>10554</v>
      </c>
      <c r="Q5168" s="5" t="s">
        <v>10914</v>
      </c>
    </row>
    <row r="5169" spans="1:17" x14ac:dyDescent="0.25">
      <c r="A5169">
        <v>61049</v>
      </c>
      <c r="B5169" t="s">
        <v>30</v>
      </c>
      <c r="C5169" s="7">
        <v>46211.736597222225</v>
      </c>
      <c r="D5169" s="4">
        <v>228500000</v>
      </c>
      <c r="E5169" t="s">
        <v>2607</v>
      </c>
      <c r="F5169" t="s">
        <v>2613</v>
      </c>
      <c r="G5169" s="4">
        <v>94158997</v>
      </c>
      <c r="H5169" t="s">
        <v>5568</v>
      </c>
      <c r="I5169" s="2">
        <v>46211.694988425923</v>
      </c>
      <c r="J5169" s="4">
        <v>49900000</v>
      </c>
      <c r="K5169" s="4">
        <v>1</v>
      </c>
      <c r="L5169" s="5">
        <v>228.5</v>
      </c>
      <c r="M5169" s="5">
        <v>94.158996999999999</v>
      </c>
      <c r="N5169" s="5">
        <v>49.9</v>
      </c>
      <c r="O5169" s="5" t="str">
        <f t="shared" si="80"/>
        <v>1</v>
      </c>
      <c r="P5169" s="5" t="s">
        <v>10554</v>
      </c>
      <c r="Q5169" s="5" t="s">
        <v>10912</v>
      </c>
    </row>
    <row r="5170" spans="1:17" x14ac:dyDescent="0.25">
      <c r="A5170">
        <v>61050</v>
      </c>
      <c r="B5170" t="s">
        <v>30</v>
      </c>
      <c r="C5170" s="7">
        <v>46211.736620370371</v>
      </c>
      <c r="D5170" s="4">
        <v>228500000</v>
      </c>
      <c r="E5170" t="s">
        <v>2607</v>
      </c>
      <c r="F5170" t="s">
        <v>2613</v>
      </c>
      <c r="G5170" s="4">
        <v>94158997</v>
      </c>
      <c r="H5170" t="s">
        <v>5569</v>
      </c>
      <c r="I5170" s="2">
        <v>46211.694988425923</v>
      </c>
      <c r="J5170" s="4">
        <v>49900000</v>
      </c>
      <c r="K5170" s="4">
        <v>1</v>
      </c>
      <c r="L5170" s="5">
        <v>228.5</v>
      </c>
      <c r="M5170" s="5">
        <v>94.158996999999999</v>
      </c>
      <c r="N5170" s="5">
        <v>49.9</v>
      </c>
      <c r="O5170" s="5" t="str">
        <f t="shared" si="80"/>
        <v>1</v>
      </c>
      <c r="P5170" s="5" t="s">
        <v>10554</v>
      </c>
      <c r="Q5170" s="5" t="s">
        <v>10912</v>
      </c>
    </row>
    <row r="5171" spans="1:17" x14ac:dyDescent="0.25">
      <c r="A5171">
        <v>61051</v>
      </c>
      <c r="B5171" t="s">
        <v>30</v>
      </c>
      <c r="C5171" s="7">
        <v>46211.736631944441</v>
      </c>
      <c r="D5171" s="4">
        <v>228300000</v>
      </c>
      <c r="E5171" t="s">
        <v>2607</v>
      </c>
      <c r="F5171" t="s">
        <v>2613</v>
      </c>
      <c r="G5171" s="4">
        <v>94158997</v>
      </c>
      <c r="H5171" t="s">
        <v>5570</v>
      </c>
      <c r="I5171" s="2">
        <v>46211.694988425923</v>
      </c>
      <c r="J5171" s="4">
        <v>49900000</v>
      </c>
      <c r="K5171" s="4">
        <v>1</v>
      </c>
      <c r="L5171" s="5">
        <v>228.3</v>
      </c>
      <c r="M5171" s="5">
        <v>94.158996999999999</v>
      </c>
      <c r="N5171" s="5">
        <v>49.9</v>
      </c>
      <c r="O5171" s="5" t="str">
        <f t="shared" si="80"/>
        <v>1</v>
      </c>
      <c r="P5171" s="5" t="s">
        <v>10554</v>
      </c>
      <c r="Q5171" s="5" t="s">
        <v>10912</v>
      </c>
    </row>
    <row r="5172" spans="1:17" x14ac:dyDescent="0.25">
      <c r="A5172">
        <v>61052</v>
      </c>
      <c r="B5172" t="s">
        <v>30</v>
      </c>
      <c r="C5172" s="7">
        <v>46211.736631944441</v>
      </c>
      <c r="D5172" s="4">
        <v>228300000</v>
      </c>
      <c r="E5172" t="s">
        <v>2607</v>
      </c>
      <c r="F5172" t="s">
        <v>2611</v>
      </c>
      <c r="G5172" s="4">
        <v>94158997</v>
      </c>
      <c r="H5172" t="s">
        <v>5571</v>
      </c>
      <c r="I5172" s="2">
        <v>46211.695081018515</v>
      </c>
      <c r="J5172" s="4">
        <v>49900000</v>
      </c>
      <c r="K5172" s="4">
        <v>1</v>
      </c>
      <c r="L5172" s="5">
        <v>228.3</v>
      </c>
      <c r="M5172" s="5">
        <v>94.158996999999999</v>
      </c>
      <c r="N5172" s="5">
        <v>49.9</v>
      </c>
      <c r="O5172" s="5" t="str">
        <f t="shared" si="80"/>
        <v>1</v>
      </c>
      <c r="P5172" s="5" t="s">
        <v>10554</v>
      </c>
      <c r="Q5172" s="5" t="s">
        <v>10911</v>
      </c>
    </row>
    <row r="5173" spans="1:17" x14ac:dyDescent="0.25">
      <c r="A5173">
        <v>61053</v>
      </c>
      <c r="B5173" t="s">
        <v>30</v>
      </c>
      <c r="C5173" s="7">
        <v>46211.736655092594</v>
      </c>
      <c r="D5173" s="4">
        <v>228200000</v>
      </c>
      <c r="E5173" t="s">
        <v>2607</v>
      </c>
      <c r="F5173" t="s">
        <v>2611</v>
      </c>
      <c r="G5173" s="4">
        <v>94158997</v>
      </c>
      <c r="H5173" t="s">
        <v>5572</v>
      </c>
      <c r="I5173" s="2">
        <v>46211.695081018515</v>
      </c>
      <c r="J5173" s="4">
        <v>49900000</v>
      </c>
      <c r="K5173" s="4">
        <v>1</v>
      </c>
      <c r="L5173" s="5">
        <v>228.2</v>
      </c>
      <c r="M5173" s="5">
        <v>94.158996999999999</v>
      </c>
      <c r="N5173" s="5">
        <v>49.9</v>
      </c>
      <c r="O5173" s="5" t="str">
        <f t="shared" si="80"/>
        <v>1</v>
      </c>
      <c r="P5173" s="5" t="s">
        <v>10554</v>
      </c>
      <c r="Q5173" s="5" t="s">
        <v>10911</v>
      </c>
    </row>
    <row r="5174" spans="1:17" x14ac:dyDescent="0.25">
      <c r="A5174">
        <v>61054</v>
      </c>
      <c r="B5174" t="s">
        <v>30</v>
      </c>
      <c r="C5174" s="7">
        <v>46211.736666666664</v>
      </c>
      <c r="D5174" s="4">
        <v>228200000</v>
      </c>
      <c r="E5174" t="s">
        <v>2607</v>
      </c>
      <c r="F5174" t="s">
        <v>2611</v>
      </c>
      <c r="G5174" s="4">
        <v>94158997</v>
      </c>
      <c r="H5174" t="s">
        <v>5573</v>
      </c>
      <c r="I5174" s="2">
        <v>46211.695081018515</v>
      </c>
      <c r="J5174" s="4">
        <v>49900000</v>
      </c>
      <c r="K5174" s="4">
        <v>1</v>
      </c>
      <c r="L5174" s="5">
        <v>228.2</v>
      </c>
      <c r="M5174" s="5">
        <v>94.158996999999999</v>
      </c>
      <c r="N5174" s="5">
        <v>49.9</v>
      </c>
      <c r="O5174" s="5" t="str">
        <f t="shared" si="80"/>
        <v>1</v>
      </c>
      <c r="P5174" s="5" t="s">
        <v>10554</v>
      </c>
      <c r="Q5174" s="5" t="s">
        <v>10911</v>
      </c>
    </row>
    <row r="5175" spans="1:17" x14ac:dyDescent="0.25">
      <c r="A5175">
        <v>61055</v>
      </c>
      <c r="B5175" t="s">
        <v>30</v>
      </c>
      <c r="C5175" s="7">
        <v>46211.736666666664</v>
      </c>
      <c r="D5175" s="4">
        <v>228300000</v>
      </c>
      <c r="E5175" t="s">
        <v>2607</v>
      </c>
      <c r="F5175" t="s">
        <v>2611</v>
      </c>
      <c r="G5175" s="4">
        <v>94158997</v>
      </c>
      <c r="H5175" t="s">
        <v>5574</v>
      </c>
      <c r="I5175" s="2">
        <v>46211.695081018515</v>
      </c>
      <c r="J5175" s="4">
        <v>49900000</v>
      </c>
      <c r="K5175" s="4">
        <v>1</v>
      </c>
      <c r="L5175" s="5">
        <v>228.3</v>
      </c>
      <c r="M5175" s="5">
        <v>94.158996999999999</v>
      </c>
      <c r="N5175" s="5">
        <v>49.9</v>
      </c>
      <c r="O5175" s="5" t="str">
        <f t="shared" si="80"/>
        <v>1</v>
      </c>
      <c r="P5175" s="5" t="s">
        <v>10554</v>
      </c>
      <c r="Q5175" s="5" t="s">
        <v>10911</v>
      </c>
    </row>
    <row r="5176" spans="1:17" x14ac:dyDescent="0.25">
      <c r="A5176">
        <v>61056</v>
      </c>
      <c r="B5176" t="s">
        <v>30</v>
      </c>
      <c r="C5176" s="7">
        <v>46211.736678240741</v>
      </c>
      <c r="D5176" s="4">
        <v>228400000</v>
      </c>
      <c r="E5176" t="s">
        <v>2607</v>
      </c>
      <c r="F5176" t="s">
        <v>2613</v>
      </c>
      <c r="G5176" s="4">
        <v>94158997</v>
      </c>
      <c r="H5176" t="s">
        <v>5575</v>
      </c>
      <c r="I5176" s="2">
        <v>46211.695081018515</v>
      </c>
      <c r="J5176" s="4">
        <v>49900000</v>
      </c>
      <c r="K5176" s="4">
        <v>1</v>
      </c>
      <c r="L5176" s="5">
        <v>228.4</v>
      </c>
      <c r="M5176" s="5">
        <v>94.158996999999999</v>
      </c>
      <c r="N5176" s="5">
        <v>49.9</v>
      </c>
      <c r="O5176" s="5" t="str">
        <f t="shared" si="80"/>
        <v>1</v>
      </c>
      <c r="P5176" s="5" t="s">
        <v>10554</v>
      </c>
      <c r="Q5176" s="5" t="s">
        <v>10912</v>
      </c>
    </row>
    <row r="5177" spans="1:17" x14ac:dyDescent="0.25">
      <c r="A5177">
        <v>61057</v>
      </c>
      <c r="B5177" t="s">
        <v>30</v>
      </c>
      <c r="C5177" s="7">
        <v>46211.736701388887</v>
      </c>
      <c r="D5177" s="4">
        <v>228400000</v>
      </c>
      <c r="E5177" t="s">
        <v>2607</v>
      </c>
      <c r="F5177" t="s">
        <v>2619</v>
      </c>
      <c r="G5177" s="4">
        <v>94158997</v>
      </c>
      <c r="H5177" t="s">
        <v>5576</v>
      </c>
      <c r="I5177" s="2">
        <v>46211.695081018515</v>
      </c>
      <c r="J5177" s="4">
        <v>50000000</v>
      </c>
      <c r="K5177" s="4">
        <v>1</v>
      </c>
      <c r="L5177" s="5">
        <v>228.4</v>
      </c>
      <c r="M5177" s="5">
        <v>94.158996999999999</v>
      </c>
      <c r="N5177" s="5">
        <v>50</v>
      </c>
      <c r="O5177" s="5" t="str">
        <f t="shared" si="80"/>
        <v>1</v>
      </c>
      <c r="P5177" s="5" t="s">
        <v>10554</v>
      </c>
      <c r="Q5177" s="5" t="s">
        <v>10913</v>
      </c>
    </row>
    <row r="5178" spans="1:17" x14ac:dyDescent="0.25">
      <c r="A5178">
        <v>61058</v>
      </c>
      <c r="B5178" t="s">
        <v>30</v>
      </c>
      <c r="C5178" s="7">
        <v>46211.736701388887</v>
      </c>
      <c r="D5178" s="4">
        <v>228400000</v>
      </c>
      <c r="E5178" t="s">
        <v>2607</v>
      </c>
      <c r="F5178" t="s">
        <v>2613</v>
      </c>
      <c r="G5178" s="4">
        <v>94158997</v>
      </c>
      <c r="H5178" t="s">
        <v>5577</v>
      </c>
      <c r="I5178" s="2">
        <v>46211.695081018515</v>
      </c>
      <c r="J5178" s="4">
        <v>50000000</v>
      </c>
      <c r="K5178" s="4">
        <v>1</v>
      </c>
      <c r="L5178" s="5">
        <v>228.4</v>
      </c>
      <c r="M5178" s="5">
        <v>94.158996999999999</v>
      </c>
      <c r="N5178" s="5">
        <v>50</v>
      </c>
      <c r="O5178" s="5" t="str">
        <f t="shared" si="80"/>
        <v>1</v>
      </c>
      <c r="P5178" s="5" t="s">
        <v>10554</v>
      </c>
      <c r="Q5178" s="5" t="s">
        <v>10912</v>
      </c>
    </row>
    <row r="5179" spans="1:17" x14ac:dyDescent="0.25">
      <c r="A5179">
        <v>61059</v>
      </c>
      <c r="B5179" t="s">
        <v>30</v>
      </c>
      <c r="C5179" s="7">
        <v>46211.736724537041</v>
      </c>
      <c r="D5179" s="4">
        <v>228400000</v>
      </c>
      <c r="E5179" t="s">
        <v>2607</v>
      </c>
      <c r="F5179" t="s">
        <v>2613</v>
      </c>
      <c r="G5179" s="4">
        <v>94158997</v>
      </c>
      <c r="H5179" t="s">
        <v>5578</v>
      </c>
      <c r="I5179" s="2">
        <v>46211.695081018515</v>
      </c>
      <c r="J5179" s="4">
        <v>49900000</v>
      </c>
      <c r="K5179" s="4">
        <v>1</v>
      </c>
      <c r="L5179" s="5">
        <v>228.4</v>
      </c>
      <c r="M5179" s="5">
        <v>94.158996999999999</v>
      </c>
      <c r="N5179" s="5">
        <v>49.9</v>
      </c>
      <c r="O5179" s="5" t="str">
        <f t="shared" si="80"/>
        <v>1</v>
      </c>
      <c r="P5179" s="5" t="s">
        <v>10554</v>
      </c>
      <c r="Q5179" s="5" t="s">
        <v>10912</v>
      </c>
    </row>
    <row r="5180" spans="1:17" x14ac:dyDescent="0.25">
      <c r="A5180">
        <v>61060</v>
      </c>
      <c r="B5180" t="s">
        <v>30</v>
      </c>
      <c r="C5180" s="7">
        <v>46211.73673611111</v>
      </c>
      <c r="D5180" s="4">
        <v>228400000</v>
      </c>
      <c r="E5180" t="s">
        <v>2607</v>
      </c>
      <c r="F5180" t="s">
        <v>2619</v>
      </c>
      <c r="G5180" s="4">
        <v>94158997</v>
      </c>
      <c r="H5180" t="s">
        <v>5579</v>
      </c>
      <c r="I5180" s="2">
        <v>46211.695081018515</v>
      </c>
      <c r="J5180" s="4">
        <v>50000000</v>
      </c>
      <c r="K5180" s="4">
        <v>1</v>
      </c>
      <c r="L5180" s="5">
        <v>228.4</v>
      </c>
      <c r="M5180" s="5">
        <v>94.158996999999999</v>
      </c>
      <c r="N5180" s="5">
        <v>50</v>
      </c>
      <c r="O5180" s="5" t="str">
        <f t="shared" si="80"/>
        <v>1</v>
      </c>
      <c r="P5180" s="5" t="s">
        <v>10554</v>
      </c>
      <c r="Q5180" s="5" t="s">
        <v>10913</v>
      </c>
    </row>
    <row r="5181" spans="1:17" x14ac:dyDescent="0.25">
      <c r="A5181">
        <v>61061</v>
      </c>
      <c r="B5181" t="s">
        <v>30</v>
      </c>
      <c r="C5181" s="7">
        <v>46211.73673611111</v>
      </c>
      <c r="D5181" s="4">
        <v>228400000</v>
      </c>
      <c r="E5181" t="s">
        <v>2607</v>
      </c>
      <c r="F5181" t="s">
        <v>2613</v>
      </c>
      <c r="G5181" s="4">
        <v>94158997</v>
      </c>
      <c r="H5181" t="s">
        <v>5580</v>
      </c>
      <c r="I5181" s="2">
        <v>46211.695081018515</v>
      </c>
      <c r="J5181" s="4">
        <v>50000000</v>
      </c>
      <c r="K5181" s="4">
        <v>1</v>
      </c>
      <c r="L5181" s="5">
        <v>228.4</v>
      </c>
      <c r="M5181" s="5">
        <v>94.158996999999999</v>
      </c>
      <c r="N5181" s="5">
        <v>50</v>
      </c>
      <c r="O5181" s="5" t="str">
        <f t="shared" si="80"/>
        <v>1</v>
      </c>
      <c r="P5181" s="5" t="s">
        <v>10554</v>
      </c>
      <c r="Q5181" s="5" t="s">
        <v>10912</v>
      </c>
    </row>
    <row r="5182" spans="1:17" x14ac:dyDescent="0.25">
      <c r="A5182">
        <v>61062</v>
      </c>
      <c r="B5182" t="s">
        <v>30</v>
      </c>
      <c r="C5182" s="7">
        <v>46211.736759259256</v>
      </c>
      <c r="D5182" s="4">
        <v>228400000</v>
      </c>
      <c r="E5182" t="s">
        <v>2607</v>
      </c>
      <c r="F5182" t="s">
        <v>2611</v>
      </c>
      <c r="G5182" s="4">
        <v>94158997</v>
      </c>
      <c r="H5182" t="s">
        <v>5581</v>
      </c>
      <c r="I5182" s="2">
        <v>46211.695196759261</v>
      </c>
      <c r="J5182" s="4">
        <v>50000000</v>
      </c>
      <c r="K5182" s="4">
        <v>1</v>
      </c>
      <c r="L5182" s="5">
        <v>228.4</v>
      </c>
      <c r="M5182" s="5">
        <v>94.158996999999999</v>
      </c>
      <c r="N5182" s="5">
        <v>50</v>
      </c>
      <c r="O5182" s="5" t="str">
        <f t="shared" si="80"/>
        <v>1</v>
      </c>
      <c r="P5182" s="5" t="s">
        <v>10554</v>
      </c>
      <c r="Q5182" s="5" t="s">
        <v>10911</v>
      </c>
    </row>
    <row r="5183" spans="1:17" x14ac:dyDescent="0.25">
      <c r="A5183">
        <v>61063</v>
      </c>
      <c r="B5183" t="s">
        <v>30</v>
      </c>
      <c r="C5183" s="7">
        <v>46211.736770833333</v>
      </c>
      <c r="D5183" s="4">
        <v>228400000</v>
      </c>
      <c r="E5183" t="s">
        <v>2607</v>
      </c>
      <c r="F5183" t="s">
        <v>2611</v>
      </c>
      <c r="G5183" s="4">
        <v>94158997</v>
      </c>
      <c r="H5183" t="s">
        <v>5582</v>
      </c>
      <c r="I5183" s="2">
        <v>46211.695196759261</v>
      </c>
      <c r="J5183" s="4">
        <v>50000000</v>
      </c>
      <c r="K5183" s="4">
        <v>1</v>
      </c>
      <c r="L5183" s="5">
        <v>228.4</v>
      </c>
      <c r="M5183" s="5">
        <v>94.158996999999999</v>
      </c>
      <c r="N5183" s="5">
        <v>50</v>
      </c>
      <c r="O5183" s="5" t="str">
        <f t="shared" si="80"/>
        <v>1</v>
      </c>
      <c r="P5183" s="5" t="s">
        <v>10554</v>
      </c>
      <c r="Q5183" s="5" t="s">
        <v>10911</v>
      </c>
    </row>
    <row r="5184" spans="1:17" x14ac:dyDescent="0.25">
      <c r="A5184">
        <v>61064</v>
      </c>
      <c r="B5184" t="s">
        <v>30</v>
      </c>
      <c r="C5184" s="7">
        <v>46211.736770833333</v>
      </c>
      <c r="D5184" s="4">
        <v>228300000</v>
      </c>
      <c r="E5184" t="s">
        <v>2607</v>
      </c>
      <c r="F5184" t="s">
        <v>2625</v>
      </c>
      <c r="G5184" s="4">
        <v>94158997</v>
      </c>
      <c r="H5184" t="s">
        <v>5583</v>
      </c>
      <c r="I5184" s="2">
        <v>46211.695196759261</v>
      </c>
      <c r="J5184" s="4">
        <v>50000000</v>
      </c>
      <c r="K5184" s="4">
        <v>1</v>
      </c>
      <c r="L5184" s="5">
        <v>228.3</v>
      </c>
      <c r="M5184" s="5">
        <v>94.158996999999999</v>
      </c>
      <c r="N5184" s="5">
        <v>50</v>
      </c>
      <c r="O5184" s="5" t="str">
        <f t="shared" si="80"/>
        <v>1</v>
      </c>
      <c r="P5184" s="5" t="s">
        <v>10554</v>
      </c>
      <c r="Q5184" s="5" t="s">
        <v>10914</v>
      </c>
    </row>
    <row r="5185" spans="1:17" x14ac:dyDescent="0.25">
      <c r="A5185">
        <v>61065</v>
      </c>
      <c r="B5185" t="s">
        <v>30</v>
      </c>
      <c r="C5185" s="7">
        <v>46211.73678240741</v>
      </c>
      <c r="D5185" s="4">
        <v>228300000</v>
      </c>
      <c r="E5185" t="s">
        <v>2607</v>
      </c>
      <c r="F5185" t="s">
        <v>2625</v>
      </c>
      <c r="G5185" s="4">
        <v>94158997</v>
      </c>
      <c r="H5185" t="s">
        <v>5584</v>
      </c>
      <c r="I5185" s="2">
        <v>46211.695196759261</v>
      </c>
      <c r="J5185" s="4">
        <v>50000000</v>
      </c>
      <c r="K5185" s="4">
        <v>1</v>
      </c>
      <c r="L5185" s="5">
        <v>228.3</v>
      </c>
      <c r="M5185" s="5">
        <v>94.158996999999999</v>
      </c>
      <c r="N5185" s="5">
        <v>50</v>
      </c>
      <c r="O5185" s="5" t="str">
        <f t="shared" si="80"/>
        <v>1</v>
      </c>
      <c r="P5185" s="5" t="s">
        <v>10554</v>
      </c>
      <c r="Q5185" s="5" t="s">
        <v>10914</v>
      </c>
    </row>
    <row r="5186" spans="1:17" x14ac:dyDescent="0.25">
      <c r="A5186">
        <v>61066</v>
      </c>
      <c r="B5186" t="s">
        <v>30</v>
      </c>
      <c r="C5186" s="7">
        <v>46211.736805555556</v>
      </c>
      <c r="D5186" s="4">
        <v>228300000</v>
      </c>
      <c r="E5186" t="s">
        <v>2607</v>
      </c>
      <c r="F5186" t="s">
        <v>2613</v>
      </c>
      <c r="G5186" s="4">
        <v>94158997</v>
      </c>
      <c r="H5186" t="s">
        <v>5585</v>
      </c>
      <c r="I5186" s="2">
        <v>46211.695196759261</v>
      </c>
      <c r="J5186" s="4">
        <v>49900000</v>
      </c>
      <c r="K5186" s="4">
        <v>1</v>
      </c>
      <c r="L5186" s="5">
        <v>228.3</v>
      </c>
      <c r="M5186" s="5">
        <v>94.158996999999999</v>
      </c>
      <c r="N5186" s="5">
        <v>49.9</v>
      </c>
      <c r="O5186" s="5" t="str">
        <f t="shared" si="80"/>
        <v>1</v>
      </c>
      <c r="P5186" s="5" t="s">
        <v>10554</v>
      </c>
      <c r="Q5186" s="5" t="s">
        <v>10912</v>
      </c>
    </row>
    <row r="5187" spans="1:17" x14ac:dyDescent="0.25">
      <c r="A5187">
        <v>61067</v>
      </c>
      <c r="B5187" t="s">
        <v>30</v>
      </c>
      <c r="C5187" s="7">
        <v>46211.736805555556</v>
      </c>
      <c r="D5187" s="4">
        <v>228300000</v>
      </c>
      <c r="E5187" t="s">
        <v>2607</v>
      </c>
      <c r="F5187" t="s">
        <v>2613</v>
      </c>
      <c r="G5187" s="4">
        <v>94158997</v>
      </c>
      <c r="H5187" t="s">
        <v>5586</v>
      </c>
      <c r="I5187" s="2">
        <v>46211.695196759261</v>
      </c>
      <c r="J5187" s="4">
        <v>49900000</v>
      </c>
      <c r="K5187" s="4">
        <v>1</v>
      </c>
      <c r="L5187" s="5">
        <v>228.3</v>
      </c>
      <c r="M5187" s="5">
        <v>94.158996999999999</v>
      </c>
      <c r="N5187" s="5">
        <v>49.9</v>
      </c>
      <c r="O5187" s="5" t="str">
        <f t="shared" ref="O5187:O5250" si="81">SUBSTITUTE(K5187,".",",")</f>
        <v>1</v>
      </c>
      <c r="P5187" s="5" t="s">
        <v>10554</v>
      </c>
      <c r="Q5187" s="5" t="s">
        <v>10912</v>
      </c>
    </row>
    <row r="5188" spans="1:17" x14ac:dyDescent="0.25">
      <c r="A5188">
        <v>61068</v>
      </c>
      <c r="B5188" t="s">
        <v>30</v>
      </c>
      <c r="C5188" s="7">
        <v>46211.736828703702</v>
      </c>
      <c r="D5188" s="4">
        <v>228300000</v>
      </c>
      <c r="E5188" t="s">
        <v>2607</v>
      </c>
      <c r="F5188" t="s">
        <v>2613</v>
      </c>
      <c r="G5188" s="4">
        <v>94158997</v>
      </c>
      <c r="H5188" t="s">
        <v>5587</v>
      </c>
      <c r="I5188" s="2">
        <v>46211.695196759261</v>
      </c>
      <c r="J5188" s="4">
        <v>50000000</v>
      </c>
      <c r="K5188" s="4">
        <v>1</v>
      </c>
      <c r="L5188" s="5">
        <v>228.3</v>
      </c>
      <c r="M5188" s="5">
        <v>94.158996999999999</v>
      </c>
      <c r="N5188" s="5">
        <v>50</v>
      </c>
      <c r="O5188" s="5" t="str">
        <f t="shared" si="81"/>
        <v>1</v>
      </c>
      <c r="P5188" s="5" t="s">
        <v>10554</v>
      </c>
      <c r="Q5188" s="5" t="s">
        <v>10912</v>
      </c>
    </row>
    <row r="5189" spans="1:17" x14ac:dyDescent="0.25">
      <c r="A5189">
        <v>61069</v>
      </c>
      <c r="B5189" t="s">
        <v>30</v>
      </c>
      <c r="C5189" s="7">
        <v>46211.736840277779</v>
      </c>
      <c r="D5189" s="4">
        <v>228400000</v>
      </c>
      <c r="E5189" t="s">
        <v>2607</v>
      </c>
      <c r="F5189" t="s">
        <v>2613</v>
      </c>
      <c r="G5189" s="4">
        <v>94158997</v>
      </c>
      <c r="H5189" t="s">
        <v>5588</v>
      </c>
      <c r="I5189" s="2">
        <v>46211.695196759261</v>
      </c>
      <c r="J5189" s="4">
        <v>50000000</v>
      </c>
      <c r="K5189" s="4">
        <v>1</v>
      </c>
      <c r="L5189" s="5">
        <v>228.4</v>
      </c>
      <c r="M5189" s="5">
        <v>94.158996999999999</v>
      </c>
      <c r="N5189" s="5">
        <v>50</v>
      </c>
      <c r="O5189" s="5" t="str">
        <f t="shared" si="81"/>
        <v>1</v>
      </c>
      <c r="P5189" s="5" t="s">
        <v>10554</v>
      </c>
      <c r="Q5189" s="5" t="s">
        <v>10912</v>
      </c>
    </row>
    <row r="5190" spans="1:17" x14ac:dyDescent="0.25">
      <c r="A5190">
        <v>61070</v>
      </c>
      <c r="B5190" t="s">
        <v>30</v>
      </c>
      <c r="C5190" s="7">
        <v>46211.736840277779</v>
      </c>
      <c r="D5190" s="4">
        <v>228600000</v>
      </c>
      <c r="E5190" t="s">
        <v>2607</v>
      </c>
      <c r="F5190" t="s">
        <v>2611</v>
      </c>
      <c r="G5190" s="4">
        <v>94158997</v>
      </c>
      <c r="H5190" t="s">
        <v>5589</v>
      </c>
      <c r="I5190" s="2">
        <v>46211.695196759261</v>
      </c>
      <c r="J5190" s="4">
        <v>50000000</v>
      </c>
      <c r="K5190" s="4">
        <v>1</v>
      </c>
      <c r="L5190" s="5">
        <v>228.6</v>
      </c>
      <c r="M5190" s="5">
        <v>94.158996999999999</v>
      </c>
      <c r="N5190" s="5">
        <v>50</v>
      </c>
      <c r="O5190" s="5" t="str">
        <f t="shared" si="81"/>
        <v>1</v>
      </c>
      <c r="P5190" s="5" t="s">
        <v>10554</v>
      </c>
      <c r="Q5190" s="5" t="s">
        <v>10911</v>
      </c>
    </row>
    <row r="5191" spans="1:17" x14ac:dyDescent="0.25">
      <c r="A5191">
        <v>61071</v>
      </c>
      <c r="B5191" t="s">
        <v>30</v>
      </c>
      <c r="C5191" s="7">
        <v>46211.736851851849</v>
      </c>
      <c r="D5191" s="4">
        <v>228600000</v>
      </c>
      <c r="E5191" t="s">
        <v>2607</v>
      </c>
      <c r="F5191" t="s">
        <v>2619</v>
      </c>
      <c r="G5191" s="4">
        <v>94158997</v>
      </c>
      <c r="H5191" t="s">
        <v>5590</v>
      </c>
      <c r="I5191" s="2">
        <v>46211.695196759261</v>
      </c>
      <c r="J5191" s="4">
        <v>50000000</v>
      </c>
      <c r="K5191" s="4">
        <v>1</v>
      </c>
      <c r="L5191" s="5">
        <v>228.6</v>
      </c>
      <c r="M5191" s="5">
        <v>94.158996999999999</v>
      </c>
      <c r="N5191" s="5">
        <v>50</v>
      </c>
      <c r="O5191" s="5" t="str">
        <f t="shared" si="81"/>
        <v>1</v>
      </c>
      <c r="P5191" s="5" t="s">
        <v>10554</v>
      </c>
      <c r="Q5191" s="5" t="s">
        <v>10913</v>
      </c>
    </row>
    <row r="5192" spans="1:17" x14ac:dyDescent="0.25">
      <c r="A5192">
        <v>61072</v>
      </c>
      <c r="B5192" t="s">
        <v>30</v>
      </c>
      <c r="C5192" s="7">
        <v>46211.736875000002</v>
      </c>
      <c r="D5192" s="4">
        <v>228500000</v>
      </c>
      <c r="E5192" t="s">
        <v>2607</v>
      </c>
      <c r="F5192" t="s">
        <v>2608</v>
      </c>
      <c r="G5192" s="4">
        <v>94158997</v>
      </c>
      <c r="H5192" t="s">
        <v>5591</v>
      </c>
      <c r="I5192" s="2">
        <v>46211.695324074077</v>
      </c>
      <c r="J5192" s="4">
        <v>49900000</v>
      </c>
      <c r="K5192" s="4">
        <v>1</v>
      </c>
      <c r="L5192" s="5">
        <v>228.5</v>
      </c>
      <c r="M5192" s="5">
        <v>94.158996999999999</v>
      </c>
      <c r="N5192" s="5">
        <v>49.9</v>
      </c>
      <c r="O5192" s="5" t="str">
        <f t="shared" si="81"/>
        <v>1</v>
      </c>
      <c r="P5192" s="5" t="s">
        <v>10554</v>
      </c>
      <c r="Q5192" s="5" t="s">
        <v>10910</v>
      </c>
    </row>
    <row r="5193" spans="1:17" x14ac:dyDescent="0.25">
      <c r="A5193">
        <v>61073</v>
      </c>
      <c r="B5193" t="s">
        <v>30</v>
      </c>
      <c r="C5193" s="7">
        <v>46211.736875000002</v>
      </c>
      <c r="D5193" s="4">
        <v>228500000</v>
      </c>
      <c r="E5193" t="s">
        <v>2607</v>
      </c>
      <c r="F5193" t="s">
        <v>2608</v>
      </c>
      <c r="G5193" s="4">
        <v>94158997</v>
      </c>
      <c r="H5193" t="s">
        <v>5592</v>
      </c>
      <c r="I5193" s="2">
        <v>46211.695324074077</v>
      </c>
      <c r="J5193" s="4">
        <v>49900000</v>
      </c>
      <c r="K5193" s="4">
        <v>1</v>
      </c>
      <c r="L5193" s="5">
        <v>228.5</v>
      </c>
      <c r="M5193" s="5">
        <v>94.158996999999999</v>
      </c>
      <c r="N5193" s="5">
        <v>49.9</v>
      </c>
      <c r="O5193" s="5" t="str">
        <f t="shared" si="81"/>
        <v>1</v>
      </c>
      <c r="P5193" s="5" t="s">
        <v>10554</v>
      </c>
      <c r="Q5193" s="5" t="s">
        <v>10910</v>
      </c>
    </row>
    <row r="5194" spans="1:17" x14ac:dyDescent="0.25">
      <c r="A5194">
        <v>61074</v>
      </c>
      <c r="B5194" t="s">
        <v>30</v>
      </c>
      <c r="C5194" s="7">
        <v>46211.736898148149</v>
      </c>
      <c r="D5194" s="4">
        <v>228600000</v>
      </c>
      <c r="E5194" t="s">
        <v>2607</v>
      </c>
      <c r="F5194" t="s">
        <v>2625</v>
      </c>
      <c r="G5194" s="4">
        <v>94158997</v>
      </c>
      <c r="H5194" t="s">
        <v>5593</v>
      </c>
      <c r="I5194" s="2">
        <v>46211.695324074077</v>
      </c>
      <c r="J5194" s="4">
        <v>50000000</v>
      </c>
      <c r="K5194" s="4">
        <v>1</v>
      </c>
      <c r="L5194" s="5">
        <v>228.6</v>
      </c>
      <c r="M5194" s="5">
        <v>94.158996999999999</v>
      </c>
      <c r="N5194" s="5">
        <v>50</v>
      </c>
      <c r="O5194" s="5" t="str">
        <f t="shared" si="81"/>
        <v>1</v>
      </c>
      <c r="P5194" s="5" t="s">
        <v>10554</v>
      </c>
      <c r="Q5194" s="5" t="s">
        <v>10914</v>
      </c>
    </row>
    <row r="5195" spans="1:17" x14ac:dyDescent="0.25">
      <c r="A5195">
        <v>61075</v>
      </c>
      <c r="B5195" t="s">
        <v>30</v>
      </c>
      <c r="C5195" s="7">
        <v>46211.736909722225</v>
      </c>
      <c r="D5195" s="4">
        <v>228600000</v>
      </c>
      <c r="E5195" t="s">
        <v>2607</v>
      </c>
      <c r="F5195" t="s">
        <v>2619</v>
      </c>
      <c r="G5195" s="4">
        <v>94158997</v>
      </c>
      <c r="H5195" t="s">
        <v>5594</v>
      </c>
      <c r="I5195" s="2">
        <v>46211.695324074077</v>
      </c>
      <c r="J5195" s="4">
        <v>50000000</v>
      </c>
      <c r="K5195" s="4">
        <v>1</v>
      </c>
      <c r="L5195" s="5">
        <v>228.6</v>
      </c>
      <c r="M5195" s="5">
        <v>94.158996999999999</v>
      </c>
      <c r="N5195" s="5">
        <v>50</v>
      </c>
      <c r="O5195" s="5" t="str">
        <f t="shared" si="81"/>
        <v>1</v>
      </c>
      <c r="P5195" s="5" t="s">
        <v>10554</v>
      </c>
      <c r="Q5195" s="5" t="s">
        <v>10913</v>
      </c>
    </row>
    <row r="5196" spans="1:17" x14ac:dyDescent="0.25">
      <c r="A5196">
        <v>61076</v>
      </c>
      <c r="B5196" t="s">
        <v>30</v>
      </c>
      <c r="C5196" s="7">
        <v>46211.736909722225</v>
      </c>
      <c r="D5196" s="4">
        <v>228600000</v>
      </c>
      <c r="E5196" t="s">
        <v>2607</v>
      </c>
      <c r="F5196" t="s">
        <v>2625</v>
      </c>
      <c r="G5196" s="4">
        <v>94158997</v>
      </c>
      <c r="H5196" t="s">
        <v>5595</v>
      </c>
      <c r="I5196" s="2">
        <v>46211.695324074077</v>
      </c>
      <c r="J5196" s="4">
        <v>49900000</v>
      </c>
      <c r="K5196" s="4">
        <v>1</v>
      </c>
      <c r="L5196" s="5">
        <v>228.6</v>
      </c>
      <c r="M5196" s="5">
        <v>94.158996999999999</v>
      </c>
      <c r="N5196" s="5">
        <v>49.9</v>
      </c>
      <c r="O5196" s="5" t="str">
        <f t="shared" si="81"/>
        <v>1</v>
      </c>
      <c r="P5196" s="5" t="s">
        <v>10554</v>
      </c>
      <c r="Q5196" s="5" t="s">
        <v>10914</v>
      </c>
    </row>
    <row r="5197" spans="1:17" x14ac:dyDescent="0.25">
      <c r="A5197">
        <v>61077</v>
      </c>
      <c r="B5197" t="s">
        <v>30</v>
      </c>
      <c r="C5197" s="7">
        <v>46211.736932870372</v>
      </c>
      <c r="D5197" s="4">
        <v>228600000</v>
      </c>
      <c r="E5197" t="s">
        <v>2607</v>
      </c>
      <c r="F5197" t="s">
        <v>2625</v>
      </c>
      <c r="G5197" s="4">
        <v>94158997</v>
      </c>
      <c r="H5197" t="s">
        <v>5596</v>
      </c>
      <c r="I5197" s="2">
        <v>46211.695324074077</v>
      </c>
      <c r="J5197" s="4">
        <v>50000000</v>
      </c>
      <c r="K5197" s="4">
        <v>1</v>
      </c>
      <c r="L5197" s="5">
        <v>228.6</v>
      </c>
      <c r="M5197" s="5">
        <v>94.158996999999999</v>
      </c>
      <c r="N5197" s="5">
        <v>50</v>
      </c>
      <c r="O5197" s="5" t="str">
        <f t="shared" si="81"/>
        <v>1</v>
      </c>
      <c r="P5197" s="5" t="s">
        <v>10554</v>
      </c>
      <c r="Q5197" s="5" t="s">
        <v>10914</v>
      </c>
    </row>
    <row r="5198" spans="1:17" x14ac:dyDescent="0.25">
      <c r="A5198">
        <v>61078</v>
      </c>
      <c r="B5198" t="s">
        <v>30</v>
      </c>
      <c r="C5198" s="7">
        <v>46211.736944444441</v>
      </c>
      <c r="D5198" s="4">
        <v>228600000</v>
      </c>
      <c r="E5198" t="s">
        <v>2607</v>
      </c>
      <c r="F5198" t="s">
        <v>2613</v>
      </c>
      <c r="G5198" s="4">
        <v>94158997</v>
      </c>
      <c r="H5198" t="s">
        <v>5597</v>
      </c>
      <c r="I5198" s="2">
        <v>46211.695324074077</v>
      </c>
      <c r="J5198" s="4">
        <v>50000000</v>
      </c>
      <c r="K5198" s="4">
        <v>1</v>
      </c>
      <c r="L5198" s="5">
        <v>228.6</v>
      </c>
      <c r="M5198" s="5">
        <v>94.158996999999999</v>
      </c>
      <c r="N5198" s="5">
        <v>50</v>
      </c>
      <c r="O5198" s="5" t="str">
        <f t="shared" si="81"/>
        <v>1</v>
      </c>
      <c r="P5198" s="5" t="s">
        <v>10554</v>
      </c>
      <c r="Q5198" s="5" t="s">
        <v>10912</v>
      </c>
    </row>
    <row r="5199" spans="1:17" x14ac:dyDescent="0.25">
      <c r="A5199">
        <v>61079</v>
      </c>
      <c r="B5199" t="s">
        <v>30</v>
      </c>
      <c r="C5199" s="7">
        <v>46211.736944444441</v>
      </c>
      <c r="D5199" s="4">
        <v>228700000</v>
      </c>
      <c r="E5199" t="s">
        <v>2607</v>
      </c>
      <c r="F5199" t="s">
        <v>2608</v>
      </c>
      <c r="G5199" s="4">
        <v>94158997</v>
      </c>
      <c r="H5199" t="s">
        <v>5598</v>
      </c>
      <c r="I5199" s="2">
        <v>46211.695324074077</v>
      </c>
      <c r="J5199" s="4">
        <v>50000000</v>
      </c>
      <c r="K5199" s="4">
        <v>1</v>
      </c>
      <c r="L5199" s="5">
        <v>228.7</v>
      </c>
      <c r="M5199" s="5">
        <v>94.158996999999999</v>
      </c>
      <c r="N5199" s="5">
        <v>50</v>
      </c>
      <c r="O5199" s="5" t="str">
        <f t="shared" si="81"/>
        <v>1</v>
      </c>
      <c r="P5199" s="5" t="s">
        <v>10554</v>
      </c>
      <c r="Q5199" s="5" t="s">
        <v>10910</v>
      </c>
    </row>
    <row r="5200" spans="1:17" x14ac:dyDescent="0.25">
      <c r="A5200">
        <v>61080</v>
      </c>
      <c r="B5200" t="s">
        <v>30</v>
      </c>
      <c r="C5200" s="7">
        <v>46211.736967592595</v>
      </c>
      <c r="D5200" s="4">
        <v>228700000</v>
      </c>
      <c r="E5200" t="s">
        <v>2607</v>
      </c>
      <c r="F5200" t="s">
        <v>2613</v>
      </c>
      <c r="G5200" s="4">
        <v>94158997</v>
      </c>
      <c r="H5200" t="s">
        <v>5599</v>
      </c>
      <c r="I5200" s="2">
        <v>46211.695324074077</v>
      </c>
      <c r="J5200" s="4">
        <v>50000000</v>
      </c>
      <c r="K5200" s="4">
        <v>1</v>
      </c>
      <c r="L5200" s="5">
        <v>228.7</v>
      </c>
      <c r="M5200" s="5">
        <v>94.158996999999999</v>
      </c>
      <c r="N5200" s="5">
        <v>50</v>
      </c>
      <c r="O5200" s="5" t="str">
        <f t="shared" si="81"/>
        <v>1</v>
      </c>
      <c r="P5200" s="5" t="s">
        <v>10554</v>
      </c>
      <c r="Q5200" s="5" t="s">
        <v>10912</v>
      </c>
    </row>
    <row r="5201" spans="1:17" x14ac:dyDescent="0.25">
      <c r="A5201">
        <v>61081</v>
      </c>
      <c r="B5201" t="s">
        <v>30</v>
      </c>
      <c r="C5201" s="7">
        <v>46211.736979166664</v>
      </c>
      <c r="D5201" s="4">
        <v>228600000</v>
      </c>
      <c r="E5201" t="s">
        <v>2607</v>
      </c>
      <c r="F5201" t="s">
        <v>2613</v>
      </c>
      <c r="G5201" s="4">
        <v>94158997</v>
      </c>
      <c r="H5201" t="s">
        <v>5600</v>
      </c>
      <c r="I5201" s="2">
        <v>46211.695324074077</v>
      </c>
      <c r="J5201" s="4">
        <v>50000000</v>
      </c>
      <c r="K5201" s="4">
        <v>1</v>
      </c>
      <c r="L5201" s="5">
        <v>228.6</v>
      </c>
      <c r="M5201" s="5">
        <v>94.158996999999999</v>
      </c>
      <c r="N5201" s="5">
        <v>50</v>
      </c>
      <c r="O5201" s="5" t="str">
        <f t="shared" si="81"/>
        <v>1</v>
      </c>
      <c r="P5201" s="5" t="s">
        <v>10554</v>
      </c>
      <c r="Q5201" s="5" t="s">
        <v>10912</v>
      </c>
    </row>
    <row r="5202" spans="1:17" x14ac:dyDescent="0.25">
      <c r="A5202">
        <v>61082</v>
      </c>
      <c r="B5202" t="s">
        <v>30</v>
      </c>
      <c r="C5202" s="7">
        <v>46211.736990740741</v>
      </c>
      <c r="D5202" s="4">
        <v>228600000</v>
      </c>
      <c r="E5202" t="s">
        <v>2607</v>
      </c>
      <c r="F5202" t="s">
        <v>2613</v>
      </c>
      <c r="G5202" s="4">
        <v>94158997</v>
      </c>
      <c r="H5202" t="s">
        <v>5601</v>
      </c>
      <c r="I5202" s="2">
        <v>46211.695474537039</v>
      </c>
      <c r="J5202" s="4">
        <v>50000000</v>
      </c>
      <c r="K5202" s="4">
        <v>1</v>
      </c>
      <c r="L5202" s="5">
        <v>228.6</v>
      </c>
      <c r="M5202" s="5">
        <v>94.158996999999999</v>
      </c>
      <c r="N5202" s="5">
        <v>50</v>
      </c>
      <c r="O5202" s="5" t="str">
        <f t="shared" si="81"/>
        <v>1</v>
      </c>
      <c r="P5202" s="5" t="s">
        <v>10554</v>
      </c>
      <c r="Q5202" s="5" t="s">
        <v>10912</v>
      </c>
    </row>
    <row r="5203" spans="1:17" x14ac:dyDescent="0.25">
      <c r="A5203">
        <v>61083</v>
      </c>
      <c r="B5203" t="s">
        <v>30</v>
      </c>
      <c r="C5203" s="7">
        <v>46211.736990740741</v>
      </c>
      <c r="D5203" s="4">
        <v>228500000</v>
      </c>
      <c r="E5203" t="s">
        <v>2607</v>
      </c>
      <c r="F5203" t="s">
        <v>2613</v>
      </c>
      <c r="G5203" s="4">
        <v>94158997</v>
      </c>
      <c r="H5203" t="s">
        <v>5602</v>
      </c>
      <c r="I5203" s="2">
        <v>46211.695474537039</v>
      </c>
      <c r="J5203" s="4">
        <v>50000000</v>
      </c>
      <c r="K5203" s="4">
        <v>1</v>
      </c>
      <c r="L5203" s="5">
        <v>228.5</v>
      </c>
      <c r="M5203" s="5">
        <v>94.158996999999999</v>
      </c>
      <c r="N5203" s="5">
        <v>50</v>
      </c>
      <c r="O5203" s="5" t="str">
        <f t="shared" si="81"/>
        <v>1</v>
      </c>
      <c r="P5203" s="5" t="s">
        <v>10554</v>
      </c>
      <c r="Q5203" s="5" t="s">
        <v>10912</v>
      </c>
    </row>
    <row r="5204" spans="1:17" x14ac:dyDescent="0.25">
      <c r="A5204">
        <v>61084</v>
      </c>
      <c r="B5204" t="s">
        <v>30</v>
      </c>
      <c r="C5204" s="7">
        <v>46211.737013888887</v>
      </c>
      <c r="D5204" s="4">
        <v>228500000</v>
      </c>
      <c r="E5204" t="s">
        <v>2607</v>
      </c>
      <c r="F5204" t="s">
        <v>2619</v>
      </c>
      <c r="G5204" s="4">
        <v>94158997</v>
      </c>
      <c r="H5204" t="s">
        <v>5603</v>
      </c>
      <c r="I5204" s="2">
        <v>46211.695474537039</v>
      </c>
      <c r="J5204" s="4">
        <v>50000000</v>
      </c>
      <c r="K5204" s="4">
        <v>1</v>
      </c>
      <c r="L5204" s="5">
        <v>228.5</v>
      </c>
      <c r="M5204" s="5">
        <v>94.158996999999999</v>
      </c>
      <c r="N5204" s="5">
        <v>50</v>
      </c>
      <c r="O5204" s="5" t="str">
        <f t="shared" si="81"/>
        <v>1</v>
      </c>
      <c r="P5204" s="5" t="s">
        <v>10554</v>
      </c>
      <c r="Q5204" s="5" t="s">
        <v>10913</v>
      </c>
    </row>
    <row r="5205" spans="1:17" x14ac:dyDescent="0.25">
      <c r="A5205">
        <v>61085</v>
      </c>
      <c r="B5205" t="s">
        <v>30</v>
      </c>
      <c r="C5205" s="7">
        <v>46211.737013888887</v>
      </c>
      <c r="D5205" s="4">
        <v>228400000</v>
      </c>
      <c r="E5205" t="s">
        <v>2607</v>
      </c>
      <c r="F5205" t="s">
        <v>2625</v>
      </c>
      <c r="G5205" s="4">
        <v>94158997</v>
      </c>
      <c r="H5205" t="s">
        <v>5604</v>
      </c>
      <c r="I5205" s="2">
        <v>46211.695474537039</v>
      </c>
      <c r="J5205" s="4">
        <v>49900000</v>
      </c>
      <c r="K5205" s="4">
        <v>1</v>
      </c>
      <c r="L5205" s="5">
        <v>228.4</v>
      </c>
      <c r="M5205" s="5">
        <v>94.158996999999999</v>
      </c>
      <c r="N5205" s="5">
        <v>49.9</v>
      </c>
      <c r="O5205" s="5" t="str">
        <f t="shared" si="81"/>
        <v>1</v>
      </c>
      <c r="P5205" s="5" t="s">
        <v>10554</v>
      </c>
      <c r="Q5205" s="5" t="s">
        <v>10914</v>
      </c>
    </row>
    <row r="5206" spans="1:17" x14ac:dyDescent="0.25">
      <c r="A5206">
        <v>61086</v>
      </c>
      <c r="B5206" t="s">
        <v>30</v>
      </c>
      <c r="C5206" s="7">
        <v>46211.737037037034</v>
      </c>
      <c r="D5206" s="4">
        <v>228400000</v>
      </c>
      <c r="E5206" t="s">
        <v>2607</v>
      </c>
      <c r="F5206" t="s">
        <v>2625</v>
      </c>
      <c r="G5206" s="4">
        <v>94158997</v>
      </c>
      <c r="H5206" t="s">
        <v>5605</v>
      </c>
      <c r="I5206" s="2">
        <v>46211.695474537039</v>
      </c>
      <c r="J5206" s="4">
        <v>49900000</v>
      </c>
      <c r="K5206" s="4">
        <v>1</v>
      </c>
      <c r="L5206" s="5">
        <v>228.4</v>
      </c>
      <c r="M5206" s="5">
        <v>94.158996999999999</v>
      </c>
      <c r="N5206" s="5">
        <v>49.9</v>
      </c>
      <c r="O5206" s="5" t="str">
        <f t="shared" si="81"/>
        <v>1</v>
      </c>
      <c r="P5206" s="5" t="s">
        <v>10554</v>
      </c>
      <c r="Q5206" s="5" t="s">
        <v>10914</v>
      </c>
    </row>
    <row r="5207" spans="1:17" x14ac:dyDescent="0.25">
      <c r="A5207">
        <v>61087</v>
      </c>
      <c r="B5207" t="s">
        <v>30</v>
      </c>
      <c r="C5207" s="7">
        <v>46211.73704861111</v>
      </c>
      <c r="D5207" s="4">
        <v>228400000</v>
      </c>
      <c r="E5207" t="s">
        <v>2607</v>
      </c>
      <c r="F5207" t="s">
        <v>2625</v>
      </c>
      <c r="G5207" s="4">
        <v>94158997</v>
      </c>
      <c r="H5207" t="s">
        <v>5606</v>
      </c>
      <c r="I5207" s="2">
        <v>46211.695474537039</v>
      </c>
      <c r="J5207" s="4">
        <v>50000000</v>
      </c>
      <c r="K5207" s="4">
        <v>1</v>
      </c>
      <c r="L5207" s="5">
        <v>228.4</v>
      </c>
      <c r="M5207" s="5">
        <v>94.158996999999999</v>
      </c>
      <c r="N5207" s="5">
        <v>50</v>
      </c>
      <c r="O5207" s="5" t="str">
        <f t="shared" si="81"/>
        <v>1</v>
      </c>
      <c r="P5207" s="5" t="s">
        <v>10554</v>
      </c>
      <c r="Q5207" s="5" t="s">
        <v>10914</v>
      </c>
    </row>
    <row r="5208" spans="1:17" x14ac:dyDescent="0.25">
      <c r="A5208">
        <v>61088</v>
      </c>
      <c r="B5208" t="s">
        <v>30</v>
      </c>
      <c r="C5208" s="7">
        <v>46211.73704861111</v>
      </c>
      <c r="D5208" s="4">
        <v>228300000</v>
      </c>
      <c r="E5208" t="s">
        <v>2607</v>
      </c>
      <c r="F5208" t="s">
        <v>2625</v>
      </c>
      <c r="G5208" s="4">
        <v>94158997</v>
      </c>
      <c r="H5208" t="s">
        <v>5607</v>
      </c>
      <c r="I5208" s="2">
        <v>46211.695474537039</v>
      </c>
      <c r="J5208" s="4">
        <v>49900000</v>
      </c>
      <c r="K5208" s="4">
        <v>1</v>
      </c>
      <c r="L5208" s="5">
        <v>228.3</v>
      </c>
      <c r="M5208" s="5">
        <v>94.158996999999999</v>
      </c>
      <c r="N5208" s="5">
        <v>49.9</v>
      </c>
      <c r="O5208" s="5" t="str">
        <f t="shared" si="81"/>
        <v>1</v>
      </c>
      <c r="P5208" s="5" t="s">
        <v>10554</v>
      </c>
      <c r="Q5208" s="5" t="s">
        <v>10914</v>
      </c>
    </row>
    <row r="5209" spans="1:17" x14ac:dyDescent="0.25">
      <c r="A5209">
        <v>61089</v>
      </c>
      <c r="B5209" t="s">
        <v>30</v>
      </c>
      <c r="C5209" s="7">
        <v>46211.737071759257</v>
      </c>
      <c r="D5209" s="4">
        <v>228300000</v>
      </c>
      <c r="E5209" t="s">
        <v>2607</v>
      </c>
      <c r="F5209" t="s">
        <v>2611</v>
      </c>
      <c r="G5209" s="4">
        <v>94158997</v>
      </c>
      <c r="H5209" t="s">
        <v>5608</v>
      </c>
      <c r="I5209" s="2">
        <v>46211.695474537039</v>
      </c>
      <c r="J5209" s="4">
        <v>49900000</v>
      </c>
      <c r="K5209" s="4">
        <v>1</v>
      </c>
      <c r="L5209" s="5">
        <v>228.3</v>
      </c>
      <c r="M5209" s="5">
        <v>94.158996999999999</v>
      </c>
      <c r="N5209" s="5">
        <v>49.9</v>
      </c>
      <c r="O5209" s="5" t="str">
        <f t="shared" si="81"/>
        <v>1</v>
      </c>
      <c r="P5209" s="5" t="s">
        <v>10554</v>
      </c>
      <c r="Q5209" s="5" t="s">
        <v>10911</v>
      </c>
    </row>
    <row r="5210" spans="1:17" x14ac:dyDescent="0.25">
      <c r="A5210">
        <v>61090</v>
      </c>
      <c r="B5210" t="s">
        <v>30</v>
      </c>
      <c r="C5210" s="7">
        <v>46211.737083333333</v>
      </c>
      <c r="D5210" s="4">
        <v>228200000</v>
      </c>
      <c r="E5210" t="s">
        <v>2607</v>
      </c>
      <c r="F5210" t="s">
        <v>2613</v>
      </c>
      <c r="G5210" s="4">
        <v>94158997</v>
      </c>
      <c r="H5210" t="s">
        <v>5609</v>
      </c>
      <c r="I5210" s="2">
        <v>46211.695474537039</v>
      </c>
      <c r="J5210" s="4">
        <v>49900000</v>
      </c>
      <c r="K5210" s="4">
        <v>1</v>
      </c>
      <c r="L5210" s="5">
        <v>228.2</v>
      </c>
      <c r="M5210" s="5">
        <v>94.158996999999999</v>
      </c>
      <c r="N5210" s="5">
        <v>49.9</v>
      </c>
      <c r="O5210" s="5" t="str">
        <f t="shared" si="81"/>
        <v>1</v>
      </c>
      <c r="P5210" s="5" t="s">
        <v>10554</v>
      </c>
      <c r="Q5210" s="5" t="s">
        <v>10912</v>
      </c>
    </row>
    <row r="5211" spans="1:17" x14ac:dyDescent="0.25">
      <c r="A5211">
        <v>61091</v>
      </c>
      <c r="B5211" t="s">
        <v>30</v>
      </c>
      <c r="C5211" s="7">
        <v>46211.737083333333</v>
      </c>
      <c r="D5211" s="4">
        <v>228200000</v>
      </c>
      <c r="E5211" t="s">
        <v>2607</v>
      </c>
      <c r="F5211" t="s">
        <v>2613</v>
      </c>
      <c r="G5211" s="4">
        <v>94158997</v>
      </c>
      <c r="H5211" t="s">
        <v>5610</v>
      </c>
      <c r="I5211" s="2">
        <v>46211.695474537039</v>
      </c>
      <c r="J5211" s="4">
        <v>49900000</v>
      </c>
      <c r="K5211" s="4">
        <v>1</v>
      </c>
      <c r="L5211" s="5">
        <v>228.2</v>
      </c>
      <c r="M5211" s="5">
        <v>94.158996999999999</v>
      </c>
      <c r="N5211" s="5">
        <v>49.9</v>
      </c>
      <c r="O5211" s="5" t="str">
        <f t="shared" si="81"/>
        <v>1</v>
      </c>
      <c r="P5211" s="5" t="s">
        <v>10554</v>
      </c>
      <c r="Q5211" s="5" t="s">
        <v>10912</v>
      </c>
    </row>
    <row r="5212" spans="1:17" x14ac:dyDescent="0.25">
      <c r="A5212">
        <v>61092</v>
      </c>
      <c r="B5212" t="s">
        <v>30</v>
      </c>
      <c r="C5212" s="7">
        <v>46211.73710648148</v>
      </c>
      <c r="D5212" s="4">
        <v>228200000</v>
      </c>
      <c r="E5212" t="s">
        <v>2607</v>
      </c>
      <c r="F5212" t="s">
        <v>2613</v>
      </c>
      <c r="G5212" s="4">
        <v>94158997</v>
      </c>
      <c r="H5212" t="s">
        <v>5611</v>
      </c>
      <c r="I5212" s="2">
        <v>46211.6955787037</v>
      </c>
      <c r="J5212" s="4">
        <v>49900000</v>
      </c>
      <c r="K5212" s="4">
        <v>1</v>
      </c>
      <c r="L5212" s="5">
        <v>228.2</v>
      </c>
      <c r="M5212" s="5">
        <v>94.158996999999999</v>
      </c>
      <c r="N5212" s="5">
        <v>49.9</v>
      </c>
      <c r="O5212" s="5" t="str">
        <f t="shared" si="81"/>
        <v>1</v>
      </c>
      <c r="P5212" s="5" t="s">
        <v>10554</v>
      </c>
      <c r="Q5212" s="5" t="s">
        <v>10912</v>
      </c>
    </row>
    <row r="5213" spans="1:17" x14ac:dyDescent="0.25">
      <c r="A5213">
        <v>61093</v>
      </c>
      <c r="B5213" t="s">
        <v>30</v>
      </c>
      <c r="C5213" s="7">
        <v>46211.737118055556</v>
      </c>
      <c r="D5213" s="4">
        <v>228100000</v>
      </c>
      <c r="E5213" t="s">
        <v>2607</v>
      </c>
      <c r="F5213" t="s">
        <v>2613</v>
      </c>
      <c r="G5213" s="4">
        <v>94158997</v>
      </c>
      <c r="H5213" t="s">
        <v>5612</v>
      </c>
      <c r="I5213" s="2">
        <v>46211.6955787037</v>
      </c>
      <c r="J5213" s="4">
        <v>49900000</v>
      </c>
      <c r="K5213" s="4">
        <v>1</v>
      </c>
      <c r="L5213" s="5">
        <v>228.1</v>
      </c>
      <c r="M5213" s="5">
        <v>94.158996999999999</v>
      </c>
      <c r="N5213" s="5">
        <v>49.9</v>
      </c>
      <c r="O5213" s="5" t="str">
        <f t="shared" si="81"/>
        <v>1</v>
      </c>
      <c r="P5213" s="5" t="s">
        <v>10554</v>
      </c>
      <c r="Q5213" s="5" t="s">
        <v>10912</v>
      </c>
    </row>
    <row r="5214" spans="1:17" x14ac:dyDescent="0.25">
      <c r="A5214">
        <v>61094</v>
      </c>
      <c r="B5214" t="s">
        <v>30</v>
      </c>
      <c r="C5214" s="7">
        <v>46211.737118055556</v>
      </c>
      <c r="D5214" s="4">
        <v>228100000</v>
      </c>
      <c r="E5214" t="s">
        <v>2607</v>
      </c>
      <c r="F5214" t="s">
        <v>2613</v>
      </c>
      <c r="G5214" s="4">
        <v>94158997</v>
      </c>
      <c r="H5214" t="s">
        <v>5613</v>
      </c>
      <c r="I5214" s="2">
        <v>46211.6955787037</v>
      </c>
      <c r="J5214" s="4">
        <v>49900000</v>
      </c>
      <c r="K5214" s="4">
        <v>1</v>
      </c>
      <c r="L5214" s="5">
        <v>228.1</v>
      </c>
      <c r="M5214" s="5">
        <v>94.158996999999999</v>
      </c>
      <c r="N5214" s="5">
        <v>49.9</v>
      </c>
      <c r="O5214" s="5" t="str">
        <f t="shared" si="81"/>
        <v>1</v>
      </c>
      <c r="P5214" s="5" t="s">
        <v>10554</v>
      </c>
      <c r="Q5214" s="5" t="s">
        <v>10912</v>
      </c>
    </row>
    <row r="5215" spans="1:17" x14ac:dyDescent="0.25">
      <c r="A5215">
        <v>61095</v>
      </c>
      <c r="B5215" t="s">
        <v>30</v>
      </c>
      <c r="C5215" s="7">
        <v>46211.737141203703</v>
      </c>
      <c r="D5215" s="4">
        <v>228100000</v>
      </c>
      <c r="E5215" t="s">
        <v>2607</v>
      </c>
      <c r="F5215" t="s">
        <v>2613</v>
      </c>
      <c r="G5215" s="4">
        <v>94158997</v>
      </c>
      <c r="H5215" t="s">
        <v>5614</v>
      </c>
      <c r="I5215" s="2">
        <v>46211.6955787037</v>
      </c>
      <c r="J5215" s="4">
        <v>49900000</v>
      </c>
      <c r="K5215" s="4">
        <v>1</v>
      </c>
      <c r="L5215" s="5">
        <v>228.1</v>
      </c>
      <c r="M5215" s="5">
        <v>94.158996999999999</v>
      </c>
      <c r="N5215" s="5">
        <v>49.9</v>
      </c>
      <c r="O5215" s="5" t="str">
        <f t="shared" si="81"/>
        <v>1</v>
      </c>
      <c r="P5215" s="5" t="s">
        <v>10554</v>
      </c>
      <c r="Q5215" s="5" t="s">
        <v>10912</v>
      </c>
    </row>
    <row r="5216" spans="1:17" x14ac:dyDescent="0.25">
      <c r="A5216">
        <v>61096</v>
      </c>
      <c r="B5216" t="s">
        <v>30</v>
      </c>
      <c r="C5216" s="7">
        <v>46211.73715277778</v>
      </c>
      <c r="D5216" s="4">
        <v>228100000</v>
      </c>
      <c r="E5216" t="s">
        <v>2607</v>
      </c>
      <c r="F5216" t="s">
        <v>2611</v>
      </c>
      <c r="G5216" s="4">
        <v>94158997</v>
      </c>
      <c r="H5216" t="s">
        <v>5615</v>
      </c>
      <c r="I5216" s="2">
        <v>46211.6955787037</v>
      </c>
      <c r="J5216" s="4">
        <v>49900000</v>
      </c>
      <c r="K5216" s="4">
        <v>1</v>
      </c>
      <c r="L5216" s="5">
        <v>228.1</v>
      </c>
      <c r="M5216" s="5">
        <v>94.158996999999999</v>
      </c>
      <c r="N5216" s="5">
        <v>49.9</v>
      </c>
      <c r="O5216" s="5" t="str">
        <f t="shared" si="81"/>
        <v>1</v>
      </c>
      <c r="P5216" s="5" t="s">
        <v>10554</v>
      </c>
      <c r="Q5216" s="5" t="s">
        <v>10911</v>
      </c>
    </row>
    <row r="5217" spans="1:17" x14ac:dyDescent="0.25">
      <c r="A5217">
        <v>61097</v>
      </c>
      <c r="B5217" t="s">
        <v>30</v>
      </c>
      <c r="C5217" s="7">
        <v>46211.73715277778</v>
      </c>
      <c r="D5217" s="4">
        <v>228100000</v>
      </c>
      <c r="E5217" t="s">
        <v>2607</v>
      </c>
      <c r="F5217" t="s">
        <v>2613</v>
      </c>
      <c r="G5217" s="4">
        <v>94158997</v>
      </c>
      <c r="H5217" t="s">
        <v>5616</v>
      </c>
      <c r="I5217" s="2">
        <v>46211.6955787037</v>
      </c>
      <c r="J5217" s="4">
        <v>49900000</v>
      </c>
      <c r="K5217" s="4">
        <v>1</v>
      </c>
      <c r="L5217" s="5">
        <v>228.1</v>
      </c>
      <c r="M5217" s="5">
        <v>94.158996999999999</v>
      </c>
      <c r="N5217" s="5">
        <v>49.9</v>
      </c>
      <c r="O5217" s="5" t="str">
        <f t="shared" si="81"/>
        <v>1</v>
      </c>
      <c r="P5217" s="5" t="s">
        <v>10554</v>
      </c>
      <c r="Q5217" s="5" t="s">
        <v>10912</v>
      </c>
    </row>
    <row r="5218" spans="1:17" x14ac:dyDescent="0.25">
      <c r="A5218">
        <v>61098</v>
      </c>
      <c r="B5218" t="s">
        <v>30</v>
      </c>
      <c r="C5218" s="7">
        <v>46211.737164351849</v>
      </c>
      <c r="D5218" s="4">
        <v>228300000</v>
      </c>
      <c r="E5218" t="s">
        <v>2607</v>
      </c>
      <c r="F5218" t="s">
        <v>2613</v>
      </c>
      <c r="G5218" s="4">
        <v>94158997</v>
      </c>
      <c r="H5218" t="s">
        <v>5617</v>
      </c>
      <c r="I5218" s="2">
        <v>46211.6955787037</v>
      </c>
      <c r="J5218" s="4">
        <v>49900000</v>
      </c>
      <c r="K5218" s="4">
        <v>1</v>
      </c>
      <c r="L5218" s="5">
        <v>228.3</v>
      </c>
      <c r="M5218" s="5">
        <v>94.158996999999999</v>
      </c>
      <c r="N5218" s="5">
        <v>49.9</v>
      </c>
      <c r="O5218" s="5" t="str">
        <f t="shared" si="81"/>
        <v>1</v>
      </c>
      <c r="P5218" s="5" t="s">
        <v>10554</v>
      </c>
      <c r="Q5218" s="5" t="s">
        <v>10912</v>
      </c>
    </row>
    <row r="5219" spans="1:17" x14ac:dyDescent="0.25">
      <c r="A5219">
        <v>61099</v>
      </c>
      <c r="B5219" t="s">
        <v>30</v>
      </c>
      <c r="C5219" s="7">
        <v>46211.737187500003</v>
      </c>
      <c r="D5219" s="4">
        <v>228400000</v>
      </c>
      <c r="E5219" t="s">
        <v>2607</v>
      </c>
      <c r="F5219" t="s">
        <v>2613</v>
      </c>
      <c r="G5219" s="4">
        <v>94158997</v>
      </c>
      <c r="H5219" t="s">
        <v>5618</v>
      </c>
      <c r="I5219" s="2">
        <v>46211.6955787037</v>
      </c>
      <c r="J5219" s="4">
        <v>49900000</v>
      </c>
      <c r="K5219" s="4">
        <v>1</v>
      </c>
      <c r="L5219" s="5">
        <v>228.4</v>
      </c>
      <c r="M5219" s="5">
        <v>94.158996999999999</v>
      </c>
      <c r="N5219" s="5">
        <v>49.9</v>
      </c>
      <c r="O5219" s="5" t="str">
        <f t="shared" si="81"/>
        <v>1</v>
      </c>
      <c r="P5219" s="5" t="s">
        <v>10554</v>
      </c>
      <c r="Q5219" s="5" t="s">
        <v>10912</v>
      </c>
    </row>
    <row r="5220" spans="1:17" x14ac:dyDescent="0.25">
      <c r="A5220">
        <v>61100</v>
      </c>
      <c r="B5220" t="s">
        <v>30</v>
      </c>
      <c r="C5220" s="7">
        <v>46211.737187500003</v>
      </c>
      <c r="D5220" s="4">
        <v>228400000</v>
      </c>
      <c r="E5220" t="s">
        <v>2607</v>
      </c>
      <c r="F5220" t="s">
        <v>2613</v>
      </c>
      <c r="G5220" s="4">
        <v>94158997</v>
      </c>
      <c r="H5220" t="s">
        <v>5619</v>
      </c>
      <c r="I5220" s="2">
        <v>46211.6955787037</v>
      </c>
      <c r="J5220" s="4">
        <v>49900000</v>
      </c>
      <c r="K5220" s="4">
        <v>1</v>
      </c>
      <c r="L5220" s="5">
        <v>228.4</v>
      </c>
      <c r="M5220" s="5">
        <v>94.158996999999999</v>
      </c>
      <c r="N5220" s="5">
        <v>49.9</v>
      </c>
      <c r="O5220" s="5" t="str">
        <f t="shared" si="81"/>
        <v>1</v>
      </c>
      <c r="P5220" s="5" t="s">
        <v>10554</v>
      </c>
      <c r="Q5220" s="5" t="s">
        <v>10912</v>
      </c>
    </row>
    <row r="5221" spans="1:17" x14ac:dyDescent="0.25">
      <c r="A5221">
        <v>61101</v>
      </c>
      <c r="B5221" t="s">
        <v>30</v>
      </c>
      <c r="C5221" s="7">
        <v>46211.737199074072</v>
      </c>
      <c r="D5221" s="4">
        <v>228400000</v>
      </c>
      <c r="E5221" t="s">
        <v>2607</v>
      </c>
      <c r="F5221" t="s">
        <v>2613</v>
      </c>
      <c r="G5221" s="4">
        <v>94158997</v>
      </c>
      <c r="H5221" t="s">
        <v>5620</v>
      </c>
      <c r="I5221" s="2">
        <v>46211.6955787037</v>
      </c>
      <c r="J5221" s="4">
        <v>49900000</v>
      </c>
      <c r="K5221" s="4">
        <v>1</v>
      </c>
      <c r="L5221" s="5">
        <v>228.4</v>
      </c>
      <c r="M5221" s="5">
        <v>94.158996999999999</v>
      </c>
      <c r="N5221" s="5">
        <v>49.9</v>
      </c>
      <c r="O5221" s="5" t="str">
        <f t="shared" si="81"/>
        <v>1</v>
      </c>
      <c r="P5221" s="5" t="s">
        <v>10554</v>
      </c>
      <c r="Q5221" s="5" t="s">
        <v>10912</v>
      </c>
    </row>
    <row r="5222" spans="1:17" x14ac:dyDescent="0.25">
      <c r="A5222">
        <v>61102</v>
      </c>
      <c r="B5222" t="s">
        <v>30</v>
      </c>
      <c r="C5222" s="7">
        <v>46211.737222222226</v>
      </c>
      <c r="D5222" s="4">
        <v>228400000</v>
      </c>
      <c r="E5222" t="s">
        <v>2607</v>
      </c>
      <c r="F5222" t="s">
        <v>2613</v>
      </c>
      <c r="G5222" s="4">
        <v>94158997</v>
      </c>
      <c r="H5222" t="s">
        <v>5621</v>
      </c>
      <c r="I5222" s="2">
        <v>46211.695671296293</v>
      </c>
      <c r="J5222" s="4">
        <v>49900000</v>
      </c>
      <c r="K5222" s="4">
        <v>1</v>
      </c>
      <c r="L5222" s="5">
        <v>228.4</v>
      </c>
      <c r="M5222" s="5">
        <v>94.158996999999999</v>
      </c>
      <c r="N5222" s="5">
        <v>49.9</v>
      </c>
      <c r="O5222" s="5" t="str">
        <f t="shared" si="81"/>
        <v>1</v>
      </c>
      <c r="P5222" s="5" t="s">
        <v>10554</v>
      </c>
      <c r="Q5222" s="5" t="s">
        <v>10912</v>
      </c>
    </row>
    <row r="5223" spans="1:17" x14ac:dyDescent="0.25">
      <c r="A5223">
        <v>61103</v>
      </c>
      <c r="B5223" t="s">
        <v>30</v>
      </c>
      <c r="C5223" s="7">
        <v>46211.737222222226</v>
      </c>
      <c r="D5223" s="4">
        <v>228400000</v>
      </c>
      <c r="E5223" t="s">
        <v>2607</v>
      </c>
      <c r="F5223" t="s">
        <v>2613</v>
      </c>
      <c r="G5223" s="4">
        <v>94158997</v>
      </c>
      <c r="H5223" t="s">
        <v>5622</v>
      </c>
      <c r="I5223" s="2">
        <v>46211.695671296293</v>
      </c>
      <c r="J5223" s="4">
        <v>49900000</v>
      </c>
      <c r="K5223" s="4">
        <v>1</v>
      </c>
      <c r="L5223" s="5">
        <v>228.4</v>
      </c>
      <c r="M5223" s="5">
        <v>94.158996999999999</v>
      </c>
      <c r="N5223" s="5">
        <v>49.9</v>
      </c>
      <c r="O5223" s="5" t="str">
        <f t="shared" si="81"/>
        <v>1</v>
      </c>
      <c r="P5223" s="5" t="s">
        <v>10554</v>
      </c>
      <c r="Q5223" s="5" t="s">
        <v>10912</v>
      </c>
    </row>
    <row r="5224" spans="1:17" x14ac:dyDescent="0.25">
      <c r="A5224">
        <v>61104</v>
      </c>
      <c r="B5224" t="s">
        <v>30</v>
      </c>
      <c r="C5224" s="7">
        <v>46211.737233796295</v>
      </c>
      <c r="D5224" s="4">
        <v>228400000</v>
      </c>
      <c r="E5224" t="s">
        <v>2607</v>
      </c>
      <c r="F5224" t="s">
        <v>2611</v>
      </c>
      <c r="G5224" s="4">
        <v>94158997</v>
      </c>
      <c r="H5224" t="s">
        <v>5623</v>
      </c>
      <c r="I5224" s="2">
        <v>46211.695671296293</v>
      </c>
      <c r="J5224" s="4">
        <v>49900000</v>
      </c>
      <c r="K5224" s="4">
        <v>1</v>
      </c>
      <c r="L5224" s="5">
        <v>228.4</v>
      </c>
      <c r="M5224" s="5">
        <v>94.158996999999999</v>
      </c>
      <c r="N5224" s="5">
        <v>49.9</v>
      </c>
      <c r="O5224" s="5" t="str">
        <f t="shared" si="81"/>
        <v>1</v>
      </c>
      <c r="P5224" s="5" t="s">
        <v>10554</v>
      </c>
      <c r="Q5224" s="5" t="s">
        <v>10911</v>
      </c>
    </row>
    <row r="5225" spans="1:17" x14ac:dyDescent="0.25">
      <c r="A5225">
        <v>61105</v>
      </c>
      <c r="B5225" t="s">
        <v>30</v>
      </c>
      <c r="C5225" s="7">
        <v>46211.737256944441</v>
      </c>
      <c r="D5225" s="4">
        <v>228400000</v>
      </c>
      <c r="E5225" t="s">
        <v>2607</v>
      </c>
      <c r="F5225" t="s">
        <v>2611</v>
      </c>
      <c r="G5225" s="4">
        <v>94158997</v>
      </c>
      <c r="H5225" t="s">
        <v>5624</v>
      </c>
      <c r="I5225" s="2">
        <v>46211.695671296293</v>
      </c>
      <c r="J5225" s="4">
        <v>49900000</v>
      </c>
      <c r="K5225" s="4">
        <v>1</v>
      </c>
      <c r="L5225" s="5">
        <v>228.4</v>
      </c>
      <c r="M5225" s="5">
        <v>94.158996999999999</v>
      </c>
      <c r="N5225" s="5">
        <v>49.9</v>
      </c>
      <c r="O5225" s="5" t="str">
        <f t="shared" si="81"/>
        <v>1</v>
      </c>
      <c r="P5225" s="5" t="s">
        <v>10554</v>
      </c>
      <c r="Q5225" s="5" t="s">
        <v>10911</v>
      </c>
    </row>
    <row r="5226" spans="1:17" x14ac:dyDescent="0.25">
      <c r="A5226">
        <v>61106</v>
      </c>
      <c r="B5226" t="s">
        <v>30</v>
      </c>
      <c r="C5226" s="7">
        <v>46211.737256944441</v>
      </c>
      <c r="D5226" s="4">
        <v>228300000</v>
      </c>
      <c r="E5226" t="s">
        <v>2607</v>
      </c>
      <c r="F5226" t="s">
        <v>2613</v>
      </c>
      <c r="G5226" s="4">
        <v>94158997</v>
      </c>
      <c r="H5226" t="s">
        <v>5625</v>
      </c>
      <c r="I5226" s="2">
        <v>46211.695671296293</v>
      </c>
      <c r="J5226" s="4">
        <v>49900000</v>
      </c>
      <c r="K5226" s="4">
        <v>1</v>
      </c>
      <c r="L5226" s="5">
        <v>228.3</v>
      </c>
      <c r="M5226" s="5">
        <v>94.158996999999999</v>
      </c>
      <c r="N5226" s="5">
        <v>49.9</v>
      </c>
      <c r="O5226" s="5" t="str">
        <f t="shared" si="81"/>
        <v>1</v>
      </c>
      <c r="P5226" s="5" t="s">
        <v>10554</v>
      </c>
      <c r="Q5226" s="5" t="s">
        <v>10912</v>
      </c>
    </row>
    <row r="5227" spans="1:17" x14ac:dyDescent="0.25">
      <c r="A5227">
        <v>61107</v>
      </c>
      <c r="B5227" t="s">
        <v>30</v>
      </c>
      <c r="C5227" s="7">
        <v>46211.737268518518</v>
      </c>
      <c r="D5227" s="4">
        <v>228300000</v>
      </c>
      <c r="E5227" t="s">
        <v>2607</v>
      </c>
      <c r="F5227" t="s">
        <v>2625</v>
      </c>
      <c r="G5227" s="4">
        <v>94158997</v>
      </c>
      <c r="H5227" t="s">
        <v>5626</v>
      </c>
      <c r="I5227" s="2">
        <v>46211.695671296293</v>
      </c>
      <c r="J5227" s="4">
        <v>49900000</v>
      </c>
      <c r="K5227" s="4">
        <v>1</v>
      </c>
      <c r="L5227" s="5">
        <v>228.3</v>
      </c>
      <c r="M5227" s="5">
        <v>94.158996999999999</v>
      </c>
      <c r="N5227" s="5">
        <v>49.9</v>
      </c>
      <c r="O5227" s="5" t="str">
        <f t="shared" si="81"/>
        <v>1</v>
      </c>
      <c r="P5227" s="5" t="s">
        <v>10554</v>
      </c>
      <c r="Q5227" s="5" t="s">
        <v>10914</v>
      </c>
    </row>
    <row r="5228" spans="1:17" x14ac:dyDescent="0.25">
      <c r="A5228">
        <v>61108</v>
      </c>
      <c r="B5228" t="s">
        <v>30</v>
      </c>
      <c r="C5228" s="7">
        <v>46211.737291666665</v>
      </c>
      <c r="D5228" s="4">
        <v>228400000</v>
      </c>
      <c r="E5228" t="s">
        <v>2607</v>
      </c>
      <c r="F5228" t="s">
        <v>2611</v>
      </c>
      <c r="G5228" s="4">
        <v>94158997</v>
      </c>
      <c r="H5228" t="s">
        <v>5627</v>
      </c>
      <c r="I5228" s="2">
        <v>46211.695671296293</v>
      </c>
      <c r="J5228" s="4">
        <v>49900000</v>
      </c>
      <c r="K5228" s="4">
        <v>1</v>
      </c>
      <c r="L5228" s="5">
        <v>228.4</v>
      </c>
      <c r="M5228" s="5">
        <v>94.158996999999999</v>
      </c>
      <c r="N5228" s="5">
        <v>49.9</v>
      </c>
      <c r="O5228" s="5" t="str">
        <f t="shared" si="81"/>
        <v>1</v>
      </c>
      <c r="P5228" s="5" t="s">
        <v>10554</v>
      </c>
      <c r="Q5228" s="5" t="s">
        <v>10911</v>
      </c>
    </row>
    <row r="5229" spans="1:17" x14ac:dyDescent="0.25">
      <c r="A5229">
        <v>61109</v>
      </c>
      <c r="B5229" t="s">
        <v>30</v>
      </c>
      <c r="C5229" s="7">
        <v>46211.737291666665</v>
      </c>
      <c r="D5229" s="4">
        <v>228400000</v>
      </c>
      <c r="E5229" t="s">
        <v>2607</v>
      </c>
      <c r="F5229" t="s">
        <v>2611</v>
      </c>
      <c r="G5229" s="4">
        <v>94158997</v>
      </c>
      <c r="H5229" t="s">
        <v>5628</v>
      </c>
      <c r="I5229" s="2">
        <v>46211.695671296293</v>
      </c>
      <c r="J5229" s="4">
        <v>49900000</v>
      </c>
      <c r="K5229" s="4">
        <v>1</v>
      </c>
      <c r="L5229" s="5">
        <v>228.4</v>
      </c>
      <c r="M5229" s="5">
        <v>94.158996999999999</v>
      </c>
      <c r="N5229" s="5">
        <v>49.9</v>
      </c>
      <c r="O5229" s="5" t="str">
        <f t="shared" si="81"/>
        <v>1</v>
      </c>
      <c r="P5229" s="5" t="s">
        <v>10554</v>
      </c>
      <c r="Q5229" s="5" t="s">
        <v>10911</v>
      </c>
    </row>
    <row r="5230" spans="1:17" x14ac:dyDescent="0.25">
      <c r="A5230">
        <v>61110</v>
      </c>
      <c r="B5230" t="s">
        <v>30</v>
      </c>
      <c r="C5230" s="7">
        <v>46211.737303240741</v>
      </c>
      <c r="D5230" s="4">
        <v>228400000</v>
      </c>
      <c r="E5230" t="s">
        <v>2607</v>
      </c>
      <c r="F5230" t="s">
        <v>2613</v>
      </c>
      <c r="G5230" s="4">
        <v>94158997</v>
      </c>
      <c r="H5230" t="s">
        <v>5629</v>
      </c>
      <c r="I5230" s="2">
        <v>46211.695671296293</v>
      </c>
      <c r="J5230" s="4">
        <v>50000000</v>
      </c>
      <c r="K5230" s="4">
        <v>1</v>
      </c>
      <c r="L5230" s="5">
        <v>228.4</v>
      </c>
      <c r="M5230" s="5">
        <v>94.158996999999999</v>
      </c>
      <c r="N5230" s="5">
        <v>50</v>
      </c>
      <c r="O5230" s="5" t="str">
        <f t="shared" si="81"/>
        <v>1</v>
      </c>
      <c r="P5230" s="5" t="s">
        <v>10554</v>
      </c>
      <c r="Q5230" s="5" t="s">
        <v>10912</v>
      </c>
    </row>
    <row r="5231" spans="1:17" x14ac:dyDescent="0.25">
      <c r="A5231">
        <v>61111</v>
      </c>
      <c r="B5231" t="s">
        <v>30</v>
      </c>
      <c r="C5231" s="7">
        <v>46211.737326388888</v>
      </c>
      <c r="D5231" s="4">
        <v>228400000</v>
      </c>
      <c r="E5231" t="s">
        <v>2607</v>
      </c>
      <c r="F5231" t="s">
        <v>2619</v>
      </c>
      <c r="G5231" s="4">
        <v>94158997</v>
      </c>
      <c r="H5231" t="s">
        <v>5630</v>
      </c>
      <c r="I5231" s="2">
        <v>46211.695671296293</v>
      </c>
      <c r="J5231" s="4">
        <v>49900000</v>
      </c>
      <c r="K5231" s="4">
        <v>1</v>
      </c>
      <c r="L5231" s="5">
        <v>228.4</v>
      </c>
      <c r="M5231" s="5">
        <v>94.158996999999999</v>
      </c>
      <c r="N5231" s="5">
        <v>49.9</v>
      </c>
      <c r="O5231" s="5" t="str">
        <f t="shared" si="81"/>
        <v>1</v>
      </c>
      <c r="P5231" s="5" t="s">
        <v>10554</v>
      </c>
      <c r="Q5231" s="5" t="s">
        <v>10913</v>
      </c>
    </row>
    <row r="5232" spans="1:17" x14ac:dyDescent="0.25">
      <c r="A5232">
        <v>61112</v>
      </c>
      <c r="B5232" t="s">
        <v>30</v>
      </c>
      <c r="C5232" s="7">
        <v>46211.737326388888</v>
      </c>
      <c r="D5232" s="4">
        <v>228400000</v>
      </c>
      <c r="E5232" t="s">
        <v>2607</v>
      </c>
      <c r="F5232" t="s">
        <v>2613</v>
      </c>
      <c r="G5232" s="4">
        <v>94158997</v>
      </c>
      <c r="H5232" t="s">
        <v>5631</v>
      </c>
      <c r="I5232" s="2">
        <v>46211.695775462962</v>
      </c>
      <c r="J5232" s="4">
        <v>49900000</v>
      </c>
      <c r="K5232" s="4">
        <v>1</v>
      </c>
      <c r="L5232" s="5">
        <v>228.4</v>
      </c>
      <c r="M5232" s="5">
        <v>94.158996999999999</v>
      </c>
      <c r="N5232" s="5">
        <v>49.9</v>
      </c>
      <c r="O5232" s="5" t="str">
        <f t="shared" si="81"/>
        <v>1</v>
      </c>
      <c r="P5232" s="5" t="s">
        <v>10554</v>
      </c>
      <c r="Q5232" s="5" t="s">
        <v>10912</v>
      </c>
    </row>
    <row r="5233" spans="1:17" x14ac:dyDescent="0.25">
      <c r="A5233">
        <v>61113</v>
      </c>
      <c r="B5233" t="s">
        <v>30</v>
      </c>
      <c r="C5233" s="7">
        <v>46211.737349537034</v>
      </c>
      <c r="D5233" s="4">
        <v>228400000</v>
      </c>
      <c r="E5233" t="s">
        <v>2607</v>
      </c>
      <c r="F5233" t="s">
        <v>2611</v>
      </c>
      <c r="G5233" s="4">
        <v>94158997</v>
      </c>
      <c r="H5233" t="s">
        <v>5632</v>
      </c>
      <c r="I5233" s="2">
        <v>46211.695775462962</v>
      </c>
      <c r="J5233" s="4">
        <v>49900000</v>
      </c>
      <c r="K5233" s="4">
        <v>1</v>
      </c>
      <c r="L5233" s="5">
        <v>228.4</v>
      </c>
      <c r="M5233" s="5">
        <v>94.158996999999999</v>
      </c>
      <c r="N5233" s="5">
        <v>49.9</v>
      </c>
      <c r="O5233" s="5" t="str">
        <f t="shared" si="81"/>
        <v>1</v>
      </c>
      <c r="P5233" s="5" t="s">
        <v>10554</v>
      </c>
      <c r="Q5233" s="5" t="s">
        <v>10911</v>
      </c>
    </row>
    <row r="5234" spans="1:17" x14ac:dyDescent="0.25">
      <c r="A5234">
        <v>61114</v>
      </c>
      <c r="B5234" t="s">
        <v>30</v>
      </c>
      <c r="C5234" s="7">
        <v>46211.737361111111</v>
      </c>
      <c r="D5234" s="4">
        <v>228400000</v>
      </c>
      <c r="E5234" t="s">
        <v>2607</v>
      </c>
      <c r="F5234" t="s">
        <v>2611</v>
      </c>
      <c r="G5234" s="4">
        <v>94158997</v>
      </c>
      <c r="H5234" t="s">
        <v>5633</v>
      </c>
      <c r="I5234" s="2">
        <v>46211.695775462962</v>
      </c>
      <c r="J5234" s="4">
        <v>50000000</v>
      </c>
      <c r="K5234" s="4">
        <v>1</v>
      </c>
      <c r="L5234" s="5">
        <v>228.4</v>
      </c>
      <c r="M5234" s="5">
        <v>94.158996999999999</v>
      </c>
      <c r="N5234" s="5">
        <v>50</v>
      </c>
      <c r="O5234" s="5" t="str">
        <f t="shared" si="81"/>
        <v>1</v>
      </c>
      <c r="P5234" s="5" t="s">
        <v>10554</v>
      </c>
      <c r="Q5234" s="5" t="s">
        <v>10911</v>
      </c>
    </row>
    <row r="5235" spans="1:17" x14ac:dyDescent="0.25">
      <c r="A5235">
        <v>61115</v>
      </c>
      <c r="B5235" t="s">
        <v>30</v>
      </c>
      <c r="C5235" s="7">
        <v>46211.737361111111</v>
      </c>
      <c r="D5235" s="4">
        <v>228400000</v>
      </c>
      <c r="E5235" t="s">
        <v>2607</v>
      </c>
      <c r="F5235" t="s">
        <v>2611</v>
      </c>
      <c r="G5235" s="4">
        <v>94158997</v>
      </c>
      <c r="H5235" t="s">
        <v>5634</v>
      </c>
      <c r="I5235" s="2">
        <v>46211.695775462962</v>
      </c>
      <c r="J5235" s="4">
        <v>49900000</v>
      </c>
      <c r="K5235" s="4">
        <v>1</v>
      </c>
      <c r="L5235" s="5">
        <v>228.4</v>
      </c>
      <c r="M5235" s="5">
        <v>94.158996999999999</v>
      </c>
      <c r="N5235" s="5">
        <v>49.9</v>
      </c>
      <c r="O5235" s="5" t="str">
        <f t="shared" si="81"/>
        <v>1</v>
      </c>
      <c r="P5235" s="5" t="s">
        <v>10554</v>
      </c>
      <c r="Q5235" s="5" t="s">
        <v>10911</v>
      </c>
    </row>
    <row r="5236" spans="1:17" x14ac:dyDescent="0.25">
      <c r="A5236">
        <v>61116</v>
      </c>
      <c r="B5236" t="s">
        <v>30</v>
      </c>
      <c r="C5236" s="7">
        <v>46211.737372685187</v>
      </c>
      <c r="D5236" s="4">
        <v>228500000</v>
      </c>
      <c r="E5236" t="s">
        <v>2607</v>
      </c>
      <c r="F5236" t="s">
        <v>2608</v>
      </c>
      <c r="G5236" s="4">
        <v>94158997</v>
      </c>
      <c r="H5236" t="s">
        <v>5635</v>
      </c>
      <c r="I5236" s="2">
        <v>46211.695775462962</v>
      </c>
      <c r="J5236" s="4">
        <v>49900000</v>
      </c>
      <c r="K5236" s="4">
        <v>1</v>
      </c>
      <c r="L5236" s="5">
        <v>228.5</v>
      </c>
      <c r="M5236" s="5">
        <v>94.158996999999999</v>
      </c>
      <c r="N5236" s="5">
        <v>49.9</v>
      </c>
      <c r="O5236" s="5" t="str">
        <f t="shared" si="81"/>
        <v>1</v>
      </c>
      <c r="P5236" s="5" t="s">
        <v>10554</v>
      </c>
      <c r="Q5236" s="5" t="s">
        <v>10910</v>
      </c>
    </row>
    <row r="5237" spans="1:17" x14ac:dyDescent="0.25">
      <c r="A5237">
        <v>61117</v>
      </c>
      <c r="B5237" t="s">
        <v>30</v>
      </c>
      <c r="C5237" s="7">
        <v>46211.737395833334</v>
      </c>
      <c r="D5237" s="4">
        <v>228500000</v>
      </c>
      <c r="E5237" t="s">
        <v>2607</v>
      </c>
      <c r="F5237" t="s">
        <v>2613</v>
      </c>
      <c r="G5237" s="4">
        <v>94158997</v>
      </c>
      <c r="H5237" t="s">
        <v>5636</v>
      </c>
      <c r="I5237" s="2">
        <v>46211.695775462962</v>
      </c>
      <c r="J5237" s="4">
        <v>50000000</v>
      </c>
      <c r="K5237" s="4">
        <v>1</v>
      </c>
      <c r="L5237" s="5">
        <v>228.5</v>
      </c>
      <c r="M5237" s="5">
        <v>94.158996999999999</v>
      </c>
      <c r="N5237" s="5">
        <v>50</v>
      </c>
      <c r="O5237" s="5" t="str">
        <f t="shared" si="81"/>
        <v>1</v>
      </c>
      <c r="P5237" s="5" t="s">
        <v>10554</v>
      </c>
      <c r="Q5237" s="5" t="s">
        <v>10912</v>
      </c>
    </row>
    <row r="5238" spans="1:17" x14ac:dyDescent="0.25">
      <c r="A5238">
        <v>61118</v>
      </c>
      <c r="B5238" t="s">
        <v>30</v>
      </c>
      <c r="C5238" s="7">
        <v>46211.737395833334</v>
      </c>
      <c r="D5238" s="4">
        <v>228500000</v>
      </c>
      <c r="E5238" t="s">
        <v>2607</v>
      </c>
      <c r="F5238" t="s">
        <v>2613</v>
      </c>
      <c r="G5238" s="4">
        <v>94158997</v>
      </c>
      <c r="H5238" t="s">
        <v>5637</v>
      </c>
      <c r="I5238" s="2">
        <v>46211.695775462962</v>
      </c>
      <c r="J5238" s="4">
        <v>49900000</v>
      </c>
      <c r="K5238" s="4">
        <v>1</v>
      </c>
      <c r="L5238" s="5">
        <v>228.5</v>
      </c>
      <c r="M5238" s="5">
        <v>94.158996999999999</v>
      </c>
      <c r="N5238" s="5">
        <v>49.9</v>
      </c>
      <c r="O5238" s="5" t="str">
        <f t="shared" si="81"/>
        <v>1</v>
      </c>
      <c r="P5238" s="5" t="s">
        <v>10554</v>
      </c>
      <c r="Q5238" s="5" t="s">
        <v>10912</v>
      </c>
    </row>
    <row r="5239" spans="1:17" x14ac:dyDescent="0.25">
      <c r="A5239">
        <v>61119</v>
      </c>
      <c r="B5239" t="s">
        <v>30</v>
      </c>
      <c r="C5239" s="7">
        <v>46211.737407407411</v>
      </c>
      <c r="D5239" s="4">
        <v>228400000</v>
      </c>
      <c r="E5239" t="s">
        <v>2607</v>
      </c>
      <c r="F5239" t="s">
        <v>2613</v>
      </c>
      <c r="G5239" s="4">
        <v>94158997</v>
      </c>
      <c r="H5239" t="s">
        <v>5638</v>
      </c>
      <c r="I5239" s="2">
        <v>46211.695775462962</v>
      </c>
      <c r="J5239" s="4">
        <v>50000000</v>
      </c>
      <c r="K5239" s="4">
        <v>1</v>
      </c>
      <c r="L5239" s="5">
        <v>228.4</v>
      </c>
      <c r="M5239" s="5">
        <v>94.158996999999999</v>
      </c>
      <c r="N5239" s="5">
        <v>50</v>
      </c>
      <c r="O5239" s="5" t="str">
        <f t="shared" si="81"/>
        <v>1</v>
      </c>
      <c r="P5239" s="5" t="s">
        <v>10554</v>
      </c>
      <c r="Q5239" s="5" t="s">
        <v>10912</v>
      </c>
    </row>
    <row r="5240" spans="1:17" x14ac:dyDescent="0.25">
      <c r="A5240">
        <v>61120</v>
      </c>
      <c r="B5240" t="s">
        <v>30</v>
      </c>
      <c r="C5240" s="7">
        <v>46211.737430555557</v>
      </c>
      <c r="D5240" s="4">
        <v>228300000</v>
      </c>
      <c r="E5240" t="s">
        <v>2607</v>
      </c>
      <c r="F5240" t="s">
        <v>2611</v>
      </c>
      <c r="G5240" s="4">
        <v>94158997</v>
      </c>
      <c r="H5240" t="s">
        <v>5639</v>
      </c>
      <c r="I5240" s="2">
        <v>46211.695775462962</v>
      </c>
      <c r="J5240" s="4">
        <v>50000000</v>
      </c>
      <c r="K5240" s="4">
        <v>1</v>
      </c>
      <c r="L5240" s="5">
        <v>228.3</v>
      </c>
      <c r="M5240" s="5">
        <v>94.158996999999999</v>
      </c>
      <c r="N5240" s="5">
        <v>50</v>
      </c>
      <c r="O5240" s="5" t="str">
        <f t="shared" si="81"/>
        <v>1</v>
      </c>
      <c r="P5240" s="5" t="s">
        <v>10554</v>
      </c>
      <c r="Q5240" s="5" t="s">
        <v>10911</v>
      </c>
    </row>
    <row r="5241" spans="1:17" x14ac:dyDescent="0.25">
      <c r="A5241">
        <v>61121</v>
      </c>
      <c r="B5241" t="s">
        <v>30</v>
      </c>
      <c r="C5241" s="7">
        <v>46211.737430555557</v>
      </c>
      <c r="D5241" s="4">
        <v>228300000</v>
      </c>
      <c r="E5241" t="s">
        <v>2607</v>
      </c>
      <c r="F5241" t="s">
        <v>2619</v>
      </c>
      <c r="G5241" s="4">
        <v>94158997</v>
      </c>
      <c r="H5241" t="s">
        <v>5640</v>
      </c>
      <c r="I5241" s="2">
        <v>46211.695775462962</v>
      </c>
      <c r="J5241" s="4">
        <v>50000000</v>
      </c>
      <c r="K5241" s="4">
        <v>1</v>
      </c>
      <c r="L5241" s="5">
        <v>228.3</v>
      </c>
      <c r="M5241" s="5">
        <v>94.158996999999999</v>
      </c>
      <c r="N5241" s="5">
        <v>50</v>
      </c>
      <c r="O5241" s="5" t="str">
        <f t="shared" si="81"/>
        <v>1</v>
      </c>
      <c r="P5241" s="5" t="s">
        <v>10554</v>
      </c>
      <c r="Q5241" s="5" t="s">
        <v>10913</v>
      </c>
    </row>
    <row r="5242" spans="1:17" x14ac:dyDescent="0.25">
      <c r="A5242">
        <v>61122</v>
      </c>
      <c r="B5242" t="s">
        <v>30</v>
      </c>
      <c r="C5242" s="7">
        <v>46211.737442129626</v>
      </c>
      <c r="D5242" s="4">
        <v>228300000</v>
      </c>
      <c r="E5242" t="s">
        <v>2607</v>
      </c>
      <c r="F5242" t="s">
        <v>2619</v>
      </c>
      <c r="G5242" s="4">
        <v>94158997</v>
      </c>
      <c r="H5242" t="s">
        <v>5641</v>
      </c>
      <c r="I5242" s="2">
        <v>46211.695902777778</v>
      </c>
      <c r="J5242" s="4">
        <v>49900000</v>
      </c>
      <c r="K5242" s="4">
        <v>1</v>
      </c>
      <c r="L5242" s="5">
        <v>228.3</v>
      </c>
      <c r="M5242" s="5">
        <v>94.158996999999999</v>
      </c>
      <c r="N5242" s="5">
        <v>49.9</v>
      </c>
      <c r="O5242" s="5" t="str">
        <f t="shared" si="81"/>
        <v>1</v>
      </c>
      <c r="P5242" s="5" t="s">
        <v>10554</v>
      </c>
      <c r="Q5242" s="5" t="s">
        <v>10913</v>
      </c>
    </row>
    <row r="5243" spans="1:17" x14ac:dyDescent="0.25">
      <c r="A5243">
        <v>61123</v>
      </c>
      <c r="B5243" t="s">
        <v>30</v>
      </c>
      <c r="C5243" s="7">
        <v>46211.73746527778</v>
      </c>
      <c r="D5243" s="4">
        <v>228300000</v>
      </c>
      <c r="E5243" t="s">
        <v>2607</v>
      </c>
      <c r="F5243" t="s">
        <v>2611</v>
      </c>
      <c r="G5243" s="4">
        <v>94158997</v>
      </c>
      <c r="H5243" t="s">
        <v>5642</v>
      </c>
      <c r="I5243" s="2">
        <v>46211.695902777778</v>
      </c>
      <c r="J5243" s="4">
        <v>49900000</v>
      </c>
      <c r="K5243" s="4">
        <v>1</v>
      </c>
      <c r="L5243" s="5">
        <v>228.3</v>
      </c>
      <c r="M5243" s="5">
        <v>94.158996999999999</v>
      </c>
      <c r="N5243" s="5">
        <v>49.9</v>
      </c>
      <c r="O5243" s="5" t="str">
        <f t="shared" si="81"/>
        <v>1</v>
      </c>
      <c r="P5243" s="5" t="s">
        <v>10554</v>
      </c>
      <c r="Q5243" s="5" t="s">
        <v>10911</v>
      </c>
    </row>
    <row r="5244" spans="1:17" x14ac:dyDescent="0.25">
      <c r="A5244">
        <v>61124</v>
      </c>
      <c r="B5244" t="s">
        <v>30</v>
      </c>
      <c r="C5244" s="7">
        <v>46211.73746527778</v>
      </c>
      <c r="D5244" s="4">
        <v>228200000</v>
      </c>
      <c r="E5244" t="s">
        <v>2607</v>
      </c>
      <c r="F5244" t="s">
        <v>2613</v>
      </c>
      <c r="G5244" s="4">
        <v>94158997</v>
      </c>
      <c r="H5244" t="s">
        <v>5643</v>
      </c>
      <c r="I5244" s="2">
        <v>46211.695902777778</v>
      </c>
      <c r="J5244" s="4">
        <v>50000000</v>
      </c>
      <c r="K5244" s="4">
        <v>1</v>
      </c>
      <c r="L5244" s="5">
        <v>228.2</v>
      </c>
      <c r="M5244" s="5">
        <v>94.158996999999999</v>
      </c>
      <c r="N5244" s="5">
        <v>50</v>
      </c>
      <c r="O5244" s="5" t="str">
        <f t="shared" si="81"/>
        <v>1</v>
      </c>
      <c r="P5244" s="5" t="s">
        <v>10554</v>
      </c>
      <c r="Q5244" s="5" t="s">
        <v>10912</v>
      </c>
    </row>
    <row r="5245" spans="1:17" x14ac:dyDescent="0.25">
      <c r="A5245">
        <v>61125</v>
      </c>
      <c r="B5245" t="s">
        <v>30</v>
      </c>
      <c r="C5245" s="7">
        <v>46211.737476851849</v>
      </c>
      <c r="D5245" s="4">
        <v>228100000</v>
      </c>
      <c r="E5245" t="s">
        <v>2607</v>
      </c>
      <c r="F5245" t="s">
        <v>2625</v>
      </c>
      <c r="G5245" s="4">
        <v>94158997</v>
      </c>
      <c r="H5245" t="s">
        <v>5644</v>
      </c>
      <c r="I5245" s="2">
        <v>46211.695902777778</v>
      </c>
      <c r="J5245" s="4">
        <v>49900000</v>
      </c>
      <c r="K5245" s="4">
        <v>1</v>
      </c>
      <c r="L5245" s="5">
        <v>228.1</v>
      </c>
      <c r="M5245" s="5">
        <v>94.158996999999999</v>
      </c>
      <c r="N5245" s="5">
        <v>49.9</v>
      </c>
      <c r="O5245" s="5" t="str">
        <f t="shared" si="81"/>
        <v>1</v>
      </c>
      <c r="P5245" s="5" t="s">
        <v>10554</v>
      </c>
      <c r="Q5245" s="5" t="s">
        <v>10914</v>
      </c>
    </row>
    <row r="5246" spans="1:17" x14ac:dyDescent="0.25">
      <c r="A5246">
        <v>61126</v>
      </c>
      <c r="B5246" t="s">
        <v>30</v>
      </c>
      <c r="C5246" s="7">
        <v>46211.737500000003</v>
      </c>
      <c r="D5246" s="4">
        <v>228000000</v>
      </c>
      <c r="E5246" t="s">
        <v>2607</v>
      </c>
      <c r="F5246" t="s">
        <v>2611</v>
      </c>
      <c r="G5246" s="4">
        <v>94158997</v>
      </c>
      <c r="H5246" t="s">
        <v>5645</v>
      </c>
      <c r="I5246" s="2">
        <v>46211.695902777778</v>
      </c>
      <c r="J5246" s="4">
        <v>49900000</v>
      </c>
      <c r="K5246" s="4">
        <v>1</v>
      </c>
      <c r="L5246" s="5">
        <v>228</v>
      </c>
      <c r="M5246" s="5">
        <v>94.158996999999999</v>
      </c>
      <c r="N5246" s="5">
        <v>49.9</v>
      </c>
      <c r="O5246" s="5" t="str">
        <f t="shared" si="81"/>
        <v>1</v>
      </c>
      <c r="P5246" s="5" t="s">
        <v>10554</v>
      </c>
      <c r="Q5246" s="5" t="s">
        <v>10911</v>
      </c>
    </row>
    <row r="5247" spans="1:17" x14ac:dyDescent="0.25">
      <c r="A5247">
        <v>61127</v>
      </c>
      <c r="B5247" t="s">
        <v>30</v>
      </c>
      <c r="C5247" s="7">
        <v>46211.737500000003</v>
      </c>
      <c r="D5247" s="4">
        <v>228000000</v>
      </c>
      <c r="E5247" t="s">
        <v>2607</v>
      </c>
      <c r="F5247" t="s">
        <v>2611</v>
      </c>
      <c r="G5247" s="4">
        <v>94158997</v>
      </c>
      <c r="H5247" t="s">
        <v>5646</v>
      </c>
      <c r="I5247" s="2">
        <v>46211.695902777778</v>
      </c>
      <c r="J5247" s="4">
        <v>49900000</v>
      </c>
      <c r="K5247" s="4">
        <v>1</v>
      </c>
      <c r="L5247" s="5">
        <v>228</v>
      </c>
      <c r="M5247" s="5">
        <v>94.158996999999999</v>
      </c>
      <c r="N5247" s="5">
        <v>49.9</v>
      </c>
      <c r="O5247" s="5" t="str">
        <f t="shared" si="81"/>
        <v>1</v>
      </c>
      <c r="P5247" s="5" t="s">
        <v>10554</v>
      </c>
      <c r="Q5247" s="5" t="s">
        <v>10911</v>
      </c>
    </row>
    <row r="5248" spans="1:17" x14ac:dyDescent="0.25">
      <c r="A5248">
        <v>61128</v>
      </c>
      <c r="B5248" t="s">
        <v>30</v>
      </c>
      <c r="C5248" s="7">
        <v>46211.737511574072</v>
      </c>
      <c r="D5248" s="4">
        <v>228000000</v>
      </c>
      <c r="E5248" t="s">
        <v>2607</v>
      </c>
      <c r="F5248" t="s">
        <v>2619</v>
      </c>
      <c r="G5248" s="4">
        <v>94158997</v>
      </c>
      <c r="H5248" t="s">
        <v>5647</v>
      </c>
      <c r="I5248" s="2">
        <v>46211.695902777778</v>
      </c>
      <c r="J5248" s="4">
        <v>49900000</v>
      </c>
      <c r="K5248" s="4">
        <v>1</v>
      </c>
      <c r="L5248" s="5">
        <v>228</v>
      </c>
      <c r="M5248" s="5">
        <v>94.158996999999999</v>
      </c>
      <c r="N5248" s="5">
        <v>49.9</v>
      </c>
      <c r="O5248" s="5" t="str">
        <f t="shared" si="81"/>
        <v>1</v>
      </c>
      <c r="P5248" s="5" t="s">
        <v>10554</v>
      </c>
      <c r="Q5248" s="5" t="s">
        <v>10913</v>
      </c>
    </row>
    <row r="5249" spans="1:17" x14ac:dyDescent="0.25">
      <c r="A5249">
        <v>61129</v>
      </c>
      <c r="B5249" t="s">
        <v>30</v>
      </c>
      <c r="C5249" s="7">
        <v>46211.737534722219</v>
      </c>
      <c r="D5249" s="4">
        <v>228000000</v>
      </c>
      <c r="E5249" t="s">
        <v>2607</v>
      </c>
      <c r="F5249" t="s">
        <v>2611</v>
      </c>
      <c r="G5249" s="4">
        <v>94158997</v>
      </c>
      <c r="H5249" t="s">
        <v>5648</v>
      </c>
      <c r="I5249" s="2">
        <v>46211.695902777778</v>
      </c>
      <c r="J5249" s="4">
        <v>49900000</v>
      </c>
      <c r="K5249" s="4">
        <v>1</v>
      </c>
      <c r="L5249" s="5">
        <v>228</v>
      </c>
      <c r="M5249" s="5">
        <v>94.158996999999999</v>
      </c>
      <c r="N5249" s="5">
        <v>49.9</v>
      </c>
      <c r="O5249" s="5" t="str">
        <f t="shared" si="81"/>
        <v>1</v>
      </c>
      <c r="P5249" s="5" t="s">
        <v>10554</v>
      </c>
      <c r="Q5249" s="5" t="s">
        <v>10911</v>
      </c>
    </row>
    <row r="5250" spans="1:17" x14ac:dyDescent="0.25">
      <c r="A5250">
        <v>61130</v>
      </c>
      <c r="B5250" t="s">
        <v>30</v>
      </c>
      <c r="C5250" s="7">
        <v>46211.737534722219</v>
      </c>
      <c r="D5250" s="4">
        <v>228000000</v>
      </c>
      <c r="E5250" t="s">
        <v>2607</v>
      </c>
      <c r="F5250" t="s">
        <v>2611</v>
      </c>
      <c r="G5250" s="4">
        <v>94158997</v>
      </c>
      <c r="H5250" t="s">
        <v>5649</v>
      </c>
      <c r="I5250" s="2">
        <v>46211.695902777778</v>
      </c>
      <c r="J5250" s="4">
        <v>49900000</v>
      </c>
      <c r="K5250" s="4">
        <v>1</v>
      </c>
      <c r="L5250" s="5">
        <v>228</v>
      </c>
      <c r="M5250" s="5">
        <v>94.158996999999999</v>
      </c>
      <c r="N5250" s="5">
        <v>49.9</v>
      </c>
      <c r="O5250" s="5" t="str">
        <f t="shared" si="81"/>
        <v>1</v>
      </c>
      <c r="P5250" s="5" t="s">
        <v>10554</v>
      </c>
      <c r="Q5250" s="5" t="s">
        <v>10911</v>
      </c>
    </row>
    <row r="5251" spans="1:17" x14ac:dyDescent="0.25">
      <c r="A5251">
        <v>61131</v>
      </c>
      <c r="B5251" t="s">
        <v>30</v>
      </c>
      <c r="C5251" s="7">
        <v>46211.737546296295</v>
      </c>
      <c r="D5251" s="4">
        <v>228000000</v>
      </c>
      <c r="E5251" t="s">
        <v>2607</v>
      </c>
      <c r="F5251" t="s">
        <v>2611</v>
      </c>
      <c r="G5251" s="4">
        <v>94158997</v>
      </c>
      <c r="H5251" t="s">
        <v>5650</v>
      </c>
      <c r="I5251" s="2">
        <v>46211.695902777778</v>
      </c>
      <c r="J5251" s="4">
        <v>49900000</v>
      </c>
      <c r="K5251" s="4">
        <v>1</v>
      </c>
      <c r="L5251" s="5">
        <v>228</v>
      </c>
      <c r="M5251" s="5">
        <v>94.158996999999999</v>
      </c>
      <c r="N5251" s="5">
        <v>49.9</v>
      </c>
      <c r="O5251" s="5" t="str">
        <f t="shared" ref="O5251:O5314" si="82">SUBSTITUTE(K5251,".",",")</f>
        <v>1</v>
      </c>
      <c r="P5251" s="5" t="s">
        <v>10554</v>
      </c>
      <c r="Q5251" s="5" t="s">
        <v>10911</v>
      </c>
    </row>
    <row r="5252" spans="1:17" x14ac:dyDescent="0.25">
      <c r="A5252">
        <v>61132</v>
      </c>
      <c r="B5252" t="s">
        <v>30</v>
      </c>
      <c r="C5252" s="7">
        <v>46211.737569444442</v>
      </c>
      <c r="D5252" s="4">
        <v>228000000</v>
      </c>
      <c r="E5252" t="s">
        <v>2607</v>
      </c>
      <c r="F5252" t="s">
        <v>2611</v>
      </c>
      <c r="G5252" s="4">
        <v>94158997</v>
      </c>
      <c r="H5252" t="s">
        <v>5651</v>
      </c>
      <c r="I5252" s="2">
        <v>46211.696018518516</v>
      </c>
      <c r="J5252" s="4">
        <v>49900000</v>
      </c>
      <c r="K5252" s="4">
        <v>1</v>
      </c>
      <c r="L5252" s="5">
        <v>228</v>
      </c>
      <c r="M5252" s="5">
        <v>94.158996999999999</v>
      </c>
      <c r="N5252" s="5">
        <v>49.9</v>
      </c>
      <c r="O5252" s="5" t="str">
        <f t="shared" si="82"/>
        <v>1</v>
      </c>
      <c r="P5252" s="5" t="s">
        <v>10554</v>
      </c>
      <c r="Q5252" s="5" t="s">
        <v>10911</v>
      </c>
    </row>
    <row r="5253" spans="1:17" x14ac:dyDescent="0.25">
      <c r="A5253">
        <v>61133</v>
      </c>
      <c r="B5253" t="s">
        <v>30</v>
      </c>
      <c r="C5253" s="7">
        <v>46211.737569444442</v>
      </c>
      <c r="D5253" s="4">
        <v>228100000</v>
      </c>
      <c r="E5253" t="s">
        <v>2607</v>
      </c>
      <c r="F5253" t="s">
        <v>2649</v>
      </c>
      <c r="G5253" s="4">
        <v>94158997</v>
      </c>
      <c r="H5253" t="s">
        <v>5652</v>
      </c>
      <c r="I5253" s="2">
        <v>46211.696018518516</v>
      </c>
      <c r="J5253" s="4">
        <v>49900000</v>
      </c>
      <c r="K5253" s="4">
        <v>1</v>
      </c>
      <c r="L5253" s="5">
        <v>228.1</v>
      </c>
      <c r="M5253" s="5">
        <v>94.158996999999999</v>
      </c>
      <c r="N5253" s="5">
        <v>49.9</v>
      </c>
      <c r="O5253" s="5" t="str">
        <f t="shared" si="82"/>
        <v>1</v>
      </c>
      <c r="P5253" s="5" t="s">
        <v>10554</v>
      </c>
      <c r="Q5253" s="5" t="s">
        <v>10915</v>
      </c>
    </row>
    <row r="5254" spans="1:17" x14ac:dyDescent="0.25">
      <c r="A5254">
        <v>61134</v>
      </c>
      <c r="B5254" t="s">
        <v>30</v>
      </c>
      <c r="C5254" s="7">
        <v>46211.737581018519</v>
      </c>
      <c r="D5254" s="4">
        <v>228100000</v>
      </c>
      <c r="E5254" t="s">
        <v>2607</v>
      </c>
      <c r="F5254" t="s">
        <v>2611</v>
      </c>
      <c r="G5254" s="4">
        <v>94158997</v>
      </c>
      <c r="H5254" t="s">
        <v>5653</v>
      </c>
      <c r="I5254" s="2">
        <v>46211.696018518516</v>
      </c>
      <c r="J5254" s="4">
        <v>49900000</v>
      </c>
      <c r="K5254" s="4">
        <v>1</v>
      </c>
      <c r="L5254" s="5">
        <v>228.1</v>
      </c>
      <c r="M5254" s="5">
        <v>94.158996999999999</v>
      </c>
      <c r="N5254" s="5">
        <v>49.9</v>
      </c>
      <c r="O5254" s="5" t="str">
        <f t="shared" si="82"/>
        <v>1</v>
      </c>
      <c r="P5254" s="5" t="s">
        <v>10554</v>
      </c>
      <c r="Q5254" s="5" t="s">
        <v>10911</v>
      </c>
    </row>
    <row r="5255" spans="1:17" x14ac:dyDescent="0.25">
      <c r="A5255">
        <v>61135</v>
      </c>
      <c r="B5255" t="s">
        <v>30</v>
      </c>
      <c r="C5255" s="7">
        <v>46211.737604166665</v>
      </c>
      <c r="D5255" s="4">
        <v>228200000</v>
      </c>
      <c r="E5255" t="s">
        <v>2607</v>
      </c>
      <c r="F5255" t="s">
        <v>2611</v>
      </c>
      <c r="G5255" s="4">
        <v>94158997</v>
      </c>
      <c r="H5255" t="s">
        <v>5654</v>
      </c>
      <c r="I5255" s="2">
        <v>46211.696018518516</v>
      </c>
      <c r="J5255" s="4">
        <v>49900000</v>
      </c>
      <c r="K5255" s="4">
        <v>1</v>
      </c>
      <c r="L5255" s="5">
        <v>228.2</v>
      </c>
      <c r="M5255" s="5">
        <v>94.158996999999999</v>
      </c>
      <c r="N5255" s="5">
        <v>49.9</v>
      </c>
      <c r="O5255" s="5" t="str">
        <f t="shared" si="82"/>
        <v>1</v>
      </c>
      <c r="P5255" s="5" t="s">
        <v>10554</v>
      </c>
      <c r="Q5255" s="5" t="s">
        <v>10911</v>
      </c>
    </row>
    <row r="5256" spans="1:17" x14ac:dyDescent="0.25">
      <c r="A5256">
        <v>61136</v>
      </c>
      <c r="B5256" t="s">
        <v>30</v>
      </c>
      <c r="C5256" s="7">
        <v>46211.737615740742</v>
      </c>
      <c r="D5256" s="4">
        <v>228300000</v>
      </c>
      <c r="E5256" t="s">
        <v>2607</v>
      </c>
      <c r="F5256" t="s">
        <v>2625</v>
      </c>
      <c r="G5256" s="4">
        <v>94158997</v>
      </c>
      <c r="H5256" t="s">
        <v>5655</v>
      </c>
      <c r="I5256" s="2">
        <v>46211.696018518516</v>
      </c>
      <c r="J5256" s="4">
        <v>49900000</v>
      </c>
      <c r="K5256" s="4">
        <v>1</v>
      </c>
      <c r="L5256" s="5">
        <v>228.3</v>
      </c>
      <c r="M5256" s="5">
        <v>94.158996999999999</v>
      </c>
      <c r="N5256" s="5">
        <v>49.9</v>
      </c>
      <c r="O5256" s="5" t="str">
        <f t="shared" si="82"/>
        <v>1</v>
      </c>
      <c r="P5256" s="5" t="s">
        <v>10554</v>
      </c>
      <c r="Q5256" s="5" t="s">
        <v>10914</v>
      </c>
    </row>
    <row r="5257" spans="1:17" x14ac:dyDescent="0.25">
      <c r="A5257">
        <v>61137</v>
      </c>
      <c r="B5257" t="s">
        <v>30</v>
      </c>
      <c r="C5257" s="7">
        <v>46211.737615740742</v>
      </c>
      <c r="D5257" s="4">
        <v>228300000</v>
      </c>
      <c r="E5257" t="s">
        <v>2607</v>
      </c>
      <c r="F5257" t="s">
        <v>2625</v>
      </c>
      <c r="G5257" s="4">
        <v>94158997</v>
      </c>
      <c r="H5257" t="s">
        <v>5656</v>
      </c>
      <c r="I5257" s="2">
        <v>46211.696018518516</v>
      </c>
      <c r="J5257" s="4">
        <v>49900000</v>
      </c>
      <c r="K5257" s="4">
        <v>1</v>
      </c>
      <c r="L5257" s="5">
        <v>228.3</v>
      </c>
      <c r="M5257" s="5">
        <v>94.158996999999999</v>
      </c>
      <c r="N5257" s="5">
        <v>49.9</v>
      </c>
      <c r="O5257" s="5" t="str">
        <f t="shared" si="82"/>
        <v>1</v>
      </c>
      <c r="P5257" s="5" t="s">
        <v>10554</v>
      </c>
      <c r="Q5257" s="5" t="s">
        <v>10914</v>
      </c>
    </row>
    <row r="5258" spans="1:17" x14ac:dyDescent="0.25">
      <c r="A5258">
        <v>61138</v>
      </c>
      <c r="B5258" t="s">
        <v>30</v>
      </c>
      <c r="C5258" s="7">
        <v>46211.737638888888</v>
      </c>
      <c r="D5258" s="4">
        <v>228400000</v>
      </c>
      <c r="E5258" t="s">
        <v>2607</v>
      </c>
      <c r="F5258" t="s">
        <v>2608</v>
      </c>
      <c r="G5258" s="4">
        <v>94158997</v>
      </c>
      <c r="H5258" t="s">
        <v>5657</v>
      </c>
      <c r="I5258" s="2">
        <v>46211.696018518516</v>
      </c>
      <c r="J5258" s="4">
        <v>49900000</v>
      </c>
      <c r="K5258" s="4">
        <v>1</v>
      </c>
      <c r="L5258" s="5">
        <v>228.4</v>
      </c>
      <c r="M5258" s="5">
        <v>94.158996999999999</v>
      </c>
      <c r="N5258" s="5">
        <v>49.9</v>
      </c>
      <c r="O5258" s="5" t="str">
        <f t="shared" si="82"/>
        <v>1</v>
      </c>
      <c r="P5258" s="5" t="s">
        <v>10554</v>
      </c>
      <c r="Q5258" s="5" t="s">
        <v>10910</v>
      </c>
    </row>
    <row r="5259" spans="1:17" x14ac:dyDescent="0.25">
      <c r="A5259">
        <v>61139</v>
      </c>
      <c r="B5259" t="s">
        <v>30</v>
      </c>
      <c r="C5259" s="7">
        <v>46211.737638888888</v>
      </c>
      <c r="D5259" s="4">
        <v>228300000</v>
      </c>
      <c r="E5259" t="s">
        <v>2607</v>
      </c>
      <c r="F5259" t="s">
        <v>2613</v>
      </c>
      <c r="G5259" s="4">
        <v>94158997</v>
      </c>
      <c r="H5259" t="s">
        <v>5658</v>
      </c>
      <c r="I5259" s="2">
        <v>46211.696018518516</v>
      </c>
      <c r="J5259" s="4">
        <v>49900000</v>
      </c>
      <c r="K5259" s="4">
        <v>1</v>
      </c>
      <c r="L5259" s="5">
        <v>228.3</v>
      </c>
      <c r="M5259" s="5">
        <v>94.158996999999999</v>
      </c>
      <c r="N5259" s="5">
        <v>49.9</v>
      </c>
      <c r="O5259" s="5" t="str">
        <f t="shared" si="82"/>
        <v>1</v>
      </c>
      <c r="P5259" s="5" t="s">
        <v>10554</v>
      </c>
      <c r="Q5259" s="5" t="s">
        <v>10912</v>
      </c>
    </row>
    <row r="5260" spans="1:17" x14ac:dyDescent="0.25">
      <c r="A5260">
        <v>61140</v>
      </c>
      <c r="B5260" t="s">
        <v>30</v>
      </c>
      <c r="C5260" s="7">
        <v>46211.737650462965</v>
      </c>
      <c r="D5260" s="4">
        <v>228300000</v>
      </c>
      <c r="E5260" t="s">
        <v>2607</v>
      </c>
      <c r="F5260" t="s">
        <v>2611</v>
      </c>
      <c r="G5260" s="4">
        <v>94158997</v>
      </c>
      <c r="H5260" t="s">
        <v>5659</v>
      </c>
      <c r="I5260" s="2">
        <v>46211.696018518516</v>
      </c>
      <c r="J5260" s="4">
        <v>49900000</v>
      </c>
      <c r="K5260" s="4">
        <v>1</v>
      </c>
      <c r="L5260" s="5">
        <v>228.3</v>
      </c>
      <c r="M5260" s="5">
        <v>94.158996999999999</v>
      </c>
      <c r="N5260" s="5">
        <v>49.9</v>
      </c>
      <c r="O5260" s="5" t="str">
        <f t="shared" si="82"/>
        <v>1</v>
      </c>
      <c r="P5260" s="5" t="s">
        <v>10554</v>
      </c>
      <c r="Q5260" s="5" t="s">
        <v>10911</v>
      </c>
    </row>
    <row r="5261" spans="1:17" x14ac:dyDescent="0.25">
      <c r="A5261">
        <v>61141</v>
      </c>
      <c r="B5261" t="s">
        <v>30</v>
      </c>
      <c r="C5261" s="7">
        <v>46211.737673611111</v>
      </c>
      <c r="D5261" s="4">
        <v>228300000</v>
      </c>
      <c r="E5261" t="s">
        <v>2607</v>
      </c>
      <c r="F5261" t="s">
        <v>2611</v>
      </c>
      <c r="G5261" s="4">
        <v>94158997</v>
      </c>
      <c r="H5261" t="s">
        <v>5660</v>
      </c>
      <c r="I5261" s="2">
        <v>46211.696018518516</v>
      </c>
      <c r="J5261" s="4">
        <v>49900000</v>
      </c>
      <c r="K5261" s="4">
        <v>1</v>
      </c>
      <c r="L5261" s="5">
        <v>228.3</v>
      </c>
      <c r="M5261" s="5">
        <v>94.158996999999999</v>
      </c>
      <c r="N5261" s="5">
        <v>49.9</v>
      </c>
      <c r="O5261" s="5" t="str">
        <f t="shared" si="82"/>
        <v>1</v>
      </c>
      <c r="P5261" s="5" t="s">
        <v>10554</v>
      </c>
      <c r="Q5261" s="5" t="s">
        <v>10911</v>
      </c>
    </row>
    <row r="5262" spans="1:17" x14ac:dyDescent="0.25">
      <c r="A5262">
        <v>61142</v>
      </c>
      <c r="B5262" t="s">
        <v>30</v>
      </c>
      <c r="C5262" s="7">
        <v>46211.737673611111</v>
      </c>
      <c r="D5262" s="4">
        <v>228200000</v>
      </c>
      <c r="E5262" t="s">
        <v>2607</v>
      </c>
      <c r="F5262" t="s">
        <v>2625</v>
      </c>
      <c r="G5262" s="4">
        <v>94158997</v>
      </c>
      <c r="H5262" t="s">
        <v>5661</v>
      </c>
      <c r="I5262" s="2">
        <v>46211.696134259262</v>
      </c>
      <c r="J5262" s="4">
        <v>49900000</v>
      </c>
      <c r="K5262" s="4">
        <v>1</v>
      </c>
      <c r="L5262" s="5">
        <v>228.2</v>
      </c>
      <c r="M5262" s="5">
        <v>94.158996999999999</v>
      </c>
      <c r="N5262" s="5">
        <v>49.9</v>
      </c>
      <c r="O5262" s="5" t="str">
        <f t="shared" si="82"/>
        <v>1</v>
      </c>
      <c r="P5262" s="5" t="s">
        <v>10554</v>
      </c>
      <c r="Q5262" s="5" t="s">
        <v>10914</v>
      </c>
    </row>
    <row r="5263" spans="1:17" x14ac:dyDescent="0.25">
      <c r="A5263">
        <v>61143</v>
      </c>
      <c r="B5263" t="s">
        <v>30</v>
      </c>
      <c r="C5263" s="7">
        <v>46211.737685185188</v>
      </c>
      <c r="D5263" s="4">
        <v>228300000</v>
      </c>
      <c r="E5263" t="s">
        <v>2607</v>
      </c>
      <c r="F5263" t="s">
        <v>2613</v>
      </c>
      <c r="G5263" s="4">
        <v>94158997</v>
      </c>
      <c r="H5263" t="s">
        <v>5662</v>
      </c>
      <c r="I5263" s="2">
        <v>46211.696134259262</v>
      </c>
      <c r="J5263" s="4">
        <v>49900000</v>
      </c>
      <c r="K5263" s="4">
        <v>1</v>
      </c>
      <c r="L5263" s="5">
        <v>228.3</v>
      </c>
      <c r="M5263" s="5">
        <v>94.158996999999999</v>
      </c>
      <c r="N5263" s="5">
        <v>49.9</v>
      </c>
      <c r="O5263" s="5" t="str">
        <f t="shared" si="82"/>
        <v>1</v>
      </c>
      <c r="P5263" s="5" t="s">
        <v>10554</v>
      </c>
      <c r="Q5263" s="5" t="s">
        <v>10912</v>
      </c>
    </row>
    <row r="5264" spans="1:17" x14ac:dyDescent="0.25">
      <c r="A5264">
        <v>61144</v>
      </c>
      <c r="B5264" t="s">
        <v>30</v>
      </c>
      <c r="C5264" s="7">
        <v>46211.737708333334</v>
      </c>
      <c r="D5264" s="4">
        <v>228300000</v>
      </c>
      <c r="E5264" t="s">
        <v>2607</v>
      </c>
      <c r="F5264" t="s">
        <v>2625</v>
      </c>
      <c r="G5264" s="4">
        <v>94158997</v>
      </c>
      <c r="H5264" t="s">
        <v>5663</v>
      </c>
      <c r="I5264" s="2">
        <v>46211.696134259262</v>
      </c>
      <c r="J5264" s="4">
        <v>49900000</v>
      </c>
      <c r="K5264" s="4">
        <v>1</v>
      </c>
      <c r="L5264" s="5">
        <v>228.3</v>
      </c>
      <c r="M5264" s="5">
        <v>94.158996999999999</v>
      </c>
      <c r="N5264" s="5">
        <v>49.9</v>
      </c>
      <c r="O5264" s="5" t="str">
        <f t="shared" si="82"/>
        <v>1</v>
      </c>
      <c r="P5264" s="5" t="s">
        <v>10554</v>
      </c>
      <c r="Q5264" s="5" t="s">
        <v>10914</v>
      </c>
    </row>
    <row r="5265" spans="1:17" x14ac:dyDescent="0.25">
      <c r="A5265">
        <v>61145</v>
      </c>
      <c r="B5265" t="s">
        <v>30</v>
      </c>
      <c r="C5265" s="7">
        <v>46211.737708333334</v>
      </c>
      <c r="D5265" s="4">
        <v>228300000</v>
      </c>
      <c r="E5265" t="s">
        <v>2607</v>
      </c>
      <c r="F5265" t="s">
        <v>2625</v>
      </c>
      <c r="G5265" s="4">
        <v>94158997</v>
      </c>
      <c r="H5265" t="s">
        <v>5664</v>
      </c>
      <c r="I5265" s="2">
        <v>46211.696134259262</v>
      </c>
      <c r="J5265" s="4">
        <v>49900000</v>
      </c>
      <c r="K5265" s="4">
        <v>1</v>
      </c>
      <c r="L5265" s="5">
        <v>228.3</v>
      </c>
      <c r="M5265" s="5">
        <v>94.158996999999999</v>
      </c>
      <c r="N5265" s="5">
        <v>49.9</v>
      </c>
      <c r="O5265" s="5" t="str">
        <f t="shared" si="82"/>
        <v>1</v>
      </c>
      <c r="P5265" s="5" t="s">
        <v>10554</v>
      </c>
      <c r="Q5265" s="5" t="s">
        <v>10914</v>
      </c>
    </row>
    <row r="5266" spans="1:17" x14ac:dyDescent="0.25">
      <c r="A5266">
        <v>61146</v>
      </c>
      <c r="B5266" t="s">
        <v>30</v>
      </c>
      <c r="C5266" s="7">
        <v>46211.737719907411</v>
      </c>
      <c r="D5266" s="4">
        <v>228300000</v>
      </c>
      <c r="E5266" t="s">
        <v>2607</v>
      </c>
      <c r="F5266" t="s">
        <v>2613</v>
      </c>
      <c r="G5266" s="4">
        <v>94158997</v>
      </c>
      <c r="H5266" t="s">
        <v>5665</v>
      </c>
      <c r="I5266" s="2">
        <v>46211.696134259262</v>
      </c>
      <c r="J5266" s="4">
        <v>49900000</v>
      </c>
      <c r="K5266" s="4">
        <v>1</v>
      </c>
      <c r="L5266" s="5">
        <v>228.3</v>
      </c>
      <c r="M5266" s="5">
        <v>94.158996999999999</v>
      </c>
      <c r="N5266" s="5">
        <v>49.9</v>
      </c>
      <c r="O5266" s="5" t="str">
        <f t="shared" si="82"/>
        <v>1</v>
      </c>
      <c r="P5266" s="5" t="s">
        <v>10554</v>
      </c>
      <c r="Q5266" s="5" t="s">
        <v>10912</v>
      </c>
    </row>
    <row r="5267" spans="1:17" x14ac:dyDescent="0.25">
      <c r="A5267">
        <v>61147</v>
      </c>
      <c r="B5267" t="s">
        <v>30</v>
      </c>
      <c r="C5267" s="7">
        <v>46211.737743055557</v>
      </c>
      <c r="D5267" s="4">
        <v>228200000</v>
      </c>
      <c r="E5267" t="s">
        <v>2607</v>
      </c>
      <c r="F5267" t="s">
        <v>2613</v>
      </c>
      <c r="G5267" s="4">
        <v>94158997</v>
      </c>
      <c r="H5267" t="s">
        <v>5666</v>
      </c>
      <c r="I5267" s="2">
        <v>46211.696134259262</v>
      </c>
      <c r="J5267" s="4">
        <v>49900000</v>
      </c>
      <c r="K5267" s="4">
        <v>1</v>
      </c>
      <c r="L5267" s="5">
        <v>228.2</v>
      </c>
      <c r="M5267" s="5">
        <v>94.158996999999999</v>
      </c>
      <c r="N5267" s="5">
        <v>49.9</v>
      </c>
      <c r="O5267" s="5" t="str">
        <f t="shared" si="82"/>
        <v>1</v>
      </c>
      <c r="P5267" s="5" t="s">
        <v>10554</v>
      </c>
      <c r="Q5267" s="5" t="s">
        <v>10912</v>
      </c>
    </row>
    <row r="5268" spans="1:17" x14ac:dyDescent="0.25">
      <c r="A5268">
        <v>61148</v>
      </c>
      <c r="B5268" t="s">
        <v>30</v>
      </c>
      <c r="C5268" s="7">
        <v>46211.737743055557</v>
      </c>
      <c r="D5268" s="4">
        <v>228300000</v>
      </c>
      <c r="E5268" t="s">
        <v>2607</v>
      </c>
      <c r="F5268" t="s">
        <v>2611</v>
      </c>
      <c r="G5268" s="4">
        <v>94158997</v>
      </c>
      <c r="H5268" t="s">
        <v>5667</v>
      </c>
      <c r="I5268" s="2">
        <v>46211.696134259262</v>
      </c>
      <c r="J5268" s="4">
        <v>49900000</v>
      </c>
      <c r="K5268" s="4">
        <v>1</v>
      </c>
      <c r="L5268" s="5">
        <v>228.3</v>
      </c>
      <c r="M5268" s="5">
        <v>94.158996999999999</v>
      </c>
      <c r="N5268" s="5">
        <v>49.9</v>
      </c>
      <c r="O5268" s="5" t="str">
        <f t="shared" si="82"/>
        <v>1</v>
      </c>
      <c r="P5268" s="5" t="s">
        <v>10554</v>
      </c>
      <c r="Q5268" s="5" t="s">
        <v>10911</v>
      </c>
    </row>
    <row r="5269" spans="1:17" x14ac:dyDescent="0.25">
      <c r="A5269">
        <v>61149</v>
      </c>
      <c r="B5269" t="s">
        <v>30</v>
      </c>
      <c r="C5269" s="7">
        <v>46211.737754629627</v>
      </c>
      <c r="D5269" s="4">
        <v>228100000</v>
      </c>
      <c r="E5269" t="s">
        <v>2607</v>
      </c>
      <c r="F5269" t="s">
        <v>2625</v>
      </c>
      <c r="G5269" s="4">
        <v>94158997</v>
      </c>
      <c r="H5269" t="s">
        <v>5668</v>
      </c>
      <c r="I5269" s="2">
        <v>46211.696134259262</v>
      </c>
      <c r="J5269" s="4">
        <v>49900000</v>
      </c>
      <c r="K5269" s="4">
        <v>1</v>
      </c>
      <c r="L5269" s="5">
        <v>228.1</v>
      </c>
      <c r="M5269" s="5">
        <v>94.158996999999999</v>
      </c>
      <c r="N5269" s="5">
        <v>49.9</v>
      </c>
      <c r="O5269" s="5" t="str">
        <f t="shared" si="82"/>
        <v>1</v>
      </c>
      <c r="P5269" s="5" t="s">
        <v>10554</v>
      </c>
      <c r="Q5269" s="5" t="s">
        <v>10914</v>
      </c>
    </row>
    <row r="5270" spans="1:17" x14ac:dyDescent="0.25">
      <c r="A5270">
        <v>61150</v>
      </c>
      <c r="B5270" t="s">
        <v>30</v>
      </c>
      <c r="C5270" s="7">
        <v>46211.73777777778</v>
      </c>
      <c r="D5270" s="4">
        <v>228100000</v>
      </c>
      <c r="E5270" t="s">
        <v>2607</v>
      </c>
      <c r="F5270" t="s">
        <v>2625</v>
      </c>
      <c r="G5270" s="4">
        <v>94158997</v>
      </c>
      <c r="H5270" t="s">
        <v>5669</v>
      </c>
      <c r="I5270" s="2">
        <v>46211.696134259262</v>
      </c>
      <c r="J5270" s="4">
        <v>49900000</v>
      </c>
      <c r="K5270" s="4">
        <v>1</v>
      </c>
      <c r="L5270" s="5">
        <v>228.1</v>
      </c>
      <c r="M5270" s="5">
        <v>94.158996999999999</v>
      </c>
      <c r="N5270" s="5">
        <v>49.9</v>
      </c>
      <c r="O5270" s="5" t="str">
        <f t="shared" si="82"/>
        <v>1</v>
      </c>
      <c r="P5270" s="5" t="s">
        <v>10554</v>
      </c>
      <c r="Q5270" s="5" t="s">
        <v>10914</v>
      </c>
    </row>
    <row r="5271" spans="1:17" x14ac:dyDescent="0.25">
      <c r="A5271">
        <v>61151</v>
      </c>
      <c r="B5271" t="s">
        <v>30</v>
      </c>
      <c r="C5271" s="7">
        <v>46211.73777777778</v>
      </c>
      <c r="D5271" s="4">
        <v>228200000</v>
      </c>
      <c r="E5271" t="s">
        <v>2607</v>
      </c>
      <c r="F5271" t="s">
        <v>2613</v>
      </c>
      <c r="G5271" s="4">
        <v>94158997</v>
      </c>
      <c r="H5271" t="s">
        <v>5670</v>
      </c>
      <c r="I5271" s="2">
        <v>46211.696134259262</v>
      </c>
      <c r="J5271" s="4">
        <v>49900000</v>
      </c>
      <c r="K5271" s="4">
        <v>1</v>
      </c>
      <c r="L5271" s="5">
        <v>228.2</v>
      </c>
      <c r="M5271" s="5">
        <v>94.158996999999999</v>
      </c>
      <c r="N5271" s="5">
        <v>49.9</v>
      </c>
      <c r="O5271" s="5" t="str">
        <f t="shared" si="82"/>
        <v>1</v>
      </c>
      <c r="P5271" s="5" t="s">
        <v>10554</v>
      </c>
      <c r="Q5271" s="5" t="s">
        <v>10912</v>
      </c>
    </row>
    <row r="5272" spans="1:17" x14ac:dyDescent="0.25">
      <c r="A5272">
        <v>61152</v>
      </c>
      <c r="B5272" t="s">
        <v>30</v>
      </c>
      <c r="C5272" s="7">
        <v>46211.73778935185</v>
      </c>
      <c r="D5272" s="4">
        <v>228300000</v>
      </c>
      <c r="E5272" t="s">
        <v>2607</v>
      </c>
      <c r="F5272" t="s">
        <v>2625</v>
      </c>
      <c r="G5272" s="4">
        <v>94158997</v>
      </c>
      <c r="H5272" t="s">
        <v>5671</v>
      </c>
      <c r="I5272" s="2">
        <v>46211.696238425924</v>
      </c>
      <c r="J5272" s="4">
        <v>49900000</v>
      </c>
      <c r="K5272" s="4">
        <v>1</v>
      </c>
      <c r="L5272" s="5">
        <v>228.3</v>
      </c>
      <c r="M5272" s="5">
        <v>94.158996999999999</v>
      </c>
      <c r="N5272" s="5">
        <v>49.9</v>
      </c>
      <c r="O5272" s="5" t="str">
        <f t="shared" si="82"/>
        <v>1</v>
      </c>
      <c r="P5272" s="5" t="s">
        <v>10554</v>
      </c>
      <c r="Q5272" s="5" t="s">
        <v>10914</v>
      </c>
    </row>
    <row r="5273" spans="1:17" x14ac:dyDescent="0.25">
      <c r="A5273">
        <v>61153</v>
      </c>
      <c r="B5273" t="s">
        <v>30</v>
      </c>
      <c r="C5273" s="7">
        <v>46211.737812500003</v>
      </c>
      <c r="D5273" s="4">
        <v>228300000</v>
      </c>
      <c r="E5273" t="s">
        <v>2607</v>
      </c>
      <c r="F5273" t="s">
        <v>2611</v>
      </c>
      <c r="G5273" s="4">
        <v>94158997</v>
      </c>
      <c r="H5273" t="s">
        <v>5672</v>
      </c>
      <c r="I5273" s="2">
        <v>46211.696238425924</v>
      </c>
      <c r="J5273" s="4">
        <v>49900000</v>
      </c>
      <c r="K5273" s="4">
        <v>1</v>
      </c>
      <c r="L5273" s="5">
        <v>228.3</v>
      </c>
      <c r="M5273" s="5">
        <v>94.158996999999999</v>
      </c>
      <c r="N5273" s="5">
        <v>49.9</v>
      </c>
      <c r="O5273" s="5" t="str">
        <f t="shared" si="82"/>
        <v>1</v>
      </c>
      <c r="P5273" s="5" t="s">
        <v>10554</v>
      </c>
      <c r="Q5273" s="5" t="s">
        <v>10911</v>
      </c>
    </row>
    <row r="5274" spans="1:17" x14ac:dyDescent="0.25">
      <c r="A5274">
        <v>61154</v>
      </c>
      <c r="B5274" t="s">
        <v>30</v>
      </c>
      <c r="C5274" s="7">
        <v>46211.737812500003</v>
      </c>
      <c r="D5274" s="4">
        <v>228100000</v>
      </c>
      <c r="E5274" t="s">
        <v>2607</v>
      </c>
      <c r="F5274" t="s">
        <v>2608</v>
      </c>
      <c r="G5274" s="4">
        <v>94158997</v>
      </c>
      <c r="H5274" t="s">
        <v>5673</v>
      </c>
      <c r="I5274" s="2">
        <v>46211.696238425924</v>
      </c>
      <c r="J5274" s="4">
        <v>49900000</v>
      </c>
      <c r="K5274" s="4">
        <v>1</v>
      </c>
      <c r="L5274" s="5">
        <v>228.1</v>
      </c>
      <c r="M5274" s="5">
        <v>94.158996999999999</v>
      </c>
      <c r="N5274" s="5">
        <v>49.9</v>
      </c>
      <c r="O5274" s="5" t="str">
        <f t="shared" si="82"/>
        <v>1</v>
      </c>
      <c r="P5274" s="5" t="s">
        <v>10554</v>
      </c>
      <c r="Q5274" s="5" t="s">
        <v>10910</v>
      </c>
    </row>
    <row r="5275" spans="1:17" x14ac:dyDescent="0.25">
      <c r="A5275">
        <v>61155</v>
      </c>
      <c r="B5275" t="s">
        <v>30</v>
      </c>
      <c r="C5275" s="7">
        <v>46211.737824074073</v>
      </c>
      <c r="D5275" s="4">
        <v>228100000</v>
      </c>
      <c r="E5275" t="s">
        <v>2607</v>
      </c>
      <c r="F5275" t="s">
        <v>2608</v>
      </c>
      <c r="G5275" s="4">
        <v>94158997</v>
      </c>
      <c r="H5275" t="s">
        <v>5674</v>
      </c>
      <c r="I5275" s="2">
        <v>46211.696238425924</v>
      </c>
      <c r="J5275" s="4">
        <v>49900000</v>
      </c>
      <c r="K5275" s="4">
        <v>1</v>
      </c>
      <c r="L5275" s="5">
        <v>228.1</v>
      </c>
      <c r="M5275" s="5">
        <v>94.158996999999999</v>
      </c>
      <c r="N5275" s="5">
        <v>49.9</v>
      </c>
      <c r="O5275" s="5" t="str">
        <f t="shared" si="82"/>
        <v>1</v>
      </c>
      <c r="P5275" s="5" t="s">
        <v>10554</v>
      </c>
      <c r="Q5275" s="5" t="s">
        <v>10910</v>
      </c>
    </row>
    <row r="5276" spans="1:17" x14ac:dyDescent="0.25">
      <c r="A5276">
        <v>61156</v>
      </c>
      <c r="B5276" t="s">
        <v>30</v>
      </c>
      <c r="C5276" s="7">
        <v>46211.737847222219</v>
      </c>
      <c r="D5276" s="4">
        <v>228100000</v>
      </c>
      <c r="E5276" t="s">
        <v>2607</v>
      </c>
      <c r="F5276" t="s">
        <v>2608</v>
      </c>
      <c r="G5276" s="4">
        <v>94158997</v>
      </c>
      <c r="H5276" t="s">
        <v>5675</v>
      </c>
      <c r="I5276" s="2">
        <v>46211.696238425924</v>
      </c>
      <c r="J5276" s="4">
        <v>49900000</v>
      </c>
      <c r="K5276" s="4">
        <v>1</v>
      </c>
      <c r="L5276" s="5">
        <v>228.1</v>
      </c>
      <c r="M5276" s="5">
        <v>94.158996999999999</v>
      </c>
      <c r="N5276" s="5">
        <v>49.9</v>
      </c>
      <c r="O5276" s="5" t="str">
        <f t="shared" si="82"/>
        <v>1</v>
      </c>
      <c r="P5276" s="5" t="s">
        <v>10554</v>
      </c>
      <c r="Q5276" s="5" t="s">
        <v>10910</v>
      </c>
    </row>
    <row r="5277" spans="1:17" x14ac:dyDescent="0.25">
      <c r="A5277">
        <v>61157</v>
      </c>
      <c r="B5277" t="s">
        <v>30</v>
      </c>
      <c r="C5277" s="7">
        <v>46211.737847222219</v>
      </c>
      <c r="D5277" s="4">
        <v>228000000</v>
      </c>
      <c r="E5277" t="s">
        <v>2607</v>
      </c>
      <c r="F5277" t="s">
        <v>2613</v>
      </c>
      <c r="G5277" s="4">
        <v>94158997</v>
      </c>
      <c r="H5277" t="s">
        <v>5676</v>
      </c>
      <c r="I5277" s="2">
        <v>46211.696238425924</v>
      </c>
      <c r="J5277" s="4">
        <v>49900000</v>
      </c>
      <c r="K5277" s="4">
        <v>1</v>
      </c>
      <c r="L5277" s="5">
        <v>228</v>
      </c>
      <c r="M5277" s="5">
        <v>94.158996999999999</v>
      </c>
      <c r="N5277" s="5">
        <v>49.9</v>
      </c>
      <c r="O5277" s="5" t="str">
        <f t="shared" si="82"/>
        <v>1</v>
      </c>
      <c r="P5277" s="5" t="s">
        <v>10554</v>
      </c>
      <c r="Q5277" s="5" t="s">
        <v>10912</v>
      </c>
    </row>
    <row r="5278" spans="1:17" x14ac:dyDescent="0.25">
      <c r="A5278">
        <v>61158</v>
      </c>
      <c r="B5278" t="s">
        <v>30</v>
      </c>
      <c r="C5278" s="7">
        <v>46211.737858796296</v>
      </c>
      <c r="D5278" s="4">
        <v>228000000</v>
      </c>
      <c r="E5278" t="s">
        <v>2607</v>
      </c>
      <c r="F5278" t="s">
        <v>2613</v>
      </c>
      <c r="G5278" s="4">
        <v>94158997</v>
      </c>
      <c r="H5278" t="s">
        <v>5677</v>
      </c>
      <c r="I5278" s="2">
        <v>46211.696238425924</v>
      </c>
      <c r="J5278" s="4">
        <v>49900000</v>
      </c>
      <c r="K5278" s="4">
        <v>1</v>
      </c>
      <c r="L5278" s="5">
        <v>228</v>
      </c>
      <c r="M5278" s="5">
        <v>94.158996999999999</v>
      </c>
      <c r="N5278" s="5">
        <v>49.9</v>
      </c>
      <c r="O5278" s="5" t="str">
        <f t="shared" si="82"/>
        <v>1</v>
      </c>
      <c r="P5278" s="5" t="s">
        <v>10554</v>
      </c>
      <c r="Q5278" s="5" t="s">
        <v>10912</v>
      </c>
    </row>
    <row r="5279" spans="1:17" x14ac:dyDescent="0.25">
      <c r="A5279">
        <v>61159</v>
      </c>
      <c r="B5279" t="s">
        <v>30</v>
      </c>
      <c r="C5279" s="7">
        <v>46211.737881944442</v>
      </c>
      <c r="D5279" s="4">
        <v>228000000</v>
      </c>
      <c r="E5279" t="s">
        <v>2607</v>
      </c>
      <c r="F5279" t="s">
        <v>2613</v>
      </c>
      <c r="G5279" s="4">
        <v>94158997</v>
      </c>
      <c r="H5279" t="s">
        <v>5678</v>
      </c>
      <c r="I5279" s="2">
        <v>46211.696238425924</v>
      </c>
      <c r="J5279" s="4">
        <v>49900000</v>
      </c>
      <c r="K5279" s="4">
        <v>1</v>
      </c>
      <c r="L5279" s="5">
        <v>228</v>
      </c>
      <c r="M5279" s="5">
        <v>94.158996999999999</v>
      </c>
      <c r="N5279" s="5">
        <v>49.9</v>
      </c>
      <c r="O5279" s="5" t="str">
        <f t="shared" si="82"/>
        <v>1</v>
      </c>
      <c r="P5279" s="5" t="s">
        <v>10554</v>
      </c>
      <c r="Q5279" s="5" t="s">
        <v>10912</v>
      </c>
    </row>
    <row r="5280" spans="1:17" x14ac:dyDescent="0.25">
      <c r="A5280">
        <v>61160</v>
      </c>
      <c r="B5280" t="s">
        <v>30</v>
      </c>
      <c r="C5280" s="7">
        <v>46211.737881944442</v>
      </c>
      <c r="D5280" s="4">
        <v>228000000</v>
      </c>
      <c r="E5280" t="s">
        <v>2607</v>
      </c>
      <c r="F5280" t="s">
        <v>2613</v>
      </c>
      <c r="G5280" s="4">
        <v>94158997</v>
      </c>
      <c r="H5280" t="s">
        <v>5679</v>
      </c>
      <c r="I5280" s="2">
        <v>46211.696238425924</v>
      </c>
      <c r="J5280" s="4">
        <v>49900000</v>
      </c>
      <c r="K5280" s="4">
        <v>1</v>
      </c>
      <c r="L5280" s="5">
        <v>228</v>
      </c>
      <c r="M5280" s="5">
        <v>94.158996999999999</v>
      </c>
      <c r="N5280" s="5">
        <v>49.9</v>
      </c>
      <c r="O5280" s="5" t="str">
        <f t="shared" si="82"/>
        <v>1</v>
      </c>
      <c r="P5280" s="5" t="s">
        <v>10554</v>
      </c>
      <c r="Q5280" s="5" t="s">
        <v>10912</v>
      </c>
    </row>
    <row r="5281" spans="1:17" x14ac:dyDescent="0.25">
      <c r="A5281">
        <v>61161</v>
      </c>
      <c r="B5281" t="s">
        <v>30</v>
      </c>
      <c r="C5281" s="7">
        <v>46211.737893518519</v>
      </c>
      <c r="D5281" s="4">
        <v>228100000</v>
      </c>
      <c r="E5281" t="s">
        <v>2607</v>
      </c>
      <c r="F5281" t="s">
        <v>2611</v>
      </c>
      <c r="G5281" s="4">
        <v>94158997</v>
      </c>
      <c r="H5281" t="s">
        <v>5680</v>
      </c>
      <c r="I5281" s="2">
        <v>46211.696238425924</v>
      </c>
      <c r="J5281" s="4">
        <v>49900000</v>
      </c>
      <c r="K5281" s="4">
        <v>1</v>
      </c>
      <c r="L5281" s="5">
        <v>228.1</v>
      </c>
      <c r="M5281" s="5">
        <v>94.158996999999999</v>
      </c>
      <c r="N5281" s="5">
        <v>49.9</v>
      </c>
      <c r="O5281" s="5" t="str">
        <f t="shared" si="82"/>
        <v>1</v>
      </c>
      <c r="P5281" s="5" t="s">
        <v>10554</v>
      </c>
      <c r="Q5281" s="5" t="s">
        <v>10911</v>
      </c>
    </row>
    <row r="5282" spans="1:17" x14ac:dyDescent="0.25">
      <c r="A5282">
        <v>61162</v>
      </c>
      <c r="B5282" t="s">
        <v>30</v>
      </c>
      <c r="C5282" s="7">
        <v>46211.737916666665</v>
      </c>
      <c r="D5282" s="4">
        <v>228000000</v>
      </c>
      <c r="E5282" t="s">
        <v>2607</v>
      </c>
      <c r="F5282" t="s">
        <v>2625</v>
      </c>
      <c r="G5282" s="4">
        <v>94158997</v>
      </c>
      <c r="H5282" t="s">
        <v>5681</v>
      </c>
      <c r="I5282" s="2">
        <v>46211.69636574074</v>
      </c>
      <c r="J5282" s="4">
        <v>49900000</v>
      </c>
      <c r="K5282" s="4">
        <v>1</v>
      </c>
      <c r="L5282" s="5">
        <v>228</v>
      </c>
      <c r="M5282" s="5">
        <v>94.158996999999999</v>
      </c>
      <c r="N5282" s="5">
        <v>49.9</v>
      </c>
      <c r="O5282" s="5" t="str">
        <f t="shared" si="82"/>
        <v>1</v>
      </c>
      <c r="P5282" s="5" t="s">
        <v>10554</v>
      </c>
      <c r="Q5282" s="5" t="s">
        <v>10914</v>
      </c>
    </row>
    <row r="5283" spans="1:17" x14ac:dyDescent="0.25">
      <c r="A5283">
        <v>61163</v>
      </c>
      <c r="B5283" t="s">
        <v>30</v>
      </c>
      <c r="C5283" s="7">
        <v>46211.737916666665</v>
      </c>
      <c r="D5283" s="4">
        <v>228000000</v>
      </c>
      <c r="E5283" t="s">
        <v>2607</v>
      </c>
      <c r="F5283" t="s">
        <v>2611</v>
      </c>
      <c r="G5283" s="4">
        <v>94158997</v>
      </c>
      <c r="H5283" t="s">
        <v>5682</v>
      </c>
      <c r="I5283" s="2">
        <v>46211.69636574074</v>
      </c>
      <c r="J5283" s="4">
        <v>49900000</v>
      </c>
      <c r="K5283" s="4">
        <v>1</v>
      </c>
      <c r="L5283" s="5">
        <v>228</v>
      </c>
      <c r="M5283" s="5">
        <v>94.158996999999999</v>
      </c>
      <c r="N5283" s="5">
        <v>49.9</v>
      </c>
      <c r="O5283" s="5" t="str">
        <f t="shared" si="82"/>
        <v>1</v>
      </c>
      <c r="P5283" s="5" t="s">
        <v>10554</v>
      </c>
      <c r="Q5283" s="5" t="s">
        <v>10911</v>
      </c>
    </row>
    <row r="5284" spans="1:17" x14ac:dyDescent="0.25">
      <c r="A5284">
        <v>61164</v>
      </c>
      <c r="B5284" t="s">
        <v>30</v>
      </c>
      <c r="C5284" s="7">
        <v>46211.737928240742</v>
      </c>
      <c r="D5284" s="4">
        <v>228000000</v>
      </c>
      <c r="E5284" t="s">
        <v>2607</v>
      </c>
      <c r="F5284" t="s">
        <v>2611</v>
      </c>
      <c r="G5284" s="4">
        <v>94158997</v>
      </c>
      <c r="H5284" t="s">
        <v>5683</v>
      </c>
      <c r="I5284" s="2">
        <v>46211.69636574074</v>
      </c>
      <c r="J5284" s="4">
        <v>49900000</v>
      </c>
      <c r="K5284" s="4">
        <v>1</v>
      </c>
      <c r="L5284" s="5">
        <v>228</v>
      </c>
      <c r="M5284" s="5">
        <v>94.158996999999999</v>
      </c>
      <c r="N5284" s="5">
        <v>49.9</v>
      </c>
      <c r="O5284" s="5" t="str">
        <f t="shared" si="82"/>
        <v>1</v>
      </c>
      <c r="P5284" s="5" t="s">
        <v>10554</v>
      </c>
      <c r="Q5284" s="5" t="s">
        <v>10911</v>
      </c>
    </row>
    <row r="5285" spans="1:17" x14ac:dyDescent="0.25">
      <c r="A5285">
        <v>61165</v>
      </c>
      <c r="B5285" t="s">
        <v>30</v>
      </c>
      <c r="C5285" s="7">
        <v>46211.737951388888</v>
      </c>
      <c r="D5285" s="4">
        <v>228100000</v>
      </c>
      <c r="E5285" t="s">
        <v>2607</v>
      </c>
      <c r="F5285" t="s">
        <v>2613</v>
      </c>
      <c r="G5285" s="4">
        <v>94158997</v>
      </c>
      <c r="H5285" t="s">
        <v>5684</v>
      </c>
      <c r="I5285" s="2">
        <v>46211.69636574074</v>
      </c>
      <c r="J5285" s="4">
        <v>49900000</v>
      </c>
      <c r="K5285" s="4">
        <v>1</v>
      </c>
      <c r="L5285" s="5">
        <v>228.1</v>
      </c>
      <c r="M5285" s="5">
        <v>94.158996999999999</v>
      </c>
      <c r="N5285" s="5">
        <v>49.9</v>
      </c>
      <c r="O5285" s="5" t="str">
        <f t="shared" si="82"/>
        <v>1</v>
      </c>
      <c r="P5285" s="5" t="s">
        <v>10554</v>
      </c>
      <c r="Q5285" s="5" t="s">
        <v>10912</v>
      </c>
    </row>
    <row r="5286" spans="1:17" x14ac:dyDescent="0.25">
      <c r="A5286">
        <v>61166</v>
      </c>
      <c r="B5286" t="s">
        <v>30</v>
      </c>
      <c r="C5286" s="7">
        <v>46211.737951388888</v>
      </c>
      <c r="D5286" s="4">
        <v>228100000</v>
      </c>
      <c r="E5286" t="s">
        <v>2607</v>
      </c>
      <c r="F5286" t="s">
        <v>2613</v>
      </c>
      <c r="G5286" s="4">
        <v>94158997</v>
      </c>
      <c r="H5286" t="s">
        <v>5685</v>
      </c>
      <c r="I5286" s="2">
        <v>46211.69636574074</v>
      </c>
      <c r="J5286" s="4">
        <v>49900000</v>
      </c>
      <c r="K5286" s="4">
        <v>1</v>
      </c>
      <c r="L5286" s="5">
        <v>228.1</v>
      </c>
      <c r="M5286" s="5">
        <v>94.158996999999999</v>
      </c>
      <c r="N5286" s="5">
        <v>49.9</v>
      </c>
      <c r="O5286" s="5" t="str">
        <f t="shared" si="82"/>
        <v>1</v>
      </c>
      <c r="P5286" s="5" t="s">
        <v>10554</v>
      </c>
      <c r="Q5286" s="5" t="s">
        <v>10912</v>
      </c>
    </row>
    <row r="5287" spans="1:17" x14ac:dyDescent="0.25">
      <c r="A5287">
        <v>61167</v>
      </c>
      <c r="B5287" t="s">
        <v>30</v>
      </c>
      <c r="C5287" s="7">
        <v>46211.737962962965</v>
      </c>
      <c r="D5287" s="4">
        <v>228000000</v>
      </c>
      <c r="E5287" t="s">
        <v>2607</v>
      </c>
      <c r="F5287" t="s">
        <v>2613</v>
      </c>
      <c r="G5287" s="4">
        <v>94158997</v>
      </c>
      <c r="H5287" t="s">
        <v>5686</v>
      </c>
      <c r="I5287" s="2">
        <v>46211.69636574074</v>
      </c>
      <c r="J5287" s="4">
        <v>49900000</v>
      </c>
      <c r="K5287" s="4">
        <v>1</v>
      </c>
      <c r="L5287" s="5">
        <v>228</v>
      </c>
      <c r="M5287" s="5">
        <v>94.158996999999999</v>
      </c>
      <c r="N5287" s="5">
        <v>49.9</v>
      </c>
      <c r="O5287" s="5" t="str">
        <f t="shared" si="82"/>
        <v>1</v>
      </c>
      <c r="P5287" s="5" t="s">
        <v>10554</v>
      </c>
      <c r="Q5287" s="5" t="s">
        <v>10912</v>
      </c>
    </row>
    <row r="5288" spans="1:17" x14ac:dyDescent="0.25">
      <c r="A5288">
        <v>61168</v>
      </c>
      <c r="B5288" t="s">
        <v>30</v>
      </c>
      <c r="C5288" s="7">
        <v>46211.737986111111</v>
      </c>
      <c r="D5288" s="4">
        <v>228000000</v>
      </c>
      <c r="E5288" t="s">
        <v>2607</v>
      </c>
      <c r="F5288" t="s">
        <v>2613</v>
      </c>
      <c r="G5288" s="4">
        <v>94158997</v>
      </c>
      <c r="H5288" t="s">
        <v>5687</v>
      </c>
      <c r="I5288" s="2">
        <v>46211.69636574074</v>
      </c>
      <c r="J5288" s="4">
        <v>49900000</v>
      </c>
      <c r="K5288" s="4">
        <v>1</v>
      </c>
      <c r="L5288" s="5">
        <v>228</v>
      </c>
      <c r="M5288" s="5">
        <v>94.158996999999999</v>
      </c>
      <c r="N5288" s="5">
        <v>49.9</v>
      </c>
      <c r="O5288" s="5" t="str">
        <f t="shared" si="82"/>
        <v>1</v>
      </c>
      <c r="P5288" s="5" t="s">
        <v>10554</v>
      </c>
      <c r="Q5288" s="5" t="s">
        <v>10912</v>
      </c>
    </row>
    <row r="5289" spans="1:17" x14ac:dyDescent="0.25">
      <c r="A5289">
        <v>61169</v>
      </c>
      <c r="B5289" t="s">
        <v>30</v>
      </c>
      <c r="C5289" s="7">
        <v>46211.737986111111</v>
      </c>
      <c r="D5289" s="4">
        <v>228100000</v>
      </c>
      <c r="E5289" t="s">
        <v>2607</v>
      </c>
      <c r="F5289" t="s">
        <v>2613</v>
      </c>
      <c r="G5289" s="4">
        <v>94158997</v>
      </c>
      <c r="H5289" t="s">
        <v>5688</v>
      </c>
      <c r="I5289" s="2">
        <v>46211.69636574074</v>
      </c>
      <c r="J5289" s="4">
        <v>49900000</v>
      </c>
      <c r="K5289" s="4">
        <v>1</v>
      </c>
      <c r="L5289" s="5">
        <v>228.1</v>
      </c>
      <c r="M5289" s="5">
        <v>94.158996999999999</v>
      </c>
      <c r="N5289" s="5">
        <v>49.9</v>
      </c>
      <c r="O5289" s="5" t="str">
        <f t="shared" si="82"/>
        <v>1</v>
      </c>
      <c r="P5289" s="5" t="s">
        <v>10554</v>
      </c>
      <c r="Q5289" s="5" t="s">
        <v>10912</v>
      </c>
    </row>
    <row r="5290" spans="1:17" x14ac:dyDescent="0.25">
      <c r="A5290">
        <v>61170</v>
      </c>
      <c r="B5290" t="s">
        <v>30</v>
      </c>
      <c r="C5290" s="7">
        <v>46211.737997685188</v>
      </c>
      <c r="D5290" s="4">
        <v>228100000</v>
      </c>
      <c r="E5290" t="s">
        <v>2607</v>
      </c>
      <c r="F5290" t="s">
        <v>2611</v>
      </c>
      <c r="G5290" s="4">
        <v>94158997</v>
      </c>
      <c r="H5290" t="s">
        <v>5689</v>
      </c>
      <c r="I5290" s="2">
        <v>46211.69636574074</v>
      </c>
      <c r="J5290" s="4">
        <v>49900000</v>
      </c>
      <c r="K5290" s="4">
        <v>1</v>
      </c>
      <c r="L5290" s="5">
        <v>228.1</v>
      </c>
      <c r="M5290" s="5">
        <v>94.158996999999999</v>
      </c>
      <c r="N5290" s="5">
        <v>49.9</v>
      </c>
      <c r="O5290" s="5" t="str">
        <f t="shared" si="82"/>
        <v>1</v>
      </c>
      <c r="P5290" s="5" t="s">
        <v>10554</v>
      </c>
      <c r="Q5290" s="5" t="s">
        <v>10911</v>
      </c>
    </row>
    <row r="5291" spans="1:17" x14ac:dyDescent="0.25">
      <c r="A5291">
        <v>61171</v>
      </c>
      <c r="B5291" t="s">
        <v>30</v>
      </c>
      <c r="C5291" s="7">
        <v>46211.738020833334</v>
      </c>
      <c r="D5291" s="4">
        <v>228100000</v>
      </c>
      <c r="E5291" t="s">
        <v>2607</v>
      </c>
      <c r="F5291" t="s">
        <v>2613</v>
      </c>
      <c r="G5291" s="4">
        <v>94158997</v>
      </c>
      <c r="H5291" t="s">
        <v>5690</v>
      </c>
      <c r="I5291" s="2">
        <v>46211.69636574074</v>
      </c>
      <c r="J5291" s="4">
        <v>49900000</v>
      </c>
      <c r="K5291" s="4">
        <v>1</v>
      </c>
      <c r="L5291" s="5">
        <v>228.1</v>
      </c>
      <c r="M5291" s="5">
        <v>94.158996999999999</v>
      </c>
      <c r="N5291" s="5">
        <v>49.9</v>
      </c>
      <c r="O5291" s="5" t="str">
        <f t="shared" si="82"/>
        <v>1</v>
      </c>
      <c r="P5291" s="5" t="s">
        <v>10554</v>
      </c>
      <c r="Q5291" s="5" t="s">
        <v>10912</v>
      </c>
    </row>
    <row r="5292" spans="1:17" x14ac:dyDescent="0.25">
      <c r="A5292">
        <v>61172</v>
      </c>
      <c r="B5292" t="s">
        <v>30</v>
      </c>
      <c r="C5292" s="7">
        <v>46211.738020833334</v>
      </c>
      <c r="D5292" s="4">
        <v>228100000</v>
      </c>
      <c r="E5292" t="s">
        <v>2607</v>
      </c>
      <c r="F5292" t="s">
        <v>2619</v>
      </c>
      <c r="G5292" s="4">
        <v>94158997</v>
      </c>
      <c r="H5292" t="s">
        <v>5691</v>
      </c>
      <c r="I5292" s="2">
        <v>46211.696493055555</v>
      </c>
      <c r="J5292" s="4">
        <v>49800000</v>
      </c>
      <c r="K5292" s="4">
        <v>1</v>
      </c>
      <c r="L5292" s="5">
        <v>228.1</v>
      </c>
      <c r="M5292" s="5">
        <v>94.158996999999999</v>
      </c>
      <c r="N5292" s="5">
        <v>49.8</v>
      </c>
      <c r="O5292" s="5" t="str">
        <f t="shared" si="82"/>
        <v>1</v>
      </c>
      <c r="P5292" s="5" t="s">
        <v>10554</v>
      </c>
      <c r="Q5292" s="5" t="s">
        <v>10913</v>
      </c>
    </row>
    <row r="5293" spans="1:17" x14ac:dyDescent="0.25">
      <c r="A5293">
        <v>61173</v>
      </c>
      <c r="B5293" t="s">
        <v>30</v>
      </c>
      <c r="C5293" s="7">
        <v>46211.738032407404</v>
      </c>
      <c r="D5293" s="4">
        <v>228100000</v>
      </c>
      <c r="E5293" t="s">
        <v>2607</v>
      </c>
      <c r="F5293" t="s">
        <v>2619</v>
      </c>
      <c r="G5293" s="4">
        <v>94158997</v>
      </c>
      <c r="H5293" t="s">
        <v>5692</v>
      </c>
      <c r="I5293" s="2">
        <v>46211.696493055555</v>
      </c>
      <c r="J5293" s="4">
        <v>49900000</v>
      </c>
      <c r="K5293" s="4">
        <v>1</v>
      </c>
      <c r="L5293" s="5">
        <v>228.1</v>
      </c>
      <c r="M5293" s="5">
        <v>94.158996999999999</v>
      </c>
      <c r="N5293" s="5">
        <v>49.9</v>
      </c>
      <c r="O5293" s="5" t="str">
        <f t="shared" si="82"/>
        <v>1</v>
      </c>
      <c r="P5293" s="5" t="s">
        <v>10554</v>
      </c>
      <c r="Q5293" s="5" t="s">
        <v>10913</v>
      </c>
    </row>
    <row r="5294" spans="1:17" x14ac:dyDescent="0.25">
      <c r="A5294">
        <v>61174</v>
      </c>
      <c r="B5294" t="s">
        <v>30</v>
      </c>
      <c r="C5294" s="7">
        <v>46211.738055555557</v>
      </c>
      <c r="D5294" s="4">
        <v>228100000</v>
      </c>
      <c r="E5294" t="s">
        <v>2607</v>
      </c>
      <c r="F5294" t="s">
        <v>2611</v>
      </c>
      <c r="G5294" s="4">
        <v>94158997</v>
      </c>
      <c r="H5294" t="s">
        <v>5693</v>
      </c>
      <c r="I5294" s="2">
        <v>46211.696493055555</v>
      </c>
      <c r="J5294" s="4">
        <v>49900000</v>
      </c>
      <c r="K5294" s="4">
        <v>1</v>
      </c>
      <c r="L5294" s="5">
        <v>228.1</v>
      </c>
      <c r="M5294" s="5">
        <v>94.158996999999999</v>
      </c>
      <c r="N5294" s="5">
        <v>49.9</v>
      </c>
      <c r="O5294" s="5" t="str">
        <f t="shared" si="82"/>
        <v>1</v>
      </c>
      <c r="P5294" s="5" t="s">
        <v>10554</v>
      </c>
      <c r="Q5294" s="5" t="s">
        <v>10911</v>
      </c>
    </row>
    <row r="5295" spans="1:17" x14ac:dyDescent="0.25">
      <c r="A5295">
        <v>61175</v>
      </c>
      <c r="B5295" t="s">
        <v>30</v>
      </c>
      <c r="C5295" s="7">
        <v>46211.738055555557</v>
      </c>
      <c r="D5295" s="4">
        <v>228000000</v>
      </c>
      <c r="E5295" t="s">
        <v>2607</v>
      </c>
      <c r="F5295" t="s">
        <v>2613</v>
      </c>
      <c r="G5295" s="4">
        <v>94158997</v>
      </c>
      <c r="H5295" t="s">
        <v>5694</v>
      </c>
      <c r="I5295" s="2">
        <v>46211.696493055555</v>
      </c>
      <c r="J5295" s="4">
        <v>49900000</v>
      </c>
      <c r="K5295" s="4">
        <v>1</v>
      </c>
      <c r="L5295" s="5">
        <v>228</v>
      </c>
      <c r="M5295" s="5">
        <v>94.158996999999999</v>
      </c>
      <c r="N5295" s="5">
        <v>49.9</v>
      </c>
      <c r="O5295" s="5" t="str">
        <f t="shared" si="82"/>
        <v>1</v>
      </c>
      <c r="P5295" s="5" t="s">
        <v>10554</v>
      </c>
      <c r="Q5295" s="5" t="s">
        <v>10912</v>
      </c>
    </row>
    <row r="5296" spans="1:17" x14ac:dyDescent="0.25">
      <c r="A5296">
        <v>61176</v>
      </c>
      <c r="B5296" t="s">
        <v>30</v>
      </c>
      <c r="C5296" s="7">
        <v>46211.738067129627</v>
      </c>
      <c r="D5296" s="4">
        <v>228100000</v>
      </c>
      <c r="E5296" t="s">
        <v>2607</v>
      </c>
      <c r="F5296" t="s">
        <v>2619</v>
      </c>
      <c r="G5296" s="4">
        <v>94158997</v>
      </c>
      <c r="H5296" t="s">
        <v>5695</v>
      </c>
      <c r="I5296" s="2">
        <v>46211.696493055555</v>
      </c>
      <c r="J5296" s="4">
        <v>49900000</v>
      </c>
      <c r="K5296" s="4">
        <v>1</v>
      </c>
      <c r="L5296" s="5">
        <v>228.1</v>
      </c>
      <c r="M5296" s="5">
        <v>94.158996999999999</v>
      </c>
      <c r="N5296" s="5">
        <v>49.9</v>
      </c>
      <c r="O5296" s="5" t="str">
        <f t="shared" si="82"/>
        <v>1</v>
      </c>
      <c r="P5296" s="5" t="s">
        <v>10554</v>
      </c>
      <c r="Q5296" s="5" t="s">
        <v>10913</v>
      </c>
    </row>
    <row r="5297" spans="1:17" x14ac:dyDescent="0.25">
      <c r="A5297">
        <v>61177</v>
      </c>
      <c r="B5297" t="s">
        <v>30</v>
      </c>
      <c r="C5297" s="7">
        <v>46211.73809027778</v>
      </c>
      <c r="D5297" s="4">
        <v>228100000</v>
      </c>
      <c r="E5297" t="s">
        <v>2607</v>
      </c>
      <c r="F5297" t="s">
        <v>2619</v>
      </c>
      <c r="G5297" s="4">
        <v>94158997</v>
      </c>
      <c r="H5297" t="s">
        <v>5696</v>
      </c>
      <c r="I5297" s="2">
        <v>46211.696493055555</v>
      </c>
      <c r="J5297" s="4">
        <v>49900000</v>
      </c>
      <c r="K5297" s="4">
        <v>1</v>
      </c>
      <c r="L5297" s="5">
        <v>228.1</v>
      </c>
      <c r="M5297" s="5">
        <v>94.158996999999999</v>
      </c>
      <c r="N5297" s="5">
        <v>49.9</v>
      </c>
      <c r="O5297" s="5" t="str">
        <f t="shared" si="82"/>
        <v>1</v>
      </c>
      <c r="P5297" s="5" t="s">
        <v>10554</v>
      </c>
      <c r="Q5297" s="5" t="s">
        <v>10913</v>
      </c>
    </row>
    <row r="5298" spans="1:17" x14ac:dyDescent="0.25">
      <c r="A5298">
        <v>61178</v>
      </c>
      <c r="B5298" t="s">
        <v>30</v>
      </c>
      <c r="C5298" s="7">
        <v>46211.73809027778</v>
      </c>
      <c r="D5298" s="4">
        <v>228000000</v>
      </c>
      <c r="E5298" t="s">
        <v>2607</v>
      </c>
      <c r="F5298" t="s">
        <v>2619</v>
      </c>
      <c r="G5298" s="4">
        <v>94158997</v>
      </c>
      <c r="H5298" t="s">
        <v>5697</v>
      </c>
      <c r="I5298" s="2">
        <v>46211.696493055555</v>
      </c>
      <c r="J5298" s="4">
        <v>49900000</v>
      </c>
      <c r="K5298" s="4">
        <v>1</v>
      </c>
      <c r="L5298" s="5">
        <v>228</v>
      </c>
      <c r="M5298" s="5">
        <v>94.158996999999999</v>
      </c>
      <c r="N5298" s="5">
        <v>49.9</v>
      </c>
      <c r="O5298" s="5" t="str">
        <f t="shared" si="82"/>
        <v>1</v>
      </c>
      <c r="P5298" s="5" t="s">
        <v>10554</v>
      </c>
      <c r="Q5298" s="5" t="s">
        <v>10913</v>
      </c>
    </row>
    <row r="5299" spans="1:17" x14ac:dyDescent="0.25">
      <c r="A5299">
        <v>61179</v>
      </c>
      <c r="B5299" t="s">
        <v>30</v>
      </c>
      <c r="C5299" s="7">
        <v>46211.73810185185</v>
      </c>
      <c r="D5299" s="4">
        <v>228100000</v>
      </c>
      <c r="E5299" t="s">
        <v>2607</v>
      </c>
      <c r="F5299" t="s">
        <v>2613</v>
      </c>
      <c r="G5299" s="4">
        <v>94158997</v>
      </c>
      <c r="H5299" t="s">
        <v>5698</v>
      </c>
      <c r="I5299" s="2">
        <v>46211.696493055555</v>
      </c>
      <c r="J5299" s="4">
        <v>49900000</v>
      </c>
      <c r="K5299" s="4">
        <v>1</v>
      </c>
      <c r="L5299" s="5">
        <v>228.1</v>
      </c>
      <c r="M5299" s="5">
        <v>94.158996999999999</v>
      </c>
      <c r="N5299" s="5">
        <v>49.9</v>
      </c>
      <c r="O5299" s="5" t="str">
        <f t="shared" si="82"/>
        <v>1</v>
      </c>
      <c r="P5299" s="5" t="s">
        <v>10554</v>
      </c>
      <c r="Q5299" s="5" t="s">
        <v>10912</v>
      </c>
    </row>
    <row r="5300" spans="1:17" x14ac:dyDescent="0.25">
      <c r="A5300">
        <v>61180</v>
      </c>
      <c r="B5300" t="s">
        <v>30</v>
      </c>
      <c r="C5300" s="7">
        <v>46211.738125000003</v>
      </c>
      <c r="D5300" s="4">
        <v>228200000</v>
      </c>
      <c r="E5300" t="s">
        <v>2607</v>
      </c>
      <c r="F5300" t="s">
        <v>2613</v>
      </c>
      <c r="G5300" s="4">
        <v>94158997</v>
      </c>
      <c r="H5300" t="s">
        <v>5699</v>
      </c>
      <c r="I5300" s="2">
        <v>46211.696493055555</v>
      </c>
      <c r="J5300" s="4">
        <v>49900000</v>
      </c>
      <c r="K5300" s="4">
        <v>1</v>
      </c>
      <c r="L5300" s="5">
        <v>228.2</v>
      </c>
      <c r="M5300" s="5">
        <v>94.158996999999999</v>
      </c>
      <c r="N5300" s="5">
        <v>49.9</v>
      </c>
      <c r="O5300" s="5" t="str">
        <f t="shared" si="82"/>
        <v>1</v>
      </c>
      <c r="P5300" s="5" t="s">
        <v>10554</v>
      </c>
      <c r="Q5300" s="5" t="s">
        <v>10912</v>
      </c>
    </row>
    <row r="5301" spans="1:17" x14ac:dyDescent="0.25">
      <c r="A5301">
        <v>61181</v>
      </c>
      <c r="B5301" t="s">
        <v>30</v>
      </c>
      <c r="C5301" s="7">
        <v>46211.738125000003</v>
      </c>
      <c r="D5301" s="4">
        <v>228200000</v>
      </c>
      <c r="E5301" t="s">
        <v>2607</v>
      </c>
      <c r="F5301" t="s">
        <v>2611</v>
      </c>
      <c r="G5301" s="4">
        <v>94158997</v>
      </c>
      <c r="H5301" t="s">
        <v>5700</v>
      </c>
      <c r="I5301" s="2">
        <v>46211.696493055555</v>
      </c>
      <c r="J5301" s="4">
        <v>49900000</v>
      </c>
      <c r="K5301" s="4">
        <v>1</v>
      </c>
      <c r="L5301" s="5">
        <v>228.2</v>
      </c>
      <c r="M5301" s="5">
        <v>94.158996999999999</v>
      </c>
      <c r="N5301" s="5">
        <v>49.9</v>
      </c>
      <c r="O5301" s="5" t="str">
        <f t="shared" si="82"/>
        <v>1</v>
      </c>
      <c r="P5301" s="5" t="s">
        <v>10554</v>
      </c>
      <c r="Q5301" s="5" t="s">
        <v>10911</v>
      </c>
    </row>
    <row r="5302" spans="1:17" x14ac:dyDescent="0.25">
      <c r="A5302">
        <v>61182</v>
      </c>
      <c r="B5302" t="s">
        <v>30</v>
      </c>
      <c r="C5302" s="7">
        <v>46211.73814814815</v>
      </c>
      <c r="D5302" s="4">
        <v>228200000</v>
      </c>
      <c r="E5302" t="s">
        <v>2607</v>
      </c>
      <c r="F5302" t="s">
        <v>2611</v>
      </c>
      <c r="G5302" s="4">
        <v>94158997</v>
      </c>
      <c r="H5302" t="s">
        <v>5701</v>
      </c>
      <c r="I5302" s="2">
        <v>46211.696585648147</v>
      </c>
      <c r="J5302" s="4">
        <v>49900000</v>
      </c>
      <c r="K5302" s="4">
        <v>1</v>
      </c>
      <c r="L5302" s="5">
        <v>228.2</v>
      </c>
      <c r="M5302" s="5">
        <v>94.158996999999999</v>
      </c>
      <c r="N5302" s="5">
        <v>49.9</v>
      </c>
      <c r="O5302" s="5" t="str">
        <f t="shared" si="82"/>
        <v>1</v>
      </c>
      <c r="P5302" s="5" t="s">
        <v>10554</v>
      </c>
      <c r="Q5302" s="5" t="s">
        <v>10911</v>
      </c>
    </row>
    <row r="5303" spans="1:17" x14ac:dyDescent="0.25">
      <c r="A5303">
        <v>61183</v>
      </c>
      <c r="B5303" t="s">
        <v>30</v>
      </c>
      <c r="C5303" s="7">
        <v>46211.738159722219</v>
      </c>
      <c r="D5303" s="4">
        <v>228300000</v>
      </c>
      <c r="E5303" t="s">
        <v>2607</v>
      </c>
      <c r="F5303" t="s">
        <v>2611</v>
      </c>
      <c r="G5303" s="4">
        <v>94158997</v>
      </c>
      <c r="H5303" t="s">
        <v>5702</v>
      </c>
      <c r="I5303" s="2">
        <v>46211.696585648147</v>
      </c>
      <c r="J5303" s="4">
        <v>49900000</v>
      </c>
      <c r="K5303" s="4">
        <v>1</v>
      </c>
      <c r="L5303" s="5">
        <v>228.3</v>
      </c>
      <c r="M5303" s="5">
        <v>94.158996999999999</v>
      </c>
      <c r="N5303" s="5">
        <v>49.9</v>
      </c>
      <c r="O5303" s="5" t="str">
        <f t="shared" si="82"/>
        <v>1</v>
      </c>
      <c r="P5303" s="5" t="s">
        <v>10554</v>
      </c>
      <c r="Q5303" s="5" t="s">
        <v>10911</v>
      </c>
    </row>
    <row r="5304" spans="1:17" x14ac:dyDescent="0.25">
      <c r="A5304">
        <v>61184</v>
      </c>
      <c r="B5304" t="s">
        <v>30</v>
      </c>
      <c r="C5304" s="7">
        <v>46211.738159722219</v>
      </c>
      <c r="D5304" s="4">
        <v>228500000</v>
      </c>
      <c r="E5304" t="s">
        <v>2607</v>
      </c>
      <c r="F5304" t="s">
        <v>2613</v>
      </c>
      <c r="G5304" s="4">
        <v>94158997</v>
      </c>
      <c r="H5304" t="s">
        <v>5703</v>
      </c>
      <c r="I5304" s="2">
        <v>46211.696585648147</v>
      </c>
      <c r="J5304" s="4">
        <v>49900000</v>
      </c>
      <c r="K5304" s="4">
        <v>1</v>
      </c>
      <c r="L5304" s="5">
        <v>228.5</v>
      </c>
      <c r="M5304" s="5">
        <v>94.158996999999999</v>
      </c>
      <c r="N5304" s="5">
        <v>49.9</v>
      </c>
      <c r="O5304" s="5" t="str">
        <f t="shared" si="82"/>
        <v>1</v>
      </c>
      <c r="P5304" s="5" t="s">
        <v>10554</v>
      </c>
      <c r="Q5304" s="5" t="s">
        <v>10912</v>
      </c>
    </row>
    <row r="5305" spans="1:17" x14ac:dyDescent="0.25">
      <c r="A5305">
        <v>61185</v>
      </c>
      <c r="B5305" t="s">
        <v>30</v>
      </c>
      <c r="C5305" s="7">
        <v>46211.738171296296</v>
      </c>
      <c r="D5305" s="4">
        <v>228600000</v>
      </c>
      <c r="E5305" t="s">
        <v>2607</v>
      </c>
      <c r="F5305" t="s">
        <v>2613</v>
      </c>
      <c r="G5305" s="4">
        <v>94158997</v>
      </c>
      <c r="H5305" t="s">
        <v>5704</v>
      </c>
      <c r="I5305" s="2">
        <v>46211.696585648147</v>
      </c>
      <c r="J5305" s="4">
        <v>50000000</v>
      </c>
      <c r="K5305" s="4">
        <v>1</v>
      </c>
      <c r="L5305" s="5">
        <v>228.6</v>
      </c>
      <c r="M5305" s="5">
        <v>94.158996999999999</v>
      </c>
      <c r="N5305" s="5">
        <v>50</v>
      </c>
      <c r="O5305" s="5" t="str">
        <f t="shared" si="82"/>
        <v>1</v>
      </c>
      <c r="P5305" s="5" t="s">
        <v>10554</v>
      </c>
      <c r="Q5305" s="5" t="s">
        <v>10912</v>
      </c>
    </row>
    <row r="5306" spans="1:17" x14ac:dyDescent="0.25">
      <c r="A5306">
        <v>61186</v>
      </c>
      <c r="B5306" t="s">
        <v>30</v>
      </c>
      <c r="C5306" s="7">
        <v>46211.738194444442</v>
      </c>
      <c r="D5306" s="4">
        <v>228500000</v>
      </c>
      <c r="E5306" t="s">
        <v>2607</v>
      </c>
      <c r="F5306" t="s">
        <v>2625</v>
      </c>
      <c r="G5306" s="4">
        <v>94158997</v>
      </c>
      <c r="H5306" t="s">
        <v>5705</v>
      </c>
      <c r="I5306" s="2">
        <v>46211.696585648147</v>
      </c>
      <c r="J5306" s="4">
        <v>50000000</v>
      </c>
      <c r="K5306" s="4">
        <v>1</v>
      </c>
      <c r="L5306" s="5">
        <v>228.5</v>
      </c>
      <c r="M5306" s="5">
        <v>94.158996999999999</v>
      </c>
      <c r="N5306" s="5">
        <v>50</v>
      </c>
      <c r="O5306" s="5" t="str">
        <f t="shared" si="82"/>
        <v>1</v>
      </c>
      <c r="P5306" s="5" t="s">
        <v>10554</v>
      </c>
      <c r="Q5306" s="5" t="s">
        <v>10914</v>
      </c>
    </row>
    <row r="5307" spans="1:17" x14ac:dyDescent="0.25">
      <c r="A5307">
        <v>61187</v>
      </c>
      <c r="B5307" t="s">
        <v>30</v>
      </c>
      <c r="C5307" s="7">
        <v>46211.738194444442</v>
      </c>
      <c r="D5307" s="4">
        <v>228500000</v>
      </c>
      <c r="E5307" t="s">
        <v>2607</v>
      </c>
      <c r="F5307" t="s">
        <v>2625</v>
      </c>
      <c r="G5307" s="4">
        <v>94158997</v>
      </c>
      <c r="H5307" t="s">
        <v>5706</v>
      </c>
      <c r="I5307" s="2">
        <v>46211.696585648147</v>
      </c>
      <c r="J5307" s="4">
        <v>50000000</v>
      </c>
      <c r="K5307" s="4">
        <v>1</v>
      </c>
      <c r="L5307" s="5">
        <v>228.5</v>
      </c>
      <c r="M5307" s="5">
        <v>94.158996999999999</v>
      </c>
      <c r="N5307" s="5">
        <v>50</v>
      </c>
      <c r="O5307" s="5" t="str">
        <f t="shared" si="82"/>
        <v>1</v>
      </c>
      <c r="P5307" s="5" t="s">
        <v>10554</v>
      </c>
      <c r="Q5307" s="5" t="s">
        <v>10914</v>
      </c>
    </row>
    <row r="5308" spans="1:17" x14ac:dyDescent="0.25">
      <c r="A5308">
        <v>61188</v>
      </c>
      <c r="B5308" t="s">
        <v>30</v>
      </c>
      <c r="C5308" s="7">
        <v>46211.738206018519</v>
      </c>
      <c r="D5308" s="4">
        <v>228500000</v>
      </c>
      <c r="E5308" t="s">
        <v>2607</v>
      </c>
      <c r="F5308" t="s">
        <v>2625</v>
      </c>
      <c r="G5308" s="4">
        <v>94158997</v>
      </c>
      <c r="H5308" t="s">
        <v>5707</v>
      </c>
      <c r="I5308" s="2">
        <v>46211.696585648147</v>
      </c>
      <c r="J5308" s="4">
        <v>50000000</v>
      </c>
      <c r="K5308" s="4">
        <v>1</v>
      </c>
      <c r="L5308" s="5">
        <v>228.5</v>
      </c>
      <c r="M5308" s="5">
        <v>94.158996999999999</v>
      </c>
      <c r="N5308" s="5">
        <v>50</v>
      </c>
      <c r="O5308" s="5" t="str">
        <f t="shared" si="82"/>
        <v>1</v>
      </c>
      <c r="P5308" s="5" t="s">
        <v>10554</v>
      </c>
      <c r="Q5308" s="5" t="s">
        <v>10914</v>
      </c>
    </row>
    <row r="5309" spans="1:17" x14ac:dyDescent="0.25">
      <c r="A5309">
        <v>61189</v>
      </c>
      <c r="B5309" t="s">
        <v>30</v>
      </c>
      <c r="C5309" s="7">
        <v>46211.738229166665</v>
      </c>
      <c r="D5309" s="4">
        <v>228400000</v>
      </c>
      <c r="E5309" t="s">
        <v>2607</v>
      </c>
      <c r="F5309" t="s">
        <v>2625</v>
      </c>
      <c r="G5309" s="4">
        <v>94158997</v>
      </c>
      <c r="H5309" t="s">
        <v>5708</v>
      </c>
      <c r="I5309" s="2">
        <v>46211.696585648147</v>
      </c>
      <c r="J5309" s="4">
        <v>50000000</v>
      </c>
      <c r="K5309" s="4">
        <v>1</v>
      </c>
      <c r="L5309" s="5">
        <v>228.4</v>
      </c>
      <c r="M5309" s="5">
        <v>94.158996999999999</v>
      </c>
      <c r="N5309" s="5">
        <v>50</v>
      </c>
      <c r="O5309" s="5" t="str">
        <f t="shared" si="82"/>
        <v>1</v>
      </c>
      <c r="P5309" s="5" t="s">
        <v>10554</v>
      </c>
      <c r="Q5309" s="5" t="s">
        <v>10914</v>
      </c>
    </row>
    <row r="5310" spans="1:17" x14ac:dyDescent="0.25">
      <c r="A5310">
        <v>61190</v>
      </c>
      <c r="B5310" t="s">
        <v>30</v>
      </c>
      <c r="C5310" s="7">
        <v>46211.738229166665</v>
      </c>
      <c r="D5310" s="4">
        <v>228400000</v>
      </c>
      <c r="E5310" t="s">
        <v>2607</v>
      </c>
      <c r="F5310" t="s">
        <v>2625</v>
      </c>
      <c r="G5310" s="4">
        <v>94158997</v>
      </c>
      <c r="H5310" t="s">
        <v>5709</v>
      </c>
      <c r="I5310" s="2">
        <v>46211.696585648147</v>
      </c>
      <c r="J5310" s="4">
        <v>50000000</v>
      </c>
      <c r="K5310" s="4">
        <v>1</v>
      </c>
      <c r="L5310" s="5">
        <v>228.4</v>
      </c>
      <c r="M5310" s="5">
        <v>94.158996999999999</v>
      </c>
      <c r="N5310" s="5">
        <v>50</v>
      </c>
      <c r="O5310" s="5" t="str">
        <f t="shared" si="82"/>
        <v>1</v>
      </c>
      <c r="P5310" s="5" t="s">
        <v>10554</v>
      </c>
      <c r="Q5310" s="5" t="s">
        <v>10914</v>
      </c>
    </row>
    <row r="5311" spans="1:17" x14ac:dyDescent="0.25">
      <c r="A5311">
        <v>61191</v>
      </c>
      <c r="B5311" t="s">
        <v>30</v>
      </c>
      <c r="C5311" s="7">
        <v>46211.738240740742</v>
      </c>
      <c r="D5311" s="4">
        <v>228400000</v>
      </c>
      <c r="E5311" t="s">
        <v>2607</v>
      </c>
      <c r="F5311" t="s">
        <v>2625</v>
      </c>
      <c r="G5311" s="4">
        <v>94158997</v>
      </c>
      <c r="H5311" t="s">
        <v>5710</v>
      </c>
      <c r="I5311" s="2">
        <v>46211.696585648147</v>
      </c>
      <c r="J5311" s="4">
        <v>50000000</v>
      </c>
      <c r="K5311" s="4">
        <v>1</v>
      </c>
      <c r="L5311" s="5">
        <v>228.4</v>
      </c>
      <c r="M5311" s="5">
        <v>94.158996999999999</v>
      </c>
      <c r="N5311" s="5">
        <v>50</v>
      </c>
      <c r="O5311" s="5" t="str">
        <f t="shared" si="82"/>
        <v>1</v>
      </c>
      <c r="P5311" s="5" t="s">
        <v>10554</v>
      </c>
      <c r="Q5311" s="5" t="s">
        <v>10914</v>
      </c>
    </row>
    <row r="5312" spans="1:17" x14ac:dyDescent="0.25">
      <c r="A5312">
        <v>61192</v>
      </c>
      <c r="B5312" t="s">
        <v>30</v>
      </c>
      <c r="C5312" s="7">
        <v>46211.738263888888</v>
      </c>
      <c r="D5312" s="4">
        <v>228300000</v>
      </c>
      <c r="E5312" t="s">
        <v>2607</v>
      </c>
      <c r="F5312" t="s">
        <v>2625</v>
      </c>
      <c r="G5312" s="4">
        <v>94158997</v>
      </c>
      <c r="H5312" t="s">
        <v>5711</v>
      </c>
      <c r="I5312" s="2">
        <v>46211.696712962963</v>
      </c>
      <c r="J5312" s="4">
        <v>50000000</v>
      </c>
      <c r="K5312" s="4">
        <v>1</v>
      </c>
      <c r="L5312" s="5">
        <v>228.3</v>
      </c>
      <c r="M5312" s="5">
        <v>94.158996999999999</v>
      </c>
      <c r="N5312" s="5">
        <v>50</v>
      </c>
      <c r="O5312" s="5" t="str">
        <f t="shared" si="82"/>
        <v>1</v>
      </c>
      <c r="P5312" s="5" t="s">
        <v>10554</v>
      </c>
      <c r="Q5312" s="5" t="s">
        <v>10914</v>
      </c>
    </row>
    <row r="5313" spans="1:17" x14ac:dyDescent="0.25">
      <c r="A5313">
        <v>61193</v>
      </c>
      <c r="B5313" t="s">
        <v>30</v>
      </c>
      <c r="C5313" s="7">
        <v>46211.738263888888</v>
      </c>
      <c r="D5313" s="4">
        <v>228300000</v>
      </c>
      <c r="E5313" t="s">
        <v>2607</v>
      </c>
      <c r="F5313" t="s">
        <v>2611</v>
      </c>
      <c r="G5313" s="4">
        <v>94158997</v>
      </c>
      <c r="H5313" t="s">
        <v>5712</v>
      </c>
      <c r="I5313" s="2">
        <v>46211.696712962963</v>
      </c>
      <c r="J5313" s="4">
        <v>50000000</v>
      </c>
      <c r="K5313" s="4">
        <v>1</v>
      </c>
      <c r="L5313" s="5">
        <v>228.3</v>
      </c>
      <c r="M5313" s="5">
        <v>94.158996999999999</v>
      </c>
      <c r="N5313" s="5">
        <v>50</v>
      </c>
      <c r="O5313" s="5" t="str">
        <f t="shared" si="82"/>
        <v>1</v>
      </c>
      <c r="P5313" s="5" t="s">
        <v>10554</v>
      </c>
      <c r="Q5313" s="5" t="s">
        <v>10911</v>
      </c>
    </row>
    <row r="5314" spans="1:17" x14ac:dyDescent="0.25">
      <c r="A5314">
        <v>61194</v>
      </c>
      <c r="B5314" t="s">
        <v>30</v>
      </c>
      <c r="C5314" s="7">
        <v>46211.738275462965</v>
      </c>
      <c r="D5314" s="4">
        <v>228300000</v>
      </c>
      <c r="E5314" t="s">
        <v>2607</v>
      </c>
      <c r="F5314" t="s">
        <v>2613</v>
      </c>
      <c r="G5314" s="4">
        <v>94158997</v>
      </c>
      <c r="H5314" t="s">
        <v>5713</v>
      </c>
      <c r="I5314" s="2">
        <v>46211.696712962963</v>
      </c>
      <c r="J5314" s="4">
        <v>50000000</v>
      </c>
      <c r="K5314" s="4">
        <v>1</v>
      </c>
      <c r="L5314" s="5">
        <v>228.3</v>
      </c>
      <c r="M5314" s="5">
        <v>94.158996999999999</v>
      </c>
      <c r="N5314" s="5">
        <v>50</v>
      </c>
      <c r="O5314" s="5" t="str">
        <f t="shared" si="82"/>
        <v>1</v>
      </c>
      <c r="P5314" s="5" t="s">
        <v>10554</v>
      </c>
      <c r="Q5314" s="5" t="s">
        <v>10912</v>
      </c>
    </row>
    <row r="5315" spans="1:17" x14ac:dyDescent="0.25">
      <c r="A5315">
        <v>61195</v>
      </c>
      <c r="B5315" t="s">
        <v>30</v>
      </c>
      <c r="C5315" s="7">
        <v>46211.738298611112</v>
      </c>
      <c r="D5315" s="4">
        <v>228400000</v>
      </c>
      <c r="E5315" t="s">
        <v>2607</v>
      </c>
      <c r="F5315" t="s">
        <v>2625</v>
      </c>
      <c r="G5315" s="4">
        <v>94158997</v>
      </c>
      <c r="H5315" t="s">
        <v>5714</v>
      </c>
      <c r="I5315" s="2">
        <v>46211.696712962963</v>
      </c>
      <c r="J5315" s="4">
        <v>50000000</v>
      </c>
      <c r="K5315" s="4">
        <v>1</v>
      </c>
      <c r="L5315" s="5">
        <v>228.4</v>
      </c>
      <c r="M5315" s="5">
        <v>94.158996999999999</v>
      </c>
      <c r="N5315" s="5">
        <v>50</v>
      </c>
      <c r="O5315" s="5" t="str">
        <f t="shared" ref="O5315:O5378" si="83">SUBSTITUTE(K5315,".",",")</f>
        <v>1</v>
      </c>
      <c r="P5315" s="5" t="s">
        <v>10554</v>
      </c>
      <c r="Q5315" s="5" t="s">
        <v>10914</v>
      </c>
    </row>
    <row r="5316" spans="1:17" x14ac:dyDescent="0.25">
      <c r="A5316">
        <v>61196</v>
      </c>
      <c r="B5316" t="s">
        <v>30</v>
      </c>
      <c r="C5316" s="7">
        <v>46211.738298611112</v>
      </c>
      <c r="D5316" s="4">
        <v>228400000</v>
      </c>
      <c r="E5316" t="s">
        <v>2607</v>
      </c>
      <c r="F5316" t="s">
        <v>2625</v>
      </c>
      <c r="G5316" s="4">
        <v>94158997</v>
      </c>
      <c r="H5316" t="s">
        <v>5715</v>
      </c>
      <c r="I5316" s="2">
        <v>46211.696712962963</v>
      </c>
      <c r="J5316" s="4">
        <v>50000000</v>
      </c>
      <c r="K5316" s="4">
        <v>1</v>
      </c>
      <c r="L5316" s="5">
        <v>228.4</v>
      </c>
      <c r="M5316" s="5">
        <v>94.158996999999999</v>
      </c>
      <c r="N5316" s="5">
        <v>50</v>
      </c>
      <c r="O5316" s="5" t="str">
        <f t="shared" si="83"/>
        <v>1</v>
      </c>
      <c r="P5316" s="5" t="s">
        <v>10554</v>
      </c>
      <c r="Q5316" s="5" t="s">
        <v>10914</v>
      </c>
    </row>
    <row r="5317" spans="1:17" x14ac:dyDescent="0.25">
      <c r="A5317">
        <v>61197</v>
      </c>
      <c r="B5317" t="s">
        <v>30</v>
      </c>
      <c r="C5317" s="7">
        <v>46211.738310185188</v>
      </c>
      <c r="D5317" s="4">
        <v>228400000</v>
      </c>
      <c r="E5317" t="s">
        <v>2607</v>
      </c>
      <c r="F5317" t="s">
        <v>2619</v>
      </c>
      <c r="G5317" s="4">
        <v>94158997</v>
      </c>
      <c r="H5317" t="s">
        <v>5716</v>
      </c>
      <c r="I5317" s="2">
        <v>46211.696712962963</v>
      </c>
      <c r="J5317" s="4">
        <v>50000000</v>
      </c>
      <c r="K5317" s="4">
        <v>1</v>
      </c>
      <c r="L5317" s="5">
        <v>228.4</v>
      </c>
      <c r="M5317" s="5">
        <v>94.158996999999999</v>
      </c>
      <c r="N5317" s="5">
        <v>50</v>
      </c>
      <c r="O5317" s="5" t="str">
        <f t="shared" si="83"/>
        <v>1</v>
      </c>
      <c r="P5317" s="5" t="s">
        <v>10554</v>
      </c>
      <c r="Q5317" s="5" t="s">
        <v>10913</v>
      </c>
    </row>
    <row r="5318" spans="1:17" x14ac:dyDescent="0.25">
      <c r="A5318">
        <v>61198</v>
      </c>
      <c r="B5318" t="s">
        <v>30</v>
      </c>
      <c r="C5318" s="7">
        <v>46211.738333333335</v>
      </c>
      <c r="D5318" s="4">
        <v>228400000</v>
      </c>
      <c r="E5318" t="s">
        <v>2607</v>
      </c>
      <c r="F5318" t="s">
        <v>2619</v>
      </c>
      <c r="G5318" s="4">
        <v>94158997</v>
      </c>
      <c r="H5318" t="s">
        <v>5717</v>
      </c>
      <c r="I5318" s="2">
        <v>46211.696712962963</v>
      </c>
      <c r="J5318" s="4">
        <v>50000000</v>
      </c>
      <c r="K5318" s="4">
        <v>1</v>
      </c>
      <c r="L5318" s="5">
        <v>228.4</v>
      </c>
      <c r="M5318" s="5">
        <v>94.158996999999999</v>
      </c>
      <c r="N5318" s="5">
        <v>50</v>
      </c>
      <c r="O5318" s="5" t="str">
        <f t="shared" si="83"/>
        <v>1</v>
      </c>
      <c r="P5318" s="5" t="s">
        <v>10554</v>
      </c>
      <c r="Q5318" s="5" t="s">
        <v>10913</v>
      </c>
    </row>
    <row r="5319" spans="1:17" x14ac:dyDescent="0.25">
      <c r="A5319">
        <v>61199</v>
      </c>
      <c r="B5319" t="s">
        <v>30</v>
      </c>
      <c r="C5319" s="7">
        <v>46211.738333333335</v>
      </c>
      <c r="D5319" s="4">
        <v>228400000</v>
      </c>
      <c r="E5319" t="s">
        <v>2607</v>
      </c>
      <c r="F5319" t="s">
        <v>2625</v>
      </c>
      <c r="G5319" s="4">
        <v>94158997</v>
      </c>
      <c r="H5319" t="s">
        <v>5718</v>
      </c>
      <c r="I5319" s="2">
        <v>46211.696712962963</v>
      </c>
      <c r="J5319" s="4">
        <v>50000000</v>
      </c>
      <c r="K5319" s="4">
        <v>1</v>
      </c>
      <c r="L5319" s="5">
        <v>228.4</v>
      </c>
      <c r="M5319" s="5">
        <v>94.158996999999999</v>
      </c>
      <c r="N5319" s="5">
        <v>50</v>
      </c>
      <c r="O5319" s="5" t="str">
        <f t="shared" si="83"/>
        <v>1</v>
      </c>
      <c r="P5319" s="5" t="s">
        <v>10554</v>
      </c>
      <c r="Q5319" s="5" t="s">
        <v>10914</v>
      </c>
    </row>
    <row r="5320" spans="1:17" x14ac:dyDescent="0.25">
      <c r="A5320">
        <v>61200</v>
      </c>
      <c r="B5320" t="s">
        <v>30</v>
      </c>
      <c r="C5320" s="7">
        <v>46211.738344907404</v>
      </c>
      <c r="D5320" s="4">
        <v>228400000</v>
      </c>
      <c r="E5320" t="s">
        <v>2607</v>
      </c>
      <c r="F5320" t="s">
        <v>2625</v>
      </c>
      <c r="G5320" s="4">
        <v>94158997</v>
      </c>
      <c r="H5320" t="s">
        <v>5719</v>
      </c>
      <c r="I5320" s="2">
        <v>46211.696712962963</v>
      </c>
      <c r="J5320" s="4">
        <v>50000000</v>
      </c>
      <c r="K5320" s="4">
        <v>1</v>
      </c>
      <c r="L5320" s="5">
        <v>228.4</v>
      </c>
      <c r="M5320" s="5">
        <v>94.158996999999999</v>
      </c>
      <c r="N5320" s="5">
        <v>50</v>
      </c>
      <c r="O5320" s="5" t="str">
        <f t="shared" si="83"/>
        <v>1</v>
      </c>
      <c r="P5320" s="5" t="s">
        <v>10554</v>
      </c>
      <c r="Q5320" s="5" t="s">
        <v>10914</v>
      </c>
    </row>
    <row r="5321" spans="1:17" x14ac:dyDescent="0.25">
      <c r="A5321">
        <v>61201</v>
      </c>
      <c r="B5321" t="s">
        <v>30</v>
      </c>
      <c r="C5321" s="7">
        <v>46211.738368055558</v>
      </c>
      <c r="D5321" s="4">
        <v>228400000</v>
      </c>
      <c r="E5321" t="s">
        <v>2607</v>
      </c>
      <c r="F5321" t="s">
        <v>2619</v>
      </c>
      <c r="G5321" s="4">
        <v>94158997</v>
      </c>
      <c r="H5321" t="s">
        <v>5720</v>
      </c>
      <c r="I5321" s="2">
        <v>46211.696712962963</v>
      </c>
      <c r="J5321" s="4">
        <v>49900000</v>
      </c>
      <c r="K5321" s="4">
        <v>1</v>
      </c>
      <c r="L5321" s="5">
        <v>228.4</v>
      </c>
      <c r="M5321" s="5">
        <v>94.158996999999999</v>
      </c>
      <c r="N5321" s="5">
        <v>49.9</v>
      </c>
      <c r="O5321" s="5" t="str">
        <f t="shared" si="83"/>
        <v>1</v>
      </c>
      <c r="P5321" s="5" t="s">
        <v>10554</v>
      </c>
      <c r="Q5321" s="5" t="s">
        <v>10913</v>
      </c>
    </row>
    <row r="5322" spans="1:17" x14ac:dyDescent="0.25">
      <c r="A5322">
        <v>61202</v>
      </c>
      <c r="B5322" t="s">
        <v>30</v>
      </c>
      <c r="C5322" s="7">
        <v>46211.738368055558</v>
      </c>
      <c r="D5322" s="4">
        <v>228400000</v>
      </c>
      <c r="E5322" t="s">
        <v>2607</v>
      </c>
      <c r="F5322" t="s">
        <v>2625</v>
      </c>
      <c r="G5322" s="4">
        <v>94158997</v>
      </c>
      <c r="H5322" t="s">
        <v>5721</v>
      </c>
      <c r="I5322" s="2">
        <v>46211.696828703702</v>
      </c>
      <c r="J5322" s="4">
        <v>49900000</v>
      </c>
      <c r="K5322" s="4">
        <v>1</v>
      </c>
      <c r="L5322" s="5">
        <v>228.4</v>
      </c>
      <c r="M5322" s="5">
        <v>94.158996999999999</v>
      </c>
      <c r="N5322" s="5">
        <v>49.9</v>
      </c>
      <c r="O5322" s="5" t="str">
        <f t="shared" si="83"/>
        <v>1</v>
      </c>
      <c r="P5322" s="5" t="s">
        <v>10554</v>
      </c>
      <c r="Q5322" s="5" t="s">
        <v>10914</v>
      </c>
    </row>
    <row r="5323" spans="1:17" x14ac:dyDescent="0.25">
      <c r="A5323">
        <v>61203</v>
      </c>
      <c r="B5323" t="s">
        <v>30</v>
      </c>
      <c r="C5323" s="7">
        <v>46211.738379629627</v>
      </c>
      <c r="D5323" s="4">
        <v>228300000</v>
      </c>
      <c r="E5323" t="s">
        <v>2607</v>
      </c>
      <c r="F5323" t="s">
        <v>2611</v>
      </c>
      <c r="G5323" s="4">
        <v>94158997</v>
      </c>
      <c r="H5323" t="s">
        <v>5722</v>
      </c>
      <c r="I5323" s="2">
        <v>46211.696828703702</v>
      </c>
      <c r="J5323" s="4">
        <v>49900000</v>
      </c>
      <c r="K5323" s="4">
        <v>1</v>
      </c>
      <c r="L5323" s="5">
        <v>228.3</v>
      </c>
      <c r="M5323" s="5">
        <v>94.158996999999999</v>
      </c>
      <c r="N5323" s="5">
        <v>49.9</v>
      </c>
      <c r="O5323" s="5" t="str">
        <f t="shared" si="83"/>
        <v>1</v>
      </c>
      <c r="P5323" s="5" t="s">
        <v>10554</v>
      </c>
      <c r="Q5323" s="5" t="s">
        <v>10911</v>
      </c>
    </row>
    <row r="5324" spans="1:17" x14ac:dyDescent="0.25">
      <c r="A5324">
        <v>61204</v>
      </c>
      <c r="B5324" t="s">
        <v>30</v>
      </c>
      <c r="C5324" s="7">
        <v>46211.738402777781</v>
      </c>
      <c r="D5324" s="4">
        <v>228300000</v>
      </c>
      <c r="E5324" t="s">
        <v>2607</v>
      </c>
      <c r="F5324" t="s">
        <v>2625</v>
      </c>
      <c r="G5324" s="4">
        <v>94158997</v>
      </c>
      <c r="H5324" t="s">
        <v>5723</v>
      </c>
      <c r="I5324" s="2">
        <v>46211.696828703702</v>
      </c>
      <c r="J5324" s="4">
        <v>50000000</v>
      </c>
      <c r="K5324" s="4">
        <v>1</v>
      </c>
      <c r="L5324" s="5">
        <v>228.3</v>
      </c>
      <c r="M5324" s="5">
        <v>94.158996999999999</v>
      </c>
      <c r="N5324" s="5">
        <v>50</v>
      </c>
      <c r="O5324" s="5" t="str">
        <f t="shared" si="83"/>
        <v>1</v>
      </c>
      <c r="P5324" s="5" t="s">
        <v>10554</v>
      </c>
      <c r="Q5324" s="5" t="s">
        <v>10914</v>
      </c>
    </row>
    <row r="5325" spans="1:17" x14ac:dyDescent="0.25">
      <c r="A5325">
        <v>61205</v>
      </c>
      <c r="B5325" t="s">
        <v>30</v>
      </c>
      <c r="C5325" s="7">
        <v>46211.73841435185</v>
      </c>
      <c r="D5325" s="4">
        <v>228300000</v>
      </c>
      <c r="E5325" t="s">
        <v>2607</v>
      </c>
      <c r="F5325" t="s">
        <v>2625</v>
      </c>
      <c r="G5325" s="4">
        <v>94158997</v>
      </c>
      <c r="H5325" t="s">
        <v>5724</v>
      </c>
      <c r="I5325" s="2">
        <v>46211.696828703702</v>
      </c>
      <c r="J5325" s="4">
        <v>49900000</v>
      </c>
      <c r="K5325" s="4">
        <v>1</v>
      </c>
      <c r="L5325" s="5">
        <v>228.3</v>
      </c>
      <c r="M5325" s="5">
        <v>94.158996999999999</v>
      </c>
      <c r="N5325" s="5">
        <v>49.9</v>
      </c>
      <c r="O5325" s="5" t="str">
        <f t="shared" si="83"/>
        <v>1</v>
      </c>
      <c r="P5325" s="5" t="s">
        <v>10554</v>
      </c>
      <c r="Q5325" s="5" t="s">
        <v>10914</v>
      </c>
    </row>
    <row r="5326" spans="1:17" x14ac:dyDescent="0.25">
      <c r="A5326">
        <v>61206</v>
      </c>
      <c r="B5326" t="s">
        <v>30</v>
      </c>
      <c r="C5326" s="7">
        <v>46211.73841435185</v>
      </c>
      <c r="D5326" s="4">
        <v>228200000</v>
      </c>
      <c r="E5326" t="s">
        <v>2607</v>
      </c>
      <c r="F5326" t="s">
        <v>2611</v>
      </c>
      <c r="G5326" s="4">
        <v>94158997</v>
      </c>
      <c r="H5326" t="s">
        <v>5725</v>
      </c>
      <c r="I5326" s="2">
        <v>46211.696828703702</v>
      </c>
      <c r="J5326" s="4">
        <v>49900000</v>
      </c>
      <c r="K5326" s="4">
        <v>1</v>
      </c>
      <c r="L5326" s="5">
        <v>228.2</v>
      </c>
      <c r="M5326" s="5">
        <v>94.158996999999999</v>
      </c>
      <c r="N5326" s="5">
        <v>49.9</v>
      </c>
      <c r="O5326" s="5" t="str">
        <f t="shared" si="83"/>
        <v>1</v>
      </c>
      <c r="P5326" s="5" t="s">
        <v>10554</v>
      </c>
      <c r="Q5326" s="5" t="s">
        <v>10911</v>
      </c>
    </row>
    <row r="5327" spans="1:17" x14ac:dyDescent="0.25">
      <c r="A5327">
        <v>61207</v>
      </c>
      <c r="B5327" t="s">
        <v>30</v>
      </c>
      <c r="C5327" s="7">
        <v>46211.738437499997</v>
      </c>
      <c r="D5327" s="4">
        <v>228200000</v>
      </c>
      <c r="E5327" t="s">
        <v>2607</v>
      </c>
      <c r="F5327" t="s">
        <v>2625</v>
      </c>
      <c r="G5327" s="4">
        <v>94158997</v>
      </c>
      <c r="H5327" t="s">
        <v>5726</v>
      </c>
      <c r="I5327" s="2">
        <v>46211.696828703702</v>
      </c>
      <c r="J5327" s="4">
        <v>49900000</v>
      </c>
      <c r="K5327" s="4">
        <v>1</v>
      </c>
      <c r="L5327" s="5">
        <v>228.2</v>
      </c>
      <c r="M5327" s="5">
        <v>94.158996999999999</v>
      </c>
      <c r="N5327" s="5">
        <v>49.9</v>
      </c>
      <c r="O5327" s="5" t="str">
        <f t="shared" si="83"/>
        <v>1</v>
      </c>
      <c r="P5327" s="5" t="s">
        <v>10554</v>
      </c>
      <c r="Q5327" s="5" t="s">
        <v>10914</v>
      </c>
    </row>
    <row r="5328" spans="1:17" x14ac:dyDescent="0.25">
      <c r="A5328">
        <v>61208</v>
      </c>
      <c r="B5328" t="s">
        <v>30</v>
      </c>
      <c r="C5328" s="7">
        <v>46211.738437499997</v>
      </c>
      <c r="D5328" s="4">
        <v>228200000</v>
      </c>
      <c r="E5328" t="s">
        <v>2607</v>
      </c>
      <c r="F5328" t="s">
        <v>2611</v>
      </c>
      <c r="G5328" s="4">
        <v>94158997</v>
      </c>
      <c r="H5328" t="s">
        <v>5727</v>
      </c>
      <c r="I5328" s="2">
        <v>46211.696828703702</v>
      </c>
      <c r="J5328" s="4">
        <v>49900000</v>
      </c>
      <c r="K5328" s="4">
        <v>1</v>
      </c>
      <c r="L5328" s="5">
        <v>228.2</v>
      </c>
      <c r="M5328" s="5">
        <v>94.158996999999999</v>
      </c>
      <c r="N5328" s="5">
        <v>49.9</v>
      </c>
      <c r="O5328" s="5" t="str">
        <f t="shared" si="83"/>
        <v>1</v>
      </c>
      <c r="P5328" s="5" t="s">
        <v>10554</v>
      </c>
      <c r="Q5328" s="5" t="s">
        <v>10911</v>
      </c>
    </row>
    <row r="5329" spans="1:17" x14ac:dyDescent="0.25">
      <c r="A5329">
        <v>61209</v>
      </c>
      <c r="B5329" t="s">
        <v>30</v>
      </c>
      <c r="C5329" s="7">
        <v>46211.738449074073</v>
      </c>
      <c r="D5329" s="4">
        <v>228000000</v>
      </c>
      <c r="E5329" t="s">
        <v>2607</v>
      </c>
      <c r="F5329" t="s">
        <v>2613</v>
      </c>
      <c r="G5329" s="4">
        <v>94158997</v>
      </c>
      <c r="H5329" t="s">
        <v>5728</v>
      </c>
      <c r="I5329" s="2">
        <v>46211.696828703702</v>
      </c>
      <c r="J5329" s="4">
        <v>49900000</v>
      </c>
      <c r="K5329" s="4">
        <v>1</v>
      </c>
      <c r="L5329" s="5">
        <v>228</v>
      </c>
      <c r="M5329" s="5">
        <v>94.158996999999999</v>
      </c>
      <c r="N5329" s="5">
        <v>49.9</v>
      </c>
      <c r="O5329" s="5" t="str">
        <f t="shared" si="83"/>
        <v>1</v>
      </c>
      <c r="P5329" s="5" t="s">
        <v>10554</v>
      </c>
      <c r="Q5329" s="5" t="s">
        <v>10912</v>
      </c>
    </row>
    <row r="5330" spans="1:17" x14ac:dyDescent="0.25">
      <c r="A5330">
        <v>61210</v>
      </c>
      <c r="B5330" t="s">
        <v>30</v>
      </c>
      <c r="C5330" s="7">
        <v>46211.73847222222</v>
      </c>
      <c r="D5330" s="4">
        <v>228000000</v>
      </c>
      <c r="E5330" t="s">
        <v>2607</v>
      </c>
      <c r="F5330" t="s">
        <v>2613</v>
      </c>
      <c r="G5330" s="4">
        <v>94158997</v>
      </c>
      <c r="H5330" t="s">
        <v>5729</v>
      </c>
      <c r="I5330" s="2">
        <v>46211.696828703702</v>
      </c>
      <c r="J5330" s="4">
        <v>49900000</v>
      </c>
      <c r="K5330" s="4">
        <v>1</v>
      </c>
      <c r="L5330" s="5">
        <v>228</v>
      </c>
      <c r="M5330" s="5">
        <v>94.158996999999999</v>
      </c>
      <c r="N5330" s="5">
        <v>49.9</v>
      </c>
      <c r="O5330" s="5" t="str">
        <f t="shared" si="83"/>
        <v>1</v>
      </c>
      <c r="P5330" s="5" t="s">
        <v>10554</v>
      </c>
      <c r="Q5330" s="5" t="s">
        <v>10912</v>
      </c>
    </row>
    <row r="5331" spans="1:17" x14ac:dyDescent="0.25">
      <c r="A5331">
        <v>61211</v>
      </c>
      <c r="B5331" t="s">
        <v>30</v>
      </c>
      <c r="C5331" s="7">
        <v>46211.73847222222</v>
      </c>
      <c r="D5331" s="4">
        <v>228000000</v>
      </c>
      <c r="E5331" t="s">
        <v>2607</v>
      </c>
      <c r="F5331" t="s">
        <v>2611</v>
      </c>
      <c r="G5331" s="4">
        <v>94158997</v>
      </c>
      <c r="H5331" t="s">
        <v>5730</v>
      </c>
      <c r="I5331" s="2">
        <v>46211.696828703702</v>
      </c>
      <c r="J5331" s="4">
        <v>49900000</v>
      </c>
      <c r="K5331" s="4">
        <v>1</v>
      </c>
      <c r="L5331" s="5">
        <v>228</v>
      </c>
      <c r="M5331" s="5">
        <v>94.158996999999999</v>
      </c>
      <c r="N5331" s="5">
        <v>49.9</v>
      </c>
      <c r="O5331" s="5" t="str">
        <f t="shared" si="83"/>
        <v>1</v>
      </c>
      <c r="P5331" s="5" t="s">
        <v>10554</v>
      </c>
      <c r="Q5331" s="5" t="s">
        <v>10911</v>
      </c>
    </row>
    <row r="5332" spans="1:17" x14ac:dyDescent="0.25">
      <c r="A5332">
        <v>61212</v>
      </c>
      <c r="B5332" t="s">
        <v>30</v>
      </c>
      <c r="C5332" s="7">
        <v>46211.738483796296</v>
      </c>
      <c r="D5332" s="4">
        <v>228100000</v>
      </c>
      <c r="E5332" t="s">
        <v>2607</v>
      </c>
      <c r="F5332" t="s">
        <v>2625</v>
      </c>
      <c r="G5332" s="4">
        <v>94158997</v>
      </c>
      <c r="H5332" t="s">
        <v>5731</v>
      </c>
      <c r="I5332" s="2">
        <v>46211.696944444448</v>
      </c>
      <c r="J5332" s="4">
        <v>49900000</v>
      </c>
      <c r="K5332" s="4">
        <v>1</v>
      </c>
      <c r="L5332" s="5">
        <v>228.1</v>
      </c>
      <c r="M5332" s="5">
        <v>94.158996999999999</v>
      </c>
      <c r="N5332" s="5">
        <v>49.9</v>
      </c>
      <c r="O5332" s="5" t="str">
        <f t="shared" si="83"/>
        <v>1</v>
      </c>
      <c r="P5332" s="5" t="s">
        <v>10554</v>
      </c>
      <c r="Q5332" s="5" t="s">
        <v>10914</v>
      </c>
    </row>
    <row r="5333" spans="1:17" x14ac:dyDescent="0.25">
      <c r="A5333">
        <v>61213</v>
      </c>
      <c r="B5333" t="s">
        <v>30</v>
      </c>
      <c r="C5333" s="7">
        <v>46211.738506944443</v>
      </c>
      <c r="D5333" s="4">
        <v>228100000</v>
      </c>
      <c r="E5333" t="s">
        <v>2607</v>
      </c>
      <c r="F5333" t="s">
        <v>2611</v>
      </c>
      <c r="G5333" s="4">
        <v>94158997</v>
      </c>
      <c r="H5333" t="s">
        <v>5732</v>
      </c>
      <c r="I5333" s="2">
        <v>46211.696944444448</v>
      </c>
      <c r="J5333" s="4">
        <v>49900000</v>
      </c>
      <c r="K5333" s="4">
        <v>1</v>
      </c>
      <c r="L5333" s="5">
        <v>228.1</v>
      </c>
      <c r="M5333" s="5">
        <v>94.158996999999999</v>
      </c>
      <c r="N5333" s="5">
        <v>49.9</v>
      </c>
      <c r="O5333" s="5" t="str">
        <f t="shared" si="83"/>
        <v>1</v>
      </c>
      <c r="P5333" s="5" t="s">
        <v>10554</v>
      </c>
      <c r="Q5333" s="5" t="s">
        <v>10911</v>
      </c>
    </row>
    <row r="5334" spans="1:17" x14ac:dyDescent="0.25">
      <c r="A5334">
        <v>61214</v>
      </c>
      <c r="B5334" t="s">
        <v>30</v>
      </c>
      <c r="C5334" s="7">
        <v>46211.738506944443</v>
      </c>
      <c r="D5334" s="4">
        <v>228100000</v>
      </c>
      <c r="E5334" t="s">
        <v>2607</v>
      </c>
      <c r="F5334" t="s">
        <v>2611</v>
      </c>
      <c r="G5334" s="4">
        <v>94158997</v>
      </c>
      <c r="H5334" t="s">
        <v>5733</v>
      </c>
      <c r="I5334" s="2">
        <v>46211.696944444448</v>
      </c>
      <c r="J5334" s="4">
        <v>49900000</v>
      </c>
      <c r="K5334" s="4">
        <v>1</v>
      </c>
      <c r="L5334" s="5">
        <v>228.1</v>
      </c>
      <c r="M5334" s="5">
        <v>94.158996999999999</v>
      </c>
      <c r="N5334" s="5">
        <v>49.9</v>
      </c>
      <c r="O5334" s="5" t="str">
        <f t="shared" si="83"/>
        <v>1</v>
      </c>
      <c r="P5334" s="5" t="s">
        <v>10554</v>
      </c>
      <c r="Q5334" s="5" t="s">
        <v>10911</v>
      </c>
    </row>
    <row r="5335" spans="1:17" x14ac:dyDescent="0.25">
      <c r="A5335">
        <v>61215</v>
      </c>
      <c r="B5335" t="s">
        <v>30</v>
      </c>
      <c r="C5335" s="7">
        <v>46211.738518518519</v>
      </c>
      <c r="D5335" s="4">
        <v>228100000</v>
      </c>
      <c r="E5335" t="s">
        <v>2607</v>
      </c>
      <c r="F5335" t="s">
        <v>2608</v>
      </c>
      <c r="G5335" s="4">
        <v>94158997</v>
      </c>
      <c r="H5335" t="s">
        <v>5734</v>
      </c>
      <c r="I5335" s="2">
        <v>46211.696944444448</v>
      </c>
      <c r="J5335" s="4">
        <v>49900000</v>
      </c>
      <c r="K5335" s="4">
        <v>1</v>
      </c>
      <c r="L5335" s="5">
        <v>228.1</v>
      </c>
      <c r="M5335" s="5">
        <v>94.158996999999999</v>
      </c>
      <c r="N5335" s="5">
        <v>49.9</v>
      </c>
      <c r="O5335" s="5" t="str">
        <f t="shared" si="83"/>
        <v>1</v>
      </c>
      <c r="P5335" s="5" t="s">
        <v>10554</v>
      </c>
      <c r="Q5335" s="5" t="s">
        <v>10910</v>
      </c>
    </row>
    <row r="5336" spans="1:17" x14ac:dyDescent="0.25">
      <c r="A5336">
        <v>61216</v>
      </c>
      <c r="B5336" t="s">
        <v>30</v>
      </c>
      <c r="C5336" s="7">
        <v>46211.738541666666</v>
      </c>
      <c r="D5336" s="4">
        <v>228100000</v>
      </c>
      <c r="E5336" t="s">
        <v>2607</v>
      </c>
      <c r="F5336" t="s">
        <v>2619</v>
      </c>
      <c r="G5336" s="4">
        <v>94158997</v>
      </c>
      <c r="H5336" t="s">
        <v>5735</v>
      </c>
      <c r="I5336" s="2">
        <v>46211.696944444448</v>
      </c>
      <c r="J5336" s="4">
        <v>49900000</v>
      </c>
      <c r="K5336" s="4">
        <v>1</v>
      </c>
      <c r="L5336" s="5">
        <v>228.1</v>
      </c>
      <c r="M5336" s="5">
        <v>94.158996999999999</v>
      </c>
      <c r="N5336" s="5">
        <v>49.9</v>
      </c>
      <c r="O5336" s="5" t="str">
        <f t="shared" si="83"/>
        <v>1</v>
      </c>
      <c r="P5336" s="5" t="s">
        <v>10554</v>
      </c>
      <c r="Q5336" s="5" t="s">
        <v>10913</v>
      </c>
    </row>
    <row r="5337" spans="1:17" x14ac:dyDescent="0.25">
      <c r="A5337">
        <v>61217</v>
      </c>
      <c r="B5337" t="s">
        <v>30</v>
      </c>
      <c r="C5337" s="7">
        <v>46211.738541666666</v>
      </c>
      <c r="D5337" s="4">
        <v>228200000</v>
      </c>
      <c r="E5337" t="s">
        <v>2607</v>
      </c>
      <c r="F5337" t="s">
        <v>2611</v>
      </c>
      <c r="G5337" s="4">
        <v>94158997</v>
      </c>
      <c r="H5337" t="s">
        <v>5736</v>
      </c>
      <c r="I5337" s="2">
        <v>46211.696944444448</v>
      </c>
      <c r="J5337" s="4">
        <v>49900000</v>
      </c>
      <c r="K5337" s="4">
        <v>1</v>
      </c>
      <c r="L5337" s="5">
        <v>228.2</v>
      </c>
      <c r="M5337" s="5">
        <v>94.158996999999999</v>
      </c>
      <c r="N5337" s="5">
        <v>49.9</v>
      </c>
      <c r="O5337" s="5" t="str">
        <f t="shared" si="83"/>
        <v>1</v>
      </c>
      <c r="P5337" s="5" t="s">
        <v>10554</v>
      </c>
      <c r="Q5337" s="5" t="s">
        <v>10911</v>
      </c>
    </row>
    <row r="5338" spans="1:17" x14ac:dyDescent="0.25">
      <c r="A5338">
        <v>61218</v>
      </c>
      <c r="B5338" t="s">
        <v>30</v>
      </c>
      <c r="C5338" s="7">
        <v>46211.738553240742</v>
      </c>
      <c r="D5338" s="4">
        <v>228200000</v>
      </c>
      <c r="E5338" t="s">
        <v>2607</v>
      </c>
      <c r="F5338" t="s">
        <v>2611</v>
      </c>
      <c r="G5338" s="4">
        <v>94158997</v>
      </c>
      <c r="H5338" t="s">
        <v>5737</v>
      </c>
      <c r="I5338" s="2">
        <v>46211.696944444448</v>
      </c>
      <c r="J5338" s="4">
        <v>49900000</v>
      </c>
      <c r="K5338" s="4">
        <v>1</v>
      </c>
      <c r="L5338" s="5">
        <v>228.2</v>
      </c>
      <c r="M5338" s="5">
        <v>94.158996999999999</v>
      </c>
      <c r="N5338" s="5">
        <v>49.9</v>
      </c>
      <c r="O5338" s="5" t="str">
        <f t="shared" si="83"/>
        <v>1</v>
      </c>
      <c r="P5338" s="5" t="s">
        <v>10554</v>
      </c>
      <c r="Q5338" s="5" t="s">
        <v>10911</v>
      </c>
    </row>
    <row r="5339" spans="1:17" x14ac:dyDescent="0.25">
      <c r="A5339">
        <v>61219</v>
      </c>
      <c r="B5339" t="s">
        <v>30</v>
      </c>
      <c r="C5339" s="7">
        <v>46211.738576388889</v>
      </c>
      <c r="D5339" s="4">
        <v>228200000</v>
      </c>
      <c r="E5339" t="s">
        <v>2607</v>
      </c>
      <c r="F5339" t="s">
        <v>2611</v>
      </c>
      <c r="G5339" s="4">
        <v>94158997</v>
      </c>
      <c r="H5339" t="s">
        <v>5738</v>
      </c>
      <c r="I5339" s="2">
        <v>46211.696944444448</v>
      </c>
      <c r="J5339" s="4">
        <v>49900000</v>
      </c>
      <c r="K5339" s="4">
        <v>1</v>
      </c>
      <c r="L5339" s="5">
        <v>228.2</v>
      </c>
      <c r="M5339" s="5">
        <v>94.158996999999999</v>
      </c>
      <c r="N5339" s="5">
        <v>49.9</v>
      </c>
      <c r="O5339" s="5" t="str">
        <f t="shared" si="83"/>
        <v>1</v>
      </c>
      <c r="P5339" s="5" t="s">
        <v>10554</v>
      </c>
      <c r="Q5339" s="5" t="s">
        <v>10911</v>
      </c>
    </row>
    <row r="5340" spans="1:17" x14ac:dyDescent="0.25">
      <c r="A5340">
        <v>61220</v>
      </c>
      <c r="B5340" t="s">
        <v>30</v>
      </c>
      <c r="C5340" s="7">
        <v>46211.738576388889</v>
      </c>
      <c r="D5340" s="4">
        <v>228200000</v>
      </c>
      <c r="E5340" t="s">
        <v>2607</v>
      </c>
      <c r="F5340" t="s">
        <v>2625</v>
      </c>
      <c r="G5340" s="4">
        <v>94158997</v>
      </c>
      <c r="H5340" t="s">
        <v>5739</v>
      </c>
      <c r="I5340" s="2">
        <v>46211.696944444448</v>
      </c>
      <c r="J5340" s="4">
        <v>49900000</v>
      </c>
      <c r="K5340" s="4">
        <v>1</v>
      </c>
      <c r="L5340" s="5">
        <v>228.2</v>
      </c>
      <c r="M5340" s="5">
        <v>94.158996999999999</v>
      </c>
      <c r="N5340" s="5">
        <v>49.9</v>
      </c>
      <c r="O5340" s="5" t="str">
        <f t="shared" si="83"/>
        <v>1</v>
      </c>
      <c r="P5340" s="5" t="s">
        <v>10554</v>
      </c>
      <c r="Q5340" s="5" t="s">
        <v>10914</v>
      </c>
    </row>
    <row r="5341" spans="1:17" x14ac:dyDescent="0.25">
      <c r="A5341">
        <v>61221</v>
      </c>
      <c r="B5341" t="s">
        <v>30</v>
      </c>
      <c r="C5341" s="7">
        <v>46211.738587962966</v>
      </c>
      <c r="D5341" s="4">
        <v>228100000</v>
      </c>
      <c r="E5341" t="s">
        <v>2607</v>
      </c>
      <c r="F5341" t="s">
        <v>2611</v>
      </c>
      <c r="G5341" s="4">
        <v>94158997</v>
      </c>
      <c r="H5341" t="s">
        <v>5740</v>
      </c>
      <c r="I5341" s="2">
        <v>46211.696944444448</v>
      </c>
      <c r="J5341" s="4">
        <v>49900000</v>
      </c>
      <c r="K5341" s="4">
        <v>1</v>
      </c>
      <c r="L5341" s="5">
        <v>228.1</v>
      </c>
      <c r="M5341" s="5">
        <v>94.158996999999999</v>
      </c>
      <c r="N5341" s="5">
        <v>49.9</v>
      </c>
      <c r="O5341" s="5" t="str">
        <f t="shared" si="83"/>
        <v>1</v>
      </c>
      <c r="P5341" s="5" t="s">
        <v>10554</v>
      </c>
      <c r="Q5341" s="5" t="s">
        <v>10911</v>
      </c>
    </row>
    <row r="5342" spans="1:17" x14ac:dyDescent="0.25">
      <c r="A5342">
        <v>61222</v>
      </c>
      <c r="B5342" t="s">
        <v>30</v>
      </c>
      <c r="C5342" s="7">
        <v>46211.738611111112</v>
      </c>
      <c r="D5342" s="4">
        <v>228200000</v>
      </c>
      <c r="E5342" t="s">
        <v>2607</v>
      </c>
      <c r="F5342" t="s">
        <v>2613</v>
      </c>
      <c r="G5342" s="4">
        <v>94158997</v>
      </c>
      <c r="H5342" t="s">
        <v>5741</v>
      </c>
      <c r="I5342" s="2">
        <v>46211.697071759256</v>
      </c>
      <c r="J5342" s="4">
        <v>49900000</v>
      </c>
      <c r="K5342" s="4">
        <v>1</v>
      </c>
      <c r="L5342" s="5">
        <v>228.2</v>
      </c>
      <c r="M5342" s="5">
        <v>94.158996999999999</v>
      </c>
      <c r="N5342" s="5">
        <v>49.9</v>
      </c>
      <c r="O5342" s="5" t="str">
        <f t="shared" si="83"/>
        <v>1</v>
      </c>
      <c r="P5342" s="5" t="s">
        <v>10554</v>
      </c>
      <c r="Q5342" s="5" t="s">
        <v>10912</v>
      </c>
    </row>
    <row r="5343" spans="1:17" x14ac:dyDescent="0.25">
      <c r="A5343">
        <v>61223</v>
      </c>
      <c r="B5343" t="s">
        <v>30</v>
      </c>
      <c r="C5343" s="7">
        <v>46211.738611111112</v>
      </c>
      <c r="D5343" s="4">
        <v>228200000</v>
      </c>
      <c r="E5343" t="s">
        <v>2607</v>
      </c>
      <c r="F5343" t="s">
        <v>2613</v>
      </c>
      <c r="G5343" s="4">
        <v>94158997</v>
      </c>
      <c r="H5343" t="s">
        <v>5742</v>
      </c>
      <c r="I5343" s="2">
        <v>46211.697071759256</v>
      </c>
      <c r="J5343" s="4">
        <v>49900000</v>
      </c>
      <c r="K5343" s="4">
        <v>1</v>
      </c>
      <c r="L5343" s="5">
        <v>228.2</v>
      </c>
      <c r="M5343" s="5">
        <v>94.158996999999999</v>
      </c>
      <c r="N5343" s="5">
        <v>49.9</v>
      </c>
      <c r="O5343" s="5" t="str">
        <f t="shared" si="83"/>
        <v>1</v>
      </c>
      <c r="P5343" s="5" t="s">
        <v>10554</v>
      </c>
      <c r="Q5343" s="5" t="s">
        <v>10912</v>
      </c>
    </row>
    <row r="5344" spans="1:17" x14ac:dyDescent="0.25">
      <c r="A5344">
        <v>61224</v>
      </c>
      <c r="B5344" t="s">
        <v>30</v>
      </c>
      <c r="C5344" s="7">
        <v>46211.738622685189</v>
      </c>
      <c r="D5344" s="4">
        <v>228200000</v>
      </c>
      <c r="E5344" t="s">
        <v>2607</v>
      </c>
      <c r="F5344" t="s">
        <v>2611</v>
      </c>
      <c r="G5344" s="4">
        <v>94158997</v>
      </c>
      <c r="H5344" t="s">
        <v>5743</v>
      </c>
      <c r="I5344" s="2">
        <v>46211.697071759256</v>
      </c>
      <c r="J5344" s="4">
        <v>49900000</v>
      </c>
      <c r="K5344" s="4">
        <v>1</v>
      </c>
      <c r="L5344" s="5">
        <v>228.2</v>
      </c>
      <c r="M5344" s="5">
        <v>94.158996999999999</v>
      </c>
      <c r="N5344" s="5">
        <v>49.9</v>
      </c>
      <c r="O5344" s="5" t="str">
        <f t="shared" si="83"/>
        <v>1</v>
      </c>
      <c r="P5344" s="5" t="s">
        <v>10554</v>
      </c>
      <c r="Q5344" s="5" t="s">
        <v>10911</v>
      </c>
    </row>
    <row r="5345" spans="1:17" x14ac:dyDescent="0.25">
      <c r="A5345">
        <v>61225</v>
      </c>
      <c r="B5345" t="s">
        <v>30</v>
      </c>
      <c r="C5345" s="7">
        <v>46211.738645833335</v>
      </c>
      <c r="D5345" s="4">
        <v>228300000</v>
      </c>
      <c r="E5345" t="s">
        <v>2607</v>
      </c>
      <c r="F5345" t="s">
        <v>2611</v>
      </c>
      <c r="G5345" s="4">
        <v>94158997</v>
      </c>
      <c r="H5345" t="s">
        <v>5744</v>
      </c>
      <c r="I5345" s="2">
        <v>46211.697071759256</v>
      </c>
      <c r="J5345" s="4">
        <v>49900000</v>
      </c>
      <c r="K5345" s="4">
        <v>1</v>
      </c>
      <c r="L5345" s="5">
        <v>228.3</v>
      </c>
      <c r="M5345" s="5">
        <v>94.158996999999999</v>
      </c>
      <c r="N5345" s="5">
        <v>49.9</v>
      </c>
      <c r="O5345" s="5" t="str">
        <f t="shared" si="83"/>
        <v>1</v>
      </c>
      <c r="P5345" s="5" t="s">
        <v>10554</v>
      </c>
      <c r="Q5345" s="5" t="s">
        <v>10911</v>
      </c>
    </row>
    <row r="5346" spans="1:17" x14ac:dyDescent="0.25">
      <c r="A5346">
        <v>61226</v>
      </c>
      <c r="B5346" t="s">
        <v>30</v>
      </c>
      <c r="C5346" s="7">
        <v>46211.738645833335</v>
      </c>
      <c r="D5346" s="4">
        <v>228200000</v>
      </c>
      <c r="E5346" t="s">
        <v>2607</v>
      </c>
      <c r="F5346" t="s">
        <v>2613</v>
      </c>
      <c r="G5346" s="4">
        <v>94158997</v>
      </c>
      <c r="H5346" t="s">
        <v>5745</v>
      </c>
      <c r="I5346" s="2">
        <v>46211.697071759256</v>
      </c>
      <c r="J5346" s="4">
        <v>49900000</v>
      </c>
      <c r="K5346" s="4">
        <v>1</v>
      </c>
      <c r="L5346" s="5">
        <v>228.2</v>
      </c>
      <c r="M5346" s="5">
        <v>94.158996999999999</v>
      </c>
      <c r="N5346" s="5">
        <v>49.9</v>
      </c>
      <c r="O5346" s="5" t="str">
        <f t="shared" si="83"/>
        <v>1</v>
      </c>
      <c r="P5346" s="5" t="s">
        <v>10554</v>
      </c>
      <c r="Q5346" s="5" t="s">
        <v>10912</v>
      </c>
    </row>
    <row r="5347" spans="1:17" x14ac:dyDescent="0.25">
      <c r="A5347">
        <v>61227</v>
      </c>
      <c r="B5347" t="s">
        <v>30</v>
      </c>
      <c r="C5347" s="7">
        <v>46211.738657407404</v>
      </c>
      <c r="D5347" s="4">
        <v>228200000</v>
      </c>
      <c r="E5347" t="s">
        <v>2607</v>
      </c>
      <c r="F5347" t="s">
        <v>2611</v>
      </c>
      <c r="G5347" s="4">
        <v>94158997</v>
      </c>
      <c r="H5347" t="s">
        <v>5746</v>
      </c>
      <c r="I5347" s="2">
        <v>46211.697071759256</v>
      </c>
      <c r="J5347" s="4">
        <v>49900000</v>
      </c>
      <c r="K5347" s="4">
        <v>1</v>
      </c>
      <c r="L5347" s="5">
        <v>228.2</v>
      </c>
      <c r="M5347" s="5">
        <v>94.158996999999999</v>
      </c>
      <c r="N5347" s="5">
        <v>49.9</v>
      </c>
      <c r="O5347" s="5" t="str">
        <f t="shared" si="83"/>
        <v>1</v>
      </c>
      <c r="P5347" s="5" t="s">
        <v>10554</v>
      </c>
      <c r="Q5347" s="5" t="s">
        <v>10911</v>
      </c>
    </row>
    <row r="5348" spans="1:17" x14ac:dyDescent="0.25">
      <c r="A5348">
        <v>61228</v>
      </c>
      <c r="B5348" t="s">
        <v>30</v>
      </c>
      <c r="C5348" s="7">
        <v>46211.738680555558</v>
      </c>
      <c r="D5348" s="4">
        <v>228200000</v>
      </c>
      <c r="E5348" t="s">
        <v>2607</v>
      </c>
      <c r="F5348" t="s">
        <v>2611</v>
      </c>
      <c r="G5348" s="4">
        <v>94158997</v>
      </c>
      <c r="H5348" t="s">
        <v>5747</v>
      </c>
      <c r="I5348" s="2">
        <v>46211.697071759256</v>
      </c>
      <c r="J5348" s="4">
        <v>49900000</v>
      </c>
      <c r="K5348" s="4">
        <v>1</v>
      </c>
      <c r="L5348" s="5">
        <v>228.2</v>
      </c>
      <c r="M5348" s="5">
        <v>94.158996999999999</v>
      </c>
      <c r="N5348" s="5">
        <v>49.9</v>
      </c>
      <c r="O5348" s="5" t="str">
        <f t="shared" si="83"/>
        <v>1</v>
      </c>
      <c r="P5348" s="5" t="s">
        <v>10554</v>
      </c>
      <c r="Q5348" s="5" t="s">
        <v>10911</v>
      </c>
    </row>
    <row r="5349" spans="1:17" x14ac:dyDescent="0.25">
      <c r="A5349">
        <v>61229</v>
      </c>
      <c r="B5349" t="s">
        <v>30</v>
      </c>
      <c r="C5349" s="7">
        <v>46211.738680555558</v>
      </c>
      <c r="D5349" s="4">
        <v>228200000</v>
      </c>
      <c r="E5349" t="s">
        <v>2607</v>
      </c>
      <c r="F5349" t="s">
        <v>2608</v>
      </c>
      <c r="G5349" s="4">
        <v>94158997</v>
      </c>
      <c r="H5349" t="s">
        <v>5748</v>
      </c>
      <c r="I5349" s="2">
        <v>46211.697071759256</v>
      </c>
      <c r="J5349" s="4">
        <v>49900000</v>
      </c>
      <c r="K5349" s="4">
        <v>1</v>
      </c>
      <c r="L5349" s="5">
        <v>228.2</v>
      </c>
      <c r="M5349" s="5">
        <v>94.158996999999999</v>
      </c>
      <c r="N5349" s="5">
        <v>49.9</v>
      </c>
      <c r="O5349" s="5" t="str">
        <f t="shared" si="83"/>
        <v>1</v>
      </c>
      <c r="P5349" s="5" t="s">
        <v>10554</v>
      </c>
      <c r="Q5349" s="5" t="s">
        <v>10910</v>
      </c>
    </row>
    <row r="5350" spans="1:17" x14ac:dyDescent="0.25">
      <c r="A5350">
        <v>61230</v>
      </c>
      <c r="B5350" t="s">
        <v>30</v>
      </c>
      <c r="C5350" s="7">
        <v>46211.738692129627</v>
      </c>
      <c r="D5350" s="4">
        <v>228200000</v>
      </c>
      <c r="E5350" t="s">
        <v>2607</v>
      </c>
      <c r="F5350" t="s">
        <v>2613</v>
      </c>
      <c r="G5350" s="4">
        <v>94158997</v>
      </c>
      <c r="H5350" t="s">
        <v>5749</v>
      </c>
      <c r="I5350" s="2">
        <v>46211.697071759256</v>
      </c>
      <c r="J5350" s="4">
        <v>49900000</v>
      </c>
      <c r="K5350" s="4">
        <v>1</v>
      </c>
      <c r="L5350" s="5">
        <v>228.2</v>
      </c>
      <c r="M5350" s="5">
        <v>94.158996999999999</v>
      </c>
      <c r="N5350" s="5">
        <v>49.9</v>
      </c>
      <c r="O5350" s="5" t="str">
        <f t="shared" si="83"/>
        <v>1</v>
      </c>
      <c r="P5350" s="5" t="s">
        <v>10554</v>
      </c>
      <c r="Q5350" s="5" t="s">
        <v>10912</v>
      </c>
    </row>
    <row r="5351" spans="1:17" x14ac:dyDescent="0.25">
      <c r="A5351">
        <v>61231</v>
      </c>
      <c r="B5351" t="s">
        <v>30</v>
      </c>
      <c r="C5351" s="7">
        <v>46211.738715277781</v>
      </c>
      <c r="D5351" s="4">
        <v>228100000</v>
      </c>
      <c r="E5351" t="s">
        <v>2607</v>
      </c>
      <c r="F5351" t="s">
        <v>2625</v>
      </c>
      <c r="G5351" s="4">
        <v>94158997</v>
      </c>
      <c r="H5351" t="s">
        <v>5750</v>
      </c>
      <c r="I5351" s="2">
        <v>46211.697071759256</v>
      </c>
      <c r="J5351" s="4">
        <v>49900000</v>
      </c>
      <c r="K5351" s="4">
        <v>1</v>
      </c>
      <c r="L5351" s="5">
        <v>228.1</v>
      </c>
      <c r="M5351" s="5">
        <v>94.158996999999999</v>
      </c>
      <c r="N5351" s="5">
        <v>49.9</v>
      </c>
      <c r="O5351" s="5" t="str">
        <f t="shared" si="83"/>
        <v>1</v>
      </c>
      <c r="P5351" s="5" t="s">
        <v>10554</v>
      </c>
      <c r="Q5351" s="5" t="s">
        <v>10914</v>
      </c>
    </row>
    <row r="5352" spans="1:17" x14ac:dyDescent="0.25">
      <c r="A5352">
        <v>61232</v>
      </c>
      <c r="B5352" t="s">
        <v>30</v>
      </c>
      <c r="C5352" s="7">
        <v>46211.738726851851</v>
      </c>
      <c r="D5352" s="4">
        <v>228100000</v>
      </c>
      <c r="E5352" t="s">
        <v>2607</v>
      </c>
      <c r="F5352" t="s">
        <v>2625</v>
      </c>
      <c r="G5352" s="4">
        <v>94158997</v>
      </c>
      <c r="H5352" t="s">
        <v>5751</v>
      </c>
      <c r="I5352" s="2">
        <v>46211.697175925925</v>
      </c>
      <c r="J5352" s="4">
        <v>49900000</v>
      </c>
      <c r="K5352" s="4">
        <v>1</v>
      </c>
      <c r="L5352" s="5">
        <v>228.1</v>
      </c>
      <c r="M5352" s="5">
        <v>94.158996999999999</v>
      </c>
      <c r="N5352" s="5">
        <v>49.9</v>
      </c>
      <c r="O5352" s="5" t="str">
        <f t="shared" si="83"/>
        <v>1</v>
      </c>
      <c r="P5352" s="5" t="s">
        <v>10554</v>
      </c>
      <c r="Q5352" s="5" t="s">
        <v>10914</v>
      </c>
    </row>
    <row r="5353" spans="1:17" x14ac:dyDescent="0.25">
      <c r="A5353">
        <v>61233</v>
      </c>
      <c r="B5353" t="s">
        <v>30</v>
      </c>
      <c r="C5353" s="7">
        <v>46211.738726851851</v>
      </c>
      <c r="D5353" s="4">
        <v>228100000</v>
      </c>
      <c r="E5353" t="s">
        <v>2607</v>
      </c>
      <c r="F5353" t="s">
        <v>2613</v>
      </c>
      <c r="G5353" s="4">
        <v>94158997</v>
      </c>
      <c r="H5353" t="s">
        <v>5752</v>
      </c>
      <c r="I5353" s="2">
        <v>46211.697175925925</v>
      </c>
      <c r="J5353" s="4">
        <v>49900000</v>
      </c>
      <c r="K5353" s="4">
        <v>1</v>
      </c>
      <c r="L5353" s="5">
        <v>228.1</v>
      </c>
      <c r="M5353" s="5">
        <v>94.158996999999999</v>
      </c>
      <c r="N5353" s="5">
        <v>49.9</v>
      </c>
      <c r="O5353" s="5" t="str">
        <f t="shared" si="83"/>
        <v>1</v>
      </c>
      <c r="P5353" s="5" t="s">
        <v>10554</v>
      </c>
      <c r="Q5353" s="5" t="s">
        <v>10912</v>
      </c>
    </row>
    <row r="5354" spans="1:17" x14ac:dyDescent="0.25">
      <c r="A5354">
        <v>61234</v>
      </c>
      <c r="B5354" t="s">
        <v>30</v>
      </c>
      <c r="C5354" s="7">
        <v>46211.738749999997</v>
      </c>
      <c r="D5354" s="4">
        <v>228100000</v>
      </c>
      <c r="E5354" t="s">
        <v>2607</v>
      </c>
      <c r="F5354" t="s">
        <v>2611</v>
      </c>
      <c r="G5354" s="4">
        <v>94158997</v>
      </c>
      <c r="H5354" t="s">
        <v>5753</v>
      </c>
      <c r="I5354" s="2">
        <v>46211.697175925925</v>
      </c>
      <c r="J5354" s="4">
        <v>49800000</v>
      </c>
      <c r="K5354" s="4">
        <v>1</v>
      </c>
      <c r="L5354" s="5">
        <v>228.1</v>
      </c>
      <c r="M5354" s="5">
        <v>94.158996999999999</v>
      </c>
      <c r="N5354" s="5">
        <v>49.8</v>
      </c>
      <c r="O5354" s="5" t="str">
        <f t="shared" si="83"/>
        <v>1</v>
      </c>
      <c r="P5354" s="5" t="s">
        <v>10554</v>
      </c>
      <c r="Q5354" s="5" t="s">
        <v>10911</v>
      </c>
    </row>
    <row r="5355" spans="1:17" x14ac:dyDescent="0.25">
      <c r="A5355">
        <v>61235</v>
      </c>
      <c r="B5355" t="s">
        <v>30</v>
      </c>
      <c r="C5355" s="7">
        <v>46211.738761574074</v>
      </c>
      <c r="D5355" s="4">
        <v>228100000</v>
      </c>
      <c r="E5355" t="s">
        <v>2607</v>
      </c>
      <c r="F5355" t="s">
        <v>2613</v>
      </c>
      <c r="G5355" s="4">
        <v>94158997</v>
      </c>
      <c r="H5355" t="s">
        <v>5754</v>
      </c>
      <c r="I5355" s="2">
        <v>46211.697175925925</v>
      </c>
      <c r="J5355" s="4">
        <v>49800000</v>
      </c>
      <c r="K5355" s="4">
        <v>1</v>
      </c>
      <c r="L5355" s="5">
        <v>228.1</v>
      </c>
      <c r="M5355" s="5">
        <v>94.158996999999999</v>
      </c>
      <c r="N5355" s="5">
        <v>49.8</v>
      </c>
      <c r="O5355" s="5" t="str">
        <f t="shared" si="83"/>
        <v>1</v>
      </c>
      <c r="P5355" s="5" t="s">
        <v>10554</v>
      </c>
      <c r="Q5355" s="5" t="s">
        <v>10912</v>
      </c>
    </row>
    <row r="5356" spans="1:17" x14ac:dyDescent="0.25">
      <c r="A5356">
        <v>61236</v>
      </c>
      <c r="B5356" t="s">
        <v>30</v>
      </c>
      <c r="C5356" s="7">
        <v>46211.73877314815</v>
      </c>
      <c r="D5356" s="4">
        <v>228000000</v>
      </c>
      <c r="E5356" t="s">
        <v>2607</v>
      </c>
      <c r="F5356" t="s">
        <v>2613</v>
      </c>
      <c r="G5356" s="4">
        <v>94158997</v>
      </c>
      <c r="H5356" t="s">
        <v>5755</v>
      </c>
      <c r="I5356" s="2">
        <v>46211.697175925925</v>
      </c>
      <c r="J5356" s="4">
        <v>49800000</v>
      </c>
      <c r="K5356" s="4">
        <v>1</v>
      </c>
      <c r="L5356" s="5">
        <v>228</v>
      </c>
      <c r="M5356" s="5">
        <v>94.158996999999999</v>
      </c>
      <c r="N5356" s="5">
        <v>49.8</v>
      </c>
      <c r="O5356" s="5" t="str">
        <f t="shared" si="83"/>
        <v>1</v>
      </c>
      <c r="P5356" s="5" t="s">
        <v>10554</v>
      </c>
      <c r="Q5356" s="5" t="s">
        <v>10912</v>
      </c>
    </row>
    <row r="5357" spans="1:17" x14ac:dyDescent="0.25">
      <c r="A5357">
        <v>61237</v>
      </c>
      <c r="B5357" t="s">
        <v>30</v>
      </c>
      <c r="C5357" s="7">
        <v>46211.73878472222</v>
      </c>
      <c r="D5357" s="4">
        <v>228000000</v>
      </c>
      <c r="E5357" t="s">
        <v>2607</v>
      </c>
      <c r="F5357" t="s">
        <v>2613</v>
      </c>
      <c r="G5357" s="4">
        <v>94158997</v>
      </c>
      <c r="H5357" t="s">
        <v>5756</v>
      </c>
      <c r="I5357" s="2">
        <v>46211.697175925925</v>
      </c>
      <c r="J5357" s="4">
        <v>49800000</v>
      </c>
      <c r="K5357" s="4">
        <v>1</v>
      </c>
      <c r="L5357" s="5">
        <v>228</v>
      </c>
      <c r="M5357" s="5">
        <v>94.158996999999999</v>
      </c>
      <c r="N5357" s="5">
        <v>49.8</v>
      </c>
      <c r="O5357" s="5" t="str">
        <f t="shared" si="83"/>
        <v>1</v>
      </c>
      <c r="P5357" s="5" t="s">
        <v>10554</v>
      </c>
      <c r="Q5357" s="5" t="s">
        <v>10912</v>
      </c>
    </row>
    <row r="5358" spans="1:17" x14ac:dyDescent="0.25">
      <c r="A5358">
        <v>61238</v>
      </c>
      <c r="B5358" t="s">
        <v>30</v>
      </c>
      <c r="C5358" s="7">
        <v>46211.738796296297</v>
      </c>
      <c r="D5358" s="4">
        <v>228100000</v>
      </c>
      <c r="E5358" t="s">
        <v>2607</v>
      </c>
      <c r="F5358" t="s">
        <v>2613</v>
      </c>
      <c r="G5358" s="4">
        <v>94158997</v>
      </c>
      <c r="H5358" t="s">
        <v>5757</v>
      </c>
      <c r="I5358" s="2">
        <v>46211.697175925925</v>
      </c>
      <c r="J5358" s="4">
        <v>49900000</v>
      </c>
      <c r="K5358" s="4">
        <v>1</v>
      </c>
      <c r="L5358" s="5">
        <v>228.1</v>
      </c>
      <c r="M5358" s="5">
        <v>94.158996999999999</v>
      </c>
      <c r="N5358" s="5">
        <v>49.9</v>
      </c>
      <c r="O5358" s="5" t="str">
        <f t="shared" si="83"/>
        <v>1</v>
      </c>
      <c r="P5358" s="5" t="s">
        <v>10554</v>
      </c>
      <c r="Q5358" s="5" t="s">
        <v>10912</v>
      </c>
    </row>
    <row r="5359" spans="1:17" x14ac:dyDescent="0.25">
      <c r="A5359">
        <v>61239</v>
      </c>
      <c r="B5359" t="s">
        <v>30</v>
      </c>
      <c r="C5359" s="7">
        <v>46211.738796296297</v>
      </c>
      <c r="D5359" s="4">
        <v>228200000</v>
      </c>
      <c r="E5359" t="s">
        <v>2607</v>
      </c>
      <c r="F5359" t="s">
        <v>2613</v>
      </c>
      <c r="G5359" s="4">
        <v>94158997</v>
      </c>
      <c r="H5359" t="s">
        <v>5758</v>
      </c>
      <c r="I5359" s="2">
        <v>46211.697175925925</v>
      </c>
      <c r="J5359" s="4">
        <v>49800000</v>
      </c>
      <c r="K5359" s="4">
        <v>1</v>
      </c>
      <c r="L5359" s="5">
        <v>228.2</v>
      </c>
      <c r="M5359" s="5">
        <v>94.158996999999999</v>
      </c>
      <c r="N5359" s="5">
        <v>49.8</v>
      </c>
      <c r="O5359" s="5" t="str">
        <f t="shared" si="83"/>
        <v>1</v>
      </c>
      <c r="P5359" s="5" t="s">
        <v>10554</v>
      </c>
      <c r="Q5359" s="5" t="s">
        <v>10912</v>
      </c>
    </row>
    <row r="5360" spans="1:17" x14ac:dyDescent="0.25">
      <c r="A5360">
        <v>61240</v>
      </c>
      <c r="B5360" t="s">
        <v>30</v>
      </c>
      <c r="C5360" s="7">
        <v>46211.738819444443</v>
      </c>
      <c r="D5360" s="4">
        <v>228200000</v>
      </c>
      <c r="E5360" t="s">
        <v>2607</v>
      </c>
      <c r="F5360" t="s">
        <v>2613</v>
      </c>
      <c r="G5360" s="4">
        <v>94158997</v>
      </c>
      <c r="H5360" t="s">
        <v>5759</v>
      </c>
      <c r="I5360" s="2">
        <v>46211.697175925925</v>
      </c>
      <c r="J5360" s="4">
        <v>49900000</v>
      </c>
      <c r="K5360" s="4">
        <v>1</v>
      </c>
      <c r="L5360" s="5">
        <v>228.2</v>
      </c>
      <c r="M5360" s="5">
        <v>94.158996999999999</v>
      </c>
      <c r="N5360" s="5">
        <v>49.9</v>
      </c>
      <c r="O5360" s="5" t="str">
        <f t="shared" si="83"/>
        <v>1</v>
      </c>
      <c r="P5360" s="5" t="s">
        <v>10554</v>
      </c>
      <c r="Q5360" s="5" t="s">
        <v>10912</v>
      </c>
    </row>
    <row r="5361" spans="1:17" x14ac:dyDescent="0.25">
      <c r="A5361">
        <v>61241</v>
      </c>
      <c r="B5361" t="s">
        <v>30</v>
      </c>
      <c r="C5361" s="7">
        <v>46211.73883101852</v>
      </c>
      <c r="D5361" s="4">
        <v>228300000</v>
      </c>
      <c r="E5361" t="s">
        <v>2607</v>
      </c>
      <c r="F5361" t="s">
        <v>2613</v>
      </c>
      <c r="G5361" s="4">
        <v>94158997</v>
      </c>
      <c r="H5361" t="s">
        <v>5760</v>
      </c>
      <c r="I5361" s="2">
        <v>46211.697175925925</v>
      </c>
      <c r="J5361" s="4">
        <v>49900000</v>
      </c>
      <c r="K5361" s="4">
        <v>1</v>
      </c>
      <c r="L5361" s="5">
        <v>228.3</v>
      </c>
      <c r="M5361" s="5">
        <v>94.158996999999999</v>
      </c>
      <c r="N5361" s="5">
        <v>49.9</v>
      </c>
      <c r="O5361" s="5" t="str">
        <f t="shared" si="83"/>
        <v>1</v>
      </c>
      <c r="P5361" s="5" t="s">
        <v>10554</v>
      </c>
      <c r="Q5361" s="5" t="s">
        <v>10912</v>
      </c>
    </row>
    <row r="5362" spans="1:17" x14ac:dyDescent="0.25">
      <c r="A5362">
        <v>61242</v>
      </c>
      <c r="B5362" t="s">
        <v>30</v>
      </c>
      <c r="C5362" s="7">
        <v>46211.73883101852</v>
      </c>
      <c r="D5362" s="4">
        <v>228300000</v>
      </c>
      <c r="E5362" t="s">
        <v>2607</v>
      </c>
      <c r="F5362" t="s">
        <v>2613</v>
      </c>
      <c r="G5362" s="4">
        <v>94158997</v>
      </c>
      <c r="H5362" t="s">
        <v>5761</v>
      </c>
      <c r="I5362" s="2">
        <v>46211.697291666664</v>
      </c>
      <c r="J5362" s="4">
        <v>49900000</v>
      </c>
      <c r="K5362" s="4">
        <v>1</v>
      </c>
      <c r="L5362" s="5">
        <v>228.3</v>
      </c>
      <c r="M5362" s="5">
        <v>94.158996999999999</v>
      </c>
      <c r="N5362" s="5">
        <v>49.9</v>
      </c>
      <c r="O5362" s="5" t="str">
        <f t="shared" si="83"/>
        <v>1</v>
      </c>
      <c r="P5362" s="5" t="s">
        <v>10554</v>
      </c>
      <c r="Q5362" s="5" t="s">
        <v>10912</v>
      </c>
    </row>
    <row r="5363" spans="1:17" x14ac:dyDescent="0.25">
      <c r="A5363">
        <v>61243</v>
      </c>
      <c r="B5363" t="s">
        <v>30</v>
      </c>
      <c r="C5363" s="7">
        <v>46211.738854166666</v>
      </c>
      <c r="D5363" s="4">
        <v>228300000</v>
      </c>
      <c r="E5363" t="s">
        <v>2607</v>
      </c>
      <c r="F5363" t="s">
        <v>2608</v>
      </c>
      <c r="G5363" s="4">
        <v>94158997</v>
      </c>
      <c r="H5363" t="s">
        <v>5762</v>
      </c>
      <c r="I5363" s="2">
        <v>46211.697291666664</v>
      </c>
      <c r="J5363" s="4">
        <v>49900000</v>
      </c>
      <c r="K5363" s="4">
        <v>1</v>
      </c>
      <c r="L5363" s="5">
        <v>228.3</v>
      </c>
      <c r="M5363" s="5">
        <v>94.158996999999999</v>
      </c>
      <c r="N5363" s="5">
        <v>49.9</v>
      </c>
      <c r="O5363" s="5" t="str">
        <f t="shared" si="83"/>
        <v>1</v>
      </c>
      <c r="P5363" s="5" t="s">
        <v>10554</v>
      </c>
      <c r="Q5363" s="5" t="s">
        <v>10910</v>
      </c>
    </row>
    <row r="5364" spans="1:17" x14ac:dyDescent="0.25">
      <c r="A5364">
        <v>61244</v>
      </c>
      <c r="B5364" t="s">
        <v>30</v>
      </c>
      <c r="C5364" s="7">
        <v>46211.738865740743</v>
      </c>
      <c r="D5364" s="4">
        <v>228200000</v>
      </c>
      <c r="E5364" t="s">
        <v>2607</v>
      </c>
      <c r="F5364" t="s">
        <v>2625</v>
      </c>
      <c r="G5364" s="4">
        <v>94158997</v>
      </c>
      <c r="H5364" t="s">
        <v>5763</v>
      </c>
      <c r="I5364" s="2">
        <v>46211.697291666664</v>
      </c>
      <c r="J5364" s="4">
        <v>49900000</v>
      </c>
      <c r="K5364" s="4">
        <v>1</v>
      </c>
      <c r="L5364" s="5">
        <v>228.2</v>
      </c>
      <c r="M5364" s="5">
        <v>94.158996999999999</v>
      </c>
      <c r="N5364" s="5">
        <v>49.9</v>
      </c>
      <c r="O5364" s="5" t="str">
        <f t="shared" si="83"/>
        <v>1</v>
      </c>
      <c r="P5364" s="5" t="s">
        <v>10554</v>
      </c>
      <c r="Q5364" s="5" t="s">
        <v>10914</v>
      </c>
    </row>
    <row r="5365" spans="1:17" x14ac:dyDescent="0.25">
      <c r="A5365">
        <v>61245</v>
      </c>
      <c r="B5365" t="s">
        <v>30</v>
      </c>
      <c r="C5365" s="7">
        <v>46211.738865740743</v>
      </c>
      <c r="D5365" s="4">
        <v>228100000</v>
      </c>
      <c r="E5365" t="s">
        <v>2607</v>
      </c>
      <c r="F5365" t="s">
        <v>2625</v>
      </c>
      <c r="G5365" s="4">
        <v>94158997</v>
      </c>
      <c r="H5365" t="s">
        <v>5764</v>
      </c>
      <c r="I5365" s="2">
        <v>46211.697291666664</v>
      </c>
      <c r="J5365" s="4">
        <v>49900000</v>
      </c>
      <c r="K5365" s="4">
        <v>1</v>
      </c>
      <c r="L5365" s="5">
        <v>228.1</v>
      </c>
      <c r="M5365" s="5">
        <v>94.158996999999999</v>
      </c>
      <c r="N5365" s="5">
        <v>49.9</v>
      </c>
      <c r="O5365" s="5" t="str">
        <f t="shared" si="83"/>
        <v>1</v>
      </c>
      <c r="P5365" s="5" t="s">
        <v>10554</v>
      </c>
      <c r="Q5365" s="5" t="s">
        <v>10914</v>
      </c>
    </row>
    <row r="5366" spans="1:17" x14ac:dyDescent="0.25">
      <c r="A5366">
        <v>61246</v>
      </c>
      <c r="B5366" t="s">
        <v>30</v>
      </c>
      <c r="C5366" s="7">
        <v>46211.738888888889</v>
      </c>
      <c r="D5366" s="4">
        <v>228100000</v>
      </c>
      <c r="E5366" t="s">
        <v>2607</v>
      </c>
      <c r="F5366" t="s">
        <v>2625</v>
      </c>
      <c r="G5366" s="4">
        <v>94158997</v>
      </c>
      <c r="H5366" t="s">
        <v>5765</v>
      </c>
      <c r="I5366" s="2">
        <v>46211.697291666664</v>
      </c>
      <c r="J5366" s="4">
        <v>49900000</v>
      </c>
      <c r="K5366" s="4">
        <v>1</v>
      </c>
      <c r="L5366" s="5">
        <v>228.1</v>
      </c>
      <c r="M5366" s="5">
        <v>94.158996999999999</v>
      </c>
      <c r="N5366" s="5">
        <v>49.9</v>
      </c>
      <c r="O5366" s="5" t="str">
        <f t="shared" si="83"/>
        <v>1</v>
      </c>
      <c r="P5366" s="5" t="s">
        <v>10554</v>
      </c>
      <c r="Q5366" s="5" t="s">
        <v>10914</v>
      </c>
    </row>
    <row r="5367" spans="1:17" x14ac:dyDescent="0.25">
      <c r="A5367">
        <v>61247</v>
      </c>
      <c r="B5367" t="s">
        <v>30</v>
      </c>
      <c r="C5367" s="7">
        <v>46211.738900462966</v>
      </c>
      <c r="D5367" s="4">
        <v>228200000</v>
      </c>
      <c r="E5367" t="s">
        <v>2607</v>
      </c>
      <c r="F5367" t="s">
        <v>2611</v>
      </c>
      <c r="G5367" s="4">
        <v>94158997</v>
      </c>
      <c r="H5367" t="s">
        <v>5766</v>
      </c>
      <c r="I5367" s="2">
        <v>46211.697291666664</v>
      </c>
      <c r="J5367" s="4">
        <v>49900000</v>
      </c>
      <c r="K5367" s="4">
        <v>1</v>
      </c>
      <c r="L5367" s="5">
        <v>228.2</v>
      </c>
      <c r="M5367" s="5">
        <v>94.158996999999999</v>
      </c>
      <c r="N5367" s="5">
        <v>49.9</v>
      </c>
      <c r="O5367" s="5" t="str">
        <f t="shared" si="83"/>
        <v>1</v>
      </c>
      <c r="P5367" s="5" t="s">
        <v>10554</v>
      </c>
      <c r="Q5367" s="5" t="s">
        <v>10911</v>
      </c>
    </row>
    <row r="5368" spans="1:17" x14ac:dyDescent="0.25">
      <c r="A5368">
        <v>61248</v>
      </c>
      <c r="B5368" t="s">
        <v>30</v>
      </c>
      <c r="C5368" s="7">
        <v>46211.738900462966</v>
      </c>
      <c r="D5368" s="4">
        <v>228100000</v>
      </c>
      <c r="E5368" t="s">
        <v>2607</v>
      </c>
      <c r="F5368" t="s">
        <v>2611</v>
      </c>
      <c r="G5368" s="4">
        <v>94158997</v>
      </c>
      <c r="H5368" t="s">
        <v>5767</v>
      </c>
      <c r="I5368" s="2">
        <v>46211.697291666664</v>
      </c>
      <c r="J5368" s="4">
        <v>49900000</v>
      </c>
      <c r="K5368" s="4">
        <v>1</v>
      </c>
      <c r="L5368" s="5">
        <v>228.1</v>
      </c>
      <c r="M5368" s="5">
        <v>94.158996999999999</v>
      </c>
      <c r="N5368" s="5">
        <v>49.9</v>
      </c>
      <c r="O5368" s="5" t="str">
        <f t="shared" si="83"/>
        <v>1</v>
      </c>
      <c r="P5368" s="5" t="s">
        <v>10554</v>
      </c>
      <c r="Q5368" s="5" t="s">
        <v>10911</v>
      </c>
    </row>
    <row r="5369" spans="1:17" x14ac:dyDescent="0.25">
      <c r="A5369">
        <v>61249</v>
      </c>
      <c r="B5369" t="s">
        <v>30</v>
      </c>
      <c r="C5369" s="7">
        <v>46211.738923611112</v>
      </c>
      <c r="D5369" s="4">
        <v>228100000</v>
      </c>
      <c r="E5369" t="s">
        <v>2607</v>
      </c>
      <c r="F5369" t="s">
        <v>2613</v>
      </c>
      <c r="G5369" s="4">
        <v>94158997</v>
      </c>
      <c r="H5369" t="s">
        <v>5768</v>
      </c>
      <c r="I5369" s="2">
        <v>46211.697291666664</v>
      </c>
      <c r="J5369" s="4">
        <v>49900000</v>
      </c>
      <c r="K5369" s="4">
        <v>1</v>
      </c>
      <c r="L5369" s="5">
        <v>228.1</v>
      </c>
      <c r="M5369" s="5">
        <v>94.158996999999999</v>
      </c>
      <c r="N5369" s="5">
        <v>49.9</v>
      </c>
      <c r="O5369" s="5" t="str">
        <f t="shared" si="83"/>
        <v>1</v>
      </c>
      <c r="P5369" s="5" t="s">
        <v>10554</v>
      </c>
      <c r="Q5369" s="5" t="s">
        <v>10912</v>
      </c>
    </row>
    <row r="5370" spans="1:17" x14ac:dyDescent="0.25">
      <c r="A5370">
        <v>61250</v>
      </c>
      <c r="B5370" t="s">
        <v>30</v>
      </c>
      <c r="C5370" s="7">
        <v>46211.738935185182</v>
      </c>
      <c r="D5370" s="4">
        <v>228100000</v>
      </c>
      <c r="E5370" t="s">
        <v>2607</v>
      </c>
      <c r="F5370" t="s">
        <v>2613</v>
      </c>
      <c r="G5370" s="4">
        <v>94158997</v>
      </c>
      <c r="H5370" t="s">
        <v>5769</v>
      </c>
      <c r="I5370" s="2">
        <v>46211.697291666664</v>
      </c>
      <c r="J5370" s="4">
        <v>49900000</v>
      </c>
      <c r="K5370" s="4">
        <v>1</v>
      </c>
      <c r="L5370" s="5">
        <v>228.1</v>
      </c>
      <c r="M5370" s="5">
        <v>94.158996999999999</v>
      </c>
      <c r="N5370" s="5">
        <v>49.9</v>
      </c>
      <c r="O5370" s="5" t="str">
        <f t="shared" si="83"/>
        <v>1</v>
      </c>
      <c r="P5370" s="5" t="s">
        <v>10554</v>
      </c>
      <c r="Q5370" s="5" t="s">
        <v>10912</v>
      </c>
    </row>
    <row r="5371" spans="1:17" x14ac:dyDescent="0.25">
      <c r="A5371">
        <v>61251</v>
      </c>
      <c r="B5371" t="s">
        <v>30</v>
      </c>
      <c r="C5371" s="7">
        <v>46211.738935185182</v>
      </c>
      <c r="D5371" s="4">
        <v>228100000</v>
      </c>
      <c r="E5371" t="s">
        <v>2607</v>
      </c>
      <c r="F5371" t="s">
        <v>2613</v>
      </c>
      <c r="G5371" s="4">
        <v>94158997</v>
      </c>
      <c r="H5371" t="s">
        <v>5770</v>
      </c>
      <c r="I5371" s="2">
        <v>46211.697291666664</v>
      </c>
      <c r="J5371" s="4">
        <v>49900000</v>
      </c>
      <c r="K5371" s="4">
        <v>1</v>
      </c>
      <c r="L5371" s="5">
        <v>228.1</v>
      </c>
      <c r="M5371" s="5">
        <v>94.158996999999999</v>
      </c>
      <c r="N5371" s="5">
        <v>49.9</v>
      </c>
      <c r="O5371" s="5" t="str">
        <f t="shared" si="83"/>
        <v>1</v>
      </c>
      <c r="P5371" s="5" t="s">
        <v>10554</v>
      </c>
      <c r="Q5371" s="5" t="s">
        <v>10912</v>
      </c>
    </row>
    <row r="5372" spans="1:17" x14ac:dyDescent="0.25">
      <c r="A5372">
        <v>61252</v>
      </c>
      <c r="B5372" t="s">
        <v>30</v>
      </c>
      <c r="C5372" s="7">
        <v>46211.738958333335</v>
      </c>
      <c r="D5372" s="4">
        <v>228200000</v>
      </c>
      <c r="E5372" t="s">
        <v>2607</v>
      </c>
      <c r="F5372" t="s">
        <v>2613</v>
      </c>
      <c r="G5372" s="4">
        <v>94158997</v>
      </c>
      <c r="H5372" t="s">
        <v>5771</v>
      </c>
      <c r="I5372" s="2">
        <v>46211.697418981479</v>
      </c>
      <c r="J5372" s="4">
        <v>49900000</v>
      </c>
      <c r="K5372" s="4">
        <v>1</v>
      </c>
      <c r="L5372" s="5">
        <v>228.2</v>
      </c>
      <c r="M5372" s="5">
        <v>94.158996999999999</v>
      </c>
      <c r="N5372" s="5">
        <v>49.9</v>
      </c>
      <c r="O5372" s="5" t="str">
        <f t="shared" si="83"/>
        <v>1</v>
      </c>
      <c r="P5372" s="5" t="s">
        <v>10554</v>
      </c>
      <c r="Q5372" s="5" t="s">
        <v>10912</v>
      </c>
    </row>
    <row r="5373" spans="1:17" x14ac:dyDescent="0.25">
      <c r="A5373">
        <v>61253</v>
      </c>
      <c r="B5373" t="s">
        <v>30</v>
      </c>
      <c r="C5373" s="7">
        <v>46211.738969907405</v>
      </c>
      <c r="D5373" s="4">
        <v>228100000</v>
      </c>
      <c r="E5373" t="s">
        <v>2607</v>
      </c>
      <c r="F5373" t="s">
        <v>2611</v>
      </c>
      <c r="G5373" s="4">
        <v>94158997</v>
      </c>
      <c r="H5373" t="s">
        <v>5772</v>
      </c>
      <c r="I5373" s="2">
        <v>46211.697418981479</v>
      </c>
      <c r="J5373" s="4">
        <v>49900000</v>
      </c>
      <c r="K5373" s="4">
        <v>1</v>
      </c>
      <c r="L5373" s="5">
        <v>228.1</v>
      </c>
      <c r="M5373" s="5">
        <v>94.158996999999999</v>
      </c>
      <c r="N5373" s="5">
        <v>49.9</v>
      </c>
      <c r="O5373" s="5" t="str">
        <f t="shared" si="83"/>
        <v>1</v>
      </c>
      <c r="P5373" s="5" t="s">
        <v>10554</v>
      </c>
      <c r="Q5373" s="5" t="s">
        <v>10911</v>
      </c>
    </row>
    <row r="5374" spans="1:17" x14ac:dyDescent="0.25">
      <c r="A5374">
        <v>61254</v>
      </c>
      <c r="B5374" t="s">
        <v>30</v>
      </c>
      <c r="C5374" s="7">
        <v>46211.738969907405</v>
      </c>
      <c r="D5374" s="4">
        <v>228100000</v>
      </c>
      <c r="E5374" t="s">
        <v>2607</v>
      </c>
      <c r="F5374" t="s">
        <v>2608</v>
      </c>
      <c r="G5374" s="4">
        <v>94158997</v>
      </c>
      <c r="H5374" t="s">
        <v>5773</v>
      </c>
      <c r="I5374" s="2">
        <v>46211.697418981479</v>
      </c>
      <c r="J5374" s="4">
        <v>49900000</v>
      </c>
      <c r="K5374" s="4">
        <v>1</v>
      </c>
      <c r="L5374" s="5">
        <v>228.1</v>
      </c>
      <c r="M5374" s="5">
        <v>94.158996999999999</v>
      </c>
      <c r="N5374" s="5">
        <v>49.9</v>
      </c>
      <c r="O5374" s="5" t="str">
        <f t="shared" si="83"/>
        <v>1</v>
      </c>
      <c r="P5374" s="5" t="s">
        <v>10554</v>
      </c>
      <c r="Q5374" s="5" t="s">
        <v>10910</v>
      </c>
    </row>
    <row r="5375" spans="1:17" x14ac:dyDescent="0.25">
      <c r="A5375">
        <v>61255</v>
      </c>
      <c r="B5375" t="s">
        <v>30</v>
      </c>
      <c r="C5375" s="7">
        <v>46211.738993055558</v>
      </c>
      <c r="D5375" s="4">
        <v>228100000</v>
      </c>
      <c r="E5375" t="s">
        <v>2607</v>
      </c>
      <c r="F5375" t="s">
        <v>2608</v>
      </c>
      <c r="G5375" s="4">
        <v>94158997</v>
      </c>
      <c r="H5375" t="s">
        <v>5774</v>
      </c>
      <c r="I5375" s="2">
        <v>46211.697418981479</v>
      </c>
      <c r="J5375" s="4">
        <v>49900000</v>
      </c>
      <c r="K5375" s="4">
        <v>1</v>
      </c>
      <c r="L5375" s="5">
        <v>228.1</v>
      </c>
      <c r="M5375" s="5">
        <v>94.158996999999999</v>
      </c>
      <c r="N5375" s="5">
        <v>49.9</v>
      </c>
      <c r="O5375" s="5" t="str">
        <f t="shared" si="83"/>
        <v>1</v>
      </c>
      <c r="P5375" s="5" t="s">
        <v>10554</v>
      </c>
      <c r="Q5375" s="5" t="s">
        <v>10910</v>
      </c>
    </row>
    <row r="5376" spans="1:17" x14ac:dyDescent="0.25">
      <c r="A5376">
        <v>61256</v>
      </c>
      <c r="B5376" t="s">
        <v>30</v>
      </c>
      <c r="C5376" s="7">
        <v>46211.739004629628</v>
      </c>
      <c r="D5376" s="4">
        <v>228100000</v>
      </c>
      <c r="E5376" t="s">
        <v>2607</v>
      </c>
      <c r="F5376" t="s">
        <v>2613</v>
      </c>
      <c r="G5376" s="4">
        <v>94158997</v>
      </c>
      <c r="H5376" t="s">
        <v>5775</v>
      </c>
      <c r="I5376" s="2">
        <v>46211.697418981479</v>
      </c>
      <c r="J5376" s="4">
        <v>49900000</v>
      </c>
      <c r="K5376" s="4">
        <v>1</v>
      </c>
      <c r="L5376" s="5">
        <v>228.1</v>
      </c>
      <c r="M5376" s="5">
        <v>94.158996999999999</v>
      </c>
      <c r="N5376" s="5">
        <v>49.9</v>
      </c>
      <c r="O5376" s="5" t="str">
        <f t="shared" si="83"/>
        <v>1</v>
      </c>
      <c r="P5376" s="5" t="s">
        <v>10554</v>
      </c>
      <c r="Q5376" s="5" t="s">
        <v>10912</v>
      </c>
    </row>
    <row r="5377" spans="1:17" x14ac:dyDescent="0.25">
      <c r="A5377">
        <v>61257</v>
      </c>
      <c r="B5377" t="s">
        <v>30</v>
      </c>
      <c r="C5377" s="7">
        <v>46211.739004629628</v>
      </c>
      <c r="D5377" s="4">
        <v>228000000</v>
      </c>
      <c r="E5377" t="s">
        <v>2607</v>
      </c>
      <c r="F5377" t="s">
        <v>2611</v>
      </c>
      <c r="G5377" s="4">
        <v>94158997</v>
      </c>
      <c r="H5377" t="s">
        <v>5776</v>
      </c>
      <c r="I5377" s="2">
        <v>46211.697418981479</v>
      </c>
      <c r="J5377" s="4">
        <v>49900000</v>
      </c>
      <c r="K5377" s="4">
        <v>1</v>
      </c>
      <c r="L5377" s="5">
        <v>228</v>
      </c>
      <c r="M5377" s="5">
        <v>94.158996999999999</v>
      </c>
      <c r="N5377" s="5">
        <v>49.9</v>
      </c>
      <c r="O5377" s="5" t="str">
        <f t="shared" si="83"/>
        <v>1</v>
      </c>
      <c r="P5377" s="5" t="s">
        <v>10554</v>
      </c>
      <c r="Q5377" s="5" t="s">
        <v>10911</v>
      </c>
    </row>
    <row r="5378" spans="1:17" x14ac:dyDescent="0.25">
      <c r="A5378">
        <v>61258</v>
      </c>
      <c r="B5378" t="s">
        <v>30</v>
      </c>
      <c r="C5378" s="7">
        <v>46211.739027777781</v>
      </c>
      <c r="D5378" s="4">
        <v>228100000</v>
      </c>
      <c r="E5378" t="s">
        <v>2607</v>
      </c>
      <c r="F5378" t="s">
        <v>2619</v>
      </c>
      <c r="G5378" s="4">
        <v>94158997</v>
      </c>
      <c r="H5378" t="s">
        <v>5777</v>
      </c>
      <c r="I5378" s="2">
        <v>46211.697418981479</v>
      </c>
      <c r="J5378" s="4">
        <v>49900000</v>
      </c>
      <c r="K5378" s="4">
        <v>1</v>
      </c>
      <c r="L5378" s="5">
        <v>228.1</v>
      </c>
      <c r="M5378" s="5">
        <v>94.158996999999999</v>
      </c>
      <c r="N5378" s="5">
        <v>49.9</v>
      </c>
      <c r="O5378" s="5" t="str">
        <f t="shared" si="83"/>
        <v>1</v>
      </c>
      <c r="P5378" s="5" t="s">
        <v>10554</v>
      </c>
      <c r="Q5378" s="5" t="s">
        <v>10913</v>
      </c>
    </row>
    <row r="5379" spans="1:17" x14ac:dyDescent="0.25">
      <c r="A5379">
        <v>61259</v>
      </c>
      <c r="B5379" t="s">
        <v>30</v>
      </c>
      <c r="C5379" s="7">
        <v>46211.739039351851</v>
      </c>
      <c r="D5379" s="4">
        <v>228000000</v>
      </c>
      <c r="E5379" t="s">
        <v>2607</v>
      </c>
      <c r="F5379" t="s">
        <v>2619</v>
      </c>
      <c r="G5379" s="4">
        <v>94158997</v>
      </c>
      <c r="H5379" t="s">
        <v>5778</v>
      </c>
      <c r="I5379" s="2">
        <v>46211.697418981479</v>
      </c>
      <c r="J5379" s="4">
        <v>49900000</v>
      </c>
      <c r="K5379" s="4">
        <v>1</v>
      </c>
      <c r="L5379" s="5">
        <v>228</v>
      </c>
      <c r="M5379" s="5">
        <v>94.158996999999999</v>
      </c>
      <c r="N5379" s="5">
        <v>49.9</v>
      </c>
      <c r="O5379" s="5" t="str">
        <f t="shared" ref="O5379:O5442" si="84">SUBSTITUTE(K5379,".",",")</f>
        <v>1</v>
      </c>
      <c r="P5379" s="5" t="s">
        <v>10554</v>
      </c>
      <c r="Q5379" s="5" t="s">
        <v>10913</v>
      </c>
    </row>
    <row r="5380" spans="1:17" x14ac:dyDescent="0.25">
      <c r="A5380">
        <v>61260</v>
      </c>
      <c r="B5380" t="s">
        <v>30</v>
      </c>
      <c r="C5380" s="7">
        <v>46211.739039351851</v>
      </c>
      <c r="D5380" s="4">
        <v>228000000</v>
      </c>
      <c r="E5380" t="s">
        <v>2607</v>
      </c>
      <c r="F5380" t="s">
        <v>2619</v>
      </c>
      <c r="G5380" s="4">
        <v>94158997</v>
      </c>
      <c r="H5380" t="s">
        <v>5779</v>
      </c>
      <c r="I5380" s="2">
        <v>46211.697418981479</v>
      </c>
      <c r="J5380" s="4">
        <v>49900000</v>
      </c>
      <c r="K5380" s="4">
        <v>1</v>
      </c>
      <c r="L5380" s="5">
        <v>228</v>
      </c>
      <c r="M5380" s="5">
        <v>94.158996999999999</v>
      </c>
      <c r="N5380" s="5">
        <v>49.9</v>
      </c>
      <c r="O5380" s="5" t="str">
        <f t="shared" si="84"/>
        <v>1</v>
      </c>
      <c r="P5380" s="5" t="s">
        <v>10554</v>
      </c>
      <c r="Q5380" s="5" t="s">
        <v>10913</v>
      </c>
    </row>
    <row r="5381" spans="1:17" x14ac:dyDescent="0.25">
      <c r="A5381">
        <v>61261</v>
      </c>
      <c r="B5381" t="s">
        <v>30</v>
      </c>
      <c r="C5381" s="7">
        <v>46211.739050925928</v>
      </c>
      <c r="D5381" s="4">
        <v>227900000</v>
      </c>
      <c r="E5381" t="s">
        <v>2607</v>
      </c>
      <c r="F5381" t="s">
        <v>2613</v>
      </c>
      <c r="G5381" s="4">
        <v>94158997</v>
      </c>
      <c r="H5381" t="s">
        <v>5780</v>
      </c>
      <c r="I5381" s="2">
        <v>46211.697418981479</v>
      </c>
      <c r="J5381" s="4">
        <v>49900000</v>
      </c>
      <c r="K5381" s="4">
        <v>1</v>
      </c>
      <c r="L5381" s="5">
        <v>227.9</v>
      </c>
      <c r="M5381" s="5">
        <v>94.158996999999999</v>
      </c>
      <c r="N5381" s="5">
        <v>49.9</v>
      </c>
      <c r="O5381" s="5" t="str">
        <f t="shared" si="84"/>
        <v>1</v>
      </c>
      <c r="P5381" s="5" t="s">
        <v>10554</v>
      </c>
      <c r="Q5381" s="5" t="s">
        <v>10912</v>
      </c>
    </row>
    <row r="5382" spans="1:17" x14ac:dyDescent="0.25">
      <c r="A5382">
        <v>61262</v>
      </c>
      <c r="B5382" t="s">
        <v>30</v>
      </c>
      <c r="C5382" s="7">
        <v>46211.739074074074</v>
      </c>
      <c r="D5382" s="4">
        <v>228000000</v>
      </c>
      <c r="E5382" t="s">
        <v>2607</v>
      </c>
      <c r="F5382" t="s">
        <v>2625</v>
      </c>
      <c r="G5382" s="4">
        <v>94158997</v>
      </c>
      <c r="H5382" t="s">
        <v>5781</v>
      </c>
      <c r="I5382" s="2">
        <v>46211.697511574072</v>
      </c>
      <c r="J5382" s="4">
        <v>49900000</v>
      </c>
      <c r="K5382" s="4">
        <v>1</v>
      </c>
      <c r="L5382" s="5">
        <v>228</v>
      </c>
      <c r="M5382" s="5">
        <v>94.158996999999999</v>
      </c>
      <c r="N5382" s="5">
        <v>49.9</v>
      </c>
      <c r="O5382" s="5" t="str">
        <f t="shared" si="84"/>
        <v>1</v>
      </c>
      <c r="P5382" s="5" t="s">
        <v>10554</v>
      </c>
      <c r="Q5382" s="5" t="s">
        <v>10914</v>
      </c>
    </row>
    <row r="5383" spans="1:17" x14ac:dyDescent="0.25">
      <c r="A5383">
        <v>61263</v>
      </c>
      <c r="B5383" t="s">
        <v>30</v>
      </c>
      <c r="C5383" s="7">
        <v>46211.739074074074</v>
      </c>
      <c r="D5383" s="4">
        <v>228000000</v>
      </c>
      <c r="E5383" t="s">
        <v>2607</v>
      </c>
      <c r="F5383" t="s">
        <v>2608</v>
      </c>
      <c r="G5383" s="4">
        <v>94158997</v>
      </c>
      <c r="H5383" t="s">
        <v>5782</v>
      </c>
      <c r="I5383" s="2">
        <v>46211.697511574072</v>
      </c>
      <c r="J5383" s="4">
        <v>49900000</v>
      </c>
      <c r="K5383" s="4">
        <v>1</v>
      </c>
      <c r="L5383" s="5">
        <v>228</v>
      </c>
      <c r="M5383" s="5">
        <v>94.158996999999999</v>
      </c>
      <c r="N5383" s="5">
        <v>49.9</v>
      </c>
      <c r="O5383" s="5" t="str">
        <f t="shared" si="84"/>
        <v>1</v>
      </c>
      <c r="P5383" s="5" t="s">
        <v>10554</v>
      </c>
      <c r="Q5383" s="5" t="s">
        <v>10910</v>
      </c>
    </row>
    <row r="5384" spans="1:17" x14ac:dyDescent="0.25">
      <c r="A5384">
        <v>61264</v>
      </c>
      <c r="B5384" t="s">
        <v>30</v>
      </c>
      <c r="C5384" s="7">
        <v>46211.73909722222</v>
      </c>
      <c r="D5384" s="4">
        <v>228000000</v>
      </c>
      <c r="E5384" t="s">
        <v>2607</v>
      </c>
      <c r="F5384" t="s">
        <v>2608</v>
      </c>
      <c r="G5384" s="4">
        <v>94158997</v>
      </c>
      <c r="H5384" t="s">
        <v>5783</v>
      </c>
      <c r="I5384" s="2">
        <v>46211.697511574072</v>
      </c>
      <c r="J5384" s="4">
        <v>49900000</v>
      </c>
      <c r="K5384" s="4">
        <v>1</v>
      </c>
      <c r="L5384" s="5">
        <v>228</v>
      </c>
      <c r="M5384" s="5">
        <v>94.158996999999999</v>
      </c>
      <c r="N5384" s="5">
        <v>49.9</v>
      </c>
      <c r="O5384" s="5" t="str">
        <f t="shared" si="84"/>
        <v>1</v>
      </c>
      <c r="P5384" s="5" t="s">
        <v>10554</v>
      </c>
      <c r="Q5384" s="5" t="s">
        <v>10910</v>
      </c>
    </row>
    <row r="5385" spans="1:17" x14ac:dyDescent="0.25">
      <c r="A5385">
        <v>61265</v>
      </c>
      <c r="B5385" t="s">
        <v>30</v>
      </c>
      <c r="C5385" s="7">
        <v>46211.739108796297</v>
      </c>
      <c r="D5385" s="4">
        <v>228100000</v>
      </c>
      <c r="E5385" t="s">
        <v>2607</v>
      </c>
      <c r="F5385" t="s">
        <v>2613</v>
      </c>
      <c r="G5385" s="4">
        <v>94158997</v>
      </c>
      <c r="H5385" t="s">
        <v>5784</v>
      </c>
      <c r="I5385" s="2">
        <v>46211.697511574072</v>
      </c>
      <c r="J5385" s="4">
        <v>49900000</v>
      </c>
      <c r="K5385" s="4">
        <v>1</v>
      </c>
      <c r="L5385" s="5">
        <v>228.1</v>
      </c>
      <c r="M5385" s="5">
        <v>94.158996999999999</v>
      </c>
      <c r="N5385" s="5">
        <v>49.9</v>
      </c>
      <c r="O5385" s="5" t="str">
        <f t="shared" si="84"/>
        <v>1</v>
      </c>
      <c r="P5385" s="5" t="s">
        <v>10554</v>
      </c>
      <c r="Q5385" s="5" t="s">
        <v>10912</v>
      </c>
    </row>
    <row r="5386" spans="1:17" x14ac:dyDescent="0.25">
      <c r="A5386">
        <v>61266</v>
      </c>
      <c r="B5386" t="s">
        <v>30</v>
      </c>
      <c r="C5386" s="7">
        <v>46211.739108796297</v>
      </c>
      <c r="D5386" s="4">
        <v>228100000</v>
      </c>
      <c r="E5386" t="s">
        <v>2607</v>
      </c>
      <c r="F5386" t="s">
        <v>2613</v>
      </c>
      <c r="G5386" s="4">
        <v>94158997</v>
      </c>
      <c r="H5386" t="s">
        <v>5785</v>
      </c>
      <c r="I5386" s="2">
        <v>46211.697511574072</v>
      </c>
      <c r="J5386" s="4">
        <v>49900000</v>
      </c>
      <c r="K5386" s="4">
        <v>1</v>
      </c>
      <c r="L5386" s="5">
        <v>228.1</v>
      </c>
      <c r="M5386" s="5">
        <v>94.158996999999999</v>
      </c>
      <c r="N5386" s="5">
        <v>49.9</v>
      </c>
      <c r="O5386" s="5" t="str">
        <f t="shared" si="84"/>
        <v>1</v>
      </c>
      <c r="P5386" s="5" t="s">
        <v>10554</v>
      </c>
      <c r="Q5386" s="5" t="s">
        <v>10912</v>
      </c>
    </row>
    <row r="5387" spans="1:17" x14ac:dyDescent="0.25">
      <c r="A5387">
        <v>61267</v>
      </c>
      <c r="B5387" t="s">
        <v>30</v>
      </c>
      <c r="C5387" s="7">
        <v>46211.739131944443</v>
      </c>
      <c r="D5387" s="4">
        <v>228200000</v>
      </c>
      <c r="E5387" t="s">
        <v>2607</v>
      </c>
      <c r="F5387" t="s">
        <v>2613</v>
      </c>
      <c r="G5387" s="4">
        <v>94158997</v>
      </c>
      <c r="H5387" t="s">
        <v>5786</v>
      </c>
      <c r="I5387" s="2">
        <v>46211.697511574072</v>
      </c>
      <c r="J5387" s="4">
        <v>49900000</v>
      </c>
      <c r="K5387" s="4">
        <v>1</v>
      </c>
      <c r="L5387" s="5">
        <v>228.2</v>
      </c>
      <c r="M5387" s="5">
        <v>94.158996999999999</v>
      </c>
      <c r="N5387" s="5">
        <v>49.9</v>
      </c>
      <c r="O5387" s="5" t="str">
        <f t="shared" si="84"/>
        <v>1</v>
      </c>
      <c r="P5387" s="5" t="s">
        <v>10554</v>
      </c>
      <c r="Q5387" s="5" t="s">
        <v>10912</v>
      </c>
    </row>
    <row r="5388" spans="1:17" x14ac:dyDescent="0.25">
      <c r="A5388">
        <v>61268</v>
      </c>
      <c r="B5388" t="s">
        <v>30</v>
      </c>
      <c r="C5388" s="7">
        <v>46211.73914351852</v>
      </c>
      <c r="D5388" s="4">
        <v>228200000</v>
      </c>
      <c r="E5388" t="s">
        <v>2607</v>
      </c>
      <c r="F5388" t="s">
        <v>2625</v>
      </c>
      <c r="G5388" s="4">
        <v>94158997</v>
      </c>
      <c r="H5388" t="s">
        <v>5787</v>
      </c>
      <c r="I5388" s="2">
        <v>46211.697511574072</v>
      </c>
      <c r="J5388" s="4">
        <v>49900000</v>
      </c>
      <c r="K5388" s="4">
        <v>1</v>
      </c>
      <c r="L5388" s="5">
        <v>228.2</v>
      </c>
      <c r="M5388" s="5">
        <v>94.158996999999999</v>
      </c>
      <c r="N5388" s="5">
        <v>49.9</v>
      </c>
      <c r="O5388" s="5" t="str">
        <f t="shared" si="84"/>
        <v>1</v>
      </c>
      <c r="P5388" s="5" t="s">
        <v>10554</v>
      </c>
      <c r="Q5388" s="5" t="s">
        <v>10914</v>
      </c>
    </row>
    <row r="5389" spans="1:17" x14ac:dyDescent="0.25">
      <c r="A5389">
        <v>61269</v>
      </c>
      <c r="B5389" t="s">
        <v>30</v>
      </c>
      <c r="C5389" s="7">
        <v>46211.73914351852</v>
      </c>
      <c r="D5389" s="4">
        <v>228200000</v>
      </c>
      <c r="E5389" t="s">
        <v>2607</v>
      </c>
      <c r="F5389" t="s">
        <v>2625</v>
      </c>
      <c r="G5389" s="4">
        <v>94158997</v>
      </c>
      <c r="H5389" t="s">
        <v>5788</v>
      </c>
      <c r="I5389" s="2">
        <v>46211.697511574072</v>
      </c>
      <c r="J5389" s="4">
        <v>49900000</v>
      </c>
      <c r="K5389" s="4">
        <v>1</v>
      </c>
      <c r="L5389" s="5">
        <v>228.2</v>
      </c>
      <c r="M5389" s="5">
        <v>94.158996999999999</v>
      </c>
      <c r="N5389" s="5">
        <v>49.9</v>
      </c>
      <c r="O5389" s="5" t="str">
        <f t="shared" si="84"/>
        <v>1</v>
      </c>
      <c r="P5389" s="5" t="s">
        <v>10554</v>
      </c>
      <c r="Q5389" s="5" t="s">
        <v>10914</v>
      </c>
    </row>
    <row r="5390" spans="1:17" x14ac:dyDescent="0.25">
      <c r="A5390">
        <v>61270</v>
      </c>
      <c r="B5390" t="s">
        <v>30</v>
      </c>
      <c r="C5390" s="7">
        <v>46211.739166666666</v>
      </c>
      <c r="D5390" s="4">
        <v>228200000</v>
      </c>
      <c r="E5390" t="s">
        <v>2607</v>
      </c>
      <c r="F5390" t="s">
        <v>2619</v>
      </c>
      <c r="G5390" s="4">
        <v>94158997</v>
      </c>
      <c r="H5390" t="s">
        <v>5789</v>
      </c>
      <c r="I5390" s="2">
        <v>46211.697511574072</v>
      </c>
      <c r="J5390" s="4">
        <v>49900000</v>
      </c>
      <c r="K5390" s="4">
        <v>1</v>
      </c>
      <c r="L5390" s="5">
        <v>228.2</v>
      </c>
      <c r="M5390" s="5">
        <v>94.158996999999999</v>
      </c>
      <c r="N5390" s="5">
        <v>49.9</v>
      </c>
      <c r="O5390" s="5" t="str">
        <f t="shared" si="84"/>
        <v>1</v>
      </c>
      <c r="P5390" s="5" t="s">
        <v>10554</v>
      </c>
      <c r="Q5390" s="5" t="s">
        <v>10913</v>
      </c>
    </row>
    <row r="5391" spans="1:17" x14ac:dyDescent="0.25">
      <c r="A5391">
        <v>61271</v>
      </c>
      <c r="B5391" t="s">
        <v>30</v>
      </c>
      <c r="C5391" s="7">
        <v>46211.739178240743</v>
      </c>
      <c r="D5391" s="4">
        <v>228200000</v>
      </c>
      <c r="E5391" t="s">
        <v>2607</v>
      </c>
      <c r="F5391" t="s">
        <v>2613</v>
      </c>
      <c r="G5391" s="4">
        <v>94158997</v>
      </c>
      <c r="H5391" t="s">
        <v>5790</v>
      </c>
      <c r="I5391" s="2">
        <v>46211.697511574072</v>
      </c>
      <c r="J5391" s="4">
        <v>49900000</v>
      </c>
      <c r="K5391" s="4">
        <v>1</v>
      </c>
      <c r="L5391" s="5">
        <v>228.2</v>
      </c>
      <c r="M5391" s="5">
        <v>94.158996999999999</v>
      </c>
      <c r="N5391" s="5">
        <v>49.9</v>
      </c>
      <c r="O5391" s="5" t="str">
        <f t="shared" si="84"/>
        <v>1</v>
      </c>
      <c r="P5391" s="5" t="s">
        <v>10554</v>
      </c>
      <c r="Q5391" s="5" t="s">
        <v>10912</v>
      </c>
    </row>
    <row r="5392" spans="1:17" x14ac:dyDescent="0.25">
      <c r="A5392">
        <v>61272</v>
      </c>
      <c r="B5392" t="s">
        <v>30</v>
      </c>
      <c r="C5392" s="7">
        <v>46211.739178240743</v>
      </c>
      <c r="D5392" s="4">
        <v>228200000</v>
      </c>
      <c r="E5392" t="s">
        <v>2607</v>
      </c>
      <c r="F5392" t="s">
        <v>2613</v>
      </c>
      <c r="G5392" s="4">
        <v>94158997</v>
      </c>
      <c r="H5392" t="s">
        <v>5791</v>
      </c>
      <c r="I5392" s="2">
        <v>46211.697662037041</v>
      </c>
      <c r="J5392" s="4">
        <v>49900000</v>
      </c>
      <c r="K5392" s="4">
        <v>1</v>
      </c>
      <c r="L5392" s="5">
        <v>228.2</v>
      </c>
      <c r="M5392" s="5">
        <v>94.158996999999999</v>
      </c>
      <c r="N5392" s="5">
        <v>49.9</v>
      </c>
      <c r="O5392" s="5" t="str">
        <f t="shared" si="84"/>
        <v>1</v>
      </c>
      <c r="P5392" s="5" t="s">
        <v>10554</v>
      </c>
      <c r="Q5392" s="5" t="s">
        <v>10912</v>
      </c>
    </row>
    <row r="5393" spans="1:17" x14ac:dyDescent="0.25">
      <c r="A5393">
        <v>61273</v>
      </c>
      <c r="B5393" t="s">
        <v>30</v>
      </c>
      <c r="C5393" s="7">
        <v>46211.739201388889</v>
      </c>
      <c r="D5393" s="4">
        <v>228300000</v>
      </c>
      <c r="E5393" t="s">
        <v>2607</v>
      </c>
      <c r="F5393" t="s">
        <v>2625</v>
      </c>
      <c r="G5393" s="4">
        <v>94158997</v>
      </c>
      <c r="H5393" t="s">
        <v>5792</v>
      </c>
      <c r="I5393" s="2">
        <v>46211.697662037041</v>
      </c>
      <c r="J5393" s="4">
        <v>49900000</v>
      </c>
      <c r="K5393" s="4">
        <v>1</v>
      </c>
      <c r="L5393" s="5">
        <v>228.3</v>
      </c>
      <c r="M5393" s="5">
        <v>94.158996999999999</v>
      </c>
      <c r="N5393" s="5">
        <v>49.9</v>
      </c>
      <c r="O5393" s="5" t="str">
        <f t="shared" si="84"/>
        <v>1</v>
      </c>
      <c r="P5393" s="5" t="s">
        <v>10554</v>
      </c>
      <c r="Q5393" s="5" t="s">
        <v>10914</v>
      </c>
    </row>
    <row r="5394" spans="1:17" x14ac:dyDescent="0.25">
      <c r="A5394">
        <v>61274</v>
      </c>
      <c r="B5394" t="s">
        <v>30</v>
      </c>
      <c r="C5394" s="7">
        <v>46211.739212962966</v>
      </c>
      <c r="D5394" s="4">
        <v>228300000</v>
      </c>
      <c r="E5394" t="s">
        <v>2607</v>
      </c>
      <c r="F5394" t="s">
        <v>2625</v>
      </c>
      <c r="G5394" s="4">
        <v>94158997</v>
      </c>
      <c r="H5394" t="s">
        <v>5793</v>
      </c>
      <c r="I5394" s="2">
        <v>46211.697662037041</v>
      </c>
      <c r="J5394" s="4">
        <v>49900000</v>
      </c>
      <c r="K5394" s="4">
        <v>1</v>
      </c>
      <c r="L5394" s="5">
        <v>228.3</v>
      </c>
      <c r="M5394" s="5">
        <v>94.158996999999999</v>
      </c>
      <c r="N5394" s="5">
        <v>49.9</v>
      </c>
      <c r="O5394" s="5" t="str">
        <f t="shared" si="84"/>
        <v>1</v>
      </c>
      <c r="P5394" s="5" t="s">
        <v>10554</v>
      </c>
      <c r="Q5394" s="5" t="s">
        <v>10914</v>
      </c>
    </row>
    <row r="5395" spans="1:17" x14ac:dyDescent="0.25">
      <c r="A5395">
        <v>61275</v>
      </c>
      <c r="B5395" t="s">
        <v>30</v>
      </c>
      <c r="C5395" s="7">
        <v>46211.739212962966</v>
      </c>
      <c r="D5395" s="4">
        <v>228300000</v>
      </c>
      <c r="E5395" t="s">
        <v>2607</v>
      </c>
      <c r="F5395" t="s">
        <v>2613</v>
      </c>
      <c r="G5395" s="4">
        <v>94158997</v>
      </c>
      <c r="H5395" t="s">
        <v>5794</v>
      </c>
      <c r="I5395" s="2">
        <v>46211.697662037041</v>
      </c>
      <c r="J5395" s="4">
        <v>49900000</v>
      </c>
      <c r="K5395" s="4">
        <v>1</v>
      </c>
      <c r="L5395" s="5">
        <v>228.3</v>
      </c>
      <c r="M5395" s="5">
        <v>94.158996999999999</v>
      </c>
      <c r="N5395" s="5">
        <v>49.9</v>
      </c>
      <c r="O5395" s="5" t="str">
        <f t="shared" si="84"/>
        <v>1</v>
      </c>
      <c r="P5395" s="5" t="s">
        <v>10554</v>
      </c>
      <c r="Q5395" s="5" t="s">
        <v>10912</v>
      </c>
    </row>
    <row r="5396" spans="1:17" x14ac:dyDescent="0.25">
      <c r="A5396">
        <v>61276</v>
      </c>
      <c r="B5396" t="s">
        <v>30</v>
      </c>
      <c r="C5396" s="7">
        <v>46211.739236111112</v>
      </c>
      <c r="D5396" s="4">
        <v>228200000</v>
      </c>
      <c r="E5396" t="s">
        <v>2607</v>
      </c>
      <c r="F5396" t="s">
        <v>2613</v>
      </c>
      <c r="G5396" s="4">
        <v>94158997</v>
      </c>
      <c r="H5396" t="s">
        <v>5795</v>
      </c>
      <c r="I5396" s="2">
        <v>46211.697662037041</v>
      </c>
      <c r="J5396" s="4">
        <v>49900000</v>
      </c>
      <c r="K5396" s="4">
        <v>1</v>
      </c>
      <c r="L5396" s="5">
        <v>228.2</v>
      </c>
      <c r="M5396" s="5">
        <v>94.158996999999999</v>
      </c>
      <c r="N5396" s="5">
        <v>49.9</v>
      </c>
      <c r="O5396" s="5" t="str">
        <f t="shared" si="84"/>
        <v>1</v>
      </c>
      <c r="P5396" s="5" t="s">
        <v>10554</v>
      </c>
      <c r="Q5396" s="5" t="s">
        <v>10912</v>
      </c>
    </row>
    <row r="5397" spans="1:17" x14ac:dyDescent="0.25">
      <c r="A5397">
        <v>61277</v>
      </c>
      <c r="B5397" t="s">
        <v>30</v>
      </c>
      <c r="C5397" s="7">
        <v>46211.739247685182</v>
      </c>
      <c r="D5397" s="4">
        <v>228300000</v>
      </c>
      <c r="E5397" t="s">
        <v>2607</v>
      </c>
      <c r="F5397" t="s">
        <v>2613</v>
      </c>
      <c r="G5397" s="4">
        <v>94158997</v>
      </c>
      <c r="H5397" t="s">
        <v>5796</v>
      </c>
      <c r="I5397" s="2">
        <v>46211.697662037041</v>
      </c>
      <c r="J5397" s="4">
        <v>49900000</v>
      </c>
      <c r="K5397" s="4">
        <v>1</v>
      </c>
      <c r="L5397" s="5">
        <v>228.3</v>
      </c>
      <c r="M5397" s="5">
        <v>94.158996999999999</v>
      </c>
      <c r="N5397" s="5">
        <v>49.9</v>
      </c>
      <c r="O5397" s="5" t="str">
        <f t="shared" si="84"/>
        <v>1</v>
      </c>
      <c r="P5397" s="5" t="s">
        <v>10554</v>
      </c>
      <c r="Q5397" s="5" t="s">
        <v>10912</v>
      </c>
    </row>
    <row r="5398" spans="1:17" x14ac:dyDescent="0.25">
      <c r="A5398">
        <v>61278</v>
      </c>
      <c r="B5398" t="s">
        <v>30</v>
      </c>
      <c r="C5398" s="7">
        <v>46211.739247685182</v>
      </c>
      <c r="D5398" s="4">
        <v>228300000</v>
      </c>
      <c r="E5398" t="s">
        <v>2607</v>
      </c>
      <c r="F5398" t="s">
        <v>2613</v>
      </c>
      <c r="G5398" s="4">
        <v>94158997</v>
      </c>
      <c r="H5398" t="s">
        <v>5797</v>
      </c>
      <c r="I5398" s="2">
        <v>46211.697662037041</v>
      </c>
      <c r="J5398" s="4">
        <v>49900000</v>
      </c>
      <c r="K5398" s="4">
        <v>1</v>
      </c>
      <c r="L5398" s="5">
        <v>228.3</v>
      </c>
      <c r="M5398" s="5">
        <v>94.158996999999999</v>
      </c>
      <c r="N5398" s="5">
        <v>49.9</v>
      </c>
      <c r="O5398" s="5" t="str">
        <f t="shared" si="84"/>
        <v>1</v>
      </c>
      <c r="P5398" s="5" t="s">
        <v>10554</v>
      </c>
      <c r="Q5398" s="5" t="s">
        <v>10912</v>
      </c>
    </row>
    <row r="5399" spans="1:17" x14ac:dyDescent="0.25">
      <c r="A5399">
        <v>61279</v>
      </c>
      <c r="B5399" t="s">
        <v>30</v>
      </c>
      <c r="C5399" s="7">
        <v>46211.739270833335</v>
      </c>
      <c r="D5399" s="4">
        <v>228300000</v>
      </c>
      <c r="E5399" t="s">
        <v>2607</v>
      </c>
      <c r="F5399" t="s">
        <v>2625</v>
      </c>
      <c r="G5399" s="4">
        <v>94158997</v>
      </c>
      <c r="H5399" t="s">
        <v>5798</v>
      </c>
      <c r="I5399" s="2">
        <v>46211.697662037041</v>
      </c>
      <c r="J5399" s="4">
        <v>49900000</v>
      </c>
      <c r="K5399" s="4">
        <v>1</v>
      </c>
      <c r="L5399" s="5">
        <v>228.3</v>
      </c>
      <c r="M5399" s="5">
        <v>94.158996999999999</v>
      </c>
      <c r="N5399" s="5">
        <v>49.9</v>
      </c>
      <c r="O5399" s="5" t="str">
        <f t="shared" si="84"/>
        <v>1</v>
      </c>
      <c r="P5399" s="5" t="s">
        <v>10554</v>
      </c>
      <c r="Q5399" s="5" t="s">
        <v>10914</v>
      </c>
    </row>
    <row r="5400" spans="1:17" x14ac:dyDescent="0.25">
      <c r="A5400">
        <v>61280</v>
      </c>
      <c r="B5400" t="s">
        <v>30</v>
      </c>
      <c r="C5400" s="7">
        <v>46211.739282407405</v>
      </c>
      <c r="D5400" s="4">
        <v>228300000</v>
      </c>
      <c r="E5400" t="s">
        <v>2607</v>
      </c>
      <c r="F5400" t="s">
        <v>2619</v>
      </c>
      <c r="G5400" s="4">
        <v>94158997</v>
      </c>
      <c r="H5400" t="s">
        <v>5799</v>
      </c>
      <c r="I5400" s="2">
        <v>46211.697662037041</v>
      </c>
      <c r="J5400" s="4">
        <v>49900000</v>
      </c>
      <c r="K5400" s="4">
        <v>1</v>
      </c>
      <c r="L5400" s="5">
        <v>228.3</v>
      </c>
      <c r="M5400" s="5">
        <v>94.158996999999999</v>
      </c>
      <c r="N5400" s="5">
        <v>49.9</v>
      </c>
      <c r="O5400" s="5" t="str">
        <f t="shared" si="84"/>
        <v>1</v>
      </c>
      <c r="P5400" s="5" t="s">
        <v>10554</v>
      </c>
      <c r="Q5400" s="5" t="s">
        <v>10913</v>
      </c>
    </row>
    <row r="5401" spans="1:17" x14ac:dyDescent="0.25">
      <c r="A5401">
        <v>61281</v>
      </c>
      <c r="B5401" t="s">
        <v>30</v>
      </c>
      <c r="C5401" s="7">
        <v>46211.739282407405</v>
      </c>
      <c r="D5401" s="4">
        <v>228300000</v>
      </c>
      <c r="E5401" t="s">
        <v>2607</v>
      </c>
      <c r="F5401" t="s">
        <v>2625</v>
      </c>
      <c r="G5401" s="4">
        <v>94158997</v>
      </c>
      <c r="H5401" t="s">
        <v>5800</v>
      </c>
      <c r="I5401" s="2">
        <v>46211.697662037041</v>
      </c>
      <c r="J5401" s="4">
        <v>49900000</v>
      </c>
      <c r="K5401" s="4">
        <v>1</v>
      </c>
      <c r="L5401" s="5">
        <v>228.3</v>
      </c>
      <c r="M5401" s="5">
        <v>94.158996999999999</v>
      </c>
      <c r="N5401" s="5">
        <v>49.9</v>
      </c>
      <c r="O5401" s="5" t="str">
        <f t="shared" si="84"/>
        <v>1</v>
      </c>
      <c r="P5401" s="5" t="s">
        <v>10554</v>
      </c>
      <c r="Q5401" s="5" t="s">
        <v>10914</v>
      </c>
    </row>
    <row r="5402" spans="1:17" x14ac:dyDescent="0.25">
      <c r="A5402">
        <v>61282</v>
      </c>
      <c r="B5402" t="s">
        <v>30</v>
      </c>
      <c r="C5402" s="7">
        <v>46211.739305555559</v>
      </c>
      <c r="D5402" s="4">
        <v>228300000</v>
      </c>
      <c r="E5402" t="s">
        <v>2607</v>
      </c>
      <c r="F5402" t="s">
        <v>2611</v>
      </c>
      <c r="G5402" s="4">
        <v>94158997</v>
      </c>
      <c r="H5402" t="s">
        <v>5801</v>
      </c>
      <c r="I5402" s="2">
        <v>46211.697812500002</v>
      </c>
      <c r="J5402" s="4">
        <v>49900000</v>
      </c>
      <c r="K5402" s="4">
        <v>1</v>
      </c>
      <c r="L5402" s="5">
        <v>228.3</v>
      </c>
      <c r="M5402" s="5">
        <v>94.158996999999999</v>
      </c>
      <c r="N5402" s="5">
        <v>49.9</v>
      </c>
      <c r="O5402" s="5" t="str">
        <f t="shared" si="84"/>
        <v>1</v>
      </c>
      <c r="P5402" s="5" t="s">
        <v>10554</v>
      </c>
      <c r="Q5402" s="5" t="s">
        <v>10911</v>
      </c>
    </row>
    <row r="5403" spans="1:17" x14ac:dyDescent="0.25">
      <c r="A5403">
        <v>61283</v>
      </c>
      <c r="B5403" t="s">
        <v>30</v>
      </c>
      <c r="C5403" s="7">
        <v>46211.739317129628</v>
      </c>
      <c r="D5403" s="4">
        <v>228300000</v>
      </c>
      <c r="E5403" t="s">
        <v>2607</v>
      </c>
      <c r="F5403" t="s">
        <v>2611</v>
      </c>
      <c r="G5403" s="4">
        <v>94158997</v>
      </c>
      <c r="H5403" t="s">
        <v>5802</v>
      </c>
      <c r="I5403" s="2">
        <v>46211.697812500002</v>
      </c>
      <c r="J5403" s="4">
        <v>49900000</v>
      </c>
      <c r="K5403" s="4">
        <v>1</v>
      </c>
      <c r="L5403" s="5">
        <v>228.3</v>
      </c>
      <c r="M5403" s="5">
        <v>94.158996999999999</v>
      </c>
      <c r="N5403" s="5">
        <v>49.9</v>
      </c>
      <c r="O5403" s="5" t="str">
        <f t="shared" si="84"/>
        <v>1</v>
      </c>
      <c r="P5403" s="5" t="s">
        <v>10554</v>
      </c>
      <c r="Q5403" s="5" t="s">
        <v>10911</v>
      </c>
    </row>
    <row r="5404" spans="1:17" x14ac:dyDescent="0.25">
      <c r="A5404">
        <v>61284</v>
      </c>
      <c r="B5404" t="s">
        <v>30</v>
      </c>
      <c r="C5404" s="7">
        <v>46211.739317129628</v>
      </c>
      <c r="D5404" s="4">
        <v>228300000</v>
      </c>
      <c r="E5404" t="s">
        <v>2607</v>
      </c>
      <c r="F5404" t="s">
        <v>2611</v>
      </c>
      <c r="G5404" s="4">
        <v>94158997</v>
      </c>
      <c r="H5404" t="s">
        <v>5803</v>
      </c>
      <c r="I5404" s="2">
        <v>46211.697812500002</v>
      </c>
      <c r="J5404" s="4">
        <v>49900000</v>
      </c>
      <c r="K5404" s="4">
        <v>1</v>
      </c>
      <c r="L5404" s="5">
        <v>228.3</v>
      </c>
      <c r="M5404" s="5">
        <v>94.158996999999999</v>
      </c>
      <c r="N5404" s="5">
        <v>49.9</v>
      </c>
      <c r="O5404" s="5" t="str">
        <f t="shared" si="84"/>
        <v>1</v>
      </c>
      <c r="P5404" s="5" t="s">
        <v>10554</v>
      </c>
      <c r="Q5404" s="5" t="s">
        <v>10911</v>
      </c>
    </row>
    <row r="5405" spans="1:17" x14ac:dyDescent="0.25">
      <c r="A5405">
        <v>61285</v>
      </c>
      <c r="B5405" t="s">
        <v>30</v>
      </c>
      <c r="C5405" s="7">
        <v>46211.739340277774</v>
      </c>
      <c r="D5405" s="4">
        <v>228400000</v>
      </c>
      <c r="E5405" t="s">
        <v>2607</v>
      </c>
      <c r="F5405" t="s">
        <v>2625</v>
      </c>
      <c r="G5405" s="4">
        <v>94158997</v>
      </c>
      <c r="H5405" t="s">
        <v>5804</v>
      </c>
      <c r="I5405" s="2">
        <v>46211.697812500002</v>
      </c>
      <c r="J5405" s="4">
        <v>49900000</v>
      </c>
      <c r="K5405" s="4">
        <v>1</v>
      </c>
      <c r="L5405" s="5">
        <v>228.4</v>
      </c>
      <c r="M5405" s="5">
        <v>94.158996999999999</v>
      </c>
      <c r="N5405" s="5">
        <v>49.9</v>
      </c>
      <c r="O5405" s="5" t="str">
        <f t="shared" si="84"/>
        <v>1</v>
      </c>
      <c r="P5405" s="5" t="s">
        <v>10554</v>
      </c>
      <c r="Q5405" s="5" t="s">
        <v>10914</v>
      </c>
    </row>
    <row r="5406" spans="1:17" x14ac:dyDescent="0.25">
      <c r="A5406">
        <v>61286</v>
      </c>
      <c r="B5406" t="s">
        <v>30</v>
      </c>
      <c r="C5406" s="7">
        <v>46211.739351851851</v>
      </c>
      <c r="D5406" s="4">
        <v>228400000</v>
      </c>
      <c r="E5406" t="s">
        <v>2607</v>
      </c>
      <c r="F5406" t="s">
        <v>2608</v>
      </c>
      <c r="G5406" s="4">
        <v>94158997</v>
      </c>
      <c r="H5406" t="s">
        <v>5805</v>
      </c>
      <c r="I5406" s="2">
        <v>46211.697812500002</v>
      </c>
      <c r="J5406" s="4">
        <v>49900000</v>
      </c>
      <c r="K5406" s="4">
        <v>1</v>
      </c>
      <c r="L5406" s="5">
        <v>228.4</v>
      </c>
      <c r="M5406" s="5">
        <v>94.158996999999999</v>
      </c>
      <c r="N5406" s="5">
        <v>49.9</v>
      </c>
      <c r="O5406" s="5" t="str">
        <f t="shared" si="84"/>
        <v>1</v>
      </c>
      <c r="P5406" s="5" t="s">
        <v>10554</v>
      </c>
      <c r="Q5406" s="5" t="s">
        <v>10910</v>
      </c>
    </row>
    <row r="5407" spans="1:17" x14ac:dyDescent="0.25">
      <c r="A5407">
        <v>61287</v>
      </c>
      <c r="B5407" t="s">
        <v>30</v>
      </c>
      <c r="C5407" s="7">
        <v>46211.739351851851</v>
      </c>
      <c r="D5407" s="4">
        <v>228400000</v>
      </c>
      <c r="E5407" t="s">
        <v>2607</v>
      </c>
      <c r="F5407" t="s">
        <v>2608</v>
      </c>
      <c r="G5407" s="4">
        <v>94158997</v>
      </c>
      <c r="H5407" t="s">
        <v>5806</v>
      </c>
      <c r="I5407" s="2">
        <v>46211.697812500002</v>
      </c>
      <c r="J5407" s="4">
        <v>49900000</v>
      </c>
      <c r="K5407" s="4">
        <v>1</v>
      </c>
      <c r="L5407" s="5">
        <v>228.4</v>
      </c>
      <c r="M5407" s="5">
        <v>94.158996999999999</v>
      </c>
      <c r="N5407" s="5">
        <v>49.9</v>
      </c>
      <c r="O5407" s="5" t="str">
        <f t="shared" si="84"/>
        <v>1</v>
      </c>
      <c r="P5407" s="5" t="s">
        <v>10554</v>
      </c>
      <c r="Q5407" s="5" t="s">
        <v>10910</v>
      </c>
    </row>
    <row r="5408" spans="1:17" x14ac:dyDescent="0.25">
      <c r="A5408">
        <v>61288</v>
      </c>
      <c r="B5408" t="s">
        <v>30</v>
      </c>
      <c r="C5408" s="7">
        <v>46211.739374999997</v>
      </c>
      <c r="D5408" s="4">
        <v>228300000</v>
      </c>
      <c r="E5408" t="s">
        <v>2607</v>
      </c>
      <c r="F5408" t="s">
        <v>2625</v>
      </c>
      <c r="G5408" s="4">
        <v>94158997</v>
      </c>
      <c r="H5408" t="s">
        <v>5807</v>
      </c>
      <c r="I5408" s="2">
        <v>46211.697812500002</v>
      </c>
      <c r="J5408" s="4">
        <v>49900000</v>
      </c>
      <c r="K5408" s="4">
        <v>1</v>
      </c>
      <c r="L5408" s="5">
        <v>228.3</v>
      </c>
      <c r="M5408" s="5">
        <v>94.158996999999999</v>
      </c>
      <c r="N5408" s="5">
        <v>49.9</v>
      </c>
      <c r="O5408" s="5" t="str">
        <f t="shared" si="84"/>
        <v>1</v>
      </c>
      <c r="P5408" s="5" t="s">
        <v>10554</v>
      </c>
      <c r="Q5408" s="5" t="s">
        <v>10914</v>
      </c>
    </row>
    <row r="5409" spans="1:17" x14ac:dyDescent="0.25">
      <c r="A5409">
        <v>61289</v>
      </c>
      <c r="B5409" t="s">
        <v>30</v>
      </c>
      <c r="C5409" s="7">
        <v>46211.739386574074</v>
      </c>
      <c r="D5409" s="4">
        <v>228300000</v>
      </c>
      <c r="E5409" t="s">
        <v>2607</v>
      </c>
      <c r="F5409" t="s">
        <v>2625</v>
      </c>
      <c r="G5409" s="4">
        <v>94158997</v>
      </c>
      <c r="H5409" t="s">
        <v>5808</v>
      </c>
      <c r="I5409" s="2">
        <v>46211.697812500002</v>
      </c>
      <c r="J5409" s="4">
        <v>49900000</v>
      </c>
      <c r="K5409" s="4">
        <v>1</v>
      </c>
      <c r="L5409" s="5">
        <v>228.3</v>
      </c>
      <c r="M5409" s="5">
        <v>94.158996999999999</v>
      </c>
      <c r="N5409" s="5">
        <v>49.9</v>
      </c>
      <c r="O5409" s="5" t="str">
        <f t="shared" si="84"/>
        <v>1</v>
      </c>
      <c r="P5409" s="5" t="s">
        <v>10554</v>
      </c>
      <c r="Q5409" s="5" t="s">
        <v>10914</v>
      </c>
    </row>
    <row r="5410" spans="1:17" x14ac:dyDescent="0.25">
      <c r="A5410">
        <v>61290</v>
      </c>
      <c r="B5410" t="s">
        <v>30</v>
      </c>
      <c r="C5410" s="7">
        <v>46211.739386574074</v>
      </c>
      <c r="D5410" s="4">
        <v>228300000</v>
      </c>
      <c r="E5410" t="s">
        <v>2607</v>
      </c>
      <c r="F5410" t="s">
        <v>2613</v>
      </c>
      <c r="G5410" s="4">
        <v>94158997</v>
      </c>
      <c r="H5410" t="s">
        <v>5809</v>
      </c>
      <c r="I5410" s="2">
        <v>46211.697812500002</v>
      </c>
      <c r="J5410" s="4">
        <v>49900000</v>
      </c>
      <c r="K5410" s="4">
        <v>1</v>
      </c>
      <c r="L5410" s="5">
        <v>228.3</v>
      </c>
      <c r="M5410" s="5">
        <v>94.158996999999999</v>
      </c>
      <c r="N5410" s="5">
        <v>49.9</v>
      </c>
      <c r="O5410" s="5" t="str">
        <f t="shared" si="84"/>
        <v>1</v>
      </c>
      <c r="P5410" s="5" t="s">
        <v>10554</v>
      </c>
      <c r="Q5410" s="5" t="s">
        <v>10912</v>
      </c>
    </row>
    <row r="5411" spans="1:17" x14ac:dyDescent="0.25">
      <c r="A5411">
        <v>61291</v>
      </c>
      <c r="B5411" t="s">
        <v>30</v>
      </c>
      <c r="C5411" s="7">
        <v>46211.739398148151</v>
      </c>
      <c r="D5411" s="4">
        <v>228300000</v>
      </c>
      <c r="E5411" t="s">
        <v>2607</v>
      </c>
      <c r="F5411" t="s">
        <v>2619</v>
      </c>
      <c r="G5411" s="4">
        <v>94158997</v>
      </c>
      <c r="H5411" t="s">
        <v>5810</v>
      </c>
      <c r="I5411" s="2">
        <v>46211.697812500002</v>
      </c>
      <c r="J5411" s="4">
        <v>49900000</v>
      </c>
      <c r="K5411" s="4">
        <v>1</v>
      </c>
      <c r="L5411" s="5">
        <v>228.3</v>
      </c>
      <c r="M5411" s="5">
        <v>94.158996999999999</v>
      </c>
      <c r="N5411" s="5">
        <v>49.9</v>
      </c>
      <c r="O5411" s="5" t="str">
        <f t="shared" si="84"/>
        <v>1</v>
      </c>
      <c r="P5411" s="5" t="s">
        <v>10554</v>
      </c>
      <c r="Q5411" s="5" t="s">
        <v>10913</v>
      </c>
    </row>
    <row r="5412" spans="1:17" x14ac:dyDescent="0.25">
      <c r="A5412">
        <v>61292</v>
      </c>
      <c r="B5412" t="s">
        <v>30</v>
      </c>
      <c r="C5412" s="7">
        <v>46211.739421296297</v>
      </c>
      <c r="D5412" s="4">
        <v>228300000</v>
      </c>
      <c r="E5412" t="s">
        <v>2607</v>
      </c>
      <c r="F5412" t="s">
        <v>2619</v>
      </c>
      <c r="G5412" s="4">
        <v>94158997</v>
      </c>
      <c r="H5412" t="s">
        <v>5811</v>
      </c>
      <c r="I5412" s="2">
        <v>46211.697858796295</v>
      </c>
      <c r="J5412" s="4">
        <v>49900000</v>
      </c>
      <c r="K5412" s="4">
        <v>1</v>
      </c>
      <c r="L5412" s="5">
        <v>228.3</v>
      </c>
      <c r="M5412" s="5">
        <v>94.158996999999999</v>
      </c>
      <c r="N5412" s="5">
        <v>49.9</v>
      </c>
      <c r="O5412" s="5" t="str">
        <f t="shared" si="84"/>
        <v>1</v>
      </c>
      <c r="P5412" s="5" t="s">
        <v>10554</v>
      </c>
      <c r="Q5412" s="5" t="s">
        <v>10913</v>
      </c>
    </row>
    <row r="5413" spans="1:17" x14ac:dyDescent="0.25">
      <c r="A5413">
        <v>61293</v>
      </c>
      <c r="B5413" t="s">
        <v>30</v>
      </c>
      <c r="C5413" s="7">
        <v>46211.739421296297</v>
      </c>
      <c r="D5413" s="4">
        <v>228200000</v>
      </c>
      <c r="E5413" t="s">
        <v>2607</v>
      </c>
      <c r="F5413" t="s">
        <v>2611</v>
      </c>
      <c r="G5413" s="4">
        <v>94158997</v>
      </c>
      <c r="H5413" t="s">
        <v>5812</v>
      </c>
      <c r="I5413" s="2">
        <v>46211.697858796295</v>
      </c>
      <c r="J5413" s="4">
        <v>49900000</v>
      </c>
      <c r="K5413" s="4">
        <v>1</v>
      </c>
      <c r="L5413" s="5">
        <v>228.2</v>
      </c>
      <c r="M5413" s="5">
        <v>94.158996999999999</v>
      </c>
      <c r="N5413" s="5">
        <v>49.9</v>
      </c>
      <c r="O5413" s="5" t="str">
        <f t="shared" si="84"/>
        <v>1</v>
      </c>
      <c r="P5413" s="5" t="s">
        <v>10554</v>
      </c>
      <c r="Q5413" s="5" t="s">
        <v>10911</v>
      </c>
    </row>
    <row r="5414" spans="1:17" x14ac:dyDescent="0.25">
      <c r="A5414">
        <v>61294</v>
      </c>
      <c r="B5414" t="s">
        <v>30</v>
      </c>
      <c r="C5414" s="7">
        <v>46211.739444444444</v>
      </c>
      <c r="D5414" s="4">
        <v>228100000</v>
      </c>
      <c r="E5414" t="s">
        <v>2607</v>
      </c>
      <c r="F5414" t="s">
        <v>2625</v>
      </c>
      <c r="G5414" s="4">
        <v>94158997</v>
      </c>
      <c r="H5414" t="s">
        <v>5813</v>
      </c>
      <c r="I5414" s="2">
        <v>46211.697858796295</v>
      </c>
      <c r="J5414" s="4">
        <v>49900000</v>
      </c>
      <c r="K5414" s="4">
        <v>1</v>
      </c>
      <c r="L5414" s="5">
        <v>228.1</v>
      </c>
      <c r="M5414" s="5">
        <v>94.158996999999999</v>
      </c>
      <c r="N5414" s="5">
        <v>49.9</v>
      </c>
      <c r="O5414" s="5" t="str">
        <f t="shared" si="84"/>
        <v>1</v>
      </c>
      <c r="P5414" s="5" t="s">
        <v>10554</v>
      </c>
      <c r="Q5414" s="5" t="s">
        <v>10914</v>
      </c>
    </row>
    <row r="5415" spans="1:17" x14ac:dyDescent="0.25">
      <c r="A5415">
        <v>61295</v>
      </c>
      <c r="B5415" t="s">
        <v>30</v>
      </c>
      <c r="C5415" s="7">
        <v>46211.73945601852</v>
      </c>
      <c r="D5415" s="4">
        <v>228100000</v>
      </c>
      <c r="E5415" t="s">
        <v>2607</v>
      </c>
      <c r="F5415" t="s">
        <v>2611</v>
      </c>
      <c r="G5415" s="4">
        <v>94158997</v>
      </c>
      <c r="H5415" t="s">
        <v>5814</v>
      </c>
      <c r="I5415" s="2">
        <v>46211.697858796295</v>
      </c>
      <c r="J5415" s="4">
        <v>49900000</v>
      </c>
      <c r="K5415" s="4">
        <v>1</v>
      </c>
      <c r="L5415" s="5">
        <v>228.1</v>
      </c>
      <c r="M5415" s="5">
        <v>94.158996999999999</v>
      </c>
      <c r="N5415" s="5">
        <v>49.9</v>
      </c>
      <c r="O5415" s="5" t="str">
        <f t="shared" si="84"/>
        <v>1</v>
      </c>
      <c r="P5415" s="5" t="s">
        <v>10554</v>
      </c>
      <c r="Q5415" s="5" t="s">
        <v>10911</v>
      </c>
    </row>
    <row r="5416" spans="1:17" x14ac:dyDescent="0.25">
      <c r="A5416">
        <v>61296</v>
      </c>
      <c r="B5416" t="s">
        <v>30</v>
      </c>
      <c r="C5416" s="7">
        <v>46211.73945601852</v>
      </c>
      <c r="D5416" s="4">
        <v>228200000</v>
      </c>
      <c r="E5416" t="s">
        <v>2607</v>
      </c>
      <c r="F5416" t="s">
        <v>2613</v>
      </c>
      <c r="G5416" s="4">
        <v>94158997</v>
      </c>
      <c r="H5416" t="s">
        <v>5815</v>
      </c>
      <c r="I5416" s="2">
        <v>46211.697858796295</v>
      </c>
      <c r="J5416" s="4">
        <v>49900000</v>
      </c>
      <c r="K5416" s="4">
        <v>1</v>
      </c>
      <c r="L5416" s="5">
        <v>228.2</v>
      </c>
      <c r="M5416" s="5">
        <v>94.158996999999999</v>
      </c>
      <c r="N5416" s="5">
        <v>49.9</v>
      </c>
      <c r="O5416" s="5" t="str">
        <f t="shared" si="84"/>
        <v>1</v>
      </c>
      <c r="P5416" s="5" t="s">
        <v>10554</v>
      </c>
      <c r="Q5416" s="5" t="s">
        <v>10912</v>
      </c>
    </row>
    <row r="5417" spans="1:17" x14ac:dyDescent="0.25">
      <c r="A5417">
        <v>61297</v>
      </c>
      <c r="B5417" t="s">
        <v>30</v>
      </c>
      <c r="C5417" s="7">
        <v>46211.739479166667</v>
      </c>
      <c r="D5417" s="4">
        <v>228200000</v>
      </c>
      <c r="E5417" t="s">
        <v>2607</v>
      </c>
      <c r="F5417" t="s">
        <v>2613</v>
      </c>
      <c r="G5417" s="4">
        <v>94158997</v>
      </c>
      <c r="H5417" t="s">
        <v>5816</v>
      </c>
      <c r="I5417" s="2">
        <v>46211.697858796295</v>
      </c>
      <c r="J5417" s="4">
        <v>49900000</v>
      </c>
      <c r="K5417" s="4">
        <v>1</v>
      </c>
      <c r="L5417" s="5">
        <v>228.2</v>
      </c>
      <c r="M5417" s="5">
        <v>94.158996999999999</v>
      </c>
      <c r="N5417" s="5">
        <v>49.9</v>
      </c>
      <c r="O5417" s="5" t="str">
        <f t="shared" si="84"/>
        <v>1</v>
      </c>
      <c r="P5417" s="5" t="s">
        <v>10554</v>
      </c>
      <c r="Q5417" s="5" t="s">
        <v>10912</v>
      </c>
    </row>
    <row r="5418" spans="1:17" x14ac:dyDescent="0.25">
      <c r="A5418">
        <v>61298</v>
      </c>
      <c r="B5418" t="s">
        <v>30</v>
      </c>
      <c r="C5418" s="7">
        <v>46211.739490740743</v>
      </c>
      <c r="D5418" s="4">
        <v>228200000</v>
      </c>
      <c r="E5418" t="s">
        <v>2607</v>
      </c>
      <c r="F5418" t="s">
        <v>2613</v>
      </c>
      <c r="G5418" s="4">
        <v>94158997</v>
      </c>
      <c r="H5418" t="s">
        <v>5817</v>
      </c>
      <c r="I5418" s="2">
        <v>46211.697858796295</v>
      </c>
      <c r="J5418" s="4">
        <v>49900000</v>
      </c>
      <c r="K5418" s="4">
        <v>1</v>
      </c>
      <c r="L5418" s="5">
        <v>228.2</v>
      </c>
      <c r="M5418" s="5">
        <v>94.158996999999999</v>
      </c>
      <c r="N5418" s="5">
        <v>49.9</v>
      </c>
      <c r="O5418" s="5" t="str">
        <f t="shared" si="84"/>
        <v>1</v>
      </c>
      <c r="P5418" s="5" t="s">
        <v>10554</v>
      </c>
      <c r="Q5418" s="5" t="s">
        <v>10912</v>
      </c>
    </row>
    <row r="5419" spans="1:17" x14ac:dyDescent="0.25">
      <c r="A5419">
        <v>61299</v>
      </c>
      <c r="B5419" t="s">
        <v>30</v>
      </c>
      <c r="C5419" s="7">
        <v>46211.739490740743</v>
      </c>
      <c r="D5419" s="4">
        <v>228200000</v>
      </c>
      <c r="E5419" t="s">
        <v>2607</v>
      </c>
      <c r="F5419" t="s">
        <v>2625</v>
      </c>
      <c r="G5419" s="4">
        <v>94158997</v>
      </c>
      <c r="H5419" t="s">
        <v>5818</v>
      </c>
      <c r="I5419" s="2">
        <v>46211.697858796295</v>
      </c>
      <c r="J5419" s="4">
        <v>49900000</v>
      </c>
      <c r="K5419" s="4">
        <v>1</v>
      </c>
      <c r="L5419" s="5">
        <v>228.2</v>
      </c>
      <c r="M5419" s="5">
        <v>94.158996999999999</v>
      </c>
      <c r="N5419" s="5">
        <v>49.9</v>
      </c>
      <c r="O5419" s="5" t="str">
        <f t="shared" si="84"/>
        <v>1</v>
      </c>
      <c r="P5419" s="5" t="s">
        <v>10554</v>
      </c>
      <c r="Q5419" s="5" t="s">
        <v>10914</v>
      </c>
    </row>
    <row r="5420" spans="1:17" x14ac:dyDescent="0.25">
      <c r="A5420">
        <v>61300</v>
      </c>
      <c r="B5420" t="s">
        <v>30</v>
      </c>
      <c r="C5420" s="7">
        <v>46211.73951388889</v>
      </c>
      <c r="D5420" s="4">
        <v>228300000</v>
      </c>
      <c r="E5420" t="s">
        <v>2607</v>
      </c>
      <c r="F5420" t="s">
        <v>2625</v>
      </c>
      <c r="G5420" s="4">
        <v>94158997</v>
      </c>
      <c r="H5420" t="s">
        <v>5819</v>
      </c>
      <c r="I5420" s="2">
        <v>46211.697858796295</v>
      </c>
      <c r="J5420" s="4">
        <v>49900000</v>
      </c>
      <c r="K5420" s="4">
        <v>1</v>
      </c>
      <c r="L5420" s="5">
        <v>228.3</v>
      </c>
      <c r="M5420" s="5">
        <v>94.158996999999999</v>
      </c>
      <c r="N5420" s="5">
        <v>49.9</v>
      </c>
      <c r="O5420" s="5" t="str">
        <f t="shared" si="84"/>
        <v>1</v>
      </c>
      <c r="P5420" s="5" t="s">
        <v>10554</v>
      </c>
      <c r="Q5420" s="5" t="s">
        <v>10914</v>
      </c>
    </row>
    <row r="5421" spans="1:17" x14ac:dyDescent="0.25">
      <c r="A5421">
        <v>61301</v>
      </c>
      <c r="B5421" t="s">
        <v>30</v>
      </c>
      <c r="C5421" s="7">
        <v>46211.739525462966</v>
      </c>
      <c r="D5421" s="4">
        <v>228300000</v>
      </c>
      <c r="E5421" t="s">
        <v>2607</v>
      </c>
      <c r="F5421" t="s">
        <v>2625</v>
      </c>
      <c r="G5421" s="4">
        <v>94158997</v>
      </c>
      <c r="H5421" t="s">
        <v>5820</v>
      </c>
      <c r="I5421" s="2">
        <v>46211.697858796295</v>
      </c>
      <c r="J5421" s="4">
        <v>49900000</v>
      </c>
      <c r="K5421" s="4">
        <v>1</v>
      </c>
      <c r="L5421" s="5">
        <v>228.3</v>
      </c>
      <c r="M5421" s="5">
        <v>94.158996999999999</v>
      </c>
      <c r="N5421" s="5">
        <v>49.9</v>
      </c>
      <c r="O5421" s="5" t="str">
        <f t="shared" si="84"/>
        <v>1</v>
      </c>
      <c r="P5421" s="5" t="s">
        <v>10554</v>
      </c>
      <c r="Q5421" s="5" t="s">
        <v>10914</v>
      </c>
    </row>
    <row r="5422" spans="1:17" x14ac:dyDescent="0.25">
      <c r="A5422">
        <v>61302</v>
      </c>
      <c r="B5422" t="s">
        <v>30</v>
      </c>
      <c r="C5422" s="7">
        <v>46211.739525462966</v>
      </c>
      <c r="D5422" s="4">
        <v>228300000</v>
      </c>
      <c r="E5422" t="s">
        <v>2607</v>
      </c>
      <c r="F5422" t="s">
        <v>2611</v>
      </c>
      <c r="G5422" s="4">
        <v>94158997</v>
      </c>
      <c r="H5422" t="s">
        <v>5821</v>
      </c>
      <c r="I5422" s="2">
        <v>46211.69798611111</v>
      </c>
      <c r="J5422" s="4">
        <v>49900000</v>
      </c>
      <c r="K5422" s="4">
        <v>1</v>
      </c>
      <c r="L5422" s="5">
        <v>228.3</v>
      </c>
      <c r="M5422" s="5">
        <v>94.158996999999999</v>
      </c>
      <c r="N5422" s="5">
        <v>49.9</v>
      </c>
      <c r="O5422" s="5" t="str">
        <f t="shared" si="84"/>
        <v>1</v>
      </c>
      <c r="P5422" s="5" t="s">
        <v>10554</v>
      </c>
      <c r="Q5422" s="5" t="s">
        <v>10911</v>
      </c>
    </row>
    <row r="5423" spans="1:17" x14ac:dyDescent="0.25">
      <c r="A5423">
        <v>61303</v>
      </c>
      <c r="B5423" t="s">
        <v>30</v>
      </c>
      <c r="C5423" s="7">
        <v>46211.739548611113</v>
      </c>
      <c r="D5423" s="4">
        <v>228300000</v>
      </c>
      <c r="E5423" t="s">
        <v>2607</v>
      </c>
      <c r="F5423" t="s">
        <v>2611</v>
      </c>
      <c r="G5423" s="4">
        <v>94158997</v>
      </c>
      <c r="H5423" t="s">
        <v>5822</v>
      </c>
      <c r="I5423" s="2">
        <v>46211.69798611111</v>
      </c>
      <c r="J5423" s="4">
        <v>49900000</v>
      </c>
      <c r="K5423" s="4">
        <v>1</v>
      </c>
      <c r="L5423" s="5">
        <v>228.3</v>
      </c>
      <c r="M5423" s="5">
        <v>94.158996999999999</v>
      </c>
      <c r="N5423" s="5">
        <v>49.9</v>
      </c>
      <c r="O5423" s="5" t="str">
        <f t="shared" si="84"/>
        <v>1</v>
      </c>
      <c r="P5423" s="5" t="s">
        <v>10554</v>
      </c>
      <c r="Q5423" s="5" t="s">
        <v>10911</v>
      </c>
    </row>
    <row r="5424" spans="1:17" x14ac:dyDescent="0.25">
      <c r="A5424">
        <v>61304</v>
      </c>
      <c r="B5424" t="s">
        <v>30</v>
      </c>
      <c r="C5424" s="7">
        <v>46211.739560185182</v>
      </c>
      <c r="D5424" s="4">
        <v>228400000</v>
      </c>
      <c r="E5424" t="s">
        <v>2607</v>
      </c>
      <c r="F5424" t="s">
        <v>2619</v>
      </c>
      <c r="G5424" s="4">
        <v>94158997</v>
      </c>
      <c r="H5424" t="s">
        <v>5823</v>
      </c>
      <c r="I5424" s="2">
        <v>46211.69798611111</v>
      </c>
      <c r="J5424" s="4">
        <v>49900000</v>
      </c>
      <c r="K5424" s="4">
        <v>1</v>
      </c>
      <c r="L5424" s="5">
        <v>228.4</v>
      </c>
      <c r="M5424" s="5">
        <v>94.158996999999999</v>
      </c>
      <c r="N5424" s="5">
        <v>49.9</v>
      </c>
      <c r="O5424" s="5" t="str">
        <f t="shared" si="84"/>
        <v>1</v>
      </c>
      <c r="P5424" s="5" t="s">
        <v>10554</v>
      </c>
      <c r="Q5424" s="5" t="s">
        <v>10913</v>
      </c>
    </row>
    <row r="5425" spans="1:17" x14ac:dyDescent="0.25">
      <c r="A5425">
        <v>61305</v>
      </c>
      <c r="B5425" t="s">
        <v>30</v>
      </c>
      <c r="C5425" s="7">
        <v>46211.739571759259</v>
      </c>
      <c r="D5425" s="4">
        <v>228500000</v>
      </c>
      <c r="E5425" t="s">
        <v>2607</v>
      </c>
      <c r="F5425" t="s">
        <v>2611</v>
      </c>
      <c r="G5425" s="4">
        <v>94158997</v>
      </c>
      <c r="H5425" t="s">
        <v>5824</v>
      </c>
      <c r="I5425" s="2">
        <v>46211.69798611111</v>
      </c>
      <c r="J5425" s="4">
        <v>49900000</v>
      </c>
      <c r="K5425" s="4">
        <v>1</v>
      </c>
      <c r="L5425" s="5">
        <v>228.5</v>
      </c>
      <c r="M5425" s="5">
        <v>94.158996999999999</v>
      </c>
      <c r="N5425" s="5">
        <v>49.9</v>
      </c>
      <c r="O5425" s="5" t="str">
        <f t="shared" si="84"/>
        <v>1</v>
      </c>
      <c r="P5425" s="5" t="s">
        <v>10554</v>
      </c>
      <c r="Q5425" s="5" t="s">
        <v>10911</v>
      </c>
    </row>
    <row r="5426" spans="1:17" x14ac:dyDescent="0.25">
      <c r="A5426">
        <v>61306</v>
      </c>
      <c r="B5426" t="s">
        <v>30</v>
      </c>
      <c r="C5426" s="7">
        <v>46211.739583333336</v>
      </c>
      <c r="D5426" s="4">
        <v>228500000</v>
      </c>
      <c r="E5426" t="s">
        <v>2607</v>
      </c>
      <c r="F5426" t="s">
        <v>2611</v>
      </c>
      <c r="G5426" s="4">
        <v>94158997</v>
      </c>
      <c r="H5426" t="s">
        <v>5825</v>
      </c>
      <c r="I5426" s="2">
        <v>46211.69798611111</v>
      </c>
      <c r="J5426" s="4">
        <v>49900000</v>
      </c>
      <c r="K5426" s="4">
        <v>1</v>
      </c>
      <c r="L5426" s="5">
        <v>228.5</v>
      </c>
      <c r="M5426" s="5">
        <v>94.158996999999999</v>
      </c>
      <c r="N5426" s="5">
        <v>49.9</v>
      </c>
      <c r="O5426" s="5" t="str">
        <f t="shared" si="84"/>
        <v>1</v>
      </c>
      <c r="P5426" s="5" t="s">
        <v>10554</v>
      </c>
      <c r="Q5426" s="5" t="s">
        <v>10911</v>
      </c>
    </row>
    <row r="5427" spans="1:17" x14ac:dyDescent="0.25">
      <c r="A5427">
        <v>61307</v>
      </c>
      <c r="B5427" t="s">
        <v>30</v>
      </c>
      <c r="C5427" s="7">
        <v>46211.739594907405</v>
      </c>
      <c r="D5427" s="4">
        <v>228500000</v>
      </c>
      <c r="E5427" t="s">
        <v>2607</v>
      </c>
      <c r="F5427" t="s">
        <v>2625</v>
      </c>
      <c r="G5427" s="4">
        <v>94158997</v>
      </c>
      <c r="H5427" t="s">
        <v>5826</v>
      </c>
      <c r="I5427" s="2">
        <v>46211.69798611111</v>
      </c>
      <c r="J5427" s="4">
        <v>49900000</v>
      </c>
      <c r="K5427" s="4">
        <v>1</v>
      </c>
      <c r="L5427" s="5">
        <v>228.5</v>
      </c>
      <c r="M5427" s="5">
        <v>94.158996999999999</v>
      </c>
      <c r="N5427" s="5">
        <v>49.9</v>
      </c>
      <c r="O5427" s="5" t="str">
        <f t="shared" si="84"/>
        <v>1</v>
      </c>
      <c r="P5427" s="5" t="s">
        <v>10554</v>
      </c>
      <c r="Q5427" s="5" t="s">
        <v>10914</v>
      </c>
    </row>
    <row r="5428" spans="1:17" x14ac:dyDescent="0.25">
      <c r="A5428">
        <v>61308</v>
      </c>
      <c r="B5428" t="s">
        <v>30</v>
      </c>
      <c r="C5428" s="7">
        <v>46211.739594907405</v>
      </c>
      <c r="D5428" s="4">
        <v>228500000</v>
      </c>
      <c r="E5428" t="s">
        <v>2607</v>
      </c>
      <c r="F5428" t="s">
        <v>2613</v>
      </c>
      <c r="G5428" s="4">
        <v>94158997</v>
      </c>
      <c r="H5428" t="s">
        <v>5827</v>
      </c>
      <c r="I5428" s="2">
        <v>46211.69798611111</v>
      </c>
      <c r="J5428" s="4">
        <v>49900000</v>
      </c>
      <c r="K5428" s="4">
        <v>1</v>
      </c>
      <c r="L5428" s="5">
        <v>228.5</v>
      </c>
      <c r="M5428" s="5">
        <v>94.158996999999999</v>
      </c>
      <c r="N5428" s="5">
        <v>49.9</v>
      </c>
      <c r="O5428" s="5" t="str">
        <f t="shared" si="84"/>
        <v>1</v>
      </c>
      <c r="P5428" s="5" t="s">
        <v>10554</v>
      </c>
      <c r="Q5428" s="5" t="s">
        <v>10912</v>
      </c>
    </row>
    <row r="5429" spans="1:17" x14ac:dyDescent="0.25">
      <c r="A5429">
        <v>61309</v>
      </c>
      <c r="B5429" t="s">
        <v>30</v>
      </c>
      <c r="C5429" s="7">
        <v>46211.739618055559</v>
      </c>
      <c r="D5429" s="4">
        <v>228500000</v>
      </c>
      <c r="E5429" t="s">
        <v>2607</v>
      </c>
      <c r="F5429" t="s">
        <v>2611</v>
      </c>
      <c r="G5429" s="4">
        <v>94158997</v>
      </c>
      <c r="H5429" t="s">
        <v>5828</v>
      </c>
      <c r="I5429" s="2">
        <v>46211.69798611111</v>
      </c>
      <c r="J5429" s="4">
        <v>49900000</v>
      </c>
      <c r="K5429" s="4">
        <v>1</v>
      </c>
      <c r="L5429" s="5">
        <v>228.5</v>
      </c>
      <c r="M5429" s="5">
        <v>94.158996999999999</v>
      </c>
      <c r="N5429" s="5">
        <v>49.9</v>
      </c>
      <c r="O5429" s="5" t="str">
        <f t="shared" si="84"/>
        <v>1</v>
      </c>
      <c r="P5429" s="5" t="s">
        <v>10554</v>
      </c>
      <c r="Q5429" s="5" t="s">
        <v>10911</v>
      </c>
    </row>
    <row r="5430" spans="1:17" x14ac:dyDescent="0.25">
      <c r="A5430">
        <v>61310</v>
      </c>
      <c r="B5430" t="s">
        <v>30</v>
      </c>
      <c r="C5430" s="7">
        <v>46211.739629629628</v>
      </c>
      <c r="D5430" s="4">
        <v>228500000</v>
      </c>
      <c r="E5430" t="s">
        <v>2607</v>
      </c>
      <c r="F5430" t="s">
        <v>2611</v>
      </c>
      <c r="G5430" s="4">
        <v>94158997</v>
      </c>
      <c r="H5430" t="s">
        <v>5829</v>
      </c>
      <c r="I5430" s="2">
        <v>46211.69798611111</v>
      </c>
      <c r="J5430" s="4">
        <v>49900000</v>
      </c>
      <c r="K5430" s="4">
        <v>1</v>
      </c>
      <c r="L5430" s="5">
        <v>228.5</v>
      </c>
      <c r="M5430" s="5">
        <v>94.158996999999999</v>
      </c>
      <c r="N5430" s="5">
        <v>49.9</v>
      </c>
      <c r="O5430" s="5" t="str">
        <f t="shared" si="84"/>
        <v>1</v>
      </c>
      <c r="P5430" s="5" t="s">
        <v>10554</v>
      </c>
      <c r="Q5430" s="5" t="s">
        <v>10911</v>
      </c>
    </row>
    <row r="5431" spans="1:17" x14ac:dyDescent="0.25">
      <c r="A5431">
        <v>61311</v>
      </c>
      <c r="B5431" t="s">
        <v>30</v>
      </c>
      <c r="C5431" s="7">
        <v>46211.739629629628</v>
      </c>
      <c r="D5431" s="4">
        <v>228500000</v>
      </c>
      <c r="E5431" t="s">
        <v>2607</v>
      </c>
      <c r="F5431" t="s">
        <v>2613</v>
      </c>
      <c r="G5431" s="4">
        <v>94158997</v>
      </c>
      <c r="H5431" t="s">
        <v>5830</v>
      </c>
      <c r="I5431" s="2">
        <v>46211.69798611111</v>
      </c>
      <c r="J5431" s="4">
        <v>49900000</v>
      </c>
      <c r="K5431" s="4">
        <v>1</v>
      </c>
      <c r="L5431" s="5">
        <v>228.5</v>
      </c>
      <c r="M5431" s="5">
        <v>94.158996999999999</v>
      </c>
      <c r="N5431" s="5">
        <v>49.9</v>
      </c>
      <c r="O5431" s="5" t="str">
        <f t="shared" si="84"/>
        <v>1</v>
      </c>
      <c r="P5431" s="5" t="s">
        <v>10554</v>
      </c>
      <c r="Q5431" s="5" t="s">
        <v>10912</v>
      </c>
    </row>
    <row r="5432" spans="1:17" x14ac:dyDescent="0.25">
      <c r="A5432">
        <v>61312</v>
      </c>
      <c r="B5432" t="s">
        <v>30</v>
      </c>
      <c r="C5432" s="7">
        <v>46211.739641203705</v>
      </c>
      <c r="D5432" s="4">
        <v>228500000</v>
      </c>
      <c r="E5432" t="s">
        <v>2607</v>
      </c>
      <c r="F5432" t="s">
        <v>2611</v>
      </c>
      <c r="G5432" s="4">
        <v>94158997</v>
      </c>
      <c r="H5432" t="s">
        <v>5831</v>
      </c>
      <c r="I5432" s="2">
        <v>46211.698136574072</v>
      </c>
      <c r="J5432" s="4">
        <v>50000000</v>
      </c>
      <c r="K5432" s="4">
        <v>1</v>
      </c>
      <c r="L5432" s="5">
        <v>228.5</v>
      </c>
      <c r="M5432" s="5">
        <v>94.158996999999999</v>
      </c>
      <c r="N5432" s="5">
        <v>50</v>
      </c>
      <c r="O5432" s="5" t="str">
        <f t="shared" si="84"/>
        <v>1</v>
      </c>
      <c r="P5432" s="5" t="s">
        <v>10554</v>
      </c>
      <c r="Q5432" s="5" t="s">
        <v>10911</v>
      </c>
    </row>
    <row r="5433" spans="1:17" x14ac:dyDescent="0.25">
      <c r="A5433">
        <v>61313</v>
      </c>
      <c r="B5433" t="s">
        <v>30</v>
      </c>
      <c r="C5433" s="7">
        <v>46211.739664351851</v>
      </c>
      <c r="D5433" s="4">
        <v>228400000</v>
      </c>
      <c r="E5433" t="s">
        <v>2607</v>
      </c>
      <c r="F5433" t="s">
        <v>2613</v>
      </c>
      <c r="G5433" s="4">
        <v>94158997</v>
      </c>
      <c r="H5433" t="s">
        <v>5832</v>
      </c>
      <c r="I5433" s="2">
        <v>46211.698136574072</v>
      </c>
      <c r="J5433" s="4">
        <v>49900000</v>
      </c>
      <c r="K5433" s="4">
        <v>1</v>
      </c>
      <c r="L5433" s="5">
        <v>228.4</v>
      </c>
      <c r="M5433" s="5">
        <v>94.158996999999999</v>
      </c>
      <c r="N5433" s="5">
        <v>49.9</v>
      </c>
      <c r="O5433" s="5" t="str">
        <f t="shared" si="84"/>
        <v>1</v>
      </c>
      <c r="P5433" s="5" t="s">
        <v>10554</v>
      </c>
      <c r="Q5433" s="5" t="s">
        <v>10912</v>
      </c>
    </row>
    <row r="5434" spans="1:17" x14ac:dyDescent="0.25">
      <c r="A5434">
        <v>61314</v>
      </c>
      <c r="B5434" t="s">
        <v>30</v>
      </c>
      <c r="C5434" s="7">
        <v>46211.739664351851</v>
      </c>
      <c r="D5434" s="4">
        <v>228400000</v>
      </c>
      <c r="E5434" t="s">
        <v>2607</v>
      </c>
      <c r="F5434" t="s">
        <v>2613</v>
      </c>
      <c r="G5434" s="4">
        <v>94158997</v>
      </c>
      <c r="H5434" t="s">
        <v>5833</v>
      </c>
      <c r="I5434" s="2">
        <v>46211.698136574072</v>
      </c>
      <c r="J5434" s="4">
        <v>50000000</v>
      </c>
      <c r="K5434" s="4">
        <v>1</v>
      </c>
      <c r="L5434" s="5">
        <v>228.4</v>
      </c>
      <c r="M5434" s="5">
        <v>94.158996999999999</v>
      </c>
      <c r="N5434" s="5">
        <v>50</v>
      </c>
      <c r="O5434" s="5" t="str">
        <f t="shared" si="84"/>
        <v>1</v>
      </c>
      <c r="P5434" s="5" t="s">
        <v>10554</v>
      </c>
      <c r="Q5434" s="5" t="s">
        <v>10912</v>
      </c>
    </row>
    <row r="5435" spans="1:17" x14ac:dyDescent="0.25">
      <c r="A5435">
        <v>61315</v>
      </c>
      <c r="B5435" t="s">
        <v>30</v>
      </c>
      <c r="C5435" s="7">
        <v>46211.739675925928</v>
      </c>
      <c r="D5435" s="4">
        <v>228400000</v>
      </c>
      <c r="E5435" t="s">
        <v>2607</v>
      </c>
      <c r="F5435" t="s">
        <v>2613</v>
      </c>
      <c r="G5435" s="4">
        <v>94158997</v>
      </c>
      <c r="H5435" t="s">
        <v>5834</v>
      </c>
      <c r="I5435" s="2">
        <v>46211.698136574072</v>
      </c>
      <c r="J5435" s="4">
        <v>49900000</v>
      </c>
      <c r="K5435" s="4">
        <v>1</v>
      </c>
      <c r="L5435" s="5">
        <v>228.4</v>
      </c>
      <c r="M5435" s="5">
        <v>94.158996999999999</v>
      </c>
      <c r="N5435" s="5">
        <v>49.9</v>
      </c>
      <c r="O5435" s="5" t="str">
        <f t="shared" si="84"/>
        <v>1</v>
      </c>
      <c r="P5435" s="5" t="s">
        <v>10554</v>
      </c>
      <c r="Q5435" s="5" t="s">
        <v>10912</v>
      </c>
    </row>
    <row r="5436" spans="1:17" x14ac:dyDescent="0.25">
      <c r="A5436">
        <v>61316</v>
      </c>
      <c r="B5436" t="s">
        <v>30</v>
      </c>
      <c r="C5436" s="7">
        <v>46211.739699074074</v>
      </c>
      <c r="D5436" s="4">
        <v>228300000</v>
      </c>
      <c r="E5436" t="s">
        <v>2607</v>
      </c>
      <c r="F5436" t="s">
        <v>2613</v>
      </c>
      <c r="G5436" s="4">
        <v>94158997</v>
      </c>
      <c r="H5436" t="s">
        <v>5835</v>
      </c>
      <c r="I5436" s="2">
        <v>46211.698136574072</v>
      </c>
      <c r="J5436" s="4">
        <v>49900000</v>
      </c>
      <c r="K5436" s="4">
        <v>1</v>
      </c>
      <c r="L5436" s="5">
        <v>228.3</v>
      </c>
      <c r="M5436" s="5">
        <v>94.158996999999999</v>
      </c>
      <c r="N5436" s="5">
        <v>49.9</v>
      </c>
      <c r="O5436" s="5" t="str">
        <f t="shared" si="84"/>
        <v>1</v>
      </c>
      <c r="P5436" s="5" t="s">
        <v>10554</v>
      </c>
      <c r="Q5436" s="5" t="s">
        <v>10912</v>
      </c>
    </row>
    <row r="5437" spans="1:17" x14ac:dyDescent="0.25">
      <c r="A5437">
        <v>61317</v>
      </c>
      <c r="B5437" t="s">
        <v>30</v>
      </c>
      <c r="C5437" s="7">
        <v>46211.739699074074</v>
      </c>
      <c r="D5437" s="4">
        <v>228300000</v>
      </c>
      <c r="E5437" t="s">
        <v>2607</v>
      </c>
      <c r="F5437" t="s">
        <v>2613</v>
      </c>
      <c r="G5437" s="4">
        <v>94158997</v>
      </c>
      <c r="H5437" t="s">
        <v>5836</v>
      </c>
      <c r="I5437" s="2">
        <v>46211.698136574072</v>
      </c>
      <c r="J5437" s="4">
        <v>49900000</v>
      </c>
      <c r="K5437" s="4">
        <v>1</v>
      </c>
      <c r="L5437" s="5">
        <v>228.3</v>
      </c>
      <c r="M5437" s="5">
        <v>94.158996999999999</v>
      </c>
      <c r="N5437" s="5">
        <v>49.9</v>
      </c>
      <c r="O5437" s="5" t="str">
        <f t="shared" si="84"/>
        <v>1</v>
      </c>
      <c r="P5437" s="5" t="s">
        <v>10554</v>
      </c>
      <c r="Q5437" s="5" t="s">
        <v>10912</v>
      </c>
    </row>
    <row r="5438" spans="1:17" x14ac:dyDescent="0.25">
      <c r="A5438">
        <v>61318</v>
      </c>
      <c r="B5438" t="s">
        <v>30</v>
      </c>
      <c r="C5438" s="7">
        <v>46211.739722222221</v>
      </c>
      <c r="D5438" s="4">
        <v>228300000</v>
      </c>
      <c r="E5438" t="s">
        <v>2607</v>
      </c>
      <c r="F5438" t="s">
        <v>2653</v>
      </c>
      <c r="G5438" s="4">
        <v>94158997</v>
      </c>
      <c r="H5438" t="s">
        <v>5837</v>
      </c>
      <c r="I5438" s="2">
        <v>46211.698136574072</v>
      </c>
      <c r="J5438" s="4">
        <v>49900000</v>
      </c>
      <c r="K5438" s="4">
        <v>1</v>
      </c>
      <c r="L5438" s="5">
        <v>228.3</v>
      </c>
      <c r="M5438" s="5">
        <v>94.158996999999999</v>
      </c>
      <c r="N5438" s="5">
        <v>49.9</v>
      </c>
      <c r="O5438" s="5" t="str">
        <f t="shared" si="84"/>
        <v>1</v>
      </c>
      <c r="P5438" s="5" t="s">
        <v>10554</v>
      </c>
      <c r="Q5438" s="5" t="s">
        <v>10916</v>
      </c>
    </row>
    <row r="5439" spans="1:17" x14ac:dyDescent="0.25">
      <c r="A5439">
        <v>61319</v>
      </c>
      <c r="B5439" t="s">
        <v>30</v>
      </c>
      <c r="C5439" s="7">
        <v>46211.739733796298</v>
      </c>
      <c r="D5439" s="4">
        <v>228300000</v>
      </c>
      <c r="E5439" t="s">
        <v>2607</v>
      </c>
      <c r="F5439" t="s">
        <v>2653</v>
      </c>
      <c r="G5439" s="4">
        <v>94158997</v>
      </c>
      <c r="H5439" t="s">
        <v>5838</v>
      </c>
      <c r="I5439" s="2">
        <v>46211.698136574072</v>
      </c>
      <c r="J5439" s="4">
        <v>49900000</v>
      </c>
      <c r="K5439" s="4">
        <v>1</v>
      </c>
      <c r="L5439" s="5">
        <v>228.3</v>
      </c>
      <c r="M5439" s="5">
        <v>94.158996999999999</v>
      </c>
      <c r="N5439" s="5">
        <v>49.9</v>
      </c>
      <c r="O5439" s="5" t="str">
        <f t="shared" si="84"/>
        <v>1</v>
      </c>
      <c r="P5439" s="5" t="s">
        <v>10554</v>
      </c>
      <c r="Q5439" s="5" t="s">
        <v>10916</v>
      </c>
    </row>
    <row r="5440" spans="1:17" x14ac:dyDescent="0.25">
      <c r="A5440">
        <v>61320</v>
      </c>
      <c r="B5440" t="s">
        <v>30</v>
      </c>
      <c r="C5440" s="7">
        <v>46211.739733796298</v>
      </c>
      <c r="D5440" s="4">
        <v>228200000</v>
      </c>
      <c r="E5440" t="s">
        <v>2607</v>
      </c>
      <c r="F5440" t="s">
        <v>2625</v>
      </c>
      <c r="G5440" s="4">
        <v>94158997</v>
      </c>
      <c r="H5440" t="s">
        <v>5839</v>
      </c>
      <c r="I5440" s="2">
        <v>46211.698136574072</v>
      </c>
      <c r="J5440" s="4">
        <v>49900000</v>
      </c>
      <c r="K5440" s="4">
        <v>1</v>
      </c>
      <c r="L5440" s="5">
        <v>228.2</v>
      </c>
      <c r="M5440" s="5">
        <v>94.158996999999999</v>
      </c>
      <c r="N5440" s="5">
        <v>49.9</v>
      </c>
      <c r="O5440" s="5" t="str">
        <f t="shared" si="84"/>
        <v>1</v>
      </c>
      <c r="P5440" s="5" t="s">
        <v>10554</v>
      </c>
      <c r="Q5440" s="5" t="s">
        <v>10914</v>
      </c>
    </row>
    <row r="5441" spans="1:17" x14ac:dyDescent="0.25">
      <c r="A5441">
        <v>61321</v>
      </c>
      <c r="B5441" t="s">
        <v>30</v>
      </c>
      <c r="C5441" s="7">
        <v>46211.739756944444</v>
      </c>
      <c r="D5441" s="4">
        <v>228400000</v>
      </c>
      <c r="E5441" t="s">
        <v>2607</v>
      </c>
      <c r="F5441" t="s">
        <v>2619</v>
      </c>
      <c r="G5441" s="4">
        <v>94158997</v>
      </c>
      <c r="H5441" t="s">
        <v>5840</v>
      </c>
      <c r="I5441" s="2">
        <v>46211.698136574072</v>
      </c>
      <c r="J5441" s="4">
        <v>49900000</v>
      </c>
      <c r="K5441" s="4">
        <v>1</v>
      </c>
      <c r="L5441" s="5">
        <v>228.4</v>
      </c>
      <c r="M5441" s="5">
        <v>94.158996999999999</v>
      </c>
      <c r="N5441" s="5">
        <v>49.9</v>
      </c>
      <c r="O5441" s="5" t="str">
        <f t="shared" si="84"/>
        <v>1</v>
      </c>
      <c r="P5441" s="5" t="s">
        <v>10554</v>
      </c>
      <c r="Q5441" s="5" t="s">
        <v>10913</v>
      </c>
    </row>
    <row r="5442" spans="1:17" x14ac:dyDescent="0.25">
      <c r="A5442">
        <v>61322</v>
      </c>
      <c r="B5442" t="s">
        <v>30</v>
      </c>
      <c r="C5442" s="7">
        <v>46211.739768518521</v>
      </c>
      <c r="D5442" s="4">
        <v>228300000</v>
      </c>
      <c r="E5442" t="s">
        <v>2607</v>
      </c>
      <c r="F5442" t="s">
        <v>2613</v>
      </c>
      <c r="G5442" s="4">
        <v>94158997</v>
      </c>
      <c r="H5442" t="s">
        <v>5841</v>
      </c>
      <c r="I5442" s="2">
        <v>46211.698217592595</v>
      </c>
      <c r="J5442" s="4">
        <v>49900000</v>
      </c>
      <c r="K5442" s="4">
        <v>1</v>
      </c>
      <c r="L5442" s="5">
        <v>228.3</v>
      </c>
      <c r="M5442" s="5">
        <v>94.158996999999999</v>
      </c>
      <c r="N5442" s="5">
        <v>49.9</v>
      </c>
      <c r="O5442" s="5" t="str">
        <f t="shared" si="84"/>
        <v>1</v>
      </c>
      <c r="P5442" s="5" t="s">
        <v>10554</v>
      </c>
      <c r="Q5442" s="5" t="s">
        <v>10912</v>
      </c>
    </row>
    <row r="5443" spans="1:17" x14ac:dyDescent="0.25">
      <c r="A5443">
        <v>61323</v>
      </c>
      <c r="B5443" t="s">
        <v>30</v>
      </c>
      <c r="C5443" s="7">
        <v>46211.739768518521</v>
      </c>
      <c r="D5443" s="4">
        <v>228300000</v>
      </c>
      <c r="E5443" t="s">
        <v>2607</v>
      </c>
      <c r="F5443" t="s">
        <v>2625</v>
      </c>
      <c r="G5443" s="4">
        <v>94158997</v>
      </c>
      <c r="H5443" t="s">
        <v>5842</v>
      </c>
      <c r="I5443" s="2">
        <v>46211.698217592595</v>
      </c>
      <c r="J5443" s="4">
        <v>49900000</v>
      </c>
      <c r="K5443" s="4">
        <v>1</v>
      </c>
      <c r="L5443" s="5">
        <v>228.3</v>
      </c>
      <c r="M5443" s="5">
        <v>94.158996999999999</v>
      </c>
      <c r="N5443" s="5">
        <v>49.9</v>
      </c>
      <c r="O5443" s="5" t="str">
        <f t="shared" ref="O5443:O5506" si="85">SUBSTITUTE(K5443,".",",")</f>
        <v>1</v>
      </c>
      <c r="P5443" s="5" t="s">
        <v>10554</v>
      </c>
      <c r="Q5443" s="5" t="s">
        <v>10914</v>
      </c>
    </row>
    <row r="5444" spans="1:17" x14ac:dyDescent="0.25">
      <c r="A5444">
        <v>61324</v>
      </c>
      <c r="B5444" t="s">
        <v>30</v>
      </c>
      <c r="C5444" s="7">
        <v>46211.739791666667</v>
      </c>
      <c r="D5444" s="4">
        <v>228300000</v>
      </c>
      <c r="E5444" t="s">
        <v>2607</v>
      </c>
      <c r="F5444" t="s">
        <v>2625</v>
      </c>
      <c r="G5444" s="4">
        <v>94158997</v>
      </c>
      <c r="H5444" t="s">
        <v>5843</v>
      </c>
      <c r="I5444" s="2">
        <v>46211.698217592595</v>
      </c>
      <c r="J5444" s="4">
        <v>49900000</v>
      </c>
      <c r="K5444" s="4">
        <v>1</v>
      </c>
      <c r="L5444" s="5">
        <v>228.3</v>
      </c>
      <c r="M5444" s="5">
        <v>94.158996999999999</v>
      </c>
      <c r="N5444" s="5">
        <v>49.9</v>
      </c>
      <c r="O5444" s="5" t="str">
        <f t="shared" si="85"/>
        <v>1</v>
      </c>
      <c r="P5444" s="5" t="s">
        <v>10554</v>
      </c>
      <c r="Q5444" s="5" t="s">
        <v>10914</v>
      </c>
    </row>
    <row r="5445" spans="1:17" x14ac:dyDescent="0.25">
      <c r="A5445">
        <v>61325</v>
      </c>
      <c r="B5445" t="s">
        <v>30</v>
      </c>
      <c r="C5445" s="7">
        <v>46211.739803240744</v>
      </c>
      <c r="D5445" s="4">
        <v>228300000</v>
      </c>
      <c r="E5445" t="s">
        <v>2607</v>
      </c>
      <c r="F5445" t="s">
        <v>2608</v>
      </c>
      <c r="G5445" s="4">
        <v>94158997</v>
      </c>
      <c r="H5445" t="s">
        <v>5844</v>
      </c>
      <c r="I5445" s="2">
        <v>46211.698217592595</v>
      </c>
      <c r="J5445" s="4">
        <v>49900000</v>
      </c>
      <c r="K5445" s="4">
        <v>1</v>
      </c>
      <c r="L5445" s="5">
        <v>228.3</v>
      </c>
      <c r="M5445" s="5">
        <v>94.158996999999999</v>
      </c>
      <c r="N5445" s="5">
        <v>49.9</v>
      </c>
      <c r="O5445" s="5" t="str">
        <f t="shared" si="85"/>
        <v>1</v>
      </c>
      <c r="P5445" s="5" t="s">
        <v>10554</v>
      </c>
      <c r="Q5445" s="5" t="s">
        <v>10910</v>
      </c>
    </row>
    <row r="5446" spans="1:17" x14ac:dyDescent="0.25">
      <c r="A5446">
        <v>61326</v>
      </c>
      <c r="B5446" t="s">
        <v>30</v>
      </c>
      <c r="C5446" s="7">
        <v>46211.739803240744</v>
      </c>
      <c r="D5446" s="4">
        <v>228300000</v>
      </c>
      <c r="E5446" t="s">
        <v>2607</v>
      </c>
      <c r="F5446" t="s">
        <v>2611</v>
      </c>
      <c r="G5446" s="4">
        <v>94158997</v>
      </c>
      <c r="H5446" t="s">
        <v>5845</v>
      </c>
      <c r="I5446" s="2">
        <v>46211.698217592595</v>
      </c>
      <c r="J5446" s="4">
        <v>49900000</v>
      </c>
      <c r="K5446" s="4">
        <v>1</v>
      </c>
      <c r="L5446" s="5">
        <v>228.3</v>
      </c>
      <c r="M5446" s="5">
        <v>94.158996999999999</v>
      </c>
      <c r="N5446" s="5">
        <v>49.9</v>
      </c>
      <c r="O5446" s="5" t="str">
        <f t="shared" si="85"/>
        <v>1</v>
      </c>
      <c r="P5446" s="5" t="s">
        <v>10554</v>
      </c>
      <c r="Q5446" s="5" t="s">
        <v>10911</v>
      </c>
    </row>
    <row r="5447" spans="1:17" x14ac:dyDescent="0.25">
      <c r="A5447">
        <v>61327</v>
      </c>
      <c r="B5447" t="s">
        <v>30</v>
      </c>
      <c r="C5447" s="7">
        <v>46211.73982638889</v>
      </c>
      <c r="D5447" s="4">
        <v>228300000</v>
      </c>
      <c r="E5447" t="s">
        <v>2607</v>
      </c>
      <c r="F5447" t="s">
        <v>2625</v>
      </c>
      <c r="G5447" s="4">
        <v>94158997</v>
      </c>
      <c r="H5447" t="s">
        <v>5846</v>
      </c>
      <c r="I5447" s="2">
        <v>46211.698217592595</v>
      </c>
      <c r="J5447" s="4">
        <v>49900000</v>
      </c>
      <c r="K5447" s="4">
        <v>1</v>
      </c>
      <c r="L5447" s="5">
        <v>228.3</v>
      </c>
      <c r="M5447" s="5">
        <v>94.158996999999999</v>
      </c>
      <c r="N5447" s="5">
        <v>49.9</v>
      </c>
      <c r="O5447" s="5" t="str">
        <f t="shared" si="85"/>
        <v>1</v>
      </c>
      <c r="P5447" s="5" t="s">
        <v>10554</v>
      </c>
      <c r="Q5447" s="5" t="s">
        <v>10914</v>
      </c>
    </row>
    <row r="5448" spans="1:17" x14ac:dyDescent="0.25">
      <c r="A5448">
        <v>61328</v>
      </c>
      <c r="B5448" t="s">
        <v>30</v>
      </c>
      <c r="C5448" s="7">
        <v>46211.739837962959</v>
      </c>
      <c r="D5448" s="4">
        <v>228200000</v>
      </c>
      <c r="E5448" t="s">
        <v>2607</v>
      </c>
      <c r="F5448" t="s">
        <v>2613</v>
      </c>
      <c r="G5448" s="4">
        <v>94158997</v>
      </c>
      <c r="H5448" t="s">
        <v>5847</v>
      </c>
      <c r="I5448" s="2">
        <v>46211.698217592595</v>
      </c>
      <c r="J5448" s="4">
        <v>49900000</v>
      </c>
      <c r="K5448" s="4">
        <v>1</v>
      </c>
      <c r="L5448" s="5">
        <v>228.2</v>
      </c>
      <c r="M5448" s="5">
        <v>94.158996999999999</v>
      </c>
      <c r="N5448" s="5">
        <v>49.9</v>
      </c>
      <c r="O5448" s="5" t="str">
        <f t="shared" si="85"/>
        <v>1</v>
      </c>
      <c r="P5448" s="5" t="s">
        <v>10554</v>
      </c>
      <c r="Q5448" s="5" t="s">
        <v>10912</v>
      </c>
    </row>
    <row r="5449" spans="1:17" x14ac:dyDescent="0.25">
      <c r="A5449">
        <v>61329</v>
      </c>
      <c r="B5449" t="s">
        <v>30</v>
      </c>
      <c r="C5449" s="7">
        <v>46211.739837962959</v>
      </c>
      <c r="D5449" s="4">
        <v>228200000</v>
      </c>
      <c r="E5449" t="s">
        <v>2607</v>
      </c>
      <c r="F5449" t="s">
        <v>2613</v>
      </c>
      <c r="G5449" s="4">
        <v>94158997</v>
      </c>
      <c r="H5449" t="s">
        <v>5848</v>
      </c>
      <c r="I5449" s="2">
        <v>46211.698217592595</v>
      </c>
      <c r="J5449" s="4">
        <v>49900000</v>
      </c>
      <c r="K5449" s="4">
        <v>1</v>
      </c>
      <c r="L5449" s="5">
        <v>228.2</v>
      </c>
      <c r="M5449" s="5">
        <v>94.158996999999999</v>
      </c>
      <c r="N5449" s="5">
        <v>49.9</v>
      </c>
      <c r="O5449" s="5" t="str">
        <f t="shared" si="85"/>
        <v>1</v>
      </c>
      <c r="P5449" s="5" t="s">
        <v>10554</v>
      </c>
      <c r="Q5449" s="5" t="s">
        <v>10912</v>
      </c>
    </row>
    <row r="5450" spans="1:17" x14ac:dyDescent="0.25">
      <c r="A5450">
        <v>61330</v>
      </c>
      <c r="B5450" t="s">
        <v>30</v>
      </c>
      <c r="C5450" s="7">
        <v>46211.739849537036</v>
      </c>
      <c r="D5450" s="4">
        <v>228200000</v>
      </c>
      <c r="E5450" t="s">
        <v>2607</v>
      </c>
      <c r="F5450" t="s">
        <v>2625</v>
      </c>
      <c r="G5450" s="4">
        <v>94158997</v>
      </c>
      <c r="H5450" t="s">
        <v>5849</v>
      </c>
      <c r="I5450" s="2">
        <v>46211.698217592595</v>
      </c>
      <c r="J5450" s="4">
        <v>49900000</v>
      </c>
      <c r="K5450" s="4">
        <v>1</v>
      </c>
      <c r="L5450" s="5">
        <v>228.2</v>
      </c>
      <c r="M5450" s="5">
        <v>94.158996999999999</v>
      </c>
      <c r="N5450" s="5">
        <v>49.9</v>
      </c>
      <c r="O5450" s="5" t="str">
        <f t="shared" si="85"/>
        <v>1</v>
      </c>
      <c r="P5450" s="5" t="s">
        <v>10554</v>
      </c>
      <c r="Q5450" s="5" t="s">
        <v>10914</v>
      </c>
    </row>
    <row r="5451" spans="1:17" x14ac:dyDescent="0.25">
      <c r="A5451">
        <v>61331</v>
      </c>
      <c r="B5451" t="s">
        <v>30</v>
      </c>
      <c r="C5451" s="7">
        <v>46211.739872685182</v>
      </c>
      <c r="D5451" s="4">
        <v>228100000</v>
      </c>
      <c r="E5451" t="s">
        <v>2607</v>
      </c>
      <c r="F5451" t="s">
        <v>2625</v>
      </c>
      <c r="G5451" s="4">
        <v>94158997</v>
      </c>
      <c r="H5451" t="s">
        <v>5850</v>
      </c>
      <c r="I5451" s="2">
        <v>46211.698217592595</v>
      </c>
      <c r="J5451" s="4">
        <v>49900000</v>
      </c>
      <c r="K5451" s="4">
        <v>1</v>
      </c>
      <c r="L5451" s="5">
        <v>228.1</v>
      </c>
      <c r="M5451" s="5">
        <v>94.158996999999999</v>
      </c>
      <c r="N5451" s="5">
        <v>49.9</v>
      </c>
      <c r="O5451" s="5" t="str">
        <f t="shared" si="85"/>
        <v>1</v>
      </c>
      <c r="P5451" s="5" t="s">
        <v>10554</v>
      </c>
      <c r="Q5451" s="5" t="s">
        <v>10914</v>
      </c>
    </row>
    <row r="5452" spans="1:17" x14ac:dyDescent="0.25">
      <c r="A5452">
        <v>61332</v>
      </c>
      <c r="B5452" t="s">
        <v>30</v>
      </c>
      <c r="C5452" s="7">
        <v>46211.739872685182</v>
      </c>
      <c r="D5452" s="4">
        <v>228000000</v>
      </c>
      <c r="E5452" t="s">
        <v>2607</v>
      </c>
      <c r="F5452" t="s">
        <v>2613</v>
      </c>
      <c r="G5452" s="4">
        <v>94158997</v>
      </c>
      <c r="H5452" t="s">
        <v>5851</v>
      </c>
      <c r="I5452" s="2">
        <v>46211.698333333334</v>
      </c>
      <c r="J5452" s="4">
        <v>49900000</v>
      </c>
      <c r="K5452" s="4">
        <v>1</v>
      </c>
      <c r="L5452" s="5">
        <v>228</v>
      </c>
      <c r="M5452" s="5">
        <v>94.158996999999999</v>
      </c>
      <c r="N5452" s="5">
        <v>49.9</v>
      </c>
      <c r="O5452" s="5" t="str">
        <f t="shared" si="85"/>
        <v>1</v>
      </c>
      <c r="P5452" s="5" t="s">
        <v>10554</v>
      </c>
      <c r="Q5452" s="5" t="s">
        <v>10912</v>
      </c>
    </row>
    <row r="5453" spans="1:17" x14ac:dyDescent="0.25">
      <c r="A5453">
        <v>61333</v>
      </c>
      <c r="B5453" t="s">
        <v>30</v>
      </c>
      <c r="C5453" s="7">
        <v>46211.739884259259</v>
      </c>
      <c r="D5453" s="4">
        <v>228000000</v>
      </c>
      <c r="E5453" t="s">
        <v>2607</v>
      </c>
      <c r="F5453" t="s">
        <v>2613</v>
      </c>
      <c r="G5453" s="4">
        <v>94158997</v>
      </c>
      <c r="H5453" t="s">
        <v>5852</v>
      </c>
      <c r="I5453" s="2">
        <v>46211.698333333334</v>
      </c>
      <c r="J5453" s="4">
        <v>49900000</v>
      </c>
      <c r="K5453" s="4">
        <v>1</v>
      </c>
      <c r="L5453" s="5">
        <v>228</v>
      </c>
      <c r="M5453" s="5">
        <v>94.158996999999999</v>
      </c>
      <c r="N5453" s="5">
        <v>49.9</v>
      </c>
      <c r="O5453" s="5" t="str">
        <f t="shared" si="85"/>
        <v>1</v>
      </c>
      <c r="P5453" s="5" t="s">
        <v>10554</v>
      </c>
      <c r="Q5453" s="5" t="s">
        <v>10912</v>
      </c>
    </row>
    <row r="5454" spans="1:17" x14ac:dyDescent="0.25">
      <c r="A5454">
        <v>61334</v>
      </c>
      <c r="B5454" t="s">
        <v>30</v>
      </c>
      <c r="C5454" s="7">
        <v>46211.739907407406</v>
      </c>
      <c r="D5454" s="4">
        <v>227900000</v>
      </c>
      <c r="E5454" t="s">
        <v>2607</v>
      </c>
      <c r="F5454" t="s">
        <v>2613</v>
      </c>
      <c r="G5454" s="4">
        <v>94158997</v>
      </c>
      <c r="H5454" t="s">
        <v>5853</v>
      </c>
      <c r="I5454" s="2">
        <v>46211.698333333334</v>
      </c>
      <c r="J5454" s="4">
        <v>49900000</v>
      </c>
      <c r="K5454" s="4">
        <v>1</v>
      </c>
      <c r="L5454" s="5">
        <v>227.9</v>
      </c>
      <c r="M5454" s="5">
        <v>94.158996999999999</v>
      </c>
      <c r="N5454" s="5">
        <v>49.9</v>
      </c>
      <c r="O5454" s="5" t="str">
        <f t="shared" si="85"/>
        <v>1</v>
      </c>
      <c r="P5454" s="5" t="s">
        <v>10554</v>
      </c>
      <c r="Q5454" s="5" t="s">
        <v>10912</v>
      </c>
    </row>
    <row r="5455" spans="1:17" x14ac:dyDescent="0.25">
      <c r="A5455">
        <v>61335</v>
      </c>
      <c r="B5455" t="s">
        <v>30</v>
      </c>
      <c r="C5455" s="7">
        <v>46211.739907407406</v>
      </c>
      <c r="D5455" s="4">
        <v>227900000</v>
      </c>
      <c r="E5455" t="s">
        <v>2607</v>
      </c>
      <c r="F5455" t="s">
        <v>2625</v>
      </c>
      <c r="G5455" s="4">
        <v>94158997</v>
      </c>
      <c r="H5455" t="s">
        <v>5854</v>
      </c>
      <c r="I5455" s="2">
        <v>46211.698333333334</v>
      </c>
      <c r="J5455" s="4">
        <v>49900000</v>
      </c>
      <c r="K5455" s="4">
        <v>1</v>
      </c>
      <c r="L5455" s="5">
        <v>227.9</v>
      </c>
      <c r="M5455" s="5">
        <v>94.158996999999999</v>
      </c>
      <c r="N5455" s="5">
        <v>49.9</v>
      </c>
      <c r="O5455" s="5" t="str">
        <f t="shared" si="85"/>
        <v>1</v>
      </c>
      <c r="P5455" s="5" t="s">
        <v>10554</v>
      </c>
      <c r="Q5455" s="5" t="s">
        <v>10914</v>
      </c>
    </row>
    <row r="5456" spans="1:17" x14ac:dyDescent="0.25">
      <c r="A5456">
        <v>61336</v>
      </c>
      <c r="B5456" t="s">
        <v>30</v>
      </c>
      <c r="C5456" s="7">
        <v>46211.739930555559</v>
      </c>
      <c r="D5456" s="4">
        <v>228000000</v>
      </c>
      <c r="E5456" t="s">
        <v>2607</v>
      </c>
      <c r="F5456" t="s">
        <v>2613</v>
      </c>
      <c r="G5456" s="4">
        <v>94158997</v>
      </c>
      <c r="H5456" t="s">
        <v>5855</v>
      </c>
      <c r="I5456" s="2">
        <v>46211.698333333334</v>
      </c>
      <c r="J5456" s="4">
        <v>49800000</v>
      </c>
      <c r="K5456" s="4">
        <v>1</v>
      </c>
      <c r="L5456" s="5">
        <v>228</v>
      </c>
      <c r="M5456" s="5">
        <v>94.158996999999999</v>
      </c>
      <c r="N5456" s="5">
        <v>49.8</v>
      </c>
      <c r="O5456" s="5" t="str">
        <f t="shared" si="85"/>
        <v>1</v>
      </c>
      <c r="P5456" s="5" t="s">
        <v>10554</v>
      </c>
      <c r="Q5456" s="5" t="s">
        <v>10912</v>
      </c>
    </row>
    <row r="5457" spans="1:17" x14ac:dyDescent="0.25">
      <c r="A5457">
        <v>61337</v>
      </c>
      <c r="B5457" t="s">
        <v>30</v>
      </c>
      <c r="C5457" s="7">
        <v>46211.739942129629</v>
      </c>
      <c r="D5457" s="4">
        <v>228000000</v>
      </c>
      <c r="E5457" t="s">
        <v>2607</v>
      </c>
      <c r="F5457" t="s">
        <v>2613</v>
      </c>
      <c r="G5457" s="4">
        <v>94158997</v>
      </c>
      <c r="H5457" t="s">
        <v>5856</v>
      </c>
      <c r="I5457" s="2">
        <v>46211.698333333334</v>
      </c>
      <c r="J5457" s="4">
        <v>49800000</v>
      </c>
      <c r="K5457" s="4">
        <v>1</v>
      </c>
      <c r="L5457" s="5">
        <v>228</v>
      </c>
      <c r="M5457" s="5">
        <v>94.158996999999999</v>
      </c>
      <c r="N5457" s="5">
        <v>49.8</v>
      </c>
      <c r="O5457" s="5" t="str">
        <f t="shared" si="85"/>
        <v>1</v>
      </c>
      <c r="P5457" s="5" t="s">
        <v>10554</v>
      </c>
      <c r="Q5457" s="5" t="s">
        <v>10912</v>
      </c>
    </row>
    <row r="5458" spans="1:17" x14ac:dyDescent="0.25">
      <c r="A5458">
        <v>61338</v>
      </c>
      <c r="B5458" t="s">
        <v>30</v>
      </c>
      <c r="C5458" s="7">
        <v>46211.739942129629</v>
      </c>
      <c r="D5458" s="4">
        <v>227900000</v>
      </c>
      <c r="E5458" t="s">
        <v>2607</v>
      </c>
      <c r="F5458" t="s">
        <v>2625</v>
      </c>
      <c r="G5458" s="4">
        <v>94158997</v>
      </c>
      <c r="H5458" t="s">
        <v>5857</v>
      </c>
      <c r="I5458" s="2">
        <v>46211.698333333334</v>
      </c>
      <c r="J5458" s="4">
        <v>49900000</v>
      </c>
      <c r="K5458" s="4">
        <v>1</v>
      </c>
      <c r="L5458" s="5">
        <v>227.9</v>
      </c>
      <c r="M5458" s="5">
        <v>94.158996999999999</v>
      </c>
      <c r="N5458" s="5">
        <v>49.9</v>
      </c>
      <c r="O5458" s="5" t="str">
        <f t="shared" si="85"/>
        <v>1</v>
      </c>
      <c r="P5458" s="5" t="s">
        <v>10554</v>
      </c>
      <c r="Q5458" s="5" t="s">
        <v>10914</v>
      </c>
    </row>
    <row r="5459" spans="1:17" x14ac:dyDescent="0.25">
      <c r="A5459">
        <v>61339</v>
      </c>
      <c r="B5459" t="s">
        <v>30</v>
      </c>
      <c r="C5459" s="7">
        <v>46211.739965277775</v>
      </c>
      <c r="D5459" s="4">
        <v>228000000</v>
      </c>
      <c r="E5459" t="s">
        <v>2607</v>
      </c>
      <c r="F5459" t="s">
        <v>2625</v>
      </c>
      <c r="G5459" s="4">
        <v>94158997</v>
      </c>
      <c r="H5459" t="s">
        <v>5858</v>
      </c>
      <c r="I5459" s="2">
        <v>46211.698333333334</v>
      </c>
      <c r="J5459" s="4">
        <v>49800000</v>
      </c>
      <c r="K5459" s="4">
        <v>1</v>
      </c>
      <c r="L5459" s="5">
        <v>228</v>
      </c>
      <c r="M5459" s="5">
        <v>94.158996999999999</v>
      </c>
      <c r="N5459" s="5">
        <v>49.8</v>
      </c>
      <c r="O5459" s="5" t="str">
        <f t="shared" si="85"/>
        <v>1</v>
      </c>
      <c r="P5459" s="5" t="s">
        <v>10554</v>
      </c>
      <c r="Q5459" s="5" t="s">
        <v>10914</v>
      </c>
    </row>
    <row r="5460" spans="1:17" x14ac:dyDescent="0.25">
      <c r="A5460">
        <v>61340</v>
      </c>
      <c r="B5460" t="s">
        <v>30</v>
      </c>
      <c r="C5460" s="7">
        <v>46211.739976851852</v>
      </c>
      <c r="D5460" s="4">
        <v>227900000</v>
      </c>
      <c r="E5460" t="s">
        <v>2607</v>
      </c>
      <c r="F5460" t="s">
        <v>2613</v>
      </c>
      <c r="G5460" s="4">
        <v>94158997</v>
      </c>
      <c r="H5460" t="s">
        <v>5859</v>
      </c>
      <c r="I5460" s="2">
        <v>46211.698333333334</v>
      </c>
      <c r="J5460" s="4">
        <v>49900000</v>
      </c>
      <c r="K5460" s="4">
        <v>1</v>
      </c>
      <c r="L5460" s="5">
        <v>227.9</v>
      </c>
      <c r="M5460" s="5">
        <v>94.158996999999999</v>
      </c>
      <c r="N5460" s="5">
        <v>49.9</v>
      </c>
      <c r="O5460" s="5" t="str">
        <f t="shared" si="85"/>
        <v>1</v>
      </c>
      <c r="P5460" s="5" t="s">
        <v>10554</v>
      </c>
      <c r="Q5460" s="5" t="s">
        <v>10912</v>
      </c>
    </row>
    <row r="5461" spans="1:17" x14ac:dyDescent="0.25">
      <c r="A5461">
        <v>61341</v>
      </c>
      <c r="B5461" t="s">
        <v>30</v>
      </c>
      <c r="C5461" s="7">
        <v>46211.739976851852</v>
      </c>
      <c r="D5461" s="4">
        <v>228000000</v>
      </c>
      <c r="E5461" t="s">
        <v>2607</v>
      </c>
      <c r="F5461" t="s">
        <v>2611</v>
      </c>
      <c r="G5461" s="4">
        <v>94158997</v>
      </c>
      <c r="H5461" t="s">
        <v>5860</v>
      </c>
      <c r="I5461" s="2">
        <v>46211.698333333334</v>
      </c>
      <c r="J5461" s="4">
        <v>49900000</v>
      </c>
      <c r="K5461" s="4">
        <v>1</v>
      </c>
      <c r="L5461" s="5">
        <v>228</v>
      </c>
      <c r="M5461" s="5">
        <v>94.158996999999999</v>
      </c>
      <c r="N5461" s="5">
        <v>49.9</v>
      </c>
      <c r="O5461" s="5" t="str">
        <f t="shared" si="85"/>
        <v>1</v>
      </c>
      <c r="P5461" s="5" t="s">
        <v>10554</v>
      </c>
      <c r="Q5461" s="5" t="s">
        <v>10911</v>
      </c>
    </row>
    <row r="5462" spans="1:17" x14ac:dyDescent="0.25">
      <c r="A5462">
        <v>61342</v>
      </c>
      <c r="B5462" t="s">
        <v>30</v>
      </c>
      <c r="C5462" s="7">
        <v>46211.739988425928</v>
      </c>
      <c r="D5462" s="4">
        <v>228000000</v>
      </c>
      <c r="E5462" t="s">
        <v>2607</v>
      </c>
      <c r="F5462" t="s">
        <v>2611</v>
      </c>
      <c r="G5462" s="4">
        <v>94158997</v>
      </c>
      <c r="H5462" t="s">
        <v>5861</v>
      </c>
      <c r="I5462" s="2">
        <v>46211.698437500003</v>
      </c>
      <c r="J5462" s="4">
        <v>49900000</v>
      </c>
      <c r="K5462" s="4">
        <v>1</v>
      </c>
      <c r="L5462" s="5">
        <v>228</v>
      </c>
      <c r="M5462" s="5">
        <v>94.158996999999999</v>
      </c>
      <c r="N5462" s="5">
        <v>49.9</v>
      </c>
      <c r="O5462" s="5" t="str">
        <f t="shared" si="85"/>
        <v>1</v>
      </c>
      <c r="P5462" s="5" t="s">
        <v>10554</v>
      </c>
      <c r="Q5462" s="5" t="s">
        <v>10911</v>
      </c>
    </row>
    <row r="5463" spans="1:17" x14ac:dyDescent="0.25">
      <c r="A5463">
        <v>61343</v>
      </c>
      <c r="B5463" t="s">
        <v>30</v>
      </c>
      <c r="C5463" s="7">
        <v>46211.740011574075</v>
      </c>
      <c r="D5463" s="4">
        <v>228000000</v>
      </c>
      <c r="E5463" t="s">
        <v>2607</v>
      </c>
      <c r="F5463" t="s">
        <v>2611</v>
      </c>
      <c r="G5463" s="4">
        <v>94158997</v>
      </c>
      <c r="H5463" t="s">
        <v>5862</v>
      </c>
      <c r="I5463" s="2">
        <v>46211.698437500003</v>
      </c>
      <c r="J5463" s="4">
        <v>49800000</v>
      </c>
      <c r="K5463" s="4">
        <v>1</v>
      </c>
      <c r="L5463" s="5">
        <v>228</v>
      </c>
      <c r="M5463" s="5">
        <v>94.158996999999999</v>
      </c>
      <c r="N5463" s="5">
        <v>49.8</v>
      </c>
      <c r="O5463" s="5" t="str">
        <f t="shared" si="85"/>
        <v>1</v>
      </c>
      <c r="P5463" s="5" t="s">
        <v>10554</v>
      </c>
      <c r="Q5463" s="5" t="s">
        <v>10911</v>
      </c>
    </row>
    <row r="5464" spans="1:17" x14ac:dyDescent="0.25">
      <c r="A5464">
        <v>61344</v>
      </c>
      <c r="B5464" t="s">
        <v>30</v>
      </c>
      <c r="C5464" s="7">
        <v>46211.740011574075</v>
      </c>
      <c r="D5464" s="4">
        <v>228100000</v>
      </c>
      <c r="E5464" t="s">
        <v>2607</v>
      </c>
      <c r="F5464" t="s">
        <v>2611</v>
      </c>
      <c r="G5464" s="4">
        <v>94158997</v>
      </c>
      <c r="H5464" t="s">
        <v>5863</v>
      </c>
      <c r="I5464" s="2">
        <v>46211.698437500003</v>
      </c>
      <c r="J5464" s="4">
        <v>49800000</v>
      </c>
      <c r="K5464" s="4">
        <v>1</v>
      </c>
      <c r="L5464" s="5">
        <v>228.1</v>
      </c>
      <c r="M5464" s="5">
        <v>94.158996999999999</v>
      </c>
      <c r="N5464" s="5">
        <v>49.8</v>
      </c>
      <c r="O5464" s="5" t="str">
        <f t="shared" si="85"/>
        <v>1</v>
      </c>
      <c r="P5464" s="5" t="s">
        <v>10554</v>
      </c>
      <c r="Q5464" s="5" t="s">
        <v>10911</v>
      </c>
    </row>
    <row r="5465" spans="1:17" x14ac:dyDescent="0.25">
      <c r="A5465">
        <v>61345</v>
      </c>
      <c r="B5465" t="s">
        <v>30</v>
      </c>
      <c r="C5465" s="7">
        <v>46211.740034722221</v>
      </c>
      <c r="D5465" s="4">
        <v>228100000</v>
      </c>
      <c r="E5465" t="s">
        <v>2607</v>
      </c>
      <c r="F5465" t="s">
        <v>2625</v>
      </c>
      <c r="G5465" s="4">
        <v>94158997</v>
      </c>
      <c r="H5465" t="s">
        <v>5864</v>
      </c>
      <c r="I5465" s="2">
        <v>46211.698437500003</v>
      </c>
      <c r="J5465" s="4">
        <v>49900000</v>
      </c>
      <c r="K5465" s="4">
        <v>1</v>
      </c>
      <c r="L5465" s="5">
        <v>228.1</v>
      </c>
      <c r="M5465" s="5">
        <v>94.158996999999999</v>
      </c>
      <c r="N5465" s="5">
        <v>49.9</v>
      </c>
      <c r="O5465" s="5" t="str">
        <f t="shared" si="85"/>
        <v>1</v>
      </c>
      <c r="P5465" s="5" t="s">
        <v>10554</v>
      </c>
      <c r="Q5465" s="5" t="s">
        <v>10914</v>
      </c>
    </row>
    <row r="5466" spans="1:17" x14ac:dyDescent="0.25">
      <c r="A5466">
        <v>61346</v>
      </c>
      <c r="B5466" t="s">
        <v>30</v>
      </c>
      <c r="C5466" s="7">
        <v>46211.740046296298</v>
      </c>
      <c r="D5466" s="4">
        <v>228100000</v>
      </c>
      <c r="E5466" t="s">
        <v>2607</v>
      </c>
      <c r="F5466" t="s">
        <v>2619</v>
      </c>
      <c r="G5466" s="4">
        <v>94158997</v>
      </c>
      <c r="H5466" t="s">
        <v>5865</v>
      </c>
      <c r="I5466" s="2">
        <v>46211.698437500003</v>
      </c>
      <c r="J5466" s="4">
        <v>49900000</v>
      </c>
      <c r="K5466" s="4">
        <v>1</v>
      </c>
      <c r="L5466" s="5">
        <v>228.1</v>
      </c>
      <c r="M5466" s="5">
        <v>94.158996999999999</v>
      </c>
      <c r="N5466" s="5">
        <v>49.9</v>
      </c>
      <c r="O5466" s="5" t="str">
        <f t="shared" si="85"/>
        <v>1</v>
      </c>
      <c r="P5466" s="5" t="s">
        <v>10554</v>
      </c>
      <c r="Q5466" s="5" t="s">
        <v>10913</v>
      </c>
    </row>
    <row r="5467" spans="1:17" x14ac:dyDescent="0.25">
      <c r="A5467">
        <v>61347</v>
      </c>
      <c r="B5467" t="s">
        <v>30</v>
      </c>
      <c r="C5467" s="7">
        <v>46211.740046296298</v>
      </c>
      <c r="D5467" s="4">
        <v>228100000</v>
      </c>
      <c r="E5467" t="s">
        <v>2607</v>
      </c>
      <c r="F5467" t="s">
        <v>2619</v>
      </c>
      <c r="G5467" s="4">
        <v>94158997</v>
      </c>
      <c r="H5467" t="s">
        <v>5866</v>
      </c>
      <c r="I5467" s="2">
        <v>46211.698437500003</v>
      </c>
      <c r="J5467" s="4">
        <v>49900000</v>
      </c>
      <c r="K5467" s="4">
        <v>1</v>
      </c>
      <c r="L5467" s="5">
        <v>228.1</v>
      </c>
      <c r="M5467" s="5">
        <v>94.158996999999999</v>
      </c>
      <c r="N5467" s="5">
        <v>49.9</v>
      </c>
      <c r="O5467" s="5" t="str">
        <f t="shared" si="85"/>
        <v>1</v>
      </c>
      <c r="P5467" s="5" t="s">
        <v>10554</v>
      </c>
      <c r="Q5467" s="5" t="s">
        <v>10913</v>
      </c>
    </row>
    <row r="5468" spans="1:17" x14ac:dyDescent="0.25">
      <c r="A5468">
        <v>61348</v>
      </c>
      <c r="B5468" t="s">
        <v>30</v>
      </c>
      <c r="C5468" s="7">
        <v>46211.740057870367</v>
      </c>
      <c r="D5468" s="4">
        <v>228100000</v>
      </c>
      <c r="E5468" t="s">
        <v>2607</v>
      </c>
      <c r="F5468" t="s">
        <v>2625</v>
      </c>
      <c r="G5468" s="4">
        <v>94158997</v>
      </c>
      <c r="H5468" t="s">
        <v>5867</v>
      </c>
      <c r="I5468" s="2">
        <v>46211.698437500003</v>
      </c>
      <c r="J5468" s="4">
        <v>49900000</v>
      </c>
      <c r="K5468" s="4">
        <v>1</v>
      </c>
      <c r="L5468" s="5">
        <v>228.1</v>
      </c>
      <c r="M5468" s="5">
        <v>94.158996999999999</v>
      </c>
      <c r="N5468" s="5">
        <v>49.9</v>
      </c>
      <c r="O5468" s="5" t="str">
        <f t="shared" si="85"/>
        <v>1</v>
      </c>
      <c r="P5468" s="5" t="s">
        <v>10554</v>
      </c>
      <c r="Q5468" s="5" t="s">
        <v>10914</v>
      </c>
    </row>
    <row r="5469" spans="1:17" x14ac:dyDescent="0.25">
      <c r="A5469">
        <v>61349</v>
      </c>
      <c r="B5469" t="s">
        <v>30</v>
      </c>
      <c r="C5469" s="7">
        <v>46211.740081018521</v>
      </c>
      <c r="D5469" s="4">
        <v>228200000</v>
      </c>
      <c r="E5469" t="s">
        <v>2607</v>
      </c>
      <c r="F5469" t="s">
        <v>2625</v>
      </c>
      <c r="G5469" s="4">
        <v>94158997</v>
      </c>
      <c r="H5469" t="s">
        <v>5868</v>
      </c>
      <c r="I5469" s="2">
        <v>46211.698437500003</v>
      </c>
      <c r="J5469" s="4">
        <v>49900000</v>
      </c>
      <c r="K5469" s="4">
        <v>1</v>
      </c>
      <c r="L5469" s="5">
        <v>228.2</v>
      </c>
      <c r="M5469" s="5">
        <v>94.158996999999999</v>
      </c>
      <c r="N5469" s="5">
        <v>49.9</v>
      </c>
      <c r="O5469" s="5" t="str">
        <f t="shared" si="85"/>
        <v>1</v>
      </c>
      <c r="P5469" s="5" t="s">
        <v>10554</v>
      </c>
      <c r="Q5469" s="5" t="s">
        <v>10914</v>
      </c>
    </row>
    <row r="5470" spans="1:17" x14ac:dyDescent="0.25">
      <c r="A5470">
        <v>61350</v>
      </c>
      <c r="B5470" t="s">
        <v>30</v>
      </c>
      <c r="C5470" s="7">
        <v>46211.740081018521</v>
      </c>
      <c r="D5470" s="4">
        <v>228100000</v>
      </c>
      <c r="E5470" t="s">
        <v>2607</v>
      </c>
      <c r="F5470" t="s">
        <v>2625</v>
      </c>
      <c r="G5470" s="4">
        <v>94158997</v>
      </c>
      <c r="H5470" t="s">
        <v>5869</v>
      </c>
      <c r="I5470" s="2">
        <v>46211.698437500003</v>
      </c>
      <c r="J5470" s="4">
        <v>49900000</v>
      </c>
      <c r="K5470" s="4">
        <v>1</v>
      </c>
      <c r="L5470" s="5">
        <v>228.1</v>
      </c>
      <c r="M5470" s="5">
        <v>94.158996999999999</v>
      </c>
      <c r="N5470" s="5">
        <v>49.9</v>
      </c>
      <c r="O5470" s="5" t="str">
        <f t="shared" si="85"/>
        <v>1</v>
      </c>
      <c r="P5470" s="5" t="s">
        <v>10554</v>
      </c>
      <c r="Q5470" s="5" t="s">
        <v>10914</v>
      </c>
    </row>
    <row r="5471" spans="1:17" x14ac:dyDescent="0.25">
      <c r="A5471">
        <v>61351</v>
      </c>
      <c r="B5471" t="s">
        <v>30</v>
      </c>
      <c r="C5471" s="7">
        <v>46211.740104166667</v>
      </c>
      <c r="D5471" s="4">
        <v>228000000</v>
      </c>
      <c r="E5471" t="s">
        <v>2607</v>
      </c>
      <c r="F5471" t="s">
        <v>2625</v>
      </c>
      <c r="G5471" s="4">
        <v>94158997</v>
      </c>
      <c r="H5471" t="s">
        <v>5870</v>
      </c>
      <c r="I5471" s="2">
        <v>46211.698437500003</v>
      </c>
      <c r="J5471" s="4">
        <v>49900000</v>
      </c>
      <c r="K5471" s="4">
        <v>1</v>
      </c>
      <c r="L5471" s="5">
        <v>228</v>
      </c>
      <c r="M5471" s="5">
        <v>94.158996999999999</v>
      </c>
      <c r="N5471" s="5">
        <v>49.9</v>
      </c>
      <c r="O5471" s="5" t="str">
        <f t="shared" si="85"/>
        <v>1</v>
      </c>
      <c r="P5471" s="5" t="s">
        <v>10554</v>
      </c>
      <c r="Q5471" s="5" t="s">
        <v>10914</v>
      </c>
    </row>
    <row r="5472" spans="1:17" x14ac:dyDescent="0.25">
      <c r="A5472">
        <v>61352</v>
      </c>
      <c r="B5472" t="s">
        <v>30</v>
      </c>
      <c r="C5472" s="7">
        <v>46211.740115740744</v>
      </c>
      <c r="D5472" s="4">
        <v>228000000</v>
      </c>
      <c r="E5472" t="s">
        <v>2607</v>
      </c>
      <c r="F5472" t="s">
        <v>2625</v>
      </c>
      <c r="G5472" s="4">
        <v>94158997</v>
      </c>
      <c r="H5472" t="s">
        <v>5871</v>
      </c>
      <c r="I5472" s="2">
        <v>46211.698553240742</v>
      </c>
      <c r="J5472" s="4">
        <v>49900000</v>
      </c>
      <c r="K5472" s="4">
        <v>1</v>
      </c>
      <c r="L5472" s="5">
        <v>228</v>
      </c>
      <c r="M5472" s="5">
        <v>94.158996999999999</v>
      </c>
      <c r="N5472" s="5">
        <v>49.9</v>
      </c>
      <c r="O5472" s="5" t="str">
        <f t="shared" si="85"/>
        <v>1</v>
      </c>
      <c r="P5472" s="5" t="s">
        <v>10554</v>
      </c>
      <c r="Q5472" s="5" t="s">
        <v>10914</v>
      </c>
    </row>
    <row r="5473" spans="1:17" x14ac:dyDescent="0.25">
      <c r="A5473">
        <v>61353</v>
      </c>
      <c r="B5473" t="s">
        <v>30</v>
      </c>
      <c r="C5473" s="7">
        <v>46211.740115740744</v>
      </c>
      <c r="D5473" s="4">
        <v>228000000</v>
      </c>
      <c r="E5473" t="s">
        <v>2607</v>
      </c>
      <c r="F5473" t="s">
        <v>2608</v>
      </c>
      <c r="G5473" s="4">
        <v>94158997</v>
      </c>
      <c r="H5473" t="s">
        <v>5872</v>
      </c>
      <c r="I5473" s="2">
        <v>46211.698553240742</v>
      </c>
      <c r="J5473" s="4">
        <v>49900000</v>
      </c>
      <c r="K5473" s="4">
        <v>1</v>
      </c>
      <c r="L5473" s="5">
        <v>228</v>
      </c>
      <c r="M5473" s="5">
        <v>94.158996999999999</v>
      </c>
      <c r="N5473" s="5">
        <v>49.9</v>
      </c>
      <c r="O5473" s="5" t="str">
        <f t="shared" si="85"/>
        <v>1</v>
      </c>
      <c r="P5473" s="5" t="s">
        <v>10554</v>
      </c>
      <c r="Q5473" s="5" t="s">
        <v>10910</v>
      </c>
    </row>
    <row r="5474" spans="1:17" x14ac:dyDescent="0.25">
      <c r="A5474">
        <v>61354</v>
      </c>
      <c r="B5474" t="s">
        <v>30</v>
      </c>
      <c r="C5474" s="7">
        <v>46211.74013888889</v>
      </c>
      <c r="D5474" s="4">
        <v>228000000</v>
      </c>
      <c r="E5474" t="s">
        <v>2607</v>
      </c>
      <c r="F5474" t="s">
        <v>2625</v>
      </c>
      <c r="G5474" s="4">
        <v>94158997</v>
      </c>
      <c r="H5474" t="s">
        <v>5873</v>
      </c>
      <c r="I5474" s="2">
        <v>46211.698553240742</v>
      </c>
      <c r="J5474" s="4">
        <v>49900000</v>
      </c>
      <c r="K5474" s="4">
        <v>1</v>
      </c>
      <c r="L5474" s="5">
        <v>228</v>
      </c>
      <c r="M5474" s="5">
        <v>94.158996999999999</v>
      </c>
      <c r="N5474" s="5">
        <v>49.9</v>
      </c>
      <c r="O5474" s="5" t="str">
        <f t="shared" si="85"/>
        <v>1</v>
      </c>
      <c r="P5474" s="5" t="s">
        <v>10554</v>
      </c>
      <c r="Q5474" s="5" t="s">
        <v>10914</v>
      </c>
    </row>
    <row r="5475" spans="1:17" x14ac:dyDescent="0.25">
      <c r="A5475">
        <v>61355</v>
      </c>
      <c r="B5475" t="s">
        <v>30</v>
      </c>
      <c r="C5475" s="7">
        <v>46211.74015046296</v>
      </c>
      <c r="D5475" s="4">
        <v>228100000</v>
      </c>
      <c r="E5475" t="s">
        <v>2607</v>
      </c>
      <c r="F5475" t="s">
        <v>2625</v>
      </c>
      <c r="G5475" s="4">
        <v>94158997</v>
      </c>
      <c r="H5475" t="s">
        <v>5874</v>
      </c>
      <c r="I5475" s="2">
        <v>46211.698553240742</v>
      </c>
      <c r="J5475" s="4">
        <v>49900000</v>
      </c>
      <c r="K5475" s="4">
        <v>1</v>
      </c>
      <c r="L5475" s="5">
        <v>228.1</v>
      </c>
      <c r="M5475" s="5">
        <v>94.158996999999999</v>
      </c>
      <c r="N5475" s="5">
        <v>49.9</v>
      </c>
      <c r="O5475" s="5" t="str">
        <f t="shared" si="85"/>
        <v>1</v>
      </c>
      <c r="P5475" s="5" t="s">
        <v>10554</v>
      </c>
      <c r="Q5475" s="5" t="s">
        <v>10914</v>
      </c>
    </row>
    <row r="5476" spans="1:17" x14ac:dyDescent="0.25">
      <c r="A5476">
        <v>61356</v>
      </c>
      <c r="B5476" t="s">
        <v>30</v>
      </c>
      <c r="C5476" s="7">
        <v>46211.74015046296</v>
      </c>
      <c r="D5476" s="4">
        <v>228100000</v>
      </c>
      <c r="E5476" t="s">
        <v>2607</v>
      </c>
      <c r="F5476" t="s">
        <v>2625</v>
      </c>
      <c r="G5476" s="4">
        <v>94158997</v>
      </c>
      <c r="H5476" t="s">
        <v>5875</v>
      </c>
      <c r="I5476" s="2">
        <v>46211.698553240742</v>
      </c>
      <c r="J5476" s="4">
        <v>49900000</v>
      </c>
      <c r="K5476" s="4">
        <v>1</v>
      </c>
      <c r="L5476" s="5">
        <v>228.1</v>
      </c>
      <c r="M5476" s="5">
        <v>94.158996999999999</v>
      </c>
      <c r="N5476" s="5">
        <v>49.9</v>
      </c>
      <c r="O5476" s="5" t="str">
        <f t="shared" si="85"/>
        <v>1</v>
      </c>
      <c r="P5476" s="5" t="s">
        <v>10554</v>
      </c>
      <c r="Q5476" s="5" t="s">
        <v>10914</v>
      </c>
    </row>
    <row r="5477" spans="1:17" x14ac:dyDescent="0.25">
      <c r="A5477">
        <v>61357</v>
      </c>
      <c r="B5477" t="s">
        <v>30</v>
      </c>
      <c r="C5477" s="7">
        <v>46211.740162037036</v>
      </c>
      <c r="D5477" s="4">
        <v>228100000</v>
      </c>
      <c r="E5477" t="s">
        <v>2607</v>
      </c>
      <c r="F5477" t="s">
        <v>2611</v>
      </c>
      <c r="G5477" s="4">
        <v>94158997</v>
      </c>
      <c r="H5477" t="s">
        <v>5876</v>
      </c>
      <c r="I5477" s="2">
        <v>46211.698553240742</v>
      </c>
      <c r="J5477" s="4">
        <v>49900000</v>
      </c>
      <c r="K5477" s="4">
        <v>1</v>
      </c>
      <c r="L5477" s="5">
        <v>228.1</v>
      </c>
      <c r="M5477" s="5">
        <v>94.158996999999999</v>
      </c>
      <c r="N5477" s="5">
        <v>49.9</v>
      </c>
      <c r="O5477" s="5" t="str">
        <f t="shared" si="85"/>
        <v>1</v>
      </c>
      <c r="P5477" s="5" t="s">
        <v>10554</v>
      </c>
      <c r="Q5477" s="5" t="s">
        <v>10911</v>
      </c>
    </row>
    <row r="5478" spans="1:17" x14ac:dyDescent="0.25">
      <c r="A5478">
        <v>61358</v>
      </c>
      <c r="B5478" t="s">
        <v>30</v>
      </c>
      <c r="C5478" s="7">
        <v>46211.740185185183</v>
      </c>
      <c r="D5478" s="4">
        <v>228200000</v>
      </c>
      <c r="E5478" t="s">
        <v>2607</v>
      </c>
      <c r="F5478" t="s">
        <v>2611</v>
      </c>
      <c r="G5478" s="4">
        <v>94158997</v>
      </c>
      <c r="H5478" t="s">
        <v>5877</v>
      </c>
      <c r="I5478" s="2">
        <v>46211.698553240742</v>
      </c>
      <c r="J5478" s="4">
        <v>49900000</v>
      </c>
      <c r="K5478" s="4">
        <v>1</v>
      </c>
      <c r="L5478" s="5">
        <v>228.2</v>
      </c>
      <c r="M5478" s="5">
        <v>94.158996999999999</v>
      </c>
      <c r="N5478" s="5">
        <v>49.9</v>
      </c>
      <c r="O5478" s="5" t="str">
        <f t="shared" si="85"/>
        <v>1</v>
      </c>
      <c r="P5478" s="5" t="s">
        <v>10554</v>
      </c>
      <c r="Q5478" s="5" t="s">
        <v>10911</v>
      </c>
    </row>
    <row r="5479" spans="1:17" x14ac:dyDescent="0.25">
      <c r="A5479">
        <v>61359</v>
      </c>
      <c r="B5479" t="s">
        <v>30</v>
      </c>
      <c r="C5479" s="7">
        <v>46211.74019675926</v>
      </c>
      <c r="D5479" s="4">
        <v>228300000</v>
      </c>
      <c r="E5479" t="s">
        <v>2607</v>
      </c>
      <c r="F5479" t="s">
        <v>2625</v>
      </c>
      <c r="G5479" s="4">
        <v>94158997</v>
      </c>
      <c r="H5479" t="s">
        <v>5878</v>
      </c>
      <c r="I5479" s="2">
        <v>46211.698553240742</v>
      </c>
      <c r="J5479" s="4">
        <v>49900000</v>
      </c>
      <c r="K5479" s="4">
        <v>1</v>
      </c>
      <c r="L5479" s="5">
        <v>228.3</v>
      </c>
      <c r="M5479" s="5">
        <v>94.158996999999999</v>
      </c>
      <c r="N5479" s="5">
        <v>49.9</v>
      </c>
      <c r="O5479" s="5" t="str">
        <f t="shared" si="85"/>
        <v>1</v>
      </c>
      <c r="P5479" s="5" t="s">
        <v>10554</v>
      </c>
      <c r="Q5479" s="5" t="s">
        <v>10914</v>
      </c>
    </row>
    <row r="5480" spans="1:17" x14ac:dyDescent="0.25">
      <c r="A5480">
        <v>61360</v>
      </c>
      <c r="B5480" t="s">
        <v>30</v>
      </c>
      <c r="C5480" s="7">
        <v>46211.74019675926</v>
      </c>
      <c r="D5480" s="4">
        <v>228300000</v>
      </c>
      <c r="E5480" t="s">
        <v>2607</v>
      </c>
      <c r="F5480" t="s">
        <v>2625</v>
      </c>
      <c r="G5480" s="4">
        <v>94158997</v>
      </c>
      <c r="H5480" t="s">
        <v>5879</v>
      </c>
      <c r="I5480" s="2">
        <v>46211.698553240742</v>
      </c>
      <c r="J5480" s="4">
        <v>49900000</v>
      </c>
      <c r="K5480" s="4">
        <v>1</v>
      </c>
      <c r="L5480" s="5">
        <v>228.3</v>
      </c>
      <c r="M5480" s="5">
        <v>94.158996999999999</v>
      </c>
      <c r="N5480" s="5">
        <v>49.9</v>
      </c>
      <c r="O5480" s="5" t="str">
        <f t="shared" si="85"/>
        <v>1</v>
      </c>
      <c r="P5480" s="5" t="s">
        <v>10554</v>
      </c>
      <c r="Q5480" s="5" t="s">
        <v>10914</v>
      </c>
    </row>
    <row r="5481" spans="1:17" x14ac:dyDescent="0.25">
      <c r="A5481">
        <v>61361</v>
      </c>
      <c r="B5481" t="s">
        <v>30</v>
      </c>
      <c r="C5481" s="7">
        <v>46211.740219907406</v>
      </c>
      <c r="D5481" s="4">
        <v>228300000</v>
      </c>
      <c r="E5481" t="s">
        <v>2607</v>
      </c>
      <c r="F5481" t="s">
        <v>2619</v>
      </c>
      <c r="G5481" s="4">
        <v>94158997</v>
      </c>
      <c r="H5481" t="s">
        <v>5880</v>
      </c>
      <c r="I5481" s="2">
        <v>46211.698553240742</v>
      </c>
      <c r="J5481" s="4">
        <v>49900000</v>
      </c>
      <c r="K5481" s="4">
        <v>1</v>
      </c>
      <c r="L5481" s="5">
        <v>228.3</v>
      </c>
      <c r="M5481" s="5">
        <v>94.158996999999999</v>
      </c>
      <c r="N5481" s="5">
        <v>49.9</v>
      </c>
      <c r="O5481" s="5" t="str">
        <f t="shared" si="85"/>
        <v>1</v>
      </c>
      <c r="P5481" s="5" t="s">
        <v>10554</v>
      </c>
      <c r="Q5481" s="5" t="s">
        <v>10913</v>
      </c>
    </row>
    <row r="5482" spans="1:17" x14ac:dyDescent="0.25">
      <c r="A5482">
        <v>61362</v>
      </c>
      <c r="B5482" t="s">
        <v>30</v>
      </c>
      <c r="C5482" s="7">
        <v>46211.740219907406</v>
      </c>
      <c r="D5482" s="4">
        <v>228300000</v>
      </c>
      <c r="E5482" t="s">
        <v>2607</v>
      </c>
      <c r="F5482" t="s">
        <v>2613</v>
      </c>
      <c r="G5482" s="4">
        <v>94158997</v>
      </c>
      <c r="H5482" t="s">
        <v>5881</v>
      </c>
      <c r="I5482" s="2">
        <v>46211.69866898148</v>
      </c>
      <c r="J5482" s="4">
        <v>49900000</v>
      </c>
      <c r="K5482" s="4">
        <v>1</v>
      </c>
      <c r="L5482" s="5">
        <v>228.3</v>
      </c>
      <c r="M5482" s="5">
        <v>94.158996999999999</v>
      </c>
      <c r="N5482" s="5">
        <v>49.9</v>
      </c>
      <c r="O5482" s="5" t="str">
        <f t="shared" si="85"/>
        <v>1</v>
      </c>
      <c r="P5482" s="5" t="s">
        <v>10554</v>
      </c>
      <c r="Q5482" s="5" t="s">
        <v>10912</v>
      </c>
    </row>
    <row r="5483" spans="1:17" x14ac:dyDescent="0.25">
      <c r="A5483">
        <v>61363</v>
      </c>
      <c r="B5483" t="s">
        <v>30</v>
      </c>
      <c r="C5483" s="7">
        <v>46211.740231481483</v>
      </c>
      <c r="D5483" s="4">
        <v>228300000</v>
      </c>
      <c r="E5483" t="s">
        <v>2607</v>
      </c>
      <c r="F5483" t="s">
        <v>2611</v>
      </c>
      <c r="G5483" s="4">
        <v>94158997</v>
      </c>
      <c r="H5483" t="s">
        <v>5882</v>
      </c>
      <c r="I5483" s="2">
        <v>46211.69866898148</v>
      </c>
      <c r="J5483" s="4">
        <v>49900000</v>
      </c>
      <c r="K5483" s="4">
        <v>1</v>
      </c>
      <c r="L5483" s="5">
        <v>228.3</v>
      </c>
      <c r="M5483" s="5">
        <v>94.158996999999999</v>
      </c>
      <c r="N5483" s="5">
        <v>49.9</v>
      </c>
      <c r="O5483" s="5" t="str">
        <f t="shared" si="85"/>
        <v>1</v>
      </c>
      <c r="P5483" s="5" t="s">
        <v>10554</v>
      </c>
      <c r="Q5483" s="5" t="s">
        <v>10911</v>
      </c>
    </row>
    <row r="5484" spans="1:17" x14ac:dyDescent="0.25">
      <c r="A5484">
        <v>61364</v>
      </c>
      <c r="B5484" t="s">
        <v>30</v>
      </c>
      <c r="C5484" s="7">
        <v>46211.740254629629</v>
      </c>
      <c r="D5484" s="4">
        <v>228300000</v>
      </c>
      <c r="E5484" t="s">
        <v>2607</v>
      </c>
      <c r="F5484" t="s">
        <v>2613</v>
      </c>
      <c r="G5484" s="4">
        <v>94158997</v>
      </c>
      <c r="H5484" t="s">
        <v>5883</v>
      </c>
      <c r="I5484" s="2">
        <v>46211.69866898148</v>
      </c>
      <c r="J5484" s="4">
        <v>49900000</v>
      </c>
      <c r="K5484" s="4">
        <v>1</v>
      </c>
      <c r="L5484" s="5">
        <v>228.3</v>
      </c>
      <c r="M5484" s="5">
        <v>94.158996999999999</v>
      </c>
      <c r="N5484" s="5">
        <v>49.9</v>
      </c>
      <c r="O5484" s="5" t="str">
        <f t="shared" si="85"/>
        <v>1</v>
      </c>
      <c r="P5484" s="5" t="s">
        <v>10554</v>
      </c>
      <c r="Q5484" s="5" t="s">
        <v>10912</v>
      </c>
    </row>
    <row r="5485" spans="1:17" x14ac:dyDescent="0.25">
      <c r="A5485">
        <v>61365</v>
      </c>
      <c r="B5485" t="s">
        <v>30</v>
      </c>
      <c r="C5485" s="7">
        <v>46211.740254629629</v>
      </c>
      <c r="D5485" s="4">
        <v>228300000</v>
      </c>
      <c r="E5485" t="s">
        <v>2607</v>
      </c>
      <c r="F5485" t="s">
        <v>2613</v>
      </c>
      <c r="G5485" s="4">
        <v>94158997</v>
      </c>
      <c r="H5485" t="s">
        <v>5884</v>
      </c>
      <c r="I5485" s="2">
        <v>46211.69866898148</v>
      </c>
      <c r="J5485" s="4">
        <v>49900000</v>
      </c>
      <c r="K5485" s="4">
        <v>1</v>
      </c>
      <c r="L5485" s="5">
        <v>228.3</v>
      </c>
      <c r="M5485" s="5">
        <v>94.158996999999999</v>
      </c>
      <c r="N5485" s="5">
        <v>49.9</v>
      </c>
      <c r="O5485" s="5" t="str">
        <f t="shared" si="85"/>
        <v>1</v>
      </c>
      <c r="P5485" s="5" t="s">
        <v>10554</v>
      </c>
      <c r="Q5485" s="5" t="s">
        <v>10912</v>
      </c>
    </row>
    <row r="5486" spans="1:17" x14ac:dyDescent="0.25">
      <c r="A5486">
        <v>61366</v>
      </c>
      <c r="B5486" t="s">
        <v>30</v>
      </c>
      <c r="C5486" s="7">
        <v>46211.740266203706</v>
      </c>
      <c r="D5486" s="4">
        <v>228300000</v>
      </c>
      <c r="E5486" t="s">
        <v>2607</v>
      </c>
      <c r="F5486" t="s">
        <v>2625</v>
      </c>
      <c r="G5486" s="4">
        <v>94158997</v>
      </c>
      <c r="H5486" t="s">
        <v>5885</v>
      </c>
      <c r="I5486" s="2">
        <v>46211.69866898148</v>
      </c>
      <c r="J5486" s="4">
        <v>49900000</v>
      </c>
      <c r="K5486" s="4">
        <v>1</v>
      </c>
      <c r="L5486" s="5">
        <v>228.3</v>
      </c>
      <c r="M5486" s="5">
        <v>94.158996999999999</v>
      </c>
      <c r="N5486" s="5">
        <v>49.9</v>
      </c>
      <c r="O5486" s="5" t="str">
        <f t="shared" si="85"/>
        <v>1</v>
      </c>
      <c r="P5486" s="5" t="s">
        <v>10554</v>
      </c>
      <c r="Q5486" s="5" t="s">
        <v>10914</v>
      </c>
    </row>
    <row r="5487" spans="1:17" x14ac:dyDescent="0.25">
      <c r="A5487">
        <v>61367</v>
      </c>
      <c r="B5487" t="s">
        <v>30</v>
      </c>
      <c r="C5487" s="7">
        <v>46211.740289351852</v>
      </c>
      <c r="D5487" s="4">
        <v>228200000</v>
      </c>
      <c r="E5487" t="s">
        <v>2607</v>
      </c>
      <c r="F5487" t="s">
        <v>2625</v>
      </c>
      <c r="G5487" s="4">
        <v>94158997</v>
      </c>
      <c r="H5487" t="s">
        <v>5886</v>
      </c>
      <c r="I5487" s="2">
        <v>46211.69866898148</v>
      </c>
      <c r="J5487" s="4">
        <v>49900000</v>
      </c>
      <c r="K5487" s="4">
        <v>1</v>
      </c>
      <c r="L5487" s="5">
        <v>228.2</v>
      </c>
      <c r="M5487" s="5">
        <v>94.158996999999999</v>
      </c>
      <c r="N5487" s="5">
        <v>49.9</v>
      </c>
      <c r="O5487" s="5" t="str">
        <f t="shared" si="85"/>
        <v>1</v>
      </c>
      <c r="P5487" s="5" t="s">
        <v>10554</v>
      </c>
      <c r="Q5487" s="5" t="s">
        <v>10914</v>
      </c>
    </row>
    <row r="5488" spans="1:17" x14ac:dyDescent="0.25">
      <c r="A5488">
        <v>61368</v>
      </c>
      <c r="B5488" t="s">
        <v>30</v>
      </c>
      <c r="C5488" s="7">
        <v>46211.740289351852</v>
      </c>
      <c r="D5488" s="4">
        <v>228200000</v>
      </c>
      <c r="E5488" t="s">
        <v>2607</v>
      </c>
      <c r="F5488" t="s">
        <v>2653</v>
      </c>
      <c r="G5488" s="4">
        <v>94158997</v>
      </c>
      <c r="H5488" t="s">
        <v>5887</v>
      </c>
      <c r="I5488" s="2">
        <v>46211.69866898148</v>
      </c>
      <c r="J5488" s="4">
        <v>49900000</v>
      </c>
      <c r="K5488" s="4">
        <v>1</v>
      </c>
      <c r="L5488" s="5">
        <v>228.2</v>
      </c>
      <c r="M5488" s="5">
        <v>94.158996999999999</v>
      </c>
      <c r="N5488" s="5">
        <v>49.9</v>
      </c>
      <c r="O5488" s="5" t="str">
        <f t="shared" si="85"/>
        <v>1</v>
      </c>
      <c r="P5488" s="5" t="s">
        <v>10554</v>
      </c>
      <c r="Q5488" s="5" t="s">
        <v>10916</v>
      </c>
    </row>
    <row r="5489" spans="1:17" x14ac:dyDescent="0.25">
      <c r="A5489">
        <v>61369</v>
      </c>
      <c r="B5489" t="s">
        <v>30</v>
      </c>
      <c r="C5489" s="7">
        <v>46211.740300925929</v>
      </c>
      <c r="D5489" s="4">
        <v>228200000</v>
      </c>
      <c r="E5489" t="s">
        <v>2607</v>
      </c>
      <c r="F5489" t="s">
        <v>2653</v>
      </c>
      <c r="G5489" s="4">
        <v>94158997</v>
      </c>
      <c r="H5489" t="s">
        <v>5888</v>
      </c>
      <c r="I5489" s="2">
        <v>46211.69866898148</v>
      </c>
      <c r="J5489" s="4">
        <v>49900000</v>
      </c>
      <c r="K5489" s="4">
        <v>1</v>
      </c>
      <c r="L5489" s="5">
        <v>228.2</v>
      </c>
      <c r="M5489" s="5">
        <v>94.158996999999999</v>
      </c>
      <c r="N5489" s="5">
        <v>49.9</v>
      </c>
      <c r="O5489" s="5" t="str">
        <f t="shared" si="85"/>
        <v>1</v>
      </c>
      <c r="P5489" s="5" t="s">
        <v>10554</v>
      </c>
      <c r="Q5489" s="5" t="s">
        <v>10916</v>
      </c>
    </row>
    <row r="5490" spans="1:17" x14ac:dyDescent="0.25">
      <c r="A5490">
        <v>61370</v>
      </c>
      <c r="B5490" t="s">
        <v>30</v>
      </c>
      <c r="C5490" s="7">
        <v>46211.740324074075</v>
      </c>
      <c r="D5490" s="4">
        <v>228200000</v>
      </c>
      <c r="E5490" t="s">
        <v>2607</v>
      </c>
      <c r="F5490" t="s">
        <v>2611</v>
      </c>
      <c r="G5490" s="4">
        <v>94158997</v>
      </c>
      <c r="H5490" t="s">
        <v>5889</v>
      </c>
      <c r="I5490" s="2">
        <v>46211.69866898148</v>
      </c>
      <c r="J5490" s="4">
        <v>49900000</v>
      </c>
      <c r="K5490" s="4">
        <v>1</v>
      </c>
      <c r="L5490" s="5">
        <v>228.2</v>
      </c>
      <c r="M5490" s="5">
        <v>94.158996999999999</v>
      </c>
      <c r="N5490" s="5">
        <v>49.9</v>
      </c>
      <c r="O5490" s="5" t="str">
        <f t="shared" si="85"/>
        <v>1</v>
      </c>
      <c r="P5490" s="5" t="s">
        <v>10554</v>
      </c>
      <c r="Q5490" s="5" t="s">
        <v>10911</v>
      </c>
    </row>
    <row r="5491" spans="1:17" x14ac:dyDescent="0.25">
      <c r="A5491">
        <v>61371</v>
      </c>
      <c r="B5491" t="s">
        <v>30</v>
      </c>
      <c r="C5491" s="7">
        <v>46211.740324074075</v>
      </c>
      <c r="D5491" s="4">
        <v>228100000</v>
      </c>
      <c r="E5491" t="s">
        <v>2607</v>
      </c>
      <c r="F5491" t="s">
        <v>2613</v>
      </c>
      <c r="G5491" s="4">
        <v>94158997</v>
      </c>
      <c r="H5491" t="s">
        <v>5890</v>
      </c>
      <c r="I5491" s="2">
        <v>46211.69866898148</v>
      </c>
      <c r="J5491" s="4">
        <v>49900000</v>
      </c>
      <c r="K5491" s="4">
        <v>1</v>
      </c>
      <c r="L5491" s="5">
        <v>228.1</v>
      </c>
      <c r="M5491" s="5">
        <v>94.158996999999999</v>
      </c>
      <c r="N5491" s="5">
        <v>49.9</v>
      </c>
      <c r="O5491" s="5" t="str">
        <f t="shared" si="85"/>
        <v>1</v>
      </c>
      <c r="P5491" s="5" t="s">
        <v>10554</v>
      </c>
      <c r="Q5491" s="5" t="s">
        <v>10912</v>
      </c>
    </row>
    <row r="5492" spans="1:17" x14ac:dyDescent="0.25">
      <c r="A5492">
        <v>61372</v>
      </c>
      <c r="B5492" t="s">
        <v>30</v>
      </c>
      <c r="C5492" s="7">
        <v>46211.740335648145</v>
      </c>
      <c r="D5492" s="4">
        <v>228000000</v>
      </c>
      <c r="E5492" t="s">
        <v>2607</v>
      </c>
      <c r="F5492" t="s">
        <v>2613</v>
      </c>
      <c r="G5492" s="4">
        <v>94158997</v>
      </c>
      <c r="H5492" t="s">
        <v>5891</v>
      </c>
      <c r="I5492" s="2">
        <v>46211.698796296296</v>
      </c>
      <c r="J5492" s="4">
        <v>49900000</v>
      </c>
      <c r="K5492" s="4">
        <v>1</v>
      </c>
      <c r="L5492" s="5">
        <v>228</v>
      </c>
      <c r="M5492" s="5">
        <v>94.158996999999999</v>
      </c>
      <c r="N5492" s="5">
        <v>49.9</v>
      </c>
      <c r="O5492" s="5" t="str">
        <f t="shared" si="85"/>
        <v>1</v>
      </c>
      <c r="P5492" s="5" t="s">
        <v>10554</v>
      </c>
      <c r="Q5492" s="5" t="s">
        <v>10912</v>
      </c>
    </row>
    <row r="5493" spans="1:17" x14ac:dyDescent="0.25">
      <c r="A5493">
        <v>61373</v>
      </c>
      <c r="B5493" t="s">
        <v>30</v>
      </c>
      <c r="C5493" s="7">
        <v>46211.740358796298</v>
      </c>
      <c r="D5493" s="4">
        <v>228000000</v>
      </c>
      <c r="E5493" t="s">
        <v>2607</v>
      </c>
      <c r="F5493" t="s">
        <v>2611</v>
      </c>
      <c r="G5493" s="4">
        <v>94158997</v>
      </c>
      <c r="H5493" t="s">
        <v>5892</v>
      </c>
      <c r="I5493" s="2">
        <v>46211.698796296296</v>
      </c>
      <c r="J5493" s="4">
        <v>49800000</v>
      </c>
      <c r="K5493" s="4">
        <v>1</v>
      </c>
      <c r="L5493" s="5">
        <v>228</v>
      </c>
      <c r="M5493" s="5">
        <v>94.158996999999999</v>
      </c>
      <c r="N5493" s="5">
        <v>49.8</v>
      </c>
      <c r="O5493" s="5" t="str">
        <f t="shared" si="85"/>
        <v>1</v>
      </c>
      <c r="P5493" s="5" t="s">
        <v>10554</v>
      </c>
      <c r="Q5493" s="5" t="s">
        <v>10911</v>
      </c>
    </row>
    <row r="5494" spans="1:17" x14ac:dyDescent="0.25">
      <c r="A5494">
        <v>61374</v>
      </c>
      <c r="B5494" t="s">
        <v>30</v>
      </c>
      <c r="C5494" s="7">
        <v>46211.740358796298</v>
      </c>
      <c r="D5494" s="4">
        <v>228000000</v>
      </c>
      <c r="E5494" t="s">
        <v>2607</v>
      </c>
      <c r="F5494" t="s">
        <v>2611</v>
      </c>
      <c r="G5494" s="4">
        <v>94158997</v>
      </c>
      <c r="H5494" t="s">
        <v>5893</v>
      </c>
      <c r="I5494" s="2">
        <v>46211.698796296296</v>
      </c>
      <c r="J5494" s="4">
        <v>49900000</v>
      </c>
      <c r="K5494" s="4">
        <v>1</v>
      </c>
      <c r="L5494" s="5">
        <v>228</v>
      </c>
      <c r="M5494" s="5">
        <v>94.158996999999999</v>
      </c>
      <c r="N5494" s="5">
        <v>49.9</v>
      </c>
      <c r="O5494" s="5" t="str">
        <f t="shared" si="85"/>
        <v>1</v>
      </c>
      <c r="P5494" s="5" t="s">
        <v>10554</v>
      </c>
      <c r="Q5494" s="5" t="s">
        <v>10911</v>
      </c>
    </row>
    <row r="5495" spans="1:17" x14ac:dyDescent="0.25">
      <c r="A5495">
        <v>61375</v>
      </c>
      <c r="B5495" t="s">
        <v>30</v>
      </c>
      <c r="C5495" s="7">
        <v>46211.740370370368</v>
      </c>
      <c r="D5495" s="4">
        <v>228000000</v>
      </c>
      <c r="E5495" t="s">
        <v>2607</v>
      </c>
      <c r="F5495" t="s">
        <v>2613</v>
      </c>
      <c r="G5495" s="4">
        <v>94158997</v>
      </c>
      <c r="H5495" t="s">
        <v>5894</v>
      </c>
      <c r="I5495" s="2">
        <v>46211.698796296296</v>
      </c>
      <c r="J5495" s="4">
        <v>49900000</v>
      </c>
      <c r="K5495" s="4">
        <v>1</v>
      </c>
      <c r="L5495" s="5">
        <v>228</v>
      </c>
      <c r="M5495" s="5">
        <v>94.158996999999999</v>
      </c>
      <c r="N5495" s="5">
        <v>49.9</v>
      </c>
      <c r="O5495" s="5" t="str">
        <f t="shared" si="85"/>
        <v>1</v>
      </c>
      <c r="P5495" s="5" t="s">
        <v>10554</v>
      </c>
      <c r="Q5495" s="5" t="s">
        <v>10912</v>
      </c>
    </row>
    <row r="5496" spans="1:17" x14ac:dyDescent="0.25">
      <c r="A5496">
        <v>61376</v>
      </c>
      <c r="B5496" t="s">
        <v>30</v>
      </c>
      <c r="C5496" s="7">
        <v>46211.740393518521</v>
      </c>
      <c r="D5496" s="4">
        <v>228000000</v>
      </c>
      <c r="E5496" t="s">
        <v>2607</v>
      </c>
      <c r="F5496" t="s">
        <v>2611</v>
      </c>
      <c r="G5496" s="4">
        <v>94158997</v>
      </c>
      <c r="H5496" t="s">
        <v>5895</v>
      </c>
      <c r="I5496" s="2">
        <v>46211.698796296296</v>
      </c>
      <c r="J5496" s="4">
        <v>49900000</v>
      </c>
      <c r="K5496" s="4">
        <v>1</v>
      </c>
      <c r="L5496" s="5">
        <v>228</v>
      </c>
      <c r="M5496" s="5">
        <v>94.158996999999999</v>
      </c>
      <c r="N5496" s="5">
        <v>49.9</v>
      </c>
      <c r="O5496" s="5" t="str">
        <f t="shared" si="85"/>
        <v>1</v>
      </c>
      <c r="P5496" s="5" t="s">
        <v>10554</v>
      </c>
      <c r="Q5496" s="5" t="s">
        <v>10911</v>
      </c>
    </row>
    <row r="5497" spans="1:17" x14ac:dyDescent="0.25">
      <c r="A5497">
        <v>61377</v>
      </c>
      <c r="B5497" t="s">
        <v>30</v>
      </c>
      <c r="C5497" s="7">
        <v>46211.740393518521</v>
      </c>
      <c r="D5497" s="4">
        <v>228100000</v>
      </c>
      <c r="E5497" t="s">
        <v>2607</v>
      </c>
      <c r="F5497" t="s">
        <v>2625</v>
      </c>
      <c r="G5497" s="4">
        <v>94158997</v>
      </c>
      <c r="H5497" t="s">
        <v>5896</v>
      </c>
      <c r="I5497" s="2">
        <v>46211.698796296296</v>
      </c>
      <c r="J5497" s="4">
        <v>49900000</v>
      </c>
      <c r="K5497" s="4">
        <v>1</v>
      </c>
      <c r="L5497" s="5">
        <v>228.1</v>
      </c>
      <c r="M5497" s="5">
        <v>94.158996999999999</v>
      </c>
      <c r="N5497" s="5">
        <v>49.9</v>
      </c>
      <c r="O5497" s="5" t="str">
        <f t="shared" si="85"/>
        <v>1</v>
      </c>
      <c r="P5497" s="5" t="s">
        <v>10554</v>
      </c>
      <c r="Q5497" s="5" t="s">
        <v>10914</v>
      </c>
    </row>
    <row r="5498" spans="1:17" x14ac:dyDescent="0.25">
      <c r="A5498">
        <v>61378</v>
      </c>
      <c r="B5498" t="s">
        <v>30</v>
      </c>
      <c r="C5498" s="7">
        <v>46211.740405092591</v>
      </c>
      <c r="D5498" s="4">
        <v>228200000</v>
      </c>
      <c r="E5498" t="s">
        <v>2607</v>
      </c>
      <c r="F5498" t="s">
        <v>2611</v>
      </c>
      <c r="G5498" s="4">
        <v>94158997</v>
      </c>
      <c r="H5498" t="s">
        <v>5897</v>
      </c>
      <c r="I5498" s="2">
        <v>46211.698796296296</v>
      </c>
      <c r="J5498" s="4">
        <v>49900000</v>
      </c>
      <c r="K5498" s="4">
        <v>1</v>
      </c>
      <c r="L5498" s="5">
        <v>228.2</v>
      </c>
      <c r="M5498" s="5">
        <v>94.158996999999999</v>
      </c>
      <c r="N5498" s="5">
        <v>49.9</v>
      </c>
      <c r="O5498" s="5" t="str">
        <f t="shared" si="85"/>
        <v>1</v>
      </c>
      <c r="P5498" s="5" t="s">
        <v>10554</v>
      </c>
      <c r="Q5498" s="5" t="s">
        <v>10911</v>
      </c>
    </row>
    <row r="5499" spans="1:17" x14ac:dyDescent="0.25">
      <c r="A5499">
        <v>61379</v>
      </c>
      <c r="B5499" t="s">
        <v>30</v>
      </c>
      <c r="C5499" s="7">
        <v>46211.740428240744</v>
      </c>
      <c r="D5499" s="4">
        <v>228200000</v>
      </c>
      <c r="E5499" t="s">
        <v>2607</v>
      </c>
      <c r="F5499" t="s">
        <v>2611</v>
      </c>
      <c r="G5499" s="4">
        <v>94158997</v>
      </c>
      <c r="H5499" t="s">
        <v>5898</v>
      </c>
      <c r="I5499" s="2">
        <v>46211.698796296296</v>
      </c>
      <c r="J5499" s="4">
        <v>49900000</v>
      </c>
      <c r="K5499" s="4">
        <v>1</v>
      </c>
      <c r="L5499" s="5">
        <v>228.2</v>
      </c>
      <c r="M5499" s="5">
        <v>94.158996999999999</v>
      </c>
      <c r="N5499" s="5">
        <v>49.9</v>
      </c>
      <c r="O5499" s="5" t="str">
        <f t="shared" si="85"/>
        <v>1</v>
      </c>
      <c r="P5499" s="5" t="s">
        <v>10554</v>
      </c>
      <c r="Q5499" s="5" t="s">
        <v>10911</v>
      </c>
    </row>
    <row r="5500" spans="1:17" x14ac:dyDescent="0.25">
      <c r="A5500">
        <v>61380</v>
      </c>
      <c r="B5500" t="s">
        <v>30</v>
      </c>
      <c r="C5500" s="7">
        <v>46211.740428240744</v>
      </c>
      <c r="D5500" s="4">
        <v>228200000</v>
      </c>
      <c r="E5500" t="s">
        <v>2607</v>
      </c>
      <c r="F5500" t="s">
        <v>2611</v>
      </c>
      <c r="G5500" s="4">
        <v>94158997</v>
      </c>
      <c r="H5500" t="s">
        <v>5899</v>
      </c>
      <c r="I5500" s="2">
        <v>46211.698796296296</v>
      </c>
      <c r="J5500" s="4">
        <v>49900000</v>
      </c>
      <c r="K5500" s="4">
        <v>1</v>
      </c>
      <c r="L5500" s="5">
        <v>228.2</v>
      </c>
      <c r="M5500" s="5">
        <v>94.158996999999999</v>
      </c>
      <c r="N5500" s="5">
        <v>49.9</v>
      </c>
      <c r="O5500" s="5" t="str">
        <f t="shared" si="85"/>
        <v>1</v>
      </c>
      <c r="P5500" s="5" t="s">
        <v>10554</v>
      </c>
      <c r="Q5500" s="5" t="s">
        <v>10911</v>
      </c>
    </row>
    <row r="5501" spans="1:17" x14ac:dyDescent="0.25">
      <c r="A5501">
        <v>61381</v>
      </c>
      <c r="B5501" t="s">
        <v>30</v>
      </c>
      <c r="C5501" s="7">
        <v>46211.740439814814</v>
      </c>
      <c r="D5501" s="4">
        <v>228300000</v>
      </c>
      <c r="E5501" t="s">
        <v>2607</v>
      </c>
      <c r="F5501" t="s">
        <v>2625</v>
      </c>
      <c r="G5501" s="4">
        <v>94158997</v>
      </c>
      <c r="H5501" t="s">
        <v>5900</v>
      </c>
      <c r="I5501" s="2">
        <v>46211.698796296296</v>
      </c>
      <c r="J5501" s="4">
        <v>49900000</v>
      </c>
      <c r="K5501" s="4">
        <v>1</v>
      </c>
      <c r="L5501" s="5">
        <v>228.3</v>
      </c>
      <c r="M5501" s="5">
        <v>94.158996999999999</v>
      </c>
      <c r="N5501" s="5">
        <v>49.9</v>
      </c>
      <c r="O5501" s="5" t="str">
        <f t="shared" si="85"/>
        <v>1</v>
      </c>
      <c r="P5501" s="5" t="s">
        <v>10554</v>
      </c>
      <c r="Q5501" s="5" t="s">
        <v>10914</v>
      </c>
    </row>
    <row r="5502" spans="1:17" x14ac:dyDescent="0.25">
      <c r="A5502">
        <v>61382</v>
      </c>
      <c r="B5502" t="s">
        <v>30</v>
      </c>
      <c r="C5502" s="7">
        <v>46211.74046296296</v>
      </c>
      <c r="D5502" s="4">
        <v>228300000</v>
      </c>
      <c r="E5502" t="s">
        <v>2607</v>
      </c>
      <c r="F5502" t="s">
        <v>2608</v>
      </c>
      <c r="G5502" s="4">
        <v>94158997</v>
      </c>
      <c r="H5502" t="s">
        <v>5901</v>
      </c>
      <c r="I5502" s="2">
        <v>46211.698923611111</v>
      </c>
      <c r="J5502" s="4">
        <v>49900000</v>
      </c>
      <c r="K5502" s="4">
        <v>1</v>
      </c>
      <c r="L5502" s="5">
        <v>228.3</v>
      </c>
      <c r="M5502" s="5">
        <v>94.158996999999999</v>
      </c>
      <c r="N5502" s="5">
        <v>49.9</v>
      </c>
      <c r="O5502" s="5" t="str">
        <f t="shared" si="85"/>
        <v>1</v>
      </c>
      <c r="P5502" s="5" t="s">
        <v>10554</v>
      </c>
      <c r="Q5502" s="5" t="s">
        <v>10910</v>
      </c>
    </row>
    <row r="5503" spans="1:17" x14ac:dyDescent="0.25">
      <c r="A5503">
        <v>61383</v>
      </c>
      <c r="B5503" t="s">
        <v>30</v>
      </c>
      <c r="C5503" s="7">
        <v>46211.74046296296</v>
      </c>
      <c r="D5503" s="4">
        <v>228300000</v>
      </c>
      <c r="E5503" t="s">
        <v>2607</v>
      </c>
      <c r="F5503" t="s">
        <v>2608</v>
      </c>
      <c r="G5503" s="4">
        <v>94158997</v>
      </c>
      <c r="H5503" t="s">
        <v>5902</v>
      </c>
      <c r="I5503" s="2">
        <v>46211.698923611111</v>
      </c>
      <c r="J5503" s="4">
        <v>49900000</v>
      </c>
      <c r="K5503" s="4">
        <v>1</v>
      </c>
      <c r="L5503" s="5">
        <v>228.3</v>
      </c>
      <c r="M5503" s="5">
        <v>94.158996999999999</v>
      </c>
      <c r="N5503" s="5">
        <v>49.9</v>
      </c>
      <c r="O5503" s="5" t="str">
        <f t="shared" si="85"/>
        <v>1</v>
      </c>
      <c r="P5503" s="5" t="s">
        <v>10554</v>
      </c>
      <c r="Q5503" s="5" t="s">
        <v>10910</v>
      </c>
    </row>
    <row r="5504" spans="1:17" x14ac:dyDescent="0.25">
      <c r="A5504">
        <v>61384</v>
      </c>
      <c r="B5504" t="s">
        <v>30</v>
      </c>
      <c r="C5504" s="7">
        <v>46211.740474537037</v>
      </c>
      <c r="D5504" s="4">
        <v>228400000</v>
      </c>
      <c r="E5504" t="s">
        <v>2607</v>
      </c>
      <c r="F5504" t="s">
        <v>2625</v>
      </c>
      <c r="G5504" s="4">
        <v>94158997</v>
      </c>
      <c r="H5504" t="s">
        <v>5903</v>
      </c>
      <c r="I5504" s="2">
        <v>46211.698923611111</v>
      </c>
      <c r="J5504" s="4">
        <v>49900000</v>
      </c>
      <c r="K5504" s="4">
        <v>1</v>
      </c>
      <c r="L5504" s="5">
        <v>228.4</v>
      </c>
      <c r="M5504" s="5">
        <v>94.158996999999999</v>
      </c>
      <c r="N5504" s="5">
        <v>49.9</v>
      </c>
      <c r="O5504" s="5" t="str">
        <f t="shared" si="85"/>
        <v>1</v>
      </c>
      <c r="P5504" s="5" t="s">
        <v>10554</v>
      </c>
      <c r="Q5504" s="5" t="s">
        <v>10914</v>
      </c>
    </row>
    <row r="5505" spans="1:17" x14ac:dyDescent="0.25">
      <c r="A5505">
        <v>61385</v>
      </c>
      <c r="B5505" t="s">
        <v>30</v>
      </c>
      <c r="C5505" s="7">
        <v>46211.740497685183</v>
      </c>
      <c r="D5505" s="4">
        <v>228300000</v>
      </c>
      <c r="E5505" t="s">
        <v>2607</v>
      </c>
      <c r="F5505" t="s">
        <v>2608</v>
      </c>
      <c r="G5505" s="4">
        <v>94158997</v>
      </c>
      <c r="H5505" t="s">
        <v>5904</v>
      </c>
      <c r="I5505" s="2">
        <v>46211.698923611111</v>
      </c>
      <c r="J5505" s="4">
        <v>49900000</v>
      </c>
      <c r="K5505" s="4">
        <v>1</v>
      </c>
      <c r="L5505" s="5">
        <v>228.3</v>
      </c>
      <c r="M5505" s="5">
        <v>94.158996999999999</v>
      </c>
      <c r="N5505" s="5">
        <v>49.9</v>
      </c>
      <c r="O5505" s="5" t="str">
        <f t="shared" si="85"/>
        <v>1</v>
      </c>
      <c r="P5505" s="5" t="s">
        <v>10554</v>
      </c>
      <c r="Q5505" s="5" t="s">
        <v>10910</v>
      </c>
    </row>
    <row r="5506" spans="1:17" x14ac:dyDescent="0.25">
      <c r="A5506">
        <v>61386</v>
      </c>
      <c r="B5506" t="s">
        <v>30</v>
      </c>
      <c r="C5506" s="7">
        <v>46211.740497685183</v>
      </c>
      <c r="D5506" s="4">
        <v>228300000</v>
      </c>
      <c r="E5506" t="s">
        <v>2607</v>
      </c>
      <c r="F5506" t="s">
        <v>2613</v>
      </c>
      <c r="G5506" s="4">
        <v>94158997</v>
      </c>
      <c r="H5506" t="s">
        <v>5905</v>
      </c>
      <c r="I5506" s="2">
        <v>46211.698923611111</v>
      </c>
      <c r="J5506" s="4">
        <v>49900000</v>
      </c>
      <c r="K5506" s="4">
        <v>1</v>
      </c>
      <c r="L5506" s="5">
        <v>228.3</v>
      </c>
      <c r="M5506" s="5">
        <v>94.158996999999999</v>
      </c>
      <c r="N5506" s="5">
        <v>49.9</v>
      </c>
      <c r="O5506" s="5" t="str">
        <f t="shared" si="85"/>
        <v>1</v>
      </c>
      <c r="P5506" s="5" t="s">
        <v>10554</v>
      </c>
      <c r="Q5506" s="5" t="s">
        <v>10912</v>
      </c>
    </row>
    <row r="5507" spans="1:17" x14ac:dyDescent="0.25">
      <c r="A5507">
        <v>61387</v>
      </c>
      <c r="B5507" t="s">
        <v>30</v>
      </c>
      <c r="C5507" s="7">
        <v>46211.74050925926</v>
      </c>
      <c r="D5507" s="4">
        <v>228400000</v>
      </c>
      <c r="E5507" t="s">
        <v>2607</v>
      </c>
      <c r="F5507" t="s">
        <v>2619</v>
      </c>
      <c r="G5507" s="4">
        <v>94158997</v>
      </c>
      <c r="H5507" t="s">
        <v>5906</v>
      </c>
      <c r="I5507" s="2">
        <v>46211.698923611111</v>
      </c>
      <c r="J5507" s="4">
        <v>49900000</v>
      </c>
      <c r="K5507" s="4">
        <v>1</v>
      </c>
      <c r="L5507" s="5">
        <v>228.4</v>
      </c>
      <c r="M5507" s="5">
        <v>94.158996999999999</v>
      </c>
      <c r="N5507" s="5">
        <v>49.9</v>
      </c>
      <c r="O5507" s="5" t="str">
        <f t="shared" ref="O5507:O5570" si="86">SUBSTITUTE(K5507,".",",")</f>
        <v>1</v>
      </c>
      <c r="P5507" s="5" t="s">
        <v>10554</v>
      </c>
      <c r="Q5507" s="5" t="s">
        <v>10913</v>
      </c>
    </row>
    <row r="5508" spans="1:17" x14ac:dyDescent="0.25">
      <c r="A5508">
        <v>61388</v>
      </c>
      <c r="B5508" t="s">
        <v>30</v>
      </c>
      <c r="C5508" s="7">
        <v>46211.740532407406</v>
      </c>
      <c r="D5508" s="4">
        <v>228400000</v>
      </c>
      <c r="E5508" t="s">
        <v>2607</v>
      </c>
      <c r="F5508" t="s">
        <v>2619</v>
      </c>
      <c r="G5508" s="4">
        <v>94158997</v>
      </c>
      <c r="H5508" t="s">
        <v>5907</v>
      </c>
      <c r="I5508" s="2">
        <v>46211.698923611111</v>
      </c>
      <c r="J5508" s="4">
        <v>49900000</v>
      </c>
      <c r="K5508" s="4">
        <v>1</v>
      </c>
      <c r="L5508" s="5">
        <v>228.4</v>
      </c>
      <c r="M5508" s="5">
        <v>94.158996999999999</v>
      </c>
      <c r="N5508" s="5">
        <v>49.9</v>
      </c>
      <c r="O5508" s="5" t="str">
        <f t="shared" si="86"/>
        <v>1</v>
      </c>
      <c r="P5508" s="5" t="s">
        <v>10554</v>
      </c>
      <c r="Q5508" s="5" t="s">
        <v>10913</v>
      </c>
    </row>
    <row r="5509" spans="1:17" x14ac:dyDescent="0.25">
      <c r="A5509">
        <v>61389</v>
      </c>
      <c r="B5509" t="s">
        <v>30</v>
      </c>
      <c r="C5509" s="7">
        <v>46211.740532407406</v>
      </c>
      <c r="D5509" s="4">
        <v>228400000</v>
      </c>
      <c r="E5509" t="s">
        <v>2607</v>
      </c>
      <c r="F5509" t="s">
        <v>2619</v>
      </c>
      <c r="G5509" s="4">
        <v>94158997</v>
      </c>
      <c r="H5509" t="s">
        <v>5908</v>
      </c>
      <c r="I5509" s="2">
        <v>46211.698923611111</v>
      </c>
      <c r="J5509" s="4">
        <v>49900000</v>
      </c>
      <c r="K5509" s="4">
        <v>1</v>
      </c>
      <c r="L5509" s="5">
        <v>228.4</v>
      </c>
      <c r="M5509" s="5">
        <v>94.158996999999999</v>
      </c>
      <c r="N5509" s="5">
        <v>49.9</v>
      </c>
      <c r="O5509" s="5" t="str">
        <f t="shared" si="86"/>
        <v>1</v>
      </c>
      <c r="P5509" s="5" t="s">
        <v>10554</v>
      </c>
      <c r="Q5509" s="5" t="s">
        <v>10913</v>
      </c>
    </row>
    <row r="5510" spans="1:17" x14ac:dyDescent="0.25">
      <c r="A5510">
        <v>61390</v>
      </c>
      <c r="B5510" t="s">
        <v>30</v>
      </c>
      <c r="C5510" s="7">
        <v>46211.740543981483</v>
      </c>
      <c r="D5510" s="4">
        <v>228400000</v>
      </c>
      <c r="E5510" t="s">
        <v>2607</v>
      </c>
      <c r="F5510" t="s">
        <v>2613</v>
      </c>
      <c r="G5510" s="4">
        <v>94158997</v>
      </c>
      <c r="H5510" t="s">
        <v>5909</v>
      </c>
      <c r="I5510" s="2">
        <v>46211.698923611111</v>
      </c>
      <c r="J5510" s="4">
        <v>49900000</v>
      </c>
      <c r="K5510" s="4">
        <v>1</v>
      </c>
      <c r="L5510" s="5">
        <v>228.4</v>
      </c>
      <c r="M5510" s="5">
        <v>94.158996999999999</v>
      </c>
      <c r="N5510" s="5">
        <v>49.9</v>
      </c>
      <c r="O5510" s="5" t="str">
        <f t="shared" si="86"/>
        <v>1</v>
      </c>
      <c r="P5510" s="5" t="s">
        <v>10554</v>
      </c>
      <c r="Q5510" s="5" t="s">
        <v>10912</v>
      </c>
    </row>
    <row r="5511" spans="1:17" x14ac:dyDescent="0.25">
      <c r="A5511">
        <v>61391</v>
      </c>
      <c r="B5511" t="s">
        <v>30</v>
      </c>
      <c r="C5511" s="7">
        <v>46211.740567129629</v>
      </c>
      <c r="D5511" s="4">
        <v>228400000</v>
      </c>
      <c r="E5511" t="s">
        <v>2607</v>
      </c>
      <c r="F5511" t="s">
        <v>2613</v>
      </c>
      <c r="G5511" s="4">
        <v>94158997</v>
      </c>
      <c r="H5511" t="s">
        <v>5910</v>
      </c>
      <c r="I5511" s="2">
        <v>46211.698923611111</v>
      </c>
      <c r="J5511" s="4">
        <v>49900000</v>
      </c>
      <c r="K5511" s="4">
        <v>1</v>
      </c>
      <c r="L5511" s="5">
        <v>228.4</v>
      </c>
      <c r="M5511" s="5">
        <v>94.158996999999999</v>
      </c>
      <c r="N5511" s="5">
        <v>49.9</v>
      </c>
      <c r="O5511" s="5" t="str">
        <f t="shared" si="86"/>
        <v>1</v>
      </c>
      <c r="P5511" s="5" t="s">
        <v>10554</v>
      </c>
      <c r="Q5511" s="5" t="s">
        <v>10912</v>
      </c>
    </row>
    <row r="5512" spans="1:17" x14ac:dyDescent="0.25">
      <c r="A5512">
        <v>61392</v>
      </c>
      <c r="B5512" t="s">
        <v>30</v>
      </c>
      <c r="C5512" s="7">
        <v>46211.740567129629</v>
      </c>
      <c r="D5512" s="4">
        <v>228400000</v>
      </c>
      <c r="E5512" t="s">
        <v>2607</v>
      </c>
      <c r="F5512" t="s">
        <v>2613</v>
      </c>
      <c r="G5512" s="4">
        <v>94158997</v>
      </c>
      <c r="H5512" t="s">
        <v>5911</v>
      </c>
      <c r="I5512" s="2">
        <v>46211.699016203704</v>
      </c>
      <c r="J5512" s="4">
        <v>50000000</v>
      </c>
      <c r="K5512" s="4">
        <v>1</v>
      </c>
      <c r="L5512" s="5">
        <v>228.4</v>
      </c>
      <c r="M5512" s="5">
        <v>94.158996999999999</v>
      </c>
      <c r="N5512" s="5">
        <v>50</v>
      </c>
      <c r="O5512" s="5" t="str">
        <f t="shared" si="86"/>
        <v>1</v>
      </c>
      <c r="P5512" s="5" t="s">
        <v>10554</v>
      </c>
      <c r="Q5512" s="5" t="s">
        <v>10912</v>
      </c>
    </row>
    <row r="5513" spans="1:17" x14ac:dyDescent="0.25">
      <c r="A5513">
        <v>61393</v>
      </c>
      <c r="B5513" t="s">
        <v>30</v>
      </c>
      <c r="C5513" s="7">
        <v>46211.740578703706</v>
      </c>
      <c r="D5513" s="4">
        <v>228400000</v>
      </c>
      <c r="E5513" t="s">
        <v>2607</v>
      </c>
      <c r="F5513" t="s">
        <v>2611</v>
      </c>
      <c r="G5513" s="4">
        <v>94158997</v>
      </c>
      <c r="H5513" t="s">
        <v>5912</v>
      </c>
      <c r="I5513" s="2">
        <v>46211.699016203704</v>
      </c>
      <c r="J5513" s="4">
        <v>49900000</v>
      </c>
      <c r="K5513" s="4">
        <v>1</v>
      </c>
      <c r="L5513" s="5">
        <v>228.4</v>
      </c>
      <c r="M5513" s="5">
        <v>94.158996999999999</v>
      </c>
      <c r="N5513" s="5">
        <v>49.9</v>
      </c>
      <c r="O5513" s="5" t="str">
        <f t="shared" si="86"/>
        <v>1</v>
      </c>
      <c r="P5513" s="5" t="s">
        <v>10554</v>
      </c>
      <c r="Q5513" s="5" t="s">
        <v>10911</v>
      </c>
    </row>
    <row r="5514" spans="1:17" x14ac:dyDescent="0.25">
      <c r="A5514">
        <v>61394</v>
      </c>
      <c r="B5514" t="s">
        <v>30</v>
      </c>
      <c r="C5514" s="7">
        <v>46211.740601851852</v>
      </c>
      <c r="D5514" s="4">
        <v>228400000</v>
      </c>
      <c r="E5514" t="s">
        <v>2607</v>
      </c>
      <c r="F5514" t="s">
        <v>2611</v>
      </c>
      <c r="G5514" s="4">
        <v>94158997</v>
      </c>
      <c r="H5514" t="s">
        <v>5913</v>
      </c>
      <c r="I5514" s="2">
        <v>46211.699016203704</v>
      </c>
      <c r="J5514" s="4">
        <v>50000000</v>
      </c>
      <c r="K5514" s="4">
        <v>1</v>
      </c>
      <c r="L5514" s="5">
        <v>228.4</v>
      </c>
      <c r="M5514" s="5">
        <v>94.158996999999999</v>
      </c>
      <c r="N5514" s="5">
        <v>50</v>
      </c>
      <c r="O5514" s="5" t="str">
        <f t="shared" si="86"/>
        <v>1</v>
      </c>
      <c r="P5514" s="5" t="s">
        <v>10554</v>
      </c>
      <c r="Q5514" s="5" t="s">
        <v>10911</v>
      </c>
    </row>
    <row r="5515" spans="1:17" x14ac:dyDescent="0.25">
      <c r="A5515">
        <v>61395</v>
      </c>
      <c r="B5515" t="s">
        <v>30</v>
      </c>
      <c r="C5515" s="7">
        <v>46211.740601851852</v>
      </c>
      <c r="D5515" s="4">
        <v>228300000</v>
      </c>
      <c r="E5515" t="s">
        <v>2607</v>
      </c>
      <c r="F5515" t="s">
        <v>2649</v>
      </c>
      <c r="G5515" s="4">
        <v>94158997</v>
      </c>
      <c r="H5515" t="s">
        <v>5914</v>
      </c>
      <c r="I5515" s="2">
        <v>46211.699016203704</v>
      </c>
      <c r="J5515" s="4">
        <v>49900000</v>
      </c>
      <c r="K5515" s="4">
        <v>1</v>
      </c>
      <c r="L5515" s="5">
        <v>228.3</v>
      </c>
      <c r="M5515" s="5">
        <v>94.158996999999999</v>
      </c>
      <c r="N5515" s="5">
        <v>49.9</v>
      </c>
      <c r="O5515" s="5" t="str">
        <f t="shared" si="86"/>
        <v>1</v>
      </c>
      <c r="P5515" s="5" t="s">
        <v>10554</v>
      </c>
      <c r="Q5515" s="5" t="s">
        <v>10915</v>
      </c>
    </row>
    <row r="5516" spans="1:17" x14ac:dyDescent="0.25">
      <c r="A5516">
        <v>61396</v>
      </c>
      <c r="B5516" t="s">
        <v>30</v>
      </c>
      <c r="C5516" s="7">
        <v>46211.740613425929</v>
      </c>
      <c r="D5516" s="4">
        <v>228200000</v>
      </c>
      <c r="E5516" t="s">
        <v>2607</v>
      </c>
      <c r="F5516" t="s">
        <v>2613</v>
      </c>
      <c r="G5516" s="4">
        <v>94158997</v>
      </c>
      <c r="H5516" t="s">
        <v>5915</v>
      </c>
      <c r="I5516" s="2">
        <v>46211.699016203704</v>
      </c>
      <c r="J5516" s="4">
        <v>49900000</v>
      </c>
      <c r="K5516" s="4">
        <v>1</v>
      </c>
      <c r="L5516" s="5">
        <v>228.2</v>
      </c>
      <c r="M5516" s="5">
        <v>94.158996999999999</v>
      </c>
      <c r="N5516" s="5">
        <v>49.9</v>
      </c>
      <c r="O5516" s="5" t="str">
        <f t="shared" si="86"/>
        <v>1</v>
      </c>
      <c r="P5516" s="5" t="s">
        <v>10554</v>
      </c>
      <c r="Q5516" s="5" t="s">
        <v>10912</v>
      </c>
    </row>
    <row r="5517" spans="1:17" x14ac:dyDescent="0.25">
      <c r="A5517">
        <v>61397</v>
      </c>
      <c r="B5517" t="s">
        <v>30</v>
      </c>
      <c r="C5517" s="7">
        <v>46211.740636574075</v>
      </c>
      <c r="D5517" s="4">
        <v>228200000</v>
      </c>
      <c r="E5517" t="s">
        <v>2607</v>
      </c>
      <c r="F5517" t="s">
        <v>2613</v>
      </c>
      <c r="G5517" s="4">
        <v>94158997</v>
      </c>
      <c r="H5517" t="s">
        <v>5916</v>
      </c>
      <c r="I5517" s="2">
        <v>46211.699016203704</v>
      </c>
      <c r="J5517" s="4">
        <v>49900000</v>
      </c>
      <c r="K5517" s="4">
        <v>1</v>
      </c>
      <c r="L5517" s="5">
        <v>228.2</v>
      </c>
      <c r="M5517" s="5">
        <v>94.158996999999999</v>
      </c>
      <c r="N5517" s="5">
        <v>49.9</v>
      </c>
      <c r="O5517" s="5" t="str">
        <f t="shared" si="86"/>
        <v>1</v>
      </c>
      <c r="P5517" s="5" t="s">
        <v>10554</v>
      </c>
      <c r="Q5517" s="5" t="s">
        <v>10912</v>
      </c>
    </row>
    <row r="5518" spans="1:17" x14ac:dyDescent="0.25">
      <c r="A5518">
        <v>61398</v>
      </c>
      <c r="B5518" t="s">
        <v>30</v>
      </c>
      <c r="C5518" s="7">
        <v>46211.740636574075</v>
      </c>
      <c r="D5518" s="4">
        <v>228200000</v>
      </c>
      <c r="E5518" t="s">
        <v>2607</v>
      </c>
      <c r="F5518" t="s">
        <v>2613</v>
      </c>
      <c r="G5518" s="4">
        <v>94158997</v>
      </c>
      <c r="H5518" t="s">
        <v>5917</v>
      </c>
      <c r="I5518" s="2">
        <v>46211.699016203704</v>
      </c>
      <c r="J5518" s="4">
        <v>49900000</v>
      </c>
      <c r="K5518" s="4">
        <v>1</v>
      </c>
      <c r="L5518" s="5">
        <v>228.2</v>
      </c>
      <c r="M5518" s="5">
        <v>94.158996999999999</v>
      </c>
      <c r="N5518" s="5">
        <v>49.9</v>
      </c>
      <c r="O5518" s="5" t="str">
        <f t="shared" si="86"/>
        <v>1</v>
      </c>
      <c r="P5518" s="5" t="s">
        <v>10554</v>
      </c>
      <c r="Q5518" s="5" t="s">
        <v>10912</v>
      </c>
    </row>
    <row r="5519" spans="1:17" x14ac:dyDescent="0.25">
      <c r="A5519">
        <v>61399</v>
      </c>
      <c r="B5519" t="s">
        <v>30</v>
      </c>
      <c r="C5519" s="7">
        <v>46211.740648148145</v>
      </c>
      <c r="D5519" s="4">
        <v>228200000</v>
      </c>
      <c r="E5519" t="s">
        <v>2607</v>
      </c>
      <c r="F5519" t="s">
        <v>2625</v>
      </c>
      <c r="G5519" s="4">
        <v>94158997</v>
      </c>
      <c r="H5519" t="s">
        <v>5918</v>
      </c>
      <c r="I5519" s="2">
        <v>46211.699016203704</v>
      </c>
      <c r="J5519" s="4">
        <v>49900000</v>
      </c>
      <c r="K5519" s="4">
        <v>1</v>
      </c>
      <c r="L5519" s="5">
        <v>228.2</v>
      </c>
      <c r="M5519" s="5">
        <v>94.158996999999999</v>
      </c>
      <c r="N5519" s="5">
        <v>49.9</v>
      </c>
      <c r="O5519" s="5" t="str">
        <f t="shared" si="86"/>
        <v>1</v>
      </c>
      <c r="P5519" s="5" t="s">
        <v>10554</v>
      </c>
      <c r="Q5519" s="5" t="s">
        <v>10914</v>
      </c>
    </row>
    <row r="5520" spans="1:17" x14ac:dyDescent="0.25">
      <c r="A5520">
        <v>61400</v>
      </c>
      <c r="B5520" t="s">
        <v>30</v>
      </c>
      <c r="C5520" s="7">
        <v>46211.740671296298</v>
      </c>
      <c r="D5520" s="4">
        <v>228200000</v>
      </c>
      <c r="E5520" t="s">
        <v>2607</v>
      </c>
      <c r="F5520" t="s">
        <v>2625</v>
      </c>
      <c r="G5520" s="4">
        <v>94158997</v>
      </c>
      <c r="H5520" t="s">
        <v>5919</v>
      </c>
      <c r="I5520" s="2">
        <v>46211.699016203704</v>
      </c>
      <c r="J5520" s="4">
        <v>49900000</v>
      </c>
      <c r="K5520" s="4">
        <v>1</v>
      </c>
      <c r="L5520" s="5">
        <v>228.2</v>
      </c>
      <c r="M5520" s="5">
        <v>94.158996999999999</v>
      </c>
      <c r="N5520" s="5">
        <v>49.9</v>
      </c>
      <c r="O5520" s="5" t="str">
        <f t="shared" si="86"/>
        <v>1</v>
      </c>
      <c r="P5520" s="5" t="s">
        <v>10554</v>
      </c>
      <c r="Q5520" s="5" t="s">
        <v>10914</v>
      </c>
    </row>
    <row r="5521" spans="1:17" x14ac:dyDescent="0.25">
      <c r="A5521">
        <v>61401</v>
      </c>
      <c r="B5521" t="s">
        <v>30</v>
      </c>
      <c r="C5521" s="7">
        <v>46211.740671296298</v>
      </c>
      <c r="D5521" s="4">
        <v>228200000</v>
      </c>
      <c r="E5521" t="s">
        <v>2607</v>
      </c>
      <c r="F5521" t="s">
        <v>2625</v>
      </c>
      <c r="G5521" s="4">
        <v>94158997</v>
      </c>
      <c r="H5521" t="s">
        <v>5920</v>
      </c>
      <c r="I5521" s="2">
        <v>46211.699016203704</v>
      </c>
      <c r="J5521" s="4">
        <v>49900000</v>
      </c>
      <c r="K5521" s="4">
        <v>1</v>
      </c>
      <c r="L5521" s="5">
        <v>228.2</v>
      </c>
      <c r="M5521" s="5">
        <v>94.158996999999999</v>
      </c>
      <c r="N5521" s="5">
        <v>49.9</v>
      </c>
      <c r="O5521" s="5" t="str">
        <f t="shared" si="86"/>
        <v>1</v>
      </c>
      <c r="P5521" s="5" t="s">
        <v>10554</v>
      </c>
      <c r="Q5521" s="5" t="s">
        <v>10914</v>
      </c>
    </row>
    <row r="5522" spans="1:17" x14ac:dyDescent="0.25">
      <c r="A5522">
        <v>61402</v>
      </c>
      <c r="B5522" t="s">
        <v>30</v>
      </c>
      <c r="C5522" s="7">
        <v>46211.740682870368</v>
      </c>
      <c r="D5522" s="4">
        <v>228200000</v>
      </c>
      <c r="E5522" t="s">
        <v>2607</v>
      </c>
      <c r="F5522" t="s">
        <v>2625</v>
      </c>
      <c r="G5522" s="4">
        <v>94158997</v>
      </c>
      <c r="H5522" t="s">
        <v>5921</v>
      </c>
      <c r="I5522" s="2">
        <v>46211.699143518519</v>
      </c>
      <c r="J5522" s="4">
        <v>49900000</v>
      </c>
      <c r="K5522" s="4">
        <v>1</v>
      </c>
      <c r="L5522" s="5">
        <v>228.2</v>
      </c>
      <c r="M5522" s="5">
        <v>94.158996999999999</v>
      </c>
      <c r="N5522" s="5">
        <v>49.9</v>
      </c>
      <c r="O5522" s="5" t="str">
        <f t="shared" si="86"/>
        <v>1</v>
      </c>
      <c r="P5522" s="5" t="s">
        <v>10554</v>
      </c>
      <c r="Q5522" s="5" t="s">
        <v>10914</v>
      </c>
    </row>
    <row r="5523" spans="1:17" x14ac:dyDescent="0.25">
      <c r="A5523">
        <v>61403</v>
      </c>
      <c r="B5523" t="s">
        <v>30</v>
      </c>
      <c r="C5523" s="7">
        <v>46211.740706018521</v>
      </c>
      <c r="D5523" s="4">
        <v>228200000</v>
      </c>
      <c r="E5523" t="s">
        <v>2607</v>
      </c>
      <c r="F5523" t="s">
        <v>2611</v>
      </c>
      <c r="G5523" s="4">
        <v>94158997</v>
      </c>
      <c r="H5523" t="s">
        <v>5922</v>
      </c>
      <c r="I5523" s="2">
        <v>46211.699143518519</v>
      </c>
      <c r="J5523" s="4">
        <v>49900000</v>
      </c>
      <c r="K5523" s="4">
        <v>1</v>
      </c>
      <c r="L5523" s="5">
        <v>228.2</v>
      </c>
      <c r="M5523" s="5">
        <v>94.158996999999999</v>
      </c>
      <c r="N5523" s="5">
        <v>49.9</v>
      </c>
      <c r="O5523" s="5" t="str">
        <f t="shared" si="86"/>
        <v>1</v>
      </c>
      <c r="P5523" s="5" t="s">
        <v>10554</v>
      </c>
      <c r="Q5523" s="5" t="s">
        <v>10911</v>
      </c>
    </row>
    <row r="5524" spans="1:17" x14ac:dyDescent="0.25">
      <c r="A5524">
        <v>61404</v>
      </c>
      <c r="B5524" t="s">
        <v>30</v>
      </c>
      <c r="C5524" s="7">
        <v>46211.740706018521</v>
      </c>
      <c r="D5524" s="4">
        <v>228300000</v>
      </c>
      <c r="E5524" t="s">
        <v>2607</v>
      </c>
      <c r="F5524" t="s">
        <v>2625</v>
      </c>
      <c r="G5524" s="4">
        <v>94158997</v>
      </c>
      <c r="H5524" t="s">
        <v>5923</v>
      </c>
      <c r="I5524" s="2">
        <v>46211.699143518519</v>
      </c>
      <c r="J5524" s="4">
        <v>49900000</v>
      </c>
      <c r="K5524" s="4">
        <v>1</v>
      </c>
      <c r="L5524" s="5">
        <v>228.3</v>
      </c>
      <c r="M5524" s="5">
        <v>94.158996999999999</v>
      </c>
      <c r="N5524" s="5">
        <v>49.9</v>
      </c>
      <c r="O5524" s="5" t="str">
        <f t="shared" si="86"/>
        <v>1</v>
      </c>
      <c r="P5524" s="5" t="s">
        <v>10554</v>
      </c>
      <c r="Q5524" s="5" t="s">
        <v>10914</v>
      </c>
    </row>
    <row r="5525" spans="1:17" x14ac:dyDescent="0.25">
      <c r="A5525">
        <v>61405</v>
      </c>
      <c r="B5525" t="s">
        <v>30</v>
      </c>
      <c r="C5525" s="7">
        <v>46211.740729166668</v>
      </c>
      <c r="D5525" s="4">
        <v>228300000</v>
      </c>
      <c r="E5525" t="s">
        <v>2607</v>
      </c>
      <c r="F5525" t="s">
        <v>2625</v>
      </c>
      <c r="G5525" s="4">
        <v>94158997</v>
      </c>
      <c r="H5525" t="s">
        <v>5924</v>
      </c>
      <c r="I5525" s="2">
        <v>46211.699143518519</v>
      </c>
      <c r="J5525" s="4">
        <v>49900000</v>
      </c>
      <c r="K5525" s="4">
        <v>1</v>
      </c>
      <c r="L5525" s="5">
        <v>228.3</v>
      </c>
      <c r="M5525" s="5">
        <v>94.158996999999999</v>
      </c>
      <c r="N5525" s="5">
        <v>49.9</v>
      </c>
      <c r="O5525" s="5" t="str">
        <f t="shared" si="86"/>
        <v>1</v>
      </c>
      <c r="P5525" s="5" t="s">
        <v>10554</v>
      </c>
      <c r="Q5525" s="5" t="s">
        <v>10914</v>
      </c>
    </row>
    <row r="5526" spans="1:17" x14ac:dyDescent="0.25">
      <c r="A5526">
        <v>61406</v>
      </c>
      <c r="B5526" t="s">
        <v>30</v>
      </c>
      <c r="C5526" s="7">
        <v>46211.740740740737</v>
      </c>
      <c r="D5526" s="4">
        <v>228300000</v>
      </c>
      <c r="E5526" t="s">
        <v>2607</v>
      </c>
      <c r="F5526" t="s">
        <v>2625</v>
      </c>
      <c r="G5526" s="4">
        <v>94158997</v>
      </c>
      <c r="H5526" t="s">
        <v>5925</v>
      </c>
      <c r="I5526" s="2">
        <v>46211.699143518519</v>
      </c>
      <c r="J5526" s="4">
        <v>49900000</v>
      </c>
      <c r="K5526" s="4">
        <v>1</v>
      </c>
      <c r="L5526" s="5">
        <v>228.3</v>
      </c>
      <c r="M5526" s="5">
        <v>94.158996999999999</v>
      </c>
      <c r="N5526" s="5">
        <v>49.9</v>
      </c>
      <c r="O5526" s="5" t="str">
        <f t="shared" si="86"/>
        <v>1</v>
      </c>
      <c r="P5526" s="5" t="s">
        <v>10554</v>
      </c>
      <c r="Q5526" s="5" t="s">
        <v>10914</v>
      </c>
    </row>
    <row r="5527" spans="1:17" x14ac:dyDescent="0.25">
      <c r="A5527">
        <v>61407</v>
      </c>
      <c r="B5527" t="s">
        <v>30</v>
      </c>
      <c r="C5527" s="7">
        <v>46211.740740740737</v>
      </c>
      <c r="D5527" s="4">
        <v>228300000</v>
      </c>
      <c r="E5527" t="s">
        <v>2607</v>
      </c>
      <c r="F5527" t="s">
        <v>2613</v>
      </c>
      <c r="G5527" s="4">
        <v>94158997</v>
      </c>
      <c r="H5527" t="s">
        <v>5926</v>
      </c>
      <c r="I5527" s="2">
        <v>46211.699143518519</v>
      </c>
      <c r="J5527" s="4">
        <v>49900000</v>
      </c>
      <c r="K5527" s="4">
        <v>1</v>
      </c>
      <c r="L5527" s="5">
        <v>228.3</v>
      </c>
      <c r="M5527" s="5">
        <v>94.158996999999999</v>
      </c>
      <c r="N5527" s="5">
        <v>49.9</v>
      </c>
      <c r="O5527" s="5" t="str">
        <f t="shared" si="86"/>
        <v>1</v>
      </c>
      <c r="P5527" s="5" t="s">
        <v>10554</v>
      </c>
      <c r="Q5527" s="5" t="s">
        <v>10912</v>
      </c>
    </row>
    <row r="5528" spans="1:17" x14ac:dyDescent="0.25">
      <c r="A5528">
        <v>61408</v>
      </c>
      <c r="B5528" t="s">
        <v>30</v>
      </c>
      <c r="C5528" s="7">
        <v>46211.740752314814</v>
      </c>
      <c r="D5528" s="4">
        <v>228200000</v>
      </c>
      <c r="E5528" t="s">
        <v>2607</v>
      </c>
      <c r="F5528" t="s">
        <v>2625</v>
      </c>
      <c r="G5528" s="4">
        <v>94158997</v>
      </c>
      <c r="H5528" t="s">
        <v>5927</v>
      </c>
      <c r="I5528" s="2">
        <v>46211.699143518519</v>
      </c>
      <c r="J5528" s="4">
        <v>49900000</v>
      </c>
      <c r="K5528" s="4">
        <v>1</v>
      </c>
      <c r="L5528" s="5">
        <v>228.2</v>
      </c>
      <c r="M5528" s="5">
        <v>94.158996999999999</v>
      </c>
      <c r="N5528" s="5">
        <v>49.9</v>
      </c>
      <c r="O5528" s="5" t="str">
        <f t="shared" si="86"/>
        <v>1</v>
      </c>
      <c r="P5528" s="5" t="s">
        <v>10554</v>
      </c>
      <c r="Q5528" s="5" t="s">
        <v>10914</v>
      </c>
    </row>
    <row r="5529" spans="1:17" x14ac:dyDescent="0.25">
      <c r="A5529">
        <v>61409</v>
      </c>
      <c r="B5529" t="s">
        <v>30</v>
      </c>
      <c r="C5529" s="7">
        <v>46211.74077546296</v>
      </c>
      <c r="D5529" s="4">
        <v>228200000</v>
      </c>
      <c r="E5529" t="s">
        <v>2607</v>
      </c>
      <c r="F5529" t="s">
        <v>2619</v>
      </c>
      <c r="G5529" s="4">
        <v>94158997</v>
      </c>
      <c r="H5529" t="s">
        <v>5928</v>
      </c>
      <c r="I5529" s="2">
        <v>46211.699143518519</v>
      </c>
      <c r="J5529" s="4">
        <v>49900000</v>
      </c>
      <c r="K5529" s="4">
        <v>1</v>
      </c>
      <c r="L5529" s="5">
        <v>228.2</v>
      </c>
      <c r="M5529" s="5">
        <v>94.158996999999999</v>
      </c>
      <c r="N5529" s="5">
        <v>49.9</v>
      </c>
      <c r="O5529" s="5" t="str">
        <f t="shared" si="86"/>
        <v>1</v>
      </c>
      <c r="P5529" s="5" t="s">
        <v>10554</v>
      </c>
      <c r="Q5529" s="5" t="s">
        <v>10913</v>
      </c>
    </row>
    <row r="5530" spans="1:17" x14ac:dyDescent="0.25">
      <c r="A5530">
        <v>61410</v>
      </c>
      <c r="B5530" t="s">
        <v>30</v>
      </c>
      <c r="C5530" s="7">
        <v>46211.74077546296</v>
      </c>
      <c r="D5530" s="4">
        <v>228100000</v>
      </c>
      <c r="E5530" t="s">
        <v>2607</v>
      </c>
      <c r="F5530" t="s">
        <v>2625</v>
      </c>
      <c r="G5530" s="4">
        <v>94158997</v>
      </c>
      <c r="H5530" t="s">
        <v>5929</v>
      </c>
      <c r="I5530" s="2">
        <v>46211.699143518519</v>
      </c>
      <c r="J5530" s="4">
        <v>49800000</v>
      </c>
      <c r="K5530" s="4">
        <v>1</v>
      </c>
      <c r="L5530" s="5">
        <v>228.1</v>
      </c>
      <c r="M5530" s="5">
        <v>94.158996999999999</v>
      </c>
      <c r="N5530" s="5">
        <v>49.8</v>
      </c>
      <c r="O5530" s="5" t="str">
        <f t="shared" si="86"/>
        <v>1</v>
      </c>
      <c r="P5530" s="5" t="s">
        <v>10554</v>
      </c>
      <c r="Q5530" s="5" t="s">
        <v>10914</v>
      </c>
    </row>
    <row r="5531" spans="1:17" x14ac:dyDescent="0.25">
      <c r="A5531">
        <v>61411</v>
      </c>
      <c r="B5531" t="s">
        <v>30</v>
      </c>
      <c r="C5531" s="7">
        <v>46211.740787037037</v>
      </c>
      <c r="D5531" s="4">
        <v>228100000</v>
      </c>
      <c r="E5531" t="s">
        <v>2607</v>
      </c>
      <c r="F5531" t="s">
        <v>2625</v>
      </c>
      <c r="G5531" s="4">
        <v>94158997</v>
      </c>
      <c r="H5531" t="s">
        <v>5930</v>
      </c>
      <c r="I5531" s="2">
        <v>46211.699143518519</v>
      </c>
      <c r="J5531" s="4">
        <v>49800000</v>
      </c>
      <c r="K5531" s="4">
        <v>1</v>
      </c>
      <c r="L5531" s="5">
        <v>228.1</v>
      </c>
      <c r="M5531" s="5">
        <v>94.158996999999999</v>
      </c>
      <c r="N5531" s="5">
        <v>49.8</v>
      </c>
      <c r="O5531" s="5" t="str">
        <f t="shared" si="86"/>
        <v>1</v>
      </c>
      <c r="P5531" s="5" t="s">
        <v>10554</v>
      </c>
      <c r="Q5531" s="5" t="s">
        <v>10914</v>
      </c>
    </row>
    <row r="5532" spans="1:17" x14ac:dyDescent="0.25">
      <c r="A5532">
        <v>61412</v>
      </c>
      <c r="B5532" t="s">
        <v>30</v>
      </c>
      <c r="C5532" s="7">
        <v>46211.740810185183</v>
      </c>
      <c r="D5532" s="4">
        <v>228100000</v>
      </c>
      <c r="E5532" t="s">
        <v>2607</v>
      </c>
      <c r="F5532" t="s">
        <v>2625</v>
      </c>
      <c r="G5532" s="4">
        <v>94158997</v>
      </c>
      <c r="H5532" t="s">
        <v>5931</v>
      </c>
      <c r="I5532" s="2">
        <v>46211.699259259258</v>
      </c>
      <c r="J5532" s="4">
        <v>49800000</v>
      </c>
      <c r="K5532" s="4">
        <v>1</v>
      </c>
      <c r="L5532" s="5">
        <v>228.1</v>
      </c>
      <c r="M5532" s="5">
        <v>94.158996999999999</v>
      </c>
      <c r="N5532" s="5">
        <v>49.8</v>
      </c>
      <c r="O5532" s="5" t="str">
        <f t="shared" si="86"/>
        <v>1</v>
      </c>
      <c r="P5532" s="5" t="s">
        <v>10554</v>
      </c>
      <c r="Q5532" s="5" t="s">
        <v>10914</v>
      </c>
    </row>
    <row r="5533" spans="1:17" x14ac:dyDescent="0.25">
      <c r="A5533">
        <v>61413</v>
      </c>
      <c r="B5533" t="s">
        <v>30</v>
      </c>
      <c r="C5533" s="7">
        <v>46211.74082175926</v>
      </c>
      <c r="D5533" s="4">
        <v>228100000</v>
      </c>
      <c r="E5533" t="s">
        <v>2607</v>
      </c>
      <c r="F5533" t="s">
        <v>2613</v>
      </c>
      <c r="G5533" s="4">
        <v>94158997</v>
      </c>
      <c r="H5533" t="s">
        <v>5932</v>
      </c>
      <c r="I5533" s="2">
        <v>46211.699259259258</v>
      </c>
      <c r="J5533" s="4">
        <v>49900000</v>
      </c>
      <c r="K5533" s="4">
        <v>1</v>
      </c>
      <c r="L5533" s="5">
        <v>228.1</v>
      </c>
      <c r="M5533" s="5">
        <v>94.158996999999999</v>
      </c>
      <c r="N5533" s="5">
        <v>49.9</v>
      </c>
      <c r="O5533" s="5" t="str">
        <f t="shared" si="86"/>
        <v>1</v>
      </c>
      <c r="P5533" s="5" t="s">
        <v>10554</v>
      </c>
      <c r="Q5533" s="5" t="s">
        <v>10912</v>
      </c>
    </row>
    <row r="5534" spans="1:17" x14ac:dyDescent="0.25">
      <c r="A5534">
        <v>61414</v>
      </c>
      <c r="B5534" t="s">
        <v>30</v>
      </c>
      <c r="C5534" s="7">
        <v>46211.74082175926</v>
      </c>
      <c r="D5534" s="4">
        <v>228200000</v>
      </c>
      <c r="E5534" t="s">
        <v>2607</v>
      </c>
      <c r="F5534" t="s">
        <v>2625</v>
      </c>
      <c r="G5534" s="4">
        <v>94158997</v>
      </c>
      <c r="H5534" t="s">
        <v>5933</v>
      </c>
      <c r="I5534" s="2">
        <v>46211.699259259258</v>
      </c>
      <c r="J5534" s="4">
        <v>49800000</v>
      </c>
      <c r="K5534" s="4">
        <v>1</v>
      </c>
      <c r="L5534" s="5">
        <v>228.2</v>
      </c>
      <c r="M5534" s="5">
        <v>94.158996999999999</v>
      </c>
      <c r="N5534" s="5">
        <v>49.8</v>
      </c>
      <c r="O5534" s="5" t="str">
        <f t="shared" si="86"/>
        <v>1</v>
      </c>
      <c r="P5534" s="5" t="s">
        <v>10554</v>
      </c>
      <c r="Q5534" s="5" t="s">
        <v>10914</v>
      </c>
    </row>
    <row r="5535" spans="1:17" x14ac:dyDescent="0.25">
      <c r="A5535">
        <v>61415</v>
      </c>
      <c r="B5535" t="s">
        <v>30</v>
      </c>
      <c r="C5535" s="7">
        <v>46211.740844907406</v>
      </c>
      <c r="D5535" s="4">
        <v>228200000</v>
      </c>
      <c r="E5535" t="s">
        <v>2607</v>
      </c>
      <c r="F5535" t="s">
        <v>2625</v>
      </c>
      <c r="G5535" s="4">
        <v>94158997</v>
      </c>
      <c r="H5535" t="s">
        <v>5934</v>
      </c>
      <c r="I5535" s="2">
        <v>46211.699259259258</v>
      </c>
      <c r="J5535" s="4">
        <v>49800000</v>
      </c>
      <c r="K5535" s="4">
        <v>1</v>
      </c>
      <c r="L5535" s="5">
        <v>228.2</v>
      </c>
      <c r="M5535" s="5">
        <v>94.158996999999999</v>
      </c>
      <c r="N5535" s="5">
        <v>49.8</v>
      </c>
      <c r="O5535" s="5" t="str">
        <f t="shared" si="86"/>
        <v>1</v>
      </c>
      <c r="P5535" s="5" t="s">
        <v>10554</v>
      </c>
      <c r="Q5535" s="5" t="s">
        <v>10914</v>
      </c>
    </row>
    <row r="5536" spans="1:17" x14ac:dyDescent="0.25">
      <c r="A5536">
        <v>61416</v>
      </c>
      <c r="B5536" t="s">
        <v>30</v>
      </c>
      <c r="C5536" s="7">
        <v>46211.740856481483</v>
      </c>
      <c r="D5536" s="4">
        <v>228100000</v>
      </c>
      <c r="E5536" t="s">
        <v>2607</v>
      </c>
      <c r="F5536" t="s">
        <v>2619</v>
      </c>
      <c r="G5536" s="4">
        <v>94158997</v>
      </c>
      <c r="H5536" t="s">
        <v>5935</v>
      </c>
      <c r="I5536" s="2">
        <v>46211.699259259258</v>
      </c>
      <c r="J5536" s="4">
        <v>49800000</v>
      </c>
      <c r="K5536" s="4">
        <v>1</v>
      </c>
      <c r="L5536" s="5">
        <v>228.1</v>
      </c>
      <c r="M5536" s="5">
        <v>94.158996999999999</v>
      </c>
      <c r="N5536" s="5">
        <v>49.8</v>
      </c>
      <c r="O5536" s="5" t="str">
        <f t="shared" si="86"/>
        <v>1</v>
      </c>
      <c r="P5536" s="5" t="s">
        <v>10554</v>
      </c>
      <c r="Q5536" s="5" t="s">
        <v>10913</v>
      </c>
    </row>
    <row r="5537" spans="1:17" x14ac:dyDescent="0.25">
      <c r="A5537">
        <v>61417</v>
      </c>
      <c r="B5537" t="s">
        <v>30</v>
      </c>
      <c r="C5537" s="7">
        <v>46211.740856481483</v>
      </c>
      <c r="D5537" s="4">
        <v>228200000</v>
      </c>
      <c r="E5537" t="s">
        <v>2607</v>
      </c>
      <c r="F5537" t="s">
        <v>2619</v>
      </c>
      <c r="G5537" s="4">
        <v>94158997</v>
      </c>
      <c r="H5537" t="s">
        <v>5936</v>
      </c>
      <c r="I5537" s="2">
        <v>46211.699259259258</v>
      </c>
      <c r="J5537" s="4">
        <v>49800000</v>
      </c>
      <c r="K5537" s="4">
        <v>1</v>
      </c>
      <c r="L5537" s="5">
        <v>228.2</v>
      </c>
      <c r="M5537" s="5">
        <v>94.158996999999999</v>
      </c>
      <c r="N5537" s="5">
        <v>49.8</v>
      </c>
      <c r="O5537" s="5" t="str">
        <f t="shared" si="86"/>
        <v>1</v>
      </c>
      <c r="P5537" s="5" t="s">
        <v>10554</v>
      </c>
      <c r="Q5537" s="5" t="s">
        <v>10913</v>
      </c>
    </row>
    <row r="5538" spans="1:17" x14ac:dyDescent="0.25">
      <c r="A5538">
        <v>61418</v>
      </c>
      <c r="B5538" t="s">
        <v>30</v>
      </c>
      <c r="C5538" s="7">
        <v>46211.740879629629</v>
      </c>
      <c r="D5538" s="4">
        <v>228100000</v>
      </c>
      <c r="E5538" t="s">
        <v>2607</v>
      </c>
      <c r="F5538" t="s">
        <v>2625</v>
      </c>
      <c r="G5538" s="4">
        <v>94158997</v>
      </c>
      <c r="H5538" t="s">
        <v>5937</v>
      </c>
      <c r="I5538" s="2">
        <v>46211.699259259258</v>
      </c>
      <c r="J5538" s="4">
        <v>49800000</v>
      </c>
      <c r="K5538" s="4">
        <v>1</v>
      </c>
      <c r="L5538" s="5">
        <v>228.1</v>
      </c>
      <c r="M5538" s="5">
        <v>94.158996999999999</v>
      </c>
      <c r="N5538" s="5">
        <v>49.8</v>
      </c>
      <c r="O5538" s="5" t="str">
        <f t="shared" si="86"/>
        <v>1</v>
      </c>
      <c r="P5538" s="5" t="s">
        <v>10554</v>
      </c>
      <c r="Q5538" s="5" t="s">
        <v>10914</v>
      </c>
    </row>
    <row r="5539" spans="1:17" x14ac:dyDescent="0.25">
      <c r="A5539">
        <v>61419</v>
      </c>
      <c r="B5539" t="s">
        <v>30</v>
      </c>
      <c r="C5539" s="7">
        <v>46211.740891203706</v>
      </c>
      <c r="D5539" s="4">
        <v>228000000</v>
      </c>
      <c r="E5539" t="s">
        <v>2607</v>
      </c>
      <c r="F5539" t="s">
        <v>2613</v>
      </c>
      <c r="G5539" s="4">
        <v>94158997</v>
      </c>
      <c r="H5539" t="s">
        <v>5938</v>
      </c>
      <c r="I5539" s="2">
        <v>46211.699259259258</v>
      </c>
      <c r="J5539" s="4">
        <v>49800000</v>
      </c>
      <c r="K5539" s="4">
        <v>1</v>
      </c>
      <c r="L5539" s="5">
        <v>228</v>
      </c>
      <c r="M5539" s="5">
        <v>94.158996999999999</v>
      </c>
      <c r="N5539" s="5">
        <v>49.8</v>
      </c>
      <c r="O5539" s="5" t="str">
        <f t="shared" si="86"/>
        <v>1</v>
      </c>
      <c r="P5539" s="5" t="s">
        <v>10554</v>
      </c>
      <c r="Q5539" s="5" t="s">
        <v>10912</v>
      </c>
    </row>
    <row r="5540" spans="1:17" x14ac:dyDescent="0.25">
      <c r="A5540">
        <v>61420</v>
      </c>
      <c r="B5540" t="s">
        <v>30</v>
      </c>
      <c r="C5540" s="7">
        <v>46211.740891203706</v>
      </c>
      <c r="D5540" s="4">
        <v>228000000</v>
      </c>
      <c r="E5540" t="s">
        <v>2607</v>
      </c>
      <c r="F5540" t="s">
        <v>2613</v>
      </c>
      <c r="G5540" s="4">
        <v>94158997</v>
      </c>
      <c r="H5540" t="s">
        <v>5939</v>
      </c>
      <c r="I5540" s="2">
        <v>46211.699259259258</v>
      </c>
      <c r="J5540" s="4">
        <v>49800000</v>
      </c>
      <c r="K5540" s="4">
        <v>1</v>
      </c>
      <c r="L5540" s="5">
        <v>228</v>
      </c>
      <c r="M5540" s="5">
        <v>94.158996999999999</v>
      </c>
      <c r="N5540" s="5">
        <v>49.8</v>
      </c>
      <c r="O5540" s="5" t="str">
        <f t="shared" si="86"/>
        <v>1</v>
      </c>
      <c r="P5540" s="5" t="s">
        <v>10554</v>
      </c>
      <c r="Q5540" s="5" t="s">
        <v>10912</v>
      </c>
    </row>
    <row r="5541" spans="1:17" x14ac:dyDescent="0.25">
      <c r="A5541">
        <v>61421</v>
      </c>
      <c r="B5541" t="s">
        <v>30</v>
      </c>
      <c r="C5541" s="7">
        <v>46211.740914351853</v>
      </c>
      <c r="D5541" s="4">
        <v>228000000</v>
      </c>
      <c r="E5541" t="s">
        <v>2607</v>
      </c>
      <c r="F5541" t="s">
        <v>2613</v>
      </c>
      <c r="G5541" s="4">
        <v>94158997</v>
      </c>
      <c r="H5541" t="s">
        <v>5940</v>
      </c>
      <c r="I5541" s="2">
        <v>46211.699259259258</v>
      </c>
      <c r="J5541" s="4">
        <v>49800000</v>
      </c>
      <c r="K5541" s="4">
        <v>1</v>
      </c>
      <c r="L5541" s="5">
        <v>228</v>
      </c>
      <c r="M5541" s="5">
        <v>94.158996999999999</v>
      </c>
      <c r="N5541" s="5">
        <v>49.8</v>
      </c>
      <c r="O5541" s="5" t="str">
        <f t="shared" si="86"/>
        <v>1</v>
      </c>
      <c r="P5541" s="5" t="s">
        <v>10554</v>
      </c>
      <c r="Q5541" s="5" t="s">
        <v>10912</v>
      </c>
    </row>
    <row r="5542" spans="1:17" x14ac:dyDescent="0.25">
      <c r="A5542">
        <v>61422</v>
      </c>
      <c r="B5542" t="s">
        <v>30</v>
      </c>
      <c r="C5542" s="7">
        <v>46211.740925925929</v>
      </c>
      <c r="D5542" s="4">
        <v>228000000</v>
      </c>
      <c r="E5542" t="s">
        <v>2607</v>
      </c>
      <c r="F5542" t="s">
        <v>2611</v>
      </c>
      <c r="G5542" s="4">
        <v>94158997</v>
      </c>
      <c r="H5542" t="s">
        <v>5941</v>
      </c>
      <c r="I5542" s="2">
        <v>46211.699374999997</v>
      </c>
      <c r="J5542" s="4">
        <v>49900000</v>
      </c>
      <c r="K5542" s="4">
        <v>1</v>
      </c>
      <c r="L5542" s="5">
        <v>228</v>
      </c>
      <c r="M5542" s="5">
        <v>94.158996999999999</v>
      </c>
      <c r="N5542" s="5">
        <v>49.9</v>
      </c>
      <c r="O5542" s="5" t="str">
        <f t="shared" si="86"/>
        <v>1</v>
      </c>
      <c r="P5542" s="5" t="s">
        <v>10554</v>
      </c>
      <c r="Q5542" s="5" t="s">
        <v>10911</v>
      </c>
    </row>
    <row r="5543" spans="1:17" x14ac:dyDescent="0.25">
      <c r="A5543">
        <v>61423</v>
      </c>
      <c r="B5543" t="s">
        <v>30</v>
      </c>
      <c r="C5543" s="7">
        <v>46211.740925925929</v>
      </c>
      <c r="D5543" s="4">
        <v>227900000</v>
      </c>
      <c r="E5543" t="s">
        <v>2607</v>
      </c>
      <c r="F5543" t="s">
        <v>2611</v>
      </c>
      <c r="G5543" s="4">
        <v>94158997</v>
      </c>
      <c r="H5543" t="s">
        <v>5942</v>
      </c>
      <c r="I5543" s="2">
        <v>46211.699374999997</v>
      </c>
      <c r="J5543" s="4">
        <v>49900000</v>
      </c>
      <c r="K5543" s="4">
        <v>1</v>
      </c>
      <c r="L5543" s="5">
        <v>227.9</v>
      </c>
      <c r="M5543" s="5">
        <v>94.158996999999999</v>
      </c>
      <c r="N5543" s="5">
        <v>49.9</v>
      </c>
      <c r="O5543" s="5" t="str">
        <f t="shared" si="86"/>
        <v>1</v>
      </c>
      <c r="P5543" s="5" t="s">
        <v>10554</v>
      </c>
      <c r="Q5543" s="5" t="s">
        <v>10911</v>
      </c>
    </row>
    <row r="5544" spans="1:17" x14ac:dyDescent="0.25">
      <c r="A5544">
        <v>61424</v>
      </c>
      <c r="B5544" t="s">
        <v>30</v>
      </c>
      <c r="C5544" s="7">
        <v>46211.740937499999</v>
      </c>
      <c r="D5544" s="4">
        <v>227900000</v>
      </c>
      <c r="E5544" t="s">
        <v>2607</v>
      </c>
      <c r="F5544" t="s">
        <v>2611</v>
      </c>
      <c r="G5544" s="4">
        <v>94158997</v>
      </c>
      <c r="H5544" t="s">
        <v>5943</v>
      </c>
      <c r="I5544" s="2">
        <v>46211.699374999997</v>
      </c>
      <c r="J5544" s="4">
        <v>49900000</v>
      </c>
      <c r="K5544" s="4">
        <v>1</v>
      </c>
      <c r="L5544" s="5">
        <v>227.9</v>
      </c>
      <c r="M5544" s="5">
        <v>94.158996999999999</v>
      </c>
      <c r="N5544" s="5">
        <v>49.9</v>
      </c>
      <c r="O5544" s="5" t="str">
        <f t="shared" si="86"/>
        <v>1</v>
      </c>
      <c r="P5544" s="5" t="s">
        <v>10554</v>
      </c>
      <c r="Q5544" s="5" t="s">
        <v>10911</v>
      </c>
    </row>
    <row r="5545" spans="1:17" x14ac:dyDescent="0.25">
      <c r="A5545">
        <v>61425</v>
      </c>
      <c r="B5545" t="s">
        <v>30</v>
      </c>
      <c r="C5545" s="7">
        <v>46211.740960648145</v>
      </c>
      <c r="D5545" s="4">
        <v>227900000</v>
      </c>
      <c r="E5545" t="s">
        <v>2607</v>
      </c>
      <c r="F5545" t="s">
        <v>2611</v>
      </c>
      <c r="G5545" s="4">
        <v>94158997</v>
      </c>
      <c r="H5545" t="s">
        <v>5944</v>
      </c>
      <c r="I5545" s="2">
        <v>46211.699374999997</v>
      </c>
      <c r="J5545" s="4">
        <v>49800000</v>
      </c>
      <c r="K5545" s="4">
        <v>1</v>
      </c>
      <c r="L5545" s="5">
        <v>227.9</v>
      </c>
      <c r="M5545" s="5">
        <v>94.158996999999999</v>
      </c>
      <c r="N5545" s="5">
        <v>49.8</v>
      </c>
      <c r="O5545" s="5" t="str">
        <f t="shared" si="86"/>
        <v>1</v>
      </c>
      <c r="P5545" s="5" t="s">
        <v>10554</v>
      </c>
      <c r="Q5545" s="5" t="s">
        <v>10911</v>
      </c>
    </row>
    <row r="5546" spans="1:17" x14ac:dyDescent="0.25">
      <c r="A5546">
        <v>61426</v>
      </c>
      <c r="B5546" t="s">
        <v>30</v>
      </c>
      <c r="C5546" s="7">
        <v>46211.740960648145</v>
      </c>
      <c r="D5546" s="4">
        <v>228000000</v>
      </c>
      <c r="E5546" t="s">
        <v>2607</v>
      </c>
      <c r="F5546" t="s">
        <v>2625</v>
      </c>
      <c r="G5546" s="4">
        <v>94158997</v>
      </c>
      <c r="H5546" t="s">
        <v>5945</v>
      </c>
      <c r="I5546" s="2">
        <v>46211.699374999997</v>
      </c>
      <c r="J5546" s="4">
        <v>49900000</v>
      </c>
      <c r="K5546" s="4">
        <v>1</v>
      </c>
      <c r="L5546" s="5">
        <v>228</v>
      </c>
      <c r="M5546" s="5">
        <v>94.158996999999999</v>
      </c>
      <c r="N5546" s="5">
        <v>49.9</v>
      </c>
      <c r="O5546" s="5" t="str">
        <f t="shared" si="86"/>
        <v>1</v>
      </c>
      <c r="P5546" s="5" t="s">
        <v>10554</v>
      </c>
      <c r="Q5546" s="5" t="s">
        <v>10914</v>
      </c>
    </row>
    <row r="5547" spans="1:17" x14ac:dyDescent="0.25">
      <c r="A5547">
        <v>61427</v>
      </c>
      <c r="B5547" t="s">
        <v>30</v>
      </c>
      <c r="C5547" s="7">
        <v>46211.740983796299</v>
      </c>
      <c r="D5547" s="4">
        <v>228000000</v>
      </c>
      <c r="E5547" t="s">
        <v>2607</v>
      </c>
      <c r="F5547" t="s">
        <v>2625</v>
      </c>
      <c r="G5547" s="4">
        <v>94158997</v>
      </c>
      <c r="H5547" t="s">
        <v>5946</v>
      </c>
      <c r="I5547" s="2">
        <v>46211.699374999997</v>
      </c>
      <c r="J5547" s="4">
        <v>49900000</v>
      </c>
      <c r="K5547" s="4">
        <v>1</v>
      </c>
      <c r="L5547" s="5">
        <v>228</v>
      </c>
      <c r="M5547" s="5">
        <v>94.158996999999999</v>
      </c>
      <c r="N5547" s="5">
        <v>49.9</v>
      </c>
      <c r="O5547" s="5" t="str">
        <f t="shared" si="86"/>
        <v>1</v>
      </c>
      <c r="P5547" s="5" t="s">
        <v>10554</v>
      </c>
      <c r="Q5547" s="5" t="s">
        <v>10914</v>
      </c>
    </row>
    <row r="5548" spans="1:17" x14ac:dyDescent="0.25">
      <c r="A5548">
        <v>61428</v>
      </c>
      <c r="B5548" t="s">
        <v>30</v>
      </c>
      <c r="C5548" s="7">
        <v>46211.740995370368</v>
      </c>
      <c r="D5548" s="4">
        <v>228100000</v>
      </c>
      <c r="E5548" t="s">
        <v>2607</v>
      </c>
      <c r="F5548" t="s">
        <v>2613</v>
      </c>
      <c r="G5548" s="4">
        <v>94158997</v>
      </c>
      <c r="H5548" t="s">
        <v>5947</v>
      </c>
      <c r="I5548" s="2">
        <v>46211.699374999997</v>
      </c>
      <c r="J5548" s="4">
        <v>49900000</v>
      </c>
      <c r="K5548" s="4">
        <v>1</v>
      </c>
      <c r="L5548" s="5">
        <v>228.1</v>
      </c>
      <c r="M5548" s="5">
        <v>94.158996999999999</v>
      </c>
      <c r="N5548" s="5">
        <v>49.9</v>
      </c>
      <c r="O5548" s="5" t="str">
        <f t="shared" si="86"/>
        <v>1</v>
      </c>
      <c r="P5548" s="5" t="s">
        <v>10554</v>
      </c>
      <c r="Q5548" s="5" t="s">
        <v>10912</v>
      </c>
    </row>
    <row r="5549" spans="1:17" x14ac:dyDescent="0.25">
      <c r="A5549">
        <v>61429</v>
      </c>
      <c r="B5549" t="s">
        <v>30</v>
      </c>
      <c r="C5549" s="7">
        <v>46211.740995370368</v>
      </c>
      <c r="D5549" s="4">
        <v>228100000</v>
      </c>
      <c r="E5549" t="s">
        <v>2607</v>
      </c>
      <c r="F5549" t="s">
        <v>2613</v>
      </c>
      <c r="G5549" s="4">
        <v>94158997</v>
      </c>
      <c r="H5549" t="s">
        <v>5948</v>
      </c>
      <c r="I5549" s="2">
        <v>46211.699374999997</v>
      </c>
      <c r="J5549" s="4">
        <v>49900000</v>
      </c>
      <c r="K5549" s="4">
        <v>1</v>
      </c>
      <c r="L5549" s="5">
        <v>228.1</v>
      </c>
      <c r="M5549" s="5">
        <v>94.158996999999999</v>
      </c>
      <c r="N5549" s="5">
        <v>49.9</v>
      </c>
      <c r="O5549" s="5" t="str">
        <f t="shared" si="86"/>
        <v>1</v>
      </c>
      <c r="P5549" s="5" t="s">
        <v>10554</v>
      </c>
      <c r="Q5549" s="5" t="s">
        <v>10912</v>
      </c>
    </row>
    <row r="5550" spans="1:17" x14ac:dyDescent="0.25">
      <c r="A5550">
        <v>61430</v>
      </c>
      <c r="B5550" t="s">
        <v>30</v>
      </c>
      <c r="C5550" s="7">
        <v>46211.741018518522</v>
      </c>
      <c r="D5550" s="4">
        <v>228100000</v>
      </c>
      <c r="E5550" t="s">
        <v>2607</v>
      </c>
      <c r="F5550" t="s">
        <v>2625</v>
      </c>
      <c r="G5550" s="4">
        <v>94158997</v>
      </c>
      <c r="H5550" t="s">
        <v>5949</v>
      </c>
      <c r="I5550" s="2">
        <v>46211.699374999997</v>
      </c>
      <c r="J5550" s="4">
        <v>49900000</v>
      </c>
      <c r="K5550" s="4">
        <v>1</v>
      </c>
      <c r="L5550" s="5">
        <v>228.1</v>
      </c>
      <c r="M5550" s="5">
        <v>94.158996999999999</v>
      </c>
      <c r="N5550" s="5">
        <v>49.9</v>
      </c>
      <c r="O5550" s="5" t="str">
        <f t="shared" si="86"/>
        <v>1</v>
      </c>
      <c r="P5550" s="5" t="s">
        <v>10554</v>
      </c>
      <c r="Q5550" s="5" t="s">
        <v>10914</v>
      </c>
    </row>
    <row r="5551" spans="1:17" x14ac:dyDescent="0.25">
      <c r="A5551">
        <v>61431</v>
      </c>
      <c r="B5551" t="s">
        <v>30</v>
      </c>
      <c r="C5551" s="7">
        <v>46211.741030092591</v>
      </c>
      <c r="D5551" s="4">
        <v>228100000</v>
      </c>
      <c r="E5551" t="s">
        <v>2607</v>
      </c>
      <c r="F5551" t="s">
        <v>2625</v>
      </c>
      <c r="G5551" s="4">
        <v>94158997</v>
      </c>
      <c r="H5551" t="s">
        <v>5950</v>
      </c>
      <c r="I5551" s="2">
        <v>46211.699374999997</v>
      </c>
      <c r="J5551" s="4">
        <v>49900000</v>
      </c>
      <c r="K5551" s="4">
        <v>1</v>
      </c>
      <c r="L5551" s="5">
        <v>228.1</v>
      </c>
      <c r="M5551" s="5">
        <v>94.158996999999999</v>
      </c>
      <c r="N5551" s="5">
        <v>49.9</v>
      </c>
      <c r="O5551" s="5" t="str">
        <f t="shared" si="86"/>
        <v>1</v>
      </c>
      <c r="P5551" s="5" t="s">
        <v>10554</v>
      </c>
      <c r="Q5551" s="5" t="s">
        <v>10914</v>
      </c>
    </row>
    <row r="5552" spans="1:17" x14ac:dyDescent="0.25">
      <c r="A5552">
        <v>61432</v>
      </c>
      <c r="B5552" t="s">
        <v>30</v>
      </c>
      <c r="C5552" s="7">
        <v>46211.741030092591</v>
      </c>
      <c r="D5552" s="4">
        <v>228000000</v>
      </c>
      <c r="E5552" t="s">
        <v>2607</v>
      </c>
      <c r="F5552" t="s">
        <v>2611</v>
      </c>
      <c r="G5552" s="4">
        <v>94158997</v>
      </c>
      <c r="H5552" t="s">
        <v>5951</v>
      </c>
      <c r="I5552" s="2">
        <v>46211.699490740742</v>
      </c>
      <c r="J5552" s="4">
        <v>49900000</v>
      </c>
      <c r="K5552" s="4">
        <v>1</v>
      </c>
      <c r="L5552" s="5">
        <v>228</v>
      </c>
      <c r="M5552" s="5">
        <v>94.158996999999999</v>
      </c>
      <c r="N5552" s="5">
        <v>49.9</v>
      </c>
      <c r="O5552" s="5" t="str">
        <f t="shared" si="86"/>
        <v>1</v>
      </c>
      <c r="P5552" s="5" t="s">
        <v>10554</v>
      </c>
      <c r="Q5552" s="5" t="s">
        <v>10911</v>
      </c>
    </row>
    <row r="5553" spans="1:17" x14ac:dyDescent="0.25">
      <c r="A5553">
        <v>61433</v>
      </c>
      <c r="B5553" t="s">
        <v>30</v>
      </c>
      <c r="C5553" s="7">
        <v>46211.741053240738</v>
      </c>
      <c r="D5553" s="4">
        <v>227900000</v>
      </c>
      <c r="E5553" t="s">
        <v>2607</v>
      </c>
      <c r="F5553" t="s">
        <v>2625</v>
      </c>
      <c r="G5553" s="4">
        <v>94158997</v>
      </c>
      <c r="H5553" t="s">
        <v>5952</v>
      </c>
      <c r="I5553" s="2">
        <v>46211.699490740742</v>
      </c>
      <c r="J5553" s="4">
        <v>49900000</v>
      </c>
      <c r="K5553" s="4">
        <v>1</v>
      </c>
      <c r="L5553" s="5">
        <v>227.9</v>
      </c>
      <c r="M5553" s="5">
        <v>94.158996999999999</v>
      </c>
      <c r="N5553" s="5">
        <v>49.9</v>
      </c>
      <c r="O5553" s="5" t="str">
        <f t="shared" si="86"/>
        <v>1</v>
      </c>
      <c r="P5553" s="5" t="s">
        <v>10554</v>
      </c>
      <c r="Q5553" s="5" t="s">
        <v>10914</v>
      </c>
    </row>
    <row r="5554" spans="1:17" x14ac:dyDescent="0.25">
      <c r="A5554">
        <v>61434</v>
      </c>
      <c r="B5554" t="s">
        <v>30</v>
      </c>
      <c r="C5554" s="7">
        <v>46211.741064814814</v>
      </c>
      <c r="D5554" s="4">
        <v>227900000</v>
      </c>
      <c r="E5554" t="s">
        <v>2607</v>
      </c>
      <c r="F5554" t="s">
        <v>2625</v>
      </c>
      <c r="G5554" s="4">
        <v>94158997</v>
      </c>
      <c r="H5554" t="s">
        <v>5953</v>
      </c>
      <c r="I5554" s="2">
        <v>46211.699490740742</v>
      </c>
      <c r="J5554" s="4">
        <v>49900000</v>
      </c>
      <c r="K5554" s="4">
        <v>1</v>
      </c>
      <c r="L5554" s="5">
        <v>227.9</v>
      </c>
      <c r="M5554" s="5">
        <v>94.158996999999999</v>
      </c>
      <c r="N5554" s="5">
        <v>49.9</v>
      </c>
      <c r="O5554" s="5" t="str">
        <f t="shared" si="86"/>
        <v>1</v>
      </c>
      <c r="P5554" s="5" t="s">
        <v>10554</v>
      </c>
      <c r="Q5554" s="5" t="s">
        <v>10914</v>
      </c>
    </row>
    <row r="5555" spans="1:17" x14ac:dyDescent="0.25">
      <c r="A5555">
        <v>61435</v>
      </c>
      <c r="B5555" t="s">
        <v>30</v>
      </c>
      <c r="C5555" s="7">
        <v>46211.741064814814</v>
      </c>
      <c r="D5555" s="4">
        <v>227800000</v>
      </c>
      <c r="E5555" t="s">
        <v>2607</v>
      </c>
      <c r="F5555" t="s">
        <v>2613</v>
      </c>
      <c r="G5555" s="4">
        <v>94158997</v>
      </c>
      <c r="H5555" t="s">
        <v>5954</v>
      </c>
      <c r="I5555" s="2">
        <v>46211.699490740742</v>
      </c>
      <c r="J5555" s="4">
        <v>49900000</v>
      </c>
      <c r="K5555" s="4">
        <v>1</v>
      </c>
      <c r="L5555" s="5">
        <v>227.8</v>
      </c>
      <c r="M5555" s="5">
        <v>94.158996999999999</v>
      </c>
      <c r="N5555" s="5">
        <v>49.9</v>
      </c>
      <c r="O5555" s="5" t="str">
        <f t="shared" si="86"/>
        <v>1</v>
      </c>
      <c r="P5555" s="5" t="s">
        <v>10554</v>
      </c>
      <c r="Q5555" s="5" t="s">
        <v>10912</v>
      </c>
    </row>
    <row r="5556" spans="1:17" x14ac:dyDescent="0.25">
      <c r="A5556">
        <v>61436</v>
      </c>
      <c r="B5556" t="s">
        <v>30</v>
      </c>
      <c r="C5556" s="7">
        <v>46211.741087962961</v>
      </c>
      <c r="D5556" s="4">
        <v>227800000</v>
      </c>
      <c r="E5556" t="s">
        <v>2607</v>
      </c>
      <c r="F5556" t="s">
        <v>2625</v>
      </c>
      <c r="G5556" s="4">
        <v>94158997</v>
      </c>
      <c r="H5556" t="s">
        <v>5955</v>
      </c>
      <c r="I5556" s="2">
        <v>46211.699490740742</v>
      </c>
      <c r="J5556" s="4">
        <v>49900000</v>
      </c>
      <c r="K5556" s="4">
        <v>1</v>
      </c>
      <c r="L5556" s="5">
        <v>227.8</v>
      </c>
      <c r="M5556" s="5">
        <v>94.158996999999999</v>
      </c>
      <c r="N5556" s="5">
        <v>49.9</v>
      </c>
      <c r="O5556" s="5" t="str">
        <f t="shared" si="86"/>
        <v>1</v>
      </c>
      <c r="P5556" s="5" t="s">
        <v>10554</v>
      </c>
      <c r="Q5556" s="5" t="s">
        <v>10914</v>
      </c>
    </row>
    <row r="5557" spans="1:17" x14ac:dyDescent="0.25">
      <c r="A5557">
        <v>61437</v>
      </c>
      <c r="B5557" t="s">
        <v>30</v>
      </c>
      <c r="C5557" s="7">
        <v>46211.741099537037</v>
      </c>
      <c r="D5557" s="4">
        <v>227800000</v>
      </c>
      <c r="E5557" t="s">
        <v>2607</v>
      </c>
      <c r="F5557" t="s">
        <v>2619</v>
      </c>
      <c r="G5557" s="4">
        <v>94158997</v>
      </c>
      <c r="H5557" t="s">
        <v>5956</v>
      </c>
      <c r="I5557" s="2">
        <v>46211.699490740742</v>
      </c>
      <c r="J5557" s="4">
        <v>49900000</v>
      </c>
      <c r="K5557" s="4">
        <v>1</v>
      </c>
      <c r="L5557" s="5">
        <v>227.8</v>
      </c>
      <c r="M5557" s="5">
        <v>94.158996999999999</v>
      </c>
      <c r="N5557" s="5">
        <v>49.9</v>
      </c>
      <c r="O5557" s="5" t="str">
        <f t="shared" si="86"/>
        <v>1</v>
      </c>
      <c r="P5557" s="5" t="s">
        <v>10554</v>
      </c>
      <c r="Q5557" s="5" t="s">
        <v>10913</v>
      </c>
    </row>
    <row r="5558" spans="1:17" x14ac:dyDescent="0.25">
      <c r="A5558">
        <v>61438</v>
      </c>
      <c r="B5558" t="s">
        <v>30</v>
      </c>
      <c r="C5558" s="7">
        <v>46211.741099537037</v>
      </c>
      <c r="D5558" s="4">
        <v>227800000</v>
      </c>
      <c r="E5558" t="s">
        <v>2607</v>
      </c>
      <c r="F5558" t="s">
        <v>2619</v>
      </c>
      <c r="G5558" s="4">
        <v>94158997</v>
      </c>
      <c r="H5558" t="s">
        <v>5957</v>
      </c>
      <c r="I5558" s="2">
        <v>46211.699490740742</v>
      </c>
      <c r="J5558" s="4">
        <v>49800000</v>
      </c>
      <c r="K5558" s="4">
        <v>1</v>
      </c>
      <c r="L5558" s="5">
        <v>227.8</v>
      </c>
      <c r="M5558" s="5">
        <v>94.158996999999999</v>
      </c>
      <c r="N5558" s="5">
        <v>49.8</v>
      </c>
      <c r="O5558" s="5" t="str">
        <f t="shared" si="86"/>
        <v>1</v>
      </c>
      <c r="P5558" s="5" t="s">
        <v>10554</v>
      </c>
      <c r="Q5558" s="5" t="s">
        <v>10913</v>
      </c>
    </row>
    <row r="5559" spans="1:17" x14ac:dyDescent="0.25">
      <c r="A5559">
        <v>61439</v>
      </c>
      <c r="B5559" t="s">
        <v>30</v>
      </c>
      <c r="C5559" s="7">
        <v>46211.741122685184</v>
      </c>
      <c r="D5559" s="4">
        <v>227700000</v>
      </c>
      <c r="E5559" t="s">
        <v>2607</v>
      </c>
      <c r="F5559" t="s">
        <v>2625</v>
      </c>
      <c r="G5559" s="4">
        <v>94158997</v>
      </c>
      <c r="H5559" t="s">
        <v>5958</v>
      </c>
      <c r="I5559" s="2">
        <v>46211.699490740742</v>
      </c>
      <c r="J5559" s="4">
        <v>49800000</v>
      </c>
      <c r="K5559" s="4">
        <v>1</v>
      </c>
      <c r="L5559" s="5">
        <v>227.7</v>
      </c>
      <c r="M5559" s="5">
        <v>94.158996999999999</v>
      </c>
      <c r="N5559" s="5">
        <v>49.8</v>
      </c>
      <c r="O5559" s="5" t="str">
        <f t="shared" si="86"/>
        <v>1</v>
      </c>
      <c r="P5559" s="5" t="s">
        <v>10554</v>
      </c>
      <c r="Q5559" s="5" t="s">
        <v>10914</v>
      </c>
    </row>
    <row r="5560" spans="1:17" x14ac:dyDescent="0.25">
      <c r="A5560">
        <v>61440</v>
      </c>
      <c r="B5560" t="s">
        <v>30</v>
      </c>
      <c r="C5560" s="7">
        <v>46211.74113425926</v>
      </c>
      <c r="D5560" s="4">
        <v>227600000</v>
      </c>
      <c r="E5560" t="s">
        <v>2607</v>
      </c>
      <c r="F5560" t="s">
        <v>2611</v>
      </c>
      <c r="G5560" s="4">
        <v>94158997</v>
      </c>
      <c r="H5560" t="s">
        <v>5959</v>
      </c>
      <c r="I5560" s="2">
        <v>46211.699490740742</v>
      </c>
      <c r="J5560" s="4">
        <v>49900000</v>
      </c>
      <c r="K5560" s="4">
        <v>1</v>
      </c>
      <c r="L5560" s="5">
        <v>227.6</v>
      </c>
      <c r="M5560" s="5">
        <v>94.158996999999999</v>
      </c>
      <c r="N5560" s="5">
        <v>49.9</v>
      </c>
      <c r="O5560" s="5" t="str">
        <f t="shared" si="86"/>
        <v>1</v>
      </c>
      <c r="P5560" s="5" t="s">
        <v>10554</v>
      </c>
      <c r="Q5560" s="5" t="s">
        <v>10911</v>
      </c>
    </row>
    <row r="5561" spans="1:17" x14ac:dyDescent="0.25">
      <c r="A5561">
        <v>61441</v>
      </c>
      <c r="B5561" t="s">
        <v>30</v>
      </c>
      <c r="C5561" s="7">
        <v>46211.74113425926</v>
      </c>
      <c r="D5561" s="4">
        <v>227700000</v>
      </c>
      <c r="E5561" t="s">
        <v>2607</v>
      </c>
      <c r="F5561" t="s">
        <v>2613</v>
      </c>
      <c r="G5561" s="4">
        <v>94158997</v>
      </c>
      <c r="H5561" t="s">
        <v>5960</v>
      </c>
      <c r="I5561" s="2">
        <v>46211.699490740742</v>
      </c>
      <c r="J5561" s="4">
        <v>49800000</v>
      </c>
      <c r="K5561" s="4">
        <v>1</v>
      </c>
      <c r="L5561" s="5">
        <v>227.7</v>
      </c>
      <c r="M5561" s="5">
        <v>94.158996999999999</v>
      </c>
      <c r="N5561" s="5">
        <v>49.8</v>
      </c>
      <c r="O5561" s="5" t="str">
        <f t="shared" si="86"/>
        <v>1</v>
      </c>
      <c r="P5561" s="5" t="s">
        <v>10554</v>
      </c>
      <c r="Q5561" s="5" t="s">
        <v>10912</v>
      </c>
    </row>
    <row r="5562" spans="1:17" x14ac:dyDescent="0.25">
      <c r="A5562">
        <v>61442</v>
      </c>
      <c r="B5562" t="s">
        <v>30</v>
      </c>
      <c r="C5562" s="7">
        <v>46211.741157407407</v>
      </c>
      <c r="D5562" s="4">
        <v>227700000</v>
      </c>
      <c r="E5562" t="s">
        <v>2607</v>
      </c>
      <c r="F5562" t="s">
        <v>2611</v>
      </c>
      <c r="G5562" s="4">
        <v>94158997</v>
      </c>
      <c r="H5562" t="s">
        <v>5961</v>
      </c>
      <c r="I5562" s="2">
        <v>46211.699618055558</v>
      </c>
      <c r="J5562" s="4">
        <v>49900000</v>
      </c>
      <c r="K5562" s="4">
        <v>1</v>
      </c>
      <c r="L5562" s="5">
        <v>227.7</v>
      </c>
      <c r="M5562" s="5">
        <v>94.158996999999999</v>
      </c>
      <c r="N5562" s="5">
        <v>49.9</v>
      </c>
      <c r="O5562" s="5" t="str">
        <f t="shared" si="86"/>
        <v>1</v>
      </c>
      <c r="P5562" s="5" t="s">
        <v>10554</v>
      </c>
      <c r="Q5562" s="5" t="s">
        <v>10911</v>
      </c>
    </row>
    <row r="5563" spans="1:17" x14ac:dyDescent="0.25">
      <c r="A5563">
        <v>61443</v>
      </c>
      <c r="B5563" t="s">
        <v>30</v>
      </c>
      <c r="C5563" s="7">
        <v>46211.741168981483</v>
      </c>
      <c r="D5563" s="4">
        <v>227700000</v>
      </c>
      <c r="E5563" t="s">
        <v>2607</v>
      </c>
      <c r="F5563" t="s">
        <v>2611</v>
      </c>
      <c r="G5563" s="4">
        <v>94158997</v>
      </c>
      <c r="H5563" t="s">
        <v>5962</v>
      </c>
      <c r="I5563" s="2">
        <v>46211.699618055558</v>
      </c>
      <c r="J5563" s="4">
        <v>49800000</v>
      </c>
      <c r="K5563" s="4">
        <v>1</v>
      </c>
      <c r="L5563" s="5">
        <v>227.7</v>
      </c>
      <c r="M5563" s="5">
        <v>94.158996999999999</v>
      </c>
      <c r="N5563" s="5">
        <v>49.8</v>
      </c>
      <c r="O5563" s="5" t="str">
        <f t="shared" si="86"/>
        <v>1</v>
      </c>
      <c r="P5563" s="5" t="s">
        <v>10554</v>
      </c>
      <c r="Q5563" s="5" t="s">
        <v>10911</v>
      </c>
    </row>
    <row r="5564" spans="1:17" x14ac:dyDescent="0.25">
      <c r="A5564">
        <v>61444</v>
      </c>
      <c r="B5564" t="s">
        <v>30</v>
      </c>
      <c r="C5564" s="7">
        <v>46211.741168981483</v>
      </c>
      <c r="D5564" s="4">
        <v>227600000</v>
      </c>
      <c r="E5564" t="s">
        <v>2607</v>
      </c>
      <c r="F5564" t="s">
        <v>2611</v>
      </c>
      <c r="G5564" s="4">
        <v>94158997</v>
      </c>
      <c r="H5564" t="s">
        <v>5963</v>
      </c>
      <c r="I5564" s="2">
        <v>46211.699618055558</v>
      </c>
      <c r="J5564" s="4">
        <v>49800000</v>
      </c>
      <c r="K5564" s="4">
        <v>1</v>
      </c>
      <c r="L5564" s="5">
        <v>227.6</v>
      </c>
      <c r="M5564" s="5">
        <v>94.158996999999999</v>
      </c>
      <c r="N5564" s="5">
        <v>49.8</v>
      </c>
      <c r="O5564" s="5" t="str">
        <f t="shared" si="86"/>
        <v>1</v>
      </c>
      <c r="P5564" s="5" t="s">
        <v>10554</v>
      </c>
      <c r="Q5564" s="5" t="s">
        <v>10911</v>
      </c>
    </row>
    <row r="5565" spans="1:17" x14ac:dyDescent="0.25">
      <c r="A5565">
        <v>61445</v>
      </c>
      <c r="B5565" t="s">
        <v>30</v>
      </c>
      <c r="C5565" s="7">
        <v>46211.741180555553</v>
      </c>
      <c r="D5565" s="4">
        <v>227600000</v>
      </c>
      <c r="E5565" t="s">
        <v>2607</v>
      </c>
      <c r="F5565" t="s">
        <v>2625</v>
      </c>
      <c r="G5565" s="4">
        <v>94158997</v>
      </c>
      <c r="H5565" t="s">
        <v>5964</v>
      </c>
      <c r="I5565" s="2">
        <v>46211.699618055558</v>
      </c>
      <c r="J5565" s="4">
        <v>49800000</v>
      </c>
      <c r="K5565" s="4">
        <v>1</v>
      </c>
      <c r="L5565" s="5">
        <v>227.6</v>
      </c>
      <c r="M5565" s="5">
        <v>94.158996999999999</v>
      </c>
      <c r="N5565" s="5">
        <v>49.8</v>
      </c>
      <c r="O5565" s="5" t="str">
        <f t="shared" si="86"/>
        <v>1</v>
      </c>
      <c r="P5565" s="5" t="s">
        <v>10554</v>
      </c>
      <c r="Q5565" s="5" t="s">
        <v>10914</v>
      </c>
    </row>
    <row r="5566" spans="1:17" x14ac:dyDescent="0.25">
      <c r="A5566">
        <v>61446</v>
      </c>
      <c r="B5566" t="s">
        <v>30</v>
      </c>
      <c r="C5566" s="7">
        <v>46211.741203703707</v>
      </c>
      <c r="D5566" s="4">
        <v>227700000</v>
      </c>
      <c r="E5566" t="s">
        <v>2607</v>
      </c>
      <c r="F5566" t="s">
        <v>2619</v>
      </c>
      <c r="G5566" s="4">
        <v>94158997</v>
      </c>
      <c r="H5566" t="s">
        <v>5965</v>
      </c>
      <c r="I5566" s="2">
        <v>46211.699618055558</v>
      </c>
      <c r="J5566" s="4">
        <v>49900000</v>
      </c>
      <c r="K5566" s="4">
        <v>1</v>
      </c>
      <c r="L5566" s="5">
        <v>227.7</v>
      </c>
      <c r="M5566" s="5">
        <v>94.158996999999999</v>
      </c>
      <c r="N5566" s="5">
        <v>49.9</v>
      </c>
      <c r="O5566" s="5" t="str">
        <f t="shared" si="86"/>
        <v>1</v>
      </c>
      <c r="P5566" s="5" t="s">
        <v>10554</v>
      </c>
      <c r="Q5566" s="5" t="s">
        <v>10913</v>
      </c>
    </row>
    <row r="5567" spans="1:17" x14ac:dyDescent="0.25">
      <c r="A5567">
        <v>61447</v>
      </c>
      <c r="B5567" t="s">
        <v>30</v>
      </c>
      <c r="C5567" s="7">
        <v>46211.741203703707</v>
      </c>
      <c r="D5567" s="4">
        <v>227700000</v>
      </c>
      <c r="E5567" t="s">
        <v>2607</v>
      </c>
      <c r="F5567" t="s">
        <v>2619</v>
      </c>
      <c r="G5567" s="4">
        <v>94158997</v>
      </c>
      <c r="H5567" t="s">
        <v>5966</v>
      </c>
      <c r="I5567" s="2">
        <v>46211.699618055558</v>
      </c>
      <c r="J5567" s="4">
        <v>49900000</v>
      </c>
      <c r="K5567" s="4">
        <v>1</v>
      </c>
      <c r="L5567" s="5">
        <v>227.7</v>
      </c>
      <c r="M5567" s="5">
        <v>94.158996999999999</v>
      </c>
      <c r="N5567" s="5">
        <v>49.9</v>
      </c>
      <c r="O5567" s="5" t="str">
        <f t="shared" si="86"/>
        <v>1</v>
      </c>
      <c r="P5567" s="5" t="s">
        <v>10554</v>
      </c>
      <c r="Q5567" s="5" t="s">
        <v>10913</v>
      </c>
    </row>
    <row r="5568" spans="1:17" x14ac:dyDescent="0.25">
      <c r="A5568">
        <v>61448</v>
      </c>
      <c r="B5568" t="s">
        <v>30</v>
      </c>
      <c r="C5568" s="7">
        <v>46211.741226851853</v>
      </c>
      <c r="D5568" s="4">
        <v>227700000</v>
      </c>
      <c r="E5568" t="s">
        <v>2607</v>
      </c>
      <c r="F5568" t="s">
        <v>2625</v>
      </c>
      <c r="G5568" s="4">
        <v>94158997</v>
      </c>
      <c r="H5568" t="s">
        <v>5967</v>
      </c>
      <c r="I5568" s="2">
        <v>46211.699618055558</v>
      </c>
      <c r="J5568" s="4">
        <v>49800000</v>
      </c>
      <c r="K5568" s="4">
        <v>1</v>
      </c>
      <c r="L5568" s="5">
        <v>227.7</v>
      </c>
      <c r="M5568" s="5">
        <v>94.158996999999999</v>
      </c>
      <c r="N5568" s="5">
        <v>49.8</v>
      </c>
      <c r="O5568" s="5" t="str">
        <f t="shared" si="86"/>
        <v>1</v>
      </c>
      <c r="P5568" s="5" t="s">
        <v>10554</v>
      </c>
      <c r="Q5568" s="5" t="s">
        <v>10914</v>
      </c>
    </row>
    <row r="5569" spans="1:17" x14ac:dyDescent="0.25">
      <c r="A5569">
        <v>61449</v>
      </c>
      <c r="B5569" t="s">
        <v>30</v>
      </c>
      <c r="C5569" s="7">
        <v>46211.741238425922</v>
      </c>
      <c r="D5569" s="4">
        <v>227800000</v>
      </c>
      <c r="E5569" t="s">
        <v>2607</v>
      </c>
      <c r="F5569" t="s">
        <v>2611</v>
      </c>
      <c r="G5569" s="4">
        <v>94158997</v>
      </c>
      <c r="H5569" t="s">
        <v>5968</v>
      </c>
      <c r="I5569" s="2">
        <v>46211.699618055558</v>
      </c>
      <c r="J5569" s="4">
        <v>49900000</v>
      </c>
      <c r="K5569" s="4">
        <v>1</v>
      </c>
      <c r="L5569" s="5">
        <v>227.8</v>
      </c>
      <c r="M5569" s="5">
        <v>94.158996999999999</v>
      </c>
      <c r="N5569" s="5">
        <v>49.9</v>
      </c>
      <c r="O5569" s="5" t="str">
        <f t="shared" si="86"/>
        <v>1</v>
      </c>
      <c r="P5569" s="5" t="s">
        <v>10554</v>
      </c>
      <c r="Q5569" s="5" t="s">
        <v>10911</v>
      </c>
    </row>
    <row r="5570" spans="1:17" x14ac:dyDescent="0.25">
      <c r="A5570">
        <v>61450</v>
      </c>
      <c r="B5570" t="s">
        <v>30</v>
      </c>
      <c r="C5570" s="7">
        <v>46211.741238425922</v>
      </c>
      <c r="D5570" s="4">
        <v>227800000</v>
      </c>
      <c r="E5570" t="s">
        <v>2607</v>
      </c>
      <c r="F5570" t="s">
        <v>2611</v>
      </c>
      <c r="G5570" s="4">
        <v>94158997</v>
      </c>
      <c r="H5570" t="s">
        <v>5969</v>
      </c>
      <c r="I5570" s="2">
        <v>46211.699618055558</v>
      </c>
      <c r="J5570" s="4">
        <v>49900000</v>
      </c>
      <c r="K5570" s="4">
        <v>1</v>
      </c>
      <c r="L5570" s="5">
        <v>227.8</v>
      </c>
      <c r="M5570" s="5">
        <v>94.158996999999999</v>
      </c>
      <c r="N5570" s="5">
        <v>49.9</v>
      </c>
      <c r="O5570" s="5" t="str">
        <f t="shared" si="86"/>
        <v>1</v>
      </c>
      <c r="P5570" s="5" t="s">
        <v>10554</v>
      </c>
      <c r="Q5570" s="5" t="s">
        <v>10911</v>
      </c>
    </row>
    <row r="5571" spans="1:17" x14ac:dyDescent="0.25">
      <c r="A5571">
        <v>61451</v>
      </c>
      <c r="B5571" t="s">
        <v>30</v>
      </c>
      <c r="C5571" s="7">
        <v>46211.741261574076</v>
      </c>
      <c r="D5571" s="4">
        <v>227800000</v>
      </c>
      <c r="E5571" t="s">
        <v>2607</v>
      </c>
      <c r="F5571" t="s">
        <v>2613</v>
      </c>
      <c r="G5571" s="4">
        <v>94158997</v>
      </c>
      <c r="H5571" t="s">
        <v>5970</v>
      </c>
      <c r="I5571" s="2">
        <v>46211.699618055558</v>
      </c>
      <c r="J5571" s="4">
        <v>49900000</v>
      </c>
      <c r="K5571" s="4">
        <v>1</v>
      </c>
      <c r="L5571" s="5">
        <v>227.8</v>
      </c>
      <c r="M5571" s="5">
        <v>94.158996999999999</v>
      </c>
      <c r="N5571" s="5">
        <v>49.9</v>
      </c>
      <c r="O5571" s="5" t="str">
        <f t="shared" ref="O5571:O5634" si="87">SUBSTITUTE(K5571,".",",")</f>
        <v>1</v>
      </c>
      <c r="P5571" s="5" t="s">
        <v>10554</v>
      </c>
      <c r="Q5571" s="5" t="s">
        <v>10912</v>
      </c>
    </row>
    <row r="5572" spans="1:17" x14ac:dyDescent="0.25">
      <c r="A5572">
        <v>61452</v>
      </c>
      <c r="B5572" t="s">
        <v>30</v>
      </c>
      <c r="C5572" s="7">
        <v>46211.741273148145</v>
      </c>
      <c r="D5572" s="4">
        <v>227800000</v>
      </c>
      <c r="E5572" t="s">
        <v>2607</v>
      </c>
      <c r="F5572" t="s">
        <v>2613</v>
      </c>
      <c r="G5572" s="4">
        <v>94158997</v>
      </c>
      <c r="H5572" t="s">
        <v>5971</v>
      </c>
      <c r="I5572" s="2">
        <v>46211.69972222222</v>
      </c>
      <c r="J5572" s="4">
        <v>49900000</v>
      </c>
      <c r="K5572" s="4">
        <v>1</v>
      </c>
      <c r="L5572" s="5">
        <v>227.8</v>
      </c>
      <c r="M5572" s="5">
        <v>94.158996999999999</v>
      </c>
      <c r="N5572" s="5">
        <v>49.9</v>
      </c>
      <c r="O5572" s="5" t="str">
        <f t="shared" si="87"/>
        <v>1</v>
      </c>
      <c r="P5572" s="5" t="s">
        <v>10554</v>
      </c>
      <c r="Q5572" s="5" t="s">
        <v>10912</v>
      </c>
    </row>
    <row r="5573" spans="1:17" x14ac:dyDescent="0.25">
      <c r="A5573">
        <v>61453</v>
      </c>
      <c r="B5573" t="s">
        <v>30</v>
      </c>
      <c r="C5573" s="7">
        <v>46211.741273148145</v>
      </c>
      <c r="D5573" s="4">
        <v>227800000</v>
      </c>
      <c r="E5573" t="s">
        <v>2607</v>
      </c>
      <c r="F5573" t="s">
        <v>2613</v>
      </c>
      <c r="G5573" s="4">
        <v>94158997</v>
      </c>
      <c r="H5573" t="s">
        <v>5972</v>
      </c>
      <c r="I5573" s="2">
        <v>46211.69972222222</v>
      </c>
      <c r="J5573" s="4">
        <v>49800000</v>
      </c>
      <c r="K5573" s="4">
        <v>1</v>
      </c>
      <c r="L5573" s="5">
        <v>227.8</v>
      </c>
      <c r="M5573" s="5">
        <v>94.158996999999999</v>
      </c>
      <c r="N5573" s="5">
        <v>49.8</v>
      </c>
      <c r="O5573" s="5" t="str">
        <f t="shared" si="87"/>
        <v>1</v>
      </c>
      <c r="P5573" s="5" t="s">
        <v>10554</v>
      </c>
      <c r="Q5573" s="5" t="s">
        <v>10912</v>
      </c>
    </row>
    <row r="5574" spans="1:17" x14ac:dyDescent="0.25">
      <c r="A5574">
        <v>61454</v>
      </c>
      <c r="B5574" t="s">
        <v>30</v>
      </c>
      <c r="C5574" s="7">
        <v>46211.741296296299</v>
      </c>
      <c r="D5574" s="4">
        <v>227800000</v>
      </c>
      <c r="E5574" t="s">
        <v>2607</v>
      </c>
      <c r="F5574" t="s">
        <v>2608</v>
      </c>
      <c r="G5574" s="4">
        <v>94158997</v>
      </c>
      <c r="H5574" t="s">
        <v>5973</v>
      </c>
      <c r="I5574" s="2">
        <v>46211.69972222222</v>
      </c>
      <c r="J5574" s="4">
        <v>49900000</v>
      </c>
      <c r="K5574" s="4">
        <v>1</v>
      </c>
      <c r="L5574" s="5">
        <v>227.8</v>
      </c>
      <c r="M5574" s="5">
        <v>94.158996999999999</v>
      </c>
      <c r="N5574" s="5">
        <v>49.9</v>
      </c>
      <c r="O5574" s="5" t="str">
        <f t="shared" si="87"/>
        <v>1</v>
      </c>
      <c r="P5574" s="5" t="s">
        <v>10554</v>
      </c>
      <c r="Q5574" s="5" t="s">
        <v>10910</v>
      </c>
    </row>
    <row r="5575" spans="1:17" x14ac:dyDescent="0.25">
      <c r="A5575">
        <v>61455</v>
      </c>
      <c r="B5575" t="s">
        <v>30</v>
      </c>
      <c r="C5575" s="7">
        <v>46211.741307870368</v>
      </c>
      <c r="D5575" s="4">
        <v>227800000</v>
      </c>
      <c r="E5575" t="s">
        <v>2607</v>
      </c>
      <c r="F5575" t="s">
        <v>2613</v>
      </c>
      <c r="G5575" s="4">
        <v>94158997</v>
      </c>
      <c r="H5575" t="s">
        <v>5974</v>
      </c>
      <c r="I5575" s="2">
        <v>46211.69972222222</v>
      </c>
      <c r="J5575" s="4">
        <v>49900000</v>
      </c>
      <c r="K5575" s="4">
        <v>1</v>
      </c>
      <c r="L5575" s="5">
        <v>227.8</v>
      </c>
      <c r="M5575" s="5">
        <v>94.158996999999999</v>
      </c>
      <c r="N5575" s="5">
        <v>49.9</v>
      </c>
      <c r="O5575" s="5" t="str">
        <f t="shared" si="87"/>
        <v>1</v>
      </c>
      <c r="P5575" s="5" t="s">
        <v>10554</v>
      </c>
      <c r="Q5575" s="5" t="s">
        <v>10912</v>
      </c>
    </row>
    <row r="5576" spans="1:17" x14ac:dyDescent="0.25">
      <c r="A5576">
        <v>61456</v>
      </c>
      <c r="B5576" t="s">
        <v>30</v>
      </c>
      <c r="C5576" s="7">
        <v>46211.741307870368</v>
      </c>
      <c r="D5576" s="4">
        <v>227800000</v>
      </c>
      <c r="E5576" t="s">
        <v>2607</v>
      </c>
      <c r="F5576" t="s">
        <v>2613</v>
      </c>
      <c r="G5576" s="4">
        <v>94158997</v>
      </c>
      <c r="H5576" t="s">
        <v>5975</v>
      </c>
      <c r="I5576" s="2">
        <v>46211.69972222222</v>
      </c>
      <c r="J5576" s="4">
        <v>49900000</v>
      </c>
      <c r="K5576" s="4">
        <v>1</v>
      </c>
      <c r="L5576" s="5">
        <v>227.8</v>
      </c>
      <c r="M5576" s="5">
        <v>94.158996999999999</v>
      </c>
      <c r="N5576" s="5">
        <v>49.9</v>
      </c>
      <c r="O5576" s="5" t="str">
        <f t="shared" si="87"/>
        <v>1</v>
      </c>
      <c r="P5576" s="5" t="s">
        <v>10554</v>
      </c>
      <c r="Q5576" s="5" t="s">
        <v>10912</v>
      </c>
    </row>
    <row r="5577" spans="1:17" x14ac:dyDescent="0.25">
      <c r="A5577">
        <v>61457</v>
      </c>
      <c r="B5577" t="s">
        <v>30</v>
      </c>
      <c r="C5577" s="7">
        <v>46211.741319444445</v>
      </c>
      <c r="D5577" s="4">
        <v>227900000</v>
      </c>
      <c r="E5577" t="s">
        <v>2607</v>
      </c>
      <c r="F5577" t="s">
        <v>2613</v>
      </c>
      <c r="G5577" s="4">
        <v>94158997</v>
      </c>
      <c r="H5577" t="s">
        <v>5976</v>
      </c>
      <c r="I5577" s="2">
        <v>46211.69972222222</v>
      </c>
      <c r="J5577" s="4">
        <v>49900000</v>
      </c>
      <c r="K5577" s="4">
        <v>1</v>
      </c>
      <c r="L5577" s="5">
        <v>227.9</v>
      </c>
      <c r="M5577" s="5">
        <v>94.158996999999999</v>
      </c>
      <c r="N5577" s="5">
        <v>49.9</v>
      </c>
      <c r="O5577" s="5" t="str">
        <f t="shared" si="87"/>
        <v>1</v>
      </c>
      <c r="P5577" s="5" t="s">
        <v>10554</v>
      </c>
      <c r="Q5577" s="5" t="s">
        <v>10912</v>
      </c>
    </row>
    <row r="5578" spans="1:17" x14ac:dyDescent="0.25">
      <c r="A5578">
        <v>61458</v>
      </c>
      <c r="B5578" t="s">
        <v>30</v>
      </c>
      <c r="C5578" s="7">
        <v>46211.741342592592</v>
      </c>
      <c r="D5578" s="4">
        <v>227900000</v>
      </c>
      <c r="E5578" t="s">
        <v>2607</v>
      </c>
      <c r="F5578" t="s">
        <v>2613</v>
      </c>
      <c r="G5578" s="4">
        <v>94158997</v>
      </c>
      <c r="H5578" t="s">
        <v>5977</v>
      </c>
      <c r="I5578" s="2">
        <v>46211.69972222222</v>
      </c>
      <c r="J5578" s="4">
        <v>49900000</v>
      </c>
      <c r="K5578" s="4">
        <v>1</v>
      </c>
      <c r="L5578" s="5">
        <v>227.9</v>
      </c>
      <c r="M5578" s="5">
        <v>94.158996999999999</v>
      </c>
      <c r="N5578" s="5">
        <v>49.9</v>
      </c>
      <c r="O5578" s="5" t="str">
        <f t="shared" si="87"/>
        <v>1</v>
      </c>
      <c r="P5578" s="5" t="s">
        <v>10554</v>
      </c>
      <c r="Q5578" s="5" t="s">
        <v>10912</v>
      </c>
    </row>
    <row r="5579" spans="1:17" x14ac:dyDescent="0.25">
      <c r="A5579">
        <v>61459</v>
      </c>
      <c r="B5579" t="s">
        <v>30</v>
      </c>
      <c r="C5579" s="7">
        <v>46211.741354166668</v>
      </c>
      <c r="D5579" s="4">
        <v>228000000</v>
      </c>
      <c r="E5579" t="s">
        <v>2607</v>
      </c>
      <c r="F5579" t="s">
        <v>2611</v>
      </c>
      <c r="G5579" s="4">
        <v>94158997</v>
      </c>
      <c r="H5579" t="s">
        <v>5978</v>
      </c>
      <c r="I5579" s="2">
        <v>46211.69972222222</v>
      </c>
      <c r="J5579" s="4">
        <v>49900000</v>
      </c>
      <c r="K5579" s="4">
        <v>1</v>
      </c>
      <c r="L5579" s="5">
        <v>228</v>
      </c>
      <c r="M5579" s="5">
        <v>94.158996999999999</v>
      </c>
      <c r="N5579" s="5">
        <v>49.9</v>
      </c>
      <c r="O5579" s="5" t="str">
        <f t="shared" si="87"/>
        <v>1</v>
      </c>
      <c r="P5579" s="5" t="s">
        <v>10554</v>
      </c>
      <c r="Q5579" s="5" t="s">
        <v>10911</v>
      </c>
    </row>
    <row r="5580" spans="1:17" x14ac:dyDescent="0.25">
      <c r="A5580">
        <v>61460</v>
      </c>
      <c r="B5580" t="s">
        <v>30</v>
      </c>
      <c r="C5580" s="7">
        <v>46211.741354166668</v>
      </c>
      <c r="D5580" s="4">
        <v>228000000</v>
      </c>
      <c r="E5580" t="s">
        <v>2607</v>
      </c>
      <c r="F5580" t="s">
        <v>2611</v>
      </c>
      <c r="G5580" s="4">
        <v>94158997</v>
      </c>
      <c r="H5580" t="s">
        <v>5979</v>
      </c>
      <c r="I5580" s="2">
        <v>46211.69972222222</v>
      </c>
      <c r="J5580" s="4">
        <v>49900000</v>
      </c>
      <c r="K5580" s="4">
        <v>1</v>
      </c>
      <c r="L5580" s="5">
        <v>228</v>
      </c>
      <c r="M5580" s="5">
        <v>94.158996999999999</v>
      </c>
      <c r="N5580" s="5">
        <v>49.9</v>
      </c>
      <c r="O5580" s="5" t="str">
        <f t="shared" si="87"/>
        <v>1</v>
      </c>
      <c r="P5580" s="5" t="s">
        <v>10554</v>
      </c>
      <c r="Q5580" s="5" t="s">
        <v>10911</v>
      </c>
    </row>
    <row r="5581" spans="1:17" x14ac:dyDescent="0.25">
      <c r="A5581">
        <v>61461</v>
      </c>
      <c r="B5581" t="s">
        <v>30</v>
      </c>
      <c r="C5581" s="7">
        <v>46211.741377314815</v>
      </c>
      <c r="D5581" s="4">
        <v>228000000</v>
      </c>
      <c r="E5581" t="s">
        <v>2607</v>
      </c>
      <c r="F5581" t="s">
        <v>2611</v>
      </c>
      <c r="G5581" s="4">
        <v>94158997</v>
      </c>
      <c r="H5581" t="s">
        <v>5980</v>
      </c>
      <c r="I5581" s="2">
        <v>46211.69972222222</v>
      </c>
      <c r="J5581" s="4">
        <v>49900000</v>
      </c>
      <c r="K5581" s="4">
        <v>1</v>
      </c>
      <c r="L5581" s="5">
        <v>228</v>
      </c>
      <c r="M5581" s="5">
        <v>94.158996999999999</v>
      </c>
      <c r="N5581" s="5">
        <v>49.9</v>
      </c>
      <c r="O5581" s="5" t="str">
        <f t="shared" si="87"/>
        <v>1</v>
      </c>
      <c r="P5581" s="5" t="s">
        <v>10554</v>
      </c>
      <c r="Q5581" s="5" t="s">
        <v>10911</v>
      </c>
    </row>
    <row r="5582" spans="1:17" x14ac:dyDescent="0.25">
      <c r="A5582">
        <v>61462</v>
      </c>
      <c r="B5582" t="s">
        <v>30</v>
      </c>
      <c r="C5582" s="7">
        <v>46211.741377314815</v>
      </c>
      <c r="D5582" s="4">
        <v>227800000</v>
      </c>
      <c r="E5582" t="s">
        <v>2607</v>
      </c>
      <c r="F5582" t="s">
        <v>2608</v>
      </c>
      <c r="G5582" s="4">
        <v>94158997</v>
      </c>
      <c r="H5582" t="s">
        <v>5981</v>
      </c>
      <c r="I5582" s="2">
        <v>46211.699826388889</v>
      </c>
      <c r="J5582" s="4">
        <v>49900000</v>
      </c>
      <c r="K5582" s="4">
        <v>1</v>
      </c>
      <c r="L5582" s="5">
        <v>227.8</v>
      </c>
      <c r="M5582" s="5">
        <v>94.158996999999999</v>
      </c>
      <c r="N5582" s="5">
        <v>49.9</v>
      </c>
      <c r="O5582" s="5" t="str">
        <f t="shared" si="87"/>
        <v>1</v>
      </c>
      <c r="P5582" s="5" t="s">
        <v>10554</v>
      </c>
      <c r="Q5582" s="5" t="s">
        <v>10910</v>
      </c>
    </row>
    <row r="5583" spans="1:17" x14ac:dyDescent="0.25">
      <c r="A5583">
        <v>61463</v>
      </c>
      <c r="B5583" t="s">
        <v>30</v>
      </c>
      <c r="C5583" s="7">
        <v>46211.741388888891</v>
      </c>
      <c r="D5583" s="4">
        <v>227700000</v>
      </c>
      <c r="E5583" t="s">
        <v>2607</v>
      </c>
      <c r="F5583" t="s">
        <v>2608</v>
      </c>
      <c r="G5583" s="4">
        <v>94158997</v>
      </c>
      <c r="H5583" t="s">
        <v>5982</v>
      </c>
      <c r="I5583" s="2">
        <v>46211.699826388889</v>
      </c>
      <c r="J5583" s="4">
        <v>49900000</v>
      </c>
      <c r="K5583" s="4">
        <v>1</v>
      </c>
      <c r="L5583" s="5">
        <v>227.7</v>
      </c>
      <c r="M5583" s="5">
        <v>94.158996999999999</v>
      </c>
      <c r="N5583" s="5">
        <v>49.9</v>
      </c>
      <c r="O5583" s="5" t="str">
        <f t="shared" si="87"/>
        <v>1</v>
      </c>
      <c r="P5583" s="5" t="s">
        <v>10554</v>
      </c>
      <c r="Q5583" s="5" t="s">
        <v>10910</v>
      </c>
    </row>
    <row r="5584" spans="1:17" x14ac:dyDescent="0.25">
      <c r="A5584">
        <v>61464</v>
      </c>
      <c r="B5584" t="s">
        <v>30</v>
      </c>
      <c r="C5584" s="7">
        <v>46211.741412037038</v>
      </c>
      <c r="D5584" s="4">
        <v>227700000</v>
      </c>
      <c r="E5584" t="s">
        <v>2607</v>
      </c>
      <c r="F5584" t="s">
        <v>2611</v>
      </c>
      <c r="G5584" s="4">
        <v>94158997</v>
      </c>
      <c r="H5584" t="s">
        <v>5983</v>
      </c>
      <c r="I5584" s="2">
        <v>46211.699826388889</v>
      </c>
      <c r="J5584" s="4">
        <v>49900000</v>
      </c>
      <c r="K5584" s="4">
        <v>1</v>
      </c>
      <c r="L5584" s="5">
        <v>227.7</v>
      </c>
      <c r="M5584" s="5">
        <v>94.158996999999999</v>
      </c>
      <c r="N5584" s="5">
        <v>49.9</v>
      </c>
      <c r="O5584" s="5" t="str">
        <f t="shared" si="87"/>
        <v>1</v>
      </c>
      <c r="P5584" s="5" t="s">
        <v>10554</v>
      </c>
      <c r="Q5584" s="5" t="s">
        <v>10911</v>
      </c>
    </row>
    <row r="5585" spans="1:17" x14ac:dyDescent="0.25">
      <c r="A5585">
        <v>61465</v>
      </c>
      <c r="B5585" t="s">
        <v>30</v>
      </c>
      <c r="C5585" s="7">
        <v>46211.741412037038</v>
      </c>
      <c r="D5585" s="4">
        <v>227700000</v>
      </c>
      <c r="E5585" t="s">
        <v>2607</v>
      </c>
      <c r="F5585" t="s">
        <v>2613</v>
      </c>
      <c r="G5585" s="4">
        <v>94158997</v>
      </c>
      <c r="H5585" t="s">
        <v>5984</v>
      </c>
      <c r="I5585" s="2">
        <v>46211.699826388889</v>
      </c>
      <c r="J5585" s="4">
        <v>49900000</v>
      </c>
      <c r="K5585" s="4">
        <v>1</v>
      </c>
      <c r="L5585" s="5">
        <v>227.7</v>
      </c>
      <c r="M5585" s="5">
        <v>94.158996999999999</v>
      </c>
      <c r="N5585" s="5">
        <v>49.9</v>
      </c>
      <c r="O5585" s="5" t="str">
        <f t="shared" si="87"/>
        <v>1</v>
      </c>
      <c r="P5585" s="5" t="s">
        <v>10554</v>
      </c>
      <c r="Q5585" s="5" t="s">
        <v>10912</v>
      </c>
    </row>
    <row r="5586" spans="1:17" x14ac:dyDescent="0.25">
      <c r="A5586">
        <v>61466</v>
      </c>
      <c r="B5586" t="s">
        <v>30</v>
      </c>
      <c r="C5586" s="7">
        <v>46211.741435185184</v>
      </c>
      <c r="D5586" s="4">
        <v>227700000</v>
      </c>
      <c r="E5586" t="s">
        <v>2607</v>
      </c>
      <c r="F5586" t="s">
        <v>2613</v>
      </c>
      <c r="G5586" s="4">
        <v>94158997</v>
      </c>
      <c r="H5586" t="s">
        <v>5985</v>
      </c>
      <c r="I5586" s="2">
        <v>46211.699826388889</v>
      </c>
      <c r="J5586" s="4">
        <v>49900000</v>
      </c>
      <c r="K5586" s="4">
        <v>1</v>
      </c>
      <c r="L5586" s="5">
        <v>227.7</v>
      </c>
      <c r="M5586" s="5">
        <v>94.158996999999999</v>
      </c>
      <c r="N5586" s="5">
        <v>49.9</v>
      </c>
      <c r="O5586" s="5" t="str">
        <f t="shared" si="87"/>
        <v>1</v>
      </c>
      <c r="P5586" s="5" t="s">
        <v>10554</v>
      </c>
      <c r="Q5586" s="5" t="s">
        <v>10912</v>
      </c>
    </row>
    <row r="5587" spans="1:17" x14ac:dyDescent="0.25">
      <c r="A5587">
        <v>61467</v>
      </c>
      <c r="B5587" t="s">
        <v>30</v>
      </c>
      <c r="C5587" s="7">
        <v>46211.741446759261</v>
      </c>
      <c r="D5587" s="4">
        <v>227700000</v>
      </c>
      <c r="E5587" t="s">
        <v>2607</v>
      </c>
      <c r="F5587" t="s">
        <v>2625</v>
      </c>
      <c r="G5587" s="4">
        <v>94158997</v>
      </c>
      <c r="H5587" t="s">
        <v>5986</v>
      </c>
      <c r="I5587" s="2">
        <v>46211.699826388889</v>
      </c>
      <c r="J5587" s="4">
        <v>49900000</v>
      </c>
      <c r="K5587" s="4">
        <v>1</v>
      </c>
      <c r="L5587" s="5">
        <v>227.7</v>
      </c>
      <c r="M5587" s="5">
        <v>94.158996999999999</v>
      </c>
      <c r="N5587" s="5">
        <v>49.9</v>
      </c>
      <c r="O5587" s="5" t="str">
        <f t="shared" si="87"/>
        <v>1</v>
      </c>
      <c r="P5587" s="5" t="s">
        <v>10554</v>
      </c>
      <c r="Q5587" s="5" t="s">
        <v>10914</v>
      </c>
    </row>
    <row r="5588" spans="1:17" x14ac:dyDescent="0.25">
      <c r="A5588">
        <v>61468</v>
      </c>
      <c r="B5588" t="s">
        <v>30</v>
      </c>
      <c r="C5588" s="7">
        <v>46211.741446759261</v>
      </c>
      <c r="D5588" s="4">
        <v>227600000</v>
      </c>
      <c r="E5588" t="s">
        <v>2607</v>
      </c>
      <c r="F5588" t="s">
        <v>2625</v>
      </c>
      <c r="G5588" s="4">
        <v>94158997</v>
      </c>
      <c r="H5588" t="s">
        <v>5987</v>
      </c>
      <c r="I5588" s="2">
        <v>46211.699826388889</v>
      </c>
      <c r="J5588" s="4">
        <v>49900000</v>
      </c>
      <c r="K5588" s="4">
        <v>1</v>
      </c>
      <c r="L5588" s="5">
        <v>227.6</v>
      </c>
      <c r="M5588" s="5">
        <v>94.158996999999999</v>
      </c>
      <c r="N5588" s="5">
        <v>49.9</v>
      </c>
      <c r="O5588" s="5" t="str">
        <f t="shared" si="87"/>
        <v>1</v>
      </c>
      <c r="P5588" s="5" t="s">
        <v>10554</v>
      </c>
      <c r="Q5588" s="5" t="s">
        <v>10914</v>
      </c>
    </row>
    <row r="5589" spans="1:17" x14ac:dyDescent="0.25">
      <c r="A5589">
        <v>61469</v>
      </c>
      <c r="B5589" t="s">
        <v>30</v>
      </c>
      <c r="C5589" s="7">
        <v>46211.741469907407</v>
      </c>
      <c r="D5589" s="4">
        <v>227800000</v>
      </c>
      <c r="E5589" t="s">
        <v>2607</v>
      </c>
      <c r="F5589" t="s">
        <v>2613</v>
      </c>
      <c r="G5589" s="4">
        <v>94158997</v>
      </c>
      <c r="H5589" t="s">
        <v>5988</v>
      </c>
      <c r="I5589" s="2">
        <v>46211.699826388889</v>
      </c>
      <c r="J5589" s="4">
        <v>49900000</v>
      </c>
      <c r="K5589" s="4">
        <v>1</v>
      </c>
      <c r="L5589" s="5">
        <v>227.8</v>
      </c>
      <c r="M5589" s="5">
        <v>94.158996999999999</v>
      </c>
      <c r="N5589" s="5">
        <v>49.9</v>
      </c>
      <c r="O5589" s="5" t="str">
        <f t="shared" si="87"/>
        <v>1</v>
      </c>
      <c r="P5589" s="5" t="s">
        <v>10554</v>
      </c>
      <c r="Q5589" s="5" t="s">
        <v>10912</v>
      </c>
    </row>
    <row r="5590" spans="1:17" x14ac:dyDescent="0.25">
      <c r="A5590">
        <v>61470</v>
      </c>
      <c r="B5590" t="s">
        <v>30</v>
      </c>
      <c r="C5590" s="7">
        <v>46211.741481481484</v>
      </c>
      <c r="D5590" s="4">
        <v>227800000</v>
      </c>
      <c r="E5590" t="s">
        <v>2607</v>
      </c>
      <c r="F5590" t="s">
        <v>2613</v>
      </c>
      <c r="G5590" s="4">
        <v>94158997</v>
      </c>
      <c r="H5590" t="s">
        <v>5989</v>
      </c>
      <c r="I5590" s="2">
        <v>46211.699826388889</v>
      </c>
      <c r="J5590" s="4">
        <v>49900000</v>
      </c>
      <c r="K5590" s="4">
        <v>1</v>
      </c>
      <c r="L5590" s="5">
        <v>227.8</v>
      </c>
      <c r="M5590" s="5">
        <v>94.158996999999999</v>
      </c>
      <c r="N5590" s="5">
        <v>49.9</v>
      </c>
      <c r="O5590" s="5" t="str">
        <f t="shared" si="87"/>
        <v>1</v>
      </c>
      <c r="P5590" s="5" t="s">
        <v>10554</v>
      </c>
      <c r="Q5590" s="5" t="s">
        <v>10912</v>
      </c>
    </row>
    <row r="5591" spans="1:17" x14ac:dyDescent="0.25">
      <c r="A5591">
        <v>61471</v>
      </c>
      <c r="B5591" t="s">
        <v>30</v>
      </c>
      <c r="C5591" s="7">
        <v>46211.741481481484</v>
      </c>
      <c r="D5591" s="4">
        <v>227800000</v>
      </c>
      <c r="E5591" t="s">
        <v>2607</v>
      </c>
      <c r="F5591" t="s">
        <v>2625</v>
      </c>
      <c r="G5591" s="4">
        <v>94158997</v>
      </c>
      <c r="H5591" t="s">
        <v>5990</v>
      </c>
      <c r="I5591" s="2">
        <v>46211.699826388889</v>
      </c>
      <c r="J5591" s="4">
        <v>49800000</v>
      </c>
      <c r="K5591" s="4">
        <v>1</v>
      </c>
      <c r="L5591" s="5">
        <v>227.8</v>
      </c>
      <c r="M5591" s="5">
        <v>94.158996999999999</v>
      </c>
      <c r="N5591" s="5">
        <v>49.8</v>
      </c>
      <c r="O5591" s="5" t="str">
        <f t="shared" si="87"/>
        <v>1</v>
      </c>
      <c r="P5591" s="5" t="s">
        <v>10554</v>
      </c>
      <c r="Q5591" s="5" t="s">
        <v>10914</v>
      </c>
    </row>
    <row r="5592" spans="1:17" x14ac:dyDescent="0.25">
      <c r="A5592">
        <v>61472</v>
      </c>
      <c r="B5592" t="s">
        <v>30</v>
      </c>
      <c r="C5592" s="7">
        <v>46211.74150462963</v>
      </c>
      <c r="D5592" s="4">
        <v>227900000</v>
      </c>
      <c r="E5592" t="s">
        <v>2607</v>
      </c>
      <c r="F5592" t="s">
        <v>2625</v>
      </c>
      <c r="G5592" s="4">
        <v>94158997</v>
      </c>
      <c r="H5592" t="s">
        <v>5991</v>
      </c>
      <c r="I5592" s="2">
        <v>46211.699953703705</v>
      </c>
      <c r="J5592" s="4">
        <v>49800000</v>
      </c>
      <c r="K5592" s="4">
        <v>1</v>
      </c>
      <c r="L5592" s="5">
        <v>227.9</v>
      </c>
      <c r="M5592" s="5">
        <v>94.158996999999999</v>
      </c>
      <c r="N5592" s="5">
        <v>49.8</v>
      </c>
      <c r="O5592" s="5" t="str">
        <f t="shared" si="87"/>
        <v>1</v>
      </c>
      <c r="P5592" s="5" t="s">
        <v>10554</v>
      </c>
      <c r="Q5592" s="5" t="s">
        <v>10914</v>
      </c>
    </row>
    <row r="5593" spans="1:17" x14ac:dyDescent="0.25">
      <c r="A5593">
        <v>61473</v>
      </c>
      <c r="B5593" t="s">
        <v>30</v>
      </c>
      <c r="C5593" s="7">
        <v>46211.741516203707</v>
      </c>
      <c r="D5593" s="4">
        <v>227900000</v>
      </c>
      <c r="E5593" t="s">
        <v>2607</v>
      </c>
      <c r="F5593" t="s">
        <v>2613</v>
      </c>
      <c r="G5593" s="4">
        <v>94158997</v>
      </c>
      <c r="H5593" t="s">
        <v>5992</v>
      </c>
      <c r="I5593" s="2">
        <v>46211.699953703705</v>
      </c>
      <c r="J5593" s="4">
        <v>49800000</v>
      </c>
      <c r="K5593" s="4">
        <v>1</v>
      </c>
      <c r="L5593" s="5">
        <v>227.9</v>
      </c>
      <c r="M5593" s="5">
        <v>94.158996999999999</v>
      </c>
      <c r="N5593" s="5">
        <v>49.8</v>
      </c>
      <c r="O5593" s="5" t="str">
        <f t="shared" si="87"/>
        <v>1</v>
      </c>
      <c r="P5593" s="5" t="s">
        <v>10554</v>
      </c>
      <c r="Q5593" s="5" t="s">
        <v>10912</v>
      </c>
    </row>
    <row r="5594" spans="1:17" x14ac:dyDescent="0.25">
      <c r="A5594">
        <v>61474</v>
      </c>
      <c r="B5594" t="s">
        <v>30</v>
      </c>
      <c r="C5594" s="7">
        <v>46211.741516203707</v>
      </c>
      <c r="D5594" s="4">
        <v>227800000</v>
      </c>
      <c r="E5594" t="s">
        <v>2607</v>
      </c>
      <c r="F5594" t="s">
        <v>2613</v>
      </c>
      <c r="G5594" s="4">
        <v>94158997</v>
      </c>
      <c r="H5594" t="s">
        <v>5993</v>
      </c>
      <c r="I5594" s="2">
        <v>46211.699953703705</v>
      </c>
      <c r="J5594" s="4">
        <v>49800000</v>
      </c>
      <c r="K5594" s="4">
        <v>1</v>
      </c>
      <c r="L5594" s="5">
        <v>227.8</v>
      </c>
      <c r="M5594" s="5">
        <v>94.158996999999999</v>
      </c>
      <c r="N5594" s="5">
        <v>49.8</v>
      </c>
      <c r="O5594" s="5" t="str">
        <f t="shared" si="87"/>
        <v>1</v>
      </c>
      <c r="P5594" s="5" t="s">
        <v>10554</v>
      </c>
      <c r="Q5594" s="5" t="s">
        <v>10912</v>
      </c>
    </row>
    <row r="5595" spans="1:17" x14ac:dyDescent="0.25">
      <c r="A5595">
        <v>61475</v>
      </c>
      <c r="B5595" t="s">
        <v>30</v>
      </c>
      <c r="C5595" s="7">
        <v>46211.741527777776</v>
      </c>
      <c r="D5595" s="4">
        <v>227800000</v>
      </c>
      <c r="E5595" t="s">
        <v>2607</v>
      </c>
      <c r="F5595" t="s">
        <v>2613</v>
      </c>
      <c r="G5595" s="4">
        <v>94158997</v>
      </c>
      <c r="H5595" t="s">
        <v>5994</v>
      </c>
      <c r="I5595" s="2">
        <v>46211.699953703705</v>
      </c>
      <c r="J5595" s="4">
        <v>49800000</v>
      </c>
      <c r="K5595" s="4">
        <v>1</v>
      </c>
      <c r="L5595" s="5">
        <v>227.8</v>
      </c>
      <c r="M5595" s="5">
        <v>94.158996999999999</v>
      </c>
      <c r="N5595" s="5">
        <v>49.8</v>
      </c>
      <c r="O5595" s="5" t="str">
        <f t="shared" si="87"/>
        <v>1</v>
      </c>
      <c r="P5595" s="5" t="s">
        <v>10554</v>
      </c>
      <c r="Q5595" s="5" t="s">
        <v>10912</v>
      </c>
    </row>
    <row r="5596" spans="1:17" x14ac:dyDescent="0.25">
      <c r="A5596">
        <v>61476</v>
      </c>
      <c r="B5596" t="s">
        <v>30</v>
      </c>
      <c r="C5596" s="7">
        <v>46211.741550925923</v>
      </c>
      <c r="D5596" s="4">
        <v>227800000</v>
      </c>
      <c r="E5596" t="s">
        <v>2607</v>
      </c>
      <c r="F5596" t="s">
        <v>2625</v>
      </c>
      <c r="G5596" s="4">
        <v>94158997</v>
      </c>
      <c r="H5596" t="s">
        <v>5995</v>
      </c>
      <c r="I5596" s="2">
        <v>46211.699953703705</v>
      </c>
      <c r="J5596" s="4">
        <v>49900000</v>
      </c>
      <c r="K5596" s="4">
        <v>1</v>
      </c>
      <c r="L5596" s="5">
        <v>227.8</v>
      </c>
      <c r="M5596" s="5">
        <v>94.158996999999999</v>
      </c>
      <c r="N5596" s="5">
        <v>49.9</v>
      </c>
      <c r="O5596" s="5" t="str">
        <f t="shared" si="87"/>
        <v>1</v>
      </c>
      <c r="P5596" s="5" t="s">
        <v>10554</v>
      </c>
      <c r="Q5596" s="5" t="s">
        <v>10914</v>
      </c>
    </row>
    <row r="5597" spans="1:17" x14ac:dyDescent="0.25">
      <c r="A5597">
        <v>61477</v>
      </c>
      <c r="B5597" t="s">
        <v>30</v>
      </c>
      <c r="C5597" s="7">
        <v>46211.741550925923</v>
      </c>
      <c r="D5597" s="4">
        <v>227900000</v>
      </c>
      <c r="E5597" t="s">
        <v>2607</v>
      </c>
      <c r="F5597" t="s">
        <v>2625</v>
      </c>
      <c r="G5597" s="4">
        <v>94158997</v>
      </c>
      <c r="H5597" t="s">
        <v>5996</v>
      </c>
      <c r="I5597" s="2">
        <v>46211.699953703705</v>
      </c>
      <c r="J5597" s="4">
        <v>49900000</v>
      </c>
      <c r="K5597" s="4">
        <v>1</v>
      </c>
      <c r="L5597" s="5">
        <v>227.9</v>
      </c>
      <c r="M5597" s="5">
        <v>94.158996999999999</v>
      </c>
      <c r="N5597" s="5">
        <v>49.9</v>
      </c>
      <c r="O5597" s="5" t="str">
        <f t="shared" si="87"/>
        <v>1</v>
      </c>
      <c r="P5597" s="5" t="s">
        <v>10554</v>
      </c>
      <c r="Q5597" s="5" t="s">
        <v>10914</v>
      </c>
    </row>
    <row r="5598" spans="1:17" x14ac:dyDescent="0.25">
      <c r="A5598">
        <v>61478</v>
      </c>
      <c r="B5598" t="s">
        <v>30</v>
      </c>
      <c r="C5598" s="7">
        <v>46211.741574074076</v>
      </c>
      <c r="D5598" s="4">
        <v>227900000</v>
      </c>
      <c r="E5598" t="s">
        <v>2607</v>
      </c>
      <c r="F5598" t="s">
        <v>2625</v>
      </c>
      <c r="G5598" s="4">
        <v>94158997</v>
      </c>
      <c r="H5598" t="s">
        <v>5997</v>
      </c>
      <c r="I5598" s="2">
        <v>46211.699953703705</v>
      </c>
      <c r="J5598" s="4">
        <v>49900000</v>
      </c>
      <c r="K5598" s="4">
        <v>1</v>
      </c>
      <c r="L5598" s="5">
        <v>227.9</v>
      </c>
      <c r="M5598" s="5">
        <v>94.158996999999999</v>
      </c>
      <c r="N5598" s="5">
        <v>49.9</v>
      </c>
      <c r="O5598" s="5" t="str">
        <f t="shared" si="87"/>
        <v>1</v>
      </c>
      <c r="P5598" s="5" t="s">
        <v>10554</v>
      </c>
      <c r="Q5598" s="5" t="s">
        <v>10914</v>
      </c>
    </row>
    <row r="5599" spans="1:17" x14ac:dyDescent="0.25">
      <c r="A5599">
        <v>61479</v>
      </c>
      <c r="B5599" t="s">
        <v>30</v>
      </c>
      <c r="C5599" s="7">
        <v>46211.741585648146</v>
      </c>
      <c r="D5599" s="4">
        <v>227900000</v>
      </c>
      <c r="E5599" t="s">
        <v>2607</v>
      </c>
      <c r="F5599" t="s">
        <v>2625</v>
      </c>
      <c r="G5599" s="4">
        <v>94158997</v>
      </c>
      <c r="H5599" t="s">
        <v>5998</v>
      </c>
      <c r="I5599" s="2">
        <v>46211.699953703705</v>
      </c>
      <c r="J5599" s="4">
        <v>49900000</v>
      </c>
      <c r="K5599" s="4">
        <v>1</v>
      </c>
      <c r="L5599" s="5">
        <v>227.9</v>
      </c>
      <c r="M5599" s="5">
        <v>94.158996999999999</v>
      </c>
      <c r="N5599" s="5">
        <v>49.9</v>
      </c>
      <c r="O5599" s="5" t="str">
        <f t="shared" si="87"/>
        <v>1</v>
      </c>
      <c r="P5599" s="5" t="s">
        <v>10554</v>
      </c>
      <c r="Q5599" s="5" t="s">
        <v>10914</v>
      </c>
    </row>
    <row r="5600" spans="1:17" x14ac:dyDescent="0.25">
      <c r="A5600">
        <v>61480</v>
      </c>
      <c r="B5600" t="s">
        <v>30</v>
      </c>
      <c r="C5600" s="7">
        <v>46211.741585648146</v>
      </c>
      <c r="D5600" s="4">
        <v>228000000</v>
      </c>
      <c r="E5600" t="s">
        <v>2607</v>
      </c>
      <c r="F5600" t="s">
        <v>2613</v>
      </c>
      <c r="G5600" s="4">
        <v>94158997</v>
      </c>
      <c r="H5600" t="s">
        <v>5999</v>
      </c>
      <c r="I5600" s="2">
        <v>46211.699953703705</v>
      </c>
      <c r="J5600" s="4">
        <v>49900000</v>
      </c>
      <c r="K5600" s="4">
        <v>1</v>
      </c>
      <c r="L5600" s="5">
        <v>228</v>
      </c>
      <c r="M5600" s="5">
        <v>94.158996999999999</v>
      </c>
      <c r="N5600" s="5">
        <v>49.9</v>
      </c>
      <c r="O5600" s="5" t="str">
        <f t="shared" si="87"/>
        <v>1</v>
      </c>
      <c r="P5600" s="5" t="s">
        <v>10554</v>
      </c>
      <c r="Q5600" s="5" t="s">
        <v>10912</v>
      </c>
    </row>
    <row r="5601" spans="1:17" x14ac:dyDescent="0.25">
      <c r="A5601">
        <v>61481</v>
      </c>
      <c r="B5601" t="s">
        <v>30</v>
      </c>
      <c r="C5601" s="7">
        <v>46211.741597222222</v>
      </c>
      <c r="D5601" s="4">
        <v>228200000</v>
      </c>
      <c r="E5601" t="s">
        <v>2607</v>
      </c>
      <c r="F5601" t="s">
        <v>2613</v>
      </c>
      <c r="G5601" s="4">
        <v>94158997</v>
      </c>
      <c r="H5601" t="s">
        <v>6000</v>
      </c>
      <c r="I5601" s="2">
        <v>46211.699953703705</v>
      </c>
      <c r="J5601" s="4">
        <v>49900000</v>
      </c>
      <c r="K5601" s="4">
        <v>1</v>
      </c>
      <c r="L5601" s="5">
        <v>228.2</v>
      </c>
      <c r="M5601" s="5">
        <v>94.158996999999999</v>
      </c>
      <c r="N5601" s="5">
        <v>49.9</v>
      </c>
      <c r="O5601" s="5" t="str">
        <f t="shared" si="87"/>
        <v>1</v>
      </c>
      <c r="P5601" s="5" t="s">
        <v>10554</v>
      </c>
      <c r="Q5601" s="5" t="s">
        <v>10912</v>
      </c>
    </row>
    <row r="5602" spans="1:17" x14ac:dyDescent="0.25">
      <c r="A5602">
        <v>61482</v>
      </c>
      <c r="B5602" t="s">
        <v>30</v>
      </c>
      <c r="C5602" s="7">
        <v>46211.741620370369</v>
      </c>
      <c r="D5602" s="4">
        <v>228200000</v>
      </c>
      <c r="E5602" t="s">
        <v>2607</v>
      </c>
      <c r="F5602" t="s">
        <v>2613</v>
      </c>
      <c r="G5602" s="4">
        <v>94158997</v>
      </c>
      <c r="H5602" t="s">
        <v>6001</v>
      </c>
      <c r="I5602" s="2">
        <v>46211.700057870374</v>
      </c>
      <c r="J5602" s="4">
        <v>49900000</v>
      </c>
      <c r="K5602" s="4">
        <v>1</v>
      </c>
      <c r="L5602" s="5">
        <v>228.2</v>
      </c>
      <c r="M5602" s="5">
        <v>94.158996999999999</v>
      </c>
      <c r="N5602" s="5">
        <v>49.9</v>
      </c>
      <c r="O5602" s="5" t="str">
        <f t="shared" si="87"/>
        <v>1</v>
      </c>
      <c r="P5602" s="5" t="s">
        <v>10554</v>
      </c>
      <c r="Q5602" s="5" t="s">
        <v>10912</v>
      </c>
    </row>
    <row r="5603" spans="1:17" x14ac:dyDescent="0.25">
      <c r="A5603">
        <v>61483</v>
      </c>
      <c r="B5603" t="s">
        <v>30</v>
      </c>
      <c r="C5603" s="7">
        <v>46211.741620370369</v>
      </c>
      <c r="D5603" s="4">
        <v>228200000</v>
      </c>
      <c r="E5603" t="s">
        <v>2607</v>
      </c>
      <c r="F5603" t="s">
        <v>2611</v>
      </c>
      <c r="G5603" s="4">
        <v>94158997</v>
      </c>
      <c r="H5603" t="s">
        <v>6002</v>
      </c>
      <c r="I5603" s="2">
        <v>46211.700057870374</v>
      </c>
      <c r="J5603" s="4">
        <v>49900000</v>
      </c>
      <c r="K5603" s="4">
        <v>1</v>
      </c>
      <c r="L5603" s="5">
        <v>228.2</v>
      </c>
      <c r="M5603" s="5">
        <v>94.158996999999999</v>
      </c>
      <c r="N5603" s="5">
        <v>49.9</v>
      </c>
      <c r="O5603" s="5" t="str">
        <f t="shared" si="87"/>
        <v>1</v>
      </c>
      <c r="P5603" s="5" t="s">
        <v>10554</v>
      </c>
      <c r="Q5603" s="5" t="s">
        <v>10911</v>
      </c>
    </row>
    <row r="5604" spans="1:17" x14ac:dyDescent="0.25">
      <c r="A5604">
        <v>61484</v>
      </c>
      <c r="B5604" t="s">
        <v>30</v>
      </c>
      <c r="C5604" s="7">
        <v>46211.741631944446</v>
      </c>
      <c r="D5604" s="4">
        <v>228200000</v>
      </c>
      <c r="E5604" t="s">
        <v>2607</v>
      </c>
      <c r="F5604" t="s">
        <v>2611</v>
      </c>
      <c r="G5604" s="4">
        <v>94158997</v>
      </c>
      <c r="H5604" t="s">
        <v>6003</v>
      </c>
      <c r="I5604" s="2">
        <v>46211.700057870374</v>
      </c>
      <c r="J5604" s="4">
        <v>50000000</v>
      </c>
      <c r="K5604" s="4">
        <v>1</v>
      </c>
      <c r="L5604" s="5">
        <v>228.2</v>
      </c>
      <c r="M5604" s="5">
        <v>94.158996999999999</v>
      </c>
      <c r="N5604" s="5">
        <v>50</v>
      </c>
      <c r="O5604" s="5" t="str">
        <f t="shared" si="87"/>
        <v>1</v>
      </c>
      <c r="P5604" s="5" t="s">
        <v>10554</v>
      </c>
      <c r="Q5604" s="5" t="s">
        <v>10911</v>
      </c>
    </row>
    <row r="5605" spans="1:17" x14ac:dyDescent="0.25">
      <c r="A5605">
        <v>61485</v>
      </c>
      <c r="B5605" t="s">
        <v>30</v>
      </c>
      <c r="C5605" s="7">
        <v>46211.741655092592</v>
      </c>
      <c r="D5605" s="4">
        <v>228200000</v>
      </c>
      <c r="E5605" t="s">
        <v>2607</v>
      </c>
      <c r="F5605" t="s">
        <v>2625</v>
      </c>
      <c r="G5605" s="4">
        <v>94158997</v>
      </c>
      <c r="H5605" t="s">
        <v>6004</v>
      </c>
      <c r="I5605" s="2">
        <v>46211.700057870374</v>
      </c>
      <c r="J5605" s="4">
        <v>49900000</v>
      </c>
      <c r="K5605" s="4">
        <v>1</v>
      </c>
      <c r="L5605" s="5">
        <v>228.2</v>
      </c>
      <c r="M5605" s="5">
        <v>94.158996999999999</v>
      </c>
      <c r="N5605" s="5">
        <v>49.9</v>
      </c>
      <c r="O5605" s="5" t="str">
        <f t="shared" si="87"/>
        <v>1</v>
      </c>
      <c r="P5605" s="5" t="s">
        <v>10554</v>
      </c>
      <c r="Q5605" s="5" t="s">
        <v>10914</v>
      </c>
    </row>
    <row r="5606" spans="1:17" x14ac:dyDescent="0.25">
      <c r="A5606">
        <v>61486</v>
      </c>
      <c r="B5606" t="s">
        <v>30</v>
      </c>
      <c r="C5606" s="7">
        <v>46211.741655092592</v>
      </c>
      <c r="D5606" s="4">
        <v>228200000</v>
      </c>
      <c r="E5606" t="s">
        <v>2607</v>
      </c>
      <c r="F5606" t="s">
        <v>2613</v>
      </c>
      <c r="G5606" s="4">
        <v>94158997</v>
      </c>
      <c r="H5606" t="s">
        <v>6005</v>
      </c>
      <c r="I5606" s="2">
        <v>46211.700057870374</v>
      </c>
      <c r="J5606" s="4">
        <v>50000000</v>
      </c>
      <c r="K5606" s="4">
        <v>1</v>
      </c>
      <c r="L5606" s="5">
        <v>228.2</v>
      </c>
      <c r="M5606" s="5">
        <v>94.158996999999999</v>
      </c>
      <c r="N5606" s="5">
        <v>50</v>
      </c>
      <c r="O5606" s="5" t="str">
        <f t="shared" si="87"/>
        <v>1</v>
      </c>
      <c r="P5606" s="5" t="s">
        <v>10554</v>
      </c>
      <c r="Q5606" s="5" t="s">
        <v>10912</v>
      </c>
    </row>
    <row r="5607" spans="1:17" x14ac:dyDescent="0.25">
      <c r="A5607">
        <v>61487</v>
      </c>
      <c r="B5607" t="s">
        <v>30</v>
      </c>
      <c r="C5607" s="7">
        <v>46211.741666666669</v>
      </c>
      <c r="D5607" s="4">
        <v>228100000</v>
      </c>
      <c r="E5607" t="s">
        <v>2607</v>
      </c>
      <c r="F5607" t="s">
        <v>2625</v>
      </c>
      <c r="G5607" s="4">
        <v>94158997</v>
      </c>
      <c r="H5607" t="s">
        <v>6006</v>
      </c>
      <c r="I5607" s="2">
        <v>46211.700057870374</v>
      </c>
      <c r="J5607" s="4">
        <v>49900000</v>
      </c>
      <c r="K5607" s="4">
        <v>1</v>
      </c>
      <c r="L5607" s="5">
        <v>228.1</v>
      </c>
      <c r="M5607" s="5">
        <v>94.158996999999999</v>
      </c>
      <c r="N5607" s="5">
        <v>49.9</v>
      </c>
      <c r="O5607" s="5" t="str">
        <f t="shared" si="87"/>
        <v>1</v>
      </c>
      <c r="P5607" s="5" t="s">
        <v>10554</v>
      </c>
      <c r="Q5607" s="5" t="s">
        <v>10914</v>
      </c>
    </row>
    <row r="5608" spans="1:17" x14ac:dyDescent="0.25">
      <c r="A5608">
        <v>61488</v>
      </c>
      <c r="B5608" t="s">
        <v>30</v>
      </c>
      <c r="C5608" s="7">
        <v>46211.741689814815</v>
      </c>
      <c r="D5608" s="4">
        <v>228100000</v>
      </c>
      <c r="E5608" t="s">
        <v>2607</v>
      </c>
      <c r="F5608" t="s">
        <v>2619</v>
      </c>
      <c r="G5608" s="4">
        <v>94158997</v>
      </c>
      <c r="H5608" t="s">
        <v>6007</v>
      </c>
      <c r="I5608" s="2">
        <v>46211.700057870374</v>
      </c>
      <c r="J5608" s="4">
        <v>50000000</v>
      </c>
      <c r="K5608" s="4">
        <v>1</v>
      </c>
      <c r="L5608" s="5">
        <v>228.1</v>
      </c>
      <c r="M5608" s="5">
        <v>94.158996999999999</v>
      </c>
      <c r="N5608" s="5">
        <v>50</v>
      </c>
      <c r="O5608" s="5" t="str">
        <f t="shared" si="87"/>
        <v>1</v>
      </c>
      <c r="P5608" s="5" t="s">
        <v>10554</v>
      </c>
      <c r="Q5608" s="5" t="s">
        <v>10913</v>
      </c>
    </row>
    <row r="5609" spans="1:17" x14ac:dyDescent="0.25">
      <c r="A5609">
        <v>61489</v>
      </c>
      <c r="B5609" t="s">
        <v>30</v>
      </c>
      <c r="C5609" s="7">
        <v>46211.741689814815</v>
      </c>
      <c r="D5609" s="4">
        <v>228100000</v>
      </c>
      <c r="E5609" t="s">
        <v>2607</v>
      </c>
      <c r="F5609" t="s">
        <v>2619</v>
      </c>
      <c r="G5609" s="4">
        <v>94158997</v>
      </c>
      <c r="H5609" t="s">
        <v>6008</v>
      </c>
      <c r="I5609" s="2">
        <v>46211.700057870374</v>
      </c>
      <c r="J5609" s="4">
        <v>49900000</v>
      </c>
      <c r="K5609" s="4">
        <v>1</v>
      </c>
      <c r="L5609" s="5">
        <v>228.1</v>
      </c>
      <c r="M5609" s="5">
        <v>94.158996999999999</v>
      </c>
      <c r="N5609" s="5">
        <v>49.9</v>
      </c>
      <c r="O5609" s="5" t="str">
        <f t="shared" si="87"/>
        <v>1</v>
      </c>
      <c r="P5609" s="5" t="s">
        <v>10554</v>
      </c>
      <c r="Q5609" s="5" t="s">
        <v>10913</v>
      </c>
    </row>
    <row r="5610" spans="1:17" x14ac:dyDescent="0.25">
      <c r="A5610">
        <v>61490</v>
      </c>
      <c r="B5610" t="s">
        <v>30</v>
      </c>
      <c r="C5610" s="7">
        <v>46211.741701388892</v>
      </c>
      <c r="D5610" s="4">
        <v>228000000</v>
      </c>
      <c r="E5610" t="s">
        <v>2607</v>
      </c>
      <c r="F5610" t="s">
        <v>2613</v>
      </c>
      <c r="G5610" s="4">
        <v>94158997</v>
      </c>
      <c r="H5610" t="s">
        <v>6009</v>
      </c>
      <c r="I5610" s="2">
        <v>46211.700057870374</v>
      </c>
      <c r="J5610" s="4">
        <v>49900000</v>
      </c>
      <c r="K5610" s="4">
        <v>1</v>
      </c>
      <c r="L5610" s="5">
        <v>228</v>
      </c>
      <c r="M5610" s="5">
        <v>94.158996999999999</v>
      </c>
      <c r="N5610" s="5">
        <v>49.9</v>
      </c>
      <c r="O5610" s="5" t="str">
        <f t="shared" si="87"/>
        <v>1</v>
      </c>
      <c r="P5610" s="5" t="s">
        <v>10554</v>
      </c>
      <c r="Q5610" s="5" t="s">
        <v>10912</v>
      </c>
    </row>
    <row r="5611" spans="1:17" x14ac:dyDescent="0.25">
      <c r="A5611">
        <v>61491</v>
      </c>
      <c r="B5611" t="s">
        <v>30</v>
      </c>
      <c r="C5611" s="7">
        <v>46211.741724537038</v>
      </c>
      <c r="D5611" s="4">
        <v>227900000</v>
      </c>
      <c r="E5611" t="s">
        <v>2607</v>
      </c>
      <c r="F5611" t="s">
        <v>2611</v>
      </c>
      <c r="G5611" s="4">
        <v>94158997</v>
      </c>
      <c r="H5611" t="s">
        <v>6010</v>
      </c>
      <c r="I5611" s="2">
        <v>46211.700057870374</v>
      </c>
      <c r="J5611" s="4">
        <v>49900000</v>
      </c>
      <c r="K5611" s="4">
        <v>1</v>
      </c>
      <c r="L5611" s="5">
        <v>227.9</v>
      </c>
      <c r="M5611" s="5">
        <v>94.158996999999999</v>
      </c>
      <c r="N5611" s="5">
        <v>49.9</v>
      </c>
      <c r="O5611" s="5" t="str">
        <f t="shared" si="87"/>
        <v>1</v>
      </c>
      <c r="P5611" s="5" t="s">
        <v>10554</v>
      </c>
      <c r="Q5611" s="5" t="s">
        <v>10911</v>
      </c>
    </row>
    <row r="5612" spans="1:17" x14ac:dyDescent="0.25">
      <c r="A5612">
        <v>61492</v>
      </c>
      <c r="B5612" t="s">
        <v>30</v>
      </c>
      <c r="C5612" s="7">
        <v>46211.741724537038</v>
      </c>
      <c r="D5612" s="4">
        <v>227900000</v>
      </c>
      <c r="E5612" t="s">
        <v>2607</v>
      </c>
      <c r="F5612" t="s">
        <v>2608</v>
      </c>
      <c r="G5612" s="4">
        <v>94158997</v>
      </c>
      <c r="H5612" t="s">
        <v>6011</v>
      </c>
      <c r="I5612" s="2">
        <v>46211.700173611112</v>
      </c>
      <c r="J5612" s="4">
        <v>49900000</v>
      </c>
      <c r="K5612" s="4">
        <v>1</v>
      </c>
      <c r="L5612" s="5">
        <v>227.9</v>
      </c>
      <c r="M5612" s="5">
        <v>94.158996999999999</v>
      </c>
      <c r="N5612" s="5">
        <v>49.9</v>
      </c>
      <c r="O5612" s="5" t="str">
        <f t="shared" si="87"/>
        <v>1</v>
      </c>
      <c r="P5612" s="5" t="s">
        <v>10554</v>
      </c>
      <c r="Q5612" s="5" t="s">
        <v>10910</v>
      </c>
    </row>
    <row r="5613" spans="1:17" x14ac:dyDescent="0.25">
      <c r="A5613">
        <v>61493</v>
      </c>
      <c r="B5613" t="s">
        <v>30</v>
      </c>
      <c r="C5613" s="7">
        <v>46211.741736111115</v>
      </c>
      <c r="D5613" s="4">
        <v>227900000</v>
      </c>
      <c r="E5613" t="s">
        <v>2607</v>
      </c>
      <c r="F5613" t="s">
        <v>2608</v>
      </c>
      <c r="G5613" s="4">
        <v>94158997</v>
      </c>
      <c r="H5613" t="s">
        <v>6012</v>
      </c>
      <c r="I5613" s="2">
        <v>46211.700173611112</v>
      </c>
      <c r="J5613" s="4">
        <v>49900000</v>
      </c>
      <c r="K5613" s="4">
        <v>1</v>
      </c>
      <c r="L5613" s="5">
        <v>227.9</v>
      </c>
      <c r="M5613" s="5">
        <v>94.158996999999999</v>
      </c>
      <c r="N5613" s="5">
        <v>49.9</v>
      </c>
      <c r="O5613" s="5" t="str">
        <f t="shared" si="87"/>
        <v>1</v>
      </c>
      <c r="P5613" s="5" t="s">
        <v>10554</v>
      </c>
      <c r="Q5613" s="5" t="s">
        <v>10910</v>
      </c>
    </row>
    <row r="5614" spans="1:17" x14ac:dyDescent="0.25">
      <c r="A5614">
        <v>61494</v>
      </c>
      <c r="B5614" t="s">
        <v>30</v>
      </c>
      <c r="C5614" s="7">
        <v>46211.741759259261</v>
      </c>
      <c r="D5614" s="4">
        <v>227900000</v>
      </c>
      <c r="E5614" t="s">
        <v>2607</v>
      </c>
      <c r="F5614" t="s">
        <v>2613</v>
      </c>
      <c r="G5614" s="4">
        <v>94158997</v>
      </c>
      <c r="H5614" t="s">
        <v>6013</v>
      </c>
      <c r="I5614" s="2">
        <v>46211.700173611112</v>
      </c>
      <c r="J5614" s="4">
        <v>49900000</v>
      </c>
      <c r="K5614" s="4">
        <v>1</v>
      </c>
      <c r="L5614" s="5">
        <v>227.9</v>
      </c>
      <c r="M5614" s="5">
        <v>94.158996999999999</v>
      </c>
      <c r="N5614" s="5">
        <v>49.9</v>
      </c>
      <c r="O5614" s="5" t="str">
        <f t="shared" si="87"/>
        <v>1</v>
      </c>
      <c r="P5614" s="5" t="s">
        <v>10554</v>
      </c>
      <c r="Q5614" s="5" t="s">
        <v>10912</v>
      </c>
    </row>
    <row r="5615" spans="1:17" x14ac:dyDescent="0.25">
      <c r="A5615">
        <v>61495</v>
      </c>
      <c r="B5615" t="s">
        <v>30</v>
      </c>
      <c r="C5615" s="7">
        <v>46211.741759259261</v>
      </c>
      <c r="D5615" s="4">
        <v>227900000</v>
      </c>
      <c r="E5615" t="s">
        <v>2607</v>
      </c>
      <c r="F5615" t="s">
        <v>2613</v>
      </c>
      <c r="G5615" s="4">
        <v>94158997</v>
      </c>
      <c r="H5615" t="s">
        <v>6014</v>
      </c>
      <c r="I5615" s="2">
        <v>46211.700173611112</v>
      </c>
      <c r="J5615" s="4">
        <v>49900000</v>
      </c>
      <c r="K5615" s="4">
        <v>1</v>
      </c>
      <c r="L5615" s="5">
        <v>227.9</v>
      </c>
      <c r="M5615" s="5">
        <v>94.158996999999999</v>
      </c>
      <c r="N5615" s="5">
        <v>49.9</v>
      </c>
      <c r="O5615" s="5" t="str">
        <f t="shared" si="87"/>
        <v>1</v>
      </c>
      <c r="P5615" s="5" t="s">
        <v>10554</v>
      </c>
      <c r="Q5615" s="5" t="s">
        <v>10912</v>
      </c>
    </row>
    <row r="5616" spans="1:17" x14ac:dyDescent="0.25">
      <c r="A5616">
        <v>61496</v>
      </c>
      <c r="B5616" t="s">
        <v>30</v>
      </c>
      <c r="C5616" s="7">
        <v>46211.741770833331</v>
      </c>
      <c r="D5616" s="4">
        <v>228000000</v>
      </c>
      <c r="E5616" t="s">
        <v>2607</v>
      </c>
      <c r="F5616" t="s">
        <v>2613</v>
      </c>
      <c r="G5616" s="4">
        <v>94158997</v>
      </c>
      <c r="H5616" t="s">
        <v>6015</v>
      </c>
      <c r="I5616" s="2">
        <v>46211.700173611112</v>
      </c>
      <c r="J5616" s="4">
        <v>49900000</v>
      </c>
      <c r="K5616" s="4">
        <v>1</v>
      </c>
      <c r="L5616" s="5">
        <v>228</v>
      </c>
      <c r="M5616" s="5">
        <v>94.158996999999999</v>
      </c>
      <c r="N5616" s="5">
        <v>49.9</v>
      </c>
      <c r="O5616" s="5" t="str">
        <f t="shared" si="87"/>
        <v>1</v>
      </c>
      <c r="P5616" s="5" t="s">
        <v>10554</v>
      </c>
      <c r="Q5616" s="5" t="s">
        <v>10912</v>
      </c>
    </row>
    <row r="5617" spans="1:17" x14ac:dyDescent="0.25">
      <c r="A5617">
        <v>61497</v>
      </c>
      <c r="B5617" t="s">
        <v>30</v>
      </c>
      <c r="C5617" s="7">
        <v>46211.741793981484</v>
      </c>
      <c r="D5617" s="4">
        <v>228100000</v>
      </c>
      <c r="E5617" t="s">
        <v>2607</v>
      </c>
      <c r="F5617" t="s">
        <v>2619</v>
      </c>
      <c r="G5617" s="4">
        <v>94158997</v>
      </c>
      <c r="H5617" t="s">
        <v>6016</v>
      </c>
      <c r="I5617" s="2">
        <v>46211.700173611112</v>
      </c>
      <c r="J5617" s="4">
        <v>49900000</v>
      </c>
      <c r="K5617" s="4">
        <v>1</v>
      </c>
      <c r="L5617" s="5">
        <v>228.1</v>
      </c>
      <c r="M5617" s="5">
        <v>94.158996999999999</v>
      </c>
      <c r="N5617" s="5">
        <v>49.9</v>
      </c>
      <c r="O5617" s="5" t="str">
        <f t="shared" si="87"/>
        <v>1</v>
      </c>
      <c r="P5617" s="5" t="s">
        <v>10554</v>
      </c>
      <c r="Q5617" s="5" t="s">
        <v>10913</v>
      </c>
    </row>
    <row r="5618" spans="1:17" x14ac:dyDescent="0.25">
      <c r="A5618">
        <v>61498</v>
      </c>
      <c r="B5618" t="s">
        <v>30</v>
      </c>
      <c r="C5618" s="7">
        <v>46211.741793981484</v>
      </c>
      <c r="D5618" s="4">
        <v>228100000</v>
      </c>
      <c r="E5618" t="s">
        <v>2607</v>
      </c>
      <c r="F5618" t="s">
        <v>2619</v>
      </c>
      <c r="G5618" s="4">
        <v>94158997</v>
      </c>
      <c r="H5618" t="s">
        <v>6017</v>
      </c>
      <c r="I5618" s="2">
        <v>46211.700173611112</v>
      </c>
      <c r="J5618" s="4">
        <v>49900000</v>
      </c>
      <c r="K5618" s="4">
        <v>1</v>
      </c>
      <c r="L5618" s="5">
        <v>228.1</v>
      </c>
      <c r="M5618" s="5">
        <v>94.158996999999999</v>
      </c>
      <c r="N5618" s="5">
        <v>49.9</v>
      </c>
      <c r="O5618" s="5" t="str">
        <f t="shared" si="87"/>
        <v>1</v>
      </c>
      <c r="P5618" s="5" t="s">
        <v>10554</v>
      </c>
      <c r="Q5618" s="5" t="s">
        <v>10913</v>
      </c>
    </row>
    <row r="5619" spans="1:17" x14ac:dyDescent="0.25">
      <c r="A5619">
        <v>61499</v>
      </c>
      <c r="B5619" t="s">
        <v>30</v>
      </c>
      <c r="C5619" s="7">
        <v>46211.741805555554</v>
      </c>
      <c r="D5619" s="4">
        <v>228100000</v>
      </c>
      <c r="E5619" t="s">
        <v>2607</v>
      </c>
      <c r="F5619" t="s">
        <v>2625</v>
      </c>
      <c r="G5619" s="4">
        <v>94158997</v>
      </c>
      <c r="H5619" t="s">
        <v>6018</v>
      </c>
      <c r="I5619" s="2">
        <v>46211.700173611112</v>
      </c>
      <c r="J5619" s="4">
        <v>49900000</v>
      </c>
      <c r="K5619" s="4">
        <v>1</v>
      </c>
      <c r="L5619" s="5">
        <v>228.1</v>
      </c>
      <c r="M5619" s="5">
        <v>94.158996999999999</v>
      </c>
      <c r="N5619" s="5">
        <v>49.9</v>
      </c>
      <c r="O5619" s="5" t="str">
        <f t="shared" si="87"/>
        <v>1</v>
      </c>
      <c r="P5619" s="5" t="s">
        <v>10554</v>
      </c>
      <c r="Q5619" s="5" t="s">
        <v>10914</v>
      </c>
    </row>
    <row r="5620" spans="1:17" x14ac:dyDescent="0.25">
      <c r="A5620">
        <v>61500</v>
      </c>
      <c r="B5620" t="s">
        <v>30</v>
      </c>
      <c r="C5620" s="7">
        <v>46211.741828703707</v>
      </c>
      <c r="D5620" s="4">
        <v>228100000</v>
      </c>
      <c r="E5620" t="s">
        <v>2607</v>
      </c>
      <c r="F5620" t="s">
        <v>2625</v>
      </c>
      <c r="G5620" s="4">
        <v>94158997</v>
      </c>
      <c r="H5620" t="s">
        <v>6019</v>
      </c>
      <c r="I5620" s="2">
        <v>46211.700173611112</v>
      </c>
      <c r="J5620" s="4">
        <v>49900000</v>
      </c>
      <c r="K5620" s="4">
        <v>1</v>
      </c>
      <c r="L5620" s="5">
        <v>228.1</v>
      </c>
      <c r="M5620" s="5">
        <v>94.158996999999999</v>
      </c>
      <c r="N5620" s="5">
        <v>49.9</v>
      </c>
      <c r="O5620" s="5" t="str">
        <f t="shared" si="87"/>
        <v>1</v>
      </c>
      <c r="P5620" s="5" t="s">
        <v>10554</v>
      </c>
      <c r="Q5620" s="5" t="s">
        <v>10914</v>
      </c>
    </row>
    <row r="5621" spans="1:17" x14ac:dyDescent="0.25">
      <c r="A5621">
        <v>61501</v>
      </c>
      <c r="B5621" t="s">
        <v>30</v>
      </c>
      <c r="C5621" s="7">
        <v>46211.741828703707</v>
      </c>
      <c r="D5621" s="4">
        <v>228100000</v>
      </c>
      <c r="E5621" t="s">
        <v>2607</v>
      </c>
      <c r="F5621" t="s">
        <v>2613</v>
      </c>
      <c r="G5621" s="4">
        <v>94158997</v>
      </c>
      <c r="H5621" t="s">
        <v>6020</v>
      </c>
      <c r="I5621" s="2">
        <v>46211.700173611112</v>
      </c>
      <c r="J5621" s="4">
        <v>49900000</v>
      </c>
      <c r="K5621" s="4">
        <v>1</v>
      </c>
      <c r="L5621" s="5">
        <v>228.1</v>
      </c>
      <c r="M5621" s="5">
        <v>94.158996999999999</v>
      </c>
      <c r="N5621" s="5">
        <v>49.9</v>
      </c>
      <c r="O5621" s="5" t="str">
        <f t="shared" si="87"/>
        <v>1</v>
      </c>
      <c r="P5621" s="5" t="s">
        <v>10554</v>
      </c>
      <c r="Q5621" s="5" t="s">
        <v>10912</v>
      </c>
    </row>
    <row r="5622" spans="1:17" x14ac:dyDescent="0.25">
      <c r="A5622">
        <v>61502</v>
      </c>
      <c r="B5622" t="s">
        <v>30</v>
      </c>
      <c r="C5622" s="7">
        <v>46211.741840277777</v>
      </c>
      <c r="D5622" s="4">
        <v>228100000</v>
      </c>
      <c r="E5622" t="s">
        <v>2607</v>
      </c>
      <c r="F5622" t="s">
        <v>2613</v>
      </c>
      <c r="G5622" s="4">
        <v>94158997</v>
      </c>
      <c r="H5622" t="s">
        <v>6021</v>
      </c>
      <c r="I5622" s="2">
        <v>46211.700324074074</v>
      </c>
      <c r="J5622" s="4">
        <v>49900000</v>
      </c>
      <c r="K5622" s="4">
        <v>1</v>
      </c>
      <c r="L5622" s="5">
        <v>228.1</v>
      </c>
      <c r="M5622" s="5">
        <v>94.158996999999999</v>
      </c>
      <c r="N5622" s="5">
        <v>49.9</v>
      </c>
      <c r="O5622" s="5" t="str">
        <f t="shared" si="87"/>
        <v>1</v>
      </c>
      <c r="P5622" s="5" t="s">
        <v>10554</v>
      </c>
      <c r="Q5622" s="5" t="s">
        <v>10912</v>
      </c>
    </row>
    <row r="5623" spans="1:17" x14ac:dyDescent="0.25">
      <c r="A5623">
        <v>61503</v>
      </c>
      <c r="B5623" t="s">
        <v>30</v>
      </c>
      <c r="C5623" s="7">
        <v>46211.741863425923</v>
      </c>
      <c r="D5623" s="4">
        <v>228100000</v>
      </c>
      <c r="E5623" t="s">
        <v>2607</v>
      </c>
      <c r="F5623" t="s">
        <v>2613</v>
      </c>
      <c r="G5623" s="4">
        <v>94158997</v>
      </c>
      <c r="H5623" t="s">
        <v>6022</v>
      </c>
      <c r="I5623" s="2">
        <v>46211.700324074074</v>
      </c>
      <c r="J5623" s="4">
        <v>49900000</v>
      </c>
      <c r="K5623" s="4">
        <v>1</v>
      </c>
      <c r="L5623" s="5">
        <v>228.1</v>
      </c>
      <c r="M5623" s="5">
        <v>94.158996999999999</v>
      </c>
      <c r="N5623" s="5">
        <v>49.9</v>
      </c>
      <c r="O5623" s="5" t="str">
        <f t="shared" si="87"/>
        <v>1</v>
      </c>
      <c r="P5623" s="5" t="s">
        <v>10554</v>
      </c>
      <c r="Q5623" s="5" t="s">
        <v>10912</v>
      </c>
    </row>
    <row r="5624" spans="1:17" x14ac:dyDescent="0.25">
      <c r="A5624">
        <v>61504</v>
      </c>
      <c r="B5624" t="s">
        <v>30</v>
      </c>
      <c r="C5624" s="7">
        <v>46211.741863425923</v>
      </c>
      <c r="D5624" s="4">
        <v>228100000</v>
      </c>
      <c r="E5624" t="s">
        <v>2607</v>
      </c>
      <c r="F5624" t="s">
        <v>2613</v>
      </c>
      <c r="G5624" s="4">
        <v>94158997</v>
      </c>
      <c r="H5624" t="s">
        <v>6023</v>
      </c>
      <c r="I5624" s="2">
        <v>46211.700324074074</v>
      </c>
      <c r="J5624" s="4">
        <v>49900000</v>
      </c>
      <c r="K5624" s="4">
        <v>1</v>
      </c>
      <c r="L5624" s="5">
        <v>228.1</v>
      </c>
      <c r="M5624" s="5">
        <v>94.158996999999999</v>
      </c>
      <c r="N5624" s="5">
        <v>49.9</v>
      </c>
      <c r="O5624" s="5" t="str">
        <f t="shared" si="87"/>
        <v>1</v>
      </c>
      <c r="P5624" s="5" t="s">
        <v>10554</v>
      </c>
      <c r="Q5624" s="5" t="s">
        <v>10912</v>
      </c>
    </row>
    <row r="5625" spans="1:17" x14ac:dyDescent="0.25">
      <c r="A5625">
        <v>61505</v>
      </c>
      <c r="B5625" t="s">
        <v>30</v>
      </c>
      <c r="C5625" s="7">
        <v>46211.741886574076</v>
      </c>
      <c r="D5625" s="4">
        <v>228000000</v>
      </c>
      <c r="E5625" t="s">
        <v>2607</v>
      </c>
      <c r="F5625" t="s">
        <v>2625</v>
      </c>
      <c r="G5625" s="4">
        <v>94158997</v>
      </c>
      <c r="H5625" t="s">
        <v>6024</v>
      </c>
      <c r="I5625" s="2">
        <v>46211.700324074074</v>
      </c>
      <c r="J5625" s="4">
        <v>49900000</v>
      </c>
      <c r="K5625" s="4">
        <v>1</v>
      </c>
      <c r="L5625" s="5">
        <v>228</v>
      </c>
      <c r="M5625" s="5">
        <v>94.158996999999999</v>
      </c>
      <c r="N5625" s="5">
        <v>49.9</v>
      </c>
      <c r="O5625" s="5" t="str">
        <f t="shared" si="87"/>
        <v>1</v>
      </c>
      <c r="P5625" s="5" t="s">
        <v>10554</v>
      </c>
      <c r="Q5625" s="5" t="s">
        <v>10914</v>
      </c>
    </row>
    <row r="5626" spans="1:17" x14ac:dyDescent="0.25">
      <c r="A5626">
        <v>61506</v>
      </c>
      <c r="B5626" t="s">
        <v>30</v>
      </c>
      <c r="C5626" s="7">
        <v>46211.741898148146</v>
      </c>
      <c r="D5626" s="4">
        <v>228000000</v>
      </c>
      <c r="E5626" t="s">
        <v>2607</v>
      </c>
      <c r="F5626" t="s">
        <v>2625</v>
      </c>
      <c r="G5626" s="4">
        <v>94158997</v>
      </c>
      <c r="H5626" t="s">
        <v>6025</v>
      </c>
      <c r="I5626" s="2">
        <v>46211.700324074074</v>
      </c>
      <c r="J5626" s="4">
        <v>49900000</v>
      </c>
      <c r="K5626" s="4">
        <v>1</v>
      </c>
      <c r="L5626" s="5">
        <v>228</v>
      </c>
      <c r="M5626" s="5">
        <v>94.158996999999999</v>
      </c>
      <c r="N5626" s="5">
        <v>49.9</v>
      </c>
      <c r="O5626" s="5" t="str">
        <f t="shared" si="87"/>
        <v>1</v>
      </c>
      <c r="P5626" s="5" t="s">
        <v>10554</v>
      </c>
      <c r="Q5626" s="5" t="s">
        <v>10914</v>
      </c>
    </row>
    <row r="5627" spans="1:17" x14ac:dyDescent="0.25">
      <c r="A5627">
        <v>61507</v>
      </c>
      <c r="B5627" t="s">
        <v>30</v>
      </c>
      <c r="C5627" s="7">
        <v>46211.741898148146</v>
      </c>
      <c r="D5627" s="4">
        <v>228000000</v>
      </c>
      <c r="E5627" t="s">
        <v>2607</v>
      </c>
      <c r="F5627" t="s">
        <v>2625</v>
      </c>
      <c r="G5627" s="4">
        <v>94158997</v>
      </c>
      <c r="H5627" t="s">
        <v>6026</v>
      </c>
      <c r="I5627" s="2">
        <v>46211.700324074074</v>
      </c>
      <c r="J5627" s="4">
        <v>49900000</v>
      </c>
      <c r="K5627" s="4">
        <v>1</v>
      </c>
      <c r="L5627" s="5">
        <v>228</v>
      </c>
      <c r="M5627" s="5">
        <v>94.158996999999999</v>
      </c>
      <c r="N5627" s="5">
        <v>49.9</v>
      </c>
      <c r="O5627" s="5" t="str">
        <f t="shared" si="87"/>
        <v>1</v>
      </c>
      <c r="P5627" s="5" t="s">
        <v>10554</v>
      </c>
      <c r="Q5627" s="5" t="s">
        <v>10914</v>
      </c>
    </row>
    <row r="5628" spans="1:17" x14ac:dyDescent="0.25">
      <c r="A5628">
        <v>61508</v>
      </c>
      <c r="B5628" t="s">
        <v>30</v>
      </c>
      <c r="C5628" s="7">
        <v>46211.741909722223</v>
      </c>
      <c r="D5628" s="4">
        <v>228000000</v>
      </c>
      <c r="E5628" t="s">
        <v>2607</v>
      </c>
      <c r="F5628" t="s">
        <v>2613</v>
      </c>
      <c r="G5628" s="4">
        <v>94158997</v>
      </c>
      <c r="H5628" t="s">
        <v>6027</v>
      </c>
      <c r="I5628" s="2">
        <v>46211.700324074074</v>
      </c>
      <c r="J5628" s="4">
        <v>49900000</v>
      </c>
      <c r="K5628" s="4">
        <v>1</v>
      </c>
      <c r="L5628" s="5">
        <v>228</v>
      </c>
      <c r="M5628" s="5">
        <v>94.158996999999999</v>
      </c>
      <c r="N5628" s="5">
        <v>49.9</v>
      </c>
      <c r="O5628" s="5" t="str">
        <f t="shared" si="87"/>
        <v>1</v>
      </c>
      <c r="P5628" s="5" t="s">
        <v>10554</v>
      </c>
      <c r="Q5628" s="5" t="s">
        <v>10912</v>
      </c>
    </row>
    <row r="5629" spans="1:17" x14ac:dyDescent="0.25">
      <c r="A5629">
        <v>61509</v>
      </c>
      <c r="B5629" t="s">
        <v>30</v>
      </c>
      <c r="C5629" s="7">
        <v>46211.741932870369</v>
      </c>
      <c r="D5629" s="4">
        <v>228100000</v>
      </c>
      <c r="E5629" t="s">
        <v>2607</v>
      </c>
      <c r="F5629" t="s">
        <v>2613</v>
      </c>
      <c r="G5629" s="4">
        <v>94158997</v>
      </c>
      <c r="H5629" t="s">
        <v>6028</v>
      </c>
      <c r="I5629" s="2">
        <v>46211.700324074074</v>
      </c>
      <c r="J5629" s="4">
        <v>49900000</v>
      </c>
      <c r="K5629" s="4">
        <v>1</v>
      </c>
      <c r="L5629" s="5">
        <v>228.1</v>
      </c>
      <c r="M5629" s="5">
        <v>94.158996999999999</v>
      </c>
      <c r="N5629" s="5">
        <v>49.9</v>
      </c>
      <c r="O5629" s="5" t="str">
        <f t="shared" si="87"/>
        <v>1</v>
      </c>
      <c r="P5629" s="5" t="s">
        <v>10554</v>
      </c>
      <c r="Q5629" s="5" t="s">
        <v>10912</v>
      </c>
    </row>
    <row r="5630" spans="1:17" x14ac:dyDescent="0.25">
      <c r="A5630">
        <v>61510</v>
      </c>
      <c r="B5630" t="s">
        <v>30</v>
      </c>
      <c r="C5630" s="7">
        <v>46211.741932870369</v>
      </c>
      <c r="D5630" s="4">
        <v>228100000</v>
      </c>
      <c r="E5630" t="s">
        <v>2607</v>
      </c>
      <c r="F5630" t="s">
        <v>2619</v>
      </c>
      <c r="G5630" s="4">
        <v>94158997</v>
      </c>
      <c r="H5630" t="s">
        <v>6029</v>
      </c>
      <c r="I5630" s="2">
        <v>46211.700324074074</v>
      </c>
      <c r="J5630" s="4">
        <v>49900000</v>
      </c>
      <c r="K5630" s="4">
        <v>1</v>
      </c>
      <c r="L5630" s="5">
        <v>228.1</v>
      </c>
      <c r="M5630" s="5">
        <v>94.158996999999999</v>
      </c>
      <c r="N5630" s="5">
        <v>49.9</v>
      </c>
      <c r="O5630" s="5" t="str">
        <f t="shared" si="87"/>
        <v>1</v>
      </c>
      <c r="P5630" s="5" t="s">
        <v>10554</v>
      </c>
      <c r="Q5630" s="5" t="s">
        <v>10913</v>
      </c>
    </row>
    <row r="5631" spans="1:17" x14ac:dyDescent="0.25">
      <c r="A5631">
        <v>61511</v>
      </c>
      <c r="B5631" t="s">
        <v>30</v>
      </c>
      <c r="C5631" s="7">
        <v>46211.741944444446</v>
      </c>
      <c r="D5631" s="4">
        <v>228100000</v>
      </c>
      <c r="E5631" t="s">
        <v>2607</v>
      </c>
      <c r="F5631" t="s">
        <v>2619</v>
      </c>
      <c r="G5631" s="4">
        <v>94158997</v>
      </c>
      <c r="H5631" t="s">
        <v>6030</v>
      </c>
      <c r="I5631" s="2">
        <v>46211.700324074074</v>
      </c>
      <c r="J5631" s="4">
        <v>49900000</v>
      </c>
      <c r="K5631" s="4">
        <v>1</v>
      </c>
      <c r="L5631" s="5">
        <v>228.1</v>
      </c>
      <c r="M5631" s="5">
        <v>94.158996999999999</v>
      </c>
      <c r="N5631" s="5">
        <v>49.9</v>
      </c>
      <c r="O5631" s="5" t="str">
        <f t="shared" si="87"/>
        <v>1</v>
      </c>
      <c r="P5631" s="5" t="s">
        <v>10554</v>
      </c>
      <c r="Q5631" s="5" t="s">
        <v>10913</v>
      </c>
    </row>
    <row r="5632" spans="1:17" x14ac:dyDescent="0.25">
      <c r="A5632">
        <v>61512</v>
      </c>
      <c r="B5632" t="s">
        <v>30</v>
      </c>
      <c r="C5632" s="7">
        <v>46211.741967592592</v>
      </c>
      <c r="D5632" s="4">
        <v>228000000</v>
      </c>
      <c r="E5632" t="s">
        <v>2607</v>
      </c>
      <c r="F5632" t="s">
        <v>2625</v>
      </c>
      <c r="G5632" s="4">
        <v>94158997</v>
      </c>
      <c r="H5632" t="s">
        <v>6031</v>
      </c>
      <c r="I5632" s="2">
        <v>46211.700416666667</v>
      </c>
      <c r="J5632" s="4">
        <v>49800000</v>
      </c>
      <c r="K5632" s="4">
        <v>1</v>
      </c>
      <c r="L5632" s="5">
        <v>228</v>
      </c>
      <c r="M5632" s="5">
        <v>94.158996999999999</v>
      </c>
      <c r="N5632" s="5">
        <v>49.8</v>
      </c>
      <c r="O5632" s="5" t="str">
        <f t="shared" si="87"/>
        <v>1</v>
      </c>
      <c r="P5632" s="5" t="s">
        <v>10554</v>
      </c>
      <c r="Q5632" s="5" t="s">
        <v>10914</v>
      </c>
    </row>
    <row r="5633" spans="1:17" x14ac:dyDescent="0.25">
      <c r="A5633">
        <v>61513</v>
      </c>
      <c r="B5633" t="s">
        <v>30</v>
      </c>
      <c r="C5633" s="7">
        <v>46211.741967592592</v>
      </c>
      <c r="D5633" s="4">
        <v>228000000</v>
      </c>
      <c r="E5633" t="s">
        <v>2607</v>
      </c>
      <c r="F5633" t="s">
        <v>2611</v>
      </c>
      <c r="G5633" s="4">
        <v>94158997</v>
      </c>
      <c r="H5633" t="s">
        <v>6032</v>
      </c>
      <c r="I5633" s="2">
        <v>46211.700416666667</v>
      </c>
      <c r="J5633" s="4">
        <v>49800000</v>
      </c>
      <c r="K5633" s="4">
        <v>1</v>
      </c>
      <c r="L5633" s="5">
        <v>228</v>
      </c>
      <c r="M5633" s="5">
        <v>94.158996999999999</v>
      </c>
      <c r="N5633" s="5">
        <v>49.8</v>
      </c>
      <c r="O5633" s="5" t="str">
        <f t="shared" si="87"/>
        <v>1</v>
      </c>
      <c r="P5633" s="5" t="s">
        <v>10554</v>
      </c>
      <c r="Q5633" s="5" t="s">
        <v>10911</v>
      </c>
    </row>
    <row r="5634" spans="1:17" x14ac:dyDescent="0.25">
      <c r="A5634">
        <v>61514</v>
      </c>
      <c r="B5634" t="s">
        <v>30</v>
      </c>
      <c r="C5634" s="7">
        <v>46211.741979166669</v>
      </c>
      <c r="D5634" s="4">
        <v>227900000</v>
      </c>
      <c r="E5634" t="s">
        <v>2607</v>
      </c>
      <c r="F5634" t="s">
        <v>2611</v>
      </c>
      <c r="G5634" s="4">
        <v>94158997</v>
      </c>
      <c r="H5634" t="s">
        <v>6033</v>
      </c>
      <c r="I5634" s="2">
        <v>46211.700416666667</v>
      </c>
      <c r="J5634" s="4">
        <v>49900000</v>
      </c>
      <c r="K5634" s="4">
        <v>1</v>
      </c>
      <c r="L5634" s="5">
        <v>227.9</v>
      </c>
      <c r="M5634" s="5">
        <v>94.158996999999999</v>
      </c>
      <c r="N5634" s="5">
        <v>49.9</v>
      </c>
      <c r="O5634" s="5" t="str">
        <f t="shared" si="87"/>
        <v>1</v>
      </c>
      <c r="P5634" s="5" t="s">
        <v>10554</v>
      </c>
      <c r="Q5634" s="5" t="s">
        <v>10911</v>
      </c>
    </row>
    <row r="5635" spans="1:17" x14ac:dyDescent="0.25">
      <c r="A5635">
        <v>61515</v>
      </c>
      <c r="B5635" t="s">
        <v>30</v>
      </c>
      <c r="C5635" s="7">
        <v>46211.742002314815</v>
      </c>
      <c r="D5635" s="4">
        <v>227800000</v>
      </c>
      <c r="E5635" t="s">
        <v>2607</v>
      </c>
      <c r="F5635" t="s">
        <v>2613</v>
      </c>
      <c r="G5635" s="4">
        <v>94158997</v>
      </c>
      <c r="H5635" t="s">
        <v>6034</v>
      </c>
      <c r="I5635" s="2">
        <v>46211.700416666667</v>
      </c>
      <c r="J5635" s="4">
        <v>49900000</v>
      </c>
      <c r="K5635" s="4">
        <v>1</v>
      </c>
      <c r="L5635" s="5">
        <v>227.8</v>
      </c>
      <c r="M5635" s="5">
        <v>94.158996999999999</v>
      </c>
      <c r="N5635" s="5">
        <v>49.9</v>
      </c>
      <c r="O5635" s="5" t="str">
        <f t="shared" ref="O5635:O5698" si="88">SUBSTITUTE(K5635,".",",")</f>
        <v>1</v>
      </c>
      <c r="P5635" s="5" t="s">
        <v>10554</v>
      </c>
      <c r="Q5635" s="5" t="s">
        <v>10912</v>
      </c>
    </row>
    <row r="5636" spans="1:17" x14ac:dyDescent="0.25">
      <c r="A5636">
        <v>61516</v>
      </c>
      <c r="B5636" t="s">
        <v>30</v>
      </c>
      <c r="C5636" s="7">
        <v>46211.742002314815</v>
      </c>
      <c r="D5636" s="4">
        <v>227800000</v>
      </c>
      <c r="E5636" t="s">
        <v>2607</v>
      </c>
      <c r="F5636" t="s">
        <v>2613</v>
      </c>
      <c r="G5636" s="4">
        <v>94158997</v>
      </c>
      <c r="H5636" t="s">
        <v>6035</v>
      </c>
      <c r="I5636" s="2">
        <v>46211.700416666667</v>
      </c>
      <c r="J5636" s="4">
        <v>49900000</v>
      </c>
      <c r="K5636" s="4">
        <v>1</v>
      </c>
      <c r="L5636" s="5">
        <v>227.8</v>
      </c>
      <c r="M5636" s="5">
        <v>94.158996999999999</v>
      </c>
      <c r="N5636" s="5">
        <v>49.9</v>
      </c>
      <c r="O5636" s="5" t="str">
        <f t="shared" si="88"/>
        <v>1</v>
      </c>
      <c r="P5636" s="5" t="s">
        <v>10554</v>
      </c>
      <c r="Q5636" s="5" t="s">
        <v>10912</v>
      </c>
    </row>
    <row r="5637" spans="1:17" x14ac:dyDescent="0.25">
      <c r="A5637">
        <v>61517</v>
      </c>
      <c r="B5637" t="s">
        <v>30</v>
      </c>
      <c r="C5637" s="7">
        <v>46211.742013888892</v>
      </c>
      <c r="D5637" s="4">
        <v>227900000</v>
      </c>
      <c r="E5637" t="s">
        <v>2607</v>
      </c>
      <c r="F5637" t="s">
        <v>2611</v>
      </c>
      <c r="G5637" s="4">
        <v>94158997</v>
      </c>
      <c r="H5637" t="s">
        <v>6036</v>
      </c>
      <c r="I5637" s="2">
        <v>46211.700416666667</v>
      </c>
      <c r="J5637" s="4">
        <v>49800000</v>
      </c>
      <c r="K5637" s="4">
        <v>1</v>
      </c>
      <c r="L5637" s="5">
        <v>227.9</v>
      </c>
      <c r="M5637" s="5">
        <v>94.158996999999999</v>
      </c>
      <c r="N5637" s="5">
        <v>49.8</v>
      </c>
      <c r="O5637" s="5" t="str">
        <f t="shared" si="88"/>
        <v>1</v>
      </c>
      <c r="P5637" s="5" t="s">
        <v>10554</v>
      </c>
      <c r="Q5637" s="5" t="s">
        <v>10911</v>
      </c>
    </row>
    <row r="5638" spans="1:17" x14ac:dyDescent="0.25">
      <c r="A5638">
        <v>61518</v>
      </c>
      <c r="B5638" t="s">
        <v>30</v>
      </c>
      <c r="C5638" s="7">
        <v>46211.742037037038</v>
      </c>
      <c r="D5638" s="4">
        <v>227900000</v>
      </c>
      <c r="E5638" t="s">
        <v>2607</v>
      </c>
      <c r="F5638" t="s">
        <v>2613</v>
      </c>
      <c r="G5638" s="4">
        <v>94158997</v>
      </c>
      <c r="H5638" t="s">
        <v>6037</v>
      </c>
      <c r="I5638" s="2">
        <v>46211.700416666667</v>
      </c>
      <c r="J5638" s="4">
        <v>49800000</v>
      </c>
      <c r="K5638" s="4">
        <v>1</v>
      </c>
      <c r="L5638" s="5">
        <v>227.9</v>
      </c>
      <c r="M5638" s="5">
        <v>94.158996999999999</v>
      </c>
      <c r="N5638" s="5">
        <v>49.8</v>
      </c>
      <c r="O5638" s="5" t="str">
        <f t="shared" si="88"/>
        <v>1</v>
      </c>
      <c r="P5638" s="5" t="s">
        <v>10554</v>
      </c>
      <c r="Q5638" s="5" t="s">
        <v>10912</v>
      </c>
    </row>
    <row r="5639" spans="1:17" x14ac:dyDescent="0.25">
      <c r="A5639">
        <v>61519</v>
      </c>
      <c r="B5639" t="s">
        <v>30</v>
      </c>
      <c r="C5639" s="7">
        <v>46211.742037037038</v>
      </c>
      <c r="D5639" s="4">
        <v>227800000</v>
      </c>
      <c r="E5639" t="s">
        <v>2607</v>
      </c>
      <c r="F5639" t="s">
        <v>2613</v>
      </c>
      <c r="G5639" s="4">
        <v>94158997</v>
      </c>
      <c r="H5639" t="s">
        <v>6038</v>
      </c>
      <c r="I5639" s="2">
        <v>46211.700416666667</v>
      </c>
      <c r="J5639" s="4">
        <v>49800000</v>
      </c>
      <c r="K5639" s="4">
        <v>1</v>
      </c>
      <c r="L5639" s="5">
        <v>227.8</v>
      </c>
      <c r="M5639" s="5">
        <v>94.158996999999999</v>
      </c>
      <c r="N5639" s="5">
        <v>49.8</v>
      </c>
      <c r="O5639" s="5" t="str">
        <f t="shared" si="88"/>
        <v>1</v>
      </c>
      <c r="P5639" s="5" t="s">
        <v>10554</v>
      </c>
      <c r="Q5639" s="5" t="s">
        <v>10912</v>
      </c>
    </row>
    <row r="5640" spans="1:17" x14ac:dyDescent="0.25">
      <c r="A5640">
        <v>61520</v>
      </c>
      <c r="B5640" t="s">
        <v>30</v>
      </c>
      <c r="C5640" s="7">
        <v>46211.742048611108</v>
      </c>
      <c r="D5640" s="4">
        <v>227800000</v>
      </c>
      <c r="E5640" t="s">
        <v>2607</v>
      </c>
      <c r="F5640" t="s">
        <v>2653</v>
      </c>
      <c r="G5640" s="4">
        <v>94158997</v>
      </c>
      <c r="H5640" t="s">
        <v>6039</v>
      </c>
      <c r="I5640" s="2">
        <v>46211.700416666667</v>
      </c>
      <c r="J5640" s="4">
        <v>49900000</v>
      </c>
      <c r="K5640" s="4">
        <v>1</v>
      </c>
      <c r="L5640" s="5">
        <v>227.8</v>
      </c>
      <c r="M5640" s="5">
        <v>94.158996999999999</v>
      </c>
      <c r="N5640" s="5">
        <v>49.9</v>
      </c>
      <c r="O5640" s="5" t="str">
        <f t="shared" si="88"/>
        <v>1</v>
      </c>
      <c r="P5640" s="5" t="s">
        <v>10554</v>
      </c>
      <c r="Q5640" s="5" t="s">
        <v>10916</v>
      </c>
    </row>
    <row r="5641" spans="1:17" x14ac:dyDescent="0.25">
      <c r="A5641">
        <v>61521</v>
      </c>
      <c r="B5641" t="s">
        <v>30</v>
      </c>
      <c r="C5641" s="7">
        <v>46211.742071759261</v>
      </c>
      <c r="D5641" s="4">
        <v>227800000</v>
      </c>
      <c r="E5641" t="s">
        <v>2607</v>
      </c>
      <c r="F5641" t="s">
        <v>2653</v>
      </c>
      <c r="G5641" s="4">
        <v>94158997</v>
      </c>
      <c r="H5641" t="s">
        <v>6040</v>
      </c>
      <c r="I5641" s="2">
        <v>46211.700416666667</v>
      </c>
      <c r="J5641" s="4">
        <v>49900000</v>
      </c>
      <c r="K5641" s="4">
        <v>1</v>
      </c>
      <c r="L5641" s="5">
        <v>227.8</v>
      </c>
      <c r="M5641" s="5">
        <v>94.158996999999999</v>
      </c>
      <c r="N5641" s="5">
        <v>49.9</v>
      </c>
      <c r="O5641" s="5" t="str">
        <f t="shared" si="88"/>
        <v>1</v>
      </c>
      <c r="P5641" s="5" t="s">
        <v>10554</v>
      </c>
      <c r="Q5641" s="5" t="s">
        <v>10916</v>
      </c>
    </row>
    <row r="5642" spans="1:17" x14ac:dyDescent="0.25">
      <c r="A5642">
        <v>61522</v>
      </c>
      <c r="B5642" t="s">
        <v>30</v>
      </c>
      <c r="C5642" s="7">
        <v>46211.742071759261</v>
      </c>
      <c r="D5642" s="4">
        <v>227700000</v>
      </c>
      <c r="E5642" t="s">
        <v>2607</v>
      </c>
      <c r="F5642" t="s">
        <v>2613</v>
      </c>
      <c r="G5642" s="4">
        <v>94158997</v>
      </c>
      <c r="H5642" t="s">
        <v>6041</v>
      </c>
      <c r="I5642" s="2">
        <v>46211.700532407405</v>
      </c>
      <c r="J5642" s="4">
        <v>49900000</v>
      </c>
      <c r="K5642" s="4">
        <v>1</v>
      </c>
      <c r="L5642" s="5">
        <v>227.7</v>
      </c>
      <c r="M5642" s="5">
        <v>94.158996999999999</v>
      </c>
      <c r="N5642" s="5">
        <v>49.9</v>
      </c>
      <c r="O5642" s="5" t="str">
        <f t="shared" si="88"/>
        <v>1</v>
      </c>
      <c r="P5642" s="5" t="s">
        <v>10554</v>
      </c>
      <c r="Q5642" s="5" t="s">
        <v>10912</v>
      </c>
    </row>
    <row r="5643" spans="1:17" x14ac:dyDescent="0.25">
      <c r="A5643">
        <v>61523</v>
      </c>
      <c r="B5643" t="s">
        <v>30</v>
      </c>
      <c r="C5643" s="7">
        <v>46211.742083333331</v>
      </c>
      <c r="D5643" s="4">
        <v>227600000</v>
      </c>
      <c r="E5643" t="s">
        <v>2607</v>
      </c>
      <c r="F5643" t="s">
        <v>2611</v>
      </c>
      <c r="G5643" s="4">
        <v>94158997</v>
      </c>
      <c r="H5643" t="s">
        <v>6042</v>
      </c>
      <c r="I5643" s="2">
        <v>46211.700532407405</v>
      </c>
      <c r="J5643" s="4">
        <v>49800000</v>
      </c>
      <c r="K5643" s="4">
        <v>1</v>
      </c>
      <c r="L5643" s="5">
        <v>227.6</v>
      </c>
      <c r="M5643" s="5">
        <v>94.158996999999999</v>
      </c>
      <c r="N5643" s="5">
        <v>49.8</v>
      </c>
      <c r="O5643" s="5" t="str">
        <f t="shared" si="88"/>
        <v>1</v>
      </c>
      <c r="P5643" s="5" t="s">
        <v>10554</v>
      </c>
      <c r="Q5643" s="5" t="s">
        <v>10911</v>
      </c>
    </row>
    <row r="5644" spans="1:17" x14ac:dyDescent="0.25">
      <c r="A5644">
        <v>61524</v>
      </c>
      <c r="B5644" t="s">
        <v>30</v>
      </c>
      <c r="C5644" s="7">
        <v>46211.742106481484</v>
      </c>
      <c r="D5644" s="4">
        <v>227600000</v>
      </c>
      <c r="E5644" t="s">
        <v>2607</v>
      </c>
      <c r="F5644" t="s">
        <v>2613</v>
      </c>
      <c r="G5644" s="4">
        <v>94158997</v>
      </c>
      <c r="H5644" t="s">
        <v>6043</v>
      </c>
      <c r="I5644" s="2">
        <v>46211.700532407405</v>
      </c>
      <c r="J5644" s="4">
        <v>49800000</v>
      </c>
      <c r="K5644" s="4">
        <v>1</v>
      </c>
      <c r="L5644" s="5">
        <v>227.6</v>
      </c>
      <c r="M5644" s="5">
        <v>94.158996999999999</v>
      </c>
      <c r="N5644" s="5">
        <v>49.8</v>
      </c>
      <c r="O5644" s="5" t="str">
        <f t="shared" si="88"/>
        <v>1</v>
      </c>
      <c r="P5644" s="5" t="s">
        <v>10554</v>
      </c>
      <c r="Q5644" s="5" t="s">
        <v>10912</v>
      </c>
    </row>
    <row r="5645" spans="1:17" x14ac:dyDescent="0.25">
      <c r="A5645">
        <v>61525</v>
      </c>
      <c r="B5645" t="s">
        <v>30</v>
      </c>
      <c r="C5645" s="7">
        <v>46211.742106481484</v>
      </c>
      <c r="D5645" s="4">
        <v>227600000</v>
      </c>
      <c r="E5645" t="s">
        <v>2607</v>
      </c>
      <c r="F5645" t="s">
        <v>2613</v>
      </c>
      <c r="G5645" s="4">
        <v>94158997</v>
      </c>
      <c r="H5645" t="s">
        <v>6044</v>
      </c>
      <c r="I5645" s="2">
        <v>46211.700532407405</v>
      </c>
      <c r="J5645" s="4">
        <v>49900000</v>
      </c>
      <c r="K5645" s="4">
        <v>1</v>
      </c>
      <c r="L5645" s="5">
        <v>227.6</v>
      </c>
      <c r="M5645" s="5">
        <v>94.158996999999999</v>
      </c>
      <c r="N5645" s="5">
        <v>49.9</v>
      </c>
      <c r="O5645" s="5" t="str">
        <f t="shared" si="88"/>
        <v>1</v>
      </c>
      <c r="P5645" s="5" t="s">
        <v>10554</v>
      </c>
      <c r="Q5645" s="5" t="s">
        <v>10912</v>
      </c>
    </row>
    <row r="5646" spans="1:17" x14ac:dyDescent="0.25">
      <c r="A5646">
        <v>61526</v>
      </c>
      <c r="B5646" t="s">
        <v>30</v>
      </c>
      <c r="C5646" s="7">
        <v>46211.742118055554</v>
      </c>
      <c r="D5646" s="4">
        <v>227500000</v>
      </c>
      <c r="E5646" t="s">
        <v>2607</v>
      </c>
      <c r="F5646" t="s">
        <v>2625</v>
      </c>
      <c r="G5646" s="4">
        <v>94158997</v>
      </c>
      <c r="H5646" t="s">
        <v>6045</v>
      </c>
      <c r="I5646" s="2">
        <v>46211.700532407405</v>
      </c>
      <c r="J5646" s="4">
        <v>49800000</v>
      </c>
      <c r="K5646" s="4">
        <v>1</v>
      </c>
      <c r="L5646" s="5">
        <v>227.5</v>
      </c>
      <c r="M5646" s="5">
        <v>94.158996999999999</v>
      </c>
      <c r="N5646" s="5">
        <v>49.8</v>
      </c>
      <c r="O5646" s="5" t="str">
        <f t="shared" si="88"/>
        <v>1</v>
      </c>
      <c r="P5646" s="5" t="s">
        <v>10554</v>
      </c>
      <c r="Q5646" s="5" t="s">
        <v>10914</v>
      </c>
    </row>
    <row r="5647" spans="1:17" x14ac:dyDescent="0.25">
      <c r="A5647">
        <v>61527</v>
      </c>
      <c r="B5647" t="s">
        <v>30</v>
      </c>
      <c r="C5647" s="7">
        <v>46211.7421412037</v>
      </c>
      <c r="D5647" s="4">
        <v>227500000</v>
      </c>
      <c r="E5647" t="s">
        <v>2607</v>
      </c>
      <c r="F5647" t="s">
        <v>2608</v>
      </c>
      <c r="G5647" s="4">
        <v>94158997</v>
      </c>
      <c r="H5647" t="s">
        <v>6046</v>
      </c>
      <c r="I5647" s="2">
        <v>46211.700532407405</v>
      </c>
      <c r="J5647" s="4">
        <v>49900000</v>
      </c>
      <c r="K5647" s="4">
        <v>1</v>
      </c>
      <c r="L5647" s="5">
        <v>227.5</v>
      </c>
      <c r="M5647" s="5">
        <v>94.158996999999999</v>
      </c>
      <c r="N5647" s="5">
        <v>49.9</v>
      </c>
      <c r="O5647" s="5" t="str">
        <f t="shared" si="88"/>
        <v>1</v>
      </c>
      <c r="P5647" s="5" t="s">
        <v>10554</v>
      </c>
      <c r="Q5647" s="5" t="s">
        <v>10910</v>
      </c>
    </row>
    <row r="5648" spans="1:17" x14ac:dyDescent="0.25">
      <c r="A5648">
        <v>61528</v>
      </c>
      <c r="B5648" t="s">
        <v>30</v>
      </c>
      <c r="C5648" s="7">
        <v>46211.742152777777</v>
      </c>
      <c r="D5648" s="4">
        <v>227600000</v>
      </c>
      <c r="E5648" t="s">
        <v>2607</v>
      </c>
      <c r="F5648" t="s">
        <v>2613</v>
      </c>
      <c r="G5648" s="4">
        <v>94158997</v>
      </c>
      <c r="H5648" t="s">
        <v>6047</v>
      </c>
      <c r="I5648" s="2">
        <v>46211.700532407405</v>
      </c>
      <c r="J5648" s="4">
        <v>49800000</v>
      </c>
      <c r="K5648" s="4">
        <v>1</v>
      </c>
      <c r="L5648" s="5">
        <v>227.6</v>
      </c>
      <c r="M5648" s="5">
        <v>94.158996999999999</v>
      </c>
      <c r="N5648" s="5">
        <v>49.8</v>
      </c>
      <c r="O5648" s="5" t="str">
        <f t="shared" si="88"/>
        <v>1</v>
      </c>
      <c r="P5648" s="5" t="s">
        <v>10554</v>
      </c>
      <c r="Q5648" s="5" t="s">
        <v>10912</v>
      </c>
    </row>
    <row r="5649" spans="1:17" x14ac:dyDescent="0.25">
      <c r="A5649">
        <v>61529</v>
      </c>
      <c r="B5649" t="s">
        <v>30</v>
      </c>
      <c r="C5649" s="7">
        <v>46211.742152777777</v>
      </c>
      <c r="D5649" s="4">
        <v>227600000</v>
      </c>
      <c r="E5649" t="s">
        <v>2607</v>
      </c>
      <c r="F5649" t="s">
        <v>2613</v>
      </c>
      <c r="G5649" s="4">
        <v>94158997</v>
      </c>
      <c r="H5649" t="s">
        <v>6048</v>
      </c>
      <c r="I5649" s="2">
        <v>46211.700532407405</v>
      </c>
      <c r="J5649" s="4">
        <v>49800000</v>
      </c>
      <c r="K5649" s="4">
        <v>1</v>
      </c>
      <c r="L5649" s="5">
        <v>227.6</v>
      </c>
      <c r="M5649" s="5">
        <v>94.158996999999999</v>
      </c>
      <c r="N5649" s="5">
        <v>49.8</v>
      </c>
      <c r="O5649" s="5" t="str">
        <f t="shared" si="88"/>
        <v>1</v>
      </c>
      <c r="P5649" s="5" t="s">
        <v>10554</v>
      </c>
      <c r="Q5649" s="5" t="s">
        <v>10912</v>
      </c>
    </row>
    <row r="5650" spans="1:17" x14ac:dyDescent="0.25">
      <c r="A5650">
        <v>61530</v>
      </c>
      <c r="B5650" t="s">
        <v>30</v>
      </c>
      <c r="C5650" s="7">
        <v>46211.742175925923</v>
      </c>
      <c r="D5650" s="4">
        <v>227600000</v>
      </c>
      <c r="E5650" t="s">
        <v>2607</v>
      </c>
      <c r="F5650" t="s">
        <v>2625</v>
      </c>
      <c r="G5650" s="4">
        <v>94158997</v>
      </c>
      <c r="H5650" t="s">
        <v>6049</v>
      </c>
      <c r="I5650" s="2">
        <v>46211.700532407405</v>
      </c>
      <c r="J5650" s="4">
        <v>49800000</v>
      </c>
      <c r="K5650" s="4">
        <v>1</v>
      </c>
      <c r="L5650" s="5">
        <v>227.6</v>
      </c>
      <c r="M5650" s="5">
        <v>94.158996999999999</v>
      </c>
      <c r="N5650" s="5">
        <v>49.8</v>
      </c>
      <c r="O5650" s="5" t="str">
        <f t="shared" si="88"/>
        <v>1</v>
      </c>
      <c r="P5650" s="5" t="s">
        <v>10554</v>
      </c>
      <c r="Q5650" s="5" t="s">
        <v>10914</v>
      </c>
    </row>
    <row r="5651" spans="1:17" x14ac:dyDescent="0.25">
      <c r="A5651">
        <v>61531</v>
      </c>
      <c r="B5651" t="s">
        <v>30</v>
      </c>
      <c r="C5651" s="7">
        <v>46211.742175925923</v>
      </c>
      <c r="D5651" s="4">
        <v>227500000</v>
      </c>
      <c r="E5651" t="s">
        <v>2607</v>
      </c>
      <c r="F5651" t="s">
        <v>2611</v>
      </c>
      <c r="G5651" s="4">
        <v>94158997</v>
      </c>
      <c r="H5651" t="s">
        <v>6050</v>
      </c>
      <c r="I5651" s="2">
        <v>46211.700532407405</v>
      </c>
      <c r="J5651" s="4">
        <v>49800000</v>
      </c>
      <c r="K5651" s="4">
        <v>1</v>
      </c>
      <c r="L5651" s="5">
        <v>227.5</v>
      </c>
      <c r="M5651" s="5">
        <v>94.158996999999999</v>
      </c>
      <c r="N5651" s="5">
        <v>49.8</v>
      </c>
      <c r="O5651" s="5" t="str">
        <f t="shared" si="88"/>
        <v>1</v>
      </c>
      <c r="P5651" s="5" t="s">
        <v>10554</v>
      </c>
      <c r="Q5651" s="5" t="s">
        <v>10911</v>
      </c>
    </row>
    <row r="5652" spans="1:17" x14ac:dyDescent="0.25">
      <c r="A5652">
        <v>61532</v>
      </c>
      <c r="B5652" t="s">
        <v>30</v>
      </c>
      <c r="C5652" s="7">
        <v>46211.7421875</v>
      </c>
      <c r="D5652" s="4">
        <v>227600000</v>
      </c>
      <c r="E5652" t="s">
        <v>2607</v>
      </c>
      <c r="F5652" t="s">
        <v>2611</v>
      </c>
      <c r="G5652" s="4">
        <v>94158997</v>
      </c>
      <c r="H5652" t="s">
        <v>6051</v>
      </c>
      <c r="I5652" s="2">
        <v>46211.700636574074</v>
      </c>
      <c r="J5652" s="4">
        <v>49800000</v>
      </c>
      <c r="K5652" s="4">
        <v>1</v>
      </c>
      <c r="L5652" s="5">
        <v>227.6</v>
      </c>
      <c r="M5652" s="5">
        <v>94.158996999999999</v>
      </c>
      <c r="N5652" s="5">
        <v>49.8</v>
      </c>
      <c r="O5652" s="5" t="str">
        <f t="shared" si="88"/>
        <v>1</v>
      </c>
      <c r="P5652" s="5" t="s">
        <v>10554</v>
      </c>
      <c r="Q5652" s="5" t="s">
        <v>10911</v>
      </c>
    </row>
    <row r="5653" spans="1:17" x14ac:dyDescent="0.25">
      <c r="A5653">
        <v>61533</v>
      </c>
      <c r="B5653" t="s">
        <v>30</v>
      </c>
      <c r="C5653" s="7">
        <v>46211.742210648146</v>
      </c>
      <c r="D5653" s="4">
        <v>227500000</v>
      </c>
      <c r="E5653" t="s">
        <v>2607</v>
      </c>
      <c r="F5653" t="s">
        <v>2611</v>
      </c>
      <c r="G5653" s="4">
        <v>94158997</v>
      </c>
      <c r="H5653" t="s">
        <v>6052</v>
      </c>
      <c r="I5653" s="2">
        <v>46211.700636574074</v>
      </c>
      <c r="J5653" s="4">
        <v>49800000</v>
      </c>
      <c r="K5653" s="4">
        <v>1</v>
      </c>
      <c r="L5653" s="5">
        <v>227.5</v>
      </c>
      <c r="M5653" s="5">
        <v>94.158996999999999</v>
      </c>
      <c r="N5653" s="5">
        <v>49.8</v>
      </c>
      <c r="O5653" s="5" t="str">
        <f t="shared" si="88"/>
        <v>1</v>
      </c>
      <c r="P5653" s="5" t="s">
        <v>10554</v>
      </c>
      <c r="Q5653" s="5" t="s">
        <v>10911</v>
      </c>
    </row>
    <row r="5654" spans="1:17" x14ac:dyDescent="0.25">
      <c r="A5654">
        <v>61534</v>
      </c>
      <c r="B5654" t="s">
        <v>30</v>
      </c>
      <c r="C5654" s="7">
        <v>46211.742210648146</v>
      </c>
      <c r="D5654" s="4">
        <v>227500000</v>
      </c>
      <c r="E5654" t="s">
        <v>2607</v>
      </c>
      <c r="F5654" t="s">
        <v>2611</v>
      </c>
      <c r="G5654" s="4">
        <v>94158997</v>
      </c>
      <c r="H5654" t="s">
        <v>6053</v>
      </c>
      <c r="I5654" s="2">
        <v>46211.700636574074</v>
      </c>
      <c r="J5654" s="4">
        <v>49800000</v>
      </c>
      <c r="K5654" s="4">
        <v>1</v>
      </c>
      <c r="L5654" s="5">
        <v>227.5</v>
      </c>
      <c r="M5654" s="5">
        <v>94.158996999999999</v>
      </c>
      <c r="N5654" s="5">
        <v>49.8</v>
      </c>
      <c r="O5654" s="5" t="str">
        <f t="shared" si="88"/>
        <v>1</v>
      </c>
      <c r="P5654" s="5" t="s">
        <v>10554</v>
      </c>
      <c r="Q5654" s="5" t="s">
        <v>10911</v>
      </c>
    </row>
    <row r="5655" spans="1:17" x14ac:dyDescent="0.25">
      <c r="A5655">
        <v>61535</v>
      </c>
      <c r="B5655" t="s">
        <v>30</v>
      </c>
      <c r="C5655" s="7">
        <v>46211.742222222223</v>
      </c>
      <c r="D5655" s="4">
        <v>227700000</v>
      </c>
      <c r="E5655" t="s">
        <v>2607</v>
      </c>
      <c r="F5655" t="s">
        <v>2613</v>
      </c>
      <c r="G5655" s="4">
        <v>94158997</v>
      </c>
      <c r="H5655" t="s">
        <v>6054</v>
      </c>
      <c r="I5655" s="2">
        <v>46211.700636574074</v>
      </c>
      <c r="J5655" s="4">
        <v>49800000</v>
      </c>
      <c r="K5655" s="4">
        <v>1</v>
      </c>
      <c r="L5655" s="5">
        <v>227.7</v>
      </c>
      <c r="M5655" s="5">
        <v>94.158996999999999</v>
      </c>
      <c r="N5655" s="5">
        <v>49.8</v>
      </c>
      <c r="O5655" s="5" t="str">
        <f t="shared" si="88"/>
        <v>1</v>
      </c>
      <c r="P5655" s="5" t="s">
        <v>10554</v>
      </c>
      <c r="Q5655" s="5" t="s">
        <v>10912</v>
      </c>
    </row>
    <row r="5656" spans="1:17" x14ac:dyDescent="0.25">
      <c r="A5656">
        <v>61536</v>
      </c>
      <c r="B5656" t="s">
        <v>30</v>
      </c>
      <c r="C5656" s="7">
        <v>46211.742245370369</v>
      </c>
      <c r="D5656" s="4">
        <v>227800000</v>
      </c>
      <c r="E5656" t="s">
        <v>2607</v>
      </c>
      <c r="F5656" t="s">
        <v>2619</v>
      </c>
      <c r="G5656" s="4">
        <v>94158997</v>
      </c>
      <c r="H5656" t="s">
        <v>6055</v>
      </c>
      <c r="I5656" s="2">
        <v>46211.700636574074</v>
      </c>
      <c r="J5656" s="4">
        <v>49800000</v>
      </c>
      <c r="K5656" s="4">
        <v>1</v>
      </c>
      <c r="L5656" s="5">
        <v>227.8</v>
      </c>
      <c r="M5656" s="5">
        <v>94.158996999999999</v>
      </c>
      <c r="N5656" s="5">
        <v>49.8</v>
      </c>
      <c r="O5656" s="5" t="str">
        <f t="shared" si="88"/>
        <v>1</v>
      </c>
      <c r="P5656" s="5" t="s">
        <v>10554</v>
      </c>
      <c r="Q5656" s="5" t="s">
        <v>10913</v>
      </c>
    </row>
    <row r="5657" spans="1:17" x14ac:dyDescent="0.25">
      <c r="A5657">
        <v>61537</v>
      </c>
      <c r="B5657" t="s">
        <v>30</v>
      </c>
      <c r="C5657" s="7">
        <v>46211.742245370369</v>
      </c>
      <c r="D5657" s="4">
        <v>227800000</v>
      </c>
      <c r="E5657" t="s">
        <v>2607</v>
      </c>
      <c r="F5657" t="s">
        <v>2611</v>
      </c>
      <c r="G5657" s="4">
        <v>94158997</v>
      </c>
      <c r="H5657" t="s">
        <v>6056</v>
      </c>
      <c r="I5657" s="2">
        <v>46211.700636574074</v>
      </c>
      <c r="J5657" s="4">
        <v>49800000</v>
      </c>
      <c r="K5657" s="4">
        <v>1</v>
      </c>
      <c r="L5657" s="5">
        <v>227.8</v>
      </c>
      <c r="M5657" s="5">
        <v>94.158996999999999</v>
      </c>
      <c r="N5657" s="5">
        <v>49.8</v>
      </c>
      <c r="O5657" s="5" t="str">
        <f t="shared" si="88"/>
        <v>1</v>
      </c>
      <c r="P5657" s="5" t="s">
        <v>10554</v>
      </c>
      <c r="Q5657" s="5" t="s">
        <v>10911</v>
      </c>
    </row>
    <row r="5658" spans="1:17" x14ac:dyDescent="0.25">
      <c r="A5658">
        <v>61538</v>
      </c>
      <c r="B5658" t="s">
        <v>30</v>
      </c>
      <c r="C5658" s="7">
        <v>46211.742256944446</v>
      </c>
      <c r="D5658" s="4">
        <v>227800000</v>
      </c>
      <c r="E5658" t="s">
        <v>2607</v>
      </c>
      <c r="F5658" t="s">
        <v>2611</v>
      </c>
      <c r="G5658" s="4">
        <v>94158997</v>
      </c>
      <c r="H5658" t="s">
        <v>6057</v>
      </c>
      <c r="I5658" s="2">
        <v>46211.700636574074</v>
      </c>
      <c r="J5658" s="4">
        <v>49800000</v>
      </c>
      <c r="K5658" s="4">
        <v>1</v>
      </c>
      <c r="L5658" s="5">
        <v>227.8</v>
      </c>
      <c r="M5658" s="5">
        <v>94.158996999999999</v>
      </c>
      <c r="N5658" s="5">
        <v>49.8</v>
      </c>
      <c r="O5658" s="5" t="str">
        <f t="shared" si="88"/>
        <v>1</v>
      </c>
      <c r="P5658" s="5" t="s">
        <v>10554</v>
      </c>
      <c r="Q5658" s="5" t="s">
        <v>10911</v>
      </c>
    </row>
    <row r="5659" spans="1:17" x14ac:dyDescent="0.25">
      <c r="A5659">
        <v>61539</v>
      </c>
      <c r="B5659" t="s">
        <v>30</v>
      </c>
      <c r="C5659" s="7">
        <v>46211.742280092592</v>
      </c>
      <c r="D5659" s="4">
        <v>227700000</v>
      </c>
      <c r="E5659" t="s">
        <v>2607</v>
      </c>
      <c r="F5659" t="s">
        <v>2611</v>
      </c>
      <c r="G5659" s="4">
        <v>94158997</v>
      </c>
      <c r="H5659" t="s">
        <v>6058</v>
      </c>
      <c r="I5659" s="2">
        <v>46211.700636574074</v>
      </c>
      <c r="J5659" s="4">
        <v>49900000</v>
      </c>
      <c r="K5659" s="4">
        <v>1</v>
      </c>
      <c r="L5659" s="5">
        <v>227.7</v>
      </c>
      <c r="M5659" s="5">
        <v>94.158996999999999</v>
      </c>
      <c r="N5659" s="5">
        <v>49.9</v>
      </c>
      <c r="O5659" s="5" t="str">
        <f t="shared" si="88"/>
        <v>1</v>
      </c>
      <c r="P5659" s="5" t="s">
        <v>10554</v>
      </c>
      <c r="Q5659" s="5" t="s">
        <v>10911</v>
      </c>
    </row>
    <row r="5660" spans="1:17" x14ac:dyDescent="0.25">
      <c r="A5660">
        <v>61540</v>
      </c>
      <c r="B5660" t="s">
        <v>30</v>
      </c>
      <c r="C5660" s="7">
        <v>46211.742280092592</v>
      </c>
      <c r="D5660" s="4">
        <v>227700000</v>
      </c>
      <c r="E5660" t="s">
        <v>2607</v>
      </c>
      <c r="F5660" t="s">
        <v>2613</v>
      </c>
      <c r="G5660" s="4">
        <v>94158997</v>
      </c>
      <c r="H5660" t="s">
        <v>6059</v>
      </c>
      <c r="I5660" s="2">
        <v>46211.700636574074</v>
      </c>
      <c r="J5660" s="4">
        <v>49900000</v>
      </c>
      <c r="K5660" s="4">
        <v>1</v>
      </c>
      <c r="L5660" s="5">
        <v>227.7</v>
      </c>
      <c r="M5660" s="5">
        <v>94.158996999999999</v>
      </c>
      <c r="N5660" s="5">
        <v>49.9</v>
      </c>
      <c r="O5660" s="5" t="str">
        <f t="shared" si="88"/>
        <v>1</v>
      </c>
      <c r="P5660" s="5" t="s">
        <v>10554</v>
      </c>
      <c r="Q5660" s="5" t="s">
        <v>10912</v>
      </c>
    </row>
    <row r="5661" spans="1:17" x14ac:dyDescent="0.25">
      <c r="A5661">
        <v>61541</v>
      </c>
      <c r="B5661" t="s">
        <v>30</v>
      </c>
      <c r="C5661" s="7">
        <v>46211.742291666669</v>
      </c>
      <c r="D5661" s="4">
        <v>227600000</v>
      </c>
      <c r="E5661" t="s">
        <v>2607</v>
      </c>
      <c r="F5661" t="s">
        <v>2613</v>
      </c>
      <c r="G5661" s="4">
        <v>94158997</v>
      </c>
      <c r="H5661" t="s">
        <v>6060</v>
      </c>
      <c r="I5661" s="2">
        <v>46211.700636574074</v>
      </c>
      <c r="J5661" s="4">
        <v>49800000</v>
      </c>
      <c r="K5661" s="4">
        <v>1</v>
      </c>
      <c r="L5661" s="5">
        <v>227.6</v>
      </c>
      <c r="M5661" s="5">
        <v>94.158996999999999</v>
      </c>
      <c r="N5661" s="5">
        <v>49.8</v>
      </c>
      <c r="O5661" s="5" t="str">
        <f t="shared" si="88"/>
        <v>1</v>
      </c>
      <c r="P5661" s="5" t="s">
        <v>10554</v>
      </c>
      <c r="Q5661" s="5" t="s">
        <v>10912</v>
      </c>
    </row>
    <row r="5662" spans="1:17" x14ac:dyDescent="0.25">
      <c r="A5662">
        <v>61542</v>
      </c>
      <c r="B5662" t="s">
        <v>30</v>
      </c>
      <c r="C5662" s="7">
        <v>46211.742314814815</v>
      </c>
      <c r="D5662" s="4">
        <v>227700000</v>
      </c>
      <c r="E5662" t="s">
        <v>2607</v>
      </c>
      <c r="F5662" t="s">
        <v>2613</v>
      </c>
      <c r="G5662" s="4">
        <v>94158997</v>
      </c>
      <c r="H5662" t="s">
        <v>6061</v>
      </c>
      <c r="I5662" s="2">
        <v>46211.70076388889</v>
      </c>
      <c r="J5662" s="4">
        <v>49900000</v>
      </c>
      <c r="K5662" s="4">
        <v>1</v>
      </c>
      <c r="L5662" s="5">
        <v>227.7</v>
      </c>
      <c r="M5662" s="5">
        <v>94.158996999999999</v>
      </c>
      <c r="N5662" s="5">
        <v>49.9</v>
      </c>
      <c r="O5662" s="5" t="str">
        <f t="shared" si="88"/>
        <v>1</v>
      </c>
      <c r="P5662" s="5" t="s">
        <v>10554</v>
      </c>
      <c r="Q5662" s="5" t="s">
        <v>10912</v>
      </c>
    </row>
    <row r="5663" spans="1:17" x14ac:dyDescent="0.25">
      <c r="A5663">
        <v>61543</v>
      </c>
      <c r="B5663" t="s">
        <v>30</v>
      </c>
      <c r="C5663" s="7">
        <v>46211.742314814815</v>
      </c>
      <c r="D5663" s="4">
        <v>227700000</v>
      </c>
      <c r="E5663" t="s">
        <v>2607</v>
      </c>
      <c r="F5663" t="s">
        <v>2625</v>
      </c>
      <c r="G5663" s="4">
        <v>94158997</v>
      </c>
      <c r="H5663" t="s">
        <v>6062</v>
      </c>
      <c r="I5663" s="2">
        <v>46211.70076388889</v>
      </c>
      <c r="J5663" s="4">
        <v>49900000</v>
      </c>
      <c r="K5663" s="4">
        <v>1</v>
      </c>
      <c r="L5663" s="5">
        <v>227.7</v>
      </c>
      <c r="M5663" s="5">
        <v>94.158996999999999</v>
      </c>
      <c r="N5663" s="5">
        <v>49.9</v>
      </c>
      <c r="O5663" s="5" t="str">
        <f t="shared" si="88"/>
        <v>1</v>
      </c>
      <c r="P5663" s="5" t="s">
        <v>10554</v>
      </c>
      <c r="Q5663" s="5" t="s">
        <v>10914</v>
      </c>
    </row>
    <row r="5664" spans="1:17" x14ac:dyDescent="0.25">
      <c r="A5664">
        <v>61544</v>
      </c>
      <c r="B5664" t="s">
        <v>30</v>
      </c>
      <c r="C5664" s="7">
        <v>46211.742326388892</v>
      </c>
      <c r="D5664" s="4">
        <v>227700000</v>
      </c>
      <c r="E5664" t="s">
        <v>2607</v>
      </c>
      <c r="F5664" t="s">
        <v>2625</v>
      </c>
      <c r="G5664" s="4">
        <v>94158997</v>
      </c>
      <c r="H5664" t="s">
        <v>6063</v>
      </c>
      <c r="I5664" s="2">
        <v>46211.70076388889</v>
      </c>
      <c r="J5664" s="4">
        <v>49900000</v>
      </c>
      <c r="K5664" s="4">
        <v>1</v>
      </c>
      <c r="L5664" s="5">
        <v>227.7</v>
      </c>
      <c r="M5664" s="5">
        <v>94.158996999999999</v>
      </c>
      <c r="N5664" s="5">
        <v>49.9</v>
      </c>
      <c r="O5664" s="5" t="str">
        <f t="shared" si="88"/>
        <v>1</v>
      </c>
      <c r="P5664" s="5" t="s">
        <v>10554</v>
      </c>
      <c r="Q5664" s="5" t="s">
        <v>10914</v>
      </c>
    </row>
    <row r="5665" spans="1:17" x14ac:dyDescent="0.25">
      <c r="A5665">
        <v>61545</v>
      </c>
      <c r="B5665" t="s">
        <v>30</v>
      </c>
      <c r="C5665" s="7">
        <v>46211.742349537039</v>
      </c>
      <c r="D5665" s="4">
        <v>227700000</v>
      </c>
      <c r="E5665" t="s">
        <v>2607</v>
      </c>
      <c r="F5665" t="s">
        <v>2625</v>
      </c>
      <c r="G5665" s="4">
        <v>94158997</v>
      </c>
      <c r="H5665" t="s">
        <v>6064</v>
      </c>
      <c r="I5665" s="2">
        <v>46211.70076388889</v>
      </c>
      <c r="J5665" s="4">
        <v>49900000</v>
      </c>
      <c r="K5665" s="4">
        <v>1</v>
      </c>
      <c r="L5665" s="5">
        <v>227.7</v>
      </c>
      <c r="M5665" s="5">
        <v>94.158996999999999</v>
      </c>
      <c r="N5665" s="5">
        <v>49.9</v>
      </c>
      <c r="O5665" s="5" t="str">
        <f t="shared" si="88"/>
        <v>1</v>
      </c>
      <c r="P5665" s="5" t="s">
        <v>10554</v>
      </c>
      <c r="Q5665" s="5" t="s">
        <v>10914</v>
      </c>
    </row>
    <row r="5666" spans="1:17" x14ac:dyDescent="0.25">
      <c r="A5666">
        <v>61546</v>
      </c>
      <c r="B5666" t="s">
        <v>30</v>
      </c>
      <c r="C5666" s="7">
        <v>46211.742349537039</v>
      </c>
      <c r="D5666" s="4">
        <v>227700000</v>
      </c>
      <c r="E5666" t="s">
        <v>2607</v>
      </c>
      <c r="F5666" t="s">
        <v>2611</v>
      </c>
      <c r="G5666" s="4">
        <v>94158997</v>
      </c>
      <c r="H5666" t="s">
        <v>6065</v>
      </c>
      <c r="I5666" s="2">
        <v>46211.70076388889</v>
      </c>
      <c r="J5666" s="4">
        <v>49900000</v>
      </c>
      <c r="K5666" s="4">
        <v>1</v>
      </c>
      <c r="L5666" s="5">
        <v>227.7</v>
      </c>
      <c r="M5666" s="5">
        <v>94.158996999999999</v>
      </c>
      <c r="N5666" s="5">
        <v>49.9</v>
      </c>
      <c r="O5666" s="5" t="str">
        <f t="shared" si="88"/>
        <v>1</v>
      </c>
      <c r="P5666" s="5" t="s">
        <v>10554</v>
      </c>
      <c r="Q5666" s="5" t="s">
        <v>10911</v>
      </c>
    </row>
    <row r="5667" spans="1:17" x14ac:dyDescent="0.25">
      <c r="A5667">
        <v>61547</v>
      </c>
      <c r="B5667" t="s">
        <v>30</v>
      </c>
      <c r="C5667" s="7">
        <v>46211.742361111108</v>
      </c>
      <c r="D5667" s="4">
        <v>227600000</v>
      </c>
      <c r="E5667" t="s">
        <v>2607</v>
      </c>
      <c r="F5667" t="s">
        <v>2613</v>
      </c>
      <c r="G5667" s="4">
        <v>94158997</v>
      </c>
      <c r="H5667" t="s">
        <v>6066</v>
      </c>
      <c r="I5667" s="2">
        <v>46211.70076388889</v>
      </c>
      <c r="J5667" s="4">
        <v>49900000</v>
      </c>
      <c r="K5667" s="4">
        <v>1</v>
      </c>
      <c r="L5667" s="5">
        <v>227.6</v>
      </c>
      <c r="M5667" s="5">
        <v>94.158996999999999</v>
      </c>
      <c r="N5667" s="5">
        <v>49.9</v>
      </c>
      <c r="O5667" s="5" t="str">
        <f t="shared" si="88"/>
        <v>1</v>
      </c>
      <c r="P5667" s="5" t="s">
        <v>10554</v>
      </c>
      <c r="Q5667" s="5" t="s">
        <v>10912</v>
      </c>
    </row>
    <row r="5668" spans="1:17" x14ac:dyDescent="0.25">
      <c r="A5668">
        <v>61548</v>
      </c>
      <c r="B5668" t="s">
        <v>30</v>
      </c>
      <c r="C5668" s="7">
        <v>46211.742384259262</v>
      </c>
      <c r="D5668" s="4">
        <v>227600000</v>
      </c>
      <c r="E5668" t="s">
        <v>2607</v>
      </c>
      <c r="F5668" t="s">
        <v>2613</v>
      </c>
      <c r="G5668" s="4">
        <v>94158997</v>
      </c>
      <c r="H5668" t="s">
        <v>6067</v>
      </c>
      <c r="I5668" s="2">
        <v>46211.70076388889</v>
      </c>
      <c r="J5668" s="4">
        <v>49900000</v>
      </c>
      <c r="K5668" s="4">
        <v>1</v>
      </c>
      <c r="L5668" s="5">
        <v>227.6</v>
      </c>
      <c r="M5668" s="5">
        <v>94.158996999999999</v>
      </c>
      <c r="N5668" s="5">
        <v>49.9</v>
      </c>
      <c r="O5668" s="5" t="str">
        <f t="shared" si="88"/>
        <v>1</v>
      </c>
      <c r="P5668" s="5" t="s">
        <v>10554</v>
      </c>
      <c r="Q5668" s="5" t="s">
        <v>10912</v>
      </c>
    </row>
    <row r="5669" spans="1:17" x14ac:dyDescent="0.25">
      <c r="A5669">
        <v>61549</v>
      </c>
      <c r="B5669" t="s">
        <v>30</v>
      </c>
      <c r="C5669" s="7">
        <v>46211.742384259262</v>
      </c>
      <c r="D5669" s="4">
        <v>227700000</v>
      </c>
      <c r="E5669" t="s">
        <v>2607</v>
      </c>
      <c r="F5669" t="s">
        <v>2625</v>
      </c>
      <c r="G5669" s="4">
        <v>94158997</v>
      </c>
      <c r="H5669" t="s">
        <v>6068</v>
      </c>
      <c r="I5669" s="2">
        <v>46211.70076388889</v>
      </c>
      <c r="J5669" s="4">
        <v>49900000</v>
      </c>
      <c r="K5669" s="4">
        <v>1</v>
      </c>
      <c r="L5669" s="5">
        <v>227.7</v>
      </c>
      <c r="M5669" s="5">
        <v>94.158996999999999</v>
      </c>
      <c r="N5669" s="5">
        <v>49.9</v>
      </c>
      <c r="O5669" s="5" t="str">
        <f t="shared" si="88"/>
        <v>1</v>
      </c>
      <c r="P5669" s="5" t="s">
        <v>10554</v>
      </c>
      <c r="Q5669" s="5" t="s">
        <v>10914</v>
      </c>
    </row>
    <row r="5670" spans="1:17" x14ac:dyDescent="0.25">
      <c r="A5670">
        <v>61550</v>
      </c>
      <c r="B5670" t="s">
        <v>30</v>
      </c>
      <c r="C5670" s="7">
        <v>46211.742395833331</v>
      </c>
      <c r="D5670" s="4">
        <v>227700000</v>
      </c>
      <c r="E5670" t="s">
        <v>2607</v>
      </c>
      <c r="F5670" t="s">
        <v>2611</v>
      </c>
      <c r="G5670" s="4">
        <v>94158997</v>
      </c>
      <c r="H5670" t="s">
        <v>6069</v>
      </c>
      <c r="I5670" s="2">
        <v>46211.70076388889</v>
      </c>
      <c r="J5670" s="4">
        <v>49900000</v>
      </c>
      <c r="K5670" s="4">
        <v>1</v>
      </c>
      <c r="L5670" s="5">
        <v>227.7</v>
      </c>
      <c r="M5670" s="5">
        <v>94.158996999999999</v>
      </c>
      <c r="N5670" s="5">
        <v>49.9</v>
      </c>
      <c r="O5670" s="5" t="str">
        <f t="shared" si="88"/>
        <v>1</v>
      </c>
      <c r="P5670" s="5" t="s">
        <v>10554</v>
      </c>
      <c r="Q5670" s="5" t="s">
        <v>10911</v>
      </c>
    </row>
    <row r="5671" spans="1:17" x14ac:dyDescent="0.25">
      <c r="A5671">
        <v>61551</v>
      </c>
      <c r="B5671" t="s">
        <v>30</v>
      </c>
      <c r="C5671" s="7">
        <v>46211.742418981485</v>
      </c>
      <c r="D5671" s="4">
        <v>227600000</v>
      </c>
      <c r="E5671" t="s">
        <v>2607</v>
      </c>
      <c r="F5671" t="s">
        <v>2625</v>
      </c>
      <c r="G5671" s="4">
        <v>94158997</v>
      </c>
      <c r="H5671" t="s">
        <v>6070</v>
      </c>
      <c r="I5671" s="2">
        <v>46211.70076388889</v>
      </c>
      <c r="J5671" s="4">
        <v>49800000</v>
      </c>
      <c r="K5671" s="4">
        <v>1</v>
      </c>
      <c r="L5671" s="5">
        <v>227.6</v>
      </c>
      <c r="M5671" s="5">
        <v>94.158996999999999</v>
      </c>
      <c r="N5671" s="5">
        <v>49.8</v>
      </c>
      <c r="O5671" s="5" t="str">
        <f t="shared" si="88"/>
        <v>1</v>
      </c>
      <c r="P5671" s="5" t="s">
        <v>10554</v>
      </c>
      <c r="Q5671" s="5" t="s">
        <v>10914</v>
      </c>
    </row>
    <row r="5672" spans="1:17" x14ac:dyDescent="0.25">
      <c r="A5672">
        <v>61552</v>
      </c>
      <c r="B5672" t="s">
        <v>30</v>
      </c>
      <c r="C5672" s="7">
        <v>46211.742418981485</v>
      </c>
      <c r="D5672" s="4">
        <v>227600000</v>
      </c>
      <c r="E5672" t="s">
        <v>2607</v>
      </c>
      <c r="F5672" t="s">
        <v>2625</v>
      </c>
      <c r="G5672" s="4">
        <v>94158997</v>
      </c>
      <c r="H5672" t="s">
        <v>6071</v>
      </c>
      <c r="I5672" s="2">
        <v>46211.700891203705</v>
      </c>
      <c r="J5672" s="4">
        <v>49900000</v>
      </c>
      <c r="K5672" s="4">
        <v>1</v>
      </c>
      <c r="L5672" s="5">
        <v>227.6</v>
      </c>
      <c r="M5672" s="5">
        <v>94.158996999999999</v>
      </c>
      <c r="N5672" s="5">
        <v>49.9</v>
      </c>
      <c r="O5672" s="5" t="str">
        <f t="shared" si="88"/>
        <v>1</v>
      </c>
      <c r="P5672" s="5" t="s">
        <v>10554</v>
      </c>
      <c r="Q5672" s="5" t="s">
        <v>10914</v>
      </c>
    </row>
    <row r="5673" spans="1:17" x14ac:dyDescent="0.25">
      <c r="A5673">
        <v>61553</v>
      </c>
      <c r="B5673" t="s">
        <v>30</v>
      </c>
      <c r="C5673" s="7">
        <v>46211.742430555554</v>
      </c>
      <c r="D5673" s="4">
        <v>227600000</v>
      </c>
      <c r="E5673" t="s">
        <v>2607</v>
      </c>
      <c r="F5673" t="s">
        <v>2611</v>
      </c>
      <c r="G5673" s="4">
        <v>94158997</v>
      </c>
      <c r="H5673" t="s">
        <v>6072</v>
      </c>
      <c r="I5673" s="2">
        <v>46211.700891203705</v>
      </c>
      <c r="J5673" s="4">
        <v>49800000</v>
      </c>
      <c r="K5673" s="4">
        <v>1</v>
      </c>
      <c r="L5673" s="5">
        <v>227.6</v>
      </c>
      <c r="M5673" s="5">
        <v>94.158996999999999</v>
      </c>
      <c r="N5673" s="5">
        <v>49.8</v>
      </c>
      <c r="O5673" s="5" t="str">
        <f t="shared" si="88"/>
        <v>1</v>
      </c>
      <c r="P5673" s="5" t="s">
        <v>10554</v>
      </c>
      <c r="Q5673" s="5" t="s">
        <v>10911</v>
      </c>
    </row>
    <row r="5674" spans="1:17" x14ac:dyDescent="0.25">
      <c r="A5674">
        <v>61554</v>
      </c>
      <c r="B5674" t="s">
        <v>30</v>
      </c>
      <c r="C5674" s="7">
        <v>46211.7424537037</v>
      </c>
      <c r="D5674" s="4">
        <v>227500000</v>
      </c>
      <c r="E5674" t="s">
        <v>2607</v>
      </c>
      <c r="F5674" t="s">
        <v>2613</v>
      </c>
      <c r="G5674" s="4">
        <v>94158997</v>
      </c>
      <c r="H5674" t="s">
        <v>6073</v>
      </c>
      <c r="I5674" s="2">
        <v>46211.700891203705</v>
      </c>
      <c r="J5674" s="4">
        <v>49800000</v>
      </c>
      <c r="K5674" s="4">
        <v>1</v>
      </c>
      <c r="L5674" s="5">
        <v>227.5</v>
      </c>
      <c r="M5674" s="5">
        <v>94.158996999999999</v>
      </c>
      <c r="N5674" s="5">
        <v>49.8</v>
      </c>
      <c r="O5674" s="5" t="str">
        <f t="shared" si="88"/>
        <v>1</v>
      </c>
      <c r="P5674" s="5" t="s">
        <v>10554</v>
      </c>
      <c r="Q5674" s="5" t="s">
        <v>10912</v>
      </c>
    </row>
    <row r="5675" spans="1:17" x14ac:dyDescent="0.25">
      <c r="A5675">
        <v>61555</v>
      </c>
      <c r="B5675" t="s">
        <v>30</v>
      </c>
      <c r="C5675" s="7">
        <v>46211.7424537037</v>
      </c>
      <c r="D5675" s="4">
        <v>227500000</v>
      </c>
      <c r="E5675" t="s">
        <v>2607</v>
      </c>
      <c r="F5675" t="s">
        <v>2625</v>
      </c>
      <c r="G5675" s="4">
        <v>94158997</v>
      </c>
      <c r="H5675" t="s">
        <v>6074</v>
      </c>
      <c r="I5675" s="2">
        <v>46211.700891203705</v>
      </c>
      <c r="J5675" s="4">
        <v>49800000</v>
      </c>
      <c r="K5675" s="4">
        <v>1</v>
      </c>
      <c r="L5675" s="5">
        <v>227.5</v>
      </c>
      <c r="M5675" s="5">
        <v>94.158996999999999</v>
      </c>
      <c r="N5675" s="5">
        <v>49.8</v>
      </c>
      <c r="O5675" s="5" t="str">
        <f t="shared" si="88"/>
        <v>1</v>
      </c>
      <c r="P5675" s="5" t="s">
        <v>10554</v>
      </c>
      <c r="Q5675" s="5" t="s">
        <v>10914</v>
      </c>
    </row>
    <row r="5676" spans="1:17" x14ac:dyDescent="0.25">
      <c r="A5676">
        <v>61556</v>
      </c>
      <c r="B5676" t="s">
        <v>30</v>
      </c>
      <c r="C5676" s="7">
        <v>46211.742465277777</v>
      </c>
      <c r="D5676" s="4">
        <v>227500000</v>
      </c>
      <c r="E5676" t="s">
        <v>2607</v>
      </c>
      <c r="F5676" t="s">
        <v>2613</v>
      </c>
      <c r="G5676" s="4">
        <v>94158997</v>
      </c>
      <c r="H5676" t="s">
        <v>6075</v>
      </c>
      <c r="I5676" s="2">
        <v>46211.700891203705</v>
      </c>
      <c r="J5676" s="4">
        <v>49900000</v>
      </c>
      <c r="K5676" s="4">
        <v>1</v>
      </c>
      <c r="L5676" s="5">
        <v>227.5</v>
      </c>
      <c r="M5676" s="5">
        <v>94.158996999999999</v>
      </c>
      <c r="N5676" s="5">
        <v>49.9</v>
      </c>
      <c r="O5676" s="5" t="str">
        <f t="shared" si="88"/>
        <v>1</v>
      </c>
      <c r="P5676" s="5" t="s">
        <v>10554</v>
      </c>
      <c r="Q5676" s="5" t="s">
        <v>10912</v>
      </c>
    </row>
    <row r="5677" spans="1:17" x14ac:dyDescent="0.25">
      <c r="A5677">
        <v>61557</v>
      </c>
      <c r="B5677" t="s">
        <v>30</v>
      </c>
      <c r="C5677" s="7">
        <v>46211.742488425924</v>
      </c>
      <c r="D5677" s="4">
        <v>227500000</v>
      </c>
      <c r="E5677" t="s">
        <v>2607</v>
      </c>
      <c r="F5677" t="s">
        <v>2613</v>
      </c>
      <c r="G5677" s="4">
        <v>94158997</v>
      </c>
      <c r="H5677" t="s">
        <v>6076</v>
      </c>
      <c r="I5677" s="2">
        <v>46211.700891203705</v>
      </c>
      <c r="J5677" s="4">
        <v>49800000</v>
      </c>
      <c r="K5677" s="4">
        <v>1</v>
      </c>
      <c r="L5677" s="5">
        <v>227.5</v>
      </c>
      <c r="M5677" s="5">
        <v>94.158996999999999</v>
      </c>
      <c r="N5677" s="5">
        <v>49.8</v>
      </c>
      <c r="O5677" s="5" t="str">
        <f t="shared" si="88"/>
        <v>1</v>
      </c>
      <c r="P5677" s="5" t="s">
        <v>10554</v>
      </c>
      <c r="Q5677" s="5" t="s">
        <v>10912</v>
      </c>
    </row>
    <row r="5678" spans="1:17" x14ac:dyDescent="0.25">
      <c r="A5678">
        <v>61558</v>
      </c>
      <c r="B5678" t="s">
        <v>30</v>
      </c>
      <c r="C5678" s="7">
        <v>46211.742488425924</v>
      </c>
      <c r="D5678" s="4">
        <v>227500000</v>
      </c>
      <c r="E5678" t="s">
        <v>2607</v>
      </c>
      <c r="F5678" t="s">
        <v>2613</v>
      </c>
      <c r="G5678" s="4">
        <v>94158997</v>
      </c>
      <c r="H5678" t="s">
        <v>6077</v>
      </c>
      <c r="I5678" s="2">
        <v>46211.700891203705</v>
      </c>
      <c r="J5678" s="4">
        <v>49800000</v>
      </c>
      <c r="K5678" s="4">
        <v>1</v>
      </c>
      <c r="L5678" s="5">
        <v>227.5</v>
      </c>
      <c r="M5678" s="5">
        <v>94.158996999999999</v>
      </c>
      <c r="N5678" s="5">
        <v>49.8</v>
      </c>
      <c r="O5678" s="5" t="str">
        <f t="shared" si="88"/>
        <v>1</v>
      </c>
      <c r="P5678" s="5" t="s">
        <v>10554</v>
      </c>
      <c r="Q5678" s="5" t="s">
        <v>10912</v>
      </c>
    </row>
    <row r="5679" spans="1:17" x14ac:dyDescent="0.25">
      <c r="A5679">
        <v>61559</v>
      </c>
      <c r="B5679" t="s">
        <v>30</v>
      </c>
      <c r="C5679" s="7">
        <v>46211.742511574077</v>
      </c>
      <c r="D5679" s="4">
        <v>227500000</v>
      </c>
      <c r="E5679" t="s">
        <v>2607</v>
      </c>
      <c r="F5679" t="s">
        <v>2611</v>
      </c>
      <c r="G5679" s="4">
        <v>94158997</v>
      </c>
      <c r="H5679" t="s">
        <v>6078</v>
      </c>
      <c r="I5679" s="2">
        <v>46211.700891203705</v>
      </c>
      <c r="J5679" s="4">
        <v>49800000</v>
      </c>
      <c r="K5679" s="4">
        <v>1</v>
      </c>
      <c r="L5679" s="5">
        <v>227.5</v>
      </c>
      <c r="M5679" s="5">
        <v>94.158996999999999</v>
      </c>
      <c r="N5679" s="5">
        <v>49.8</v>
      </c>
      <c r="O5679" s="5" t="str">
        <f t="shared" si="88"/>
        <v>1</v>
      </c>
      <c r="P5679" s="5" t="s">
        <v>10554</v>
      </c>
      <c r="Q5679" s="5" t="s">
        <v>10911</v>
      </c>
    </row>
    <row r="5680" spans="1:17" x14ac:dyDescent="0.25">
      <c r="A5680">
        <v>61560</v>
      </c>
      <c r="B5680" t="s">
        <v>30</v>
      </c>
      <c r="C5680" s="7">
        <v>46211.742523148147</v>
      </c>
      <c r="D5680" s="4">
        <v>227600000</v>
      </c>
      <c r="E5680" t="s">
        <v>2607</v>
      </c>
      <c r="F5680" t="s">
        <v>2625</v>
      </c>
      <c r="G5680" s="4">
        <v>94158997</v>
      </c>
      <c r="H5680" t="s">
        <v>6079</v>
      </c>
      <c r="I5680" s="2">
        <v>46211.700891203705</v>
      </c>
      <c r="J5680" s="4">
        <v>49800000</v>
      </c>
      <c r="K5680" s="4">
        <v>1</v>
      </c>
      <c r="L5680" s="5">
        <v>227.6</v>
      </c>
      <c r="M5680" s="5">
        <v>94.158996999999999</v>
      </c>
      <c r="N5680" s="5">
        <v>49.8</v>
      </c>
      <c r="O5680" s="5" t="str">
        <f t="shared" si="88"/>
        <v>1</v>
      </c>
      <c r="P5680" s="5" t="s">
        <v>10554</v>
      </c>
      <c r="Q5680" s="5" t="s">
        <v>10914</v>
      </c>
    </row>
    <row r="5681" spans="1:17" x14ac:dyDescent="0.25">
      <c r="A5681">
        <v>61561</v>
      </c>
      <c r="B5681" t="s">
        <v>30</v>
      </c>
      <c r="C5681" s="7">
        <v>46211.742523148147</v>
      </c>
      <c r="D5681" s="4">
        <v>227600000</v>
      </c>
      <c r="E5681" t="s">
        <v>2607</v>
      </c>
      <c r="F5681" t="s">
        <v>2625</v>
      </c>
      <c r="G5681" s="4">
        <v>94158997</v>
      </c>
      <c r="H5681" t="s">
        <v>6080</v>
      </c>
      <c r="I5681" s="2">
        <v>46211.700891203705</v>
      </c>
      <c r="J5681" s="4">
        <v>49800000</v>
      </c>
      <c r="K5681" s="4">
        <v>1</v>
      </c>
      <c r="L5681" s="5">
        <v>227.6</v>
      </c>
      <c r="M5681" s="5">
        <v>94.158996999999999</v>
      </c>
      <c r="N5681" s="5">
        <v>49.8</v>
      </c>
      <c r="O5681" s="5" t="str">
        <f t="shared" si="88"/>
        <v>1</v>
      </c>
      <c r="P5681" s="5" t="s">
        <v>10554</v>
      </c>
      <c r="Q5681" s="5" t="s">
        <v>10914</v>
      </c>
    </row>
    <row r="5682" spans="1:17" x14ac:dyDescent="0.25">
      <c r="A5682">
        <v>61562</v>
      </c>
      <c r="B5682" t="s">
        <v>30</v>
      </c>
      <c r="C5682" s="7">
        <v>46211.742534722223</v>
      </c>
      <c r="D5682" s="4">
        <v>227600000</v>
      </c>
      <c r="E5682" t="s">
        <v>2607</v>
      </c>
      <c r="F5682" t="s">
        <v>2613</v>
      </c>
      <c r="G5682" s="4">
        <v>94158997</v>
      </c>
      <c r="H5682" t="s">
        <v>6081</v>
      </c>
      <c r="I5682" s="2">
        <v>46211.70103009259</v>
      </c>
      <c r="J5682" s="4">
        <v>49900000</v>
      </c>
      <c r="K5682" s="4">
        <v>1</v>
      </c>
      <c r="L5682" s="5">
        <v>227.6</v>
      </c>
      <c r="M5682" s="5">
        <v>94.158996999999999</v>
      </c>
      <c r="N5682" s="5">
        <v>49.9</v>
      </c>
      <c r="O5682" s="5" t="str">
        <f t="shared" si="88"/>
        <v>1</v>
      </c>
      <c r="P5682" s="5" t="s">
        <v>10554</v>
      </c>
      <c r="Q5682" s="5" t="s">
        <v>10912</v>
      </c>
    </row>
    <row r="5683" spans="1:17" x14ac:dyDescent="0.25">
      <c r="A5683">
        <v>61563</v>
      </c>
      <c r="B5683" t="s">
        <v>30</v>
      </c>
      <c r="C5683" s="7">
        <v>46211.74255787037</v>
      </c>
      <c r="D5683" s="4">
        <v>227600000</v>
      </c>
      <c r="E5683" t="s">
        <v>2607</v>
      </c>
      <c r="F5683" t="s">
        <v>2611</v>
      </c>
      <c r="G5683" s="4">
        <v>94158997</v>
      </c>
      <c r="H5683" t="s">
        <v>6082</v>
      </c>
      <c r="I5683" s="2">
        <v>46211.70103009259</v>
      </c>
      <c r="J5683" s="4">
        <v>49800000</v>
      </c>
      <c r="K5683" s="4">
        <v>1</v>
      </c>
      <c r="L5683" s="5">
        <v>227.6</v>
      </c>
      <c r="M5683" s="5">
        <v>94.158996999999999</v>
      </c>
      <c r="N5683" s="5">
        <v>49.8</v>
      </c>
      <c r="O5683" s="5" t="str">
        <f t="shared" si="88"/>
        <v>1</v>
      </c>
      <c r="P5683" s="5" t="s">
        <v>10554</v>
      </c>
      <c r="Q5683" s="5" t="s">
        <v>10911</v>
      </c>
    </row>
    <row r="5684" spans="1:17" x14ac:dyDescent="0.25">
      <c r="A5684">
        <v>61564</v>
      </c>
      <c r="B5684" t="s">
        <v>30</v>
      </c>
      <c r="C5684" s="7">
        <v>46211.74255787037</v>
      </c>
      <c r="D5684" s="4">
        <v>227700000</v>
      </c>
      <c r="E5684" t="s">
        <v>2607</v>
      </c>
      <c r="F5684" t="s">
        <v>2649</v>
      </c>
      <c r="G5684" s="4">
        <v>94158997</v>
      </c>
      <c r="H5684" t="s">
        <v>6083</v>
      </c>
      <c r="I5684" s="2">
        <v>46211.70103009259</v>
      </c>
      <c r="J5684" s="4">
        <v>49900000</v>
      </c>
      <c r="K5684" s="4">
        <v>1</v>
      </c>
      <c r="L5684" s="5">
        <v>227.7</v>
      </c>
      <c r="M5684" s="5">
        <v>94.158996999999999</v>
      </c>
      <c r="N5684" s="5">
        <v>49.9</v>
      </c>
      <c r="O5684" s="5" t="str">
        <f t="shared" si="88"/>
        <v>1</v>
      </c>
      <c r="P5684" s="5" t="s">
        <v>10554</v>
      </c>
      <c r="Q5684" s="5" t="s">
        <v>10915</v>
      </c>
    </row>
    <row r="5685" spans="1:17" x14ac:dyDescent="0.25">
      <c r="A5685">
        <v>61565</v>
      </c>
      <c r="B5685" t="s">
        <v>30</v>
      </c>
      <c r="C5685" s="7">
        <v>46211.742569444446</v>
      </c>
      <c r="D5685" s="4">
        <v>227800000</v>
      </c>
      <c r="E5685" t="s">
        <v>2607</v>
      </c>
      <c r="F5685" t="s">
        <v>2611</v>
      </c>
      <c r="G5685" s="4">
        <v>94158997</v>
      </c>
      <c r="H5685" t="s">
        <v>6084</v>
      </c>
      <c r="I5685" s="2">
        <v>46211.70103009259</v>
      </c>
      <c r="J5685" s="4">
        <v>49900000</v>
      </c>
      <c r="K5685" s="4">
        <v>1</v>
      </c>
      <c r="L5685" s="5">
        <v>227.8</v>
      </c>
      <c r="M5685" s="5">
        <v>94.158996999999999</v>
      </c>
      <c r="N5685" s="5">
        <v>49.9</v>
      </c>
      <c r="O5685" s="5" t="str">
        <f t="shared" si="88"/>
        <v>1</v>
      </c>
      <c r="P5685" s="5" t="s">
        <v>10554</v>
      </c>
      <c r="Q5685" s="5" t="s">
        <v>10911</v>
      </c>
    </row>
    <row r="5686" spans="1:17" x14ac:dyDescent="0.25">
      <c r="A5686">
        <v>61566</v>
      </c>
      <c r="B5686" t="s">
        <v>30</v>
      </c>
      <c r="C5686" s="7">
        <v>46211.742592592593</v>
      </c>
      <c r="D5686" s="4">
        <v>227800000</v>
      </c>
      <c r="E5686" t="s">
        <v>2607</v>
      </c>
      <c r="F5686" t="s">
        <v>2611</v>
      </c>
      <c r="G5686" s="4">
        <v>94158997</v>
      </c>
      <c r="H5686" t="s">
        <v>6085</v>
      </c>
      <c r="I5686" s="2">
        <v>46211.70103009259</v>
      </c>
      <c r="J5686" s="4">
        <v>49800000</v>
      </c>
      <c r="K5686" s="4">
        <v>1</v>
      </c>
      <c r="L5686" s="5">
        <v>227.8</v>
      </c>
      <c r="M5686" s="5">
        <v>94.158996999999999</v>
      </c>
      <c r="N5686" s="5">
        <v>49.8</v>
      </c>
      <c r="O5686" s="5" t="str">
        <f t="shared" si="88"/>
        <v>1</v>
      </c>
      <c r="P5686" s="5" t="s">
        <v>10554</v>
      </c>
      <c r="Q5686" s="5" t="s">
        <v>10911</v>
      </c>
    </row>
    <row r="5687" spans="1:17" x14ac:dyDescent="0.25">
      <c r="A5687">
        <v>61567</v>
      </c>
      <c r="B5687" t="s">
        <v>30</v>
      </c>
      <c r="C5687" s="7">
        <v>46211.742592592593</v>
      </c>
      <c r="D5687" s="4">
        <v>227800000</v>
      </c>
      <c r="E5687" t="s">
        <v>2607</v>
      </c>
      <c r="F5687" t="s">
        <v>2613</v>
      </c>
      <c r="G5687" s="4">
        <v>94158997</v>
      </c>
      <c r="H5687" t="s">
        <v>6086</v>
      </c>
      <c r="I5687" s="2">
        <v>46211.70103009259</v>
      </c>
      <c r="J5687" s="4">
        <v>49800000</v>
      </c>
      <c r="K5687" s="4">
        <v>1</v>
      </c>
      <c r="L5687" s="5">
        <v>227.8</v>
      </c>
      <c r="M5687" s="5">
        <v>94.158996999999999</v>
      </c>
      <c r="N5687" s="5">
        <v>49.8</v>
      </c>
      <c r="O5687" s="5" t="str">
        <f t="shared" si="88"/>
        <v>1</v>
      </c>
      <c r="P5687" s="5" t="s">
        <v>10554</v>
      </c>
      <c r="Q5687" s="5" t="s">
        <v>10912</v>
      </c>
    </row>
    <row r="5688" spans="1:17" x14ac:dyDescent="0.25">
      <c r="A5688">
        <v>61568</v>
      </c>
      <c r="B5688" t="s">
        <v>30</v>
      </c>
      <c r="C5688" s="7">
        <v>46211.742604166669</v>
      </c>
      <c r="D5688" s="4">
        <v>227800000</v>
      </c>
      <c r="E5688" t="s">
        <v>2607</v>
      </c>
      <c r="F5688" t="s">
        <v>2613</v>
      </c>
      <c r="G5688" s="4">
        <v>94158997</v>
      </c>
      <c r="H5688" t="s">
        <v>6087</v>
      </c>
      <c r="I5688" s="2">
        <v>46211.70103009259</v>
      </c>
      <c r="J5688" s="4">
        <v>49900000</v>
      </c>
      <c r="K5688" s="4">
        <v>1</v>
      </c>
      <c r="L5688" s="5">
        <v>227.8</v>
      </c>
      <c r="M5688" s="5">
        <v>94.158996999999999</v>
      </c>
      <c r="N5688" s="5">
        <v>49.9</v>
      </c>
      <c r="O5688" s="5" t="str">
        <f t="shared" si="88"/>
        <v>1</v>
      </c>
      <c r="P5688" s="5" t="s">
        <v>10554</v>
      </c>
      <c r="Q5688" s="5" t="s">
        <v>10912</v>
      </c>
    </row>
    <row r="5689" spans="1:17" x14ac:dyDescent="0.25">
      <c r="A5689">
        <v>61569</v>
      </c>
      <c r="B5689" t="s">
        <v>30</v>
      </c>
      <c r="C5689" s="7">
        <v>46211.742627314816</v>
      </c>
      <c r="D5689" s="4">
        <v>227900000</v>
      </c>
      <c r="E5689" t="s">
        <v>2607</v>
      </c>
      <c r="F5689" t="s">
        <v>2625</v>
      </c>
      <c r="G5689" s="4">
        <v>94158997</v>
      </c>
      <c r="H5689" t="s">
        <v>6088</v>
      </c>
      <c r="I5689" s="2">
        <v>46211.70103009259</v>
      </c>
      <c r="J5689" s="4">
        <v>49900000</v>
      </c>
      <c r="K5689" s="4">
        <v>1</v>
      </c>
      <c r="L5689" s="5">
        <v>227.9</v>
      </c>
      <c r="M5689" s="5">
        <v>94.158996999999999</v>
      </c>
      <c r="N5689" s="5">
        <v>49.9</v>
      </c>
      <c r="O5689" s="5" t="str">
        <f t="shared" si="88"/>
        <v>1</v>
      </c>
      <c r="P5689" s="5" t="s">
        <v>10554</v>
      </c>
      <c r="Q5689" s="5" t="s">
        <v>10914</v>
      </c>
    </row>
    <row r="5690" spans="1:17" x14ac:dyDescent="0.25">
      <c r="A5690">
        <v>61570</v>
      </c>
      <c r="B5690" t="s">
        <v>30</v>
      </c>
      <c r="C5690" s="7">
        <v>46211.742627314816</v>
      </c>
      <c r="D5690" s="4">
        <v>227900000</v>
      </c>
      <c r="E5690" t="s">
        <v>2607</v>
      </c>
      <c r="F5690" t="s">
        <v>2619</v>
      </c>
      <c r="G5690" s="4">
        <v>94158997</v>
      </c>
      <c r="H5690" t="s">
        <v>6089</v>
      </c>
      <c r="I5690" s="2">
        <v>46211.70103009259</v>
      </c>
      <c r="J5690" s="4">
        <v>49900000</v>
      </c>
      <c r="K5690" s="4">
        <v>1</v>
      </c>
      <c r="L5690" s="5">
        <v>227.9</v>
      </c>
      <c r="M5690" s="5">
        <v>94.158996999999999</v>
      </c>
      <c r="N5690" s="5">
        <v>49.9</v>
      </c>
      <c r="O5690" s="5" t="str">
        <f t="shared" si="88"/>
        <v>1</v>
      </c>
      <c r="P5690" s="5" t="s">
        <v>10554</v>
      </c>
      <c r="Q5690" s="5" t="s">
        <v>10913</v>
      </c>
    </row>
    <row r="5691" spans="1:17" x14ac:dyDescent="0.25">
      <c r="A5691">
        <v>61571</v>
      </c>
      <c r="B5691" t="s">
        <v>30</v>
      </c>
      <c r="C5691" s="7">
        <v>46211.742638888885</v>
      </c>
      <c r="D5691" s="4">
        <v>227900000</v>
      </c>
      <c r="E5691" t="s">
        <v>2607</v>
      </c>
      <c r="F5691" t="s">
        <v>2619</v>
      </c>
      <c r="G5691" s="4">
        <v>94158997</v>
      </c>
      <c r="H5691" t="s">
        <v>6090</v>
      </c>
      <c r="I5691" s="2">
        <v>46211.70103009259</v>
      </c>
      <c r="J5691" s="4">
        <v>49900000</v>
      </c>
      <c r="K5691" s="4">
        <v>1</v>
      </c>
      <c r="L5691" s="5">
        <v>227.9</v>
      </c>
      <c r="M5691" s="5">
        <v>94.158996999999999</v>
      </c>
      <c r="N5691" s="5">
        <v>49.9</v>
      </c>
      <c r="O5691" s="5" t="str">
        <f t="shared" si="88"/>
        <v>1</v>
      </c>
      <c r="P5691" s="5" t="s">
        <v>10554</v>
      </c>
      <c r="Q5691" s="5" t="s">
        <v>10913</v>
      </c>
    </row>
    <row r="5692" spans="1:17" x14ac:dyDescent="0.25">
      <c r="A5692">
        <v>61572</v>
      </c>
      <c r="B5692" t="s">
        <v>30</v>
      </c>
      <c r="C5692" s="7">
        <v>46211.742662037039</v>
      </c>
      <c r="D5692" s="4">
        <v>227800000</v>
      </c>
      <c r="E5692" t="s">
        <v>2607</v>
      </c>
      <c r="F5692" t="s">
        <v>2613</v>
      </c>
      <c r="G5692" s="4">
        <v>94158997</v>
      </c>
      <c r="H5692" t="s">
        <v>6091</v>
      </c>
      <c r="I5692" s="2">
        <v>46211.701111111113</v>
      </c>
      <c r="J5692" s="4">
        <v>49900000</v>
      </c>
      <c r="K5692" s="4">
        <v>1</v>
      </c>
      <c r="L5692" s="5">
        <v>227.8</v>
      </c>
      <c r="M5692" s="5">
        <v>94.158996999999999</v>
      </c>
      <c r="N5692" s="5">
        <v>49.9</v>
      </c>
      <c r="O5692" s="5" t="str">
        <f t="shared" si="88"/>
        <v>1</v>
      </c>
      <c r="P5692" s="5" t="s">
        <v>10554</v>
      </c>
      <c r="Q5692" s="5" t="s">
        <v>10912</v>
      </c>
    </row>
    <row r="5693" spans="1:17" x14ac:dyDescent="0.25">
      <c r="A5693">
        <v>61573</v>
      </c>
      <c r="B5693" t="s">
        <v>30</v>
      </c>
      <c r="C5693" s="7">
        <v>46211.742673611108</v>
      </c>
      <c r="D5693" s="4">
        <v>227900000</v>
      </c>
      <c r="E5693" t="s">
        <v>2607</v>
      </c>
      <c r="F5693" t="s">
        <v>2613</v>
      </c>
      <c r="G5693" s="4">
        <v>94158997</v>
      </c>
      <c r="H5693" t="s">
        <v>6092</v>
      </c>
      <c r="I5693" s="2">
        <v>46211.701111111113</v>
      </c>
      <c r="J5693" s="4">
        <v>49900000</v>
      </c>
      <c r="K5693" s="4">
        <v>1</v>
      </c>
      <c r="L5693" s="5">
        <v>227.9</v>
      </c>
      <c r="M5693" s="5">
        <v>94.158996999999999</v>
      </c>
      <c r="N5693" s="5">
        <v>49.9</v>
      </c>
      <c r="O5693" s="5" t="str">
        <f t="shared" si="88"/>
        <v>1</v>
      </c>
      <c r="P5693" s="5" t="s">
        <v>10554</v>
      </c>
      <c r="Q5693" s="5" t="s">
        <v>10912</v>
      </c>
    </row>
    <row r="5694" spans="1:17" x14ac:dyDescent="0.25">
      <c r="A5694">
        <v>61574</v>
      </c>
      <c r="B5694" t="s">
        <v>30</v>
      </c>
      <c r="C5694" s="7">
        <v>46211.742673611108</v>
      </c>
      <c r="D5694" s="4">
        <v>228000000</v>
      </c>
      <c r="E5694" t="s">
        <v>2607</v>
      </c>
      <c r="F5694" t="s">
        <v>2613</v>
      </c>
      <c r="G5694" s="4">
        <v>94158997</v>
      </c>
      <c r="H5694" t="s">
        <v>6093</v>
      </c>
      <c r="I5694" s="2">
        <v>46211.701111111113</v>
      </c>
      <c r="J5694" s="4">
        <v>49900000</v>
      </c>
      <c r="K5694" s="4">
        <v>1</v>
      </c>
      <c r="L5694" s="5">
        <v>228</v>
      </c>
      <c r="M5694" s="5">
        <v>94.158996999999999</v>
      </c>
      <c r="N5694" s="5">
        <v>49.9</v>
      </c>
      <c r="O5694" s="5" t="str">
        <f t="shared" si="88"/>
        <v>1</v>
      </c>
      <c r="P5694" s="5" t="s">
        <v>10554</v>
      </c>
      <c r="Q5694" s="5" t="s">
        <v>10912</v>
      </c>
    </row>
    <row r="5695" spans="1:17" x14ac:dyDescent="0.25">
      <c r="A5695">
        <v>61575</v>
      </c>
      <c r="B5695" t="s">
        <v>30</v>
      </c>
      <c r="C5695" s="7">
        <v>46211.742696759262</v>
      </c>
      <c r="D5695" s="4">
        <v>228000000</v>
      </c>
      <c r="E5695" t="s">
        <v>2607</v>
      </c>
      <c r="F5695" t="s">
        <v>2613</v>
      </c>
      <c r="G5695" s="4">
        <v>94158997</v>
      </c>
      <c r="H5695" t="s">
        <v>6094</v>
      </c>
      <c r="I5695" s="2">
        <v>46211.701111111113</v>
      </c>
      <c r="J5695" s="4">
        <v>49900000</v>
      </c>
      <c r="K5695" s="4">
        <v>1</v>
      </c>
      <c r="L5695" s="5">
        <v>228</v>
      </c>
      <c r="M5695" s="5">
        <v>94.158996999999999</v>
      </c>
      <c r="N5695" s="5">
        <v>49.9</v>
      </c>
      <c r="O5695" s="5" t="str">
        <f t="shared" si="88"/>
        <v>1</v>
      </c>
      <c r="P5695" s="5" t="s">
        <v>10554</v>
      </c>
      <c r="Q5695" s="5" t="s">
        <v>10912</v>
      </c>
    </row>
    <row r="5696" spans="1:17" x14ac:dyDescent="0.25">
      <c r="A5696">
        <v>61576</v>
      </c>
      <c r="B5696" t="s">
        <v>30</v>
      </c>
      <c r="C5696" s="7">
        <v>46211.742708333331</v>
      </c>
      <c r="D5696" s="4">
        <v>228000000</v>
      </c>
      <c r="E5696" t="s">
        <v>2607</v>
      </c>
      <c r="F5696" t="s">
        <v>2613</v>
      </c>
      <c r="G5696" s="4">
        <v>94158997</v>
      </c>
      <c r="H5696" t="s">
        <v>6095</v>
      </c>
      <c r="I5696" s="2">
        <v>46211.701111111113</v>
      </c>
      <c r="J5696" s="4">
        <v>49900000</v>
      </c>
      <c r="K5696" s="4">
        <v>1</v>
      </c>
      <c r="L5696" s="5">
        <v>228</v>
      </c>
      <c r="M5696" s="5">
        <v>94.158996999999999</v>
      </c>
      <c r="N5696" s="5">
        <v>49.9</v>
      </c>
      <c r="O5696" s="5" t="str">
        <f t="shared" si="88"/>
        <v>1</v>
      </c>
      <c r="P5696" s="5" t="s">
        <v>10554</v>
      </c>
      <c r="Q5696" s="5" t="s">
        <v>10912</v>
      </c>
    </row>
    <row r="5697" spans="1:17" x14ac:dyDescent="0.25">
      <c r="A5697">
        <v>61577</v>
      </c>
      <c r="B5697" t="s">
        <v>30</v>
      </c>
      <c r="C5697" s="7">
        <v>46211.742708333331</v>
      </c>
      <c r="D5697" s="4">
        <v>228000000</v>
      </c>
      <c r="E5697" t="s">
        <v>2607</v>
      </c>
      <c r="F5697" t="s">
        <v>2608</v>
      </c>
      <c r="G5697" s="4">
        <v>94158997</v>
      </c>
      <c r="H5697" t="s">
        <v>6096</v>
      </c>
      <c r="I5697" s="2">
        <v>46211.701111111113</v>
      </c>
      <c r="J5697" s="4">
        <v>49900000</v>
      </c>
      <c r="K5697" s="4">
        <v>1</v>
      </c>
      <c r="L5697" s="5">
        <v>228</v>
      </c>
      <c r="M5697" s="5">
        <v>94.158996999999999</v>
      </c>
      <c r="N5697" s="5">
        <v>49.9</v>
      </c>
      <c r="O5697" s="5" t="str">
        <f t="shared" si="88"/>
        <v>1</v>
      </c>
      <c r="P5697" s="5" t="s">
        <v>10554</v>
      </c>
      <c r="Q5697" s="5" t="s">
        <v>10910</v>
      </c>
    </row>
    <row r="5698" spans="1:17" x14ac:dyDescent="0.25">
      <c r="A5698">
        <v>61578</v>
      </c>
      <c r="B5698" t="s">
        <v>30</v>
      </c>
      <c r="C5698" s="7">
        <v>46211.742731481485</v>
      </c>
      <c r="D5698" s="4">
        <v>228100000</v>
      </c>
      <c r="E5698" t="s">
        <v>2607</v>
      </c>
      <c r="F5698" t="s">
        <v>2625</v>
      </c>
      <c r="G5698" s="4">
        <v>94158997</v>
      </c>
      <c r="H5698" t="s">
        <v>6097</v>
      </c>
      <c r="I5698" s="2">
        <v>46211.701111111113</v>
      </c>
      <c r="J5698" s="4">
        <v>49900000</v>
      </c>
      <c r="K5698" s="4">
        <v>1</v>
      </c>
      <c r="L5698" s="5">
        <v>228.1</v>
      </c>
      <c r="M5698" s="5">
        <v>94.158996999999999</v>
      </c>
      <c r="N5698" s="5">
        <v>49.9</v>
      </c>
      <c r="O5698" s="5" t="str">
        <f t="shared" si="88"/>
        <v>1</v>
      </c>
      <c r="P5698" s="5" t="s">
        <v>10554</v>
      </c>
      <c r="Q5698" s="5" t="s">
        <v>10914</v>
      </c>
    </row>
    <row r="5699" spans="1:17" x14ac:dyDescent="0.25">
      <c r="A5699">
        <v>61579</v>
      </c>
      <c r="B5699" t="s">
        <v>30</v>
      </c>
      <c r="C5699" s="7">
        <v>46211.742743055554</v>
      </c>
      <c r="D5699" s="4">
        <v>228100000</v>
      </c>
      <c r="E5699" t="s">
        <v>2607</v>
      </c>
      <c r="F5699" t="s">
        <v>2653</v>
      </c>
      <c r="G5699" s="4">
        <v>94158997</v>
      </c>
      <c r="H5699" t="s">
        <v>6098</v>
      </c>
      <c r="I5699" s="2">
        <v>46211.701111111113</v>
      </c>
      <c r="J5699" s="4">
        <v>49900000</v>
      </c>
      <c r="K5699" s="4">
        <v>1</v>
      </c>
      <c r="L5699" s="5">
        <v>228.1</v>
      </c>
      <c r="M5699" s="5">
        <v>94.158996999999999</v>
      </c>
      <c r="N5699" s="5">
        <v>49.9</v>
      </c>
      <c r="O5699" s="5" t="str">
        <f t="shared" ref="O5699:O5762" si="89">SUBSTITUTE(K5699,".",",")</f>
        <v>1</v>
      </c>
      <c r="P5699" s="5" t="s">
        <v>10554</v>
      </c>
      <c r="Q5699" s="5" t="s">
        <v>10916</v>
      </c>
    </row>
    <row r="5700" spans="1:17" x14ac:dyDescent="0.25">
      <c r="A5700">
        <v>61580</v>
      </c>
      <c r="B5700" t="s">
        <v>30</v>
      </c>
      <c r="C5700" s="7">
        <v>46211.742743055554</v>
      </c>
      <c r="D5700" s="4">
        <v>228100000</v>
      </c>
      <c r="E5700" t="s">
        <v>2607</v>
      </c>
      <c r="F5700" t="s">
        <v>2653</v>
      </c>
      <c r="G5700" s="4">
        <v>94158997</v>
      </c>
      <c r="H5700" t="s">
        <v>6099</v>
      </c>
      <c r="I5700" s="2">
        <v>46211.701111111113</v>
      </c>
      <c r="J5700" s="4">
        <v>49900000</v>
      </c>
      <c r="K5700" s="4">
        <v>1</v>
      </c>
      <c r="L5700" s="5">
        <v>228.1</v>
      </c>
      <c r="M5700" s="5">
        <v>94.158996999999999</v>
      </c>
      <c r="N5700" s="5">
        <v>49.9</v>
      </c>
      <c r="O5700" s="5" t="str">
        <f t="shared" si="89"/>
        <v>1</v>
      </c>
      <c r="P5700" s="5" t="s">
        <v>10554</v>
      </c>
      <c r="Q5700" s="5" t="s">
        <v>10916</v>
      </c>
    </row>
    <row r="5701" spans="1:17" x14ac:dyDescent="0.25">
      <c r="A5701">
        <v>61581</v>
      </c>
      <c r="B5701" t="s">
        <v>30</v>
      </c>
      <c r="C5701" s="7">
        <v>46211.742766203701</v>
      </c>
      <c r="D5701" s="4">
        <v>228100000</v>
      </c>
      <c r="E5701" t="s">
        <v>2607</v>
      </c>
      <c r="F5701" t="s">
        <v>2613</v>
      </c>
      <c r="G5701" s="4">
        <v>94158997</v>
      </c>
      <c r="H5701" t="s">
        <v>6100</v>
      </c>
      <c r="I5701" s="2">
        <v>46211.701111111113</v>
      </c>
      <c r="J5701" s="4">
        <v>49900000</v>
      </c>
      <c r="K5701" s="4">
        <v>1</v>
      </c>
      <c r="L5701" s="5">
        <v>228.1</v>
      </c>
      <c r="M5701" s="5">
        <v>94.158996999999999</v>
      </c>
      <c r="N5701" s="5">
        <v>49.9</v>
      </c>
      <c r="O5701" s="5" t="str">
        <f t="shared" si="89"/>
        <v>1</v>
      </c>
      <c r="P5701" s="5" t="s">
        <v>10554</v>
      </c>
      <c r="Q5701" s="5" t="s">
        <v>10912</v>
      </c>
    </row>
    <row r="5702" spans="1:17" x14ac:dyDescent="0.25">
      <c r="A5702">
        <v>61582</v>
      </c>
      <c r="B5702" t="s">
        <v>30</v>
      </c>
      <c r="C5702" s="7">
        <v>46211.742777777778</v>
      </c>
      <c r="D5702" s="4">
        <v>228000000</v>
      </c>
      <c r="E5702" t="s">
        <v>2607</v>
      </c>
      <c r="F5702" t="s">
        <v>2613</v>
      </c>
      <c r="G5702" s="4">
        <v>94158997</v>
      </c>
      <c r="H5702" t="s">
        <v>6101</v>
      </c>
      <c r="I5702" s="2">
        <v>46211.701238425929</v>
      </c>
      <c r="J5702" s="4">
        <v>49900000</v>
      </c>
      <c r="K5702" s="4">
        <v>1</v>
      </c>
      <c r="L5702" s="5">
        <v>228</v>
      </c>
      <c r="M5702" s="5">
        <v>94.158996999999999</v>
      </c>
      <c r="N5702" s="5">
        <v>49.9</v>
      </c>
      <c r="O5702" s="5" t="str">
        <f t="shared" si="89"/>
        <v>1</v>
      </c>
      <c r="P5702" s="5" t="s">
        <v>10554</v>
      </c>
      <c r="Q5702" s="5" t="s">
        <v>10912</v>
      </c>
    </row>
    <row r="5703" spans="1:17" x14ac:dyDescent="0.25">
      <c r="A5703">
        <v>61583</v>
      </c>
      <c r="B5703" t="s">
        <v>30</v>
      </c>
      <c r="C5703" s="7">
        <v>46211.742777777778</v>
      </c>
      <c r="D5703" s="4">
        <v>228000000</v>
      </c>
      <c r="E5703" t="s">
        <v>2607</v>
      </c>
      <c r="F5703" t="s">
        <v>2613</v>
      </c>
      <c r="G5703" s="4">
        <v>94158997</v>
      </c>
      <c r="H5703" t="s">
        <v>6102</v>
      </c>
      <c r="I5703" s="2">
        <v>46211.701238425929</v>
      </c>
      <c r="J5703" s="4">
        <v>49900000</v>
      </c>
      <c r="K5703" s="4">
        <v>1</v>
      </c>
      <c r="L5703" s="5">
        <v>228</v>
      </c>
      <c r="M5703" s="5">
        <v>94.158996999999999</v>
      </c>
      <c r="N5703" s="5">
        <v>49.9</v>
      </c>
      <c r="O5703" s="5" t="str">
        <f t="shared" si="89"/>
        <v>1</v>
      </c>
      <c r="P5703" s="5" t="s">
        <v>10554</v>
      </c>
      <c r="Q5703" s="5" t="s">
        <v>10912</v>
      </c>
    </row>
    <row r="5704" spans="1:17" x14ac:dyDescent="0.25">
      <c r="A5704">
        <v>61584</v>
      </c>
      <c r="B5704" t="s">
        <v>30</v>
      </c>
      <c r="C5704" s="7">
        <v>46211.742800925924</v>
      </c>
      <c r="D5704" s="4">
        <v>228000000</v>
      </c>
      <c r="E5704" t="s">
        <v>2607</v>
      </c>
      <c r="F5704" t="s">
        <v>2613</v>
      </c>
      <c r="G5704" s="4">
        <v>94158997</v>
      </c>
      <c r="H5704" t="s">
        <v>6103</v>
      </c>
      <c r="I5704" s="2">
        <v>46211.701238425929</v>
      </c>
      <c r="J5704" s="4">
        <v>49900000</v>
      </c>
      <c r="K5704" s="4">
        <v>1</v>
      </c>
      <c r="L5704" s="5">
        <v>228</v>
      </c>
      <c r="M5704" s="5">
        <v>94.158996999999999</v>
      </c>
      <c r="N5704" s="5">
        <v>49.9</v>
      </c>
      <c r="O5704" s="5" t="str">
        <f t="shared" si="89"/>
        <v>1</v>
      </c>
      <c r="P5704" s="5" t="s">
        <v>10554</v>
      </c>
      <c r="Q5704" s="5" t="s">
        <v>10912</v>
      </c>
    </row>
    <row r="5705" spans="1:17" x14ac:dyDescent="0.25">
      <c r="A5705">
        <v>61585</v>
      </c>
      <c r="B5705" t="s">
        <v>30</v>
      </c>
      <c r="C5705" s="7">
        <v>46211.742812500001</v>
      </c>
      <c r="D5705" s="4">
        <v>227900000</v>
      </c>
      <c r="E5705" t="s">
        <v>2607</v>
      </c>
      <c r="F5705" t="s">
        <v>2611</v>
      </c>
      <c r="G5705" s="4">
        <v>94158997</v>
      </c>
      <c r="H5705" t="s">
        <v>6104</v>
      </c>
      <c r="I5705" s="2">
        <v>46211.701238425929</v>
      </c>
      <c r="J5705" s="4">
        <v>49900000</v>
      </c>
      <c r="K5705" s="4">
        <v>1</v>
      </c>
      <c r="L5705" s="5">
        <v>227.9</v>
      </c>
      <c r="M5705" s="5">
        <v>94.158996999999999</v>
      </c>
      <c r="N5705" s="5">
        <v>49.9</v>
      </c>
      <c r="O5705" s="5" t="str">
        <f t="shared" si="89"/>
        <v>1</v>
      </c>
      <c r="P5705" s="5" t="s">
        <v>10554</v>
      </c>
      <c r="Q5705" s="5" t="s">
        <v>10911</v>
      </c>
    </row>
    <row r="5706" spans="1:17" x14ac:dyDescent="0.25">
      <c r="A5706">
        <v>61586</v>
      </c>
      <c r="B5706" t="s">
        <v>30</v>
      </c>
      <c r="C5706" s="7">
        <v>46211.742812500001</v>
      </c>
      <c r="D5706" s="4">
        <v>227900000</v>
      </c>
      <c r="E5706" t="s">
        <v>2607</v>
      </c>
      <c r="F5706" t="s">
        <v>2619</v>
      </c>
      <c r="G5706" s="4">
        <v>94158997</v>
      </c>
      <c r="H5706" t="s">
        <v>6105</v>
      </c>
      <c r="I5706" s="2">
        <v>46211.701238425929</v>
      </c>
      <c r="J5706" s="4">
        <v>49900000</v>
      </c>
      <c r="K5706" s="4">
        <v>1</v>
      </c>
      <c r="L5706" s="5">
        <v>227.9</v>
      </c>
      <c r="M5706" s="5">
        <v>94.158996999999999</v>
      </c>
      <c r="N5706" s="5">
        <v>49.9</v>
      </c>
      <c r="O5706" s="5" t="str">
        <f t="shared" si="89"/>
        <v>1</v>
      </c>
      <c r="P5706" s="5" t="s">
        <v>10554</v>
      </c>
      <c r="Q5706" s="5" t="s">
        <v>10913</v>
      </c>
    </row>
    <row r="5707" spans="1:17" x14ac:dyDescent="0.25">
      <c r="A5707">
        <v>61587</v>
      </c>
      <c r="B5707" t="s">
        <v>30</v>
      </c>
      <c r="C5707" s="7">
        <v>46211.742835648147</v>
      </c>
      <c r="D5707" s="4">
        <v>228000000</v>
      </c>
      <c r="E5707" t="s">
        <v>2607</v>
      </c>
      <c r="F5707" t="s">
        <v>2625</v>
      </c>
      <c r="G5707" s="4">
        <v>94158997</v>
      </c>
      <c r="H5707" t="s">
        <v>6106</v>
      </c>
      <c r="I5707" s="2">
        <v>46211.701238425929</v>
      </c>
      <c r="J5707" s="4">
        <v>49900000</v>
      </c>
      <c r="K5707" s="4">
        <v>1</v>
      </c>
      <c r="L5707" s="5">
        <v>228</v>
      </c>
      <c r="M5707" s="5">
        <v>94.158996999999999</v>
      </c>
      <c r="N5707" s="5">
        <v>49.9</v>
      </c>
      <c r="O5707" s="5" t="str">
        <f t="shared" si="89"/>
        <v>1</v>
      </c>
      <c r="P5707" s="5" t="s">
        <v>10554</v>
      </c>
      <c r="Q5707" s="5" t="s">
        <v>10914</v>
      </c>
    </row>
    <row r="5708" spans="1:17" x14ac:dyDescent="0.25">
      <c r="A5708">
        <v>61588</v>
      </c>
      <c r="B5708" t="s">
        <v>30</v>
      </c>
      <c r="C5708" s="7">
        <v>46211.742847222224</v>
      </c>
      <c r="D5708" s="4">
        <v>228000000</v>
      </c>
      <c r="E5708" t="s">
        <v>2607</v>
      </c>
      <c r="F5708" t="s">
        <v>2625</v>
      </c>
      <c r="G5708" s="4">
        <v>94158997</v>
      </c>
      <c r="H5708" t="s">
        <v>6107</v>
      </c>
      <c r="I5708" s="2">
        <v>46211.701238425929</v>
      </c>
      <c r="J5708" s="4">
        <v>49900000</v>
      </c>
      <c r="K5708" s="4">
        <v>1</v>
      </c>
      <c r="L5708" s="5">
        <v>228</v>
      </c>
      <c r="M5708" s="5">
        <v>94.158996999999999</v>
      </c>
      <c r="N5708" s="5">
        <v>49.9</v>
      </c>
      <c r="O5708" s="5" t="str">
        <f t="shared" si="89"/>
        <v>1</v>
      </c>
      <c r="P5708" s="5" t="s">
        <v>10554</v>
      </c>
      <c r="Q5708" s="5" t="s">
        <v>10914</v>
      </c>
    </row>
    <row r="5709" spans="1:17" x14ac:dyDescent="0.25">
      <c r="A5709">
        <v>61589</v>
      </c>
      <c r="B5709" t="s">
        <v>30</v>
      </c>
      <c r="C5709" s="7">
        <v>46211.742847222224</v>
      </c>
      <c r="D5709" s="4">
        <v>228000000</v>
      </c>
      <c r="E5709" t="s">
        <v>2607</v>
      </c>
      <c r="F5709" t="s">
        <v>2625</v>
      </c>
      <c r="G5709" s="4">
        <v>94158997</v>
      </c>
      <c r="H5709" t="s">
        <v>6108</v>
      </c>
      <c r="I5709" s="2">
        <v>46211.701238425929</v>
      </c>
      <c r="J5709" s="4">
        <v>49900000</v>
      </c>
      <c r="K5709" s="4">
        <v>1</v>
      </c>
      <c r="L5709" s="5">
        <v>228</v>
      </c>
      <c r="M5709" s="5">
        <v>94.158996999999999</v>
      </c>
      <c r="N5709" s="5">
        <v>49.9</v>
      </c>
      <c r="O5709" s="5" t="str">
        <f t="shared" si="89"/>
        <v>1</v>
      </c>
      <c r="P5709" s="5" t="s">
        <v>10554</v>
      </c>
      <c r="Q5709" s="5" t="s">
        <v>10914</v>
      </c>
    </row>
    <row r="5710" spans="1:17" x14ac:dyDescent="0.25">
      <c r="A5710">
        <v>61590</v>
      </c>
      <c r="B5710" t="s">
        <v>30</v>
      </c>
      <c r="C5710" s="7">
        <v>46211.74287037037</v>
      </c>
      <c r="D5710" s="4">
        <v>228000000</v>
      </c>
      <c r="E5710" t="s">
        <v>2607</v>
      </c>
      <c r="F5710" t="s">
        <v>2613</v>
      </c>
      <c r="G5710" s="4">
        <v>94158997</v>
      </c>
      <c r="H5710" t="s">
        <v>6109</v>
      </c>
      <c r="I5710" s="2">
        <v>46211.701238425929</v>
      </c>
      <c r="J5710" s="4">
        <v>49900000</v>
      </c>
      <c r="K5710" s="4">
        <v>1</v>
      </c>
      <c r="L5710" s="5">
        <v>228</v>
      </c>
      <c r="M5710" s="5">
        <v>94.158996999999999</v>
      </c>
      <c r="N5710" s="5">
        <v>49.9</v>
      </c>
      <c r="O5710" s="5" t="str">
        <f t="shared" si="89"/>
        <v>1</v>
      </c>
      <c r="P5710" s="5" t="s">
        <v>10554</v>
      </c>
      <c r="Q5710" s="5" t="s">
        <v>10912</v>
      </c>
    </row>
    <row r="5711" spans="1:17" x14ac:dyDescent="0.25">
      <c r="A5711">
        <v>61591</v>
      </c>
      <c r="B5711" t="s">
        <v>30</v>
      </c>
      <c r="C5711" s="7">
        <v>46211.742881944447</v>
      </c>
      <c r="D5711" s="4">
        <v>227900000</v>
      </c>
      <c r="E5711" t="s">
        <v>2607</v>
      </c>
      <c r="F5711" t="s">
        <v>2625</v>
      </c>
      <c r="G5711" s="4">
        <v>94158997</v>
      </c>
      <c r="H5711" t="s">
        <v>6110</v>
      </c>
      <c r="I5711" s="2">
        <v>46211.701238425929</v>
      </c>
      <c r="J5711" s="4">
        <v>49900000</v>
      </c>
      <c r="K5711" s="4">
        <v>1</v>
      </c>
      <c r="L5711" s="5">
        <v>227.9</v>
      </c>
      <c r="M5711" s="5">
        <v>94.158996999999999</v>
      </c>
      <c r="N5711" s="5">
        <v>49.9</v>
      </c>
      <c r="O5711" s="5" t="str">
        <f t="shared" si="89"/>
        <v>1</v>
      </c>
      <c r="P5711" s="5" t="s">
        <v>10554</v>
      </c>
      <c r="Q5711" s="5" t="s">
        <v>10914</v>
      </c>
    </row>
    <row r="5712" spans="1:17" x14ac:dyDescent="0.25">
      <c r="A5712">
        <v>61592</v>
      </c>
      <c r="B5712" t="s">
        <v>30</v>
      </c>
      <c r="C5712" s="7">
        <v>46211.742881944447</v>
      </c>
      <c r="D5712" s="4">
        <v>228000000</v>
      </c>
      <c r="E5712" t="s">
        <v>2607</v>
      </c>
      <c r="F5712" t="s">
        <v>2613</v>
      </c>
      <c r="G5712" s="4">
        <v>94158997</v>
      </c>
      <c r="H5712" t="s">
        <v>6111</v>
      </c>
      <c r="I5712" s="2">
        <v>46211.701342592591</v>
      </c>
      <c r="J5712" s="4">
        <v>49900000</v>
      </c>
      <c r="K5712" s="4">
        <v>1</v>
      </c>
      <c r="L5712" s="5">
        <v>228</v>
      </c>
      <c r="M5712" s="5">
        <v>94.158996999999999</v>
      </c>
      <c r="N5712" s="5">
        <v>49.9</v>
      </c>
      <c r="O5712" s="5" t="str">
        <f t="shared" si="89"/>
        <v>1</v>
      </c>
      <c r="P5712" s="5" t="s">
        <v>10554</v>
      </c>
      <c r="Q5712" s="5" t="s">
        <v>10912</v>
      </c>
    </row>
    <row r="5713" spans="1:17" x14ac:dyDescent="0.25">
      <c r="A5713">
        <v>61593</v>
      </c>
      <c r="B5713" t="s">
        <v>30</v>
      </c>
      <c r="C5713" s="7">
        <v>46211.742905092593</v>
      </c>
      <c r="D5713" s="4">
        <v>228000000</v>
      </c>
      <c r="E5713" t="s">
        <v>2607</v>
      </c>
      <c r="F5713" t="s">
        <v>2613</v>
      </c>
      <c r="G5713" s="4">
        <v>94158997</v>
      </c>
      <c r="H5713" t="s">
        <v>6112</v>
      </c>
      <c r="I5713" s="2">
        <v>46211.701342592591</v>
      </c>
      <c r="J5713" s="4">
        <v>49900000</v>
      </c>
      <c r="K5713" s="4">
        <v>1</v>
      </c>
      <c r="L5713" s="5">
        <v>228</v>
      </c>
      <c r="M5713" s="5">
        <v>94.158996999999999</v>
      </c>
      <c r="N5713" s="5">
        <v>49.9</v>
      </c>
      <c r="O5713" s="5" t="str">
        <f t="shared" si="89"/>
        <v>1</v>
      </c>
      <c r="P5713" s="5" t="s">
        <v>10554</v>
      </c>
      <c r="Q5713" s="5" t="s">
        <v>10912</v>
      </c>
    </row>
    <row r="5714" spans="1:17" x14ac:dyDescent="0.25">
      <c r="A5714">
        <v>61594</v>
      </c>
      <c r="B5714" t="s">
        <v>30</v>
      </c>
      <c r="C5714" s="7">
        <v>46211.74291666667</v>
      </c>
      <c r="D5714" s="4">
        <v>228000000</v>
      </c>
      <c r="E5714" t="s">
        <v>2607</v>
      </c>
      <c r="F5714" t="s">
        <v>2613</v>
      </c>
      <c r="G5714" s="4">
        <v>94158997</v>
      </c>
      <c r="H5714" t="s">
        <v>6113</v>
      </c>
      <c r="I5714" s="2">
        <v>46211.701342592591</v>
      </c>
      <c r="J5714" s="4">
        <v>49900000</v>
      </c>
      <c r="K5714" s="4">
        <v>1</v>
      </c>
      <c r="L5714" s="5">
        <v>228</v>
      </c>
      <c r="M5714" s="5">
        <v>94.158996999999999</v>
      </c>
      <c r="N5714" s="5">
        <v>49.9</v>
      </c>
      <c r="O5714" s="5" t="str">
        <f t="shared" si="89"/>
        <v>1</v>
      </c>
      <c r="P5714" s="5" t="s">
        <v>10554</v>
      </c>
      <c r="Q5714" s="5" t="s">
        <v>10912</v>
      </c>
    </row>
    <row r="5715" spans="1:17" x14ac:dyDescent="0.25">
      <c r="A5715">
        <v>61595</v>
      </c>
      <c r="B5715" t="s">
        <v>30</v>
      </c>
      <c r="C5715" s="7">
        <v>46211.74291666667</v>
      </c>
      <c r="D5715" s="4">
        <v>228100000</v>
      </c>
      <c r="E5715" t="s">
        <v>2607</v>
      </c>
      <c r="F5715" t="s">
        <v>2613</v>
      </c>
      <c r="G5715" s="4">
        <v>94158997</v>
      </c>
      <c r="H5715" t="s">
        <v>6114</v>
      </c>
      <c r="I5715" s="2">
        <v>46211.701342592591</v>
      </c>
      <c r="J5715" s="4">
        <v>49900000</v>
      </c>
      <c r="K5715" s="4">
        <v>1</v>
      </c>
      <c r="L5715" s="5">
        <v>228.1</v>
      </c>
      <c r="M5715" s="5">
        <v>94.158996999999999</v>
      </c>
      <c r="N5715" s="5">
        <v>49.9</v>
      </c>
      <c r="O5715" s="5" t="str">
        <f t="shared" si="89"/>
        <v>1</v>
      </c>
      <c r="P5715" s="5" t="s">
        <v>10554</v>
      </c>
      <c r="Q5715" s="5" t="s">
        <v>10912</v>
      </c>
    </row>
    <row r="5716" spans="1:17" x14ac:dyDescent="0.25">
      <c r="A5716">
        <v>61596</v>
      </c>
      <c r="B5716" t="s">
        <v>30</v>
      </c>
      <c r="C5716" s="7">
        <v>46211.742939814816</v>
      </c>
      <c r="D5716" s="4">
        <v>228000000</v>
      </c>
      <c r="E5716" t="s">
        <v>2607</v>
      </c>
      <c r="F5716" t="s">
        <v>2613</v>
      </c>
      <c r="G5716" s="4">
        <v>94158997</v>
      </c>
      <c r="H5716" t="s">
        <v>6115</v>
      </c>
      <c r="I5716" s="2">
        <v>46211.701342592591</v>
      </c>
      <c r="J5716" s="4">
        <v>49900000</v>
      </c>
      <c r="K5716" s="4">
        <v>1</v>
      </c>
      <c r="L5716" s="5">
        <v>228</v>
      </c>
      <c r="M5716" s="5">
        <v>94.158996999999999</v>
      </c>
      <c r="N5716" s="5">
        <v>49.9</v>
      </c>
      <c r="O5716" s="5" t="str">
        <f t="shared" si="89"/>
        <v>1</v>
      </c>
      <c r="P5716" s="5" t="s">
        <v>10554</v>
      </c>
      <c r="Q5716" s="5" t="s">
        <v>10912</v>
      </c>
    </row>
    <row r="5717" spans="1:17" x14ac:dyDescent="0.25">
      <c r="A5717">
        <v>61597</v>
      </c>
      <c r="B5717" t="s">
        <v>30</v>
      </c>
      <c r="C5717" s="7">
        <v>46211.742951388886</v>
      </c>
      <c r="D5717" s="4">
        <v>228000000</v>
      </c>
      <c r="E5717" t="s">
        <v>2607</v>
      </c>
      <c r="F5717" t="s">
        <v>2625</v>
      </c>
      <c r="G5717" s="4">
        <v>94158997</v>
      </c>
      <c r="H5717" t="s">
        <v>6116</v>
      </c>
      <c r="I5717" s="2">
        <v>46211.701342592591</v>
      </c>
      <c r="J5717" s="4">
        <v>49900000</v>
      </c>
      <c r="K5717" s="4">
        <v>1</v>
      </c>
      <c r="L5717" s="5">
        <v>228</v>
      </c>
      <c r="M5717" s="5">
        <v>94.158996999999999</v>
      </c>
      <c r="N5717" s="5">
        <v>49.9</v>
      </c>
      <c r="O5717" s="5" t="str">
        <f t="shared" si="89"/>
        <v>1</v>
      </c>
      <c r="P5717" s="5" t="s">
        <v>10554</v>
      </c>
      <c r="Q5717" s="5" t="s">
        <v>10914</v>
      </c>
    </row>
    <row r="5718" spans="1:17" x14ac:dyDescent="0.25">
      <c r="A5718">
        <v>61598</v>
      </c>
      <c r="B5718" t="s">
        <v>30</v>
      </c>
      <c r="C5718" s="7">
        <v>46211.742951388886</v>
      </c>
      <c r="D5718" s="4">
        <v>228000000</v>
      </c>
      <c r="E5718" t="s">
        <v>2607</v>
      </c>
      <c r="F5718" t="s">
        <v>2625</v>
      </c>
      <c r="G5718" s="4">
        <v>94158997</v>
      </c>
      <c r="H5718" t="s">
        <v>6117</v>
      </c>
      <c r="I5718" s="2">
        <v>46211.701342592591</v>
      </c>
      <c r="J5718" s="4">
        <v>49900000</v>
      </c>
      <c r="K5718" s="4">
        <v>1</v>
      </c>
      <c r="L5718" s="5">
        <v>228</v>
      </c>
      <c r="M5718" s="5">
        <v>94.158996999999999</v>
      </c>
      <c r="N5718" s="5">
        <v>49.9</v>
      </c>
      <c r="O5718" s="5" t="str">
        <f t="shared" si="89"/>
        <v>1</v>
      </c>
      <c r="P5718" s="5" t="s">
        <v>10554</v>
      </c>
      <c r="Q5718" s="5" t="s">
        <v>10914</v>
      </c>
    </row>
    <row r="5719" spans="1:17" x14ac:dyDescent="0.25">
      <c r="A5719">
        <v>61599</v>
      </c>
      <c r="B5719" t="s">
        <v>30</v>
      </c>
      <c r="C5719" s="7">
        <v>46211.742974537039</v>
      </c>
      <c r="D5719" s="4">
        <v>228000000</v>
      </c>
      <c r="E5719" t="s">
        <v>2607</v>
      </c>
      <c r="F5719" t="s">
        <v>2653</v>
      </c>
      <c r="G5719" s="4">
        <v>94158997</v>
      </c>
      <c r="H5719" t="s">
        <v>6118</v>
      </c>
      <c r="I5719" s="2">
        <v>46211.701342592591</v>
      </c>
      <c r="J5719" s="4">
        <v>49900000</v>
      </c>
      <c r="K5719" s="4">
        <v>1</v>
      </c>
      <c r="L5719" s="5">
        <v>228</v>
      </c>
      <c r="M5719" s="5">
        <v>94.158996999999999</v>
      </c>
      <c r="N5719" s="5">
        <v>49.9</v>
      </c>
      <c r="O5719" s="5" t="str">
        <f t="shared" si="89"/>
        <v>1</v>
      </c>
      <c r="P5719" s="5" t="s">
        <v>10554</v>
      </c>
      <c r="Q5719" s="5" t="s">
        <v>10916</v>
      </c>
    </row>
    <row r="5720" spans="1:17" x14ac:dyDescent="0.25">
      <c r="A5720">
        <v>61600</v>
      </c>
      <c r="B5720" t="s">
        <v>30</v>
      </c>
      <c r="C5720" s="7">
        <v>46211.742986111109</v>
      </c>
      <c r="D5720" s="4">
        <v>228000000</v>
      </c>
      <c r="E5720" t="s">
        <v>2607</v>
      </c>
      <c r="F5720" t="s">
        <v>2625</v>
      </c>
      <c r="G5720" s="4">
        <v>94158997</v>
      </c>
      <c r="H5720" t="s">
        <v>6119</v>
      </c>
      <c r="I5720" s="2">
        <v>46211.701342592591</v>
      </c>
      <c r="J5720" s="4">
        <v>49900000</v>
      </c>
      <c r="K5720" s="4">
        <v>1</v>
      </c>
      <c r="L5720" s="5">
        <v>228</v>
      </c>
      <c r="M5720" s="5">
        <v>94.158996999999999</v>
      </c>
      <c r="N5720" s="5">
        <v>49.9</v>
      </c>
      <c r="O5720" s="5" t="str">
        <f t="shared" si="89"/>
        <v>1</v>
      </c>
      <c r="P5720" s="5" t="s">
        <v>10554</v>
      </c>
      <c r="Q5720" s="5" t="s">
        <v>10914</v>
      </c>
    </row>
    <row r="5721" spans="1:17" x14ac:dyDescent="0.25">
      <c r="A5721">
        <v>61601</v>
      </c>
      <c r="B5721" t="s">
        <v>30</v>
      </c>
      <c r="C5721" s="7">
        <v>46211.742986111109</v>
      </c>
      <c r="D5721" s="4">
        <v>228100000</v>
      </c>
      <c r="E5721" t="s">
        <v>2607</v>
      </c>
      <c r="F5721" t="s">
        <v>2619</v>
      </c>
      <c r="G5721" s="4">
        <v>94158997</v>
      </c>
      <c r="H5721" t="s">
        <v>6120</v>
      </c>
      <c r="I5721" s="2">
        <v>46211.701342592591</v>
      </c>
      <c r="J5721" s="4">
        <v>49900000</v>
      </c>
      <c r="K5721" s="4">
        <v>1</v>
      </c>
      <c r="L5721" s="5">
        <v>228.1</v>
      </c>
      <c r="M5721" s="5">
        <v>94.158996999999999</v>
      </c>
      <c r="N5721" s="5">
        <v>49.9</v>
      </c>
      <c r="O5721" s="5" t="str">
        <f t="shared" si="89"/>
        <v>1</v>
      </c>
      <c r="P5721" s="5" t="s">
        <v>10554</v>
      </c>
      <c r="Q5721" s="5" t="s">
        <v>10913</v>
      </c>
    </row>
    <row r="5722" spans="1:17" x14ac:dyDescent="0.25">
      <c r="A5722">
        <v>61602</v>
      </c>
      <c r="B5722" t="s">
        <v>30</v>
      </c>
      <c r="C5722" s="7">
        <v>46211.743009259262</v>
      </c>
      <c r="D5722" s="4">
        <v>228100000</v>
      </c>
      <c r="E5722" t="s">
        <v>2607</v>
      </c>
      <c r="F5722" t="s">
        <v>2625</v>
      </c>
      <c r="G5722" s="4">
        <v>94158997</v>
      </c>
      <c r="H5722" t="s">
        <v>6121</v>
      </c>
      <c r="I5722" s="2">
        <v>46211.701458333337</v>
      </c>
      <c r="J5722" s="4">
        <v>49900000</v>
      </c>
      <c r="K5722" s="4">
        <v>1</v>
      </c>
      <c r="L5722" s="5">
        <v>228.1</v>
      </c>
      <c r="M5722" s="5">
        <v>94.158996999999999</v>
      </c>
      <c r="N5722" s="5">
        <v>49.9</v>
      </c>
      <c r="O5722" s="5" t="str">
        <f t="shared" si="89"/>
        <v>1</v>
      </c>
      <c r="P5722" s="5" t="s">
        <v>10554</v>
      </c>
      <c r="Q5722" s="5" t="s">
        <v>10914</v>
      </c>
    </row>
    <row r="5723" spans="1:17" x14ac:dyDescent="0.25">
      <c r="A5723">
        <v>61603</v>
      </c>
      <c r="B5723" t="s">
        <v>30</v>
      </c>
      <c r="C5723" s="7">
        <v>46211.743020833332</v>
      </c>
      <c r="D5723" s="4">
        <v>228100000</v>
      </c>
      <c r="E5723" t="s">
        <v>2607</v>
      </c>
      <c r="F5723" t="s">
        <v>2625</v>
      </c>
      <c r="G5723" s="4">
        <v>94158997</v>
      </c>
      <c r="H5723" t="s">
        <v>6122</v>
      </c>
      <c r="I5723" s="2">
        <v>46211.701458333337</v>
      </c>
      <c r="J5723" s="4">
        <v>49900000</v>
      </c>
      <c r="K5723" s="4">
        <v>1</v>
      </c>
      <c r="L5723" s="5">
        <v>228.1</v>
      </c>
      <c r="M5723" s="5">
        <v>94.158996999999999</v>
      </c>
      <c r="N5723" s="5">
        <v>49.9</v>
      </c>
      <c r="O5723" s="5" t="str">
        <f t="shared" si="89"/>
        <v>1</v>
      </c>
      <c r="P5723" s="5" t="s">
        <v>10554</v>
      </c>
      <c r="Q5723" s="5" t="s">
        <v>10914</v>
      </c>
    </row>
    <row r="5724" spans="1:17" x14ac:dyDescent="0.25">
      <c r="A5724">
        <v>61604</v>
      </c>
      <c r="B5724" t="s">
        <v>30</v>
      </c>
      <c r="C5724" s="7">
        <v>46211.743020833332</v>
      </c>
      <c r="D5724" s="4">
        <v>228100000</v>
      </c>
      <c r="E5724" t="s">
        <v>2607</v>
      </c>
      <c r="F5724" t="s">
        <v>2613</v>
      </c>
      <c r="G5724" s="4">
        <v>94158997</v>
      </c>
      <c r="H5724" t="s">
        <v>6123</v>
      </c>
      <c r="I5724" s="2">
        <v>46211.701458333337</v>
      </c>
      <c r="J5724" s="4">
        <v>49900000</v>
      </c>
      <c r="K5724" s="4">
        <v>1</v>
      </c>
      <c r="L5724" s="5">
        <v>228.1</v>
      </c>
      <c r="M5724" s="5">
        <v>94.158996999999999</v>
      </c>
      <c r="N5724" s="5">
        <v>49.9</v>
      </c>
      <c r="O5724" s="5" t="str">
        <f t="shared" si="89"/>
        <v>1</v>
      </c>
      <c r="P5724" s="5" t="s">
        <v>10554</v>
      </c>
      <c r="Q5724" s="5" t="s">
        <v>10912</v>
      </c>
    </row>
    <row r="5725" spans="1:17" x14ac:dyDescent="0.25">
      <c r="A5725">
        <v>61605</v>
      </c>
      <c r="B5725" t="s">
        <v>30</v>
      </c>
      <c r="C5725" s="7">
        <v>46211.743043981478</v>
      </c>
      <c r="D5725" s="4">
        <v>228100000</v>
      </c>
      <c r="E5725" t="s">
        <v>2607</v>
      </c>
      <c r="F5725" t="s">
        <v>2613</v>
      </c>
      <c r="G5725" s="4">
        <v>94158997</v>
      </c>
      <c r="H5725" t="s">
        <v>6124</v>
      </c>
      <c r="I5725" s="2">
        <v>46211.701458333337</v>
      </c>
      <c r="J5725" s="4">
        <v>49900000</v>
      </c>
      <c r="K5725" s="4">
        <v>1</v>
      </c>
      <c r="L5725" s="5">
        <v>228.1</v>
      </c>
      <c r="M5725" s="5">
        <v>94.158996999999999</v>
      </c>
      <c r="N5725" s="5">
        <v>49.9</v>
      </c>
      <c r="O5725" s="5" t="str">
        <f t="shared" si="89"/>
        <v>1</v>
      </c>
      <c r="P5725" s="5" t="s">
        <v>10554</v>
      </c>
      <c r="Q5725" s="5" t="s">
        <v>10912</v>
      </c>
    </row>
    <row r="5726" spans="1:17" x14ac:dyDescent="0.25">
      <c r="A5726">
        <v>61606</v>
      </c>
      <c r="B5726" t="s">
        <v>30</v>
      </c>
      <c r="C5726" s="7">
        <v>46211.743055555555</v>
      </c>
      <c r="D5726" s="4">
        <v>228100000</v>
      </c>
      <c r="E5726" t="s">
        <v>2607</v>
      </c>
      <c r="F5726" t="s">
        <v>2625</v>
      </c>
      <c r="G5726" s="4">
        <v>94158997</v>
      </c>
      <c r="H5726" t="s">
        <v>6125</v>
      </c>
      <c r="I5726" s="2">
        <v>46211.701458333337</v>
      </c>
      <c r="J5726" s="4">
        <v>49900000</v>
      </c>
      <c r="K5726" s="4">
        <v>1</v>
      </c>
      <c r="L5726" s="5">
        <v>228.1</v>
      </c>
      <c r="M5726" s="5">
        <v>94.158996999999999</v>
      </c>
      <c r="N5726" s="5">
        <v>49.9</v>
      </c>
      <c r="O5726" s="5" t="str">
        <f t="shared" si="89"/>
        <v>1</v>
      </c>
      <c r="P5726" s="5" t="s">
        <v>10554</v>
      </c>
      <c r="Q5726" s="5" t="s">
        <v>10914</v>
      </c>
    </row>
    <row r="5727" spans="1:17" x14ac:dyDescent="0.25">
      <c r="A5727">
        <v>61607</v>
      </c>
      <c r="B5727" t="s">
        <v>30</v>
      </c>
      <c r="C5727" s="7">
        <v>46211.743055555555</v>
      </c>
      <c r="D5727" s="4">
        <v>228100000</v>
      </c>
      <c r="E5727" t="s">
        <v>2607</v>
      </c>
      <c r="F5727" t="s">
        <v>2625</v>
      </c>
      <c r="G5727" s="4">
        <v>94158997</v>
      </c>
      <c r="H5727" t="s">
        <v>6126</v>
      </c>
      <c r="I5727" s="2">
        <v>46211.701458333337</v>
      </c>
      <c r="J5727" s="4">
        <v>49900000</v>
      </c>
      <c r="K5727" s="4">
        <v>1</v>
      </c>
      <c r="L5727" s="5">
        <v>228.1</v>
      </c>
      <c r="M5727" s="5">
        <v>94.158996999999999</v>
      </c>
      <c r="N5727" s="5">
        <v>49.9</v>
      </c>
      <c r="O5727" s="5" t="str">
        <f t="shared" si="89"/>
        <v>1</v>
      </c>
      <c r="P5727" s="5" t="s">
        <v>10554</v>
      </c>
      <c r="Q5727" s="5" t="s">
        <v>10914</v>
      </c>
    </row>
    <row r="5728" spans="1:17" x14ac:dyDescent="0.25">
      <c r="A5728">
        <v>61608</v>
      </c>
      <c r="B5728" t="s">
        <v>30</v>
      </c>
      <c r="C5728" s="7">
        <v>46211.743078703701</v>
      </c>
      <c r="D5728" s="4">
        <v>228100000</v>
      </c>
      <c r="E5728" t="s">
        <v>2607</v>
      </c>
      <c r="F5728" t="s">
        <v>2625</v>
      </c>
      <c r="G5728" s="4">
        <v>94158997</v>
      </c>
      <c r="H5728" t="s">
        <v>6127</v>
      </c>
      <c r="I5728" s="2">
        <v>46211.701458333337</v>
      </c>
      <c r="J5728" s="4">
        <v>49900000</v>
      </c>
      <c r="K5728" s="4">
        <v>1</v>
      </c>
      <c r="L5728" s="5">
        <v>228.1</v>
      </c>
      <c r="M5728" s="5">
        <v>94.158996999999999</v>
      </c>
      <c r="N5728" s="5">
        <v>49.9</v>
      </c>
      <c r="O5728" s="5" t="str">
        <f t="shared" si="89"/>
        <v>1</v>
      </c>
      <c r="P5728" s="5" t="s">
        <v>10554</v>
      </c>
      <c r="Q5728" s="5" t="s">
        <v>10914</v>
      </c>
    </row>
    <row r="5729" spans="1:17" x14ac:dyDescent="0.25">
      <c r="A5729">
        <v>61609</v>
      </c>
      <c r="B5729" t="s">
        <v>30</v>
      </c>
      <c r="C5729" s="7">
        <v>46211.743090277778</v>
      </c>
      <c r="D5729" s="4">
        <v>228000000</v>
      </c>
      <c r="E5729" t="s">
        <v>2607</v>
      </c>
      <c r="F5729" t="s">
        <v>2613</v>
      </c>
      <c r="G5729" s="4">
        <v>94158997</v>
      </c>
      <c r="H5729" t="s">
        <v>6128</v>
      </c>
      <c r="I5729" s="2">
        <v>46211.701458333337</v>
      </c>
      <c r="J5729" s="4">
        <v>49900000</v>
      </c>
      <c r="K5729" s="4">
        <v>1</v>
      </c>
      <c r="L5729" s="5">
        <v>228</v>
      </c>
      <c r="M5729" s="5">
        <v>94.158996999999999</v>
      </c>
      <c r="N5729" s="5">
        <v>49.9</v>
      </c>
      <c r="O5729" s="5" t="str">
        <f t="shared" si="89"/>
        <v>1</v>
      </c>
      <c r="P5729" s="5" t="s">
        <v>10554</v>
      </c>
      <c r="Q5729" s="5" t="s">
        <v>10912</v>
      </c>
    </row>
    <row r="5730" spans="1:17" x14ac:dyDescent="0.25">
      <c r="A5730">
        <v>61610</v>
      </c>
      <c r="B5730" t="s">
        <v>30</v>
      </c>
      <c r="C5730" s="7">
        <v>46211.743090277778</v>
      </c>
      <c r="D5730" s="4">
        <v>228100000</v>
      </c>
      <c r="E5730" t="s">
        <v>2607</v>
      </c>
      <c r="F5730" t="s">
        <v>2611</v>
      </c>
      <c r="G5730" s="4">
        <v>94158997</v>
      </c>
      <c r="H5730" t="s">
        <v>6129</v>
      </c>
      <c r="I5730" s="2">
        <v>46211.701458333337</v>
      </c>
      <c r="J5730" s="4">
        <v>49900000</v>
      </c>
      <c r="K5730" s="4">
        <v>1</v>
      </c>
      <c r="L5730" s="5">
        <v>228.1</v>
      </c>
      <c r="M5730" s="5">
        <v>94.158996999999999</v>
      </c>
      <c r="N5730" s="5">
        <v>49.9</v>
      </c>
      <c r="O5730" s="5" t="str">
        <f t="shared" si="89"/>
        <v>1</v>
      </c>
      <c r="P5730" s="5" t="s">
        <v>10554</v>
      </c>
      <c r="Q5730" s="5" t="s">
        <v>10911</v>
      </c>
    </row>
    <row r="5731" spans="1:17" x14ac:dyDescent="0.25">
      <c r="A5731">
        <v>61611</v>
      </c>
      <c r="B5731" t="s">
        <v>30</v>
      </c>
      <c r="C5731" s="7">
        <v>46211.743101851855</v>
      </c>
      <c r="D5731" s="4">
        <v>228000000</v>
      </c>
      <c r="E5731" t="s">
        <v>2607</v>
      </c>
      <c r="F5731" t="s">
        <v>2613</v>
      </c>
      <c r="G5731" s="4">
        <v>94158997</v>
      </c>
      <c r="H5731" t="s">
        <v>6130</v>
      </c>
      <c r="I5731" s="2">
        <v>46211.701458333337</v>
      </c>
      <c r="J5731" s="4">
        <v>49900000</v>
      </c>
      <c r="K5731" s="4">
        <v>1</v>
      </c>
      <c r="L5731" s="5">
        <v>228</v>
      </c>
      <c r="M5731" s="5">
        <v>94.158996999999999</v>
      </c>
      <c r="N5731" s="5">
        <v>49.9</v>
      </c>
      <c r="O5731" s="5" t="str">
        <f t="shared" si="89"/>
        <v>1</v>
      </c>
      <c r="P5731" s="5" t="s">
        <v>10554</v>
      </c>
      <c r="Q5731" s="5" t="s">
        <v>10912</v>
      </c>
    </row>
    <row r="5732" spans="1:17" x14ac:dyDescent="0.25">
      <c r="A5732">
        <v>61612</v>
      </c>
      <c r="B5732" t="s">
        <v>30</v>
      </c>
      <c r="C5732" s="7">
        <v>46211.743125000001</v>
      </c>
      <c r="D5732" s="4">
        <v>228000000</v>
      </c>
      <c r="E5732" t="s">
        <v>2607</v>
      </c>
      <c r="F5732" t="s">
        <v>2613</v>
      </c>
      <c r="G5732" s="4">
        <v>94158997</v>
      </c>
      <c r="H5732" t="s">
        <v>6131</v>
      </c>
      <c r="I5732" s="2">
        <v>46211.701585648145</v>
      </c>
      <c r="J5732" s="4">
        <v>49900000</v>
      </c>
      <c r="K5732" s="4">
        <v>1</v>
      </c>
      <c r="L5732" s="5">
        <v>228</v>
      </c>
      <c r="M5732" s="5">
        <v>94.158996999999999</v>
      </c>
      <c r="N5732" s="5">
        <v>49.9</v>
      </c>
      <c r="O5732" s="5" t="str">
        <f t="shared" si="89"/>
        <v>1</v>
      </c>
      <c r="P5732" s="5" t="s">
        <v>10554</v>
      </c>
      <c r="Q5732" s="5" t="s">
        <v>10912</v>
      </c>
    </row>
    <row r="5733" spans="1:17" x14ac:dyDescent="0.25">
      <c r="A5733">
        <v>61613</v>
      </c>
      <c r="B5733" t="s">
        <v>30</v>
      </c>
      <c r="C5733" s="7">
        <v>46211.743125000001</v>
      </c>
      <c r="D5733" s="4">
        <v>228100000</v>
      </c>
      <c r="E5733" t="s">
        <v>2607</v>
      </c>
      <c r="F5733" t="s">
        <v>2611</v>
      </c>
      <c r="G5733" s="4">
        <v>94158997</v>
      </c>
      <c r="H5733" t="s">
        <v>6132</v>
      </c>
      <c r="I5733" s="2">
        <v>46211.701585648145</v>
      </c>
      <c r="J5733" s="4">
        <v>49900000</v>
      </c>
      <c r="K5733" s="4">
        <v>1</v>
      </c>
      <c r="L5733" s="5">
        <v>228.1</v>
      </c>
      <c r="M5733" s="5">
        <v>94.158996999999999</v>
      </c>
      <c r="N5733" s="5">
        <v>49.9</v>
      </c>
      <c r="O5733" s="5" t="str">
        <f t="shared" si="89"/>
        <v>1</v>
      </c>
      <c r="P5733" s="5" t="s">
        <v>10554</v>
      </c>
      <c r="Q5733" s="5" t="s">
        <v>10911</v>
      </c>
    </row>
    <row r="5734" spans="1:17" x14ac:dyDescent="0.25">
      <c r="A5734">
        <v>61614</v>
      </c>
      <c r="B5734" t="s">
        <v>30</v>
      </c>
      <c r="C5734" s="7">
        <v>46211.743148148147</v>
      </c>
      <c r="D5734" s="4">
        <v>228100000</v>
      </c>
      <c r="E5734" t="s">
        <v>2607</v>
      </c>
      <c r="F5734" t="s">
        <v>2611</v>
      </c>
      <c r="G5734" s="4">
        <v>94158997</v>
      </c>
      <c r="H5734" t="s">
        <v>6133</v>
      </c>
      <c r="I5734" s="2">
        <v>46211.701585648145</v>
      </c>
      <c r="J5734" s="4">
        <v>49900000</v>
      </c>
      <c r="K5734" s="4">
        <v>1</v>
      </c>
      <c r="L5734" s="5">
        <v>228.1</v>
      </c>
      <c r="M5734" s="5">
        <v>94.158996999999999</v>
      </c>
      <c r="N5734" s="5">
        <v>49.9</v>
      </c>
      <c r="O5734" s="5" t="str">
        <f t="shared" si="89"/>
        <v>1</v>
      </c>
      <c r="P5734" s="5" t="s">
        <v>10554</v>
      </c>
      <c r="Q5734" s="5" t="s">
        <v>10911</v>
      </c>
    </row>
    <row r="5735" spans="1:17" x14ac:dyDescent="0.25">
      <c r="A5735">
        <v>61615</v>
      </c>
      <c r="B5735" t="s">
        <v>30</v>
      </c>
      <c r="C5735" s="7">
        <v>46211.743159722224</v>
      </c>
      <c r="D5735" s="4">
        <v>228200000</v>
      </c>
      <c r="E5735" t="s">
        <v>2607</v>
      </c>
      <c r="F5735" t="s">
        <v>2611</v>
      </c>
      <c r="G5735" s="4">
        <v>94158997</v>
      </c>
      <c r="H5735" t="s">
        <v>6134</v>
      </c>
      <c r="I5735" s="2">
        <v>46211.701585648145</v>
      </c>
      <c r="J5735" s="4">
        <v>49900000</v>
      </c>
      <c r="K5735" s="4">
        <v>1</v>
      </c>
      <c r="L5735" s="5">
        <v>228.2</v>
      </c>
      <c r="M5735" s="5">
        <v>94.158996999999999</v>
      </c>
      <c r="N5735" s="5">
        <v>49.9</v>
      </c>
      <c r="O5735" s="5" t="str">
        <f t="shared" si="89"/>
        <v>1</v>
      </c>
      <c r="P5735" s="5" t="s">
        <v>10554</v>
      </c>
      <c r="Q5735" s="5" t="s">
        <v>10911</v>
      </c>
    </row>
    <row r="5736" spans="1:17" x14ac:dyDescent="0.25">
      <c r="A5736">
        <v>61616</v>
      </c>
      <c r="B5736" t="s">
        <v>30</v>
      </c>
      <c r="C5736" s="7">
        <v>46211.743159722224</v>
      </c>
      <c r="D5736" s="4">
        <v>228200000</v>
      </c>
      <c r="E5736" t="s">
        <v>2607</v>
      </c>
      <c r="F5736" t="s">
        <v>2611</v>
      </c>
      <c r="G5736" s="4">
        <v>94158997</v>
      </c>
      <c r="H5736" t="s">
        <v>6135</v>
      </c>
      <c r="I5736" s="2">
        <v>46211.701585648145</v>
      </c>
      <c r="J5736" s="4">
        <v>49900000</v>
      </c>
      <c r="K5736" s="4">
        <v>1</v>
      </c>
      <c r="L5736" s="5">
        <v>228.2</v>
      </c>
      <c r="M5736" s="5">
        <v>94.158996999999999</v>
      </c>
      <c r="N5736" s="5">
        <v>49.9</v>
      </c>
      <c r="O5736" s="5" t="str">
        <f t="shared" si="89"/>
        <v>1</v>
      </c>
      <c r="P5736" s="5" t="s">
        <v>10554</v>
      </c>
      <c r="Q5736" s="5" t="s">
        <v>10911</v>
      </c>
    </row>
    <row r="5737" spans="1:17" x14ac:dyDescent="0.25">
      <c r="A5737">
        <v>61617</v>
      </c>
      <c r="B5737" t="s">
        <v>30</v>
      </c>
      <c r="C5737" s="7">
        <v>46211.74318287037</v>
      </c>
      <c r="D5737" s="4">
        <v>228100000</v>
      </c>
      <c r="E5737" t="s">
        <v>2607</v>
      </c>
      <c r="F5737" t="s">
        <v>2611</v>
      </c>
      <c r="G5737" s="4">
        <v>94158997</v>
      </c>
      <c r="H5737" t="s">
        <v>6136</v>
      </c>
      <c r="I5737" s="2">
        <v>46211.701585648145</v>
      </c>
      <c r="J5737" s="4">
        <v>49900000</v>
      </c>
      <c r="K5737" s="4">
        <v>1</v>
      </c>
      <c r="L5737" s="5">
        <v>228.1</v>
      </c>
      <c r="M5737" s="5">
        <v>94.158996999999999</v>
      </c>
      <c r="N5737" s="5">
        <v>49.9</v>
      </c>
      <c r="O5737" s="5" t="str">
        <f t="shared" si="89"/>
        <v>1</v>
      </c>
      <c r="P5737" s="5" t="s">
        <v>10554</v>
      </c>
      <c r="Q5737" s="5" t="s">
        <v>10911</v>
      </c>
    </row>
    <row r="5738" spans="1:17" x14ac:dyDescent="0.25">
      <c r="A5738">
        <v>61618</v>
      </c>
      <c r="B5738" t="s">
        <v>30</v>
      </c>
      <c r="C5738" s="7">
        <v>46211.743194444447</v>
      </c>
      <c r="D5738" s="4">
        <v>228100000</v>
      </c>
      <c r="E5738" t="s">
        <v>2607</v>
      </c>
      <c r="F5738" t="s">
        <v>2613</v>
      </c>
      <c r="G5738" s="4">
        <v>94158997</v>
      </c>
      <c r="H5738" t="s">
        <v>6137</v>
      </c>
      <c r="I5738" s="2">
        <v>46211.701585648145</v>
      </c>
      <c r="J5738" s="4">
        <v>49900000</v>
      </c>
      <c r="K5738" s="4">
        <v>1</v>
      </c>
      <c r="L5738" s="5">
        <v>228.1</v>
      </c>
      <c r="M5738" s="5">
        <v>94.158996999999999</v>
      </c>
      <c r="N5738" s="5">
        <v>49.9</v>
      </c>
      <c r="O5738" s="5" t="str">
        <f t="shared" si="89"/>
        <v>1</v>
      </c>
      <c r="P5738" s="5" t="s">
        <v>10554</v>
      </c>
      <c r="Q5738" s="5" t="s">
        <v>10912</v>
      </c>
    </row>
    <row r="5739" spans="1:17" x14ac:dyDescent="0.25">
      <c r="A5739">
        <v>61619</v>
      </c>
      <c r="B5739" t="s">
        <v>30</v>
      </c>
      <c r="C5739" s="7">
        <v>46211.743194444447</v>
      </c>
      <c r="D5739" s="4">
        <v>228200000</v>
      </c>
      <c r="E5739" t="s">
        <v>2607</v>
      </c>
      <c r="F5739" t="s">
        <v>2613</v>
      </c>
      <c r="G5739" s="4">
        <v>94158997</v>
      </c>
      <c r="H5739" t="s">
        <v>6138</v>
      </c>
      <c r="I5739" s="2">
        <v>46211.701585648145</v>
      </c>
      <c r="J5739" s="4">
        <v>49900000</v>
      </c>
      <c r="K5739" s="4">
        <v>1</v>
      </c>
      <c r="L5739" s="5">
        <v>228.2</v>
      </c>
      <c r="M5739" s="5">
        <v>94.158996999999999</v>
      </c>
      <c r="N5739" s="5">
        <v>49.9</v>
      </c>
      <c r="O5739" s="5" t="str">
        <f t="shared" si="89"/>
        <v>1</v>
      </c>
      <c r="P5739" s="5" t="s">
        <v>10554</v>
      </c>
      <c r="Q5739" s="5" t="s">
        <v>10912</v>
      </c>
    </row>
    <row r="5740" spans="1:17" x14ac:dyDescent="0.25">
      <c r="A5740">
        <v>61620</v>
      </c>
      <c r="B5740" t="s">
        <v>30</v>
      </c>
      <c r="C5740" s="7">
        <v>46211.743217592593</v>
      </c>
      <c r="D5740" s="4">
        <v>228200000</v>
      </c>
      <c r="E5740" t="s">
        <v>2607</v>
      </c>
      <c r="F5740" t="s">
        <v>2611</v>
      </c>
      <c r="G5740" s="4">
        <v>94158997</v>
      </c>
      <c r="H5740" t="s">
        <v>6139</v>
      </c>
      <c r="I5740" s="2">
        <v>46211.701585648145</v>
      </c>
      <c r="J5740" s="4">
        <v>49900000</v>
      </c>
      <c r="K5740" s="4">
        <v>1</v>
      </c>
      <c r="L5740" s="5">
        <v>228.2</v>
      </c>
      <c r="M5740" s="5">
        <v>94.158996999999999</v>
      </c>
      <c r="N5740" s="5">
        <v>49.9</v>
      </c>
      <c r="O5740" s="5" t="str">
        <f t="shared" si="89"/>
        <v>1</v>
      </c>
      <c r="P5740" s="5" t="s">
        <v>10554</v>
      </c>
      <c r="Q5740" s="5" t="s">
        <v>10911</v>
      </c>
    </row>
    <row r="5741" spans="1:17" x14ac:dyDescent="0.25">
      <c r="A5741">
        <v>61621</v>
      </c>
      <c r="B5741" t="s">
        <v>30</v>
      </c>
      <c r="C5741" s="7">
        <v>46211.74322916667</v>
      </c>
      <c r="D5741" s="4">
        <v>228200000</v>
      </c>
      <c r="E5741" t="s">
        <v>2607</v>
      </c>
      <c r="F5741" t="s">
        <v>2611</v>
      </c>
      <c r="G5741" s="4">
        <v>94158997</v>
      </c>
      <c r="H5741" t="s">
        <v>6140</v>
      </c>
      <c r="I5741" s="2">
        <v>46211.701585648145</v>
      </c>
      <c r="J5741" s="4">
        <v>49900000</v>
      </c>
      <c r="K5741" s="4">
        <v>1</v>
      </c>
      <c r="L5741" s="5">
        <v>228.2</v>
      </c>
      <c r="M5741" s="5">
        <v>94.158996999999999</v>
      </c>
      <c r="N5741" s="5">
        <v>49.9</v>
      </c>
      <c r="O5741" s="5" t="str">
        <f t="shared" si="89"/>
        <v>1</v>
      </c>
      <c r="P5741" s="5" t="s">
        <v>10554</v>
      </c>
      <c r="Q5741" s="5" t="s">
        <v>10911</v>
      </c>
    </row>
    <row r="5742" spans="1:17" x14ac:dyDescent="0.25">
      <c r="A5742">
        <v>61622</v>
      </c>
      <c r="B5742" t="s">
        <v>30</v>
      </c>
      <c r="C5742" s="7">
        <v>46211.74322916667</v>
      </c>
      <c r="D5742" s="4">
        <v>228200000</v>
      </c>
      <c r="E5742" t="s">
        <v>2607</v>
      </c>
      <c r="F5742" t="s">
        <v>2613</v>
      </c>
      <c r="G5742" s="4">
        <v>94158997</v>
      </c>
      <c r="H5742" t="s">
        <v>6141</v>
      </c>
      <c r="I5742" s="2">
        <v>46211.701678240737</v>
      </c>
      <c r="J5742" s="4">
        <v>49900000</v>
      </c>
      <c r="K5742" s="4">
        <v>1</v>
      </c>
      <c r="L5742" s="5">
        <v>228.2</v>
      </c>
      <c r="M5742" s="5">
        <v>94.158996999999999</v>
      </c>
      <c r="N5742" s="5">
        <v>49.9</v>
      </c>
      <c r="O5742" s="5" t="str">
        <f t="shared" si="89"/>
        <v>1</v>
      </c>
      <c r="P5742" s="5" t="s">
        <v>10554</v>
      </c>
      <c r="Q5742" s="5" t="s">
        <v>10912</v>
      </c>
    </row>
    <row r="5743" spans="1:17" x14ac:dyDescent="0.25">
      <c r="A5743">
        <v>61623</v>
      </c>
      <c r="B5743" t="s">
        <v>30</v>
      </c>
      <c r="C5743" s="7">
        <v>46211.743252314816</v>
      </c>
      <c r="D5743" s="4">
        <v>228200000</v>
      </c>
      <c r="E5743" t="s">
        <v>2607</v>
      </c>
      <c r="F5743" t="s">
        <v>2613</v>
      </c>
      <c r="G5743" s="4">
        <v>94158997</v>
      </c>
      <c r="H5743" t="s">
        <v>6142</v>
      </c>
      <c r="I5743" s="2">
        <v>46211.701678240737</v>
      </c>
      <c r="J5743" s="4">
        <v>49900000</v>
      </c>
      <c r="K5743" s="4">
        <v>1</v>
      </c>
      <c r="L5743" s="5">
        <v>228.2</v>
      </c>
      <c r="M5743" s="5">
        <v>94.158996999999999</v>
      </c>
      <c r="N5743" s="5">
        <v>49.9</v>
      </c>
      <c r="O5743" s="5" t="str">
        <f t="shared" si="89"/>
        <v>1</v>
      </c>
      <c r="P5743" s="5" t="s">
        <v>10554</v>
      </c>
      <c r="Q5743" s="5" t="s">
        <v>10912</v>
      </c>
    </row>
    <row r="5744" spans="1:17" x14ac:dyDescent="0.25">
      <c r="A5744">
        <v>61624</v>
      </c>
      <c r="B5744" t="s">
        <v>30</v>
      </c>
      <c r="C5744" s="7">
        <v>46211.743263888886</v>
      </c>
      <c r="D5744" s="4">
        <v>228200000</v>
      </c>
      <c r="E5744" t="s">
        <v>2607</v>
      </c>
      <c r="F5744" t="s">
        <v>2611</v>
      </c>
      <c r="G5744" s="4">
        <v>94158997</v>
      </c>
      <c r="H5744" t="s">
        <v>6143</v>
      </c>
      <c r="I5744" s="2">
        <v>46211.701678240737</v>
      </c>
      <c r="J5744" s="4">
        <v>49900000</v>
      </c>
      <c r="K5744" s="4">
        <v>1</v>
      </c>
      <c r="L5744" s="5">
        <v>228.2</v>
      </c>
      <c r="M5744" s="5">
        <v>94.158996999999999</v>
      </c>
      <c r="N5744" s="5">
        <v>49.9</v>
      </c>
      <c r="O5744" s="5" t="str">
        <f t="shared" si="89"/>
        <v>1</v>
      </c>
      <c r="P5744" s="5" t="s">
        <v>10554</v>
      </c>
      <c r="Q5744" s="5" t="s">
        <v>10911</v>
      </c>
    </row>
    <row r="5745" spans="1:17" x14ac:dyDescent="0.25">
      <c r="A5745">
        <v>61625</v>
      </c>
      <c r="B5745" t="s">
        <v>30</v>
      </c>
      <c r="C5745" s="7">
        <v>46211.743263888886</v>
      </c>
      <c r="D5745" s="4">
        <v>228000000</v>
      </c>
      <c r="E5745" t="s">
        <v>2607</v>
      </c>
      <c r="F5745" t="s">
        <v>2611</v>
      </c>
      <c r="G5745" s="4">
        <v>94158997</v>
      </c>
      <c r="H5745" t="s">
        <v>6144</v>
      </c>
      <c r="I5745" s="2">
        <v>46211.701678240737</v>
      </c>
      <c r="J5745" s="4">
        <v>49900000</v>
      </c>
      <c r="K5745" s="4">
        <v>1</v>
      </c>
      <c r="L5745" s="5">
        <v>228</v>
      </c>
      <c r="M5745" s="5">
        <v>94.158996999999999</v>
      </c>
      <c r="N5745" s="5">
        <v>49.9</v>
      </c>
      <c r="O5745" s="5" t="str">
        <f t="shared" si="89"/>
        <v>1</v>
      </c>
      <c r="P5745" s="5" t="s">
        <v>10554</v>
      </c>
      <c r="Q5745" s="5" t="s">
        <v>10911</v>
      </c>
    </row>
    <row r="5746" spans="1:17" x14ac:dyDescent="0.25">
      <c r="A5746">
        <v>61626</v>
      </c>
      <c r="B5746" t="s">
        <v>30</v>
      </c>
      <c r="C5746" s="7">
        <v>46211.743275462963</v>
      </c>
      <c r="D5746" s="4">
        <v>228000000</v>
      </c>
      <c r="E5746" t="s">
        <v>2607</v>
      </c>
      <c r="F5746" t="s">
        <v>2611</v>
      </c>
      <c r="G5746" s="4">
        <v>94158997</v>
      </c>
      <c r="H5746" t="s">
        <v>6145</v>
      </c>
      <c r="I5746" s="2">
        <v>46211.701678240737</v>
      </c>
      <c r="J5746" s="4">
        <v>49900000</v>
      </c>
      <c r="K5746" s="4">
        <v>1</v>
      </c>
      <c r="L5746" s="5">
        <v>228</v>
      </c>
      <c r="M5746" s="5">
        <v>94.158996999999999</v>
      </c>
      <c r="N5746" s="5">
        <v>49.9</v>
      </c>
      <c r="O5746" s="5" t="str">
        <f t="shared" si="89"/>
        <v>1</v>
      </c>
      <c r="P5746" s="5" t="s">
        <v>10554</v>
      </c>
      <c r="Q5746" s="5" t="s">
        <v>10911</v>
      </c>
    </row>
    <row r="5747" spans="1:17" x14ac:dyDescent="0.25">
      <c r="A5747">
        <v>61627</v>
      </c>
      <c r="B5747" t="s">
        <v>30</v>
      </c>
      <c r="C5747" s="7">
        <v>46211.743298611109</v>
      </c>
      <c r="D5747" s="4">
        <v>228000000</v>
      </c>
      <c r="E5747" t="s">
        <v>2607</v>
      </c>
      <c r="F5747" t="s">
        <v>2608</v>
      </c>
      <c r="G5747" s="4">
        <v>94158997</v>
      </c>
      <c r="H5747" t="s">
        <v>6146</v>
      </c>
      <c r="I5747" s="2">
        <v>46211.701678240737</v>
      </c>
      <c r="J5747" s="4">
        <v>49900000</v>
      </c>
      <c r="K5747" s="4">
        <v>1</v>
      </c>
      <c r="L5747" s="5">
        <v>228</v>
      </c>
      <c r="M5747" s="5">
        <v>94.158996999999999</v>
      </c>
      <c r="N5747" s="5">
        <v>49.9</v>
      </c>
      <c r="O5747" s="5" t="str">
        <f t="shared" si="89"/>
        <v>1</v>
      </c>
      <c r="P5747" s="5" t="s">
        <v>10554</v>
      </c>
      <c r="Q5747" s="5" t="s">
        <v>10910</v>
      </c>
    </row>
    <row r="5748" spans="1:17" x14ac:dyDescent="0.25">
      <c r="A5748">
        <v>61628</v>
      </c>
      <c r="B5748" t="s">
        <v>30</v>
      </c>
      <c r="C5748" s="7">
        <v>46211.743310185186</v>
      </c>
      <c r="D5748" s="4">
        <v>228000000</v>
      </c>
      <c r="E5748" t="s">
        <v>2607</v>
      </c>
      <c r="F5748" t="s">
        <v>2611</v>
      </c>
      <c r="G5748" s="4">
        <v>94158997</v>
      </c>
      <c r="H5748" t="s">
        <v>6147</v>
      </c>
      <c r="I5748" s="2">
        <v>46211.701678240737</v>
      </c>
      <c r="J5748" s="4">
        <v>49900000</v>
      </c>
      <c r="K5748" s="4">
        <v>1</v>
      </c>
      <c r="L5748" s="5">
        <v>228</v>
      </c>
      <c r="M5748" s="5">
        <v>94.158996999999999</v>
      </c>
      <c r="N5748" s="5">
        <v>49.9</v>
      </c>
      <c r="O5748" s="5" t="str">
        <f t="shared" si="89"/>
        <v>1</v>
      </c>
      <c r="P5748" s="5" t="s">
        <v>10554</v>
      </c>
      <c r="Q5748" s="5" t="s">
        <v>10911</v>
      </c>
    </row>
    <row r="5749" spans="1:17" x14ac:dyDescent="0.25">
      <c r="A5749">
        <v>61629</v>
      </c>
      <c r="B5749" t="s">
        <v>30</v>
      </c>
      <c r="C5749" s="7">
        <v>46211.743321759262</v>
      </c>
      <c r="D5749" s="4">
        <v>228000000</v>
      </c>
      <c r="E5749" t="s">
        <v>2607</v>
      </c>
      <c r="F5749" t="s">
        <v>2619</v>
      </c>
      <c r="G5749" s="4">
        <v>94158997</v>
      </c>
      <c r="H5749" t="s">
        <v>6148</v>
      </c>
      <c r="I5749" s="2">
        <v>46211.701678240737</v>
      </c>
      <c r="J5749" s="4">
        <v>49900000</v>
      </c>
      <c r="K5749" s="4">
        <v>1</v>
      </c>
      <c r="L5749" s="5">
        <v>228</v>
      </c>
      <c r="M5749" s="5">
        <v>94.158996999999999</v>
      </c>
      <c r="N5749" s="5">
        <v>49.9</v>
      </c>
      <c r="O5749" s="5" t="str">
        <f t="shared" si="89"/>
        <v>1</v>
      </c>
      <c r="P5749" s="5" t="s">
        <v>10554</v>
      </c>
      <c r="Q5749" s="5" t="s">
        <v>10913</v>
      </c>
    </row>
    <row r="5750" spans="1:17" x14ac:dyDescent="0.25">
      <c r="A5750">
        <v>61630</v>
      </c>
      <c r="B5750" t="s">
        <v>30</v>
      </c>
      <c r="C5750" s="7">
        <v>46211.743333333332</v>
      </c>
      <c r="D5750" s="4">
        <v>228000000</v>
      </c>
      <c r="E5750" t="s">
        <v>2607</v>
      </c>
      <c r="F5750" t="s">
        <v>2619</v>
      </c>
      <c r="G5750" s="4">
        <v>94158997</v>
      </c>
      <c r="H5750" t="s">
        <v>6149</v>
      </c>
      <c r="I5750" s="2">
        <v>46211.701678240737</v>
      </c>
      <c r="J5750" s="4">
        <v>49900000</v>
      </c>
      <c r="K5750" s="4">
        <v>1</v>
      </c>
      <c r="L5750" s="5">
        <v>228</v>
      </c>
      <c r="M5750" s="5">
        <v>94.158996999999999</v>
      </c>
      <c r="N5750" s="5">
        <v>49.9</v>
      </c>
      <c r="O5750" s="5" t="str">
        <f t="shared" si="89"/>
        <v>1</v>
      </c>
      <c r="P5750" s="5" t="s">
        <v>10554</v>
      </c>
      <c r="Q5750" s="5" t="s">
        <v>10913</v>
      </c>
    </row>
    <row r="5751" spans="1:17" x14ac:dyDescent="0.25">
      <c r="A5751">
        <v>61631</v>
      </c>
      <c r="B5751" t="s">
        <v>30</v>
      </c>
      <c r="C5751" s="7">
        <v>46211.743333333332</v>
      </c>
      <c r="D5751" s="4">
        <v>227900000</v>
      </c>
      <c r="E5751" t="s">
        <v>2607</v>
      </c>
      <c r="F5751" t="s">
        <v>2613</v>
      </c>
      <c r="G5751" s="4">
        <v>94158997</v>
      </c>
      <c r="H5751" t="s">
        <v>6150</v>
      </c>
      <c r="I5751" s="2">
        <v>46211.701678240737</v>
      </c>
      <c r="J5751" s="4">
        <v>49900000</v>
      </c>
      <c r="K5751" s="4">
        <v>1</v>
      </c>
      <c r="L5751" s="5">
        <v>227.9</v>
      </c>
      <c r="M5751" s="5">
        <v>94.158996999999999</v>
      </c>
      <c r="N5751" s="5">
        <v>49.9</v>
      </c>
      <c r="O5751" s="5" t="str">
        <f t="shared" si="89"/>
        <v>1</v>
      </c>
      <c r="P5751" s="5" t="s">
        <v>10554</v>
      </c>
      <c r="Q5751" s="5" t="s">
        <v>10912</v>
      </c>
    </row>
    <row r="5752" spans="1:17" x14ac:dyDescent="0.25">
      <c r="A5752">
        <v>61632</v>
      </c>
      <c r="B5752" t="s">
        <v>30</v>
      </c>
      <c r="C5752" s="7">
        <v>46211.743356481478</v>
      </c>
      <c r="D5752" s="4">
        <v>227900000</v>
      </c>
      <c r="E5752" t="s">
        <v>2607</v>
      </c>
      <c r="F5752" t="s">
        <v>2608</v>
      </c>
      <c r="G5752" s="4">
        <v>94158997</v>
      </c>
      <c r="H5752" t="s">
        <v>6151</v>
      </c>
      <c r="I5752" s="2">
        <v>46211.701805555553</v>
      </c>
      <c r="J5752" s="4">
        <v>49900000</v>
      </c>
      <c r="K5752" s="4">
        <v>1</v>
      </c>
      <c r="L5752" s="5">
        <v>227.9</v>
      </c>
      <c r="M5752" s="5">
        <v>94.158996999999999</v>
      </c>
      <c r="N5752" s="5">
        <v>49.9</v>
      </c>
      <c r="O5752" s="5" t="str">
        <f t="shared" si="89"/>
        <v>1</v>
      </c>
      <c r="P5752" s="5" t="s">
        <v>10554</v>
      </c>
      <c r="Q5752" s="5" t="s">
        <v>10910</v>
      </c>
    </row>
    <row r="5753" spans="1:17" x14ac:dyDescent="0.25">
      <c r="A5753">
        <v>61633</v>
      </c>
      <c r="B5753" t="s">
        <v>30</v>
      </c>
      <c r="C5753" s="7">
        <v>46211.743368055555</v>
      </c>
      <c r="D5753" s="4">
        <v>228000000</v>
      </c>
      <c r="E5753" t="s">
        <v>2607</v>
      </c>
      <c r="F5753" t="s">
        <v>2611</v>
      </c>
      <c r="G5753" s="4">
        <v>94158997</v>
      </c>
      <c r="H5753" t="s">
        <v>6152</v>
      </c>
      <c r="I5753" s="2">
        <v>46211.701805555553</v>
      </c>
      <c r="J5753" s="4">
        <v>49900000</v>
      </c>
      <c r="K5753" s="4">
        <v>1</v>
      </c>
      <c r="L5753" s="5">
        <v>228</v>
      </c>
      <c r="M5753" s="5">
        <v>94.158996999999999</v>
      </c>
      <c r="N5753" s="5">
        <v>49.9</v>
      </c>
      <c r="O5753" s="5" t="str">
        <f t="shared" si="89"/>
        <v>1</v>
      </c>
      <c r="P5753" s="5" t="s">
        <v>10554</v>
      </c>
      <c r="Q5753" s="5" t="s">
        <v>10911</v>
      </c>
    </row>
    <row r="5754" spans="1:17" x14ac:dyDescent="0.25">
      <c r="A5754">
        <v>61634</v>
      </c>
      <c r="B5754" t="s">
        <v>30</v>
      </c>
      <c r="C5754" s="7">
        <v>46211.743368055555</v>
      </c>
      <c r="D5754" s="4">
        <v>228000000</v>
      </c>
      <c r="E5754" t="s">
        <v>2607</v>
      </c>
      <c r="F5754" t="s">
        <v>2608</v>
      </c>
      <c r="G5754" s="4">
        <v>94158997</v>
      </c>
      <c r="H5754" t="s">
        <v>6153</v>
      </c>
      <c r="I5754" s="2">
        <v>46211.701805555553</v>
      </c>
      <c r="J5754" s="4">
        <v>49900000</v>
      </c>
      <c r="K5754" s="4">
        <v>1</v>
      </c>
      <c r="L5754" s="5">
        <v>228</v>
      </c>
      <c r="M5754" s="5">
        <v>94.158996999999999</v>
      </c>
      <c r="N5754" s="5">
        <v>49.9</v>
      </c>
      <c r="O5754" s="5" t="str">
        <f t="shared" si="89"/>
        <v>1</v>
      </c>
      <c r="P5754" s="5" t="s">
        <v>10554</v>
      </c>
      <c r="Q5754" s="5" t="s">
        <v>10910</v>
      </c>
    </row>
    <row r="5755" spans="1:17" x14ac:dyDescent="0.25">
      <c r="A5755">
        <v>61635</v>
      </c>
      <c r="B5755" t="s">
        <v>30</v>
      </c>
      <c r="C5755" s="7">
        <v>46211.743391203701</v>
      </c>
      <c r="D5755" s="4">
        <v>228000000</v>
      </c>
      <c r="E5755" t="s">
        <v>2607</v>
      </c>
      <c r="F5755" t="s">
        <v>2608</v>
      </c>
      <c r="G5755" s="4">
        <v>94158997</v>
      </c>
      <c r="H5755" t="s">
        <v>6154</v>
      </c>
      <c r="I5755" s="2">
        <v>46211.701805555553</v>
      </c>
      <c r="J5755" s="4">
        <v>49900000</v>
      </c>
      <c r="K5755" s="4">
        <v>1</v>
      </c>
      <c r="L5755" s="5">
        <v>228</v>
      </c>
      <c r="M5755" s="5">
        <v>94.158996999999999</v>
      </c>
      <c r="N5755" s="5">
        <v>49.9</v>
      </c>
      <c r="O5755" s="5" t="str">
        <f t="shared" si="89"/>
        <v>1</v>
      </c>
      <c r="P5755" s="5" t="s">
        <v>10554</v>
      </c>
      <c r="Q5755" s="5" t="s">
        <v>10910</v>
      </c>
    </row>
    <row r="5756" spans="1:17" x14ac:dyDescent="0.25">
      <c r="A5756">
        <v>61636</v>
      </c>
      <c r="B5756" t="s">
        <v>30</v>
      </c>
      <c r="C5756" s="7">
        <v>46211.743402777778</v>
      </c>
      <c r="D5756" s="4">
        <v>228100000</v>
      </c>
      <c r="E5756" t="s">
        <v>2607</v>
      </c>
      <c r="F5756" t="s">
        <v>2625</v>
      </c>
      <c r="G5756" s="4">
        <v>94158997</v>
      </c>
      <c r="H5756" t="s">
        <v>6155</v>
      </c>
      <c r="I5756" s="2">
        <v>46211.701805555553</v>
      </c>
      <c r="J5756" s="4">
        <v>49900000</v>
      </c>
      <c r="K5756" s="4">
        <v>1</v>
      </c>
      <c r="L5756" s="5">
        <v>228.1</v>
      </c>
      <c r="M5756" s="5">
        <v>94.158996999999999</v>
      </c>
      <c r="N5756" s="5">
        <v>49.9</v>
      </c>
      <c r="O5756" s="5" t="str">
        <f t="shared" si="89"/>
        <v>1</v>
      </c>
      <c r="P5756" s="5" t="s">
        <v>10554</v>
      </c>
      <c r="Q5756" s="5" t="s">
        <v>10914</v>
      </c>
    </row>
    <row r="5757" spans="1:17" x14ac:dyDescent="0.25">
      <c r="A5757">
        <v>61637</v>
      </c>
      <c r="B5757" t="s">
        <v>30</v>
      </c>
      <c r="C5757" s="7">
        <v>46211.743402777778</v>
      </c>
      <c r="D5757" s="4">
        <v>228100000</v>
      </c>
      <c r="E5757" t="s">
        <v>2607</v>
      </c>
      <c r="F5757" t="s">
        <v>2619</v>
      </c>
      <c r="G5757" s="4">
        <v>94158997</v>
      </c>
      <c r="H5757" t="s">
        <v>6156</v>
      </c>
      <c r="I5757" s="2">
        <v>46211.701805555553</v>
      </c>
      <c r="J5757" s="4">
        <v>49900000</v>
      </c>
      <c r="K5757" s="4">
        <v>1</v>
      </c>
      <c r="L5757" s="5">
        <v>228.1</v>
      </c>
      <c r="M5757" s="5">
        <v>94.158996999999999</v>
      </c>
      <c r="N5757" s="5">
        <v>49.9</v>
      </c>
      <c r="O5757" s="5" t="str">
        <f t="shared" si="89"/>
        <v>1</v>
      </c>
      <c r="P5757" s="5" t="s">
        <v>10554</v>
      </c>
      <c r="Q5757" s="5" t="s">
        <v>10913</v>
      </c>
    </row>
    <row r="5758" spans="1:17" x14ac:dyDescent="0.25">
      <c r="A5758">
        <v>61638</v>
      </c>
      <c r="B5758" t="s">
        <v>30</v>
      </c>
      <c r="C5758" s="7">
        <v>46211.743425925924</v>
      </c>
      <c r="D5758" s="4">
        <v>227900000</v>
      </c>
      <c r="E5758" t="s">
        <v>2607</v>
      </c>
      <c r="F5758" t="s">
        <v>2625</v>
      </c>
      <c r="G5758" s="4">
        <v>94158997</v>
      </c>
      <c r="H5758" t="s">
        <v>6157</v>
      </c>
      <c r="I5758" s="2">
        <v>46211.701805555553</v>
      </c>
      <c r="J5758" s="4">
        <v>49900000</v>
      </c>
      <c r="K5758" s="4">
        <v>1</v>
      </c>
      <c r="L5758" s="5">
        <v>227.9</v>
      </c>
      <c r="M5758" s="5">
        <v>94.158996999999999</v>
      </c>
      <c r="N5758" s="5">
        <v>49.9</v>
      </c>
      <c r="O5758" s="5" t="str">
        <f t="shared" si="89"/>
        <v>1</v>
      </c>
      <c r="P5758" s="5" t="s">
        <v>10554</v>
      </c>
      <c r="Q5758" s="5" t="s">
        <v>10914</v>
      </c>
    </row>
    <row r="5759" spans="1:17" x14ac:dyDescent="0.25">
      <c r="A5759">
        <v>61639</v>
      </c>
      <c r="B5759" t="s">
        <v>30</v>
      </c>
      <c r="C5759" s="7">
        <v>46211.743437500001</v>
      </c>
      <c r="D5759" s="4">
        <v>227900000</v>
      </c>
      <c r="E5759" t="s">
        <v>2607</v>
      </c>
      <c r="F5759" t="s">
        <v>2625</v>
      </c>
      <c r="G5759" s="4">
        <v>94158997</v>
      </c>
      <c r="H5759" t="s">
        <v>6158</v>
      </c>
      <c r="I5759" s="2">
        <v>46211.701805555553</v>
      </c>
      <c r="J5759" s="4">
        <v>49900000</v>
      </c>
      <c r="K5759" s="4">
        <v>1</v>
      </c>
      <c r="L5759" s="5">
        <v>227.9</v>
      </c>
      <c r="M5759" s="5">
        <v>94.158996999999999</v>
      </c>
      <c r="N5759" s="5">
        <v>49.9</v>
      </c>
      <c r="O5759" s="5" t="str">
        <f t="shared" si="89"/>
        <v>1</v>
      </c>
      <c r="P5759" s="5" t="s">
        <v>10554</v>
      </c>
      <c r="Q5759" s="5" t="s">
        <v>10914</v>
      </c>
    </row>
    <row r="5760" spans="1:17" x14ac:dyDescent="0.25">
      <c r="A5760">
        <v>61640</v>
      </c>
      <c r="B5760" t="s">
        <v>30</v>
      </c>
      <c r="C5760" s="7">
        <v>46211.743437500001</v>
      </c>
      <c r="D5760" s="4">
        <v>227900000</v>
      </c>
      <c r="E5760" t="s">
        <v>2607</v>
      </c>
      <c r="F5760" t="s">
        <v>2611</v>
      </c>
      <c r="G5760" s="4">
        <v>94158997</v>
      </c>
      <c r="H5760" t="s">
        <v>6159</v>
      </c>
      <c r="I5760" s="2">
        <v>46211.701805555553</v>
      </c>
      <c r="J5760" s="4">
        <v>49900000</v>
      </c>
      <c r="K5760" s="4">
        <v>1</v>
      </c>
      <c r="L5760" s="5">
        <v>227.9</v>
      </c>
      <c r="M5760" s="5">
        <v>94.158996999999999</v>
      </c>
      <c r="N5760" s="5">
        <v>49.9</v>
      </c>
      <c r="O5760" s="5" t="str">
        <f t="shared" si="89"/>
        <v>1</v>
      </c>
      <c r="P5760" s="5" t="s">
        <v>10554</v>
      </c>
      <c r="Q5760" s="5" t="s">
        <v>10911</v>
      </c>
    </row>
    <row r="5761" spans="1:17" x14ac:dyDescent="0.25">
      <c r="A5761">
        <v>61641</v>
      </c>
      <c r="B5761" t="s">
        <v>30</v>
      </c>
      <c r="C5761" s="7">
        <v>46211.743449074071</v>
      </c>
      <c r="D5761" s="4">
        <v>227900000</v>
      </c>
      <c r="E5761" t="s">
        <v>2607</v>
      </c>
      <c r="F5761" t="s">
        <v>2611</v>
      </c>
      <c r="G5761" s="4">
        <v>94158997</v>
      </c>
      <c r="H5761" t="s">
        <v>6160</v>
      </c>
      <c r="I5761" s="2">
        <v>46211.701805555553</v>
      </c>
      <c r="J5761" s="4">
        <v>49900000</v>
      </c>
      <c r="K5761" s="4">
        <v>1</v>
      </c>
      <c r="L5761" s="5">
        <v>227.9</v>
      </c>
      <c r="M5761" s="5">
        <v>94.158996999999999</v>
      </c>
      <c r="N5761" s="5">
        <v>49.9</v>
      </c>
      <c r="O5761" s="5" t="str">
        <f t="shared" si="89"/>
        <v>1</v>
      </c>
      <c r="P5761" s="5" t="s">
        <v>10554</v>
      </c>
      <c r="Q5761" s="5" t="s">
        <v>10911</v>
      </c>
    </row>
    <row r="5762" spans="1:17" x14ac:dyDescent="0.25">
      <c r="A5762">
        <v>61642</v>
      </c>
      <c r="B5762" t="s">
        <v>30</v>
      </c>
      <c r="C5762" s="7">
        <v>46211.743472222224</v>
      </c>
      <c r="D5762" s="4">
        <v>227800000</v>
      </c>
      <c r="E5762" t="s">
        <v>2607</v>
      </c>
      <c r="F5762" t="s">
        <v>2625</v>
      </c>
      <c r="G5762" s="4">
        <v>94158997</v>
      </c>
      <c r="H5762" t="s">
        <v>6161</v>
      </c>
      <c r="I5762" s="2">
        <v>46211.701909722222</v>
      </c>
      <c r="J5762" s="4">
        <v>49900000</v>
      </c>
      <c r="K5762" s="4">
        <v>1</v>
      </c>
      <c r="L5762" s="5">
        <v>227.8</v>
      </c>
      <c r="M5762" s="5">
        <v>94.158996999999999</v>
      </c>
      <c r="N5762" s="5">
        <v>49.9</v>
      </c>
      <c r="O5762" s="5" t="str">
        <f t="shared" si="89"/>
        <v>1</v>
      </c>
      <c r="P5762" s="5" t="s">
        <v>10554</v>
      </c>
      <c r="Q5762" s="5" t="s">
        <v>10914</v>
      </c>
    </row>
    <row r="5763" spans="1:17" x14ac:dyDescent="0.25">
      <c r="A5763">
        <v>61643</v>
      </c>
      <c r="B5763" t="s">
        <v>30</v>
      </c>
      <c r="C5763" s="7">
        <v>46211.743472222224</v>
      </c>
      <c r="D5763" s="4">
        <v>227700000</v>
      </c>
      <c r="E5763" t="s">
        <v>2607</v>
      </c>
      <c r="F5763" t="s">
        <v>2613</v>
      </c>
      <c r="G5763" s="4">
        <v>94158997</v>
      </c>
      <c r="H5763" t="s">
        <v>6162</v>
      </c>
      <c r="I5763" s="2">
        <v>46211.701909722222</v>
      </c>
      <c r="J5763" s="4">
        <v>49900000</v>
      </c>
      <c r="K5763" s="4">
        <v>1</v>
      </c>
      <c r="L5763" s="5">
        <v>227.7</v>
      </c>
      <c r="M5763" s="5">
        <v>94.158996999999999</v>
      </c>
      <c r="N5763" s="5">
        <v>49.9</v>
      </c>
      <c r="O5763" s="5" t="str">
        <f t="shared" ref="O5763:O5826" si="90">SUBSTITUTE(K5763,".",",")</f>
        <v>1</v>
      </c>
      <c r="P5763" s="5" t="s">
        <v>10554</v>
      </c>
      <c r="Q5763" s="5" t="s">
        <v>10912</v>
      </c>
    </row>
    <row r="5764" spans="1:17" x14ac:dyDescent="0.25">
      <c r="A5764">
        <v>61644</v>
      </c>
      <c r="B5764" t="s">
        <v>30</v>
      </c>
      <c r="C5764" s="7">
        <v>46211.743495370371</v>
      </c>
      <c r="D5764" s="4">
        <v>227700000</v>
      </c>
      <c r="E5764" t="s">
        <v>2607</v>
      </c>
      <c r="F5764" t="s">
        <v>2613</v>
      </c>
      <c r="G5764" s="4">
        <v>94158997</v>
      </c>
      <c r="H5764" t="s">
        <v>6163</v>
      </c>
      <c r="I5764" s="2">
        <v>46211.701909722222</v>
      </c>
      <c r="J5764" s="4">
        <v>49900000</v>
      </c>
      <c r="K5764" s="4">
        <v>1</v>
      </c>
      <c r="L5764" s="5">
        <v>227.7</v>
      </c>
      <c r="M5764" s="5">
        <v>94.158996999999999</v>
      </c>
      <c r="N5764" s="5">
        <v>49.9</v>
      </c>
      <c r="O5764" s="5" t="str">
        <f t="shared" si="90"/>
        <v>1</v>
      </c>
      <c r="P5764" s="5" t="s">
        <v>10554</v>
      </c>
      <c r="Q5764" s="5" t="s">
        <v>10912</v>
      </c>
    </row>
    <row r="5765" spans="1:17" x14ac:dyDescent="0.25">
      <c r="A5765">
        <v>61645</v>
      </c>
      <c r="B5765" t="s">
        <v>30</v>
      </c>
      <c r="C5765" s="7">
        <v>46211.743506944447</v>
      </c>
      <c r="D5765" s="4">
        <v>227800000</v>
      </c>
      <c r="E5765" t="s">
        <v>2607</v>
      </c>
      <c r="F5765" t="s">
        <v>2619</v>
      </c>
      <c r="G5765" s="4">
        <v>94158997</v>
      </c>
      <c r="H5765" t="s">
        <v>6164</v>
      </c>
      <c r="I5765" s="2">
        <v>46211.701909722222</v>
      </c>
      <c r="J5765" s="4">
        <v>49900000</v>
      </c>
      <c r="K5765" s="4">
        <v>1</v>
      </c>
      <c r="L5765" s="5">
        <v>227.8</v>
      </c>
      <c r="M5765" s="5">
        <v>94.158996999999999</v>
      </c>
      <c r="N5765" s="5">
        <v>49.9</v>
      </c>
      <c r="O5765" s="5" t="str">
        <f t="shared" si="90"/>
        <v>1</v>
      </c>
      <c r="P5765" s="5" t="s">
        <v>10554</v>
      </c>
      <c r="Q5765" s="5" t="s">
        <v>10913</v>
      </c>
    </row>
    <row r="5766" spans="1:17" x14ac:dyDescent="0.25">
      <c r="A5766">
        <v>61646</v>
      </c>
      <c r="B5766" t="s">
        <v>30</v>
      </c>
      <c r="C5766" s="7">
        <v>46211.743506944447</v>
      </c>
      <c r="D5766" s="4">
        <v>227900000</v>
      </c>
      <c r="E5766" t="s">
        <v>2607</v>
      </c>
      <c r="F5766" t="s">
        <v>2611</v>
      </c>
      <c r="G5766" s="4">
        <v>94158997</v>
      </c>
      <c r="H5766" t="s">
        <v>6165</v>
      </c>
      <c r="I5766" s="2">
        <v>46211.701909722222</v>
      </c>
      <c r="J5766" s="4">
        <v>49800000</v>
      </c>
      <c r="K5766" s="4">
        <v>1</v>
      </c>
      <c r="L5766" s="5">
        <v>227.9</v>
      </c>
      <c r="M5766" s="5">
        <v>94.158996999999999</v>
      </c>
      <c r="N5766" s="5">
        <v>49.8</v>
      </c>
      <c r="O5766" s="5" t="str">
        <f t="shared" si="90"/>
        <v>1</v>
      </c>
      <c r="P5766" s="5" t="s">
        <v>10554</v>
      </c>
      <c r="Q5766" s="5" t="s">
        <v>10911</v>
      </c>
    </row>
    <row r="5767" spans="1:17" x14ac:dyDescent="0.25">
      <c r="A5767">
        <v>61647</v>
      </c>
      <c r="B5767" t="s">
        <v>30</v>
      </c>
      <c r="C5767" s="7">
        <v>46211.743518518517</v>
      </c>
      <c r="D5767" s="4">
        <v>227800000</v>
      </c>
      <c r="E5767" t="s">
        <v>2607</v>
      </c>
      <c r="F5767" t="s">
        <v>2613</v>
      </c>
      <c r="G5767" s="4">
        <v>94158997</v>
      </c>
      <c r="H5767" t="s">
        <v>6166</v>
      </c>
      <c r="I5767" s="2">
        <v>46211.701909722222</v>
      </c>
      <c r="J5767" s="4">
        <v>49800000</v>
      </c>
      <c r="K5767" s="4">
        <v>1</v>
      </c>
      <c r="L5767" s="5">
        <v>227.8</v>
      </c>
      <c r="M5767" s="5">
        <v>94.158996999999999</v>
      </c>
      <c r="N5767" s="5">
        <v>49.8</v>
      </c>
      <c r="O5767" s="5" t="str">
        <f t="shared" si="90"/>
        <v>1</v>
      </c>
      <c r="P5767" s="5" t="s">
        <v>10554</v>
      </c>
      <c r="Q5767" s="5" t="s">
        <v>10912</v>
      </c>
    </row>
    <row r="5768" spans="1:17" x14ac:dyDescent="0.25">
      <c r="A5768">
        <v>61648</v>
      </c>
      <c r="B5768" t="s">
        <v>30</v>
      </c>
      <c r="C5768" s="7">
        <v>46211.743541666663</v>
      </c>
      <c r="D5768" s="4">
        <v>227800000</v>
      </c>
      <c r="E5768" t="s">
        <v>2607</v>
      </c>
      <c r="F5768" t="s">
        <v>2613</v>
      </c>
      <c r="G5768" s="4">
        <v>94158997</v>
      </c>
      <c r="H5768" t="s">
        <v>6167</v>
      </c>
      <c r="I5768" s="2">
        <v>46211.701909722222</v>
      </c>
      <c r="J5768" s="4">
        <v>49800000</v>
      </c>
      <c r="K5768" s="4">
        <v>1</v>
      </c>
      <c r="L5768" s="5">
        <v>227.8</v>
      </c>
      <c r="M5768" s="5">
        <v>94.158996999999999</v>
      </c>
      <c r="N5768" s="5">
        <v>49.8</v>
      </c>
      <c r="O5768" s="5" t="str">
        <f t="shared" si="90"/>
        <v>1</v>
      </c>
      <c r="P5768" s="5" t="s">
        <v>10554</v>
      </c>
      <c r="Q5768" s="5" t="s">
        <v>10912</v>
      </c>
    </row>
    <row r="5769" spans="1:17" x14ac:dyDescent="0.25">
      <c r="A5769">
        <v>61649</v>
      </c>
      <c r="B5769" t="s">
        <v>30</v>
      </c>
      <c r="C5769" s="7">
        <v>46211.743541666663</v>
      </c>
      <c r="D5769" s="4">
        <v>227800000</v>
      </c>
      <c r="E5769" t="s">
        <v>2607</v>
      </c>
      <c r="F5769" t="s">
        <v>2625</v>
      </c>
      <c r="G5769" s="4">
        <v>94158997</v>
      </c>
      <c r="H5769" t="s">
        <v>6168</v>
      </c>
      <c r="I5769" s="2">
        <v>46211.701909722222</v>
      </c>
      <c r="J5769" s="4">
        <v>49800000</v>
      </c>
      <c r="K5769" s="4">
        <v>1</v>
      </c>
      <c r="L5769" s="5">
        <v>227.8</v>
      </c>
      <c r="M5769" s="5">
        <v>94.158996999999999</v>
      </c>
      <c r="N5769" s="5">
        <v>49.8</v>
      </c>
      <c r="O5769" s="5" t="str">
        <f t="shared" si="90"/>
        <v>1</v>
      </c>
      <c r="P5769" s="5" t="s">
        <v>10554</v>
      </c>
      <c r="Q5769" s="5" t="s">
        <v>10914</v>
      </c>
    </row>
    <row r="5770" spans="1:17" x14ac:dyDescent="0.25">
      <c r="A5770">
        <v>61650</v>
      </c>
      <c r="B5770" t="s">
        <v>30</v>
      </c>
      <c r="C5770" s="7">
        <v>46211.743564814817</v>
      </c>
      <c r="D5770" s="4">
        <v>227800000</v>
      </c>
      <c r="E5770" t="s">
        <v>6169</v>
      </c>
      <c r="F5770" t="s">
        <v>6170</v>
      </c>
      <c r="G5770" s="4">
        <v>94158997</v>
      </c>
      <c r="H5770" t="s">
        <v>6171</v>
      </c>
      <c r="I5770" s="2">
        <v>46211.701909722222</v>
      </c>
      <c r="J5770" s="4">
        <v>49800000</v>
      </c>
      <c r="K5770" s="4" t="s">
        <v>1712</v>
      </c>
      <c r="L5770" s="5">
        <v>227.8</v>
      </c>
      <c r="M5770" s="5">
        <v>94.158996999999999</v>
      </c>
      <c r="N5770" s="5">
        <v>49.8</v>
      </c>
      <c r="O5770" s="5" t="str">
        <f t="shared" si="90"/>
        <v>0,190000</v>
      </c>
      <c r="P5770" s="5" t="s">
        <v>10917</v>
      </c>
      <c r="Q5770" s="5" t="s">
        <v>10918</v>
      </c>
    </row>
    <row r="5771" spans="1:17" x14ac:dyDescent="0.25">
      <c r="A5771">
        <v>61651</v>
      </c>
      <c r="B5771" t="s">
        <v>30</v>
      </c>
      <c r="C5771" s="7">
        <v>46211.743576388886</v>
      </c>
      <c r="D5771" s="4">
        <v>228000000</v>
      </c>
      <c r="E5771" t="s">
        <v>6172</v>
      </c>
      <c r="F5771" t="s">
        <v>6173</v>
      </c>
      <c r="G5771" s="4">
        <v>94158997</v>
      </c>
      <c r="H5771" t="s">
        <v>6174</v>
      </c>
      <c r="I5771" s="2">
        <v>46211.701909722222</v>
      </c>
      <c r="J5771" s="4">
        <v>49800000</v>
      </c>
      <c r="K5771" s="4" t="s">
        <v>6175</v>
      </c>
      <c r="L5771" s="5">
        <v>228</v>
      </c>
      <c r="M5771" s="5">
        <v>94.158996999999999</v>
      </c>
      <c r="N5771" s="5">
        <v>49.8</v>
      </c>
      <c r="O5771" s="5" t="str">
        <f t="shared" si="90"/>
        <v>0,350000</v>
      </c>
      <c r="P5771" s="5" t="s">
        <v>10919</v>
      </c>
      <c r="Q5771" s="5" t="s">
        <v>10920</v>
      </c>
    </row>
    <row r="5772" spans="1:17" x14ac:dyDescent="0.25">
      <c r="A5772">
        <v>61652</v>
      </c>
      <c r="B5772" t="s">
        <v>30</v>
      </c>
      <c r="C5772" s="7">
        <v>46211.743576388886</v>
      </c>
      <c r="D5772" s="4">
        <v>227900000</v>
      </c>
      <c r="E5772" t="s">
        <v>1466</v>
      </c>
      <c r="F5772" t="s">
        <v>1816</v>
      </c>
      <c r="G5772" s="4">
        <v>94158997</v>
      </c>
      <c r="H5772" t="s">
        <v>6176</v>
      </c>
      <c r="I5772" s="2">
        <v>46211.702025462961</v>
      </c>
      <c r="J5772" s="4">
        <v>49800000</v>
      </c>
      <c r="K5772" s="4" t="s">
        <v>34</v>
      </c>
      <c r="L5772" s="5">
        <v>227.9</v>
      </c>
      <c r="M5772" s="5">
        <v>94.158996999999999</v>
      </c>
      <c r="N5772" s="5">
        <v>49.8</v>
      </c>
      <c r="O5772" s="5" t="str">
        <f t="shared" si="90"/>
        <v>0,450000</v>
      </c>
      <c r="P5772" s="5" t="s">
        <v>10883</v>
      </c>
      <c r="Q5772" s="5" t="s">
        <v>10905</v>
      </c>
    </row>
    <row r="5773" spans="1:17" x14ac:dyDescent="0.25">
      <c r="A5773">
        <v>61653</v>
      </c>
      <c r="B5773" t="s">
        <v>30</v>
      </c>
      <c r="C5773" s="7">
        <v>46211.74359953704</v>
      </c>
      <c r="D5773" s="4">
        <v>227900000</v>
      </c>
      <c r="E5773" t="s">
        <v>1466</v>
      </c>
      <c r="F5773" t="s">
        <v>1816</v>
      </c>
      <c r="G5773" s="4">
        <v>94158997</v>
      </c>
      <c r="H5773" t="s">
        <v>6177</v>
      </c>
      <c r="I5773" s="2">
        <v>46211.702025462961</v>
      </c>
      <c r="J5773" s="4">
        <v>49800000</v>
      </c>
      <c r="K5773" s="4" t="s">
        <v>34</v>
      </c>
      <c r="L5773" s="5">
        <v>227.9</v>
      </c>
      <c r="M5773" s="5">
        <v>94.158996999999999</v>
      </c>
      <c r="N5773" s="5">
        <v>49.8</v>
      </c>
      <c r="O5773" s="5" t="str">
        <f t="shared" si="90"/>
        <v>0,450000</v>
      </c>
      <c r="P5773" s="5" t="s">
        <v>10883</v>
      </c>
      <c r="Q5773" s="5" t="s">
        <v>10905</v>
      </c>
    </row>
    <row r="5774" spans="1:17" x14ac:dyDescent="0.25">
      <c r="A5774">
        <v>61654</v>
      </c>
      <c r="B5774" t="s">
        <v>30</v>
      </c>
      <c r="C5774" s="7">
        <v>46211.743611111109</v>
      </c>
      <c r="D5774" s="4">
        <v>227800000</v>
      </c>
      <c r="E5774" t="s">
        <v>440</v>
      </c>
      <c r="F5774" t="s">
        <v>840</v>
      </c>
      <c r="G5774" s="4">
        <v>94158997</v>
      </c>
      <c r="H5774" t="s">
        <v>6178</v>
      </c>
      <c r="I5774" s="2">
        <v>46211.702025462961</v>
      </c>
      <c r="J5774" s="4">
        <v>49900000</v>
      </c>
      <c r="K5774" s="4" t="s">
        <v>1360</v>
      </c>
      <c r="L5774" s="5">
        <v>227.8</v>
      </c>
      <c r="M5774" s="5">
        <v>94.158996999999999</v>
      </c>
      <c r="N5774" s="5">
        <v>49.9</v>
      </c>
      <c r="O5774" s="5" t="str">
        <f t="shared" si="90"/>
        <v>0,480000</v>
      </c>
      <c r="P5774" s="5" t="s">
        <v>10643</v>
      </c>
      <c r="Q5774" s="5" t="s">
        <v>10722</v>
      </c>
    </row>
    <row r="5775" spans="1:17" x14ac:dyDescent="0.25">
      <c r="A5775">
        <v>61655</v>
      </c>
      <c r="B5775" t="s">
        <v>30</v>
      </c>
      <c r="C5775" s="7">
        <v>46211.743611111109</v>
      </c>
      <c r="D5775" s="4">
        <v>227700000</v>
      </c>
      <c r="E5775" t="s">
        <v>6179</v>
      </c>
      <c r="F5775" t="s">
        <v>872</v>
      </c>
      <c r="G5775" s="4">
        <v>94158997</v>
      </c>
      <c r="H5775" t="s">
        <v>6180</v>
      </c>
      <c r="I5775" s="2">
        <v>46211.702025462961</v>
      </c>
      <c r="J5775" s="4">
        <v>49800000</v>
      </c>
      <c r="K5775" s="4" t="s">
        <v>6181</v>
      </c>
      <c r="L5775" s="5">
        <v>227.7</v>
      </c>
      <c r="M5775" s="5">
        <v>94.158996999999999</v>
      </c>
      <c r="N5775" s="5">
        <v>49.8</v>
      </c>
      <c r="O5775" s="5" t="str">
        <f t="shared" si="90"/>
        <v>0,490000</v>
      </c>
      <c r="P5775" s="5" t="s">
        <v>10921</v>
      </c>
      <c r="Q5775" s="5" t="s">
        <v>10729</v>
      </c>
    </row>
    <row r="5776" spans="1:17" x14ac:dyDescent="0.25">
      <c r="A5776">
        <v>61656</v>
      </c>
      <c r="B5776" t="s">
        <v>30</v>
      </c>
      <c r="C5776" s="7">
        <v>46211.743622685186</v>
      </c>
      <c r="D5776" s="4">
        <v>227700000</v>
      </c>
      <c r="E5776" t="s">
        <v>1206</v>
      </c>
      <c r="F5776" t="s">
        <v>754</v>
      </c>
      <c r="G5776" s="4">
        <v>94158997</v>
      </c>
      <c r="H5776" t="s">
        <v>6182</v>
      </c>
      <c r="I5776" s="2">
        <v>46211.702025462961</v>
      </c>
      <c r="J5776" s="4">
        <v>49800000</v>
      </c>
      <c r="K5776" s="4" t="s">
        <v>6183</v>
      </c>
      <c r="L5776" s="5">
        <v>227.7</v>
      </c>
      <c r="M5776" s="5">
        <v>94.158996999999999</v>
      </c>
      <c r="N5776" s="5">
        <v>49.8</v>
      </c>
      <c r="O5776" s="5" t="str">
        <f t="shared" si="90"/>
        <v>0,500000</v>
      </c>
      <c r="P5776" s="5" t="s">
        <v>10823</v>
      </c>
      <c r="Q5776" s="5" t="s">
        <v>10683</v>
      </c>
    </row>
    <row r="5777" spans="1:17" x14ac:dyDescent="0.25">
      <c r="A5777">
        <v>61657</v>
      </c>
      <c r="B5777" t="s">
        <v>30</v>
      </c>
      <c r="C5777" s="7">
        <v>46211.743645833332</v>
      </c>
      <c r="D5777" s="4">
        <v>227800000</v>
      </c>
      <c r="E5777" t="s">
        <v>1218</v>
      </c>
      <c r="F5777" t="s">
        <v>509</v>
      </c>
      <c r="G5777" s="4">
        <v>94158997</v>
      </c>
      <c r="H5777" t="s">
        <v>6184</v>
      </c>
      <c r="I5777" s="2">
        <v>46211.702025462961</v>
      </c>
      <c r="J5777" s="4">
        <v>49900000</v>
      </c>
      <c r="K5777" s="4" t="s">
        <v>6183</v>
      </c>
      <c r="L5777" s="5">
        <v>227.8</v>
      </c>
      <c r="M5777" s="5">
        <v>94.158996999999999</v>
      </c>
      <c r="N5777" s="5">
        <v>49.9</v>
      </c>
      <c r="O5777" s="5" t="str">
        <f t="shared" si="90"/>
        <v>0,500000</v>
      </c>
      <c r="P5777" s="5" t="s">
        <v>10826</v>
      </c>
      <c r="Q5777" s="5" t="s">
        <v>10665</v>
      </c>
    </row>
    <row r="5778" spans="1:17" x14ac:dyDescent="0.25">
      <c r="A5778">
        <v>61658</v>
      </c>
      <c r="B5778" t="s">
        <v>30</v>
      </c>
      <c r="C5778" s="7">
        <v>46211.743645833332</v>
      </c>
      <c r="D5778" s="4">
        <v>227800000</v>
      </c>
      <c r="E5778" t="s">
        <v>1218</v>
      </c>
      <c r="F5778" t="s">
        <v>509</v>
      </c>
      <c r="G5778" s="4">
        <v>94158997</v>
      </c>
      <c r="H5778" t="s">
        <v>6185</v>
      </c>
      <c r="I5778" s="2">
        <v>46211.702025462961</v>
      </c>
      <c r="J5778" s="4">
        <v>49900000</v>
      </c>
      <c r="K5778" s="4" t="s">
        <v>6183</v>
      </c>
      <c r="L5778" s="5">
        <v>227.8</v>
      </c>
      <c r="M5778" s="5">
        <v>94.158996999999999</v>
      </c>
      <c r="N5778" s="5">
        <v>49.9</v>
      </c>
      <c r="O5778" s="5" t="str">
        <f t="shared" si="90"/>
        <v>0,500000</v>
      </c>
      <c r="P5778" s="5" t="s">
        <v>10826</v>
      </c>
      <c r="Q5778" s="5" t="s">
        <v>10665</v>
      </c>
    </row>
    <row r="5779" spans="1:17" x14ac:dyDescent="0.25">
      <c r="A5779">
        <v>61659</v>
      </c>
      <c r="B5779" t="s">
        <v>30</v>
      </c>
      <c r="C5779" s="7">
        <v>46211.743668981479</v>
      </c>
      <c r="D5779" s="4">
        <v>227800000</v>
      </c>
      <c r="E5779" t="s">
        <v>440</v>
      </c>
      <c r="F5779" t="s">
        <v>6186</v>
      </c>
      <c r="G5779" s="4">
        <v>94158997</v>
      </c>
      <c r="H5779" t="s">
        <v>6187</v>
      </c>
      <c r="I5779" s="2">
        <v>46211.702025462961</v>
      </c>
      <c r="J5779" s="4">
        <v>49900000</v>
      </c>
      <c r="K5779" s="4" t="s">
        <v>6183</v>
      </c>
      <c r="L5779" s="5">
        <v>227.8</v>
      </c>
      <c r="M5779" s="5">
        <v>94.158996999999999</v>
      </c>
      <c r="N5779" s="5">
        <v>49.9</v>
      </c>
      <c r="O5779" s="5" t="str">
        <f t="shared" si="90"/>
        <v>0,500000</v>
      </c>
      <c r="P5779" s="5" t="s">
        <v>10643</v>
      </c>
      <c r="Q5779" s="5" t="s">
        <v>10922</v>
      </c>
    </row>
    <row r="5780" spans="1:17" x14ac:dyDescent="0.25">
      <c r="A5780">
        <v>61660</v>
      </c>
      <c r="B5780" t="s">
        <v>30</v>
      </c>
      <c r="C5780" s="7">
        <v>46211.743680555555</v>
      </c>
      <c r="D5780" s="4">
        <v>227800000</v>
      </c>
      <c r="E5780" t="s">
        <v>136</v>
      </c>
      <c r="F5780" t="s">
        <v>175</v>
      </c>
      <c r="G5780" s="4">
        <v>94158997</v>
      </c>
      <c r="H5780" t="s">
        <v>6188</v>
      </c>
      <c r="I5780" s="2">
        <v>46211.702025462961</v>
      </c>
      <c r="J5780" s="4">
        <v>49900000</v>
      </c>
      <c r="K5780" s="4" t="s">
        <v>6181</v>
      </c>
      <c r="L5780" s="5">
        <v>227.8</v>
      </c>
      <c r="M5780" s="5">
        <v>94.158996999999999</v>
      </c>
      <c r="N5780" s="5">
        <v>49.9</v>
      </c>
      <c r="O5780" s="5" t="str">
        <f t="shared" si="90"/>
        <v>0,490000</v>
      </c>
      <c r="P5780" s="5" t="s">
        <v>10602</v>
      </c>
      <c r="Q5780" s="5" t="s">
        <v>10607</v>
      </c>
    </row>
    <row r="5781" spans="1:17" x14ac:dyDescent="0.25">
      <c r="A5781">
        <v>61661</v>
      </c>
      <c r="B5781" t="s">
        <v>30</v>
      </c>
      <c r="C5781" s="7">
        <v>46211.743680555555</v>
      </c>
      <c r="D5781" s="4">
        <v>227800000</v>
      </c>
      <c r="E5781" t="s">
        <v>440</v>
      </c>
      <c r="F5781" t="s">
        <v>76</v>
      </c>
      <c r="G5781" s="4">
        <v>94158997</v>
      </c>
      <c r="H5781" t="s">
        <v>6189</v>
      </c>
      <c r="I5781" s="2">
        <v>46211.702025462961</v>
      </c>
      <c r="J5781" s="4">
        <v>49900000</v>
      </c>
      <c r="K5781" s="4" t="s">
        <v>6190</v>
      </c>
      <c r="L5781" s="5">
        <v>227.8</v>
      </c>
      <c r="M5781" s="5">
        <v>94.158996999999999</v>
      </c>
      <c r="N5781" s="5">
        <v>49.9</v>
      </c>
      <c r="O5781" s="5" t="str">
        <f t="shared" si="90"/>
        <v>0,400000</v>
      </c>
      <c r="P5781" s="5" t="s">
        <v>10643</v>
      </c>
      <c r="Q5781" s="5" t="s">
        <v>10585</v>
      </c>
    </row>
    <row r="5782" spans="1:17" x14ac:dyDescent="0.25">
      <c r="A5782">
        <v>61662</v>
      </c>
      <c r="B5782" t="s">
        <v>30</v>
      </c>
      <c r="C5782" s="7">
        <v>46211.743692129632</v>
      </c>
      <c r="D5782" s="4">
        <v>227800000</v>
      </c>
      <c r="E5782" t="s">
        <v>440</v>
      </c>
      <c r="F5782" t="s">
        <v>76</v>
      </c>
      <c r="G5782" s="4">
        <v>94158997</v>
      </c>
      <c r="H5782" t="s">
        <v>6191</v>
      </c>
      <c r="I5782" s="2">
        <v>46211.702152777776</v>
      </c>
      <c r="J5782" s="4">
        <v>49900000</v>
      </c>
      <c r="K5782" s="4" t="s">
        <v>6190</v>
      </c>
      <c r="L5782" s="5">
        <v>227.8</v>
      </c>
      <c r="M5782" s="5">
        <v>94.158996999999999</v>
      </c>
      <c r="N5782" s="5">
        <v>49.9</v>
      </c>
      <c r="O5782" s="5" t="str">
        <f t="shared" si="90"/>
        <v>0,400000</v>
      </c>
      <c r="P5782" s="5" t="s">
        <v>10643</v>
      </c>
      <c r="Q5782" s="5" t="s">
        <v>10585</v>
      </c>
    </row>
    <row r="5783" spans="1:17" x14ac:dyDescent="0.25">
      <c r="A5783">
        <v>61663</v>
      </c>
      <c r="B5783" t="s">
        <v>30</v>
      </c>
      <c r="C5783" s="7">
        <v>46211.743715277778</v>
      </c>
      <c r="D5783" s="4">
        <v>227900000</v>
      </c>
      <c r="E5783" t="s">
        <v>6169</v>
      </c>
      <c r="F5783" t="s">
        <v>6192</v>
      </c>
      <c r="G5783" s="4">
        <v>94158997</v>
      </c>
      <c r="H5783" t="s">
        <v>6193</v>
      </c>
      <c r="I5783" s="2">
        <v>46211.702152777776</v>
      </c>
      <c r="J5783" s="4">
        <v>49900000</v>
      </c>
      <c r="K5783" s="4" t="s">
        <v>6194</v>
      </c>
      <c r="L5783" s="5">
        <v>227.9</v>
      </c>
      <c r="M5783" s="5">
        <v>94.158996999999999</v>
      </c>
      <c r="N5783" s="5">
        <v>49.9</v>
      </c>
      <c r="O5783" s="5" t="str">
        <f t="shared" si="90"/>
        <v>0,070000</v>
      </c>
      <c r="P5783" s="5" t="s">
        <v>10917</v>
      </c>
      <c r="Q5783" s="5" t="s">
        <v>10923</v>
      </c>
    </row>
    <row r="5784" spans="1:17" x14ac:dyDescent="0.25">
      <c r="A5784">
        <v>61664</v>
      </c>
      <c r="B5784" t="s">
        <v>30</v>
      </c>
      <c r="C5784" s="7">
        <v>46211.743715277778</v>
      </c>
      <c r="D5784" s="4">
        <v>227900000</v>
      </c>
      <c r="E5784" t="s">
        <v>6169</v>
      </c>
      <c r="F5784" t="s">
        <v>6195</v>
      </c>
      <c r="G5784" s="4">
        <v>94158997</v>
      </c>
      <c r="H5784" t="s">
        <v>6196</v>
      </c>
      <c r="I5784" s="2">
        <v>46211.702152777776</v>
      </c>
      <c r="J5784" s="4">
        <v>49900000</v>
      </c>
      <c r="K5784" s="4" t="s">
        <v>6197</v>
      </c>
      <c r="L5784" s="5">
        <v>227.9</v>
      </c>
      <c r="M5784" s="5">
        <v>94.158996999999999</v>
      </c>
      <c r="N5784" s="5">
        <v>49.9</v>
      </c>
      <c r="O5784" s="5" t="str">
        <f t="shared" si="90"/>
        <v>0,060000</v>
      </c>
      <c r="P5784" s="5" t="s">
        <v>10917</v>
      </c>
      <c r="Q5784" s="5" t="s">
        <v>10924</v>
      </c>
    </row>
    <row r="5785" spans="1:17" x14ac:dyDescent="0.25">
      <c r="A5785">
        <v>61665</v>
      </c>
      <c r="B5785" t="s">
        <v>30</v>
      </c>
      <c r="C5785" s="7">
        <v>46211.743726851855</v>
      </c>
      <c r="D5785" s="4">
        <v>227800000</v>
      </c>
      <c r="E5785" t="s">
        <v>6198</v>
      </c>
      <c r="F5785" t="s">
        <v>769</v>
      </c>
      <c r="G5785" s="4">
        <v>94158997</v>
      </c>
      <c r="H5785" t="s">
        <v>6199</v>
      </c>
      <c r="I5785" s="2">
        <v>46211.702152777776</v>
      </c>
      <c r="J5785" s="4">
        <v>49900000</v>
      </c>
      <c r="K5785" s="4" t="s">
        <v>6200</v>
      </c>
      <c r="L5785" s="5">
        <v>227.8</v>
      </c>
      <c r="M5785" s="5">
        <v>94.158996999999999</v>
      </c>
      <c r="N5785" s="5">
        <v>49.9</v>
      </c>
      <c r="O5785" s="5" t="str">
        <f t="shared" si="90"/>
        <v>0,600000</v>
      </c>
      <c r="P5785" s="5" t="s">
        <v>10925</v>
      </c>
      <c r="Q5785" s="5" t="s">
        <v>10691</v>
      </c>
    </row>
    <row r="5786" spans="1:17" x14ac:dyDescent="0.25">
      <c r="A5786">
        <v>61666</v>
      </c>
      <c r="B5786" t="s">
        <v>30</v>
      </c>
      <c r="C5786" s="7">
        <v>46211.743750000001</v>
      </c>
      <c r="D5786" s="4">
        <v>225800000</v>
      </c>
      <c r="E5786" s="3">
        <v>3542000</v>
      </c>
      <c r="F5786" t="s">
        <v>6201</v>
      </c>
      <c r="G5786" s="4">
        <v>94160004</v>
      </c>
      <c r="H5786" t="s">
        <v>6202</v>
      </c>
      <c r="I5786" s="2">
        <v>46211.702152777776</v>
      </c>
      <c r="J5786" s="4">
        <v>49900000</v>
      </c>
      <c r="K5786" s="4" t="s">
        <v>6203</v>
      </c>
      <c r="L5786" s="5">
        <v>225.8</v>
      </c>
      <c r="M5786" s="5">
        <v>94.160004000000001</v>
      </c>
      <c r="N5786" s="5">
        <v>49.9</v>
      </c>
      <c r="O5786" s="5" t="str">
        <f t="shared" si="90"/>
        <v>0,910000</v>
      </c>
      <c r="P5786" s="5" t="s">
        <v>10926</v>
      </c>
      <c r="Q5786" s="5" t="s">
        <v>10927</v>
      </c>
    </row>
    <row r="5787" spans="1:17" x14ac:dyDescent="0.25">
      <c r="A5787">
        <v>61667</v>
      </c>
      <c r="B5787" t="s">
        <v>30</v>
      </c>
      <c r="C5787" s="7">
        <v>46211.743750000001</v>
      </c>
      <c r="D5787" s="4">
        <v>225800000</v>
      </c>
      <c r="E5787" s="3">
        <v>3542000</v>
      </c>
      <c r="F5787" t="s">
        <v>6201</v>
      </c>
      <c r="G5787" s="4">
        <v>94160004</v>
      </c>
      <c r="H5787" t="s">
        <v>6204</v>
      </c>
      <c r="I5787" s="2">
        <v>46211.702152777776</v>
      </c>
      <c r="J5787" s="4">
        <v>49900000</v>
      </c>
      <c r="K5787" s="4" t="s">
        <v>6203</v>
      </c>
      <c r="L5787" s="5">
        <v>225.8</v>
      </c>
      <c r="M5787" s="5">
        <v>94.160004000000001</v>
      </c>
      <c r="N5787" s="5">
        <v>49.9</v>
      </c>
      <c r="O5787" s="5" t="str">
        <f t="shared" si="90"/>
        <v>0,910000</v>
      </c>
      <c r="P5787" s="5" t="s">
        <v>10926</v>
      </c>
      <c r="Q5787" s="5" t="s">
        <v>10927</v>
      </c>
    </row>
    <row r="5788" spans="1:17" x14ac:dyDescent="0.25">
      <c r="A5788">
        <v>61668</v>
      </c>
      <c r="B5788" t="s">
        <v>30</v>
      </c>
      <c r="C5788" s="7">
        <v>46211.743761574071</v>
      </c>
      <c r="D5788" s="4">
        <v>221700000</v>
      </c>
      <c r="E5788" s="3">
        <v>10572000</v>
      </c>
      <c r="F5788" s="3">
        <v>2334800</v>
      </c>
      <c r="G5788" s="4">
        <v>94161003</v>
      </c>
      <c r="H5788" t="s">
        <v>6205</v>
      </c>
      <c r="I5788" s="2">
        <v>46211.702152777776</v>
      </c>
      <c r="J5788" s="4">
        <v>49900000</v>
      </c>
      <c r="K5788" s="4">
        <v>1</v>
      </c>
      <c r="L5788" s="5">
        <v>221.7</v>
      </c>
      <c r="M5788" s="5">
        <v>94.161002999999994</v>
      </c>
      <c r="N5788" s="5">
        <v>49.9</v>
      </c>
      <c r="O5788" s="5" t="str">
        <f t="shared" si="90"/>
        <v>1</v>
      </c>
      <c r="P5788" s="5" t="s">
        <v>10928</v>
      </c>
      <c r="Q5788" s="5" t="s">
        <v>10929</v>
      </c>
    </row>
    <row r="5789" spans="1:17" x14ac:dyDescent="0.25">
      <c r="A5789">
        <v>61669</v>
      </c>
      <c r="B5789" t="s">
        <v>30</v>
      </c>
      <c r="C5789" s="7">
        <v>46211.743784722225</v>
      </c>
      <c r="D5789" s="4">
        <v>222100000</v>
      </c>
      <c r="E5789" s="3">
        <v>9957000</v>
      </c>
      <c r="F5789" s="3">
        <v>2207900</v>
      </c>
      <c r="G5789" s="4">
        <v>94161003</v>
      </c>
      <c r="H5789" t="s">
        <v>6206</v>
      </c>
      <c r="I5789" s="2">
        <v>46211.702152777776</v>
      </c>
      <c r="J5789" s="4">
        <v>49900000</v>
      </c>
      <c r="K5789" s="4">
        <v>1</v>
      </c>
      <c r="L5789" s="5">
        <v>222.1</v>
      </c>
      <c r="M5789" s="5">
        <v>94.161002999999994</v>
      </c>
      <c r="N5789" s="5">
        <v>49.9</v>
      </c>
      <c r="O5789" s="5" t="str">
        <f t="shared" si="90"/>
        <v>1</v>
      </c>
      <c r="P5789" s="5" t="s">
        <v>10930</v>
      </c>
      <c r="Q5789" s="5" t="s">
        <v>10931</v>
      </c>
    </row>
    <row r="5790" spans="1:17" x14ac:dyDescent="0.25">
      <c r="A5790">
        <v>61670</v>
      </c>
      <c r="B5790" t="s">
        <v>30</v>
      </c>
      <c r="C5790" s="7">
        <v>46211.743784722225</v>
      </c>
      <c r="D5790" s="4">
        <v>222600000</v>
      </c>
      <c r="E5790" s="3">
        <v>9306000</v>
      </c>
      <c r="F5790" s="3">
        <v>2063800</v>
      </c>
      <c r="G5790" s="4">
        <v>94162003</v>
      </c>
      <c r="H5790" t="s">
        <v>6207</v>
      </c>
      <c r="I5790" s="2">
        <v>46211.702152777776</v>
      </c>
      <c r="J5790" s="4">
        <v>49900000</v>
      </c>
      <c r="K5790" s="4">
        <v>1</v>
      </c>
      <c r="L5790" s="5">
        <v>222.6</v>
      </c>
      <c r="M5790" s="5">
        <v>94.162002999999999</v>
      </c>
      <c r="N5790" s="5">
        <v>49.9</v>
      </c>
      <c r="O5790" s="5" t="str">
        <f t="shared" si="90"/>
        <v>1</v>
      </c>
      <c r="P5790" s="5" t="s">
        <v>10932</v>
      </c>
      <c r="Q5790" s="5" t="s">
        <v>10933</v>
      </c>
    </row>
    <row r="5791" spans="1:17" x14ac:dyDescent="0.25">
      <c r="A5791">
        <v>61671</v>
      </c>
      <c r="B5791" t="s">
        <v>30</v>
      </c>
      <c r="C5791" s="7">
        <v>46211.743796296294</v>
      </c>
      <c r="D5791" s="4">
        <v>222600000</v>
      </c>
      <c r="E5791" s="3">
        <v>9306000</v>
      </c>
      <c r="F5791" s="3">
        <v>2063800</v>
      </c>
      <c r="G5791" s="4">
        <v>94162003</v>
      </c>
      <c r="H5791" t="s">
        <v>6208</v>
      </c>
      <c r="I5791" s="2">
        <v>46211.702152777776</v>
      </c>
      <c r="J5791" s="4">
        <v>49900000</v>
      </c>
      <c r="K5791" s="4">
        <v>1</v>
      </c>
      <c r="L5791" s="5">
        <v>222.6</v>
      </c>
      <c r="M5791" s="5">
        <v>94.162002999999999</v>
      </c>
      <c r="N5791" s="5">
        <v>49.9</v>
      </c>
      <c r="O5791" s="5" t="str">
        <f t="shared" si="90"/>
        <v>1</v>
      </c>
      <c r="P5791" s="5" t="s">
        <v>10932</v>
      </c>
      <c r="Q5791" s="5" t="s">
        <v>10933</v>
      </c>
    </row>
    <row r="5792" spans="1:17" x14ac:dyDescent="0.25">
      <c r="A5792">
        <v>61672</v>
      </c>
      <c r="B5792" t="s">
        <v>30</v>
      </c>
      <c r="C5792" s="7">
        <v>46211.743819444448</v>
      </c>
      <c r="D5792" s="4">
        <v>222800000</v>
      </c>
      <c r="E5792" s="3">
        <v>8978000</v>
      </c>
      <c r="F5792" s="3">
        <v>1991200</v>
      </c>
      <c r="G5792" s="4">
        <v>94163002</v>
      </c>
      <c r="H5792" t="s">
        <v>6209</v>
      </c>
      <c r="I5792" s="2">
        <v>46211.702256944445</v>
      </c>
      <c r="J5792" s="4">
        <v>49900000</v>
      </c>
      <c r="K5792" s="4">
        <v>1</v>
      </c>
      <c r="L5792" s="5">
        <v>222.8</v>
      </c>
      <c r="M5792" s="5">
        <v>94.163002000000006</v>
      </c>
      <c r="N5792" s="5">
        <v>49.9</v>
      </c>
      <c r="O5792" s="5" t="str">
        <f t="shared" si="90"/>
        <v>1</v>
      </c>
      <c r="P5792" s="5" t="s">
        <v>10934</v>
      </c>
      <c r="Q5792" s="5" t="s">
        <v>10935</v>
      </c>
    </row>
    <row r="5793" spans="1:17" x14ac:dyDescent="0.25">
      <c r="A5793">
        <v>61673</v>
      </c>
      <c r="B5793" t="s">
        <v>30</v>
      </c>
      <c r="C5793" s="7">
        <v>46211.743819444448</v>
      </c>
      <c r="D5793" s="4">
        <v>223000000</v>
      </c>
      <c r="E5793" s="3">
        <v>8749000</v>
      </c>
      <c r="F5793" s="3">
        <v>1940800</v>
      </c>
      <c r="G5793" s="4">
        <v>94164001</v>
      </c>
      <c r="H5793" t="s">
        <v>6210</v>
      </c>
      <c r="I5793" s="2">
        <v>46211.702256944445</v>
      </c>
      <c r="J5793" s="4">
        <v>49900000</v>
      </c>
      <c r="K5793" s="4" t="s">
        <v>6211</v>
      </c>
      <c r="L5793" s="5">
        <v>223</v>
      </c>
      <c r="M5793" s="5">
        <v>94.164000999999999</v>
      </c>
      <c r="N5793" s="5">
        <v>49.9</v>
      </c>
      <c r="O5793" s="5" t="str">
        <f t="shared" si="90"/>
        <v>0,990000</v>
      </c>
      <c r="P5793" s="5" t="s">
        <v>10936</v>
      </c>
      <c r="Q5793" s="5" t="s">
        <v>10937</v>
      </c>
    </row>
    <row r="5794" spans="1:17" x14ac:dyDescent="0.25">
      <c r="A5794">
        <v>61674</v>
      </c>
      <c r="B5794" t="s">
        <v>30</v>
      </c>
      <c r="C5794" s="7">
        <v>46211.743842592594</v>
      </c>
      <c r="D5794" s="4">
        <v>223100000</v>
      </c>
      <c r="E5794" s="3">
        <v>8576000</v>
      </c>
      <c r="F5794" s="3">
        <v>1903100</v>
      </c>
      <c r="G5794" s="4">
        <v>94164001</v>
      </c>
      <c r="H5794" t="s">
        <v>6212</v>
      </c>
      <c r="I5794" s="2">
        <v>46211.702256944445</v>
      </c>
      <c r="J5794" s="4">
        <v>49900000</v>
      </c>
      <c r="K5794" s="4" t="s">
        <v>6211</v>
      </c>
      <c r="L5794" s="5">
        <v>223.1</v>
      </c>
      <c r="M5794" s="5">
        <v>94.164000999999999</v>
      </c>
      <c r="N5794" s="5">
        <v>49.9</v>
      </c>
      <c r="O5794" s="5" t="str">
        <f t="shared" si="90"/>
        <v>0,990000</v>
      </c>
      <c r="P5794" s="5" t="s">
        <v>10938</v>
      </c>
      <c r="Q5794" s="5" t="s">
        <v>10939</v>
      </c>
    </row>
    <row r="5795" spans="1:17" x14ac:dyDescent="0.25">
      <c r="A5795">
        <v>61675</v>
      </c>
      <c r="B5795" t="s">
        <v>30</v>
      </c>
      <c r="C5795" s="7">
        <v>46211.743854166663</v>
      </c>
      <c r="D5795" s="4">
        <v>223100000</v>
      </c>
      <c r="E5795" s="3">
        <v>8576000</v>
      </c>
      <c r="F5795" s="3">
        <v>1873400</v>
      </c>
      <c r="G5795" s="4">
        <v>94165001</v>
      </c>
      <c r="H5795" t="s">
        <v>6213</v>
      </c>
      <c r="I5795" s="2">
        <v>46211.702256944445</v>
      </c>
      <c r="J5795" s="4">
        <v>49900000</v>
      </c>
      <c r="K5795" s="4" t="s">
        <v>6214</v>
      </c>
      <c r="L5795" s="5">
        <v>223.1</v>
      </c>
      <c r="M5795" s="5">
        <v>94.165001000000004</v>
      </c>
      <c r="N5795" s="5">
        <v>49.9</v>
      </c>
      <c r="O5795" s="5" t="str">
        <f t="shared" si="90"/>
        <v>0,980000</v>
      </c>
      <c r="P5795" s="5" t="s">
        <v>10938</v>
      </c>
      <c r="Q5795" s="5" t="s">
        <v>10940</v>
      </c>
    </row>
    <row r="5796" spans="1:17" x14ac:dyDescent="0.25">
      <c r="A5796">
        <v>61676</v>
      </c>
      <c r="B5796" t="s">
        <v>30</v>
      </c>
      <c r="C5796" s="7">
        <v>46211.743854166663</v>
      </c>
      <c r="D5796" s="4">
        <v>223200000</v>
      </c>
      <c r="E5796" s="3">
        <v>8443000</v>
      </c>
      <c r="F5796" s="3">
        <v>1873400</v>
      </c>
      <c r="G5796" s="4">
        <v>94165001</v>
      </c>
      <c r="H5796" t="s">
        <v>6215</v>
      </c>
      <c r="I5796" s="2">
        <v>46211.702256944445</v>
      </c>
      <c r="J5796" s="4">
        <v>49900000</v>
      </c>
      <c r="K5796" s="4" t="s">
        <v>6211</v>
      </c>
      <c r="L5796" s="5">
        <v>223.2</v>
      </c>
      <c r="M5796" s="5">
        <v>94.165001000000004</v>
      </c>
      <c r="N5796" s="5">
        <v>49.9</v>
      </c>
      <c r="O5796" s="5" t="str">
        <f t="shared" si="90"/>
        <v>0,990000</v>
      </c>
      <c r="P5796" s="5" t="s">
        <v>10941</v>
      </c>
      <c r="Q5796" s="5" t="s">
        <v>10940</v>
      </c>
    </row>
    <row r="5797" spans="1:17" x14ac:dyDescent="0.25">
      <c r="A5797">
        <v>61677</v>
      </c>
      <c r="B5797" t="s">
        <v>30</v>
      </c>
      <c r="C5797" s="7">
        <v>46211.74386574074</v>
      </c>
      <c r="D5797" s="4">
        <v>223300000</v>
      </c>
      <c r="E5797" s="3">
        <v>8350000</v>
      </c>
      <c r="F5797" s="3">
        <v>1852900</v>
      </c>
      <c r="G5797" s="4">
        <v>94166000</v>
      </c>
      <c r="H5797" t="s">
        <v>6216</v>
      </c>
      <c r="I5797" s="2">
        <v>46211.702256944445</v>
      </c>
      <c r="J5797" s="4">
        <v>49900000</v>
      </c>
      <c r="K5797" s="4" t="s">
        <v>6211</v>
      </c>
      <c r="L5797" s="5">
        <v>223.3</v>
      </c>
      <c r="M5797" s="5">
        <v>94.165999999999997</v>
      </c>
      <c r="N5797" s="5">
        <v>49.9</v>
      </c>
      <c r="O5797" s="5" t="str">
        <f t="shared" si="90"/>
        <v>0,990000</v>
      </c>
      <c r="P5797" s="5" t="s">
        <v>10942</v>
      </c>
      <c r="Q5797" s="5" t="s">
        <v>10943</v>
      </c>
    </row>
    <row r="5798" spans="1:17" x14ac:dyDescent="0.25">
      <c r="A5798">
        <v>61678</v>
      </c>
      <c r="B5798" t="s">
        <v>30</v>
      </c>
      <c r="C5798" s="7">
        <v>46211.743888888886</v>
      </c>
      <c r="D5798" s="4">
        <v>223400000</v>
      </c>
      <c r="E5798" s="3">
        <v>8281000</v>
      </c>
      <c r="F5798" s="3">
        <v>1838200</v>
      </c>
      <c r="G5798" s="4">
        <v>94166000</v>
      </c>
      <c r="H5798" t="s">
        <v>6217</v>
      </c>
      <c r="I5798" s="2">
        <v>46211.702256944445</v>
      </c>
      <c r="J5798" s="4">
        <v>49900000</v>
      </c>
      <c r="K5798" s="4" t="s">
        <v>6211</v>
      </c>
      <c r="L5798" s="5">
        <v>223.4</v>
      </c>
      <c r="M5798" s="5">
        <v>94.165999999999997</v>
      </c>
      <c r="N5798" s="5">
        <v>49.9</v>
      </c>
      <c r="O5798" s="5" t="str">
        <f t="shared" si="90"/>
        <v>0,990000</v>
      </c>
      <c r="P5798" s="5" t="s">
        <v>10944</v>
      </c>
      <c r="Q5798" s="5" t="s">
        <v>10945</v>
      </c>
    </row>
    <row r="5799" spans="1:17" x14ac:dyDescent="0.25">
      <c r="A5799">
        <v>61679</v>
      </c>
      <c r="B5799" t="s">
        <v>30</v>
      </c>
      <c r="C5799" s="7">
        <v>46211.743888888886</v>
      </c>
      <c r="D5799" s="4">
        <v>223500000</v>
      </c>
      <c r="E5799" s="3">
        <v>8228000</v>
      </c>
      <c r="F5799" s="3">
        <v>1827100</v>
      </c>
      <c r="G5799" s="4">
        <v>94167000</v>
      </c>
      <c r="H5799" t="s">
        <v>6218</v>
      </c>
      <c r="I5799" s="2">
        <v>46211.702256944445</v>
      </c>
      <c r="J5799" s="4">
        <v>49900000</v>
      </c>
      <c r="K5799" s="4" t="s">
        <v>6211</v>
      </c>
      <c r="L5799" s="5">
        <v>223.5</v>
      </c>
      <c r="M5799" s="5">
        <v>94.167000000000002</v>
      </c>
      <c r="N5799" s="5">
        <v>49.9</v>
      </c>
      <c r="O5799" s="5" t="str">
        <f t="shared" si="90"/>
        <v>0,990000</v>
      </c>
      <c r="P5799" s="5" t="s">
        <v>10946</v>
      </c>
      <c r="Q5799" s="5" t="s">
        <v>10947</v>
      </c>
    </row>
    <row r="5800" spans="1:17" x14ac:dyDescent="0.25">
      <c r="A5800">
        <v>61680</v>
      </c>
      <c r="B5800" t="s">
        <v>30</v>
      </c>
      <c r="C5800" s="7">
        <v>46211.74391203704</v>
      </c>
      <c r="D5800" s="4">
        <v>223600000</v>
      </c>
      <c r="E5800" s="3">
        <v>8190000</v>
      </c>
      <c r="F5800" s="3">
        <v>1819200</v>
      </c>
      <c r="G5800" s="4">
        <v>94167000</v>
      </c>
      <c r="H5800" t="s">
        <v>6219</v>
      </c>
      <c r="I5800" s="2">
        <v>46211.702256944445</v>
      </c>
      <c r="J5800" s="4">
        <v>49900000</v>
      </c>
      <c r="K5800" s="4" t="s">
        <v>6211</v>
      </c>
      <c r="L5800" s="5">
        <v>223.6</v>
      </c>
      <c r="M5800" s="5">
        <v>94.167000000000002</v>
      </c>
      <c r="N5800" s="5">
        <v>49.9</v>
      </c>
      <c r="O5800" s="5" t="str">
        <f t="shared" si="90"/>
        <v>0,990000</v>
      </c>
      <c r="P5800" s="5" t="s">
        <v>10948</v>
      </c>
      <c r="Q5800" s="5" t="s">
        <v>10949</v>
      </c>
    </row>
    <row r="5801" spans="1:17" x14ac:dyDescent="0.25">
      <c r="A5801">
        <v>61681</v>
      </c>
      <c r="B5801" t="s">
        <v>30</v>
      </c>
      <c r="C5801" s="7">
        <v>46211.743923611109</v>
      </c>
      <c r="D5801" s="4">
        <v>223600000</v>
      </c>
      <c r="E5801" s="3">
        <v>8190000</v>
      </c>
      <c r="F5801" s="3">
        <v>1819200</v>
      </c>
      <c r="G5801" s="4">
        <v>94167999</v>
      </c>
      <c r="H5801" t="s">
        <v>6220</v>
      </c>
      <c r="I5801" s="2">
        <v>46211.702256944445</v>
      </c>
      <c r="J5801" s="4">
        <v>49900000</v>
      </c>
      <c r="K5801" s="4" t="s">
        <v>6211</v>
      </c>
      <c r="L5801" s="5">
        <v>223.6</v>
      </c>
      <c r="M5801" s="5">
        <v>94.167998999999995</v>
      </c>
      <c r="N5801" s="5">
        <v>49.9</v>
      </c>
      <c r="O5801" s="5" t="str">
        <f t="shared" si="90"/>
        <v>0,990000</v>
      </c>
      <c r="P5801" s="5" t="s">
        <v>10948</v>
      </c>
      <c r="Q5801" s="5" t="s">
        <v>10949</v>
      </c>
    </row>
    <row r="5802" spans="1:17" x14ac:dyDescent="0.25">
      <c r="A5802">
        <v>61682</v>
      </c>
      <c r="B5802" t="s">
        <v>30</v>
      </c>
      <c r="C5802" s="7">
        <v>46211.743935185186</v>
      </c>
      <c r="D5802" s="4">
        <v>223800000</v>
      </c>
      <c r="E5802" s="3">
        <v>8157000</v>
      </c>
      <c r="F5802" s="3">
        <v>1813100</v>
      </c>
      <c r="G5802" s="4">
        <v>94167999</v>
      </c>
      <c r="H5802" t="s">
        <v>6221</v>
      </c>
      <c r="I5802" s="2">
        <v>46211.702384259261</v>
      </c>
      <c r="J5802" s="4">
        <v>49900000</v>
      </c>
      <c r="K5802" s="4" t="s">
        <v>6211</v>
      </c>
      <c r="L5802" s="5">
        <v>223.8</v>
      </c>
      <c r="M5802" s="5">
        <v>94.167998999999995</v>
      </c>
      <c r="N5802" s="5">
        <v>49.9</v>
      </c>
      <c r="O5802" s="5" t="str">
        <f t="shared" si="90"/>
        <v>0,990000</v>
      </c>
      <c r="P5802" s="5" t="s">
        <v>10950</v>
      </c>
      <c r="Q5802" s="5" t="s">
        <v>10951</v>
      </c>
    </row>
    <row r="5803" spans="1:17" x14ac:dyDescent="0.25">
      <c r="A5803">
        <v>61683</v>
      </c>
      <c r="B5803" t="s">
        <v>30</v>
      </c>
      <c r="C5803" s="7">
        <v>46211.743935185186</v>
      </c>
      <c r="D5803" s="4">
        <v>223800000</v>
      </c>
      <c r="E5803" s="3">
        <v>8130000</v>
      </c>
      <c r="F5803" s="3">
        <v>1807000</v>
      </c>
      <c r="G5803" s="4">
        <v>94168999</v>
      </c>
      <c r="H5803" t="s">
        <v>6222</v>
      </c>
      <c r="I5803" s="2">
        <v>46211.702384259261</v>
      </c>
      <c r="J5803" s="4">
        <v>49900000</v>
      </c>
      <c r="K5803" s="4" t="s">
        <v>6211</v>
      </c>
      <c r="L5803" s="5">
        <v>223.8</v>
      </c>
      <c r="M5803" s="5">
        <v>94.168998999999999</v>
      </c>
      <c r="N5803" s="5">
        <v>49.9</v>
      </c>
      <c r="O5803" s="5" t="str">
        <f t="shared" si="90"/>
        <v>0,990000</v>
      </c>
      <c r="P5803" s="5" t="s">
        <v>10952</v>
      </c>
      <c r="Q5803" s="5" t="s">
        <v>10953</v>
      </c>
    </row>
    <row r="5804" spans="1:17" x14ac:dyDescent="0.25">
      <c r="A5804">
        <v>61684</v>
      </c>
      <c r="B5804" t="s">
        <v>30</v>
      </c>
      <c r="C5804" s="7">
        <v>46211.743958333333</v>
      </c>
      <c r="D5804" s="4">
        <v>223800000</v>
      </c>
      <c r="E5804" s="3">
        <v>8110000</v>
      </c>
      <c r="F5804" s="3">
        <v>1802500</v>
      </c>
      <c r="G5804" s="4">
        <v>94168999</v>
      </c>
      <c r="H5804" t="s">
        <v>6223</v>
      </c>
      <c r="I5804" s="2">
        <v>46211.702384259261</v>
      </c>
      <c r="J5804" s="4">
        <v>49900000</v>
      </c>
      <c r="K5804" s="4" t="s">
        <v>6211</v>
      </c>
      <c r="L5804" s="5">
        <v>223.8</v>
      </c>
      <c r="M5804" s="5">
        <v>94.168998999999999</v>
      </c>
      <c r="N5804" s="5">
        <v>49.9</v>
      </c>
      <c r="O5804" s="5" t="str">
        <f t="shared" si="90"/>
        <v>0,990000</v>
      </c>
      <c r="P5804" s="5" t="s">
        <v>10954</v>
      </c>
      <c r="Q5804" s="5" t="s">
        <v>10955</v>
      </c>
    </row>
    <row r="5805" spans="1:17" x14ac:dyDescent="0.25">
      <c r="A5805">
        <v>61685</v>
      </c>
      <c r="B5805" t="s">
        <v>30</v>
      </c>
      <c r="C5805" s="7">
        <v>46211.743958333333</v>
      </c>
      <c r="D5805" s="4">
        <v>223800000</v>
      </c>
      <c r="E5805" s="3">
        <v>8110000</v>
      </c>
      <c r="F5805" s="3">
        <v>1802500</v>
      </c>
      <c r="G5805" s="4">
        <v>94169998</v>
      </c>
      <c r="H5805" t="s">
        <v>6224</v>
      </c>
      <c r="I5805" s="2">
        <v>46211.702384259261</v>
      </c>
      <c r="J5805" s="4">
        <v>49900000</v>
      </c>
      <c r="K5805" s="4" t="s">
        <v>6211</v>
      </c>
      <c r="L5805" s="5">
        <v>223.8</v>
      </c>
      <c r="M5805" s="5">
        <v>94.169998000000007</v>
      </c>
      <c r="N5805" s="5">
        <v>49.9</v>
      </c>
      <c r="O5805" s="5" t="str">
        <f t="shared" si="90"/>
        <v>0,990000</v>
      </c>
      <c r="P5805" s="5" t="s">
        <v>10954</v>
      </c>
      <c r="Q5805" s="5" t="s">
        <v>10955</v>
      </c>
    </row>
    <row r="5806" spans="1:17" x14ac:dyDescent="0.25">
      <c r="A5806">
        <v>61686</v>
      </c>
      <c r="B5806" t="s">
        <v>30</v>
      </c>
      <c r="C5806" s="7">
        <v>46211.743969907409</v>
      </c>
      <c r="D5806" s="4">
        <v>223800000</v>
      </c>
      <c r="E5806" s="3">
        <v>8092000</v>
      </c>
      <c r="F5806" s="3">
        <v>1798400</v>
      </c>
      <c r="G5806" s="4">
        <v>94169998</v>
      </c>
      <c r="H5806" t="s">
        <v>6225</v>
      </c>
      <c r="I5806" s="2">
        <v>46211.702384259261</v>
      </c>
      <c r="J5806" s="4">
        <v>49900000</v>
      </c>
      <c r="K5806" s="4" t="s">
        <v>6211</v>
      </c>
      <c r="L5806" s="5">
        <v>223.8</v>
      </c>
      <c r="M5806" s="5">
        <v>94.169998000000007</v>
      </c>
      <c r="N5806" s="5">
        <v>49.9</v>
      </c>
      <c r="O5806" s="5" t="str">
        <f t="shared" si="90"/>
        <v>0,990000</v>
      </c>
      <c r="P5806" s="5" t="s">
        <v>10956</v>
      </c>
      <c r="Q5806" s="5" t="s">
        <v>10957</v>
      </c>
    </row>
    <row r="5807" spans="1:17" x14ac:dyDescent="0.25">
      <c r="A5807">
        <v>61687</v>
      </c>
      <c r="B5807" t="s">
        <v>30</v>
      </c>
      <c r="C5807" s="7">
        <v>46211.743993055556</v>
      </c>
      <c r="D5807" s="4">
        <v>223700000</v>
      </c>
      <c r="E5807" s="3">
        <v>8083000</v>
      </c>
      <c r="F5807" s="3">
        <v>1795900</v>
      </c>
      <c r="G5807" s="4">
        <v>94170998</v>
      </c>
      <c r="H5807" t="s">
        <v>6226</v>
      </c>
      <c r="I5807" s="2">
        <v>46211.702384259261</v>
      </c>
      <c r="J5807" s="4">
        <v>49900000</v>
      </c>
      <c r="K5807" s="4" t="s">
        <v>6211</v>
      </c>
      <c r="L5807" s="5">
        <v>223.7</v>
      </c>
      <c r="M5807" s="5">
        <v>94.170997999999997</v>
      </c>
      <c r="N5807" s="5">
        <v>49.9</v>
      </c>
      <c r="O5807" s="5" t="str">
        <f t="shared" si="90"/>
        <v>0,990000</v>
      </c>
      <c r="P5807" s="5" t="s">
        <v>10958</v>
      </c>
      <c r="Q5807" s="5" t="s">
        <v>10959</v>
      </c>
    </row>
    <row r="5808" spans="1:17" x14ac:dyDescent="0.25">
      <c r="A5808">
        <v>61688</v>
      </c>
      <c r="B5808" t="s">
        <v>30</v>
      </c>
      <c r="C5808" s="7">
        <v>46211.743993055556</v>
      </c>
      <c r="D5808" s="4">
        <v>223700000</v>
      </c>
      <c r="E5808" s="3">
        <v>8073000</v>
      </c>
      <c r="F5808" s="3">
        <v>1793500</v>
      </c>
      <c r="G5808" s="4">
        <v>94170998</v>
      </c>
      <c r="H5808" t="s">
        <v>6227</v>
      </c>
      <c r="I5808" s="2">
        <v>46211.702384259261</v>
      </c>
      <c r="J5808" s="4">
        <v>49900000</v>
      </c>
      <c r="K5808" s="4" t="s">
        <v>6211</v>
      </c>
      <c r="L5808" s="5">
        <v>223.7</v>
      </c>
      <c r="M5808" s="5">
        <v>94.170997999999997</v>
      </c>
      <c r="N5808" s="5">
        <v>49.9</v>
      </c>
      <c r="O5808" s="5" t="str">
        <f t="shared" si="90"/>
        <v>0,990000</v>
      </c>
      <c r="P5808" s="5" t="s">
        <v>10960</v>
      </c>
      <c r="Q5808" s="5" t="s">
        <v>10961</v>
      </c>
    </row>
    <row r="5809" spans="1:17" x14ac:dyDescent="0.25">
      <c r="A5809">
        <v>61689</v>
      </c>
      <c r="B5809" t="s">
        <v>30</v>
      </c>
      <c r="C5809" s="7">
        <v>46211.744004629632</v>
      </c>
      <c r="D5809" s="4">
        <v>223700000</v>
      </c>
      <c r="E5809" s="3">
        <v>8067000</v>
      </c>
      <c r="F5809" s="3">
        <v>1791700</v>
      </c>
      <c r="G5809" s="4">
        <v>94171997</v>
      </c>
      <c r="H5809" t="s">
        <v>6228</v>
      </c>
      <c r="I5809" s="2">
        <v>46211.702384259261</v>
      </c>
      <c r="J5809" s="4">
        <v>49900000</v>
      </c>
      <c r="K5809" s="4" t="s">
        <v>6211</v>
      </c>
      <c r="L5809" s="5">
        <v>223.7</v>
      </c>
      <c r="M5809" s="5">
        <v>94.171997000000005</v>
      </c>
      <c r="N5809" s="5">
        <v>49.9</v>
      </c>
      <c r="O5809" s="5" t="str">
        <f t="shared" si="90"/>
        <v>0,990000</v>
      </c>
      <c r="P5809" s="5" t="s">
        <v>10962</v>
      </c>
      <c r="Q5809" s="5" t="s">
        <v>10963</v>
      </c>
    </row>
    <row r="5810" spans="1:17" x14ac:dyDescent="0.25">
      <c r="A5810">
        <v>61690</v>
      </c>
      <c r="B5810" t="s">
        <v>30</v>
      </c>
      <c r="C5810" s="7">
        <v>46211.744027777779</v>
      </c>
      <c r="D5810" s="4">
        <v>223700000</v>
      </c>
      <c r="E5810" s="3">
        <v>8067000</v>
      </c>
      <c r="F5810" s="3">
        <v>1791700</v>
      </c>
      <c r="G5810" s="4">
        <v>94171997</v>
      </c>
      <c r="H5810" t="s">
        <v>6229</v>
      </c>
      <c r="I5810" s="2">
        <v>46211.702384259261</v>
      </c>
      <c r="J5810" s="4">
        <v>49900000</v>
      </c>
      <c r="K5810" s="4" t="s">
        <v>6211</v>
      </c>
      <c r="L5810" s="5">
        <v>223.7</v>
      </c>
      <c r="M5810" s="5">
        <v>94.171997000000005</v>
      </c>
      <c r="N5810" s="5">
        <v>49.9</v>
      </c>
      <c r="O5810" s="5" t="str">
        <f t="shared" si="90"/>
        <v>0,990000</v>
      </c>
      <c r="P5810" s="5" t="s">
        <v>10962</v>
      </c>
      <c r="Q5810" s="5" t="s">
        <v>10963</v>
      </c>
    </row>
    <row r="5811" spans="1:17" x14ac:dyDescent="0.25">
      <c r="A5811">
        <v>61691</v>
      </c>
      <c r="B5811" t="s">
        <v>30</v>
      </c>
      <c r="C5811" s="7">
        <v>46211.744027777779</v>
      </c>
      <c r="D5811" s="4">
        <v>223600000</v>
      </c>
      <c r="E5811" s="3">
        <v>8058000</v>
      </c>
      <c r="F5811" s="3">
        <v>1789200</v>
      </c>
      <c r="G5811" s="4">
        <v>94172997</v>
      </c>
      <c r="H5811" t="s">
        <v>6230</v>
      </c>
      <c r="I5811" s="2">
        <v>46211.702384259261</v>
      </c>
      <c r="J5811" s="4">
        <v>49900000</v>
      </c>
      <c r="K5811" s="4" t="s">
        <v>6211</v>
      </c>
      <c r="L5811" s="5">
        <v>223.6</v>
      </c>
      <c r="M5811" s="5">
        <v>94.172996999999995</v>
      </c>
      <c r="N5811" s="5">
        <v>49.9</v>
      </c>
      <c r="O5811" s="5" t="str">
        <f t="shared" si="90"/>
        <v>0,990000</v>
      </c>
      <c r="P5811" s="5" t="s">
        <v>10964</v>
      </c>
      <c r="Q5811" s="5" t="s">
        <v>10965</v>
      </c>
    </row>
    <row r="5812" spans="1:17" x14ac:dyDescent="0.25">
      <c r="A5812">
        <v>61692</v>
      </c>
      <c r="B5812" t="s">
        <v>30</v>
      </c>
      <c r="C5812" s="7">
        <v>46211.744039351855</v>
      </c>
      <c r="D5812" s="4">
        <v>223500000</v>
      </c>
      <c r="E5812" s="3">
        <v>8052000</v>
      </c>
      <c r="F5812" s="3">
        <v>1787300</v>
      </c>
      <c r="G5812" s="4">
        <v>94172997</v>
      </c>
      <c r="H5812" t="s">
        <v>6231</v>
      </c>
      <c r="I5812" s="2">
        <v>46211.702499999999</v>
      </c>
      <c r="J5812" s="4">
        <v>49900000</v>
      </c>
      <c r="K5812" s="4" t="s">
        <v>6211</v>
      </c>
      <c r="L5812" s="5">
        <v>223.5</v>
      </c>
      <c r="M5812" s="5">
        <v>94.172996999999995</v>
      </c>
      <c r="N5812" s="5">
        <v>49.9</v>
      </c>
      <c r="O5812" s="5" t="str">
        <f t="shared" si="90"/>
        <v>0,990000</v>
      </c>
      <c r="P5812" s="5" t="s">
        <v>10966</v>
      </c>
      <c r="Q5812" s="5" t="s">
        <v>10967</v>
      </c>
    </row>
    <row r="5813" spans="1:17" x14ac:dyDescent="0.25">
      <c r="A5813">
        <v>61693</v>
      </c>
      <c r="B5813" t="s">
        <v>30</v>
      </c>
      <c r="C5813" s="7">
        <v>46211.744062500002</v>
      </c>
      <c r="D5813" s="4">
        <v>223600000</v>
      </c>
      <c r="E5813" s="3">
        <v>8049000</v>
      </c>
      <c r="F5813" s="3">
        <v>1786700</v>
      </c>
      <c r="G5813" s="4">
        <v>94174004</v>
      </c>
      <c r="H5813" t="s">
        <v>6232</v>
      </c>
      <c r="I5813" s="2">
        <v>46211.702499999999</v>
      </c>
      <c r="J5813" s="4">
        <v>49900000</v>
      </c>
      <c r="K5813" s="4" t="s">
        <v>6211</v>
      </c>
      <c r="L5813" s="5">
        <v>223.6</v>
      </c>
      <c r="M5813" s="5">
        <v>94.174003999999996</v>
      </c>
      <c r="N5813" s="5">
        <v>49.9</v>
      </c>
      <c r="O5813" s="5" t="str">
        <f t="shared" si="90"/>
        <v>0,990000</v>
      </c>
      <c r="P5813" s="5" t="s">
        <v>10968</v>
      </c>
      <c r="Q5813" s="5" t="s">
        <v>10969</v>
      </c>
    </row>
    <row r="5814" spans="1:17" x14ac:dyDescent="0.25">
      <c r="A5814">
        <v>61694</v>
      </c>
      <c r="B5814" t="s">
        <v>30</v>
      </c>
      <c r="C5814" s="7">
        <v>46211.744062500002</v>
      </c>
      <c r="D5814" s="4">
        <v>223600000</v>
      </c>
      <c r="E5814" s="3">
        <v>8049000</v>
      </c>
      <c r="F5814" s="3">
        <v>1786700</v>
      </c>
      <c r="G5814" s="4">
        <v>94174004</v>
      </c>
      <c r="H5814" t="s">
        <v>6233</v>
      </c>
      <c r="I5814" s="2">
        <v>46211.702499999999</v>
      </c>
      <c r="J5814" s="4">
        <v>49900000</v>
      </c>
      <c r="K5814" s="4" t="s">
        <v>6211</v>
      </c>
      <c r="L5814" s="5">
        <v>223.6</v>
      </c>
      <c r="M5814" s="5">
        <v>94.174003999999996</v>
      </c>
      <c r="N5814" s="5">
        <v>49.9</v>
      </c>
      <c r="O5814" s="5" t="str">
        <f t="shared" si="90"/>
        <v>0,990000</v>
      </c>
      <c r="P5814" s="5" t="s">
        <v>10968</v>
      </c>
      <c r="Q5814" s="5" t="s">
        <v>10969</v>
      </c>
    </row>
    <row r="5815" spans="1:17" x14ac:dyDescent="0.25">
      <c r="A5815">
        <v>61695</v>
      </c>
      <c r="B5815" t="s">
        <v>30</v>
      </c>
      <c r="C5815" s="7">
        <v>46211.744074074071</v>
      </c>
      <c r="D5815" s="4">
        <v>223700000</v>
      </c>
      <c r="E5815" s="3">
        <v>8045000</v>
      </c>
      <c r="F5815" s="3">
        <v>1786600</v>
      </c>
      <c r="G5815" s="4">
        <v>94175003</v>
      </c>
      <c r="H5815" t="s">
        <v>6234</v>
      </c>
      <c r="I5815" s="2">
        <v>46211.702499999999</v>
      </c>
      <c r="J5815" s="4">
        <v>49900000</v>
      </c>
      <c r="K5815" s="4" t="s">
        <v>6211</v>
      </c>
      <c r="L5815" s="5">
        <v>223.7</v>
      </c>
      <c r="M5815" s="5">
        <v>94.175003000000004</v>
      </c>
      <c r="N5815" s="5">
        <v>49.9</v>
      </c>
      <c r="O5815" s="5" t="str">
        <f t="shared" si="90"/>
        <v>0,990000</v>
      </c>
      <c r="P5815" s="5" t="s">
        <v>10970</v>
      </c>
      <c r="Q5815" s="5" t="s">
        <v>10971</v>
      </c>
    </row>
    <row r="5816" spans="1:17" x14ac:dyDescent="0.25">
      <c r="A5816">
        <v>61696</v>
      </c>
      <c r="B5816" t="s">
        <v>30</v>
      </c>
      <c r="C5816" s="7">
        <v>46211.744097222225</v>
      </c>
      <c r="D5816" s="4">
        <v>223700000</v>
      </c>
      <c r="E5816" s="3">
        <v>8035000</v>
      </c>
      <c r="F5816" s="3">
        <v>1784900</v>
      </c>
      <c r="G5816" s="4">
        <v>94175003</v>
      </c>
      <c r="H5816" t="s">
        <v>6235</v>
      </c>
      <c r="I5816" s="2">
        <v>46211.702499999999</v>
      </c>
      <c r="J5816" s="4">
        <v>49900000</v>
      </c>
      <c r="K5816" s="4" t="s">
        <v>6211</v>
      </c>
      <c r="L5816" s="5">
        <v>223.7</v>
      </c>
      <c r="M5816" s="5">
        <v>94.175003000000004</v>
      </c>
      <c r="N5816" s="5">
        <v>49.9</v>
      </c>
      <c r="O5816" s="5" t="str">
        <f t="shared" si="90"/>
        <v>0,990000</v>
      </c>
      <c r="P5816" s="5" t="s">
        <v>10972</v>
      </c>
      <c r="Q5816" s="5" t="s">
        <v>10973</v>
      </c>
    </row>
    <row r="5817" spans="1:17" x14ac:dyDescent="0.25">
      <c r="A5817">
        <v>61697</v>
      </c>
      <c r="B5817" t="s">
        <v>30</v>
      </c>
      <c r="C5817" s="7">
        <v>46211.744097222225</v>
      </c>
      <c r="D5817" s="4">
        <v>223700000</v>
      </c>
      <c r="E5817" s="3">
        <v>8031000</v>
      </c>
      <c r="F5817" s="3">
        <v>1783800</v>
      </c>
      <c r="G5817" s="4">
        <v>94176003</v>
      </c>
      <c r="H5817" t="s">
        <v>6236</v>
      </c>
      <c r="I5817" s="2">
        <v>46211.702499999999</v>
      </c>
      <c r="J5817" s="4">
        <v>49900000</v>
      </c>
      <c r="K5817" s="4" t="s">
        <v>6211</v>
      </c>
      <c r="L5817" s="5">
        <v>223.7</v>
      </c>
      <c r="M5817" s="5">
        <v>94.176002999999994</v>
      </c>
      <c r="N5817" s="5">
        <v>49.9</v>
      </c>
      <c r="O5817" s="5" t="str">
        <f t="shared" si="90"/>
        <v>0,990000</v>
      </c>
      <c r="P5817" s="5" t="s">
        <v>10974</v>
      </c>
      <c r="Q5817" s="5" t="s">
        <v>10975</v>
      </c>
    </row>
    <row r="5818" spans="1:17" x14ac:dyDescent="0.25">
      <c r="A5818">
        <v>61698</v>
      </c>
      <c r="B5818" t="s">
        <v>30</v>
      </c>
      <c r="C5818" s="7">
        <v>46211.744108796294</v>
      </c>
      <c r="D5818" s="4">
        <v>223700000</v>
      </c>
      <c r="E5818" s="3">
        <v>8031000</v>
      </c>
      <c r="F5818" s="3">
        <v>1783800</v>
      </c>
      <c r="G5818" s="4">
        <v>94176003</v>
      </c>
      <c r="H5818" t="s">
        <v>6237</v>
      </c>
      <c r="I5818" s="2">
        <v>46211.702499999999</v>
      </c>
      <c r="J5818" s="4">
        <v>49900000</v>
      </c>
      <c r="K5818" s="4" t="s">
        <v>6211</v>
      </c>
      <c r="L5818" s="5">
        <v>223.7</v>
      </c>
      <c r="M5818" s="5">
        <v>94.176002999999994</v>
      </c>
      <c r="N5818" s="5">
        <v>49.9</v>
      </c>
      <c r="O5818" s="5" t="str">
        <f t="shared" si="90"/>
        <v>0,990000</v>
      </c>
      <c r="P5818" s="5" t="s">
        <v>10974</v>
      </c>
      <c r="Q5818" s="5" t="s">
        <v>10975</v>
      </c>
    </row>
    <row r="5819" spans="1:17" x14ac:dyDescent="0.25">
      <c r="A5819">
        <v>61699</v>
      </c>
      <c r="B5819" t="s">
        <v>30</v>
      </c>
      <c r="C5819" s="7">
        <v>46211.744131944448</v>
      </c>
      <c r="D5819" s="4">
        <v>223800000</v>
      </c>
      <c r="E5819" s="3">
        <v>8026000</v>
      </c>
      <c r="F5819" s="3">
        <v>1783600</v>
      </c>
      <c r="G5819" s="4">
        <v>94177002</v>
      </c>
      <c r="H5819" t="s">
        <v>6238</v>
      </c>
      <c r="I5819" s="2">
        <v>46211.702499999999</v>
      </c>
      <c r="J5819" s="4">
        <v>49900000</v>
      </c>
      <c r="K5819" s="4" t="s">
        <v>6211</v>
      </c>
      <c r="L5819" s="5">
        <v>223.8</v>
      </c>
      <c r="M5819" s="5">
        <v>94.177002000000002</v>
      </c>
      <c r="N5819" s="5">
        <v>49.9</v>
      </c>
      <c r="O5819" s="5" t="str">
        <f t="shared" si="90"/>
        <v>0,990000</v>
      </c>
      <c r="P5819" s="5" t="s">
        <v>10976</v>
      </c>
      <c r="Q5819" s="5" t="s">
        <v>10977</v>
      </c>
    </row>
    <row r="5820" spans="1:17" x14ac:dyDescent="0.25">
      <c r="A5820">
        <v>61700</v>
      </c>
      <c r="B5820" t="s">
        <v>30</v>
      </c>
      <c r="C5820" s="7">
        <v>46211.744131944448</v>
      </c>
      <c r="D5820" s="4">
        <v>223900000</v>
      </c>
      <c r="E5820" s="3">
        <v>8023000</v>
      </c>
      <c r="F5820" s="3">
        <v>1783200</v>
      </c>
      <c r="G5820" s="4">
        <v>94177002</v>
      </c>
      <c r="H5820" t="s">
        <v>6239</v>
      </c>
      <c r="I5820" s="2">
        <v>46211.702499999999</v>
      </c>
      <c r="J5820" s="4">
        <v>49900000</v>
      </c>
      <c r="K5820" s="4" t="s">
        <v>6211</v>
      </c>
      <c r="L5820" s="5">
        <v>223.9</v>
      </c>
      <c r="M5820" s="5">
        <v>94.177002000000002</v>
      </c>
      <c r="N5820" s="5">
        <v>49.9</v>
      </c>
      <c r="O5820" s="5" t="str">
        <f t="shared" si="90"/>
        <v>0,990000</v>
      </c>
      <c r="P5820" s="5" t="s">
        <v>10978</v>
      </c>
      <c r="Q5820" s="5" t="s">
        <v>10979</v>
      </c>
    </row>
    <row r="5821" spans="1:17" x14ac:dyDescent="0.25">
      <c r="A5821">
        <v>61701</v>
      </c>
      <c r="B5821" t="s">
        <v>30</v>
      </c>
      <c r="C5821" s="7">
        <v>46211.744143518517</v>
      </c>
      <c r="D5821" s="4">
        <v>223900000</v>
      </c>
      <c r="E5821" s="3">
        <v>8022000</v>
      </c>
      <c r="F5821" s="3">
        <v>1783000</v>
      </c>
      <c r="G5821" s="4">
        <v>94178001</v>
      </c>
      <c r="H5821" t="s">
        <v>6240</v>
      </c>
      <c r="I5821" s="2">
        <v>46211.702499999999</v>
      </c>
      <c r="J5821" s="4">
        <v>49900000</v>
      </c>
      <c r="K5821" s="4" t="s">
        <v>6211</v>
      </c>
      <c r="L5821" s="5">
        <v>223.9</v>
      </c>
      <c r="M5821" s="5">
        <v>94.178000999999995</v>
      </c>
      <c r="N5821" s="5">
        <v>49.9</v>
      </c>
      <c r="O5821" s="5" t="str">
        <f t="shared" si="90"/>
        <v>0,990000</v>
      </c>
      <c r="P5821" s="5" t="s">
        <v>10980</v>
      </c>
      <c r="Q5821" s="5" t="s">
        <v>10981</v>
      </c>
    </row>
    <row r="5822" spans="1:17" x14ac:dyDescent="0.25">
      <c r="A5822">
        <v>61702</v>
      </c>
      <c r="B5822" t="s">
        <v>30</v>
      </c>
      <c r="C5822" s="7">
        <v>46211.744166666664</v>
      </c>
      <c r="D5822" s="4">
        <v>223900000</v>
      </c>
      <c r="E5822" s="3">
        <v>8024000</v>
      </c>
      <c r="F5822" s="3">
        <v>1783400</v>
      </c>
      <c r="G5822" s="4">
        <v>94178001</v>
      </c>
      <c r="H5822" t="s">
        <v>6241</v>
      </c>
      <c r="I5822" s="2">
        <v>46211.702604166669</v>
      </c>
      <c r="J5822" s="4">
        <v>49900000</v>
      </c>
      <c r="K5822" s="4" t="s">
        <v>6211</v>
      </c>
      <c r="L5822" s="5">
        <v>223.9</v>
      </c>
      <c r="M5822" s="5">
        <v>94.178000999999995</v>
      </c>
      <c r="N5822" s="5">
        <v>49.9</v>
      </c>
      <c r="O5822" s="5" t="str">
        <f t="shared" si="90"/>
        <v>0,990000</v>
      </c>
      <c r="P5822" s="5" t="s">
        <v>10982</v>
      </c>
      <c r="Q5822" s="5" t="s">
        <v>10983</v>
      </c>
    </row>
    <row r="5823" spans="1:17" x14ac:dyDescent="0.25">
      <c r="A5823">
        <v>61703</v>
      </c>
      <c r="B5823" t="s">
        <v>30</v>
      </c>
      <c r="C5823" s="7">
        <v>46211.744166666664</v>
      </c>
      <c r="D5823" s="4">
        <v>223900000</v>
      </c>
      <c r="E5823" s="3">
        <v>8024000</v>
      </c>
      <c r="F5823" s="3">
        <v>1783400</v>
      </c>
      <c r="G5823" s="4">
        <v>94179001</v>
      </c>
      <c r="H5823" t="s">
        <v>6242</v>
      </c>
      <c r="I5823" s="2">
        <v>46211.702604166669</v>
      </c>
      <c r="J5823" s="4">
        <v>49900000</v>
      </c>
      <c r="K5823" s="4" t="s">
        <v>6211</v>
      </c>
      <c r="L5823" s="5">
        <v>223.9</v>
      </c>
      <c r="M5823" s="5">
        <v>94.179001</v>
      </c>
      <c r="N5823" s="5">
        <v>49.9</v>
      </c>
      <c r="O5823" s="5" t="str">
        <f t="shared" si="90"/>
        <v>0,990000</v>
      </c>
      <c r="P5823" s="5" t="s">
        <v>10982</v>
      </c>
      <c r="Q5823" s="5" t="s">
        <v>10983</v>
      </c>
    </row>
    <row r="5824" spans="1:17" x14ac:dyDescent="0.25">
      <c r="A5824">
        <v>61704</v>
      </c>
      <c r="B5824" t="s">
        <v>30</v>
      </c>
      <c r="C5824" s="7">
        <v>46211.74417824074</v>
      </c>
      <c r="D5824" s="4">
        <v>223900000</v>
      </c>
      <c r="E5824" s="3">
        <v>8019000</v>
      </c>
      <c r="F5824" s="3">
        <v>1782700</v>
      </c>
      <c r="G5824" s="4">
        <v>94179001</v>
      </c>
      <c r="H5824" t="s">
        <v>6243</v>
      </c>
      <c r="I5824" s="2">
        <v>46211.702604166669</v>
      </c>
      <c r="J5824" s="4">
        <v>49900000</v>
      </c>
      <c r="K5824" s="4" t="s">
        <v>6211</v>
      </c>
      <c r="L5824" s="5">
        <v>223.9</v>
      </c>
      <c r="M5824" s="5">
        <v>94.179001</v>
      </c>
      <c r="N5824" s="5">
        <v>49.9</v>
      </c>
      <c r="O5824" s="5" t="str">
        <f t="shared" si="90"/>
        <v>0,990000</v>
      </c>
      <c r="P5824" s="5" t="s">
        <v>10984</v>
      </c>
      <c r="Q5824" s="5" t="s">
        <v>10985</v>
      </c>
    </row>
    <row r="5825" spans="1:17" x14ac:dyDescent="0.25">
      <c r="A5825">
        <v>61705</v>
      </c>
      <c r="B5825" t="s">
        <v>30</v>
      </c>
      <c r="C5825" s="7">
        <v>46211.744201388887</v>
      </c>
      <c r="D5825" s="4">
        <v>223900000</v>
      </c>
      <c r="E5825" s="3">
        <v>8018000</v>
      </c>
      <c r="F5825" s="3">
        <v>1782700</v>
      </c>
      <c r="G5825" s="4">
        <v>94180000</v>
      </c>
      <c r="H5825" t="s">
        <v>6244</v>
      </c>
      <c r="I5825" s="2">
        <v>46211.702604166669</v>
      </c>
      <c r="J5825" s="4">
        <v>49900000</v>
      </c>
      <c r="K5825" s="4" t="s">
        <v>6211</v>
      </c>
      <c r="L5825" s="5">
        <v>223.9</v>
      </c>
      <c r="M5825" s="5">
        <v>94.18</v>
      </c>
      <c r="N5825" s="5">
        <v>49.9</v>
      </c>
      <c r="O5825" s="5" t="str">
        <f t="shared" si="90"/>
        <v>0,990000</v>
      </c>
      <c r="P5825" s="5" t="s">
        <v>10986</v>
      </c>
      <c r="Q5825" s="5" t="s">
        <v>10985</v>
      </c>
    </row>
    <row r="5826" spans="1:17" x14ac:dyDescent="0.25">
      <c r="A5826">
        <v>61706</v>
      </c>
      <c r="B5826" t="s">
        <v>30</v>
      </c>
      <c r="C5826" s="7">
        <v>46211.744201388887</v>
      </c>
      <c r="D5826" s="4">
        <v>223900000</v>
      </c>
      <c r="E5826" s="3">
        <v>8011000</v>
      </c>
      <c r="F5826" s="3">
        <v>1781000</v>
      </c>
      <c r="G5826" s="4">
        <v>94180000</v>
      </c>
      <c r="H5826" t="s">
        <v>6245</v>
      </c>
      <c r="I5826" s="2">
        <v>46211.702604166669</v>
      </c>
      <c r="J5826" s="4">
        <v>49900000</v>
      </c>
      <c r="K5826" s="4" t="s">
        <v>6211</v>
      </c>
      <c r="L5826" s="5">
        <v>223.9</v>
      </c>
      <c r="M5826" s="5">
        <v>94.18</v>
      </c>
      <c r="N5826" s="5">
        <v>49.9</v>
      </c>
      <c r="O5826" s="5" t="str">
        <f t="shared" si="90"/>
        <v>0,990000</v>
      </c>
      <c r="P5826" s="5" t="s">
        <v>10987</v>
      </c>
      <c r="Q5826" s="5" t="s">
        <v>10988</v>
      </c>
    </row>
    <row r="5827" spans="1:17" x14ac:dyDescent="0.25">
      <c r="A5827">
        <v>61707</v>
      </c>
      <c r="B5827" t="s">
        <v>30</v>
      </c>
      <c r="C5827" s="7">
        <v>46211.744212962964</v>
      </c>
      <c r="D5827" s="4">
        <v>223900000</v>
      </c>
      <c r="E5827" s="3">
        <v>8006000</v>
      </c>
      <c r="F5827" s="3">
        <v>1779700</v>
      </c>
      <c r="G5827" s="4">
        <v>94181000</v>
      </c>
      <c r="H5827" t="s">
        <v>6246</v>
      </c>
      <c r="I5827" s="2">
        <v>46211.702604166669</v>
      </c>
      <c r="J5827" s="4">
        <v>49900000</v>
      </c>
      <c r="K5827" s="4" t="s">
        <v>6211</v>
      </c>
      <c r="L5827" s="5">
        <v>223.9</v>
      </c>
      <c r="M5827" s="5">
        <v>94.180999999999997</v>
      </c>
      <c r="N5827" s="5">
        <v>49.9</v>
      </c>
      <c r="O5827" s="5" t="str">
        <f t="shared" ref="O5827:O5890" si="91">SUBSTITUTE(K5827,".",",")</f>
        <v>0,990000</v>
      </c>
      <c r="P5827" s="5" t="s">
        <v>10989</v>
      </c>
      <c r="Q5827" s="5" t="s">
        <v>10990</v>
      </c>
    </row>
    <row r="5828" spans="1:17" x14ac:dyDescent="0.25">
      <c r="A5828">
        <v>61708</v>
      </c>
      <c r="B5828" t="s">
        <v>30</v>
      </c>
      <c r="C5828" s="7">
        <v>46211.74423611111</v>
      </c>
      <c r="D5828" s="4">
        <v>223900000</v>
      </c>
      <c r="E5828" s="3">
        <v>8006000</v>
      </c>
      <c r="F5828" s="3">
        <v>1779700</v>
      </c>
      <c r="G5828" s="4">
        <v>94181000</v>
      </c>
      <c r="H5828" t="s">
        <v>6247</v>
      </c>
      <c r="I5828" s="2">
        <v>46211.702604166669</v>
      </c>
      <c r="J5828" s="4">
        <v>49900000</v>
      </c>
      <c r="K5828" s="4" t="s">
        <v>6211</v>
      </c>
      <c r="L5828" s="5">
        <v>223.9</v>
      </c>
      <c r="M5828" s="5">
        <v>94.180999999999997</v>
      </c>
      <c r="N5828" s="5">
        <v>49.9</v>
      </c>
      <c r="O5828" s="5" t="str">
        <f t="shared" si="91"/>
        <v>0,990000</v>
      </c>
      <c r="P5828" s="5" t="s">
        <v>10989</v>
      </c>
      <c r="Q5828" s="5" t="s">
        <v>10990</v>
      </c>
    </row>
    <row r="5829" spans="1:17" x14ac:dyDescent="0.25">
      <c r="A5829">
        <v>61709</v>
      </c>
      <c r="B5829" t="s">
        <v>30</v>
      </c>
      <c r="C5829" s="7">
        <v>46211.74423611111</v>
      </c>
      <c r="D5829" s="4">
        <v>223900000</v>
      </c>
      <c r="E5829" s="3">
        <v>8002000</v>
      </c>
      <c r="F5829" s="3">
        <v>1778700</v>
      </c>
      <c r="G5829" s="4">
        <v>94181999</v>
      </c>
      <c r="H5829" t="s">
        <v>6248</v>
      </c>
      <c r="I5829" s="2">
        <v>46211.702604166669</v>
      </c>
      <c r="J5829" s="4">
        <v>49900000</v>
      </c>
      <c r="K5829" s="4" t="s">
        <v>6211</v>
      </c>
      <c r="L5829" s="5">
        <v>223.9</v>
      </c>
      <c r="M5829" s="5">
        <v>94.181999000000005</v>
      </c>
      <c r="N5829" s="5">
        <v>49.9</v>
      </c>
      <c r="O5829" s="5" t="str">
        <f t="shared" si="91"/>
        <v>0,990000</v>
      </c>
      <c r="P5829" s="5" t="s">
        <v>10991</v>
      </c>
      <c r="Q5829" s="5" t="s">
        <v>10992</v>
      </c>
    </row>
    <row r="5830" spans="1:17" x14ac:dyDescent="0.25">
      <c r="A5830">
        <v>61710</v>
      </c>
      <c r="B5830" t="s">
        <v>30</v>
      </c>
      <c r="C5830" s="7">
        <v>46211.744247685187</v>
      </c>
      <c r="D5830" s="4">
        <v>223900000</v>
      </c>
      <c r="E5830" s="3">
        <v>7997000</v>
      </c>
      <c r="F5830" s="3">
        <v>1777600</v>
      </c>
      <c r="G5830" s="4">
        <v>94181999</v>
      </c>
      <c r="H5830" t="s">
        <v>6249</v>
      </c>
      <c r="I5830" s="2">
        <v>46211.702604166669</v>
      </c>
      <c r="J5830" s="4">
        <v>49900000</v>
      </c>
      <c r="K5830" s="4" t="s">
        <v>6211</v>
      </c>
      <c r="L5830" s="5">
        <v>223.9</v>
      </c>
      <c r="M5830" s="5">
        <v>94.181999000000005</v>
      </c>
      <c r="N5830" s="5">
        <v>49.9</v>
      </c>
      <c r="O5830" s="5" t="str">
        <f t="shared" si="91"/>
        <v>0,990000</v>
      </c>
      <c r="P5830" s="5" t="s">
        <v>10993</v>
      </c>
      <c r="Q5830" s="5" t="s">
        <v>10994</v>
      </c>
    </row>
    <row r="5831" spans="1:17" x14ac:dyDescent="0.25">
      <c r="A5831">
        <v>61711</v>
      </c>
      <c r="B5831" t="s">
        <v>30</v>
      </c>
      <c r="C5831" s="7">
        <v>46211.744270833333</v>
      </c>
      <c r="D5831" s="4">
        <v>223900000</v>
      </c>
      <c r="E5831" s="3">
        <v>7990000</v>
      </c>
      <c r="F5831" s="3">
        <v>1776400</v>
      </c>
      <c r="G5831" s="4">
        <v>94182999</v>
      </c>
      <c r="H5831" t="s">
        <v>6250</v>
      </c>
      <c r="I5831" s="2">
        <v>46211.702604166669</v>
      </c>
      <c r="J5831" s="4">
        <v>49900000</v>
      </c>
      <c r="K5831" s="4" t="s">
        <v>6211</v>
      </c>
      <c r="L5831" s="5">
        <v>223.9</v>
      </c>
      <c r="M5831" s="5">
        <v>94.182998999999995</v>
      </c>
      <c r="N5831" s="5">
        <v>49.9</v>
      </c>
      <c r="O5831" s="5" t="str">
        <f t="shared" si="91"/>
        <v>0,990000</v>
      </c>
      <c r="P5831" s="5" t="s">
        <v>10995</v>
      </c>
      <c r="Q5831" s="5" t="s">
        <v>10996</v>
      </c>
    </row>
    <row r="5832" spans="1:17" x14ac:dyDescent="0.25">
      <c r="A5832">
        <v>61712</v>
      </c>
      <c r="B5832" t="s">
        <v>30</v>
      </c>
      <c r="C5832" s="7">
        <v>46211.744270833333</v>
      </c>
      <c r="D5832" s="4">
        <v>224000000</v>
      </c>
      <c r="E5832" s="3">
        <v>7986000</v>
      </c>
      <c r="F5832" s="3">
        <v>1775800</v>
      </c>
      <c r="G5832" s="4">
        <v>94182999</v>
      </c>
      <c r="H5832" t="s">
        <v>6251</v>
      </c>
      <c r="I5832" s="2">
        <v>46211.70275462963</v>
      </c>
      <c r="J5832" s="4">
        <v>49900000</v>
      </c>
      <c r="K5832" s="4" t="s">
        <v>6211</v>
      </c>
      <c r="L5832" s="5">
        <v>224</v>
      </c>
      <c r="M5832" s="5">
        <v>94.182998999999995</v>
      </c>
      <c r="N5832" s="5">
        <v>49.9</v>
      </c>
      <c r="O5832" s="5" t="str">
        <f t="shared" si="91"/>
        <v>0,990000</v>
      </c>
      <c r="P5832" s="5" t="s">
        <v>10997</v>
      </c>
      <c r="Q5832" s="5" t="s">
        <v>10998</v>
      </c>
    </row>
    <row r="5833" spans="1:17" x14ac:dyDescent="0.25">
      <c r="A5833">
        <v>61713</v>
      </c>
      <c r="B5833" t="s">
        <v>30</v>
      </c>
      <c r="C5833" s="7">
        <v>46211.74428240741</v>
      </c>
      <c r="D5833" s="4">
        <v>224000000</v>
      </c>
      <c r="E5833" s="3">
        <v>7986000</v>
      </c>
      <c r="F5833" s="3">
        <v>1775800</v>
      </c>
      <c r="G5833" s="4">
        <v>94183998</v>
      </c>
      <c r="H5833" t="s">
        <v>6252</v>
      </c>
      <c r="I5833" s="2">
        <v>46211.70275462963</v>
      </c>
      <c r="J5833" s="4">
        <v>49900000</v>
      </c>
      <c r="K5833" s="4" t="s">
        <v>6211</v>
      </c>
      <c r="L5833" s="5">
        <v>224</v>
      </c>
      <c r="M5833" s="5">
        <v>94.183998000000003</v>
      </c>
      <c r="N5833" s="5">
        <v>49.9</v>
      </c>
      <c r="O5833" s="5" t="str">
        <f t="shared" si="91"/>
        <v>0,990000</v>
      </c>
      <c r="P5833" s="5" t="s">
        <v>10997</v>
      </c>
      <c r="Q5833" s="5" t="s">
        <v>10998</v>
      </c>
    </row>
    <row r="5834" spans="1:17" x14ac:dyDescent="0.25">
      <c r="A5834">
        <v>61714</v>
      </c>
      <c r="B5834" t="s">
        <v>30</v>
      </c>
      <c r="C5834" s="7">
        <v>46211.744305555556</v>
      </c>
      <c r="D5834" s="4">
        <v>223900000</v>
      </c>
      <c r="E5834" s="3">
        <v>7982000</v>
      </c>
      <c r="F5834" s="3">
        <v>1774400</v>
      </c>
      <c r="G5834" s="4">
        <v>94183998</v>
      </c>
      <c r="H5834" t="s">
        <v>6253</v>
      </c>
      <c r="I5834" s="2">
        <v>46211.70275462963</v>
      </c>
      <c r="J5834" s="4">
        <v>49900000</v>
      </c>
      <c r="K5834" s="4" t="s">
        <v>6211</v>
      </c>
      <c r="L5834" s="5">
        <v>223.9</v>
      </c>
      <c r="M5834" s="5">
        <v>94.183998000000003</v>
      </c>
      <c r="N5834" s="5">
        <v>49.9</v>
      </c>
      <c r="O5834" s="5" t="str">
        <f t="shared" si="91"/>
        <v>0,990000</v>
      </c>
      <c r="P5834" s="5" t="s">
        <v>10999</v>
      </c>
      <c r="Q5834" s="5" t="s">
        <v>11000</v>
      </c>
    </row>
    <row r="5835" spans="1:17" x14ac:dyDescent="0.25">
      <c r="A5835">
        <v>61715</v>
      </c>
      <c r="B5835" t="s">
        <v>30</v>
      </c>
      <c r="C5835" s="7">
        <v>46211.744305555556</v>
      </c>
      <c r="D5835" s="4">
        <v>223900000</v>
      </c>
      <c r="E5835" s="3">
        <v>7976000</v>
      </c>
      <c r="F5835" s="3">
        <v>1772900</v>
      </c>
      <c r="G5835" s="4">
        <v>94184998</v>
      </c>
      <c r="H5835" t="s">
        <v>6254</v>
      </c>
      <c r="I5835" s="2">
        <v>46211.70275462963</v>
      </c>
      <c r="J5835" s="4">
        <v>49900000</v>
      </c>
      <c r="K5835" s="4" t="s">
        <v>6211</v>
      </c>
      <c r="L5835" s="5">
        <v>223.9</v>
      </c>
      <c r="M5835" s="5">
        <v>94.184997999999993</v>
      </c>
      <c r="N5835" s="5">
        <v>49.9</v>
      </c>
      <c r="O5835" s="5" t="str">
        <f t="shared" si="91"/>
        <v>0,990000</v>
      </c>
      <c r="P5835" s="5" t="s">
        <v>11001</v>
      </c>
      <c r="Q5835" s="5" t="s">
        <v>11002</v>
      </c>
    </row>
    <row r="5836" spans="1:17" x14ac:dyDescent="0.25">
      <c r="A5836">
        <v>61716</v>
      </c>
      <c r="B5836" t="s">
        <v>30</v>
      </c>
      <c r="C5836" s="7">
        <v>46211.744317129633</v>
      </c>
      <c r="D5836" s="4">
        <v>223900000</v>
      </c>
      <c r="E5836" s="3">
        <v>7975000</v>
      </c>
      <c r="F5836" s="3">
        <v>1772900</v>
      </c>
      <c r="G5836" s="4">
        <v>94184998</v>
      </c>
      <c r="H5836" t="s">
        <v>6255</v>
      </c>
      <c r="I5836" s="2">
        <v>46211.70275462963</v>
      </c>
      <c r="J5836" s="4">
        <v>49900000</v>
      </c>
      <c r="K5836" s="4" t="s">
        <v>6211</v>
      </c>
      <c r="L5836" s="5">
        <v>223.9</v>
      </c>
      <c r="M5836" s="5">
        <v>94.184997999999993</v>
      </c>
      <c r="N5836" s="5">
        <v>49.9</v>
      </c>
      <c r="O5836" s="5" t="str">
        <f t="shared" si="91"/>
        <v>0,990000</v>
      </c>
      <c r="P5836" s="5" t="s">
        <v>11003</v>
      </c>
      <c r="Q5836" s="5" t="s">
        <v>11002</v>
      </c>
    </row>
    <row r="5837" spans="1:17" x14ac:dyDescent="0.25">
      <c r="A5837">
        <v>61717</v>
      </c>
      <c r="B5837" t="s">
        <v>30</v>
      </c>
      <c r="C5837" s="7">
        <v>46211.744340277779</v>
      </c>
      <c r="D5837" s="4">
        <v>223900000</v>
      </c>
      <c r="E5837" s="3">
        <v>7975000</v>
      </c>
      <c r="F5837" s="3">
        <v>1772900</v>
      </c>
      <c r="G5837" s="4">
        <v>94185997</v>
      </c>
      <c r="H5837" t="s">
        <v>6256</v>
      </c>
      <c r="I5837" s="2">
        <v>46211.70275462963</v>
      </c>
      <c r="J5837" s="4">
        <v>49900000</v>
      </c>
      <c r="K5837" s="4" t="s">
        <v>6211</v>
      </c>
      <c r="L5837" s="5">
        <v>223.9</v>
      </c>
      <c r="M5837" s="5">
        <v>94.185997</v>
      </c>
      <c r="N5837" s="5">
        <v>49.9</v>
      </c>
      <c r="O5837" s="5" t="str">
        <f t="shared" si="91"/>
        <v>0,990000</v>
      </c>
      <c r="P5837" s="5" t="s">
        <v>11003</v>
      </c>
      <c r="Q5837" s="5" t="s">
        <v>11002</v>
      </c>
    </row>
    <row r="5838" spans="1:17" x14ac:dyDescent="0.25">
      <c r="A5838">
        <v>61718</v>
      </c>
      <c r="B5838" t="s">
        <v>30</v>
      </c>
      <c r="C5838" s="7">
        <v>46211.744340277779</v>
      </c>
      <c r="D5838" s="4">
        <v>223800000</v>
      </c>
      <c r="E5838" s="3">
        <v>7967000</v>
      </c>
      <c r="F5838" s="3">
        <v>1770600</v>
      </c>
      <c r="G5838" s="4">
        <v>94185997</v>
      </c>
      <c r="H5838" t="s">
        <v>6257</v>
      </c>
      <c r="I5838" s="2">
        <v>46211.70275462963</v>
      </c>
      <c r="J5838" s="4">
        <v>49900000</v>
      </c>
      <c r="K5838" s="4" t="s">
        <v>6211</v>
      </c>
      <c r="L5838" s="5">
        <v>223.8</v>
      </c>
      <c r="M5838" s="5">
        <v>94.185997</v>
      </c>
      <c r="N5838" s="5">
        <v>49.9</v>
      </c>
      <c r="O5838" s="5" t="str">
        <f t="shared" si="91"/>
        <v>0,990000</v>
      </c>
      <c r="P5838" s="5" t="s">
        <v>11004</v>
      </c>
      <c r="Q5838" s="5" t="s">
        <v>11005</v>
      </c>
    </row>
    <row r="5839" spans="1:17" x14ac:dyDescent="0.25">
      <c r="A5839">
        <v>61719</v>
      </c>
      <c r="B5839" t="s">
        <v>30</v>
      </c>
      <c r="C5839" s="7">
        <v>46211.744351851848</v>
      </c>
      <c r="D5839" s="4">
        <v>223900000</v>
      </c>
      <c r="E5839" s="3">
        <v>7968000</v>
      </c>
      <c r="F5839" s="3">
        <v>1771300</v>
      </c>
      <c r="G5839" s="4">
        <v>94186996</v>
      </c>
      <c r="H5839" t="s">
        <v>6258</v>
      </c>
      <c r="I5839" s="2">
        <v>46211.70275462963</v>
      </c>
      <c r="J5839" s="4">
        <v>49900000</v>
      </c>
      <c r="K5839" s="4" t="s">
        <v>6211</v>
      </c>
      <c r="L5839" s="5">
        <v>223.9</v>
      </c>
      <c r="M5839" s="5">
        <v>94.186995999999994</v>
      </c>
      <c r="N5839" s="5">
        <v>49.9</v>
      </c>
      <c r="O5839" s="5" t="str">
        <f t="shared" si="91"/>
        <v>0,990000</v>
      </c>
      <c r="P5839" s="5" t="s">
        <v>11006</v>
      </c>
      <c r="Q5839" s="5" t="s">
        <v>11007</v>
      </c>
    </row>
    <row r="5840" spans="1:17" x14ac:dyDescent="0.25">
      <c r="A5840">
        <v>61720</v>
      </c>
      <c r="B5840" t="s">
        <v>30</v>
      </c>
      <c r="C5840" s="7">
        <v>46211.744375000002</v>
      </c>
      <c r="D5840" s="4">
        <v>223900000</v>
      </c>
      <c r="E5840" s="3">
        <v>7962000</v>
      </c>
      <c r="F5840" s="3">
        <v>1769800</v>
      </c>
      <c r="G5840" s="4">
        <v>94186996</v>
      </c>
      <c r="H5840" t="s">
        <v>6259</v>
      </c>
      <c r="I5840" s="2">
        <v>46211.70275462963</v>
      </c>
      <c r="J5840" s="4">
        <v>49900000</v>
      </c>
      <c r="K5840" s="4" t="s">
        <v>6211</v>
      </c>
      <c r="L5840" s="5">
        <v>223.9</v>
      </c>
      <c r="M5840" s="5">
        <v>94.186995999999994</v>
      </c>
      <c r="N5840" s="5">
        <v>49.9</v>
      </c>
      <c r="O5840" s="5" t="str">
        <f t="shared" si="91"/>
        <v>0,990000</v>
      </c>
      <c r="P5840" s="5" t="s">
        <v>11008</v>
      </c>
      <c r="Q5840" s="5" t="s">
        <v>11009</v>
      </c>
    </row>
    <row r="5841" spans="1:17" x14ac:dyDescent="0.25">
      <c r="A5841">
        <v>61721</v>
      </c>
      <c r="B5841" t="s">
        <v>30</v>
      </c>
      <c r="C5841" s="7">
        <v>46211.744375000002</v>
      </c>
      <c r="D5841" s="4">
        <v>223900000</v>
      </c>
      <c r="E5841" s="3">
        <v>7962000</v>
      </c>
      <c r="F5841" s="3">
        <v>1769800</v>
      </c>
      <c r="G5841" s="4">
        <v>94188004</v>
      </c>
      <c r="H5841" t="s">
        <v>6260</v>
      </c>
      <c r="I5841" s="2">
        <v>46211.70275462963</v>
      </c>
      <c r="J5841" s="4">
        <v>49900000</v>
      </c>
      <c r="K5841" s="4" t="s">
        <v>6211</v>
      </c>
      <c r="L5841" s="5">
        <v>223.9</v>
      </c>
      <c r="M5841" s="5">
        <v>94.188004000000006</v>
      </c>
      <c r="N5841" s="5">
        <v>49.9</v>
      </c>
      <c r="O5841" s="5" t="str">
        <f t="shared" si="91"/>
        <v>0,990000</v>
      </c>
      <c r="P5841" s="5" t="s">
        <v>11008</v>
      </c>
      <c r="Q5841" s="5" t="s">
        <v>11009</v>
      </c>
    </row>
    <row r="5842" spans="1:17" x14ac:dyDescent="0.25">
      <c r="A5842">
        <v>61722</v>
      </c>
      <c r="B5842" t="s">
        <v>30</v>
      </c>
      <c r="C5842" s="7">
        <v>46211.744386574072</v>
      </c>
      <c r="D5842" s="4">
        <v>223900000</v>
      </c>
      <c r="E5842" s="3">
        <v>7959000</v>
      </c>
      <c r="F5842" s="3">
        <v>1768900</v>
      </c>
      <c r="G5842" s="4">
        <v>94188004</v>
      </c>
      <c r="H5842" t="s">
        <v>6261</v>
      </c>
      <c r="I5842" s="2">
        <v>46211.702835648146</v>
      </c>
      <c r="J5842" s="4">
        <v>49900000</v>
      </c>
      <c r="K5842" s="4" t="s">
        <v>6211</v>
      </c>
      <c r="L5842" s="5">
        <v>223.9</v>
      </c>
      <c r="M5842" s="5">
        <v>94.188004000000006</v>
      </c>
      <c r="N5842" s="5">
        <v>49.9</v>
      </c>
      <c r="O5842" s="5" t="str">
        <f t="shared" si="91"/>
        <v>0,990000</v>
      </c>
      <c r="P5842" s="5" t="s">
        <v>11010</v>
      </c>
      <c r="Q5842" s="5" t="s">
        <v>11011</v>
      </c>
    </row>
    <row r="5843" spans="1:17" x14ac:dyDescent="0.25">
      <c r="A5843">
        <v>61723</v>
      </c>
      <c r="B5843" t="s">
        <v>30</v>
      </c>
      <c r="C5843" s="7">
        <v>46211.744409722225</v>
      </c>
      <c r="D5843" s="4">
        <v>223900000</v>
      </c>
      <c r="E5843" s="3">
        <v>7959000</v>
      </c>
      <c r="F5843" s="3">
        <v>1769000</v>
      </c>
      <c r="G5843" s="4">
        <v>94188004</v>
      </c>
      <c r="H5843" t="s">
        <v>6262</v>
      </c>
      <c r="I5843" s="2">
        <v>46211.702835648146</v>
      </c>
      <c r="J5843" s="4">
        <v>49900000</v>
      </c>
      <c r="K5843" s="4" t="s">
        <v>6211</v>
      </c>
      <c r="L5843" s="5">
        <v>223.9</v>
      </c>
      <c r="M5843" s="5">
        <v>94.188004000000006</v>
      </c>
      <c r="N5843" s="5">
        <v>49.9</v>
      </c>
      <c r="O5843" s="5" t="str">
        <f t="shared" si="91"/>
        <v>0,990000</v>
      </c>
      <c r="P5843" s="5" t="s">
        <v>11010</v>
      </c>
      <c r="Q5843" s="5" t="s">
        <v>11012</v>
      </c>
    </row>
    <row r="5844" spans="1:17" x14ac:dyDescent="0.25">
      <c r="A5844">
        <v>61724</v>
      </c>
      <c r="B5844" t="s">
        <v>30</v>
      </c>
      <c r="C5844" s="7">
        <v>46211.744409722225</v>
      </c>
      <c r="D5844" s="4">
        <v>223900000</v>
      </c>
      <c r="E5844" s="3">
        <v>7958000</v>
      </c>
      <c r="F5844" s="3">
        <v>1769200</v>
      </c>
      <c r="G5844" s="4">
        <v>94189003</v>
      </c>
      <c r="H5844" t="s">
        <v>6263</v>
      </c>
      <c r="I5844" s="2">
        <v>46211.702835648146</v>
      </c>
      <c r="J5844" s="4">
        <v>49900000</v>
      </c>
      <c r="K5844" s="4" t="s">
        <v>6211</v>
      </c>
      <c r="L5844" s="5">
        <v>223.9</v>
      </c>
      <c r="M5844" s="5">
        <v>94.189003</v>
      </c>
      <c r="N5844" s="5">
        <v>49.9</v>
      </c>
      <c r="O5844" s="5" t="str">
        <f t="shared" si="91"/>
        <v>0,990000</v>
      </c>
      <c r="P5844" s="5" t="s">
        <v>11013</v>
      </c>
      <c r="Q5844" s="5" t="s">
        <v>11014</v>
      </c>
    </row>
    <row r="5845" spans="1:17" x14ac:dyDescent="0.25">
      <c r="A5845">
        <v>61725</v>
      </c>
      <c r="B5845" t="s">
        <v>30</v>
      </c>
      <c r="C5845" s="7">
        <v>46211.744421296295</v>
      </c>
      <c r="D5845" s="4">
        <v>223900000</v>
      </c>
      <c r="E5845" s="3">
        <v>7957000</v>
      </c>
      <c r="F5845" s="3">
        <v>1768600</v>
      </c>
      <c r="G5845" s="4">
        <v>94190002</v>
      </c>
      <c r="H5845" t="s">
        <v>6264</v>
      </c>
      <c r="I5845" s="2">
        <v>46211.702835648146</v>
      </c>
      <c r="J5845" s="4">
        <v>49900000</v>
      </c>
      <c r="K5845" s="4" t="s">
        <v>6211</v>
      </c>
      <c r="L5845" s="5">
        <v>223.9</v>
      </c>
      <c r="M5845" s="5">
        <v>94.190002000000007</v>
      </c>
      <c r="N5845" s="5">
        <v>49.9</v>
      </c>
      <c r="O5845" s="5" t="str">
        <f t="shared" si="91"/>
        <v>0,990000</v>
      </c>
      <c r="P5845" s="5" t="s">
        <v>11015</v>
      </c>
      <c r="Q5845" s="5" t="s">
        <v>11016</v>
      </c>
    </row>
    <row r="5846" spans="1:17" x14ac:dyDescent="0.25">
      <c r="A5846">
        <v>61726</v>
      </c>
      <c r="B5846" t="s">
        <v>30</v>
      </c>
      <c r="C5846" s="7">
        <v>46211.744444444441</v>
      </c>
      <c r="D5846" s="4">
        <v>223900000</v>
      </c>
      <c r="E5846" s="3">
        <v>7957000</v>
      </c>
      <c r="F5846" s="3">
        <v>1768600</v>
      </c>
      <c r="G5846" s="4">
        <v>94190002</v>
      </c>
      <c r="H5846" t="s">
        <v>6265</v>
      </c>
      <c r="I5846" s="2">
        <v>46211.702835648146</v>
      </c>
      <c r="J5846" s="4">
        <v>49900000</v>
      </c>
      <c r="K5846" s="4" t="s">
        <v>6211</v>
      </c>
      <c r="L5846" s="5">
        <v>223.9</v>
      </c>
      <c r="M5846" s="5">
        <v>94.190002000000007</v>
      </c>
      <c r="N5846" s="5">
        <v>49.9</v>
      </c>
      <c r="O5846" s="5" t="str">
        <f t="shared" si="91"/>
        <v>0,990000</v>
      </c>
      <c r="P5846" s="5" t="s">
        <v>11015</v>
      </c>
      <c r="Q5846" s="5" t="s">
        <v>11016</v>
      </c>
    </row>
    <row r="5847" spans="1:17" x14ac:dyDescent="0.25">
      <c r="A5847">
        <v>61727</v>
      </c>
      <c r="B5847" t="s">
        <v>30</v>
      </c>
      <c r="C5847" s="7">
        <v>46211.744444444441</v>
      </c>
      <c r="D5847" s="4">
        <v>223900000</v>
      </c>
      <c r="E5847" s="3">
        <v>7955000</v>
      </c>
      <c r="F5847" s="3">
        <v>1767900</v>
      </c>
      <c r="G5847" s="4">
        <v>94191002</v>
      </c>
      <c r="H5847" t="s">
        <v>6266</v>
      </c>
      <c r="I5847" s="2">
        <v>46211.702835648146</v>
      </c>
      <c r="J5847" s="4">
        <v>49900000</v>
      </c>
      <c r="K5847" s="4" t="s">
        <v>6211</v>
      </c>
      <c r="L5847" s="5">
        <v>223.9</v>
      </c>
      <c r="M5847" s="5">
        <v>94.191001999999997</v>
      </c>
      <c r="N5847" s="5">
        <v>49.9</v>
      </c>
      <c r="O5847" s="5" t="str">
        <f t="shared" si="91"/>
        <v>0,990000</v>
      </c>
      <c r="P5847" s="5" t="s">
        <v>11017</v>
      </c>
      <c r="Q5847" s="5" t="s">
        <v>11018</v>
      </c>
    </row>
    <row r="5848" spans="1:17" x14ac:dyDescent="0.25">
      <c r="A5848">
        <v>61728</v>
      </c>
      <c r="B5848" t="s">
        <v>30</v>
      </c>
      <c r="C5848" s="7">
        <v>46211.744467592594</v>
      </c>
      <c r="D5848" s="4">
        <v>223900000</v>
      </c>
      <c r="E5848" s="3">
        <v>7954000</v>
      </c>
      <c r="F5848" s="3">
        <v>1767700</v>
      </c>
      <c r="G5848" s="4">
        <v>94191002</v>
      </c>
      <c r="H5848" t="s">
        <v>6267</v>
      </c>
      <c r="I5848" s="2">
        <v>46211.702835648146</v>
      </c>
      <c r="J5848" s="4">
        <v>49900000</v>
      </c>
      <c r="K5848" s="4" t="s">
        <v>6211</v>
      </c>
      <c r="L5848" s="5">
        <v>223.9</v>
      </c>
      <c r="M5848" s="5">
        <v>94.191001999999997</v>
      </c>
      <c r="N5848" s="5">
        <v>49.9</v>
      </c>
      <c r="O5848" s="5" t="str">
        <f t="shared" si="91"/>
        <v>0,990000</v>
      </c>
      <c r="P5848" s="5" t="s">
        <v>11019</v>
      </c>
      <c r="Q5848" s="5" t="s">
        <v>11020</v>
      </c>
    </row>
    <row r="5849" spans="1:17" x14ac:dyDescent="0.25">
      <c r="A5849">
        <v>61729</v>
      </c>
      <c r="B5849" t="s">
        <v>30</v>
      </c>
      <c r="C5849" s="7">
        <v>46211.744479166664</v>
      </c>
      <c r="D5849" s="4">
        <v>223900000</v>
      </c>
      <c r="E5849" s="3">
        <v>7954000</v>
      </c>
      <c r="F5849" s="3">
        <v>1767800</v>
      </c>
      <c r="G5849" s="4">
        <v>94191002</v>
      </c>
      <c r="H5849" t="s">
        <v>6268</v>
      </c>
      <c r="I5849" s="2">
        <v>46211.702835648146</v>
      </c>
      <c r="J5849" s="4">
        <v>49900000</v>
      </c>
      <c r="K5849" s="4" t="s">
        <v>6211</v>
      </c>
      <c r="L5849" s="5">
        <v>223.9</v>
      </c>
      <c r="M5849" s="5">
        <v>94.191001999999997</v>
      </c>
      <c r="N5849" s="5">
        <v>49.9</v>
      </c>
      <c r="O5849" s="5" t="str">
        <f t="shared" si="91"/>
        <v>0,990000</v>
      </c>
      <c r="P5849" s="5" t="s">
        <v>11019</v>
      </c>
      <c r="Q5849" s="5" t="s">
        <v>11021</v>
      </c>
    </row>
    <row r="5850" spans="1:17" x14ac:dyDescent="0.25">
      <c r="A5850">
        <v>61730</v>
      </c>
      <c r="B5850" t="s">
        <v>30</v>
      </c>
      <c r="C5850" s="7">
        <v>46211.744479166664</v>
      </c>
      <c r="D5850" s="4">
        <v>223900000</v>
      </c>
      <c r="E5850" s="3">
        <v>7954000</v>
      </c>
      <c r="F5850" s="3">
        <v>1767800</v>
      </c>
      <c r="G5850" s="4">
        <v>94192001</v>
      </c>
      <c r="H5850" t="s">
        <v>6269</v>
      </c>
      <c r="I5850" s="2">
        <v>46211.702835648146</v>
      </c>
      <c r="J5850" s="4">
        <v>49900000</v>
      </c>
      <c r="K5850" s="4" t="s">
        <v>6211</v>
      </c>
      <c r="L5850" s="5">
        <v>223.9</v>
      </c>
      <c r="M5850" s="5">
        <v>94.192001000000005</v>
      </c>
      <c r="N5850" s="5">
        <v>49.9</v>
      </c>
      <c r="O5850" s="5" t="str">
        <f t="shared" si="91"/>
        <v>0,990000</v>
      </c>
      <c r="P5850" s="5" t="s">
        <v>11019</v>
      </c>
      <c r="Q5850" s="5" t="s">
        <v>11021</v>
      </c>
    </row>
    <row r="5851" spans="1:17" x14ac:dyDescent="0.25">
      <c r="A5851">
        <v>61731</v>
      </c>
      <c r="B5851" t="s">
        <v>30</v>
      </c>
      <c r="C5851" s="7">
        <v>46211.744490740741</v>
      </c>
      <c r="D5851" s="4">
        <v>223900000</v>
      </c>
      <c r="E5851" s="3">
        <v>7952000</v>
      </c>
      <c r="F5851" s="3">
        <v>1767500</v>
      </c>
      <c r="G5851" s="4">
        <v>94192001</v>
      </c>
      <c r="H5851" t="s">
        <v>6270</v>
      </c>
      <c r="I5851" s="2">
        <v>46211.702835648146</v>
      </c>
      <c r="J5851" s="4">
        <v>49900000</v>
      </c>
      <c r="K5851" s="4" t="s">
        <v>6211</v>
      </c>
      <c r="L5851" s="5">
        <v>223.9</v>
      </c>
      <c r="M5851" s="5">
        <v>94.192001000000005</v>
      </c>
      <c r="N5851" s="5">
        <v>49.9</v>
      </c>
      <c r="O5851" s="5" t="str">
        <f t="shared" si="91"/>
        <v>0,990000</v>
      </c>
      <c r="P5851" s="5" t="s">
        <v>11022</v>
      </c>
      <c r="Q5851" s="5" t="s">
        <v>11023</v>
      </c>
    </row>
    <row r="5852" spans="1:17" x14ac:dyDescent="0.25">
      <c r="A5852">
        <v>61732</v>
      </c>
      <c r="B5852" t="s">
        <v>30</v>
      </c>
      <c r="C5852" s="7">
        <v>46211.744513888887</v>
      </c>
      <c r="D5852" s="4">
        <v>223600000</v>
      </c>
      <c r="E5852" s="3">
        <v>7949000</v>
      </c>
      <c r="F5852" s="3">
        <v>1765000</v>
      </c>
      <c r="G5852" s="4">
        <v>94193001</v>
      </c>
      <c r="H5852" t="s">
        <v>6271</v>
      </c>
      <c r="I5852" s="2">
        <v>46211.702997685185</v>
      </c>
      <c r="J5852" s="4">
        <v>49900000</v>
      </c>
      <c r="K5852" s="4" t="s">
        <v>6211</v>
      </c>
      <c r="L5852" s="5">
        <v>223.6</v>
      </c>
      <c r="M5852" s="5">
        <v>94.193000999999995</v>
      </c>
      <c r="N5852" s="5">
        <v>49.9</v>
      </c>
      <c r="O5852" s="5" t="str">
        <f t="shared" si="91"/>
        <v>0,990000</v>
      </c>
      <c r="P5852" s="5" t="s">
        <v>11024</v>
      </c>
      <c r="Q5852" s="5" t="s">
        <v>11025</v>
      </c>
    </row>
    <row r="5853" spans="1:17" x14ac:dyDescent="0.25">
      <c r="A5853">
        <v>61733</v>
      </c>
      <c r="B5853" t="s">
        <v>30</v>
      </c>
      <c r="C5853" s="7">
        <v>46211.744513888887</v>
      </c>
      <c r="D5853" s="4">
        <v>223800000</v>
      </c>
      <c r="E5853" s="3">
        <v>7959000</v>
      </c>
      <c r="F5853" s="3">
        <v>1768200</v>
      </c>
      <c r="G5853" s="4">
        <v>94194000</v>
      </c>
      <c r="H5853" t="s">
        <v>6272</v>
      </c>
      <c r="I5853" s="2">
        <v>46211.702997685185</v>
      </c>
      <c r="J5853" s="4">
        <v>49900000</v>
      </c>
      <c r="K5853" s="4" t="s">
        <v>6211</v>
      </c>
      <c r="L5853" s="5">
        <v>223.8</v>
      </c>
      <c r="M5853" s="5">
        <v>94.194000000000003</v>
      </c>
      <c r="N5853" s="5">
        <v>49.9</v>
      </c>
      <c r="O5853" s="5" t="str">
        <f t="shared" si="91"/>
        <v>0,990000</v>
      </c>
      <c r="P5853" s="5" t="s">
        <v>11010</v>
      </c>
      <c r="Q5853" s="5" t="s">
        <v>11026</v>
      </c>
    </row>
    <row r="5854" spans="1:17" x14ac:dyDescent="0.25">
      <c r="A5854">
        <v>61734</v>
      </c>
      <c r="B5854" t="s">
        <v>30</v>
      </c>
      <c r="C5854" s="7">
        <v>46211.744525462964</v>
      </c>
      <c r="D5854" s="4">
        <v>223700000</v>
      </c>
      <c r="E5854" s="3">
        <v>7960000</v>
      </c>
      <c r="F5854" s="3">
        <v>1768100</v>
      </c>
      <c r="G5854" s="4">
        <v>94194000</v>
      </c>
      <c r="H5854" t="s">
        <v>6273</v>
      </c>
      <c r="I5854" s="2">
        <v>46211.702997685185</v>
      </c>
      <c r="J5854" s="4">
        <v>49900000</v>
      </c>
      <c r="K5854" s="4" t="s">
        <v>6211</v>
      </c>
      <c r="L5854" s="5">
        <v>223.7</v>
      </c>
      <c r="M5854" s="5">
        <v>94.194000000000003</v>
      </c>
      <c r="N5854" s="5">
        <v>49.9</v>
      </c>
      <c r="O5854" s="5" t="str">
        <f t="shared" si="91"/>
        <v>0,990000</v>
      </c>
      <c r="P5854" s="5" t="s">
        <v>11027</v>
      </c>
      <c r="Q5854" s="5" t="s">
        <v>11028</v>
      </c>
    </row>
    <row r="5855" spans="1:17" x14ac:dyDescent="0.25">
      <c r="A5855">
        <v>61735</v>
      </c>
      <c r="B5855" t="s">
        <v>30</v>
      </c>
      <c r="C5855" s="7">
        <v>46211.74454861111</v>
      </c>
      <c r="D5855" s="4">
        <v>223700000</v>
      </c>
      <c r="E5855" s="3">
        <v>7962000</v>
      </c>
      <c r="F5855" s="3">
        <v>1768400</v>
      </c>
      <c r="G5855" s="4">
        <v>94194000</v>
      </c>
      <c r="H5855" t="s">
        <v>6274</v>
      </c>
      <c r="I5855" s="2">
        <v>46211.702997685185</v>
      </c>
      <c r="J5855" s="4">
        <v>49900000</v>
      </c>
      <c r="K5855" s="4" t="s">
        <v>6211</v>
      </c>
      <c r="L5855" s="5">
        <v>223.7</v>
      </c>
      <c r="M5855" s="5">
        <v>94.194000000000003</v>
      </c>
      <c r="N5855" s="5">
        <v>49.9</v>
      </c>
      <c r="O5855" s="5" t="str">
        <f t="shared" si="91"/>
        <v>0,990000</v>
      </c>
      <c r="P5855" s="5" t="s">
        <v>11008</v>
      </c>
      <c r="Q5855" s="5" t="s">
        <v>11029</v>
      </c>
    </row>
    <row r="5856" spans="1:17" x14ac:dyDescent="0.25">
      <c r="A5856">
        <v>61736</v>
      </c>
      <c r="B5856" t="s">
        <v>30</v>
      </c>
      <c r="C5856" s="7">
        <v>46211.74454861111</v>
      </c>
      <c r="D5856" s="4">
        <v>223700000</v>
      </c>
      <c r="E5856" s="3">
        <v>7962000</v>
      </c>
      <c r="F5856" s="3">
        <v>1768400</v>
      </c>
      <c r="G5856" s="4">
        <v>94195000</v>
      </c>
      <c r="H5856" t="s">
        <v>6275</v>
      </c>
      <c r="I5856" s="2">
        <v>46211.702997685185</v>
      </c>
      <c r="J5856" s="4">
        <v>49900000</v>
      </c>
      <c r="K5856" s="4" t="s">
        <v>6211</v>
      </c>
      <c r="L5856" s="5">
        <v>223.7</v>
      </c>
      <c r="M5856" s="5">
        <v>94.194999999999993</v>
      </c>
      <c r="N5856" s="5">
        <v>49.9</v>
      </c>
      <c r="O5856" s="5" t="str">
        <f t="shared" si="91"/>
        <v>0,990000</v>
      </c>
      <c r="P5856" s="5" t="s">
        <v>11008</v>
      </c>
      <c r="Q5856" s="5" t="s">
        <v>11029</v>
      </c>
    </row>
    <row r="5857" spans="1:17" x14ac:dyDescent="0.25">
      <c r="A5857">
        <v>61737</v>
      </c>
      <c r="B5857" t="s">
        <v>30</v>
      </c>
      <c r="C5857" s="7">
        <v>46211.744560185187</v>
      </c>
      <c r="D5857" s="4">
        <v>223600000</v>
      </c>
      <c r="E5857" s="3">
        <v>7965000</v>
      </c>
      <c r="F5857" s="3">
        <v>1768400</v>
      </c>
      <c r="G5857" s="4">
        <v>94195000</v>
      </c>
      <c r="H5857" t="s">
        <v>6276</v>
      </c>
      <c r="I5857" s="2">
        <v>46211.702997685185</v>
      </c>
      <c r="J5857" s="4">
        <v>49900000</v>
      </c>
      <c r="K5857" s="4" t="s">
        <v>6211</v>
      </c>
      <c r="L5857" s="5">
        <v>223.6</v>
      </c>
      <c r="M5857" s="5">
        <v>94.194999999999993</v>
      </c>
      <c r="N5857" s="5">
        <v>49.9</v>
      </c>
      <c r="O5857" s="5" t="str">
        <f t="shared" si="91"/>
        <v>0,990000</v>
      </c>
      <c r="P5857" s="5" t="s">
        <v>11030</v>
      </c>
      <c r="Q5857" s="5" t="s">
        <v>11029</v>
      </c>
    </row>
    <row r="5858" spans="1:17" x14ac:dyDescent="0.25">
      <c r="A5858">
        <v>61738</v>
      </c>
      <c r="B5858" t="s">
        <v>30</v>
      </c>
      <c r="C5858" s="7">
        <v>46211.744583333333</v>
      </c>
      <c r="D5858" s="4">
        <v>223600000</v>
      </c>
      <c r="E5858" s="3">
        <v>7972000</v>
      </c>
      <c r="F5858" s="3">
        <v>1769700</v>
      </c>
      <c r="G5858" s="4">
        <v>94195999</v>
      </c>
      <c r="H5858" t="s">
        <v>6277</v>
      </c>
      <c r="I5858" s="2">
        <v>46211.702997685185</v>
      </c>
      <c r="J5858" s="4">
        <v>49900000</v>
      </c>
      <c r="K5858" s="4" t="s">
        <v>6211</v>
      </c>
      <c r="L5858" s="5">
        <v>223.6</v>
      </c>
      <c r="M5858" s="5">
        <v>94.195999</v>
      </c>
      <c r="N5858" s="5">
        <v>49.9</v>
      </c>
      <c r="O5858" s="5" t="str">
        <f t="shared" si="91"/>
        <v>0,990000</v>
      </c>
      <c r="P5858" s="5" t="s">
        <v>11031</v>
      </c>
      <c r="Q5858" s="5" t="s">
        <v>11032</v>
      </c>
    </row>
    <row r="5859" spans="1:17" x14ac:dyDescent="0.25">
      <c r="A5859">
        <v>61739</v>
      </c>
      <c r="B5859" t="s">
        <v>30</v>
      </c>
      <c r="C5859" s="7">
        <v>46211.744583333333</v>
      </c>
      <c r="D5859" s="4">
        <v>223700000</v>
      </c>
      <c r="E5859" s="3">
        <v>7976000</v>
      </c>
      <c r="F5859" s="3">
        <v>1771100</v>
      </c>
      <c r="G5859" s="4">
        <v>94195999</v>
      </c>
      <c r="H5859" t="s">
        <v>6278</v>
      </c>
      <c r="I5859" s="2">
        <v>46211.702997685185</v>
      </c>
      <c r="J5859" s="4">
        <v>49900000</v>
      </c>
      <c r="K5859" s="4" t="s">
        <v>6211</v>
      </c>
      <c r="L5859" s="5">
        <v>223.7</v>
      </c>
      <c r="M5859" s="5">
        <v>94.195999</v>
      </c>
      <c r="N5859" s="5">
        <v>49.9</v>
      </c>
      <c r="O5859" s="5" t="str">
        <f t="shared" si="91"/>
        <v>0,990000</v>
      </c>
      <c r="P5859" s="5" t="s">
        <v>11001</v>
      </c>
      <c r="Q5859" s="5" t="s">
        <v>11033</v>
      </c>
    </row>
    <row r="5860" spans="1:17" x14ac:dyDescent="0.25">
      <c r="A5860">
        <v>61740</v>
      </c>
      <c r="B5860" t="s">
        <v>30</v>
      </c>
      <c r="C5860" s="7">
        <v>46211.74459490741</v>
      </c>
      <c r="D5860" s="4">
        <v>223700000</v>
      </c>
      <c r="E5860" s="3">
        <v>7976000</v>
      </c>
      <c r="F5860" s="3">
        <v>1771100</v>
      </c>
      <c r="G5860" s="4">
        <v>94196999</v>
      </c>
      <c r="H5860" t="s">
        <v>6279</v>
      </c>
      <c r="I5860" s="2">
        <v>46211.702997685185</v>
      </c>
      <c r="J5860" s="4">
        <v>49900000</v>
      </c>
      <c r="K5860" s="4" t="s">
        <v>6211</v>
      </c>
      <c r="L5860" s="5">
        <v>223.7</v>
      </c>
      <c r="M5860" s="5">
        <v>94.196999000000005</v>
      </c>
      <c r="N5860" s="5">
        <v>49.9</v>
      </c>
      <c r="O5860" s="5" t="str">
        <f t="shared" si="91"/>
        <v>0,990000</v>
      </c>
      <c r="P5860" s="5" t="s">
        <v>11001</v>
      </c>
      <c r="Q5860" s="5" t="s">
        <v>11033</v>
      </c>
    </row>
    <row r="5861" spans="1:17" x14ac:dyDescent="0.25">
      <c r="A5861">
        <v>61741</v>
      </c>
      <c r="B5861" t="s">
        <v>30</v>
      </c>
      <c r="C5861" s="7">
        <v>46211.744618055556</v>
      </c>
      <c r="D5861" s="4">
        <v>223700000</v>
      </c>
      <c r="E5861" s="3">
        <v>7980000</v>
      </c>
      <c r="F5861" s="3">
        <v>1772600</v>
      </c>
      <c r="G5861" s="4">
        <v>94196999</v>
      </c>
      <c r="H5861" t="s">
        <v>6280</v>
      </c>
      <c r="I5861" s="2">
        <v>46211.702997685185</v>
      </c>
      <c r="J5861" s="4">
        <v>49900000</v>
      </c>
      <c r="K5861" s="4" t="s">
        <v>6211</v>
      </c>
      <c r="L5861" s="5">
        <v>223.7</v>
      </c>
      <c r="M5861" s="5">
        <v>94.196999000000005</v>
      </c>
      <c r="N5861" s="5">
        <v>49.9</v>
      </c>
      <c r="O5861" s="5" t="str">
        <f t="shared" si="91"/>
        <v>0,990000</v>
      </c>
      <c r="P5861" s="5" t="s">
        <v>11034</v>
      </c>
      <c r="Q5861" s="5" t="s">
        <v>11035</v>
      </c>
    </row>
    <row r="5862" spans="1:17" x14ac:dyDescent="0.25">
      <c r="A5862">
        <v>61742</v>
      </c>
      <c r="B5862" t="s">
        <v>30</v>
      </c>
      <c r="C5862" s="7">
        <v>46211.744618055556</v>
      </c>
      <c r="D5862" s="4">
        <v>223800000</v>
      </c>
      <c r="E5862" s="3">
        <v>7984000</v>
      </c>
      <c r="F5862" s="3">
        <v>1774000</v>
      </c>
      <c r="G5862" s="4">
        <v>94197998</v>
      </c>
      <c r="H5862" t="s">
        <v>6281</v>
      </c>
      <c r="I5862" s="2">
        <v>46211.7030787037</v>
      </c>
      <c r="J5862" s="4">
        <v>49900000</v>
      </c>
      <c r="K5862" s="4" t="s">
        <v>6211</v>
      </c>
      <c r="L5862" s="5">
        <v>223.8</v>
      </c>
      <c r="M5862" s="5">
        <v>94.197997999999998</v>
      </c>
      <c r="N5862" s="5">
        <v>49.9</v>
      </c>
      <c r="O5862" s="5" t="str">
        <f t="shared" si="91"/>
        <v>0,990000</v>
      </c>
      <c r="P5862" s="5" t="s">
        <v>11036</v>
      </c>
      <c r="Q5862" s="5" t="s">
        <v>11037</v>
      </c>
    </row>
    <row r="5863" spans="1:17" x14ac:dyDescent="0.25">
      <c r="A5863">
        <v>61743</v>
      </c>
      <c r="B5863" t="s">
        <v>30</v>
      </c>
      <c r="C5863" s="7">
        <v>46211.744629629633</v>
      </c>
      <c r="D5863" s="4">
        <v>223800000</v>
      </c>
      <c r="E5863" s="3">
        <v>7984000</v>
      </c>
      <c r="F5863" s="3">
        <v>1773700</v>
      </c>
      <c r="G5863" s="4">
        <v>94197998</v>
      </c>
      <c r="H5863" t="s">
        <v>6282</v>
      </c>
      <c r="I5863" s="2">
        <v>46211.7030787037</v>
      </c>
      <c r="J5863" s="4">
        <v>49900000</v>
      </c>
      <c r="K5863" s="4" t="s">
        <v>6211</v>
      </c>
      <c r="L5863" s="5">
        <v>223.8</v>
      </c>
      <c r="M5863" s="5">
        <v>94.197997999999998</v>
      </c>
      <c r="N5863" s="5">
        <v>49.9</v>
      </c>
      <c r="O5863" s="5" t="str">
        <f t="shared" si="91"/>
        <v>0,990000</v>
      </c>
      <c r="P5863" s="5" t="s">
        <v>11036</v>
      </c>
      <c r="Q5863" s="5" t="s">
        <v>11038</v>
      </c>
    </row>
    <row r="5864" spans="1:17" x14ac:dyDescent="0.25">
      <c r="A5864">
        <v>61744</v>
      </c>
      <c r="B5864" t="s">
        <v>30</v>
      </c>
      <c r="C5864" s="7">
        <v>46211.744652777779</v>
      </c>
      <c r="D5864" s="4">
        <v>223800000</v>
      </c>
      <c r="E5864" s="3">
        <v>7984000</v>
      </c>
      <c r="F5864" s="3">
        <v>1773700</v>
      </c>
      <c r="G5864" s="4">
        <v>94198997</v>
      </c>
      <c r="H5864" t="s">
        <v>6283</v>
      </c>
      <c r="I5864" s="2">
        <v>46211.7030787037</v>
      </c>
      <c r="J5864" s="4">
        <v>49900000</v>
      </c>
      <c r="K5864" s="4" t="s">
        <v>6211</v>
      </c>
      <c r="L5864" s="5">
        <v>223.8</v>
      </c>
      <c r="M5864" s="5">
        <v>94.198997000000006</v>
      </c>
      <c r="N5864" s="5">
        <v>49.9</v>
      </c>
      <c r="O5864" s="5" t="str">
        <f t="shared" si="91"/>
        <v>0,990000</v>
      </c>
      <c r="P5864" s="5" t="s">
        <v>11036</v>
      </c>
      <c r="Q5864" s="5" t="s">
        <v>11038</v>
      </c>
    </row>
    <row r="5865" spans="1:17" x14ac:dyDescent="0.25">
      <c r="A5865">
        <v>61745</v>
      </c>
      <c r="B5865" t="s">
        <v>30</v>
      </c>
      <c r="C5865" s="7">
        <v>46211.744652777779</v>
      </c>
      <c r="D5865" s="4">
        <v>223800000</v>
      </c>
      <c r="E5865" s="3">
        <v>7983000</v>
      </c>
      <c r="F5865" s="3">
        <v>1773700</v>
      </c>
      <c r="G5865" s="4">
        <v>94198997</v>
      </c>
      <c r="H5865" t="s">
        <v>6284</v>
      </c>
      <c r="I5865" s="2">
        <v>46211.7030787037</v>
      </c>
      <c r="J5865" s="4">
        <v>49900000</v>
      </c>
      <c r="K5865" s="4" t="s">
        <v>6211</v>
      </c>
      <c r="L5865" s="5">
        <v>223.8</v>
      </c>
      <c r="M5865" s="5">
        <v>94.198997000000006</v>
      </c>
      <c r="N5865" s="5">
        <v>49.9</v>
      </c>
      <c r="O5865" s="5" t="str">
        <f t="shared" si="91"/>
        <v>0,990000</v>
      </c>
      <c r="P5865" s="5" t="s">
        <v>11039</v>
      </c>
      <c r="Q5865" s="5" t="s">
        <v>11038</v>
      </c>
    </row>
    <row r="5866" spans="1:17" x14ac:dyDescent="0.25">
      <c r="A5866">
        <v>61746</v>
      </c>
      <c r="B5866" t="s">
        <v>30</v>
      </c>
      <c r="C5866" s="7">
        <v>46211.744675925926</v>
      </c>
      <c r="D5866" s="4">
        <v>223700000</v>
      </c>
      <c r="E5866" s="3">
        <v>7982000</v>
      </c>
      <c r="F5866" s="3">
        <v>1773200</v>
      </c>
      <c r="G5866" s="4">
        <v>94199997</v>
      </c>
      <c r="H5866" t="s">
        <v>6285</v>
      </c>
      <c r="I5866" s="2">
        <v>46211.7030787037</v>
      </c>
      <c r="J5866" s="4">
        <v>49900000</v>
      </c>
      <c r="K5866" s="4" t="s">
        <v>6211</v>
      </c>
      <c r="L5866" s="5">
        <v>223.7</v>
      </c>
      <c r="M5866" s="5">
        <v>94.199996999999996</v>
      </c>
      <c r="N5866" s="5">
        <v>49.9</v>
      </c>
      <c r="O5866" s="5" t="str">
        <f t="shared" si="91"/>
        <v>0,990000</v>
      </c>
      <c r="P5866" s="5" t="s">
        <v>10999</v>
      </c>
      <c r="Q5866" s="5" t="s">
        <v>11040</v>
      </c>
    </row>
    <row r="5867" spans="1:17" x14ac:dyDescent="0.25">
      <c r="A5867">
        <v>61747</v>
      </c>
      <c r="B5867" t="s">
        <v>30</v>
      </c>
      <c r="C5867" s="7">
        <v>46211.744687500002</v>
      </c>
      <c r="D5867" s="4">
        <v>223800000</v>
      </c>
      <c r="E5867" s="3">
        <v>7982000</v>
      </c>
      <c r="F5867" s="3">
        <v>1773300</v>
      </c>
      <c r="G5867" s="4">
        <v>94199997</v>
      </c>
      <c r="H5867" t="s">
        <v>6286</v>
      </c>
      <c r="I5867" s="2">
        <v>46211.7030787037</v>
      </c>
      <c r="J5867" s="4">
        <v>49900000</v>
      </c>
      <c r="K5867" s="4" t="s">
        <v>6211</v>
      </c>
      <c r="L5867" s="5">
        <v>223.8</v>
      </c>
      <c r="M5867" s="5">
        <v>94.199996999999996</v>
      </c>
      <c r="N5867" s="5">
        <v>49.9</v>
      </c>
      <c r="O5867" s="5" t="str">
        <f t="shared" si="91"/>
        <v>0,990000</v>
      </c>
      <c r="P5867" s="5" t="s">
        <v>10999</v>
      </c>
      <c r="Q5867" s="5" t="s">
        <v>11041</v>
      </c>
    </row>
    <row r="5868" spans="1:17" x14ac:dyDescent="0.25">
      <c r="A5868">
        <v>61748</v>
      </c>
      <c r="B5868" t="s">
        <v>30</v>
      </c>
      <c r="C5868" s="7">
        <v>46211.744687500002</v>
      </c>
      <c r="D5868" s="4">
        <v>223800000</v>
      </c>
      <c r="E5868" s="3">
        <v>7984000</v>
      </c>
      <c r="F5868" s="3">
        <v>1773800</v>
      </c>
      <c r="G5868" s="4">
        <v>94200996</v>
      </c>
      <c r="H5868" t="s">
        <v>6287</v>
      </c>
      <c r="I5868" s="2">
        <v>46211.7030787037</v>
      </c>
      <c r="J5868" s="4">
        <v>49900000</v>
      </c>
      <c r="K5868" s="4" t="s">
        <v>6211</v>
      </c>
      <c r="L5868" s="5">
        <v>223.8</v>
      </c>
      <c r="M5868" s="5">
        <v>94.200996000000004</v>
      </c>
      <c r="N5868" s="5">
        <v>49.9</v>
      </c>
      <c r="O5868" s="5" t="str">
        <f t="shared" si="91"/>
        <v>0,990000</v>
      </c>
      <c r="P5868" s="5" t="s">
        <v>11036</v>
      </c>
      <c r="Q5868" s="5" t="s">
        <v>11042</v>
      </c>
    </row>
    <row r="5869" spans="1:17" x14ac:dyDescent="0.25">
      <c r="A5869">
        <v>61749</v>
      </c>
      <c r="B5869" t="s">
        <v>30</v>
      </c>
      <c r="C5869" s="7">
        <v>46211.744699074072</v>
      </c>
      <c r="D5869" s="4">
        <v>223800000</v>
      </c>
      <c r="E5869" s="3">
        <v>7984000</v>
      </c>
      <c r="F5869" s="3">
        <v>1773800</v>
      </c>
      <c r="G5869" s="4">
        <v>94200996</v>
      </c>
      <c r="H5869" t="s">
        <v>6288</v>
      </c>
      <c r="I5869" s="2">
        <v>46211.7030787037</v>
      </c>
      <c r="J5869" s="4">
        <v>49900000</v>
      </c>
      <c r="K5869" s="4" t="s">
        <v>6211</v>
      </c>
      <c r="L5869" s="5">
        <v>223.8</v>
      </c>
      <c r="M5869" s="5">
        <v>94.200996000000004</v>
      </c>
      <c r="N5869" s="5">
        <v>49.9</v>
      </c>
      <c r="O5869" s="5" t="str">
        <f t="shared" si="91"/>
        <v>0,990000</v>
      </c>
      <c r="P5869" s="5" t="s">
        <v>11036</v>
      </c>
      <c r="Q5869" s="5" t="s">
        <v>11042</v>
      </c>
    </row>
    <row r="5870" spans="1:17" x14ac:dyDescent="0.25">
      <c r="A5870">
        <v>61750</v>
      </c>
      <c r="B5870" t="s">
        <v>30</v>
      </c>
      <c r="C5870" s="7">
        <v>46211.744722222225</v>
      </c>
      <c r="D5870" s="4">
        <v>223800000</v>
      </c>
      <c r="E5870" s="3">
        <v>7985000</v>
      </c>
      <c r="F5870" s="3">
        <v>1774300</v>
      </c>
      <c r="G5870" s="4">
        <v>94202003</v>
      </c>
      <c r="H5870" t="s">
        <v>6289</v>
      </c>
      <c r="I5870" s="2">
        <v>46211.7030787037</v>
      </c>
      <c r="J5870" s="4">
        <v>49900000</v>
      </c>
      <c r="K5870" s="4" t="s">
        <v>6211</v>
      </c>
      <c r="L5870" s="5">
        <v>223.8</v>
      </c>
      <c r="M5870" s="5">
        <v>94.202003000000005</v>
      </c>
      <c r="N5870" s="5">
        <v>49.9</v>
      </c>
      <c r="O5870" s="5" t="str">
        <f t="shared" si="91"/>
        <v>0,990000</v>
      </c>
      <c r="P5870" s="5" t="s">
        <v>11043</v>
      </c>
      <c r="Q5870" s="5" t="s">
        <v>11044</v>
      </c>
    </row>
    <row r="5871" spans="1:17" x14ac:dyDescent="0.25">
      <c r="A5871">
        <v>61751</v>
      </c>
      <c r="B5871" t="s">
        <v>30</v>
      </c>
      <c r="C5871" s="7">
        <v>46211.744733796295</v>
      </c>
      <c r="D5871" s="4">
        <v>223800000</v>
      </c>
      <c r="E5871" s="3">
        <v>7986000</v>
      </c>
      <c r="F5871" s="3">
        <v>1774600</v>
      </c>
      <c r="G5871" s="4">
        <v>94202003</v>
      </c>
      <c r="H5871" t="s">
        <v>6290</v>
      </c>
      <c r="I5871" s="2">
        <v>46211.7030787037</v>
      </c>
      <c r="J5871" s="4">
        <v>49900000</v>
      </c>
      <c r="K5871" s="4" t="s">
        <v>6211</v>
      </c>
      <c r="L5871" s="5">
        <v>223.8</v>
      </c>
      <c r="M5871" s="5">
        <v>94.202003000000005</v>
      </c>
      <c r="N5871" s="5">
        <v>49.9</v>
      </c>
      <c r="O5871" s="5" t="str">
        <f t="shared" si="91"/>
        <v>0,990000</v>
      </c>
      <c r="P5871" s="5" t="s">
        <v>10997</v>
      </c>
      <c r="Q5871" s="5" t="s">
        <v>11045</v>
      </c>
    </row>
    <row r="5872" spans="1:17" x14ac:dyDescent="0.25">
      <c r="A5872">
        <v>61752</v>
      </c>
      <c r="B5872" t="s">
        <v>30</v>
      </c>
      <c r="C5872" s="7">
        <v>46211.744733796295</v>
      </c>
      <c r="D5872" s="4">
        <v>223800000</v>
      </c>
      <c r="E5872" s="3">
        <v>7988000</v>
      </c>
      <c r="F5872" s="3">
        <v>1774500</v>
      </c>
      <c r="G5872" s="4">
        <v>94203003</v>
      </c>
      <c r="H5872" t="s">
        <v>6291</v>
      </c>
      <c r="I5872" s="2">
        <v>46211.703194444446</v>
      </c>
      <c r="J5872" s="4">
        <v>49900000</v>
      </c>
      <c r="K5872" s="4" t="s">
        <v>6211</v>
      </c>
      <c r="L5872" s="5">
        <v>223.8</v>
      </c>
      <c r="M5872" s="5">
        <v>94.203002999999995</v>
      </c>
      <c r="N5872" s="5">
        <v>49.9</v>
      </c>
      <c r="O5872" s="5" t="str">
        <f t="shared" si="91"/>
        <v>0,990000</v>
      </c>
      <c r="P5872" s="5" t="s">
        <v>11046</v>
      </c>
      <c r="Q5872" s="5" t="s">
        <v>11047</v>
      </c>
    </row>
    <row r="5873" spans="1:17" x14ac:dyDescent="0.25">
      <c r="A5873">
        <v>61753</v>
      </c>
      <c r="B5873" t="s">
        <v>30</v>
      </c>
      <c r="C5873" s="7">
        <v>46211.744756944441</v>
      </c>
      <c r="D5873" s="4">
        <v>223800000</v>
      </c>
      <c r="E5873" s="3">
        <v>7988000</v>
      </c>
      <c r="F5873" s="3">
        <v>1774500</v>
      </c>
      <c r="G5873" s="4">
        <v>94203003</v>
      </c>
      <c r="H5873" t="s">
        <v>6292</v>
      </c>
      <c r="I5873" s="2">
        <v>46211.703194444446</v>
      </c>
      <c r="J5873" s="4">
        <v>49900000</v>
      </c>
      <c r="K5873" s="4" t="s">
        <v>6211</v>
      </c>
      <c r="L5873" s="5">
        <v>223.8</v>
      </c>
      <c r="M5873" s="5">
        <v>94.203002999999995</v>
      </c>
      <c r="N5873" s="5">
        <v>49.9</v>
      </c>
      <c r="O5873" s="5" t="str">
        <f t="shared" si="91"/>
        <v>0,990000</v>
      </c>
      <c r="P5873" s="5" t="s">
        <v>11046</v>
      </c>
      <c r="Q5873" s="5" t="s">
        <v>11047</v>
      </c>
    </row>
    <row r="5874" spans="1:17" x14ac:dyDescent="0.25">
      <c r="A5874">
        <v>61754</v>
      </c>
      <c r="B5874" t="s">
        <v>30</v>
      </c>
      <c r="C5874" s="7">
        <v>46211.744756944441</v>
      </c>
      <c r="D5874" s="4">
        <v>223800000</v>
      </c>
      <c r="E5874" s="3">
        <v>7992000</v>
      </c>
      <c r="F5874" s="3">
        <v>1775500</v>
      </c>
      <c r="G5874" s="4">
        <v>94204002</v>
      </c>
      <c r="H5874" t="s">
        <v>6293</v>
      </c>
      <c r="I5874" s="2">
        <v>46211.703194444446</v>
      </c>
      <c r="J5874" s="4">
        <v>49900000</v>
      </c>
      <c r="K5874" s="4" t="s">
        <v>6211</v>
      </c>
      <c r="L5874" s="5">
        <v>223.8</v>
      </c>
      <c r="M5874" s="5">
        <v>94.204002000000003</v>
      </c>
      <c r="N5874" s="5">
        <v>49.9</v>
      </c>
      <c r="O5874" s="5" t="str">
        <f t="shared" si="91"/>
        <v>0,990000</v>
      </c>
      <c r="P5874" s="5" t="s">
        <v>11048</v>
      </c>
      <c r="Q5874" s="5" t="s">
        <v>11049</v>
      </c>
    </row>
    <row r="5875" spans="1:17" x14ac:dyDescent="0.25">
      <c r="A5875">
        <v>61755</v>
      </c>
      <c r="B5875" t="s">
        <v>30</v>
      </c>
      <c r="C5875" s="7">
        <v>46211.744768518518</v>
      </c>
      <c r="D5875" s="4">
        <v>223900000</v>
      </c>
      <c r="E5875" s="3">
        <v>7993000</v>
      </c>
      <c r="F5875" s="3">
        <v>1776500</v>
      </c>
      <c r="G5875" s="4">
        <v>94204002</v>
      </c>
      <c r="H5875" t="s">
        <v>6294</v>
      </c>
      <c r="I5875" s="2">
        <v>46211.703194444446</v>
      </c>
      <c r="J5875" s="4">
        <v>50000000</v>
      </c>
      <c r="K5875" s="4" t="s">
        <v>6211</v>
      </c>
      <c r="L5875" s="5">
        <v>223.9</v>
      </c>
      <c r="M5875" s="5">
        <v>94.204002000000003</v>
      </c>
      <c r="N5875" s="5">
        <v>50</v>
      </c>
      <c r="O5875" s="5" t="str">
        <f t="shared" si="91"/>
        <v>0,990000</v>
      </c>
      <c r="P5875" s="5" t="s">
        <v>11050</v>
      </c>
      <c r="Q5875" s="5" t="s">
        <v>11051</v>
      </c>
    </row>
    <row r="5876" spans="1:17" x14ac:dyDescent="0.25">
      <c r="A5876">
        <v>61756</v>
      </c>
      <c r="B5876" t="s">
        <v>30</v>
      </c>
      <c r="C5876" s="7">
        <v>46211.744791666664</v>
      </c>
      <c r="D5876" s="4">
        <v>223800000</v>
      </c>
      <c r="E5876" s="3">
        <v>7993000</v>
      </c>
      <c r="F5876" s="3">
        <v>1776500</v>
      </c>
      <c r="G5876" s="4">
        <v>94205002</v>
      </c>
      <c r="H5876" t="s">
        <v>6295</v>
      </c>
      <c r="I5876" s="2">
        <v>46211.703194444446</v>
      </c>
      <c r="J5876" s="4">
        <v>49900000</v>
      </c>
      <c r="K5876" s="4" t="s">
        <v>6211</v>
      </c>
      <c r="L5876" s="5">
        <v>223.8</v>
      </c>
      <c r="M5876" s="5">
        <v>94.205001999999993</v>
      </c>
      <c r="N5876" s="5">
        <v>49.9</v>
      </c>
      <c r="O5876" s="5" t="str">
        <f t="shared" si="91"/>
        <v>0,990000</v>
      </c>
      <c r="P5876" s="5" t="s">
        <v>11050</v>
      </c>
      <c r="Q5876" s="5" t="s">
        <v>11051</v>
      </c>
    </row>
    <row r="5877" spans="1:17" x14ac:dyDescent="0.25">
      <c r="A5877">
        <v>61757</v>
      </c>
      <c r="B5877" t="s">
        <v>30</v>
      </c>
      <c r="C5877" s="7">
        <v>46211.744791666664</v>
      </c>
      <c r="D5877" s="4">
        <v>223700000</v>
      </c>
      <c r="E5877" s="3">
        <v>7991000</v>
      </c>
      <c r="F5877" s="3">
        <v>1775000</v>
      </c>
      <c r="G5877" s="4">
        <v>94205002</v>
      </c>
      <c r="H5877" t="s">
        <v>6296</v>
      </c>
      <c r="I5877" s="2">
        <v>46211.703194444446</v>
      </c>
      <c r="J5877" s="4">
        <v>49900000</v>
      </c>
      <c r="K5877" s="4" t="s">
        <v>6211</v>
      </c>
      <c r="L5877" s="5">
        <v>223.7</v>
      </c>
      <c r="M5877" s="5">
        <v>94.205001999999993</v>
      </c>
      <c r="N5877" s="5">
        <v>49.9</v>
      </c>
      <c r="O5877" s="5" t="str">
        <f t="shared" si="91"/>
        <v>0,990000</v>
      </c>
      <c r="P5877" s="5" t="s">
        <v>11052</v>
      </c>
      <c r="Q5877" s="5" t="s">
        <v>11053</v>
      </c>
    </row>
    <row r="5878" spans="1:17" x14ac:dyDescent="0.25">
      <c r="A5878">
        <v>61758</v>
      </c>
      <c r="B5878" t="s">
        <v>30</v>
      </c>
      <c r="C5878" s="7">
        <v>46211.744803240741</v>
      </c>
      <c r="D5878" s="4">
        <v>223700000</v>
      </c>
      <c r="E5878" s="3">
        <v>7991000</v>
      </c>
      <c r="F5878" s="3">
        <v>1775000</v>
      </c>
      <c r="G5878" s="4">
        <v>94206001</v>
      </c>
      <c r="H5878" t="s">
        <v>6297</v>
      </c>
      <c r="I5878" s="2">
        <v>46211.703194444446</v>
      </c>
      <c r="J5878" s="4">
        <v>50000000</v>
      </c>
      <c r="K5878" s="4" t="s">
        <v>6211</v>
      </c>
      <c r="L5878" s="5">
        <v>223.7</v>
      </c>
      <c r="M5878" s="5">
        <v>94.206001000000001</v>
      </c>
      <c r="N5878" s="5">
        <v>50</v>
      </c>
      <c r="O5878" s="5" t="str">
        <f t="shared" si="91"/>
        <v>0,990000</v>
      </c>
      <c r="P5878" s="5" t="s">
        <v>11052</v>
      </c>
      <c r="Q5878" s="5" t="s">
        <v>11053</v>
      </c>
    </row>
    <row r="5879" spans="1:17" x14ac:dyDescent="0.25">
      <c r="A5879">
        <v>61759</v>
      </c>
      <c r="B5879" t="s">
        <v>30</v>
      </c>
      <c r="C5879" s="7">
        <v>46211.744826388887</v>
      </c>
      <c r="D5879" s="4">
        <v>223900000</v>
      </c>
      <c r="E5879" s="3">
        <v>7995000</v>
      </c>
      <c r="F5879" s="3">
        <v>1776900</v>
      </c>
      <c r="G5879" s="4">
        <v>94206001</v>
      </c>
      <c r="H5879" t="s">
        <v>6298</v>
      </c>
      <c r="I5879" s="2">
        <v>46211.703194444446</v>
      </c>
      <c r="J5879" s="4">
        <v>49900000</v>
      </c>
      <c r="K5879" s="4" t="s">
        <v>6211</v>
      </c>
      <c r="L5879" s="5">
        <v>223.9</v>
      </c>
      <c r="M5879" s="5">
        <v>94.206001000000001</v>
      </c>
      <c r="N5879" s="5">
        <v>49.9</v>
      </c>
      <c r="O5879" s="5" t="str">
        <f t="shared" si="91"/>
        <v>0,990000</v>
      </c>
      <c r="P5879" s="5" t="s">
        <v>11054</v>
      </c>
      <c r="Q5879" s="5" t="s">
        <v>11055</v>
      </c>
    </row>
    <row r="5880" spans="1:17" x14ac:dyDescent="0.25">
      <c r="A5880">
        <v>61760</v>
      </c>
      <c r="B5880" t="s">
        <v>30</v>
      </c>
      <c r="C5880" s="7">
        <v>46211.744826388887</v>
      </c>
      <c r="D5880" s="4">
        <v>223900000</v>
      </c>
      <c r="E5880" s="3">
        <v>7996000</v>
      </c>
      <c r="F5880" s="3">
        <v>1777600</v>
      </c>
      <c r="G5880" s="4">
        <v>94207001</v>
      </c>
      <c r="H5880" t="s">
        <v>6299</v>
      </c>
      <c r="I5880" s="2">
        <v>46211.703194444446</v>
      </c>
      <c r="J5880" s="4">
        <v>49900000</v>
      </c>
      <c r="K5880" s="4" t="s">
        <v>6211</v>
      </c>
      <c r="L5880" s="5">
        <v>223.9</v>
      </c>
      <c r="M5880" s="5">
        <v>94.207001000000005</v>
      </c>
      <c r="N5880" s="5">
        <v>49.9</v>
      </c>
      <c r="O5880" s="5" t="str">
        <f t="shared" si="91"/>
        <v>0,990000</v>
      </c>
      <c r="P5880" s="5" t="s">
        <v>11056</v>
      </c>
      <c r="Q5880" s="5" t="s">
        <v>10994</v>
      </c>
    </row>
    <row r="5881" spans="1:17" x14ac:dyDescent="0.25">
      <c r="A5881">
        <v>61761</v>
      </c>
      <c r="B5881" t="s">
        <v>30</v>
      </c>
      <c r="C5881" s="7">
        <v>46211.744837962964</v>
      </c>
      <c r="D5881" s="4">
        <v>223900000</v>
      </c>
      <c r="E5881" s="3">
        <v>8000000</v>
      </c>
      <c r="F5881" s="3">
        <v>1778500</v>
      </c>
      <c r="G5881" s="4">
        <v>94207001</v>
      </c>
      <c r="H5881" t="s">
        <v>6300</v>
      </c>
      <c r="I5881" s="2">
        <v>46211.703194444446</v>
      </c>
      <c r="J5881" s="4">
        <v>49900000</v>
      </c>
      <c r="K5881" s="4" t="s">
        <v>6211</v>
      </c>
      <c r="L5881" s="5">
        <v>223.9</v>
      </c>
      <c r="M5881" s="5">
        <v>94.207001000000005</v>
      </c>
      <c r="N5881" s="5">
        <v>49.9</v>
      </c>
      <c r="O5881" s="5" t="str">
        <f t="shared" si="91"/>
        <v>0,990000</v>
      </c>
      <c r="P5881" s="5" t="s">
        <v>11057</v>
      </c>
      <c r="Q5881" s="5" t="s">
        <v>11058</v>
      </c>
    </row>
    <row r="5882" spans="1:17" x14ac:dyDescent="0.25">
      <c r="A5882">
        <v>61762</v>
      </c>
      <c r="B5882" t="s">
        <v>30</v>
      </c>
      <c r="C5882" s="7">
        <v>46211.74486111111</v>
      </c>
      <c r="D5882" s="4">
        <v>223900000</v>
      </c>
      <c r="E5882" s="3">
        <v>7999000</v>
      </c>
      <c r="F5882" s="3">
        <v>1778400</v>
      </c>
      <c r="G5882" s="4">
        <v>94208000</v>
      </c>
      <c r="H5882" t="s">
        <v>6301</v>
      </c>
      <c r="I5882" s="2">
        <v>46211.703310185185</v>
      </c>
      <c r="J5882" s="4">
        <v>49900000</v>
      </c>
      <c r="K5882" s="4" t="s">
        <v>6211</v>
      </c>
      <c r="L5882" s="5">
        <v>223.9</v>
      </c>
      <c r="M5882" s="5">
        <v>94.207999999999998</v>
      </c>
      <c r="N5882" s="5">
        <v>49.9</v>
      </c>
      <c r="O5882" s="5" t="str">
        <f t="shared" si="91"/>
        <v>0,990000</v>
      </c>
      <c r="P5882" s="5" t="s">
        <v>11059</v>
      </c>
      <c r="Q5882" s="5" t="s">
        <v>11060</v>
      </c>
    </row>
    <row r="5883" spans="1:17" x14ac:dyDescent="0.25">
      <c r="A5883">
        <v>61763</v>
      </c>
      <c r="B5883" t="s">
        <v>30</v>
      </c>
      <c r="C5883" s="7">
        <v>46211.74486111111</v>
      </c>
      <c r="D5883" s="4">
        <v>223900000</v>
      </c>
      <c r="E5883" s="3">
        <v>7999000</v>
      </c>
      <c r="F5883" s="3">
        <v>1778400</v>
      </c>
      <c r="G5883" s="4">
        <v>94208000</v>
      </c>
      <c r="H5883" t="s">
        <v>6302</v>
      </c>
      <c r="I5883" s="2">
        <v>46211.703310185185</v>
      </c>
      <c r="J5883" s="4">
        <v>49900000</v>
      </c>
      <c r="K5883" s="4" t="s">
        <v>6211</v>
      </c>
      <c r="L5883" s="5">
        <v>223.9</v>
      </c>
      <c r="M5883" s="5">
        <v>94.207999999999998</v>
      </c>
      <c r="N5883" s="5">
        <v>49.9</v>
      </c>
      <c r="O5883" s="5" t="str">
        <f t="shared" si="91"/>
        <v>0,990000</v>
      </c>
      <c r="P5883" s="5" t="s">
        <v>11059</v>
      </c>
      <c r="Q5883" s="5" t="s">
        <v>11060</v>
      </c>
    </row>
    <row r="5884" spans="1:17" x14ac:dyDescent="0.25">
      <c r="A5884">
        <v>61764</v>
      </c>
      <c r="B5884" t="s">
        <v>30</v>
      </c>
      <c r="C5884" s="7">
        <v>46211.744872685187</v>
      </c>
      <c r="D5884" s="4">
        <v>224000000</v>
      </c>
      <c r="E5884" s="3">
        <v>8002000</v>
      </c>
      <c r="F5884" s="3">
        <v>1779600</v>
      </c>
      <c r="G5884" s="4">
        <v>94209000</v>
      </c>
      <c r="H5884" t="s">
        <v>6303</v>
      </c>
      <c r="I5884" s="2">
        <v>46211.703310185185</v>
      </c>
      <c r="J5884" s="4">
        <v>50000000</v>
      </c>
      <c r="K5884" s="4" t="s">
        <v>6211</v>
      </c>
      <c r="L5884" s="5">
        <v>224</v>
      </c>
      <c r="M5884" s="5">
        <v>94.209000000000003</v>
      </c>
      <c r="N5884" s="5">
        <v>50</v>
      </c>
      <c r="O5884" s="5" t="str">
        <f t="shared" si="91"/>
        <v>0,990000</v>
      </c>
      <c r="P5884" s="5" t="s">
        <v>10991</v>
      </c>
      <c r="Q5884" s="5" t="s">
        <v>11061</v>
      </c>
    </row>
    <row r="5885" spans="1:17" x14ac:dyDescent="0.25">
      <c r="A5885">
        <v>61765</v>
      </c>
      <c r="B5885" t="s">
        <v>30</v>
      </c>
      <c r="C5885" s="7">
        <v>46211.744895833333</v>
      </c>
      <c r="D5885" s="4">
        <v>224000000</v>
      </c>
      <c r="E5885" s="3">
        <v>8002000</v>
      </c>
      <c r="F5885" s="3">
        <v>1779400</v>
      </c>
      <c r="G5885" s="4">
        <v>94209000</v>
      </c>
      <c r="H5885" t="s">
        <v>6304</v>
      </c>
      <c r="I5885" s="2">
        <v>46211.703310185185</v>
      </c>
      <c r="J5885" s="4">
        <v>50000000</v>
      </c>
      <c r="K5885" s="4" t="s">
        <v>6211</v>
      </c>
      <c r="L5885" s="5">
        <v>224</v>
      </c>
      <c r="M5885" s="5">
        <v>94.209000000000003</v>
      </c>
      <c r="N5885" s="5">
        <v>50</v>
      </c>
      <c r="O5885" s="5" t="str">
        <f t="shared" si="91"/>
        <v>0,990000</v>
      </c>
      <c r="P5885" s="5" t="s">
        <v>10991</v>
      </c>
      <c r="Q5885" s="5" t="s">
        <v>11062</v>
      </c>
    </row>
    <row r="5886" spans="1:17" x14ac:dyDescent="0.25">
      <c r="A5886">
        <v>61766</v>
      </c>
      <c r="B5886" t="s">
        <v>30</v>
      </c>
      <c r="C5886" s="7">
        <v>46211.744895833333</v>
      </c>
      <c r="D5886" s="4">
        <v>223900000</v>
      </c>
      <c r="E5886" s="3">
        <v>8005000</v>
      </c>
      <c r="F5886" s="3">
        <v>1779400</v>
      </c>
      <c r="G5886" s="4">
        <v>94209999</v>
      </c>
      <c r="H5886" t="s">
        <v>6305</v>
      </c>
      <c r="I5886" s="2">
        <v>46211.703310185185</v>
      </c>
      <c r="J5886" s="4">
        <v>49900000</v>
      </c>
      <c r="K5886" s="4" t="s">
        <v>6211</v>
      </c>
      <c r="L5886" s="5">
        <v>223.9</v>
      </c>
      <c r="M5886" s="5">
        <v>94.209998999999996</v>
      </c>
      <c r="N5886" s="5">
        <v>49.9</v>
      </c>
      <c r="O5886" s="5" t="str">
        <f t="shared" si="91"/>
        <v>0,990000</v>
      </c>
      <c r="P5886" s="5" t="s">
        <v>11063</v>
      </c>
      <c r="Q5886" s="5" t="s">
        <v>11062</v>
      </c>
    </row>
    <row r="5887" spans="1:17" x14ac:dyDescent="0.25">
      <c r="A5887">
        <v>61767</v>
      </c>
      <c r="B5887" t="s">
        <v>30</v>
      </c>
      <c r="C5887" s="7">
        <v>46211.74490740741</v>
      </c>
      <c r="D5887" s="4">
        <v>223900000</v>
      </c>
      <c r="E5887" s="3">
        <v>8005000</v>
      </c>
      <c r="F5887" s="3">
        <v>1779400</v>
      </c>
      <c r="G5887" s="4">
        <v>94209999</v>
      </c>
      <c r="H5887" t="s">
        <v>6306</v>
      </c>
      <c r="I5887" s="2">
        <v>46211.703310185185</v>
      </c>
      <c r="J5887" s="4">
        <v>49900000</v>
      </c>
      <c r="K5887" s="4" t="s">
        <v>6211</v>
      </c>
      <c r="L5887" s="5">
        <v>223.9</v>
      </c>
      <c r="M5887" s="5">
        <v>94.209998999999996</v>
      </c>
      <c r="N5887" s="5">
        <v>49.9</v>
      </c>
      <c r="O5887" s="5" t="str">
        <f t="shared" si="91"/>
        <v>0,990000</v>
      </c>
      <c r="P5887" s="5" t="s">
        <v>11063</v>
      </c>
      <c r="Q5887" s="5" t="s">
        <v>11062</v>
      </c>
    </row>
    <row r="5888" spans="1:17" x14ac:dyDescent="0.25">
      <c r="A5888">
        <v>61768</v>
      </c>
      <c r="B5888" t="s">
        <v>30</v>
      </c>
      <c r="C5888" s="7">
        <v>46211.744930555556</v>
      </c>
      <c r="D5888" s="4">
        <v>223800000</v>
      </c>
      <c r="E5888" s="3">
        <v>8007000</v>
      </c>
      <c r="F5888" s="3">
        <v>1778900</v>
      </c>
      <c r="G5888" s="4">
        <v>94210999</v>
      </c>
      <c r="H5888" t="s">
        <v>6307</v>
      </c>
      <c r="I5888" s="2">
        <v>46211.703310185185</v>
      </c>
      <c r="J5888" s="4">
        <v>49900000</v>
      </c>
      <c r="K5888" s="4" t="s">
        <v>6211</v>
      </c>
      <c r="L5888" s="5">
        <v>223.8</v>
      </c>
      <c r="M5888" s="5">
        <v>94.210999000000001</v>
      </c>
      <c r="N5888" s="5">
        <v>49.9</v>
      </c>
      <c r="O5888" s="5" t="str">
        <f t="shared" si="91"/>
        <v>0,990000</v>
      </c>
      <c r="P5888" s="5" t="s">
        <v>11064</v>
      </c>
      <c r="Q5888" s="5" t="s">
        <v>11065</v>
      </c>
    </row>
    <row r="5889" spans="1:17" x14ac:dyDescent="0.25">
      <c r="A5889">
        <v>61769</v>
      </c>
      <c r="B5889" t="s">
        <v>30</v>
      </c>
      <c r="C5889" s="7">
        <v>46211.744930555556</v>
      </c>
      <c r="D5889" s="4">
        <v>223700000</v>
      </c>
      <c r="E5889" s="3">
        <v>8007000</v>
      </c>
      <c r="F5889" s="3">
        <v>1778800</v>
      </c>
      <c r="G5889" s="4">
        <v>94210999</v>
      </c>
      <c r="H5889" t="s">
        <v>6308</v>
      </c>
      <c r="I5889" s="2">
        <v>46211.703310185185</v>
      </c>
      <c r="J5889" s="4">
        <v>49900000</v>
      </c>
      <c r="K5889" s="4" t="s">
        <v>6211</v>
      </c>
      <c r="L5889" s="5">
        <v>223.7</v>
      </c>
      <c r="M5889" s="5">
        <v>94.210999000000001</v>
      </c>
      <c r="N5889" s="5">
        <v>49.9</v>
      </c>
      <c r="O5889" s="5" t="str">
        <f t="shared" si="91"/>
        <v>0,990000</v>
      </c>
      <c r="P5889" s="5" t="s">
        <v>11064</v>
      </c>
      <c r="Q5889" s="5" t="s">
        <v>11066</v>
      </c>
    </row>
    <row r="5890" spans="1:17" x14ac:dyDescent="0.25">
      <c r="A5890">
        <v>61770</v>
      </c>
      <c r="B5890" t="s">
        <v>30</v>
      </c>
      <c r="C5890" s="7">
        <v>46211.744942129626</v>
      </c>
      <c r="D5890" s="4">
        <v>223600000</v>
      </c>
      <c r="E5890" s="3">
        <v>8003000</v>
      </c>
      <c r="F5890" s="3">
        <v>1777100</v>
      </c>
      <c r="G5890" s="4">
        <v>94211998</v>
      </c>
      <c r="H5890" t="s">
        <v>6309</v>
      </c>
      <c r="I5890" s="2">
        <v>46211.703310185185</v>
      </c>
      <c r="J5890" s="4">
        <v>49900000</v>
      </c>
      <c r="K5890" s="4" t="s">
        <v>6211</v>
      </c>
      <c r="L5890" s="5">
        <v>223.6</v>
      </c>
      <c r="M5890" s="5">
        <v>94.211997999999994</v>
      </c>
      <c r="N5890" s="5">
        <v>49.9</v>
      </c>
      <c r="O5890" s="5" t="str">
        <f t="shared" si="91"/>
        <v>0,990000</v>
      </c>
      <c r="P5890" s="5" t="s">
        <v>11067</v>
      </c>
      <c r="Q5890" s="5" t="s">
        <v>11068</v>
      </c>
    </row>
    <row r="5891" spans="1:17" x14ac:dyDescent="0.25">
      <c r="A5891">
        <v>61771</v>
      </c>
      <c r="B5891" t="s">
        <v>30</v>
      </c>
      <c r="C5891" s="7">
        <v>46211.74496527778</v>
      </c>
      <c r="D5891" s="4">
        <v>223600000</v>
      </c>
      <c r="E5891" s="3">
        <v>8010000</v>
      </c>
      <c r="F5891" s="3">
        <v>1778300</v>
      </c>
      <c r="G5891" s="4">
        <v>94211998</v>
      </c>
      <c r="H5891" t="s">
        <v>6310</v>
      </c>
      <c r="I5891" s="2">
        <v>46211.703310185185</v>
      </c>
      <c r="J5891" s="4">
        <v>49900000</v>
      </c>
      <c r="K5891" s="4" t="s">
        <v>6211</v>
      </c>
      <c r="L5891" s="5">
        <v>223.6</v>
      </c>
      <c r="M5891" s="5">
        <v>94.211997999999994</v>
      </c>
      <c r="N5891" s="5">
        <v>49.9</v>
      </c>
      <c r="O5891" s="5" t="str">
        <f t="shared" ref="O5891:O5954" si="92">SUBSTITUTE(K5891,".",",")</f>
        <v>0,990000</v>
      </c>
      <c r="P5891" s="5" t="s">
        <v>11069</v>
      </c>
      <c r="Q5891" s="5" t="s">
        <v>11070</v>
      </c>
    </row>
    <row r="5892" spans="1:17" x14ac:dyDescent="0.25">
      <c r="A5892">
        <v>61772</v>
      </c>
      <c r="B5892" t="s">
        <v>30</v>
      </c>
      <c r="C5892" s="7">
        <v>46211.74496527778</v>
      </c>
      <c r="D5892" s="4">
        <v>223600000</v>
      </c>
      <c r="E5892" s="3">
        <v>8010000</v>
      </c>
      <c r="F5892" s="3">
        <v>1778300</v>
      </c>
      <c r="G5892" s="4">
        <v>94212997</v>
      </c>
      <c r="H5892" t="s">
        <v>6311</v>
      </c>
      <c r="I5892" s="2">
        <v>46211.703518518516</v>
      </c>
      <c r="J5892" s="4">
        <v>49900000</v>
      </c>
      <c r="K5892" s="4" t="s">
        <v>6211</v>
      </c>
      <c r="L5892" s="5">
        <v>223.6</v>
      </c>
      <c r="M5892" s="5">
        <v>94.212997000000001</v>
      </c>
      <c r="N5892" s="5">
        <v>49.9</v>
      </c>
      <c r="O5892" s="5" t="str">
        <f t="shared" si="92"/>
        <v>0,990000</v>
      </c>
      <c r="P5892" s="5" t="s">
        <v>11069</v>
      </c>
      <c r="Q5892" s="5" t="s">
        <v>11070</v>
      </c>
    </row>
    <row r="5893" spans="1:17" x14ac:dyDescent="0.25">
      <c r="A5893">
        <v>61773</v>
      </c>
      <c r="B5893" t="s">
        <v>30</v>
      </c>
      <c r="C5893" s="7">
        <v>46211.744976851849</v>
      </c>
      <c r="D5893" s="4">
        <v>223600000</v>
      </c>
      <c r="E5893" s="3">
        <v>8012000</v>
      </c>
      <c r="F5893" s="3">
        <v>1778800</v>
      </c>
      <c r="G5893" s="4">
        <v>94212997</v>
      </c>
      <c r="H5893" t="s">
        <v>6312</v>
      </c>
      <c r="I5893" s="2">
        <v>46211.703518518516</v>
      </c>
      <c r="J5893" s="4">
        <v>49900000</v>
      </c>
      <c r="K5893" s="4" t="s">
        <v>6211</v>
      </c>
      <c r="L5893" s="5">
        <v>223.6</v>
      </c>
      <c r="M5893" s="5">
        <v>94.212997000000001</v>
      </c>
      <c r="N5893" s="5">
        <v>49.9</v>
      </c>
      <c r="O5893" s="5" t="str">
        <f t="shared" si="92"/>
        <v>0,990000</v>
      </c>
      <c r="P5893" s="5" t="s">
        <v>11071</v>
      </c>
      <c r="Q5893" s="5" t="s">
        <v>11066</v>
      </c>
    </row>
    <row r="5894" spans="1:17" x14ac:dyDescent="0.25">
      <c r="A5894">
        <v>61774</v>
      </c>
      <c r="B5894" t="s">
        <v>30</v>
      </c>
      <c r="C5894" s="7">
        <v>46211.745000000003</v>
      </c>
      <c r="D5894" s="4">
        <v>223600000</v>
      </c>
      <c r="E5894" s="3">
        <v>8016000</v>
      </c>
      <c r="F5894" s="3">
        <v>1779900</v>
      </c>
      <c r="G5894" s="4">
        <v>94213997</v>
      </c>
      <c r="H5894" t="s">
        <v>6313</v>
      </c>
      <c r="I5894" s="2">
        <v>46211.703518518516</v>
      </c>
      <c r="J5894" s="4">
        <v>49900000</v>
      </c>
      <c r="K5894" s="4" t="s">
        <v>6211</v>
      </c>
      <c r="L5894" s="5">
        <v>223.6</v>
      </c>
      <c r="M5894" s="5">
        <v>94.213997000000006</v>
      </c>
      <c r="N5894" s="5">
        <v>49.9</v>
      </c>
      <c r="O5894" s="5" t="str">
        <f t="shared" si="92"/>
        <v>0,990000</v>
      </c>
      <c r="P5894" s="5" t="s">
        <v>11072</v>
      </c>
      <c r="Q5894" s="5" t="s">
        <v>11073</v>
      </c>
    </row>
    <row r="5895" spans="1:17" x14ac:dyDescent="0.25">
      <c r="A5895">
        <v>61775</v>
      </c>
      <c r="B5895" t="s">
        <v>30</v>
      </c>
      <c r="C5895" s="7">
        <v>46211.745000000003</v>
      </c>
      <c r="D5895" s="4">
        <v>223500000</v>
      </c>
      <c r="E5895" s="3">
        <v>8013000</v>
      </c>
      <c r="F5895" s="3">
        <v>1778300</v>
      </c>
      <c r="G5895" s="4">
        <v>94213997</v>
      </c>
      <c r="H5895" t="s">
        <v>6314</v>
      </c>
      <c r="I5895" s="2">
        <v>46211.703518518516</v>
      </c>
      <c r="J5895" s="4">
        <v>49900000</v>
      </c>
      <c r="K5895" s="4" t="s">
        <v>6211</v>
      </c>
      <c r="L5895" s="5">
        <v>223.5</v>
      </c>
      <c r="M5895" s="5">
        <v>94.213997000000006</v>
      </c>
      <c r="N5895" s="5">
        <v>49.9</v>
      </c>
      <c r="O5895" s="5" t="str">
        <f t="shared" si="92"/>
        <v>0,990000</v>
      </c>
      <c r="P5895" s="5" t="s">
        <v>11074</v>
      </c>
      <c r="Q5895" s="5" t="s">
        <v>11070</v>
      </c>
    </row>
    <row r="5896" spans="1:17" x14ac:dyDescent="0.25">
      <c r="A5896">
        <v>61776</v>
      </c>
      <c r="B5896" t="s">
        <v>30</v>
      </c>
      <c r="C5896" s="7">
        <v>46211.745011574072</v>
      </c>
      <c r="D5896" s="4">
        <v>223500000</v>
      </c>
      <c r="E5896" s="3">
        <v>8013000</v>
      </c>
      <c r="F5896" s="3">
        <v>1778300</v>
      </c>
      <c r="G5896" s="4">
        <v>94214996</v>
      </c>
      <c r="H5896" t="s">
        <v>6315</v>
      </c>
      <c r="I5896" s="2">
        <v>46211.703518518516</v>
      </c>
      <c r="J5896" s="4">
        <v>49800000</v>
      </c>
      <c r="K5896" s="4" t="s">
        <v>6211</v>
      </c>
      <c r="L5896" s="5">
        <v>223.5</v>
      </c>
      <c r="M5896" s="5">
        <v>94.214995999999999</v>
      </c>
      <c r="N5896" s="5">
        <v>49.8</v>
      </c>
      <c r="O5896" s="5" t="str">
        <f t="shared" si="92"/>
        <v>0,990000</v>
      </c>
      <c r="P5896" s="5" t="s">
        <v>11074</v>
      </c>
      <c r="Q5896" s="5" t="s">
        <v>11070</v>
      </c>
    </row>
    <row r="5897" spans="1:17" x14ac:dyDescent="0.25">
      <c r="A5897">
        <v>61777</v>
      </c>
      <c r="B5897" t="s">
        <v>30</v>
      </c>
      <c r="C5897" s="7">
        <v>46211.745034722226</v>
      </c>
      <c r="D5897" s="4">
        <v>223400000</v>
      </c>
      <c r="E5897" s="3">
        <v>8014000</v>
      </c>
      <c r="F5897" s="3">
        <v>1777900</v>
      </c>
      <c r="G5897" s="4">
        <v>94214996</v>
      </c>
      <c r="H5897" t="s">
        <v>6316</v>
      </c>
      <c r="I5897" s="2">
        <v>46211.703518518516</v>
      </c>
      <c r="J5897" s="4">
        <v>49900000</v>
      </c>
      <c r="K5897" s="4" t="s">
        <v>6211</v>
      </c>
      <c r="L5897" s="5">
        <v>223.4</v>
      </c>
      <c r="M5897" s="5">
        <v>94.214995999999999</v>
      </c>
      <c r="N5897" s="5">
        <v>49.9</v>
      </c>
      <c r="O5897" s="5" t="str">
        <f t="shared" si="92"/>
        <v>0,990000</v>
      </c>
      <c r="P5897" s="5" t="s">
        <v>11075</v>
      </c>
      <c r="Q5897" s="5" t="s">
        <v>11076</v>
      </c>
    </row>
    <row r="5898" spans="1:17" x14ac:dyDescent="0.25">
      <c r="A5898">
        <v>61778</v>
      </c>
      <c r="B5898" t="s">
        <v>30</v>
      </c>
      <c r="C5898" s="7">
        <v>46211.745034722226</v>
      </c>
      <c r="D5898" s="4">
        <v>223500000</v>
      </c>
      <c r="E5898" s="3">
        <v>8016000</v>
      </c>
      <c r="F5898" s="3">
        <v>1779000</v>
      </c>
      <c r="G5898" s="4">
        <v>94216003</v>
      </c>
      <c r="H5898" t="s">
        <v>6317</v>
      </c>
      <c r="I5898" s="2">
        <v>46211.703518518516</v>
      </c>
      <c r="J5898" s="4">
        <v>49800000</v>
      </c>
      <c r="K5898" s="4" t="s">
        <v>6211</v>
      </c>
      <c r="L5898" s="5">
        <v>223.5</v>
      </c>
      <c r="M5898" s="5">
        <v>94.216003000000001</v>
      </c>
      <c r="N5898" s="5">
        <v>49.8</v>
      </c>
      <c r="O5898" s="5" t="str">
        <f t="shared" si="92"/>
        <v>0,990000</v>
      </c>
      <c r="P5898" s="5" t="s">
        <v>11072</v>
      </c>
      <c r="Q5898" s="5" t="s">
        <v>11077</v>
      </c>
    </row>
    <row r="5899" spans="1:17" x14ac:dyDescent="0.25">
      <c r="A5899">
        <v>61779</v>
      </c>
      <c r="B5899" t="s">
        <v>30</v>
      </c>
      <c r="C5899" s="7">
        <v>46211.745046296295</v>
      </c>
      <c r="D5899" s="4">
        <v>223600000</v>
      </c>
      <c r="E5899" s="3">
        <v>8020000</v>
      </c>
      <c r="F5899" s="3">
        <v>1780600</v>
      </c>
      <c r="G5899" s="4">
        <v>94216003</v>
      </c>
      <c r="H5899" t="s">
        <v>6318</v>
      </c>
      <c r="I5899" s="2">
        <v>46211.703518518516</v>
      </c>
      <c r="J5899" s="4">
        <v>49900000</v>
      </c>
      <c r="K5899" s="4" t="s">
        <v>6211</v>
      </c>
      <c r="L5899" s="5">
        <v>223.6</v>
      </c>
      <c r="M5899" s="5">
        <v>94.216003000000001</v>
      </c>
      <c r="N5899" s="5">
        <v>49.9</v>
      </c>
      <c r="O5899" s="5" t="str">
        <f t="shared" si="92"/>
        <v>0,990000</v>
      </c>
      <c r="P5899" s="5" t="s">
        <v>11078</v>
      </c>
      <c r="Q5899" s="5" t="s">
        <v>11079</v>
      </c>
    </row>
    <row r="5900" spans="1:17" x14ac:dyDescent="0.25">
      <c r="A5900">
        <v>61780</v>
      </c>
      <c r="B5900" t="s">
        <v>30</v>
      </c>
      <c r="C5900" s="7">
        <v>46211.745069444441</v>
      </c>
      <c r="D5900" s="4">
        <v>223700000</v>
      </c>
      <c r="E5900" s="3">
        <v>8020000</v>
      </c>
      <c r="F5900" s="3">
        <v>1781600</v>
      </c>
      <c r="G5900" s="4">
        <v>94217003</v>
      </c>
      <c r="H5900" t="s">
        <v>6319</v>
      </c>
      <c r="I5900" s="2">
        <v>46211.703518518516</v>
      </c>
      <c r="J5900" s="4">
        <v>49900000</v>
      </c>
      <c r="K5900" s="4" t="s">
        <v>6211</v>
      </c>
      <c r="L5900" s="5">
        <v>223.7</v>
      </c>
      <c r="M5900" s="5">
        <v>94.217003000000005</v>
      </c>
      <c r="N5900" s="5">
        <v>49.9</v>
      </c>
      <c r="O5900" s="5" t="str">
        <f t="shared" si="92"/>
        <v>0,990000</v>
      </c>
      <c r="P5900" s="5" t="s">
        <v>11078</v>
      </c>
      <c r="Q5900" s="5" t="s">
        <v>11080</v>
      </c>
    </row>
    <row r="5901" spans="1:17" x14ac:dyDescent="0.25">
      <c r="A5901">
        <v>61781</v>
      </c>
      <c r="B5901" t="s">
        <v>30</v>
      </c>
      <c r="C5901" s="7">
        <v>46211.745069444441</v>
      </c>
      <c r="D5901" s="4">
        <v>223700000</v>
      </c>
      <c r="E5901" s="3">
        <v>8020000</v>
      </c>
      <c r="F5901" s="3">
        <v>1781600</v>
      </c>
      <c r="G5901" s="4">
        <v>94217003</v>
      </c>
      <c r="H5901" t="s">
        <v>6320</v>
      </c>
      <c r="I5901" s="2">
        <v>46211.703518518516</v>
      </c>
      <c r="J5901" s="4">
        <v>49800000</v>
      </c>
      <c r="K5901" s="4" t="s">
        <v>6211</v>
      </c>
      <c r="L5901" s="5">
        <v>223.7</v>
      </c>
      <c r="M5901" s="5">
        <v>94.217003000000005</v>
      </c>
      <c r="N5901" s="5">
        <v>49.8</v>
      </c>
      <c r="O5901" s="5" t="str">
        <f t="shared" si="92"/>
        <v>0,990000</v>
      </c>
      <c r="P5901" s="5" t="s">
        <v>11078</v>
      </c>
      <c r="Q5901" s="5" t="s">
        <v>11080</v>
      </c>
    </row>
    <row r="5902" spans="1:17" x14ac:dyDescent="0.25">
      <c r="A5902">
        <v>61782</v>
      </c>
      <c r="B5902" t="s">
        <v>30</v>
      </c>
      <c r="C5902" s="7">
        <v>46211.745092592595</v>
      </c>
      <c r="D5902" s="4">
        <v>223800000</v>
      </c>
      <c r="E5902" s="3">
        <v>8019000</v>
      </c>
      <c r="F5902" s="3">
        <v>1781900</v>
      </c>
      <c r="G5902" s="4">
        <v>94218002</v>
      </c>
      <c r="H5902" t="s">
        <v>6321</v>
      </c>
      <c r="I5902" s="2">
        <v>46211.703576388885</v>
      </c>
      <c r="J5902" s="4">
        <v>49800000</v>
      </c>
      <c r="K5902" s="4" t="s">
        <v>6211</v>
      </c>
      <c r="L5902" s="5">
        <v>223.8</v>
      </c>
      <c r="M5902" s="5">
        <v>94.218001999999998</v>
      </c>
      <c r="N5902" s="5">
        <v>49.8</v>
      </c>
      <c r="O5902" s="5" t="str">
        <f t="shared" si="92"/>
        <v>0,990000</v>
      </c>
      <c r="P5902" s="5" t="s">
        <v>10984</v>
      </c>
      <c r="Q5902" s="5" t="s">
        <v>11081</v>
      </c>
    </row>
    <row r="5903" spans="1:17" x14ac:dyDescent="0.25">
      <c r="A5903">
        <v>61783</v>
      </c>
      <c r="B5903" t="s">
        <v>30</v>
      </c>
      <c r="C5903" s="7">
        <v>46211.745104166665</v>
      </c>
      <c r="D5903" s="4">
        <v>223700000</v>
      </c>
      <c r="E5903" s="3">
        <v>8018000</v>
      </c>
      <c r="F5903" s="3">
        <v>1780900</v>
      </c>
      <c r="G5903" s="4">
        <v>94218002</v>
      </c>
      <c r="H5903" t="s">
        <v>6322</v>
      </c>
      <c r="I5903" s="2">
        <v>46211.703576388885</v>
      </c>
      <c r="J5903" s="4">
        <v>49900000</v>
      </c>
      <c r="K5903" s="4" t="s">
        <v>6211</v>
      </c>
      <c r="L5903" s="5">
        <v>223.7</v>
      </c>
      <c r="M5903" s="5">
        <v>94.218001999999998</v>
      </c>
      <c r="N5903" s="5">
        <v>49.9</v>
      </c>
      <c r="O5903" s="5" t="str">
        <f t="shared" si="92"/>
        <v>0,990000</v>
      </c>
      <c r="P5903" s="5" t="s">
        <v>10986</v>
      </c>
      <c r="Q5903" s="5" t="s">
        <v>11082</v>
      </c>
    </row>
    <row r="5904" spans="1:17" x14ac:dyDescent="0.25">
      <c r="A5904">
        <v>61784</v>
      </c>
      <c r="B5904" t="s">
        <v>30</v>
      </c>
      <c r="C5904" s="7">
        <v>46211.745104166665</v>
      </c>
      <c r="D5904" s="4">
        <v>223700000</v>
      </c>
      <c r="E5904" s="3">
        <v>8019000</v>
      </c>
      <c r="F5904" s="3">
        <v>1780900</v>
      </c>
      <c r="G5904" s="4">
        <v>94219002</v>
      </c>
      <c r="H5904" t="s">
        <v>6323</v>
      </c>
      <c r="I5904" s="2">
        <v>46211.703576388885</v>
      </c>
      <c r="J5904" s="4">
        <v>49900000</v>
      </c>
      <c r="K5904" s="4" t="s">
        <v>6211</v>
      </c>
      <c r="L5904" s="5">
        <v>223.7</v>
      </c>
      <c r="M5904" s="5">
        <v>94.219002000000003</v>
      </c>
      <c r="N5904" s="5">
        <v>49.9</v>
      </c>
      <c r="O5904" s="5" t="str">
        <f t="shared" si="92"/>
        <v>0,990000</v>
      </c>
      <c r="P5904" s="5" t="s">
        <v>10984</v>
      </c>
      <c r="Q5904" s="5" t="s">
        <v>11082</v>
      </c>
    </row>
    <row r="5905" spans="1:17" x14ac:dyDescent="0.25">
      <c r="A5905">
        <v>61785</v>
      </c>
      <c r="B5905" t="s">
        <v>30</v>
      </c>
      <c r="C5905" s="7">
        <v>46211.745115740741</v>
      </c>
      <c r="D5905" s="4">
        <v>223700000</v>
      </c>
      <c r="E5905" s="3">
        <v>8019000</v>
      </c>
      <c r="F5905" s="3">
        <v>1780900</v>
      </c>
      <c r="G5905" s="4">
        <v>94219002</v>
      </c>
      <c r="H5905" t="s">
        <v>6324</v>
      </c>
      <c r="I5905" s="2">
        <v>46211.703576388885</v>
      </c>
      <c r="J5905" s="4">
        <v>49900000</v>
      </c>
      <c r="K5905" s="4" t="s">
        <v>6211</v>
      </c>
      <c r="L5905" s="5">
        <v>223.7</v>
      </c>
      <c r="M5905" s="5">
        <v>94.219002000000003</v>
      </c>
      <c r="N5905" s="5">
        <v>49.9</v>
      </c>
      <c r="O5905" s="5" t="str">
        <f t="shared" si="92"/>
        <v>0,990000</v>
      </c>
      <c r="P5905" s="5" t="s">
        <v>10984</v>
      </c>
      <c r="Q5905" s="5" t="s">
        <v>11082</v>
      </c>
    </row>
    <row r="5906" spans="1:17" x14ac:dyDescent="0.25">
      <c r="A5906">
        <v>61786</v>
      </c>
      <c r="B5906" t="s">
        <v>30</v>
      </c>
      <c r="C5906" s="7">
        <v>46211.745138888888</v>
      </c>
      <c r="D5906" s="4">
        <v>223600000</v>
      </c>
      <c r="E5906" s="3">
        <v>8019000</v>
      </c>
      <c r="F5906" s="3">
        <v>1780000</v>
      </c>
      <c r="G5906" s="4">
        <v>94220001</v>
      </c>
      <c r="H5906" t="s">
        <v>6325</v>
      </c>
      <c r="I5906" s="2">
        <v>46211.703576388885</v>
      </c>
      <c r="J5906" s="4">
        <v>49900000</v>
      </c>
      <c r="K5906" s="4" t="s">
        <v>6211</v>
      </c>
      <c r="L5906" s="5">
        <v>223.6</v>
      </c>
      <c r="M5906" s="5">
        <v>94.220000999999996</v>
      </c>
      <c r="N5906" s="5">
        <v>49.9</v>
      </c>
      <c r="O5906" s="5" t="str">
        <f t="shared" si="92"/>
        <v>0,990000</v>
      </c>
      <c r="P5906" s="5" t="s">
        <v>10984</v>
      </c>
      <c r="Q5906" s="5" t="s">
        <v>11083</v>
      </c>
    </row>
    <row r="5907" spans="1:17" x14ac:dyDescent="0.25">
      <c r="A5907">
        <v>61787</v>
      </c>
      <c r="B5907" t="s">
        <v>30</v>
      </c>
      <c r="C5907" s="7">
        <v>46211.745138888888</v>
      </c>
      <c r="D5907" s="4">
        <v>223400000</v>
      </c>
      <c r="E5907" s="3">
        <v>8019000</v>
      </c>
      <c r="F5907" s="3">
        <v>1778700</v>
      </c>
      <c r="G5907" s="4">
        <v>94220001</v>
      </c>
      <c r="H5907" t="s">
        <v>6326</v>
      </c>
      <c r="I5907" s="2">
        <v>46211.703576388885</v>
      </c>
      <c r="J5907" s="4">
        <v>49900000</v>
      </c>
      <c r="K5907" s="4" t="s">
        <v>6211</v>
      </c>
      <c r="L5907" s="5">
        <v>223.4</v>
      </c>
      <c r="M5907" s="5">
        <v>94.220000999999996</v>
      </c>
      <c r="N5907" s="5">
        <v>49.9</v>
      </c>
      <c r="O5907" s="5" t="str">
        <f t="shared" si="92"/>
        <v>0,990000</v>
      </c>
      <c r="P5907" s="5" t="s">
        <v>10984</v>
      </c>
      <c r="Q5907" s="5" t="s">
        <v>10992</v>
      </c>
    </row>
    <row r="5908" spans="1:17" x14ac:dyDescent="0.25">
      <c r="A5908">
        <v>61788</v>
      </c>
      <c r="B5908" t="s">
        <v>30</v>
      </c>
      <c r="C5908" s="7">
        <v>46211.745150462964</v>
      </c>
      <c r="D5908" s="4">
        <v>223300000</v>
      </c>
      <c r="E5908" s="3">
        <v>8021000</v>
      </c>
      <c r="F5908" s="3">
        <v>1778600</v>
      </c>
      <c r="G5908" s="4">
        <v>94221001</v>
      </c>
      <c r="H5908" t="s">
        <v>6327</v>
      </c>
      <c r="I5908" s="2">
        <v>46211.703576388885</v>
      </c>
      <c r="J5908" s="4">
        <v>49800000</v>
      </c>
      <c r="K5908" s="4" t="s">
        <v>6211</v>
      </c>
      <c r="L5908" s="5">
        <v>223.3</v>
      </c>
      <c r="M5908" s="5">
        <v>94.221001000000001</v>
      </c>
      <c r="N5908" s="5">
        <v>49.8</v>
      </c>
      <c r="O5908" s="5" t="str">
        <f t="shared" si="92"/>
        <v>0,990000</v>
      </c>
      <c r="P5908" s="5" t="s">
        <v>11084</v>
      </c>
      <c r="Q5908" s="5" t="s">
        <v>11085</v>
      </c>
    </row>
    <row r="5909" spans="1:17" x14ac:dyDescent="0.25">
      <c r="A5909">
        <v>61789</v>
      </c>
      <c r="B5909" t="s">
        <v>30</v>
      </c>
      <c r="C5909" s="7">
        <v>46211.745173611111</v>
      </c>
      <c r="D5909" s="4">
        <v>223500000</v>
      </c>
      <c r="E5909" s="3">
        <v>8023000</v>
      </c>
      <c r="F5909" s="3">
        <v>1780400</v>
      </c>
      <c r="G5909" s="4">
        <v>94221001</v>
      </c>
      <c r="H5909" t="s">
        <v>6328</v>
      </c>
      <c r="I5909" s="2">
        <v>46211.703576388885</v>
      </c>
      <c r="J5909" s="4">
        <v>49900000</v>
      </c>
      <c r="K5909" s="4" t="s">
        <v>6211</v>
      </c>
      <c r="L5909" s="5">
        <v>223.5</v>
      </c>
      <c r="M5909" s="5">
        <v>94.221001000000001</v>
      </c>
      <c r="N5909" s="5">
        <v>49.9</v>
      </c>
      <c r="O5909" s="5" t="str">
        <f t="shared" si="92"/>
        <v>0,990000</v>
      </c>
      <c r="P5909" s="5" t="s">
        <v>10978</v>
      </c>
      <c r="Q5909" s="5" t="s">
        <v>11086</v>
      </c>
    </row>
    <row r="5910" spans="1:17" x14ac:dyDescent="0.25">
      <c r="A5910">
        <v>61790</v>
      </c>
      <c r="B5910" t="s">
        <v>30</v>
      </c>
      <c r="C5910" s="7">
        <v>46211.745173611111</v>
      </c>
      <c r="D5910" s="4">
        <v>223500000</v>
      </c>
      <c r="E5910" s="3">
        <v>8023000</v>
      </c>
      <c r="F5910" s="3">
        <v>1780400</v>
      </c>
      <c r="G5910" s="4">
        <v>94222000</v>
      </c>
      <c r="H5910" t="s">
        <v>6329</v>
      </c>
      <c r="I5910" s="2">
        <v>46211.703576388885</v>
      </c>
      <c r="J5910" s="4">
        <v>49800000</v>
      </c>
      <c r="K5910" s="4" t="s">
        <v>6211</v>
      </c>
      <c r="L5910" s="5">
        <v>223.5</v>
      </c>
      <c r="M5910" s="5">
        <v>94.221999999999994</v>
      </c>
      <c r="N5910" s="5">
        <v>49.8</v>
      </c>
      <c r="O5910" s="5" t="str">
        <f t="shared" si="92"/>
        <v>0,990000</v>
      </c>
      <c r="P5910" s="5" t="s">
        <v>10978</v>
      </c>
      <c r="Q5910" s="5" t="s">
        <v>11086</v>
      </c>
    </row>
    <row r="5911" spans="1:17" x14ac:dyDescent="0.25">
      <c r="A5911">
        <v>61791</v>
      </c>
      <c r="B5911" t="s">
        <v>30</v>
      </c>
      <c r="C5911" s="7">
        <v>46211.745185185187</v>
      </c>
      <c r="D5911" s="4">
        <v>223600000</v>
      </c>
      <c r="E5911" s="3">
        <v>8025000</v>
      </c>
      <c r="F5911" s="3">
        <v>1781400</v>
      </c>
      <c r="G5911" s="4">
        <v>94222000</v>
      </c>
      <c r="H5911" t="s">
        <v>6330</v>
      </c>
      <c r="I5911" s="2">
        <v>46211.703576388885</v>
      </c>
      <c r="J5911" s="4">
        <v>49900000</v>
      </c>
      <c r="K5911" s="4" t="s">
        <v>6211</v>
      </c>
      <c r="L5911" s="5">
        <v>223.6</v>
      </c>
      <c r="M5911" s="5">
        <v>94.221999999999994</v>
      </c>
      <c r="N5911" s="5">
        <v>49.9</v>
      </c>
      <c r="O5911" s="5" t="str">
        <f t="shared" si="92"/>
        <v>0,990000</v>
      </c>
      <c r="P5911" s="5" t="s">
        <v>11087</v>
      </c>
      <c r="Q5911" s="5" t="s">
        <v>11088</v>
      </c>
    </row>
    <row r="5912" spans="1:17" x14ac:dyDescent="0.25">
      <c r="A5912">
        <v>61792</v>
      </c>
      <c r="B5912" t="s">
        <v>30</v>
      </c>
      <c r="C5912" s="7">
        <v>46211.745208333334</v>
      </c>
      <c r="D5912" s="4">
        <v>223600000</v>
      </c>
      <c r="E5912" s="3">
        <v>8025000</v>
      </c>
      <c r="F5912" s="3">
        <v>1781700</v>
      </c>
      <c r="G5912" s="4">
        <v>94223000</v>
      </c>
      <c r="H5912" t="s">
        <v>6331</v>
      </c>
      <c r="I5912" s="2">
        <v>46211.703680555554</v>
      </c>
      <c r="J5912" s="4">
        <v>49900000</v>
      </c>
      <c r="K5912" s="4" t="s">
        <v>6211</v>
      </c>
      <c r="L5912" s="5">
        <v>223.6</v>
      </c>
      <c r="M5912" s="5">
        <v>94.222999999999999</v>
      </c>
      <c r="N5912" s="5">
        <v>49.9</v>
      </c>
      <c r="O5912" s="5" t="str">
        <f t="shared" si="92"/>
        <v>0,990000</v>
      </c>
      <c r="P5912" s="5" t="s">
        <v>11087</v>
      </c>
      <c r="Q5912" s="5" t="s">
        <v>11089</v>
      </c>
    </row>
    <row r="5913" spans="1:17" x14ac:dyDescent="0.25">
      <c r="A5913">
        <v>61793</v>
      </c>
      <c r="B5913" t="s">
        <v>30</v>
      </c>
      <c r="C5913" s="7">
        <v>46211.745208333334</v>
      </c>
      <c r="D5913" s="4">
        <v>223600000</v>
      </c>
      <c r="E5913" s="3">
        <v>8026000</v>
      </c>
      <c r="F5913" s="3">
        <v>1782100</v>
      </c>
      <c r="G5913" s="4">
        <v>94223000</v>
      </c>
      <c r="H5913" t="s">
        <v>6332</v>
      </c>
      <c r="I5913" s="2">
        <v>46211.703680555554</v>
      </c>
      <c r="J5913" s="4">
        <v>49900000</v>
      </c>
      <c r="K5913" s="4" t="s">
        <v>6211</v>
      </c>
      <c r="L5913" s="5">
        <v>223.6</v>
      </c>
      <c r="M5913" s="5">
        <v>94.222999999999999</v>
      </c>
      <c r="N5913" s="5">
        <v>49.9</v>
      </c>
      <c r="O5913" s="5" t="str">
        <f t="shared" si="92"/>
        <v>0,990000</v>
      </c>
      <c r="P5913" s="5" t="s">
        <v>10976</v>
      </c>
      <c r="Q5913" s="5" t="s">
        <v>11090</v>
      </c>
    </row>
    <row r="5914" spans="1:17" x14ac:dyDescent="0.25">
      <c r="A5914">
        <v>61794</v>
      </c>
      <c r="B5914" t="s">
        <v>30</v>
      </c>
      <c r="C5914" s="7">
        <v>46211.745219907411</v>
      </c>
      <c r="D5914" s="4">
        <v>223600000</v>
      </c>
      <c r="E5914" s="3">
        <v>8025000</v>
      </c>
      <c r="F5914" s="3">
        <v>1782000</v>
      </c>
      <c r="G5914" s="4">
        <v>94223999</v>
      </c>
      <c r="H5914" t="s">
        <v>6333</v>
      </c>
      <c r="I5914" s="2">
        <v>46211.703680555554</v>
      </c>
      <c r="J5914" s="4">
        <v>49900000</v>
      </c>
      <c r="K5914" s="4" t="s">
        <v>6211</v>
      </c>
      <c r="L5914" s="5">
        <v>223.6</v>
      </c>
      <c r="M5914" s="5">
        <v>94.223999000000006</v>
      </c>
      <c r="N5914" s="5">
        <v>49.9</v>
      </c>
      <c r="O5914" s="5" t="str">
        <f t="shared" si="92"/>
        <v>0,990000</v>
      </c>
      <c r="P5914" s="5" t="s">
        <v>11087</v>
      </c>
      <c r="Q5914" s="5" t="s">
        <v>11091</v>
      </c>
    </row>
    <row r="5915" spans="1:17" x14ac:dyDescent="0.25">
      <c r="A5915">
        <v>61795</v>
      </c>
      <c r="B5915" t="s">
        <v>30</v>
      </c>
      <c r="C5915" s="7">
        <v>46211.745243055557</v>
      </c>
      <c r="D5915" s="4">
        <v>223600000</v>
      </c>
      <c r="E5915" s="3">
        <v>8025000</v>
      </c>
      <c r="F5915" s="3">
        <v>1782000</v>
      </c>
      <c r="G5915" s="4">
        <v>94223999</v>
      </c>
      <c r="H5915" t="s">
        <v>6334</v>
      </c>
      <c r="I5915" s="2">
        <v>46211.703680555554</v>
      </c>
      <c r="J5915" s="4">
        <v>49900000</v>
      </c>
      <c r="K5915" s="4" t="s">
        <v>6211</v>
      </c>
      <c r="L5915" s="5">
        <v>223.6</v>
      </c>
      <c r="M5915" s="5">
        <v>94.223999000000006</v>
      </c>
      <c r="N5915" s="5">
        <v>49.9</v>
      </c>
      <c r="O5915" s="5" t="str">
        <f t="shared" si="92"/>
        <v>0,990000</v>
      </c>
      <c r="P5915" s="5" t="s">
        <v>11087</v>
      </c>
      <c r="Q5915" s="5" t="s">
        <v>11091</v>
      </c>
    </row>
    <row r="5916" spans="1:17" x14ac:dyDescent="0.25">
      <c r="A5916">
        <v>61796</v>
      </c>
      <c r="B5916" t="s">
        <v>30</v>
      </c>
      <c r="C5916" s="7">
        <v>46211.745243055557</v>
      </c>
      <c r="D5916" s="4">
        <v>223600000</v>
      </c>
      <c r="E5916" s="3">
        <v>8025000</v>
      </c>
      <c r="F5916" s="3">
        <v>1782100</v>
      </c>
      <c r="G5916" s="4">
        <v>94224998</v>
      </c>
      <c r="H5916" t="s">
        <v>6335</v>
      </c>
      <c r="I5916" s="2">
        <v>46211.703680555554</v>
      </c>
      <c r="J5916" s="4">
        <v>49900000</v>
      </c>
      <c r="K5916" s="4" t="s">
        <v>6211</v>
      </c>
      <c r="L5916" s="5">
        <v>223.6</v>
      </c>
      <c r="M5916" s="5">
        <v>94.224997999999999</v>
      </c>
      <c r="N5916" s="5">
        <v>49.9</v>
      </c>
      <c r="O5916" s="5" t="str">
        <f t="shared" si="92"/>
        <v>0,990000</v>
      </c>
      <c r="P5916" s="5" t="s">
        <v>11087</v>
      </c>
      <c r="Q5916" s="5" t="s">
        <v>11090</v>
      </c>
    </row>
    <row r="5917" spans="1:17" x14ac:dyDescent="0.25">
      <c r="A5917">
        <v>61797</v>
      </c>
      <c r="B5917" t="s">
        <v>30</v>
      </c>
      <c r="C5917" s="7">
        <v>46211.745266203703</v>
      </c>
      <c r="D5917" s="4">
        <v>223600000</v>
      </c>
      <c r="E5917" s="3">
        <v>8023000</v>
      </c>
      <c r="F5917" s="3">
        <v>1781600</v>
      </c>
      <c r="G5917" s="4">
        <v>94224998</v>
      </c>
      <c r="H5917" t="s">
        <v>6336</v>
      </c>
      <c r="I5917" s="2">
        <v>46211.703680555554</v>
      </c>
      <c r="J5917" s="4">
        <v>49900000</v>
      </c>
      <c r="K5917" s="4" t="s">
        <v>6211</v>
      </c>
      <c r="L5917" s="5">
        <v>223.6</v>
      </c>
      <c r="M5917" s="5">
        <v>94.224997999999999</v>
      </c>
      <c r="N5917" s="5">
        <v>49.9</v>
      </c>
      <c r="O5917" s="5" t="str">
        <f t="shared" si="92"/>
        <v>0,990000</v>
      </c>
      <c r="P5917" s="5" t="s">
        <v>10978</v>
      </c>
      <c r="Q5917" s="5" t="s">
        <v>11080</v>
      </c>
    </row>
    <row r="5918" spans="1:17" x14ac:dyDescent="0.25">
      <c r="A5918">
        <v>61798</v>
      </c>
      <c r="B5918" t="s">
        <v>30</v>
      </c>
      <c r="C5918" s="7">
        <v>46211.74527777778</v>
      </c>
      <c r="D5918" s="4">
        <v>223600000</v>
      </c>
      <c r="E5918" s="3">
        <v>8024000</v>
      </c>
      <c r="F5918" s="3">
        <v>1781900</v>
      </c>
      <c r="G5918" s="4">
        <v>94225998</v>
      </c>
      <c r="H5918" t="s">
        <v>6337</v>
      </c>
      <c r="I5918" s="2">
        <v>46211.703680555554</v>
      </c>
      <c r="J5918" s="4">
        <v>49900000</v>
      </c>
      <c r="K5918" s="4" t="s">
        <v>6211</v>
      </c>
      <c r="L5918" s="5">
        <v>223.6</v>
      </c>
      <c r="M5918" s="5">
        <v>94.225998000000004</v>
      </c>
      <c r="N5918" s="5">
        <v>49.9</v>
      </c>
      <c r="O5918" s="5" t="str">
        <f t="shared" si="92"/>
        <v>0,990000</v>
      </c>
      <c r="P5918" s="5" t="s">
        <v>10982</v>
      </c>
      <c r="Q5918" s="5" t="s">
        <v>11081</v>
      </c>
    </row>
    <row r="5919" spans="1:17" x14ac:dyDescent="0.25">
      <c r="A5919">
        <v>61799</v>
      </c>
      <c r="B5919" t="s">
        <v>30</v>
      </c>
      <c r="C5919" s="7">
        <v>46211.74527777778</v>
      </c>
      <c r="D5919" s="4">
        <v>223600000</v>
      </c>
      <c r="E5919" s="3">
        <v>8024000</v>
      </c>
      <c r="F5919" s="3">
        <v>1781900</v>
      </c>
      <c r="G5919" s="4">
        <v>94225998</v>
      </c>
      <c r="H5919" t="s">
        <v>6338</v>
      </c>
      <c r="I5919" s="2">
        <v>46211.703680555554</v>
      </c>
      <c r="J5919" s="4">
        <v>49900000</v>
      </c>
      <c r="K5919" s="4" t="s">
        <v>6211</v>
      </c>
      <c r="L5919" s="5">
        <v>223.6</v>
      </c>
      <c r="M5919" s="5">
        <v>94.225998000000004</v>
      </c>
      <c r="N5919" s="5">
        <v>49.9</v>
      </c>
      <c r="O5919" s="5" t="str">
        <f t="shared" si="92"/>
        <v>0,990000</v>
      </c>
      <c r="P5919" s="5" t="s">
        <v>10982</v>
      </c>
      <c r="Q5919" s="5" t="s">
        <v>11081</v>
      </c>
    </row>
    <row r="5920" spans="1:17" x14ac:dyDescent="0.25">
      <c r="A5920">
        <v>61800</v>
      </c>
      <c r="B5920" t="s">
        <v>30</v>
      </c>
      <c r="C5920" s="7">
        <v>46211.745289351849</v>
      </c>
      <c r="D5920" s="4">
        <v>223600000</v>
      </c>
      <c r="E5920" s="3">
        <v>8025000</v>
      </c>
      <c r="F5920" s="3">
        <v>1781800</v>
      </c>
      <c r="G5920" s="4">
        <v>94226997</v>
      </c>
      <c r="H5920" t="s">
        <v>6339</v>
      </c>
      <c r="I5920" s="2">
        <v>46211.703680555554</v>
      </c>
      <c r="J5920" s="4">
        <v>49900000</v>
      </c>
      <c r="K5920" s="4" t="s">
        <v>6211</v>
      </c>
      <c r="L5920" s="5">
        <v>223.6</v>
      </c>
      <c r="M5920" s="5">
        <v>94.226996999999997</v>
      </c>
      <c r="N5920" s="5">
        <v>49.9</v>
      </c>
      <c r="O5920" s="5" t="str">
        <f t="shared" si="92"/>
        <v>0,990000</v>
      </c>
      <c r="P5920" s="5" t="s">
        <v>11087</v>
      </c>
      <c r="Q5920" s="5" t="s">
        <v>11092</v>
      </c>
    </row>
    <row r="5921" spans="1:17" x14ac:dyDescent="0.25">
      <c r="A5921">
        <v>61801</v>
      </c>
      <c r="B5921" t="s">
        <v>30</v>
      </c>
      <c r="C5921" s="7">
        <v>46211.745312500003</v>
      </c>
      <c r="D5921" s="4">
        <v>223600000</v>
      </c>
      <c r="E5921" s="3">
        <v>8026000</v>
      </c>
      <c r="F5921" s="3">
        <v>1781700</v>
      </c>
      <c r="G5921" s="4">
        <v>94226997</v>
      </c>
      <c r="H5921" t="s">
        <v>6340</v>
      </c>
      <c r="I5921" s="2">
        <v>46211.703680555554</v>
      </c>
      <c r="J5921" s="4">
        <v>49900000</v>
      </c>
      <c r="K5921" s="4" t="s">
        <v>6211</v>
      </c>
      <c r="L5921" s="5">
        <v>223.6</v>
      </c>
      <c r="M5921" s="5">
        <v>94.226996999999997</v>
      </c>
      <c r="N5921" s="5">
        <v>49.9</v>
      </c>
      <c r="O5921" s="5" t="str">
        <f t="shared" si="92"/>
        <v>0,990000</v>
      </c>
      <c r="P5921" s="5" t="s">
        <v>10976</v>
      </c>
      <c r="Q5921" s="5" t="s">
        <v>11089</v>
      </c>
    </row>
    <row r="5922" spans="1:17" x14ac:dyDescent="0.25">
      <c r="A5922">
        <v>61802</v>
      </c>
      <c r="B5922" t="s">
        <v>30</v>
      </c>
      <c r="C5922" s="7">
        <v>46211.745312500003</v>
      </c>
      <c r="D5922" s="4">
        <v>223600000</v>
      </c>
      <c r="E5922" s="3">
        <v>8026000</v>
      </c>
      <c r="F5922" s="3">
        <v>1782100</v>
      </c>
      <c r="G5922" s="4">
        <v>94227997</v>
      </c>
      <c r="H5922" t="s">
        <v>6341</v>
      </c>
      <c r="I5922" s="2">
        <v>46211.703784722224</v>
      </c>
      <c r="J5922" s="4">
        <v>49900000</v>
      </c>
      <c r="K5922" s="4" t="s">
        <v>6211</v>
      </c>
      <c r="L5922" s="5">
        <v>223.6</v>
      </c>
      <c r="M5922" s="5">
        <v>94.227997000000002</v>
      </c>
      <c r="N5922" s="5">
        <v>49.9</v>
      </c>
      <c r="O5922" s="5" t="str">
        <f t="shared" si="92"/>
        <v>0,990000</v>
      </c>
      <c r="P5922" s="5" t="s">
        <v>10976</v>
      </c>
      <c r="Q5922" s="5" t="s">
        <v>11090</v>
      </c>
    </row>
    <row r="5923" spans="1:17" x14ac:dyDescent="0.25">
      <c r="A5923">
        <v>61803</v>
      </c>
      <c r="B5923" t="s">
        <v>30</v>
      </c>
      <c r="C5923" s="7">
        <v>46211.745324074072</v>
      </c>
      <c r="D5923" s="4">
        <v>223600000</v>
      </c>
      <c r="E5923" s="3">
        <v>8030000</v>
      </c>
      <c r="F5923" s="3">
        <v>1782700</v>
      </c>
      <c r="G5923" s="4">
        <v>94227997</v>
      </c>
      <c r="H5923" t="s">
        <v>6342</v>
      </c>
      <c r="I5923" s="2">
        <v>46211.703784722224</v>
      </c>
      <c r="J5923" s="4">
        <v>49900000</v>
      </c>
      <c r="K5923" s="4" t="s">
        <v>6211</v>
      </c>
      <c r="L5923" s="5">
        <v>223.6</v>
      </c>
      <c r="M5923" s="5">
        <v>94.227997000000002</v>
      </c>
      <c r="N5923" s="5">
        <v>49.9</v>
      </c>
      <c r="O5923" s="5" t="str">
        <f t="shared" si="92"/>
        <v>0,990000</v>
      </c>
      <c r="P5923" s="5" t="s">
        <v>11093</v>
      </c>
      <c r="Q5923" s="5" t="s">
        <v>10985</v>
      </c>
    </row>
    <row r="5924" spans="1:17" x14ac:dyDescent="0.25">
      <c r="A5924">
        <v>61804</v>
      </c>
      <c r="B5924" t="s">
        <v>30</v>
      </c>
      <c r="C5924" s="7">
        <v>46211.745347222219</v>
      </c>
      <c r="D5924" s="4">
        <v>223600000</v>
      </c>
      <c r="E5924" s="3">
        <v>8030000</v>
      </c>
      <c r="F5924" s="3">
        <v>1782700</v>
      </c>
      <c r="G5924" s="4">
        <v>94228996</v>
      </c>
      <c r="H5924" t="s">
        <v>6343</v>
      </c>
      <c r="I5924" s="2">
        <v>46211.703784722224</v>
      </c>
      <c r="J5924" s="4">
        <v>49900000</v>
      </c>
      <c r="K5924" s="4" t="s">
        <v>6211</v>
      </c>
      <c r="L5924" s="5">
        <v>223.6</v>
      </c>
      <c r="M5924" s="5">
        <v>94.228995999999995</v>
      </c>
      <c r="N5924" s="5">
        <v>49.9</v>
      </c>
      <c r="O5924" s="5" t="str">
        <f t="shared" si="92"/>
        <v>0,990000</v>
      </c>
      <c r="P5924" s="5" t="s">
        <v>11093</v>
      </c>
      <c r="Q5924" s="5" t="s">
        <v>10985</v>
      </c>
    </row>
    <row r="5925" spans="1:17" x14ac:dyDescent="0.25">
      <c r="A5925">
        <v>61805</v>
      </c>
      <c r="B5925" t="s">
        <v>30</v>
      </c>
      <c r="C5925" s="7">
        <v>46211.745358796295</v>
      </c>
      <c r="D5925" s="4">
        <v>223600000</v>
      </c>
      <c r="E5925" s="3">
        <v>8032000</v>
      </c>
      <c r="F5925" s="3">
        <v>1783400</v>
      </c>
      <c r="G5925" s="4">
        <v>94228996</v>
      </c>
      <c r="H5925" t="s">
        <v>6344</v>
      </c>
      <c r="I5925" s="2">
        <v>46211.703784722224</v>
      </c>
      <c r="J5925" s="4">
        <v>49900000</v>
      </c>
      <c r="K5925" s="4" t="s">
        <v>6211</v>
      </c>
      <c r="L5925" s="5">
        <v>223.6</v>
      </c>
      <c r="M5925" s="5">
        <v>94.228995999999995</v>
      </c>
      <c r="N5925" s="5">
        <v>49.9</v>
      </c>
      <c r="O5925" s="5" t="str">
        <f t="shared" si="92"/>
        <v>0,990000</v>
      </c>
      <c r="P5925" s="5" t="s">
        <v>11094</v>
      </c>
      <c r="Q5925" s="5" t="s">
        <v>10983</v>
      </c>
    </row>
    <row r="5926" spans="1:17" x14ac:dyDescent="0.25">
      <c r="A5926">
        <v>61806</v>
      </c>
      <c r="B5926" t="s">
        <v>30</v>
      </c>
      <c r="C5926" s="7">
        <v>46211.745358796295</v>
      </c>
      <c r="D5926" s="4">
        <v>223500000</v>
      </c>
      <c r="E5926" s="3">
        <v>8029000</v>
      </c>
      <c r="F5926" s="3">
        <v>1782000</v>
      </c>
      <c r="G5926" s="4">
        <v>94230003</v>
      </c>
      <c r="H5926" t="s">
        <v>6345</v>
      </c>
      <c r="I5926" s="2">
        <v>46211.703784722224</v>
      </c>
      <c r="J5926" s="4">
        <v>49900000</v>
      </c>
      <c r="K5926" s="4" t="s">
        <v>6211</v>
      </c>
      <c r="L5926" s="5">
        <v>223.5</v>
      </c>
      <c r="M5926" s="5">
        <v>94.230002999999996</v>
      </c>
      <c r="N5926" s="5">
        <v>49.9</v>
      </c>
      <c r="O5926" s="5" t="str">
        <f t="shared" si="92"/>
        <v>0,990000</v>
      </c>
      <c r="P5926" s="5" t="s">
        <v>11095</v>
      </c>
      <c r="Q5926" s="5" t="s">
        <v>11091</v>
      </c>
    </row>
    <row r="5927" spans="1:17" x14ac:dyDescent="0.25">
      <c r="A5927">
        <v>61807</v>
      </c>
      <c r="B5927" t="s">
        <v>30</v>
      </c>
      <c r="C5927" s="7">
        <v>46211.745381944442</v>
      </c>
      <c r="D5927" s="4">
        <v>223500000</v>
      </c>
      <c r="E5927" s="3">
        <v>8032000</v>
      </c>
      <c r="F5927" s="3">
        <v>1782300</v>
      </c>
      <c r="G5927" s="4">
        <v>94230003</v>
      </c>
      <c r="H5927" t="s">
        <v>6346</v>
      </c>
      <c r="I5927" s="2">
        <v>46211.703784722224</v>
      </c>
      <c r="J5927" s="4">
        <v>49900000</v>
      </c>
      <c r="K5927" s="4" t="s">
        <v>6211</v>
      </c>
      <c r="L5927" s="5">
        <v>223.5</v>
      </c>
      <c r="M5927" s="5">
        <v>94.230002999999996</v>
      </c>
      <c r="N5927" s="5">
        <v>49.9</v>
      </c>
      <c r="O5927" s="5" t="str">
        <f t="shared" si="92"/>
        <v>0,990000</v>
      </c>
      <c r="P5927" s="5" t="s">
        <v>11094</v>
      </c>
      <c r="Q5927" s="5" t="s">
        <v>11096</v>
      </c>
    </row>
    <row r="5928" spans="1:17" x14ac:dyDescent="0.25">
      <c r="A5928">
        <v>61808</v>
      </c>
      <c r="B5928" t="s">
        <v>30</v>
      </c>
      <c r="C5928" s="7">
        <v>46211.745381944442</v>
      </c>
      <c r="D5928" s="4">
        <v>223500000</v>
      </c>
      <c r="E5928" s="3">
        <v>8032000</v>
      </c>
      <c r="F5928" s="3">
        <v>1782300</v>
      </c>
      <c r="G5928" s="4">
        <v>94231003</v>
      </c>
      <c r="H5928" t="s">
        <v>6347</v>
      </c>
      <c r="I5928" s="2">
        <v>46211.703784722224</v>
      </c>
      <c r="J5928" s="4">
        <v>49900000</v>
      </c>
      <c r="K5928" s="4" t="s">
        <v>6211</v>
      </c>
      <c r="L5928" s="5">
        <v>223.5</v>
      </c>
      <c r="M5928" s="5">
        <v>94.231003000000001</v>
      </c>
      <c r="N5928" s="5">
        <v>49.9</v>
      </c>
      <c r="O5928" s="5" t="str">
        <f t="shared" si="92"/>
        <v>0,990000</v>
      </c>
      <c r="P5928" s="5" t="s">
        <v>11094</v>
      </c>
      <c r="Q5928" s="5" t="s">
        <v>11096</v>
      </c>
    </row>
    <row r="5929" spans="1:17" x14ac:dyDescent="0.25">
      <c r="A5929">
        <v>61809</v>
      </c>
      <c r="B5929" t="s">
        <v>30</v>
      </c>
      <c r="C5929" s="7">
        <v>46211.745393518519</v>
      </c>
      <c r="D5929" s="4">
        <v>223400000</v>
      </c>
      <c r="E5929" s="3">
        <v>8031000</v>
      </c>
      <c r="F5929" s="3">
        <v>1781600</v>
      </c>
      <c r="G5929" s="4">
        <v>94231003</v>
      </c>
      <c r="H5929" t="s">
        <v>6348</v>
      </c>
      <c r="I5929" s="2">
        <v>46211.703784722224</v>
      </c>
      <c r="J5929" s="4">
        <v>49900000</v>
      </c>
      <c r="K5929" s="4" t="s">
        <v>6211</v>
      </c>
      <c r="L5929" s="5">
        <v>223.4</v>
      </c>
      <c r="M5929" s="5">
        <v>94.231003000000001</v>
      </c>
      <c r="N5929" s="5">
        <v>49.9</v>
      </c>
      <c r="O5929" s="5" t="str">
        <f t="shared" si="92"/>
        <v>0,990000</v>
      </c>
      <c r="P5929" s="5" t="s">
        <v>10974</v>
      </c>
      <c r="Q5929" s="5" t="s">
        <v>11080</v>
      </c>
    </row>
    <row r="5930" spans="1:17" x14ac:dyDescent="0.25">
      <c r="A5930">
        <v>61810</v>
      </c>
      <c r="B5930" t="s">
        <v>30</v>
      </c>
      <c r="C5930" s="7">
        <v>46211.745416666665</v>
      </c>
      <c r="D5930" s="4">
        <v>223400000</v>
      </c>
      <c r="E5930" s="3">
        <v>8028000</v>
      </c>
      <c r="F5930" s="3">
        <v>1780800</v>
      </c>
      <c r="G5930" s="4">
        <v>94232002</v>
      </c>
      <c r="H5930" t="s">
        <v>6349</v>
      </c>
      <c r="I5930" s="2">
        <v>46211.703784722224</v>
      </c>
      <c r="J5930" s="4">
        <v>49900000</v>
      </c>
      <c r="K5930" s="4" t="s">
        <v>6211</v>
      </c>
      <c r="L5930" s="5">
        <v>223.4</v>
      </c>
      <c r="M5930" s="5">
        <v>94.232001999999994</v>
      </c>
      <c r="N5930" s="5">
        <v>49.9</v>
      </c>
      <c r="O5930" s="5" t="str">
        <f t="shared" si="92"/>
        <v>0,990000</v>
      </c>
      <c r="P5930" s="5" t="s">
        <v>11097</v>
      </c>
      <c r="Q5930" s="5" t="s">
        <v>11098</v>
      </c>
    </row>
    <row r="5931" spans="1:17" x14ac:dyDescent="0.25">
      <c r="A5931">
        <v>61811</v>
      </c>
      <c r="B5931" t="s">
        <v>30</v>
      </c>
      <c r="C5931" s="7">
        <v>46211.745416666665</v>
      </c>
      <c r="D5931" s="4">
        <v>223400000</v>
      </c>
      <c r="E5931" s="3">
        <v>8029000</v>
      </c>
      <c r="F5931" s="3">
        <v>1781200</v>
      </c>
      <c r="G5931" s="4">
        <v>94232002</v>
      </c>
      <c r="H5931" t="s">
        <v>6350</v>
      </c>
      <c r="I5931" s="2">
        <v>46211.703784722224</v>
      </c>
      <c r="J5931" s="4">
        <v>49900000</v>
      </c>
      <c r="K5931" s="4" t="s">
        <v>6211</v>
      </c>
      <c r="L5931" s="5">
        <v>223.4</v>
      </c>
      <c r="M5931" s="5">
        <v>94.232001999999994</v>
      </c>
      <c r="N5931" s="5">
        <v>49.9</v>
      </c>
      <c r="O5931" s="5" t="str">
        <f t="shared" si="92"/>
        <v>0,990000</v>
      </c>
      <c r="P5931" s="5" t="s">
        <v>11095</v>
      </c>
      <c r="Q5931" s="5" t="s">
        <v>11099</v>
      </c>
    </row>
    <row r="5932" spans="1:17" x14ac:dyDescent="0.25">
      <c r="A5932">
        <v>61812</v>
      </c>
      <c r="B5932" t="s">
        <v>30</v>
      </c>
      <c r="C5932" s="7">
        <v>46211.745428240742</v>
      </c>
      <c r="D5932" s="4">
        <v>223400000</v>
      </c>
      <c r="E5932" s="3">
        <v>8029000</v>
      </c>
      <c r="F5932" s="3">
        <v>1780700</v>
      </c>
      <c r="G5932" s="4">
        <v>94233002</v>
      </c>
      <c r="H5932" t="s">
        <v>6351</v>
      </c>
      <c r="I5932" s="2">
        <v>46211.703888888886</v>
      </c>
      <c r="J5932" s="4">
        <v>49800000</v>
      </c>
      <c r="K5932" s="4" t="s">
        <v>6211</v>
      </c>
      <c r="L5932" s="5">
        <v>223.4</v>
      </c>
      <c r="M5932" s="5">
        <v>94.233001999999999</v>
      </c>
      <c r="N5932" s="5">
        <v>49.8</v>
      </c>
      <c r="O5932" s="5" t="str">
        <f t="shared" si="92"/>
        <v>0,990000</v>
      </c>
      <c r="P5932" s="5" t="s">
        <v>11095</v>
      </c>
      <c r="Q5932" s="5" t="s">
        <v>11100</v>
      </c>
    </row>
    <row r="5933" spans="1:17" x14ac:dyDescent="0.25">
      <c r="A5933">
        <v>61813</v>
      </c>
      <c r="B5933" t="s">
        <v>30</v>
      </c>
      <c r="C5933" s="7">
        <v>46211.745451388888</v>
      </c>
      <c r="D5933" s="4">
        <v>223400000</v>
      </c>
      <c r="E5933" s="3">
        <v>8029000</v>
      </c>
      <c r="F5933" s="3">
        <v>1780700</v>
      </c>
      <c r="G5933" s="4">
        <v>94233002</v>
      </c>
      <c r="H5933" t="s">
        <v>6352</v>
      </c>
      <c r="I5933" s="2">
        <v>46211.703888888886</v>
      </c>
      <c r="J5933" s="4">
        <v>49800000</v>
      </c>
      <c r="K5933" s="4" t="s">
        <v>6211</v>
      </c>
      <c r="L5933" s="5">
        <v>223.4</v>
      </c>
      <c r="M5933" s="5">
        <v>94.233001999999999</v>
      </c>
      <c r="N5933" s="5">
        <v>49.8</v>
      </c>
      <c r="O5933" s="5" t="str">
        <f t="shared" si="92"/>
        <v>0,990000</v>
      </c>
      <c r="P5933" s="5" t="s">
        <v>11095</v>
      </c>
      <c r="Q5933" s="5" t="s">
        <v>11100</v>
      </c>
    </row>
    <row r="5934" spans="1:17" x14ac:dyDescent="0.25">
      <c r="A5934">
        <v>61814</v>
      </c>
      <c r="B5934" t="s">
        <v>30</v>
      </c>
      <c r="C5934" s="7">
        <v>46211.745451388888</v>
      </c>
      <c r="D5934" s="4">
        <v>223400000</v>
      </c>
      <c r="E5934" s="3">
        <v>8031000</v>
      </c>
      <c r="F5934" s="3">
        <v>1781300</v>
      </c>
      <c r="G5934" s="4">
        <v>94234001</v>
      </c>
      <c r="H5934" t="s">
        <v>6353</v>
      </c>
      <c r="I5934" s="2">
        <v>46211.703888888886</v>
      </c>
      <c r="J5934" s="4">
        <v>49800000</v>
      </c>
      <c r="K5934" s="4" t="s">
        <v>6211</v>
      </c>
      <c r="L5934" s="5">
        <v>223.4</v>
      </c>
      <c r="M5934" s="5">
        <v>94.234001000000006</v>
      </c>
      <c r="N5934" s="5">
        <v>49.8</v>
      </c>
      <c r="O5934" s="5" t="str">
        <f t="shared" si="92"/>
        <v>0,990000</v>
      </c>
      <c r="P5934" s="5" t="s">
        <v>10974</v>
      </c>
      <c r="Q5934" s="5" t="s">
        <v>11101</v>
      </c>
    </row>
    <row r="5935" spans="1:17" x14ac:dyDescent="0.25">
      <c r="A5935">
        <v>61815</v>
      </c>
      <c r="B5935" t="s">
        <v>30</v>
      </c>
      <c r="C5935" s="7">
        <v>46211.745462962965</v>
      </c>
      <c r="D5935" s="4">
        <v>223300000</v>
      </c>
      <c r="E5935" s="3">
        <v>8033000</v>
      </c>
      <c r="F5935" s="3">
        <v>1781200</v>
      </c>
      <c r="G5935" s="4">
        <v>94234001</v>
      </c>
      <c r="H5935" t="s">
        <v>6354</v>
      </c>
      <c r="I5935" s="2">
        <v>46211.703888888886</v>
      </c>
      <c r="J5935" s="4">
        <v>49900000</v>
      </c>
      <c r="K5935" s="4" t="s">
        <v>6211</v>
      </c>
      <c r="L5935" s="5">
        <v>223.3</v>
      </c>
      <c r="M5935" s="5">
        <v>94.234001000000006</v>
      </c>
      <c r="N5935" s="5">
        <v>49.9</v>
      </c>
      <c r="O5935" s="5" t="str">
        <f t="shared" si="92"/>
        <v>0,990000</v>
      </c>
      <c r="P5935" s="5" t="s">
        <v>11102</v>
      </c>
      <c r="Q5935" s="5" t="s">
        <v>11099</v>
      </c>
    </row>
    <row r="5936" spans="1:17" x14ac:dyDescent="0.25">
      <c r="A5936">
        <v>61816</v>
      </c>
      <c r="B5936" t="s">
        <v>30</v>
      </c>
      <c r="C5936" s="7">
        <v>46211.745486111111</v>
      </c>
      <c r="D5936" s="4">
        <v>223300000</v>
      </c>
      <c r="E5936" s="3">
        <v>8034000</v>
      </c>
      <c r="F5936" s="3">
        <v>1781700</v>
      </c>
      <c r="G5936" s="4">
        <v>94235001</v>
      </c>
      <c r="H5936" t="s">
        <v>6355</v>
      </c>
      <c r="I5936" s="2">
        <v>46211.703888888886</v>
      </c>
      <c r="J5936" s="4">
        <v>49800000</v>
      </c>
      <c r="K5936" s="4" t="s">
        <v>6211</v>
      </c>
      <c r="L5936" s="5">
        <v>223.3</v>
      </c>
      <c r="M5936" s="5">
        <v>94.235000999999997</v>
      </c>
      <c r="N5936" s="5">
        <v>49.8</v>
      </c>
      <c r="O5936" s="5" t="str">
        <f t="shared" si="92"/>
        <v>0,990000</v>
      </c>
      <c r="P5936" s="5" t="s">
        <v>11103</v>
      </c>
      <c r="Q5936" s="5" t="s">
        <v>11089</v>
      </c>
    </row>
    <row r="5937" spans="1:17" x14ac:dyDescent="0.25">
      <c r="A5937">
        <v>61817</v>
      </c>
      <c r="B5937" t="s">
        <v>30</v>
      </c>
      <c r="C5937" s="7">
        <v>46211.745486111111</v>
      </c>
      <c r="D5937" s="4">
        <v>223400000</v>
      </c>
      <c r="E5937" s="3">
        <v>8035000</v>
      </c>
      <c r="F5937" s="3">
        <v>1782100</v>
      </c>
      <c r="G5937" s="4">
        <v>94235001</v>
      </c>
      <c r="H5937" t="s">
        <v>6356</v>
      </c>
      <c r="I5937" s="2">
        <v>46211.703888888886</v>
      </c>
      <c r="J5937" s="4">
        <v>49900000</v>
      </c>
      <c r="K5937" s="4" t="s">
        <v>6211</v>
      </c>
      <c r="L5937" s="5">
        <v>223.4</v>
      </c>
      <c r="M5937" s="5">
        <v>94.235000999999997</v>
      </c>
      <c r="N5937" s="5">
        <v>49.9</v>
      </c>
      <c r="O5937" s="5" t="str">
        <f t="shared" si="92"/>
        <v>0,990000</v>
      </c>
      <c r="P5937" s="5" t="s">
        <v>10972</v>
      </c>
      <c r="Q5937" s="5" t="s">
        <v>11090</v>
      </c>
    </row>
    <row r="5938" spans="1:17" x14ac:dyDescent="0.25">
      <c r="A5938">
        <v>61818</v>
      </c>
      <c r="B5938" t="s">
        <v>30</v>
      </c>
      <c r="C5938" s="7">
        <v>46211.745497685188</v>
      </c>
      <c r="D5938" s="4">
        <v>223400000</v>
      </c>
      <c r="E5938" s="3">
        <v>8035000</v>
      </c>
      <c r="F5938" s="3">
        <v>1782100</v>
      </c>
      <c r="G5938" s="4">
        <v>94236000</v>
      </c>
      <c r="H5938" t="s">
        <v>6357</v>
      </c>
      <c r="I5938" s="2">
        <v>46211.703888888886</v>
      </c>
      <c r="J5938" s="4">
        <v>49900000</v>
      </c>
      <c r="K5938" s="4" t="s">
        <v>6211</v>
      </c>
      <c r="L5938" s="5">
        <v>223.4</v>
      </c>
      <c r="M5938" s="5">
        <v>94.236000000000004</v>
      </c>
      <c r="N5938" s="5">
        <v>49.9</v>
      </c>
      <c r="O5938" s="5" t="str">
        <f t="shared" si="92"/>
        <v>0,990000</v>
      </c>
      <c r="P5938" s="5" t="s">
        <v>10972</v>
      </c>
      <c r="Q5938" s="5" t="s">
        <v>11090</v>
      </c>
    </row>
    <row r="5939" spans="1:17" x14ac:dyDescent="0.25">
      <c r="A5939">
        <v>61819</v>
      </c>
      <c r="B5939" t="s">
        <v>30</v>
      </c>
      <c r="C5939" s="7">
        <v>46211.745520833334</v>
      </c>
      <c r="D5939" s="4">
        <v>223400000</v>
      </c>
      <c r="E5939" s="3">
        <v>8038000</v>
      </c>
      <c r="F5939" s="3">
        <v>1783300</v>
      </c>
      <c r="G5939" s="4">
        <v>94236000</v>
      </c>
      <c r="H5939" t="s">
        <v>6358</v>
      </c>
      <c r="I5939" s="2">
        <v>46211.703888888886</v>
      </c>
      <c r="J5939" s="4">
        <v>49900000</v>
      </c>
      <c r="K5939" s="4" t="s">
        <v>6211</v>
      </c>
      <c r="L5939" s="5">
        <v>223.4</v>
      </c>
      <c r="M5939" s="5">
        <v>94.236000000000004</v>
      </c>
      <c r="N5939" s="5">
        <v>49.9</v>
      </c>
      <c r="O5939" s="5" t="str">
        <f t="shared" si="92"/>
        <v>0,990000</v>
      </c>
      <c r="P5939" s="5" t="s">
        <v>11104</v>
      </c>
      <c r="Q5939" s="5" t="s">
        <v>11105</v>
      </c>
    </row>
    <row r="5940" spans="1:17" x14ac:dyDescent="0.25">
      <c r="A5940">
        <v>61820</v>
      </c>
      <c r="B5940" t="s">
        <v>30</v>
      </c>
      <c r="C5940" s="7">
        <v>46211.745520833334</v>
      </c>
      <c r="D5940" s="4">
        <v>223600000</v>
      </c>
      <c r="E5940" s="3">
        <v>8038000</v>
      </c>
      <c r="F5940" s="3">
        <v>1784300</v>
      </c>
      <c r="G5940" s="4">
        <v>94237000</v>
      </c>
      <c r="H5940" t="s">
        <v>6359</v>
      </c>
      <c r="I5940" s="2">
        <v>46211.703888888886</v>
      </c>
      <c r="J5940" s="4">
        <v>49900000</v>
      </c>
      <c r="K5940" s="4" t="s">
        <v>6211</v>
      </c>
      <c r="L5940" s="5">
        <v>223.6</v>
      </c>
      <c r="M5940" s="5">
        <v>94.236999999999995</v>
      </c>
      <c r="N5940" s="5">
        <v>49.9</v>
      </c>
      <c r="O5940" s="5" t="str">
        <f t="shared" si="92"/>
        <v>0,990000</v>
      </c>
      <c r="P5940" s="5" t="s">
        <v>11104</v>
      </c>
      <c r="Q5940" s="5" t="s">
        <v>11106</v>
      </c>
    </row>
    <row r="5941" spans="1:17" x14ac:dyDescent="0.25">
      <c r="A5941">
        <v>61821</v>
      </c>
      <c r="B5941" t="s">
        <v>30</v>
      </c>
      <c r="C5941" s="7">
        <v>46211.745532407411</v>
      </c>
      <c r="D5941" s="4">
        <v>223700000</v>
      </c>
      <c r="E5941" s="3">
        <v>8036000</v>
      </c>
      <c r="F5941" s="3">
        <v>1785000</v>
      </c>
      <c r="G5941" s="4">
        <v>94237000</v>
      </c>
      <c r="H5941" t="s">
        <v>6360</v>
      </c>
      <c r="I5941" s="2">
        <v>46211.703888888886</v>
      </c>
      <c r="J5941" s="4">
        <v>49900000</v>
      </c>
      <c r="K5941" s="4" t="s">
        <v>6211</v>
      </c>
      <c r="L5941" s="5">
        <v>223.7</v>
      </c>
      <c r="M5941" s="5">
        <v>94.236999999999995</v>
      </c>
      <c r="N5941" s="5">
        <v>49.9</v>
      </c>
      <c r="O5941" s="5" t="str">
        <f t="shared" si="92"/>
        <v>0,990000</v>
      </c>
      <c r="P5941" s="5" t="s">
        <v>11107</v>
      </c>
      <c r="Q5941" s="5" t="s">
        <v>11108</v>
      </c>
    </row>
    <row r="5942" spans="1:17" x14ac:dyDescent="0.25">
      <c r="A5942">
        <v>61822</v>
      </c>
      <c r="B5942" t="s">
        <v>30</v>
      </c>
      <c r="C5942" s="7">
        <v>46211.745555555557</v>
      </c>
      <c r="D5942" s="4">
        <v>223700000</v>
      </c>
      <c r="E5942" s="3">
        <v>8036000</v>
      </c>
      <c r="F5942" s="3">
        <v>1785000</v>
      </c>
      <c r="G5942" s="4">
        <v>94237999</v>
      </c>
      <c r="H5942" t="s">
        <v>6361</v>
      </c>
      <c r="I5942" s="2">
        <v>46211.704004629632</v>
      </c>
      <c r="J5942" s="4">
        <v>49900000</v>
      </c>
      <c r="K5942" s="4" t="s">
        <v>6211</v>
      </c>
      <c r="L5942" s="5">
        <v>223.7</v>
      </c>
      <c r="M5942" s="5">
        <v>94.237999000000002</v>
      </c>
      <c r="N5942" s="5">
        <v>49.9</v>
      </c>
      <c r="O5942" s="5" t="str">
        <f t="shared" si="92"/>
        <v>0,990000</v>
      </c>
      <c r="P5942" s="5" t="s">
        <v>11107</v>
      </c>
      <c r="Q5942" s="5" t="s">
        <v>11108</v>
      </c>
    </row>
    <row r="5943" spans="1:17" x14ac:dyDescent="0.25">
      <c r="A5943">
        <v>61823</v>
      </c>
      <c r="B5943" t="s">
        <v>30</v>
      </c>
      <c r="C5943" s="7">
        <v>46211.745555555557</v>
      </c>
      <c r="D5943" s="4">
        <v>223700000</v>
      </c>
      <c r="E5943" s="3">
        <v>8034000</v>
      </c>
      <c r="F5943" s="3">
        <v>1784400</v>
      </c>
      <c r="G5943" s="4">
        <v>94237999</v>
      </c>
      <c r="H5943" t="s">
        <v>6362</v>
      </c>
      <c r="I5943" s="2">
        <v>46211.704004629632</v>
      </c>
      <c r="J5943" s="4">
        <v>49900000</v>
      </c>
      <c r="K5943" s="4" t="s">
        <v>6211</v>
      </c>
      <c r="L5943" s="5">
        <v>223.7</v>
      </c>
      <c r="M5943" s="5">
        <v>94.237999000000002</v>
      </c>
      <c r="N5943" s="5">
        <v>49.9</v>
      </c>
      <c r="O5943" s="5" t="str">
        <f t="shared" si="92"/>
        <v>0,990000</v>
      </c>
      <c r="P5943" s="5" t="s">
        <v>11103</v>
      </c>
      <c r="Q5943" s="5" t="s">
        <v>11109</v>
      </c>
    </row>
    <row r="5944" spans="1:17" x14ac:dyDescent="0.25">
      <c r="A5944">
        <v>61824</v>
      </c>
      <c r="B5944" t="s">
        <v>30</v>
      </c>
      <c r="C5944" s="7">
        <v>46211.745567129627</v>
      </c>
      <c r="D5944" s="4">
        <v>223500000</v>
      </c>
      <c r="E5944" s="3">
        <v>8031000</v>
      </c>
      <c r="F5944" s="3">
        <v>1782700</v>
      </c>
      <c r="G5944" s="4">
        <v>94237999</v>
      </c>
      <c r="H5944" t="s">
        <v>6363</v>
      </c>
      <c r="I5944" s="2">
        <v>46211.704004629632</v>
      </c>
      <c r="J5944" s="4">
        <v>49900000</v>
      </c>
      <c r="K5944" s="4" t="s">
        <v>6211</v>
      </c>
      <c r="L5944" s="5">
        <v>223.5</v>
      </c>
      <c r="M5944" s="5">
        <v>94.237999000000002</v>
      </c>
      <c r="N5944" s="5">
        <v>49.9</v>
      </c>
      <c r="O5944" s="5" t="str">
        <f t="shared" si="92"/>
        <v>0,990000</v>
      </c>
      <c r="P5944" s="5" t="s">
        <v>10974</v>
      </c>
      <c r="Q5944" s="5" t="s">
        <v>10985</v>
      </c>
    </row>
    <row r="5945" spans="1:17" x14ac:dyDescent="0.25">
      <c r="A5945">
        <v>61825</v>
      </c>
      <c r="B5945" t="s">
        <v>30</v>
      </c>
      <c r="C5945" s="7">
        <v>46211.74559027778</v>
      </c>
      <c r="D5945" s="4">
        <v>223500000</v>
      </c>
      <c r="E5945" s="3">
        <v>8035000</v>
      </c>
      <c r="F5945" s="3">
        <v>1783100</v>
      </c>
      <c r="G5945" s="4">
        <v>94238998</v>
      </c>
      <c r="H5945" t="s">
        <v>6364</v>
      </c>
      <c r="I5945" s="2">
        <v>46211.704004629632</v>
      </c>
      <c r="J5945" s="4">
        <v>49900000</v>
      </c>
      <c r="K5945" s="4" t="s">
        <v>6211</v>
      </c>
      <c r="L5945" s="5">
        <v>223.5</v>
      </c>
      <c r="M5945" s="5">
        <v>94.238997999999995</v>
      </c>
      <c r="N5945" s="5">
        <v>49.9</v>
      </c>
      <c r="O5945" s="5" t="str">
        <f t="shared" si="92"/>
        <v>0,990000</v>
      </c>
      <c r="P5945" s="5" t="s">
        <v>10972</v>
      </c>
      <c r="Q5945" s="5" t="s">
        <v>11110</v>
      </c>
    </row>
    <row r="5946" spans="1:17" x14ac:dyDescent="0.25">
      <c r="A5946">
        <v>61826</v>
      </c>
      <c r="B5946" t="s">
        <v>30</v>
      </c>
      <c r="C5946" s="7">
        <v>46211.74559027778</v>
      </c>
      <c r="D5946" s="4">
        <v>223600000</v>
      </c>
      <c r="E5946" s="3">
        <v>8039000</v>
      </c>
      <c r="F5946" s="3">
        <v>1784800</v>
      </c>
      <c r="G5946" s="4">
        <v>94239998</v>
      </c>
      <c r="H5946" t="s">
        <v>6365</v>
      </c>
      <c r="I5946" s="2">
        <v>46211.704004629632</v>
      </c>
      <c r="J5946" s="4">
        <v>49900000</v>
      </c>
      <c r="K5946" s="4" t="s">
        <v>6211</v>
      </c>
      <c r="L5946" s="5">
        <v>223.6</v>
      </c>
      <c r="M5946" s="5">
        <v>94.239998</v>
      </c>
      <c r="N5946" s="5">
        <v>49.9</v>
      </c>
      <c r="O5946" s="5" t="str">
        <f t="shared" si="92"/>
        <v>0,990000</v>
      </c>
      <c r="P5946" s="5" t="s">
        <v>11111</v>
      </c>
      <c r="Q5946" s="5" t="s">
        <v>11112</v>
      </c>
    </row>
    <row r="5947" spans="1:17" x14ac:dyDescent="0.25">
      <c r="A5947">
        <v>61827</v>
      </c>
      <c r="B5947" t="s">
        <v>30</v>
      </c>
      <c r="C5947" s="7">
        <v>46211.74560185185</v>
      </c>
      <c r="D5947" s="4">
        <v>223600000</v>
      </c>
      <c r="E5947" s="3">
        <v>8039000</v>
      </c>
      <c r="F5947" s="3">
        <v>1784800</v>
      </c>
      <c r="G5947" s="4">
        <v>94239998</v>
      </c>
      <c r="H5947" t="s">
        <v>6366</v>
      </c>
      <c r="I5947" s="2">
        <v>46211.704004629632</v>
      </c>
      <c r="J5947" s="4">
        <v>49900000</v>
      </c>
      <c r="K5947" s="4" t="s">
        <v>6211</v>
      </c>
      <c r="L5947" s="5">
        <v>223.6</v>
      </c>
      <c r="M5947" s="5">
        <v>94.239998</v>
      </c>
      <c r="N5947" s="5">
        <v>49.9</v>
      </c>
      <c r="O5947" s="5" t="str">
        <f t="shared" si="92"/>
        <v>0,990000</v>
      </c>
      <c r="P5947" s="5" t="s">
        <v>11111</v>
      </c>
      <c r="Q5947" s="5" t="s">
        <v>11112</v>
      </c>
    </row>
    <row r="5948" spans="1:17" x14ac:dyDescent="0.25">
      <c r="A5948">
        <v>61828</v>
      </c>
      <c r="B5948" t="s">
        <v>30</v>
      </c>
      <c r="C5948" s="7">
        <v>46211.745625000003</v>
      </c>
      <c r="D5948" s="4">
        <v>223600000</v>
      </c>
      <c r="E5948" s="3">
        <v>8035000</v>
      </c>
      <c r="F5948" s="3">
        <v>1783900</v>
      </c>
      <c r="G5948" s="4">
        <v>94240997</v>
      </c>
      <c r="H5948" t="s">
        <v>6367</v>
      </c>
      <c r="I5948" s="2">
        <v>46211.704004629632</v>
      </c>
      <c r="J5948" s="4">
        <v>49900000</v>
      </c>
      <c r="K5948" s="4" t="s">
        <v>6211</v>
      </c>
      <c r="L5948" s="5">
        <v>223.6</v>
      </c>
      <c r="M5948" s="5">
        <v>94.240996999999993</v>
      </c>
      <c r="N5948" s="5">
        <v>49.9</v>
      </c>
      <c r="O5948" s="5" t="str">
        <f t="shared" si="92"/>
        <v>0,990000</v>
      </c>
      <c r="P5948" s="5" t="s">
        <v>10972</v>
      </c>
      <c r="Q5948" s="5" t="s">
        <v>11113</v>
      </c>
    </row>
    <row r="5949" spans="1:17" x14ac:dyDescent="0.25">
      <c r="A5949">
        <v>61829</v>
      </c>
      <c r="B5949" t="s">
        <v>30</v>
      </c>
      <c r="C5949" s="7">
        <v>46211.745625000003</v>
      </c>
      <c r="D5949" s="4">
        <v>223600000</v>
      </c>
      <c r="E5949" s="3">
        <v>8034000</v>
      </c>
      <c r="F5949" s="3">
        <v>1783900</v>
      </c>
      <c r="G5949" s="4">
        <v>94240997</v>
      </c>
      <c r="H5949" t="s">
        <v>6368</v>
      </c>
      <c r="I5949" s="2">
        <v>46211.704004629632</v>
      </c>
      <c r="J5949" s="4">
        <v>49900000</v>
      </c>
      <c r="K5949" s="4" t="s">
        <v>6211</v>
      </c>
      <c r="L5949" s="5">
        <v>223.6</v>
      </c>
      <c r="M5949" s="5">
        <v>94.240996999999993</v>
      </c>
      <c r="N5949" s="5">
        <v>49.9</v>
      </c>
      <c r="O5949" s="5" t="str">
        <f t="shared" si="92"/>
        <v>0,990000</v>
      </c>
      <c r="P5949" s="5" t="s">
        <v>11103</v>
      </c>
      <c r="Q5949" s="5" t="s">
        <v>11113</v>
      </c>
    </row>
    <row r="5950" spans="1:17" x14ac:dyDescent="0.25">
      <c r="A5950">
        <v>61830</v>
      </c>
      <c r="B5950" t="s">
        <v>30</v>
      </c>
      <c r="C5950" s="7">
        <v>46211.745636574073</v>
      </c>
      <c r="D5950" s="4">
        <v>223500000</v>
      </c>
      <c r="E5950" s="3">
        <v>8030000</v>
      </c>
      <c r="F5950" s="3">
        <v>1782400</v>
      </c>
      <c r="G5950" s="4">
        <v>94241997</v>
      </c>
      <c r="H5950" t="s">
        <v>6369</v>
      </c>
      <c r="I5950" s="2">
        <v>46211.704004629632</v>
      </c>
      <c r="J5950" s="4">
        <v>49900000</v>
      </c>
      <c r="K5950" s="4" t="s">
        <v>6211</v>
      </c>
      <c r="L5950" s="5">
        <v>223.5</v>
      </c>
      <c r="M5950" s="5">
        <v>94.241996999999998</v>
      </c>
      <c r="N5950" s="5">
        <v>49.9</v>
      </c>
      <c r="O5950" s="5" t="str">
        <f t="shared" si="92"/>
        <v>0,990000</v>
      </c>
      <c r="P5950" s="5" t="s">
        <v>11093</v>
      </c>
      <c r="Q5950" s="5" t="s">
        <v>11114</v>
      </c>
    </row>
    <row r="5951" spans="1:17" x14ac:dyDescent="0.25">
      <c r="A5951">
        <v>61831</v>
      </c>
      <c r="B5951" t="s">
        <v>30</v>
      </c>
      <c r="C5951" s="7">
        <v>46211.745659722219</v>
      </c>
      <c r="D5951" s="4">
        <v>223500000</v>
      </c>
      <c r="E5951" s="3">
        <v>8030000</v>
      </c>
      <c r="F5951" s="3">
        <v>1782400</v>
      </c>
      <c r="G5951" s="4">
        <v>94241997</v>
      </c>
      <c r="H5951" t="s">
        <v>6370</v>
      </c>
      <c r="I5951" s="2">
        <v>46211.704004629632</v>
      </c>
      <c r="J5951" s="4">
        <v>49900000</v>
      </c>
      <c r="K5951" s="4" t="s">
        <v>6211</v>
      </c>
      <c r="L5951" s="5">
        <v>223.5</v>
      </c>
      <c r="M5951" s="5">
        <v>94.241996999999998</v>
      </c>
      <c r="N5951" s="5">
        <v>49.9</v>
      </c>
      <c r="O5951" s="5" t="str">
        <f t="shared" si="92"/>
        <v>0,990000</v>
      </c>
      <c r="P5951" s="5" t="s">
        <v>11093</v>
      </c>
      <c r="Q5951" s="5" t="s">
        <v>11114</v>
      </c>
    </row>
    <row r="5952" spans="1:17" x14ac:dyDescent="0.25">
      <c r="A5952">
        <v>61832</v>
      </c>
      <c r="B5952" t="s">
        <v>30</v>
      </c>
      <c r="C5952" s="7">
        <v>46211.745659722219</v>
      </c>
      <c r="D5952" s="4">
        <v>223500000</v>
      </c>
      <c r="E5952" s="3">
        <v>8028000</v>
      </c>
      <c r="F5952" s="3">
        <v>1782000</v>
      </c>
      <c r="G5952" s="4">
        <v>94241997</v>
      </c>
      <c r="H5952" t="s">
        <v>6371</v>
      </c>
      <c r="I5952" s="2">
        <v>46211.70412037037</v>
      </c>
      <c r="J5952" s="4">
        <v>49900000</v>
      </c>
      <c r="K5952" s="4" t="s">
        <v>6211</v>
      </c>
      <c r="L5952" s="5">
        <v>223.5</v>
      </c>
      <c r="M5952" s="5">
        <v>94.241996999999998</v>
      </c>
      <c r="N5952" s="5">
        <v>49.9</v>
      </c>
      <c r="O5952" s="5" t="str">
        <f t="shared" si="92"/>
        <v>0,990000</v>
      </c>
      <c r="P5952" s="5" t="s">
        <v>11097</v>
      </c>
      <c r="Q5952" s="5" t="s">
        <v>11091</v>
      </c>
    </row>
    <row r="5953" spans="1:17" x14ac:dyDescent="0.25">
      <c r="A5953">
        <v>61833</v>
      </c>
      <c r="B5953" t="s">
        <v>30</v>
      </c>
      <c r="C5953" s="7">
        <v>46211.745671296296</v>
      </c>
      <c r="D5953" s="4">
        <v>223600000</v>
      </c>
      <c r="E5953" s="3">
        <v>8033000</v>
      </c>
      <c r="F5953" s="3">
        <v>1783300</v>
      </c>
      <c r="G5953" s="4">
        <v>94242996</v>
      </c>
      <c r="H5953" t="s">
        <v>6372</v>
      </c>
      <c r="I5953" s="2">
        <v>46211.70412037037</v>
      </c>
      <c r="J5953" s="4">
        <v>49900000</v>
      </c>
      <c r="K5953" s="4" t="s">
        <v>6211</v>
      </c>
      <c r="L5953" s="5">
        <v>223.6</v>
      </c>
      <c r="M5953" s="5">
        <v>94.242996000000005</v>
      </c>
      <c r="N5953" s="5">
        <v>49.9</v>
      </c>
      <c r="O5953" s="5" t="str">
        <f t="shared" si="92"/>
        <v>0,990000</v>
      </c>
      <c r="P5953" s="5" t="s">
        <v>11102</v>
      </c>
      <c r="Q5953" s="5" t="s">
        <v>11105</v>
      </c>
    </row>
    <row r="5954" spans="1:17" x14ac:dyDescent="0.25">
      <c r="A5954">
        <v>61834</v>
      </c>
      <c r="B5954" t="s">
        <v>30</v>
      </c>
      <c r="C5954" s="7">
        <v>46211.745694444442</v>
      </c>
      <c r="D5954" s="4">
        <v>223500000</v>
      </c>
      <c r="E5954" s="3">
        <v>8030000</v>
      </c>
      <c r="F5954" s="3">
        <v>1782000</v>
      </c>
      <c r="G5954" s="4">
        <v>94244003</v>
      </c>
      <c r="H5954" t="s">
        <v>6373</v>
      </c>
      <c r="I5954" s="2">
        <v>46211.70412037037</v>
      </c>
      <c r="J5954" s="4">
        <v>49900000</v>
      </c>
      <c r="K5954" s="4" t="s">
        <v>6211</v>
      </c>
      <c r="L5954" s="5">
        <v>223.5</v>
      </c>
      <c r="M5954" s="5">
        <v>94.244003000000006</v>
      </c>
      <c r="N5954" s="5">
        <v>49.9</v>
      </c>
      <c r="O5954" s="5" t="str">
        <f t="shared" si="92"/>
        <v>0,990000</v>
      </c>
      <c r="P5954" s="5" t="s">
        <v>11093</v>
      </c>
      <c r="Q5954" s="5" t="s">
        <v>11091</v>
      </c>
    </row>
    <row r="5955" spans="1:17" x14ac:dyDescent="0.25">
      <c r="A5955">
        <v>61835</v>
      </c>
      <c r="B5955" t="s">
        <v>30</v>
      </c>
      <c r="C5955" s="7">
        <v>46211.745694444442</v>
      </c>
      <c r="D5955" s="4">
        <v>223600000</v>
      </c>
      <c r="E5955" s="3">
        <v>8032000</v>
      </c>
      <c r="F5955" s="3">
        <v>1782900</v>
      </c>
      <c r="G5955" s="4">
        <v>94244003</v>
      </c>
      <c r="H5955" t="s">
        <v>6374</v>
      </c>
      <c r="I5955" s="2">
        <v>46211.70412037037</v>
      </c>
      <c r="J5955" s="4">
        <v>49900000</v>
      </c>
      <c r="K5955" s="4" t="s">
        <v>6211</v>
      </c>
      <c r="L5955" s="5">
        <v>223.6</v>
      </c>
      <c r="M5955" s="5">
        <v>94.244003000000006</v>
      </c>
      <c r="N5955" s="5">
        <v>49.9</v>
      </c>
      <c r="O5955" s="5" t="str">
        <f t="shared" ref="O5955:O6018" si="93">SUBSTITUTE(K5955,".",",")</f>
        <v>0,990000</v>
      </c>
      <c r="P5955" s="5" t="s">
        <v>11094</v>
      </c>
      <c r="Q5955" s="5" t="s">
        <v>11115</v>
      </c>
    </row>
    <row r="5956" spans="1:17" x14ac:dyDescent="0.25">
      <c r="A5956">
        <v>61836</v>
      </c>
      <c r="B5956" t="s">
        <v>30</v>
      </c>
      <c r="C5956" s="7">
        <v>46211.745706018519</v>
      </c>
      <c r="D5956" s="4">
        <v>223600000</v>
      </c>
      <c r="E5956" s="3">
        <v>8032000</v>
      </c>
      <c r="F5956" s="3">
        <v>1782900</v>
      </c>
      <c r="G5956" s="4">
        <v>94244003</v>
      </c>
      <c r="H5956" t="s">
        <v>6375</v>
      </c>
      <c r="I5956" s="2">
        <v>46211.70412037037</v>
      </c>
      <c r="J5956" s="4">
        <v>49900000</v>
      </c>
      <c r="K5956" s="4" t="s">
        <v>6211</v>
      </c>
      <c r="L5956" s="5">
        <v>223.6</v>
      </c>
      <c r="M5956" s="5">
        <v>94.244003000000006</v>
      </c>
      <c r="N5956" s="5">
        <v>49.9</v>
      </c>
      <c r="O5956" s="5" t="str">
        <f t="shared" si="93"/>
        <v>0,990000</v>
      </c>
      <c r="P5956" s="5" t="s">
        <v>11094</v>
      </c>
      <c r="Q5956" s="5" t="s">
        <v>11115</v>
      </c>
    </row>
    <row r="5957" spans="1:17" x14ac:dyDescent="0.25">
      <c r="A5957">
        <v>61837</v>
      </c>
      <c r="B5957" t="s">
        <v>30</v>
      </c>
      <c r="C5957" s="7">
        <v>46211.745729166665</v>
      </c>
      <c r="D5957" s="4">
        <v>223700000</v>
      </c>
      <c r="E5957" s="3">
        <v>8029000</v>
      </c>
      <c r="F5957" s="3">
        <v>1783600</v>
      </c>
      <c r="G5957" s="4">
        <v>94245003</v>
      </c>
      <c r="H5957" t="s">
        <v>6376</v>
      </c>
      <c r="I5957" s="2">
        <v>46211.70412037037</v>
      </c>
      <c r="J5957" s="4">
        <v>49900000</v>
      </c>
      <c r="K5957" s="4" t="s">
        <v>6211</v>
      </c>
      <c r="L5957" s="5">
        <v>223.7</v>
      </c>
      <c r="M5957" s="5">
        <v>94.245002999999997</v>
      </c>
      <c r="N5957" s="5">
        <v>49.9</v>
      </c>
      <c r="O5957" s="5" t="str">
        <f t="shared" si="93"/>
        <v>0,990000</v>
      </c>
      <c r="P5957" s="5" t="s">
        <v>11095</v>
      </c>
      <c r="Q5957" s="5" t="s">
        <v>10977</v>
      </c>
    </row>
    <row r="5958" spans="1:17" x14ac:dyDescent="0.25">
      <c r="A5958">
        <v>61838</v>
      </c>
      <c r="B5958" t="s">
        <v>30</v>
      </c>
      <c r="C5958" s="7">
        <v>46211.745729166665</v>
      </c>
      <c r="D5958" s="4">
        <v>223700000</v>
      </c>
      <c r="E5958" s="3">
        <v>8028000</v>
      </c>
      <c r="F5958" s="3">
        <v>1783400</v>
      </c>
      <c r="G5958" s="4">
        <v>94246002</v>
      </c>
      <c r="H5958" t="s">
        <v>6377</v>
      </c>
      <c r="I5958" s="2">
        <v>46211.70412037037</v>
      </c>
      <c r="J5958" s="4">
        <v>49900000</v>
      </c>
      <c r="K5958" s="4" t="s">
        <v>6211</v>
      </c>
      <c r="L5958" s="5">
        <v>223.7</v>
      </c>
      <c r="M5958" s="5">
        <v>94.246002000000004</v>
      </c>
      <c r="N5958" s="5">
        <v>49.9</v>
      </c>
      <c r="O5958" s="5" t="str">
        <f t="shared" si="93"/>
        <v>0,990000</v>
      </c>
      <c r="P5958" s="5" t="s">
        <v>11097</v>
      </c>
      <c r="Q5958" s="5" t="s">
        <v>10983</v>
      </c>
    </row>
    <row r="5959" spans="1:17" x14ac:dyDescent="0.25">
      <c r="A5959">
        <v>61839</v>
      </c>
      <c r="B5959" t="s">
        <v>30</v>
      </c>
      <c r="C5959" s="7">
        <v>46211.745740740742</v>
      </c>
      <c r="D5959" s="4">
        <v>223800000</v>
      </c>
      <c r="E5959" s="3">
        <v>8027000</v>
      </c>
      <c r="F5959" s="3">
        <v>1783600</v>
      </c>
      <c r="G5959" s="4">
        <v>94246002</v>
      </c>
      <c r="H5959" t="s">
        <v>6378</v>
      </c>
      <c r="I5959" s="2">
        <v>46211.70412037037</v>
      </c>
      <c r="J5959" s="4">
        <v>49900000</v>
      </c>
      <c r="K5959" s="4" t="s">
        <v>6211</v>
      </c>
      <c r="L5959" s="5">
        <v>223.8</v>
      </c>
      <c r="M5959" s="5">
        <v>94.246002000000004</v>
      </c>
      <c r="N5959" s="5">
        <v>49.9</v>
      </c>
      <c r="O5959" s="5" t="str">
        <f t="shared" si="93"/>
        <v>0,990000</v>
      </c>
      <c r="P5959" s="5" t="s">
        <v>11116</v>
      </c>
      <c r="Q5959" s="5" t="s">
        <v>10977</v>
      </c>
    </row>
    <row r="5960" spans="1:17" x14ac:dyDescent="0.25">
      <c r="A5960">
        <v>61840</v>
      </c>
      <c r="B5960" t="s">
        <v>30</v>
      </c>
      <c r="C5960" s="7">
        <v>46211.745763888888</v>
      </c>
      <c r="D5960" s="4">
        <v>223800000</v>
      </c>
      <c r="E5960" s="3">
        <v>8027000</v>
      </c>
      <c r="F5960" s="3">
        <v>1783600</v>
      </c>
      <c r="G5960" s="4">
        <v>94246002</v>
      </c>
      <c r="H5960" t="s">
        <v>6379</v>
      </c>
      <c r="I5960" s="2">
        <v>46211.70412037037</v>
      </c>
      <c r="J5960" s="4">
        <v>49900000</v>
      </c>
      <c r="K5960" s="4" t="s">
        <v>6211</v>
      </c>
      <c r="L5960" s="5">
        <v>223.8</v>
      </c>
      <c r="M5960" s="5">
        <v>94.246002000000004</v>
      </c>
      <c r="N5960" s="5">
        <v>49.9</v>
      </c>
      <c r="O5960" s="5" t="str">
        <f t="shared" si="93"/>
        <v>0,990000</v>
      </c>
      <c r="P5960" s="5" t="s">
        <v>11116</v>
      </c>
      <c r="Q5960" s="5" t="s">
        <v>10977</v>
      </c>
    </row>
    <row r="5961" spans="1:17" x14ac:dyDescent="0.25">
      <c r="A5961">
        <v>61841</v>
      </c>
      <c r="B5961" t="s">
        <v>30</v>
      </c>
      <c r="C5961" s="7">
        <v>46211.745775462965</v>
      </c>
      <c r="D5961" s="4">
        <v>223800000</v>
      </c>
      <c r="E5961" s="3">
        <v>8020000</v>
      </c>
      <c r="F5961" s="3">
        <v>1782400</v>
      </c>
      <c r="G5961" s="4">
        <v>94247002</v>
      </c>
      <c r="H5961" t="s">
        <v>6380</v>
      </c>
      <c r="I5961" s="2">
        <v>46211.70412037037</v>
      </c>
      <c r="J5961" s="4">
        <v>49900000</v>
      </c>
      <c r="K5961" s="4" t="s">
        <v>6211</v>
      </c>
      <c r="L5961" s="5">
        <v>223.8</v>
      </c>
      <c r="M5961" s="5">
        <v>94.247001999999995</v>
      </c>
      <c r="N5961" s="5">
        <v>49.9</v>
      </c>
      <c r="O5961" s="5" t="str">
        <f t="shared" si="93"/>
        <v>0,990000</v>
      </c>
      <c r="P5961" s="5" t="s">
        <v>11078</v>
      </c>
      <c r="Q5961" s="5" t="s">
        <v>11114</v>
      </c>
    </row>
    <row r="5962" spans="1:17" x14ac:dyDescent="0.25">
      <c r="A5962">
        <v>61842</v>
      </c>
      <c r="B5962" t="s">
        <v>30</v>
      </c>
      <c r="C5962" s="7">
        <v>46211.745775462965</v>
      </c>
      <c r="D5962" s="4">
        <v>223800000</v>
      </c>
      <c r="E5962" s="3">
        <v>8013000</v>
      </c>
      <c r="F5962" s="3">
        <v>1780300</v>
      </c>
      <c r="G5962" s="4">
        <v>94248001</v>
      </c>
      <c r="H5962" t="s">
        <v>6381</v>
      </c>
      <c r="I5962" s="2">
        <v>46211.704224537039</v>
      </c>
      <c r="J5962" s="4">
        <v>49900000</v>
      </c>
      <c r="K5962" s="4" t="s">
        <v>6211</v>
      </c>
      <c r="L5962" s="5">
        <v>223.8</v>
      </c>
      <c r="M5962" s="5">
        <v>94.248001000000002</v>
      </c>
      <c r="N5962" s="5">
        <v>49.9</v>
      </c>
      <c r="O5962" s="5" t="str">
        <f t="shared" si="93"/>
        <v>0,990000</v>
      </c>
      <c r="P5962" s="5" t="s">
        <v>11074</v>
      </c>
      <c r="Q5962" s="5" t="s">
        <v>11117</v>
      </c>
    </row>
    <row r="5963" spans="1:17" x14ac:dyDescent="0.25">
      <c r="A5963">
        <v>61843</v>
      </c>
      <c r="B5963" t="s">
        <v>30</v>
      </c>
      <c r="C5963" s="7">
        <v>46211.745798611111</v>
      </c>
      <c r="D5963" s="4">
        <v>223700000</v>
      </c>
      <c r="E5963" s="3">
        <v>8010000</v>
      </c>
      <c r="F5963" s="3">
        <v>1779300</v>
      </c>
      <c r="G5963" s="4">
        <v>94248001</v>
      </c>
      <c r="H5963" t="s">
        <v>6382</v>
      </c>
      <c r="I5963" s="2">
        <v>46211.704224537039</v>
      </c>
      <c r="J5963" s="4">
        <v>49900000</v>
      </c>
      <c r="K5963" s="4" t="s">
        <v>6211</v>
      </c>
      <c r="L5963" s="5">
        <v>223.7</v>
      </c>
      <c r="M5963" s="5">
        <v>94.248001000000002</v>
      </c>
      <c r="N5963" s="5">
        <v>49.9</v>
      </c>
      <c r="O5963" s="5" t="str">
        <f t="shared" si="93"/>
        <v>0,990000</v>
      </c>
      <c r="P5963" s="5" t="s">
        <v>11069</v>
      </c>
      <c r="Q5963" s="5" t="s">
        <v>11118</v>
      </c>
    </row>
    <row r="5964" spans="1:17" x14ac:dyDescent="0.25">
      <c r="A5964">
        <v>61844</v>
      </c>
      <c r="B5964" t="s">
        <v>30</v>
      </c>
      <c r="C5964" s="7">
        <v>46211.745810185188</v>
      </c>
      <c r="D5964" s="4">
        <v>223700000</v>
      </c>
      <c r="E5964" s="3">
        <v>8006000</v>
      </c>
      <c r="F5964" s="3">
        <v>1778100</v>
      </c>
      <c r="G5964" s="4">
        <v>94248001</v>
      </c>
      <c r="H5964" t="s">
        <v>6383</v>
      </c>
      <c r="I5964" s="2">
        <v>46211.704224537039</v>
      </c>
      <c r="J5964" s="4">
        <v>49900000</v>
      </c>
      <c r="K5964" s="4" t="s">
        <v>6211</v>
      </c>
      <c r="L5964" s="5">
        <v>223.7</v>
      </c>
      <c r="M5964" s="5">
        <v>94.248001000000002</v>
      </c>
      <c r="N5964" s="5">
        <v>49.9</v>
      </c>
      <c r="O5964" s="5" t="str">
        <f t="shared" si="93"/>
        <v>0,990000</v>
      </c>
      <c r="P5964" s="5" t="s">
        <v>10989</v>
      </c>
      <c r="Q5964" s="5" t="s">
        <v>11119</v>
      </c>
    </row>
    <row r="5965" spans="1:17" x14ac:dyDescent="0.25">
      <c r="A5965">
        <v>61845</v>
      </c>
      <c r="B5965" t="s">
        <v>30</v>
      </c>
      <c r="C5965" s="7">
        <v>46211.745810185188</v>
      </c>
      <c r="D5965" s="4">
        <v>223700000</v>
      </c>
      <c r="E5965" s="3">
        <v>8006000</v>
      </c>
      <c r="F5965" s="3">
        <v>1778100</v>
      </c>
      <c r="G5965" s="4">
        <v>94249001</v>
      </c>
      <c r="H5965" t="s">
        <v>6384</v>
      </c>
      <c r="I5965" s="2">
        <v>46211.704224537039</v>
      </c>
      <c r="J5965" s="4">
        <v>49900000</v>
      </c>
      <c r="K5965" s="4" t="s">
        <v>6211</v>
      </c>
      <c r="L5965" s="5">
        <v>223.7</v>
      </c>
      <c r="M5965" s="5">
        <v>94.249001000000007</v>
      </c>
      <c r="N5965" s="5">
        <v>49.9</v>
      </c>
      <c r="O5965" s="5" t="str">
        <f t="shared" si="93"/>
        <v>0,990000</v>
      </c>
      <c r="P5965" s="5" t="s">
        <v>10989</v>
      </c>
      <c r="Q5965" s="5" t="s">
        <v>11119</v>
      </c>
    </row>
    <row r="5966" spans="1:17" x14ac:dyDescent="0.25">
      <c r="A5966">
        <v>61846</v>
      </c>
      <c r="B5966" t="s">
        <v>30</v>
      </c>
      <c r="C5966" s="7">
        <v>46211.745833333334</v>
      </c>
      <c r="D5966" s="4">
        <v>223600000</v>
      </c>
      <c r="E5966" s="3">
        <v>8005000</v>
      </c>
      <c r="F5966" s="3">
        <v>1777500</v>
      </c>
      <c r="G5966" s="4">
        <v>94249001</v>
      </c>
      <c r="H5966" t="s">
        <v>6385</v>
      </c>
      <c r="I5966" s="2">
        <v>46211.704224537039</v>
      </c>
      <c r="J5966" s="4">
        <v>49900000</v>
      </c>
      <c r="K5966" s="4" t="s">
        <v>6211</v>
      </c>
      <c r="L5966" s="5">
        <v>223.6</v>
      </c>
      <c r="M5966" s="5">
        <v>94.249001000000007</v>
      </c>
      <c r="N5966" s="5">
        <v>49.9</v>
      </c>
      <c r="O5966" s="5" t="str">
        <f t="shared" si="93"/>
        <v>0,990000</v>
      </c>
      <c r="P5966" s="5" t="s">
        <v>11063</v>
      </c>
      <c r="Q5966" s="5" t="s">
        <v>11120</v>
      </c>
    </row>
    <row r="5967" spans="1:17" x14ac:dyDescent="0.25">
      <c r="A5967">
        <v>61847</v>
      </c>
      <c r="B5967" t="s">
        <v>30</v>
      </c>
      <c r="C5967" s="7">
        <v>46211.745844907404</v>
      </c>
      <c r="D5967" s="4">
        <v>223700000</v>
      </c>
      <c r="E5967" s="3">
        <v>8004000</v>
      </c>
      <c r="F5967" s="3">
        <v>1777500</v>
      </c>
      <c r="G5967" s="4">
        <v>94250000</v>
      </c>
      <c r="H5967" t="s">
        <v>6386</v>
      </c>
      <c r="I5967" s="2">
        <v>46211.704224537039</v>
      </c>
      <c r="J5967" s="4">
        <v>49900000</v>
      </c>
      <c r="K5967" s="4" t="s">
        <v>6211</v>
      </c>
      <c r="L5967" s="5">
        <v>223.7</v>
      </c>
      <c r="M5967" s="5">
        <v>94.25</v>
      </c>
      <c r="N5967" s="5">
        <v>49.9</v>
      </c>
      <c r="O5967" s="5" t="str">
        <f t="shared" si="93"/>
        <v>0,990000</v>
      </c>
      <c r="P5967" s="5" t="s">
        <v>11121</v>
      </c>
      <c r="Q5967" s="5" t="s">
        <v>11120</v>
      </c>
    </row>
    <row r="5968" spans="1:17" x14ac:dyDescent="0.25">
      <c r="A5968">
        <v>61848</v>
      </c>
      <c r="B5968" t="s">
        <v>30</v>
      </c>
      <c r="C5968" s="7">
        <v>46211.745844907404</v>
      </c>
      <c r="D5968" s="4">
        <v>223700000</v>
      </c>
      <c r="E5968" s="3">
        <v>8004000</v>
      </c>
      <c r="F5968" s="3">
        <v>1777500</v>
      </c>
      <c r="G5968" s="4">
        <v>94250000</v>
      </c>
      <c r="H5968" t="s">
        <v>6387</v>
      </c>
      <c r="I5968" s="2">
        <v>46211.704224537039</v>
      </c>
      <c r="J5968" s="4">
        <v>49900000</v>
      </c>
      <c r="K5968" s="4" t="s">
        <v>6211</v>
      </c>
      <c r="L5968" s="5">
        <v>223.7</v>
      </c>
      <c r="M5968" s="5">
        <v>94.25</v>
      </c>
      <c r="N5968" s="5">
        <v>49.9</v>
      </c>
      <c r="O5968" s="5" t="str">
        <f t="shared" si="93"/>
        <v>0,990000</v>
      </c>
      <c r="P5968" s="5" t="s">
        <v>11121</v>
      </c>
      <c r="Q5968" s="5" t="s">
        <v>11120</v>
      </c>
    </row>
    <row r="5969" spans="1:17" x14ac:dyDescent="0.25">
      <c r="A5969">
        <v>61849</v>
      </c>
      <c r="B5969" t="s">
        <v>30</v>
      </c>
      <c r="C5969" s="7">
        <v>46211.745868055557</v>
      </c>
      <c r="D5969" s="4">
        <v>223700000</v>
      </c>
      <c r="E5969" s="3">
        <v>8000000</v>
      </c>
      <c r="F5969" s="3">
        <v>1776700</v>
      </c>
      <c r="G5969" s="4">
        <v>94250999</v>
      </c>
      <c r="H5969" t="s">
        <v>6388</v>
      </c>
      <c r="I5969" s="2">
        <v>46211.704224537039</v>
      </c>
      <c r="J5969" s="4">
        <v>49900000</v>
      </c>
      <c r="K5969" s="4" t="s">
        <v>6211</v>
      </c>
      <c r="L5969" s="5">
        <v>223.7</v>
      </c>
      <c r="M5969" s="5">
        <v>94.250998999999993</v>
      </c>
      <c r="N5969" s="5">
        <v>49.9</v>
      </c>
      <c r="O5969" s="5" t="str">
        <f t="shared" si="93"/>
        <v>0,990000</v>
      </c>
      <c r="P5969" s="5" t="s">
        <v>11057</v>
      </c>
      <c r="Q5969" s="5" t="s">
        <v>11122</v>
      </c>
    </row>
    <row r="5970" spans="1:17" x14ac:dyDescent="0.25">
      <c r="A5970">
        <v>61850</v>
      </c>
      <c r="B5970" t="s">
        <v>30</v>
      </c>
      <c r="C5970" s="7">
        <v>46211.745879629627</v>
      </c>
      <c r="D5970" s="4">
        <v>223700000</v>
      </c>
      <c r="E5970" s="3">
        <v>8000000</v>
      </c>
      <c r="F5970" s="3">
        <v>1776700</v>
      </c>
      <c r="G5970" s="4">
        <v>94251999</v>
      </c>
      <c r="H5970" t="s">
        <v>6389</v>
      </c>
      <c r="I5970" s="2">
        <v>46211.704224537039</v>
      </c>
      <c r="J5970" s="4">
        <v>49900000</v>
      </c>
      <c r="K5970" s="4" t="s">
        <v>6211</v>
      </c>
      <c r="L5970" s="5">
        <v>223.7</v>
      </c>
      <c r="M5970" s="5">
        <v>94.251998999999998</v>
      </c>
      <c r="N5970" s="5">
        <v>49.9</v>
      </c>
      <c r="O5970" s="5" t="str">
        <f t="shared" si="93"/>
        <v>0,990000</v>
      </c>
      <c r="P5970" s="5" t="s">
        <v>11057</v>
      </c>
      <c r="Q5970" s="5" t="s">
        <v>11122</v>
      </c>
    </row>
    <row r="5971" spans="1:17" x14ac:dyDescent="0.25">
      <c r="A5971">
        <v>61851</v>
      </c>
      <c r="B5971" t="s">
        <v>30</v>
      </c>
      <c r="C5971" s="7">
        <v>46211.745891203704</v>
      </c>
      <c r="D5971" s="4">
        <v>223800000</v>
      </c>
      <c r="E5971" s="3">
        <v>7998000</v>
      </c>
      <c r="F5971" s="3">
        <v>1777300</v>
      </c>
      <c r="G5971" s="4">
        <v>94251999</v>
      </c>
      <c r="H5971" t="s">
        <v>6390</v>
      </c>
      <c r="I5971" s="2">
        <v>46211.704224537039</v>
      </c>
      <c r="J5971" s="4">
        <v>49900000</v>
      </c>
      <c r="K5971" s="4" t="s">
        <v>6211</v>
      </c>
      <c r="L5971" s="5">
        <v>223.8</v>
      </c>
      <c r="M5971" s="5">
        <v>94.251998999999998</v>
      </c>
      <c r="N5971" s="5">
        <v>49.9</v>
      </c>
      <c r="O5971" s="5" t="str">
        <f t="shared" si="93"/>
        <v>0,990000</v>
      </c>
      <c r="P5971" s="5" t="s">
        <v>11123</v>
      </c>
      <c r="Q5971" s="5" t="s">
        <v>11124</v>
      </c>
    </row>
    <row r="5972" spans="1:17" x14ac:dyDescent="0.25">
      <c r="A5972">
        <v>61852</v>
      </c>
      <c r="B5972" t="s">
        <v>30</v>
      </c>
      <c r="C5972" s="7">
        <v>46211.745891203704</v>
      </c>
      <c r="D5972" s="4">
        <v>223700000</v>
      </c>
      <c r="E5972" s="3">
        <v>7995000</v>
      </c>
      <c r="F5972" s="3">
        <v>1776000</v>
      </c>
      <c r="G5972" s="4">
        <v>94251999</v>
      </c>
      <c r="H5972" t="s">
        <v>6391</v>
      </c>
      <c r="I5972" s="2">
        <v>46211.704351851855</v>
      </c>
      <c r="J5972" s="4">
        <v>49900000</v>
      </c>
      <c r="K5972" s="4" t="s">
        <v>6211</v>
      </c>
      <c r="L5972" s="5">
        <v>223.7</v>
      </c>
      <c r="M5972" s="5">
        <v>94.251998999999998</v>
      </c>
      <c r="N5972" s="5">
        <v>49.9</v>
      </c>
      <c r="O5972" s="5" t="str">
        <f t="shared" si="93"/>
        <v>0,990000</v>
      </c>
      <c r="P5972" s="5" t="s">
        <v>11054</v>
      </c>
      <c r="Q5972" s="5" t="s">
        <v>11125</v>
      </c>
    </row>
    <row r="5973" spans="1:17" x14ac:dyDescent="0.25">
      <c r="A5973">
        <v>61853</v>
      </c>
      <c r="B5973" t="s">
        <v>30</v>
      </c>
      <c r="C5973" s="7">
        <v>46211.74591435185</v>
      </c>
      <c r="D5973" s="4">
        <v>223400000</v>
      </c>
      <c r="E5973" s="3">
        <v>7997000</v>
      </c>
      <c r="F5973" s="3">
        <v>1774100</v>
      </c>
      <c r="G5973" s="4">
        <v>94252998</v>
      </c>
      <c r="H5973" t="s">
        <v>6392</v>
      </c>
      <c r="I5973" s="2">
        <v>46211.704351851855</v>
      </c>
      <c r="J5973" s="4">
        <v>49900000</v>
      </c>
      <c r="K5973" s="4" t="s">
        <v>6211</v>
      </c>
      <c r="L5973" s="5">
        <v>223.4</v>
      </c>
      <c r="M5973" s="5">
        <v>94.252998000000005</v>
      </c>
      <c r="N5973" s="5">
        <v>49.9</v>
      </c>
      <c r="O5973" s="5" t="str">
        <f t="shared" si="93"/>
        <v>0,990000</v>
      </c>
      <c r="P5973" s="5" t="s">
        <v>10993</v>
      </c>
      <c r="Q5973" s="5" t="s">
        <v>11126</v>
      </c>
    </row>
    <row r="5974" spans="1:17" x14ac:dyDescent="0.25">
      <c r="A5974">
        <v>61854</v>
      </c>
      <c r="B5974" t="s">
        <v>30</v>
      </c>
      <c r="C5974" s="7">
        <v>46211.74591435185</v>
      </c>
      <c r="D5974" s="4">
        <v>223400000</v>
      </c>
      <c r="E5974" s="3">
        <v>7997000</v>
      </c>
      <c r="F5974" s="3">
        <v>1774100</v>
      </c>
      <c r="G5974" s="4">
        <v>94252998</v>
      </c>
      <c r="H5974" t="s">
        <v>6393</v>
      </c>
      <c r="I5974" s="2">
        <v>46211.704351851855</v>
      </c>
      <c r="J5974" s="4">
        <v>49900000</v>
      </c>
      <c r="K5974" s="4" t="s">
        <v>6211</v>
      </c>
      <c r="L5974" s="5">
        <v>223.4</v>
      </c>
      <c r="M5974" s="5">
        <v>94.252998000000005</v>
      </c>
      <c r="N5974" s="5">
        <v>49.9</v>
      </c>
      <c r="O5974" s="5" t="str">
        <f t="shared" si="93"/>
        <v>0,990000</v>
      </c>
      <c r="P5974" s="5" t="s">
        <v>10993</v>
      </c>
      <c r="Q5974" s="5" t="s">
        <v>11126</v>
      </c>
    </row>
    <row r="5975" spans="1:17" x14ac:dyDescent="0.25">
      <c r="A5975">
        <v>61855</v>
      </c>
      <c r="B5975" t="s">
        <v>30</v>
      </c>
      <c r="C5975" s="7">
        <v>46211.745937500003</v>
      </c>
      <c r="D5975" s="4">
        <v>223500000</v>
      </c>
      <c r="E5975" s="3">
        <v>8006000</v>
      </c>
      <c r="F5975" s="3">
        <v>1776700</v>
      </c>
      <c r="G5975" s="4">
        <v>94253998</v>
      </c>
      <c r="H5975" t="s">
        <v>6394</v>
      </c>
      <c r="I5975" s="2">
        <v>46211.704351851855</v>
      </c>
      <c r="J5975" s="4">
        <v>49900000</v>
      </c>
      <c r="K5975" s="4" t="s">
        <v>6211</v>
      </c>
      <c r="L5975" s="5">
        <v>223.5</v>
      </c>
      <c r="M5975" s="5">
        <v>94.253997999999996</v>
      </c>
      <c r="N5975" s="5">
        <v>49.9</v>
      </c>
      <c r="O5975" s="5" t="str">
        <f t="shared" si="93"/>
        <v>0,990000</v>
      </c>
      <c r="P5975" s="5" t="s">
        <v>10989</v>
      </c>
      <c r="Q5975" s="5" t="s">
        <v>11122</v>
      </c>
    </row>
    <row r="5976" spans="1:17" x14ac:dyDescent="0.25">
      <c r="A5976">
        <v>61856</v>
      </c>
      <c r="B5976" t="s">
        <v>30</v>
      </c>
      <c r="C5976" s="7">
        <v>46211.745949074073</v>
      </c>
      <c r="D5976" s="4">
        <v>223600000</v>
      </c>
      <c r="E5976" s="3">
        <v>8005000</v>
      </c>
      <c r="F5976" s="3">
        <v>1777400</v>
      </c>
      <c r="G5976" s="4">
        <v>94253998</v>
      </c>
      <c r="H5976" t="s">
        <v>6395</v>
      </c>
      <c r="I5976" s="2">
        <v>46211.704351851855</v>
      </c>
      <c r="J5976" s="4">
        <v>49900000</v>
      </c>
      <c r="K5976" s="4" t="s">
        <v>6211</v>
      </c>
      <c r="L5976" s="5">
        <v>223.6</v>
      </c>
      <c r="M5976" s="5">
        <v>94.253997999999996</v>
      </c>
      <c r="N5976" s="5">
        <v>49.9</v>
      </c>
      <c r="O5976" s="5" t="str">
        <f t="shared" si="93"/>
        <v>0,990000</v>
      </c>
      <c r="P5976" s="5" t="s">
        <v>11063</v>
      </c>
      <c r="Q5976" s="5" t="s">
        <v>11127</v>
      </c>
    </row>
    <row r="5977" spans="1:17" x14ac:dyDescent="0.25">
      <c r="A5977">
        <v>61857</v>
      </c>
      <c r="B5977" t="s">
        <v>30</v>
      </c>
      <c r="C5977" s="7">
        <v>46211.745949074073</v>
      </c>
      <c r="D5977" s="4">
        <v>223600000</v>
      </c>
      <c r="E5977" s="3">
        <v>8004000</v>
      </c>
      <c r="F5977" s="3">
        <v>1776800</v>
      </c>
      <c r="G5977" s="4">
        <v>94254997</v>
      </c>
      <c r="H5977" t="s">
        <v>6396</v>
      </c>
      <c r="I5977" s="2">
        <v>46211.704351851855</v>
      </c>
      <c r="J5977" s="4">
        <v>49900000</v>
      </c>
      <c r="K5977" s="4" t="s">
        <v>6211</v>
      </c>
      <c r="L5977" s="5">
        <v>223.6</v>
      </c>
      <c r="M5977" s="5">
        <v>94.254997000000003</v>
      </c>
      <c r="N5977" s="5">
        <v>49.9</v>
      </c>
      <c r="O5977" s="5" t="str">
        <f t="shared" si="93"/>
        <v>0,990000</v>
      </c>
      <c r="P5977" s="5" t="s">
        <v>11121</v>
      </c>
      <c r="Q5977" s="5" t="s">
        <v>11128</v>
      </c>
    </row>
    <row r="5978" spans="1:17" x14ac:dyDescent="0.25">
      <c r="A5978">
        <v>61858</v>
      </c>
      <c r="B5978" t="s">
        <v>30</v>
      </c>
      <c r="C5978" s="7">
        <v>46211.74596064815</v>
      </c>
      <c r="D5978" s="4">
        <v>223600000</v>
      </c>
      <c r="E5978" s="3">
        <v>8007000</v>
      </c>
      <c r="F5978" s="3">
        <v>1777800</v>
      </c>
      <c r="G5978" s="4">
        <v>94254997</v>
      </c>
      <c r="H5978" t="s">
        <v>6397</v>
      </c>
      <c r="I5978" s="2">
        <v>46211.704351851855</v>
      </c>
      <c r="J5978" s="4">
        <v>49900000</v>
      </c>
      <c r="K5978" s="4" t="s">
        <v>6211</v>
      </c>
      <c r="L5978" s="5">
        <v>223.6</v>
      </c>
      <c r="M5978" s="5">
        <v>94.254997000000003</v>
      </c>
      <c r="N5978" s="5">
        <v>49.9</v>
      </c>
      <c r="O5978" s="5" t="str">
        <f t="shared" si="93"/>
        <v>0,990000</v>
      </c>
      <c r="P5978" s="5" t="s">
        <v>11064</v>
      </c>
      <c r="Q5978" s="5" t="s">
        <v>11129</v>
      </c>
    </row>
    <row r="5979" spans="1:17" x14ac:dyDescent="0.25">
      <c r="A5979">
        <v>61859</v>
      </c>
      <c r="B5979" t="s">
        <v>30</v>
      </c>
      <c r="C5979" s="7">
        <v>46211.745983796296</v>
      </c>
      <c r="D5979" s="4">
        <v>223600000</v>
      </c>
      <c r="E5979" s="3">
        <v>8007000</v>
      </c>
      <c r="F5979" s="3">
        <v>1777800</v>
      </c>
      <c r="G5979" s="4">
        <v>94255997</v>
      </c>
      <c r="H5979" t="s">
        <v>6398</v>
      </c>
      <c r="I5979" s="2">
        <v>46211.704351851855</v>
      </c>
      <c r="J5979" s="4">
        <v>49900000</v>
      </c>
      <c r="K5979" s="4" t="s">
        <v>6211</v>
      </c>
      <c r="L5979" s="5">
        <v>223.6</v>
      </c>
      <c r="M5979" s="5">
        <v>94.255996999999994</v>
      </c>
      <c r="N5979" s="5">
        <v>49.9</v>
      </c>
      <c r="O5979" s="5" t="str">
        <f t="shared" si="93"/>
        <v>0,990000</v>
      </c>
      <c r="P5979" s="5" t="s">
        <v>11064</v>
      </c>
      <c r="Q5979" s="5" t="s">
        <v>11129</v>
      </c>
    </row>
    <row r="5980" spans="1:17" x14ac:dyDescent="0.25">
      <c r="A5980">
        <v>61860</v>
      </c>
      <c r="B5980" t="s">
        <v>30</v>
      </c>
      <c r="C5980" s="7">
        <v>46211.745983796296</v>
      </c>
      <c r="D5980" s="4">
        <v>223600000</v>
      </c>
      <c r="E5980" s="3">
        <v>8011000</v>
      </c>
      <c r="F5980" s="3">
        <v>1778600</v>
      </c>
      <c r="G5980" s="4">
        <v>94255997</v>
      </c>
      <c r="H5980" t="s">
        <v>6399</v>
      </c>
      <c r="I5980" s="2">
        <v>46211.704351851855</v>
      </c>
      <c r="J5980" s="4">
        <v>49900000</v>
      </c>
      <c r="K5980" s="4" t="s">
        <v>6211</v>
      </c>
      <c r="L5980" s="5">
        <v>223.6</v>
      </c>
      <c r="M5980" s="5">
        <v>94.255996999999994</v>
      </c>
      <c r="N5980" s="5">
        <v>49.9</v>
      </c>
      <c r="O5980" s="5" t="str">
        <f t="shared" si="93"/>
        <v>0,990000</v>
      </c>
      <c r="P5980" s="5" t="s">
        <v>10987</v>
      </c>
      <c r="Q5980" s="5" t="s">
        <v>11085</v>
      </c>
    </row>
    <row r="5981" spans="1:17" x14ac:dyDescent="0.25">
      <c r="A5981">
        <v>61861</v>
      </c>
      <c r="B5981" t="s">
        <v>30</v>
      </c>
      <c r="C5981" s="7">
        <v>46211.746006944442</v>
      </c>
      <c r="D5981" s="4">
        <v>223700000</v>
      </c>
      <c r="E5981" s="3">
        <v>8015000</v>
      </c>
      <c r="F5981" s="3">
        <v>1779700</v>
      </c>
      <c r="G5981" s="4">
        <v>94257004</v>
      </c>
      <c r="H5981" t="s">
        <v>6400</v>
      </c>
      <c r="I5981" s="2">
        <v>46211.704351851855</v>
      </c>
      <c r="J5981" s="4">
        <v>49900000</v>
      </c>
      <c r="K5981" s="4" t="s">
        <v>6211</v>
      </c>
      <c r="L5981" s="5">
        <v>223.7</v>
      </c>
      <c r="M5981" s="5">
        <v>94.257003999999995</v>
      </c>
      <c r="N5981" s="5">
        <v>49.9</v>
      </c>
      <c r="O5981" s="5" t="str">
        <f t="shared" si="93"/>
        <v>0,990000</v>
      </c>
      <c r="P5981" s="5" t="s">
        <v>11130</v>
      </c>
      <c r="Q5981" s="5" t="s">
        <v>10990</v>
      </c>
    </row>
    <row r="5982" spans="1:17" x14ac:dyDescent="0.25">
      <c r="A5982">
        <v>61862</v>
      </c>
      <c r="B5982" t="s">
        <v>30</v>
      </c>
      <c r="C5982" s="7">
        <v>46211.746018518519</v>
      </c>
      <c r="D5982" s="4">
        <v>223700000</v>
      </c>
      <c r="E5982" s="3">
        <v>8019000</v>
      </c>
      <c r="F5982" s="3">
        <v>1781500</v>
      </c>
      <c r="G5982" s="4">
        <v>94257004</v>
      </c>
      <c r="H5982" t="s">
        <v>6401</v>
      </c>
      <c r="I5982" s="2">
        <v>46211.704479166663</v>
      </c>
      <c r="J5982" s="4">
        <v>49900000</v>
      </c>
      <c r="K5982" s="4" t="s">
        <v>6211</v>
      </c>
      <c r="L5982" s="5">
        <v>223.7</v>
      </c>
      <c r="M5982" s="5">
        <v>94.257003999999995</v>
      </c>
      <c r="N5982" s="5">
        <v>49.9</v>
      </c>
      <c r="O5982" s="5" t="str">
        <f t="shared" si="93"/>
        <v>0,990000</v>
      </c>
      <c r="P5982" s="5" t="s">
        <v>10984</v>
      </c>
      <c r="Q5982" s="5" t="s">
        <v>11131</v>
      </c>
    </row>
    <row r="5983" spans="1:17" x14ac:dyDescent="0.25">
      <c r="A5983">
        <v>61863</v>
      </c>
      <c r="B5983" t="s">
        <v>30</v>
      </c>
      <c r="C5983" s="7">
        <v>46211.746018518519</v>
      </c>
      <c r="D5983" s="4">
        <v>223700000</v>
      </c>
      <c r="E5983" s="3">
        <v>8019000</v>
      </c>
      <c r="F5983" s="3">
        <v>1781500</v>
      </c>
      <c r="G5983" s="4">
        <v>94258003</v>
      </c>
      <c r="H5983" t="s">
        <v>6402</v>
      </c>
      <c r="I5983" s="2">
        <v>46211.704479166663</v>
      </c>
      <c r="J5983" s="4">
        <v>49900000</v>
      </c>
      <c r="K5983" s="4" t="s">
        <v>6211</v>
      </c>
      <c r="L5983" s="5">
        <v>223.7</v>
      </c>
      <c r="M5983" s="5">
        <v>94.258003000000002</v>
      </c>
      <c r="N5983" s="5">
        <v>49.9</v>
      </c>
      <c r="O5983" s="5" t="str">
        <f t="shared" si="93"/>
        <v>0,990000</v>
      </c>
      <c r="P5983" s="5" t="s">
        <v>10984</v>
      </c>
      <c r="Q5983" s="5" t="s">
        <v>11131</v>
      </c>
    </row>
    <row r="5984" spans="1:17" x14ac:dyDescent="0.25">
      <c r="A5984">
        <v>61864</v>
      </c>
      <c r="B5984" t="s">
        <v>30</v>
      </c>
      <c r="C5984" s="7">
        <v>46211.746041666665</v>
      </c>
      <c r="D5984" s="4">
        <v>223800000</v>
      </c>
      <c r="E5984" s="3">
        <v>8021000</v>
      </c>
      <c r="F5984" s="3">
        <v>1781900</v>
      </c>
      <c r="G5984" s="4">
        <v>94258003</v>
      </c>
      <c r="H5984" t="s">
        <v>6403</v>
      </c>
      <c r="I5984" s="2">
        <v>46211.704479166663</v>
      </c>
      <c r="J5984" s="4">
        <v>49900000</v>
      </c>
      <c r="K5984" s="4" t="s">
        <v>6211</v>
      </c>
      <c r="L5984" s="5">
        <v>223.8</v>
      </c>
      <c r="M5984" s="5">
        <v>94.258003000000002</v>
      </c>
      <c r="N5984" s="5">
        <v>49.9</v>
      </c>
      <c r="O5984" s="5" t="str">
        <f t="shared" si="93"/>
        <v>0,990000</v>
      </c>
      <c r="P5984" s="5" t="s">
        <v>11084</v>
      </c>
      <c r="Q5984" s="5" t="s">
        <v>11081</v>
      </c>
    </row>
    <row r="5985" spans="1:17" x14ac:dyDescent="0.25">
      <c r="A5985">
        <v>61865</v>
      </c>
      <c r="B5985" t="s">
        <v>30</v>
      </c>
      <c r="C5985" s="7">
        <v>46211.746053240742</v>
      </c>
      <c r="D5985" s="4">
        <v>223800000</v>
      </c>
      <c r="E5985" s="3">
        <v>8023000</v>
      </c>
      <c r="F5985" s="3">
        <v>1782600</v>
      </c>
      <c r="G5985" s="4">
        <v>94259003</v>
      </c>
      <c r="H5985" t="s">
        <v>6404</v>
      </c>
      <c r="I5985" s="2">
        <v>46211.704479166663</v>
      </c>
      <c r="J5985" s="4">
        <v>49900000</v>
      </c>
      <c r="K5985" s="4" t="s">
        <v>6211</v>
      </c>
      <c r="L5985" s="5">
        <v>223.8</v>
      </c>
      <c r="M5985" s="5">
        <v>94.259003000000007</v>
      </c>
      <c r="N5985" s="5">
        <v>49.9</v>
      </c>
      <c r="O5985" s="5" t="str">
        <f t="shared" si="93"/>
        <v>0,990000</v>
      </c>
      <c r="P5985" s="5" t="s">
        <v>10978</v>
      </c>
      <c r="Q5985" s="5" t="s">
        <v>11132</v>
      </c>
    </row>
    <row r="5986" spans="1:17" x14ac:dyDescent="0.25">
      <c r="A5986">
        <v>61866</v>
      </c>
      <c r="B5986" t="s">
        <v>30</v>
      </c>
      <c r="C5986" s="7">
        <v>46211.746053240742</v>
      </c>
      <c r="D5986" s="4">
        <v>223800000</v>
      </c>
      <c r="E5986" s="3">
        <v>8024000</v>
      </c>
      <c r="F5986" s="3">
        <v>1782500</v>
      </c>
      <c r="G5986" s="4">
        <v>94259003</v>
      </c>
      <c r="H5986" t="s">
        <v>6405</v>
      </c>
      <c r="I5986" s="2">
        <v>46211.704479166663</v>
      </c>
      <c r="J5986" s="4">
        <v>49900000</v>
      </c>
      <c r="K5986" s="4" t="s">
        <v>6211</v>
      </c>
      <c r="L5986" s="5">
        <v>223.8</v>
      </c>
      <c r="M5986" s="5">
        <v>94.259003000000007</v>
      </c>
      <c r="N5986" s="5">
        <v>49.9</v>
      </c>
      <c r="O5986" s="5" t="str">
        <f t="shared" si="93"/>
        <v>0,990000</v>
      </c>
      <c r="P5986" s="5" t="s">
        <v>10982</v>
      </c>
      <c r="Q5986" s="5" t="s">
        <v>11133</v>
      </c>
    </row>
    <row r="5987" spans="1:17" x14ac:dyDescent="0.25">
      <c r="A5987">
        <v>61867</v>
      </c>
      <c r="B5987" t="s">
        <v>30</v>
      </c>
      <c r="C5987" s="7">
        <v>46211.746076388888</v>
      </c>
      <c r="D5987" s="4">
        <v>223800000</v>
      </c>
      <c r="E5987" s="3">
        <v>8024000</v>
      </c>
      <c r="F5987" s="3">
        <v>1782500</v>
      </c>
      <c r="G5987" s="4">
        <v>94260002</v>
      </c>
      <c r="H5987" t="s">
        <v>6406</v>
      </c>
      <c r="I5987" s="2">
        <v>46211.704479166663</v>
      </c>
      <c r="J5987" s="4">
        <v>49900000</v>
      </c>
      <c r="K5987" s="4" t="s">
        <v>6211</v>
      </c>
      <c r="L5987" s="5">
        <v>223.8</v>
      </c>
      <c r="M5987" s="5">
        <v>94.260002</v>
      </c>
      <c r="N5987" s="5">
        <v>49.9</v>
      </c>
      <c r="O5987" s="5" t="str">
        <f t="shared" si="93"/>
        <v>0,990000</v>
      </c>
      <c r="P5987" s="5" t="s">
        <v>10982</v>
      </c>
      <c r="Q5987" s="5" t="s">
        <v>11133</v>
      </c>
    </row>
    <row r="5988" spans="1:17" x14ac:dyDescent="0.25">
      <c r="A5988">
        <v>61868</v>
      </c>
      <c r="B5988" t="s">
        <v>30</v>
      </c>
      <c r="C5988" s="7">
        <v>46211.746087962965</v>
      </c>
      <c r="D5988" s="4">
        <v>223800000</v>
      </c>
      <c r="E5988" s="3">
        <v>8022000</v>
      </c>
      <c r="F5988" s="3">
        <v>1782300</v>
      </c>
      <c r="G5988" s="4">
        <v>94260002</v>
      </c>
      <c r="H5988" t="s">
        <v>6407</v>
      </c>
      <c r="I5988" s="2">
        <v>46211.704479166663</v>
      </c>
      <c r="J5988" s="4">
        <v>49900000</v>
      </c>
      <c r="K5988" s="4" t="s">
        <v>6211</v>
      </c>
      <c r="L5988" s="5">
        <v>223.8</v>
      </c>
      <c r="M5988" s="5">
        <v>94.260002</v>
      </c>
      <c r="N5988" s="5">
        <v>49.9</v>
      </c>
      <c r="O5988" s="5" t="str">
        <f t="shared" si="93"/>
        <v>0,990000</v>
      </c>
      <c r="P5988" s="5" t="s">
        <v>10980</v>
      </c>
      <c r="Q5988" s="5" t="s">
        <v>11096</v>
      </c>
    </row>
    <row r="5989" spans="1:17" x14ac:dyDescent="0.25">
      <c r="A5989">
        <v>61869</v>
      </c>
      <c r="B5989" t="s">
        <v>30</v>
      </c>
      <c r="C5989" s="7">
        <v>46211.746087962965</v>
      </c>
      <c r="D5989" s="4">
        <v>223800000</v>
      </c>
      <c r="E5989" s="3">
        <v>8029000</v>
      </c>
      <c r="F5989" s="3">
        <v>1783700</v>
      </c>
      <c r="G5989" s="4">
        <v>94261002</v>
      </c>
      <c r="H5989" t="s">
        <v>6408</v>
      </c>
      <c r="I5989" s="2">
        <v>46211.704479166663</v>
      </c>
      <c r="J5989" s="4">
        <v>49900000</v>
      </c>
      <c r="K5989" s="4" t="s">
        <v>6211</v>
      </c>
      <c r="L5989" s="5">
        <v>223.8</v>
      </c>
      <c r="M5989" s="5">
        <v>94.261002000000005</v>
      </c>
      <c r="N5989" s="5">
        <v>49.9</v>
      </c>
      <c r="O5989" s="5" t="str">
        <f t="shared" si="93"/>
        <v>0,990000</v>
      </c>
      <c r="P5989" s="5" t="s">
        <v>11095</v>
      </c>
      <c r="Q5989" s="5" t="s">
        <v>11134</v>
      </c>
    </row>
    <row r="5990" spans="1:17" x14ac:dyDescent="0.25">
      <c r="A5990">
        <v>61870</v>
      </c>
      <c r="B5990" t="s">
        <v>30</v>
      </c>
      <c r="C5990" s="7">
        <v>46211.746111111112</v>
      </c>
      <c r="D5990" s="4">
        <v>223800000</v>
      </c>
      <c r="E5990" s="3">
        <v>8031000</v>
      </c>
      <c r="F5990" s="3">
        <v>1784800</v>
      </c>
      <c r="G5990" s="4">
        <v>94261002</v>
      </c>
      <c r="H5990" t="s">
        <v>6409</v>
      </c>
      <c r="I5990" s="2">
        <v>46211.704479166663</v>
      </c>
      <c r="J5990" s="4">
        <v>49900000</v>
      </c>
      <c r="K5990" s="4" t="s">
        <v>6211</v>
      </c>
      <c r="L5990" s="5">
        <v>223.8</v>
      </c>
      <c r="M5990" s="5">
        <v>94.261002000000005</v>
      </c>
      <c r="N5990" s="5">
        <v>49.9</v>
      </c>
      <c r="O5990" s="5" t="str">
        <f t="shared" si="93"/>
        <v>0,990000</v>
      </c>
      <c r="P5990" s="5" t="s">
        <v>10974</v>
      </c>
      <c r="Q5990" s="5" t="s">
        <v>11112</v>
      </c>
    </row>
    <row r="5991" spans="1:17" x14ac:dyDescent="0.25">
      <c r="A5991">
        <v>61871</v>
      </c>
      <c r="B5991" t="s">
        <v>30</v>
      </c>
      <c r="C5991" s="7">
        <v>46211.746122685188</v>
      </c>
      <c r="D5991" s="4">
        <v>223800000</v>
      </c>
      <c r="E5991" s="3">
        <v>8031000</v>
      </c>
      <c r="F5991" s="3">
        <v>1784600</v>
      </c>
      <c r="G5991" s="4">
        <v>94262001</v>
      </c>
      <c r="H5991" t="s">
        <v>6410</v>
      </c>
      <c r="I5991" s="2">
        <v>46211.704479166663</v>
      </c>
      <c r="J5991" s="4">
        <v>49900000</v>
      </c>
      <c r="K5991" s="4" t="s">
        <v>6211</v>
      </c>
      <c r="L5991" s="5">
        <v>223.8</v>
      </c>
      <c r="M5991" s="5">
        <v>94.262000999999998</v>
      </c>
      <c r="N5991" s="5">
        <v>49.9</v>
      </c>
      <c r="O5991" s="5" t="str">
        <f t="shared" si="93"/>
        <v>0,990000</v>
      </c>
      <c r="P5991" s="5" t="s">
        <v>10974</v>
      </c>
      <c r="Q5991" s="5" t="s">
        <v>11135</v>
      </c>
    </row>
    <row r="5992" spans="1:17" x14ac:dyDescent="0.25">
      <c r="A5992">
        <v>61872</v>
      </c>
      <c r="B5992" t="s">
        <v>30</v>
      </c>
      <c r="C5992" s="7">
        <v>46211.746122685188</v>
      </c>
      <c r="D5992" s="4">
        <v>223800000</v>
      </c>
      <c r="E5992" s="3">
        <v>8027000</v>
      </c>
      <c r="F5992" s="3">
        <v>1783700</v>
      </c>
      <c r="G5992" s="4">
        <v>94262001</v>
      </c>
      <c r="H5992" t="s">
        <v>6411</v>
      </c>
      <c r="I5992" s="2">
        <v>46211.704571759263</v>
      </c>
      <c r="J5992" s="4">
        <v>49900000</v>
      </c>
      <c r="K5992" s="4" t="s">
        <v>6211</v>
      </c>
      <c r="L5992" s="5">
        <v>223.8</v>
      </c>
      <c r="M5992" s="5">
        <v>94.262000999999998</v>
      </c>
      <c r="N5992" s="5">
        <v>49.9</v>
      </c>
      <c r="O5992" s="5" t="str">
        <f t="shared" si="93"/>
        <v>0,990000</v>
      </c>
      <c r="P5992" s="5" t="s">
        <v>11116</v>
      </c>
      <c r="Q5992" s="5" t="s">
        <v>11134</v>
      </c>
    </row>
    <row r="5993" spans="1:17" x14ac:dyDescent="0.25">
      <c r="A5993">
        <v>61873</v>
      </c>
      <c r="B5993" t="s">
        <v>30</v>
      </c>
      <c r="C5993" s="7">
        <v>46211.746145833335</v>
      </c>
      <c r="D5993" s="4">
        <v>223800000</v>
      </c>
      <c r="E5993" s="3">
        <v>8027000</v>
      </c>
      <c r="F5993" s="3">
        <v>1783700</v>
      </c>
      <c r="G5993" s="4">
        <v>94263000</v>
      </c>
      <c r="H5993" t="s">
        <v>6412</v>
      </c>
      <c r="I5993" s="2">
        <v>46211.704571759263</v>
      </c>
      <c r="J5993" s="4">
        <v>50000000</v>
      </c>
      <c r="K5993" s="4" t="s">
        <v>6211</v>
      </c>
      <c r="L5993" s="5">
        <v>223.8</v>
      </c>
      <c r="M5993" s="5">
        <v>94.263000000000005</v>
      </c>
      <c r="N5993" s="5">
        <v>50</v>
      </c>
      <c r="O5993" s="5" t="str">
        <f t="shared" si="93"/>
        <v>0,990000</v>
      </c>
      <c r="P5993" s="5" t="s">
        <v>11116</v>
      </c>
      <c r="Q5993" s="5" t="s">
        <v>11134</v>
      </c>
    </row>
    <row r="5994" spans="1:17" x14ac:dyDescent="0.25">
      <c r="A5994">
        <v>61874</v>
      </c>
      <c r="B5994" t="s">
        <v>30</v>
      </c>
      <c r="C5994" s="7">
        <v>46211.746157407404</v>
      </c>
      <c r="D5994" s="4">
        <v>223800000</v>
      </c>
      <c r="E5994" s="3">
        <v>8029000</v>
      </c>
      <c r="F5994" s="3">
        <v>1783600</v>
      </c>
      <c r="G5994" s="4">
        <v>94263000</v>
      </c>
      <c r="H5994" t="s">
        <v>6413</v>
      </c>
      <c r="I5994" s="2">
        <v>46211.704571759263</v>
      </c>
      <c r="J5994" s="4">
        <v>49900000</v>
      </c>
      <c r="K5994" s="4" t="s">
        <v>6211</v>
      </c>
      <c r="L5994" s="5">
        <v>223.8</v>
      </c>
      <c r="M5994" s="5">
        <v>94.263000000000005</v>
      </c>
      <c r="N5994" s="5">
        <v>49.9</v>
      </c>
      <c r="O5994" s="5" t="str">
        <f t="shared" si="93"/>
        <v>0,990000</v>
      </c>
      <c r="P5994" s="5" t="s">
        <v>11095</v>
      </c>
      <c r="Q5994" s="5" t="s">
        <v>10977</v>
      </c>
    </row>
    <row r="5995" spans="1:17" x14ac:dyDescent="0.25">
      <c r="A5995">
        <v>61875</v>
      </c>
      <c r="B5995" t="s">
        <v>30</v>
      </c>
      <c r="C5995" s="7">
        <v>46211.746157407404</v>
      </c>
      <c r="D5995" s="4">
        <v>223700000</v>
      </c>
      <c r="E5995" s="3">
        <v>8029000</v>
      </c>
      <c r="F5995" s="3">
        <v>1783800</v>
      </c>
      <c r="G5995" s="4">
        <v>94264000</v>
      </c>
      <c r="H5995" t="s">
        <v>6414</v>
      </c>
      <c r="I5995" s="2">
        <v>46211.704571759263</v>
      </c>
      <c r="J5995" s="4">
        <v>49900000</v>
      </c>
      <c r="K5995" s="4" t="s">
        <v>6211</v>
      </c>
      <c r="L5995" s="5">
        <v>223.7</v>
      </c>
      <c r="M5995" s="5">
        <v>94.263999999999996</v>
      </c>
      <c r="N5995" s="5">
        <v>49.9</v>
      </c>
      <c r="O5995" s="5" t="str">
        <f t="shared" si="93"/>
        <v>0,990000</v>
      </c>
      <c r="P5995" s="5" t="s">
        <v>11095</v>
      </c>
      <c r="Q5995" s="5" t="s">
        <v>10975</v>
      </c>
    </row>
    <row r="5996" spans="1:17" x14ac:dyDescent="0.25">
      <c r="A5996">
        <v>61876</v>
      </c>
      <c r="B5996" t="s">
        <v>30</v>
      </c>
      <c r="C5996" s="7">
        <v>46211.746168981481</v>
      </c>
      <c r="D5996" s="4">
        <v>223800000</v>
      </c>
      <c r="E5996" s="3">
        <v>8032000</v>
      </c>
      <c r="F5996" s="3">
        <v>1784500</v>
      </c>
      <c r="G5996" s="4">
        <v>94264000</v>
      </c>
      <c r="H5996" t="s">
        <v>6415</v>
      </c>
      <c r="I5996" s="2">
        <v>46211.704571759263</v>
      </c>
      <c r="J5996" s="4">
        <v>50000000</v>
      </c>
      <c r="K5996" s="4" t="s">
        <v>6211</v>
      </c>
      <c r="L5996" s="5">
        <v>223.8</v>
      </c>
      <c r="M5996" s="5">
        <v>94.263999999999996</v>
      </c>
      <c r="N5996" s="5">
        <v>50</v>
      </c>
      <c r="O5996" s="5" t="str">
        <f t="shared" si="93"/>
        <v>0,990000</v>
      </c>
      <c r="P5996" s="5" t="s">
        <v>11094</v>
      </c>
      <c r="Q5996" s="5" t="s">
        <v>11136</v>
      </c>
    </row>
    <row r="5997" spans="1:17" x14ac:dyDescent="0.25">
      <c r="A5997">
        <v>61877</v>
      </c>
      <c r="B5997" t="s">
        <v>30</v>
      </c>
      <c r="C5997" s="7">
        <v>46211.746192129627</v>
      </c>
      <c r="D5997" s="4">
        <v>223800000</v>
      </c>
      <c r="E5997" s="3">
        <v>8032000</v>
      </c>
      <c r="F5997" s="3">
        <v>1784500</v>
      </c>
      <c r="G5997" s="4">
        <v>94264999</v>
      </c>
      <c r="H5997" t="s">
        <v>6416</v>
      </c>
      <c r="I5997" s="2">
        <v>46211.704571759263</v>
      </c>
      <c r="J5997" s="4">
        <v>49900000</v>
      </c>
      <c r="K5997" s="4" t="s">
        <v>6211</v>
      </c>
      <c r="L5997" s="5">
        <v>223.8</v>
      </c>
      <c r="M5997" s="5">
        <v>94.264999000000003</v>
      </c>
      <c r="N5997" s="5">
        <v>49.9</v>
      </c>
      <c r="O5997" s="5" t="str">
        <f t="shared" si="93"/>
        <v>0,990000</v>
      </c>
      <c r="P5997" s="5" t="s">
        <v>11094</v>
      </c>
      <c r="Q5997" s="5" t="s">
        <v>11136</v>
      </c>
    </row>
    <row r="5998" spans="1:17" x14ac:dyDescent="0.25">
      <c r="A5998">
        <v>61878</v>
      </c>
      <c r="B5998" t="s">
        <v>30</v>
      </c>
      <c r="C5998" s="7">
        <v>46211.746192129627</v>
      </c>
      <c r="D5998" s="4">
        <v>223700000</v>
      </c>
      <c r="E5998" s="3">
        <v>8035000</v>
      </c>
      <c r="F5998" s="3">
        <v>1784600</v>
      </c>
      <c r="G5998" s="4">
        <v>94264999</v>
      </c>
      <c r="H5998" t="s">
        <v>6417</v>
      </c>
      <c r="I5998" s="2">
        <v>46211.704571759263</v>
      </c>
      <c r="J5998" s="4">
        <v>49900000</v>
      </c>
      <c r="K5998" s="4" t="s">
        <v>6211</v>
      </c>
      <c r="L5998" s="5">
        <v>223.7</v>
      </c>
      <c r="M5998" s="5">
        <v>94.264999000000003</v>
      </c>
      <c r="N5998" s="5">
        <v>49.9</v>
      </c>
      <c r="O5998" s="5" t="str">
        <f t="shared" si="93"/>
        <v>0,990000</v>
      </c>
      <c r="P5998" s="5" t="s">
        <v>10972</v>
      </c>
      <c r="Q5998" s="5" t="s">
        <v>11135</v>
      </c>
    </row>
    <row r="5999" spans="1:17" x14ac:dyDescent="0.25">
      <c r="A5999">
        <v>61879</v>
      </c>
      <c r="B5999" t="s">
        <v>30</v>
      </c>
      <c r="C5999" s="7">
        <v>46211.746203703704</v>
      </c>
      <c r="D5999" s="4">
        <v>223700000</v>
      </c>
      <c r="E5999" s="3">
        <v>8034000</v>
      </c>
      <c r="F5999" s="3">
        <v>1784400</v>
      </c>
      <c r="G5999" s="4">
        <v>94265999</v>
      </c>
      <c r="H5999" t="s">
        <v>6418</v>
      </c>
      <c r="I5999" s="2">
        <v>46211.704571759263</v>
      </c>
      <c r="J5999" s="4">
        <v>49900000</v>
      </c>
      <c r="K5999" s="4" t="s">
        <v>6211</v>
      </c>
      <c r="L5999" s="5">
        <v>223.7</v>
      </c>
      <c r="M5999" s="5">
        <v>94.265998999999994</v>
      </c>
      <c r="N5999" s="5">
        <v>49.9</v>
      </c>
      <c r="O5999" s="5" t="str">
        <f t="shared" si="93"/>
        <v>0,990000</v>
      </c>
      <c r="P5999" s="5" t="s">
        <v>11103</v>
      </c>
      <c r="Q5999" s="5" t="s">
        <v>11109</v>
      </c>
    </row>
    <row r="6000" spans="1:17" x14ac:dyDescent="0.25">
      <c r="A6000">
        <v>61880</v>
      </c>
      <c r="B6000" t="s">
        <v>30</v>
      </c>
      <c r="C6000" s="7">
        <v>46211.74622685185</v>
      </c>
      <c r="D6000" s="4">
        <v>223700000</v>
      </c>
      <c r="E6000" s="3">
        <v>8033000</v>
      </c>
      <c r="F6000" s="3">
        <v>1784100</v>
      </c>
      <c r="G6000" s="4">
        <v>94265999</v>
      </c>
      <c r="H6000" t="s">
        <v>6419</v>
      </c>
      <c r="I6000" s="2">
        <v>46211.704571759263</v>
      </c>
      <c r="J6000" s="4">
        <v>49900000</v>
      </c>
      <c r="K6000" s="4" t="s">
        <v>6211</v>
      </c>
      <c r="L6000" s="5">
        <v>223.7</v>
      </c>
      <c r="M6000" s="5">
        <v>94.265998999999994</v>
      </c>
      <c r="N6000" s="5">
        <v>49.9</v>
      </c>
      <c r="O6000" s="5" t="str">
        <f t="shared" si="93"/>
        <v>0,990000</v>
      </c>
      <c r="P6000" s="5" t="s">
        <v>11102</v>
      </c>
      <c r="Q6000" s="5" t="s">
        <v>11137</v>
      </c>
    </row>
    <row r="6001" spans="1:17" x14ac:dyDescent="0.25">
      <c r="A6001">
        <v>61881</v>
      </c>
      <c r="B6001" t="s">
        <v>30</v>
      </c>
      <c r="C6001" s="7">
        <v>46211.74622685185</v>
      </c>
      <c r="D6001" s="4">
        <v>223600000</v>
      </c>
      <c r="E6001" s="3">
        <v>8033000</v>
      </c>
      <c r="F6001" s="3">
        <v>1783500</v>
      </c>
      <c r="G6001" s="4">
        <v>94266998</v>
      </c>
      <c r="H6001" t="s">
        <v>6420</v>
      </c>
      <c r="I6001" s="2">
        <v>46211.704571759263</v>
      </c>
      <c r="J6001" s="4">
        <v>49900000</v>
      </c>
      <c r="K6001" s="4" t="s">
        <v>6211</v>
      </c>
      <c r="L6001" s="5">
        <v>223.6</v>
      </c>
      <c r="M6001" s="5">
        <v>94.266998000000001</v>
      </c>
      <c r="N6001" s="5">
        <v>49.9</v>
      </c>
      <c r="O6001" s="5" t="str">
        <f t="shared" si="93"/>
        <v>0,990000</v>
      </c>
      <c r="P6001" s="5" t="s">
        <v>11102</v>
      </c>
      <c r="Q6001" s="5" t="s">
        <v>11138</v>
      </c>
    </row>
    <row r="6002" spans="1:17" x14ac:dyDescent="0.25">
      <c r="A6002">
        <v>61882</v>
      </c>
      <c r="B6002" t="s">
        <v>30</v>
      </c>
      <c r="C6002" s="7">
        <v>46211.746238425927</v>
      </c>
      <c r="D6002" s="4">
        <v>223600000</v>
      </c>
      <c r="E6002" s="3">
        <v>8033000</v>
      </c>
      <c r="F6002" s="3">
        <v>1783500</v>
      </c>
      <c r="G6002" s="4">
        <v>94266998</v>
      </c>
      <c r="H6002" t="s">
        <v>6421</v>
      </c>
      <c r="I6002" s="2">
        <v>46211.704699074071</v>
      </c>
      <c r="J6002" s="4">
        <v>49900000</v>
      </c>
      <c r="K6002" s="4" t="s">
        <v>6211</v>
      </c>
      <c r="L6002" s="5">
        <v>223.6</v>
      </c>
      <c r="M6002" s="5">
        <v>94.266998000000001</v>
      </c>
      <c r="N6002" s="5">
        <v>49.9</v>
      </c>
      <c r="O6002" s="5" t="str">
        <f t="shared" si="93"/>
        <v>0,990000</v>
      </c>
      <c r="P6002" s="5" t="s">
        <v>11102</v>
      </c>
      <c r="Q6002" s="5" t="s">
        <v>11138</v>
      </c>
    </row>
    <row r="6003" spans="1:17" x14ac:dyDescent="0.25">
      <c r="A6003">
        <v>61883</v>
      </c>
      <c r="B6003" t="s">
        <v>30</v>
      </c>
      <c r="C6003" s="7">
        <v>46211.746261574073</v>
      </c>
      <c r="D6003" s="4">
        <v>223300000</v>
      </c>
      <c r="E6003" s="3">
        <v>8031000</v>
      </c>
      <c r="F6003" s="3">
        <v>1780900</v>
      </c>
      <c r="G6003" s="4">
        <v>94267998</v>
      </c>
      <c r="H6003" t="s">
        <v>6422</v>
      </c>
      <c r="I6003" s="2">
        <v>46211.704699074071</v>
      </c>
      <c r="J6003" s="4">
        <v>49900000</v>
      </c>
      <c r="K6003" s="4" t="s">
        <v>6211</v>
      </c>
      <c r="L6003" s="5">
        <v>223.3</v>
      </c>
      <c r="M6003" s="5">
        <v>94.267998000000006</v>
      </c>
      <c r="N6003" s="5">
        <v>49.9</v>
      </c>
      <c r="O6003" s="5" t="str">
        <f t="shared" si="93"/>
        <v>0,990000</v>
      </c>
      <c r="P6003" s="5" t="s">
        <v>10974</v>
      </c>
      <c r="Q6003" s="5" t="s">
        <v>11082</v>
      </c>
    </row>
    <row r="6004" spans="1:17" x14ac:dyDescent="0.25">
      <c r="A6004">
        <v>61884</v>
      </c>
      <c r="B6004" t="s">
        <v>30</v>
      </c>
      <c r="C6004" s="7">
        <v>46211.746261574073</v>
      </c>
      <c r="D6004" s="4">
        <v>223300000</v>
      </c>
      <c r="E6004" s="3">
        <v>8034000</v>
      </c>
      <c r="F6004" s="3">
        <v>1781300</v>
      </c>
      <c r="G6004" s="4">
        <v>94267998</v>
      </c>
      <c r="H6004" t="s">
        <v>6423</v>
      </c>
      <c r="I6004" s="2">
        <v>46211.704699074071</v>
      </c>
      <c r="J6004" s="4">
        <v>49900000</v>
      </c>
      <c r="K6004" s="4" t="s">
        <v>6211</v>
      </c>
      <c r="L6004" s="5">
        <v>223.3</v>
      </c>
      <c r="M6004" s="5">
        <v>94.267998000000006</v>
      </c>
      <c r="N6004" s="5">
        <v>49.9</v>
      </c>
      <c r="O6004" s="5" t="str">
        <f t="shared" si="93"/>
        <v>0,990000</v>
      </c>
      <c r="P6004" s="5" t="s">
        <v>11103</v>
      </c>
      <c r="Q6004" s="5" t="s">
        <v>11101</v>
      </c>
    </row>
    <row r="6005" spans="1:17" x14ac:dyDescent="0.25">
      <c r="A6005">
        <v>61885</v>
      </c>
      <c r="B6005" t="s">
        <v>30</v>
      </c>
      <c r="C6005" s="7">
        <v>46211.74628472222</v>
      </c>
      <c r="D6005" s="4">
        <v>223200000</v>
      </c>
      <c r="E6005" s="3">
        <v>8033000</v>
      </c>
      <c r="F6005" s="3">
        <v>1780600</v>
      </c>
      <c r="G6005" s="4">
        <v>94268997</v>
      </c>
      <c r="H6005" t="s">
        <v>6424</v>
      </c>
      <c r="I6005" s="2">
        <v>46211.704699074071</v>
      </c>
      <c r="J6005" s="4">
        <v>49900000</v>
      </c>
      <c r="K6005" s="4" t="s">
        <v>6211</v>
      </c>
      <c r="L6005" s="5">
        <v>223.2</v>
      </c>
      <c r="M6005" s="5">
        <v>94.268996999999999</v>
      </c>
      <c r="N6005" s="5">
        <v>49.9</v>
      </c>
      <c r="O6005" s="5" t="str">
        <f t="shared" si="93"/>
        <v>0,990000</v>
      </c>
      <c r="P6005" s="5" t="s">
        <v>11102</v>
      </c>
      <c r="Q6005" s="5" t="s">
        <v>11079</v>
      </c>
    </row>
    <row r="6006" spans="1:17" x14ac:dyDescent="0.25">
      <c r="A6006">
        <v>61886</v>
      </c>
      <c r="B6006" t="s">
        <v>30</v>
      </c>
      <c r="C6006" s="7">
        <v>46211.746296296296</v>
      </c>
      <c r="D6006" s="4">
        <v>223200000</v>
      </c>
      <c r="E6006" s="3">
        <v>8033000</v>
      </c>
      <c r="F6006" s="3">
        <v>1780600</v>
      </c>
      <c r="G6006" s="4">
        <v>94268997</v>
      </c>
      <c r="H6006" t="s">
        <v>6425</v>
      </c>
      <c r="I6006" s="2">
        <v>46211.704699074071</v>
      </c>
      <c r="J6006" s="4">
        <v>49900000</v>
      </c>
      <c r="K6006" s="4" t="s">
        <v>6211</v>
      </c>
      <c r="L6006" s="5">
        <v>223.2</v>
      </c>
      <c r="M6006" s="5">
        <v>94.268996999999999</v>
      </c>
      <c r="N6006" s="5">
        <v>49.9</v>
      </c>
      <c r="O6006" s="5" t="str">
        <f t="shared" si="93"/>
        <v>0,990000</v>
      </c>
      <c r="P6006" s="5" t="s">
        <v>11102</v>
      </c>
      <c r="Q6006" s="5" t="s">
        <v>11079</v>
      </c>
    </row>
    <row r="6007" spans="1:17" x14ac:dyDescent="0.25">
      <c r="A6007">
        <v>61887</v>
      </c>
      <c r="B6007" t="s">
        <v>30</v>
      </c>
      <c r="C6007" s="7">
        <v>46211.746296296296</v>
      </c>
      <c r="D6007" s="4">
        <v>223100000</v>
      </c>
      <c r="E6007" s="3">
        <v>8033000</v>
      </c>
      <c r="F6007" s="3">
        <v>1779700</v>
      </c>
      <c r="G6007" s="4">
        <v>94269997</v>
      </c>
      <c r="H6007" t="s">
        <v>6426</v>
      </c>
      <c r="I6007" s="2">
        <v>46211.704699074071</v>
      </c>
      <c r="J6007" s="4">
        <v>49900000</v>
      </c>
      <c r="K6007" s="4" t="s">
        <v>6211</v>
      </c>
      <c r="L6007" s="5">
        <v>223.1</v>
      </c>
      <c r="M6007" s="5">
        <v>94.269997000000004</v>
      </c>
      <c r="N6007" s="5">
        <v>49.9</v>
      </c>
      <c r="O6007" s="5" t="str">
        <f t="shared" si="93"/>
        <v>0,990000</v>
      </c>
      <c r="P6007" s="5" t="s">
        <v>11102</v>
      </c>
      <c r="Q6007" s="5" t="s">
        <v>10990</v>
      </c>
    </row>
    <row r="6008" spans="1:17" x14ac:dyDescent="0.25">
      <c r="A6008">
        <v>61888</v>
      </c>
      <c r="B6008" t="s">
        <v>30</v>
      </c>
      <c r="C6008" s="7">
        <v>46211.746307870373</v>
      </c>
      <c r="D6008" s="4">
        <v>223000000</v>
      </c>
      <c r="E6008" s="3">
        <v>8030000</v>
      </c>
      <c r="F6008" s="3">
        <v>1778300</v>
      </c>
      <c r="G6008" s="4">
        <v>94269997</v>
      </c>
      <c r="H6008" t="s">
        <v>6427</v>
      </c>
      <c r="I6008" s="2">
        <v>46211.704699074071</v>
      </c>
      <c r="J6008" s="4">
        <v>49900000</v>
      </c>
      <c r="K6008" s="4" t="s">
        <v>6211</v>
      </c>
      <c r="L6008" s="5">
        <v>223</v>
      </c>
      <c r="M6008" s="5">
        <v>94.269997000000004</v>
      </c>
      <c r="N6008" s="5">
        <v>49.9</v>
      </c>
      <c r="O6008" s="5" t="str">
        <f t="shared" si="93"/>
        <v>0,990000</v>
      </c>
      <c r="P6008" s="5" t="s">
        <v>11093</v>
      </c>
      <c r="Q6008" s="5" t="s">
        <v>11070</v>
      </c>
    </row>
    <row r="6009" spans="1:17" x14ac:dyDescent="0.25">
      <c r="A6009">
        <v>61889</v>
      </c>
      <c r="B6009" t="s">
        <v>30</v>
      </c>
      <c r="C6009" s="7">
        <v>46211.746331018519</v>
      </c>
      <c r="D6009" s="4">
        <v>223000000</v>
      </c>
      <c r="E6009" s="3">
        <v>8031000</v>
      </c>
      <c r="F6009" s="3">
        <v>1778300</v>
      </c>
      <c r="G6009" s="4">
        <v>94271004</v>
      </c>
      <c r="H6009" t="s">
        <v>6428</v>
      </c>
      <c r="I6009" s="2">
        <v>46211.704699074071</v>
      </c>
      <c r="J6009" s="4">
        <v>49900000</v>
      </c>
      <c r="K6009" s="4" t="s">
        <v>6211</v>
      </c>
      <c r="L6009" s="5">
        <v>223</v>
      </c>
      <c r="M6009" s="5">
        <v>94.271004000000005</v>
      </c>
      <c r="N6009" s="5">
        <v>49.9</v>
      </c>
      <c r="O6009" s="5" t="str">
        <f t="shared" si="93"/>
        <v>0,990000</v>
      </c>
      <c r="P6009" s="5" t="s">
        <v>10974</v>
      </c>
      <c r="Q6009" s="5" t="s">
        <v>11070</v>
      </c>
    </row>
    <row r="6010" spans="1:17" x14ac:dyDescent="0.25">
      <c r="A6010">
        <v>61890</v>
      </c>
      <c r="B6010" t="s">
        <v>30</v>
      </c>
      <c r="C6010" s="7">
        <v>46211.746331018519</v>
      </c>
      <c r="D6010" s="4">
        <v>223000000</v>
      </c>
      <c r="E6010" s="3">
        <v>8031000</v>
      </c>
      <c r="F6010" s="3">
        <v>1778300</v>
      </c>
      <c r="G6010" s="4">
        <v>94271004</v>
      </c>
      <c r="H6010" t="s">
        <v>6429</v>
      </c>
      <c r="I6010" s="2">
        <v>46211.704699074071</v>
      </c>
      <c r="J6010" s="4">
        <v>49800000</v>
      </c>
      <c r="K6010" s="4" t="s">
        <v>6211</v>
      </c>
      <c r="L6010" s="5">
        <v>223</v>
      </c>
      <c r="M6010" s="5">
        <v>94.271004000000005</v>
      </c>
      <c r="N6010" s="5">
        <v>49.8</v>
      </c>
      <c r="O6010" s="5" t="str">
        <f t="shared" si="93"/>
        <v>0,990000</v>
      </c>
      <c r="P6010" s="5" t="s">
        <v>10974</v>
      </c>
      <c r="Q6010" s="5" t="s">
        <v>11070</v>
      </c>
    </row>
    <row r="6011" spans="1:17" x14ac:dyDescent="0.25">
      <c r="A6011">
        <v>61891</v>
      </c>
      <c r="B6011" t="s">
        <v>30</v>
      </c>
      <c r="C6011" s="7">
        <v>46211.746354166666</v>
      </c>
      <c r="D6011" s="4">
        <v>223000000</v>
      </c>
      <c r="E6011" s="3">
        <v>8031000</v>
      </c>
      <c r="F6011" s="3">
        <v>1778600</v>
      </c>
      <c r="G6011" s="4">
        <v>94272003</v>
      </c>
      <c r="H6011" t="s">
        <v>6430</v>
      </c>
      <c r="I6011" s="2">
        <v>46211.704699074071</v>
      </c>
      <c r="J6011" s="4">
        <v>49800000</v>
      </c>
      <c r="K6011" s="4" t="s">
        <v>6211</v>
      </c>
      <c r="L6011" s="5">
        <v>223</v>
      </c>
      <c r="M6011" s="5">
        <v>94.272002999999998</v>
      </c>
      <c r="N6011" s="5">
        <v>49.8</v>
      </c>
      <c r="O6011" s="5" t="str">
        <f t="shared" si="93"/>
        <v>0,990000</v>
      </c>
      <c r="P6011" s="5" t="s">
        <v>10974</v>
      </c>
      <c r="Q6011" s="5" t="s">
        <v>11085</v>
      </c>
    </row>
    <row r="6012" spans="1:17" x14ac:dyDescent="0.25">
      <c r="A6012">
        <v>61892</v>
      </c>
      <c r="B6012" t="s">
        <v>30</v>
      </c>
      <c r="C6012" s="7">
        <v>46211.746365740742</v>
      </c>
      <c r="D6012" s="4">
        <v>223000000</v>
      </c>
      <c r="E6012" s="3">
        <v>8032000</v>
      </c>
      <c r="F6012" s="3">
        <v>1778700</v>
      </c>
      <c r="G6012" s="4">
        <v>94272003</v>
      </c>
      <c r="H6012" t="s">
        <v>6431</v>
      </c>
      <c r="I6012" s="2">
        <v>46211.704814814817</v>
      </c>
      <c r="J6012" s="4">
        <v>49900000</v>
      </c>
      <c r="K6012" s="4" t="s">
        <v>6211</v>
      </c>
      <c r="L6012" s="5">
        <v>223</v>
      </c>
      <c r="M6012" s="5">
        <v>94.272002999999998</v>
      </c>
      <c r="N6012" s="5">
        <v>49.9</v>
      </c>
      <c r="O6012" s="5" t="str">
        <f t="shared" si="93"/>
        <v>0,990000</v>
      </c>
      <c r="P6012" s="5" t="s">
        <v>11094</v>
      </c>
      <c r="Q6012" s="5" t="s">
        <v>10992</v>
      </c>
    </row>
    <row r="6013" spans="1:17" x14ac:dyDescent="0.25">
      <c r="A6013">
        <v>61893</v>
      </c>
      <c r="B6013" t="s">
        <v>30</v>
      </c>
      <c r="C6013" s="7">
        <v>46211.746365740742</v>
      </c>
      <c r="D6013" s="4">
        <v>223100000</v>
      </c>
      <c r="E6013" s="3">
        <v>8037000</v>
      </c>
      <c r="F6013" s="3">
        <v>1780000</v>
      </c>
      <c r="G6013" s="4">
        <v>94273003</v>
      </c>
      <c r="H6013" t="s">
        <v>6432</v>
      </c>
      <c r="I6013" s="2">
        <v>46211.704814814817</v>
      </c>
      <c r="J6013" s="4">
        <v>49900000</v>
      </c>
      <c r="K6013" s="4" t="s">
        <v>6211</v>
      </c>
      <c r="L6013" s="5">
        <v>223.1</v>
      </c>
      <c r="M6013" s="5">
        <v>94.273003000000003</v>
      </c>
      <c r="N6013" s="5">
        <v>49.9</v>
      </c>
      <c r="O6013" s="5" t="str">
        <f t="shared" si="93"/>
        <v>0,990000</v>
      </c>
      <c r="P6013" s="5" t="s">
        <v>11139</v>
      </c>
      <c r="Q6013" s="5" t="s">
        <v>11083</v>
      </c>
    </row>
    <row r="6014" spans="1:17" x14ac:dyDescent="0.25">
      <c r="A6014">
        <v>61894</v>
      </c>
      <c r="B6014" t="s">
        <v>30</v>
      </c>
      <c r="C6014" s="7">
        <v>46211.746388888889</v>
      </c>
      <c r="D6014" s="4">
        <v>223100000</v>
      </c>
      <c r="E6014" s="3">
        <v>8036000</v>
      </c>
      <c r="F6014" s="3">
        <v>1780000</v>
      </c>
      <c r="G6014" s="4">
        <v>94273003</v>
      </c>
      <c r="H6014" t="s">
        <v>6433</v>
      </c>
      <c r="I6014" s="2">
        <v>46211.704814814817</v>
      </c>
      <c r="J6014" s="4">
        <v>49900000</v>
      </c>
      <c r="K6014" s="4" t="s">
        <v>6211</v>
      </c>
      <c r="L6014" s="5">
        <v>223.1</v>
      </c>
      <c r="M6014" s="5">
        <v>94.273003000000003</v>
      </c>
      <c r="N6014" s="5">
        <v>49.9</v>
      </c>
      <c r="O6014" s="5" t="str">
        <f t="shared" si="93"/>
        <v>0,990000</v>
      </c>
      <c r="P6014" s="5" t="s">
        <v>11107</v>
      </c>
      <c r="Q6014" s="5" t="s">
        <v>11083</v>
      </c>
    </row>
    <row r="6015" spans="1:17" x14ac:dyDescent="0.25">
      <c r="A6015">
        <v>61895</v>
      </c>
      <c r="B6015" t="s">
        <v>30</v>
      </c>
      <c r="C6015" s="7">
        <v>46211.746400462966</v>
      </c>
      <c r="D6015" s="4">
        <v>223100000</v>
      </c>
      <c r="E6015" s="3">
        <v>8036000</v>
      </c>
      <c r="F6015" s="3">
        <v>1780000</v>
      </c>
      <c r="G6015" s="4">
        <v>94274002</v>
      </c>
      <c r="H6015" t="s">
        <v>6434</v>
      </c>
      <c r="I6015" s="2">
        <v>46211.704814814817</v>
      </c>
      <c r="J6015" s="4">
        <v>49900000</v>
      </c>
      <c r="K6015" s="4" t="s">
        <v>6211</v>
      </c>
      <c r="L6015" s="5">
        <v>223.1</v>
      </c>
      <c r="M6015" s="5">
        <v>94.274001999999996</v>
      </c>
      <c r="N6015" s="5">
        <v>49.9</v>
      </c>
      <c r="O6015" s="5" t="str">
        <f t="shared" si="93"/>
        <v>0,990000</v>
      </c>
      <c r="P6015" s="5" t="s">
        <v>11107</v>
      </c>
      <c r="Q6015" s="5" t="s">
        <v>11083</v>
      </c>
    </row>
    <row r="6016" spans="1:17" x14ac:dyDescent="0.25">
      <c r="A6016">
        <v>61896</v>
      </c>
      <c r="B6016" t="s">
        <v>30</v>
      </c>
      <c r="C6016" s="7">
        <v>46211.746400462966</v>
      </c>
      <c r="D6016" s="4">
        <v>223100000</v>
      </c>
      <c r="E6016" s="3">
        <v>8033000</v>
      </c>
      <c r="F6016" s="3">
        <v>1779200</v>
      </c>
      <c r="G6016" s="4">
        <v>94274002</v>
      </c>
      <c r="H6016" t="s">
        <v>6435</v>
      </c>
      <c r="I6016" s="2">
        <v>46211.704814814817</v>
      </c>
      <c r="J6016" s="4">
        <v>49900000</v>
      </c>
      <c r="K6016" s="4" t="s">
        <v>6211</v>
      </c>
      <c r="L6016" s="5">
        <v>223.1</v>
      </c>
      <c r="M6016" s="5">
        <v>94.274001999999996</v>
      </c>
      <c r="N6016" s="5">
        <v>49.9</v>
      </c>
      <c r="O6016" s="5" t="str">
        <f t="shared" si="93"/>
        <v>0,990000</v>
      </c>
      <c r="P6016" s="5" t="s">
        <v>11102</v>
      </c>
      <c r="Q6016" s="5" t="s">
        <v>11140</v>
      </c>
    </row>
    <row r="6017" spans="1:17" x14ac:dyDescent="0.25">
      <c r="A6017">
        <v>61897</v>
      </c>
      <c r="B6017" t="s">
        <v>30</v>
      </c>
      <c r="C6017" s="7">
        <v>46211.746423611112</v>
      </c>
      <c r="D6017" s="4">
        <v>223000000</v>
      </c>
      <c r="E6017" s="3">
        <v>8032000</v>
      </c>
      <c r="F6017" s="3">
        <v>1778300</v>
      </c>
      <c r="G6017" s="4">
        <v>94275002</v>
      </c>
      <c r="H6017" t="s">
        <v>6436</v>
      </c>
      <c r="I6017" s="2">
        <v>46211.704814814817</v>
      </c>
      <c r="J6017" s="4">
        <v>49900000</v>
      </c>
      <c r="K6017" s="4" t="s">
        <v>6211</v>
      </c>
      <c r="L6017" s="5">
        <v>223</v>
      </c>
      <c r="M6017" s="5">
        <v>94.275002000000001</v>
      </c>
      <c r="N6017" s="5">
        <v>49.9</v>
      </c>
      <c r="O6017" s="5" t="str">
        <f t="shared" si="93"/>
        <v>0,990000</v>
      </c>
      <c r="P6017" s="5" t="s">
        <v>11094</v>
      </c>
      <c r="Q6017" s="5" t="s">
        <v>11070</v>
      </c>
    </row>
    <row r="6018" spans="1:17" x14ac:dyDescent="0.25">
      <c r="A6018">
        <v>61898</v>
      </c>
      <c r="B6018" t="s">
        <v>30</v>
      </c>
      <c r="C6018" s="7">
        <v>46211.746435185189</v>
      </c>
      <c r="D6018" s="4">
        <v>222900000</v>
      </c>
      <c r="E6018" s="3">
        <v>8034000</v>
      </c>
      <c r="F6018" s="3">
        <v>1778500</v>
      </c>
      <c r="G6018" s="4">
        <v>94275002</v>
      </c>
      <c r="H6018" t="s">
        <v>6437</v>
      </c>
      <c r="I6018" s="2">
        <v>46211.704814814817</v>
      </c>
      <c r="J6018" s="4">
        <v>49900000</v>
      </c>
      <c r="K6018" s="4" t="s">
        <v>6211</v>
      </c>
      <c r="L6018" s="5">
        <v>222.9</v>
      </c>
      <c r="M6018" s="5">
        <v>94.275002000000001</v>
      </c>
      <c r="N6018" s="5">
        <v>49.9</v>
      </c>
      <c r="O6018" s="5" t="str">
        <f t="shared" si="93"/>
        <v>0,990000</v>
      </c>
      <c r="P6018" s="5" t="s">
        <v>11103</v>
      </c>
      <c r="Q6018" s="5" t="s">
        <v>11058</v>
      </c>
    </row>
    <row r="6019" spans="1:17" x14ac:dyDescent="0.25">
      <c r="A6019">
        <v>61899</v>
      </c>
      <c r="B6019" t="s">
        <v>30</v>
      </c>
      <c r="C6019" s="7">
        <v>46211.746435185189</v>
      </c>
      <c r="D6019" s="4">
        <v>223000000</v>
      </c>
      <c r="E6019" s="3">
        <v>8033000</v>
      </c>
      <c r="F6019" s="3">
        <v>1778500</v>
      </c>
      <c r="G6019" s="4">
        <v>94276001</v>
      </c>
      <c r="H6019" t="s">
        <v>6438</v>
      </c>
      <c r="I6019" s="2">
        <v>46211.704814814817</v>
      </c>
      <c r="J6019" s="4">
        <v>49900000</v>
      </c>
      <c r="K6019" s="4" t="s">
        <v>6211</v>
      </c>
      <c r="L6019" s="5">
        <v>223</v>
      </c>
      <c r="M6019" s="5">
        <v>94.276000999999994</v>
      </c>
      <c r="N6019" s="5">
        <v>49.9</v>
      </c>
      <c r="O6019" s="5" t="str">
        <f t="shared" ref="O6019:O6082" si="94">SUBSTITUTE(K6019,".",",")</f>
        <v>0,990000</v>
      </c>
      <c r="P6019" s="5" t="s">
        <v>11102</v>
      </c>
      <c r="Q6019" s="5" t="s">
        <v>11058</v>
      </c>
    </row>
    <row r="6020" spans="1:17" x14ac:dyDescent="0.25">
      <c r="A6020">
        <v>61900</v>
      </c>
      <c r="B6020" t="s">
        <v>30</v>
      </c>
      <c r="C6020" s="7">
        <v>46211.746446759258</v>
      </c>
      <c r="D6020" s="4">
        <v>223000000</v>
      </c>
      <c r="E6020" s="3">
        <v>8033000</v>
      </c>
      <c r="F6020" s="3">
        <v>1778500</v>
      </c>
      <c r="G6020" s="4">
        <v>94276001</v>
      </c>
      <c r="H6020" t="s">
        <v>6439</v>
      </c>
      <c r="I6020" s="2">
        <v>46211.704814814817</v>
      </c>
      <c r="J6020" s="4">
        <v>49900000</v>
      </c>
      <c r="K6020" s="4" t="s">
        <v>6211</v>
      </c>
      <c r="L6020" s="5">
        <v>223</v>
      </c>
      <c r="M6020" s="5">
        <v>94.276000999999994</v>
      </c>
      <c r="N6020" s="5">
        <v>49.9</v>
      </c>
      <c r="O6020" s="5" t="str">
        <f t="shared" si="94"/>
        <v>0,990000</v>
      </c>
      <c r="P6020" s="5" t="s">
        <v>11102</v>
      </c>
      <c r="Q6020" s="5" t="s">
        <v>11058</v>
      </c>
    </row>
    <row r="6021" spans="1:17" x14ac:dyDescent="0.25">
      <c r="A6021">
        <v>61901</v>
      </c>
      <c r="B6021" t="s">
        <v>30</v>
      </c>
      <c r="C6021" s="7">
        <v>46211.746469907404</v>
      </c>
      <c r="D6021" s="4">
        <v>222900000</v>
      </c>
      <c r="E6021" s="3">
        <v>8032000</v>
      </c>
      <c r="F6021" s="3">
        <v>1777600</v>
      </c>
      <c r="G6021" s="4">
        <v>94277000</v>
      </c>
      <c r="H6021" t="s">
        <v>6440</v>
      </c>
      <c r="I6021" s="2">
        <v>46211.704814814817</v>
      </c>
      <c r="J6021" s="4">
        <v>49900000</v>
      </c>
      <c r="K6021" s="4" t="s">
        <v>6211</v>
      </c>
      <c r="L6021" s="5">
        <v>222.9</v>
      </c>
      <c r="M6021" s="5">
        <v>94.277000000000001</v>
      </c>
      <c r="N6021" s="5">
        <v>49.9</v>
      </c>
      <c r="O6021" s="5" t="str">
        <f t="shared" si="94"/>
        <v>0,990000</v>
      </c>
      <c r="P6021" s="5" t="s">
        <v>11094</v>
      </c>
      <c r="Q6021" s="5" t="s">
        <v>10994</v>
      </c>
    </row>
    <row r="6022" spans="1:17" x14ac:dyDescent="0.25">
      <c r="A6022">
        <v>61902</v>
      </c>
      <c r="B6022" t="s">
        <v>30</v>
      </c>
      <c r="C6022" s="7">
        <v>46211.746469907404</v>
      </c>
      <c r="D6022" s="4">
        <v>222800000</v>
      </c>
      <c r="E6022" s="3">
        <v>8032000</v>
      </c>
      <c r="F6022" s="3">
        <v>1777200</v>
      </c>
      <c r="G6022" s="4">
        <v>94277000</v>
      </c>
      <c r="H6022" t="s">
        <v>6441</v>
      </c>
      <c r="I6022" s="2">
        <v>46211.704918981479</v>
      </c>
      <c r="J6022" s="4">
        <v>49900000</v>
      </c>
      <c r="K6022" s="4" t="s">
        <v>6211</v>
      </c>
      <c r="L6022" s="5">
        <v>222.8</v>
      </c>
      <c r="M6022" s="5">
        <v>94.277000000000001</v>
      </c>
      <c r="N6022" s="5">
        <v>49.9</v>
      </c>
      <c r="O6022" s="5" t="str">
        <f t="shared" si="94"/>
        <v>0,990000</v>
      </c>
      <c r="P6022" s="5" t="s">
        <v>11094</v>
      </c>
      <c r="Q6022" s="5" t="s">
        <v>11141</v>
      </c>
    </row>
    <row r="6023" spans="1:17" x14ac:dyDescent="0.25">
      <c r="A6023">
        <v>61903</v>
      </c>
      <c r="B6023" t="s">
        <v>30</v>
      </c>
      <c r="C6023" s="7">
        <v>46211.746493055558</v>
      </c>
      <c r="D6023" s="4">
        <v>222900000</v>
      </c>
      <c r="E6023" s="3">
        <v>8036000</v>
      </c>
      <c r="F6023" s="3">
        <v>1778900</v>
      </c>
      <c r="G6023" s="4">
        <v>94278000</v>
      </c>
      <c r="H6023" t="s">
        <v>6442</v>
      </c>
      <c r="I6023" s="2">
        <v>46211.704918981479</v>
      </c>
      <c r="J6023" s="4">
        <v>49900000</v>
      </c>
      <c r="K6023" s="4" t="s">
        <v>6211</v>
      </c>
      <c r="L6023" s="5">
        <v>222.9</v>
      </c>
      <c r="M6023" s="5">
        <v>94.278000000000006</v>
      </c>
      <c r="N6023" s="5">
        <v>49.9</v>
      </c>
      <c r="O6023" s="5" t="str">
        <f t="shared" si="94"/>
        <v>0,990000</v>
      </c>
      <c r="P6023" s="5" t="s">
        <v>11107</v>
      </c>
      <c r="Q6023" s="5" t="s">
        <v>11065</v>
      </c>
    </row>
    <row r="6024" spans="1:17" x14ac:dyDescent="0.25">
      <c r="A6024">
        <v>61904</v>
      </c>
      <c r="B6024" t="s">
        <v>30</v>
      </c>
      <c r="C6024" s="7">
        <v>46211.746504629627</v>
      </c>
      <c r="D6024" s="4">
        <v>223100000</v>
      </c>
      <c r="E6024" s="3">
        <v>8033000</v>
      </c>
      <c r="F6024" s="3">
        <v>1779400</v>
      </c>
      <c r="G6024" s="4">
        <v>94278000</v>
      </c>
      <c r="H6024" t="s">
        <v>6443</v>
      </c>
      <c r="I6024" s="2">
        <v>46211.704918981479</v>
      </c>
      <c r="J6024" s="4">
        <v>49900000</v>
      </c>
      <c r="K6024" s="4" t="s">
        <v>6211</v>
      </c>
      <c r="L6024" s="5">
        <v>223.1</v>
      </c>
      <c r="M6024" s="5">
        <v>94.278000000000006</v>
      </c>
      <c r="N6024" s="5">
        <v>49.9</v>
      </c>
      <c r="O6024" s="5" t="str">
        <f t="shared" si="94"/>
        <v>0,990000</v>
      </c>
      <c r="P6024" s="5" t="s">
        <v>11102</v>
      </c>
      <c r="Q6024" s="5" t="s">
        <v>11062</v>
      </c>
    </row>
    <row r="6025" spans="1:17" x14ac:dyDescent="0.25">
      <c r="A6025">
        <v>61905</v>
      </c>
      <c r="B6025" t="s">
        <v>30</v>
      </c>
      <c r="C6025" s="7">
        <v>46211.746516203704</v>
      </c>
      <c r="D6025" s="4">
        <v>223100000</v>
      </c>
      <c r="E6025" s="3">
        <v>8033000</v>
      </c>
      <c r="F6025" s="3">
        <v>1779400</v>
      </c>
      <c r="G6025" s="4">
        <v>94278999</v>
      </c>
      <c r="H6025" t="s">
        <v>6444</v>
      </c>
      <c r="I6025" s="2">
        <v>46211.704918981479</v>
      </c>
      <c r="J6025" s="4">
        <v>49900000</v>
      </c>
      <c r="K6025" s="4" t="s">
        <v>6211</v>
      </c>
      <c r="L6025" s="5">
        <v>223.1</v>
      </c>
      <c r="M6025" s="5">
        <v>94.278998999999999</v>
      </c>
      <c r="N6025" s="5">
        <v>49.9</v>
      </c>
      <c r="O6025" s="5" t="str">
        <f t="shared" si="94"/>
        <v>0,990000</v>
      </c>
      <c r="P6025" s="5" t="s">
        <v>11102</v>
      </c>
      <c r="Q6025" s="5" t="s">
        <v>11062</v>
      </c>
    </row>
    <row r="6026" spans="1:17" x14ac:dyDescent="0.25">
      <c r="A6026">
        <v>61906</v>
      </c>
      <c r="B6026" t="s">
        <v>30</v>
      </c>
      <c r="C6026" s="7">
        <v>46211.746527777781</v>
      </c>
      <c r="D6026" s="4">
        <v>223100000</v>
      </c>
      <c r="E6026" s="3">
        <v>8034000</v>
      </c>
      <c r="F6026" s="3">
        <v>1779400</v>
      </c>
      <c r="G6026" s="4">
        <v>94278999</v>
      </c>
      <c r="H6026" t="s">
        <v>6445</v>
      </c>
      <c r="I6026" s="2">
        <v>46211.704918981479</v>
      </c>
      <c r="J6026" s="4">
        <v>49900000</v>
      </c>
      <c r="K6026" s="4" t="s">
        <v>6211</v>
      </c>
      <c r="L6026" s="5">
        <v>223.1</v>
      </c>
      <c r="M6026" s="5">
        <v>94.278998999999999</v>
      </c>
      <c r="N6026" s="5">
        <v>49.9</v>
      </c>
      <c r="O6026" s="5" t="str">
        <f t="shared" si="94"/>
        <v>0,990000</v>
      </c>
      <c r="P6026" s="5" t="s">
        <v>11103</v>
      </c>
      <c r="Q6026" s="5" t="s">
        <v>11062</v>
      </c>
    </row>
    <row r="6027" spans="1:17" x14ac:dyDescent="0.25">
      <c r="A6027">
        <v>61907</v>
      </c>
      <c r="B6027" t="s">
        <v>30</v>
      </c>
      <c r="C6027" s="7">
        <v>46211.746539351851</v>
      </c>
      <c r="D6027" s="4">
        <v>223000000</v>
      </c>
      <c r="E6027" s="3">
        <v>8032000</v>
      </c>
      <c r="F6027" s="3">
        <v>1778700</v>
      </c>
      <c r="G6027" s="4">
        <v>94279999</v>
      </c>
      <c r="H6027" t="s">
        <v>6446</v>
      </c>
      <c r="I6027" s="2">
        <v>46211.704918981479</v>
      </c>
      <c r="J6027" s="4">
        <v>49900000</v>
      </c>
      <c r="K6027" s="4" t="s">
        <v>6211</v>
      </c>
      <c r="L6027" s="5">
        <v>223</v>
      </c>
      <c r="M6027" s="5">
        <v>94.279999000000004</v>
      </c>
      <c r="N6027" s="5">
        <v>49.9</v>
      </c>
      <c r="O6027" s="5" t="str">
        <f t="shared" si="94"/>
        <v>0,990000</v>
      </c>
      <c r="P6027" s="5" t="s">
        <v>11094</v>
      </c>
      <c r="Q6027" s="5" t="s">
        <v>10992</v>
      </c>
    </row>
    <row r="6028" spans="1:17" x14ac:dyDescent="0.25">
      <c r="A6028">
        <v>61908</v>
      </c>
      <c r="B6028" t="s">
        <v>30</v>
      </c>
      <c r="C6028" s="7">
        <v>46211.746539351851</v>
      </c>
      <c r="D6028" s="4">
        <v>223100000</v>
      </c>
      <c r="E6028" s="3">
        <v>8035000</v>
      </c>
      <c r="F6028" s="3">
        <v>1779900</v>
      </c>
      <c r="G6028" s="4">
        <v>94279999</v>
      </c>
      <c r="H6028" t="s">
        <v>6447</v>
      </c>
      <c r="I6028" s="2">
        <v>46211.704918981479</v>
      </c>
      <c r="J6028" s="4">
        <v>49900000</v>
      </c>
      <c r="K6028" s="4" t="s">
        <v>6211</v>
      </c>
      <c r="L6028" s="5">
        <v>223.1</v>
      </c>
      <c r="M6028" s="5">
        <v>94.279999000000004</v>
      </c>
      <c r="N6028" s="5">
        <v>49.9</v>
      </c>
      <c r="O6028" s="5" t="str">
        <f t="shared" si="94"/>
        <v>0,990000</v>
      </c>
      <c r="P6028" s="5" t="s">
        <v>10972</v>
      </c>
      <c r="Q6028" s="5" t="s">
        <v>11073</v>
      </c>
    </row>
    <row r="6029" spans="1:17" x14ac:dyDescent="0.25">
      <c r="A6029">
        <v>61909</v>
      </c>
      <c r="B6029" t="s">
        <v>30</v>
      </c>
      <c r="C6029" s="7">
        <v>46211.746562499997</v>
      </c>
      <c r="D6029" s="4">
        <v>223100000</v>
      </c>
      <c r="E6029" s="3">
        <v>8035000</v>
      </c>
      <c r="F6029" s="3">
        <v>1779900</v>
      </c>
      <c r="G6029" s="4">
        <v>94280998</v>
      </c>
      <c r="H6029" t="s">
        <v>6448</v>
      </c>
      <c r="I6029" s="2">
        <v>46211.704918981479</v>
      </c>
      <c r="J6029" s="4">
        <v>49900000</v>
      </c>
      <c r="K6029" s="4" t="s">
        <v>6211</v>
      </c>
      <c r="L6029" s="5">
        <v>223.1</v>
      </c>
      <c r="M6029" s="5">
        <v>94.280997999999997</v>
      </c>
      <c r="N6029" s="5">
        <v>49.9</v>
      </c>
      <c r="O6029" s="5" t="str">
        <f t="shared" si="94"/>
        <v>0,990000</v>
      </c>
      <c r="P6029" s="5" t="s">
        <v>10972</v>
      </c>
      <c r="Q6029" s="5" t="s">
        <v>11073</v>
      </c>
    </row>
    <row r="6030" spans="1:17" x14ac:dyDescent="0.25">
      <c r="A6030">
        <v>61910</v>
      </c>
      <c r="B6030" t="s">
        <v>30</v>
      </c>
      <c r="C6030" s="7">
        <v>46211.746574074074</v>
      </c>
      <c r="D6030" s="4">
        <v>223200000</v>
      </c>
      <c r="E6030" s="3">
        <v>8031000</v>
      </c>
      <c r="F6030" s="3">
        <v>1780000</v>
      </c>
      <c r="G6030" s="4">
        <v>94280998</v>
      </c>
      <c r="H6030" t="s">
        <v>6449</v>
      </c>
      <c r="I6030" s="2">
        <v>46211.704918981479</v>
      </c>
      <c r="J6030" s="4">
        <v>49900000</v>
      </c>
      <c r="K6030" s="4" t="s">
        <v>6211</v>
      </c>
      <c r="L6030" s="5">
        <v>223.2</v>
      </c>
      <c r="M6030" s="5">
        <v>94.280997999999997</v>
      </c>
      <c r="N6030" s="5">
        <v>49.9</v>
      </c>
      <c r="O6030" s="5" t="str">
        <f t="shared" si="94"/>
        <v>0,990000</v>
      </c>
      <c r="P6030" s="5" t="s">
        <v>10974</v>
      </c>
      <c r="Q6030" s="5" t="s">
        <v>11083</v>
      </c>
    </row>
    <row r="6031" spans="1:17" x14ac:dyDescent="0.25">
      <c r="A6031">
        <v>61911</v>
      </c>
      <c r="B6031" t="s">
        <v>30</v>
      </c>
      <c r="C6031" s="7">
        <v>46211.746574074074</v>
      </c>
      <c r="D6031" s="4">
        <v>223300000</v>
      </c>
      <c r="E6031" s="3">
        <v>8031000</v>
      </c>
      <c r="F6031" s="3">
        <v>1780900</v>
      </c>
      <c r="G6031" s="4">
        <v>94281998</v>
      </c>
      <c r="H6031" t="s">
        <v>6450</v>
      </c>
      <c r="I6031" s="2">
        <v>46211.704918981479</v>
      </c>
      <c r="J6031" s="4">
        <v>49900000</v>
      </c>
      <c r="K6031" s="4" t="s">
        <v>6211</v>
      </c>
      <c r="L6031" s="5">
        <v>223.3</v>
      </c>
      <c r="M6031" s="5">
        <v>94.281998000000002</v>
      </c>
      <c r="N6031" s="5">
        <v>49.9</v>
      </c>
      <c r="O6031" s="5" t="str">
        <f t="shared" si="94"/>
        <v>0,990000</v>
      </c>
      <c r="P6031" s="5" t="s">
        <v>10974</v>
      </c>
      <c r="Q6031" s="5" t="s">
        <v>11082</v>
      </c>
    </row>
    <row r="6032" spans="1:17" x14ac:dyDescent="0.25">
      <c r="A6032">
        <v>61912</v>
      </c>
      <c r="B6032" t="s">
        <v>30</v>
      </c>
      <c r="C6032" s="7">
        <v>46211.74659722222</v>
      </c>
      <c r="D6032" s="4">
        <v>223200000</v>
      </c>
      <c r="E6032" s="3">
        <v>8031000</v>
      </c>
      <c r="F6032" s="3">
        <v>1780000</v>
      </c>
      <c r="G6032" s="4">
        <v>94281998</v>
      </c>
      <c r="H6032" t="s">
        <v>6451</v>
      </c>
      <c r="I6032" s="2">
        <v>46211.705057870371</v>
      </c>
      <c r="J6032" s="4">
        <v>49900000</v>
      </c>
      <c r="K6032" s="4" t="s">
        <v>6211</v>
      </c>
      <c r="L6032" s="5">
        <v>223.2</v>
      </c>
      <c r="M6032" s="5">
        <v>94.281998000000002</v>
      </c>
      <c r="N6032" s="5">
        <v>49.9</v>
      </c>
      <c r="O6032" s="5" t="str">
        <f t="shared" si="94"/>
        <v>0,990000</v>
      </c>
      <c r="P6032" s="5" t="s">
        <v>10974</v>
      </c>
      <c r="Q6032" s="5" t="s">
        <v>11083</v>
      </c>
    </row>
    <row r="6033" spans="1:17" x14ac:dyDescent="0.25">
      <c r="A6033">
        <v>61913</v>
      </c>
      <c r="B6033" t="s">
        <v>30</v>
      </c>
      <c r="C6033" s="7">
        <v>46211.746608796297</v>
      </c>
      <c r="D6033" s="4">
        <v>223200000</v>
      </c>
      <c r="E6033" s="3">
        <v>8031000</v>
      </c>
      <c r="F6033" s="3">
        <v>1780000</v>
      </c>
      <c r="G6033" s="4">
        <v>94282997</v>
      </c>
      <c r="H6033" t="s">
        <v>6452</v>
      </c>
      <c r="I6033" s="2">
        <v>46211.705057870371</v>
      </c>
      <c r="J6033" s="4">
        <v>50000000</v>
      </c>
      <c r="K6033" s="4" t="s">
        <v>6211</v>
      </c>
      <c r="L6033" s="5">
        <v>223.2</v>
      </c>
      <c r="M6033" s="5">
        <v>94.282996999999995</v>
      </c>
      <c r="N6033" s="5">
        <v>50</v>
      </c>
      <c r="O6033" s="5" t="str">
        <f t="shared" si="94"/>
        <v>0,990000</v>
      </c>
      <c r="P6033" s="5" t="s">
        <v>10974</v>
      </c>
      <c r="Q6033" s="5" t="s">
        <v>11083</v>
      </c>
    </row>
    <row r="6034" spans="1:17" x14ac:dyDescent="0.25">
      <c r="A6034">
        <v>61914</v>
      </c>
      <c r="B6034" t="s">
        <v>30</v>
      </c>
      <c r="C6034" s="7">
        <v>46211.746608796297</v>
      </c>
      <c r="D6034" s="4">
        <v>223400000</v>
      </c>
      <c r="E6034" s="3">
        <v>8032000</v>
      </c>
      <c r="F6034" s="3">
        <v>1782100</v>
      </c>
      <c r="G6034" s="4">
        <v>94282997</v>
      </c>
      <c r="H6034" t="s">
        <v>6453</v>
      </c>
      <c r="I6034" s="2">
        <v>46211.705057870371</v>
      </c>
      <c r="J6034" s="4">
        <v>50000000</v>
      </c>
      <c r="K6034" s="4" t="s">
        <v>6211</v>
      </c>
      <c r="L6034" s="5">
        <v>223.4</v>
      </c>
      <c r="M6034" s="5">
        <v>94.282996999999995</v>
      </c>
      <c r="N6034" s="5">
        <v>50</v>
      </c>
      <c r="O6034" s="5" t="str">
        <f t="shared" si="94"/>
        <v>0,990000</v>
      </c>
      <c r="P6034" s="5" t="s">
        <v>11094</v>
      </c>
      <c r="Q6034" s="5" t="s">
        <v>11090</v>
      </c>
    </row>
    <row r="6035" spans="1:17" x14ac:dyDescent="0.25">
      <c r="A6035">
        <v>61915</v>
      </c>
      <c r="B6035" t="s">
        <v>30</v>
      </c>
      <c r="C6035" s="7">
        <v>46211.746631944443</v>
      </c>
      <c r="D6035" s="4">
        <v>223400000</v>
      </c>
      <c r="E6035" s="3">
        <v>8032000</v>
      </c>
      <c r="F6035" s="3">
        <v>1782100</v>
      </c>
      <c r="G6035" s="4">
        <v>94283997</v>
      </c>
      <c r="H6035" t="s">
        <v>6454</v>
      </c>
      <c r="I6035" s="2">
        <v>46211.705057870371</v>
      </c>
      <c r="J6035" s="4">
        <v>49900000</v>
      </c>
      <c r="K6035" s="4" t="s">
        <v>6211</v>
      </c>
      <c r="L6035" s="5">
        <v>223.4</v>
      </c>
      <c r="M6035" s="5">
        <v>94.283996999999999</v>
      </c>
      <c r="N6035" s="5">
        <v>49.9</v>
      </c>
      <c r="O6035" s="5" t="str">
        <f t="shared" si="94"/>
        <v>0,990000</v>
      </c>
      <c r="P6035" s="5" t="s">
        <v>11094</v>
      </c>
      <c r="Q6035" s="5" t="s">
        <v>11090</v>
      </c>
    </row>
    <row r="6036" spans="1:17" x14ac:dyDescent="0.25">
      <c r="A6036">
        <v>61916</v>
      </c>
      <c r="B6036" t="s">
        <v>30</v>
      </c>
      <c r="C6036" s="7">
        <v>46211.74664351852</v>
      </c>
      <c r="D6036" s="4">
        <v>223400000</v>
      </c>
      <c r="E6036" s="3">
        <v>8030000</v>
      </c>
      <c r="F6036" s="3">
        <v>1781700</v>
      </c>
      <c r="G6036" s="4">
        <v>94283997</v>
      </c>
      <c r="H6036" t="s">
        <v>6455</v>
      </c>
      <c r="I6036" s="2">
        <v>46211.705057870371</v>
      </c>
      <c r="J6036" s="4">
        <v>50000000</v>
      </c>
      <c r="K6036" s="4" t="s">
        <v>6211</v>
      </c>
      <c r="L6036" s="5">
        <v>223.4</v>
      </c>
      <c r="M6036" s="5">
        <v>94.283996999999999</v>
      </c>
      <c r="N6036" s="5">
        <v>50</v>
      </c>
      <c r="O6036" s="5" t="str">
        <f t="shared" si="94"/>
        <v>0,990000</v>
      </c>
      <c r="P6036" s="5" t="s">
        <v>11093</v>
      </c>
      <c r="Q6036" s="5" t="s">
        <v>11089</v>
      </c>
    </row>
    <row r="6037" spans="1:17" x14ac:dyDescent="0.25">
      <c r="A6037">
        <v>61917</v>
      </c>
      <c r="B6037" t="s">
        <v>30</v>
      </c>
      <c r="C6037" s="7">
        <v>46211.74664351852</v>
      </c>
      <c r="D6037" s="4">
        <v>223500000</v>
      </c>
      <c r="E6037" s="3">
        <v>8032000</v>
      </c>
      <c r="F6037" s="3">
        <v>1782100</v>
      </c>
      <c r="G6037" s="4">
        <v>94285004</v>
      </c>
      <c r="H6037" t="s">
        <v>6456</v>
      </c>
      <c r="I6037" s="2">
        <v>46211.705057870371</v>
      </c>
      <c r="J6037" s="4">
        <v>50000000</v>
      </c>
      <c r="K6037" s="4" t="s">
        <v>6211</v>
      </c>
      <c r="L6037" s="5">
        <v>223.5</v>
      </c>
      <c r="M6037" s="5">
        <v>94.285004000000001</v>
      </c>
      <c r="N6037" s="5">
        <v>50</v>
      </c>
      <c r="O6037" s="5" t="str">
        <f t="shared" si="94"/>
        <v>0,990000</v>
      </c>
      <c r="P6037" s="5" t="s">
        <v>11094</v>
      </c>
      <c r="Q6037" s="5" t="s">
        <v>11090</v>
      </c>
    </row>
    <row r="6038" spans="1:17" x14ac:dyDescent="0.25">
      <c r="A6038">
        <v>61918</v>
      </c>
      <c r="B6038" t="s">
        <v>30</v>
      </c>
      <c r="C6038" s="7">
        <v>46211.746666666666</v>
      </c>
      <c r="D6038" s="4">
        <v>223500000</v>
      </c>
      <c r="E6038" s="3">
        <v>8032000</v>
      </c>
      <c r="F6038" s="3">
        <v>1782100</v>
      </c>
      <c r="G6038" s="4">
        <v>94285004</v>
      </c>
      <c r="H6038" t="s">
        <v>6457</v>
      </c>
      <c r="I6038" s="2">
        <v>46211.705057870371</v>
      </c>
      <c r="J6038" s="4">
        <v>50000000</v>
      </c>
      <c r="K6038" s="4" t="s">
        <v>6211</v>
      </c>
      <c r="L6038" s="5">
        <v>223.5</v>
      </c>
      <c r="M6038" s="5">
        <v>94.285004000000001</v>
      </c>
      <c r="N6038" s="5">
        <v>50</v>
      </c>
      <c r="O6038" s="5" t="str">
        <f t="shared" si="94"/>
        <v>0,990000</v>
      </c>
      <c r="P6038" s="5" t="s">
        <v>11094</v>
      </c>
      <c r="Q6038" s="5" t="s">
        <v>11090</v>
      </c>
    </row>
    <row r="6039" spans="1:17" x14ac:dyDescent="0.25">
      <c r="A6039">
        <v>61919</v>
      </c>
      <c r="B6039" t="s">
        <v>30</v>
      </c>
      <c r="C6039" s="7">
        <v>46211.746678240743</v>
      </c>
      <c r="D6039" s="4">
        <v>223400000</v>
      </c>
      <c r="E6039" s="3">
        <v>8031000</v>
      </c>
      <c r="F6039" s="3">
        <v>1781800</v>
      </c>
      <c r="G6039" s="4">
        <v>94286003</v>
      </c>
      <c r="H6039" t="s">
        <v>6458</v>
      </c>
      <c r="I6039" s="2">
        <v>46211.705057870371</v>
      </c>
      <c r="J6039" s="4">
        <v>49900000</v>
      </c>
      <c r="K6039" s="4" t="s">
        <v>6211</v>
      </c>
      <c r="L6039" s="5">
        <v>223.4</v>
      </c>
      <c r="M6039" s="5">
        <v>94.286002999999994</v>
      </c>
      <c r="N6039" s="5">
        <v>49.9</v>
      </c>
      <c r="O6039" s="5" t="str">
        <f t="shared" si="94"/>
        <v>0,990000</v>
      </c>
      <c r="P6039" s="5" t="s">
        <v>10974</v>
      </c>
      <c r="Q6039" s="5" t="s">
        <v>11092</v>
      </c>
    </row>
    <row r="6040" spans="1:17" x14ac:dyDescent="0.25">
      <c r="A6040">
        <v>61920</v>
      </c>
      <c r="B6040" t="s">
        <v>30</v>
      </c>
      <c r="C6040" s="7">
        <v>46211.746678240743</v>
      </c>
      <c r="D6040" s="4">
        <v>223400000</v>
      </c>
      <c r="E6040" s="3">
        <v>8030000</v>
      </c>
      <c r="F6040" s="3">
        <v>1781100</v>
      </c>
      <c r="G6040" s="4">
        <v>94286003</v>
      </c>
      <c r="H6040" t="s">
        <v>6459</v>
      </c>
      <c r="I6040" s="2">
        <v>46211.705057870371</v>
      </c>
      <c r="J6040" s="4">
        <v>50000000</v>
      </c>
      <c r="K6040" s="4" t="s">
        <v>6211</v>
      </c>
      <c r="L6040" s="5">
        <v>223.4</v>
      </c>
      <c r="M6040" s="5">
        <v>94.286002999999994</v>
      </c>
      <c r="N6040" s="5">
        <v>50</v>
      </c>
      <c r="O6040" s="5" t="str">
        <f t="shared" si="94"/>
        <v>0,990000</v>
      </c>
      <c r="P6040" s="5" t="s">
        <v>11093</v>
      </c>
      <c r="Q6040" s="5" t="s">
        <v>11142</v>
      </c>
    </row>
    <row r="6041" spans="1:17" x14ac:dyDescent="0.25">
      <c r="A6041">
        <v>61921</v>
      </c>
      <c r="B6041" t="s">
        <v>30</v>
      </c>
      <c r="C6041" s="7">
        <v>46211.746689814812</v>
      </c>
      <c r="D6041" s="4">
        <v>223400000</v>
      </c>
      <c r="E6041" s="3">
        <v>8033000</v>
      </c>
      <c r="F6041" s="3">
        <v>1782300</v>
      </c>
      <c r="G6041" s="4">
        <v>94287003</v>
      </c>
      <c r="H6041" t="s">
        <v>6460</v>
      </c>
      <c r="I6041" s="2">
        <v>46211.705057870371</v>
      </c>
      <c r="J6041" s="4">
        <v>50000000</v>
      </c>
      <c r="K6041" s="4" t="s">
        <v>6211</v>
      </c>
      <c r="L6041" s="5">
        <v>223.4</v>
      </c>
      <c r="M6041" s="5">
        <v>94.287002999999999</v>
      </c>
      <c r="N6041" s="5">
        <v>50</v>
      </c>
      <c r="O6041" s="5" t="str">
        <f t="shared" si="94"/>
        <v>0,990000</v>
      </c>
      <c r="P6041" s="5" t="s">
        <v>11102</v>
      </c>
      <c r="Q6041" s="5" t="s">
        <v>11096</v>
      </c>
    </row>
    <row r="6042" spans="1:17" x14ac:dyDescent="0.25">
      <c r="A6042">
        <v>61922</v>
      </c>
      <c r="B6042" t="s">
        <v>30</v>
      </c>
      <c r="C6042" s="7">
        <v>46211.746712962966</v>
      </c>
      <c r="D6042" s="4">
        <v>223400000</v>
      </c>
      <c r="E6042" s="3">
        <v>8033000</v>
      </c>
      <c r="F6042" s="3">
        <v>1782300</v>
      </c>
      <c r="G6042" s="4">
        <v>94287003</v>
      </c>
      <c r="H6042" t="s">
        <v>6461</v>
      </c>
      <c r="I6042" s="2">
        <v>46211.70517361111</v>
      </c>
      <c r="J6042" s="4">
        <v>50000000</v>
      </c>
      <c r="K6042" s="4" t="s">
        <v>6211</v>
      </c>
      <c r="L6042" s="5">
        <v>223.4</v>
      </c>
      <c r="M6042" s="5">
        <v>94.287002999999999</v>
      </c>
      <c r="N6042" s="5">
        <v>50</v>
      </c>
      <c r="O6042" s="5" t="str">
        <f t="shared" si="94"/>
        <v>0,990000</v>
      </c>
      <c r="P6042" s="5" t="s">
        <v>11102</v>
      </c>
      <c r="Q6042" s="5" t="s">
        <v>11096</v>
      </c>
    </row>
    <row r="6043" spans="1:17" x14ac:dyDescent="0.25">
      <c r="A6043">
        <v>61923</v>
      </c>
      <c r="B6043" t="s">
        <v>30</v>
      </c>
      <c r="C6043" s="7">
        <v>46211.746712962966</v>
      </c>
      <c r="D6043" s="4">
        <v>223400000</v>
      </c>
      <c r="E6043" s="3">
        <v>8031000</v>
      </c>
      <c r="F6043" s="3">
        <v>1781400</v>
      </c>
      <c r="G6043" s="4">
        <v>94288002</v>
      </c>
      <c r="H6043" t="s">
        <v>6462</v>
      </c>
      <c r="I6043" s="2">
        <v>46211.70517361111</v>
      </c>
      <c r="J6043" s="4">
        <v>49900000</v>
      </c>
      <c r="K6043" s="4" t="s">
        <v>6211</v>
      </c>
      <c r="L6043" s="5">
        <v>223.4</v>
      </c>
      <c r="M6043" s="5">
        <v>94.288002000000006</v>
      </c>
      <c r="N6043" s="5">
        <v>49.9</v>
      </c>
      <c r="O6043" s="5" t="str">
        <f t="shared" si="94"/>
        <v>0,990000</v>
      </c>
      <c r="P6043" s="5" t="s">
        <v>10974</v>
      </c>
      <c r="Q6043" s="5" t="s">
        <v>11088</v>
      </c>
    </row>
    <row r="6044" spans="1:17" x14ac:dyDescent="0.25">
      <c r="A6044">
        <v>61924</v>
      </c>
      <c r="B6044" t="s">
        <v>30</v>
      </c>
      <c r="C6044" s="7">
        <v>46211.746724537035</v>
      </c>
      <c r="D6044" s="4">
        <v>223300000</v>
      </c>
      <c r="E6044" s="3">
        <v>8030000</v>
      </c>
      <c r="F6044" s="3">
        <v>1780400</v>
      </c>
      <c r="G6044" s="4">
        <v>94288002</v>
      </c>
      <c r="H6044" t="s">
        <v>6463</v>
      </c>
      <c r="I6044" s="2">
        <v>46211.70517361111</v>
      </c>
      <c r="J6044" s="4">
        <v>49900000</v>
      </c>
      <c r="K6044" s="4" t="s">
        <v>6211</v>
      </c>
      <c r="L6044" s="5">
        <v>223.3</v>
      </c>
      <c r="M6044" s="5">
        <v>94.288002000000006</v>
      </c>
      <c r="N6044" s="5">
        <v>49.9</v>
      </c>
      <c r="O6044" s="5" t="str">
        <f t="shared" si="94"/>
        <v>0,990000</v>
      </c>
      <c r="P6044" s="5" t="s">
        <v>11093</v>
      </c>
      <c r="Q6044" s="5" t="s">
        <v>11086</v>
      </c>
    </row>
    <row r="6045" spans="1:17" x14ac:dyDescent="0.25">
      <c r="A6045">
        <v>61925</v>
      </c>
      <c r="B6045" t="s">
        <v>30</v>
      </c>
      <c r="C6045" s="7">
        <v>46211.746747685182</v>
      </c>
      <c r="D6045" s="4">
        <v>223300000</v>
      </c>
      <c r="E6045" s="3">
        <v>8036000</v>
      </c>
      <c r="F6045" s="3">
        <v>1781600</v>
      </c>
      <c r="G6045" s="4">
        <v>94289001</v>
      </c>
      <c r="H6045" t="s">
        <v>6464</v>
      </c>
      <c r="I6045" s="2">
        <v>46211.70517361111</v>
      </c>
      <c r="J6045" s="4">
        <v>49900000</v>
      </c>
      <c r="K6045" s="4" t="s">
        <v>6211</v>
      </c>
      <c r="L6045" s="5">
        <v>223.3</v>
      </c>
      <c r="M6045" s="5">
        <v>94.289000999999999</v>
      </c>
      <c r="N6045" s="5">
        <v>49.9</v>
      </c>
      <c r="O6045" s="5" t="str">
        <f t="shared" si="94"/>
        <v>0,990000</v>
      </c>
      <c r="P6045" s="5" t="s">
        <v>11107</v>
      </c>
      <c r="Q6045" s="5" t="s">
        <v>11080</v>
      </c>
    </row>
    <row r="6046" spans="1:17" x14ac:dyDescent="0.25">
      <c r="A6046">
        <v>61926</v>
      </c>
      <c r="B6046" t="s">
        <v>30</v>
      </c>
      <c r="C6046" s="7">
        <v>46211.746747685182</v>
      </c>
      <c r="D6046" s="4">
        <v>223400000</v>
      </c>
      <c r="E6046" s="3">
        <v>8037000</v>
      </c>
      <c r="F6046" s="3">
        <v>1782700</v>
      </c>
      <c r="G6046" s="4">
        <v>94289001</v>
      </c>
      <c r="H6046" t="s">
        <v>6465</v>
      </c>
      <c r="I6046" s="2">
        <v>46211.70517361111</v>
      </c>
      <c r="J6046" s="4">
        <v>50000000</v>
      </c>
      <c r="K6046" s="4" t="s">
        <v>6211</v>
      </c>
      <c r="L6046" s="5">
        <v>223.4</v>
      </c>
      <c r="M6046" s="5">
        <v>94.289000999999999</v>
      </c>
      <c r="N6046" s="5">
        <v>50</v>
      </c>
      <c r="O6046" s="5" t="str">
        <f t="shared" si="94"/>
        <v>0,990000</v>
      </c>
      <c r="P6046" s="5" t="s">
        <v>11139</v>
      </c>
      <c r="Q6046" s="5" t="s">
        <v>10985</v>
      </c>
    </row>
    <row r="6047" spans="1:17" x14ac:dyDescent="0.25">
      <c r="A6047">
        <v>61927</v>
      </c>
      <c r="B6047" t="s">
        <v>30</v>
      </c>
      <c r="C6047" s="7">
        <v>46211.746759259258</v>
      </c>
      <c r="D6047" s="4">
        <v>223400000</v>
      </c>
      <c r="E6047" s="3">
        <v>8037000</v>
      </c>
      <c r="F6047" s="3">
        <v>1781800</v>
      </c>
      <c r="G6047" s="4">
        <v>94290001</v>
      </c>
      <c r="H6047" t="s">
        <v>6466</v>
      </c>
      <c r="I6047" s="2">
        <v>46211.70517361111</v>
      </c>
      <c r="J6047" s="4">
        <v>49900000</v>
      </c>
      <c r="K6047" s="4" t="s">
        <v>6211</v>
      </c>
      <c r="L6047" s="5">
        <v>223.4</v>
      </c>
      <c r="M6047" s="5">
        <v>94.290001000000004</v>
      </c>
      <c r="N6047" s="5">
        <v>49.9</v>
      </c>
      <c r="O6047" s="5" t="str">
        <f t="shared" si="94"/>
        <v>0,990000</v>
      </c>
      <c r="P6047" s="5" t="s">
        <v>11139</v>
      </c>
      <c r="Q6047" s="5" t="s">
        <v>11092</v>
      </c>
    </row>
    <row r="6048" spans="1:17" x14ac:dyDescent="0.25">
      <c r="A6048">
        <v>61928</v>
      </c>
      <c r="B6048" t="s">
        <v>30</v>
      </c>
      <c r="C6048" s="7">
        <v>46211.746782407405</v>
      </c>
      <c r="D6048" s="4">
        <v>223300000</v>
      </c>
      <c r="E6048" s="3">
        <v>8035000</v>
      </c>
      <c r="F6048" s="3">
        <v>1781800</v>
      </c>
      <c r="G6048" s="4">
        <v>94290001</v>
      </c>
      <c r="H6048" t="s">
        <v>6467</v>
      </c>
      <c r="I6048" s="2">
        <v>46211.70517361111</v>
      </c>
      <c r="J6048" s="4">
        <v>49900000</v>
      </c>
      <c r="K6048" s="4" t="s">
        <v>6211</v>
      </c>
      <c r="L6048" s="5">
        <v>223.3</v>
      </c>
      <c r="M6048" s="5">
        <v>94.290001000000004</v>
      </c>
      <c r="N6048" s="5">
        <v>49.9</v>
      </c>
      <c r="O6048" s="5" t="str">
        <f t="shared" si="94"/>
        <v>0,990000</v>
      </c>
      <c r="P6048" s="5" t="s">
        <v>10972</v>
      </c>
      <c r="Q6048" s="5" t="s">
        <v>11092</v>
      </c>
    </row>
    <row r="6049" spans="1:17" x14ac:dyDescent="0.25">
      <c r="A6049">
        <v>61929</v>
      </c>
      <c r="B6049" t="s">
        <v>30</v>
      </c>
      <c r="C6049" s="7">
        <v>46211.746782407405</v>
      </c>
      <c r="D6049" s="4">
        <v>223300000</v>
      </c>
      <c r="E6049" s="3">
        <v>8032000</v>
      </c>
      <c r="F6049" s="3">
        <v>1781100</v>
      </c>
      <c r="G6049" s="4">
        <v>94291000</v>
      </c>
      <c r="H6049" t="s">
        <v>6468</v>
      </c>
      <c r="I6049" s="2">
        <v>46211.70517361111</v>
      </c>
      <c r="J6049" s="4">
        <v>49900000</v>
      </c>
      <c r="K6049" s="4" t="s">
        <v>6211</v>
      </c>
      <c r="L6049" s="5">
        <v>223.3</v>
      </c>
      <c r="M6049" s="5">
        <v>94.290999999999997</v>
      </c>
      <c r="N6049" s="5">
        <v>49.9</v>
      </c>
      <c r="O6049" s="5" t="str">
        <f t="shared" si="94"/>
        <v>0,990000</v>
      </c>
      <c r="P6049" s="5" t="s">
        <v>11094</v>
      </c>
      <c r="Q6049" s="5" t="s">
        <v>11142</v>
      </c>
    </row>
    <row r="6050" spans="1:17" x14ac:dyDescent="0.25">
      <c r="A6050">
        <v>61930</v>
      </c>
      <c r="B6050" t="s">
        <v>30</v>
      </c>
      <c r="C6050" s="7">
        <v>46211.746793981481</v>
      </c>
      <c r="D6050" s="4">
        <v>223400000</v>
      </c>
      <c r="E6050" s="3">
        <v>8031000</v>
      </c>
      <c r="F6050" s="3">
        <v>1781100</v>
      </c>
      <c r="G6050" s="4">
        <v>94291000</v>
      </c>
      <c r="H6050" t="s">
        <v>6469</v>
      </c>
      <c r="I6050" s="2">
        <v>46211.70517361111</v>
      </c>
      <c r="J6050" s="4">
        <v>50000000</v>
      </c>
      <c r="K6050" s="4" t="s">
        <v>6211</v>
      </c>
      <c r="L6050" s="5">
        <v>223.4</v>
      </c>
      <c r="M6050" s="5">
        <v>94.290999999999997</v>
      </c>
      <c r="N6050" s="5">
        <v>50</v>
      </c>
      <c r="O6050" s="5" t="str">
        <f t="shared" si="94"/>
        <v>0,990000</v>
      </c>
      <c r="P6050" s="5" t="s">
        <v>10974</v>
      </c>
      <c r="Q6050" s="5" t="s">
        <v>11142</v>
      </c>
    </row>
    <row r="6051" spans="1:17" x14ac:dyDescent="0.25">
      <c r="A6051">
        <v>61931</v>
      </c>
      <c r="B6051" t="s">
        <v>30</v>
      </c>
      <c r="C6051" s="7">
        <v>46211.746817129628</v>
      </c>
      <c r="D6051" s="4">
        <v>223400000</v>
      </c>
      <c r="E6051" s="3">
        <v>8032000</v>
      </c>
      <c r="F6051" s="3">
        <v>1781800</v>
      </c>
      <c r="G6051" s="4">
        <v>94292000</v>
      </c>
      <c r="H6051" t="s">
        <v>6470</v>
      </c>
      <c r="I6051" s="2">
        <v>46211.70517361111</v>
      </c>
      <c r="J6051" s="4">
        <v>49900000</v>
      </c>
      <c r="K6051" s="4" t="s">
        <v>6211</v>
      </c>
      <c r="L6051" s="5">
        <v>223.4</v>
      </c>
      <c r="M6051" s="5">
        <v>94.292000000000002</v>
      </c>
      <c r="N6051" s="5">
        <v>49.9</v>
      </c>
      <c r="O6051" s="5" t="str">
        <f t="shared" si="94"/>
        <v>0,990000</v>
      </c>
      <c r="P6051" s="5" t="s">
        <v>11094</v>
      </c>
      <c r="Q6051" s="5" t="s">
        <v>11092</v>
      </c>
    </row>
    <row r="6052" spans="1:17" x14ac:dyDescent="0.25">
      <c r="A6052">
        <v>61932</v>
      </c>
      <c r="B6052" t="s">
        <v>30</v>
      </c>
      <c r="C6052" s="7">
        <v>46211.746817129628</v>
      </c>
      <c r="D6052" s="4">
        <v>223400000</v>
      </c>
      <c r="E6052" s="3">
        <v>8032000</v>
      </c>
      <c r="F6052" s="3">
        <v>1781800</v>
      </c>
      <c r="G6052" s="4">
        <v>94292000</v>
      </c>
      <c r="H6052" t="s">
        <v>6471</v>
      </c>
      <c r="I6052" s="2">
        <v>46211.705289351848</v>
      </c>
      <c r="J6052" s="4">
        <v>50000000</v>
      </c>
      <c r="K6052" s="4" t="s">
        <v>6211</v>
      </c>
      <c r="L6052" s="5">
        <v>223.4</v>
      </c>
      <c r="M6052" s="5">
        <v>94.292000000000002</v>
      </c>
      <c r="N6052" s="5">
        <v>50</v>
      </c>
      <c r="O6052" s="5" t="str">
        <f t="shared" si="94"/>
        <v>0,990000</v>
      </c>
      <c r="P6052" s="5" t="s">
        <v>11094</v>
      </c>
      <c r="Q6052" s="5" t="s">
        <v>11092</v>
      </c>
    </row>
    <row r="6053" spans="1:17" x14ac:dyDescent="0.25">
      <c r="A6053">
        <v>61933</v>
      </c>
      <c r="B6053" t="s">
        <v>30</v>
      </c>
      <c r="C6053" s="7">
        <v>46211.746828703705</v>
      </c>
      <c r="D6053" s="4">
        <v>223500000</v>
      </c>
      <c r="E6053" s="3">
        <v>8034000</v>
      </c>
      <c r="F6053" s="3">
        <v>1782900</v>
      </c>
      <c r="G6053" s="4">
        <v>94292999</v>
      </c>
      <c r="H6053" t="s">
        <v>6472</v>
      </c>
      <c r="I6053" s="2">
        <v>46211.705289351848</v>
      </c>
      <c r="J6053" s="4">
        <v>49900000</v>
      </c>
      <c r="K6053" s="4" t="s">
        <v>6211</v>
      </c>
      <c r="L6053" s="5">
        <v>223.5</v>
      </c>
      <c r="M6053" s="5">
        <v>94.292998999999995</v>
      </c>
      <c r="N6053" s="5">
        <v>49.9</v>
      </c>
      <c r="O6053" s="5" t="str">
        <f t="shared" si="94"/>
        <v>0,990000</v>
      </c>
      <c r="P6053" s="5" t="s">
        <v>11103</v>
      </c>
      <c r="Q6053" s="5" t="s">
        <v>11115</v>
      </c>
    </row>
    <row r="6054" spans="1:17" x14ac:dyDescent="0.25">
      <c r="A6054">
        <v>61934</v>
      </c>
      <c r="B6054" t="s">
        <v>30</v>
      </c>
      <c r="C6054" s="7">
        <v>46211.746851851851</v>
      </c>
      <c r="D6054" s="4">
        <v>223500000</v>
      </c>
      <c r="E6054" s="3">
        <v>8030000</v>
      </c>
      <c r="F6054" s="3">
        <v>1782200</v>
      </c>
      <c r="G6054" s="4">
        <v>94292999</v>
      </c>
      <c r="H6054" t="s">
        <v>6473</v>
      </c>
      <c r="I6054" s="2">
        <v>46211.705289351848</v>
      </c>
      <c r="J6054" s="4">
        <v>49900000</v>
      </c>
      <c r="K6054" s="4" t="s">
        <v>6211</v>
      </c>
      <c r="L6054" s="5">
        <v>223.5</v>
      </c>
      <c r="M6054" s="5">
        <v>94.292998999999995</v>
      </c>
      <c r="N6054" s="5">
        <v>49.9</v>
      </c>
      <c r="O6054" s="5" t="str">
        <f t="shared" si="94"/>
        <v>0,990000</v>
      </c>
      <c r="P6054" s="5" t="s">
        <v>11093</v>
      </c>
      <c r="Q6054" s="5" t="s">
        <v>11143</v>
      </c>
    </row>
    <row r="6055" spans="1:17" x14ac:dyDescent="0.25">
      <c r="A6055">
        <v>61935</v>
      </c>
      <c r="B6055" t="s">
        <v>30</v>
      </c>
      <c r="C6055" s="7">
        <v>46211.746851851851</v>
      </c>
      <c r="D6055" s="4">
        <v>223600000</v>
      </c>
      <c r="E6055" s="3">
        <v>8028000</v>
      </c>
      <c r="F6055" s="3">
        <v>1782100</v>
      </c>
      <c r="G6055" s="4">
        <v>94293999</v>
      </c>
      <c r="H6055" t="s">
        <v>6474</v>
      </c>
      <c r="I6055" s="2">
        <v>46211.705289351848</v>
      </c>
      <c r="J6055" s="4">
        <v>49900000</v>
      </c>
      <c r="K6055" s="4" t="s">
        <v>6211</v>
      </c>
      <c r="L6055" s="5">
        <v>223.6</v>
      </c>
      <c r="M6055" s="5">
        <v>94.293998999999999</v>
      </c>
      <c r="N6055" s="5">
        <v>49.9</v>
      </c>
      <c r="O6055" s="5" t="str">
        <f t="shared" si="94"/>
        <v>0,990000</v>
      </c>
      <c r="P6055" s="5" t="s">
        <v>11097</v>
      </c>
      <c r="Q6055" s="5" t="s">
        <v>11090</v>
      </c>
    </row>
    <row r="6056" spans="1:17" x14ac:dyDescent="0.25">
      <c r="A6056">
        <v>61936</v>
      </c>
      <c r="B6056" t="s">
        <v>30</v>
      </c>
      <c r="C6056" s="7">
        <v>46211.746863425928</v>
      </c>
      <c r="D6056" s="4">
        <v>223600000</v>
      </c>
      <c r="E6056" s="3">
        <v>8028000</v>
      </c>
      <c r="F6056" s="3">
        <v>1782100</v>
      </c>
      <c r="G6056" s="4">
        <v>94293999</v>
      </c>
      <c r="H6056" t="s">
        <v>6475</v>
      </c>
      <c r="I6056" s="2">
        <v>46211.705289351848</v>
      </c>
      <c r="J6056" s="4">
        <v>49900000</v>
      </c>
      <c r="K6056" s="4" t="s">
        <v>6211</v>
      </c>
      <c r="L6056" s="5">
        <v>223.6</v>
      </c>
      <c r="M6056" s="5">
        <v>94.293998999999999</v>
      </c>
      <c r="N6056" s="5">
        <v>49.9</v>
      </c>
      <c r="O6056" s="5" t="str">
        <f t="shared" si="94"/>
        <v>0,990000</v>
      </c>
      <c r="P6056" s="5" t="s">
        <v>11097</v>
      </c>
      <c r="Q6056" s="5" t="s">
        <v>11090</v>
      </c>
    </row>
    <row r="6057" spans="1:17" x14ac:dyDescent="0.25">
      <c r="A6057">
        <v>61937</v>
      </c>
      <c r="B6057" t="s">
        <v>30</v>
      </c>
      <c r="C6057" s="7">
        <v>46211.746886574074</v>
      </c>
      <c r="D6057" s="4">
        <v>223600000</v>
      </c>
      <c r="E6057" s="3">
        <v>8029000</v>
      </c>
      <c r="F6057" s="3">
        <v>1782300</v>
      </c>
      <c r="G6057" s="4">
        <v>94293999</v>
      </c>
      <c r="H6057" t="s">
        <v>6476</v>
      </c>
      <c r="I6057" s="2">
        <v>46211.705289351848</v>
      </c>
      <c r="J6057" s="4">
        <v>50000000</v>
      </c>
      <c r="K6057" s="4" t="s">
        <v>6211</v>
      </c>
      <c r="L6057" s="5">
        <v>223.6</v>
      </c>
      <c r="M6057" s="5">
        <v>94.293998999999999</v>
      </c>
      <c r="N6057" s="5">
        <v>50</v>
      </c>
      <c r="O6057" s="5" t="str">
        <f t="shared" si="94"/>
        <v>0,990000</v>
      </c>
      <c r="P6057" s="5" t="s">
        <v>11095</v>
      </c>
      <c r="Q6057" s="5" t="s">
        <v>11096</v>
      </c>
    </row>
    <row r="6058" spans="1:17" x14ac:dyDescent="0.25">
      <c r="A6058">
        <v>61938</v>
      </c>
      <c r="B6058" t="s">
        <v>30</v>
      </c>
      <c r="C6058" s="7">
        <v>46211.746886574074</v>
      </c>
      <c r="D6058" s="4">
        <v>223600000</v>
      </c>
      <c r="E6058" s="3">
        <v>8025000</v>
      </c>
      <c r="F6058" s="3">
        <v>1781400</v>
      </c>
      <c r="G6058" s="4">
        <v>94294998</v>
      </c>
      <c r="H6058" t="s">
        <v>6477</v>
      </c>
      <c r="I6058" s="2">
        <v>46211.705289351848</v>
      </c>
      <c r="J6058" s="4">
        <v>50000000</v>
      </c>
      <c r="K6058" s="4" t="s">
        <v>6211</v>
      </c>
      <c r="L6058" s="5">
        <v>223.6</v>
      </c>
      <c r="M6058" s="5">
        <v>94.294998000000007</v>
      </c>
      <c r="N6058" s="5">
        <v>50</v>
      </c>
      <c r="O6058" s="5" t="str">
        <f t="shared" si="94"/>
        <v>0,990000</v>
      </c>
      <c r="P6058" s="5" t="s">
        <v>11087</v>
      </c>
      <c r="Q6058" s="5" t="s">
        <v>11088</v>
      </c>
    </row>
    <row r="6059" spans="1:17" x14ac:dyDescent="0.25">
      <c r="A6059">
        <v>61939</v>
      </c>
      <c r="B6059" t="s">
        <v>30</v>
      </c>
      <c r="C6059" s="7">
        <v>46211.746898148151</v>
      </c>
      <c r="D6059" s="4">
        <v>223500000</v>
      </c>
      <c r="E6059" s="3">
        <v>8023000</v>
      </c>
      <c r="F6059" s="3">
        <v>1780900</v>
      </c>
      <c r="G6059" s="4">
        <v>94295998</v>
      </c>
      <c r="H6059" t="s">
        <v>6478</v>
      </c>
      <c r="I6059" s="2">
        <v>46211.705289351848</v>
      </c>
      <c r="J6059" s="4">
        <v>50000000</v>
      </c>
      <c r="K6059" s="4" t="s">
        <v>6211</v>
      </c>
      <c r="L6059" s="5">
        <v>223.5</v>
      </c>
      <c r="M6059" s="5">
        <v>94.295997999999997</v>
      </c>
      <c r="N6059" s="5">
        <v>50</v>
      </c>
      <c r="O6059" s="5" t="str">
        <f t="shared" si="94"/>
        <v>0,990000</v>
      </c>
      <c r="P6059" s="5" t="s">
        <v>10978</v>
      </c>
      <c r="Q6059" s="5" t="s">
        <v>11082</v>
      </c>
    </row>
    <row r="6060" spans="1:17" x14ac:dyDescent="0.25">
      <c r="A6060">
        <v>61940</v>
      </c>
      <c r="B6060" t="s">
        <v>30</v>
      </c>
      <c r="C6060" s="7">
        <v>46211.746921296297</v>
      </c>
      <c r="D6060" s="4">
        <v>223500000</v>
      </c>
      <c r="E6060" s="3">
        <v>8025000</v>
      </c>
      <c r="F6060" s="3">
        <v>1781300</v>
      </c>
      <c r="G6060" s="4">
        <v>94295998</v>
      </c>
      <c r="H6060" t="s">
        <v>6479</v>
      </c>
      <c r="I6060" s="2">
        <v>46211.705289351848</v>
      </c>
      <c r="J6060" s="4">
        <v>50000000</v>
      </c>
      <c r="K6060" s="4" t="s">
        <v>6211</v>
      </c>
      <c r="L6060" s="5">
        <v>223.5</v>
      </c>
      <c r="M6060" s="5">
        <v>94.295997999999997</v>
      </c>
      <c r="N6060" s="5">
        <v>50</v>
      </c>
      <c r="O6060" s="5" t="str">
        <f t="shared" si="94"/>
        <v>0,990000</v>
      </c>
      <c r="P6060" s="5" t="s">
        <v>11087</v>
      </c>
      <c r="Q6060" s="5" t="s">
        <v>11101</v>
      </c>
    </row>
    <row r="6061" spans="1:17" x14ac:dyDescent="0.25">
      <c r="A6061">
        <v>61941</v>
      </c>
      <c r="B6061" t="s">
        <v>30</v>
      </c>
      <c r="C6061" s="7">
        <v>46211.746921296297</v>
      </c>
      <c r="D6061" s="4">
        <v>223500000</v>
      </c>
      <c r="E6061" s="3">
        <v>8025000</v>
      </c>
      <c r="F6061" s="3">
        <v>1781300</v>
      </c>
      <c r="G6061" s="4">
        <v>94296997</v>
      </c>
      <c r="H6061" t="s">
        <v>6480</v>
      </c>
      <c r="I6061" s="2">
        <v>46211.705289351848</v>
      </c>
      <c r="J6061" s="4">
        <v>49900000</v>
      </c>
      <c r="K6061" s="4" t="s">
        <v>6211</v>
      </c>
      <c r="L6061" s="5">
        <v>223.5</v>
      </c>
      <c r="M6061" s="5">
        <v>94.296997000000005</v>
      </c>
      <c r="N6061" s="5">
        <v>49.9</v>
      </c>
      <c r="O6061" s="5" t="str">
        <f t="shared" si="94"/>
        <v>0,990000</v>
      </c>
      <c r="P6061" s="5" t="s">
        <v>11087</v>
      </c>
      <c r="Q6061" s="5" t="s">
        <v>11101</v>
      </c>
    </row>
    <row r="6062" spans="1:17" x14ac:dyDescent="0.25">
      <c r="A6062">
        <v>61942</v>
      </c>
      <c r="B6062" t="s">
        <v>30</v>
      </c>
      <c r="C6062" s="7">
        <v>46211.746932870374</v>
      </c>
      <c r="D6062" s="4">
        <v>223500000</v>
      </c>
      <c r="E6062" s="3">
        <v>8025000</v>
      </c>
      <c r="F6062" s="3">
        <v>1780900</v>
      </c>
      <c r="G6062" s="4">
        <v>94296997</v>
      </c>
      <c r="H6062" t="s">
        <v>6481</v>
      </c>
      <c r="I6062" s="2">
        <v>46211.705381944441</v>
      </c>
      <c r="J6062" s="4">
        <v>49900000</v>
      </c>
      <c r="K6062" s="4" t="s">
        <v>6211</v>
      </c>
      <c r="L6062" s="5">
        <v>223.5</v>
      </c>
      <c r="M6062" s="5">
        <v>94.296997000000005</v>
      </c>
      <c r="N6062" s="5">
        <v>49.9</v>
      </c>
      <c r="O6062" s="5" t="str">
        <f t="shared" si="94"/>
        <v>0,990000</v>
      </c>
      <c r="P6062" s="5" t="s">
        <v>11087</v>
      </c>
      <c r="Q6062" s="5" t="s">
        <v>11082</v>
      </c>
    </row>
    <row r="6063" spans="1:17" x14ac:dyDescent="0.25">
      <c r="A6063">
        <v>61943</v>
      </c>
      <c r="B6063" t="s">
        <v>30</v>
      </c>
      <c r="C6063" s="7">
        <v>46211.74695601852</v>
      </c>
      <c r="D6063" s="4">
        <v>223500000</v>
      </c>
      <c r="E6063" s="3">
        <v>8026000</v>
      </c>
      <c r="F6063" s="3">
        <v>1781100</v>
      </c>
      <c r="G6063" s="4">
        <v>94297997</v>
      </c>
      <c r="H6063" t="s">
        <v>6482</v>
      </c>
      <c r="I6063" s="2">
        <v>46211.705381944441</v>
      </c>
      <c r="J6063" s="4">
        <v>49900000</v>
      </c>
      <c r="K6063" s="4" t="s">
        <v>6211</v>
      </c>
      <c r="L6063" s="5">
        <v>223.5</v>
      </c>
      <c r="M6063" s="5">
        <v>94.297996999999995</v>
      </c>
      <c r="N6063" s="5">
        <v>49.9</v>
      </c>
      <c r="O6063" s="5" t="str">
        <f t="shared" si="94"/>
        <v>0,990000</v>
      </c>
      <c r="P6063" s="5" t="s">
        <v>10976</v>
      </c>
      <c r="Q6063" s="5" t="s">
        <v>11142</v>
      </c>
    </row>
    <row r="6064" spans="1:17" x14ac:dyDescent="0.25">
      <c r="A6064">
        <v>61944</v>
      </c>
      <c r="B6064" t="s">
        <v>30</v>
      </c>
      <c r="C6064" s="7">
        <v>46211.74695601852</v>
      </c>
      <c r="D6064" s="4">
        <v>223600000</v>
      </c>
      <c r="E6064" s="3">
        <v>8025000</v>
      </c>
      <c r="F6064" s="3">
        <v>1781600</v>
      </c>
      <c r="G6064" s="4">
        <v>94297997</v>
      </c>
      <c r="H6064" t="s">
        <v>6483</v>
      </c>
      <c r="I6064" s="2">
        <v>46211.705381944441</v>
      </c>
      <c r="J6064" s="4">
        <v>49900000</v>
      </c>
      <c r="K6064" s="4" t="s">
        <v>6211</v>
      </c>
      <c r="L6064" s="5">
        <v>223.6</v>
      </c>
      <c r="M6064" s="5">
        <v>94.297996999999995</v>
      </c>
      <c r="N6064" s="5">
        <v>49.9</v>
      </c>
      <c r="O6064" s="5" t="str">
        <f t="shared" si="94"/>
        <v>0,990000</v>
      </c>
      <c r="P6064" s="5" t="s">
        <v>11087</v>
      </c>
      <c r="Q6064" s="5" t="s">
        <v>11080</v>
      </c>
    </row>
    <row r="6065" spans="1:17" x14ac:dyDescent="0.25">
      <c r="A6065">
        <v>61945</v>
      </c>
      <c r="B6065" t="s">
        <v>30</v>
      </c>
      <c r="C6065" s="7">
        <v>46211.746967592589</v>
      </c>
      <c r="D6065" s="4">
        <v>223600000</v>
      </c>
      <c r="E6065" s="3">
        <v>8025000</v>
      </c>
      <c r="F6065" s="3">
        <v>1781600</v>
      </c>
      <c r="G6065" s="4">
        <v>94297997</v>
      </c>
      <c r="H6065" t="s">
        <v>6484</v>
      </c>
      <c r="I6065" s="2">
        <v>46211.705381944441</v>
      </c>
      <c r="J6065" s="4">
        <v>49900000</v>
      </c>
      <c r="K6065" s="4" t="s">
        <v>6211</v>
      </c>
      <c r="L6065" s="5">
        <v>223.6</v>
      </c>
      <c r="M6065" s="5">
        <v>94.297996999999995</v>
      </c>
      <c r="N6065" s="5">
        <v>49.9</v>
      </c>
      <c r="O6065" s="5" t="str">
        <f t="shared" si="94"/>
        <v>0,990000</v>
      </c>
      <c r="P6065" s="5" t="s">
        <v>11087</v>
      </c>
      <c r="Q6065" s="5" t="s">
        <v>11080</v>
      </c>
    </row>
    <row r="6066" spans="1:17" x14ac:dyDescent="0.25">
      <c r="A6066">
        <v>61946</v>
      </c>
      <c r="B6066" t="s">
        <v>30</v>
      </c>
      <c r="C6066" s="7">
        <v>46211.746990740743</v>
      </c>
      <c r="D6066" s="4">
        <v>223600000</v>
      </c>
      <c r="E6066" s="3">
        <v>8025000</v>
      </c>
      <c r="F6066" s="3">
        <v>1781300</v>
      </c>
      <c r="G6066" s="4">
        <v>94299004</v>
      </c>
      <c r="H6066" t="s">
        <v>6485</v>
      </c>
      <c r="I6066" s="2">
        <v>46211.705381944441</v>
      </c>
      <c r="J6066" s="4">
        <v>49900000</v>
      </c>
      <c r="K6066" s="4" t="s">
        <v>6211</v>
      </c>
      <c r="L6066" s="5">
        <v>223.6</v>
      </c>
      <c r="M6066" s="5">
        <v>94.299003999999996</v>
      </c>
      <c r="N6066" s="5">
        <v>49.9</v>
      </c>
      <c r="O6066" s="5" t="str">
        <f t="shared" si="94"/>
        <v>0,990000</v>
      </c>
      <c r="P6066" s="5" t="s">
        <v>11087</v>
      </c>
      <c r="Q6066" s="5" t="s">
        <v>11101</v>
      </c>
    </row>
    <row r="6067" spans="1:17" x14ac:dyDescent="0.25">
      <c r="A6067">
        <v>61947</v>
      </c>
      <c r="B6067" t="s">
        <v>30</v>
      </c>
      <c r="C6067" s="7">
        <v>46211.746990740743</v>
      </c>
      <c r="D6067" s="4">
        <v>223500000</v>
      </c>
      <c r="E6067" s="3">
        <v>8026000</v>
      </c>
      <c r="F6067" s="3">
        <v>1781300</v>
      </c>
      <c r="G6067" s="4">
        <v>94300003</v>
      </c>
      <c r="H6067" t="s">
        <v>6486</v>
      </c>
      <c r="I6067" s="2">
        <v>46211.705381944441</v>
      </c>
      <c r="J6067" s="4">
        <v>49900000</v>
      </c>
      <c r="K6067" s="4" t="s">
        <v>6211</v>
      </c>
      <c r="L6067" s="5">
        <v>223.5</v>
      </c>
      <c r="M6067" s="5">
        <v>94.300003000000004</v>
      </c>
      <c r="N6067" s="5">
        <v>49.9</v>
      </c>
      <c r="O6067" s="5" t="str">
        <f t="shared" si="94"/>
        <v>0,990000</v>
      </c>
      <c r="P6067" s="5" t="s">
        <v>10976</v>
      </c>
      <c r="Q6067" s="5" t="s">
        <v>11101</v>
      </c>
    </row>
    <row r="6068" spans="1:17" x14ac:dyDescent="0.25">
      <c r="A6068">
        <v>61948</v>
      </c>
      <c r="B6068" t="s">
        <v>30</v>
      </c>
      <c r="C6068" s="7">
        <v>46211.747002314813</v>
      </c>
      <c r="D6068" s="4">
        <v>223500000</v>
      </c>
      <c r="E6068" s="3">
        <v>8026000</v>
      </c>
      <c r="F6068" s="3">
        <v>1781500</v>
      </c>
      <c r="G6068" s="4">
        <v>94300003</v>
      </c>
      <c r="H6068" t="s">
        <v>6487</v>
      </c>
      <c r="I6068" s="2">
        <v>46211.705381944441</v>
      </c>
      <c r="J6068" s="4">
        <v>49900000</v>
      </c>
      <c r="K6068" s="4" t="s">
        <v>6211</v>
      </c>
      <c r="L6068" s="5">
        <v>223.5</v>
      </c>
      <c r="M6068" s="5">
        <v>94.300003000000004</v>
      </c>
      <c r="N6068" s="5">
        <v>49.9</v>
      </c>
      <c r="O6068" s="5" t="str">
        <f t="shared" si="94"/>
        <v>0,990000</v>
      </c>
      <c r="P6068" s="5" t="s">
        <v>10976</v>
      </c>
      <c r="Q6068" s="5" t="s">
        <v>11131</v>
      </c>
    </row>
    <row r="6069" spans="1:17" x14ac:dyDescent="0.25">
      <c r="A6069">
        <v>61949</v>
      </c>
      <c r="B6069" t="s">
        <v>30</v>
      </c>
      <c r="C6069" s="7">
        <v>46211.747025462966</v>
      </c>
      <c r="D6069" s="4">
        <v>223600000</v>
      </c>
      <c r="E6069" s="3">
        <v>8027000</v>
      </c>
      <c r="F6069" s="3">
        <v>1781900</v>
      </c>
      <c r="G6069" s="4">
        <v>94301003</v>
      </c>
      <c r="H6069" t="s">
        <v>6488</v>
      </c>
      <c r="I6069" s="2">
        <v>46211.705381944441</v>
      </c>
      <c r="J6069" s="4">
        <v>50000000</v>
      </c>
      <c r="K6069" s="4" t="s">
        <v>6211</v>
      </c>
      <c r="L6069" s="5">
        <v>223.6</v>
      </c>
      <c r="M6069" s="5">
        <v>94.301002999999994</v>
      </c>
      <c r="N6069" s="5">
        <v>50</v>
      </c>
      <c r="O6069" s="5" t="str">
        <f t="shared" si="94"/>
        <v>0,990000</v>
      </c>
      <c r="P6069" s="5" t="s">
        <v>11116</v>
      </c>
      <c r="Q6069" s="5" t="s">
        <v>11081</v>
      </c>
    </row>
    <row r="6070" spans="1:17" x14ac:dyDescent="0.25">
      <c r="A6070">
        <v>61950</v>
      </c>
      <c r="B6070" t="s">
        <v>30</v>
      </c>
      <c r="C6070" s="7">
        <v>46211.747025462966</v>
      </c>
      <c r="D6070" s="4">
        <v>223600000</v>
      </c>
      <c r="E6070" s="3">
        <v>8027000</v>
      </c>
      <c r="F6070" s="3">
        <v>1781900</v>
      </c>
      <c r="G6070" s="4">
        <v>94301003</v>
      </c>
      <c r="H6070" t="s">
        <v>6489</v>
      </c>
      <c r="I6070" s="2">
        <v>46211.705381944441</v>
      </c>
      <c r="J6070" s="4">
        <v>49900000</v>
      </c>
      <c r="K6070" s="4" t="s">
        <v>6211</v>
      </c>
      <c r="L6070" s="5">
        <v>223.6</v>
      </c>
      <c r="M6070" s="5">
        <v>94.301002999999994</v>
      </c>
      <c r="N6070" s="5">
        <v>49.9</v>
      </c>
      <c r="O6070" s="5" t="str">
        <f t="shared" si="94"/>
        <v>0,990000</v>
      </c>
      <c r="P6070" s="5" t="s">
        <v>11116</v>
      </c>
      <c r="Q6070" s="5" t="s">
        <v>11081</v>
      </c>
    </row>
    <row r="6071" spans="1:17" x14ac:dyDescent="0.25">
      <c r="A6071">
        <v>61951</v>
      </c>
      <c r="B6071" t="s">
        <v>30</v>
      </c>
      <c r="C6071" s="7">
        <v>46211.747048611112</v>
      </c>
      <c r="D6071" s="4">
        <v>223400000</v>
      </c>
      <c r="E6071" s="3">
        <v>8026000</v>
      </c>
      <c r="F6071" s="3">
        <v>1780700</v>
      </c>
      <c r="G6071" s="4">
        <v>94302002</v>
      </c>
      <c r="H6071" t="s">
        <v>6490</v>
      </c>
      <c r="I6071" s="2">
        <v>46211.705381944441</v>
      </c>
      <c r="J6071" s="4">
        <v>49900000</v>
      </c>
      <c r="K6071" s="4" t="s">
        <v>6211</v>
      </c>
      <c r="L6071" s="5">
        <v>223.4</v>
      </c>
      <c r="M6071" s="5">
        <v>94.302002000000002</v>
      </c>
      <c r="N6071" s="5">
        <v>49.9</v>
      </c>
      <c r="O6071" s="5" t="str">
        <f t="shared" si="94"/>
        <v>0,990000</v>
      </c>
      <c r="P6071" s="5" t="s">
        <v>10976</v>
      </c>
      <c r="Q6071" s="5" t="s">
        <v>11100</v>
      </c>
    </row>
    <row r="6072" spans="1:17" x14ac:dyDescent="0.25">
      <c r="A6072">
        <v>61952</v>
      </c>
      <c r="B6072" t="s">
        <v>30</v>
      </c>
      <c r="C6072" s="7">
        <v>46211.747060185182</v>
      </c>
      <c r="D6072" s="4">
        <v>223400000</v>
      </c>
      <c r="E6072" s="3">
        <v>8029000</v>
      </c>
      <c r="F6072" s="3">
        <v>1781100</v>
      </c>
      <c r="G6072" s="4">
        <v>94302002</v>
      </c>
      <c r="H6072" t="s">
        <v>6491</v>
      </c>
      <c r="I6072" s="2">
        <v>46211.705509259256</v>
      </c>
      <c r="J6072" s="4">
        <v>49900000</v>
      </c>
      <c r="K6072" s="4" t="s">
        <v>6211</v>
      </c>
      <c r="L6072" s="5">
        <v>223.4</v>
      </c>
      <c r="M6072" s="5">
        <v>94.302002000000002</v>
      </c>
      <c r="N6072" s="5">
        <v>49.9</v>
      </c>
      <c r="O6072" s="5" t="str">
        <f t="shared" si="94"/>
        <v>0,990000</v>
      </c>
      <c r="P6072" s="5" t="s">
        <v>11095</v>
      </c>
      <c r="Q6072" s="5" t="s">
        <v>11142</v>
      </c>
    </row>
    <row r="6073" spans="1:17" x14ac:dyDescent="0.25">
      <c r="A6073">
        <v>61953</v>
      </c>
      <c r="B6073" t="s">
        <v>30</v>
      </c>
      <c r="C6073" s="7">
        <v>46211.747060185182</v>
      </c>
      <c r="D6073" s="4">
        <v>223400000</v>
      </c>
      <c r="E6073" s="3">
        <v>8027000</v>
      </c>
      <c r="F6073" s="3">
        <v>1780800</v>
      </c>
      <c r="G6073" s="4">
        <v>94302002</v>
      </c>
      <c r="H6073" t="s">
        <v>6492</v>
      </c>
      <c r="I6073" s="2">
        <v>46211.705509259256</v>
      </c>
      <c r="J6073" s="4">
        <v>50000000</v>
      </c>
      <c r="K6073" s="4" t="s">
        <v>6211</v>
      </c>
      <c r="L6073" s="5">
        <v>223.4</v>
      </c>
      <c r="M6073" s="5">
        <v>94.302002000000002</v>
      </c>
      <c r="N6073" s="5">
        <v>50</v>
      </c>
      <c r="O6073" s="5" t="str">
        <f t="shared" si="94"/>
        <v>0,990000</v>
      </c>
      <c r="P6073" s="5" t="s">
        <v>11116</v>
      </c>
      <c r="Q6073" s="5" t="s">
        <v>11098</v>
      </c>
    </row>
    <row r="6074" spans="1:17" x14ac:dyDescent="0.25">
      <c r="A6074">
        <v>61954</v>
      </c>
      <c r="B6074" t="s">
        <v>30</v>
      </c>
      <c r="C6074" s="7">
        <v>46211.747071759259</v>
      </c>
      <c r="D6074" s="4">
        <v>223400000</v>
      </c>
      <c r="E6074" s="3">
        <v>8028000</v>
      </c>
      <c r="F6074" s="3">
        <v>1781000</v>
      </c>
      <c r="G6074" s="4">
        <v>94303001</v>
      </c>
      <c r="H6074" t="s">
        <v>6493</v>
      </c>
      <c r="I6074" s="2">
        <v>46211.705509259256</v>
      </c>
      <c r="J6074" s="4">
        <v>49900000</v>
      </c>
      <c r="K6074" s="4" t="s">
        <v>6211</v>
      </c>
      <c r="L6074" s="5">
        <v>223.4</v>
      </c>
      <c r="M6074" s="5">
        <v>94.303000999999995</v>
      </c>
      <c r="N6074" s="5">
        <v>49.9</v>
      </c>
      <c r="O6074" s="5" t="str">
        <f t="shared" si="94"/>
        <v>0,990000</v>
      </c>
      <c r="P6074" s="5" t="s">
        <v>11097</v>
      </c>
      <c r="Q6074" s="5" t="s">
        <v>10988</v>
      </c>
    </row>
    <row r="6075" spans="1:17" x14ac:dyDescent="0.25">
      <c r="A6075">
        <v>61955</v>
      </c>
      <c r="B6075" t="s">
        <v>30</v>
      </c>
      <c r="C6075" s="7">
        <v>46211.747094907405</v>
      </c>
      <c r="D6075" s="4">
        <v>223400000</v>
      </c>
      <c r="E6075" s="3">
        <v>8028000</v>
      </c>
      <c r="F6075" s="3">
        <v>1781000</v>
      </c>
      <c r="G6075" s="4">
        <v>94304001</v>
      </c>
      <c r="H6075" t="s">
        <v>6494</v>
      </c>
      <c r="I6075" s="2">
        <v>46211.705509259256</v>
      </c>
      <c r="J6075" s="4">
        <v>49900000</v>
      </c>
      <c r="K6075" s="4" t="s">
        <v>6211</v>
      </c>
      <c r="L6075" s="5">
        <v>223.4</v>
      </c>
      <c r="M6075" s="5">
        <v>94.304001</v>
      </c>
      <c r="N6075" s="5">
        <v>49.9</v>
      </c>
      <c r="O6075" s="5" t="str">
        <f t="shared" si="94"/>
        <v>0,990000</v>
      </c>
      <c r="P6075" s="5" t="s">
        <v>11097</v>
      </c>
      <c r="Q6075" s="5" t="s">
        <v>10988</v>
      </c>
    </row>
    <row r="6076" spans="1:17" x14ac:dyDescent="0.25">
      <c r="A6076">
        <v>61956</v>
      </c>
      <c r="B6076" t="s">
        <v>30</v>
      </c>
      <c r="C6076" s="7">
        <v>46211.747094907405</v>
      </c>
      <c r="D6076" s="4">
        <v>223400000</v>
      </c>
      <c r="E6076" s="3">
        <v>8029000</v>
      </c>
      <c r="F6076" s="3">
        <v>1781100</v>
      </c>
      <c r="G6076" s="4">
        <v>94304001</v>
      </c>
      <c r="H6076" t="s">
        <v>6495</v>
      </c>
      <c r="I6076" s="2">
        <v>46211.705509259256</v>
      </c>
      <c r="J6076" s="4">
        <v>49900000</v>
      </c>
      <c r="K6076" s="4" t="s">
        <v>6211</v>
      </c>
      <c r="L6076" s="5">
        <v>223.4</v>
      </c>
      <c r="M6076" s="5">
        <v>94.304001</v>
      </c>
      <c r="N6076" s="5">
        <v>49.9</v>
      </c>
      <c r="O6076" s="5" t="str">
        <f t="shared" si="94"/>
        <v>0,990000</v>
      </c>
      <c r="P6076" s="5" t="s">
        <v>11095</v>
      </c>
      <c r="Q6076" s="5" t="s">
        <v>11142</v>
      </c>
    </row>
    <row r="6077" spans="1:17" x14ac:dyDescent="0.25">
      <c r="A6077">
        <v>61957</v>
      </c>
      <c r="B6077" t="s">
        <v>30</v>
      </c>
      <c r="C6077" s="7">
        <v>46211.747106481482</v>
      </c>
      <c r="D6077" s="4">
        <v>223300000</v>
      </c>
      <c r="E6077" s="3">
        <v>8026000</v>
      </c>
      <c r="F6077" s="3">
        <v>1780000</v>
      </c>
      <c r="G6077" s="4">
        <v>94304001</v>
      </c>
      <c r="H6077" t="s">
        <v>6496</v>
      </c>
      <c r="I6077" s="2">
        <v>46211.705509259256</v>
      </c>
      <c r="J6077" s="4">
        <v>49900000</v>
      </c>
      <c r="K6077" s="4" t="s">
        <v>6211</v>
      </c>
      <c r="L6077" s="5">
        <v>223.3</v>
      </c>
      <c r="M6077" s="5">
        <v>94.304001</v>
      </c>
      <c r="N6077" s="5">
        <v>49.9</v>
      </c>
      <c r="O6077" s="5" t="str">
        <f t="shared" si="94"/>
        <v>0,990000</v>
      </c>
      <c r="P6077" s="5" t="s">
        <v>10976</v>
      </c>
      <c r="Q6077" s="5" t="s">
        <v>11083</v>
      </c>
    </row>
    <row r="6078" spans="1:17" x14ac:dyDescent="0.25">
      <c r="A6078">
        <v>61958</v>
      </c>
      <c r="B6078" t="s">
        <v>30</v>
      </c>
      <c r="C6078" s="7">
        <v>46211.747129629628</v>
      </c>
      <c r="D6078" s="4">
        <v>223400000</v>
      </c>
      <c r="E6078" s="3">
        <v>8028000</v>
      </c>
      <c r="F6078" s="3">
        <v>1780800</v>
      </c>
      <c r="G6078" s="4">
        <v>94305000</v>
      </c>
      <c r="H6078" t="s">
        <v>6497</v>
      </c>
      <c r="I6078" s="2">
        <v>46211.705509259256</v>
      </c>
      <c r="J6078" s="4">
        <v>50000000</v>
      </c>
      <c r="K6078" s="4" t="s">
        <v>6211</v>
      </c>
      <c r="L6078" s="5">
        <v>223.4</v>
      </c>
      <c r="M6078" s="5">
        <v>94.305000000000007</v>
      </c>
      <c r="N6078" s="5">
        <v>50</v>
      </c>
      <c r="O6078" s="5" t="str">
        <f t="shared" si="94"/>
        <v>0,990000</v>
      </c>
      <c r="P6078" s="5" t="s">
        <v>11097</v>
      </c>
      <c r="Q6078" s="5" t="s">
        <v>11098</v>
      </c>
    </row>
    <row r="6079" spans="1:17" x14ac:dyDescent="0.25">
      <c r="A6079">
        <v>61959</v>
      </c>
      <c r="B6079" t="s">
        <v>30</v>
      </c>
      <c r="C6079" s="7">
        <v>46211.747129629628</v>
      </c>
      <c r="D6079" s="4">
        <v>223400000</v>
      </c>
      <c r="E6079" s="3">
        <v>8028000</v>
      </c>
      <c r="F6079" s="3">
        <v>1780800</v>
      </c>
      <c r="G6079" s="4">
        <v>94305000</v>
      </c>
      <c r="H6079" t="s">
        <v>6498</v>
      </c>
      <c r="I6079" s="2">
        <v>46211.705509259256</v>
      </c>
      <c r="J6079" s="4">
        <v>49900000</v>
      </c>
      <c r="K6079" s="4" t="s">
        <v>6211</v>
      </c>
      <c r="L6079" s="5">
        <v>223.4</v>
      </c>
      <c r="M6079" s="5">
        <v>94.305000000000007</v>
      </c>
      <c r="N6079" s="5">
        <v>49.9</v>
      </c>
      <c r="O6079" s="5" t="str">
        <f t="shared" si="94"/>
        <v>0,990000</v>
      </c>
      <c r="P6079" s="5" t="s">
        <v>11097</v>
      </c>
      <c r="Q6079" s="5" t="s">
        <v>11098</v>
      </c>
    </row>
    <row r="6080" spans="1:17" x14ac:dyDescent="0.25">
      <c r="A6080">
        <v>61960</v>
      </c>
      <c r="B6080" t="s">
        <v>30</v>
      </c>
      <c r="C6080" s="7">
        <v>46211.747141203705</v>
      </c>
      <c r="D6080" s="4">
        <v>223400000</v>
      </c>
      <c r="E6080" s="3">
        <v>8026000</v>
      </c>
      <c r="F6080" s="3">
        <v>1780200</v>
      </c>
      <c r="G6080" s="4">
        <v>94306000</v>
      </c>
      <c r="H6080" t="s">
        <v>6499</v>
      </c>
      <c r="I6080" s="2">
        <v>46211.705509259256</v>
      </c>
      <c r="J6080" s="4">
        <v>49900000</v>
      </c>
      <c r="K6080" s="4" t="s">
        <v>6211</v>
      </c>
      <c r="L6080" s="5">
        <v>223.4</v>
      </c>
      <c r="M6080" s="5">
        <v>94.305999999999997</v>
      </c>
      <c r="N6080" s="5">
        <v>49.9</v>
      </c>
      <c r="O6080" s="5" t="str">
        <f t="shared" si="94"/>
        <v>0,990000</v>
      </c>
      <c r="P6080" s="5" t="s">
        <v>10976</v>
      </c>
      <c r="Q6080" s="5" t="s">
        <v>11144</v>
      </c>
    </row>
    <row r="6081" spans="1:17" x14ac:dyDescent="0.25">
      <c r="A6081">
        <v>61961</v>
      </c>
      <c r="B6081" t="s">
        <v>30</v>
      </c>
      <c r="C6081" s="7">
        <v>46211.747164351851</v>
      </c>
      <c r="D6081" s="4">
        <v>223400000</v>
      </c>
      <c r="E6081" s="3">
        <v>8024000</v>
      </c>
      <c r="F6081" s="3">
        <v>1779800</v>
      </c>
      <c r="G6081" s="4">
        <v>94306000</v>
      </c>
      <c r="H6081" t="s">
        <v>6500</v>
      </c>
      <c r="I6081" s="2">
        <v>46211.705509259256</v>
      </c>
      <c r="J6081" s="4">
        <v>50000000</v>
      </c>
      <c r="K6081" s="4" t="s">
        <v>6211</v>
      </c>
      <c r="L6081" s="5">
        <v>223.4</v>
      </c>
      <c r="M6081" s="5">
        <v>94.305999999999997</v>
      </c>
      <c r="N6081" s="5">
        <v>50</v>
      </c>
      <c r="O6081" s="5" t="str">
        <f t="shared" si="94"/>
        <v>0,990000</v>
      </c>
      <c r="P6081" s="5" t="s">
        <v>10982</v>
      </c>
      <c r="Q6081" s="5" t="s">
        <v>11145</v>
      </c>
    </row>
    <row r="6082" spans="1:17" x14ac:dyDescent="0.25">
      <c r="A6082">
        <v>61962</v>
      </c>
      <c r="B6082" t="s">
        <v>30</v>
      </c>
      <c r="C6082" s="7">
        <v>46211.747164351851</v>
      </c>
      <c r="D6082" s="4">
        <v>223400000</v>
      </c>
      <c r="E6082" s="3">
        <v>8024000</v>
      </c>
      <c r="F6082" s="3">
        <v>1780000</v>
      </c>
      <c r="G6082" s="4">
        <v>94306999</v>
      </c>
      <c r="H6082" t="s">
        <v>6501</v>
      </c>
      <c r="I6082" s="2">
        <v>46211.705625000002</v>
      </c>
      <c r="J6082" s="4">
        <v>49900000</v>
      </c>
      <c r="K6082" s="4" t="s">
        <v>6211</v>
      </c>
      <c r="L6082" s="5">
        <v>223.4</v>
      </c>
      <c r="M6082" s="5">
        <v>94.306999000000005</v>
      </c>
      <c r="N6082" s="5">
        <v>49.9</v>
      </c>
      <c r="O6082" s="5" t="str">
        <f t="shared" si="94"/>
        <v>0,990000</v>
      </c>
      <c r="P6082" s="5" t="s">
        <v>10982</v>
      </c>
      <c r="Q6082" s="5" t="s">
        <v>11083</v>
      </c>
    </row>
    <row r="6083" spans="1:17" x14ac:dyDescent="0.25">
      <c r="A6083">
        <v>61963</v>
      </c>
      <c r="B6083" t="s">
        <v>30</v>
      </c>
      <c r="C6083" s="7">
        <v>46211.747175925928</v>
      </c>
      <c r="D6083" s="4">
        <v>223400000</v>
      </c>
      <c r="E6083" s="3">
        <v>8024000</v>
      </c>
      <c r="F6083" s="3">
        <v>1779600</v>
      </c>
      <c r="G6083" s="4">
        <v>94307999</v>
      </c>
      <c r="H6083" t="s">
        <v>6502</v>
      </c>
      <c r="I6083" s="2">
        <v>46211.705625000002</v>
      </c>
      <c r="J6083" s="4">
        <v>50000000</v>
      </c>
      <c r="K6083" s="4" t="s">
        <v>6211</v>
      </c>
      <c r="L6083" s="5">
        <v>223.4</v>
      </c>
      <c r="M6083" s="5">
        <v>94.307998999999995</v>
      </c>
      <c r="N6083" s="5">
        <v>50</v>
      </c>
      <c r="O6083" s="5" t="str">
        <f t="shared" ref="O6083:O6146" si="95">SUBSTITUTE(K6083,".",",")</f>
        <v>0,990000</v>
      </c>
      <c r="P6083" s="5" t="s">
        <v>10982</v>
      </c>
      <c r="Q6083" s="5" t="s">
        <v>11061</v>
      </c>
    </row>
    <row r="6084" spans="1:17" x14ac:dyDescent="0.25">
      <c r="A6084">
        <v>61964</v>
      </c>
      <c r="B6084" t="s">
        <v>30</v>
      </c>
      <c r="C6084" s="7">
        <v>46211.747199074074</v>
      </c>
      <c r="D6084" s="4">
        <v>223400000</v>
      </c>
      <c r="E6084" s="3">
        <v>8024000</v>
      </c>
      <c r="F6084" s="3">
        <v>1779600</v>
      </c>
      <c r="G6084" s="4">
        <v>94307999</v>
      </c>
      <c r="H6084" t="s">
        <v>6503</v>
      </c>
      <c r="I6084" s="2">
        <v>46211.705625000002</v>
      </c>
      <c r="J6084" s="4">
        <v>49900000</v>
      </c>
      <c r="K6084" s="4" t="s">
        <v>6211</v>
      </c>
      <c r="L6084" s="5">
        <v>223.4</v>
      </c>
      <c r="M6084" s="5">
        <v>94.307998999999995</v>
      </c>
      <c r="N6084" s="5">
        <v>49.9</v>
      </c>
      <c r="O6084" s="5" t="str">
        <f t="shared" si="95"/>
        <v>0,990000</v>
      </c>
      <c r="P6084" s="5" t="s">
        <v>10982</v>
      </c>
      <c r="Q6084" s="5" t="s">
        <v>11061</v>
      </c>
    </row>
    <row r="6085" spans="1:17" x14ac:dyDescent="0.25">
      <c r="A6085">
        <v>61965</v>
      </c>
      <c r="B6085" t="s">
        <v>30</v>
      </c>
      <c r="C6085" s="7">
        <v>46211.747199074074</v>
      </c>
      <c r="D6085" s="4">
        <v>223400000</v>
      </c>
      <c r="E6085" s="3">
        <v>8026000</v>
      </c>
      <c r="F6085" s="3">
        <v>1780200</v>
      </c>
      <c r="G6085" s="4">
        <v>94307999</v>
      </c>
      <c r="H6085" t="s">
        <v>6504</v>
      </c>
      <c r="I6085" s="2">
        <v>46211.705625000002</v>
      </c>
      <c r="J6085" s="4">
        <v>49900000</v>
      </c>
      <c r="K6085" s="4" t="s">
        <v>6211</v>
      </c>
      <c r="L6085" s="5">
        <v>223.4</v>
      </c>
      <c r="M6085" s="5">
        <v>94.307998999999995</v>
      </c>
      <c r="N6085" s="5">
        <v>49.9</v>
      </c>
      <c r="O6085" s="5" t="str">
        <f t="shared" si="95"/>
        <v>0,990000</v>
      </c>
      <c r="P6085" s="5" t="s">
        <v>10976</v>
      </c>
      <c r="Q6085" s="5" t="s">
        <v>11144</v>
      </c>
    </row>
    <row r="6086" spans="1:17" x14ac:dyDescent="0.25">
      <c r="A6086">
        <v>61966</v>
      </c>
      <c r="B6086" t="s">
        <v>30</v>
      </c>
      <c r="C6086" s="7">
        <v>46211.747210648151</v>
      </c>
      <c r="D6086" s="4">
        <v>223400000</v>
      </c>
      <c r="E6086" s="3">
        <v>8025000</v>
      </c>
      <c r="F6086" s="3">
        <v>1780100</v>
      </c>
      <c r="G6086" s="4">
        <v>94308998</v>
      </c>
      <c r="H6086" t="s">
        <v>6505</v>
      </c>
      <c r="I6086" s="2">
        <v>46211.705625000002</v>
      </c>
      <c r="J6086" s="4">
        <v>49900000</v>
      </c>
      <c r="K6086" s="4" t="s">
        <v>6211</v>
      </c>
      <c r="L6086" s="5">
        <v>223.4</v>
      </c>
      <c r="M6086" s="5">
        <v>94.308998000000003</v>
      </c>
      <c r="N6086" s="5">
        <v>49.9</v>
      </c>
      <c r="O6086" s="5" t="str">
        <f t="shared" si="95"/>
        <v>0,990000</v>
      </c>
      <c r="P6086" s="5" t="s">
        <v>11087</v>
      </c>
      <c r="Q6086" s="5" t="s">
        <v>11146</v>
      </c>
    </row>
    <row r="6087" spans="1:17" x14ac:dyDescent="0.25">
      <c r="A6087">
        <v>61967</v>
      </c>
      <c r="B6087" t="s">
        <v>30</v>
      </c>
      <c r="C6087" s="7">
        <v>46211.747233796297</v>
      </c>
      <c r="D6087" s="4">
        <v>223500000</v>
      </c>
      <c r="E6087" s="3">
        <v>8021000</v>
      </c>
      <c r="F6087" s="3">
        <v>1779800</v>
      </c>
      <c r="G6087" s="4">
        <v>94308998</v>
      </c>
      <c r="H6087" t="s">
        <v>6506</v>
      </c>
      <c r="I6087" s="2">
        <v>46211.705625000002</v>
      </c>
      <c r="J6087" s="4">
        <v>49900000</v>
      </c>
      <c r="K6087" s="4" t="s">
        <v>6211</v>
      </c>
      <c r="L6087" s="5">
        <v>223.5</v>
      </c>
      <c r="M6087" s="5">
        <v>94.308998000000003</v>
      </c>
      <c r="N6087" s="5">
        <v>49.9</v>
      </c>
      <c r="O6087" s="5" t="str">
        <f t="shared" si="95"/>
        <v>0,990000</v>
      </c>
      <c r="P6087" s="5" t="s">
        <v>11084</v>
      </c>
      <c r="Q6087" s="5" t="s">
        <v>11145</v>
      </c>
    </row>
    <row r="6088" spans="1:17" x14ac:dyDescent="0.25">
      <c r="A6088">
        <v>61968</v>
      </c>
      <c r="B6088" t="s">
        <v>30</v>
      </c>
      <c r="C6088" s="7">
        <v>46211.747233796297</v>
      </c>
      <c r="D6088" s="4">
        <v>223500000</v>
      </c>
      <c r="E6088" s="3">
        <v>8021000</v>
      </c>
      <c r="F6088" s="3">
        <v>1779800</v>
      </c>
      <c r="G6088" s="4">
        <v>94309998</v>
      </c>
      <c r="H6088" t="s">
        <v>6507</v>
      </c>
      <c r="I6088" s="2">
        <v>46211.705625000002</v>
      </c>
      <c r="J6088" s="4">
        <v>49900000</v>
      </c>
      <c r="K6088" s="4" t="s">
        <v>6211</v>
      </c>
      <c r="L6088" s="5">
        <v>223.5</v>
      </c>
      <c r="M6088" s="5">
        <v>94.309997999999993</v>
      </c>
      <c r="N6088" s="5">
        <v>49.9</v>
      </c>
      <c r="O6088" s="5" t="str">
        <f t="shared" si="95"/>
        <v>0,990000</v>
      </c>
      <c r="P6088" s="5" t="s">
        <v>11084</v>
      </c>
      <c r="Q6088" s="5" t="s">
        <v>11145</v>
      </c>
    </row>
    <row r="6089" spans="1:17" x14ac:dyDescent="0.25">
      <c r="A6089">
        <v>61969</v>
      </c>
      <c r="B6089" t="s">
        <v>30</v>
      </c>
      <c r="C6089" s="7">
        <v>46211.747245370374</v>
      </c>
      <c r="D6089" s="4">
        <v>223400000</v>
      </c>
      <c r="E6089" s="3">
        <v>8019000</v>
      </c>
      <c r="F6089" s="3">
        <v>1778700</v>
      </c>
      <c r="G6089" s="4">
        <v>94309998</v>
      </c>
      <c r="H6089" t="s">
        <v>6508</v>
      </c>
      <c r="I6089" s="2">
        <v>46211.705625000002</v>
      </c>
      <c r="J6089" s="4">
        <v>49900000</v>
      </c>
      <c r="K6089" s="4" t="s">
        <v>6211</v>
      </c>
      <c r="L6089" s="5">
        <v>223.4</v>
      </c>
      <c r="M6089" s="5">
        <v>94.309997999999993</v>
      </c>
      <c r="N6089" s="5">
        <v>49.9</v>
      </c>
      <c r="O6089" s="5" t="str">
        <f t="shared" si="95"/>
        <v>0,990000</v>
      </c>
      <c r="P6089" s="5" t="s">
        <v>10984</v>
      </c>
      <c r="Q6089" s="5" t="s">
        <v>10992</v>
      </c>
    </row>
    <row r="6090" spans="1:17" x14ac:dyDescent="0.25">
      <c r="A6090">
        <v>61970</v>
      </c>
      <c r="B6090" t="s">
        <v>30</v>
      </c>
      <c r="C6090" s="7">
        <v>46211.74726851852</v>
      </c>
      <c r="D6090" s="4">
        <v>223400000</v>
      </c>
      <c r="E6090" s="3">
        <v>8021000</v>
      </c>
      <c r="F6090" s="3">
        <v>1779300</v>
      </c>
      <c r="G6090" s="4">
        <v>94310997</v>
      </c>
      <c r="H6090" t="s">
        <v>6509</v>
      </c>
      <c r="I6090" s="2">
        <v>46211.705625000002</v>
      </c>
      <c r="J6090" s="4">
        <v>49900000</v>
      </c>
      <c r="K6090" s="4" t="s">
        <v>6211</v>
      </c>
      <c r="L6090" s="5">
        <v>223.4</v>
      </c>
      <c r="M6090" s="5">
        <v>94.310997</v>
      </c>
      <c r="N6090" s="5">
        <v>49.9</v>
      </c>
      <c r="O6090" s="5" t="str">
        <f t="shared" si="95"/>
        <v>0,990000</v>
      </c>
      <c r="P6090" s="5" t="s">
        <v>11084</v>
      </c>
      <c r="Q6090" s="5" t="s">
        <v>11118</v>
      </c>
    </row>
    <row r="6091" spans="1:17" x14ac:dyDescent="0.25">
      <c r="A6091">
        <v>61971</v>
      </c>
      <c r="B6091" t="s">
        <v>30</v>
      </c>
      <c r="C6091" s="7">
        <v>46211.74726851852</v>
      </c>
      <c r="D6091" s="4">
        <v>223400000</v>
      </c>
      <c r="E6091" s="3">
        <v>8021000</v>
      </c>
      <c r="F6091" s="3">
        <v>1779100</v>
      </c>
      <c r="G6091" s="4">
        <v>94310997</v>
      </c>
      <c r="H6091" t="s">
        <v>6510</v>
      </c>
      <c r="I6091" s="2">
        <v>46211.705625000002</v>
      </c>
      <c r="J6091" s="4">
        <v>49900000</v>
      </c>
      <c r="K6091" s="4" t="s">
        <v>6211</v>
      </c>
      <c r="L6091" s="5">
        <v>223.4</v>
      </c>
      <c r="M6091" s="5">
        <v>94.310997</v>
      </c>
      <c r="N6091" s="5">
        <v>49.9</v>
      </c>
      <c r="O6091" s="5" t="str">
        <f t="shared" si="95"/>
        <v>0,990000</v>
      </c>
      <c r="P6091" s="5" t="s">
        <v>11084</v>
      </c>
      <c r="Q6091" s="5" t="s">
        <v>11147</v>
      </c>
    </row>
    <row r="6092" spans="1:17" x14ac:dyDescent="0.25">
      <c r="A6092">
        <v>61972</v>
      </c>
      <c r="B6092" t="s">
        <v>30</v>
      </c>
      <c r="C6092" s="7">
        <v>46211.74728009259</v>
      </c>
      <c r="D6092" s="4">
        <v>223300000</v>
      </c>
      <c r="E6092" s="3">
        <v>8019000</v>
      </c>
      <c r="F6092" s="3">
        <v>1777900</v>
      </c>
      <c r="G6092" s="4">
        <v>94311996</v>
      </c>
      <c r="H6092" t="s">
        <v>6511</v>
      </c>
      <c r="I6092" s="2">
        <v>46211.705752314818</v>
      </c>
      <c r="J6092" s="4">
        <v>49900000</v>
      </c>
      <c r="K6092" s="4" t="s">
        <v>6211</v>
      </c>
      <c r="L6092" s="5">
        <v>223.3</v>
      </c>
      <c r="M6092" s="5">
        <v>94.311995999999994</v>
      </c>
      <c r="N6092" s="5">
        <v>49.9</v>
      </c>
      <c r="O6092" s="5" t="str">
        <f t="shared" si="95"/>
        <v>0,990000</v>
      </c>
      <c r="P6092" s="5" t="s">
        <v>10984</v>
      </c>
      <c r="Q6092" s="5" t="s">
        <v>11076</v>
      </c>
    </row>
    <row r="6093" spans="1:17" x14ac:dyDescent="0.25">
      <c r="A6093">
        <v>61973</v>
      </c>
      <c r="B6093" t="s">
        <v>30</v>
      </c>
      <c r="C6093" s="7">
        <v>46211.747303240743</v>
      </c>
      <c r="D6093" s="4">
        <v>223300000</v>
      </c>
      <c r="E6093" s="3">
        <v>8019000</v>
      </c>
      <c r="F6093" s="3">
        <v>1777900</v>
      </c>
      <c r="G6093" s="4">
        <v>94311996</v>
      </c>
      <c r="H6093" t="s">
        <v>6512</v>
      </c>
      <c r="I6093" s="2">
        <v>46211.705752314818</v>
      </c>
      <c r="J6093" s="4">
        <v>49900000</v>
      </c>
      <c r="K6093" s="4" t="s">
        <v>6211</v>
      </c>
      <c r="L6093" s="5">
        <v>223.3</v>
      </c>
      <c r="M6093" s="5">
        <v>94.311995999999994</v>
      </c>
      <c r="N6093" s="5">
        <v>49.9</v>
      </c>
      <c r="O6093" s="5" t="str">
        <f t="shared" si="95"/>
        <v>0,990000</v>
      </c>
      <c r="P6093" s="5" t="s">
        <v>10984</v>
      </c>
      <c r="Q6093" s="5" t="s">
        <v>11076</v>
      </c>
    </row>
    <row r="6094" spans="1:17" x14ac:dyDescent="0.25">
      <c r="A6094">
        <v>61974</v>
      </c>
      <c r="B6094" t="s">
        <v>30</v>
      </c>
      <c r="C6094" s="7">
        <v>46211.747314814813</v>
      </c>
      <c r="D6094" s="4">
        <v>223300000</v>
      </c>
      <c r="E6094" s="3">
        <v>8024000</v>
      </c>
      <c r="F6094" s="3">
        <v>1778700</v>
      </c>
      <c r="G6094" s="4">
        <v>94313004</v>
      </c>
      <c r="H6094" t="s">
        <v>6513</v>
      </c>
      <c r="I6094" s="2">
        <v>46211.705752314818</v>
      </c>
      <c r="J6094" s="4">
        <v>49900000</v>
      </c>
      <c r="K6094" s="4" t="s">
        <v>6211</v>
      </c>
      <c r="L6094" s="5">
        <v>223.3</v>
      </c>
      <c r="M6094" s="5">
        <v>94.313004000000006</v>
      </c>
      <c r="N6094" s="5">
        <v>49.9</v>
      </c>
      <c r="O6094" s="5" t="str">
        <f t="shared" si="95"/>
        <v>0,990000</v>
      </c>
      <c r="P6094" s="5" t="s">
        <v>10982</v>
      </c>
      <c r="Q6094" s="5" t="s">
        <v>10992</v>
      </c>
    </row>
    <row r="6095" spans="1:17" x14ac:dyDescent="0.25">
      <c r="A6095">
        <v>61975</v>
      </c>
      <c r="B6095" t="s">
        <v>30</v>
      </c>
      <c r="C6095" s="7">
        <v>46211.747314814813</v>
      </c>
      <c r="D6095" s="4">
        <v>223300000</v>
      </c>
      <c r="E6095" s="3">
        <v>8023000</v>
      </c>
      <c r="F6095" s="3">
        <v>1779200</v>
      </c>
      <c r="G6095" s="4">
        <v>94313004</v>
      </c>
      <c r="H6095" t="s">
        <v>6514</v>
      </c>
      <c r="I6095" s="2">
        <v>46211.705752314818</v>
      </c>
      <c r="J6095" s="4">
        <v>49900000</v>
      </c>
      <c r="K6095" s="4" t="s">
        <v>6211</v>
      </c>
      <c r="L6095" s="5">
        <v>223.3</v>
      </c>
      <c r="M6095" s="5">
        <v>94.313004000000006</v>
      </c>
      <c r="N6095" s="5">
        <v>49.9</v>
      </c>
      <c r="O6095" s="5" t="str">
        <f t="shared" si="95"/>
        <v>0,990000</v>
      </c>
      <c r="P6095" s="5" t="s">
        <v>10978</v>
      </c>
      <c r="Q6095" s="5" t="s">
        <v>11140</v>
      </c>
    </row>
    <row r="6096" spans="1:17" x14ac:dyDescent="0.25">
      <c r="A6096">
        <v>61976</v>
      </c>
      <c r="B6096" t="s">
        <v>30</v>
      </c>
      <c r="C6096" s="7">
        <v>46211.747337962966</v>
      </c>
      <c r="D6096" s="4">
        <v>223200000</v>
      </c>
      <c r="E6096" s="3">
        <v>8021000</v>
      </c>
      <c r="F6096" s="3">
        <v>1777900</v>
      </c>
      <c r="G6096" s="4">
        <v>94314003</v>
      </c>
      <c r="H6096" t="s">
        <v>6515</v>
      </c>
      <c r="I6096" s="2">
        <v>46211.705752314818</v>
      </c>
      <c r="J6096" s="4">
        <v>49900000</v>
      </c>
      <c r="K6096" s="4" t="s">
        <v>6211</v>
      </c>
      <c r="L6096" s="5">
        <v>223.2</v>
      </c>
      <c r="M6096" s="5">
        <v>94.314003</v>
      </c>
      <c r="N6096" s="5">
        <v>49.9</v>
      </c>
      <c r="O6096" s="5" t="str">
        <f t="shared" si="95"/>
        <v>0,990000</v>
      </c>
      <c r="P6096" s="5" t="s">
        <v>11084</v>
      </c>
      <c r="Q6096" s="5" t="s">
        <v>11076</v>
      </c>
    </row>
    <row r="6097" spans="1:17" x14ac:dyDescent="0.25">
      <c r="A6097">
        <v>61977</v>
      </c>
      <c r="B6097" t="s">
        <v>30</v>
      </c>
      <c r="C6097" s="7">
        <v>46211.747337962966</v>
      </c>
      <c r="D6097" s="4">
        <v>223200000</v>
      </c>
      <c r="E6097" s="3">
        <v>8021000</v>
      </c>
      <c r="F6097" s="3">
        <v>1777900</v>
      </c>
      <c r="G6097" s="4">
        <v>94314003</v>
      </c>
      <c r="H6097" t="s">
        <v>6516</v>
      </c>
      <c r="I6097" s="2">
        <v>46211.705752314818</v>
      </c>
      <c r="J6097" s="4">
        <v>49900000</v>
      </c>
      <c r="K6097" s="4" t="s">
        <v>6211</v>
      </c>
      <c r="L6097" s="5">
        <v>223.2</v>
      </c>
      <c r="M6097" s="5">
        <v>94.314003</v>
      </c>
      <c r="N6097" s="5">
        <v>49.9</v>
      </c>
      <c r="O6097" s="5" t="str">
        <f t="shared" si="95"/>
        <v>0,990000</v>
      </c>
      <c r="P6097" s="5" t="s">
        <v>11084</v>
      </c>
      <c r="Q6097" s="5" t="s">
        <v>11076</v>
      </c>
    </row>
    <row r="6098" spans="1:17" x14ac:dyDescent="0.25">
      <c r="A6098">
        <v>61978</v>
      </c>
      <c r="B6098" t="s">
        <v>30</v>
      </c>
      <c r="C6098" s="7">
        <v>46211.747349537036</v>
      </c>
      <c r="D6098" s="4">
        <v>223100000</v>
      </c>
      <c r="E6098" s="3">
        <v>8020000</v>
      </c>
      <c r="F6098" s="3">
        <v>1777000</v>
      </c>
      <c r="G6098" s="4">
        <v>94315002</v>
      </c>
      <c r="H6098" t="s">
        <v>6517</v>
      </c>
      <c r="I6098" s="2">
        <v>46211.705752314818</v>
      </c>
      <c r="J6098" s="4">
        <v>49900000</v>
      </c>
      <c r="K6098" s="4" t="s">
        <v>6211</v>
      </c>
      <c r="L6098" s="5">
        <v>223.1</v>
      </c>
      <c r="M6098" s="5">
        <v>94.315002000000007</v>
      </c>
      <c r="N6098" s="5">
        <v>49.9</v>
      </c>
      <c r="O6098" s="5" t="str">
        <f t="shared" si="95"/>
        <v>0,990000</v>
      </c>
      <c r="P6098" s="5" t="s">
        <v>11078</v>
      </c>
      <c r="Q6098" s="5" t="s">
        <v>11148</v>
      </c>
    </row>
    <row r="6099" spans="1:17" x14ac:dyDescent="0.25">
      <c r="A6099">
        <v>61979</v>
      </c>
      <c r="B6099" t="s">
        <v>30</v>
      </c>
      <c r="C6099" s="7">
        <v>46211.747372685182</v>
      </c>
      <c r="D6099" s="4">
        <v>223100000</v>
      </c>
      <c r="E6099" s="3">
        <v>8024000</v>
      </c>
      <c r="F6099" s="3">
        <v>1777400</v>
      </c>
      <c r="G6099" s="4">
        <v>94315002</v>
      </c>
      <c r="H6099" t="s">
        <v>6518</v>
      </c>
      <c r="I6099" s="2">
        <v>46211.705752314818</v>
      </c>
      <c r="J6099" s="4">
        <v>49900000</v>
      </c>
      <c r="K6099" s="4" t="s">
        <v>6211</v>
      </c>
      <c r="L6099" s="5">
        <v>223.1</v>
      </c>
      <c r="M6099" s="5">
        <v>94.315002000000007</v>
      </c>
      <c r="N6099" s="5">
        <v>49.9</v>
      </c>
      <c r="O6099" s="5" t="str">
        <f t="shared" si="95"/>
        <v>0,990000</v>
      </c>
      <c r="P6099" s="5" t="s">
        <v>10982</v>
      </c>
      <c r="Q6099" s="5" t="s">
        <v>11127</v>
      </c>
    </row>
    <row r="6100" spans="1:17" x14ac:dyDescent="0.25">
      <c r="A6100">
        <v>61980</v>
      </c>
      <c r="B6100" t="s">
        <v>30</v>
      </c>
      <c r="C6100" s="7">
        <v>46211.747372685182</v>
      </c>
      <c r="D6100" s="4">
        <v>223100000</v>
      </c>
      <c r="E6100" s="3">
        <v>8023000</v>
      </c>
      <c r="F6100" s="3">
        <v>1777000</v>
      </c>
      <c r="G6100" s="4">
        <v>94316002</v>
      </c>
      <c r="H6100" t="s">
        <v>6519</v>
      </c>
      <c r="I6100" s="2">
        <v>46211.705752314818</v>
      </c>
      <c r="J6100" s="4">
        <v>49900000</v>
      </c>
      <c r="K6100" s="4" t="s">
        <v>6211</v>
      </c>
      <c r="L6100" s="5">
        <v>223.1</v>
      </c>
      <c r="M6100" s="5">
        <v>94.316001999999997</v>
      </c>
      <c r="N6100" s="5">
        <v>49.9</v>
      </c>
      <c r="O6100" s="5" t="str">
        <f t="shared" si="95"/>
        <v>0,990000</v>
      </c>
      <c r="P6100" s="5" t="s">
        <v>10978</v>
      </c>
      <c r="Q6100" s="5" t="s">
        <v>11148</v>
      </c>
    </row>
    <row r="6101" spans="1:17" x14ac:dyDescent="0.25">
      <c r="A6101">
        <v>61981</v>
      </c>
      <c r="B6101" t="s">
        <v>30</v>
      </c>
      <c r="C6101" s="7">
        <v>46211.747384259259</v>
      </c>
      <c r="D6101" s="4">
        <v>223100000</v>
      </c>
      <c r="E6101" s="3">
        <v>8024000</v>
      </c>
      <c r="F6101" s="3">
        <v>1777700</v>
      </c>
      <c r="G6101" s="4">
        <v>94316002</v>
      </c>
      <c r="H6101" t="s">
        <v>6520</v>
      </c>
      <c r="I6101" s="2">
        <v>46211.705752314818</v>
      </c>
      <c r="J6101" s="4">
        <v>49900000</v>
      </c>
      <c r="K6101" s="4" t="s">
        <v>6211</v>
      </c>
      <c r="L6101" s="5">
        <v>223.1</v>
      </c>
      <c r="M6101" s="5">
        <v>94.316001999999997</v>
      </c>
      <c r="N6101" s="5">
        <v>49.9</v>
      </c>
      <c r="O6101" s="5" t="str">
        <f t="shared" si="95"/>
        <v>0,990000</v>
      </c>
      <c r="P6101" s="5" t="s">
        <v>10982</v>
      </c>
      <c r="Q6101" s="5" t="s">
        <v>11149</v>
      </c>
    </row>
    <row r="6102" spans="1:17" x14ac:dyDescent="0.25">
      <c r="A6102">
        <v>61982</v>
      </c>
      <c r="B6102" t="s">
        <v>30</v>
      </c>
      <c r="C6102" s="7">
        <v>46211.747407407405</v>
      </c>
      <c r="D6102" s="4">
        <v>223100000</v>
      </c>
      <c r="E6102" s="3">
        <v>8024000</v>
      </c>
      <c r="F6102" s="3">
        <v>1777700</v>
      </c>
      <c r="G6102" s="4">
        <v>94317001</v>
      </c>
      <c r="H6102" t="s">
        <v>6521</v>
      </c>
      <c r="I6102" s="2">
        <v>46211.70585648148</v>
      </c>
      <c r="J6102" s="4">
        <v>49900000</v>
      </c>
      <c r="K6102" s="4" t="s">
        <v>6211</v>
      </c>
      <c r="L6102" s="5">
        <v>223.1</v>
      </c>
      <c r="M6102" s="5">
        <v>94.317001000000005</v>
      </c>
      <c r="N6102" s="5">
        <v>49.9</v>
      </c>
      <c r="O6102" s="5" t="str">
        <f t="shared" si="95"/>
        <v>0,990000</v>
      </c>
      <c r="P6102" s="5" t="s">
        <v>10982</v>
      </c>
      <c r="Q6102" s="5" t="s">
        <v>11149</v>
      </c>
    </row>
    <row r="6103" spans="1:17" x14ac:dyDescent="0.25">
      <c r="A6103">
        <v>61983</v>
      </c>
      <c r="B6103" t="s">
        <v>30</v>
      </c>
      <c r="C6103" s="7">
        <v>46211.747407407405</v>
      </c>
      <c r="D6103" s="4">
        <v>223200000</v>
      </c>
      <c r="E6103" s="3">
        <v>8024000</v>
      </c>
      <c r="F6103" s="3">
        <v>1778500</v>
      </c>
      <c r="G6103" s="4">
        <v>94317001</v>
      </c>
      <c r="H6103" t="s">
        <v>6522</v>
      </c>
      <c r="I6103" s="2">
        <v>46211.70585648148</v>
      </c>
      <c r="J6103" s="4">
        <v>49900000</v>
      </c>
      <c r="K6103" s="4" t="s">
        <v>6211</v>
      </c>
      <c r="L6103" s="5">
        <v>223.2</v>
      </c>
      <c r="M6103" s="5">
        <v>94.317001000000005</v>
      </c>
      <c r="N6103" s="5">
        <v>49.9</v>
      </c>
      <c r="O6103" s="5" t="str">
        <f t="shared" si="95"/>
        <v>0,990000</v>
      </c>
      <c r="P6103" s="5" t="s">
        <v>10982</v>
      </c>
      <c r="Q6103" s="5" t="s">
        <v>11058</v>
      </c>
    </row>
    <row r="6104" spans="1:17" x14ac:dyDescent="0.25">
      <c r="A6104">
        <v>61984</v>
      </c>
      <c r="B6104" t="s">
        <v>30</v>
      </c>
      <c r="C6104" s="7">
        <v>46211.747418981482</v>
      </c>
      <c r="D6104" s="4">
        <v>223200000</v>
      </c>
      <c r="E6104" s="3">
        <v>8024000</v>
      </c>
      <c r="F6104" s="3">
        <v>1778700</v>
      </c>
      <c r="G6104" s="4">
        <v>94318001</v>
      </c>
      <c r="H6104" t="s">
        <v>6523</v>
      </c>
      <c r="I6104" s="2">
        <v>46211.70585648148</v>
      </c>
      <c r="J6104" s="4">
        <v>49900000</v>
      </c>
      <c r="K6104" s="4" t="s">
        <v>6211</v>
      </c>
      <c r="L6104" s="5">
        <v>223.2</v>
      </c>
      <c r="M6104" s="5">
        <v>94.318000999999995</v>
      </c>
      <c r="N6104" s="5">
        <v>49.9</v>
      </c>
      <c r="O6104" s="5" t="str">
        <f t="shared" si="95"/>
        <v>0,990000</v>
      </c>
      <c r="P6104" s="5" t="s">
        <v>10982</v>
      </c>
      <c r="Q6104" s="5" t="s">
        <v>10992</v>
      </c>
    </row>
    <row r="6105" spans="1:17" x14ac:dyDescent="0.25">
      <c r="A6105">
        <v>61985</v>
      </c>
      <c r="B6105" t="s">
        <v>30</v>
      </c>
      <c r="C6105" s="7">
        <v>46211.747442129628</v>
      </c>
      <c r="D6105" s="4">
        <v>223300000</v>
      </c>
      <c r="E6105" s="3">
        <v>8025000</v>
      </c>
      <c r="F6105" s="3">
        <v>1779600</v>
      </c>
      <c r="G6105" s="4">
        <v>94318001</v>
      </c>
      <c r="H6105" t="s">
        <v>6524</v>
      </c>
      <c r="I6105" s="2">
        <v>46211.70585648148</v>
      </c>
      <c r="J6105" s="4">
        <v>49900000</v>
      </c>
      <c r="K6105" s="4" t="s">
        <v>6211</v>
      </c>
      <c r="L6105" s="5">
        <v>223.3</v>
      </c>
      <c r="M6105" s="5">
        <v>94.318000999999995</v>
      </c>
      <c r="N6105" s="5">
        <v>49.9</v>
      </c>
      <c r="O6105" s="5" t="str">
        <f t="shared" si="95"/>
        <v>0,990000</v>
      </c>
      <c r="P6105" s="5" t="s">
        <v>11087</v>
      </c>
      <c r="Q6105" s="5" t="s">
        <v>11061</v>
      </c>
    </row>
    <row r="6106" spans="1:17" x14ac:dyDescent="0.25">
      <c r="A6106">
        <v>61986</v>
      </c>
      <c r="B6106" t="s">
        <v>30</v>
      </c>
      <c r="C6106" s="7">
        <v>46211.747442129628</v>
      </c>
      <c r="D6106" s="4">
        <v>223200000</v>
      </c>
      <c r="E6106" s="3">
        <v>8022000</v>
      </c>
      <c r="F6106" s="3">
        <v>1778300</v>
      </c>
      <c r="G6106" s="4">
        <v>94319000</v>
      </c>
      <c r="H6106" t="s">
        <v>6525</v>
      </c>
      <c r="I6106" s="2">
        <v>46211.70585648148</v>
      </c>
      <c r="J6106" s="4">
        <v>49900000</v>
      </c>
      <c r="K6106" s="4" t="s">
        <v>6211</v>
      </c>
      <c r="L6106" s="5">
        <v>223.2</v>
      </c>
      <c r="M6106" s="5">
        <v>94.319000000000003</v>
      </c>
      <c r="N6106" s="5">
        <v>49.9</v>
      </c>
      <c r="O6106" s="5" t="str">
        <f t="shared" si="95"/>
        <v>0,990000</v>
      </c>
      <c r="P6106" s="5" t="s">
        <v>10980</v>
      </c>
      <c r="Q6106" s="5" t="s">
        <v>11070</v>
      </c>
    </row>
    <row r="6107" spans="1:17" x14ac:dyDescent="0.25">
      <c r="A6107">
        <v>61987</v>
      </c>
      <c r="B6107" t="s">
        <v>30</v>
      </c>
      <c r="C6107" s="7">
        <v>46211.747453703705</v>
      </c>
      <c r="D6107" s="4">
        <v>223200000</v>
      </c>
      <c r="E6107" s="3">
        <v>8022000</v>
      </c>
      <c r="F6107" s="3">
        <v>1778300</v>
      </c>
      <c r="G6107" s="4">
        <v>94319000</v>
      </c>
      <c r="H6107" t="s">
        <v>6526</v>
      </c>
      <c r="I6107" s="2">
        <v>46211.70585648148</v>
      </c>
      <c r="J6107" s="4">
        <v>49900000</v>
      </c>
      <c r="K6107" s="4" t="s">
        <v>6211</v>
      </c>
      <c r="L6107" s="5">
        <v>223.2</v>
      </c>
      <c r="M6107" s="5">
        <v>94.319000000000003</v>
      </c>
      <c r="N6107" s="5">
        <v>49.9</v>
      </c>
      <c r="O6107" s="5" t="str">
        <f t="shared" si="95"/>
        <v>0,990000</v>
      </c>
      <c r="P6107" s="5" t="s">
        <v>10980</v>
      </c>
      <c r="Q6107" s="5" t="s">
        <v>11070</v>
      </c>
    </row>
    <row r="6108" spans="1:17" x14ac:dyDescent="0.25">
      <c r="A6108">
        <v>61988</v>
      </c>
      <c r="B6108" t="s">
        <v>30</v>
      </c>
      <c r="C6108" s="7">
        <v>46211.747476851851</v>
      </c>
      <c r="D6108" s="4">
        <v>223200000</v>
      </c>
      <c r="E6108" s="3">
        <v>8025000</v>
      </c>
      <c r="F6108" s="3">
        <v>1778500</v>
      </c>
      <c r="G6108" s="4">
        <v>94320000</v>
      </c>
      <c r="H6108" t="s">
        <v>6527</v>
      </c>
      <c r="I6108" s="2">
        <v>46211.70585648148</v>
      </c>
      <c r="J6108" s="4">
        <v>49900000</v>
      </c>
      <c r="K6108" s="4" t="s">
        <v>6211</v>
      </c>
      <c r="L6108" s="5">
        <v>223.2</v>
      </c>
      <c r="M6108" s="5">
        <v>94.32</v>
      </c>
      <c r="N6108" s="5">
        <v>49.9</v>
      </c>
      <c r="O6108" s="5" t="str">
        <f t="shared" si="95"/>
        <v>0,990000</v>
      </c>
      <c r="P6108" s="5" t="s">
        <v>11087</v>
      </c>
      <c r="Q6108" s="5" t="s">
        <v>11058</v>
      </c>
    </row>
    <row r="6109" spans="1:17" x14ac:dyDescent="0.25">
      <c r="A6109">
        <v>61989</v>
      </c>
      <c r="B6109" t="s">
        <v>30</v>
      </c>
      <c r="C6109" s="7">
        <v>46211.747476851851</v>
      </c>
      <c r="D6109" s="4">
        <v>223200000</v>
      </c>
      <c r="E6109" s="3">
        <v>8029000</v>
      </c>
      <c r="F6109" s="3">
        <v>1779600</v>
      </c>
      <c r="G6109" s="4">
        <v>94320000</v>
      </c>
      <c r="H6109" t="s">
        <v>6528</v>
      </c>
      <c r="I6109" s="2">
        <v>46211.70585648148</v>
      </c>
      <c r="J6109" s="4">
        <v>49900000</v>
      </c>
      <c r="K6109" s="4" t="s">
        <v>6211</v>
      </c>
      <c r="L6109" s="5">
        <v>223.2</v>
      </c>
      <c r="M6109" s="5">
        <v>94.32</v>
      </c>
      <c r="N6109" s="5">
        <v>49.9</v>
      </c>
      <c r="O6109" s="5" t="str">
        <f t="shared" si="95"/>
        <v>0,990000</v>
      </c>
      <c r="P6109" s="5" t="s">
        <v>11095</v>
      </c>
      <c r="Q6109" s="5" t="s">
        <v>11061</v>
      </c>
    </row>
    <row r="6110" spans="1:17" x14ac:dyDescent="0.25">
      <c r="A6110">
        <v>61990</v>
      </c>
      <c r="B6110" t="s">
        <v>30</v>
      </c>
      <c r="C6110" s="7">
        <v>46211.747488425928</v>
      </c>
      <c r="D6110" s="4">
        <v>223300000</v>
      </c>
      <c r="E6110" s="3">
        <v>8029000</v>
      </c>
      <c r="F6110" s="3">
        <v>1780200</v>
      </c>
      <c r="G6110" s="4">
        <v>94320999</v>
      </c>
      <c r="H6110" t="s">
        <v>6529</v>
      </c>
      <c r="I6110" s="2">
        <v>46211.70585648148</v>
      </c>
      <c r="J6110" s="4">
        <v>49900000</v>
      </c>
      <c r="K6110" s="4" t="s">
        <v>6211</v>
      </c>
      <c r="L6110" s="5">
        <v>223.3</v>
      </c>
      <c r="M6110" s="5">
        <v>94.320999</v>
      </c>
      <c r="N6110" s="5">
        <v>49.9</v>
      </c>
      <c r="O6110" s="5" t="str">
        <f t="shared" si="95"/>
        <v>0,990000</v>
      </c>
      <c r="P6110" s="5" t="s">
        <v>11095</v>
      </c>
      <c r="Q6110" s="5" t="s">
        <v>11144</v>
      </c>
    </row>
    <row r="6111" spans="1:17" x14ac:dyDescent="0.25">
      <c r="A6111">
        <v>61991</v>
      </c>
      <c r="B6111" t="s">
        <v>30</v>
      </c>
      <c r="C6111" s="7">
        <v>46211.747511574074</v>
      </c>
      <c r="D6111" s="4">
        <v>223300000</v>
      </c>
      <c r="E6111" s="3">
        <v>8029000</v>
      </c>
      <c r="F6111" s="3">
        <v>1780200</v>
      </c>
      <c r="G6111" s="4">
        <v>94320999</v>
      </c>
      <c r="H6111" t="s">
        <v>6530</v>
      </c>
      <c r="I6111" s="2">
        <v>46211.70585648148</v>
      </c>
      <c r="J6111" s="4">
        <v>49900000</v>
      </c>
      <c r="K6111" s="4" t="s">
        <v>6211</v>
      </c>
      <c r="L6111" s="5">
        <v>223.3</v>
      </c>
      <c r="M6111" s="5">
        <v>94.320999</v>
      </c>
      <c r="N6111" s="5">
        <v>49.9</v>
      </c>
      <c r="O6111" s="5" t="str">
        <f t="shared" si="95"/>
        <v>0,990000</v>
      </c>
      <c r="P6111" s="5" t="s">
        <v>11095</v>
      </c>
      <c r="Q6111" s="5" t="s">
        <v>11144</v>
      </c>
    </row>
    <row r="6112" spans="1:17" x14ac:dyDescent="0.25">
      <c r="A6112">
        <v>61992</v>
      </c>
      <c r="B6112" t="s">
        <v>30</v>
      </c>
      <c r="C6112" s="7">
        <v>46211.747511574074</v>
      </c>
      <c r="D6112" s="4">
        <v>223300000</v>
      </c>
      <c r="E6112" s="3">
        <v>8029000</v>
      </c>
      <c r="F6112" s="3">
        <v>1780000</v>
      </c>
      <c r="G6112" s="4">
        <v>94321999</v>
      </c>
      <c r="H6112" t="s">
        <v>6531</v>
      </c>
      <c r="I6112" s="2">
        <v>46211.705983796295</v>
      </c>
      <c r="J6112" s="4">
        <v>49900000</v>
      </c>
      <c r="K6112" s="4" t="s">
        <v>6211</v>
      </c>
      <c r="L6112" s="5">
        <v>223.3</v>
      </c>
      <c r="M6112" s="5">
        <v>94.321999000000005</v>
      </c>
      <c r="N6112" s="5">
        <v>49.9</v>
      </c>
      <c r="O6112" s="5" t="str">
        <f t="shared" si="95"/>
        <v>0,990000</v>
      </c>
      <c r="P6112" s="5" t="s">
        <v>11095</v>
      </c>
      <c r="Q6112" s="5" t="s">
        <v>11083</v>
      </c>
    </row>
    <row r="6113" spans="1:17" x14ac:dyDescent="0.25">
      <c r="A6113">
        <v>61993</v>
      </c>
      <c r="B6113" t="s">
        <v>30</v>
      </c>
      <c r="C6113" s="7">
        <v>46211.747523148151</v>
      </c>
      <c r="D6113" s="4">
        <v>223300000</v>
      </c>
      <c r="E6113" s="3">
        <v>8030000</v>
      </c>
      <c r="F6113" s="3">
        <v>1780700</v>
      </c>
      <c r="G6113" s="4">
        <v>94321999</v>
      </c>
      <c r="H6113" t="s">
        <v>6532</v>
      </c>
      <c r="I6113" s="2">
        <v>46211.705983796295</v>
      </c>
      <c r="J6113" s="4">
        <v>49900000</v>
      </c>
      <c r="K6113" s="4" t="s">
        <v>6211</v>
      </c>
      <c r="L6113" s="5">
        <v>223.3</v>
      </c>
      <c r="M6113" s="5">
        <v>94.321999000000005</v>
      </c>
      <c r="N6113" s="5">
        <v>49.9</v>
      </c>
      <c r="O6113" s="5" t="str">
        <f t="shared" si="95"/>
        <v>0,990000</v>
      </c>
      <c r="P6113" s="5" t="s">
        <v>11093</v>
      </c>
      <c r="Q6113" s="5" t="s">
        <v>11100</v>
      </c>
    </row>
    <row r="6114" spans="1:17" x14ac:dyDescent="0.25">
      <c r="A6114">
        <v>61994</v>
      </c>
      <c r="B6114" t="s">
        <v>30</v>
      </c>
      <c r="C6114" s="7">
        <v>46211.747546296298</v>
      </c>
      <c r="D6114" s="4">
        <v>223300000</v>
      </c>
      <c r="E6114" s="3">
        <v>8028000</v>
      </c>
      <c r="F6114" s="3">
        <v>1780500</v>
      </c>
      <c r="G6114" s="4">
        <v>94322998</v>
      </c>
      <c r="H6114" t="s">
        <v>6533</v>
      </c>
      <c r="I6114" s="2">
        <v>46211.705983796295</v>
      </c>
      <c r="J6114" s="4">
        <v>49900000</v>
      </c>
      <c r="K6114" s="4" t="s">
        <v>6211</v>
      </c>
      <c r="L6114" s="5">
        <v>223.3</v>
      </c>
      <c r="M6114" s="5">
        <v>94.322997999999998</v>
      </c>
      <c r="N6114" s="5">
        <v>49.9</v>
      </c>
      <c r="O6114" s="5" t="str">
        <f t="shared" si="95"/>
        <v>0,990000</v>
      </c>
      <c r="P6114" s="5" t="s">
        <v>11097</v>
      </c>
      <c r="Q6114" s="5" t="s">
        <v>11150</v>
      </c>
    </row>
    <row r="6115" spans="1:17" x14ac:dyDescent="0.25">
      <c r="A6115">
        <v>61995</v>
      </c>
      <c r="B6115" t="s">
        <v>30</v>
      </c>
      <c r="C6115" s="7">
        <v>46211.747546296298</v>
      </c>
      <c r="D6115" s="4">
        <v>223300000</v>
      </c>
      <c r="E6115" s="3">
        <v>8026000</v>
      </c>
      <c r="F6115" s="3">
        <v>1780000</v>
      </c>
      <c r="G6115" s="4">
        <v>94322998</v>
      </c>
      <c r="H6115" t="s">
        <v>6534</v>
      </c>
      <c r="I6115" s="2">
        <v>46211.705983796295</v>
      </c>
      <c r="J6115" s="4">
        <v>49900000</v>
      </c>
      <c r="K6115" s="4" t="s">
        <v>6211</v>
      </c>
      <c r="L6115" s="5">
        <v>223.3</v>
      </c>
      <c r="M6115" s="5">
        <v>94.322997999999998</v>
      </c>
      <c r="N6115" s="5">
        <v>49.9</v>
      </c>
      <c r="O6115" s="5" t="str">
        <f t="shared" si="95"/>
        <v>0,990000</v>
      </c>
      <c r="P6115" s="5" t="s">
        <v>10976</v>
      </c>
      <c r="Q6115" s="5" t="s">
        <v>11083</v>
      </c>
    </row>
    <row r="6116" spans="1:17" x14ac:dyDescent="0.25">
      <c r="A6116">
        <v>61996</v>
      </c>
      <c r="B6116" t="s">
        <v>30</v>
      </c>
      <c r="C6116" s="7">
        <v>46211.747557870367</v>
      </c>
      <c r="D6116" s="4">
        <v>223300000</v>
      </c>
      <c r="E6116" s="3">
        <v>8026000</v>
      </c>
      <c r="F6116" s="3">
        <v>1780000</v>
      </c>
      <c r="G6116" s="4">
        <v>94323997</v>
      </c>
      <c r="H6116" t="s">
        <v>6535</v>
      </c>
      <c r="I6116" s="2">
        <v>46211.705983796295</v>
      </c>
      <c r="J6116" s="4">
        <v>49900000</v>
      </c>
      <c r="K6116" s="4" t="s">
        <v>6211</v>
      </c>
      <c r="L6116" s="5">
        <v>223.3</v>
      </c>
      <c r="M6116" s="5">
        <v>94.323997000000006</v>
      </c>
      <c r="N6116" s="5">
        <v>49.9</v>
      </c>
      <c r="O6116" s="5" t="str">
        <f t="shared" si="95"/>
        <v>0,990000</v>
      </c>
      <c r="P6116" s="5" t="s">
        <v>10976</v>
      </c>
      <c r="Q6116" s="5" t="s">
        <v>11083</v>
      </c>
    </row>
    <row r="6117" spans="1:17" x14ac:dyDescent="0.25">
      <c r="A6117">
        <v>61997</v>
      </c>
      <c r="B6117" t="s">
        <v>30</v>
      </c>
      <c r="C6117" s="7">
        <v>46211.747581018521</v>
      </c>
      <c r="D6117" s="4">
        <v>223400000</v>
      </c>
      <c r="E6117" s="3">
        <v>8028000</v>
      </c>
      <c r="F6117" s="3">
        <v>1780400</v>
      </c>
      <c r="G6117" s="4">
        <v>94323997</v>
      </c>
      <c r="H6117" t="s">
        <v>6536</v>
      </c>
      <c r="I6117" s="2">
        <v>46211.705983796295</v>
      </c>
      <c r="J6117" s="4">
        <v>49900000</v>
      </c>
      <c r="K6117" s="4" t="s">
        <v>6211</v>
      </c>
      <c r="L6117" s="5">
        <v>223.4</v>
      </c>
      <c r="M6117" s="5">
        <v>94.323997000000006</v>
      </c>
      <c r="N6117" s="5">
        <v>49.9</v>
      </c>
      <c r="O6117" s="5" t="str">
        <f t="shared" si="95"/>
        <v>0,990000</v>
      </c>
      <c r="P6117" s="5" t="s">
        <v>11097</v>
      </c>
      <c r="Q6117" s="5" t="s">
        <v>11086</v>
      </c>
    </row>
    <row r="6118" spans="1:17" x14ac:dyDescent="0.25">
      <c r="A6118">
        <v>61998</v>
      </c>
      <c r="B6118" t="s">
        <v>30</v>
      </c>
      <c r="C6118" s="7">
        <v>46211.747581018521</v>
      </c>
      <c r="D6118" s="4">
        <v>223400000</v>
      </c>
      <c r="E6118" s="3">
        <v>8025000</v>
      </c>
      <c r="F6118" s="3">
        <v>1779900</v>
      </c>
      <c r="G6118" s="4">
        <v>94324997</v>
      </c>
      <c r="H6118" t="s">
        <v>6537</v>
      </c>
      <c r="I6118" s="2">
        <v>46211.705983796295</v>
      </c>
      <c r="J6118" s="4">
        <v>49900000</v>
      </c>
      <c r="K6118" s="4" t="s">
        <v>6211</v>
      </c>
      <c r="L6118" s="5">
        <v>223.4</v>
      </c>
      <c r="M6118" s="5">
        <v>94.324996999999996</v>
      </c>
      <c r="N6118" s="5">
        <v>49.9</v>
      </c>
      <c r="O6118" s="5" t="str">
        <f t="shared" si="95"/>
        <v>0,990000</v>
      </c>
      <c r="P6118" s="5" t="s">
        <v>11087</v>
      </c>
      <c r="Q6118" s="5" t="s">
        <v>11073</v>
      </c>
    </row>
    <row r="6119" spans="1:17" x14ac:dyDescent="0.25">
      <c r="A6119">
        <v>61999</v>
      </c>
      <c r="B6119" t="s">
        <v>30</v>
      </c>
      <c r="C6119" s="7">
        <v>46211.74759259259</v>
      </c>
      <c r="D6119" s="4">
        <v>223300000</v>
      </c>
      <c r="E6119" s="3">
        <v>8026000</v>
      </c>
      <c r="F6119" s="3">
        <v>1779700</v>
      </c>
      <c r="G6119" s="4">
        <v>94324997</v>
      </c>
      <c r="H6119" t="s">
        <v>6538</v>
      </c>
      <c r="I6119" s="2">
        <v>46211.705983796295</v>
      </c>
      <c r="J6119" s="4">
        <v>49900000</v>
      </c>
      <c r="K6119" s="4" t="s">
        <v>6211</v>
      </c>
      <c r="L6119" s="5">
        <v>223.3</v>
      </c>
      <c r="M6119" s="5">
        <v>94.324996999999996</v>
      </c>
      <c r="N6119" s="5">
        <v>49.9</v>
      </c>
      <c r="O6119" s="5" t="str">
        <f t="shared" si="95"/>
        <v>0,990000</v>
      </c>
      <c r="P6119" s="5" t="s">
        <v>10976</v>
      </c>
      <c r="Q6119" s="5" t="s">
        <v>10990</v>
      </c>
    </row>
    <row r="6120" spans="1:17" x14ac:dyDescent="0.25">
      <c r="A6120">
        <v>62000</v>
      </c>
      <c r="B6120" t="s">
        <v>30</v>
      </c>
      <c r="C6120" s="7">
        <v>46211.747615740744</v>
      </c>
      <c r="D6120" s="4">
        <v>223300000</v>
      </c>
      <c r="E6120" s="3">
        <v>8026000</v>
      </c>
      <c r="F6120" s="3">
        <v>1779700</v>
      </c>
      <c r="G6120" s="4">
        <v>94325996</v>
      </c>
      <c r="H6120" t="s">
        <v>6539</v>
      </c>
      <c r="I6120" s="2">
        <v>46211.705983796295</v>
      </c>
      <c r="J6120" s="4">
        <v>49900000</v>
      </c>
      <c r="K6120" s="4" t="s">
        <v>6211</v>
      </c>
      <c r="L6120" s="5">
        <v>223.3</v>
      </c>
      <c r="M6120" s="5">
        <v>94.325996000000004</v>
      </c>
      <c r="N6120" s="5">
        <v>49.9</v>
      </c>
      <c r="O6120" s="5" t="str">
        <f t="shared" si="95"/>
        <v>0,990000</v>
      </c>
      <c r="P6120" s="5" t="s">
        <v>10976</v>
      </c>
      <c r="Q6120" s="5" t="s">
        <v>10990</v>
      </c>
    </row>
    <row r="6121" spans="1:17" x14ac:dyDescent="0.25">
      <c r="A6121">
        <v>62001</v>
      </c>
      <c r="B6121" t="s">
        <v>30</v>
      </c>
      <c r="C6121" s="7">
        <v>46211.747615740744</v>
      </c>
      <c r="D6121" s="4">
        <v>223300000</v>
      </c>
      <c r="E6121" s="3">
        <v>8027000</v>
      </c>
      <c r="F6121" s="3">
        <v>1780000</v>
      </c>
      <c r="G6121" s="4">
        <v>94325996</v>
      </c>
      <c r="H6121" t="s">
        <v>6540</v>
      </c>
      <c r="I6121" s="2">
        <v>46211.705983796295</v>
      </c>
      <c r="J6121" s="4">
        <v>49900000</v>
      </c>
      <c r="K6121" s="4" t="s">
        <v>6211</v>
      </c>
      <c r="L6121" s="5">
        <v>223.3</v>
      </c>
      <c r="M6121" s="5">
        <v>94.325996000000004</v>
      </c>
      <c r="N6121" s="5">
        <v>49.9</v>
      </c>
      <c r="O6121" s="5" t="str">
        <f t="shared" si="95"/>
        <v>0,990000</v>
      </c>
      <c r="P6121" s="5" t="s">
        <v>11116</v>
      </c>
      <c r="Q6121" s="5" t="s">
        <v>11083</v>
      </c>
    </row>
    <row r="6122" spans="1:17" x14ac:dyDescent="0.25">
      <c r="A6122">
        <v>62002</v>
      </c>
      <c r="B6122" t="s">
        <v>30</v>
      </c>
      <c r="C6122" s="7">
        <v>46211.747627314813</v>
      </c>
      <c r="D6122" s="4">
        <v>223400000</v>
      </c>
      <c r="E6122" s="3">
        <v>8027000</v>
      </c>
      <c r="F6122" s="3">
        <v>1780400</v>
      </c>
      <c r="G6122" s="4">
        <v>94327003</v>
      </c>
      <c r="H6122" t="s">
        <v>6541</v>
      </c>
      <c r="I6122" s="2">
        <v>46211.706099537034</v>
      </c>
      <c r="J6122" s="4">
        <v>50000000</v>
      </c>
      <c r="K6122" s="4" t="s">
        <v>6211</v>
      </c>
      <c r="L6122" s="5">
        <v>223.4</v>
      </c>
      <c r="M6122" s="5">
        <v>94.327003000000005</v>
      </c>
      <c r="N6122" s="5">
        <v>50</v>
      </c>
      <c r="O6122" s="5" t="str">
        <f t="shared" si="95"/>
        <v>0,990000</v>
      </c>
      <c r="P6122" s="5" t="s">
        <v>11116</v>
      </c>
      <c r="Q6122" s="5" t="s">
        <v>11086</v>
      </c>
    </row>
    <row r="6123" spans="1:17" x14ac:dyDescent="0.25">
      <c r="A6123">
        <v>62003</v>
      </c>
      <c r="B6123" t="s">
        <v>30</v>
      </c>
      <c r="C6123" s="7">
        <v>46211.747650462959</v>
      </c>
      <c r="D6123" s="4">
        <v>223400000</v>
      </c>
      <c r="E6123" s="3">
        <v>8026000</v>
      </c>
      <c r="F6123" s="3">
        <v>1780100</v>
      </c>
      <c r="G6123" s="4">
        <v>94327003</v>
      </c>
      <c r="H6123" t="s">
        <v>6542</v>
      </c>
      <c r="I6123" s="2">
        <v>46211.706099537034</v>
      </c>
      <c r="J6123" s="4">
        <v>49900000</v>
      </c>
      <c r="K6123" s="4" t="s">
        <v>6211</v>
      </c>
      <c r="L6123" s="5">
        <v>223.4</v>
      </c>
      <c r="M6123" s="5">
        <v>94.327003000000005</v>
      </c>
      <c r="N6123" s="5">
        <v>49.9</v>
      </c>
      <c r="O6123" s="5" t="str">
        <f t="shared" si="95"/>
        <v>0,990000</v>
      </c>
      <c r="P6123" s="5" t="s">
        <v>10976</v>
      </c>
      <c r="Q6123" s="5" t="s">
        <v>11146</v>
      </c>
    </row>
    <row r="6124" spans="1:17" x14ac:dyDescent="0.25">
      <c r="A6124">
        <v>62004</v>
      </c>
      <c r="B6124" t="s">
        <v>30</v>
      </c>
      <c r="C6124" s="7">
        <v>46211.747650462959</v>
      </c>
      <c r="D6124" s="4">
        <v>223200000</v>
      </c>
      <c r="E6124" s="3">
        <v>8020000</v>
      </c>
      <c r="F6124" s="3">
        <v>1777800</v>
      </c>
      <c r="G6124" s="4">
        <v>94328003</v>
      </c>
      <c r="H6124" t="s">
        <v>6543</v>
      </c>
      <c r="I6124" s="2">
        <v>46211.706099537034</v>
      </c>
      <c r="J6124" s="4">
        <v>49900000</v>
      </c>
      <c r="K6124" s="4" t="s">
        <v>6211</v>
      </c>
      <c r="L6124" s="5">
        <v>223.2</v>
      </c>
      <c r="M6124" s="5">
        <v>94.328002999999995</v>
      </c>
      <c r="N6124" s="5">
        <v>49.9</v>
      </c>
      <c r="O6124" s="5" t="str">
        <f t="shared" si="95"/>
        <v>0,990000</v>
      </c>
      <c r="P6124" s="5" t="s">
        <v>11078</v>
      </c>
      <c r="Q6124" s="5" t="s">
        <v>11129</v>
      </c>
    </row>
    <row r="6125" spans="1:17" x14ac:dyDescent="0.25">
      <c r="A6125">
        <v>62005</v>
      </c>
      <c r="B6125" t="s">
        <v>30</v>
      </c>
      <c r="C6125" s="7">
        <v>46211.747673611113</v>
      </c>
      <c r="D6125" s="4">
        <v>223200000</v>
      </c>
      <c r="E6125" s="3">
        <v>8020000</v>
      </c>
      <c r="F6125" s="3">
        <v>1777800</v>
      </c>
      <c r="G6125" s="4">
        <v>94328003</v>
      </c>
      <c r="H6125" t="s">
        <v>6544</v>
      </c>
      <c r="I6125" s="2">
        <v>46211.706099537034</v>
      </c>
      <c r="J6125" s="4">
        <v>49900000</v>
      </c>
      <c r="K6125" s="4" t="s">
        <v>6211</v>
      </c>
      <c r="L6125" s="5">
        <v>223.2</v>
      </c>
      <c r="M6125" s="5">
        <v>94.328002999999995</v>
      </c>
      <c r="N6125" s="5">
        <v>49.9</v>
      </c>
      <c r="O6125" s="5" t="str">
        <f t="shared" si="95"/>
        <v>0,990000</v>
      </c>
      <c r="P6125" s="5" t="s">
        <v>11078</v>
      </c>
      <c r="Q6125" s="5" t="s">
        <v>11129</v>
      </c>
    </row>
    <row r="6126" spans="1:17" x14ac:dyDescent="0.25">
      <c r="A6126">
        <v>62006</v>
      </c>
      <c r="B6126" t="s">
        <v>30</v>
      </c>
      <c r="C6126" s="7">
        <v>46211.747685185182</v>
      </c>
      <c r="D6126" s="4">
        <v>223100000</v>
      </c>
      <c r="E6126" s="3">
        <v>8024000</v>
      </c>
      <c r="F6126" s="3">
        <v>1777800</v>
      </c>
      <c r="G6126" s="4">
        <v>94329002</v>
      </c>
      <c r="H6126" t="s">
        <v>6545</v>
      </c>
      <c r="I6126" s="2">
        <v>46211.706099537034</v>
      </c>
      <c r="J6126" s="4">
        <v>49900000</v>
      </c>
      <c r="K6126" s="4" t="s">
        <v>6211</v>
      </c>
      <c r="L6126" s="5">
        <v>223.1</v>
      </c>
      <c r="M6126" s="5">
        <v>94.329002000000003</v>
      </c>
      <c r="N6126" s="5">
        <v>49.9</v>
      </c>
      <c r="O6126" s="5" t="str">
        <f t="shared" si="95"/>
        <v>0,990000</v>
      </c>
      <c r="P6126" s="5" t="s">
        <v>10982</v>
      </c>
      <c r="Q6126" s="5" t="s">
        <v>11129</v>
      </c>
    </row>
    <row r="6127" spans="1:17" x14ac:dyDescent="0.25">
      <c r="A6127">
        <v>62007</v>
      </c>
      <c r="B6127" t="s">
        <v>30</v>
      </c>
      <c r="C6127" s="7">
        <v>46211.747685185182</v>
      </c>
      <c r="D6127" s="4">
        <v>223100000</v>
      </c>
      <c r="E6127" s="3">
        <v>8023000</v>
      </c>
      <c r="F6127" s="3">
        <v>1777400</v>
      </c>
      <c r="G6127" s="4">
        <v>94329002</v>
      </c>
      <c r="H6127" t="s">
        <v>6546</v>
      </c>
      <c r="I6127" s="2">
        <v>46211.706099537034</v>
      </c>
      <c r="J6127" s="4">
        <v>49900000</v>
      </c>
      <c r="K6127" s="4" t="s">
        <v>6211</v>
      </c>
      <c r="L6127" s="5">
        <v>223.1</v>
      </c>
      <c r="M6127" s="5">
        <v>94.329002000000003</v>
      </c>
      <c r="N6127" s="5">
        <v>49.9</v>
      </c>
      <c r="O6127" s="5" t="str">
        <f t="shared" si="95"/>
        <v>0,990000</v>
      </c>
      <c r="P6127" s="5" t="s">
        <v>10978</v>
      </c>
      <c r="Q6127" s="5" t="s">
        <v>11127</v>
      </c>
    </row>
    <row r="6128" spans="1:17" x14ac:dyDescent="0.25">
      <c r="A6128">
        <v>62008</v>
      </c>
      <c r="B6128" t="s">
        <v>30</v>
      </c>
      <c r="C6128" s="7">
        <v>46211.747696759259</v>
      </c>
      <c r="D6128" s="4">
        <v>223100000</v>
      </c>
      <c r="E6128" s="3">
        <v>8024000</v>
      </c>
      <c r="F6128" s="3">
        <v>1777600</v>
      </c>
      <c r="G6128" s="4">
        <v>94330002</v>
      </c>
      <c r="H6128" t="s">
        <v>6547</v>
      </c>
      <c r="I6128" s="2">
        <v>46211.706099537034</v>
      </c>
      <c r="J6128" s="4">
        <v>49900000</v>
      </c>
      <c r="K6128" s="4" t="s">
        <v>6211</v>
      </c>
      <c r="L6128" s="5">
        <v>223.1</v>
      </c>
      <c r="M6128" s="5">
        <v>94.330001999999993</v>
      </c>
      <c r="N6128" s="5">
        <v>49.9</v>
      </c>
      <c r="O6128" s="5" t="str">
        <f t="shared" si="95"/>
        <v>0,990000</v>
      </c>
      <c r="P6128" s="5" t="s">
        <v>10982</v>
      </c>
      <c r="Q6128" s="5" t="s">
        <v>10994</v>
      </c>
    </row>
    <row r="6129" spans="1:17" x14ac:dyDescent="0.25">
      <c r="A6129">
        <v>62009</v>
      </c>
      <c r="B6129" t="s">
        <v>30</v>
      </c>
      <c r="C6129" s="7">
        <v>46211.747719907406</v>
      </c>
      <c r="D6129" s="4">
        <v>223000000</v>
      </c>
      <c r="E6129" s="3">
        <v>8023000</v>
      </c>
      <c r="F6129" s="3">
        <v>1776900</v>
      </c>
      <c r="G6129" s="4">
        <v>94330002</v>
      </c>
      <c r="H6129" t="s">
        <v>6548</v>
      </c>
      <c r="I6129" s="2">
        <v>46211.706099537034</v>
      </c>
      <c r="J6129" s="4">
        <v>49900000</v>
      </c>
      <c r="K6129" s="4" t="s">
        <v>6211</v>
      </c>
      <c r="L6129" s="5">
        <v>223</v>
      </c>
      <c r="M6129" s="5">
        <v>94.330001999999993</v>
      </c>
      <c r="N6129" s="5">
        <v>49.9</v>
      </c>
      <c r="O6129" s="5" t="str">
        <f t="shared" si="95"/>
        <v>0,990000</v>
      </c>
      <c r="P6129" s="5" t="s">
        <v>10978</v>
      </c>
      <c r="Q6129" s="5" t="s">
        <v>11055</v>
      </c>
    </row>
    <row r="6130" spans="1:17" x14ac:dyDescent="0.25">
      <c r="A6130">
        <v>62010</v>
      </c>
      <c r="B6130" t="s">
        <v>30</v>
      </c>
      <c r="C6130" s="7">
        <v>46211.747719907406</v>
      </c>
      <c r="D6130" s="4">
        <v>223000000</v>
      </c>
      <c r="E6130" s="3">
        <v>8023000</v>
      </c>
      <c r="F6130" s="3">
        <v>1776900</v>
      </c>
      <c r="G6130" s="4">
        <v>94331001</v>
      </c>
      <c r="H6130" t="s">
        <v>6549</v>
      </c>
      <c r="I6130" s="2">
        <v>46211.706099537034</v>
      </c>
      <c r="J6130" s="4">
        <v>49900000</v>
      </c>
      <c r="K6130" s="4" t="s">
        <v>6211</v>
      </c>
      <c r="L6130" s="5">
        <v>223</v>
      </c>
      <c r="M6130" s="5">
        <v>94.331001000000001</v>
      </c>
      <c r="N6130" s="5">
        <v>49.9</v>
      </c>
      <c r="O6130" s="5" t="str">
        <f t="shared" si="95"/>
        <v>0,990000</v>
      </c>
      <c r="P6130" s="5" t="s">
        <v>10978</v>
      </c>
      <c r="Q6130" s="5" t="s">
        <v>11055</v>
      </c>
    </row>
    <row r="6131" spans="1:17" x14ac:dyDescent="0.25">
      <c r="A6131">
        <v>62011</v>
      </c>
      <c r="B6131" t="s">
        <v>30</v>
      </c>
      <c r="C6131" s="7">
        <v>46211.747731481482</v>
      </c>
      <c r="D6131" s="4">
        <v>223000000</v>
      </c>
      <c r="E6131" s="3">
        <v>8021000</v>
      </c>
      <c r="F6131" s="3">
        <v>1776200</v>
      </c>
      <c r="G6131" s="4">
        <v>94331001</v>
      </c>
      <c r="H6131" t="s">
        <v>6550</v>
      </c>
      <c r="I6131" s="2">
        <v>46211.706099537034</v>
      </c>
      <c r="J6131" s="4">
        <v>49900000</v>
      </c>
      <c r="K6131" s="4" t="s">
        <v>6211</v>
      </c>
      <c r="L6131" s="5">
        <v>223</v>
      </c>
      <c r="M6131" s="5">
        <v>94.331001000000001</v>
      </c>
      <c r="N6131" s="5">
        <v>49.9</v>
      </c>
      <c r="O6131" s="5" t="str">
        <f t="shared" si="95"/>
        <v>0,990000</v>
      </c>
      <c r="P6131" s="5" t="s">
        <v>11084</v>
      </c>
      <c r="Q6131" s="5" t="s">
        <v>11151</v>
      </c>
    </row>
    <row r="6132" spans="1:17" x14ac:dyDescent="0.25">
      <c r="A6132">
        <v>62012</v>
      </c>
      <c r="B6132" t="s">
        <v>30</v>
      </c>
      <c r="C6132" s="7">
        <v>46211.747754629629</v>
      </c>
      <c r="D6132" s="4">
        <v>223000000</v>
      </c>
      <c r="E6132" s="3">
        <v>8021000</v>
      </c>
      <c r="F6132" s="3">
        <v>1776300</v>
      </c>
      <c r="G6132" s="4">
        <v>94332001</v>
      </c>
      <c r="H6132" t="s">
        <v>6551</v>
      </c>
      <c r="I6132" s="2">
        <v>46211.706203703703</v>
      </c>
      <c r="J6132" s="4">
        <v>49900000</v>
      </c>
      <c r="K6132" s="4" t="s">
        <v>6211</v>
      </c>
      <c r="L6132" s="5">
        <v>223</v>
      </c>
      <c r="M6132" s="5">
        <v>94.332001000000005</v>
      </c>
      <c r="N6132" s="5">
        <v>49.9</v>
      </c>
      <c r="O6132" s="5" t="str">
        <f t="shared" si="95"/>
        <v>0,990000</v>
      </c>
      <c r="P6132" s="5" t="s">
        <v>11084</v>
      </c>
      <c r="Q6132" s="5" t="s">
        <v>11152</v>
      </c>
    </row>
    <row r="6133" spans="1:17" x14ac:dyDescent="0.25">
      <c r="A6133">
        <v>62013</v>
      </c>
      <c r="B6133" t="s">
        <v>30</v>
      </c>
      <c r="C6133" s="7">
        <v>46211.747754629629</v>
      </c>
      <c r="D6133" s="4">
        <v>223000000</v>
      </c>
      <c r="E6133" s="3">
        <v>8021000</v>
      </c>
      <c r="F6133" s="3">
        <v>1775800</v>
      </c>
      <c r="G6133" s="4">
        <v>94332001</v>
      </c>
      <c r="H6133" t="s">
        <v>6552</v>
      </c>
      <c r="I6133" s="2">
        <v>46211.706203703703</v>
      </c>
      <c r="J6133" s="4">
        <v>49900000</v>
      </c>
      <c r="K6133" s="4" t="s">
        <v>6211</v>
      </c>
      <c r="L6133" s="5">
        <v>223</v>
      </c>
      <c r="M6133" s="5">
        <v>94.332001000000005</v>
      </c>
      <c r="N6133" s="5">
        <v>49.9</v>
      </c>
      <c r="O6133" s="5" t="str">
        <f t="shared" si="95"/>
        <v>0,990000</v>
      </c>
      <c r="P6133" s="5" t="s">
        <v>11084</v>
      </c>
      <c r="Q6133" s="5" t="s">
        <v>10998</v>
      </c>
    </row>
    <row r="6134" spans="1:17" x14ac:dyDescent="0.25">
      <c r="A6134">
        <v>62014</v>
      </c>
      <c r="B6134" t="s">
        <v>30</v>
      </c>
      <c r="C6134" s="7">
        <v>46211.747766203705</v>
      </c>
      <c r="D6134" s="4">
        <v>223000000</v>
      </c>
      <c r="E6134" s="3">
        <v>8021000</v>
      </c>
      <c r="F6134" s="3">
        <v>1775800</v>
      </c>
      <c r="G6134" s="4">
        <v>94333000</v>
      </c>
      <c r="H6134" t="s">
        <v>6553</v>
      </c>
      <c r="I6134" s="2">
        <v>46211.706203703703</v>
      </c>
      <c r="J6134" s="4">
        <v>49900000</v>
      </c>
      <c r="K6134" s="4" t="s">
        <v>6211</v>
      </c>
      <c r="L6134" s="5">
        <v>223</v>
      </c>
      <c r="M6134" s="5">
        <v>94.332999999999998</v>
      </c>
      <c r="N6134" s="5">
        <v>49.9</v>
      </c>
      <c r="O6134" s="5" t="str">
        <f t="shared" si="95"/>
        <v>0,990000</v>
      </c>
      <c r="P6134" s="5" t="s">
        <v>11084</v>
      </c>
      <c r="Q6134" s="5" t="s">
        <v>10998</v>
      </c>
    </row>
    <row r="6135" spans="1:17" x14ac:dyDescent="0.25">
      <c r="A6135">
        <v>62015</v>
      </c>
      <c r="B6135" t="s">
        <v>30</v>
      </c>
      <c r="C6135" s="7">
        <v>46211.747789351852</v>
      </c>
      <c r="D6135" s="4">
        <v>223000000</v>
      </c>
      <c r="E6135" s="3">
        <v>8025000</v>
      </c>
      <c r="F6135" s="3">
        <v>1776700</v>
      </c>
      <c r="G6135" s="4">
        <v>94333000</v>
      </c>
      <c r="H6135" t="s">
        <v>6554</v>
      </c>
      <c r="I6135" s="2">
        <v>46211.706203703703</v>
      </c>
      <c r="J6135" s="4">
        <v>49900000</v>
      </c>
      <c r="K6135" s="4" t="s">
        <v>6211</v>
      </c>
      <c r="L6135" s="5">
        <v>223</v>
      </c>
      <c r="M6135" s="5">
        <v>94.332999999999998</v>
      </c>
      <c r="N6135" s="5">
        <v>49.9</v>
      </c>
      <c r="O6135" s="5" t="str">
        <f t="shared" si="95"/>
        <v>0,990000</v>
      </c>
      <c r="P6135" s="5" t="s">
        <v>11087</v>
      </c>
      <c r="Q6135" s="5" t="s">
        <v>11122</v>
      </c>
    </row>
    <row r="6136" spans="1:17" x14ac:dyDescent="0.25">
      <c r="A6136">
        <v>62016</v>
      </c>
      <c r="B6136" t="s">
        <v>30</v>
      </c>
      <c r="C6136" s="7">
        <v>46211.747789351852</v>
      </c>
      <c r="D6136" s="4">
        <v>223100000</v>
      </c>
      <c r="E6136" s="3">
        <v>8029000</v>
      </c>
      <c r="F6136" s="3">
        <v>1778800</v>
      </c>
      <c r="G6136" s="4">
        <v>94334000</v>
      </c>
      <c r="H6136" t="s">
        <v>6555</v>
      </c>
      <c r="I6136" s="2">
        <v>46211.706203703703</v>
      </c>
      <c r="J6136" s="4">
        <v>49900000</v>
      </c>
      <c r="K6136" s="4" t="s">
        <v>6211</v>
      </c>
      <c r="L6136" s="5">
        <v>223.1</v>
      </c>
      <c r="M6136" s="5">
        <v>94.334000000000003</v>
      </c>
      <c r="N6136" s="5">
        <v>49.9</v>
      </c>
      <c r="O6136" s="5" t="str">
        <f t="shared" si="95"/>
        <v>0,990000</v>
      </c>
      <c r="P6136" s="5" t="s">
        <v>11095</v>
      </c>
      <c r="Q6136" s="5" t="s">
        <v>11066</v>
      </c>
    </row>
    <row r="6137" spans="1:17" x14ac:dyDescent="0.25">
      <c r="A6137">
        <v>62017</v>
      </c>
      <c r="B6137" t="s">
        <v>30</v>
      </c>
      <c r="C6137" s="7">
        <v>46211.747800925928</v>
      </c>
      <c r="D6137" s="4">
        <v>223200000</v>
      </c>
      <c r="E6137" s="3">
        <v>8029000</v>
      </c>
      <c r="F6137" s="3">
        <v>1779200</v>
      </c>
      <c r="G6137" s="4">
        <v>94334000</v>
      </c>
      <c r="H6137" t="s">
        <v>6556</v>
      </c>
      <c r="I6137" s="2">
        <v>46211.706203703703</v>
      </c>
      <c r="J6137" s="4">
        <v>49900000</v>
      </c>
      <c r="K6137" s="4" t="s">
        <v>6211</v>
      </c>
      <c r="L6137" s="5">
        <v>223.2</v>
      </c>
      <c r="M6137" s="5">
        <v>94.334000000000003</v>
      </c>
      <c r="N6137" s="5">
        <v>49.9</v>
      </c>
      <c r="O6137" s="5" t="str">
        <f t="shared" si="95"/>
        <v>0,990000</v>
      </c>
      <c r="P6137" s="5" t="s">
        <v>11095</v>
      </c>
      <c r="Q6137" s="5" t="s">
        <v>11140</v>
      </c>
    </row>
    <row r="6138" spans="1:17" x14ac:dyDescent="0.25">
      <c r="A6138">
        <v>62018</v>
      </c>
      <c r="B6138" t="s">
        <v>30</v>
      </c>
      <c r="C6138" s="7">
        <v>46211.747824074075</v>
      </c>
      <c r="D6138" s="4">
        <v>223200000</v>
      </c>
      <c r="E6138" s="3">
        <v>8028000</v>
      </c>
      <c r="F6138" s="3">
        <v>1779500</v>
      </c>
      <c r="G6138" s="4">
        <v>94334999</v>
      </c>
      <c r="H6138" t="s">
        <v>6557</v>
      </c>
      <c r="I6138" s="2">
        <v>46211.706203703703</v>
      </c>
      <c r="J6138" s="4">
        <v>49900000</v>
      </c>
      <c r="K6138" s="4" t="s">
        <v>6211</v>
      </c>
      <c r="L6138" s="5">
        <v>223.2</v>
      </c>
      <c r="M6138" s="5">
        <v>94.334998999999996</v>
      </c>
      <c r="N6138" s="5">
        <v>49.9</v>
      </c>
      <c r="O6138" s="5" t="str">
        <f t="shared" si="95"/>
        <v>0,990000</v>
      </c>
      <c r="P6138" s="5" t="s">
        <v>11097</v>
      </c>
      <c r="Q6138" s="5" t="s">
        <v>11153</v>
      </c>
    </row>
    <row r="6139" spans="1:17" x14ac:dyDescent="0.25">
      <c r="A6139">
        <v>62019</v>
      </c>
      <c r="B6139" t="s">
        <v>30</v>
      </c>
      <c r="C6139" s="7">
        <v>46211.747824074075</v>
      </c>
      <c r="D6139" s="4">
        <v>223200000</v>
      </c>
      <c r="E6139" s="3">
        <v>8028000</v>
      </c>
      <c r="F6139" s="3">
        <v>1779500</v>
      </c>
      <c r="G6139" s="4">
        <v>94334999</v>
      </c>
      <c r="H6139" t="s">
        <v>6558</v>
      </c>
      <c r="I6139" s="2">
        <v>46211.706203703703</v>
      </c>
      <c r="J6139" s="4">
        <v>49900000</v>
      </c>
      <c r="K6139" s="4" t="s">
        <v>6211</v>
      </c>
      <c r="L6139" s="5">
        <v>223.2</v>
      </c>
      <c r="M6139" s="5">
        <v>94.334998999999996</v>
      </c>
      <c r="N6139" s="5">
        <v>49.9</v>
      </c>
      <c r="O6139" s="5" t="str">
        <f t="shared" si="95"/>
        <v>0,990000</v>
      </c>
      <c r="P6139" s="5" t="s">
        <v>11097</v>
      </c>
      <c r="Q6139" s="5" t="s">
        <v>11153</v>
      </c>
    </row>
    <row r="6140" spans="1:17" x14ac:dyDescent="0.25">
      <c r="A6140">
        <v>62020</v>
      </c>
      <c r="B6140" t="s">
        <v>30</v>
      </c>
      <c r="C6140" s="7">
        <v>46211.747835648152</v>
      </c>
      <c r="D6140" s="4">
        <v>223200000</v>
      </c>
      <c r="E6140" s="3">
        <v>8029000</v>
      </c>
      <c r="F6140" s="3">
        <v>1779700</v>
      </c>
      <c r="G6140" s="4">
        <v>94335999</v>
      </c>
      <c r="H6140" t="s">
        <v>6559</v>
      </c>
      <c r="I6140" s="2">
        <v>46211.706203703703</v>
      </c>
      <c r="J6140" s="4">
        <v>49900000</v>
      </c>
      <c r="K6140" s="4" t="s">
        <v>6211</v>
      </c>
      <c r="L6140" s="5">
        <v>223.2</v>
      </c>
      <c r="M6140" s="5">
        <v>94.335999000000001</v>
      </c>
      <c r="N6140" s="5">
        <v>49.9</v>
      </c>
      <c r="O6140" s="5" t="str">
        <f t="shared" si="95"/>
        <v>0,990000</v>
      </c>
      <c r="P6140" s="5" t="s">
        <v>11095</v>
      </c>
      <c r="Q6140" s="5" t="s">
        <v>10990</v>
      </c>
    </row>
    <row r="6141" spans="1:17" x14ac:dyDescent="0.25">
      <c r="A6141">
        <v>62021</v>
      </c>
      <c r="B6141" t="s">
        <v>30</v>
      </c>
      <c r="C6141" s="7">
        <v>46211.747858796298</v>
      </c>
      <c r="D6141" s="4">
        <v>223200000</v>
      </c>
      <c r="E6141" s="3">
        <v>8029000</v>
      </c>
      <c r="F6141" s="3">
        <v>1779800</v>
      </c>
      <c r="G6141" s="4">
        <v>94335999</v>
      </c>
      <c r="H6141" t="s">
        <v>6560</v>
      </c>
      <c r="I6141" s="2">
        <v>46211.706203703703</v>
      </c>
      <c r="J6141" s="4">
        <v>49900000</v>
      </c>
      <c r="K6141" s="4" t="s">
        <v>6211</v>
      </c>
      <c r="L6141" s="5">
        <v>223.2</v>
      </c>
      <c r="M6141" s="5">
        <v>94.335999000000001</v>
      </c>
      <c r="N6141" s="5">
        <v>49.9</v>
      </c>
      <c r="O6141" s="5" t="str">
        <f t="shared" si="95"/>
        <v>0,990000</v>
      </c>
      <c r="P6141" s="5" t="s">
        <v>11095</v>
      </c>
      <c r="Q6141" s="5" t="s">
        <v>11145</v>
      </c>
    </row>
    <row r="6142" spans="1:17" x14ac:dyDescent="0.25">
      <c r="A6142">
        <v>62022</v>
      </c>
      <c r="B6142" t="s">
        <v>30</v>
      </c>
      <c r="C6142" s="7">
        <v>46211.747858796298</v>
      </c>
      <c r="D6142" s="4">
        <v>223300000</v>
      </c>
      <c r="E6142" s="3">
        <v>8028000</v>
      </c>
      <c r="F6142" s="3">
        <v>1780100</v>
      </c>
      <c r="G6142" s="4">
        <v>94336998</v>
      </c>
      <c r="H6142" t="s">
        <v>6561</v>
      </c>
      <c r="I6142" s="2">
        <v>46211.706377314818</v>
      </c>
      <c r="J6142" s="4">
        <v>49900000</v>
      </c>
      <c r="K6142" s="4" t="s">
        <v>6211</v>
      </c>
      <c r="L6142" s="5">
        <v>223.3</v>
      </c>
      <c r="M6142" s="5">
        <v>94.336997999999994</v>
      </c>
      <c r="N6142" s="5">
        <v>49.9</v>
      </c>
      <c r="O6142" s="5" t="str">
        <f t="shared" si="95"/>
        <v>0,990000</v>
      </c>
      <c r="P6142" s="5" t="s">
        <v>11097</v>
      </c>
      <c r="Q6142" s="5" t="s">
        <v>11146</v>
      </c>
    </row>
    <row r="6143" spans="1:17" x14ac:dyDescent="0.25">
      <c r="A6143">
        <v>62023</v>
      </c>
      <c r="B6143" t="s">
        <v>30</v>
      </c>
      <c r="C6143" s="7">
        <v>46211.747870370367</v>
      </c>
      <c r="D6143" s="4">
        <v>223300000</v>
      </c>
      <c r="E6143" s="3">
        <v>8028000</v>
      </c>
      <c r="F6143" s="3">
        <v>1780100</v>
      </c>
      <c r="G6143" s="4">
        <v>94336998</v>
      </c>
      <c r="H6143" t="s">
        <v>6562</v>
      </c>
      <c r="I6143" s="2">
        <v>46211.706377314818</v>
      </c>
      <c r="J6143" s="4">
        <v>49900000</v>
      </c>
      <c r="K6143" s="4" t="s">
        <v>6211</v>
      </c>
      <c r="L6143" s="5">
        <v>223.3</v>
      </c>
      <c r="M6143" s="5">
        <v>94.336997999999994</v>
      </c>
      <c r="N6143" s="5">
        <v>49.9</v>
      </c>
      <c r="O6143" s="5" t="str">
        <f t="shared" si="95"/>
        <v>0,990000</v>
      </c>
      <c r="P6143" s="5" t="s">
        <v>11097</v>
      </c>
      <c r="Q6143" s="5" t="s">
        <v>11146</v>
      </c>
    </row>
    <row r="6144" spans="1:17" x14ac:dyDescent="0.25">
      <c r="A6144">
        <v>62024</v>
      </c>
      <c r="B6144" t="s">
        <v>30</v>
      </c>
      <c r="C6144" s="7">
        <v>46211.747893518521</v>
      </c>
      <c r="D6144" s="4">
        <v>223400000</v>
      </c>
      <c r="E6144" s="3">
        <v>8029000</v>
      </c>
      <c r="F6144" s="3">
        <v>1781100</v>
      </c>
      <c r="G6144" s="4">
        <v>94337997</v>
      </c>
      <c r="H6144" t="s">
        <v>6563</v>
      </c>
      <c r="I6144" s="2">
        <v>46211.706377314818</v>
      </c>
      <c r="J6144" s="4">
        <v>49900000</v>
      </c>
      <c r="K6144" s="4" t="s">
        <v>6211</v>
      </c>
      <c r="L6144" s="5">
        <v>223.4</v>
      </c>
      <c r="M6144" s="5">
        <v>94.337997000000001</v>
      </c>
      <c r="N6144" s="5">
        <v>49.9</v>
      </c>
      <c r="O6144" s="5" t="str">
        <f t="shared" si="95"/>
        <v>0,990000</v>
      </c>
      <c r="P6144" s="5" t="s">
        <v>11095</v>
      </c>
      <c r="Q6144" s="5" t="s">
        <v>11142</v>
      </c>
    </row>
    <row r="6145" spans="1:17" x14ac:dyDescent="0.25">
      <c r="A6145">
        <v>62025</v>
      </c>
      <c r="B6145" t="s">
        <v>30</v>
      </c>
      <c r="C6145" s="7">
        <v>46211.747893518521</v>
      </c>
      <c r="D6145" s="4">
        <v>223500000</v>
      </c>
      <c r="E6145" s="3">
        <v>8024000</v>
      </c>
      <c r="F6145" s="3">
        <v>1780300</v>
      </c>
      <c r="G6145" s="4">
        <v>94337997</v>
      </c>
      <c r="H6145" t="s">
        <v>6564</v>
      </c>
      <c r="I6145" s="2">
        <v>46211.706377314818</v>
      </c>
      <c r="J6145" s="4">
        <v>49900000</v>
      </c>
      <c r="K6145" s="4" t="s">
        <v>6211</v>
      </c>
      <c r="L6145" s="5">
        <v>223.5</v>
      </c>
      <c r="M6145" s="5">
        <v>94.337997000000001</v>
      </c>
      <c r="N6145" s="5">
        <v>49.9</v>
      </c>
      <c r="O6145" s="5" t="str">
        <f t="shared" si="95"/>
        <v>0,990000</v>
      </c>
      <c r="P6145" s="5" t="s">
        <v>10982</v>
      </c>
      <c r="Q6145" s="5" t="s">
        <v>11117</v>
      </c>
    </row>
    <row r="6146" spans="1:17" x14ac:dyDescent="0.25">
      <c r="A6146">
        <v>62026</v>
      </c>
      <c r="B6146" t="s">
        <v>30</v>
      </c>
      <c r="C6146" s="7">
        <v>46211.74790509259</v>
      </c>
      <c r="D6146" s="4">
        <v>223400000</v>
      </c>
      <c r="E6146" s="3">
        <v>8021000</v>
      </c>
      <c r="F6146" s="3">
        <v>1779300</v>
      </c>
      <c r="G6146" s="4">
        <v>94338997</v>
      </c>
      <c r="H6146" t="s">
        <v>6565</v>
      </c>
      <c r="I6146" s="2">
        <v>46211.706377314818</v>
      </c>
      <c r="J6146" s="4">
        <v>49900000</v>
      </c>
      <c r="K6146" s="4" t="s">
        <v>6211</v>
      </c>
      <c r="L6146" s="5">
        <v>223.4</v>
      </c>
      <c r="M6146" s="5">
        <v>94.338997000000006</v>
      </c>
      <c r="N6146" s="5">
        <v>49.9</v>
      </c>
      <c r="O6146" s="5" t="str">
        <f t="shared" si="95"/>
        <v>0,990000</v>
      </c>
      <c r="P6146" s="5" t="s">
        <v>11084</v>
      </c>
      <c r="Q6146" s="5" t="s">
        <v>11118</v>
      </c>
    </row>
    <row r="6147" spans="1:17" x14ac:dyDescent="0.25">
      <c r="A6147">
        <v>62027</v>
      </c>
      <c r="B6147" t="s">
        <v>30</v>
      </c>
      <c r="C6147" s="7">
        <v>46211.747928240744</v>
      </c>
      <c r="D6147" s="4">
        <v>223300000</v>
      </c>
      <c r="E6147" s="3">
        <v>8021000</v>
      </c>
      <c r="F6147" s="3">
        <v>1778500</v>
      </c>
      <c r="G6147" s="4">
        <v>94338997</v>
      </c>
      <c r="H6147" t="s">
        <v>6566</v>
      </c>
      <c r="I6147" s="2">
        <v>46211.706377314818</v>
      </c>
      <c r="J6147" s="4">
        <v>49900000</v>
      </c>
      <c r="K6147" s="4" t="s">
        <v>6211</v>
      </c>
      <c r="L6147" s="5">
        <v>223.3</v>
      </c>
      <c r="M6147" s="5">
        <v>94.338997000000006</v>
      </c>
      <c r="N6147" s="5">
        <v>49.9</v>
      </c>
      <c r="O6147" s="5" t="str">
        <f t="shared" ref="O6147:O6210" si="96">SUBSTITUTE(K6147,".",",")</f>
        <v>0,990000</v>
      </c>
      <c r="P6147" s="5" t="s">
        <v>11084</v>
      </c>
      <c r="Q6147" s="5" t="s">
        <v>11058</v>
      </c>
    </row>
    <row r="6148" spans="1:17" x14ac:dyDescent="0.25">
      <c r="A6148">
        <v>62028</v>
      </c>
      <c r="B6148" t="s">
        <v>30</v>
      </c>
      <c r="C6148" s="7">
        <v>46211.747939814813</v>
      </c>
      <c r="D6148" s="4">
        <v>223300000</v>
      </c>
      <c r="E6148" s="3">
        <v>8021000</v>
      </c>
      <c r="F6148" s="3">
        <v>1778500</v>
      </c>
      <c r="G6148" s="4">
        <v>94339996</v>
      </c>
      <c r="H6148" t="s">
        <v>6567</v>
      </c>
      <c r="I6148" s="2">
        <v>46211.706377314818</v>
      </c>
      <c r="J6148" s="4">
        <v>49900000</v>
      </c>
      <c r="K6148" s="4" t="s">
        <v>6211</v>
      </c>
      <c r="L6148" s="5">
        <v>223.3</v>
      </c>
      <c r="M6148" s="5">
        <v>94.339995999999999</v>
      </c>
      <c r="N6148" s="5">
        <v>49.9</v>
      </c>
      <c r="O6148" s="5" t="str">
        <f t="shared" si="96"/>
        <v>0,990000</v>
      </c>
      <c r="P6148" s="5" t="s">
        <v>11084</v>
      </c>
      <c r="Q6148" s="5" t="s">
        <v>11058</v>
      </c>
    </row>
    <row r="6149" spans="1:17" x14ac:dyDescent="0.25">
      <c r="A6149">
        <v>62029</v>
      </c>
      <c r="B6149" t="s">
        <v>30</v>
      </c>
      <c r="C6149" s="7">
        <v>46211.747939814813</v>
      </c>
      <c r="D6149" s="4">
        <v>223300000</v>
      </c>
      <c r="E6149" s="3">
        <v>8023000</v>
      </c>
      <c r="F6149" s="3">
        <v>1779100</v>
      </c>
      <c r="G6149" s="4">
        <v>94339996</v>
      </c>
      <c r="H6149" t="s">
        <v>6568</v>
      </c>
      <c r="I6149" s="2">
        <v>46211.706377314818</v>
      </c>
      <c r="J6149" s="4">
        <v>49900000</v>
      </c>
      <c r="K6149" s="4" t="s">
        <v>6211</v>
      </c>
      <c r="L6149" s="5">
        <v>223.3</v>
      </c>
      <c r="M6149" s="5">
        <v>94.339995999999999</v>
      </c>
      <c r="N6149" s="5">
        <v>49.9</v>
      </c>
      <c r="O6149" s="5" t="str">
        <f t="shared" si="96"/>
        <v>0,990000</v>
      </c>
      <c r="P6149" s="5" t="s">
        <v>10978</v>
      </c>
      <c r="Q6149" s="5" t="s">
        <v>11147</v>
      </c>
    </row>
    <row r="6150" spans="1:17" x14ac:dyDescent="0.25">
      <c r="A6150">
        <v>62030</v>
      </c>
      <c r="B6150" t="s">
        <v>30</v>
      </c>
      <c r="C6150" s="7">
        <v>46211.74796296296</v>
      </c>
      <c r="D6150" s="4">
        <v>223400000</v>
      </c>
      <c r="E6150" s="3">
        <v>8022000</v>
      </c>
      <c r="F6150" s="3">
        <v>1779200</v>
      </c>
      <c r="G6150" s="4">
        <v>94341003</v>
      </c>
      <c r="H6150" t="s">
        <v>6569</v>
      </c>
      <c r="I6150" s="2">
        <v>46211.706377314818</v>
      </c>
      <c r="J6150" s="4">
        <v>49900000</v>
      </c>
      <c r="K6150" s="4" t="s">
        <v>6211</v>
      </c>
      <c r="L6150" s="5">
        <v>223.4</v>
      </c>
      <c r="M6150" s="5">
        <v>94.341003000000001</v>
      </c>
      <c r="N6150" s="5">
        <v>49.9</v>
      </c>
      <c r="O6150" s="5" t="str">
        <f t="shared" si="96"/>
        <v>0,990000</v>
      </c>
      <c r="P6150" s="5" t="s">
        <v>10980</v>
      </c>
      <c r="Q6150" s="5" t="s">
        <v>11140</v>
      </c>
    </row>
    <row r="6151" spans="1:17" x14ac:dyDescent="0.25">
      <c r="A6151">
        <v>62031</v>
      </c>
      <c r="B6151" t="s">
        <v>30</v>
      </c>
      <c r="C6151" s="7">
        <v>46211.74796296296</v>
      </c>
      <c r="D6151" s="4">
        <v>223300000</v>
      </c>
      <c r="E6151" s="3">
        <v>8018000</v>
      </c>
      <c r="F6151" s="3">
        <v>1778100</v>
      </c>
      <c r="G6151" s="4">
        <v>94341003</v>
      </c>
      <c r="H6151" t="s">
        <v>6570</v>
      </c>
      <c r="I6151" s="2">
        <v>46211.706377314818</v>
      </c>
      <c r="J6151" s="4">
        <v>49900000</v>
      </c>
      <c r="K6151" s="4" t="s">
        <v>6211</v>
      </c>
      <c r="L6151" s="5">
        <v>223.3</v>
      </c>
      <c r="M6151" s="5">
        <v>94.341003000000001</v>
      </c>
      <c r="N6151" s="5">
        <v>49.9</v>
      </c>
      <c r="O6151" s="5" t="str">
        <f t="shared" si="96"/>
        <v>0,990000</v>
      </c>
      <c r="P6151" s="5" t="s">
        <v>10986</v>
      </c>
      <c r="Q6151" s="5" t="s">
        <v>11119</v>
      </c>
    </row>
    <row r="6152" spans="1:17" x14ac:dyDescent="0.25">
      <c r="A6152">
        <v>62032</v>
      </c>
      <c r="B6152" t="s">
        <v>30</v>
      </c>
      <c r="C6152" s="7">
        <v>46211.747974537036</v>
      </c>
      <c r="D6152" s="4">
        <v>223300000</v>
      </c>
      <c r="E6152" s="3">
        <v>8018000</v>
      </c>
      <c r="F6152" s="3">
        <v>1778100</v>
      </c>
      <c r="G6152" s="4">
        <v>94342003</v>
      </c>
      <c r="H6152" t="s">
        <v>6571</v>
      </c>
      <c r="I6152" s="2">
        <v>46211.706423611111</v>
      </c>
      <c r="J6152" s="4">
        <v>49900000</v>
      </c>
      <c r="K6152" s="4" t="s">
        <v>6211</v>
      </c>
      <c r="L6152" s="5">
        <v>223.3</v>
      </c>
      <c r="M6152" s="5">
        <v>94.342003000000005</v>
      </c>
      <c r="N6152" s="5">
        <v>49.9</v>
      </c>
      <c r="O6152" s="5" t="str">
        <f t="shared" si="96"/>
        <v>0,990000</v>
      </c>
      <c r="P6152" s="5" t="s">
        <v>10986</v>
      </c>
      <c r="Q6152" s="5" t="s">
        <v>11119</v>
      </c>
    </row>
    <row r="6153" spans="1:17" x14ac:dyDescent="0.25">
      <c r="A6153">
        <v>62033</v>
      </c>
      <c r="B6153" t="s">
        <v>30</v>
      </c>
      <c r="C6153" s="7">
        <v>46211.747997685183</v>
      </c>
      <c r="D6153" s="4">
        <v>223200000</v>
      </c>
      <c r="E6153" s="3">
        <v>8019000</v>
      </c>
      <c r="F6153" s="3">
        <v>1777300</v>
      </c>
      <c r="G6153" s="4">
        <v>94342003</v>
      </c>
      <c r="H6153" t="s">
        <v>6572</v>
      </c>
      <c r="I6153" s="2">
        <v>46211.706423611111</v>
      </c>
      <c r="J6153" s="4">
        <v>49900000</v>
      </c>
      <c r="K6153" s="4" t="s">
        <v>6211</v>
      </c>
      <c r="L6153" s="5">
        <v>223.2</v>
      </c>
      <c r="M6153" s="5">
        <v>94.342003000000005</v>
      </c>
      <c r="N6153" s="5">
        <v>49.9</v>
      </c>
      <c r="O6153" s="5" t="str">
        <f t="shared" si="96"/>
        <v>0,990000</v>
      </c>
      <c r="P6153" s="5" t="s">
        <v>10984</v>
      </c>
      <c r="Q6153" s="5" t="s">
        <v>11124</v>
      </c>
    </row>
    <row r="6154" spans="1:17" x14ac:dyDescent="0.25">
      <c r="A6154">
        <v>62034</v>
      </c>
      <c r="B6154" t="s">
        <v>30</v>
      </c>
      <c r="C6154" s="7">
        <v>46211.747997685183</v>
      </c>
      <c r="D6154" s="4">
        <v>223200000</v>
      </c>
      <c r="E6154" s="3">
        <v>8024000</v>
      </c>
      <c r="F6154" s="3">
        <v>1778500</v>
      </c>
      <c r="G6154" s="4">
        <v>94343002</v>
      </c>
      <c r="H6154" t="s">
        <v>6573</v>
      </c>
      <c r="I6154" s="2">
        <v>46211.706423611111</v>
      </c>
      <c r="J6154" s="4">
        <v>49900000</v>
      </c>
      <c r="K6154" s="4" t="s">
        <v>6211</v>
      </c>
      <c r="L6154" s="5">
        <v>223.2</v>
      </c>
      <c r="M6154" s="5">
        <v>94.343001999999998</v>
      </c>
      <c r="N6154" s="5">
        <v>49.9</v>
      </c>
      <c r="O6154" s="5" t="str">
        <f t="shared" si="96"/>
        <v>0,990000</v>
      </c>
      <c r="P6154" s="5" t="s">
        <v>10982</v>
      </c>
      <c r="Q6154" s="5" t="s">
        <v>11058</v>
      </c>
    </row>
    <row r="6155" spans="1:17" x14ac:dyDescent="0.25">
      <c r="A6155">
        <v>62035</v>
      </c>
      <c r="B6155" t="s">
        <v>30</v>
      </c>
      <c r="C6155" s="7">
        <v>46211.74800925926</v>
      </c>
      <c r="D6155" s="4">
        <v>223300000</v>
      </c>
      <c r="E6155" s="3">
        <v>8024000</v>
      </c>
      <c r="F6155" s="3">
        <v>1779100</v>
      </c>
      <c r="G6155" s="4">
        <v>94343002</v>
      </c>
      <c r="H6155" t="s">
        <v>6574</v>
      </c>
      <c r="I6155" s="2">
        <v>46211.706423611111</v>
      </c>
      <c r="J6155" s="4">
        <v>49900000</v>
      </c>
      <c r="K6155" s="4" t="s">
        <v>6211</v>
      </c>
      <c r="L6155" s="5">
        <v>223.3</v>
      </c>
      <c r="M6155" s="5">
        <v>94.343001999999998</v>
      </c>
      <c r="N6155" s="5">
        <v>49.9</v>
      </c>
      <c r="O6155" s="5" t="str">
        <f t="shared" si="96"/>
        <v>0,990000</v>
      </c>
      <c r="P6155" s="5" t="s">
        <v>10982</v>
      </c>
      <c r="Q6155" s="5" t="s">
        <v>11147</v>
      </c>
    </row>
    <row r="6156" spans="1:17" x14ac:dyDescent="0.25">
      <c r="A6156">
        <v>62036</v>
      </c>
      <c r="B6156" t="s">
        <v>30</v>
      </c>
      <c r="C6156" s="7">
        <v>46211.748032407406</v>
      </c>
      <c r="D6156" s="4">
        <v>223300000</v>
      </c>
      <c r="E6156" s="3">
        <v>8022000</v>
      </c>
      <c r="F6156" s="3">
        <v>1778600</v>
      </c>
      <c r="G6156" s="4">
        <v>94344002</v>
      </c>
      <c r="H6156" t="s">
        <v>6575</v>
      </c>
      <c r="I6156" s="2">
        <v>46211.706423611111</v>
      </c>
      <c r="J6156" s="4">
        <v>49900000</v>
      </c>
      <c r="K6156" s="4" t="s">
        <v>6211</v>
      </c>
      <c r="L6156" s="5">
        <v>223.3</v>
      </c>
      <c r="M6156" s="5">
        <v>94.344002000000003</v>
      </c>
      <c r="N6156" s="5">
        <v>49.9</v>
      </c>
      <c r="O6156" s="5" t="str">
        <f t="shared" si="96"/>
        <v>0,990000</v>
      </c>
      <c r="P6156" s="5" t="s">
        <v>10980</v>
      </c>
      <c r="Q6156" s="5" t="s">
        <v>11085</v>
      </c>
    </row>
    <row r="6157" spans="1:17" x14ac:dyDescent="0.25">
      <c r="A6157">
        <v>62037</v>
      </c>
      <c r="B6157" t="s">
        <v>30</v>
      </c>
      <c r="C6157" s="7">
        <v>46211.748032407406</v>
      </c>
      <c r="D6157" s="4">
        <v>223300000</v>
      </c>
      <c r="E6157" s="3">
        <v>8022000</v>
      </c>
      <c r="F6157" s="3">
        <v>1778600</v>
      </c>
      <c r="G6157" s="4">
        <v>94344002</v>
      </c>
      <c r="H6157" t="s">
        <v>6576</v>
      </c>
      <c r="I6157" s="2">
        <v>46211.706423611111</v>
      </c>
      <c r="J6157" s="4">
        <v>49800000</v>
      </c>
      <c r="K6157" s="4" t="s">
        <v>6211</v>
      </c>
      <c r="L6157" s="5">
        <v>223.3</v>
      </c>
      <c r="M6157" s="5">
        <v>94.344002000000003</v>
      </c>
      <c r="N6157" s="5">
        <v>49.8</v>
      </c>
      <c r="O6157" s="5" t="str">
        <f t="shared" si="96"/>
        <v>0,990000</v>
      </c>
      <c r="P6157" s="5" t="s">
        <v>10980</v>
      </c>
      <c r="Q6157" s="5" t="s">
        <v>11085</v>
      </c>
    </row>
    <row r="6158" spans="1:17" x14ac:dyDescent="0.25">
      <c r="A6158">
        <v>62038</v>
      </c>
      <c r="B6158" t="s">
        <v>30</v>
      </c>
      <c r="C6158" s="7">
        <v>46211.748043981483</v>
      </c>
      <c r="D6158" s="4">
        <v>223000000</v>
      </c>
      <c r="E6158" s="3">
        <v>8019000</v>
      </c>
      <c r="F6158" s="3">
        <v>1775900</v>
      </c>
      <c r="G6158" s="4">
        <v>94345001</v>
      </c>
      <c r="H6158" t="s">
        <v>6577</v>
      </c>
      <c r="I6158" s="2">
        <v>46211.706423611111</v>
      </c>
      <c r="J6158" s="4">
        <v>49800000</v>
      </c>
      <c r="K6158" s="4" t="s">
        <v>6211</v>
      </c>
      <c r="L6158" s="5">
        <v>223</v>
      </c>
      <c r="M6158" s="5">
        <v>94.345000999999996</v>
      </c>
      <c r="N6158" s="5">
        <v>49.8</v>
      </c>
      <c r="O6158" s="5" t="str">
        <f t="shared" si="96"/>
        <v>0,990000</v>
      </c>
      <c r="P6158" s="5" t="s">
        <v>10984</v>
      </c>
      <c r="Q6158" s="5" t="s">
        <v>11154</v>
      </c>
    </row>
    <row r="6159" spans="1:17" x14ac:dyDescent="0.25">
      <c r="A6159">
        <v>62039</v>
      </c>
      <c r="B6159" t="s">
        <v>30</v>
      </c>
      <c r="C6159" s="7">
        <v>46211.748067129629</v>
      </c>
      <c r="D6159" s="4">
        <v>223100000</v>
      </c>
      <c r="E6159" s="3">
        <v>8025000</v>
      </c>
      <c r="F6159" s="3">
        <v>1777600</v>
      </c>
      <c r="G6159" s="4">
        <v>94345001</v>
      </c>
      <c r="H6159" t="s">
        <v>6578</v>
      </c>
      <c r="I6159" s="2">
        <v>46211.706423611111</v>
      </c>
      <c r="J6159" s="4">
        <v>49900000</v>
      </c>
      <c r="K6159" s="4" t="s">
        <v>6211</v>
      </c>
      <c r="L6159" s="5">
        <v>223.1</v>
      </c>
      <c r="M6159" s="5">
        <v>94.345000999999996</v>
      </c>
      <c r="N6159" s="5">
        <v>49.9</v>
      </c>
      <c r="O6159" s="5" t="str">
        <f t="shared" si="96"/>
        <v>0,990000</v>
      </c>
      <c r="P6159" s="5" t="s">
        <v>11087</v>
      </c>
      <c r="Q6159" s="5" t="s">
        <v>10994</v>
      </c>
    </row>
    <row r="6160" spans="1:17" x14ac:dyDescent="0.25">
      <c r="A6160">
        <v>62040</v>
      </c>
      <c r="B6160" t="s">
        <v>30</v>
      </c>
      <c r="C6160" s="7">
        <v>46211.748078703706</v>
      </c>
      <c r="D6160" s="4">
        <v>223100000</v>
      </c>
      <c r="E6160" s="3">
        <v>8025000</v>
      </c>
      <c r="F6160" s="3">
        <v>1777900</v>
      </c>
      <c r="G6160" s="4">
        <v>94346001</v>
      </c>
      <c r="H6160" t="s">
        <v>6579</v>
      </c>
      <c r="I6160" s="2">
        <v>46211.706423611111</v>
      </c>
      <c r="J6160" s="4">
        <v>49900000</v>
      </c>
      <c r="K6160" s="4" t="s">
        <v>6211</v>
      </c>
      <c r="L6160" s="5">
        <v>223.1</v>
      </c>
      <c r="M6160" s="5">
        <v>94.346001000000001</v>
      </c>
      <c r="N6160" s="5">
        <v>49.9</v>
      </c>
      <c r="O6160" s="5" t="str">
        <f t="shared" si="96"/>
        <v>0,990000</v>
      </c>
      <c r="P6160" s="5" t="s">
        <v>11087</v>
      </c>
      <c r="Q6160" s="5" t="s">
        <v>11076</v>
      </c>
    </row>
    <row r="6161" spans="1:17" x14ac:dyDescent="0.25">
      <c r="A6161">
        <v>62041</v>
      </c>
      <c r="B6161" t="s">
        <v>30</v>
      </c>
      <c r="C6161" s="7">
        <v>46211.748078703706</v>
      </c>
      <c r="D6161" s="4">
        <v>223100000</v>
      </c>
      <c r="E6161" s="3">
        <v>8025000</v>
      </c>
      <c r="F6161" s="3">
        <v>1777900</v>
      </c>
      <c r="G6161" s="4">
        <v>94346001</v>
      </c>
      <c r="H6161" t="s">
        <v>6580</v>
      </c>
      <c r="I6161" s="2">
        <v>46211.706423611111</v>
      </c>
      <c r="J6161" s="4">
        <v>49900000</v>
      </c>
      <c r="K6161" s="4" t="s">
        <v>6211</v>
      </c>
      <c r="L6161" s="5">
        <v>223.1</v>
      </c>
      <c r="M6161" s="5">
        <v>94.346001000000001</v>
      </c>
      <c r="N6161" s="5">
        <v>49.9</v>
      </c>
      <c r="O6161" s="5" t="str">
        <f t="shared" si="96"/>
        <v>0,990000</v>
      </c>
      <c r="P6161" s="5" t="s">
        <v>11087</v>
      </c>
      <c r="Q6161" s="5" t="s">
        <v>11076</v>
      </c>
    </row>
    <row r="6162" spans="1:17" x14ac:dyDescent="0.25">
      <c r="A6162">
        <v>62042</v>
      </c>
      <c r="B6162" t="s">
        <v>30</v>
      </c>
      <c r="C6162" s="7">
        <v>46211.748101851852</v>
      </c>
      <c r="D6162" s="4">
        <v>223100000</v>
      </c>
      <c r="E6162" s="3">
        <v>8025000</v>
      </c>
      <c r="F6162" s="3">
        <v>1777900</v>
      </c>
      <c r="G6162" s="4">
        <v>94347000</v>
      </c>
      <c r="H6162" t="s">
        <v>6581</v>
      </c>
      <c r="I6162" s="2">
        <v>46211.706550925926</v>
      </c>
      <c r="J6162" s="4">
        <v>49900000</v>
      </c>
      <c r="K6162" s="4" t="s">
        <v>6211</v>
      </c>
      <c r="L6162" s="5">
        <v>223.1</v>
      </c>
      <c r="M6162" s="5">
        <v>94.346999999999994</v>
      </c>
      <c r="N6162" s="5">
        <v>49.9</v>
      </c>
      <c r="O6162" s="5" t="str">
        <f t="shared" si="96"/>
        <v>0,990000</v>
      </c>
      <c r="P6162" s="5" t="s">
        <v>11087</v>
      </c>
      <c r="Q6162" s="5" t="s">
        <v>11076</v>
      </c>
    </row>
    <row r="6163" spans="1:17" x14ac:dyDescent="0.25">
      <c r="A6163">
        <v>62043</v>
      </c>
      <c r="B6163" t="s">
        <v>30</v>
      </c>
      <c r="C6163" s="7">
        <v>46211.748113425929</v>
      </c>
      <c r="D6163" s="4">
        <v>223200000</v>
      </c>
      <c r="E6163" s="3">
        <v>8025000</v>
      </c>
      <c r="F6163" s="3">
        <v>1778300</v>
      </c>
      <c r="G6163" s="4">
        <v>94347000</v>
      </c>
      <c r="H6163" t="s">
        <v>6582</v>
      </c>
      <c r="I6163" s="2">
        <v>46211.706550925926</v>
      </c>
      <c r="J6163" s="4">
        <v>49900000</v>
      </c>
      <c r="K6163" s="4" t="s">
        <v>6211</v>
      </c>
      <c r="L6163" s="5">
        <v>223.2</v>
      </c>
      <c r="M6163" s="5">
        <v>94.346999999999994</v>
      </c>
      <c r="N6163" s="5">
        <v>49.9</v>
      </c>
      <c r="O6163" s="5" t="str">
        <f t="shared" si="96"/>
        <v>0,990000</v>
      </c>
      <c r="P6163" s="5" t="s">
        <v>11087</v>
      </c>
      <c r="Q6163" s="5" t="s">
        <v>11070</v>
      </c>
    </row>
    <row r="6164" spans="1:17" x14ac:dyDescent="0.25">
      <c r="A6164">
        <v>62044</v>
      </c>
      <c r="B6164" t="s">
        <v>30</v>
      </c>
      <c r="C6164" s="7">
        <v>46211.748113425929</v>
      </c>
      <c r="D6164" s="4">
        <v>223300000</v>
      </c>
      <c r="E6164" s="3">
        <v>8025000</v>
      </c>
      <c r="F6164" s="3">
        <v>1779500</v>
      </c>
      <c r="G6164" s="4">
        <v>94348000</v>
      </c>
      <c r="H6164" t="s">
        <v>6583</v>
      </c>
      <c r="I6164" s="2">
        <v>46211.706550925926</v>
      </c>
      <c r="J6164" s="4">
        <v>49900000</v>
      </c>
      <c r="K6164" s="4" t="s">
        <v>6211</v>
      </c>
      <c r="L6164" s="5">
        <v>223.3</v>
      </c>
      <c r="M6164" s="5">
        <v>94.347999999999999</v>
      </c>
      <c r="N6164" s="5">
        <v>49.9</v>
      </c>
      <c r="O6164" s="5" t="str">
        <f t="shared" si="96"/>
        <v>0,990000</v>
      </c>
      <c r="P6164" s="5" t="s">
        <v>11087</v>
      </c>
      <c r="Q6164" s="5" t="s">
        <v>11153</v>
      </c>
    </row>
    <row r="6165" spans="1:17" x14ac:dyDescent="0.25">
      <c r="A6165">
        <v>62045</v>
      </c>
      <c r="B6165" t="s">
        <v>30</v>
      </c>
      <c r="C6165" s="7">
        <v>46211.748136574075</v>
      </c>
      <c r="D6165" s="4">
        <v>223400000</v>
      </c>
      <c r="E6165" s="3">
        <v>8023000</v>
      </c>
      <c r="F6165" s="3">
        <v>1779700</v>
      </c>
      <c r="G6165" s="4">
        <v>94348000</v>
      </c>
      <c r="H6165" t="s">
        <v>6584</v>
      </c>
      <c r="I6165" s="2">
        <v>46211.706550925926</v>
      </c>
      <c r="J6165" s="4">
        <v>49900000</v>
      </c>
      <c r="K6165" s="4" t="s">
        <v>6211</v>
      </c>
      <c r="L6165" s="5">
        <v>223.4</v>
      </c>
      <c r="M6165" s="5">
        <v>94.347999999999999</v>
      </c>
      <c r="N6165" s="5">
        <v>49.9</v>
      </c>
      <c r="O6165" s="5" t="str">
        <f t="shared" si="96"/>
        <v>0,990000</v>
      </c>
      <c r="P6165" s="5" t="s">
        <v>10978</v>
      </c>
      <c r="Q6165" s="5" t="s">
        <v>10990</v>
      </c>
    </row>
    <row r="6166" spans="1:17" x14ac:dyDescent="0.25">
      <c r="A6166">
        <v>62046</v>
      </c>
      <c r="B6166" t="s">
        <v>30</v>
      </c>
      <c r="C6166" s="7">
        <v>46211.748148148145</v>
      </c>
      <c r="D6166" s="4">
        <v>223400000</v>
      </c>
      <c r="E6166" s="3">
        <v>8023000</v>
      </c>
      <c r="F6166" s="3">
        <v>1779700</v>
      </c>
      <c r="G6166" s="4">
        <v>94348999</v>
      </c>
      <c r="H6166" t="s">
        <v>6585</v>
      </c>
      <c r="I6166" s="2">
        <v>46211.706550925926</v>
      </c>
      <c r="J6166" s="4">
        <v>49900000</v>
      </c>
      <c r="K6166" s="4" t="s">
        <v>6211</v>
      </c>
      <c r="L6166" s="5">
        <v>223.4</v>
      </c>
      <c r="M6166" s="5">
        <v>94.348999000000006</v>
      </c>
      <c r="N6166" s="5">
        <v>49.9</v>
      </c>
      <c r="O6166" s="5" t="str">
        <f t="shared" si="96"/>
        <v>0,990000</v>
      </c>
      <c r="P6166" s="5" t="s">
        <v>10978</v>
      </c>
      <c r="Q6166" s="5" t="s">
        <v>10990</v>
      </c>
    </row>
    <row r="6167" spans="1:17" x14ac:dyDescent="0.25">
      <c r="A6167">
        <v>62047</v>
      </c>
      <c r="B6167" t="s">
        <v>30</v>
      </c>
      <c r="C6167" s="7">
        <v>46211.748148148145</v>
      </c>
      <c r="D6167" s="4">
        <v>223400000</v>
      </c>
      <c r="E6167" s="3">
        <v>8025000</v>
      </c>
      <c r="F6167" s="3">
        <v>1780400</v>
      </c>
      <c r="G6167" s="4">
        <v>94348999</v>
      </c>
      <c r="H6167" t="s">
        <v>6586</v>
      </c>
      <c r="I6167" s="2">
        <v>46211.706550925926</v>
      </c>
      <c r="J6167" s="4">
        <v>49900000</v>
      </c>
      <c r="K6167" s="4" t="s">
        <v>6211</v>
      </c>
      <c r="L6167" s="5">
        <v>223.4</v>
      </c>
      <c r="M6167" s="5">
        <v>94.348999000000006</v>
      </c>
      <c r="N6167" s="5">
        <v>49.9</v>
      </c>
      <c r="O6167" s="5" t="str">
        <f t="shared" si="96"/>
        <v>0,990000</v>
      </c>
      <c r="P6167" s="5" t="s">
        <v>11087</v>
      </c>
      <c r="Q6167" s="5" t="s">
        <v>11086</v>
      </c>
    </row>
    <row r="6168" spans="1:17" x14ac:dyDescent="0.25">
      <c r="A6168">
        <v>62048</v>
      </c>
      <c r="B6168" t="s">
        <v>30</v>
      </c>
      <c r="C6168" s="7">
        <v>46211.748171296298</v>
      </c>
      <c r="D6168" s="4">
        <v>223400000</v>
      </c>
      <c r="E6168" s="3">
        <v>8025000</v>
      </c>
      <c r="F6168" s="3">
        <v>1780200</v>
      </c>
      <c r="G6168" s="4">
        <v>94349998</v>
      </c>
      <c r="H6168" t="s">
        <v>6587</v>
      </c>
      <c r="I6168" s="2">
        <v>46211.706550925926</v>
      </c>
      <c r="J6168" s="4">
        <v>49900000</v>
      </c>
      <c r="K6168" s="4" t="s">
        <v>6211</v>
      </c>
      <c r="L6168" s="5">
        <v>223.4</v>
      </c>
      <c r="M6168" s="5">
        <v>94.349997999999999</v>
      </c>
      <c r="N6168" s="5">
        <v>49.9</v>
      </c>
      <c r="O6168" s="5" t="str">
        <f t="shared" si="96"/>
        <v>0,990000</v>
      </c>
      <c r="P6168" s="5" t="s">
        <v>11087</v>
      </c>
      <c r="Q6168" s="5" t="s">
        <v>11144</v>
      </c>
    </row>
    <row r="6169" spans="1:17" x14ac:dyDescent="0.25">
      <c r="A6169">
        <v>62049</v>
      </c>
      <c r="B6169" t="s">
        <v>30</v>
      </c>
      <c r="C6169" s="7">
        <v>46211.748182870368</v>
      </c>
      <c r="D6169" s="4">
        <v>223400000</v>
      </c>
      <c r="E6169" s="3">
        <v>8025000</v>
      </c>
      <c r="F6169" s="3">
        <v>1780200</v>
      </c>
      <c r="G6169" s="4">
        <v>94349998</v>
      </c>
      <c r="H6169" t="s">
        <v>6588</v>
      </c>
      <c r="I6169" s="2">
        <v>46211.706550925926</v>
      </c>
      <c r="J6169" s="4">
        <v>49900000</v>
      </c>
      <c r="K6169" s="4" t="s">
        <v>6211</v>
      </c>
      <c r="L6169" s="5">
        <v>223.4</v>
      </c>
      <c r="M6169" s="5">
        <v>94.349997999999999</v>
      </c>
      <c r="N6169" s="5">
        <v>49.9</v>
      </c>
      <c r="O6169" s="5" t="str">
        <f t="shared" si="96"/>
        <v>0,990000</v>
      </c>
      <c r="P6169" s="5" t="s">
        <v>11087</v>
      </c>
      <c r="Q6169" s="5" t="s">
        <v>11144</v>
      </c>
    </row>
    <row r="6170" spans="1:17" x14ac:dyDescent="0.25">
      <c r="A6170">
        <v>62050</v>
      </c>
      <c r="B6170" t="s">
        <v>30</v>
      </c>
      <c r="C6170" s="7">
        <v>46211.748182870368</v>
      </c>
      <c r="D6170" s="4">
        <v>223500000</v>
      </c>
      <c r="E6170" s="3">
        <v>8023000</v>
      </c>
      <c r="F6170" s="3">
        <v>1780400</v>
      </c>
      <c r="G6170" s="4">
        <v>94350998</v>
      </c>
      <c r="H6170" t="s">
        <v>6589</v>
      </c>
      <c r="I6170" s="2">
        <v>46211.706550925926</v>
      </c>
      <c r="J6170" s="4">
        <v>50000000</v>
      </c>
      <c r="K6170" s="4" t="s">
        <v>6211</v>
      </c>
      <c r="L6170" s="5">
        <v>223.5</v>
      </c>
      <c r="M6170" s="5">
        <v>94.350998000000004</v>
      </c>
      <c r="N6170" s="5">
        <v>50</v>
      </c>
      <c r="O6170" s="5" t="str">
        <f t="shared" si="96"/>
        <v>0,990000</v>
      </c>
      <c r="P6170" s="5" t="s">
        <v>10978</v>
      </c>
      <c r="Q6170" s="5" t="s">
        <v>11086</v>
      </c>
    </row>
    <row r="6171" spans="1:17" x14ac:dyDescent="0.25">
      <c r="A6171">
        <v>62051</v>
      </c>
      <c r="B6171" t="s">
        <v>30</v>
      </c>
      <c r="C6171" s="7">
        <v>46211.748206018521</v>
      </c>
      <c r="D6171" s="4">
        <v>223500000</v>
      </c>
      <c r="E6171" s="3">
        <v>8023000</v>
      </c>
      <c r="F6171" s="3">
        <v>1780400</v>
      </c>
      <c r="G6171" s="4">
        <v>94350998</v>
      </c>
      <c r="H6171" t="s">
        <v>6590</v>
      </c>
      <c r="I6171" s="2">
        <v>46211.706550925926</v>
      </c>
      <c r="J6171" s="4">
        <v>50000000</v>
      </c>
      <c r="K6171" s="4" t="s">
        <v>6211</v>
      </c>
      <c r="L6171" s="5">
        <v>223.5</v>
      </c>
      <c r="M6171" s="5">
        <v>94.350998000000004</v>
      </c>
      <c r="N6171" s="5">
        <v>50</v>
      </c>
      <c r="O6171" s="5" t="str">
        <f t="shared" si="96"/>
        <v>0,990000</v>
      </c>
      <c r="P6171" s="5" t="s">
        <v>10978</v>
      </c>
      <c r="Q6171" s="5" t="s">
        <v>11086</v>
      </c>
    </row>
    <row r="6172" spans="1:17" x14ac:dyDescent="0.25">
      <c r="A6172">
        <v>62052</v>
      </c>
      <c r="B6172" t="s">
        <v>30</v>
      </c>
      <c r="C6172" s="7">
        <v>46211.748217592591</v>
      </c>
      <c r="D6172" s="4">
        <v>223400000</v>
      </c>
      <c r="E6172" s="3">
        <v>8020000</v>
      </c>
      <c r="F6172" s="3">
        <v>1779400</v>
      </c>
      <c r="G6172" s="4">
        <v>94351997</v>
      </c>
      <c r="H6172" t="s">
        <v>6591</v>
      </c>
      <c r="I6172" s="2">
        <v>46211.706666666665</v>
      </c>
      <c r="J6172" s="4">
        <v>50000000</v>
      </c>
      <c r="K6172" s="4" t="s">
        <v>6211</v>
      </c>
      <c r="L6172" s="5">
        <v>223.4</v>
      </c>
      <c r="M6172" s="5">
        <v>94.351996999999997</v>
      </c>
      <c r="N6172" s="5">
        <v>50</v>
      </c>
      <c r="O6172" s="5" t="str">
        <f t="shared" si="96"/>
        <v>0,990000</v>
      </c>
      <c r="P6172" s="5" t="s">
        <v>11078</v>
      </c>
      <c r="Q6172" s="5" t="s">
        <v>11062</v>
      </c>
    </row>
    <row r="6173" spans="1:17" x14ac:dyDescent="0.25">
      <c r="A6173">
        <v>62053</v>
      </c>
      <c r="B6173" t="s">
        <v>30</v>
      </c>
      <c r="C6173" s="7">
        <v>46211.748217592591</v>
      </c>
      <c r="D6173" s="4">
        <v>223400000</v>
      </c>
      <c r="E6173" s="3">
        <v>8016000</v>
      </c>
      <c r="F6173" s="3">
        <v>1778400</v>
      </c>
      <c r="G6173" s="4">
        <v>94351997</v>
      </c>
      <c r="H6173" t="s">
        <v>6592</v>
      </c>
      <c r="I6173" s="2">
        <v>46211.706666666665</v>
      </c>
      <c r="J6173" s="4">
        <v>50000000</v>
      </c>
      <c r="K6173" s="4" t="s">
        <v>6211</v>
      </c>
      <c r="L6173" s="5">
        <v>223.4</v>
      </c>
      <c r="M6173" s="5">
        <v>94.351996999999997</v>
      </c>
      <c r="N6173" s="5">
        <v>50</v>
      </c>
      <c r="O6173" s="5" t="str">
        <f t="shared" si="96"/>
        <v>0,990000</v>
      </c>
      <c r="P6173" s="5" t="s">
        <v>11072</v>
      </c>
      <c r="Q6173" s="5" t="s">
        <v>11060</v>
      </c>
    </row>
    <row r="6174" spans="1:17" x14ac:dyDescent="0.25">
      <c r="A6174">
        <v>62054</v>
      </c>
      <c r="B6174" t="s">
        <v>30</v>
      </c>
      <c r="C6174" s="7">
        <v>46211.748240740744</v>
      </c>
      <c r="D6174" s="4">
        <v>223400000</v>
      </c>
      <c r="E6174" s="3">
        <v>8009000</v>
      </c>
      <c r="F6174" s="3">
        <v>1776700</v>
      </c>
      <c r="G6174" s="4">
        <v>94351997</v>
      </c>
      <c r="H6174" t="s">
        <v>6593</v>
      </c>
      <c r="I6174" s="2">
        <v>46211.706666666665</v>
      </c>
      <c r="J6174" s="4">
        <v>49900000</v>
      </c>
      <c r="K6174" s="4" t="s">
        <v>6211</v>
      </c>
      <c r="L6174" s="5">
        <v>223.4</v>
      </c>
      <c r="M6174" s="5">
        <v>94.351996999999997</v>
      </c>
      <c r="N6174" s="5">
        <v>49.9</v>
      </c>
      <c r="O6174" s="5" t="str">
        <f t="shared" si="96"/>
        <v>0,990000</v>
      </c>
      <c r="P6174" s="5" t="s">
        <v>11155</v>
      </c>
      <c r="Q6174" s="5" t="s">
        <v>11122</v>
      </c>
    </row>
    <row r="6175" spans="1:17" x14ac:dyDescent="0.25">
      <c r="A6175">
        <v>62055</v>
      </c>
      <c r="B6175" t="s">
        <v>30</v>
      </c>
      <c r="C6175" s="7">
        <v>46211.748252314814</v>
      </c>
      <c r="D6175" s="4">
        <v>223400000</v>
      </c>
      <c r="E6175" s="3">
        <v>8009000</v>
      </c>
      <c r="F6175" s="3">
        <v>1776700</v>
      </c>
      <c r="G6175" s="4">
        <v>94352997</v>
      </c>
      <c r="H6175" t="s">
        <v>6594</v>
      </c>
      <c r="I6175" s="2">
        <v>46211.706666666665</v>
      </c>
      <c r="J6175" s="4">
        <v>50000000</v>
      </c>
      <c r="K6175" s="4" t="s">
        <v>6211</v>
      </c>
      <c r="L6175" s="5">
        <v>223.4</v>
      </c>
      <c r="M6175" s="5">
        <v>94.352997000000002</v>
      </c>
      <c r="N6175" s="5">
        <v>50</v>
      </c>
      <c r="O6175" s="5" t="str">
        <f t="shared" si="96"/>
        <v>0,990000</v>
      </c>
      <c r="P6175" s="5" t="s">
        <v>11155</v>
      </c>
      <c r="Q6175" s="5" t="s">
        <v>11122</v>
      </c>
    </row>
    <row r="6176" spans="1:17" x14ac:dyDescent="0.25">
      <c r="A6176">
        <v>62056</v>
      </c>
      <c r="B6176" t="s">
        <v>30</v>
      </c>
      <c r="C6176" s="7">
        <v>46211.748252314814</v>
      </c>
      <c r="D6176" s="4">
        <v>223500000</v>
      </c>
      <c r="E6176" s="3">
        <v>8014000</v>
      </c>
      <c r="F6176" s="3">
        <v>1778000</v>
      </c>
      <c r="G6176" s="4">
        <v>94353996</v>
      </c>
      <c r="H6176" t="s">
        <v>6595</v>
      </c>
      <c r="I6176" s="2">
        <v>46211.706666666665</v>
      </c>
      <c r="J6176" s="4">
        <v>50000000</v>
      </c>
      <c r="K6176" s="4" t="s">
        <v>6211</v>
      </c>
      <c r="L6176" s="5">
        <v>223.5</v>
      </c>
      <c r="M6176" s="5">
        <v>94.353995999999995</v>
      </c>
      <c r="N6176" s="5">
        <v>50</v>
      </c>
      <c r="O6176" s="5" t="str">
        <f t="shared" si="96"/>
        <v>0,990000</v>
      </c>
      <c r="P6176" s="5" t="s">
        <v>11075</v>
      </c>
      <c r="Q6176" s="5" t="s">
        <v>11156</v>
      </c>
    </row>
    <row r="6177" spans="1:17" x14ac:dyDescent="0.25">
      <c r="A6177">
        <v>62057</v>
      </c>
      <c r="B6177" t="s">
        <v>30</v>
      </c>
      <c r="C6177" s="7">
        <v>46211.74827546296</v>
      </c>
      <c r="D6177" s="4">
        <v>223500000</v>
      </c>
      <c r="E6177" s="3">
        <v>8015000</v>
      </c>
      <c r="F6177" s="3">
        <v>1778800</v>
      </c>
      <c r="G6177" s="4">
        <v>94353996</v>
      </c>
      <c r="H6177" t="s">
        <v>6596</v>
      </c>
      <c r="I6177" s="2">
        <v>46211.706666666665</v>
      </c>
      <c r="J6177" s="4">
        <v>50000000</v>
      </c>
      <c r="K6177" s="4" t="s">
        <v>6211</v>
      </c>
      <c r="L6177" s="5">
        <v>223.5</v>
      </c>
      <c r="M6177" s="5">
        <v>94.353995999999995</v>
      </c>
      <c r="N6177" s="5">
        <v>50</v>
      </c>
      <c r="O6177" s="5" t="str">
        <f t="shared" si="96"/>
        <v>0,990000</v>
      </c>
      <c r="P6177" s="5" t="s">
        <v>11130</v>
      </c>
      <c r="Q6177" s="5" t="s">
        <v>11066</v>
      </c>
    </row>
    <row r="6178" spans="1:17" x14ac:dyDescent="0.25">
      <c r="A6178">
        <v>62058</v>
      </c>
      <c r="B6178" t="s">
        <v>30</v>
      </c>
      <c r="C6178" s="7">
        <v>46211.748287037037</v>
      </c>
      <c r="D6178" s="4">
        <v>223600000</v>
      </c>
      <c r="E6178" s="3">
        <v>8017000</v>
      </c>
      <c r="F6178" s="3">
        <v>1779700</v>
      </c>
      <c r="G6178" s="4">
        <v>94355003</v>
      </c>
      <c r="H6178" t="s">
        <v>6597</v>
      </c>
      <c r="I6178" s="2">
        <v>46211.706666666665</v>
      </c>
      <c r="J6178" s="4">
        <v>50000000</v>
      </c>
      <c r="K6178" s="4" t="s">
        <v>6211</v>
      </c>
      <c r="L6178" s="5">
        <v>223.6</v>
      </c>
      <c r="M6178" s="5">
        <v>94.355002999999996</v>
      </c>
      <c r="N6178" s="5">
        <v>50</v>
      </c>
      <c r="O6178" s="5" t="str">
        <f t="shared" si="96"/>
        <v>0,990000</v>
      </c>
      <c r="P6178" s="5" t="s">
        <v>11157</v>
      </c>
      <c r="Q6178" s="5" t="s">
        <v>10990</v>
      </c>
    </row>
    <row r="6179" spans="1:17" x14ac:dyDescent="0.25">
      <c r="A6179">
        <v>62059</v>
      </c>
      <c r="B6179" t="s">
        <v>30</v>
      </c>
      <c r="C6179" s="7">
        <v>46211.748287037037</v>
      </c>
      <c r="D6179" s="4">
        <v>223600000</v>
      </c>
      <c r="E6179" s="3">
        <v>8017000</v>
      </c>
      <c r="F6179" s="3">
        <v>1779700</v>
      </c>
      <c r="G6179" s="4">
        <v>94355003</v>
      </c>
      <c r="H6179" t="s">
        <v>6598</v>
      </c>
      <c r="I6179" s="2">
        <v>46211.706666666665</v>
      </c>
      <c r="J6179" s="4">
        <v>50000000</v>
      </c>
      <c r="K6179" s="4" t="s">
        <v>6211</v>
      </c>
      <c r="L6179" s="5">
        <v>223.6</v>
      </c>
      <c r="M6179" s="5">
        <v>94.355002999999996</v>
      </c>
      <c r="N6179" s="5">
        <v>50</v>
      </c>
      <c r="O6179" s="5" t="str">
        <f t="shared" si="96"/>
        <v>0,990000</v>
      </c>
      <c r="P6179" s="5" t="s">
        <v>11157</v>
      </c>
      <c r="Q6179" s="5" t="s">
        <v>10990</v>
      </c>
    </row>
    <row r="6180" spans="1:17" x14ac:dyDescent="0.25">
      <c r="A6180">
        <v>62060</v>
      </c>
      <c r="B6180" t="s">
        <v>30</v>
      </c>
      <c r="C6180" s="7">
        <v>46211.748310185183</v>
      </c>
      <c r="D6180" s="4">
        <v>223600000</v>
      </c>
      <c r="E6180" s="3">
        <v>8019000</v>
      </c>
      <c r="F6180" s="3">
        <v>1780200</v>
      </c>
      <c r="G6180" s="4">
        <v>94356003</v>
      </c>
      <c r="H6180" t="s">
        <v>6599</v>
      </c>
      <c r="I6180" s="2">
        <v>46211.706666666665</v>
      </c>
      <c r="J6180" s="4">
        <v>50000000</v>
      </c>
      <c r="K6180" s="4" t="s">
        <v>6211</v>
      </c>
      <c r="L6180" s="5">
        <v>223.6</v>
      </c>
      <c r="M6180" s="5">
        <v>94.356003000000001</v>
      </c>
      <c r="N6180" s="5">
        <v>50</v>
      </c>
      <c r="O6180" s="5" t="str">
        <f t="shared" si="96"/>
        <v>0,990000</v>
      </c>
      <c r="P6180" s="5" t="s">
        <v>10984</v>
      </c>
      <c r="Q6180" s="5" t="s">
        <v>11144</v>
      </c>
    </row>
    <row r="6181" spans="1:17" x14ac:dyDescent="0.25">
      <c r="A6181">
        <v>62061</v>
      </c>
      <c r="B6181" t="s">
        <v>30</v>
      </c>
      <c r="C6181" s="7">
        <v>46211.74832175926</v>
      </c>
      <c r="D6181" s="4">
        <v>223400000</v>
      </c>
      <c r="E6181" s="3">
        <v>8016000</v>
      </c>
      <c r="F6181" s="3">
        <v>1778000</v>
      </c>
      <c r="G6181" s="4">
        <v>94356003</v>
      </c>
      <c r="H6181" t="s">
        <v>6600</v>
      </c>
      <c r="I6181" s="2">
        <v>46211.706666666665</v>
      </c>
      <c r="J6181" s="4">
        <v>50000000</v>
      </c>
      <c r="K6181" s="4" t="s">
        <v>6211</v>
      </c>
      <c r="L6181" s="5">
        <v>223.4</v>
      </c>
      <c r="M6181" s="5">
        <v>94.356003000000001</v>
      </c>
      <c r="N6181" s="5">
        <v>50</v>
      </c>
      <c r="O6181" s="5" t="str">
        <f t="shared" si="96"/>
        <v>0,990000</v>
      </c>
      <c r="P6181" s="5" t="s">
        <v>11072</v>
      </c>
      <c r="Q6181" s="5" t="s">
        <v>11156</v>
      </c>
    </row>
    <row r="6182" spans="1:17" x14ac:dyDescent="0.25">
      <c r="A6182">
        <v>62062</v>
      </c>
      <c r="B6182" t="s">
        <v>30</v>
      </c>
      <c r="C6182" s="7">
        <v>46211.74832175926</v>
      </c>
      <c r="D6182" s="4">
        <v>223400000</v>
      </c>
      <c r="E6182" s="3">
        <v>8019000</v>
      </c>
      <c r="F6182" s="3">
        <v>1778700</v>
      </c>
      <c r="G6182" s="4">
        <v>94356003</v>
      </c>
      <c r="H6182" t="s">
        <v>6601</v>
      </c>
      <c r="I6182" s="2">
        <v>46211.706782407404</v>
      </c>
      <c r="J6182" s="4">
        <v>50000000</v>
      </c>
      <c r="K6182" s="4" t="s">
        <v>6211</v>
      </c>
      <c r="L6182" s="5">
        <v>223.4</v>
      </c>
      <c r="M6182" s="5">
        <v>94.356003000000001</v>
      </c>
      <c r="N6182" s="5">
        <v>50</v>
      </c>
      <c r="O6182" s="5" t="str">
        <f t="shared" si="96"/>
        <v>0,990000</v>
      </c>
      <c r="P6182" s="5" t="s">
        <v>10984</v>
      </c>
      <c r="Q6182" s="5" t="s">
        <v>10992</v>
      </c>
    </row>
    <row r="6183" spans="1:17" x14ac:dyDescent="0.25">
      <c r="A6183">
        <v>62063</v>
      </c>
      <c r="B6183" t="s">
        <v>30</v>
      </c>
      <c r="C6183" s="7">
        <v>46211.748344907406</v>
      </c>
      <c r="D6183" s="4">
        <v>223300000</v>
      </c>
      <c r="E6183" s="3">
        <v>8020000</v>
      </c>
      <c r="F6183" s="3">
        <v>1778200</v>
      </c>
      <c r="G6183" s="4">
        <v>94357002</v>
      </c>
      <c r="H6183" t="s">
        <v>6602</v>
      </c>
      <c r="I6183" s="2">
        <v>46211.706782407404</v>
      </c>
      <c r="J6183" s="4">
        <v>50000000</v>
      </c>
      <c r="K6183" s="4" t="s">
        <v>6211</v>
      </c>
      <c r="L6183" s="5">
        <v>223.3</v>
      </c>
      <c r="M6183" s="5">
        <v>94.357001999999994</v>
      </c>
      <c r="N6183" s="5">
        <v>50</v>
      </c>
      <c r="O6183" s="5" t="str">
        <f t="shared" si="96"/>
        <v>0,990000</v>
      </c>
      <c r="P6183" s="5" t="s">
        <v>11078</v>
      </c>
      <c r="Q6183" s="5" t="s">
        <v>11158</v>
      </c>
    </row>
    <row r="6184" spans="1:17" x14ac:dyDescent="0.25">
      <c r="A6184">
        <v>62064</v>
      </c>
      <c r="B6184" t="s">
        <v>30</v>
      </c>
      <c r="C6184" s="7">
        <v>46211.748356481483</v>
      </c>
      <c r="D6184" s="4">
        <v>223300000</v>
      </c>
      <c r="E6184" s="3">
        <v>8020000</v>
      </c>
      <c r="F6184" s="3">
        <v>1777900</v>
      </c>
      <c r="G6184" s="4">
        <v>94358002</v>
      </c>
      <c r="H6184" t="s">
        <v>6603</v>
      </c>
      <c r="I6184" s="2">
        <v>46211.706782407404</v>
      </c>
      <c r="J6184" s="4">
        <v>50000000</v>
      </c>
      <c r="K6184" s="4" t="s">
        <v>6211</v>
      </c>
      <c r="L6184" s="5">
        <v>223.3</v>
      </c>
      <c r="M6184" s="5">
        <v>94.358001999999999</v>
      </c>
      <c r="N6184" s="5">
        <v>50</v>
      </c>
      <c r="O6184" s="5" t="str">
        <f t="shared" si="96"/>
        <v>0,990000</v>
      </c>
      <c r="P6184" s="5" t="s">
        <v>11078</v>
      </c>
      <c r="Q6184" s="5" t="s">
        <v>11076</v>
      </c>
    </row>
    <row r="6185" spans="1:17" x14ac:dyDescent="0.25">
      <c r="A6185">
        <v>62065</v>
      </c>
      <c r="B6185" t="s">
        <v>30</v>
      </c>
      <c r="C6185" s="7">
        <v>46211.748356481483</v>
      </c>
      <c r="D6185" s="4">
        <v>223300000</v>
      </c>
      <c r="E6185" s="3">
        <v>8021000</v>
      </c>
      <c r="F6185" s="3">
        <v>1777900</v>
      </c>
      <c r="G6185" s="4">
        <v>94358002</v>
      </c>
      <c r="H6185" t="s">
        <v>6604</v>
      </c>
      <c r="I6185" s="2">
        <v>46211.706782407404</v>
      </c>
      <c r="J6185" s="4">
        <v>49900000</v>
      </c>
      <c r="K6185" s="4" t="s">
        <v>6211</v>
      </c>
      <c r="L6185" s="5">
        <v>223.3</v>
      </c>
      <c r="M6185" s="5">
        <v>94.358001999999999</v>
      </c>
      <c r="N6185" s="5">
        <v>49.9</v>
      </c>
      <c r="O6185" s="5" t="str">
        <f t="shared" si="96"/>
        <v>0,990000</v>
      </c>
      <c r="P6185" s="5" t="s">
        <v>11084</v>
      </c>
      <c r="Q6185" s="5" t="s">
        <v>11076</v>
      </c>
    </row>
    <row r="6186" spans="1:17" x14ac:dyDescent="0.25">
      <c r="A6186">
        <v>62066</v>
      </c>
      <c r="B6186" t="s">
        <v>30</v>
      </c>
      <c r="C6186" s="7">
        <v>46211.748379629629</v>
      </c>
      <c r="D6186" s="4">
        <v>223300000</v>
      </c>
      <c r="E6186" s="3">
        <v>8021000</v>
      </c>
      <c r="F6186" s="3">
        <v>1778300</v>
      </c>
      <c r="G6186" s="4">
        <v>94358002</v>
      </c>
      <c r="H6186" t="s">
        <v>6605</v>
      </c>
      <c r="I6186" s="2">
        <v>46211.706782407404</v>
      </c>
      <c r="J6186" s="4">
        <v>49900000</v>
      </c>
      <c r="K6186" s="4" t="s">
        <v>6211</v>
      </c>
      <c r="L6186" s="5">
        <v>223.3</v>
      </c>
      <c r="M6186" s="5">
        <v>94.358001999999999</v>
      </c>
      <c r="N6186" s="5">
        <v>49.9</v>
      </c>
      <c r="O6186" s="5" t="str">
        <f t="shared" si="96"/>
        <v>0,990000</v>
      </c>
      <c r="P6186" s="5" t="s">
        <v>11084</v>
      </c>
      <c r="Q6186" s="5" t="s">
        <v>11070</v>
      </c>
    </row>
    <row r="6187" spans="1:17" x14ac:dyDescent="0.25">
      <c r="A6187">
        <v>62067</v>
      </c>
      <c r="B6187" t="s">
        <v>30</v>
      </c>
      <c r="C6187" s="7">
        <v>46211.748391203706</v>
      </c>
      <c r="D6187" s="4">
        <v>223300000</v>
      </c>
      <c r="E6187" s="3">
        <v>8022000</v>
      </c>
      <c r="F6187" s="3">
        <v>1778700</v>
      </c>
      <c r="G6187" s="4">
        <v>94359001</v>
      </c>
      <c r="H6187" t="s">
        <v>6606</v>
      </c>
      <c r="I6187" s="2">
        <v>46211.706782407404</v>
      </c>
      <c r="J6187" s="4">
        <v>49900000</v>
      </c>
      <c r="K6187" s="4" t="s">
        <v>6211</v>
      </c>
      <c r="L6187" s="5">
        <v>223.3</v>
      </c>
      <c r="M6187" s="5">
        <v>94.359001000000006</v>
      </c>
      <c r="N6187" s="5">
        <v>49.9</v>
      </c>
      <c r="O6187" s="5" t="str">
        <f t="shared" si="96"/>
        <v>0,990000</v>
      </c>
      <c r="P6187" s="5" t="s">
        <v>10980</v>
      </c>
      <c r="Q6187" s="5" t="s">
        <v>10992</v>
      </c>
    </row>
    <row r="6188" spans="1:17" x14ac:dyDescent="0.25">
      <c r="A6188">
        <v>62068</v>
      </c>
      <c r="B6188" t="s">
        <v>30</v>
      </c>
      <c r="C6188" s="7">
        <v>46211.748391203706</v>
      </c>
      <c r="D6188" s="4">
        <v>223300000</v>
      </c>
      <c r="E6188" s="3">
        <v>8023000</v>
      </c>
      <c r="F6188" s="3">
        <v>1778900</v>
      </c>
      <c r="G6188" s="4">
        <v>94359001</v>
      </c>
      <c r="H6188" t="s">
        <v>6607</v>
      </c>
      <c r="I6188" s="2">
        <v>46211.706782407404</v>
      </c>
      <c r="J6188" s="4">
        <v>49900000</v>
      </c>
      <c r="K6188" s="4" t="s">
        <v>6211</v>
      </c>
      <c r="L6188" s="5">
        <v>223.3</v>
      </c>
      <c r="M6188" s="5">
        <v>94.359001000000006</v>
      </c>
      <c r="N6188" s="5">
        <v>49.9</v>
      </c>
      <c r="O6188" s="5" t="str">
        <f t="shared" si="96"/>
        <v>0,990000</v>
      </c>
      <c r="P6188" s="5" t="s">
        <v>10978</v>
      </c>
      <c r="Q6188" s="5" t="s">
        <v>11065</v>
      </c>
    </row>
    <row r="6189" spans="1:17" x14ac:dyDescent="0.25">
      <c r="A6189">
        <v>62069</v>
      </c>
      <c r="B6189" t="s">
        <v>30</v>
      </c>
      <c r="C6189" s="7">
        <v>46211.748414351852</v>
      </c>
      <c r="D6189" s="4">
        <v>223300000</v>
      </c>
      <c r="E6189" s="3">
        <v>8023000</v>
      </c>
      <c r="F6189" s="3">
        <v>1778900</v>
      </c>
      <c r="G6189" s="4">
        <v>94360001</v>
      </c>
      <c r="H6189" t="s">
        <v>6608</v>
      </c>
      <c r="I6189" s="2">
        <v>46211.706782407404</v>
      </c>
      <c r="J6189" s="4">
        <v>49900000</v>
      </c>
      <c r="K6189" s="4" t="s">
        <v>6211</v>
      </c>
      <c r="L6189" s="5">
        <v>223.3</v>
      </c>
      <c r="M6189" s="5">
        <v>94.360000999999997</v>
      </c>
      <c r="N6189" s="5">
        <v>49.9</v>
      </c>
      <c r="O6189" s="5" t="str">
        <f t="shared" si="96"/>
        <v>0,990000</v>
      </c>
      <c r="P6189" s="5" t="s">
        <v>10978</v>
      </c>
      <c r="Q6189" s="5" t="s">
        <v>11065</v>
      </c>
    </row>
    <row r="6190" spans="1:17" x14ac:dyDescent="0.25">
      <c r="A6190">
        <v>62070</v>
      </c>
      <c r="B6190" t="s">
        <v>30</v>
      </c>
      <c r="C6190" s="7">
        <v>46211.748425925929</v>
      </c>
      <c r="D6190" s="4">
        <v>223300000</v>
      </c>
      <c r="E6190" s="3">
        <v>8024000</v>
      </c>
      <c r="F6190" s="3">
        <v>1779300</v>
      </c>
      <c r="G6190" s="4">
        <v>94360001</v>
      </c>
      <c r="H6190" t="s">
        <v>6609</v>
      </c>
      <c r="I6190" s="2">
        <v>46211.706782407404</v>
      </c>
      <c r="J6190" s="4">
        <v>49900000</v>
      </c>
      <c r="K6190" s="4" t="s">
        <v>6211</v>
      </c>
      <c r="L6190" s="5">
        <v>223.3</v>
      </c>
      <c r="M6190" s="5">
        <v>94.360000999999997</v>
      </c>
      <c r="N6190" s="5">
        <v>49.9</v>
      </c>
      <c r="O6190" s="5" t="str">
        <f t="shared" si="96"/>
        <v>0,990000</v>
      </c>
      <c r="P6190" s="5" t="s">
        <v>10982</v>
      </c>
      <c r="Q6190" s="5" t="s">
        <v>11118</v>
      </c>
    </row>
    <row r="6191" spans="1:17" x14ac:dyDescent="0.25">
      <c r="A6191">
        <v>62071</v>
      </c>
      <c r="B6191" t="s">
        <v>30</v>
      </c>
      <c r="C6191" s="7">
        <v>46211.748425925929</v>
      </c>
      <c r="D6191" s="4">
        <v>223400000</v>
      </c>
      <c r="E6191" s="3">
        <v>8023000</v>
      </c>
      <c r="F6191" s="3">
        <v>1779200</v>
      </c>
      <c r="G6191" s="4">
        <v>94361000</v>
      </c>
      <c r="H6191" t="s">
        <v>6610</v>
      </c>
      <c r="I6191" s="2">
        <v>46211.706782407404</v>
      </c>
      <c r="J6191" s="4">
        <v>49900000</v>
      </c>
      <c r="K6191" s="4" t="s">
        <v>6211</v>
      </c>
      <c r="L6191" s="5">
        <v>223.4</v>
      </c>
      <c r="M6191" s="5">
        <v>94.361000000000004</v>
      </c>
      <c r="N6191" s="5">
        <v>49.9</v>
      </c>
      <c r="O6191" s="5" t="str">
        <f t="shared" si="96"/>
        <v>0,990000</v>
      </c>
      <c r="P6191" s="5" t="s">
        <v>10978</v>
      </c>
      <c r="Q6191" s="5" t="s">
        <v>11140</v>
      </c>
    </row>
    <row r="6192" spans="1:17" x14ac:dyDescent="0.25">
      <c r="A6192">
        <v>62072</v>
      </c>
      <c r="B6192" t="s">
        <v>30</v>
      </c>
      <c r="C6192" s="7">
        <v>46211.748449074075</v>
      </c>
      <c r="D6192" s="4">
        <v>223400000</v>
      </c>
      <c r="E6192" s="3">
        <v>8024000</v>
      </c>
      <c r="F6192" s="3">
        <v>1779800</v>
      </c>
      <c r="G6192" s="4">
        <v>94362000</v>
      </c>
      <c r="H6192" t="s">
        <v>6611</v>
      </c>
      <c r="I6192" s="2">
        <v>46211.706886574073</v>
      </c>
      <c r="J6192" s="4">
        <v>49900000</v>
      </c>
      <c r="K6192" s="4" t="s">
        <v>6211</v>
      </c>
      <c r="L6192" s="5">
        <v>223.4</v>
      </c>
      <c r="M6192" s="5">
        <v>94.361999999999995</v>
      </c>
      <c r="N6192" s="5">
        <v>49.9</v>
      </c>
      <c r="O6192" s="5" t="str">
        <f t="shared" si="96"/>
        <v>0,990000</v>
      </c>
      <c r="P6192" s="5" t="s">
        <v>10982</v>
      </c>
      <c r="Q6192" s="5" t="s">
        <v>11145</v>
      </c>
    </row>
    <row r="6193" spans="1:17" x14ac:dyDescent="0.25">
      <c r="A6193">
        <v>62073</v>
      </c>
      <c r="B6193" t="s">
        <v>30</v>
      </c>
      <c r="C6193" s="7">
        <v>46211.748460648145</v>
      </c>
      <c r="D6193" s="4">
        <v>223400000</v>
      </c>
      <c r="E6193" s="3">
        <v>8026000</v>
      </c>
      <c r="F6193" s="3">
        <v>1780300</v>
      </c>
      <c r="G6193" s="4">
        <v>94362000</v>
      </c>
      <c r="H6193" t="s">
        <v>6612</v>
      </c>
      <c r="I6193" s="2">
        <v>46211.706886574073</v>
      </c>
      <c r="J6193" s="4">
        <v>49900000</v>
      </c>
      <c r="K6193" s="4" t="s">
        <v>6211</v>
      </c>
      <c r="L6193" s="5">
        <v>223.4</v>
      </c>
      <c r="M6193" s="5">
        <v>94.361999999999995</v>
      </c>
      <c r="N6193" s="5">
        <v>49.9</v>
      </c>
      <c r="O6193" s="5" t="str">
        <f t="shared" si="96"/>
        <v>0,990000</v>
      </c>
      <c r="P6193" s="5" t="s">
        <v>10976</v>
      </c>
      <c r="Q6193" s="5" t="s">
        <v>11117</v>
      </c>
    </row>
    <row r="6194" spans="1:17" x14ac:dyDescent="0.25">
      <c r="A6194">
        <v>62074</v>
      </c>
      <c r="B6194" t="s">
        <v>30</v>
      </c>
      <c r="C6194" s="7">
        <v>46211.748472222222</v>
      </c>
      <c r="D6194" s="4">
        <v>223400000</v>
      </c>
      <c r="E6194" s="3">
        <v>8026000</v>
      </c>
      <c r="F6194" s="3">
        <v>1780300</v>
      </c>
      <c r="G6194" s="4">
        <v>94362000</v>
      </c>
      <c r="H6194" t="s">
        <v>6613</v>
      </c>
      <c r="I6194" s="2">
        <v>46211.706886574073</v>
      </c>
      <c r="J6194" s="4">
        <v>49900000</v>
      </c>
      <c r="K6194" s="4" t="s">
        <v>6211</v>
      </c>
      <c r="L6194" s="5">
        <v>223.4</v>
      </c>
      <c r="M6194" s="5">
        <v>94.361999999999995</v>
      </c>
      <c r="N6194" s="5">
        <v>49.9</v>
      </c>
      <c r="O6194" s="5" t="str">
        <f t="shared" si="96"/>
        <v>0,990000</v>
      </c>
      <c r="P6194" s="5" t="s">
        <v>10976</v>
      </c>
      <c r="Q6194" s="5" t="s">
        <v>11117</v>
      </c>
    </row>
    <row r="6195" spans="1:17" x14ac:dyDescent="0.25">
      <c r="A6195">
        <v>62075</v>
      </c>
      <c r="B6195" t="s">
        <v>30</v>
      </c>
      <c r="C6195" s="7">
        <v>46211.748483796298</v>
      </c>
      <c r="D6195" s="4">
        <v>223400000</v>
      </c>
      <c r="E6195" s="3">
        <v>8022000</v>
      </c>
      <c r="F6195" s="3">
        <v>1779200</v>
      </c>
      <c r="G6195" s="4">
        <v>94362999</v>
      </c>
      <c r="H6195" t="s">
        <v>6614</v>
      </c>
      <c r="I6195" s="2">
        <v>46211.706886574073</v>
      </c>
      <c r="J6195" s="4">
        <v>49900000</v>
      </c>
      <c r="K6195" s="4" t="s">
        <v>6211</v>
      </c>
      <c r="L6195" s="5">
        <v>223.4</v>
      </c>
      <c r="M6195" s="5">
        <v>94.362999000000002</v>
      </c>
      <c r="N6195" s="5">
        <v>49.9</v>
      </c>
      <c r="O6195" s="5" t="str">
        <f t="shared" si="96"/>
        <v>0,990000</v>
      </c>
      <c r="P6195" s="5" t="s">
        <v>10980</v>
      </c>
      <c r="Q6195" s="5" t="s">
        <v>11140</v>
      </c>
    </row>
    <row r="6196" spans="1:17" x14ac:dyDescent="0.25">
      <c r="A6196">
        <v>62076</v>
      </c>
      <c r="B6196" t="s">
        <v>30</v>
      </c>
      <c r="C6196" s="7">
        <v>46211.748495370368</v>
      </c>
      <c r="D6196" s="4">
        <v>223300000</v>
      </c>
      <c r="E6196" s="3">
        <v>8023000</v>
      </c>
      <c r="F6196" s="3">
        <v>1779000</v>
      </c>
      <c r="G6196" s="4">
        <v>94362999</v>
      </c>
      <c r="H6196" t="s">
        <v>6615</v>
      </c>
      <c r="I6196" s="2">
        <v>46211.706886574073</v>
      </c>
      <c r="J6196" s="4">
        <v>49900000</v>
      </c>
      <c r="K6196" s="4" t="s">
        <v>6211</v>
      </c>
      <c r="L6196" s="5">
        <v>223.3</v>
      </c>
      <c r="M6196" s="5">
        <v>94.362999000000002</v>
      </c>
      <c r="N6196" s="5">
        <v>49.9</v>
      </c>
      <c r="O6196" s="5" t="str">
        <f t="shared" si="96"/>
        <v>0,990000</v>
      </c>
      <c r="P6196" s="5" t="s">
        <v>10978</v>
      </c>
      <c r="Q6196" s="5" t="s">
        <v>11077</v>
      </c>
    </row>
    <row r="6197" spans="1:17" x14ac:dyDescent="0.25">
      <c r="A6197">
        <v>62077</v>
      </c>
      <c r="B6197" t="s">
        <v>30</v>
      </c>
      <c r="C6197" s="7">
        <v>46211.748495370368</v>
      </c>
      <c r="D6197" s="4">
        <v>223100000</v>
      </c>
      <c r="E6197" s="3">
        <v>8019000</v>
      </c>
      <c r="F6197" s="3">
        <v>1776900</v>
      </c>
      <c r="G6197" s="4">
        <v>94363998</v>
      </c>
      <c r="H6197" t="s">
        <v>6616</v>
      </c>
      <c r="I6197" s="2">
        <v>46211.706886574073</v>
      </c>
      <c r="J6197" s="4">
        <v>49900000</v>
      </c>
      <c r="K6197" s="4" t="s">
        <v>6211</v>
      </c>
      <c r="L6197" s="5">
        <v>223.1</v>
      </c>
      <c r="M6197" s="5">
        <v>94.363997999999995</v>
      </c>
      <c r="N6197" s="5">
        <v>49.9</v>
      </c>
      <c r="O6197" s="5" t="str">
        <f t="shared" si="96"/>
        <v>0,990000</v>
      </c>
      <c r="P6197" s="5" t="s">
        <v>10984</v>
      </c>
      <c r="Q6197" s="5" t="s">
        <v>11055</v>
      </c>
    </row>
    <row r="6198" spans="1:17" x14ac:dyDescent="0.25">
      <c r="A6198">
        <v>62078</v>
      </c>
      <c r="B6198" t="s">
        <v>30</v>
      </c>
      <c r="C6198" s="7">
        <v>46211.748506944445</v>
      </c>
      <c r="D6198" s="4">
        <v>223100000</v>
      </c>
      <c r="E6198" s="3">
        <v>8019000</v>
      </c>
      <c r="F6198" s="3">
        <v>1776900</v>
      </c>
      <c r="G6198" s="4">
        <v>94363998</v>
      </c>
      <c r="H6198" t="s">
        <v>6617</v>
      </c>
      <c r="I6198" s="2">
        <v>46211.706886574073</v>
      </c>
      <c r="J6198" s="4">
        <v>49900000</v>
      </c>
      <c r="K6198" s="4" t="s">
        <v>6211</v>
      </c>
      <c r="L6198" s="5">
        <v>223.1</v>
      </c>
      <c r="M6198" s="5">
        <v>94.363997999999995</v>
      </c>
      <c r="N6198" s="5">
        <v>49.9</v>
      </c>
      <c r="O6198" s="5" t="str">
        <f t="shared" si="96"/>
        <v>0,990000</v>
      </c>
      <c r="P6198" s="5" t="s">
        <v>10984</v>
      </c>
      <c r="Q6198" s="5" t="s">
        <v>11055</v>
      </c>
    </row>
    <row r="6199" spans="1:17" x14ac:dyDescent="0.25">
      <c r="A6199">
        <v>62079</v>
      </c>
      <c r="B6199" t="s">
        <v>30</v>
      </c>
      <c r="C6199" s="7">
        <v>46211.748530092591</v>
      </c>
      <c r="D6199" s="4">
        <v>223100000</v>
      </c>
      <c r="E6199" s="3">
        <v>8021000</v>
      </c>
      <c r="F6199" s="3">
        <v>1777000</v>
      </c>
      <c r="G6199" s="4">
        <v>94364998</v>
      </c>
      <c r="H6199" t="s">
        <v>6618</v>
      </c>
      <c r="I6199" s="2">
        <v>46211.706886574073</v>
      </c>
      <c r="J6199" s="4">
        <v>49900000</v>
      </c>
      <c r="K6199" s="4" t="s">
        <v>6211</v>
      </c>
      <c r="L6199" s="5">
        <v>223.1</v>
      </c>
      <c r="M6199" s="5">
        <v>94.364998</v>
      </c>
      <c r="N6199" s="5">
        <v>49.9</v>
      </c>
      <c r="O6199" s="5" t="str">
        <f t="shared" si="96"/>
        <v>0,990000</v>
      </c>
      <c r="P6199" s="5" t="s">
        <v>11084</v>
      </c>
      <c r="Q6199" s="5" t="s">
        <v>11148</v>
      </c>
    </row>
    <row r="6200" spans="1:17" x14ac:dyDescent="0.25">
      <c r="A6200">
        <v>62080</v>
      </c>
      <c r="B6200" t="s">
        <v>30</v>
      </c>
      <c r="C6200" s="7">
        <v>46211.748530092591</v>
      </c>
      <c r="D6200" s="4">
        <v>223200000</v>
      </c>
      <c r="E6200" s="3">
        <v>8021000</v>
      </c>
      <c r="F6200" s="3">
        <v>1777700</v>
      </c>
      <c r="G6200" s="4">
        <v>94364998</v>
      </c>
      <c r="H6200" t="s">
        <v>6619</v>
      </c>
      <c r="I6200" s="2">
        <v>46211.706886574073</v>
      </c>
      <c r="J6200" s="4">
        <v>49900000</v>
      </c>
      <c r="K6200" s="4" t="s">
        <v>6211</v>
      </c>
      <c r="L6200" s="5">
        <v>223.2</v>
      </c>
      <c r="M6200" s="5">
        <v>94.364998</v>
      </c>
      <c r="N6200" s="5">
        <v>49.9</v>
      </c>
      <c r="O6200" s="5" t="str">
        <f t="shared" si="96"/>
        <v>0,990000</v>
      </c>
      <c r="P6200" s="5" t="s">
        <v>11084</v>
      </c>
      <c r="Q6200" s="5" t="s">
        <v>11149</v>
      </c>
    </row>
    <row r="6201" spans="1:17" x14ac:dyDescent="0.25">
      <c r="A6201">
        <v>62081</v>
      </c>
      <c r="B6201" t="s">
        <v>30</v>
      </c>
      <c r="C6201" s="7">
        <v>46211.748553240737</v>
      </c>
      <c r="D6201" s="4">
        <v>223200000</v>
      </c>
      <c r="E6201" s="3">
        <v>8021000</v>
      </c>
      <c r="F6201" s="3">
        <v>1777600</v>
      </c>
      <c r="G6201" s="4">
        <v>94365997</v>
      </c>
      <c r="H6201" t="s">
        <v>6620</v>
      </c>
      <c r="I6201" s="2">
        <v>46211.706886574073</v>
      </c>
      <c r="J6201" s="4">
        <v>50000000</v>
      </c>
      <c r="K6201" s="4" t="s">
        <v>6211</v>
      </c>
      <c r="L6201" s="5">
        <v>223.2</v>
      </c>
      <c r="M6201" s="5">
        <v>94.365996999999993</v>
      </c>
      <c r="N6201" s="5">
        <v>50</v>
      </c>
      <c r="O6201" s="5" t="str">
        <f t="shared" si="96"/>
        <v>0,990000</v>
      </c>
      <c r="P6201" s="5" t="s">
        <v>11084</v>
      </c>
      <c r="Q6201" s="5" t="s">
        <v>10994</v>
      </c>
    </row>
    <row r="6202" spans="1:17" x14ac:dyDescent="0.25">
      <c r="A6202">
        <v>62082</v>
      </c>
      <c r="B6202" t="s">
        <v>30</v>
      </c>
      <c r="C6202" s="7">
        <v>46211.748564814814</v>
      </c>
      <c r="D6202" s="4">
        <v>223100000</v>
      </c>
      <c r="E6202" s="3">
        <v>8020000</v>
      </c>
      <c r="F6202" s="3">
        <v>1776600</v>
      </c>
      <c r="G6202" s="4">
        <v>94365997</v>
      </c>
      <c r="H6202" t="s">
        <v>6621</v>
      </c>
      <c r="I6202" s="2">
        <v>46211.707013888888</v>
      </c>
      <c r="J6202" s="4">
        <v>49900000</v>
      </c>
      <c r="K6202" s="4" t="s">
        <v>6211</v>
      </c>
      <c r="L6202" s="5">
        <v>223.1</v>
      </c>
      <c r="M6202" s="5">
        <v>94.365996999999993</v>
      </c>
      <c r="N6202" s="5">
        <v>49.9</v>
      </c>
      <c r="O6202" s="5" t="str">
        <f t="shared" si="96"/>
        <v>0,990000</v>
      </c>
      <c r="P6202" s="5" t="s">
        <v>11078</v>
      </c>
      <c r="Q6202" s="5" t="s">
        <v>11159</v>
      </c>
    </row>
    <row r="6203" spans="1:17" x14ac:dyDescent="0.25">
      <c r="A6203">
        <v>62083</v>
      </c>
      <c r="B6203" t="s">
        <v>30</v>
      </c>
      <c r="C6203" s="7">
        <v>46211.748564814814</v>
      </c>
      <c r="D6203" s="4">
        <v>223100000</v>
      </c>
      <c r="E6203" s="3">
        <v>8020000</v>
      </c>
      <c r="F6203" s="3">
        <v>1776600</v>
      </c>
      <c r="G6203" s="4">
        <v>94366997</v>
      </c>
      <c r="H6203" t="s">
        <v>6622</v>
      </c>
      <c r="I6203" s="2">
        <v>46211.707013888888</v>
      </c>
      <c r="J6203" s="4">
        <v>49900000</v>
      </c>
      <c r="K6203" s="4" t="s">
        <v>6211</v>
      </c>
      <c r="L6203" s="5">
        <v>223.1</v>
      </c>
      <c r="M6203" s="5">
        <v>94.366996999999998</v>
      </c>
      <c r="N6203" s="5">
        <v>49.9</v>
      </c>
      <c r="O6203" s="5" t="str">
        <f t="shared" si="96"/>
        <v>0,990000</v>
      </c>
      <c r="P6203" s="5" t="s">
        <v>11078</v>
      </c>
      <c r="Q6203" s="5" t="s">
        <v>11159</v>
      </c>
    </row>
    <row r="6204" spans="1:17" x14ac:dyDescent="0.25">
      <c r="A6204">
        <v>62084</v>
      </c>
      <c r="B6204" t="s">
        <v>30</v>
      </c>
      <c r="C6204" s="7">
        <v>46211.74858796296</v>
      </c>
      <c r="D6204" s="4">
        <v>223100000</v>
      </c>
      <c r="E6204" s="3">
        <v>8021000</v>
      </c>
      <c r="F6204" s="3">
        <v>1776800</v>
      </c>
      <c r="G6204" s="4">
        <v>94366997</v>
      </c>
      <c r="H6204" t="s">
        <v>6623</v>
      </c>
      <c r="I6204" s="2">
        <v>46211.707013888888</v>
      </c>
      <c r="J6204" s="4">
        <v>49900000</v>
      </c>
      <c r="K6204" s="4" t="s">
        <v>6211</v>
      </c>
      <c r="L6204" s="5">
        <v>223.1</v>
      </c>
      <c r="M6204" s="5">
        <v>94.366996999999998</v>
      </c>
      <c r="N6204" s="5">
        <v>49.9</v>
      </c>
      <c r="O6204" s="5" t="str">
        <f t="shared" si="96"/>
        <v>0,990000</v>
      </c>
      <c r="P6204" s="5" t="s">
        <v>11084</v>
      </c>
      <c r="Q6204" s="5" t="s">
        <v>11128</v>
      </c>
    </row>
    <row r="6205" spans="1:17" x14ac:dyDescent="0.25">
      <c r="A6205">
        <v>62085</v>
      </c>
      <c r="B6205" t="s">
        <v>30</v>
      </c>
      <c r="C6205" s="7">
        <v>46211.748599537037</v>
      </c>
      <c r="D6205" s="4">
        <v>223000000</v>
      </c>
      <c r="E6205" s="3">
        <v>8024000</v>
      </c>
      <c r="F6205" s="3">
        <v>1776900</v>
      </c>
      <c r="G6205" s="4">
        <v>94367996</v>
      </c>
      <c r="H6205" t="s">
        <v>6624</v>
      </c>
      <c r="I6205" s="2">
        <v>46211.707013888888</v>
      </c>
      <c r="J6205" s="4">
        <v>49900000</v>
      </c>
      <c r="K6205" s="4" t="s">
        <v>6211</v>
      </c>
      <c r="L6205" s="5">
        <v>223</v>
      </c>
      <c r="M6205" s="5">
        <v>94.367996000000005</v>
      </c>
      <c r="N6205" s="5">
        <v>49.9</v>
      </c>
      <c r="O6205" s="5" t="str">
        <f t="shared" si="96"/>
        <v>0,990000</v>
      </c>
      <c r="P6205" s="5" t="s">
        <v>10982</v>
      </c>
      <c r="Q6205" s="5" t="s">
        <v>11055</v>
      </c>
    </row>
    <row r="6206" spans="1:17" x14ac:dyDescent="0.25">
      <c r="A6206">
        <v>62086</v>
      </c>
      <c r="B6206" t="s">
        <v>30</v>
      </c>
      <c r="C6206" s="7">
        <v>46211.748599537037</v>
      </c>
      <c r="D6206" s="4">
        <v>223100000</v>
      </c>
      <c r="E6206" s="3">
        <v>8025000</v>
      </c>
      <c r="F6206" s="3">
        <v>1777700</v>
      </c>
      <c r="G6206" s="4">
        <v>94367996</v>
      </c>
      <c r="H6206" t="s">
        <v>6625</v>
      </c>
      <c r="I6206" s="2">
        <v>46211.707013888888</v>
      </c>
      <c r="J6206" s="4">
        <v>49900000</v>
      </c>
      <c r="K6206" s="4" t="s">
        <v>6211</v>
      </c>
      <c r="L6206" s="5">
        <v>223.1</v>
      </c>
      <c r="M6206" s="5">
        <v>94.367996000000005</v>
      </c>
      <c r="N6206" s="5">
        <v>49.9</v>
      </c>
      <c r="O6206" s="5" t="str">
        <f t="shared" si="96"/>
        <v>0,990000</v>
      </c>
      <c r="P6206" s="5" t="s">
        <v>11087</v>
      </c>
      <c r="Q6206" s="5" t="s">
        <v>11149</v>
      </c>
    </row>
    <row r="6207" spans="1:17" x14ac:dyDescent="0.25">
      <c r="A6207">
        <v>62087</v>
      </c>
      <c r="B6207" t="s">
        <v>30</v>
      </c>
      <c r="C6207" s="7">
        <v>46211.748622685183</v>
      </c>
      <c r="D6207" s="4">
        <v>223100000</v>
      </c>
      <c r="E6207" s="3">
        <v>8025000</v>
      </c>
      <c r="F6207" s="3">
        <v>1777700</v>
      </c>
      <c r="G6207" s="4">
        <v>94369003</v>
      </c>
      <c r="H6207" t="s">
        <v>6626</v>
      </c>
      <c r="I6207" s="2">
        <v>46211.707013888888</v>
      </c>
      <c r="J6207" s="4">
        <v>49900000</v>
      </c>
      <c r="K6207" s="4" t="s">
        <v>6211</v>
      </c>
      <c r="L6207" s="5">
        <v>223.1</v>
      </c>
      <c r="M6207" s="5">
        <v>94.369003000000006</v>
      </c>
      <c r="N6207" s="5">
        <v>49.9</v>
      </c>
      <c r="O6207" s="5" t="str">
        <f t="shared" si="96"/>
        <v>0,990000</v>
      </c>
      <c r="P6207" s="5" t="s">
        <v>11087</v>
      </c>
      <c r="Q6207" s="5" t="s">
        <v>11149</v>
      </c>
    </row>
    <row r="6208" spans="1:17" x14ac:dyDescent="0.25">
      <c r="A6208">
        <v>62088</v>
      </c>
      <c r="B6208" t="s">
        <v>30</v>
      </c>
      <c r="C6208" s="7">
        <v>46211.74863425926</v>
      </c>
      <c r="D6208" s="4">
        <v>223100000</v>
      </c>
      <c r="E6208" s="3">
        <v>8023000</v>
      </c>
      <c r="F6208" s="3">
        <v>1777600</v>
      </c>
      <c r="G6208" s="4">
        <v>94369003</v>
      </c>
      <c r="H6208" t="s">
        <v>6627</v>
      </c>
      <c r="I6208" s="2">
        <v>46211.707013888888</v>
      </c>
      <c r="J6208" s="4">
        <v>49900000</v>
      </c>
      <c r="K6208" s="4" t="s">
        <v>6211</v>
      </c>
      <c r="L6208" s="5">
        <v>223.1</v>
      </c>
      <c r="M6208" s="5">
        <v>94.369003000000006</v>
      </c>
      <c r="N6208" s="5">
        <v>49.9</v>
      </c>
      <c r="O6208" s="5" t="str">
        <f t="shared" si="96"/>
        <v>0,990000</v>
      </c>
      <c r="P6208" s="5" t="s">
        <v>10978</v>
      </c>
      <c r="Q6208" s="5" t="s">
        <v>10994</v>
      </c>
    </row>
    <row r="6209" spans="1:17" x14ac:dyDescent="0.25">
      <c r="A6209">
        <v>62089</v>
      </c>
      <c r="B6209" t="s">
        <v>30</v>
      </c>
      <c r="C6209" s="7">
        <v>46211.74863425926</v>
      </c>
      <c r="D6209" s="4">
        <v>223200000</v>
      </c>
      <c r="E6209" s="3">
        <v>8022000</v>
      </c>
      <c r="F6209" s="3">
        <v>1778000</v>
      </c>
      <c r="G6209" s="4">
        <v>94370003</v>
      </c>
      <c r="H6209" t="s">
        <v>6628</v>
      </c>
      <c r="I6209" s="2">
        <v>46211.707013888888</v>
      </c>
      <c r="J6209" s="4">
        <v>49900000</v>
      </c>
      <c r="K6209" s="4" t="s">
        <v>6211</v>
      </c>
      <c r="L6209" s="5">
        <v>223.2</v>
      </c>
      <c r="M6209" s="5">
        <v>94.370002999999997</v>
      </c>
      <c r="N6209" s="5">
        <v>49.9</v>
      </c>
      <c r="O6209" s="5" t="str">
        <f t="shared" si="96"/>
        <v>0,990000</v>
      </c>
      <c r="P6209" s="5" t="s">
        <v>10980</v>
      </c>
      <c r="Q6209" s="5" t="s">
        <v>11156</v>
      </c>
    </row>
    <row r="6210" spans="1:17" x14ac:dyDescent="0.25">
      <c r="A6210">
        <v>62090</v>
      </c>
      <c r="B6210" t="s">
        <v>30</v>
      </c>
      <c r="C6210" s="7">
        <v>46211.748645833337</v>
      </c>
      <c r="D6210" s="4">
        <v>223300000</v>
      </c>
      <c r="E6210" s="3">
        <v>8022000</v>
      </c>
      <c r="F6210" s="3">
        <v>1778700</v>
      </c>
      <c r="G6210" s="4">
        <v>94370003</v>
      </c>
      <c r="H6210" t="s">
        <v>6629</v>
      </c>
      <c r="I6210" s="2">
        <v>46211.707013888888</v>
      </c>
      <c r="J6210" s="4">
        <v>49900000</v>
      </c>
      <c r="K6210" s="4" t="s">
        <v>6211</v>
      </c>
      <c r="L6210" s="5">
        <v>223.3</v>
      </c>
      <c r="M6210" s="5">
        <v>94.370002999999997</v>
      </c>
      <c r="N6210" s="5">
        <v>49.9</v>
      </c>
      <c r="O6210" s="5" t="str">
        <f t="shared" si="96"/>
        <v>0,990000</v>
      </c>
      <c r="P6210" s="5" t="s">
        <v>10980</v>
      </c>
      <c r="Q6210" s="5" t="s">
        <v>10992</v>
      </c>
    </row>
    <row r="6211" spans="1:17" x14ac:dyDescent="0.25">
      <c r="A6211">
        <v>62091</v>
      </c>
      <c r="B6211" t="s">
        <v>30</v>
      </c>
      <c r="C6211" s="7">
        <v>46211.748668981483</v>
      </c>
      <c r="D6211" s="4">
        <v>223400000</v>
      </c>
      <c r="E6211" s="3">
        <v>8023000</v>
      </c>
      <c r="F6211" s="3">
        <v>1779500</v>
      </c>
      <c r="G6211" s="4">
        <v>94371002</v>
      </c>
      <c r="H6211" t="s">
        <v>6630</v>
      </c>
      <c r="I6211" s="2">
        <v>46211.707013888888</v>
      </c>
      <c r="J6211" s="4">
        <v>49900000</v>
      </c>
      <c r="K6211" s="4" t="s">
        <v>6211</v>
      </c>
      <c r="L6211" s="5">
        <v>223.4</v>
      </c>
      <c r="M6211" s="5">
        <v>94.371002000000004</v>
      </c>
      <c r="N6211" s="5">
        <v>49.9</v>
      </c>
      <c r="O6211" s="5" t="str">
        <f t="shared" ref="O6211:O6274" si="97">SUBSTITUTE(K6211,".",",")</f>
        <v>0,990000</v>
      </c>
      <c r="P6211" s="5" t="s">
        <v>10978</v>
      </c>
      <c r="Q6211" s="5" t="s">
        <v>11153</v>
      </c>
    </row>
    <row r="6212" spans="1:17" x14ac:dyDescent="0.25">
      <c r="A6212">
        <v>62092</v>
      </c>
      <c r="B6212" t="s">
        <v>30</v>
      </c>
      <c r="C6212" s="7">
        <v>46211.748668981483</v>
      </c>
      <c r="D6212" s="4">
        <v>223400000</v>
      </c>
      <c r="E6212" s="3">
        <v>8023000</v>
      </c>
      <c r="F6212" s="3">
        <v>1779500</v>
      </c>
      <c r="G6212" s="4">
        <v>94371002</v>
      </c>
      <c r="H6212" t="s">
        <v>6631</v>
      </c>
      <c r="I6212" s="2">
        <v>46211.707129629627</v>
      </c>
      <c r="J6212" s="4">
        <v>49900000</v>
      </c>
      <c r="K6212" s="4" t="s">
        <v>6211</v>
      </c>
      <c r="L6212" s="5">
        <v>223.4</v>
      </c>
      <c r="M6212" s="5">
        <v>94.371002000000004</v>
      </c>
      <c r="N6212" s="5">
        <v>49.9</v>
      </c>
      <c r="O6212" s="5" t="str">
        <f t="shared" si="97"/>
        <v>0,990000</v>
      </c>
      <c r="P6212" s="5" t="s">
        <v>10978</v>
      </c>
      <c r="Q6212" s="5" t="s">
        <v>11153</v>
      </c>
    </row>
    <row r="6213" spans="1:17" x14ac:dyDescent="0.25">
      <c r="A6213">
        <v>62093</v>
      </c>
      <c r="B6213" t="s">
        <v>30</v>
      </c>
      <c r="C6213" s="7">
        <v>46211.748692129629</v>
      </c>
      <c r="D6213" s="4">
        <v>223400000</v>
      </c>
      <c r="E6213" s="3">
        <v>8022000</v>
      </c>
      <c r="F6213" s="3">
        <v>1779700</v>
      </c>
      <c r="G6213" s="4">
        <v>94372002</v>
      </c>
      <c r="H6213" t="s">
        <v>6632</v>
      </c>
      <c r="I6213" s="2">
        <v>46211.707129629627</v>
      </c>
      <c r="J6213" s="4">
        <v>49900000</v>
      </c>
      <c r="K6213" s="4" t="s">
        <v>6211</v>
      </c>
      <c r="L6213" s="5">
        <v>223.4</v>
      </c>
      <c r="M6213" s="5">
        <v>94.372001999999995</v>
      </c>
      <c r="N6213" s="5">
        <v>49.9</v>
      </c>
      <c r="O6213" s="5" t="str">
        <f t="shared" si="97"/>
        <v>0,990000</v>
      </c>
      <c r="P6213" s="5" t="s">
        <v>10980</v>
      </c>
      <c r="Q6213" s="5" t="s">
        <v>10990</v>
      </c>
    </row>
    <row r="6214" spans="1:17" x14ac:dyDescent="0.25">
      <c r="A6214">
        <v>62094</v>
      </c>
      <c r="B6214" t="s">
        <v>30</v>
      </c>
      <c r="C6214" s="7">
        <v>46211.748703703706</v>
      </c>
      <c r="D6214" s="4">
        <v>223400000</v>
      </c>
      <c r="E6214" s="3">
        <v>8022000</v>
      </c>
      <c r="F6214" s="3">
        <v>1779400</v>
      </c>
      <c r="G6214" s="4">
        <v>94372002</v>
      </c>
      <c r="H6214" t="s">
        <v>6633</v>
      </c>
      <c r="I6214" s="2">
        <v>46211.707129629627</v>
      </c>
      <c r="J6214" s="4">
        <v>50000000</v>
      </c>
      <c r="K6214" s="4" t="s">
        <v>6211</v>
      </c>
      <c r="L6214" s="5">
        <v>223.4</v>
      </c>
      <c r="M6214" s="5">
        <v>94.372001999999995</v>
      </c>
      <c r="N6214" s="5">
        <v>50</v>
      </c>
      <c r="O6214" s="5" t="str">
        <f t="shared" si="97"/>
        <v>0,990000</v>
      </c>
      <c r="P6214" s="5" t="s">
        <v>10980</v>
      </c>
      <c r="Q6214" s="5" t="s">
        <v>11062</v>
      </c>
    </row>
    <row r="6215" spans="1:17" x14ac:dyDescent="0.25">
      <c r="A6215">
        <v>62095</v>
      </c>
      <c r="B6215" t="s">
        <v>30</v>
      </c>
      <c r="C6215" s="7">
        <v>46211.748703703706</v>
      </c>
      <c r="D6215" s="4">
        <v>223400000</v>
      </c>
      <c r="E6215" s="3">
        <v>8021000</v>
      </c>
      <c r="F6215" s="3">
        <v>1778900</v>
      </c>
      <c r="G6215" s="4">
        <v>94373001</v>
      </c>
      <c r="H6215" t="s">
        <v>6634</v>
      </c>
      <c r="I6215" s="2">
        <v>46211.707129629627</v>
      </c>
      <c r="J6215" s="4">
        <v>50000000</v>
      </c>
      <c r="K6215" s="4" t="s">
        <v>6211</v>
      </c>
      <c r="L6215" s="5">
        <v>223.4</v>
      </c>
      <c r="M6215" s="5">
        <v>94.373001000000002</v>
      </c>
      <c r="N6215" s="5">
        <v>50</v>
      </c>
      <c r="O6215" s="5" t="str">
        <f t="shared" si="97"/>
        <v>0,990000</v>
      </c>
      <c r="P6215" s="5" t="s">
        <v>11084</v>
      </c>
      <c r="Q6215" s="5" t="s">
        <v>11065</v>
      </c>
    </row>
    <row r="6216" spans="1:17" x14ac:dyDescent="0.25">
      <c r="A6216">
        <v>62096</v>
      </c>
      <c r="B6216" t="s">
        <v>30</v>
      </c>
      <c r="C6216" s="7">
        <v>46211.748726851853</v>
      </c>
      <c r="D6216" s="4">
        <v>223400000</v>
      </c>
      <c r="E6216" s="3">
        <v>8020000</v>
      </c>
      <c r="F6216" s="3">
        <v>1778700</v>
      </c>
      <c r="G6216" s="4">
        <v>94373001</v>
      </c>
      <c r="H6216" t="s">
        <v>6635</v>
      </c>
      <c r="I6216" s="2">
        <v>46211.707129629627</v>
      </c>
      <c r="J6216" s="4">
        <v>50000000</v>
      </c>
      <c r="K6216" s="4" t="s">
        <v>6211</v>
      </c>
      <c r="L6216" s="5">
        <v>223.4</v>
      </c>
      <c r="M6216" s="5">
        <v>94.373001000000002</v>
      </c>
      <c r="N6216" s="5">
        <v>50</v>
      </c>
      <c r="O6216" s="5" t="str">
        <f t="shared" si="97"/>
        <v>0,990000</v>
      </c>
      <c r="P6216" s="5" t="s">
        <v>11078</v>
      </c>
      <c r="Q6216" s="5" t="s">
        <v>10992</v>
      </c>
    </row>
    <row r="6217" spans="1:17" x14ac:dyDescent="0.25">
      <c r="A6217">
        <v>62097</v>
      </c>
      <c r="B6217" t="s">
        <v>30</v>
      </c>
      <c r="C6217" s="7">
        <v>46211.748738425929</v>
      </c>
      <c r="D6217" s="4">
        <v>223400000</v>
      </c>
      <c r="E6217" s="3">
        <v>8020000</v>
      </c>
      <c r="F6217" s="3">
        <v>1778700</v>
      </c>
      <c r="G6217" s="4">
        <v>94374001</v>
      </c>
      <c r="H6217" t="s">
        <v>6636</v>
      </c>
      <c r="I6217" s="2">
        <v>46211.707129629627</v>
      </c>
      <c r="J6217" s="4">
        <v>49900000</v>
      </c>
      <c r="K6217" s="4" t="s">
        <v>6211</v>
      </c>
      <c r="L6217" s="5">
        <v>223.4</v>
      </c>
      <c r="M6217" s="5">
        <v>94.374001000000007</v>
      </c>
      <c r="N6217" s="5">
        <v>49.9</v>
      </c>
      <c r="O6217" s="5" t="str">
        <f t="shared" si="97"/>
        <v>0,990000</v>
      </c>
      <c r="P6217" s="5" t="s">
        <v>11078</v>
      </c>
      <c r="Q6217" s="5" t="s">
        <v>10992</v>
      </c>
    </row>
    <row r="6218" spans="1:17" x14ac:dyDescent="0.25">
      <c r="A6218">
        <v>62098</v>
      </c>
      <c r="B6218" t="s">
        <v>30</v>
      </c>
      <c r="C6218" s="7">
        <v>46211.748738425929</v>
      </c>
      <c r="D6218" s="4">
        <v>223400000</v>
      </c>
      <c r="E6218" s="3">
        <v>8020000</v>
      </c>
      <c r="F6218" s="3">
        <v>1779100</v>
      </c>
      <c r="G6218" s="4">
        <v>94374001</v>
      </c>
      <c r="H6218" t="s">
        <v>6637</v>
      </c>
      <c r="I6218" s="2">
        <v>46211.707129629627</v>
      </c>
      <c r="J6218" s="4">
        <v>50000000</v>
      </c>
      <c r="K6218" s="4" t="s">
        <v>6211</v>
      </c>
      <c r="L6218" s="5">
        <v>223.4</v>
      </c>
      <c r="M6218" s="5">
        <v>94.374001000000007</v>
      </c>
      <c r="N6218" s="5">
        <v>50</v>
      </c>
      <c r="O6218" s="5" t="str">
        <f t="shared" si="97"/>
        <v>0,990000</v>
      </c>
      <c r="P6218" s="5" t="s">
        <v>11078</v>
      </c>
      <c r="Q6218" s="5" t="s">
        <v>11147</v>
      </c>
    </row>
    <row r="6219" spans="1:17" x14ac:dyDescent="0.25">
      <c r="A6219">
        <v>62099</v>
      </c>
      <c r="B6219" t="s">
        <v>30</v>
      </c>
      <c r="C6219" s="7">
        <v>46211.748761574076</v>
      </c>
      <c r="D6219" s="4">
        <v>223400000</v>
      </c>
      <c r="E6219" s="3">
        <v>8020000</v>
      </c>
      <c r="F6219" s="3">
        <v>1779300</v>
      </c>
      <c r="G6219" s="4">
        <v>94375000</v>
      </c>
      <c r="H6219" t="s">
        <v>6638</v>
      </c>
      <c r="I6219" s="2">
        <v>46211.707129629627</v>
      </c>
      <c r="J6219" s="4">
        <v>49900000</v>
      </c>
      <c r="K6219" s="4" t="s">
        <v>6211</v>
      </c>
      <c r="L6219" s="5">
        <v>223.4</v>
      </c>
      <c r="M6219" s="5">
        <v>94.375</v>
      </c>
      <c r="N6219" s="5">
        <v>49.9</v>
      </c>
      <c r="O6219" s="5" t="str">
        <f t="shared" si="97"/>
        <v>0,990000</v>
      </c>
      <c r="P6219" s="5" t="s">
        <v>11078</v>
      </c>
      <c r="Q6219" s="5" t="s">
        <v>11118</v>
      </c>
    </row>
    <row r="6220" spans="1:17" x14ac:dyDescent="0.25">
      <c r="A6220">
        <v>62100</v>
      </c>
      <c r="B6220" t="s">
        <v>30</v>
      </c>
      <c r="C6220" s="7">
        <v>46211.748773148145</v>
      </c>
      <c r="D6220" s="4">
        <v>223300000</v>
      </c>
      <c r="E6220" s="3">
        <v>8016000</v>
      </c>
      <c r="F6220" s="3">
        <v>1777500</v>
      </c>
      <c r="G6220" s="4">
        <v>94375000</v>
      </c>
      <c r="H6220" t="s">
        <v>6639</v>
      </c>
      <c r="I6220" s="2">
        <v>46211.707129629627</v>
      </c>
      <c r="J6220" s="4">
        <v>50000000</v>
      </c>
      <c r="K6220" s="4" t="s">
        <v>6211</v>
      </c>
      <c r="L6220" s="5">
        <v>223.3</v>
      </c>
      <c r="M6220" s="5">
        <v>94.375</v>
      </c>
      <c r="N6220" s="5">
        <v>50</v>
      </c>
      <c r="O6220" s="5" t="str">
        <f t="shared" si="97"/>
        <v>0,990000</v>
      </c>
      <c r="P6220" s="5" t="s">
        <v>11072</v>
      </c>
      <c r="Q6220" s="5" t="s">
        <v>11120</v>
      </c>
    </row>
    <row r="6221" spans="1:17" x14ac:dyDescent="0.25">
      <c r="A6221">
        <v>62101</v>
      </c>
      <c r="B6221" t="s">
        <v>30</v>
      </c>
      <c r="C6221" s="7">
        <v>46211.748773148145</v>
      </c>
      <c r="D6221" s="4">
        <v>223300000</v>
      </c>
      <c r="E6221" s="3">
        <v>8016000</v>
      </c>
      <c r="F6221" s="3">
        <v>1777500</v>
      </c>
      <c r="G6221" s="4">
        <v>94375999</v>
      </c>
      <c r="H6221" t="s">
        <v>6640</v>
      </c>
      <c r="I6221" s="2">
        <v>46211.707129629627</v>
      </c>
      <c r="J6221" s="4">
        <v>49900000</v>
      </c>
      <c r="K6221" s="4" t="s">
        <v>6211</v>
      </c>
      <c r="L6221" s="5">
        <v>223.3</v>
      </c>
      <c r="M6221" s="5">
        <v>94.375998999999993</v>
      </c>
      <c r="N6221" s="5">
        <v>49.9</v>
      </c>
      <c r="O6221" s="5" t="str">
        <f t="shared" si="97"/>
        <v>0,990000</v>
      </c>
      <c r="P6221" s="5" t="s">
        <v>11072</v>
      </c>
      <c r="Q6221" s="5" t="s">
        <v>11120</v>
      </c>
    </row>
    <row r="6222" spans="1:17" x14ac:dyDescent="0.25">
      <c r="A6222">
        <v>62102</v>
      </c>
      <c r="B6222" t="s">
        <v>30</v>
      </c>
      <c r="C6222" s="7">
        <v>46211.748796296299</v>
      </c>
      <c r="D6222" s="4">
        <v>223200000</v>
      </c>
      <c r="E6222" s="3">
        <v>8018000</v>
      </c>
      <c r="F6222" s="3">
        <v>1777300</v>
      </c>
      <c r="G6222" s="4">
        <v>94375999</v>
      </c>
      <c r="H6222" t="s">
        <v>6641</v>
      </c>
      <c r="I6222" s="2">
        <v>46211.707245370373</v>
      </c>
      <c r="J6222" s="4">
        <v>49900000</v>
      </c>
      <c r="K6222" s="4" t="s">
        <v>6211</v>
      </c>
      <c r="L6222" s="5">
        <v>223.2</v>
      </c>
      <c r="M6222" s="5">
        <v>94.375998999999993</v>
      </c>
      <c r="N6222" s="5">
        <v>49.9</v>
      </c>
      <c r="O6222" s="5" t="str">
        <f t="shared" si="97"/>
        <v>0,990000</v>
      </c>
      <c r="P6222" s="5" t="s">
        <v>10986</v>
      </c>
      <c r="Q6222" s="5" t="s">
        <v>11124</v>
      </c>
    </row>
    <row r="6223" spans="1:17" x14ac:dyDescent="0.25">
      <c r="A6223">
        <v>62103</v>
      </c>
      <c r="B6223" t="s">
        <v>30</v>
      </c>
      <c r="C6223" s="7">
        <v>46211.748807870368</v>
      </c>
      <c r="D6223" s="4">
        <v>223100000</v>
      </c>
      <c r="E6223" s="3">
        <v>8013000</v>
      </c>
      <c r="F6223" s="3">
        <v>1775200</v>
      </c>
      <c r="G6223" s="4">
        <v>94376999</v>
      </c>
      <c r="H6223" t="s">
        <v>6642</v>
      </c>
      <c r="I6223" s="2">
        <v>46211.707245370373</v>
      </c>
      <c r="J6223" s="4">
        <v>49900000</v>
      </c>
      <c r="K6223" s="4" t="s">
        <v>6211</v>
      </c>
      <c r="L6223" s="5">
        <v>223.1</v>
      </c>
      <c r="M6223" s="5">
        <v>94.376998999999998</v>
      </c>
      <c r="N6223" s="5">
        <v>49.9</v>
      </c>
      <c r="O6223" s="5" t="str">
        <f t="shared" si="97"/>
        <v>0,990000</v>
      </c>
      <c r="P6223" s="5" t="s">
        <v>11074</v>
      </c>
      <c r="Q6223" s="5" t="s">
        <v>11160</v>
      </c>
    </row>
    <row r="6224" spans="1:17" x14ac:dyDescent="0.25">
      <c r="A6224">
        <v>62104</v>
      </c>
      <c r="B6224" t="s">
        <v>30</v>
      </c>
      <c r="C6224" s="7">
        <v>46211.748807870368</v>
      </c>
      <c r="D6224" s="4">
        <v>223000000</v>
      </c>
      <c r="E6224" s="3">
        <v>8021000</v>
      </c>
      <c r="F6224" s="3">
        <v>1776000</v>
      </c>
      <c r="G6224" s="4">
        <v>94376999</v>
      </c>
      <c r="H6224" t="s">
        <v>6643</v>
      </c>
      <c r="I6224" s="2">
        <v>46211.707245370373</v>
      </c>
      <c r="J6224" s="4">
        <v>49900000</v>
      </c>
      <c r="K6224" s="4" t="s">
        <v>6211</v>
      </c>
      <c r="L6224" s="5">
        <v>223</v>
      </c>
      <c r="M6224" s="5">
        <v>94.376998999999998</v>
      </c>
      <c r="N6224" s="5">
        <v>49.9</v>
      </c>
      <c r="O6224" s="5" t="str">
        <f t="shared" si="97"/>
        <v>0,990000</v>
      </c>
      <c r="P6224" s="5" t="s">
        <v>11084</v>
      </c>
      <c r="Q6224" s="5" t="s">
        <v>11125</v>
      </c>
    </row>
    <row r="6225" spans="1:17" x14ac:dyDescent="0.25">
      <c r="A6225">
        <v>62105</v>
      </c>
      <c r="B6225" t="s">
        <v>30</v>
      </c>
      <c r="C6225" s="7">
        <v>46211.748819444445</v>
      </c>
      <c r="D6225" s="4">
        <v>223000000</v>
      </c>
      <c r="E6225" s="3">
        <v>8021000</v>
      </c>
      <c r="F6225" s="3">
        <v>1776000</v>
      </c>
      <c r="G6225" s="4">
        <v>94377998</v>
      </c>
      <c r="H6225" t="s">
        <v>6644</v>
      </c>
      <c r="I6225" s="2">
        <v>46211.707245370373</v>
      </c>
      <c r="J6225" s="4">
        <v>49900000</v>
      </c>
      <c r="K6225" s="4" t="s">
        <v>6211</v>
      </c>
      <c r="L6225" s="5">
        <v>223</v>
      </c>
      <c r="M6225" s="5">
        <v>94.377998000000005</v>
      </c>
      <c r="N6225" s="5">
        <v>49.9</v>
      </c>
      <c r="O6225" s="5" t="str">
        <f t="shared" si="97"/>
        <v>0,990000</v>
      </c>
      <c r="P6225" s="5" t="s">
        <v>11084</v>
      </c>
      <c r="Q6225" s="5" t="s">
        <v>11125</v>
      </c>
    </row>
    <row r="6226" spans="1:17" x14ac:dyDescent="0.25">
      <c r="A6226">
        <v>62106</v>
      </c>
      <c r="B6226" t="s">
        <v>30</v>
      </c>
      <c r="C6226" s="7">
        <v>46211.748842592591</v>
      </c>
      <c r="D6226" s="4">
        <v>222900000</v>
      </c>
      <c r="E6226" s="3">
        <v>8021000</v>
      </c>
      <c r="F6226" s="3">
        <v>1775500</v>
      </c>
      <c r="G6226" s="4">
        <v>94377998</v>
      </c>
      <c r="H6226" t="s">
        <v>6645</v>
      </c>
      <c r="I6226" s="2">
        <v>46211.707245370373</v>
      </c>
      <c r="J6226" s="4">
        <v>49900000</v>
      </c>
      <c r="K6226" s="4" t="s">
        <v>6211</v>
      </c>
      <c r="L6226" s="5">
        <v>222.9</v>
      </c>
      <c r="M6226" s="5">
        <v>94.377998000000005</v>
      </c>
      <c r="N6226" s="5">
        <v>49.9</v>
      </c>
      <c r="O6226" s="5" t="str">
        <f t="shared" si="97"/>
        <v>0,990000</v>
      </c>
      <c r="P6226" s="5" t="s">
        <v>11084</v>
      </c>
      <c r="Q6226" s="5" t="s">
        <v>11049</v>
      </c>
    </row>
    <row r="6227" spans="1:17" x14ac:dyDescent="0.25">
      <c r="A6227">
        <v>62107</v>
      </c>
      <c r="B6227" t="s">
        <v>30</v>
      </c>
      <c r="C6227" s="7">
        <v>46211.748842592591</v>
      </c>
      <c r="D6227" s="4">
        <v>222900000</v>
      </c>
      <c r="E6227" s="3">
        <v>8021000</v>
      </c>
      <c r="F6227" s="3">
        <v>1774900</v>
      </c>
      <c r="G6227" s="4">
        <v>94378998</v>
      </c>
      <c r="H6227" t="s">
        <v>6646</v>
      </c>
      <c r="I6227" s="2">
        <v>46211.707245370373</v>
      </c>
      <c r="J6227" s="4">
        <v>49900000</v>
      </c>
      <c r="K6227" s="4" t="s">
        <v>6211</v>
      </c>
      <c r="L6227" s="5">
        <v>222.9</v>
      </c>
      <c r="M6227" s="5">
        <v>94.378997999999996</v>
      </c>
      <c r="N6227" s="5">
        <v>49.9</v>
      </c>
      <c r="O6227" s="5" t="str">
        <f t="shared" si="97"/>
        <v>0,990000</v>
      </c>
      <c r="P6227" s="5" t="s">
        <v>11084</v>
      </c>
      <c r="Q6227" s="5" t="s">
        <v>11161</v>
      </c>
    </row>
    <row r="6228" spans="1:17" x14ac:dyDescent="0.25">
      <c r="A6228">
        <v>62108</v>
      </c>
      <c r="B6228" t="s">
        <v>30</v>
      </c>
      <c r="C6228" s="7">
        <v>46211.748854166668</v>
      </c>
      <c r="D6228" s="4">
        <v>222900000</v>
      </c>
      <c r="E6228" s="3">
        <v>8023000</v>
      </c>
      <c r="F6228" s="3">
        <v>1776000</v>
      </c>
      <c r="G6228" s="4">
        <v>94378998</v>
      </c>
      <c r="H6228" t="s">
        <v>6647</v>
      </c>
      <c r="I6228" s="2">
        <v>46211.707245370373</v>
      </c>
      <c r="J6228" s="4">
        <v>49900000</v>
      </c>
      <c r="K6228" s="4" t="s">
        <v>6211</v>
      </c>
      <c r="L6228" s="5">
        <v>222.9</v>
      </c>
      <c r="M6228" s="5">
        <v>94.378997999999996</v>
      </c>
      <c r="N6228" s="5">
        <v>49.9</v>
      </c>
      <c r="O6228" s="5" t="str">
        <f t="shared" si="97"/>
        <v>0,990000</v>
      </c>
      <c r="P6228" s="5" t="s">
        <v>10978</v>
      </c>
      <c r="Q6228" s="5" t="s">
        <v>11125</v>
      </c>
    </row>
    <row r="6229" spans="1:17" x14ac:dyDescent="0.25">
      <c r="A6229">
        <v>62109</v>
      </c>
      <c r="B6229" t="s">
        <v>30</v>
      </c>
      <c r="C6229" s="7">
        <v>46211.748877314814</v>
      </c>
      <c r="D6229" s="4">
        <v>223100000</v>
      </c>
      <c r="E6229" s="3">
        <v>8021000</v>
      </c>
      <c r="F6229" s="3">
        <v>1776700</v>
      </c>
      <c r="G6229" s="4">
        <v>94379997</v>
      </c>
      <c r="H6229" t="s">
        <v>6648</v>
      </c>
      <c r="I6229" s="2">
        <v>46211.707245370373</v>
      </c>
      <c r="J6229" s="4">
        <v>49900000</v>
      </c>
      <c r="K6229" s="4" t="s">
        <v>6211</v>
      </c>
      <c r="L6229" s="5">
        <v>223.1</v>
      </c>
      <c r="M6229" s="5">
        <v>94.379997000000003</v>
      </c>
      <c r="N6229" s="5">
        <v>49.9</v>
      </c>
      <c r="O6229" s="5" t="str">
        <f t="shared" si="97"/>
        <v>0,990000</v>
      </c>
      <c r="P6229" s="5" t="s">
        <v>11084</v>
      </c>
      <c r="Q6229" s="5" t="s">
        <v>11122</v>
      </c>
    </row>
    <row r="6230" spans="1:17" x14ac:dyDescent="0.25">
      <c r="A6230">
        <v>62110</v>
      </c>
      <c r="B6230" t="s">
        <v>30</v>
      </c>
      <c r="C6230" s="7">
        <v>46211.748877314814</v>
      </c>
      <c r="D6230" s="4">
        <v>223100000</v>
      </c>
      <c r="E6230" s="3">
        <v>8021000</v>
      </c>
      <c r="F6230" s="3">
        <v>1776700</v>
      </c>
      <c r="G6230" s="4">
        <v>94379997</v>
      </c>
      <c r="H6230" t="s">
        <v>6649</v>
      </c>
      <c r="I6230" s="2">
        <v>46211.707245370373</v>
      </c>
      <c r="J6230" s="4">
        <v>49900000</v>
      </c>
      <c r="K6230" s="4" t="s">
        <v>6211</v>
      </c>
      <c r="L6230" s="5">
        <v>223.1</v>
      </c>
      <c r="M6230" s="5">
        <v>94.379997000000003</v>
      </c>
      <c r="N6230" s="5">
        <v>49.9</v>
      </c>
      <c r="O6230" s="5" t="str">
        <f t="shared" si="97"/>
        <v>0,990000</v>
      </c>
      <c r="P6230" s="5" t="s">
        <v>11084</v>
      </c>
      <c r="Q6230" s="5" t="s">
        <v>11122</v>
      </c>
    </row>
    <row r="6231" spans="1:17" x14ac:dyDescent="0.25">
      <c r="A6231">
        <v>62111</v>
      </c>
      <c r="B6231" t="s">
        <v>30</v>
      </c>
      <c r="C6231" s="7">
        <v>46211.748888888891</v>
      </c>
      <c r="D6231" s="4">
        <v>223000000</v>
      </c>
      <c r="E6231" s="3">
        <v>8019000</v>
      </c>
      <c r="F6231" s="3">
        <v>1775800</v>
      </c>
      <c r="G6231" s="4">
        <v>94380997</v>
      </c>
      <c r="H6231" t="s">
        <v>6650</v>
      </c>
      <c r="I6231" s="2">
        <v>46211.707245370373</v>
      </c>
      <c r="J6231" s="4">
        <v>49900000</v>
      </c>
      <c r="K6231" s="4" t="s">
        <v>6211</v>
      </c>
      <c r="L6231" s="5">
        <v>223</v>
      </c>
      <c r="M6231" s="5">
        <v>94.380996999999994</v>
      </c>
      <c r="N6231" s="5">
        <v>49.9</v>
      </c>
      <c r="O6231" s="5" t="str">
        <f t="shared" si="97"/>
        <v>0,990000</v>
      </c>
      <c r="P6231" s="5" t="s">
        <v>10984</v>
      </c>
      <c r="Q6231" s="5" t="s">
        <v>10998</v>
      </c>
    </row>
    <row r="6232" spans="1:17" x14ac:dyDescent="0.25">
      <c r="A6232">
        <v>62112</v>
      </c>
      <c r="B6232" t="s">
        <v>30</v>
      </c>
      <c r="C6232" s="7">
        <v>46211.748912037037</v>
      </c>
      <c r="D6232" s="4">
        <v>223100000</v>
      </c>
      <c r="E6232" s="3">
        <v>8021000</v>
      </c>
      <c r="F6232" s="3">
        <v>1776500</v>
      </c>
      <c r="G6232" s="4">
        <v>94380997</v>
      </c>
      <c r="H6232" t="s">
        <v>6651</v>
      </c>
      <c r="I6232" s="2">
        <v>46211.707361111112</v>
      </c>
      <c r="J6232" s="4">
        <v>49900000</v>
      </c>
      <c r="K6232" s="4" t="s">
        <v>6211</v>
      </c>
      <c r="L6232" s="5">
        <v>223.1</v>
      </c>
      <c r="M6232" s="5">
        <v>94.380996999999994</v>
      </c>
      <c r="N6232" s="5">
        <v>49.9</v>
      </c>
      <c r="O6232" s="5" t="str">
        <f t="shared" si="97"/>
        <v>0,990000</v>
      </c>
      <c r="P6232" s="5" t="s">
        <v>11084</v>
      </c>
      <c r="Q6232" s="5" t="s">
        <v>11051</v>
      </c>
    </row>
    <row r="6233" spans="1:17" x14ac:dyDescent="0.25">
      <c r="A6233">
        <v>62113</v>
      </c>
      <c r="B6233" t="s">
        <v>30</v>
      </c>
      <c r="C6233" s="7">
        <v>46211.748912037037</v>
      </c>
      <c r="D6233" s="4">
        <v>223300000</v>
      </c>
      <c r="E6233" s="3">
        <v>8024000</v>
      </c>
      <c r="F6233" s="3">
        <v>1779100</v>
      </c>
      <c r="G6233" s="4">
        <v>94382004</v>
      </c>
      <c r="H6233" t="s">
        <v>6652</v>
      </c>
      <c r="I6233" s="2">
        <v>46211.707361111112</v>
      </c>
      <c r="J6233" s="4">
        <v>49900000</v>
      </c>
      <c r="K6233" s="4" t="s">
        <v>6211</v>
      </c>
      <c r="L6233" s="5">
        <v>223.3</v>
      </c>
      <c r="M6233" s="5">
        <v>94.382003999999995</v>
      </c>
      <c r="N6233" s="5">
        <v>49.9</v>
      </c>
      <c r="O6233" s="5" t="str">
        <f t="shared" si="97"/>
        <v>0,990000</v>
      </c>
      <c r="P6233" s="5" t="s">
        <v>10982</v>
      </c>
      <c r="Q6233" s="5" t="s">
        <v>11147</v>
      </c>
    </row>
    <row r="6234" spans="1:17" x14ac:dyDescent="0.25">
      <c r="A6234">
        <v>62114</v>
      </c>
      <c r="B6234" t="s">
        <v>30</v>
      </c>
      <c r="C6234" s="7">
        <v>46211.748923611114</v>
      </c>
      <c r="D6234" s="4">
        <v>223300000</v>
      </c>
      <c r="E6234" s="3">
        <v>8024000</v>
      </c>
      <c r="F6234" s="3">
        <v>1779100</v>
      </c>
      <c r="G6234" s="4">
        <v>94382004</v>
      </c>
      <c r="H6234" t="s">
        <v>6653</v>
      </c>
      <c r="I6234" s="2">
        <v>46211.707361111112</v>
      </c>
      <c r="J6234" s="4">
        <v>49900000</v>
      </c>
      <c r="K6234" s="4" t="s">
        <v>6211</v>
      </c>
      <c r="L6234" s="5">
        <v>223.3</v>
      </c>
      <c r="M6234" s="5">
        <v>94.382003999999995</v>
      </c>
      <c r="N6234" s="5">
        <v>49.9</v>
      </c>
      <c r="O6234" s="5" t="str">
        <f t="shared" si="97"/>
        <v>0,990000</v>
      </c>
      <c r="P6234" s="5" t="s">
        <v>10982</v>
      </c>
      <c r="Q6234" s="5" t="s">
        <v>11147</v>
      </c>
    </row>
    <row r="6235" spans="1:17" x14ac:dyDescent="0.25">
      <c r="A6235">
        <v>62115</v>
      </c>
      <c r="B6235" t="s">
        <v>30</v>
      </c>
      <c r="C6235" s="7">
        <v>46211.74894675926</v>
      </c>
      <c r="D6235" s="4">
        <v>223400000</v>
      </c>
      <c r="E6235" s="3">
        <v>8021000</v>
      </c>
      <c r="F6235" s="3">
        <v>1779100</v>
      </c>
      <c r="G6235" s="4">
        <v>94383003</v>
      </c>
      <c r="H6235" t="s">
        <v>6654</v>
      </c>
      <c r="I6235" s="2">
        <v>46211.707361111112</v>
      </c>
      <c r="J6235" s="4">
        <v>49900000</v>
      </c>
      <c r="K6235" s="4" t="s">
        <v>6211</v>
      </c>
      <c r="L6235" s="5">
        <v>223.4</v>
      </c>
      <c r="M6235" s="5">
        <v>94.383003000000002</v>
      </c>
      <c r="N6235" s="5">
        <v>49.9</v>
      </c>
      <c r="O6235" s="5" t="str">
        <f t="shared" si="97"/>
        <v>0,990000</v>
      </c>
      <c r="P6235" s="5" t="s">
        <v>11084</v>
      </c>
      <c r="Q6235" s="5" t="s">
        <v>11147</v>
      </c>
    </row>
    <row r="6236" spans="1:17" x14ac:dyDescent="0.25">
      <c r="A6236">
        <v>62116</v>
      </c>
      <c r="B6236" t="s">
        <v>30</v>
      </c>
      <c r="C6236" s="7">
        <v>46211.74894675926</v>
      </c>
      <c r="D6236" s="4">
        <v>223300000</v>
      </c>
      <c r="E6236" s="3">
        <v>8018000</v>
      </c>
      <c r="F6236" s="3">
        <v>1778100</v>
      </c>
      <c r="G6236" s="4">
        <v>94383003</v>
      </c>
      <c r="H6236" t="s">
        <v>6655</v>
      </c>
      <c r="I6236" s="2">
        <v>46211.707361111112</v>
      </c>
      <c r="J6236" s="4">
        <v>49900000</v>
      </c>
      <c r="K6236" s="4" t="s">
        <v>6211</v>
      </c>
      <c r="L6236" s="5">
        <v>223.3</v>
      </c>
      <c r="M6236" s="5">
        <v>94.383003000000002</v>
      </c>
      <c r="N6236" s="5">
        <v>49.9</v>
      </c>
      <c r="O6236" s="5" t="str">
        <f t="shared" si="97"/>
        <v>0,990000</v>
      </c>
      <c r="P6236" s="5" t="s">
        <v>10986</v>
      </c>
      <c r="Q6236" s="5" t="s">
        <v>11119</v>
      </c>
    </row>
    <row r="6237" spans="1:17" x14ac:dyDescent="0.25">
      <c r="A6237">
        <v>62117</v>
      </c>
      <c r="B6237" t="s">
        <v>30</v>
      </c>
      <c r="C6237" s="7">
        <v>46211.74895833333</v>
      </c>
      <c r="D6237" s="4">
        <v>223300000</v>
      </c>
      <c r="E6237" s="3">
        <v>8020000</v>
      </c>
      <c r="F6237" s="3">
        <v>1777900</v>
      </c>
      <c r="G6237" s="4">
        <v>94384003</v>
      </c>
      <c r="H6237" t="s">
        <v>6656</v>
      </c>
      <c r="I6237" s="2">
        <v>46211.707361111112</v>
      </c>
      <c r="J6237" s="4">
        <v>49900000</v>
      </c>
      <c r="K6237" s="4" t="s">
        <v>6211</v>
      </c>
      <c r="L6237" s="5">
        <v>223.3</v>
      </c>
      <c r="M6237" s="5">
        <v>94.384003000000007</v>
      </c>
      <c r="N6237" s="5">
        <v>49.9</v>
      </c>
      <c r="O6237" s="5" t="str">
        <f t="shared" si="97"/>
        <v>0,990000</v>
      </c>
      <c r="P6237" s="5" t="s">
        <v>11078</v>
      </c>
      <c r="Q6237" s="5" t="s">
        <v>11076</v>
      </c>
    </row>
    <row r="6238" spans="1:17" x14ac:dyDescent="0.25">
      <c r="A6238">
        <v>62118</v>
      </c>
      <c r="B6238" t="s">
        <v>30</v>
      </c>
      <c r="C6238" s="7">
        <v>46211.748981481483</v>
      </c>
      <c r="D6238" s="4">
        <v>223300000</v>
      </c>
      <c r="E6238" s="3">
        <v>8022000</v>
      </c>
      <c r="F6238" s="3">
        <v>1778900</v>
      </c>
      <c r="G6238" s="4">
        <v>94384003</v>
      </c>
      <c r="H6238" t="s">
        <v>6657</v>
      </c>
      <c r="I6238" s="2">
        <v>46211.707361111112</v>
      </c>
      <c r="J6238" s="4">
        <v>49900000</v>
      </c>
      <c r="K6238" s="4" t="s">
        <v>6211</v>
      </c>
      <c r="L6238" s="5">
        <v>223.3</v>
      </c>
      <c r="M6238" s="5">
        <v>94.384003000000007</v>
      </c>
      <c r="N6238" s="5">
        <v>49.9</v>
      </c>
      <c r="O6238" s="5" t="str">
        <f t="shared" si="97"/>
        <v>0,990000</v>
      </c>
      <c r="P6238" s="5" t="s">
        <v>10980</v>
      </c>
      <c r="Q6238" s="5" t="s">
        <v>11065</v>
      </c>
    </row>
    <row r="6239" spans="1:17" x14ac:dyDescent="0.25">
      <c r="A6239">
        <v>62119</v>
      </c>
      <c r="B6239" t="s">
        <v>30</v>
      </c>
      <c r="C6239" s="7">
        <v>46211.748981481483</v>
      </c>
      <c r="D6239" s="4">
        <v>223300000</v>
      </c>
      <c r="E6239" s="3">
        <v>8022000</v>
      </c>
      <c r="F6239" s="3">
        <v>1778900</v>
      </c>
      <c r="G6239" s="4">
        <v>94385002</v>
      </c>
      <c r="H6239" t="s">
        <v>6658</v>
      </c>
      <c r="I6239" s="2">
        <v>46211.707361111112</v>
      </c>
      <c r="J6239" s="4">
        <v>49900000</v>
      </c>
      <c r="K6239" s="4" t="s">
        <v>6211</v>
      </c>
      <c r="L6239" s="5">
        <v>223.3</v>
      </c>
      <c r="M6239" s="5">
        <v>94.385002</v>
      </c>
      <c r="N6239" s="5">
        <v>49.9</v>
      </c>
      <c r="O6239" s="5" t="str">
        <f t="shared" si="97"/>
        <v>0,990000</v>
      </c>
      <c r="P6239" s="5" t="s">
        <v>10980</v>
      </c>
      <c r="Q6239" s="5" t="s">
        <v>11065</v>
      </c>
    </row>
    <row r="6240" spans="1:17" x14ac:dyDescent="0.25">
      <c r="A6240">
        <v>62120</v>
      </c>
      <c r="B6240" t="s">
        <v>30</v>
      </c>
      <c r="C6240" s="7">
        <v>46211.74900462963</v>
      </c>
      <c r="D6240" s="4">
        <v>223400000</v>
      </c>
      <c r="E6240" s="3">
        <v>8018000</v>
      </c>
      <c r="F6240" s="3">
        <v>1778200</v>
      </c>
      <c r="G6240" s="4">
        <v>94385002</v>
      </c>
      <c r="H6240" t="s">
        <v>6659</v>
      </c>
      <c r="I6240" s="2">
        <v>46211.707361111112</v>
      </c>
      <c r="J6240" s="4">
        <v>49900000</v>
      </c>
      <c r="K6240" s="4" t="s">
        <v>6211</v>
      </c>
      <c r="L6240" s="5">
        <v>223.4</v>
      </c>
      <c r="M6240" s="5">
        <v>94.385002</v>
      </c>
      <c r="N6240" s="5">
        <v>49.9</v>
      </c>
      <c r="O6240" s="5" t="str">
        <f t="shared" si="97"/>
        <v>0,990000</v>
      </c>
      <c r="P6240" s="5" t="s">
        <v>10986</v>
      </c>
      <c r="Q6240" s="5" t="s">
        <v>11158</v>
      </c>
    </row>
    <row r="6241" spans="1:17" x14ac:dyDescent="0.25">
      <c r="A6241">
        <v>62121</v>
      </c>
      <c r="B6241" t="s">
        <v>30</v>
      </c>
      <c r="C6241" s="7">
        <v>46211.749016203707</v>
      </c>
      <c r="D6241" s="4">
        <v>223400000</v>
      </c>
      <c r="E6241" s="3">
        <v>8021000</v>
      </c>
      <c r="F6241" s="3">
        <v>1778700</v>
      </c>
      <c r="G6241" s="4">
        <v>94386002</v>
      </c>
      <c r="H6241" t="s">
        <v>6660</v>
      </c>
      <c r="I6241" s="2">
        <v>46211.707361111112</v>
      </c>
      <c r="J6241" s="4">
        <v>49900000</v>
      </c>
      <c r="K6241" s="4" t="s">
        <v>6211</v>
      </c>
      <c r="L6241" s="5">
        <v>223.4</v>
      </c>
      <c r="M6241" s="5">
        <v>94.386002000000005</v>
      </c>
      <c r="N6241" s="5">
        <v>49.9</v>
      </c>
      <c r="O6241" s="5" t="str">
        <f t="shared" si="97"/>
        <v>0,990000</v>
      </c>
      <c r="P6241" s="5" t="s">
        <v>11084</v>
      </c>
      <c r="Q6241" s="5" t="s">
        <v>10992</v>
      </c>
    </row>
    <row r="6242" spans="1:17" x14ac:dyDescent="0.25">
      <c r="A6242">
        <v>62122</v>
      </c>
      <c r="B6242" t="s">
        <v>30</v>
      </c>
      <c r="C6242" s="7">
        <v>46211.749016203707</v>
      </c>
      <c r="D6242" s="4">
        <v>223300000</v>
      </c>
      <c r="E6242" s="3">
        <v>8018000</v>
      </c>
      <c r="F6242" s="3">
        <v>1778000</v>
      </c>
      <c r="G6242" s="4">
        <v>94386002</v>
      </c>
      <c r="H6242" t="s">
        <v>6661</v>
      </c>
      <c r="I6242" s="2">
        <v>46211.707476851851</v>
      </c>
      <c r="J6242" s="4">
        <v>49900000</v>
      </c>
      <c r="K6242" s="4" t="s">
        <v>6211</v>
      </c>
      <c r="L6242" s="5">
        <v>223.3</v>
      </c>
      <c r="M6242" s="5">
        <v>94.386002000000005</v>
      </c>
      <c r="N6242" s="5">
        <v>49.9</v>
      </c>
      <c r="O6242" s="5" t="str">
        <f t="shared" si="97"/>
        <v>0,990000</v>
      </c>
      <c r="P6242" s="5" t="s">
        <v>10986</v>
      </c>
      <c r="Q6242" s="5" t="s">
        <v>11156</v>
      </c>
    </row>
    <row r="6243" spans="1:17" x14ac:dyDescent="0.25">
      <c r="A6243">
        <v>62123</v>
      </c>
      <c r="B6243" t="s">
        <v>30</v>
      </c>
      <c r="C6243" s="7">
        <v>46211.749027777776</v>
      </c>
      <c r="D6243" s="4">
        <v>223300000</v>
      </c>
      <c r="E6243" s="3">
        <v>8020000</v>
      </c>
      <c r="F6243" s="3">
        <v>1778500</v>
      </c>
      <c r="G6243" s="4">
        <v>94387001</v>
      </c>
      <c r="H6243" t="s">
        <v>6662</v>
      </c>
      <c r="I6243" s="2">
        <v>46211.707476851851</v>
      </c>
      <c r="J6243" s="4">
        <v>49900000</v>
      </c>
      <c r="K6243" s="4" t="s">
        <v>6211</v>
      </c>
      <c r="L6243" s="5">
        <v>223.3</v>
      </c>
      <c r="M6243" s="5">
        <v>94.387000999999998</v>
      </c>
      <c r="N6243" s="5">
        <v>49.9</v>
      </c>
      <c r="O6243" s="5" t="str">
        <f t="shared" si="97"/>
        <v>0,990000</v>
      </c>
      <c r="P6243" s="5" t="s">
        <v>11078</v>
      </c>
      <c r="Q6243" s="5" t="s">
        <v>11058</v>
      </c>
    </row>
    <row r="6244" spans="1:17" x14ac:dyDescent="0.25">
      <c r="A6244">
        <v>62124</v>
      </c>
      <c r="B6244" t="s">
        <v>30</v>
      </c>
      <c r="C6244" s="7">
        <v>46211.749050925922</v>
      </c>
      <c r="D6244" s="4">
        <v>223300000</v>
      </c>
      <c r="E6244" s="3">
        <v>8020000</v>
      </c>
      <c r="F6244" s="3">
        <v>1778500</v>
      </c>
      <c r="G6244" s="4">
        <v>94387001</v>
      </c>
      <c r="H6244" t="s">
        <v>6663</v>
      </c>
      <c r="I6244" s="2">
        <v>46211.707476851851</v>
      </c>
      <c r="J6244" s="4">
        <v>49900000</v>
      </c>
      <c r="K6244" s="4" t="s">
        <v>6211</v>
      </c>
      <c r="L6244" s="5">
        <v>223.3</v>
      </c>
      <c r="M6244" s="5">
        <v>94.387000999999998</v>
      </c>
      <c r="N6244" s="5">
        <v>49.9</v>
      </c>
      <c r="O6244" s="5" t="str">
        <f t="shared" si="97"/>
        <v>0,990000</v>
      </c>
      <c r="P6244" s="5" t="s">
        <v>11078</v>
      </c>
      <c r="Q6244" s="5" t="s">
        <v>11058</v>
      </c>
    </row>
    <row r="6245" spans="1:17" x14ac:dyDescent="0.25">
      <c r="A6245">
        <v>62125</v>
      </c>
      <c r="B6245" t="s">
        <v>30</v>
      </c>
      <c r="C6245" s="7">
        <v>46211.749050925922</v>
      </c>
      <c r="D6245" s="4">
        <v>223300000</v>
      </c>
      <c r="E6245" s="3">
        <v>8022000</v>
      </c>
      <c r="F6245" s="3">
        <v>1779100</v>
      </c>
      <c r="G6245" s="4">
        <v>94388000</v>
      </c>
      <c r="H6245" t="s">
        <v>6664</v>
      </c>
      <c r="I6245" s="2">
        <v>46211.707476851851</v>
      </c>
      <c r="J6245" s="4">
        <v>50000000</v>
      </c>
      <c r="K6245" s="4" t="s">
        <v>6211</v>
      </c>
      <c r="L6245" s="5">
        <v>223.3</v>
      </c>
      <c r="M6245" s="5">
        <v>94.388000000000005</v>
      </c>
      <c r="N6245" s="5">
        <v>50</v>
      </c>
      <c r="O6245" s="5" t="str">
        <f t="shared" si="97"/>
        <v>0,990000</v>
      </c>
      <c r="P6245" s="5" t="s">
        <v>10980</v>
      </c>
      <c r="Q6245" s="5" t="s">
        <v>11147</v>
      </c>
    </row>
    <row r="6246" spans="1:17" x14ac:dyDescent="0.25">
      <c r="A6246">
        <v>62126</v>
      </c>
      <c r="B6246" t="s">
        <v>30</v>
      </c>
      <c r="C6246" s="7">
        <v>46211.749062499999</v>
      </c>
      <c r="D6246" s="4">
        <v>223300000</v>
      </c>
      <c r="E6246" s="3">
        <v>8023000</v>
      </c>
      <c r="F6246" s="3">
        <v>1779200</v>
      </c>
      <c r="G6246" s="4">
        <v>94388000</v>
      </c>
      <c r="H6246" t="s">
        <v>6665</v>
      </c>
      <c r="I6246" s="2">
        <v>46211.707476851851</v>
      </c>
      <c r="J6246" s="4">
        <v>49900000</v>
      </c>
      <c r="K6246" s="4" t="s">
        <v>6211</v>
      </c>
      <c r="L6246" s="5">
        <v>223.3</v>
      </c>
      <c r="M6246" s="5">
        <v>94.388000000000005</v>
      </c>
      <c r="N6246" s="5">
        <v>49.9</v>
      </c>
      <c r="O6246" s="5" t="str">
        <f t="shared" si="97"/>
        <v>0,990000</v>
      </c>
      <c r="P6246" s="5" t="s">
        <v>10978</v>
      </c>
      <c r="Q6246" s="5" t="s">
        <v>11140</v>
      </c>
    </row>
    <row r="6247" spans="1:17" x14ac:dyDescent="0.25">
      <c r="A6247">
        <v>62127</v>
      </c>
      <c r="B6247" t="s">
        <v>30</v>
      </c>
      <c r="C6247" s="7">
        <v>46211.749085648145</v>
      </c>
      <c r="D6247" s="4">
        <v>223400000</v>
      </c>
      <c r="E6247" s="3">
        <v>8024000</v>
      </c>
      <c r="F6247" s="3">
        <v>1779500</v>
      </c>
      <c r="G6247" s="4">
        <v>94389000</v>
      </c>
      <c r="H6247" t="s">
        <v>6666</v>
      </c>
      <c r="I6247" s="2">
        <v>46211.707476851851</v>
      </c>
      <c r="J6247" s="4">
        <v>50000000</v>
      </c>
      <c r="K6247" s="4" t="s">
        <v>6211</v>
      </c>
      <c r="L6247" s="5">
        <v>223.4</v>
      </c>
      <c r="M6247" s="5">
        <v>94.388999999999996</v>
      </c>
      <c r="N6247" s="5">
        <v>50</v>
      </c>
      <c r="O6247" s="5" t="str">
        <f t="shared" si="97"/>
        <v>0,990000</v>
      </c>
      <c r="P6247" s="5" t="s">
        <v>10982</v>
      </c>
      <c r="Q6247" s="5" t="s">
        <v>11153</v>
      </c>
    </row>
    <row r="6248" spans="1:17" x14ac:dyDescent="0.25">
      <c r="A6248">
        <v>62128</v>
      </c>
      <c r="B6248" t="s">
        <v>30</v>
      </c>
      <c r="C6248" s="7">
        <v>46211.749097222222</v>
      </c>
      <c r="D6248" s="4">
        <v>223400000</v>
      </c>
      <c r="E6248" s="3">
        <v>8021000</v>
      </c>
      <c r="F6248" s="3">
        <v>1779200</v>
      </c>
      <c r="G6248" s="4">
        <v>94389000</v>
      </c>
      <c r="H6248" t="s">
        <v>6667</v>
      </c>
      <c r="I6248" s="2">
        <v>46211.707476851851</v>
      </c>
      <c r="J6248" s="4">
        <v>50000000</v>
      </c>
      <c r="K6248" s="4" t="s">
        <v>6211</v>
      </c>
      <c r="L6248" s="5">
        <v>223.4</v>
      </c>
      <c r="M6248" s="5">
        <v>94.388999999999996</v>
      </c>
      <c r="N6248" s="5">
        <v>50</v>
      </c>
      <c r="O6248" s="5" t="str">
        <f t="shared" si="97"/>
        <v>0,990000</v>
      </c>
      <c r="P6248" s="5" t="s">
        <v>11084</v>
      </c>
      <c r="Q6248" s="5" t="s">
        <v>11140</v>
      </c>
    </row>
    <row r="6249" spans="1:17" x14ac:dyDescent="0.25">
      <c r="A6249">
        <v>62129</v>
      </c>
      <c r="B6249" t="s">
        <v>30</v>
      </c>
      <c r="C6249" s="7">
        <v>46211.749097222222</v>
      </c>
      <c r="D6249" s="4">
        <v>223400000</v>
      </c>
      <c r="E6249" s="3">
        <v>8021000</v>
      </c>
      <c r="F6249" s="3">
        <v>1779200</v>
      </c>
      <c r="G6249" s="4">
        <v>94389999</v>
      </c>
      <c r="H6249" t="s">
        <v>6668</v>
      </c>
      <c r="I6249" s="2">
        <v>46211.707476851851</v>
      </c>
      <c r="J6249" s="4">
        <v>49900000</v>
      </c>
      <c r="K6249" s="4" t="s">
        <v>6211</v>
      </c>
      <c r="L6249" s="5">
        <v>223.4</v>
      </c>
      <c r="M6249" s="5">
        <v>94.389999000000003</v>
      </c>
      <c r="N6249" s="5">
        <v>49.9</v>
      </c>
      <c r="O6249" s="5" t="str">
        <f t="shared" si="97"/>
        <v>0,990000</v>
      </c>
      <c r="P6249" s="5" t="s">
        <v>11084</v>
      </c>
      <c r="Q6249" s="5" t="s">
        <v>11140</v>
      </c>
    </row>
    <row r="6250" spans="1:17" x14ac:dyDescent="0.25">
      <c r="A6250">
        <v>62130</v>
      </c>
      <c r="B6250" t="s">
        <v>30</v>
      </c>
      <c r="C6250" s="7">
        <v>46211.749120370368</v>
      </c>
      <c r="D6250" s="4">
        <v>223400000</v>
      </c>
      <c r="E6250" s="3">
        <v>8020000</v>
      </c>
      <c r="F6250" s="3">
        <v>1778700</v>
      </c>
      <c r="G6250" s="4">
        <v>94389999</v>
      </c>
      <c r="H6250" t="s">
        <v>6669</v>
      </c>
      <c r="I6250" s="2">
        <v>46211.707476851851</v>
      </c>
      <c r="J6250" s="4">
        <v>50000000</v>
      </c>
      <c r="K6250" s="4" t="s">
        <v>6211</v>
      </c>
      <c r="L6250" s="5">
        <v>223.4</v>
      </c>
      <c r="M6250" s="5">
        <v>94.389999000000003</v>
      </c>
      <c r="N6250" s="5">
        <v>50</v>
      </c>
      <c r="O6250" s="5" t="str">
        <f t="shared" si="97"/>
        <v>0,990000</v>
      </c>
      <c r="P6250" s="5" t="s">
        <v>11078</v>
      </c>
      <c r="Q6250" s="5" t="s">
        <v>10992</v>
      </c>
    </row>
    <row r="6251" spans="1:17" x14ac:dyDescent="0.25">
      <c r="A6251">
        <v>62131</v>
      </c>
      <c r="B6251" t="s">
        <v>30</v>
      </c>
      <c r="C6251" s="7">
        <v>46211.749120370368</v>
      </c>
      <c r="D6251" s="4">
        <v>223300000</v>
      </c>
      <c r="E6251" s="3">
        <v>8018000</v>
      </c>
      <c r="F6251" s="3">
        <v>1777900</v>
      </c>
      <c r="G6251" s="4">
        <v>94390999</v>
      </c>
      <c r="H6251" t="s">
        <v>6670</v>
      </c>
      <c r="I6251" s="2">
        <v>46211.707476851851</v>
      </c>
      <c r="J6251" s="4">
        <v>49900000</v>
      </c>
      <c r="K6251" s="4" t="s">
        <v>6211</v>
      </c>
      <c r="L6251" s="5">
        <v>223.3</v>
      </c>
      <c r="M6251" s="5">
        <v>94.390998999999994</v>
      </c>
      <c r="N6251" s="5">
        <v>49.9</v>
      </c>
      <c r="O6251" s="5" t="str">
        <f t="shared" si="97"/>
        <v>0,990000</v>
      </c>
      <c r="P6251" s="5" t="s">
        <v>10986</v>
      </c>
      <c r="Q6251" s="5" t="s">
        <v>11076</v>
      </c>
    </row>
    <row r="6252" spans="1:17" x14ac:dyDescent="0.25">
      <c r="A6252">
        <v>62132</v>
      </c>
      <c r="B6252" t="s">
        <v>30</v>
      </c>
      <c r="C6252" s="7">
        <v>46211.749131944445</v>
      </c>
      <c r="D6252" s="4">
        <v>223300000</v>
      </c>
      <c r="E6252" s="3">
        <v>8023000</v>
      </c>
      <c r="F6252" s="3">
        <v>1778800</v>
      </c>
      <c r="G6252" s="4">
        <v>94390999</v>
      </c>
      <c r="H6252" t="s">
        <v>6671</v>
      </c>
      <c r="I6252" s="2">
        <v>46211.70758101852</v>
      </c>
      <c r="J6252" s="4">
        <v>50000000</v>
      </c>
      <c r="K6252" s="4" t="s">
        <v>6211</v>
      </c>
      <c r="L6252" s="5">
        <v>223.3</v>
      </c>
      <c r="M6252" s="5">
        <v>94.390998999999994</v>
      </c>
      <c r="N6252" s="5">
        <v>50</v>
      </c>
      <c r="O6252" s="5" t="str">
        <f t="shared" si="97"/>
        <v>0,990000</v>
      </c>
      <c r="P6252" s="5" t="s">
        <v>10978</v>
      </c>
      <c r="Q6252" s="5" t="s">
        <v>11066</v>
      </c>
    </row>
    <row r="6253" spans="1:17" x14ac:dyDescent="0.25">
      <c r="A6253">
        <v>62133</v>
      </c>
      <c r="B6253" t="s">
        <v>30</v>
      </c>
      <c r="C6253" s="7">
        <v>46211.749155092592</v>
      </c>
      <c r="D6253" s="4">
        <v>223300000</v>
      </c>
      <c r="E6253" s="3">
        <v>8023000</v>
      </c>
      <c r="F6253" s="3">
        <v>1778800</v>
      </c>
      <c r="G6253" s="4">
        <v>94391998</v>
      </c>
      <c r="H6253" t="s">
        <v>6672</v>
      </c>
      <c r="I6253" s="2">
        <v>46211.70758101852</v>
      </c>
      <c r="J6253" s="4">
        <v>49900000</v>
      </c>
      <c r="K6253" s="4" t="s">
        <v>6211</v>
      </c>
      <c r="L6253" s="5">
        <v>223.3</v>
      </c>
      <c r="M6253" s="5">
        <v>94.391998000000001</v>
      </c>
      <c r="N6253" s="5">
        <v>49.9</v>
      </c>
      <c r="O6253" s="5" t="str">
        <f t="shared" si="97"/>
        <v>0,990000</v>
      </c>
      <c r="P6253" s="5" t="s">
        <v>10978</v>
      </c>
      <c r="Q6253" s="5" t="s">
        <v>11066</v>
      </c>
    </row>
    <row r="6254" spans="1:17" x14ac:dyDescent="0.25">
      <c r="A6254">
        <v>62134</v>
      </c>
      <c r="B6254" t="s">
        <v>30</v>
      </c>
      <c r="C6254" s="7">
        <v>46211.749155092592</v>
      </c>
      <c r="D6254" s="4">
        <v>223400000</v>
      </c>
      <c r="E6254" s="3">
        <v>8023000</v>
      </c>
      <c r="F6254" s="3">
        <v>1779500</v>
      </c>
      <c r="G6254" s="4">
        <v>94391998</v>
      </c>
      <c r="H6254" t="s">
        <v>6673</v>
      </c>
      <c r="I6254" s="2">
        <v>46211.70758101852</v>
      </c>
      <c r="J6254" s="4">
        <v>49900000</v>
      </c>
      <c r="K6254" s="4" t="s">
        <v>6211</v>
      </c>
      <c r="L6254" s="5">
        <v>223.4</v>
      </c>
      <c r="M6254" s="5">
        <v>94.391998000000001</v>
      </c>
      <c r="N6254" s="5">
        <v>49.9</v>
      </c>
      <c r="O6254" s="5" t="str">
        <f t="shared" si="97"/>
        <v>0,990000</v>
      </c>
      <c r="P6254" s="5" t="s">
        <v>10978</v>
      </c>
      <c r="Q6254" s="5" t="s">
        <v>11153</v>
      </c>
    </row>
    <row r="6255" spans="1:17" x14ac:dyDescent="0.25">
      <c r="A6255">
        <v>62135</v>
      </c>
      <c r="B6255" t="s">
        <v>30</v>
      </c>
      <c r="C6255" s="7">
        <v>46211.749166666668</v>
      </c>
      <c r="D6255" s="4">
        <v>223300000</v>
      </c>
      <c r="E6255" s="3">
        <v>8021000</v>
      </c>
      <c r="F6255" s="3">
        <v>1778500</v>
      </c>
      <c r="G6255" s="4">
        <v>94392998</v>
      </c>
      <c r="H6255" t="s">
        <v>6674</v>
      </c>
      <c r="I6255" s="2">
        <v>46211.70758101852</v>
      </c>
      <c r="J6255" s="4">
        <v>49900000</v>
      </c>
      <c r="K6255" s="4" t="s">
        <v>6211</v>
      </c>
      <c r="L6255" s="5">
        <v>223.3</v>
      </c>
      <c r="M6255" s="5">
        <v>94.392998000000006</v>
      </c>
      <c r="N6255" s="5">
        <v>49.9</v>
      </c>
      <c r="O6255" s="5" t="str">
        <f t="shared" si="97"/>
        <v>0,990000</v>
      </c>
      <c r="P6255" s="5" t="s">
        <v>11084</v>
      </c>
      <c r="Q6255" s="5" t="s">
        <v>11058</v>
      </c>
    </row>
    <row r="6256" spans="1:17" x14ac:dyDescent="0.25">
      <c r="A6256">
        <v>62136</v>
      </c>
      <c r="B6256" t="s">
        <v>30</v>
      </c>
      <c r="C6256" s="7">
        <v>46211.749189814815</v>
      </c>
      <c r="D6256" s="4">
        <v>223300000</v>
      </c>
      <c r="E6256" s="3">
        <v>8023000</v>
      </c>
      <c r="F6256" s="3">
        <v>1778900</v>
      </c>
      <c r="G6256" s="4">
        <v>94392998</v>
      </c>
      <c r="H6256" t="s">
        <v>6675</v>
      </c>
      <c r="I6256" s="2">
        <v>46211.70758101852</v>
      </c>
      <c r="J6256" s="4">
        <v>49900000</v>
      </c>
      <c r="K6256" s="4" t="s">
        <v>6211</v>
      </c>
      <c r="L6256" s="5">
        <v>223.3</v>
      </c>
      <c r="M6256" s="5">
        <v>94.392998000000006</v>
      </c>
      <c r="N6256" s="5">
        <v>49.9</v>
      </c>
      <c r="O6256" s="5" t="str">
        <f t="shared" si="97"/>
        <v>0,990000</v>
      </c>
      <c r="P6256" s="5" t="s">
        <v>10978</v>
      </c>
      <c r="Q6256" s="5" t="s">
        <v>11065</v>
      </c>
    </row>
    <row r="6257" spans="1:17" x14ac:dyDescent="0.25">
      <c r="A6257">
        <v>62137</v>
      </c>
      <c r="B6257" t="s">
        <v>30</v>
      </c>
      <c r="C6257" s="7">
        <v>46211.749189814815</v>
      </c>
      <c r="D6257" s="4">
        <v>223300000</v>
      </c>
      <c r="E6257" s="3">
        <v>8023000</v>
      </c>
      <c r="F6257" s="3">
        <v>1778900</v>
      </c>
      <c r="G6257" s="4">
        <v>94393997</v>
      </c>
      <c r="H6257" t="s">
        <v>6676</v>
      </c>
      <c r="I6257" s="2">
        <v>46211.70758101852</v>
      </c>
      <c r="J6257" s="4">
        <v>49900000</v>
      </c>
      <c r="K6257" s="4" t="s">
        <v>6211</v>
      </c>
      <c r="L6257" s="5">
        <v>223.3</v>
      </c>
      <c r="M6257" s="5">
        <v>94.393996999999999</v>
      </c>
      <c r="N6257" s="5">
        <v>49.9</v>
      </c>
      <c r="O6257" s="5" t="str">
        <f t="shared" si="97"/>
        <v>0,990000</v>
      </c>
      <c r="P6257" s="5" t="s">
        <v>10978</v>
      </c>
      <c r="Q6257" s="5" t="s">
        <v>11065</v>
      </c>
    </row>
    <row r="6258" spans="1:17" x14ac:dyDescent="0.25">
      <c r="A6258">
        <v>62138</v>
      </c>
      <c r="B6258" t="s">
        <v>30</v>
      </c>
      <c r="C6258" s="7">
        <v>46211.749201388891</v>
      </c>
      <c r="D6258" s="4">
        <v>223200000</v>
      </c>
      <c r="E6258" s="3">
        <v>8019000</v>
      </c>
      <c r="F6258" s="3">
        <v>1777500</v>
      </c>
      <c r="G6258" s="4">
        <v>94393997</v>
      </c>
      <c r="H6258" t="s">
        <v>6677</v>
      </c>
      <c r="I6258" s="2">
        <v>46211.70758101852</v>
      </c>
      <c r="J6258" s="4">
        <v>49900000</v>
      </c>
      <c r="K6258" s="4" t="s">
        <v>6211</v>
      </c>
      <c r="L6258" s="5">
        <v>223.2</v>
      </c>
      <c r="M6258" s="5">
        <v>94.393996999999999</v>
      </c>
      <c r="N6258" s="5">
        <v>49.9</v>
      </c>
      <c r="O6258" s="5" t="str">
        <f t="shared" si="97"/>
        <v>0,990000</v>
      </c>
      <c r="P6258" s="5" t="s">
        <v>10984</v>
      </c>
      <c r="Q6258" s="5" t="s">
        <v>11120</v>
      </c>
    </row>
    <row r="6259" spans="1:17" x14ac:dyDescent="0.25">
      <c r="A6259">
        <v>62139</v>
      </c>
      <c r="B6259" t="s">
        <v>30</v>
      </c>
      <c r="C6259" s="7">
        <v>46211.749224537038</v>
      </c>
      <c r="D6259" s="4">
        <v>223100000</v>
      </c>
      <c r="E6259" s="3">
        <v>8016000</v>
      </c>
      <c r="F6259" s="3">
        <v>1775600</v>
      </c>
      <c r="G6259" s="4">
        <v>94394997</v>
      </c>
      <c r="H6259" t="s">
        <v>6678</v>
      </c>
      <c r="I6259" s="2">
        <v>46211.70758101852</v>
      </c>
      <c r="J6259" s="4">
        <v>49900000</v>
      </c>
      <c r="K6259" s="4" t="s">
        <v>6211</v>
      </c>
      <c r="L6259" s="5">
        <v>223.1</v>
      </c>
      <c r="M6259" s="5">
        <v>94.394997000000004</v>
      </c>
      <c r="N6259" s="5">
        <v>49.9</v>
      </c>
      <c r="O6259" s="5" t="str">
        <f t="shared" si="97"/>
        <v>0,990000</v>
      </c>
      <c r="P6259" s="5" t="s">
        <v>11072</v>
      </c>
      <c r="Q6259" s="5" t="s">
        <v>11162</v>
      </c>
    </row>
    <row r="6260" spans="1:17" x14ac:dyDescent="0.25">
      <c r="A6260">
        <v>62140</v>
      </c>
      <c r="B6260" t="s">
        <v>30</v>
      </c>
      <c r="C6260" s="7">
        <v>46211.749224537038</v>
      </c>
      <c r="D6260" s="4">
        <v>222900000</v>
      </c>
      <c r="E6260" s="3">
        <v>8020000</v>
      </c>
      <c r="F6260" s="3">
        <v>1775100</v>
      </c>
      <c r="G6260" s="4">
        <v>94394997</v>
      </c>
      <c r="H6260" t="s">
        <v>6679</v>
      </c>
      <c r="I6260" s="2">
        <v>46211.70758101852</v>
      </c>
      <c r="J6260" s="4">
        <v>49900000</v>
      </c>
      <c r="K6260" s="4" t="s">
        <v>6211</v>
      </c>
      <c r="L6260" s="5">
        <v>222.9</v>
      </c>
      <c r="M6260" s="5">
        <v>94.394997000000004</v>
      </c>
      <c r="N6260" s="5">
        <v>49.9</v>
      </c>
      <c r="O6260" s="5" t="str">
        <f t="shared" si="97"/>
        <v>0,990000</v>
      </c>
      <c r="P6260" s="5" t="s">
        <v>11078</v>
      </c>
      <c r="Q6260" s="5" t="s">
        <v>11163</v>
      </c>
    </row>
    <row r="6261" spans="1:17" x14ac:dyDescent="0.25">
      <c r="A6261">
        <v>62141</v>
      </c>
      <c r="B6261" t="s">
        <v>30</v>
      </c>
      <c r="C6261" s="7">
        <v>46211.749236111114</v>
      </c>
      <c r="D6261" s="4">
        <v>223000000</v>
      </c>
      <c r="E6261" s="3">
        <v>8018000</v>
      </c>
      <c r="F6261" s="3">
        <v>1775100</v>
      </c>
      <c r="G6261" s="4">
        <v>94396004</v>
      </c>
      <c r="H6261" t="s">
        <v>6680</v>
      </c>
      <c r="I6261" s="2">
        <v>46211.70758101852</v>
      </c>
      <c r="J6261" s="4">
        <v>49900000</v>
      </c>
      <c r="K6261" s="4" t="s">
        <v>6211</v>
      </c>
      <c r="L6261" s="5">
        <v>223</v>
      </c>
      <c r="M6261" s="5">
        <v>94.396004000000005</v>
      </c>
      <c r="N6261" s="5">
        <v>49.9</v>
      </c>
      <c r="O6261" s="5" t="str">
        <f t="shared" si="97"/>
        <v>0,990000</v>
      </c>
      <c r="P6261" s="5" t="s">
        <v>10986</v>
      </c>
      <c r="Q6261" s="5" t="s">
        <v>11163</v>
      </c>
    </row>
    <row r="6262" spans="1:17" x14ac:dyDescent="0.25">
      <c r="A6262">
        <v>62142</v>
      </c>
      <c r="B6262" t="s">
        <v>30</v>
      </c>
      <c r="C6262" s="7">
        <v>46211.749259259261</v>
      </c>
      <c r="D6262" s="4">
        <v>223000000</v>
      </c>
      <c r="E6262" s="3">
        <v>8018000</v>
      </c>
      <c r="F6262" s="3">
        <v>1775100</v>
      </c>
      <c r="G6262" s="4">
        <v>94396004</v>
      </c>
      <c r="H6262" t="s">
        <v>6681</v>
      </c>
      <c r="I6262" s="2">
        <v>46211.707708333335</v>
      </c>
      <c r="J6262" s="4">
        <v>49900000</v>
      </c>
      <c r="K6262" s="4" t="s">
        <v>6211</v>
      </c>
      <c r="L6262" s="5">
        <v>223</v>
      </c>
      <c r="M6262" s="5">
        <v>94.396004000000005</v>
      </c>
      <c r="N6262" s="5">
        <v>49.9</v>
      </c>
      <c r="O6262" s="5" t="str">
        <f t="shared" si="97"/>
        <v>0,990000</v>
      </c>
      <c r="P6262" s="5" t="s">
        <v>10986</v>
      </c>
      <c r="Q6262" s="5" t="s">
        <v>11163</v>
      </c>
    </row>
    <row r="6263" spans="1:17" x14ac:dyDescent="0.25">
      <c r="A6263">
        <v>62143</v>
      </c>
      <c r="B6263" t="s">
        <v>30</v>
      </c>
      <c r="C6263" s="7">
        <v>46211.749259259261</v>
      </c>
      <c r="D6263" s="4">
        <v>223000000</v>
      </c>
      <c r="E6263" s="3">
        <v>8018000</v>
      </c>
      <c r="F6263" s="3">
        <v>1775200</v>
      </c>
      <c r="G6263" s="4">
        <v>94397003</v>
      </c>
      <c r="H6263" t="s">
        <v>6682</v>
      </c>
      <c r="I6263" s="2">
        <v>46211.707708333335</v>
      </c>
      <c r="J6263" s="4">
        <v>49900000</v>
      </c>
      <c r="K6263" s="4" t="s">
        <v>6211</v>
      </c>
      <c r="L6263" s="5">
        <v>223</v>
      </c>
      <c r="M6263" s="5">
        <v>94.397002999999998</v>
      </c>
      <c r="N6263" s="5">
        <v>49.9</v>
      </c>
      <c r="O6263" s="5" t="str">
        <f t="shared" si="97"/>
        <v>0,990000</v>
      </c>
      <c r="P6263" s="5" t="s">
        <v>10986</v>
      </c>
      <c r="Q6263" s="5" t="s">
        <v>11160</v>
      </c>
    </row>
    <row r="6264" spans="1:17" x14ac:dyDescent="0.25">
      <c r="A6264">
        <v>62144</v>
      </c>
      <c r="B6264" t="s">
        <v>30</v>
      </c>
      <c r="C6264" s="7">
        <v>46211.74927083333</v>
      </c>
      <c r="D6264" s="4">
        <v>223000000</v>
      </c>
      <c r="E6264" s="3">
        <v>8015000</v>
      </c>
      <c r="F6264" s="3">
        <v>1774700</v>
      </c>
      <c r="G6264" s="4">
        <v>94397003</v>
      </c>
      <c r="H6264" t="s">
        <v>6683</v>
      </c>
      <c r="I6264" s="2">
        <v>46211.707708333335</v>
      </c>
      <c r="J6264" s="4">
        <v>49900000</v>
      </c>
      <c r="K6264" s="4" t="s">
        <v>6211</v>
      </c>
      <c r="L6264" s="5">
        <v>223</v>
      </c>
      <c r="M6264" s="5">
        <v>94.397002999999998</v>
      </c>
      <c r="N6264" s="5">
        <v>49.9</v>
      </c>
      <c r="O6264" s="5" t="str">
        <f t="shared" si="97"/>
        <v>0,990000</v>
      </c>
      <c r="P6264" s="5" t="s">
        <v>11130</v>
      </c>
      <c r="Q6264" s="5" t="s">
        <v>11164</v>
      </c>
    </row>
    <row r="6265" spans="1:17" x14ac:dyDescent="0.25">
      <c r="A6265">
        <v>62145</v>
      </c>
      <c r="B6265" t="s">
        <v>30</v>
      </c>
      <c r="C6265" s="7">
        <v>46211.749293981484</v>
      </c>
      <c r="D6265" s="4">
        <v>222900000</v>
      </c>
      <c r="E6265" s="3">
        <v>8013000</v>
      </c>
      <c r="F6265" s="3">
        <v>1773700</v>
      </c>
      <c r="G6265" s="4">
        <v>94398003</v>
      </c>
      <c r="H6265" t="s">
        <v>6684</v>
      </c>
      <c r="I6265" s="2">
        <v>46211.707708333335</v>
      </c>
      <c r="J6265" s="4">
        <v>49900000</v>
      </c>
      <c r="K6265" s="4" t="s">
        <v>6211</v>
      </c>
      <c r="L6265" s="5">
        <v>222.9</v>
      </c>
      <c r="M6265" s="5">
        <v>94.398003000000003</v>
      </c>
      <c r="N6265" s="5">
        <v>49.9</v>
      </c>
      <c r="O6265" s="5" t="str">
        <f t="shared" si="97"/>
        <v>0,990000</v>
      </c>
      <c r="P6265" s="5" t="s">
        <v>11074</v>
      </c>
      <c r="Q6265" s="5" t="s">
        <v>11038</v>
      </c>
    </row>
    <row r="6266" spans="1:17" x14ac:dyDescent="0.25">
      <c r="A6266">
        <v>62146</v>
      </c>
      <c r="B6266" t="s">
        <v>30</v>
      </c>
      <c r="C6266" s="7">
        <v>46211.749293981484</v>
      </c>
      <c r="D6266" s="4">
        <v>222900000</v>
      </c>
      <c r="E6266" s="3">
        <v>8019000</v>
      </c>
      <c r="F6266" s="3">
        <v>1774500</v>
      </c>
      <c r="G6266" s="4">
        <v>94398003</v>
      </c>
      <c r="H6266" t="s">
        <v>6685</v>
      </c>
      <c r="I6266" s="2">
        <v>46211.707708333335</v>
      </c>
      <c r="J6266" s="4">
        <v>50000000</v>
      </c>
      <c r="K6266" s="4" t="s">
        <v>6211</v>
      </c>
      <c r="L6266" s="5">
        <v>222.9</v>
      </c>
      <c r="M6266" s="5">
        <v>94.398003000000003</v>
      </c>
      <c r="N6266" s="5">
        <v>50</v>
      </c>
      <c r="O6266" s="5" t="str">
        <f t="shared" si="97"/>
        <v>0,990000</v>
      </c>
      <c r="P6266" s="5" t="s">
        <v>10984</v>
      </c>
      <c r="Q6266" s="5" t="s">
        <v>11047</v>
      </c>
    </row>
    <row r="6267" spans="1:17" x14ac:dyDescent="0.25">
      <c r="A6267">
        <v>62147</v>
      </c>
      <c r="B6267" t="s">
        <v>30</v>
      </c>
      <c r="C6267" s="7">
        <v>46211.749305555553</v>
      </c>
      <c r="D6267" s="4">
        <v>222900000</v>
      </c>
      <c r="E6267" s="3">
        <v>8019000</v>
      </c>
      <c r="F6267" s="3">
        <v>1774500</v>
      </c>
      <c r="G6267" s="4">
        <v>94399002</v>
      </c>
      <c r="H6267" t="s">
        <v>6686</v>
      </c>
      <c r="I6267" s="2">
        <v>46211.707708333335</v>
      </c>
      <c r="J6267" s="4">
        <v>50000000</v>
      </c>
      <c r="K6267" s="4" t="s">
        <v>6211</v>
      </c>
      <c r="L6267" s="5">
        <v>222.9</v>
      </c>
      <c r="M6267" s="5">
        <v>94.399001999999996</v>
      </c>
      <c r="N6267" s="5">
        <v>50</v>
      </c>
      <c r="O6267" s="5" t="str">
        <f t="shared" si="97"/>
        <v>0,990000</v>
      </c>
      <c r="P6267" s="5" t="s">
        <v>10984</v>
      </c>
      <c r="Q6267" s="5" t="s">
        <v>11047</v>
      </c>
    </row>
    <row r="6268" spans="1:17" x14ac:dyDescent="0.25">
      <c r="A6268">
        <v>62148</v>
      </c>
      <c r="B6268" t="s">
        <v>30</v>
      </c>
      <c r="C6268" s="7">
        <v>46211.749328703707</v>
      </c>
      <c r="D6268" s="4">
        <v>222800000</v>
      </c>
      <c r="E6268" s="3">
        <v>8016000</v>
      </c>
      <c r="F6268" s="3">
        <v>1773300</v>
      </c>
      <c r="G6268" s="4">
        <v>94399002</v>
      </c>
      <c r="H6268" t="s">
        <v>6687</v>
      </c>
      <c r="I6268" s="2">
        <v>46211.707708333335</v>
      </c>
      <c r="J6268" s="4">
        <v>50000000</v>
      </c>
      <c r="K6268" s="4" t="s">
        <v>6211</v>
      </c>
      <c r="L6268" s="5">
        <v>222.8</v>
      </c>
      <c r="M6268" s="5">
        <v>94.399001999999996</v>
      </c>
      <c r="N6268" s="5">
        <v>50</v>
      </c>
      <c r="O6268" s="5" t="str">
        <f t="shared" si="97"/>
        <v>0,990000</v>
      </c>
      <c r="P6268" s="5" t="s">
        <v>11072</v>
      </c>
      <c r="Q6268" s="5" t="s">
        <v>11041</v>
      </c>
    </row>
    <row r="6269" spans="1:17" x14ac:dyDescent="0.25">
      <c r="A6269">
        <v>62149</v>
      </c>
      <c r="B6269" t="s">
        <v>30</v>
      </c>
      <c r="C6269" s="7">
        <v>46211.749328703707</v>
      </c>
      <c r="D6269" s="4">
        <v>222800000</v>
      </c>
      <c r="E6269" s="3">
        <v>8015000</v>
      </c>
      <c r="F6269" s="3">
        <v>1773200</v>
      </c>
      <c r="G6269" s="4">
        <v>94400002</v>
      </c>
      <c r="H6269" t="s">
        <v>6688</v>
      </c>
      <c r="I6269" s="2">
        <v>46211.707708333335</v>
      </c>
      <c r="J6269" s="4">
        <v>49900000</v>
      </c>
      <c r="K6269" s="4" t="s">
        <v>6211</v>
      </c>
      <c r="L6269" s="5">
        <v>222.8</v>
      </c>
      <c r="M6269" s="5">
        <v>94.400002000000001</v>
      </c>
      <c r="N6269" s="5">
        <v>49.9</v>
      </c>
      <c r="O6269" s="5" t="str">
        <f t="shared" si="97"/>
        <v>0,990000</v>
      </c>
      <c r="P6269" s="5" t="s">
        <v>11130</v>
      </c>
      <c r="Q6269" s="5" t="s">
        <v>11040</v>
      </c>
    </row>
    <row r="6270" spans="1:17" x14ac:dyDescent="0.25">
      <c r="A6270">
        <v>62150</v>
      </c>
      <c r="B6270" t="s">
        <v>30</v>
      </c>
      <c r="C6270" s="7">
        <v>46211.749340277776</v>
      </c>
      <c r="D6270" s="4">
        <v>222900000</v>
      </c>
      <c r="E6270" s="3">
        <v>8014000</v>
      </c>
      <c r="F6270" s="3">
        <v>1773700</v>
      </c>
      <c r="G6270" s="4">
        <v>94400002</v>
      </c>
      <c r="H6270" t="s">
        <v>6689</v>
      </c>
      <c r="I6270" s="2">
        <v>46211.707708333335</v>
      </c>
      <c r="J6270" s="4">
        <v>49900000</v>
      </c>
      <c r="K6270" s="4" t="s">
        <v>6211</v>
      </c>
      <c r="L6270" s="5">
        <v>222.9</v>
      </c>
      <c r="M6270" s="5">
        <v>94.400002000000001</v>
      </c>
      <c r="N6270" s="5">
        <v>49.9</v>
      </c>
      <c r="O6270" s="5" t="str">
        <f t="shared" si="97"/>
        <v>0,990000</v>
      </c>
      <c r="P6270" s="5" t="s">
        <v>11075</v>
      </c>
      <c r="Q6270" s="5" t="s">
        <v>11038</v>
      </c>
    </row>
    <row r="6271" spans="1:17" x14ac:dyDescent="0.25">
      <c r="A6271">
        <v>62151</v>
      </c>
      <c r="B6271" t="s">
        <v>30</v>
      </c>
      <c r="C6271" s="7">
        <v>46211.749363425923</v>
      </c>
      <c r="D6271" s="4">
        <v>222900000</v>
      </c>
      <c r="E6271" s="3">
        <v>8011000</v>
      </c>
      <c r="F6271" s="3">
        <v>1772900</v>
      </c>
      <c r="G6271" s="4">
        <v>94401001</v>
      </c>
      <c r="H6271" t="s">
        <v>6690</v>
      </c>
      <c r="I6271" s="2">
        <v>46211.707708333335</v>
      </c>
      <c r="J6271" s="4">
        <v>50000000</v>
      </c>
      <c r="K6271" s="4" t="s">
        <v>6211</v>
      </c>
      <c r="L6271" s="5">
        <v>222.9</v>
      </c>
      <c r="M6271" s="5">
        <v>94.401000999999994</v>
      </c>
      <c r="N6271" s="5">
        <v>50</v>
      </c>
      <c r="O6271" s="5" t="str">
        <f t="shared" si="97"/>
        <v>0,990000</v>
      </c>
      <c r="P6271" s="5" t="s">
        <v>10987</v>
      </c>
      <c r="Q6271" s="5" t="s">
        <v>11002</v>
      </c>
    </row>
    <row r="6272" spans="1:17" x14ac:dyDescent="0.25">
      <c r="A6272">
        <v>62152</v>
      </c>
      <c r="B6272" t="s">
        <v>30</v>
      </c>
      <c r="C6272" s="7">
        <v>46211.749363425923</v>
      </c>
      <c r="D6272" s="4">
        <v>222900000</v>
      </c>
      <c r="E6272" s="3">
        <v>8011000</v>
      </c>
      <c r="F6272" s="3">
        <v>1772900</v>
      </c>
      <c r="G6272" s="4">
        <v>94401001</v>
      </c>
      <c r="H6272" t="s">
        <v>6691</v>
      </c>
      <c r="I6272" s="2">
        <v>46211.707812499997</v>
      </c>
      <c r="J6272" s="4">
        <v>49900000</v>
      </c>
      <c r="K6272" s="4" t="s">
        <v>6211</v>
      </c>
      <c r="L6272" s="5">
        <v>222.9</v>
      </c>
      <c r="M6272" s="5">
        <v>94.401000999999994</v>
      </c>
      <c r="N6272" s="5">
        <v>49.9</v>
      </c>
      <c r="O6272" s="5" t="str">
        <f t="shared" si="97"/>
        <v>0,990000</v>
      </c>
      <c r="P6272" s="5" t="s">
        <v>10987</v>
      </c>
      <c r="Q6272" s="5" t="s">
        <v>11002</v>
      </c>
    </row>
    <row r="6273" spans="1:17" x14ac:dyDescent="0.25">
      <c r="A6273">
        <v>62153</v>
      </c>
      <c r="B6273" t="s">
        <v>30</v>
      </c>
      <c r="C6273" s="7">
        <v>46211.749374999999</v>
      </c>
      <c r="D6273" s="4">
        <v>222800000</v>
      </c>
      <c r="E6273" s="3">
        <v>8013000</v>
      </c>
      <c r="F6273" s="3">
        <v>1772600</v>
      </c>
      <c r="G6273" s="4">
        <v>94402000</v>
      </c>
      <c r="H6273" t="s">
        <v>6692</v>
      </c>
      <c r="I6273" s="2">
        <v>46211.707812499997</v>
      </c>
      <c r="J6273" s="4">
        <v>49900000</v>
      </c>
      <c r="K6273" s="4" t="s">
        <v>6211</v>
      </c>
      <c r="L6273" s="5">
        <v>222.8</v>
      </c>
      <c r="M6273" s="5">
        <v>94.402000000000001</v>
      </c>
      <c r="N6273" s="5">
        <v>49.9</v>
      </c>
      <c r="O6273" s="5" t="str">
        <f t="shared" si="97"/>
        <v>0,990000</v>
      </c>
      <c r="P6273" s="5" t="s">
        <v>11074</v>
      </c>
      <c r="Q6273" s="5" t="s">
        <v>11035</v>
      </c>
    </row>
    <row r="6274" spans="1:17" x14ac:dyDescent="0.25">
      <c r="A6274">
        <v>62154</v>
      </c>
      <c r="B6274" t="s">
        <v>30</v>
      </c>
      <c r="C6274" s="7">
        <v>46211.749398148146</v>
      </c>
      <c r="D6274" s="4">
        <v>222800000</v>
      </c>
      <c r="E6274" s="3">
        <v>8013000</v>
      </c>
      <c r="F6274" s="3">
        <v>1772500</v>
      </c>
      <c r="G6274" s="4">
        <v>94402000</v>
      </c>
      <c r="H6274" t="s">
        <v>6693</v>
      </c>
      <c r="I6274" s="2">
        <v>46211.707812499997</v>
      </c>
      <c r="J6274" s="4">
        <v>49900000</v>
      </c>
      <c r="K6274" s="4" t="s">
        <v>6211</v>
      </c>
      <c r="L6274" s="5">
        <v>222.8</v>
      </c>
      <c r="M6274" s="5">
        <v>94.402000000000001</v>
      </c>
      <c r="N6274" s="5">
        <v>49.9</v>
      </c>
      <c r="O6274" s="5" t="str">
        <f t="shared" si="97"/>
        <v>0,990000</v>
      </c>
      <c r="P6274" s="5" t="s">
        <v>11074</v>
      </c>
      <c r="Q6274" s="5" t="s">
        <v>11165</v>
      </c>
    </row>
    <row r="6275" spans="1:17" x14ac:dyDescent="0.25">
      <c r="A6275">
        <v>62155</v>
      </c>
      <c r="B6275" t="s">
        <v>30</v>
      </c>
      <c r="C6275" s="7">
        <v>46211.749398148146</v>
      </c>
      <c r="D6275" s="4">
        <v>222700000</v>
      </c>
      <c r="E6275" s="3">
        <v>8013000</v>
      </c>
      <c r="F6275" s="3">
        <v>1772200</v>
      </c>
      <c r="G6275" s="4">
        <v>94402000</v>
      </c>
      <c r="H6275" t="s">
        <v>6694</v>
      </c>
      <c r="I6275" s="2">
        <v>46211.707812499997</v>
      </c>
      <c r="J6275" s="4">
        <v>49900000</v>
      </c>
      <c r="K6275" s="4" t="s">
        <v>6211</v>
      </c>
      <c r="L6275" s="5">
        <v>222.7</v>
      </c>
      <c r="M6275" s="5">
        <v>94.402000000000001</v>
      </c>
      <c r="N6275" s="5">
        <v>49.9</v>
      </c>
      <c r="O6275" s="5" t="str">
        <f t="shared" ref="O6275:O6338" si="98">SUBSTITUTE(K6275,".",",")</f>
        <v>0,990000</v>
      </c>
      <c r="P6275" s="5" t="s">
        <v>11074</v>
      </c>
      <c r="Q6275" s="5" t="s">
        <v>11166</v>
      </c>
    </row>
    <row r="6276" spans="1:17" x14ac:dyDescent="0.25">
      <c r="A6276">
        <v>62156</v>
      </c>
      <c r="B6276" t="s">
        <v>30</v>
      </c>
      <c r="C6276" s="7">
        <v>46211.749409722222</v>
      </c>
      <c r="D6276" s="4">
        <v>222700000</v>
      </c>
      <c r="E6276" s="3">
        <v>8013000</v>
      </c>
      <c r="F6276" s="3">
        <v>1772200</v>
      </c>
      <c r="G6276" s="4">
        <v>94403000</v>
      </c>
      <c r="H6276" t="s">
        <v>6695</v>
      </c>
      <c r="I6276" s="2">
        <v>46211.707812499997</v>
      </c>
      <c r="J6276" s="4">
        <v>49900000</v>
      </c>
      <c r="K6276" s="4" t="s">
        <v>6211</v>
      </c>
      <c r="L6276" s="5">
        <v>222.7</v>
      </c>
      <c r="M6276" s="5">
        <v>94.403000000000006</v>
      </c>
      <c r="N6276" s="5">
        <v>49.9</v>
      </c>
      <c r="O6276" s="5" t="str">
        <f t="shared" si="98"/>
        <v>0,990000</v>
      </c>
      <c r="P6276" s="5" t="s">
        <v>11074</v>
      </c>
      <c r="Q6276" s="5" t="s">
        <v>11166</v>
      </c>
    </row>
    <row r="6277" spans="1:17" x14ac:dyDescent="0.25">
      <c r="A6277">
        <v>62157</v>
      </c>
      <c r="B6277" t="s">
        <v>30</v>
      </c>
      <c r="C6277" s="7">
        <v>46211.749432870369</v>
      </c>
      <c r="D6277" s="4">
        <v>222800000</v>
      </c>
      <c r="E6277" s="3">
        <v>8016000</v>
      </c>
      <c r="F6277" s="3">
        <v>1772900</v>
      </c>
      <c r="G6277" s="4">
        <v>94403999</v>
      </c>
      <c r="H6277" t="s">
        <v>6696</v>
      </c>
      <c r="I6277" s="2">
        <v>46211.707812499997</v>
      </c>
      <c r="J6277" s="4">
        <v>49900000</v>
      </c>
      <c r="K6277" s="4" t="s">
        <v>6211</v>
      </c>
      <c r="L6277" s="5">
        <v>222.8</v>
      </c>
      <c r="M6277" s="5">
        <v>94.403998999999999</v>
      </c>
      <c r="N6277" s="5">
        <v>49.9</v>
      </c>
      <c r="O6277" s="5" t="str">
        <f t="shared" si="98"/>
        <v>0,990000</v>
      </c>
      <c r="P6277" s="5" t="s">
        <v>11072</v>
      </c>
      <c r="Q6277" s="5" t="s">
        <v>11002</v>
      </c>
    </row>
    <row r="6278" spans="1:17" x14ac:dyDescent="0.25">
      <c r="A6278">
        <v>62158</v>
      </c>
      <c r="B6278" t="s">
        <v>30</v>
      </c>
      <c r="C6278" s="7">
        <v>46211.749432870369</v>
      </c>
      <c r="D6278" s="4">
        <v>222700000</v>
      </c>
      <c r="E6278" s="3">
        <v>8017000</v>
      </c>
      <c r="F6278" s="3">
        <v>1773200</v>
      </c>
      <c r="G6278" s="4">
        <v>94403999</v>
      </c>
      <c r="H6278" t="s">
        <v>6697</v>
      </c>
      <c r="I6278" s="2">
        <v>46211.707812499997</v>
      </c>
      <c r="J6278" s="4">
        <v>49900000</v>
      </c>
      <c r="K6278" s="4" t="s">
        <v>6211</v>
      </c>
      <c r="L6278" s="5">
        <v>222.7</v>
      </c>
      <c r="M6278" s="5">
        <v>94.403998999999999</v>
      </c>
      <c r="N6278" s="5">
        <v>49.9</v>
      </c>
      <c r="O6278" s="5" t="str">
        <f t="shared" si="98"/>
        <v>0,990000</v>
      </c>
      <c r="P6278" s="5" t="s">
        <v>11157</v>
      </c>
      <c r="Q6278" s="5" t="s">
        <v>11040</v>
      </c>
    </row>
    <row r="6279" spans="1:17" x14ac:dyDescent="0.25">
      <c r="A6279">
        <v>62159</v>
      </c>
      <c r="B6279" t="s">
        <v>30</v>
      </c>
      <c r="C6279" s="7">
        <v>46211.749444444446</v>
      </c>
      <c r="D6279" s="4">
        <v>222700000</v>
      </c>
      <c r="E6279" s="3">
        <v>8020000</v>
      </c>
      <c r="F6279" s="3">
        <v>1773400</v>
      </c>
      <c r="G6279" s="4">
        <v>94403999</v>
      </c>
      <c r="H6279" t="s">
        <v>6698</v>
      </c>
      <c r="I6279" s="2">
        <v>46211.707812499997</v>
      </c>
      <c r="J6279" s="4">
        <v>49900000</v>
      </c>
      <c r="K6279" s="4" t="s">
        <v>6211</v>
      </c>
      <c r="L6279" s="5">
        <v>222.7</v>
      </c>
      <c r="M6279" s="5">
        <v>94.403998999999999</v>
      </c>
      <c r="N6279" s="5">
        <v>49.9</v>
      </c>
      <c r="O6279" s="5" t="str">
        <f t="shared" si="98"/>
        <v>0,990000</v>
      </c>
      <c r="P6279" s="5" t="s">
        <v>11078</v>
      </c>
      <c r="Q6279" s="5" t="s">
        <v>11167</v>
      </c>
    </row>
    <row r="6280" spans="1:17" x14ac:dyDescent="0.25">
      <c r="A6280">
        <v>62160</v>
      </c>
      <c r="B6280" t="s">
        <v>30</v>
      </c>
      <c r="C6280" s="7">
        <v>46211.749467592592</v>
      </c>
      <c r="D6280" s="4">
        <v>222700000</v>
      </c>
      <c r="E6280" s="3">
        <v>8020000</v>
      </c>
      <c r="F6280" s="3">
        <v>1773400</v>
      </c>
      <c r="G6280" s="4">
        <v>94404999</v>
      </c>
      <c r="H6280" t="s">
        <v>6699</v>
      </c>
      <c r="I6280" s="2">
        <v>46211.707812499997</v>
      </c>
      <c r="J6280" s="4">
        <v>49900000</v>
      </c>
      <c r="K6280" s="4" t="s">
        <v>6211</v>
      </c>
      <c r="L6280" s="5">
        <v>222.7</v>
      </c>
      <c r="M6280" s="5">
        <v>94.404999000000004</v>
      </c>
      <c r="N6280" s="5">
        <v>49.9</v>
      </c>
      <c r="O6280" s="5" t="str">
        <f t="shared" si="98"/>
        <v>0,990000</v>
      </c>
      <c r="P6280" s="5" t="s">
        <v>11078</v>
      </c>
      <c r="Q6280" s="5" t="s">
        <v>11167</v>
      </c>
    </row>
    <row r="6281" spans="1:17" x14ac:dyDescent="0.25">
      <c r="A6281">
        <v>62161</v>
      </c>
      <c r="B6281" t="s">
        <v>30</v>
      </c>
      <c r="C6281" s="7">
        <v>46211.749467592592</v>
      </c>
      <c r="D6281" s="4">
        <v>222600000</v>
      </c>
      <c r="E6281" s="3">
        <v>8022000</v>
      </c>
      <c r="F6281" s="3">
        <v>1773500</v>
      </c>
      <c r="G6281" s="4">
        <v>94405998</v>
      </c>
      <c r="H6281" t="s">
        <v>6700</v>
      </c>
      <c r="I6281" s="2">
        <v>46211.707812499997</v>
      </c>
      <c r="J6281" s="4">
        <v>49900000</v>
      </c>
      <c r="K6281" s="4" t="s">
        <v>6211</v>
      </c>
      <c r="L6281" s="5">
        <v>222.6</v>
      </c>
      <c r="M6281" s="5">
        <v>94.405997999999997</v>
      </c>
      <c r="N6281" s="5">
        <v>49.9</v>
      </c>
      <c r="O6281" s="5" t="str">
        <f t="shared" si="98"/>
        <v>0,990000</v>
      </c>
      <c r="P6281" s="5" t="s">
        <v>10980</v>
      </c>
      <c r="Q6281" s="5" t="s">
        <v>11168</v>
      </c>
    </row>
    <row r="6282" spans="1:17" x14ac:dyDescent="0.25">
      <c r="A6282">
        <v>62162</v>
      </c>
      <c r="B6282" t="s">
        <v>30</v>
      </c>
      <c r="C6282" s="7">
        <v>46211.749479166669</v>
      </c>
      <c r="D6282" s="4">
        <v>222800000</v>
      </c>
      <c r="E6282" s="3">
        <v>8026000</v>
      </c>
      <c r="F6282" s="3">
        <v>1775700</v>
      </c>
      <c r="G6282" s="4">
        <v>94405998</v>
      </c>
      <c r="H6282" t="s">
        <v>6701</v>
      </c>
      <c r="I6282" s="2">
        <v>46211.707928240743</v>
      </c>
      <c r="J6282" s="4">
        <v>49900000</v>
      </c>
      <c r="K6282" s="4" t="s">
        <v>6211</v>
      </c>
      <c r="L6282" s="5">
        <v>222.8</v>
      </c>
      <c r="M6282" s="5">
        <v>94.405997999999997</v>
      </c>
      <c r="N6282" s="5">
        <v>49.9</v>
      </c>
      <c r="O6282" s="5" t="str">
        <f t="shared" si="98"/>
        <v>0,990000</v>
      </c>
      <c r="P6282" s="5" t="s">
        <v>10976</v>
      </c>
      <c r="Q6282" s="5" t="s">
        <v>11169</v>
      </c>
    </row>
    <row r="6283" spans="1:17" x14ac:dyDescent="0.25">
      <c r="A6283">
        <v>62163</v>
      </c>
      <c r="B6283" t="s">
        <v>30</v>
      </c>
      <c r="C6283" s="7">
        <v>46211.749502314815</v>
      </c>
      <c r="D6283" s="4">
        <v>222900000</v>
      </c>
      <c r="E6283" s="3">
        <v>8026000</v>
      </c>
      <c r="F6283" s="3">
        <v>1776000</v>
      </c>
      <c r="G6283" s="4">
        <v>94405998</v>
      </c>
      <c r="H6283" t="s">
        <v>6702</v>
      </c>
      <c r="I6283" s="2">
        <v>46211.707928240743</v>
      </c>
      <c r="J6283" s="4">
        <v>49900000</v>
      </c>
      <c r="K6283" s="4" t="s">
        <v>6211</v>
      </c>
      <c r="L6283" s="5">
        <v>222.9</v>
      </c>
      <c r="M6283" s="5">
        <v>94.405997999999997</v>
      </c>
      <c r="N6283" s="5">
        <v>49.9</v>
      </c>
      <c r="O6283" s="5" t="str">
        <f t="shared" si="98"/>
        <v>0,990000</v>
      </c>
      <c r="P6283" s="5" t="s">
        <v>10976</v>
      </c>
      <c r="Q6283" s="5" t="s">
        <v>11125</v>
      </c>
    </row>
    <row r="6284" spans="1:17" x14ac:dyDescent="0.25">
      <c r="A6284">
        <v>62164</v>
      </c>
      <c r="B6284" t="s">
        <v>30</v>
      </c>
      <c r="C6284" s="7">
        <v>46211.749502314815</v>
      </c>
      <c r="D6284" s="4">
        <v>222800000</v>
      </c>
      <c r="E6284" s="3">
        <v>8023000</v>
      </c>
      <c r="F6284" s="3">
        <v>1775200</v>
      </c>
      <c r="G6284" s="4">
        <v>94406998</v>
      </c>
      <c r="H6284" t="s">
        <v>6703</v>
      </c>
      <c r="I6284" s="2">
        <v>46211.707928240743</v>
      </c>
      <c r="J6284" s="4">
        <v>49900000</v>
      </c>
      <c r="K6284" s="4" t="s">
        <v>6211</v>
      </c>
      <c r="L6284" s="5">
        <v>222.8</v>
      </c>
      <c r="M6284" s="5">
        <v>94.406998000000002</v>
      </c>
      <c r="N6284" s="5">
        <v>49.9</v>
      </c>
      <c r="O6284" s="5" t="str">
        <f t="shared" si="98"/>
        <v>0,990000</v>
      </c>
      <c r="P6284" s="5" t="s">
        <v>10978</v>
      </c>
      <c r="Q6284" s="5" t="s">
        <v>11160</v>
      </c>
    </row>
    <row r="6285" spans="1:17" x14ac:dyDescent="0.25">
      <c r="A6285">
        <v>62165</v>
      </c>
      <c r="B6285" t="s">
        <v>30</v>
      </c>
      <c r="C6285" s="7">
        <v>46211.749513888892</v>
      </c>
      <c r="D6285" s="4">
        <v>222800000</v>
      </c>
      <c r="E6285" s="3">
        <v>8023000</v>
      </c>
      <c r="F6285" s="3">
        <v>1775200</v>
      </c>
      <c r="G6285" s="4">
        <v>94407997</v>
      </c>
      <c r="H6285" t="s">
        <v>6704</v>
      </c>
      <c r="I6285" s="2">
        <v>46211.707928240743</v>
      </c>
      <c r="J6285" s="4">
        <v>49900000</v>
      </c>
      <c r="K6285" s="4" t="s">
        <v>6211</v>
      </c>
      <c r="L6285" s="5">
        <v>222.8</v>
      </c>
      <c r="M6285" s="5">
        <v>94.407996999999995</v>
      </c>
      <c r="N6285" s="5">
        <v>49.9</v>
      </c>
      <c r="O6285" s="5" t="str">
        <f t="shared" si="98"/>
        <v>0,990000</v>
      </c>
      <c r="P6285" s="5" t="s">
        <v>10978</v>
      </c>
      <c r="Q6285" s="5" t="s">
        <v>11160</v>
      </c>
    </row>
    <row r="6286" spans="1:17" x14ac:dyDescent="0.25">
      <c r="A6286">
        <v>62166</v>
      </c>
      <c r="B6286" t="s">
        <v>30</v>
      </c>
      <c r="C6286" s="7">
        <v>46211.749537037038</v>
      </c>
      <c r="D6286" s="4">
        <v>222700000</v>
      </c>
      <c r="E6286" s="3">
        <v>8019000</v>
      </c>
      <c r="F6286" s="3">
        <v>1773400</v>
      </c>
      <c r="G6286" s="4">
        <v>94407997</v>
      </c>
      <c r="H6286" t="s">
        <v>6705</v>
      </c>
      <c r="I6286" s="2">
        <v>46211.707928240743</v>
      </c>
      <c r="J6286" s="4">
        <v>49900000</v>
      </c>
      <c r="K6286" s="4" t="s">
        <v>6211</v>
      </c>
      <c r="L6286" s="5">
        <v>222.7</v>
      </c>
      <c r="M6286" s="5">
        <v>94.407996999999995</v>
      </c>
      <c r="N6286" s="5">
        <v>49.9</v>
      </c>
      <c r="O6286" s="5" t="str">
        <f t="shared" si="98"/>
        <v>0,990000</v>
      </c>
      <c r="P6286" s="5" t="s">
        <v>10984</v>
      </c>
      <c r="Q6286" s="5" t="s">
        <v>11167</v>
      </c>
    </row>
    <row r="6287" spans="1:17" x14ac:dyDescent="0.25">
      <c r="A6287">
        <v>62167</v>
      </c>
      <c r="B6287" t="s">
        <v>30</v>
      </c>
      <c r="C6287" s="7">
        <v>46211.749537037038</v>
      </c>
      <c r="D6287" s="4">
        <v>222700000</v>
      </c>
      <c r="E6287" s="3">
        <v>8021000</v>
      </c>
      <c r="F6287" s="3">
        <v>1774100</v>
      </c>
      <c r="G6287" s="4">
        <v>94407997</v>
      </c>
      <c r="H6287" t="s">
        <v>6706</v>
      </c>
      <c r="I6287" s="2">
        <v>46211.707928240743</v>
      </c>
      <c r="J6287" s="4">
        <v>49900000</v>
      </c>
      <c r="K6287" s="4" t="s">
        <v>6211</v>
      </c>
      <c r="L6287" s="5">
        <v>222.7</v>
      </c>
      <c r="M6287" s="5">
        <v>94.407996999999995</v>
      </c>
      <c r="N6287" s="5">
        <v>49.9</v>
      </c>
      <c r="O6287" s="5" t="str">
        <f t="shared" si="98"/>
        <v>0,990000</v>
      </c>
      <c r="P6287" s="5" t="s">
        <v>11084</v>
      </c>
      <c r="Q6287" s="5" t="s">
        <v>11126</v>
      </c>
    </row>
    <row r="6288" spans="1:17" x14ac:dyDescent="0.25">
      <c r="A6288">
        <v>62168</v>
      </c>
      <c r="B6288" t="s">
        <v>30</v>
      </c>
      <c r="C6288" s="7">
        <v>46211.749548611115</v>
      </c>
      <c r="D6288" s="4">
        <v>222800000</v>
      </c>
      <c r="E6288" s="3">
        <v>8023000</v>
      </c>
      <c r="F6288" s="3">
        <v>1775000</v>
      </c>
      <c r="G6288" s="4">
        <v>94408997</v>
      </c>
      <c r="H6288" t="s">
        <v>6707</v>
      </c>
      <c r="I6288" s="2">
        <v>46211.707928240743</v>
      </c>
      <c r="J6288" s="4">
        <v>49900000</v>
      </c>
      <c r="K6288" s="4" t="s">
        <v>6211</v>
      </c>
      <c r="L6288" s="5">
        <v>222.8</v>
      </c>
      <c r="M6288" s="5">
        <v>94.408996999999999</v>
      </c>
      <c r="N6288" s="5">
        <v>49.9</v>
      </c>
      <c r="O6288" s="5" t="str">
        <f t="shared" si="98"/>
        <v>0,990000</v>
      </c>
      <c r="P6288" s="5" t="s">
        <v>10978</v>
      </c>
      <c r="Q6288" s="5" t="s">
        <v>11053</v>
      </c>
    </row>
    <row r="6289" spans="1:17" x14ac:dyDescent="0.25">
      <c r="A6289">
        <v>62169</v>
      </c>
      <c r="B6289" t="s">
        <v>30</v>
      </c>
      <c r="C6289" s="7">
        <v>46211.749571759261</v>
      </c>
      <c r="D6289" s="4">
        <v>222800000</v>
      </c>
      <c r="E6289" s="3">
        <v>8023000</v>
      </c>
      <c r="F6289" s="3">
        <v>1775000</v>
      </c>
      <c r="G6289" s="4">
        <v>94408997</v>
      </c>
      <c r="H6289" t="s">
        <v>6708</v>
      </c>
      <c r="I6289" s="2">
        <v>46211.707928240743</v>
      </c>
      <c r="J6289" s="4">
        <v>49900000</v>
      </c>
      <c r="K6289" s="4" t="s">
        <v>6211</v>
      </c>
      <c r="L6289" s="5">
        <v>222.8</v>
      </c>
      <c r="M6289" s="5">
        <v>94.408996999999999</v>
      </c>
      <c r="N6289" s="5">
        <v>49.9</v>
      </c>
      <c r="O6289" s="5" t="str">
        <f t="shared" si="98"/>
        <v>0,990000</v>
      </c>
      <c r="P6289" s="5" t="s">
        <v>10978</v>
      </c>
      <c r="Q6289" s="5" t="s">
        <v>11053</v>
      </c>
    </row>
    <row r="6290" spans="1:17" x14ac:dyDescent="0.25">
      <c r="A6290">
        <v>62170</v>
      </c>
      <c r="B6290" t="s">
        <v>30</v>
      </c>
      <c r="C6290" s="7">
        <v>46211.749571759261</v>
      </c>
      <c r="D6290" s="4">
        <v>222900000</v>
      </c>
      <c r="E6290" s="3">
        <v>8023000</v>
      </c>
      <c r="F6290" s="3">
        <v>1775600</v>
      </c>
      <c r="G6290" s="4">
        <v>94410004</v>
      </c>
      <c r="H6290" t="s">
        <v>6709</v>
      </c>
      <c r="I6290" s="2">
        <v>46211.707928240743</v>
      </c>
      <c r="J6290" s="4">
        <v>49900000</v>
      </c>
      <c r="K6290" s="4" t="s">
        <v>6211</v>
      </c>
      <c r="L6290" s="5">
        <v>222.9</v>
      </c>
      <c r="M6290" s="5">
        <v>94.410004000000001</v>
      </c>
      <c r="N6290" s="5">
        <v>49.9</v>
      </c>
      <c r="O6290" s="5" t="str">
        <f t="shared" si="98"/>
        <v>0,990000</v>
      </c>
      <c r="P6290" s="5" t="s">
        <v>10978</v>
      </c>
      <c r="Q6290" s="5" t="s">
        <v>11162</v>
      </c>
    </row>
    <row r="6291" spans="1:17" x14ac:dyDescent="0.25">
      <c r="A6291">
        <v>62171</v>
      </c>
      <c r="B6291" t="s">
        <v>30</v>
      </c>
      <c r="C6291" s="7">
        <v>46211.749583333331</v>
      </c>
      <c r="D6291" s="4">
        <v>223000000</v>
      </c>
      <c r="E6291" s="3">
        <v>8023000</v>
      </c>
      <c r="F6291" s="3">
        <v>1776300</v>
      </c>
      <c r="G6291" s="4">
        <v>94410004</v>
      </c>
      <c r="H6291" t="s">
        <v>6710</v>
      </c>
      <c r="I6291" s="2">
        <v>46211.707928240743</v>
      </c>
      <c r="J6291" s="4">
        <v>49900000</v>
      </c>
      <c r="K6291" s="4" t="s">
        <v>6211</v>
      </c>
      <c r="L6291" s="5">
        <v>223</v>
      </c>
      <c r="M6291" s="5">
        <v>94.410004000000001</v>
      </c>
      <c r="N6291" s="5">
        <v>49.9</v>
      </c>
      <c r="O6291" s="5" t="str">
        <f t="shared" si="98"/>
        <v>0,990000</v>
      </c>
      <c r="P6291" s="5" t="s">
        <v>10978</v>
      </c>
      <c r="Q6291" s="5" t="s">
        <v>11152</v>
      </c>
    </row>
    <row r="6292" spans="1:17" x14ac:dyDescent="0.25">
      <c r="A6292">
        <v>62172</v>
      </c>
      <c r="B6292" t="s">
        <v>30</v>
      </c>
      <c r="C6292" s="7">
        <v>46211.749606481484</v>
      </c>
      <c r="D6292" s="4">
        <v>222900000</v>
      </c>
      <c r="E6292" s="3">
        <v>8024000</v>
      </c>
      <c r="F6292" s="3">
        <v>1776200</v>
      </c>
      <c r="G6292" s="4">
        <v>94411003</v>
      </c>
      <c r="H6292" t="s">
        <v>6711</v>
      </c>
      <c r="I6292" s="2">
        <v>46211.708055555559</v>
      </c>
      <c r="J6292" s="4">
        <v>49900000</v>
      </c>
      <c r="K6292" s="4" t="s">
        <v>6211</v>
      </c>
      <c r="L6292" s="5">
        <v>222.9</v>
      </c>
      <c r="M6292" s="5">
        <v>94.411002999999994</v>
      </c>
      <c r="N6292" s="5">
        <v>49.9</v>
      </c>
      <c r="O6292" s="5" t="str">
        <f t="shared" si="98"/>
        <v>0,990000</v>
      </c>
      <c r="P6292" s="5" t="s">
        <v>10982</v>
      </c>
      <c r="Q6292" s="5" t="s">
        <v>11151</v>
      </c>
    </row>
    <row r="6293" spans="1:17" x14ac:dyDescent="0.25">
      <c r="A6293">
        <v>62173</v>
      </c>
      <c r="B6293" t="s">
        <v>30</v>
      </c>
      <c r="C6293" s="7">
        <v>46211.749606481484</v>
      </c>
      <c r="D6293" s="4">
        <v>223000000</v>
      </c>
      <c r="E6293" s="3">
        <v>8028000</v>
      </c>
      <c r="F6293" s="3">
        <v>1777300</v>
      </c>
      <c r="G6293" s="4">
        <v>94411003</v>
      </c>
      <c r="H6293" t="s">
        <v>6712</v>
      </c>
      <c r="I6293" s="2">
        <v>46211.708055555559</v>
      </c>
      <c r="J6293" s="4">
        <v>49900000</v>
      </c>
      <c r="K6293" s="4" t="s">
        <v>6211</v>
      </c>
      <c r="L6293" s="5">
        <v>223</v>
      </c>
      <c r="M6293" s="5">
        <v>94.411002999999994</v>
      </c>
      <c r="N6293" s="5">
        <v>49.9</v>
      </c>
      <c r="O6293" s="5" t="str">
        <f t="shared" si="98"/>
        <v>0,990000</v>
      </c>
      <c r="P6293" s="5" t="s">
        <v>11097</v>
      </c>
      <c r="Q6293" s="5" t="s">
        <v>11124</v>
      </c>
    </row>
    <row r="6294" spans="1:17" x14ac:dyDescent="0.25">
      <c r="A6294">
        <v>62174</v>
      </c>
      <c r="B6294" t="s">
        <v>30</v>
      </c>
      <c r="C6294" s="7">
        <v>46211.74962962963</v>
      </c>
      <c r="D6294" s="4">
        <v>223000000</v>
      </c>
      <c r="E6294" s="3">
        <v>8028000</v>
      </c>
      <c r="F6294" s="3">
        <v>1777300</v>
      </c>
      <c r="G6294" s="4">
        <v>94412003</v>
      </c>
      <c r="H6294" t="s">
        <v>6713</v>
      </c>
      <c r="I6294" s="2">
        <v>46211.708055555559</v>
      </c>
      <c r="J6294" s="4">
        <v>49900000</v>
      </c>
      <c r="K6294" s="4" t="s">
        <v>6211</v>
      </c>
      <c r="L6294" s="5">
        <v>223</v>
      </c>
      <c r="M6294" s="5">
        <v>94.412002999999999</v>
      </c>
      <c r="N6294" s="5">
        <v>49.9</v>
      </c>
      <c r="O6294" s="5" t="str">
        <f t="shared" si="98"/>
        <v>0,990000</v>
      </c>
      <c r="P6294" s="5" t="s">
        <v>11097</v>
      </c>
      <c r="Q6294" s="5" t="s">
        <v>11124</v>
      </c>
    </row>
    <row r="6295" spans="1:17" x14ac:dyDescent="0.25">
      <c r="A6295">
        <v>62175</v>
      </c>
      <c r="B6295" t="s">
        <v>30</v>
      </c>
      <c r="C6295" s="7">
        <v>46211.749641203707</v>
      </c>
      <c r="D6295" s="4">
        <v>223000000</v>
      </c>
      <c r="E6295" s="3">
        <v>8026000</v>
      </c>
      <c r="F6295" s="3">
        <v>1777200</v>
      </c>
      <c r="G6295" s="4">
        <v>94412003</v>
      </c>
      <c r="H6295" t="s">
        <v>6714</v>
      </c>
      <c r="I6295" s="2">
        <v>46211.708055555559</v>
      </c>
      <c r="J6295" s="4">
        <v>49900000</v>
      </c>
      <c r="K6295" s="4" t="s">
        <v>6211</v>
      </c>
      <c r="L6295" s="5">
        <v>223</v>
      </c>
      <c r="M6295" s="5">
        <v>94.412002999999999</v>
      </c>
      <c r="N6295" s="5">
        <v>49.9</v>
      </c>
      <c r="O6295" s="5" t="str">
        <f t="shared" si="98"/>
        <v>0,990000</v>
      </c>
      <c r="P6295" s="5" t="s">
        <v>10976</v>
      </c>
      <c r="Q6295" s="5" t="s">
        <v>11141</v>
      </c>
    </row>
    <row r="6296" spans="1:17" x14ac:dyDescent="0.25">
      <c r="A6296">
        <v>62176</v>
      </c>
      <c r="B6296" t="s">
        <v>30</v>
      </c>
      <c r="C6296" s="7">
        <v>46211.749641203707</v>
      </c>
      <c r="D6296" s="4">
        <v>222900000</v>
      </c>
      <c r="E6296" s="3">
        <v>8023000</v>
      </c>
      <c r="F6296" s="3">
        <v>1776200</v>
      </c>
      <c r="G6296" s="4">
        <v>94413002</v>
      </c>
      <c r="H6296" t="s">
        <v>6715</v>
      </c>
      <c r="I6296" s="2">
        <v>46211.708055555559</v>
      </c>
      <c r="J6296" s="4">
        <v>49900000</v>
      </c>
      <c r="K6296" s="4" t="s">
        <v>6211</v>
      </c>
      <c r="L6296" s="5">
        <v>222.9</v>
      </c>
      <c r="M6296" s="5">
        <v>94.413002000000006</v>
      </c>
      <c r="N6296" s="5">
        <v>49.9</v>
      </c>
      <c r="O6296" s="5" t="str">
        <f t="shared" si="98"/>
        <v>0,990000</v>
      </c>
      <c r="P6296" s="5" t="s">
        <v>10978</v>
      </c>
      <c r="Q6296" s="5" t="s">
        <v>11151</v>
      </c>
    </row>
    <row r="6297" spans="1:17" x14ac:dyDescent="0.25">
      <c r="A6297">
        <v>62177</v>
      </c>
      <c r="B6297" t="s">
        <v>30</v>
      </c>
      <c r="C6297" s="7">
        <v>46211.749652777777</v>
      </c>
      <c r="D6297" s="4">
        <v>223100000</v>
      </c>
      <c r="E6297" s="3">
        <v>8027000</v>
      </c>
      <c r="F6297" s="3">
        <v>1778000</v>
      </c>
      <c r="G6297" s="4">
        <v>94413002</v>
      </c>
      <c r="H6297" t="s">
        <v>6716</v>
      </c>
      <c r="I6297" s="2">
        <v>46211.708055555559</v>
      </c>
      <c r="J6297" s="4">
        <v>49900000</v>
      </c>
      <c r="K6297" s="4" t="s">
        <v>6211</v>
      </c>
      <c r="L6297" s="5">
        <v>223.1</v>
      </c>
      <c r="M6297" s="5">
        <v>94.413002000000006</v>
      </c>
      <c r="N6297" s="5">
        <v>49.9</v>
      </c>
      <c r="O6297" s="5" t="str">
        <f t="shared" si="98"/>
        <v>0,990000</v>
      </c>
      <c r="P6297" s="5" t="s">
        <v>11116</v>
      </c>
      <c r="Q6297" s="5" t="s">
        <v>11156</v>
      </c>
    </row>
    <row r="6298" spans="1:17" x14ac:dyDescent="0.25">
      <c r="A6298">
        <v>62178</v>
      </c>
      <c r="B6298" t="s">
        <v>30</v>
      </c>
      <c r="C6298" s="7">
        <v>46211.749675925923</v>
      </c>
      <c r="D6298" s="4">
        <v>223100000</v>
      </c>
      <c r="E6298" s="3">
        <v>8025000</v>
      </c>
      <c r="F6298" s="3">
        <v>1777800</v>
      </c>
      <c r="G6298" s="4">
        <v>94414001</v>
      </c>
      <c r="H6298" t="s">
        <v>6717</v>
      </c>
      <c r="I6298" s="2">
        <v>46211.708055555559</v>
      </c>
      <c r="J6298" s="4">
        <v>49900000</v>
      </c>
      <c r="K6298" s="4" t="s">
        <v>6211</v>
      </c>
      <c r="L6298" s="5">
        <v>223.1</v>
      </c>
      <c r="M6298" s="5">
        <v>94.414000999999999</v>
      </c>
      <c r="N6298" s="5">
        <v>49.9</v>
      </c>
      <c r="O6298" s="5" t="str">
        <f t="shared" si="98"/>
        <v>0,990000</v>
      </c>
      <c r="P6298" s="5" t="s">
        <v>11087</v>
      </c>
      <c r="Q6298" s="5" t="s">
        <v>11129</v>
      </c>
    </row>
    <row r="6299" spans="1:17" x14ac:dyDescent="0.25">
      <c r="A6299">
        <v>62179</v>
      </c>
      <c r="B6299" t="s">
        <v>30</v>
      </c>
      <c r="C6299" s="7">
        <v>46211.749675925923</v>
      </c>
      <c r="D6299" s="4">
        <v>223100000</v>
      </c>
      <c r="E6299" s="3">
        <v>8025000</v>
      </c>
      <c r="F6299" s="3">
        <v>1777800</v>
      </c>
      <c r="G6299" s="4">
        <v>94414001</v>
      </c>
      <c r="H6299" t="s">
        <v>6718</v>
      </c>
      <c r="I6299" s="2">
        <v>46211.708055555559</v>
      </c>
      <c r="J6299" s="4">
        <v>49900000</v>
      </c>
      <c r="K6299" s="4" t="s">
        <v>6211</v>
      </c>
      <c r="L6299" s="5">
        <v>223.1</v>
      </c>
      <c r="M6299" s="5">
        <v>94.414000999999999</v>
      </c>
      <c r="N6299" s="5">
        <v>49.9</v>
      </c>
      <c r="O6299" s="5" t="str">
        <f t="shared" si="98"/>
        <v>0,990000</v>
      </c>
      <c r="P6299" s="5" t="s">
        <v>11087</v>
      </c>
      <c r="Q6299" s="5" t="s">
        <v>11129</v>
      </c>
    </row>
    <row r="6300" spans="1:17" x14ac:dyDescent="0.25">
      <c r="A6300">
        <v>62180</v>
      </c>
      <c r="B6300" t="s">
        <v>30</v>
      </c>
      <c r="C6300" s="7">
        <v>46211.7496875</v>
      </c>
      <c r="D6300" s="4">
        <v>223100000</v>
      </c>
      <c r="E6300" s="3">
        <v>8025000</v>
      </c>
      <c r="F6300" s="3">
        <v>1777500</v>
      </c>
      <c r="G6300" s="4">
        <v>94415001</v>
      </c>
      <c r="H6300" t="s">
        <v>6719</v>
      </c>
      <c r="I6300" s="2">
        <v>46211.708055555559</v>
      </c>
      <c r="J6300" s="4">
        <v>49900000</v>
      </c>
      <c r="K6300" s="4" t="s">
        <v>6211</v>
      </c>
      <c r="L6300" s="5">
        <v>223.1</v>
      </c>
      <c r="M6300" s="5">
        <v>94.415001000000004</v>
      </c>
      <c r="N6300" s="5">
        <v>49.9</v>
      </c>
      <c r="O6300" s="5" t="str">
        <f t="shared" si="98"/>
        <v>0,990000</v>
      </c>
      <c r="P6300" s="5" t="s">
        <v>11087</v>
      </c>
      <c r="Q6300" s="5" t="s">
        <v>11120</v>
      </c>
    </row>
    <row r="6301" spans="1:17" x14ac:dyDescent="0.25">
      <c r="A6301">
        <v>62181</v>
      </c>
      <c r="B6301" t="s">
        <v>30</v>
      </c>
      <c r="C6301" s="7">
        <v>46211.749710648146</v>
      </c>
      <c r="D6301" s="4">
        <v>223100000</v>
      </c>
      <c r="E6301" s="3">
        <v>8025000</v>
      </c>
      <c r="F6301" s="3">
        <v>1777700</v>
      </c>
      <c r="G6301" s="4">
        <v>94415001</v>
      </c>
      <c r="H6301" t="s">
        <v>6720</v>
      </c>
      <c r="I6301" s="2">
        <v>46211.708055555559</v>
      </c>
      <c r="J6301" s="4">
        <v>49900000</v>
      </c>
      <c r="K6301" s="4" t="s">
        <v>6211</v>
      </c>
      <c r="L6301" s="5">
        <v>223.1</v>
      </c>
      <c r="M6301" s="5">
        <v>94.415001000000004</v>
      </c>
      <c r="N6301" s="5">
        <v>49.9</v>
      </c>
      <c r="O6301" s="5" t="str">
        <f t="shared" si="98"/>
        <v>0,990000</v>
      </c>
      <c r="P6301" s="5" t="s">
        <v>11087</v>
      </c>
      <c r="Q6301" s="5" t="s">
        <v>11149</v>
      </c>
    </row>
    <row r="6302" spans="1:17" x14ac:dyDescent="0.25">
      <c r="A6302">
        <v>62182</v>
      </c>
      <c r="B6302" t="s">
        <v>30</v>
      </c>
      <c r="C6302" s="7">
        <v>46211.749710648146</v>
      </c>
      <c r="D6302" s="4">
        <v>223200000</v>
      </c>
      <c r="E6302" s="3">
        <v>8025000</v>
      </c>
      <c r="F6302" s="3">
        <v>1778500</v>
      </c>
      <c r="G6302" s="4">
        <v>94416000</v>
      </c>
      <c r="H6302" t="s">
        <v>6721</v>
      </c>
      <c r="I6302" s="2">
        <v>46211.70815972222</v>
      </c>
      <c r="J6302" s="4">
        <v>49900000</v>
      </c>
      <c r="K6302" s="4" t="s">
        <v>6211</v>
      </c>
      <c r="L6302" s="5">
        <v>223.2</v>
      </c>
      <c r="M6302" s="5">
        <v>94.415999999999997</v>
      </c>
      <c r="N6302" s="5">
        <v>49.9</v>
      </c>
      <c r="O6302" s="5" t="str">
        <f t="shared" si="98"/>
        <v>0,990000</v>
      </c>
      <c r="P6302" s="5" t="s">
        <v>11087</v>
      </c>
      <c r="Q6302" s="5" t="s">
        <v>11058</v>
      </c>
    </row>
    <row r="6303" spans="1:17" x14ac:dyDescent="0.25">
      <c r="A6303">
        <v>62183</v>
      </c>
      <c r="B6303" t="s">
        <v>30</v>
      </c>
      <c r="C6303" s="7">
        <v>46211.749722222223</v>
      </c>
      <c r="D6303" s="4">
        <v>223200000</v>
      </c>
      <c r="E6303" s="3">
        <v>8025000</v>
      </c>
      <c r="F6303" s="3">
        <v>1778500</v>
      </c>
      <c r="G6303" s="4">
        <v>94416000</v>
      </c>
      <c r="H6303" t="s">
        <v>6722</v>
      </c>
      <c r="I6303" s="2">
        <v>46211.70815972222</v>
      </c>
      <c r="J6303" s="4">
        <v>49900000</v>
      </c>
      <c r="K6303" s="4" t="s">
        <v>6211</v>
      </c>
      <c r="L6303" s="5">
        <v>223.2</v>
      </c>
      <c r="M6303" s="5">
        <v>94.415999999999997</v>
      </c>
      <c r="N6303" s="5">
        <v>49.9</v>
      </c>
      <c r="O6303" s="5" t="str">
        <f t="shared" si="98"/>
        <v>0,990000</v>
      </c>
      <c r="P6303" s="5" t="s">
        <v>11087</v>
      </c>
      <c r="Q6303" s="5" t="s">
        <v>11058</v>
      </c>
    </row>
    <row r="6304" spans="1:17" x14ac:dyDescent="0.25">
      <c r="A6304">
        <v>62184</v>
      </c>
      <c r="B6304" t="s">
        <v>30</v>
      </c>
      <c r="C6304" s="7">
        <v>46211.749745370369</v>
      </c>
      <c r="D6304" s="4">
        <v>223100000</v>
      </c>
      <c r="E6304" s="3">
        <v>8020000</v>
      </c>
      <c r="F6304" s="3">
        <v>1776800</v>
      </c>
      <c r="G6304" s="4">
        <v>94417000</v>
      </c>
      <c r="H6304" t="s">
        <v>6723</v>
      </c>
      <c r="I6304" s="2">
        <v>46211.70815972222</v>
      </c>
      <c r="J6304" s="4">
        <v>49900000</v>
      </c>
      <c r="K6304" s="4" t="s">
        <v>6211</v>
      </c>
      <c r="L6304" s="5">
        <v>223.1</v>
      </c>
      <c r="M6304" s="5">
        <v>94.417000000000002</v>
      </c>
      <c r="N6304" s="5">
        <v>49.9</v>
      </c>
      <c r="O6304" s="5" t="str">
        <f t="shared" si="98"/>
        <v>0,990000</v>
      </c>
      <c r="P6304" s="5" t="s">
        <v>11078</v>
      </c>
      <c r="Q6304" s="5" t="s">
        <v>11128</v>
      </c>
    </row>
    <row r="6305" spans="1:17" x14ac:dyDescent="0.25">
      <c r="A6305">
        <v>62185</v>
      </c>
      <c r="B6305" t="s">
        <v>30</v>
      </c>
      <c r="C6305" s="7">
        <v>46211.749745370369</v>
      </c>
      <c r="D6305" s="4">
        <v>223100000</v>
      </c>
      <c r="E6305" s="3">
        <v>8018000</v>
      </c>
      <c r="F6305" s="3">
        <v>1776000</v>
      </c>
      <c r="G6305" s="4">
        <v>94417000</v>
      </c>
      <c r="H6305" t="s">
        <v>6724</v>
      </c>
      <c r="I6305" s="2">
        <v>46211.70815972222</v>
      </c>
      <c r="J6305" s="4">
        <v>49900000</v>
      </c>
      <c r="K6305" s="4" t="s">
        <v>6211</v>
      </c>
      <c r="L6305" s="5">
        <v>223.1</v>
      </c>
      <c r="M6305" s="5">
        <v>94.417000000000002</v>
      </c>
      <c r="N6305" s="5">
        <v>49.9</v>
      </c>
      <c r="O6305" s="5" t="str">
        <f t="shared" si="98"/>
        <v>0,990000</v>
      </c>
      <c r="P6305" s="5" t="s">
        <v>10986</v>
      </c>
      <c r="Q6305" s="5" t="s">
        <v>11125</v>
      </c>
    </row>
    <row r="6306" spans="1:17" x14ac:dyDescent="0.25">
      <c r="A6306">
        <v>62186</v>
      </c>
      <c r="B6306" t="s">
        <v>30</v>
      </c>
      <c r="C6306" s="7">
        <v>46211.749756944446</v>
      </c>
      <c r="D6306" s="4">
        <v>223100000</v>
      </c>
      <c r="E6306" s="3">
        <v>8018000</v>
      </c>
      <c r="F6306" s="3">
        <v>1776300</v>
      </c>
      <c r="G6306" s="4">
        <v>94417999</v>
      </c>
      <c r="H6306" t="s">
        <v>6725</v>
      </c>
      <c r="I6306" s="2">
        <v>46211.70815972222</v>
      </c>
      <c r="J6306" s="4">
        <v>49900000</v>
      </c>
      <c r="K6306" s="4" t="s">
        <v>6211</v>
      </c>
      <c r="L6306" s="5">
        <v>223.1</v>
      </c>
      <c r="M6306" s="5">
        <v>94.417998999999995</v>
      </c>
      <c r="N6306" s="5">
        <v>49.9</v>
      </c>
      <c r="O6306" s="5" t="str">
        <f t="shared" si="98"/>
        <v>0,990000</v>
      </c>
      <c r="P6306" s="5" t="s">
        <v>10986</v>
      </c>
      <c r="Q6306" s="5" t="s">
        <v>11152</v>
      </c>
    </row>
    <row r="6307" spans="1:17" x14ac:dyDescent="0.25">
      <c r="A6307">
        <v>62187</v>
      </c>
      <c r="B6307" t="s">
        <v>30</v>
      </c>
      <c r="C6307" s="7">
        <v>46211.749780092592</v>
      </c>
      <c r="D6307" s="4">
        <v>223200000</v>
      </c>
      <c r="E6307" s="3">
        <v>8019000</v>
      </c>
      <c r="F6307" s="3">
        <v>1777400</v>
      </c>
      <c r="G6307" s="4">
        <v>94417999</v>
      </c>
      <c r="H6307" t="s">
        <v>6726</v>
      </c>
      <c r="I6307" s="2">
        <v>46211.70815972222</v>
      </c>
      <c r="J6307" s="4">
        <v>49900000</v>
      </c>
      <c r="K6307" s="4" t="s">
        <v>6211</v>
      </c>
      <c r="L6307" s="5">
        <v>223.2</v>
      </c>
      <c r="M6307" s="5">
        <v>94.417998999999995</v>
      </c>
      <c r="N6307" s="5">
        <v>49.9</v>
      </c>
      <c r="O6307" s="5" t="str">
        <f t="shared" si="98"/>
        <v>0,990000</v>
      </c>
      <c r="P6307" s="5" t="s">
        <v>10984</v>
      </c>
      <c r="Q6307" s="5" t="s">
        <v>11127</v>
      </c>
    </row>
    <row r="6308" spans="1:17" x14ac:dyDescent="0.25">
      <c r="A6308">
        <v>62188</v>
      </c>
      <c r="B6308" t="s">
        <v>30</v>
      </c>
      <c r="C6308" s="7">
        <v>46211.749780092592</v>
      </c>
      <c r="D6308" s="4">
        <v>223200000</v>
      </c>
      <c r="E6308" s="3">
        <v>8019000</v>
      </c>
      <c r="F6308" s="3">
        <v>1777400</v>
      </c>
      <c r="G6308" s="4">
        <v>94418999</v>
      </c>
      <c r="H6308" t="s">
        <v>6727</v>
      </c>
      <c r="I6308" s="2">
        <v>46211.70815972222</v>
      </c>
      <c r="J6308" s="4">
        <v>49900000</v>
      </c>
      <c r="K6308" s="4" t="s">
        <v>6211</v>
      </c>
      <c r="L6308" s="5">
        <v>223.2</v>
      </c>
      <c r="M6308" s="5">
        <v>94.418998999999999</v>
      </c>
      <c r="N6308" s="5">
        <v>49.9</v>
      </c>
      <c r="O6308" s="5" t="str">
        <f t="shared" si="98"/>
        <v>0,990000</v>
      </c>
      <c r="P6308" s="5" t="s">
        <v>10984</v>
      </c>
      <c r="Q6308" s="5" t="s">
        <v>11127</v>
      </c>
    </row>
    <row r="6309" spans="1:17" x14ac:dyDescent="0.25">
      <c r="A6309">
        <v>62189</v>
      </c>
      <c r="B6309" t="s">
        <v>30</v>
      </c>
      <c r="C6309" s="7">
        <v>46211.749791666669</v>
      </c>
      <c r="D6309" s="4">
        <v>223200000</v>
      </c>
      <c r="E6309" s="3">
        <v>8018000</v>
      </c>
      <c r="F6309" s="3">
        <v>1777300</v>
      </c>
      <c r="G6309" s="4">
        <v>94418999</v>
      </c>
      <c r="H6309" t="s">
        <v>6728</v>
      </c>
      <c r="I6309" s="2">
        <v>46211.70815972222</v>
      </c>
      <c r="J6309" s="4">
        <v>49900000</v>
      </c>
      <c r="K6309" s="4" t="s">
        <v>6211</v>
      </c>
      <c r="L6309" s="5">
        <v>223.2</v>
      </c>
      <c r="M6309" s="5">
        <v>94.418998999999999</v>
      </c>
      <c r="N6309" s="5">
        <v>49.9</v>
      </c>
      <c r="O6309" s="5" t="str">
        <f t="shared" si="98"/>
        <v>0,990000</v>
      </c>
      <c r="P6309" s="5" t="s">
        <v>10986</v>
      </c>
      <c r="Q6309" s="5" t="s">
        <v>11124</v>
      </c>
    </row>
    <row r="6310" spans="1:17" x14ac:dyDescent="0.25">
      <c r="A6310">
        <v>62190</v>
      </c>
      <c r="B6310" t="s">
        <v>30</v>
      </c>
      <c r="C6310" s="7">
        <v>46211.749814814815</v>
      </c>
      <c r="D6310" s="4">
        <v>223200000</v>
      </c>
      <c r="E6310" s="3">
        <v>8016000</v>
      </c>
      <c r="F6310" s="3">
        <v>1776400</v>
      </c>
      <c r="G6310" s="4">
        <v>94419998</v>
      </c>
      <c r="H6310" t="s">
        <v>6729</v>
      </c>
      <c r="I6310" s="2">
        <v>46211.70815972222</v>
      </c>
      <c r="J6310" s="4">
        <v>49900000</v>
      </c>
      <c r="K6310" s="4" t="s">
        <v>6211</v>
      </c>
      <c r="L6310" s="5">
        <v>223.2</v>
      </c>
      <c r="M6310" s="5">
        <v>94.419998000000007</v>
      </c>
      <c r="N6310" s="5">
        <v>49.9</v>
      </c>
      <c r="O6310" s="5" t="str">
        <f t="shared" si="98"/>
        <v>0,990000</v>
      </c>
      <c r="P6310" s="5" t="s">
        <v>11072</v>
      </c>
      <c r="Q6310" s="5" t="s">
        <v>10996</v>
      </c>
    </row>
    <row r="6311" spans="1:17" x14ac:dyDescent="0.25">
      <c r="A6311">
        <v>62191</v>
      </c>
      <c r="B6311" t="s">
        <v>30</v>
      </c>
      <c r="C6311" s="7">
        <v>46211.749814814815</v>
      </c>
      <c r="D6311" s="4">
        <v>223200000</v>
      </c>
      <c r="E6311" s="3">
        <v>8017000</v>
      </c>
      <c r="F6311" s="3">
        <v>1776800</v>
      </c>
      <c r="G6311" s="4">
        <v>94419998</v>
      </c>
      <c r="H6311" t="s">
        <v>6730</v>
      </c>
      <c r="I6311" s="2">
        <v>46211.70815972222</v>
      </c>
      <c r="J6311" s="4">
        <v>49900000</v>
      </c>
      <c r="K6311" s="4" t="s">
        <v>6211</v>
      </c>
      <c r="L6311" s="5">
        <v>223.2</v>
      </c>
      <c r="M6311" s="5">
        <v>94.419998000000007</v>
      </c>
      <c r="N6311" s="5">
        <v>49.9</v>
      </c>
      <c r="O6311" s="5" t="str">
        <f t="shared" si="98"/>
        <v>0,990000</v>
      </c>
      <c r="P6311" s="5" t="s">
        <v>11157</v>
      </c>
      <c r="Q6311" s="5" t="s">
        <v>11128</v>
      </c>
    </row>
    <row r="6312" spans="1:17" x14ac:dyDescent="0.25">
      <c r="A6312">
        <v>62192</v>
      </c>
      <c r="B6312" t="s">
        <v>30</v>
      </c>
      <c r="C6312" s="7">
        <v>46211.749826388892</v>
      </c>
      <c r="D6312" s="4">
        <v>223200000</v>
      </c>
      <c r="E6312" s="3">
        <v>8017000</v>
      </c>
      <c r="F6312" s="3">
        <v>1776800</v>
      </c>
      <c r="G6312" s="4">
        <v>94420998</v>
      </c>
      <c r="H6312" t="s">
        <v>6731</v>
      </c>
      <c r="I6312" s="2">
        <v>46211.708287037036</v>
      </c>
      <c r="J6312" s="4">
        <v>49900000</v>
      </c>
      <c r="K6312" s="4" t="s">
        <v>6211</v>
      </c>
      <c r="L6312" s="5">
        <v>223.2</v>
      </c>
      <c r="M6312" s="5">
        <v>94.420997999999997</v>
      </c>
      <c r="N6312" s="5">
        <v>49.9</v>
      </c>
      <c r="O6312" s="5" t="str">
        <f t="shared" si="98"/>
        <v>0,990000</v>
      </c>
      <c r="P6312" s="5" t="s">
        <v>11157</v>
      </c>
      <c r="Q6312" s="5" t="s">
        <v>11128</v>
      </c>
    </row>
    <row r="6313" spans="1:17" x14ac:dyDescent="0.25">
      <c r="A6313">
        <v>62193</v>
      </c>
      <c r="B6313" t="s">
        <v>30</v>
      </c>
      <c r="C6313" s="7">
        <v>46211.749849537038</v>
      </c>
      <c r="D6313" s="4">
        <v>223300000</v>
      </c>
      <c r="E6313" s="3">
        <v>8021000</v>
      </c>
      <c r="F6313" s="3">
        <v>1778300</v>
      </c>
      <c r="G6313" s="4">
        <v>94420998</v>
      </c>
      <c r="H6313" t="s">
        <v>6732</v>
      </c>
      <c r="I6313" s="2">
        <v>46211.708287037036</v>
      </c>
      <c r="J6313" s="4">
        <v>49900000</v>
      </c>
      <c r="K6313" s="4" t="s">
        <v>6211</v>
      </c>
      <c r="L6313" s="5">
        <v>223.3</v>
      </c>
      <c r="M6313" s="5">
        <v>94.420997999999997</v>
      </c>
      <c r="N6313" s="5">
        <v>49.9</v>
      </c>
      <c r="O6313" s="5" t="str">
        <f t="shared" si="98"/>
        <v>0,990000</v>
      </c>
      <c r="P6313" s="5" t="s">
        <v>11084</v>
      </c>
      <c r="Q6313" s="5" t="s">
        <v>11070</v>
      </c>
    </row>
    <row r="6314" spans="1:17" x14ac:dyDescent="0.25">
      <c r="A6314">
        <v>62194</v>
      </c>
      <c r="B6314" t="s">
        <v>30</v>
      </c>
      <c r="C6314" s="7">
        <v>46211.749849537038</v>
      </c>
      <c r="D6314" s="4">
        <v>223300000</v>
      </c>
      <c r="E6314" s="3">
        <v>8020000</v>
      </c>
      <c r="F6314" s="3">
        <v>1778500</v>
      </c>
      <c r="G6314" s="4">
        <v>94421997</v>
      </c>
      <c r="H6314" t="s">
        <v>6733</v>
      </c>
      <c r="I6314" s="2">
        <v>46211.708287037036</v>
      </c>
      <c r="J6314" s="4">
        <v>49900000</v>
      </c>
      <c r="K6314" s="4" t="s">
        <v>6211</v>
      </c>
      <c r="L6314" s="5">
        <v>223.3</v>
      </c>
      <c r="M6314" s="5">
        <v>94.421997000000005</v>
      </c>
      <c r="N6314" s="5">
        <v>49.9</v>
      </c>
      <c r="O6314" s="5" t="str">
        <f t="shared" si="98"/>
        <v>0,990000</v>
      </c>
      <c r="P6314" s="5" t="s">
        <v>11078</v>
      </c>
      <c r="Q6314" s="5" t="s">
        <v>11058</v>
      </c>
    </row>
    <row r="6315" spans="1:17" x14ac:dyDescent="0.25">
      <c r="A6315">
        <v>62195</v>
      </c>
      <c r="B6315" t="s">
        <v>30</v>
      </c>
      <c r="C6315" s="7">
        <v>46211.749861111108</v>
      </c>
      <c r="D6315" s="4">
        <v>223300000</v>
      </c>
      <c r="E6315" s="3">
        <v>8018000</v>
      </c>
      <c r="F6315" s="3">
        <v>1778100</v>
      </c>
      <c r="G6315" s="4">
        <v>94421997</v>
      </c>
      <c r="H6315" t="s">
        <v>6734</v>
      </c>
      <c r="I6315" s="2">
        <v>46211.708287037036</v>
      </c>
      <c r="J6315" s="4">
        <v>49900000</v>
      </c>
      <c r="K6315" s="4" t="s">
        <v>6211</v>
      </c>
      <c r="L6315" s="5">
        <v>223.3</v>
      </c>
      <c r="M6315" s="5">
        <v>94.421997000000005</v>
      </c>
      <c r="N6315" s="5">
        <v>49.9</v>
      </c>
      <c r="O6315" s="5" t="str">
        <f t="shared" si="98"/>
        <v>0,990000</v>
      </c>
      <c r="P6315" s="5" t="s">
        <v>10986</v>
      </c>
      <c r="Q6315" s="5" t="s">
        <v>11119</v>
      </c>
    </row>
    <row r="6316" spans="1:17" x14ac:dyDescent="0.25">
      <c r="A6316">
        <v>62196</v>
      </c>
      <c r="B6316" t="s">
        <v>30</v>
      </c>
      <c r="C6316" s="7">
        <v>46211.749884259261</v>
      </c>
      <c r="D6316" s="4">
        <v>223300000</v>
      </c>
      <c r="E6316" s="3">
        <v>8013000</v>
      </c>
      <c r="F6316" s="3">
        <v>1777100</v>
      </c>
      <c r="G6316" s="4">
        <v>94422997</v>
      </c>
      <c r="H6316" t="s">
        <v>6735</v>
      </c>
      <c r="I6316" s="2">
        <v>46211.708287037036</v>
      </c>
      <c r="J6316" s="4">
        <v>50000000</v>
      </c>
      <c r="K6316" s="4" t="s">
        <v>6211</v>
      </c>
      <c r="L6316" s="5">
        <v>223.3</v>
      </c>
      <c r="M6316" s="5">
        <v>94.422996999999995</v>
      </c>
      <c r="N6316" s="5">
        <v>50</v>
      </c>
      <c r="O6316" s="5" t="str">
        <f t="shared" si="98"/>
        <v>0,990000</v>
      </c>
      <c r="P6316" s="5" t="s">
        <v>11074</v>
      </c>
      <c r="Q6316" s="5" t="s">
        <v>11068</v>
      </c>
    </row>
    <row r="6317" spans="1:17" x14ac:dyDescent="0.25">
      <c r="A6317">
        <v>62197</v>
      </c>
      <c r="B6317" t="s">
        <v>30</v>
      </c>
      <c r="C6317" s="7">
        <v>46211.749895833331</v>
      </c>
      <c r="D6317" s="4">
        <v>223300000</v>
      </c>
      <c r="E6317" s="3">
        <v>8013000</v>
      </c>
      <c r="F6317" s="3">
        <v>1777100</v>
      </c>
      <c r="G6317" s="4">
        <v>94422997</v>
      </c>
      <c r="H6317" t="s">
        <v>6736</v>
      </c>
      <c r="I6317" s="2">
        <v>46211.708287037036</v>
      </c>
      <c r="J6317" s="4">
        <v>49900000</v>
      </c>
      <c r="K6317" s="4" t="s">
        <v>6211</v>
      </c>
      <c r="L6317" s="5">
        <v>223.3</v>
      </c>
      <c r="M6317" s="5">
        <v>94.422996999999995</v>
      </c>
      <c r="N6317" s="5">
        <v>49.9</v>
      </c>
      <c r="O6317" s="5" t="str">
        <f t="shared" si="98"/>
        <v>0,990000</v>
      </c>
      <c r="P6317" s="5" t="s">
        <v>11074</v>
      </c>
      <c r="Q6317" s="5" t="s">
        <v>11068</v>
      </c>
    </row>
    <row r="6318" spans="1:17" x14ac:dyDescent="0.25">
      <c r="A6318">
        <v>62198</v>
      </c>
      <c r="B6318" t="s">
        <v>30</v>
      </c>
      <c r="C6318" s="7">
        <v>46211.749895833331</v>
      </c>
      <c r="D6318" s="4">
        <v>223300000</v>
      </c>
      <c r="E6318" s="3">
        <v>8012000</v>
      </c>
      <c r="F6318" s="3">
        <v>1776100</v>
      </c>
      <c r="G6318" s="4">
        <v>94424004</v>
      </c>
      <c r="H6318" t="s">
        <v>6737</v>
      </c>
      <c r="I6318" s="2">
        <v>46211.708287037036</v>
      </c>
      <c r="J6318" s="4">
        <v>49900000</v>
      </c>
      <c r="K6318" s="4" t="s">
        <v>6211</v>
      </c>
      <c r="L6318" s="5">
        <v>223.3</v>
      </c>
      <c r="M6318" s="5">
        <v>94.424003999999996</v>
      </c>
      <c r="N6318" s="5">
        <v>49.9</v>
      </c>
      <c r="O6318" s="5" t="str">
        <f t="shared" si="98"/>
        <v>0,990000</v>
      </c>
      <c r="P6318" s="5" t="s">
        <v>11071</v>
      </c>
      <c r="Q6318" s="5" t="s">
        <v>11170</v>
      </c>
    </row>
    <row r="6319" spans="1:17" x14ac:dyDescent="0.25">
      <c r="A6319">
        <v>62199</v>
      </c>
      <c r="B6319" t="s">
        <v>30</v>
      </c>
      <c r="C6319" s="7">
        <v>46211.749918981484</v>
      </c>
      <c r="D6319" s="4">
        <v>223200000</v>
      </c>
      <c r="E6319" s="3">
        <v>8016000</v>
      </c>
      <c r="F6319" s="3">
        <v>1776400</v>
      </c>
      <c r="G6319" s="4">
        <v>94424004</v>
      </c>
      <c r="H6319" t="s">
        <v>6738</v>
      </c>
      <c r="I6319" s="2">
        <v>46211.708287037036</v>
      </c>
      <c r="J6319" s="4">
        <v>50000000</v>
      </c>
      <c r="K6319" s="4" t="s">
        <v>6211</v>
      </c>
      <c r="L6319" s="5">
        <v>223.2</v>
      </c>
      <c r="M6319" s="5">
        <v>94.424003999999996</v>
      </c>
      <c r="N6319" s="5">
        <v>50</v>
      </c>
      <c r="O6319" s="5" t="str">
        <f t="shared" si="98"/>
        <v>0,990000</v>
      </c>
      <c r="P6319" s="5" t="s">
        <v>11072</v>
      </c>
      <c r="Q6319" s="5" t="s">
        <v>10996</v>
      </c>
    </row>
    <row r="6320" spans="1:17" x14ac:dyDescent="0.25">
      <c r="A6320">
        <v>62200</v>
      </c>
      <c r="B6320" t="s">
        <v>30</v>
      </c>
      <c r="C6320" s="7">
        <v>46211.749918981484</v>
      </c>
      <c r="D6320" s="4">
        <v>223200000</v>
      </c>
      <c r="E6320" s="3">
        <v>8018000</v>
      </c>
      <c r="F6320" s="3">
        <v>1776800</v>
      </c>
      <c r="G6320" s="4">
        <v>94425003</v>
      </c>
      <c r="H6320" t="s">
        <v>6739</v>
      </c>
      <c r="I6320" s="2">
        <v>46211.708287037036</v>
      </c>
      <c r="J6320" s="4">
        <v>50000000</v>
      </c>
      <c r="K6320" s="4" t="s">
        <v>6211</v>
      </c>
      <c r="L6320" s="5">
        <v>223.2</v>
      </c>
      <c r="M6320" s="5">
        <v>94.425003000000004</v>
      </c>
      <c r="N6320" s="5">
        <v>50</v>
      </c>
      <c r="O6320" s="5" t="str">
        <f t="shared" si="98"/>
        <v>0,990000</v>
      </c>
      <c r="P6320" s="5" t="s">
        <v>10986</v>
      </c>
      <c r="Q6320" s="5" t="s">
        <v>11128</v>
      </c>
    </row>
    <row r="6321" spans="1:17" x14ac:dyDescent="0.25">
      <c r="A6321">
        <v>62201</v>
      </c>
      <c r="B6321" t="s">
        <v>30</v>
      </c>
      <c r="C6321" s="7">
        <v>46211.749930555554</v>
      </c>
      <c r="D6321" s="4">
        <v>223200000</v>
      </c>
      <c r="E6321" s="3">
        <v>8021000</v>
      </c>
      <c r="F6321" s="3">
        <v>1778100</v>
      </c>
      <c r="G6321" s="4">
        <v>94425003</v>
      </c>
      <c r="H6321" t="s">
        <v>6740</v>
      </c>
      <c r="I6321" s="2">
        <v>46211.708287037036</v>
      </c>
      <c r="J6321" s="4">
        <v>49900000</v>
      </c>
      <c r="K6321" s="4" t="s">
        <v>6211</v>
      </c>
      <c r="L6321" s="5">
        <v>223.2</v>
      </c>
      <c r="M6321" s="5">
        <v>94.425003000000004</v>
      </c>
      <c r="N6321" s="5">
        <v>49.9</v>
      </c>
      <c r="O6321" s="5" t="str">
        <f t="shared" si="98"/>
        <v>0,990000</v>
      </c>
      <c r="P6321" s="5" t="s">
        <v>11084</v>
      </c>
      <c r="Q6321" s="5" t="s">
        <v>11119</v>
      </c>
    </row>
    <row r="6322" spans="1:17" x14ac:dyDescent="0.25">
      <c r="A6322">
        <v>62202</v>
      </c>
      <c r="B6322" t="s">
        <v>30</v>
      </c>
      <c r="C6322" s="7">
        <v>46211.7499537037</v>
      </c>
      <c r="D6322" s="4">
        <v>223300000</v>
      </c>
      <c r="E6322" s="3">
        <v>8021000</v>
      </c>
      <c r="F6322" s="3">
        <v>1778100</v>
      </c>
      <c r="G6322" s="4">
        <v>94426003</v>
      </c>
      <c r="H6322" t="s">
        <v>6741</v>
      </c>
      <c r="I6322" s="2">
        <v>46211.708449074074</v>
      </c>
      <c r="J6322" s="4">
        <v>49900000</v>
      </c>
      <c r="K6322" s="4" t="s">
        <v>6211</v>
      </c>
      <c r="L6322" s="5">
        <v>223.3</v>
      </c>
      <c r="M6322" s="5">
        <v>94.426002999999994</v>
      </c>
      <c r="N6322" s="5">
        <v>49.9</v>
      </c>
      <c r="O6322" s="5" t="str">
        <f t="shared" si="98"/>
        <v>0,990000</v>
      </c>
      <c r="P6322" s="5" t="s">
        <v>11084</v>
      </c>
      <c r="Q6322" s="5" t="s">
        <v>11119</v>
      </c>
    </row>
    <row r="6323" spans="1:17" x14ac:dyDescent="0.25">
      <c r="A6323">
        <v>62203</v>
      </c>
      <c r="B6323" t="s">
        <v>30</v>
      </c>
      <c r="C6323" s="7">
        <v>46211.7499537037</v>
      </c>
      <c r="D6323" s="4">
        <v>223400000</v>
      </c>
      <c r="E6323" s="3">
        <v>8024000</v>
      </c>
      <c r="F6323" s="3">
        <v>1779600</v>
      </c>
      <c r="G6323" s="4">
        <v>94426003</v>
      </c>
      <c r="H6323" t="s">
        <v>6742</v>
      </c>
      <c r="I6323" s="2">
        <v>46211.708449074074</v>
      </c>
      <c r="J6323" s="4">
        <v>49900000</v>
      </c>
      <c r="K6323" s="4" t="s">
        <v>6211</v>
      </c>
      <c r="L6323" s="5">
        <v>223.4</v>
      </c>
      <c r="M6323" s="5">
        <v>94.426002999999994</v>
      </c>
      <c r="N6323" s="5">
        <v>49.9</v>
      </c>
      <c r="O6323" s="5" t="str">
        <f t="shared" si="98"/>
        <v>0,990000</v>
      </c>
      <c r="P6323" s="5" t="s">
        <v>10982</v>
      </c>
      <c r="Q6323" s="5" t="s">
        <v>11061</v>
      </c>
    </row>
    <row r="6324" spans="1:17" x14ac:dyDescent="0.25">
      <c r="A6324">
        <v>62204</v>
      </c>
      <c r="B6324" t="s">
        <v>30</v>
      </c>
      <c r="C6324" s="7">
        <v>46211.749965277777</v>
      </c>
      <c r="D6324" s="4">
        <v>223400000</v>
      </c>
      <c r="E6324" s="3">
        <v>8022000</v>
      </c>
      <c r="F6324" s="3">
        <v>1779400</v>
      </c>
      <c r="G6324" s="4">
        <v>94427002</v>
      </c>
      <c r="H6324" t="s">
        <v>6743</v>
      </c>
      <c r="I6324" s="2">
        <v>46211.708449074074</v>
      </c>
      <c r="J6324" s="4">
        <v>49900000</v>
      </c>
      <c r="K6324" s="4" t="s">
        <v>6211</v>
      </c>
      <c r="L6324" s="5">
        <v>223.4</v>
      </c>
      <c r="M6324" s="5">
        <v>94.427002000000002</v>
      </c>
      <c r="N6324" s="5">
        <v>49.9</v>
      </c>
      <c r="O6324" s="5" t="str">
        <f t="shared" si="98"/>
        <v>0,990000</v>
      </c>
      <c r="P6324" s="5" t="s">
        <v>10980</v>
      </c>
      <c r="Q6324" s="5" t="s">
        <v>11062</v>
      </c>
    </row>
    <row r="6325" spans="1:17" x14ac:dyDescent="0.25">
      <c r="A6325">
        <v>62205</v>
      </c>
      <c r="B6325" t="s">
        <v>30</v>
      </c>
      <c r="C6325" s="7">
        <v>46211.749988425923</v>
      </c>
      <c r="D6325" s="4">
        <v>223400000</v>
      </c>
      <c r="E6325" s="3">
        <v>8019000</v>
      </c>
      <c r="F6325" s="3">
        <v>1778500</v>
      </c>
      <c r="G6325" s="4">
        <v>94427002</v>
      </c>
      <c r="H6325" t="s">
        <v>6744</v>
      </c>
      <c r="I6325" s="2">
        <v>46211.708449074074</v>
      </c>
      <c r="J6325" s="4">
        <v>50000000</v>
      </c>
      <c r="K6325" s="4" t="s">
        <v>6211</v>
      </c>
      <c r="L6325" s="5">
        <v>223.4</v>
      </c>
      <c r="M6325" s="5">
        <v>94.427002000000002</v>
      </c>
      <c r="N6325" s="5">
        <v>50</v>
      </c>
      <c r="O6325" s="5" t="str">
        <f t="shared" si="98"/>
        <v>0,990000</v>
      </c>
      <c r="P6325" s="5" t="s">
        <v>10984</v>
      </c>
      <c r="Q6325" s="5" t="s">
        <v>11058</v>
      </c>
    </row>
    <row r="6326" spans="1:17" x14ac:dyDescent="0.25">
      <c r="A6326">
        <v>62206</v>
      </c>
      <c r="B6326" t="s">
        <v>30</v>
      </c>
      <c r="C6326" s="7">
        <v>46211.749988425923</v>
      </c>
      <c r="D6326" s="4">
        <v>223400000</v>
      </c>
      <c r="E6326" s="3">
        <v>8019000</v>
      </c>
      <c r="F6326" s="3">
        <v>1778500</v>
      </c>
      <c r="G6326" s="4">
        <v>94428001</v>
      </c>
      <c r="H6326" t="s">
        <v>6745</v>
      </c>
      <c r="I6326" s="2">
        <v>46211.708449074074</v>
      </c>
      <c r="J6326" s="4">
        <v>49900000</v>
      </c>
      <c r="K6326" s="4" t="s">
        <v>6211</v>
      </c>
      <c r="L6326" s="5">
        <v>223.4</v>
      </c>
      <c r="M6326" s="5">
        <v>94.428000999999995</v>
      </c>
      <c r="N6326" s="5">
        <v>49.9</v>
      </c>
      <c r="O6326" s="5" t="str">
        <f t="shared" si="98"/>
        <v>0,990000</v>
      </c>
      <c r="P6326" s="5" t="s">
        <v>10984</v>
      </c>
      <c r="Q6326" s="5" t="s">
        <v>11058</v>
      </c>
    </row>
    <row r="6327" spans="1:17" x14ac:dyDescent="0.25">
      <c r="A6327">
        <v>62207</v>
      </c>
      <c r="B6327" t="s">
        <v>30</v>
      </c>
      <c r="C6327" s="7">
        <v>46211.75</v>
      </c>
      <c r="D6327" s="4">
        <v>223200000</v>
      </c>
      <c r="E6327" s="3">
        <v>8019000</v>
      </c>
      <c r="F6327" s="3">
        <v>1777400</v>
      </c>
      <c r="G6327" s="4">
        <v>94428001</v>
      </c>
      <c r="H6327" t="s">
        <v>6746</v>
      </c>
      <c r="I6327" s="2">
        <v>46211.708449074074</v>
      </c>
      <c r="J6327" s="4">
        <v>49900000</v>
      </c>
      <c r="K6327" s="4" t="s">
        <v>6211</v>
      </c>
      <c r="L6327" s="5">
        <v>223.2</v>
      </c>
      <c r="M6327" s="5">
        <v>94.428000999999995</v>
      </c>
      <c r="N6327" s="5">
        <v>49.9</v>
      </c>
      <c r="O6327" s="5" t="str">
        <f t="shared" si="98"/>
        <v>0,990000</v>
      </c>
      <c r="P6327" s="5" t="s">
        <v>10984</v>
      </c>
      <c r="Q6327" s="5" t="s">
        <v>11127</v>
      </c>
    </row>
    <row r="6328" spans="1:17" x14ac:dyDescent="0.25">
      <c r="A6328">
        <v>62208</v>
      </c>
      <c r="B6328" t="s">
        <v>30</v>
      </c>
      <c r="C6328" s="7">
        <v>46211.750023148146</v>
      </c>
      <c r="D6328" s="4">
        <v>223200000</v>
      </c>
      <c r="E6328" s="3">
        <v>8018000</v>
      </c>
      <c r="F6328" s="3">
        <v>1777100</v>
      </c>
      <c r="G6328" s="4">
        <v>94429001</v>
      </c>
      <c r="H6328" t="s">
        <v>6747</v>
      </c>
      <c r="I6328" s="2">
        <v>46211.708449074074</v>
      </c>
      <c r="J6328" s="4">
        <v>49900000</v>
      </c>
      <c r="K6328" s="4" t="s">
        <v>6211</v>
      </c>
      <c r="L6328" s="5">
        <v>223.2</v>
      </c>
      <c r="M6328" s="5">
        <v>94.429001</v>
      </c>
      <c r="N6328" s="5">
        <v>49.9</v>
      </c>
      <c r="O6328" s="5" t="str">
        <f t="shared" si="98"/>
        <v>0,990000</v>
      </c>
      <c r="P6328" s="5" t="s">
        <v>10986</v>
      </c>
      <c r="Q6328" s="5" t="s">
        <v>11068</v>
      </c>
    </row>
    <row r="6329" spans="1:17" x14ac:dyDescent="0.25">
      <c r="A6329">
        <v>62209</v>
      </c>
      <c r="B6329" t="s">
        <v>30</v>
      </c>
      <c r="C6329" s="7">
        <v>46211.750023148146</v>
      </c>
      <c r="D6329" s="4">
        <v>223300000</v>
      </c>
      <c r="E6329" s="3">
        <v>8019000</v>
      </c>
      <c r="F6329" s="3">
        <v>1777700</v>
      </c>
      <c r="G6329" s="4">
        <v>94429001</v>
      </c>
      <c r="H6329" t="s">
        <v>6748</v>
      </c>
      <c r="I6329" s="2">
        <v>46211.708449074074</v>
      </c>
      <c r="J6329" s="4">
        <v>49900000</v>
      </c>
      <c r="K6329" s="4" t="s">
        <v>6211</v>
      </c>
      <c r="L6329" s="5">
        <v>223.3</v>
      </c>
      <c r="M6329" s="5">
        <v>94.429001</v>
      </c>
      <c r="N6329" s="5">
        <v>49.9</v>
      </c>
      <c r="O6329" s="5" t="str">
        <f t="shared" si="98"/>
        <v>0,990000</v>
      </c>
      <c r="P6329" s="5" t="s">
        <v>10984</v>
      </c>
      <c r="Q6329" s="5" t="s">
        <v>11149</v>
      </c>
    </row>
    <row r="6330" spans="1:17" x14ac:dyDescent="0.25">
      <c r="A6330">
        <v>62210</v>
      </c>
      <c r="B6330" t="s">
        <v>30</v>
      </c>
      <c r="C6330" s="7">
        <v>46211.750034722223</v>
      </c>
      <c r="D6330" s="4">
        <v>223300000</v>
      </c>
      <c r="E6330" s="3">
        <v>8019000</v>
      </c>
      <c r="F6330" s="3">
        <v>1777800</v>
      </c>
      <c r="G6330" s="4">
        <v>94430000</v>
      </c>
      <c r="H6330" t="s">
        <v>6749</v>
      </c>
      <c r="I6330" s="2">
        <v>46211.708449074074</v>
      </c>
      <c r="J6330" s="4">
        <v>49900000</v>
      </c>
      <c r="K6330" s="4" t="s">
        <v>6211</v>
      </c>
      <c r="L6330" s="5">
        <v>223.3</v>
      </c>
      <c r="M6330" s="5">
        <v>94.43</v>
      </c>
      <c r="N6330" s="5">
        <v>49.9</v>
      </c>
      <c r="O6330" s="5" t="str">
        <f t="shared" si="98"/>
        <v>0,990000</v>
      </c>
      <c r="P6330" s="5" t="s">
        <v>10984</v>
      </c>
      <c r="Q6330" s="5" t="s">
        <v>11129</v>
      </c>
    </row>
    <row r="6331" spans="1:17" x14ac:dyDescent="0.25">
      <c r="A6331">
        <v>62211</v>
      </c>
      <c r="B6331" t="s">
        <v>30</v>
      </c>
      <c r="C6331" s="7">
        <v>46211.750057870369</v>
      </c>
      <c r="D6331" s="4">
        <v>223300000</v>
      </c>
      <c r="E6331" s="3">
        <v>8019000</v>
      </c>
      <c r="F6331" s="3">
        <v>1777800</v>
      </c>
      <c r="G6331" s="4">
        <v>94430000</v>
      </c>
      <c r="H6331" t="s">
        <v>6750</v>
      </c>
      <c r="I6331" s="2">
        <v>46211.708449074074</v>
      </c>
      <c r="J6331" s="4">
        <v>49900000</v>
      </c>
      <c r="K6331" s="4" t="s">
        <v>6211</v>
      </c>
      <c r="L6331" s="5">
        <v>223.3</v>
      </c>
      <c r="M6331" s="5">
        <v>94.43</v>
      </c>
      <c r="N6331" s="5">
        <v>49.9</v>
      </c>
      <c r="O6331" s="5" t="str">
        <f t="shared" si="98"/>
        <v>0,990000</v>
      </c>
      <c r="P6331" s="5" t="s">
        <v>10984</v>
      </c>
      <c r="Q6331" s="5" t="s">
        <v>11129</v>
      </c>
    </row>
    <row r="6332" spans="1:17" x14ac:dyDescent="0.25">
      <c r="A6332">
        <v>62212</v>
      </c>
      <c r="B6332" t="s">
        <v>30</v>
      </c>
      <c r="C6332" s="7">
        <v>46211.750057870369</v>
      </c>
      <c r="D6332" s="4">
        <v>223300000</v>
      </c>
      <c r="E6332" s="3">
        <v>8015000</v>
      </c>
      <c r="F6332" s="3">
        <v>1776900</v>
      </c>
      <c r="G6332" s="4">
        <v>94431000</v>
      </c>
      <c r="H6332" t="s">
        <v>6751</v>
      </c>
      <c r="I6332" s="2">
        <v>46211.708518518521</v>
      </c>
      <c r="J6332" s="4">
        <v>49900000</v>
      </c>
      <c r="K6332" s="4" t="s">
        <v>6211</v>
      </c>
      <c r="L6332" s="5">
        <v>223.3</v>
      </c>
      <c r="M6332" s="5">
        <v>94.430999999999997</v>
      </c>
      <c r="N6332" s="5">
        <v>49.9</v>
      </c>
      <c r="O6332" s="5" t="str">
        <f t="shared" si="98"/>
        <v>0,990000</v>
      </c>
      <c r="P6332" s="5" t="s">
        <v>11130</v>
      </c>
      <c r="Q6332" s="5" t="s">
        <v>11055</v>
      </c>
    </row>
    <row r="6333" spans="1:17" x14ac:dyDescent="0.25">
      <c r="A6333">
        <v>62213</v>
      </c>
      <c r="B6333" t="s">
        <v>30</v>
      </c>
      <c r="C6333" s="7">
        <v>46211.750069444446</v>
      </c>
      <c r="D6333" s="4">
        <v>223400000</v>
      </c>
      <c r="E6333" s="3">
        <v>8017000</v>
      </c>
      <c r="F6333" s="3">
        <v>1778200</v>
      </c>
      <c r="G6333" s="4">
        <v>94431000</v>
      </c>
      <c r="H6333" t="s">
        <v>6752</v>
      </c>
      <c r="I6333" s="2">
        <v>46211.708518518521</v>
      </c>
      <c r="J6333" s="4">
        <v>49900000</v>
      </c>
      <c r="K6333" s="4" t="s">
        <v>6211</v>
      </c>
      <c r="L6333" s="5">
        <v>223.4</v>
      </c>
      <c r="M6333" s="5">
        <v>94.430999999999997</v>
      </c>
      <c r="N6333" s="5">
        <v>49.9</v>
      </c>
      <c r="O6333" s="5" t="str">
        <f t="shared" si="98"/>
        <v>0,990000</v>
      </c>
      <c r="P6333" s="5" t="s">
        <v>11157</v>
      </c>
      <c r="Q6333" s="5" t="s">
        <v>11158</v>
      </c>
    </row>
    <row r="6334" spans="1:17" x14ac:dyDescent="0.25">
      <c r="A6334">
        <v>62214</v>
      </c>
      <c r="B6334" t="s">
        <v>30</v>
      </c>
      <c r="C6334" s="7">
        <v>46211.750092592592</v>
      </c>
      <c r="D6334" s="4">
        <v>223400000</v>
      </c>
      <c r="E6334" s="3">
        <v>8015000</v>
      </c>
      <c r="F6334" s="3">
        <v>1778100</v>
      </c>
      <c r="G6334" s="4">
        <v>94431999</v>
      </c>
      <c r="H6334" t="s">
        <v>6753</v>
      </c>
      <c r="I6334" s="2">
        <v>46211.708518518521</v>
      </c>
      <c r="J6334" s="4">
        <v>49900000</v>
      </c>
      <c r="K6334" s="4" t="s">
        <v>6211</v>
      </c>
      <c r="L6334" s="5">
        <v>223.4</v>
      </c>
      <c r="M6334" s="5">
        <v>94.431999000000005</v>
      </c>
      <c r="N6334" s="5">
        <v>49.9</v>
      </c>
      <c r="O6334" s="5" t="str">
        <f t="shared" si="98"/>
        <v>0,990000</v>
      </c>
      <c r="P6334" s="5" t="s">
        <v>11130</v>
      </c>
      <c r="Q6334" s="5" t="s">
        <v>11119</v>
      </c>
    </row>
    <row r="6335" spans="1:17" x14ac:dyDescent="0.25">
      <c r="A6335">
        <v>62215</v>
      </c>
      <c r="B6335" t="s">
        <v>30</v>
      </c>
      <c r="C6335" s="7">
        <v>46211.750104166669</v>
      </c>
      <c r="D6335" s="4">
        <v>223400000</v>
      </c>
      <c r="E6335" s="3">
        <v>8015000</v>
      </c>
      <c r="F6335" s="3">
        <v>1778100</v>
      </c>
      <c r="G6335" s="4">
        <v>94431999</v>
      </c>
      <c r="H6335" t="s">
        <v>6754</v>
      </c>
      <c r="I6335" s="2">
        <v>46211.708518518521</v>
      </c>
      <c r="J6335" s="4">
        <v>49900000</v>
      </c>
      <c r="K6335" s="4" t="s">
        <v>6211</v>
      </c>
      <c r="L6335" s="5">
        <v>223.4</v>
      </c>
      <c r="M6335" s="5">
        <v>94.431999000000005</v>
      </c>
      <c r="N6335" s="5">
        <v>49.9</v>
      </c>
      <c r="O6335" s="5" t="str">
        <f t="shared" si="98"/>
        <v>0,990000</v>
      </c>
      <c r="P6335" s="5" t="s">
        <v>11130</v>
      </c>
      <c r="Q6335" s="5" t="s">
        <v>11119</v>
      </c>
    </row>
    <row r="6336" spans="1:17" x14ac:dyDescent="0.25">
      <c r="A6336">
        <v>62216</v>
      </c>
      <c r="B6336" t="s">
        <v>30</v>
      </c>
      <c r="C6336" s="7">
        <v>46211.750104166669</v>
      </c>
      <c r="D6336" s="4">
        <v>223500000</v>
      </c>
      <c r="E6336" s="3">
        <v>8017000</v>
      </c>
      <c r="F6336" s="3">
        <v>1779200</v>
      </c>
      <c r="G6336" s="4">
        <v>94432999</v>
      </c>
      <c r="H6336" t="s">
        <v>6755</v>
      </c>
      <c r="I6336" s="2">
        <v>46211.708518518521</v>
      </c>
      <c r="J6336" s="4">
        <v>50000000</v>
      </c>
      <c r="K6336" s="4" t="s">
        <v>6211</v>
      </c>
      <c r="L6336" s="5">
        <v>223.5</v>
      </c>
      <c r="M6336" s="5">
        <v>94.432998999999995</v>
      </c>
      <c r="N6336" s="5">
        <v>50</v>
      </c>
      <c r="O6336" s="5" t="str">
        <f t="shared" si="98"/>
        <v>0,990000</v>
      </c>
      <c r="P6336" s="5" t="s">
        <v>11157</v>
      </c>
      <c r="Q6336" s="5" t="s">
        <v>11140</v>
      </c>
    </row>
    <row r="6337" spans="1:17" x14ac:dyDescent="0.25">
      <c r="A6337">
        <v>62217</v>
      </c>
      <c r="B6337" t="s">
        <v>30</v>
      </c>
      <c r="C6337" s="7">
        <v>46211.750127314815</v>
      </c>
      <c r="D6337" s="4">
        <v>223500000</v>
      </c>
      <c r="E6337" s="3">
        <v>8018000</v>
      </c>
      <c r="F6337" s="3">
        <v>1779200</v>
      </c>
      <c r="G6337" s="4">
        <v>94432999</v>
      </c>
      <c r="H6337" t="s">
        <v>6756</v>
      </c>
      <c r="I6337" s="2">
        <v>46211.708518518521</v>
      </c>
      <c r="J6337" s="4">
        <v>50000000</v>
      </c>
      <c r="K6337" s="4" t="s">
        <v>6211</v>
      </c>
      <c r="L6337" s="5">
        <v>223.5</v>
      </c>
      <c r="M6337" s="5">
        <v>94.432998999999995</v>
      </c>
      <c r="N6337" s="5">
        <v>50</v>
      </c>
      <c r="O6337" s="5" t="str">
        <f t="shared" si="98"/>
        <v>0,990000</v>
      </c>
      <c r="P6337" s="5" t="s">
        <v>10986</v>
      </c>
      <c r="Q6337" s="5" t="s">
        <v>11140</v>
      </c>
    </row>
    <row r="6338" spans="1:17" x14ac:dyDescent="0.25">
      <c r="A6338">
        <v>62218</v>
      </c>
      <c r="B6338" t="s">
        <v>30</v>
      </c>
      <c r="C6338" s="7">
        <v>46211.750138888892</v>
      </c>
      <c r="D6338" s="4">
        <v>223500000</v>
      </c>
      <c r="E6338" s="3">
        <v>8019000</v>
      </c>
      <c r="F6338" s="3">
        <v>1779300</v>
      </c>
      <c r="G6338" s="4">
        <v>94433998</v>
      </c>
      <c r="H6338" t="s">
        <v>6757</v>
      </c>
      <c r="I6338" s="2">
        <v>46211.708518518521</v>
      </c>
      <c r="J6338" s="4">
        <v>50000000</v>
      </c>
      <c r="K6338" s="4" t="s">
        <v>6211</v>
      </c>
      <c r="L6338" s="5">
        <v>223.5</v>
      </c>
      <c r="M6338" s="5">
        <v>94.433998000000003</v>
      </c>
      <c r="N6338" s="5">
        <v>50</v>
      </c>
      <c r="O6338" s="5" t="str">
        <f t="shared" si="98"/>
        <v>0,990000</v>
      </c>
      <c r="P6338" s="5" t="s">
        <v>10984</v>
      </c>
      <c r="Q6338" s="5" t="s">
        <v>11118</v>
      </c>
    </row>
    <row r="6339" spans="1:17" x14ac:dyDescent="0.25">
      <c r="A6339">
        <v>62219</v>
      </c>
      <c r="B6339" t="s">
        <v>30</v>
      </c>
      <c r="C6339" s="7">
        <v>46211.750138888892</v>
      </c>
      <c r="D6339" s="4">
        <v>223500000</v>
      </c>
      <c r="E6339" s="3">
        <v>8015000</v>
      </c>
      <c r="F6339" s="3">
        <v>1778400</v>
      </c>
      <c r="G6339" s="4">
        <v>94433998</v>
      </c>
      <c r="H6339" t="s">
        <v>6758</v>
      </c>
      <c r="I6339" s="2">
        <v>46211.708518518521</v>
      </c>
      <c r="J6339" s="4">
        <v>50000000</v>
      </c>
      <c r="K6339" s="4" t="s">
        <v>6211</v>
      </c>
      <c r="L6339" s="5">
        <v>223.5</v>
      </c>
      <c r="M6339" s="5">
        <v>94.433998000000003</v>
      </c>
      <c r="N6339" s="5">
        <v>50</v>
      </c>
      <c r="O6339" s="5" t="str">
        <f t="shared" ref="O6339:O6402" si="99">SUBSTITUTE(K6339,".",",")</f>
        <v>0,990000</v>
      </c>
      <c r="P6339" s="5" t="s">
        <v>11130</v>
      </c>
      <c r="Q6339" s="5" t="s">
        <v>11060</v>
      </c>
    </row>
    <row r="6340" spans="1:17" x14ac:dyDescent="0.25">
      <c r="A6340">
        <v>62220</v>
      </c>
      <c r="B6340" t="s">
        <v>30</v>
      </c>
      <c r="C6340" s="7">
        <v>46211.750162037039</v>
      </c>
      <c r="D6340" s="4">
        <v>223500000</v>
      </c>
      <c r="E6340" s="3">
        <v>8015000</v>
      </c>
      <c r="F6340" s="3">
        <v>1778400</v>
      </c>
      <c r="G6340" s="4">
        <v>94434998</v>
      </c>
      <c r="H6340" t="s">
        <v>6759</v>
      </c>
      <c r="I6340" s="2">
        <v>46211.708518518521</v>
      </c>
      <c r="J6340" s="4">
        <v>50000000</v>
      </c>
      <c r="K6340" s="4" t="s">
        <v>6211</v>
      </c>
      <c r="L6340" s="5">
        <v>223.5</v>
      </c>
      <c r="M6340" s="5">
        <v>94.434997999999993</v>
      </c>
      <c r="N6340" s="5">
        <v>50</v>
      </c>
      <c r="O6340" s="5" t="str">
        <f t="shared" si="99"/>
        <v>0,990000</v>
      </c>
      <c r="P6340" s="5" t="s">
        <v>11130</v>
      </c>
      <c r="Q6340" s="5" t="s">
        <v>11060</v>
      </c>
    </row>
    <row r="6341" spans="1:17" x14ac:dyDescent="0.25">
      <c r="A6341">
        <v>62221</v>
      </c>
      <c r="B6341" t="s">
        <v>30</v>
      </c>
      <c r="C6341" s="7">
        <v>46211.750173611108</v>
      </c>
      <c r="D6341" s="4">
        <v>223500000</v>
      </c>
      <c r="E6341" s="3">
        <v>8014000</v>
      </c>
      <c r="F6341" s="3">
        <v>1778300</v>
      </c>
      <c r="G6341" s="4">
        <v>94434998</v>
      </c>
      <c r="H6341" t="s">
        <v>6760</v>
      </c>
      <c r="I6341" s="2">
        <v>46211.708518518521</v>
      </c>
      <c r="J6341" s="4">
        <v>49900000</v>
      </c>
      <c r="K6341" s="4" t="s">
        <v>6211</v>
      </c>
      <c r="L6341" s="5">
        <v>223.5</v>
      </c>
      <c r="M6341" s="5">
        <v>94.434997999999993</v>
      </c>
      <c r="N6341" s="5">
        <v>49.9</v>
      </c>
      <c r="O6341" s="5" t="str">
        <f t="shared" si="99"/>
        <v>0,990000</v>
      </c>
      <c r="P6341" s="5" t="s">
        <v>11075</v>
      </c>
      <c r="Q6341" s="5" t="s">
        <v>11070</v>
      </c>
    </row>
    <row r="6342" spans="1:17" x14ac:dyDescent="0.25">
      <c r="A6342">
        <v>62222</v>
      </c>
      <c r="B6342" t="s">
        <v>30</v>
      </c>
      <c r="C6342" s="7">
        <v>46211.750173611108</v>
      </c>
      <c r="D6342" s="4">
        <v>223300000</v>
      </c>
      <c r="E6342" s="3">
        <v>8009000</v>
      </c>
      <c r="F6342" s="3">
        <v>1775500</v>
      </c>
      <c r="G6342" s="4">
        <v>94435997</v>
      </c>
      <c r="H6342" t="s">
        <v>6761</v>
      </c>
      <c r="I6342" s="2">
        <v>46211.708634259259</v>
      </c>
      <c r="J6342" s="4">
        <v>49900000</v>
      </c>
      <c r="K6342" s="4" t="s">
        <v>6211</v>
      </c>
      <c r="L6342" s="5">
        <v>223.3</v>
      </c>
      <c r="M6342" s="5">
        <v>94.435997</v>
      </c>
      <c r="N6342" s="5">
        <v>49.9</v>
      </c>
      <c r="O6342" s="5" t="str">
        <f t="shared" si="99"/>
        <v>0,990000</v>
      </c>
      <c r="P6342" s="5" t="s">
        <v>11155</v>
      </c>
      <c r="Q6342" s="5" t="s">
        <v>11049</v>
      </c>
    </row>
    <row r="6343" spans="1:17" x14ac:dyDescent="0.25">
      <c r="A6343">
        <v>62223</v>
      </c>
      <c r="B6343" t="s">
        <v>30</v>
      </c>
      <c r="C6343" s="7">
        <v>46211.750196759262</v>
      </c>
      <c r="D6343" s="4">
        <v>223100000</v>
      </c>
      <c r="E6343" s="3">
        <v>8016000</v>
      </c>
      <c r="F6343" s="3">
        <v>1776100</v>
      </c>
      <c r="G6343" s="4">
        <v>94435997</v>
      </c>
      <c r="H6343" t="s">
        <v>6762</v>
      </c>
      <c r="I6343" s="2">
        <v>46211.708634259259</v>
      </c>
      <c r="J6343" s="4">
        <v>49900000</v>
      </c>
      <c r="K6343" s="4" t="s">
        <v>6211</v>
      </c>
      <c r="L6343" s="5">
        <v>223.1</v>
      </c>
      <c r="M6343" s="5">
        <v>94.435997</v>
      </c>
      <c r="N6343" s="5">
        <v>49.9</v>
      </c>
      <c r="O6343" s="5" t="str">
        <f t="shared" si="99"/>
        <v>0,990000</v>
      </c>
      <c r="P6343" s="5" t="s">
        <v>11072</v>
      </c>
      <c r="Q6343" s="5" t="s">
        <v>11170</v>
      </c>
    </row>
    <row r="6344" spans="1:17" x14ac:dyDescent="0.25">
      <c r="A6344">
        <v>62224</v>
      </c>
      <c r="B6344" t="s">
        <v>30</v>
      </c>
      <c r="C6344" s="7">
        <v>46211.750208333331</v>
      </c>
      <c r="D6344" s="4">
        <v>223100000</v>
      </c>
      <c r="E6344" s="3">
        <v>8016000</v>
      </c>
      <c r="F6344" s="3">
        <v>1776100</v>
      </c>
      <c r="G6344" s="4">
        <v>94436996</v>
      </c>
      <c r="H6344" t="s">
        <v>6763</v>
      </c>
      <c r="I6344" s="2">
        <v>46211.708634259259</v>
      </c>
      <c r="J6344" s="4">
        <v>49900000</v>
      </c>
      <c r="K6344" s="4" t="s">
        <v>6211</v>
      </c>
      <c r="L6344" s="5">
        <v>223.1</v>
      </c>
      <c r="M6344" s="5">
        <v>94.436995999999994</v>
      </c>
      <c r="N6344" s="5">
        <v>49.9</v>
      </c>
      <c r="O6344" s="5" t="str">
        <f t="shared" si="99"/>
        <v>0,990000</v>
      </c>
      <c r="P6344" s="5" t="s">
        <v>11072</v>
      </c>
      <c r="Q6344" s="5" t="s">
        <v>11170</v>
      </c>
    </row>
    <row r="6345" spans="1:17" x14ac:dyDescent="0.25">
      <c r="A6345">
        <v>62225</v>
      </c>
      <c r="B6345" t="s">
        <v>30</v>
      </c>
      <c r="C6345" s="7">
        <v>46211.750208333331</v>
      </c>
      <c r="D6345" s="4">
        <v>223000000</v>
      </c>
      <c r="E6345" s="3">
        <v>8014000</v>
      </c>
      <c r="F6345" s="3">
        <v>1774400</v>
      </c>
      <c r="G6345" s="4">
        <v>94436996</v>
      </c>
      <c r="H6345" t="s">
        <v>6764</v>
      </c>
      <c r="I6345" s="2">
        <v>46211.708634259259</v>
      </c>
      <c r="J6345" s="4">
        <v>49900000</v>
      </c>
      <c r="K6345" s="4" t="s">
        <v>6211</v>
      </c>
      <c r="L6345" s="5">
        <v>223</v>
      </c>
      <c r="M6345" s="5">
        <v>94.436995999999994</v>
      </c>
      <c r="N6345" s="5">
        <v>49.9</v>
      </c>
      <c r="O6345" s="5" t="str">
        <f t="shared" si="99"/>
        <v>0,990000</v>
      </c>
      <c r="P6345" s="5" t="s">
        <v>11075</v>
      </c>
      <c r="Q6345" s="5" t="s">
        <v>11000</v>
      </c>
    </row>
    <row r="6346" spans="1:17" x14ac:dyDescent="0.25">
      <c r="A6346">
        <v>62226</v>
      </c>
      <c r="B6346" t="s">
        <v>30</v>
      </c>
      <c r="C6346" s="7">
        <v>46211.750231481485</v>
      </c>
      <c r="D6346" s="4">
        <v>222900000</v>
      </c>
      <c r="E6346" s="3">
        <v>8014000</v>
      </c>
      <c r="F6346" s="3">
        <v>1773800</v>
      </c>
      <c r="G6346" s="4">
        <v>94438004</v>
      </c>
      <c r="H6346" t="s">
        <v>6765</v>
      </c>
      <c r="I6346" s="2">
        <v>46211.708634259259</v>
      </c>
      <c r="J6346" s="4">
        <v>49900000</v>
      </c>
      <c r="K6346" s="4" t="s">
        <v>6211</v>
      </c>
      <c r="L6346" s="5">
        <v>222.9</v>
      </c>
      <c r="M6346" s="5">
        <v>94.438004000000006</v>
      </c>
      <c r="N6346" s="5">
        <v>49.9</v>
      </c>
      <c r="O6346" s="5" t="str">
        <f t="shared" si="99"/>
        <v>0,990000</v>
      </c>
      <c r="P6346" s="5" t="s">
        <v>11075</v>
      </c>
      <c r="Q6346" s="5" t="s">
        <v>11042</v>
      </c>
    </row>
    <row r="6347" spans="1:17" x14ac:dyDescent="0.25">
      <c r="A6347">
        <v>62227</v>
      </c>
      <c r="B6347" t="s">
        <v>30</v>
      </c>
      <c r="C6347" s="7">
        <v>46211.750243055554</v>
      </c>
      <c r="D6347" s="4">
        <v>222800000</v>
      </c>
      <c r="E6347" s="3">
        <v>8009000</v>
      </c>
      <c r="F6347" s="3">
        <v>1772100</v>
      </c>
      <c r="G6347" s="4">
        <v>94438004</v>
      </c>
      <c r="H6347" t="s">
        <v>6766</v>
      </c>
      <c r="I6347" s="2">
        <v>46211.708634259259</v>
      </c>
      <c r="J6347" s="4">
        <v>49900000</v>
      </c>
      <c r="K6347" s="4" t="s">
        <v>6211</v>
      </c>
      <c r="L6347" s="5">
        <v>222.8</v>
      </c>
      <c r="M6347" s="5">
        <v>94.438004000000006</v>
      </c>
      <c r="N6347" s="5">
        <v>49.9</v>
      </c>
      <c r="O6347" s="5" t="str">
        <f t="shared" si="99"/>
        <v>0,990000</v>
      </c>
      <c r="P6347" s="5" t="s">
        <v>11155</v>
      </c>
      <c r="Q6347" s="5" t="s">
        <v>11171</v>
      </c>
    </row>
    <row r="6348" spans="1:17" x14ac:dyDescent="0.25">
      <c r="A6348">
        <v>62228</v>
      </c>
      <c r="B6348" t="s">
        <v>30</v>
      </c>
      <c r="C6348" s="7">
        <v>46211.750254629631</v>
      </c>
      <c r="D6348" s="4">
        <v>222700000</v>
      </c>
      <c r="E6348" s="3">
        <v>8006000</v>
      </c>
      <c r="F6348" s="3">
        <v>1770800</v>
      </c>
      <c r="G6348" s="4">
        <v>94439003</v>
      </c>
      <c r="H6348" t="s">
        <v>6767</v>
      </c>
      <c r="I6348" s="2">
        <v>46211.708634259259</v>
      </c>
      <c r="J6348" s="4">
        <v>49900000</v>
      </c>
      <c r="K6348" s="4" t="s">
        <v>6211</v>
      </c>
      <c r="L6348" s="5">
        <v>222.7</v>
      </c>
      <c r="M6348" s="5">
        <v>94.439003</v>
      </c>
      <c r="N6348" s="5">
        <v>49.9</v>
      </c>
      <c r="O6348" s="5" t="str">
        <f t="shared" si="99"/>
        <v>0,990000</v>
      </c>
      <c r="P6348" s="5" t="s">
        <v>10989</v>
      </c>
      <c r="Q6348" s="5" t="s">
        <v>11172</v>
      </c>
    </row>
    <row r="6349" spans="1:17" x14ac:dyDescent="0.25">
      <c r="A6349">
        <v>62229</v>
      </c>
      <c r="B6349" t="s">
        <v>30</v>
      </c>
      <c r="C6349" s="7">
        <v>46211.7502662037</v>
      </c>
      <c r="D6349" s="4">
        <v>222700000</v>
      </c>
      <c r="E6349" s="3">
        <v>8006000</v>
      </c>
      <c r="F6349" s="3">
        <v>1770800</v>
      </c>
      <c r="G6349" s="4">
        <v>94439003</v>
      </c>
      <c r="H6349" t="s">
        <v>6768</v>
      </c>
      <c r="I6349" s="2">
        <v>46211.708634259259</v>
      </c>
      <c r="J6349" s="4">
        <v>49900000</v>
      </c>
      <c r="K6349" s="4" t="s">
        <v>6211</v>
      </c>
      <c r="L6349" s="5">
        <v>222.7</v>
      </c>
      <c r="M6349" s="5">
        <v>94.439003</v>
      </c>
      <c r="N6349" s="5">
        <v>49.9</v>
      </c>
      <c r="O6349" s="5" t="str">
        <f t="shared" si="99"/>
        <v>0,990000</v>
      </c>
      <c r="P6349" s="5" t="s">
        <v>10989</v>
      </c>
      <c r="Q6349" s="5" t="s">
        <v>11172</v>
      </c>
    </row>
    <row r="6350" spans="1:17" x14ac:dyDescent="0.25">
      <c r="A6350">
        <v>62230</v>
      </c>
      <c r="B6350" t="s">
        <v>30</v>
      </c>
      <c r="C6350" s="7">
        <v>46211.750277777777</v>
      </c>
      <c r="D6350" s="4">
        <v>222700000</v>
      </c>
      <c r="E6350" s="3">
        <v>8006000</v>
      </c>
      <c r="F6350" s="3">
        <v>1770000</v>
      </c>
      <c r="G6350" s="4">
        <v>94440002</v>
      </c>
      <c r="H6350" t="s">
        <v>6769</v>
      </c>
      <c r="I6350" s="2">
        <v>46211.708634259259</v>
      </c>
      <c r="J6350" s="4">
        <v>49900000</v>
      </c>
      <c r="K6350" s="4" t="s">
        <v>6211</v>
      </c>
      <c r="L6350" s="5">
        <v>222.7</v>
      </c>
      <c r="M6350" s="5">
        <v>94.440002000000007</v>
      </c>
      <c r="N6350" s="5">
        <v>49.9</v>
      </c>
      <c r="O6350" s="5" t="str">
        <f t="shared" si="99"/>
        <v>0,990000</v>
      </c>
      <c r="P6350" s="5" t="s">
        <v>10989</v>
      </c>
      <c r="Q6350" s="5" t="s">
        <v>11173</v>
      </c>
    </row>
    <row r="6351" spans="1:17" x14ac:dyDescent="0.25">
      <c r="A6351">
        <v>62231</v>
      </c>
      <c r="B6351" t="s">
        <v>30</v>
      </c>
      <c r="C6351" s="7">
        <v>46211.750277777777</v>
      </c>
      <c r="D6351" s="4">
        <v>222700000</v>
      </c>
      <c r="E6351" s="3">
        <v>8010000</v>
      </c>
      <c r="F6351" s="3">
        <v>1771100</v>
      </c>
      <c r="G6351" s="4">
        <v>94440002</v>
      </c>
      <c r="H6351" t="s">
        <v>6770</v>
      </c>
      <c r="I6351" s="2">
        <v>46211.708634259259</v>
      </c>
      <c r="J6351" s="4">
        <v>49900000</v>
      </c>
      <c r="K6351" s="4" t="s">
        <v>6211</v>
      </c>
      <c r="L6351" s="5">
        <v>222.7</v>
      </c>
      <c r="M6351" s="5">
        <v>94.440002000000007</v>
      </c>
      <c r="N6351" s="5">
        <v>49.9</v>
      </c>
      <c r="O6351" s="5" t="str">
        <f t="shared" si="99"/>
        <v>0,990000</v>
      </c>
      <c r="P6351" s="5" t="s">
        <v>11069</v>
      </c>
      <c r="Q6351" s="5" t="s">
        <v>11033</v>
      </c>
    </row>
    <row r="6352" spans="1:17" x14ac:dyDescent="0.25">
      <c r="A6352">
        <v>62232</v>
      </c>
      <c r="B6352" t="s">
        <v>30</v>
      </c>
      <c r="C6352" s="7">
        <v>46211.750300925924</v>
      </c>
      <c r="D6352" s="4">
        <v>222700000</v>
      </c>
      <c r="E6352" s="3">
        <v>8013000</v>
      </c>
      <c r="F6352" s="3">
        <v>1772200</v>
      </c>
      <c r="G6352" s="4">
        <v>94441002</v>
      </c>
      <c r="H6352" t="s">
        <v>6771</v>
      </c>
      <c r="I6352" s="2">
        <v>46211.708738425928</v>
      </c>
      <c r="J6352" s="4">
        <v>49900000</v>
      </c>
      <c r="K6352" s="4" t="s">
        <v>6211</v>
      </c>
      <c r="L6352" s="5">
        <v>222.7</v>
      </c>
      <c r="M6352" s="5">
        <v>94.441001999999997</v>
      </c>
      <c r="N6352" s="5">
        <v>49.9</v>
      </c>
      <c r="O6352" s="5" t="str">
        <f t="shared" si="99"/>
        <v>0,990000</v>
      </c>
      <c r="P6352" s="5" t="s">
        <v>11074</v>
      </c>
      <c r="Q6352" s="5" t="s">
        <v>11166</v>
      </c>
    </row>
    <row r="6353" spans="1:17" x14ac:dyDescent="0.25">
      <c r="A6353">
        <v>62233</v>
      </c>
      <c r="B6353" t="s">
        <v>30</v>
      </c>
      <c r="C6353" s="7">
        <v>46211.7503125</v>
      </c>
      <c r="D6353" s="4">
        <v>222600000</v>
      </c>
      <c r="E6353" s="3">
        <v>8010000</v>
      </c>
      <c r="F6353" s="3">
        <v>1770800</v>
      </c>
      <c r="G6353" s="4">
        <v>94441002</v>
      </c>
      <c r="H6353" t="s">
        <v>6772</v>
      </c>
      <c r="I6353" s="2">
        <v>46211.708738425928</v>
      </c>
      <c r="J6353" s="4">
        <v>49900000</v>
      </c>
      <c r="K6353" s="4" t="s">
        <v>6211</v>
      </c>
      <c r="L6353" s="5">
        <v>222.6</v>
      </c>
      <c r="M6353" s="5">
        <v>94.441001999999997</v>
      </c>
      <c r="N6353" s="5">
        <v>49.9</v>
      </c>
      <c r="O6353" s="5" t="str">
        <f t="shared" si="99"/>
        <v>0,990000</v>
      </c>
      <c r="P6353" s="5" t="s">
        <v>11069</v>
      </c>
      <c r="Q6353" s="5" t="s">
        <v>11172</v>
      </c>
    </row>
    <row r="6354" spans="1:17" x14ac:dyDescent="0.25">
      <c r="A6354">
        <v>62234</v>
      </c>
      <c r="B6354" t="s">
        <v>30</v>
      </c>
      <c r="C6354" s="7">
        <v>46211.7503125</v>
      </c>
      <c r="D6354" s="4">
        <v>222600000</v>
      </c>
      <c r="E6354" s="3">
        <v>8010000</v>
      </c>
      <c r="F6354" s="3">
        <v>1770800</v>
      </c>
      <c r="G6354" s="4">
        <v>94442001</v>
      </c>
      <c r="H6354" t="s">
        <v>6773</v>
      </c>
      <c r="I6354" s="2">
        <v>46211.708738425928</v>
      </c>
      <c r="J6354" s="4">
        <v>49900000</v>
      </c>
      <c r="K6354" s="4" t="s">
        <v>6211</v>
      </c>
      <c r="L6354" s="5">
        <v>222.6</v>
      </c>
      <c r="M6354" s="5">
        <v>94.442001000000005</v>
      </c>
      <c r="N6354" s="5">
        <v>49.9</v>
      </c>
      <c r="O6354" s="5" t="str">
        <f t="shared" si="99"/>
        <v>0,990000</v>
      </c>
      <c r="P6354" s="5" t="s">
        <v>11069</v>
      </c>
      <c r="Q6354" s="5" t="s">
        <v>11172</v>
      </c>
    </row>
    <row r="6355" spans="1:17" x14ac:dyDescent="0.25">
      <c r="A6355">
        <v>62235</v>
      </c>
      <c r="B6355" t="s">
        <v>30</v>
      </c>
      <c r="C6355" s="7">
        <v>46211.750335648147</v>
      </c>
      <c r="D6355" s="4">
        <v>222600000</v>
      </c>
      <c r="E6355" s="3">
        <v>8010000</v>
      </c>
      <c r="F6355" s="3">
        <v>1770800</v>
      </c>
      <c r="G6355" s="4">
        <v>94442001</v>
      </c>
      <c r="H6355" t="s">
        <v>6774</v>
      </c>
      <c r="I6355" s="2">
        <v>46211.708738425928</v>
      </c>
      <c r="J6355" s="4">
        <v>49900000</v>
      </c>
      <c r="K6355" s="4" t="s">
        <v>6211</v>
      </c>
      <c r="L6355" s="5">
        <v>222.6</v>
      </c>
      <c r="M6355" s="5">
        <v>94.442001000000005</v>
      </c>
      <c r="N6355" s="5">
        <v>49.9</v>
      </c>
      <c r="O6355" s="5" t="str">
        <f t="shared" si="99"/>
        <v>0,990000</v>
      </c>
      <c r="P6355" s="5" t="s">
        <v>11069</v>
      </c>
      <c r="Q6355" s="5" t="s">
        <v>11172</v>
      </c>
    </row>
    <row r="6356" spans="1:17" x14ac:dyDescent="0.25">
      <c r="A6356">
        <v>62236</v>
      </c>
      <c r="B6356" t="s">
        <v>30</v>
      </c>
      <c r="C6356" s="7">
        <v>46211.750347222223</v>
      </c>
      <c r="D6356" s="4">
        <v>222600000</v>
      </c>
      <c r="E6356" s="3">
        <v>8011000</v>
      </c>
      <c r="F6356" s="3">
        <v>1771100</v>
      </c>
      <c r="G6356" s="4">
        <v>94443001</v>
      </c>
      <c r="H6356" t="s">
        <v>6775</v>
      </c>
      <c r="I6356" s="2">
        <v>46211.708738425928</v>
      </c>
      <c r="J6356" s="4">
        <v>49900000</v>
      </c>
      <c r="K6356" s="4" t="s">
        <v>6211</v>
      </c>
      <c r="L6356" s="5">
        <v>222.6</v>
      </c>
      <c r="M6356" s="5">
        <v>94.443000999999995</v>
      </c>
      <c r="N6356" s="5">
        <v>49.9</v>
      </c>
      <c r="O6356" s="5" t="str">
        <f t="shared" si="99"/>
        <v>0,990000</v>
      </c>
      <c r="P6356" s="5" t="s">
        <v>10987</v>
      </c>
      <c r="Q6356" s="5" t="s">
        <v>11033</v>
      </c>
    </row>
    <row r="6357" spans="1:17" x14ac:dyDescent="0.25">
      <c r="A6357">
        <v>62237</v>
      </c>
      <c r="B6357" t="s">
        <v>30</v>
      </c>
      <c r="C6357" s="7">
        <v>46211.750347222223</v>
      </c>
      <c r="D6357" s="4">
        <v>222600000</v>
      </c>
      <c r="E6357" s="3">
        <v>8010000</v>
      </c>
      <c r="F6357" s="3">
        <v>1770500</v>
      </c>
      <c r="G6357" s="4">
        <v>94443001</v>
      </c>
      <c r="H6357" t="s">
        <v>6776</v>
      </c>
      <c r="I6357" s="2">
        <v>46211.708738425928</v>
      </c>
      <c r="J6357" s="4">
        <v>49900000</v>
      </c>
      <c r="K6357" s="4" t="s">
        <v>6211</v>
      </c>
      <c r="L6357" s="5">
        <v>222.6</v>
      </c>
      <c r="M6357" s="5">
        <v>94.443000999999995</v>
      </c>
      <c r="N6357" s="5">
        <v>49.9</v>
      </c>
      <c r="O6357" s="5" t="str">
        <f t="shared" si="99"/>
        <v>0,990000</v>
      </c>
      <c r="P6357" s="5" t="s">
        <v>11069</v>
      </c>
      <c r="Q6357" s="5" t="s">
        <v>11174</v>
      </c>
    </row>
    <row r="6358" spans="1:17" x14ac:dyDescent="0.25">
      <c r="A6358">
        <v>62238</v>
      </c>
      <c r="B6358" t="s">
        <v>30</v>
      </c>
      <c r="C6358" s="7">
        <v>46211.75037037037</v>
      </c>
      <c r="D6358" s="4">
        <v>222600000</v>
      </c>
      <c r="E6358" s="3">
        <v>8010000</v>
      </c>
      <c r="F6358" s="3">
        <v>1770500</v>
      </c>
      <c r="G6358" s="4">
        <v>94444000</v>
      </c>
      <c r="H6358" t="s">
        <v>6777</v>
      </c>
      <c r="I6358" s="2">
        <v>46211.708738425928</v>
      </c>
      <c r="J6358" s="4">
        <v>49900000</v>
      </c>
      <c r="K6358" s="4" t="s">
        <v>6211</v>
      </c>
      <c r="L6358" s="5">
        <v>222.6</v>
      </c>
      <c r="M6358" s="5">
        <v>94.444000000000003</v>
      </c>
      <c r="N6358" s="5">
        <v>49.9</v>
      </c>
      <c r="O6358" s="5" t="str">
        <f t="shared" si="99"/>
        <v>0,990000</v>
      </c>
      <c r="P6358" s="5" t="s">
        <v>11069</v>
      </c>
      <c r="Q6358" s="5" t="s">
        <v>11174</v>
      </c>
    </row>
    <row r="6359" spans="1:17" x14ac:dyDescent="0.25">
      <c r="A6359">
        <v>62239</v>
      </c>
      <c r="B6359" t="s">
        <v>30</v>
      </c>
      <c r="C6359" s="7">
        <v>46211.750381944446</v>
      </c>
      <c r="D6359" s="4">
        <v>222500000</v>
      </c>
      <c r="E6359" s="3">
        <v>8012000</v>
      </c>
      <c r="F6359" s="3">
        <v>1770100</v>
      </c>
      <c r="G6359" s="4">
        <v>94444000</v>
      </c>
      <c r="H6359" t="s">
        <v>6778</v>
      </c>
      <c r="I6359" s="2">
        <v>46211.708738425928</v>
      </c>
      <c r="J6359" s="4">
        <v>49900000</v>
      </c>
      <c r="K6359" s="4" t="s">
        <v>6211</v>
      </c>
      <c r="L6359" s="5">
        <v>222.5</v>
      </c>
      <c r="M6359" s="5">
        <v>94.444000000000003</v>
      </c>
      <c r="N6359" s="5">
        <v>49.9</v>
      </c>
      <c r="O6359" s="5" t="str">
        <f t="shared" si="99"/>
        <v>0,990000</v>
      </c>
      <c r="P6359" s="5" t="s">
        <v>11071</v>
      </c>
      <c r="Q6359" s="5" t="s">
        <v>11175</v>
      </c>
    </row>
    <row r="6360" spans="1:17" x14ac:dyDescent="0.25">
      <c r="A6360">
        <v>62240</v>
      </c>
      <c r="B6360" t="s">
        <v>30</v>
      </c>
      <c r="C6360" s="7">
        <v>46211.750381944446</v>
      </c>
      <c r="D6360" s="4">
        <v>222200000</v>
      </c>
      <c r="E6360" s="3">
        <v>8011000</v>
      </c>
      <c r="F6360" s="3">
        <v>1768200</v>
      </c>
      <c r="G6360" s="4">
        <v>94445000</v>
      </c>
      <c r="H6360" t="s">
        <v>6779</v>
      </c>
      <c r="I6360" s="2">
        <v>46211.708738425928</v>
      </c>
      <c r="J6360" s="4">
        <v>49900000</v>
      </c>
      <c r="K6360" s="4" t="s">
        <v>6211</v>
      </c>
      <c r="L6360" s="5">
        <v>222.2</v>
      </c>
      <c r="M6360" s="5">
        <v>94.444999999999993</v>
      </c>
      <c r="N6360" s="5">
        <v>49.9</v>
      </c>
      <c r="O6360" s="5" t="str">
        <f t="shared" si="99"/>
        <v>0,990000</v>
      </c>
      <c r="P6360" s="5" t="s">
        <v>10987</v>
      </c>
      <c r="Q6360" s="5" t="s">
        <v>11026</v>
      </c>
    </row>
    <row r="6361" spans="1:17" x14ac:dyDescent="0.25">
      <c r="A6361">
        <v>62241</v>
      </c>
      <c r="B6361" t="s">
        <v>30</v>
      </c>
      <c r="C6361" s="7">
        <v>46211.750405092593</v>
      </c>
      <c r="D6361" s="4">
        <v>221700000</v>
      </c>
      <c r="E6361" s="3">
        <v>8008000</v>
      </c>
      <c r="F6361" s="3">
        <v>1762800</v>
      </c>
      <c r="G6361" s="4">
        <v>94445000</v>
      </c>
      <c r="H6361" t="s">
        <v>6780</v>
      </c>
      <c r="I6361" s="2">
        <v>46211.708738425928</v>
      </c>
      <c r="J6361" s="4">
        <v>49900000</v>
      </c>
      <c r="K6361" s="4" t="s">
        <v>6211</v>
      </c>
      <c r="L6361" s="5">
        <v>221.7</v>
      </c>
      <c r="M6361" s="5">
        <v>94.444999999999993</v>
      </c>
      <c r="N6361" s="5">
        <v>49.9</v>
      </c>
      <c r="O6361" s="5" t="str">
        <f t="shared" si="99"/>
        <v>0,990000</v>
      </c>
      <c r="P6361" s="5" t="s">
        <v>11176</v>
      </c>
      <c r="Q6361" s="5" t="s">
        <v>11177</v>
      </c>
    </row>
    <row r="6362" spans="1:17" x14ac:dyDescent="0.25">
      <c r="A6362">
        <v>62242</v>
      </c>
      <c r="B6362" t="s">
        <v>30</v>
      </c>
      <c r="C6362" s="7">
        <v>46211.750416666669</v>
      </c>
      <c r="D6362" s="4">
        <v>221600000</v>
      </c>
      <c r="E6362" s="3">
        <v>8017000</v>
      </c>
      <c r="F6362" s="3">
        <v>1763900</v>
      </c>
      <c r="G6362" s="4">
        <v>94445999</v>
      </c>
      <c r="H6362" t="s">
        <v>6781</v>
      </c>
      <c r="I6362" s="2">
        <v>46211.708854166667</v>
      </c>
      <c r="J6362" s="4">
        <v>49900000</v>
      </c>
      <c r="K6362" s="4" t="s">
        <v>6211</v>
      </c>
      <c r="L6362" s="5">
        <v>221.6</v>
      </c>
      <c r="M6362" s="5">
        <v>94.445999</v>
      </c>
      <c r="N6362" s="5">
        <v>49.9</v>
      </c>
      <c r="O6362" s="5" t="str">
        <f t="shared" si="99"/>
        <v>0,990000</v>
      </c>
      <c r="P6362" s="5" t="s">
        <v>11157</v>
      </c>
      <c r="Q6362" s="5" t="s">
        <v>11178</v>
      </c>
    </row>
    <row r="6363" spans="1:17" x14ac:dyDescent="0.25">
      <c r="A6363">
        <v>62243</v>
      </c>
      <c r="B6363" t="s">
        <v>30</v>
      </c>
      <c r="C6363" s="7">
        <v>46211.750416666669</v>
      </c>
      <c r="D6363" s="4">
        <v>221600000</v>
      </c>
      <c r="E6363" s="3">
        <v>8017000</v>
      </c>
      <c r="F6363" s="3">
        <v>1763900</v>
      </c>
      <c r="G6363" s="4">
        <v>94445999</v>
      </c>
      <c r="H6363" t="s">
        <v>6782</v>
      </c>
      <c r="I6363" s="2">
        <v>46211.708854166667</v>
      </c>
      <c r="J6363" s="4">
        <v>49800000</v>
      </c>
      <c r="K6363" s="4" t="s">
        <v>6211</v>
      </c>
      <c r="L6363" s="5">
        <v>221.6</v>
      </c>
      <c r="M6363" s="5">
        <v>94.445999</v>
      </c>
      <c r="N6363" s="5">
        <v>49.8</v>
      </c>
      <c r="O6363" s="5" t="str">
        <f t="shared" si="99"/>
        <v>0,990000</v>
      </c>
      <c r="P6363" s="5" t="s">
        <v>11157</v>
      </c>
      <c r="Q6363" s="5" t="s">
        <v>11178</v>
      </c>
    </row>
    <row r="6364" spans="1:17" x14ac:dyDescent="0.25">
      <c r="A6364">
        <v>62244</v>
      </c>
      <c r="B6364" t="s">
        <v>30</v>
      </c>
      <c r="C6364" s="7">
        <v>46211.750439814816</v>
      </c>
      <c r="D6364" s="4">
        <v>221500000</v>
      </c>
      <c r="E6364" s="3">
        <v>8020000</v>
      </c>
      <c r="F6364" s="3">
        <v>1764400</v>
      </c>
      <c r="G6364" s="4">
        <v>94445999</v>
      </c>
      <c r="H6364" t="s">
        <v>6783</v>
      </c>
      <c r="I6364" s="2">
        <v>46211.708854166667</v>
      </c>
      <c r="J6364" s="4">
        <v>49800000</v>
      </c>
      <c r="K6364" s="4" t="s">
        <v>6211</v>
      </c>
      <c r="L6364" s="5">
        <v>221.5</v>
      </c>
      <c r="M6364" s="5">
        <v>94.445999</v>
      </c>
      <c r="N6364" s="5">
        <v>49.8</v>
      </c>
      <c r="O6364" s="5" t="str">
        <f t="shared" si="99"/>
        <v>0,990000</v>
      </c>
      <c r="P6364" s="5" t="s">
        <v>11078</v>
      </c>
      <c r="Q6364" s="5" t="s">
        <v>11179</v>
      </c>
    </row>
    <row r="6365" spans="1:17" x14ac:dyDescent="0.25">
      <c r="A6365">
        <v>62245</v>
      </c>
      <c r="B6365" t="s">
        <v>30</v>
      </c>
      <c r="C6365" s="7">
        <v>46211.750451388885</v>
      </c>
      <c r="D6365" s="4">
        <v>221600000</v>
      </c>
      <c r="E6365" s="3">
        <v>8019000</v>
      </c>
      <c r="F6365" s="3">
        <v>1764600</v>
      </c>
      <c r="G6365" s="4">
        <v>94446999</v>
      </c>
      <c r="H6365" t="s">
        <v>6784</v>
      </c>
      <c r="I6365" s="2">
        <v>46211.708854166667</v>
      </c>
      <c r="J6365" s="4">
        <v>49800000</v>
      </c>
      <c r="K6365" s="4" t="s">
        <v>6211</v>
      </c>
      <c r="L6365" s="5">
        <v>221.6</v>
      </c>
      <c r="M6365" s="5">
        <v>94.446999000000005</v>
      </c>
      <c r="N6365" s="5">
        <v>49.8</v>
      </c>
      <c r="O6365" s="5" t="str">
        <f t="shared" si="99"/>
        <v>0,990000</v>
      </c>
      <c r="P6365" s="5" t="s">
        <v>10984</v>
      </c>
      <c r="Q6365" s="5" t="s">
        <v>11180</v>
      </c>
    </row>
    <row r="6366" spans="1:17" x14ac:dyDescent="0.25">
      <c r="A6366">
        <v>62246</v>
      </c>
      <c r="B6366" t="s">
        <v>30</v>
      </c>
      <c r="C6366" s="7">
        <v>46211.750451388885</v>
      </c>
      <c r="D6366" s="4">
        <v>221600000</v>
      </c>
      <c r="E6366" s="3">
        <v>8019000</v>
      </c>
      <c r="F6366" s="3">
        <v>1764800</v>
      </c>
      <c r="G6366" s="4">
        <v>94447998</v>
      </c>
      <c r="H6366" t="s">
        <v>6785</v>
      </c>
      <c r="I6366" s="2">
        <v>46211.708854166667</v>
      </c>
      <c r="J6366" s="4">
        <v>49800000</v>
      </c>
      <c r="K6366" s="4" t="s">
        <v>6211</v>
      </c>
      <c r="L6366" s="5">
        <v>221.6</v>
      </c>
      <c r="M6366" s="5">
        <v>94.447997999999998</v>
      </c>
      <c r="N6366" s="5">
        <v>49.8</v>
      </c>
      <c r="O6366" s="5" t="str">
        <f t="shared" si="99"/>
        <v>0,990000</v>
      </c>
      <c r="P6366" s="5" t="s">
        <v>10984</v>
      </c>
      <c r="Q6366" s="5" t="s">
        <v>11181</v>
      </c>
    </row>
    <row r="6367" spans="1:17" x14ac:dyDescent="0.25">
      <c r="A6367">
        <v>62247</v>
      </c>
      <c r="B6367" t="s">
        <v>30</v>
      </c>
      <c r="C6367" s="7">
        <v>46211.750474537039</v>
      </c>
      <c r="D6367" s="4">
        <v>221600000</v>
      </c>
      <c r="E6367" s="3">
        <v>8019000</v>
      </c>
      <c r="F6367" s="3">
        <v>1764800</v>
      </c>
      <c r="G6367" s="4">
        <v>94447998</v>
      </c>
      <c r="H6367" t="s">
        <v>6786</v>
      </c>
      <c r="I6367" s="2">
        <v>46211.708854166667</v>
      </c>
      <c r="J6367" s="4">
        <v>49800000</v>
      </c>
      <c r="K6367" s="4" t="s">
        <v>6211</v>
      </c>
      <c r="L6367" s="5">
        <v>221.6</v>
      </c>
      <c r="M6367" s="5">
        <v>94.447997999999998</v>
      </c>
      <c r="N6367" s="5">
        <v>49.8</v>
      </c>
      <c r="O6367" s="5" t="str">
        <f t="shared" si="99"/>
        <v>0,990000</v>
      </c>
      <c r="P6367" s="5" t="s">
        <v>10984</v>
      </c>
      <c r="Q6367" s="5" t="s">
        <v>11181</v>
      </c>
    </row>
    <row r="6368" spans="1:17" x14ac:dyDescent="0.25">
      <c r="A6368">
        <v>62248</v>
      </c>
      <c r="B6368" t="s">
        <v>30</v>
      </c>
      <c r="C6368" s="7">
        <v>46211.750486111108</v>
      </c>
      <c r="D6368" s="4">
        <v>221700000</v>
      </c>
      <c r="E6368" s="3">
        <v>8018000</v>
      </c>
      <c r="F6368" s="3">
        <v>1765600</v>
      </c>
      <c r="G6368" s="4">
        <v>94447998</v>
      </c>
      <c r="H6368" t="s">
        <v>6787</v>
      </c>
      <c r="I6368" s="2">
        <v>46211.708854166667</v>
      </c>
      <c r="J6368" s="4">
        <v>49800000</v>
      </c>
      <c r="K6368" s="4" t="s">
        <v>6211</v>
      </c>
      <c r="L6368" s="5">
        <v>221.7</v>
      </c>
      <c r="M6368" s="5">
        <v>94.447997999999998</v>
      </c>
      <c r="N6368" s="5">
        <v>49.8</v>
      </c>
      <c r="O6368" s="5" t="str">
        <f t="shared" si="99"/>
        <v>0,990000</v>
      </c>
      <c r="P6368" s="5" t="s">
        <v>10986</v>
      </c>
      <c r="Q6368" s="5" t="s">
        <v>11182</v>
      </c>
    </row>
    <row r="6369" spans="1:17" x14ac:dyDescent="0.25">
      <c r="A6369">
        <v>62249</v>
      </c>
      <c r="B6369" t="s">
        <v>30</v>
      </c>
      <c r="C6369" s="7">
        <v>46211.750486111108</v>
      </c>
      <c r="D6369" s="4">
        <v>221700000</v>
      </c>
      <c r="E6369" s="3">
        <v>8017000</v>
      </c>
      <c r="F6369" s="3">
        <v>1764800</v>
      </c>
      <c r="G6369" s="4">
        <v>94448997</v>
      </c>
      <c r="H6369" t="s">
        <v>6788</v>
      </c>
      <c r="I6369" s="2">
        <v>46211.708854166667</v>
      </c>
      <c r="J6369" s="4">
        <v>49800000</v>
      </c>
      <c r="K6369" s="4" t="s">
        <v>6211</v>
      </c>
      <c r="L6369" s="5">
        <v>221.7</v>
      </c>
      <c r="M6369" s="5">
        <v>94.448997000000006</v>
      </c>
      <c r="N6369" s="5">
        <v>49.8</v>
      </c>
      <c r="O6369" s="5" t="str">
        <f t="shared" si="99"/>
        <v>0,990000</v>
      </c>
      <c r="P6369" s="5" t="s">
        <v>11157</v>
      </c>
      <c r="Q6369" s="5" t="s">
        <v>11181</v>
      </c>
    </row>
    <row r="6370" spans="1:17" x14ac:dyDescent="0.25">
      <c r="A6370">
        <v>62250</v>
      </c>
      <c r="B6370" t="s">
        <v>30</v>
      </c>
      <c r="C6370" s="7">
        <v>46211.750509259262</v>
      </c>
      <c r="D6370" s="4">
        <v>221700000</v>
      </c>
      <c r="E6370" s="3">
        <v>8015000</v>
      </c>
      <c r="F6370" s="3">
        <v>1764900</v>
      </c>
      <c r="G6370" s="4">
        <v>94449997</v>
      </c>
      <c r="H6370" t="s">
        <v>6789</v>
      </c>
      <c r="I6370" s="2">
        <v>46211.708854166667</v>
      </c>
      <c r="J6370" s="4">
        <v>49800000</v>
      </c>
      <c r="K6370" s="4" t="s">
        <v>6211</v>
      </c>
      <c r="L6370" s="5">
        <v>221.7</v>
      </c>
      <c r="M6370" s="5">
        <v>94.449996999999996</v>
      </c>
      <c r="N6370" s="5">
        <v>49.8</v>
      </c>
      <c r="O6370" s="5" t="str">
        <f t="shared" si="99"/>
        <v>0,990000</v>
      </c>
      <c r="P6370" s="5" t="s">
        <v>11130</v>
      </c>
      <c r="Q6370" s="5" t="s">
        <v>11183</v>
      </c>
    </row>
    <row r="6371" spans="1:17" x14ac:dyDescent="0.25">
      <c r="A6371">
        <v>62251</v>
      </c>
      <c r="B6371" t="s">
        <v>30</v>
      </c>
      <c r="C6371" s="7">
        <v>46211.750520833331</v>
      </c>
      <c r="D6371" s="4">
        <v>221800000</v>
      </c>
      <c r="E6371" s="3">
        <v>8014000</v>
      </c>
      <c r="F6371" s="3">
        <v>1765200</v>
      </c>
      <c r="G6371" s="4">
        <v>94449997</v>
      </c>
      <c r="H6371" t="s">
        <v>6790</v>
      </c>
      <c r="I6371" s="2">
        <v>46211.708854166667</v>
      </c>
      <c r="J6371" s="4">
        <v>49800000</v>
      </c>
      <c r="K6371" s="4" t="s">
        <v>6211</v>
      </c>
      <c r="L6371" s="5">
        <v>221.8</v>
      </c>
      <c r="M6371" s="5">
        <v>94.449996999999996</v>
      </c>
      <c r="N6371" s="5">
        <v>49.8</v>
      </c>
      <c r="O6371" s="5" t="str">
        <f t="shared" si="99"/>
        <v>0,990000</v>
      </c>
      <c r="P6371" s="5" t="s">
        <v>11075</v>
      </c>
      <c r="Q6371" s="5" t="s">
        <v>11184</v>
      </c>
    </row>
    <row r="6372" spans="1:17" x14ac:dyDescent="0.25">
      <c r="A6372">
        <v>62252</v>
      </c>
      <c r="B6372" t="s">
        <v>30</v>
      </c>
      <c r="C6372" s="7">
        <v>46211.750520833331</v>
      </c>
      <c r="D6372" s="4">
        <v>221800000</v>
      </c>
      <c r="E6372" s="3">
        <v>8014000</v>
      </c>
      <c r="F6372" s="3">
        <v>1765200</v>
      </c>
      <c r="G6372" s="4">
        <v>94449997</v>
      </c>
      <c r="H6372" t="s">
        <v>6791</v>
      </c>
      <c r="I6372" s="2">
        <v>46211.708969907406</v>
      </c>
      <c r="J6372" s="4">
        <v>49800000</v>
      </c>
      <c r="K6372" s="4" t="s">
        <v>6211</v>
      </c>
      <c r="L6372" s="5">
        <v>221.8</v>
      </c>
      <c r="M6372" s="5">
        <v>94.449996999999996</v>
      </c>
      <c r="N6372" s="5">
        <v>49.8</v>
      </c>
      <c r="O6372" s="5" t="str">
        <f t="shared" si="99"/>
        <v>0,990000</v>
      </c>
      <c r="P6372" s="5" t="s">
        <v>11075</v>
      </c>
      <c r="Q6372" s="5" t="s">
        <v>11184</v>
      </c>
    </row>
    <row r="6373" spans="1:17" x14ac:dyDescent="0.25">
      <c r="A6373">
        <v>62253</v>
      </c>
      <c r="B6373" t="s">
        <v>30</v>
      </c>
      <c r="C6373" s="7">
        <v>46211.750543981485</v>
      </c>
      <c r="D6373" s="4">
        <v>221900000</v>
      </c>
      <c r="E6373" s="3">
        <v>8017000</v>
      </c>
      <c r="F6373" s="3">
        <v>1766200</v>
      </c>
      <c r="G6373" s="4">
        <v>94450996</v>
      </c>
      <c r="H6373" t="s">
        <v>6792</v>
      </c>
      <c r="I6373" s="2">
        <v>46211.708969907406</v>
      </c>
      <c r="J6373" s="4">
        <v>49800000</v>
      </c>
      <c r="K6373" s="4" t="s">
        <v>6211</v>
      </c>
      <c r="L6373" s="5">
        <v>221.9</v>
      </c>
      <c r="M6373" s="5">
        <v>94.450996000000004</v>
      </c>
      <c r="N6373" s="5">
        <v>49.8</v>
      </c>
      <c r="O6373" s="5" t="str">
        <f t="shared" si="99"/>
        <v>0,990000</v>
      </c>
      <c r="P6373" s="5" t="s">
        <v>11157</v>
      </c>
      <c r="Q6373" s="5" t="s">
        <v>11185</v>
      </c>
    </row>
    <row r="6374" spans="1:17" x14ac:dyDescent="0.25">
      <c r="A6374">
        <v>62254</v>
      </c>
      <c r="B6374" t="s">
        <v>30</v>
      </c>
      <c r="C6374" s="7">
        <v>46211.750555555554</v>
      </c>
      <c r="D6374" s="4">
        <v>222000000</v>
      </c>
      <c r="E6374" s="3">
        <v>8020000</v>
      </c>
      <c r="F6374" s="3">
        <v>1767700</v>
      </c>
      <c r="G6374" s="4">
        <v>94450996</v>
      </c>
      <c r="H6374" t="s">
        <v>6793</v>
      </c>
      <c r="I6374" s="2">
        <v>46211.708969907406</v>
      </c>
      <c r="J6374" s="4">
        <v>49900000</v>
      </c>
      <c r="K6374" s="4" t="s">
        <v>6211</v>
      </c>
      <c r="L6374" s="5">
        <v>222</v>
      </c>
      <c r="M6374" s="5">
        <v>94.450996000000004</v>
      </c>
      <c r="N6374" s="5">
        <v>49.9</v>
      </c>
      <c r="O6374" s="5" t="str">
        <f t="shared" si="99"/>
        <v>0,990000</v>
      </c>
      <c r="P6374" s="5" t="s">
        <v>11078</v>
      </c>
      <c r="Q6374" s="5" t="s">
        <v>11020</v>
      </c>
    </row>
    <row r="6375" spans="1:17" x14ac:dyDescent="0.25">
      <c r="A6375">
        <v>62255</v>
      </c>
      <c r="B6375" t="s">
        <v>30</v>
      </c>
      <c r="C6375" s="7">
        <v>46211.750555555554</v>
      </c>
      <c r="D6375" s="4">
        <v>222000000</v>
      </c>
      <c r="E6375" s="3">
        <v>8016000</v>
      </c>
      <c r="F6375" s="3">
        <v>1766900</v>
      </c>
      <c r="G6375" s="4">
        <v>94452003</v>
      </c>
      <c r="H6375" t="s">
        <v>6794</v>
      </c>
      <c r="I6375" s="2">
        <v>46211.708969907406</v>
      </c>
      <c r="J6375" s="4">
        <v>49900000</v>
      </c>
      <c r="K6375" s="4" t="s">
        <v>6211</v>
      </c>
      <c r="L6375" s="5">
        <v>222</v>
      </c>
      <c r="M6375" s="5">
        <v>94.452003000000005</v>
      </c>
      <c r="N6375" s="5">
        <v>49.9</v>
      </c>
      <c r="O6375" s="5" t="str">
        <f t="shared" si="99"/>
        <v>0,990000</v>
      </c>
      <c r="P6375" s="5" t="s">
        <v>11072</v>
      </c>
      <c r="Q6375" s="5" t="s">
        <v>11186</v>
      </c>
    </row>
    <row r="6376" spans="1:17" x14ac:dyDescent="0.25">
      <c r="A6376">
        <v>62256</v>
      </c>
      <c r="B6376" t="s">
        <v>30</v>
      </c>
      <c r="C6376" s="7">
        <v>46211.750578703701</v>
      </c>
      <c r="D6376" s="4">
        <v>222000000</v>
      </c>
      <c r="E6376" s="3">
        <v>8016000</v>
      </c>
      <c r="F6376" s="3">
        <v>1766900</v>
      </c>
      <c r="G6376" s="4">
        <v>94452003</v>
      </c>
      <c r="H6376" t="s">
        <v>6795</v>
      </c>
      <c r="I6376" s="2">
        <v>46211.708969907406</v>
      </c>
      <c r="J6376" s="4">
        <v>49900000</v>
      </c>
      <c r="K6376" s="4" t="s">
        <v>6211</v>
      </c>
      <c r="L6376" s="5">
        <v>222</v>
      </c>
      <c r="M6376" s="5">
        <v>94.452003000000005</v>
      </c>
      <c r="N6376" s="5">
        <v>49.9</v>
      </c>
      <c r="O6376" s="5" t="str">
        <f t="shared" si="99"/>
        <v>0,990000</v>
      </c>
      <c r="P6376" s="5" t="s">
        <v>11072</v>
      </c>
      <c r="Q6376" s="5" t="s">
        <v>11186</v>
      </c>
    </row>
    <row r="6377" spans="1:17" x14ac:dyDescent="0.25">
      <c r="A6377">
        <v>62257</v>
      </c>
      <c r="B6377" t="s">
        <v>30</v>
      </c>
      <c r="C6377" s="7">
        <v>46211.750590277778</v>
      </c>
      <c r="D6377" s="4">
        <v>222100000</v>
      </c>
      <c r="E6377" s="3">
        <v>8018000</v>
      </c>
      <c r="F6377" s="3">
        <v>1768500</v>
      </c>
      <c r="G6377" s="4">
        <v>94453003</v>
      </c>
      <c r="H6377" t="s">
        <v>6796</v>
      </c>
      <c r="I6377" s="2">
        <v>46211.708969907406</v>
      </c>
      <c r="J6377" s="4">
        <v>49900000</v>
      </c>
      <c r="K6377" s="4" t="s">
        <v>6211</v>
      </c>
      <c r="L6377" s="5">
        <v>222.1</v>
      </c>
      <c r="M6377" s="5">
        <v>94.453002999999995</v>
      </c>
      <c r="N6377" s="5">
        <v>49.9</v>
      </c>
      <c r="O6377" s="5" t="str">
        <f t="shared" si="99"/>
        <v>0,990000</v>
      </c>
      <c r="P6377" s="5" t="s">
        <v>10986</v>
      </c>
      <c r="Q6377" s="5" t="s">
        <v>11187</v>
      </c>
    </row>
    <row r="6378" spans="1:17" x14ac:dyDescent="0.25">
      <c r="A6378">
        <v>62258</v>
      </c>
      <c r="B6378" t="s">
        <v>30</v>
      </c>
      <c r="C6378" s="7">
        <v>46211.750590277778</v>
      </c>
      <c r="D6378" s="4">
        <v>222200000</v>
      </c>
      <c r="E6378" s="3">
        <v>8017000</v>
      </c>
      <c r="F6378" s="3">
        <v>1769000</v>
      </c>
      <c r="G6378" s="4">
        <v>94453003</v>
      </c>
      <c r="H6378" t="s">
        <v>6797</v>
      </c>
      <c r="I6378" s="2">
        <v>46211.708969907406</v>
      </c>
      <c r="J6378" s="4">
        <v>49900000</v>
      </c>
      <c r="K6378" s="4" t="s">
        <v>6211</v>
      </c>
      <c r="L6378" s="5">
        <v>222.2</v>
      </c>
      <c r="M6378" s="5">
        <v>94.453002999999995</v>
      </c>
      <c r="N6378" s="5">
        <v>49.9</v>
      </c>
      <c r="O6378" s="5" t="str">
        <f t="shared" si="99"/>
        <v>0,990000</v>
      </c>
      <c r="P6378" s="5" t="s">
        <v>11157</v>
      </c>
      <c r="Q6378" s="5" t="s">
        <v>11012</v>
      </c>
    </row>
    <row r="6379" spans="1:17" x14ac:dyDescent="0.25">
      <c r="A6379">
        <v>62259</v>
      </c>
      <c r="B6379" t="s">
        <v>30</v>
      </c>
      <c r="C6379" s="7">
        <v>46211.750613425924</v>
      </c>
      <c r="D6379" s="4">
        <v>222300000</v>
      </c>
      <c r="E6379" s="3">
        <v>8018000</v>
      </c>
      <c r="F6379" s="3">
        <v>1769500</v>
      </c>
      <c r="G6379" s="4">
        <v>94454002</v>
      </c>
      <c r="H6379" t="s">
        <v>6798</v>
      </c>
      <c r="I6379" s="2">
        <v>46211.708969907406</v>
      </c>
      <c r="J6379" s="4">
        <v>49900000</v>
      </c>
      <c r="K6379" s="4" t="s">
        <v>6211</v>
      </c>
      <c r="L6379" s="5">
        <v>222.3</v>
      </c>
      <c r="M6379" s="5">
        <v>94.454002000000003</v>
      </c>
      <c r="N6379" s="5">
        <v>49.9</v>
      </c>
      <c r="O6379" s="5" t="str">
        <f t="shared" si="99"/>
        <v>0,990000</v>
      </c>
      <c r="P6379" s="5" t="s">
        <v>10986</v>
      </c>
      <c r="Q6379" s="5" t="s">
        <v>11188</v>
      </c>
    </row>
    <row r="6380" spans="1:17" x14ac:dyDescent="0.25">
      <c r="A6380">
        <v>62260</v>
      </c>
      <c r="B6380" t="s">
        <v>30</v>
      </c>
      <c r="C6380" s="7">
        <v>46211.750625000001</v>
      </c>
      <c r="D6380" s="4">
        <v>222300000</v>
      </c>
      <c r="E6380" s="3">
        <v>8016000</v>
      </c>
      <c r="F6380" s="3">
        <v>1769900</v>
      </c>
      <c r="G6380" s="4">
        <v>94454002</v>
      </c>
      <c r="H6380" t="s">
        <v>6799</v>
      </c>
      <c r="I6380" s="2">
        <v>46211.708969907406</v>
      </c>
      <c r="J6380" s="4">
        <v>49900000</v>
      </c>
      <c r="K6380" s="4" t="s">
        <v>6211</v>
      </c>
      <c r="L6380" s="5">
        <v>222.3</v>
      </c>
      <c r="M6380" s="5">
        <v>94.454002000000003</v>
      </c>
      <c r="N6380" s="5">
        <v>49.9</v>
      </c>
      <c r="O6380" s="5" t="str">
        <f t="shared" si="99"/>
        <v>0,990000</v>
      </c>
      <c r="P6380" s="5" t="s">
        <v>11072</v>
      </c>
      <c r="Q6380" s="5" t="s">
        <v>11189</v>
      </c>
    </row>
    <row r="6381" spans="1:17" x14ac:dyDescent="0.25">
      <c r="A6381">
        <v>62261</v>
      </c>
      <c r="B6381" t="s">
        <v>30</v>
      </c>
      <c r="C6381" s="7">
        <v>46211.750625000001</v>
      </c>
      <c r="D6381" s="4">
        <v>222300000</v>
      </c>
      <c r="E6381" s="3">
        <v>8016000</v>
      </c>
      <c r="F6381" s="3">
        <v>1769900</v>
      </c>
      <c r="G6381" s="4">
        <v>94455002</v>
      </c>
      <c r="H6381" t="s">
        <v>6800</v>
      </c>
      <c r="I6381" s="2">
        <v>46211.708969907406</v>
      </c>
      <c r="J6381" s="4">
        <v>49900000</v>
      </c>
      <c r="K6381" s="4" t="s">
        <v>6211</v>
      </c>
      <c r="L6381" s="5">
        <v>222.3</v>
      </c>
      <c r="M6381" s="5">
        <v>94.455001999999993</v>
      </c>
      <c r="N6381" s="5">
        <v>49.9</v>
      </c>
      <c r="O6381" s="5" t="str">
        <f t="shared" si="99"/>
        <v>0,990000</v>
      </c>
      <c r="P6381" s="5" t="s">
        <v>11072</v>
      </c>
      <c r="Q6381" s="5" t="s">
        <v>11189</v>
      </c>
    </row>
    <row r="6382" spans="1:17" x14ac:dyDescent="0.25">
      <c r="A6382">
        <v>62262</v>
      </c>
      <c r="B6382" t="s">
        <v>30</v>
      </c>
      <c r="C6382" s="7">
        <v>46211.750648148147</v>
      </c>
      <c r="D6382" s="4">
        <v>222400000</v>
      </c>
      <c r="E6382" s="3">
        <v>8018000</v>
      </c>
      <c r="F6382" s="3">
        <v>1771000</v>
      </c>
      <c r="G6382" s="4">
        <v>94455002</v>
      </c>
      <c r="H6382" t="s">
        <v>6801</v>
      </c>
      <c r="I6382" s="2">
        <v>46211.709097222221</v>
      </c>
      <c r="J6382" s="4">
        <v>49900000</v>
      </c>
      <c r="K6382" s="4" t="s">
        <v>6211</v>
      </c>
      <c r="L6382" s="5">
        <v>222.4</v>
      </c>
      <c r="M6382" s="5">
        <v>94.455001999999993</v>
      </c>
      <c r="N6382" s="5">
        <v>49.9</v>
      </c>
      <c r="O6382" s="5" t="str">
        <f t="shared" si="99"/>
        <v>0,990000</v>
      </c>
      <c r="P6382" s="5" t="s">
        <v>10986</v>
      </c>
      <c r="Q6382" s="5" t="s">
        <v>11190</v>
      </c>
    </row>
    <row r="6383" spans="1:17" x14ac:dyDescent="0.25">
      <c r="A6383">
        <v>62263</v>
      </c>
      <c r="B6383" t="s">
        <v>30</v>
      </c>
      <c r="C6383" s="7">
        <v>46211.750659722224</v>
      </c>
      <c r="D6383" s="4">
        <v>222500000</v>
      </c>
      <c r="E6383" s="3">
        <v>8020000</v>
      </c>
      <c r="F6383" s="3">
        <v>1772100</v>
      </c>
      <c r="G6383" s="4">
        <v>94456001</v>
      </c>
      <c r="H6383" t="s">
        <v>6802</v>
      </c>
      <c r="I6383" s="2">
        <v>46211.709097222221</v>
      </c>
      <c r="J6383" s="4">
        <v>49900000</v>
      </c>
      <c r="K6383" s="4" t="s">
        <v>6211</v>
      </c>
      <c r="L6383" s="5">
        <v>222.5</v>
      </c>
      <c r="M6383" s="5">
        <v>94.456001000000001</v>
      </c>
      <c r="N6383" s="5">
        <v>49.9</v>
      </c>
      <c r="O6383" s="5" t="str">
        <f t="shared" si="99"/>
        <v>0,990000</v>
      </c>
      <c r="P6383" s="5" t="s">
        <v>11078</v>
      </c>
      <c r="Q6383" s="5" t="s">
        <v>11171</v>
      </c>
    </row>
    <row r="6384" spans="1:17" x14ac:dyDescent="0.25">
      <c r="A6384">
        <v>62264</v>
      </c>
      <c r="B6384" t="s">
        <v>30</v>
      </c>
      <c r="C6384" s="7">
        <v>46211.750659722224</v>
      </c>
      <c r="D6384" s="4">
        <v>222600000</v>
      </c>
      <c r="E6384" s="3">
        <v>8020000</v>
      </c>
      <c r="F6384" s="3">
        <v>1773000</v>
      </c>
      <c r="G6384" s="4">
        <v>94456001</v>
      </c>
      <c r="H6384" t="s">
        <v>6803</v>
      </c>
      <c r="I6384" s="2">
        <v>46211.709097222221</v>
      </c>
      <c r="J6384" s="4">
        <v>49900000</v>
      </c>
      <c r="K6384" s="4" t="s">
        <v>6211</v>
      </c>
      <c r="L6384" s="5">
        <v>222.6</v>
      </c>
      <c r="M6384" s="5">
        <v>94.456001000000001</v>
      </c>
      <c r="N6384" s="5">
        <v>49.9</v>
      </c>
      <c r="O6384" s="5" t="str">
        <f t="shared" si="99"/>
        <v>0,990000</v>
      </c>
      <c r="P6384" s="5" t="s">
        <v>11078</v>
      </c>
      <c r="Q6384" s="5" t="s">
        <v>11191</v>
      </c>
    </row>
    <row r="6385" spans="1:17" x14ac:dyDescent="0.25">
      <c r="A6385">
        <v>62265</v>
      </c>
      <c r="B6385" t="s">
        <v>30</v>
      </c>
      <c r="C6385" s="7">
        <v>46211.75068287037</v>
      </c>
      <c r="D6385" s="4">
        <v>222600000</v>
      </c>
      <c r="E6385" s="3">
        <v>8015000</v>
      </c>
      <c r="F6385" s="3">
        <v>1772100</v>
      </c>
      <c r="G6385" s="4">
        <v>94457001</v>
      </c>
      <c r="H6385" t="s">
        <v>6804</v>
      </c>
      <c r="I6385" s="2">
        <v>46211.709097222221</v>
      </c>
      <c r="J6385" s="4">
        <v>50000000</v>
      </c>
      <c r="K6385" s="4" t="s">
        <v>6211</v>
      </c>
      <c r="L6385" s="5">
        <v>222.6</v>
      </c>
      <c r="M6385" s="5">
        <v>94.457001000000005</v>
      </c>
      <c r="N6385" s="5">
        <v>50</v>
      </c>
      <c r="O6385" s="5" t="str">
        <f t="shared" si="99"/>
        <v>0,990000</v>
      </c>
      <c r="P6385" s="5" t="s">
        <v>11130</v>
      </c>
      <c r="Q6385" s="5" t="s">
        <v>11171</v>
      </c>
    </row>
    <row r="6386" spans="1:17" x14ac:dyDescent="0.25">
      <c r="A6386">
        <v>62266</v>
      </c>
      <c r="B6386" t="s">
        <v>30</v>
      </c>
      <c r="C6386" s="7">
        <v>46211.750694444447</v>
      </c>
      <c r="D6386" s="4">
        <v>222600000</v>
      </c>
      <c r="E6386" s="3">
        <v>8015000</v>
      </c>
      <c r="F6386" s="3">
        <v>1772100</v>
      </c>
      <c r="G6386" s="4">
        <v>94457001</v>
      </c>
      <c r="H6386" t="s">
        <v>6805</v>
      </c>
      <c r="I6386" s="2">
        <v>46211.709097222221</v>
      </c>
      <c r="J6386" s="4">
        <v>49900000</v>
      </c>
      <c r="K6386" s="4" t="s">
        <v>6211</v>
      </c>
      <c r="L6386" s="5">
        <v>222.6</v>
      </c>
      <c r="M6386" s="5">
        <v>94.457001000000005</v>
      </c>
      <c r="N6386" s="5">
        <v>49.9</v>
      </c>
      <c r="O6386" s="5" t="str">
        <f t="shared" si="99"/>
        <v>0,990000</v>
      </c>
      <c r="P6386" s="5" t="s">
        <v>11130</v>
      </c>
      <c r="Q6386" s="5" t="s">
        <v>11171</v>
      </c>
    </row>
    <row r="6387" spans="1:17" x14ac:dyDescent="0.25">
      <c r="A6387">
        <v>62267</v>
      </c>
      <c r="B6387" t="s">
        <v>30</v>
      </c>
      <c r="C6387" s="7">
        <v>46211.750694444447</v>
      </c>
      <c r="D6387" s="4">
        <v>222700000</v>
      </c>
      <c r="E6387" s="3">
        <v>8015000</v>
      </c>
      <c r="F6387" s="3">
        <v>1772200</v>
      </c>
      <c r="G6387" s="4">
        <v>94458000</v>
      </c>
      <c r="H6387" t="s">
        <v>6806</v>
      </c>
      <c r="I6387" s="2">
        <v>46211.709097222221</v>
      </c>
      <c r="J6387" s="4">
        <v>50000000</v>
      </c>
      <c r="K6387" s="4" t="s">
        <v>6211</v>
      </c>
      <c r="L6387" s="5">
        <v>222.7</v>
      </c>
      <c r="M6387" s="5">
        <v>94.457999999999998</v>
      </c>
      <c r="N6387" s="5">
        <v>50</v>
      </c>
      <c r="O6387" s="5" t="str">
        <f t="shared" si="99"/>
        <v>0,990000</v>
      </c>
      <c r="P6387" s="5" t="s">
        <v>11130</v>
      </c>
      <c r="Q6387" s="5" t="s">
        <v>11166</v>
      </c>
    </row>
    <row r="6388" spans="1:17" x14ac:dyDescent="0.25">
      <c r="A6388">
        <v>62268</v>
      </c>
      <c r="B6388" t="s">
        <v>30</v>
      </c>
      <c r="C6388" s="7">
        <v>46211.750717592593</v>
      </c>
      <c r="D6388" s="4">
        <v>222600000</v>
      </c>
      <c r="E6388" s="3">
        <v>8009000</v>
      </c>
      <c r="F6388" s="3">
        <v>1770700</v>
      </c>
      <c r="G6388" s="4">
        <v>94458000</v>
      </c>
      <c r="H6388" t="s">
        <v>6807</v>
      </c>
      <c r="I6388" s="2">
        <v>46211.709097222221</v>
      </c>
      <c r="J6388" s="4">
        <v>50000000</v>
      </c>
      <c r="K6388" s="4" t="s">
        <v>6211</v>
      </c>
      <c r="L6388" s="5">
        <v>222.6</v>
      </c>
      <c r="M6388" s="5">
        <v>94.457999999999998</v>
      </c>
      <c r="N6388" s="5">
        <v>50</v>
      </c>
      <c r="O6388" s="5" t="str">
        <f t="shared" si="99"/>
        <v>0,990000</v>
      </c>
      <c r="P6388" s="5" t="s">
        <v>11155</v>
      </c>
      <c r="Q6388" s="5" t="s">
        <v>11192</v>
      </c>
    </row>
    <row r="6389" spans="1:17" x14ac:dyDescent="0.25">
      <c r="A6389">
        <v>62269</v>
      </c>
      <c r="B6389" t="s">
        <v>30</v>
      </c>
      <c r="C6389" s="7">
        <v>46211.75072916667</v>
      </c>
      <c r="D6389" s="4">
        <v>222500000</v>
      </c>
      <c r="E6389" s="3">
        <v>8006000</v>
      </c>
      <c r="F6389" s="3">
        <v>1769100</v>
      </c>
      <c r="G6389" s="4">
        <v>94459000</v>
      </c>
      <c r="H6389" t="s">
        <v>6808</v>
      </c>
      <c r="I6389" s="2">
        <v>46211.709097222221</v>
      </c>
      <c r="J6389" s="4">
        <v>50000000</v>
      </c>
      <c r="K6389" s="4" t="s">
        <v>6211</v>
      </c>
      <c r="L6389" s="5">
        <v>222.5</v>
      </c>
      <c r="M6389" s="5">
        <v>94.459000000000003</v>
      </c>
      <c r="N6389" s="5">
        <v>50</v>
      </c>
      <c r="O6389" s="5" t="str">
        <f t="shared" si="99"/>
        <v>0,990000</v>
      </c>
      <c r="P6389" s="5" t="s">
        <v>10989</v>
      </c>
      <c r="Q6389" s="5" t="s">
        <v>11193</v>
      </c>
    </row>
    <row r="6390" spans="1:17" x14ac:dyDescent="0.25">
      <c r="A6390">
        <v>62270</v>
      </c>
      <c r="B6390" t="s">
        <v>30</v>
      </c>
      <c r="C6390" s="7">
        <v>46211.75072916667</v>
      </c>
      <c r="D6390" s="4">
        <v>222500000</v>
      </c>
      <c r="E6390" s="3">
        <v>8006000</v>
      </c>
      <c r="F6390" s="3">
        <v>1769100</v>
      </c>
      <c r="G6390" s="4">
        <v>94459000</v>
      </c>
      <c r="H6390" t="s">
        <v>6809</v>
      </c>
      <c r="I6390" s="2">
        <v>46211.709097222221</v>
      </c>
      <c r="J6390" s="4">
        <v>49900000</v>
      </c>
      <c r="K6390" s="4" t="s">
        <v>6211</v>
      </c>
      <c r="L6390" s="5">
        <v>222.5</v>
      </c>
      <c r="M6390" s="5">
        <v>94.459000000000003</v>
      </c>
      <c r="N6390" s="5">
        <v>49.9</v>
      </c>
      <c r="O6390" s="5" t="str">
        <f t="shared" si="99"/>
        <v>0,990000</v>
      </c>
      <c r="P6390" s="5" t="s">
        <v>10989</v>
      </c>
      <c r="Q6390" s="5" t="s">
        <v>11193</v>
      </c>
    </row>
    <row r="6391" spans="1:17" x14ac:dyDescent="0.25">
      <c r="A6391">
        <v>62271</v>
      </c>
      <c r="B6391" t="s">
        <v>30</v>
      </c>
      <c r="C6391" s="7">
        <v>46211.750752314816</v>
      </c>
      <c r="D6391" s="4">
        <v>222500000</v>
      </c>
      <c r="E6391" s="3">
        <v>8010000</v>
      </c>
      <c r="F6391" s="3">
        <v>1769400</v>
      </c>
      <c r="G6391" s="4">
        <v>94459999</v>
      </c>
      <c r="H6391" t="s">
        <v>6810</v>
      </c>
      <c r="I6391" s="2">
        <v>46211.709097222221</v>
      </c>
      <c r="J6391" s="4">
        <v>50000000</v>
      </c>
      <c r="K6391" s="4" t="s">
        <v>6211</v>
      </c>
      <c r="L6391" s="5">
        <v>222.5</v>
      </c>
      <c r="M6391" s="5">
        <v>94.459998999999996</v>
      </c>
      <c r="N6391" s="5">
        <v>50</v>
      </c>
      <c r="O6391" s="5" t="str">
        <f t="shared" si="99"/>
        <v>0,990000</v>
      </c>
      <c r="P6391" s="5" t="s">
        <v>11069</v>
      </c>
      <c r="Q6391" s="5" t="s">
        <v>11194</v>
      </c>
    </row>
    <row r="6392" spans="1:17" x14ac:dyDescent="0.25">
      <c r="A6392">
        <v>62272</v>
      </c>
      <c r="B6392" t="s">
        <v>30</v>
      </c>
      <c r="C6392" s="7">
        <v>46211.750763888886</v>
      </c>
      <c r="D6392" s="4">
        <v>222400000</v>
      </c>
      <c r="E6392" s="3">
        <v>8012000</v>
      </c>
      <c r="F6392" s="3">
        <v>1769600</v>
      </c>
      <c r="G6392" s="4">
        <v>94459999</v>
      </c>
      <c r="H6392" t="s">
        <v>6811</v>
      </c>
      <c r="I6392" s="2">
        <v>46211.709201388891</v>
      </c>
      <c r="J6392" s="4">
        <v>50000000</v>
      </c>
      <c r="K6392" s="4" t="s">
        <v>6211</v>
      </c>
      <c r="L6392" s="5">
        <v>222.4</v>
      </c>
      <c r="M6392" s="5">
        <v>94.459998999999996</v>
      </c>
      <c r="N6392" s="5">
        <v>50</v>
      </c>
      <c r="O6392" s="5" t="str">
        <f t="shared" si="99"/>
        <v>0,990000</v>
      </c>
      <c r="P6392" s="5" t="s">
        <v>11071</v>
      </c>
      <c r="Q6392" s="5" t="s">
        <v>11195</v>
      </c>
    </row>
    <row r="6393" spans="1:17" x14ac:dyDescent="0.25">
      <c r="A6393">
        <v>62273</v>
      </c>
      <c r="B6393" t="s">
        <v>30</v>
      </c>
      <c r="C6393" s="7">
        <v>46211.750763888886</v>
      </c>
      <c r="D6393" s="4">
        <v>222500000</v>
      </c>
      <c r="E6393" s="3">
        <v>8014000</v>
      </c>
      <c r="F6393" s="3">
        <v>1770100</v>
      </c>
      <c r="G6393" s="4">
        <v>94460999</v>
      </c>
      <c r="H6393" t="s">
        <v>6812</v>
      </c>
      <c r="I6393" s="2">
        <v>46211.709201388891</v>
      </c>
      <c r="J6393" s="4">
        <v>49900000</v>
      </c>
      <c r="K6393" s="4" t="s">
        <v>6211</v>
      </c>
      <c r="L6393" s="5">
        <v>222.5</v>
      </c>
      <c r="M6393" s="5">
        <v>94.460999000000001</v>
      </c>
      <c r="N6393" s="5">
        <v>49.9</v>
      </c>
      <c r="O6393" s="5" t="str">
        <f t="shared" si="99"/>
        <v>0,990000</v>
      </c>
      <c r="P6393" s="5" t="s">
        <v>11075</v>
      </c>
      <c r="Q6393" s="5" t="s">
        <v>11175</v>
      </c>
    </row>
    <row r="6394" spans="1:17" x14ac:dyDescent="0.25">
      <c r="A6394">
        <v>62274</v>
      </c>
      <c r="B6394" t="s">
        <v>30</v>
      </c>
      <c r="C6394" s="7">
        <v>46211.750787037039</v>
      </c>
      <c r="D6394" s="4">
        <v>222500000</v>
      </c>
      <c r="E6394" s="3">
        <v>8013000</v>
      </c>
      <c r="F6394" s="3">
        <v>1770300</v>
      </c>
      <c r="G6394" s="4">
        <v>94460999</v>
      </c>
      <c r="H6394" t="s">
        <v>6813</v>
      </c>
      <c r="I6394" s="2">
        <v>46211.709201388891</v>
      </c>
      <c r="J6394" s="4">
        <v>50000000</v>
      </c>
      <c r="K6394" s="4" t="s">
        <v>6211</v>
      </c>
      <c r="L6394" s="5">
        <v>222.5</v>
      </c>
      <c r="M6394" s="5">
        <v>94.460999000000001</v>
      </c>
      <c r="N6394" s="5">
        <v>50</v>
      </c>
      <c r="O6394" s="5" t="str">
        <f t="shared" si="99"/>
        <v>0,990000</v>
      </c>
      <c r="P6394" s="5" t="s">
        <v>11074</v>
      </c>
      <c r="Q6394" s="5" t="s">
        <v>11196</v>
      </c>
    </row>
    <row r="6395" spans="1:17" x14ac:dyDescent="0.25">
      <c r="A6395">
        <v>62275</v>
      </c>
      <c r="B6395" t="s">
        <v>30</v>
      </c>
      <c r="C6395" s="7">
        <v>46211.750798611109</v>
      </c>
      <c r="D6395" s="4">
        <v>222500000</v>
      </c>
      <c r="E6395" s="3">
        <v>8013000</v>
      </c>
      <c r="F6395" s="3">
        <v>1770300</v>
      </c>
      <c r="G6395" s="4">
        <v>94461998</v>
      </c>
      <c r="H6395" t="s">
        <v>6814</v>
      </c>
      <c r="I6395" s="2">
        <v>46211.709201388891</v>
      </c>
      <c r="J6395" s="4">
        <v>50000000</v>
      </c>
      <c r="K6395" s="4" t="s">
        <v>6211</v>
      </c>
      <c r="L6395" s="5">
        <v>222.5</v>
      </c>
      <c r="M6395" s="5">
        <v>94.461997999999994</v>
      </c>
      <c r="N6395" s="5">
        <v>50</v>
      </c>
      <c r="O6395" s="5" t="str">
        <f t="shared" si="99"/>
        <v>0,990000</v>
      </c>
      <c r="P6395" s="5" t="s">
        <v>11074</v>
      </c>
      <c r="Q6395" s="5" t="s">
        <v>11196</v>
      </c>
    </row>
    <row r="6396" spans="1:17" x14ac:dyDescent="0.25">
      <c r="A6396">
        <v>62276</v>
      </c>
      <c r="B6396" t="s">
        <v>30</v>
      </c>
      <c r="C6396" s="7">
        <v>46211.750798611109</v>
      </c>
      <c r="D6396" s="4">
        <v>222400000</v>
      </c>
      <c r="E6396" s="3">
        <v>8009000</v>
      </c>
      <c r="F6396" s="3">
        <v>1769100</v>
      </c>
      <c r="G6396" s="4">
        <v>94461998</v>
      </c>
      <c r="H6396" t="s">
        <v>6815</v>
      </c>
      <c r="I6396" s="2">
        <v>46211.709201388891</v>
      </c>
      <c r="J6396" s="4">
        <v>50000000</v>
      </c>
      <c r="K6396" s="4" t="s">
        <v>6211</v>
      </c>
      <c r="L6396" s="5">
        <v>222.4</v>
      </c>
      <c r="M6396" s="5">
        <v>94.461997999999994</v>
      </c>
      <c r="N6396" s="5">
        <v>50</v>
      </c>
      <c r="O6396" s="5" t="str">
        <f t="shared" si="99"/>
        <v>0,990000</v>
      </c>
      <c r="P6396" s="5" t="s">
        <v>11155</v>
      </c>
      <c r="Q6396" s="5" t="s">
        <v>11193</v>
      </c>
    </row>
    <row r="6397" spans="1:17" x14ac:dyDescent="0.25">
      <c r="A6397">
        <v>62277</v>
      </c>
      <c r="B6397" t="s">
        <v>30</v>
      </c>
      <c r="C6397" s="7">
        <v>46211.750810185185</v>
      </c>
      <c r="D6397" s="4">
        <v>222400000</v>
      </c>
      <c r="E6397" s="3">
        <v>8009000</v>
      </c>
      <c r="F6397" s="3">
        <v>1768600</v>
      </c>
      <c r="G6397" s="4">
        <v>94462997</v>
      </c>
      <c r="H6397" t="s">
        <v>6816</v>
      </c>
      <c r="I6397" s="2">
        <v>46211.709201388891</v>
      </c>
      <c r="J6397" s="4">
        <v>50000000</v>
      </c>
      <c r="K6397" s="4" t="s">
        <v>6211</v>
      </c>
      <c r="L6397" s="5">
        <v>222.4</v>
      </c>
      <c r="M6397" s="5">
        <v>94.462997000000001</v>
      </c>
      <c r="N6397" s="5">
        <v>50</v>
      </c>
      <c r="O6397" s="5" t="str">
        <f t="shared" si="99"/>
        <v>0,990000</v>
      </c>
      <c r="P6397" s="5" t="s">
        <v>11155</v>
      </c>
      <c r="Q6397" s="5" t="s">
        <v>11016</v>
      </c>
    </row>
    <row r="6398" spans="1:17" x14ac:dyDescent="0.25">
      <c r="A6398">
        <v>62278</v>
      </c>
      <c r="B6398" t="s">
        <v>30</v>
      </c>
      <c r="C6398" s="7">
        <v>46211.750833333332</v>
      </c>
      <c r="D6398" s="4">
        <v>222400000</v>
      </c>
      <c r="E6398" s="3">
        <v>8009000</v>
      </c>
      <c r="F6398" s="3">
        <v>1768700</v>
      </c>
      <c r="G6398" s="4">
        <v>94462997</v>
      </c>
      <c r="H6398" t="s">
        <v>6817</v>
      </c>
      <c r="I6398" s="2">
        <v>46211.709201388891</v>
      </c>
      <c r="J6398" s="4">
        <v>49900000</v>
      </c>
      <c r="K6398" s="4" t="s">
        <v>6211</v>
      </c>
      <c r="L6398" s="5">
        <v>222.4</v>
      </c>
      <c r="M6398" s="5">
        <v>94.462997000000001</v>
      </c>
      <c r="N6398" s="5">
        <v>49.9</v>
      </c>
      <c r="O6398" s="5" t="str">
        <f t="shared" si="99"/>
        <v>0,990000</v>
      </c>
      <c r="P6398" s="5" t="s">
        <v>11155</v>
      </c>
      <c r="Q6398" s="5" t="s">
        <v>11197</v>
      </c>
    </row>
    <row r="6399" spans="1:17" x14ac:dyDescent="0.25">
      <c r="A6399">
        <v>62279</v>
      </c>
      <c r="B6399" t="s">
        <v>30</v>
      </c>
      <c r="C6399" s="7">
        <v>46211.750833333332</v>
      </c>
      <c r="D6399" s="4">
        <v>222400000</v>
      </c>
      <c r="E6399" s="3">
        <v>8009000</v>
      </c>
      <c r="F6399" s="3">
        <v>1768700</v>
      </c>
      <c r="G6399" s="4">
        <v>94463997</v>
      </c>
      <c r="H6399" t="s">
        <v>6818</v>
      </c>
      <c r="I6399" s="2">
        <v>46211.709201388891</v>
      </c>
      <c r="J6399" s="4">
        <v>49900000</v>
      </c>
      <c r="K6399" s="4" t="s">
        <v>6211</v>
      </c>
      <c r="L6399" s="5">
        <v>222.4</v>
      </c>
      <c r="M6399" s="5">
        <v>94.463997000000006</v>
      </c>
      <c r="N6399" s="5">
        <v>49.9</v>
      </c>
      <c r="O6399" s="5" t="str">
        <f t="shared" si="99"/>
        <v>0,990000</v>
      </c>
      <c r="P6399" s="5" t="s">
        <v>11155</v>
      </c>
      <c r="Q6399" s="5" t="s">
        <v>11197</v>
      </c>
    </row>
    <row r="6400" spans="1:17" x14ac:dyDescent="0.25">
      <c r="A6400">
        <v>62280</v>
      </c>
      <c r="B6400" t="s">
        <v>30</v>
      </c>
      <c r="C6400" s="7">
        <v>46211.750844907408</v>
      </c>
      <c r="D6400" s="4">
        <v>222500000</v>
      </c>
      <c r="E6400" s="3">
        <v>8005000</v>
      </c>
      <c r="F6400" s="3">
        <v>1768400</v>
      </c>
      <c r="G6400" s="4">
        <v>94463997</v>
      </c>
      <c r="H6400" t="s">
        <v>6819</v>
      </c>
      <c r="I6400" s="2">
        <v>46211.709201388891</v>
      </c>
      <c r="J6400" s="4">
        <v>49900000</v>
      </c>
      <c r="K6400" s="4" t="s">
        <v>6211</v>
      </c>
      <c r="L6400" s="5">
        <v>222.5</v>
      </c>
      <c r="M6400" s="5">
        <v>94.463997000000006</v>
      </c>
      <c r="N6400" s="5">
        <v>49.9</v>
      </c>
      <c r="O6400" s="5" t="str">
        <f t="shared" si="99"/>
        <v>0,990000</v>
      </c>
      <c r="P6400" s="5" t="s">
        <v>11063</v>
      </c>
      <c r="Q6400" s="5" t="s">
        <v>11029</v>
      </c>
    </row>
    <row r="6401" spans="1:17" x14ac:dyDescent="0.25">
      <c r="A6401">
        <v>62281</v>
      </c>
      <c r="B6401" t="s">
        <v>30</v>
      </c>
      <c r="C6401" s="7">
        <v>46211.750868055555</v>
      </c>
      <c r="D6401" s="4">
        <v>222500000</v>
      </c>
      <c r="E6401" s="3">
        <v>8001000</v>
      </c>
      <c r="F6401" s="3">
        <v>1767300</v>
      </c>
      <c r="G6401" s="4">
        <v>94464996</v>
      </c>
      <c r="H6401" t="s">
        <v>6820</v>
      </c>
      <c r="I6401" s="2">
        <v>46211.709201388891</v>
      </c>
      <c r="J6401" s="4">
        <v>50000000</v>
      </c>
      <c r="K6401" s="4" t="s">
        <v>6211</v>
      </c>
      <c r="L6401" s="5">
        <v>222.5</v>
      </c>
      <c r="M6401" s="5">
        <v>94.464995999999999</v>
      </c>
      <c r="N6401" s="5">
        <v>50</v>
      </c>
      <c r="O6401" s="5" t="str">
        <f t="shared" si="99"/>
        <v>0,990000</v>
      </c>
      <c r="P6401" s="5" t="s">
        <v>11198</v>
      </c>
      <c r="Q6401" s="5" t="s">
        <v>11199</v>
      </c>
    </row>
    <row r="6402" spans="1:17" x14ac:dyDescent="0.25">
      <c r="A6402">
        <v>62282</v>
      </c>
      <c r="B6402" t="s">
        <v>30</v>
      </c>
      <c r="C6402" s="7">
        <v>46211.750868055555</v>
      </c>
      <c r="D6402" s="4">
        <v>222400000</v>
      </c>
      <c r="E6402" s="3">
        <v>8005000</v>
      </c>
      <c r="F6402" s="3">
        <v>1768000</v>
      </c>
      <c r="G6402" s="4">
        <v>94464996</v>
      </c>
      <c r="H6402" t="s">
        <v>6821</v>
      </c>
      <c r="I6402" s="2">
        <v>46211.709328703706</v>
      </c>
      <c r="J6402" s="4">
        <v>49900000</v>
      </c>
      <c r="K6402" s="4" t="s">
        <v>6211</v>
      </c>
      <c r="L6402" s="5">
        <v>222.4</v>
      </c>
      <c r="M6402" s="5">
        <v>94.464995999999999</v>
      </c>
      <c r="N6402" s="5">
        <v>49.9</v>
      </c>
      <c r="O6402" s="5" t="str">
        <f t="shared" si="99"/>
        <v>0,990000</v>
      </c>
      <c r="P6402" s="5" t="s">
        <v>11063</v>
      </c>
      <c r="Q6402" s="5" t="s">
        <v>11200</v>
      </c>
    </row>
    <row r="6403" spans="1:17" x14ac:dyDescent="0.25">
      <c r="A6403">
        <v>62283</v>
      </c>
      <c r="B6403" t="s">
        <v>30</v>
      </c>
      <c r="C6403" s="7">
        <v>46211.750879629632</v>
      </c>
      <c r="D6403" s="4">
        <v>222400000</v>
      </c>
      <c r="E6403" s="3">
        <v>8004000</v>
      </c>
      <c r="F6403" s="3">
        <v>1767200</v>
      </c>
      <c r="G6403" s="4">
        <v>94466003</v>
      </c>
      <c r="H6403" t="s">
        <v>6822</v>
      </c>
      <c r="I6403" s="2">
        <v>46211.709328703706</v>
      </c>
      <c r="J6403" s="4">
        <v>49900000</v>
      </c>
      <c r="K6403" s="4" t="s">
        <v>6211</v>
      </c>
      <c r="L6403" s="5">
        <v>222.4</v>
      </c>
      <c r="M6403" s="5">
        <v>94.466003000000001</v>
      </c>
      <c r="N6403" s="5">
        <v>49.9</v>
      </c>
      <c r="O6403" s="5" t="str">
        <f t="shared" ref="O6403:O6466" si="100">SUBSTITUTE(K6403,".",",")</f>
        <v>0,990000</v>
      </c>
      <c r="P6403" s="5" t="s">
        <v>11121</v>
      </c>
      <c r="Q6403" s="5" t="s">
        <v>11201</v>
      </c>
    </row>
    <row r="6404" spans="1:17" x14ac:dyDescent="0.25">
      <c r="A6404">
        <v>62284</v>
      </c>
      <c r="B6404" t="s">
        <v>30</v>
      </c>
      <c r="C6404" s="7">
        <v>46211.750902777778</v>
      </c>
      <c r="D6404" s="4">
        <v>222400000</v>
      </c>
      <c r="E6404" s="3">
        <v>8004000</v>
      </c>
      <c r="F6404" s="3">
        <v>1767200</v>
      </c>
      <c r="G6404" s="4">
        <v>94466003</v>
      </c>
      <c r="H6404" t="s">
        <v>6823</v>
      </c>
      <c r="I6404" s="2">
        <v>46211.709328703706</v>
      </c>
      <c r="J6404" s="4">
        <v>50000000</v>
      </c>
      <c r="K6404" s="4" t="s">
        <v>6211</v>
      </c>
      <c r="L6404" s="5">
        <v>222.4</v>
      </c>
      <c r="M6404" s="5">
        <v>94.466003000000001</v>
      </c>
      <c r="N6404" s="5">
        <v>50</v>
      </c>
      <c r="O6404" s="5" t="str">
        <f t="shared" si="100"/>
        <v>0,990000</v>
      </c>
      <c r="P6404" s="5" t="s">
        <v>11121</v>
      </c>
      <c r="Q6404" s="5" t="s">
        <v>11201</v>
      </c>
    </row>
    <row r="6405" spans="1:17" x14ac:dyDescent="0.25">
      <c r="A6405">
        <v>62285</v>
      </c>
      <c r="B6405" t="s">
        <v>30</v>
      </c>
      <c r="C6405" s="7">
        <v>46211.750902777778</v>
      </c>
      <c r="D6405" s="4">
        <v>222200000</v>
      </c>
      <c r="E6405" s="3">
        <v>8003000</v>
      </c>
      <c r="F6405" s="3">
        <v>1765500</v>
      </c>
      <c r="G6405" s="4">
        <v>94467003</v>
      </c>
      <c r="H6405" t="s">
        <v>6824</v>
      </c>
      <c r="I6405" s="2">
        <v>46211.709328703706</v>
      </c>
      <c r="J6405" s="4">
        <v>49900000</v>
      </c>
      <c r="K6405" s="4" t="s">
        <v>6211</v>
      </c>
      <c r="L6405" s="5">
        <v>222.2</v>
      </c>
      <c r="M6405" s="5">
        <v>94.467003000000005</v>
      </c>
      <c r="N6405" s="5">
        <v>49.9</v>
      </c>
      <c r="O6405" s="5" t="str">
        <f t="shared" si="100"/>
        <v>0,990000</v>
      </c>
      <c r="P6405" s="5" t="s">
        <v>11067</v>
      </c>
      <c r="Q6405" s="5" t="s">
        <v>11202</v>
      </c>
    </row>
    <row r="6406" spans="1:17" x14ac:dyDescent="0.25">
      <c r="A6406">
        <v>62286</v>
      </c>
      <c r="B6406" t="s">
        <v>30</v>
      </c>
      <c r="C6406" s="7">
        <v>46211.750914351855</v>
      </c>
      <c r="D6406" s="4">
        <v>222100000</v>
      </c>
      <c r="E6406" s="3">
        <v>8009000</v>
      </c>
      <c r="F6406" s="3">
        <v>1766600</v>
      </c>
      <c r="G6406" s="4">
        <v>94467003</v>
      </c>
      <c r="H6406" t="s">
        <v>6825</v>
      </c>
      <c r="I6406" s="2">
        <v>46211.709328703706</v>
      </c>
      <c r="J6406" s="4">
        <v>49900000</v>
      </c>
      <c r="K6406" s="4" t="s">
        <v>6211</v>
      </c>
      <c r="L6406" s="5">
        <v>222.1</v>
      </c>
      <c r="M6406" s="5">
        <v>94.467003000000005</v>
      </c>
      <c r="N6406" s="5">
        <v>49.9</v>
      </c>
      <c r="O6406" s="5" t="str">
        <f t="shared" si="100"/>
        <v>0,990000</v>
      </c>
      <c r="P6406" s="5" t="s">
        <v>11155</v>
      </c>
      <c r="Q6406" s="5" t="s">
        <v>11203</v>
      </c>
    </row>
    <row r="6407" spans="1:17" x14ac:dyDescent="0.25">
      <c r="A6407">
        <v>62287</v>
      </c>
      <c r="B6407" t="s">
        <v>30</v>
      </c>
      <c r="C6407" s="7">
        <v>46211.750937500001</v>
      </c>
      <c r="D6407" s="4">
        <v>222100000</v>
      </c>
      <c r="E6407" s="3">
        <v>8010000</v>
      </c>
      <c r="F6407" s="3">
        <v>1767000</v>
      </c>
      <c r="G6407" s="4">
        <v>94468002</v>
      </c>
      <c r="H6407" t="s">
        <v>6826</v>
      </c>
      <c r="I6407" s="2">
        <v>46211.709328703706</v>
      </c>
      <c r="J6407" s="4">
        <v>50000000</v>
      </c>
      <c r="K6407" s="4" t="s">
        <v>6211</v>
      </c>
      <c r="L6407" s="5">
        <v>222.1</v>
      </c>
      <c r="M6407" s="5">
        <v>94.468001999999998</v>
      </c>
      <c r="N6407" s="5">
        <v>50</v>
      </c>
      <c r="O6407" s="5" t="str">
        <f t="shared" si="100"/>
        <v>0,990000</v>
      </c>
      <c r="P6407" s="5" t="s">
        <v>11069</v>
      </c>
      <c r="Q6407" s="5" t="s">
        <v>11204</v>
      </c>
    </row>
    <row r="6408" spans="1:17" x14ac:dyDescent="0.25">
      <c r="A6408">
        <v>62288</v>
      </c>
      <c r="B6408" t="s">
        <v>30</v>
      </c>
      <c r="C6408" s="7">
        <v>46211.750937500001</v>
      </c>
      <c r="D6408" s="4">
        <v>222100000</v>
      </c>
      <c r="E6408" s="3">
        <v>8005000</v>
      </c>
      <c r="F6408" s="3">
        <v>1765300</v>
      </c>
      <c r="G6408" s="4">
        <v>94468002</v>
      </c>
      <c r="H6408" t="s">
        <v>6827</v>
      </c>
      <c r="I6408" s="2">
        <v>46211.709328703706</v>
      </c>
      <c r="J6408" s="4">
        <v>49900000</v>
      </c>
      <c r="K6408" s="4" t="s">
        <v>6211</v>
      </c>
      <c r="L6408" s="5">
        <v>222.1</v>
      </c>
      <c r="M6408" s="5">
        <v>94.468001999999998</v>
      </c>
      <c r="N6408" s="5">
        <v>49.9</v>
      </c>
      <c r="O6408" s="5" t="str">
        <f t="shared" si="100"/>
        <v>0,990000</v>
      </c>
      <c r="P6408" s="5" t="s">
        <v>11063</v>
      </c>
      <c r="Q6408" s="5" t="s">
        <v>11205</v>
      </c>
    </row>
    <row r="6409" spans="1:17" x14ac:dyDescent="0.25">
      <c r="A6409">
        <v>62289</v>
      </c>
      <c r="B6409" t="s">
        <v>30</v>
      </c>
      <c r="C6409" s="7">
        <v>46211.750949074078</v>
      </c>
      <c r="D6409" s="4">
        <v>222100000</v>
      </c>
      <c r="E6409" s="3">
        <v>8005000</v>
      </c>
      <c r="F6409" s="3">
        <v>1765300</v>
      </c>
      <c r="G6409" s="4">
        <v>94469002</v>
      </c>
      <c r="H6409" t="s">
        <v>6828</v>
      </c>
      <c r="I6409" s="2">
        <v>46211.709328703706</v>
      </c>
      <c r="J6409" s="4">
        <v>50000000</v>
      </c>
      <c r="K6409" s="4" t="s">
        <v>6211</v>
      </c>
      <c r="L6409" s="5">
        <v>222.1</v>
      </c>
      <c r="M6409" s="5">
        <v>94.469002000000003</v>
      </c>
      <c r="N6409" s="5">
        <v>50</v>
      </c>
      <c r="O6409" s="5" t="str">
        <f t="shared" si="100"/>
        <v>0,990000</v>
      </c>
      <c r="P6409" s="5" t="s">
        <v>11063</v>
      </c>
      <c r="Q6409" s="5" t="s">
        <v>11205</v>
      </c>
    </row>
    <row r="6410" spans="1:17" x14ac:dyDescent="0.25">
      <c r="A6410">
        <v>62290</v>
      </c>
      <c r="B6410" t="s">
        <v>30</v>
      </c>
      <c r="C6410" s="7">
        <v>46211.750972222224</v>
      </c>
      <c r="D6410" s="4">
        <v>222100000</v>
      </c>
      <c r="E6410" s="3">
        <v>8007000</v>
      </c>
      <c r="F6410" s="3">
        <v>1765900</v>
      </c>
      <c r="G6410" s="4">
        <v>94469002</v>
      </c>
      <c r="H6410" t="s">
        <v>6829</v>
      </c>
      <c r="I6410" s="2">
        <v>46211.709328703706</v>
      </c>
      <c r="J6410" s="4">
        <v>50000000</v>
      </c>
      <c r="K6410" s="4" t="s">
        <v>6211</v>
      </c>
      <c r="L6410" s="5">
        <v>222.1</v>
      </c>
      <c r="M6410" s="5">
        <v>94.469002000000003</v>
      </c>
      <c r="N6410" s="5">
        <v>50</v>
      </c>
      <c r="O6410" s="5" t="str">
        <f t="shared" si="100"/>
        <v>0,990000</v>
      </c>
      <c r="P6410" s="5" t="s">
        <v>11064</v>
      </c>
      <c r="Q6410" s="5" t="s">
        <v>11206</v>
      </c>
    </row>
    <row r="6411" spans="1:17" x14ac:dyDescent="0.25">
      <c r="A6411">
        <v>62291</v>
      </c>
      <c r="B6411" t="s">
        <v>30</v>
      </c>
      <c r="C6411" s="7">
        <v>46211.750972222224</v>
      </c>
      <c r="D6411" s="4">
        <v>222200000</v>
      </c>
      <c r="E6411" s="3">
        <v>8011000</v>
      </c>
      <c r="F6411" s="3">
        <v>1767400</v>
      </c>
      <c r="G6411" s="4">
        <v>94470001</v>
      </c>
      <c r="H6411" t="s">
        <v>6830</v>
      </c>
      <c r="I6411" s="2">
        <v>46211.709328703706</v>
      </c>
      <c r="J6411" s="4">
        <v>50000000</v>
      </c>
      <c r="K6411" s="4" t="s">
        <v>6211</v>
      </c>
      <c r="L6411" s="5">
        <v>222.2</v>
      </c>
      <c r="M6411" s="5">
        <v>94.470000999999996</v>
      </c>
      <c r="N6411" s="5">
        <v>50</v>
      </c>
      <c r="O6411" s="5" t="str">
        <f t="shared" si="100"/>
        <v>0,990000</v>
      </c>
      <c r="P6411" s="5" t="s">
        <v>10987</v>
      </c>
      <c r="Q6411" s="5" t="s">
        <v>11207</v>
      </c>
    </row>
    <row r="6412" spans="1:17" x14ac:dyDescent="0.25">
      <c r="A6412">
        <v>62292</v>
      </c>
      <c r="B6412" t="s">
        <v>30</v>
      </c>
      <c r="C6412" s="7">
        <v>46211.750983796293</v>
      </c>
      <c r="D6412" s="4">
        <v>222300000</v>
      </c>
      <c r="E6412" s="3">
        <v>8013000</v>
      </c>
      <c r="F6412" s="3">
        <v>1768400</v>
      </c>
      <c r="G6412" s="4">
        <v>94470001</v>
      </c>
      <c r="H6412" t="s">
        <v>6831</v>
      </c>
      <c r="I6412" s="2">
        <v>46211.709432870368</v>
      </c>
      <c r="J6412" s="4">
        <v>50000000</v>
      </c>
      <c r="K6412" s="4" t="s">
        <v>6211</v>
      </c>
      <c r="L6412" s="5">
        <v>222.3</v>
      </c>
      <c r="M6412" s="5">
        <v>94.470000999999996</v>
      </c>
      <c r="N6412" s="5">
        <v>50</v>
      </c>
      <c r="O6412" s="5" t="str">
        <f t="shared" si="100"/>
        <v>0,990000</v>
      </c>
      <c r="P6412" s="5" t="s">
        <v>11074</v>
      </c>
      <c r="Q6412" s="5" t="s">
        <v>11029</v>
      </c>
    </row>
    <row r="6413" spans="1:17" x14ac:dyDescent="0.25">
      <c r="A6413">
        <v>62293</v>
      </c>
      <c r="B6413" t="s">
        <v>30</v>
      </c>
      <c r="C6413" s="7">
        <v>46211.751006944447</v>
      </c>
      <c r="D6413" s="4">
        <v>222300000</v>
      </c>
      <c r="E6413" s="3">
        <v>8013000</v>
      </c>
      <c r="F6413" s="3">
        <v>1768400</v>
      </c>
      <c r="G6413" s="4">
        <v>94471001</v>
      </c>
      <c r="H6413" t="s">
        <v>6832</v>
      </c>
      <c r="I6413" s="2">
        <v>46211.709432870368</v>
      </c>
      <c r="J6413" s="4">
        <v>50000000</v>
      </c>
      <c r="K6413" s="4" t="s">
        <v>6211</v>
      </c>
      <c r="L6413" s="5">
        <v>222.3</v>
      </c>
      <c r="M6413" s="5">
        <v>94.471001000000001</v>
      </c>
      <c r="N6413" s="5">
        <v>50</v>
      </c>
      <c r="O6413" s="5" t="str">
        <f t="shared" si="100"/>
        <v>0,990000</v>
      </c>
      <c r="P6413" s="5" t="s">
        <v>11074</v>
      </c>
      <c r="Q6413" s="5" t="s">
        <v>11029</v>
      </c>
    </row>
    <row r="6414" spans="1:17" x14ac:dyDescent="0.25">
      <c r="A6414">
        <v>62294</v>
      </c>
      <c r="B6414" t="s">
        <v>30</v>
      </c>
      <c r="C6414" s="7">
        <v>46211.751006944447</v>
      </c>
      <c r="D6414" s="4">
        <v>222300000</v>
      </c>
      <c r="E6414" s="3">
        <v>8012000</v>
      </c>
      <c r="F6414" s="3">
        <v>1768600</v>
      </c>
      <c r="G6414" s="4">
        <v>94471001</v>
      </c>
      <c r="H6414" t="s">
        <v>6833</v>
      </c>
      <c r="I6414" s="2">
        <v>46211.709432870368</v>
      </c>
      <c r="J6414" s="4">
        <v>50000000</v>
      </c>
      <c r="K6414" s="4" t="s">
        <v>6211</v>
      </c>
      <c r="L6414" s="5">
        <v>222.3</v>
      </c>
      <c r="M6414" s="5">
        <v>94.471001000000001</v>
      </c>
      <c r="N6414" s="5">
        <v>50</v>
      </c>
      <c r="O6414" s="5" t="str">
        <f t="shared" si="100"/>
        <v>0,990000</v>
      </c>
      <c r="P6414" s="5" t="s">
        <v>11071</v>
      </c>
      <c r="Q6414" s="5" t="s">
        <v>11016</v>
      </c>
    </row>
    <row r="6415" spans="1:17" x14ac:dyDescent="0.25">
      <c r="A6415">
        <v>62295</v>
      </c>
      <c r="B6415" t="s">
        <v>30</v>
      </c>
      <c r="C6415" s="7">
        <v>46211.751018518517</v>
      </c>
      <c r="D6415" s="4">
        <v>222300000</v>
      </c>
      <c r="E6415" s="3">
        <v>8010000</v>
      </c>
      <c r="F6415" s="3">
        <v>1768000</v>
      </c>
      <c r="G6415" s="4">
        <v>94472000</v>
      </c>
      <c r="H6415" t="s">
        <v>6834</v>
      </c>
      <c r="I6415" s="2">
        <v>46211.709432870368</v>
      </c>
      <c r="J6415" s="4">
        <v>50000000</v>
      </c>
      <c r="K6415" s="4" t="s">
        <v>6211</v>
      </c>
      <c r="L6415" s="5">
        <v>222.3</v>
      </c>
      <c r="M6415" s="5">
        <v>94.471999999999994</v>
      </c>
      <c r="N6415" s="5">
        <v>50</v>
      </c>
      <c r="O6415" s="5" t="str">
        <f t="shared" si="100"/>
        <v>0,990000</v>
      </c>
      <c r="P6415" s="5" t="s">
        <v>11069</v>
      </c>
      <c r="Q6415" s="5" t="s">
        <v>11200</v>
      </c>
    </row>
    <row r="6416" spans="1:17" x14ac:dyDescent="0.25">
      <c r="A6416">
        <v>62296</v>
      </c>
      <c r="B6416" t="s">
        <v>30</v>
      </c>
      <c r="C6416" s="7">
        <v>46211.75104166667</v>
      </c>
      <c r="D6416" s="4">
        <v>222200000</v>
      </c>
      <c r="E6416" s="3">
        <v>8008000</v>
      </c>
      <c r="F6416" s="3">
        <v>1767500</v>
      </c>
      <c r="G6416" s="4">
        <v>94472000</v>
      </c>
      <c r="H6416" t="s">
        <v>6835</v>
      </c>
      <c r="I6416" s="2">
        <v>46211.709432870368</v>
      </c>
      <c r="J6416" s="4">
        <v>50000000</v>
      </c>
      <c r="K6416" s="4" t="s">
        <v>6211</v>
      </c>
      <c r="L6416" s="5">
        <v>222.2</v>
      </c>
      <c r="M6416" s="5">
        <v>94.471999999999994</v>
      </c>
      <c r="N6416" s="5">
        <v>50</v>
      </c>
      <c r="O6416" s="5" t="str">
        <f t="shared" si="100"/>
        <v>0,990000</v>
      </c>
      <c r="P6416" s="5" t="s">
        <v>11176</v>
      </c>
      <c r="Q6416" s="5" t="s">
        <v>11023</v>
      </c>
    </row>
    <row r="6417" spans="1:17" x14ac:dyDescent="0.25">
      <c r="A6417">
        <v>62297</v>
      </c>
      <c r="B6417" t="s">
        <v>30</v>
      </c>
      <c r="C6417" s="7">
        <v>46211.75105324074</v>
      </c>
      <c r="D6417" s="4">
        <v>222200000</v>
      </c>
      <c r="E6417" s="3">
        <v>8009000</v>
      </c>
      <c r="F6417" s="3">
        <v>1767200</v>
      </c>
      <c r="G6417" s="4">
        <v>94473000</v>
      </c>
      <c r="H6417" t="s">
        <v>6836</v>
      </c>
      <c r="I6417" s="2">
        <v>46211.709432870368</v>
      </c>
      <c r="J6417" s="4">
        <v>50000000</v>
      </c>
      <c r="K6417" s="4" t="s">
        <v>6211</v>
      </c>
      <c r="L6417" s="5">
        <v>222.2</v>
      </c>
      <c r="M6417" s="5">
        <v>94.472999999999999</v>
      </c>
      <c r="N6417" s="5">
        <v>50</v>
      </c>
      <c r="O6417" s="5" t="str">
        <f t="shared" si="100"/>
        <v>0,990000</v>
      </c>
      <c r="P6417" s="5" t="s">
        <v>11155</v>
      </c>
      <c r="Q6417" s="5" t="s">
        <v>11201</v>
      </c>
    </row>
    <row r="6418" spans="1:17" x14ac:dyDescent="0.25">
      <c r="A6418">
        <v>62298</v>
      </c>
      <c r="B6418" t="s">
        <v>30</v>
      </c>
      <c r="C6418" s="7">
        <v>46211.75105324074</v>
      </c>
      <c r="D6418" s="4">
        <v>222200000</v>
      </c>
      <c r="E6418" s="3">
        <v>8009000</v>
      </c>
      <c r="F6418" s="3">
        <v>1767200</v>
      </c>
      <c r="G6418" s="4">
        <v>94473000</v>
      </c>
      <c r="H6418" t="s">
        <v>6837</v>
      </c>
      <c r="I6418" s="2">
        <v>46211.709432870368</v>
      </c>
      <c r="J6418" s="4">
        <v>50000000</v>
      </c>
      <c r="K6418" s="4" t="s">
        <v>6211</v>
      </c>
      <c r="L6418" s="5">
        <v>222.2</v>
      </c>
      <c r="M6418" s="5">
        <v>94.472999999999999</v>
      </c>
      <c r="N6418" s="5">
        <v>50</v>
      </c>
      <c r="O6418" s="5" t="str">
        <f t="shared" si="100"/>
        <v>0,990000</v>
      </c>
      <c r="P6418" s="5" t="s">
        <v>11155</v>
      </c>
      <c r="Q6418" s="5" t="s">
        <v>11201</v>
      </c>
    </row>
    <row r="6419" spans="1:17" x14ac:dyDescent="0.25">
      <c r="A6419">
        <v>62299</v>
      </c>
      <c r="B6419" t="s">
        <v>30</v>
      </c>
      <c r="C6419" s="7">
        <v>46211.751076388886</v>
      </c>
      <c r="D6419" s="4">
        <v>222200000</v>
      </c>
      <c r="E6419" s="3">
        <v>8010000</v>
      </c>
      <c r="F6419" s="3">
        <v>1767700</v>
      </c>
      <c r="G6419" s="4">
        <v>94473999</v>
      </c>
      <c r="H6419" t="s">
        <v>6838</v>
      </c>
      <c r="I6419" s="2">
        <v>46211.709432870368</v>
      </c>
      <c r="J6419" s="4">
        <v>50000000</v>
      </c>
      <c r="K6419" s="4" t="s">
        <v>6211</v>
      </c>
      <c r="L6419" s="5">
        <v>222.2</v>
      </c>
      <c r="M6419" s="5">
        <v>94.473999000000006</v>
      </c>
      <c r="N6419" s="5">
        <v>50</v>
      </c>
      <c r="O6419" s="5" t="str">
        <f t="shared" si="100"/>
        <v>0,990000</v>
      </c>
      <c r="P6419" s="5" t="s">
        <v>11069</v>
      </c>
      <c r="Q6419" s="5" t="s">
        <v>11020</v>
      </c>
    </row>
    <row r="6420" spans="1:17" x14ac:dyDescent="0.25">
      <c r="A6420">
        <v>62300</v>
      </c>
      <c r="B6420" t="s">
        <v>30</v>
      </c>
      <c r="C6420" s="7">
        <v>46211.751076388886</v>
      </c>
      <c r="D6420" s="4">
        <v>222300000</v>
      </c>
      <c r="E6420" s="3">
        <v>8010000</v>
      </c>
      <c r="F6420" s="3">
        <v>1768000</v>
      </c>
      <c r="G6420" s="4">
        <v>94473999</v>
      </c>
      <c r="H6420" t="s">
        <v>6839</v>
      </c>
      <c r="I6420" s="2">
        <v>46211.709432870368</v>
      </c>
      <c r="J6420" s="4">
        <v>50000000</v>
      </c>
      <c r="K6420" s="4" t="s">
        <v>6211</v>
      </c>
      <c r="L6420" s="5">
        <v>222.3</v>
      </c>
      <c r="M6420" s="5">
        <v>94.473999000000006</v>
      </c>
      <c r="N6420" s="5">
        <v>50</v>
      </c>
      <c r="O6420" s="5" t="str">
        <f t="shared" si="100"/>
        <v>0,990000</v>
      </c>
      <c r="P6420" s="5" t="s">
        <v>11069</v>
      </c>
      <c r="Q6420" s="5" t="s">
        <v>11200</v>
      </c>
    </row>
    <row r="6421" spans="1:17" x14ac:dyDescent="0.25">
      <c r="A6421">
        <v>62301</v>
      </c>
      <c r="B6421" t="s">
        <v>30</v>
      </c>
      <c r="C6421" s="7">
        <v>46211.751087962963</v>
      </c>
      <c r="D6421" s="4">
        <v>222300000</v>
      </c>
      <c r="E6421" s="3">
        <v>8011000</v>
      </c>
      <c r="F6421" s="3">
        <v>1768800</v>
      </c>
      <c r="G6421" s="4">
        <v>94474998</v>
      </c>
      <c r="H6421" t="s">
        <v>6840</v>
      </c>
      <c r="I6421" s="2">
        <v>46211.709432870368</v>
      </c>
      <c r="J6421" s="4">
        <v>50000000</v>
      </c>
      <c r="K6421" s="4" t="s">
        <v>6211</v>
      </c>
      <c r="L6421" s="5">
        <v>222.3</v>
      </c>
      <c r="M6421" s="5">
        <v>94.474997999999999</v>
      </c>
      <c r="N6421" s="5">
        <v>50</v>
      </c>
      <c r="O6421" s="5" t="str">
        <f t="shared" si="100"/>
        <v>0,990000</v>
      </c>
      <c r="P6421" s="5" t="s">
        <v>10987</v>
      </c>
      <c r="Q6421" s="5" t="s">
        <v>11208</v>
      </c>
    </row>
    <row r="6422" spans="1:17" x14ac:dyDescent="0.25">
      <c r="A6422">
        <v>62302</v>
      </c>
      <c r="B6422" t="s">
        <v>30</v>
      </c>
      <c r="C6422" s="7">
        <v>46211.751111111109</v>
      </c>
      <c r="D6422" s="4">
        <v>222300000</v>
      </c>
      <c r="E6422" s="3">
        <v>8011000</v>
      </c>
      <c r="F6422" s="3">
        <v>1768800</v>
      </c>
      <c r="G6422" s="4">
        <v>94474998</v>
      </c>
      <c r="H6422" t="s">
        <v>6841</v>
      </c>
      <c r="I6422" s="2">
        <v>46211.709548611114</v>
      </c>
      <c r="J6422" s="4">
        <v>50000000</v>
      </c>
      <c r="K6422" s="4" t="s">
        <v>6211</v>
      </c>
      <c r="L6422" s="5">
        <v>222.3</v>
      </c>
      <c r="M6422" s="5">
        <v>94.474997999999999</v>
      </c>
      <c r="N6422" s="5">
        <v>50</v>
      </c>
      <c r="O6422" s="5" t="str">
        <f t="shared" si="100"/>
        <v>0,990000</v>
      </c>
      <c r="P6422" s="5" t="s">
        <v>10987</v>
      </c>
      <c r="Q6422" s="5" t="s">
        <v>11208</v>
      </c>
    </row>
    <row r="6423" spans="1:17" x14ac:dyDescent="0.25">
      <c r="A6423">
        <v>62303</v>
      </c>
      <c r="B6423" t="s">
        <v>30</v>
      </c>
      <c r="C6423" s="7">
        <v>46211.751111111109</v>
      </c>
      <c r="D6423" s="4">
        <v>222400000</v>
      </c>
      <c r="E6423" s="3">
        <v>8009000</v>
      </c>
      <c r="F6423" s="3">
        <v>1768600</v>
      </c>
      <c r="G6423" s="4">
        <v>94475998</v>
      </c>
      <c r="H6423" t="s">
        <v>6842</v>
      </c>
      <c r="I6423" s="2">
        <v>46211.709548611114</v>
      </c>
      <c r="J6423" s="4">
        <v>50000000</v>
      </c>
      <c r="K6423" s="4" t="s">
        <v>6211</v>
      </c>
      <c r="L6423" s="5">
        <v>222.4</v>
      </c>
      <c r="M6423" s="5">
        <v>94.475998000000004</v>
      </c>
      <c r="N6423" s="5">
        <v>50</v>
      </c>
      <c r="O6423" s="5" t="str">
        <f t="shared" si="100"/>
        <v>0,990000</v>
      </c>
      <c r="P6423" s="5" t="s">
        <v>11155</v>
      </c>
      <c r="Q6423" s="5" t="s">
        <v>11016</v>
      </c>
    </row>
    <row r="6424" spans="1:17" x14ac:dyDescent="0.25">
      <c r="A6424">
        <v>62304</v>
      </c>
      <c r="B6424" t="s">
        <v>30</v>
      </c>
      <c r="C6424" s="7">
        <v>46211.751122685186</v>
      </c>
      <c r="D6424" s="4">
        <v>222300000</v>
      </c>
      <c r="E6424" s="3">
        <v>8010000</v>
      </c>
      <c r="F6424" s="3">
        <v>1768000</v>
      </c>
      <c r="G6424" s="4">
        <v>94475998</v>
      </c>
      <c r="H6424" t="s">
        <v>6843</v>
      </c>
      <c r="I6424" s="2">
        <v>46211.709548611114</v>
      </c>
      <c r="J6424" s="4">
        <v>50000000</v>
      </c>
      <c r="K6424" s="4" t="s">
        <v>6211</v>
      </c>
      <c r="L6424" s="5">
        <v>222.3</v>
      </c>
      <c r="M6424" s="5">
        <v>94.475998000000004</v>
      </c>
      <c r="N6424" s="5">
        <v>50</v>
      </c>
      <c r="O6424" s="5" t="str">
        <f t="shared" si="100"/>
        <v>0,990000</v>
      </c>
      <c r="P6424" s="5" t="s">
        <v>11069</v>
      </c>
      <c r="Q6424" s="5" t="s">
        <v>11200</v>
      </c>
    </row>
    <row r="6425" spans="1:17" x14ac:dyDescent="0.25">
      <c r="A6425">
        <v>62305</v>
      </c>
      <c r="B6425" t="s">
        <v>30</v>
      </c>
      <c r="C6425" s="7">
        <v>46211.751145833332</v>
      </c>
      <c r="D6425" s="4">
        <v>222300000</v>
      </c>
      <c r="E6425" s="3">
        <v>8014000</v>
      </c>
      <c r="F6425" s="3">
        <v>1769300</v>
      </c>
      <c r="G6425" s="4">
        <v>94475998</v>
      </c>
      <c r="H6425" t="s">
        <v>6844</v>
      </c>
      <c r="I6425" s="2">
        <v>46211.709548611114</v>
      </c>
      <c r="J6425" s="4">
        <v>50000000</v>
      </c>
      <c r="K6425" s="4" t="s">
        <v>6211</v>
      </c>
      <c r="L6425" s="5">
        <v>222.3</v>
      </c>
      <c r="M6425" s="5">
        <v>94.475998000000004</v>
      </c>
      <c r="N6425" s="5">
        <v>50</v>
      </c>
      <c r="O6425" s="5" t="str">
        <f t="shared" si="100"/>
        <v>0,990000</v>
      </c>
      <c r="P6425" s="5" t="s">
        <v>11075</v>
      </c>
      <c r="Q6425" s="5" t="s">
        <v>11209</v>
      </c>
    </row>
    <row r="6426" spans="1:17" x14ac:dyDescent="0.25">
      <c r="A6426">
        <v>62306</v>
      </c>
      <c r="B6426" t="s">
        <v>30</v>
      </c>
      <c r="C6426" s="7">
        <v>46211.751145833332</v>
      </c>
      <c r="D6426" s="4">
        <v>222300000</v>
      </c>
      <c r="E6426" s="3">
        <v>8014000</v>
      </c>
      <c r="F6426" s="3">
        <v>1769300</v>
      </c>
      <c r="G6426" s="4">
        <v>94476997</v>
      </c>
      <c r="H6426" t="s">
        <v>6845</v>
      </c>
      <c r="I6426" s="2">
        <v>46211.709548611114</v>
      </c>
      <c r="J6426" s="4">
        <v>50000000</v>
      </c>
      <c r="K6426" s="4" t="s">
        <v>6211</v>
      </c>
      <c r="L6426" s="5">
        <v>222.3</v>
      </c>
      <c r="M6426" s="5">
        <v>94.476996999999997</v>
      </c>
      <c r="N6426" s="5">
        <v>50</v>
      </c>
      <c r="O6426" s="5" t="str">
        <f t="shared" si="100"/>
        <v>0,990000</v>
      </c>
      <c r="P6426" s="5" t="s">
        <v>11075</v>
      </c>
      <c r="Q6426" s="5" t="s">
        <v>11209</v>
      </c>
    </row>
    <row r="6427" spans="1:17" x14ac:dyDescent="0.25">
      <c r="A6427">
        <v>62307</v>
      </c>
      <c r="B6427" t="s">
        <v>30</v>
      </c>
      <c r="C6427" s="7">
        <v>46211.751157407409</v>
      </c>
      <c r="D6427" s="4">
        <v>222300000</v>
      </c>
      <c r="E6427" s="3">
        <v>8011000</v>
      </c>
      <c r="F6427" s="3">
        <v>1768500</v>
      </c>
      <c r="G6427" s="4">
        <v>94477997</v>
      </c>
      <c r="H6427" t="s">
        <v>6846</v>
      </c>
      <c r="I6427" s="2">
        <v>46211.709548611114</v>
      </c>
      <c r="J6427" s="4">
        <v>50000000</v>
      </c>
      <c r="K6427" s="4" t="s">
        <v>6211</v>
      </c>
      <c r="L6427" s="5">
        <v>222.3</v>
      </c>
      <c r="M6427" s="5">
        <v>94.477997000000002</v>
      </c>
      <c r="N6427" s="5">
        <v>50</v>
      </c>
      <c r="O6427" s="5" t="str">
        <f t="shared" si="100"/>
        <v>0,990000</v>
      </c>
      <c r="P6427" s="5" t="s">
        <v>10987</v>
      </c>
      <c r="Q6427" s="5" t="s">
        <v>11187</v>
      </c>
    </row>
    <row r="6428" spans="1:17" x14ac:dyDescent="0.25">
      <c r="A6428">
        <v>62308</v>
      </c>
      <c r="B6428" t="s">
        <v>30</v>
      </c>
      <c r="C6428" s="7">
        <v>46211.751180555555</v>
      </c>
      <c r="D6428" s="4">
        <v>222000000</v>
      </c>
      <c r="E6428" s="3">
        <v>8010000</v>
      </c>
      <c r="F6428" s="3">
        <v>1766100</v>
      </c>
      <c r="G6428" s="4">
        <v>94477997</v>
      </c>
      <c r="H6428" t="s">
        <v>6847</v>
      </c>
      <c r="I6428" s="2">
        <v>46211.709548611114</v>
      </c>
      <c r="J6428" s="4">
        <v>50000000</v>
      </c>
      <c r="K6428" s="4" t="s">
        <v>6211</v>
      </c>
      <c r="L6428" s="5">
        <v>222</v>
      </c>
      <c r="M6428" s="5">
        <v>94.477997000000002</v>
      </c>
      <c r="N6428" s="5">
        <v>50</v>
      </c>
      <c r="O6428" s="5" t="str">
        <f t="shared" si="100"/>
        <v>0,990000</v>
      </c>
      <c r="P6428" s="5" t="s">
        <v>11069</v>
      </c>
      <c r="Q6428" s="5" t="s">
        <v>11210</v>
      </c>
    </row>
    <row r="6429" spans="1:17" x14ac:dyDescent="0.25">
      <c r="A6429">
        <v>62309</v>
      </c>
      <c r="B6429" t="s">
        <v>30</v>
      </c>
      <c r="C6429" s="7">
        <v>46211.751180555555</v>
      </c>
      <c r="D6429" s="4">
        <v>222000000</v>
      </c>
      <c r="E6429" s="3">
        <v>8014000</v>
      </c>
      <c r="F6429" s="3">
        <v>1766500</v>
      </c>
      <c r="G6429" s="4">
        <v>94477997</v>
      </c>
      <c r="H6429" t="s">
        <v>6848</v>
      </c>
      <c r="I6429" s="2">
        <v>46211.709548611114</v>
      </c>
      <c r="J6429" s="4">
        <v>50000000</v>
      </c>
      <c r="K6429" s="4" t="s">
        <v>6211</v>
      </c>
      <c r="L6429" s="5">
        <v>222</v>
      </c>
      <c r="M6429" s="5">
        <v>94.477997000000002</v>
      </c>
      <c r="N6429" s="5">
        <v>50</v>
      </c>
      <c r="O6429" s="5" t="str">
        <f t="shared" si="100"/>
        <v>0,990000</v>
      </c>
      <c r="P6429" s="5" t="s">
        <v>11075</v>
      </c>
      <c r="Q6429" s="5" t="s">
        <v>11211</v>
      </c>
    </row>
    <row r="6430" spans="1:17" x14ac:dyDescent="0.25">
      <c r="A6430">
        <v>62310</v>
      </c>
      <c r="B6430" t="s">
        <v>30</v>
      </c>
      <c r="C6430" s="7">
        <v>46211.751192129632</v>
      </c>
      <c r="D6430" s="4">
        <v>221800000</v>
      </c>
      <c r="E6430" s="3">
        <v>8015000</v>
      </c>
      <c r="F6430" s="3">
        <v>1765700</v>
      </c>
      <c r="G6430" s="4">
        <v>94478996</v>
      </c>
      <c r="H6430" t="s">
        <v>6849</v>
      </c>
      <c r="I6430" s="2">
        <v>46211.709548611114</v>
      </c>
      <c r="J6430" s="4">
        <v>49900000</v>
      </c>
      <c r="K6430" s="4" t="s">
        <v>6211</v>
      </c>
      <c r="L6430" s="5">
        <v>221.8</v>
      </c>
      <c r="M6430" s="5">
        <v>94.478995999999995</v>
      </c>
      <c r="N6430" s="5">
        <v>49.9</v>
      </c>
      <c r="O6430" s="5" t="str">
        <f t="shared" si="100"/>
        <v>0,990000</v>
      </c>
      <c r="P6430" s="5" t="s">
        <v>11130</v>
      </c>
      <c r="Q6430" s="5" t="s">
        <v>11212</v>
      </c>
    </row>
    <row r="6431" spans="1:17" x14ac:dyDescent="0.25">
      <c r="A6431">
        <v>62311</v>
      </c>
      <c r="B6431" t="s">
        <v>30</v>
      </c>
      <c r="C6431" s="7">
        <v>46211.751215277778</v>
      </c>
      <c r="D6431" s="4">
        <v>221800000</v>
      </c>
      <c r="E6431" s="3">
        <v>8015000</v>
      </c>
      <c r="F6431" s="3">
        <v>1765700</v>
      </c>
      <c r="G6431" s="4">
        <v>94480003</v>
      </c>
      <c r="H6431" t="s">
        <v>6850</v>
      </c>
      <c r="I6431" s="2">
        <v>46211.709548611114</v>
      </c>
      <c r="J6431" s="4">
        <v>49900000</v>
      </c>
      <c r="K6431" s="4" t="s">
        <v>6211</v>
      </c>
      <c r="L6431" s="5">
        <v>221.8</v>
      </c>
      <c r="M6431" s="5">
        <v>94.480002999999996</v>
      </c>
      <c r="N6431" s="5">
        <v>49.9</v>
      </c>
      <c r="O6431" s="5" t="str">
        <f t="shared" si="100"/>
        <v>0,990000</v>
      </c>
      <c r="P6431" s="5" t="s">
        <v>11130</v>
      </c>
      <c r="Q6431" s="5" t="s">
        <v>11212</v>
      </c>
    </row>
    <row r="6432" spans="1:17" x14ac:dyDescent="0.25">
      <c r="A6432">
        <v>62312</v>
      </c>
      <c r="B6432" t="s">
        <v>30</v>
      </c>
      <c r="C6432" s="7">
        <v>46211.751215277778</v>
      </c>
      <c r="D6432" s="4">
        <v>221800000</v>
      </c>
      <c r="E6432" s="3">
        <v>8016000</v>
      </c>
      <c r="F6432" s="3">
        <v>1765800</v>
      </c>
      <c r="G6432" s="4">
        <v>94480003</v>
      </c>
      <c r="H6432" t="s">
        <v>6851</v>
      </c>
      <c r="I6432" s="2">
        <v>46211.709664351853</v>
      </c>
      <c r="J6432" s="4">
        <v>49900000</v>
      </c>
      <c r="K6432" s="4" t="s">
        <v>6211</v>
      </c>
      <c r="L6432" s="5">
        <v>221.8</v>
      </c>
      <c r="M6432" s="5">
        <v>94.480002999999996</v>
      </c>
      <c r="N6432" s="5">
        <v>49.9</v>
      </c>
      <c r="O6432" s="5" t="str">
        <f t="shared" si="100"/>
        <v>0,990000</v>
      </c>
      <c r="P6432" s="5" t="s">
        <v>11072</v>
      </c>
      <c r="Q6432" s="5" t="s">
        <v>11213</v>
      </c>
    </row>
    <row r="6433" spans="1:17" x14ac:dyDescent="0.25">
      <c r="A6433">
        <v>62313</v>
      </c>
      <c r="B6433" t="s">
        <v>30</v>
      </c>
      <c r="C6433" s="7">
        <v>46211.751226851855</v>
      </c>
      <c r="D6433" s="4">
        <v>221800000</v>
      </c>
      <c r="E6433" s="3">
        <v>8015000</v>
      </c>
      <c r="F6433" s="3">
        <v>1765300</v>
      </c>
      <c r="G6433" s="4">
        <v>94480003</v>
      </c>
      <c r="H6433" t="s">
        <v>6852</v>
      </c>
      <c r="I6433" s="2">
        <v>46211.709664351853</v>
      </c>
      <c r="J6433" s="4">
        <v>49900000</v>
      </c>
      <c r="K6433" s="4" t="s">
        <v>6211</v>
      </c>
      <c r="L6433" s="5">
        <v>221.8</v>
      </c>
      <c r="M6433" s="5">
        <v>94.480002999999996</v>
      </c>
      <c r="N6433" s="5">
        <v>49.9</v>
      </c>
      <c r="O6433" s="5" t="str">
        <f t="shared" si="100"/>
        <v>0,990000</v>
      </c>
      <c r="P6433" s="5" t="s">
        <v>11130</v>
      </c>
      <c r="Q6433" s="5" t="s">
        <v>11205</v>
      </c>
    </row>
    <row r="6434" spans="1:17" x14ac:dyDescent="0.25">
      <c r="A6434">
        <v>62314</v>
      </c>
      <c r="B6434" t="s">
        <v>30</v>
      </c>
      <c r="C6434" s="7">
        <v>46211.751250000001</v>
      </c>
      <c r="D6434" s="4">
        <v>221700000</v>
      </c>
      <c r="E6434" s="3">
        <v>8010000</v>
      </c>
      <c r="F6434" s="3">
        <v>1763700</v>
      </c>
      <c r="G6434" s="4">
        <v>94481003</v>
      </c>
      <c r="H6434" t="s">
        <v>6853</v>
      </c>
      <c r="I6434" s="2">
        <v>46211.709664351853</v>
      </c>
      <c r="J6434" s="4">
        <v>49900000</v>
      </c>
      <c r="K6434" s="4" t="s">
        <v>6211</v>
      </c>
      <c r="L6434" s="5">
        <v>221.7</v>
      </c>
      <c r="M6434" s="5">
        <v>94.481003000000001</v>
      </c>
      <c r="N6434" s="5">
        <v>49.9</v>
      </c>
      <c r="O6434" s="5" t="str">
        <f t="shared" si="100"/>
        <v>0,990000</v>
      </c>
      <c r="P6434" s="5" t="s">
        <v>11069</v>
      </c>
      <c r="Q6434" s="5" t="s">
        <v>11214</v>
      </c>
    </row>
    <row r="6435" spans="1:17" x14ac:dyDescent="0.25">
      <c r="A6435">
        <v>62315</v>
      </c>
      <c r="B6435" t="s">
        <v>30</v>
      </c>
      <c r="C6435" s="7">
        <v>46211.751250000001</v>
      </c>
      <c r="D6435" s="4">
        <v>221800000</v>
      </c>
      <c r="E6435" s="3">
        <v>8013000</v>
      </c>
      <c r="F6435" s="3">
        <v>1764700</v>
      </c>
      <c r="G6435" s="4">
        <v>94481003</v>
      </c>
      <c r="H6435" t="s">
        <v>6854</v>
      </c>
      <c r="I6435" s="2">
        <v>46211.709664351853</v>
      </c>
      <c r="J6435" s="4">
        <v>49900000</v>
      </c>
      <c r="K6435" s="4" t="s">
        <v>6211</v>
      </c>
      <c r="L6435" s="5">
        <v>221.8</v>
      </c>
      <c r="M6435" s="5">
        <v>94.481003000000001</v>
      </c>
      <c r="N6435" s="5">
        <v>49.9</v>
      </c>
      <c r="O6435" s="5" t="str">
        <f t="shared" si="100"/>
        <v>0,990000</v>
      </c>
      <c r="P6435" s="5" t="s">
        <v>11074</v>
      </c>
      <c r="Q6435" s="5" t="s">
        <v>11215</v>
      </c>
    </row>
    <row r="6436" spans="1:17" x14ac:dyDescent="0.25">
      <c r="A6436">
        <v>62316</v>
      </c>
      <c r="B6436" t="s">
        <v>30</v>
      </c>
      <c r="C6436" s="7">
        <v>46211.751261574071</v>
      </c>
      <c r="D6436" s="4">
        <v>221800000</v>
      </c>
      <c r="E6436" s="3">
        <v>8013000</v>
      </c>
      <c r="F6436" s="3">
        <v>1764700</v>
      </c>
      <c r="G6436" s="4">
        <v>94482002</v>
      </c>
      <c r="H6436" t="s">
        <v>6855</v>
      </c>
      <c r="I6436" s="2">
        <v>46211.709664351853</v>
      </c>
      <c r="J6436" s="4">
        <v>49900000</v>
      </c>
      <c r="K6436" s="4" t="s">
        <v>6211</v>
      </c>
      <c r="L6436" s="5">
        <v>221.8</v>
      </c>
      <c r="M6436" s="5">
        <v>94.482001999999994</v>
      </c>
      <c r="N6436" s="5">
        <v>49.9</v>
      </c>
      <c r="O6436" s="5" t="str">
        <f t="shared" si="100"/>
        <v>0,990000</v>
      </c>
      <c r="P6436" s="5" t="s">
        <v>11074</v>
      </c>
      <c r="Q6436" s="5" t="s">
        <v>11215</v>
      </c>
    </row>
    <row r="6437" spans="1:17" x14ac:dyDescent="0.25">
      <c r="A6437">
        <v>62317</v>
      </c>
      <c r="B6437" t="s">
        <v>30</v>
      </c>
      <c r="C6437" s="7">
        <v>46211.751284722224</v>
      </c>
      <c r="D6437" s="4">
        <v>221800000</v>
      </c>
      <c r="E6437" s="3">
        <v>8014000</v>
      </c>
      <c r="F6437" s="3">
        <v>1764900</v>
      </c>
      <c r="G6437" s="4">
        <v>94482002</v>
      </c>
      <c r="H6437" t="s">
        <v>6856</v>
      </c>
      <c r="I6437" s="2">
        <v>46211.709664351853</v>
      </c>
      <c r="J6437" s="4">
        <v>49900000</v>
      </c>
      <c r="K6437" s="4" t="s">
        <v>6211</v>
      </c>
      <c r="L6437" s="5">
        <v>221.8</v>
      </c>
      <c r="M6437" s="5">
        <v>94.482001999999994</v>
      </c>
      <c r="N6437" s="5">
        <v>49.9</v>
      </c>
      <c r="O6437" s="5" t="str">
        <f t="shared" si="100"/>
        <v>0,990000</v>
      </c>
      <c r="P6437" s="5" t="s">
        <v>11075</v>
      </c>
      <c r="Q6437" s="5" t="s">
        <v>11183</v>
      </c>
    </row>
    <row r="6438" spans="1:17" x14ac:dyDescent="0.25">
      <c r="A6438">
        <v>62318</v>
      </c>
      <c r="B6438" t="s">
        <v>30</v>
      </c>
      <c r="C6438" s="7">
        <v>46211.751284722224</v>
      </c>
      <c r="D6438" s="4">
        <v>221800000</v>
      </c>
      <c r="E6438" s="3">
        <v>8015000</v>
      </c>
      <c r="F6438" s="3">
        <v>1765000</v>
      </c>
      <c r="G6438" s="4">
        <v>94483002</v>
      </c>
      <c r="H6438" t="s">
        <v>6857</v>
      </c>
      <c r="I6438" s="2">
        <v>46211.709664351853</v>
      </c>
      <c r="J6438" s="4">
        <v>49900000</v>
      </c>
      <c r="K6438" s="4" t="s">
        <v>6211</v>
      </c>
      <c r="L6438" s="5">
        <v>221.8</v>
      </c>
      <c r="M6438" s="5">
        <v>94.483001999999999</v>
      </c>
      <c r="N6438" s="5">
        <v>49.9</v>
      </c>
      <c r="O6438" s="5" t="str">
        <f t="shared" si="100"/>
        <v>0,990000</v>
      </c>
      <c r="P6438" s="5" t="s">
        <v>11130</v>
      </c>
      <c r="Q6438" s="5" t="s">
        <v>11025</v>
      </c>
    </row>
    <row r="6439" spans="1:17" x14ac:dyDescent="0.25">
      <c r="A6439">
        <v>62319</v>
      </c>
      <c r="B6439" t="s">
        <v>30</v>
      </c>
      <c r="C6439" s="7">
        <v>46211.751296296294</v>
      </c>
      <c r="D6439" s="4">
        <v>221700000</v>
      </c>
      <c r="E6439" s="3">
        <v>8019000</v>
      </c>
      <c r="F6439" s="3">
        <v>1765800</v>
      </c>
      <c r="G6439" s="4">
        <v>94484001</v>
      </c>
      <c r="H6439" t="s">
        <v>6858</v>
      </c>
      <c r="I6439" s="2">
        <v>46211.709664351853</v>
      </c>
      <c r="J6439" s="4">
        <v>49900000</v>
      </c>
      <c r="K6439" s="4" t="s">
        <v>6211</v>
      </c>
      <c r="L6439" s="5">
        <v>221.7</v>
      </c>
      <c r="M6439" s="5">
        <v>94.484001000000006</v>
      </c>
      <c r="N6439" s="5">
        <v>49.9</v>
      </c>
      <c r="O6439" s="5" t="str">
        <f t="shared" si="100"/>
        <v>0,990000</v>
      </c>
      <c r="P6439" s="5" t="s">
        <v>10984</v>
      </c>
      <c r="Q6439" s="5" t="s">
        <v>11213</v>
      </c>
    </row>
    <row r="6440" spans="1:17" x14ac:dyDescent="0.25">
      <c r="A6440">
        <v>62320</v>
      </c>
      <c r="B6440" t="s">
        <v>30</v>
      </c>
      <c r="C6440" s="7">
        <v>46211.751319444447</v>
      </c>
      <c r="D6440" s="4">
        <v>221800000</v>
      </c>
      <c r="E6440" s="3">
        <v>8021000</v>
      </c>
      <c r="F6440" s="3">
        <v>1766400</v>
      </c>
      <c r="G6440" s="4">
        <v>94484001</v>
      </c>
      <c r="H6440" t="s">
        <v>6859</v>
      </c>
      <c r="I6440" s="2">
        <v>46211.709664351853</v>
      </c>
      <c r="J6440" s="4">
        <v>49900000</v>
      </c>
      <c r="K6440" s="4" t="s">
        <v>6211</v>
      </c>
      <c r="L6440" s="5">
        <v>221.8</v>
      </c>
      <c r="M6440" s="5">
        <v>94.484001000000006</v>
      </c>
      <c r="N6440" s="5">
        <v>49.9</v>
      </c>
      <c r="O6440" s="5" t="str">
        <f t="shared" si="100"/>
        <v>0,990000</v>
      </c>
      <c r="P6440" s="5" t="s">
        <v>11084</v>
      </c>
      <c r="Q6440" s="5" t="s">
        <v>11216</v>
      </c>
    </row>
    <row r="6441" spans="1:17" x14ac:dyDescent="0.25">
      <c r="A6441">
        <v>62321</v>
      </c>
      <c r="B6441" t="s">
        <v>30</v>
      </c>
      <c r="C6441" s="7">
        <v>46211.751319444447</v>
      </c>
      <c r="D6441" s="4">
        <v>221800000</v>
      </c>
      <c r="E6441" s="3">
        <v>8021000</v>
      </c>
      <c r="F6441" s="3">
        <v>1766400</v>
      </c>
      <c r="G6441" s="4">
        <v>94484001</v>
      </c>
      <c r="H6441" t="s">
        <v>6860</v>
      </c>
      <c r="I6441" s="2">
        <v>46211.709664351853</v>
      </c>
      <c r="J6441" s="4">
        <v>49900000</v>
      </c>
      <c r="K6441" s="4" t="s">
        <v>6211</v>
      </c>
      <c r="L6441" s="5">
        <v>221.8</v>
      </c>
      <c r="M6441" s="5">
        <v>94.484001000000006</v>
      </c>
      <c r="N6441" s="5">
        <v>49.9</v>
      </c>
      <c r="O6441" s="5" t="str">
        <f t="shared" si="100"/>
        <v>0,990000</v>
      </c>
      <c r="P6441" s="5" t="s">
        <v>11084</v>
      </c>
      <c r="Q6441" s="5" t="s">
        <v>11216</v>
      </c>
    </row>
    <row r="6442" spans="1:17" x14ac:dyDescent="0.25">
      <c r="A6442">
        <v>62322</v>
      </c>
      <c r="B6442" t="s">
        <v>30</v>
      </c>
      <c r="C6442" s="7">
        <v>46211.751331018517</v>
      </c>
      <c r="D6442" s="4">
        <v>221900000</v>
      </c>
      <c r="E6442" s="3">
        <v>8020000</v>
      </c>
      <c r="F6442" s="3">
        <v>1766900</v>
      </c>
      <c r="G6442" s="4">
        <v>94485001</v>
      </c>
      <c r="H6442" t="s">
        <v>6861</v>
      </c>
      <c r="I6442" s="2">
        <v>46211.709780092591</v>
      </c>
      <c r="J6442" s="4">
        <v>49900000</v>
      </c>
      <c r="K6442" s="4" t="s">
        <v>6211</v>
      </c>
      <c r="L6442" s="5">
        <v>221.9</v>
      </c>
      <c r="M6442" s="5">
        <v>94.485000999999997</v>
      </c>
      <c r="N6442" s="5">
        <v>49.9</v>
      </c>
      <c r="O6442" s="5" t="str">
        <f t="shared" si="100"/>
        <v>0,990000</v>
      </c>
      <c r="P6442" s="5" t="s">
        <v>11078</v>
      </c>
      <c r="Q6442" s="5" t="s">
        <v>11186</v>
      </c>
    </row>
    <row r="6443" spans="1:17" x14ac:dyDescent="0.25">
      <c r="A6443">
        <v>62323</v>
      </c>
      <c r="B6443" t="s">
        <v>30</v>
      </c>
      <c r="C6443" s="7">
        <v>46211.751354166663</v>
      </c>
      <c r="D6443" s="4">
        <v>221900000</v>
      </c>
      <c r="E6443" s="3">
        <v>8020000</v>
      </c>
      <c r="F6443" s="3">
        <v>1767600</v>
      </c>
      <c r="G6443" s="4">
        <v>94485001</v>
      </c>
      <c r="H6443" t="s">
        <v>6862</v>
      </c>
      <c r="I6443" s="2">
        <v>46211.709780092591</v>
      </c>
      <c r="J6443" s="4">
        <v>49900000</v>
      </c>
      <c r="K6443" s="4" t="s">
        <v>6211</v>
      </c>
      <c r="L6443" s="5">
        <v>221.9</v>
      </c>
      <c r="M6443" s="5">
        <v>94.485000999999997</v>
      </c>
      <c r="N6443" s="5">
        <v>49.9</v>
      </c>
      <c r="O6443" s="5" t="str">
        <f t="shared" si="100"/>
        <v>0,990000</v>
      </c>
      <c r="P6443" s="5" t="s">
        <v>11078</v>
      </c>
      <c r="Q6443" s="5" t="s">
        <v>11217</v>
      </c>
    </row>
    <row r="6444" spans="1:17" x14ac:dyDescent="0.25">
      <c r="A6444">
        <v>62324</v>
      </c>
      <c r="B6444" t="s">
        <v>30</v>
      </c>
      <c r="C6444" s="7">
        <v>46211.751354166663</v>
      </c>
      <c r="D6444" s="4">
        <v>221900000</v>
      </c>
      <c r="E6444" s="3">
        <v>8017000</v>
      </c>
      <c r="F6444" s="3">
        <v>1766700</v>
      </c>
      <c r="G6444" s="4">
        <v>94486000</v>
      </c>
      <c r="H6444" t="s">
        <v>6863</v>
      </c>
      <c r="I6444" s="2">
        <v>46211.709780092591</v>
      </c>
      <c r="J6444" s="4">
        <v>49900000</v>
      </c>
      <c r="K6444" s="4" t="s">
        <v>6211</v>
      </c>
      <c r="L6444" s="5">
        <v>221.9</v>
      </c>
      <c r="M6444" s="5">
        <v>94.486000000000004</v>
      </c>
      <c r="N6444" s="5">
        <v>49.9</v>
      </c>
      <c r="O6444" s="5" t="str">
        <f t="shared" si="100"/>
        <v>0,990000</v>
      </c>
      <c r="P6444" s="5" t="s">
        <v>11157</v>
      </c>
      <c r="Q6444" s="5" t="s">
        <v>11218</v>
      </c>
    </row>
    <row r="6445" spans="1:17" x14ac:dyDescent="0.25">
      <c r="A6445">
        <v>62325</v>
      </c>
      <c r="B6445" t="s">
        <v>30</v>
      </c>
      <c r="C6445" s="7">
        <v>46211.75136574074</v>
      </c>
      <c r="D6445" s="4">
        <v>221900000</v>
      </c>
      <c r="E6445" s="3">
        <v>8017000</v>
      </c>
      <c r="F6445" s="3">
        <v>1766700</v>
      </c>
      <c r="G6445" s="4">
        <v>94486000</v>
      </c>
      <c r="H6445" t="s">
        <v>6864</v>
      </c>
      <c r="I6445" s="2">
        <v>46211.709780092591</v>
      </c>
      <c r="J6445" s="4">
        <v>49900000</v>
      </c>
      <c r="K6445" s="4" t="s">
        <v>6211</v>
      </c>
      <c r="L6445" s="5">
        <v>221.9</v>
      </c>
      <c r="M6445" s="5">
        <v>94.486000000000004</v>
      </c>
      <c r="N6445" s="5">
        <v>49.9</v>
      </c>
      <c r="O6445" s="5" t="str">
        <f t="shared" si="100"/>
        <v>0,990000</v>
      </c>
      <c r="P6445" s="5" t="s">
        <v>11157</v>
      </c>
      <c r="Q6445" s="5" t="s">
        <v>11218</v>
      </c>
    </row>
    <row r="6446" spans="1:17" x14ac:dyDescent="0.25">
      <c r="A6446">
        <v>62326</v>
      </c>
      <c r="B6446" t="s">
        <v>30</v>
      </c>
      <c r="C6446" s="7">
        <v>46211.751388888886</v>
      </c>
      <c r="D6446" s="4">
        <v>221800000</v>
      </c>
      <c r="E6446" s="3">
        <v>8017000</v>
      </c>
      <c r="F6446" s="3">
        <v>1766000</v>
      </c>
      <c r="G6446" s="4">
        <v>94487000</v>
      </c>
      <c r="H6446" t="s">
        <v>6865</v>
      </c>
      <c r="I6446" s="2">
        <v>46211.709780092591</v>
      </c>
      <c r="J6446" s="4">
        <v>49900000</v>
      </c>
      <c r="K6446" s="4" t="s">
        <v>6211</v>
      </c>
      <c r="L6446" s="5">
        <v>221.8</v>
      </c>
      <c r="M6446" s="5">
        <v>94.486999999999995</v>
      </c>
      <c r="N6446" s="5">
        <v>49.9</v>
      </c>
      <c r="O6446" s="5" t="str">
        <f t="shared" si="100"/>
        <v>0,990000</v>
      </c>
      <c r="P6446" s="5" t="s">
        <v>11157</v>
      </c>
      <c r="Q6446" s="5" t="s">
        <v>11219</v>
      </c>
    </row>
    <row r="6447" spans="1:17" x14ac:dyDescent="0.25">
      <c r="A6447">
        <v>62327</v>
      </c>
      <c r="B6447" t="s">
        <v>30</v>
      </c>
      <c r="C6447" s="7">
        <v>46211.751388888886</v>
      </c>
      <c r="D6447" s="4">
        <v>221800000</v>
      </c>
      <c r="E6447" s="3">
        <v>8019000</v>
      </c>
      <c r="F6447" s="3">
        <v>1766200</v>
      </c>
      <c r="G6447" s="4">
        <v>94487000</v>
      </c>
      <c r="H6447" t="s">
        <v>6866</v>
      </c>
      <c r="I6447" s="2">
        <v>46211.709780092591</v>
      </c>
      <c r="J6447" s="4">
        <v>49900000</v>
      </c>
      <c r="K6447" s="4" t="s">
        <v>6211</v>
      </c>
      <c r="L6447" s="5">
        <v>221.8</v>
      </c>
      <c r="M6447" s="5">
        <v>94.486999999999995</v>
      </c>
      <c r="N6447" s="5">
        <v>49.9</v>
      </c>
      <c r="O6447" s="5" t="str">
        <f t="shared" si="100"/>
        <v>0,990000</v>
      </c>
      <c r="P6447" s="5" t="s">
        <v>10984</v>
      </c>
      <c r="Q6447" s="5" t="s">
        <v>11185</v>
      </c>
    </row>
    <row r="6448" spans="1:17" x14ac:dyDescent="0.25">
      <c r="A6448">
        <v>62328</v>
      </c>
      <c r="B6448" t="s">
        <v>30</v>
      </c>
      <c r="C6448" s="7">
        <v>46211.751400462963</v>
      </c>
      <c r="D6448" s="4">
        <v>221800000</v>
      </c>
      <c r="E6448" s="3">
        <v>8019000</v>
      </c>
      <c r="F6448" s="3">
        <v>1765900</v>
      </c>
      <c r="G6448" s="4">
        <v>94487999</v>
      </c>
      <c r="H6448" t="s">
        <v>6867</v>
      </c>
      <c r="I6448" s="2">
        <v>46211.709780092591</v>
      </c>
      <c r="J6448" s="4">
        <v>49900000</v>
      </c>
      <c r="K6448" s="4" t="s">
        <v>6211</v>
      </c>
      <c r="L6448" s="5">
        <v>221.8</v>
      </c>
      <c r="M6448" s="5">
        <v>94.487999000000002</v>
      </c>
      <c r="N6448" s="5">
        <v>49.9</v>
      </c>
      <c r="O6448" s="5" t="str">
        <f t="shared" si="100"/>
        <v>0,990000</v>
      </c>
      <c r="P6448" s="5" t="s">
        <v>10984</v>
      </c>
      <c r="Q6448" s="5" t="s">
        <v>11206</v>
      </c>
    </row>
    <row r="6449" spans="1:17" x14ac:dyDescent="0.25">
      <c r="A6449">
        <v>62329</v>
      </c>
      <c r="B6449" t="s">
        <v>30</v>
      </c>
      <c r="C6449" s="7">
        <v>46211.751423611109</v>
      </c>
      <c r="D6449" s="4">
        <v>221800000</v>
      </c>
      <c r="E6449" s="3">
        <v>8019000</v>
      </c>
      <c r="F6449" s="3">
        <v>1765900</v>
      </c>
      <c r="G6449" s="4">
        <v>94487999</v>
      </c>
      <c r="H6449" t="s">
        <v>6868</v>
      </c>
      <c r="I6449" s="2">
        <v>46211.709780092591</v>
      </c>
      <c r="J6449" s="4">
        <v>49900000</v>
      </c>
      <c r="K6449" s="4" t="s">
        <v>6211</v>
      </c>
      <c r="L6449" s="5">
        <v>221.8</v>
      </c>
      <c r="M6449" s="5">
        <v>94.487999000000002</v>
      </c>
      <c r="N6449" s="5">
        <v>49.9</v>
      </c>
      <c r="O6449" s="5" t="str">
        <f t="shared" si="100"/>
        <v>0,990000</v>
      </c>
      <c r="P6449" s="5" t="s">
        <v>10984</v>
      </c>
      <c r="Q6449" s="5" t="s">
        <v>11206</v>
      </c>
    </row>
    <row r="6450" spans="1:17" x14ac:dyDescent="0.25">
      <c r="A6450">
        <v>62330</v>
      </c>
      <c r="B6450" t="s">
        <v>30</v>
      </c>
      <c r="C6450" s="7">
        <v>46211.751423611109</v>
      </c>
      <c r="D6450" s="4">
        <v>221700000</v>
      </c>
      <c r="E6450" s="3">
        <v>8019000</v>
      </c>
      <c r="F6450" s="3">
        <v>1765700</v>
      </c>
      <c r="G6450" s="4">
        <v>94488998</v>
      </c>
      <c r="H6450" t="s">
        <v>6869</v>
      </c>
      <c r="I6450" s="2">
        <v>46211.709780092591</v>
      </c>
      <c r="J6450" s="4">
        <v>49900000</v>
      </c>
      <c r="K6450" s="4" t="s">
        <v>6211</v>
      </c>
      <c r="L6450" s="5">
        <v>221.7</v>
      </c>
      <c r="M6450" s="5">
        <v>94.488997999999995</v>
      </c>
      <c r="N6450" s="5">
        <v>49.9</v>
      </c>
      <c r="O6450" s="5" t="str">
        <f t="shared" si="100"/>
        <v>0,990000</v>
      </c>
      <c r="P6450" s="5" t="s">
        <v>10984</v>
      </c>
      <c r="Q6450" s="5" t="s">
        <v>11212</v>
      </c>
    </row>
    <row r="6451" spans="1:17" x14ac:dyDescent="0.25">
      <c r="A6451">
        <v>62331</v>
      </c>
      <c r="B6451" t="s">
        <v>30</v>
      </c>
      <c r="C6451" s="7">
        <v>46211.751435185186</v>
      </c>
      <c r="D6451" s="4">
        <v>221700000</v>
      </c>
      <c r="E6451" s="3">
        <v>8017000</v>
      </c>
      <c r="F6451" s="3">
        <v>1764800</v>
      </c>
      <c r="G6451" s="4">
        <v>94488998</v>
      </c>
      <c r="H6451" t="s">
        <v>6870</v>
      </c>
      <c r="I6451" s="2">
        <v>46211.709780092591</v>
      </c>
      <c r="J6451" s="4">
        <v>49900000</v>
      </c>
      <c r="K6451" s="4" t="s">
        <v>6211</v>
      </c>
      <c r="L6451" s="5">
        <v>221.7</v>
      </c>
      <c r="M6451" s="5">
        <v>94.488997999999995</v>
      </c>
      <c r="N6451" s="5">
        <v>49.9</v>
      </c>
      <c r="O6451" s="5" t="str">
        <f t="shared" si="100"/>
        <v>0,990000</v>
      </c>
      <c r="P6451" s="5" t="s">
        <v>11157</v>
      </c>
      <c r="Q6451" s="5" t="s">
        <v>11181</v>
      </c>
    </row>
    <row r="6452" spans="1:17" x14ac:dyDescent="0.25">
      <c r="A6452">
        <v>62332</v>
      </c>
      <c r="B6452" t="s">
        <v>30</v>
      </c>
      <c r="C6452" s="7">
        <v>46211.751458333332</v>
      </c>
      <c r="D6452" s="4">
        <v>221700000</v>
      </c>
      <c r="E6452" s="3">
        <v>8022000</v>
      </c>
      <c r="F6452" s="3">
        <v>1766300</v>
      </c>
      <c r="G6452" s="4">
        <v>94489998</v>
      </c>
      <c r="H6452" t="s">
        <v>6871</v>
      </c>
      <c r="I6452" s="2">
        <v>46211.70989583333</v>
      </c>
      <c r="J6452" s="4">
        <v>49900000</v>
      </c>
      <c r="K6452" s="4" t="s">
        <v>6211</v>
      </c>
      <c r="L6452" s="5">
        <v>221.7</v>
      </c>
      <c r="M6452" s="5">
        <v>94.489998</v>
      </c>
      <c r="N6452" s="5">
        <v>49.9</v>
      </c>
      <c r="O6452" s="5" t="str">
        <f t="shared" si="100"/>
        <v>0,990000</v>
      </c>
      <c r="P6452" s="5" t="s">
        <v>10980</v>
      </c>
      <c r="Q6452" s="5" t="s">
        <v>11220</v>
      </c>
    </row>
    <row r="6453" spans="1:17" x14ac:dyDescent="0.25">
      <c r="A6453">
        <v>62333</v>
      </c>
      <c r="B6453" t="s">
        <v>30</v>
      </c>
      <c r="C6453" s="7">
        <v>46211.751458333332</v>
      </c>
      <c r="D6453" s="4">
        <v>221800000</v>
      </c>
      <c r="E6453" s="3">
        <v>8017000</v>
      </c>
      <c r="F6453" s="3">
        <v>1766200</v>
      </c>
      <c r="G6453" s="4">
        <v>94489998</v>
      </c>
      <c r="H6453" t="s">
        <v>6872</v>
      </c>
      <c r="I6453" s="2">
        <v>46211.70989583333</v>
      </c>
      <c r="J6453" s="4">
        <v>49900000</v>
      </c>
      <c r="K6453" s="4" t="s">
        <v>6211</v>
      </c>
      <c r="L6453" s="5">
        <v>221.8</v>
      </c>
      <c r="M6453" s="5">
        <v>94.489998</v>
      </c>
      <c r="N6453" s="5">
        <v>49.9</v>
      </c>
      <c r="O6453" s="5" t="str">
        <f t="shared" si="100"/>
        <v>0,990000</v>
      </c>
      <c r="P6453" s="5" t="s">
        <v>11157</v>
      </c>
      <c r="Q6453" s="5" t="s">
        <v>11185</v>
      </c>
    </row>
    <row r="6454" spans="1:17" x14ac:dyDescent="0.25">
      <c r="A6454">
        <v>62334</v>
      </c>
      <c r="B6454" t="s">
        <v>30</v>
      </c>
      <c r="C6454" s="7">
        <v>46211.751469907409</v>
      </c>
      <c r="D6454" s="4">
        <v>221800000</v>
      </c>
      <c r="E6454" s="3">
        <v>8017000</v>
      </c>
      <c r="F6454" s="3">
        <v>1766200</v>
      </c>
      <c r="G6454" s="4">
        <v>94490997</v>
      </c>
      <c r="H6454" t="s">
        <v>6873</v>
      </c>
      <c r="I6454" s="2">
        <v>46211.70989583333</v>
      </c>
      <c r="J6454" s="4">
        <v>49900000</v>
      </c>
      <c r="K6454" s="4" t="s">
        <v>6211</v>
      </c>
      <c r="L6454" s="5">
        <v>221.8</v>
      </c>
      <c r="M6454" s="5">
        <v>94.490996999999993</v>
      </c>
      <c r="N6454" s="5">
        <v>49.9</v>
      </c>
      <c r="O6454" s="5" t="str">
        <f t="shared" si="100"/>
        <v>0,990000</v>
      </c>
      <c r="P6454" s="5" t="s">
        <v>11157</v>
      </c>
      <c r="Q6454" s="5" t="s">
        <v>11185</v>
      </c>
    </row>
    <row r="6455" spans="1:17" x14ac:dyDescent="0.25">
      <c r="A6455">
        <v>62335</v>
      </c>
      <c r="B6455" t="s">
        <v>30</v>
      </c>
      <c r="C6455" s="7">
        <v>46211.751493055555</v>
      </c>
      <c r="D6455" s="4">
        <v>221800000</v>
      </c>
      <c r="E6455" s="3">
        <v>8015000</v>
      </c>
      <c r="F6455" s="3">
        <v>1765600</v>
      </c>
      <c r="G6455" s="4">
        <v>94490997</v>
      </c>
      <c r="H6455" t="s">
        <v>6874</v>
      </c>
      <c r="I6455" s="2">
        <v>46211.70989583333</v>
      </c>
      <c r="J6455" s="4">
        <v>49900000</v>
      </c>
      <c r="K6455" s="4" t="s">
        <v>6211</v>
      </c>
      <c r="L6455" s="5">
        <v>221.8</v>
      </c>
      <c r="M6455" s="5">
        <v>94.490996999999993</v>
      </c>
      <c r="N6455" s="5">
        <v>49.9</v>
      </c>
      <c r="O6455" s="5" t="str">
        <f t="shared" si="100"/>
        <v>0,990000</v>
      </c>
      <c r="P6455" s="5" t="s">
        <v>11130</v>
      </c>
      <c r="Q6455" s="5" t="s">
        <v>11182</v>
      </c>
    </row>
    <row r="6456" spans="1:17" x14ac:dyDescent="0.25">
      <c r="A6456">
        <v>62336</v>
      </c>
      <c r="B6456" t="s">
        <v>30</v>
      </c>
      <c r="C6456" s="7">
        <v>46211.751493055555</v>
      </c>
      <c r="D6456" s="4">
        <v>221700000</v>
      </c>
      <c r="E6456" s="3">
        <v>8014000</v>
      </c>
      <c r="F6456" s="3">
        <v>1764700</v>
      </c>
      <c r="G6456" s="4">
        <v>94491997</v>
      </c>
      <c r="H6456" t="s">
        <v>6875</v>
      </c>
      <c r="I6456" s="2">
        <v>46211.70989583333</v>
      </c>
      <c r="J6456" s="4">
        <v>49900000</v>
      </c>
      <c r="K6456" s="4" t="s">
        <v>6211</v>
      </c>
      <c r="L6456" s="5">
        <v>221.7</v>
      </c>
      <c r="M6456" s="5">
        <v>94.491996999999998</v>
      </c>
      <c r="N6456" s="5">
        <v>49.9</v>
      </c>
      <c r="O6456" s="5" t="str">
        <f t="shared" si="100"/>
        <v>0,990000</v>
      </c>
      <c r="P6456" s="5" t="s">
        <v>11075</v>
      </c>
      <c r="Q6456" s="5" t="s">
        <v>11215</v>
      </c>
    </row>
    <row r="6457" spans="1:17" x14ac:dyDescent="0.25">
      <c r="A6457">
        <v>62337</v>
      </c>
      <c r="B6457" t="s">
        <v>30</v>
      </c>
      <c r="C6457" s="7">
        <v>46211.751504629632</v>
      </c>
      <c r="D6457" s="4">
        <v>221800000</v>
      </c>
      <c r="E6457" s="3">
        <v>8017000</v>
      </c>
      <c r="F6457" s="3">
        <v>1765400</v>
      </c>
      <c r="G6457" s="4">
        <v>94491997</v>
      </c>
      <c r="H6457" t="s">
        <v>6876</v>
      </c>
      <c r="I6457" s="2">
        <v>46211.70989583333</v>
      </c>
      <c r="J6457" s="4">
        <v>49900000</v>
      </c>
      <c r="K6457" s="4" t="s">
        <v>6211</v>
      </c>
      <c r="L6457" s="5">
        <v>221.8</v>
      </c>
      <c r="M6457" s="5">
        <v>94.491996999999998</v>
      </c>
      <c r="N6457" s="5">
        <v>49.9</v>
      </c>
      <c r="O6457" s="5" t="str">
        <f t="shared" si="100"/>
        <v>0,990000</v>
      </c>
      <c r="P6457" s="5" t="s">
        <v>11157</v>
      </c>
      <c r="Q6457" s="5" t="s">
        <v>11221</v>
      </c>
    </row>
    <row r="6458" spans="1:17" x14ac:dyDescent="0.25">
      <c r="A6458">
        <v>62338</v>
      </c>
      <c r="B6458" t="s">
        <v>30</v>
      </c>
      <c r="C6458" s="7">
        <v>46211.751527777778</v>
      </c>
      <c r="D6458" s="4">
        <v>221900000</v>
      </c>
      <c r="E6458" s="3">
        <v>8019000</v>
      </c>
      <c r="F6458" s="3">
        <v>1766700</v>
      </c>
      <c r="G6458" s="4">
        <v>94492996</v>
      </c>
      <c r="H6458" t="s">
        <v>6877</v>
      </c>
      <c r="I6458" s="2">
        <v>46211.70989583333</v>
      </c>
      <c r="J6458" s="4">
        <v>49900000</v>
      </c>
      <c r="K6458" s="4" t="s">
        <v>6211</v>
      </c>
      <c r="L6458" s="5">
        <v>221.9</v>
      </c>
      <c r="M6458" s="5">
        <v>94.492996000000005</v>
      </c>
      <c r="N6458" s="5">
        <v>49.9</v>
      </c>
      <c r="O6458" s="5" t="str">
        <f t="shared" si="100"/>
        <v>0,990000</v>
      </c>
      <c r="P6458" s="5" t="s">
        <v>10984</v>
      </c>
      <c r="Q6458" s="5" t="s">
        <v>11218</v>
      </c>
    </row>
    <row r="6459" spans="1:17" x14ac:dyDescent="0.25">
      <c r="A6459">
        <v>62339</v>
      </c>
      <c r="B6459" t="s">
        <v>30</v>
      </c>
      <c r="C6459" s="7">
        <v>46211.751527777778</v>
      </c>
      <c r="D6459" s="4">
        <v>221900000</v>
      </c>
      <c r="E6459" s="3">
        <v>8019000</v>
      </c>
      <c r="F6459" s="3">
        <v>1766700</v>
      </c>
      <c r="G6459" s="4">
        <v>94492996</v>
      </c>
      <c r="H6459" t="s">
        <v>6878</v>
      </c>
      <c r="I6459" s="2">
        <v>46211.70989583333</v>
      </c>
      <c r="J6459" s="4">
        <v>49900000</v>
      </c>
      <c r="K6459" s="4" t="s">
        <v>6211</v>
      </c>
      <c r="L6459" s="5">
        <v>221.9</v>
      </c>
      <c r="M6459" s="5">
        <v>94.492996000000005</v>
      </c>
      <c r="N6459" s="5">
        <v>49.9</v>
      </c>
      <c r="O6459" s="5" t="str">
        <f t="shared" si="100"/>
        <v>0,990000</v>
      </c>
      <c r="P6459" s="5" t="s">
        <v>10984</v>
      </c>
      <c r="Q6459" s="5" t="s">
        <v>11218</v>
      </c>
    </row>
    <row r="6460" spans="1:17" x14ac:dyDescent="0.25">
      <c r="A6460">
        <v>62340</v>
      </c>
      <c r="B6460" t="s">
        <v>30</v>
      </c>
      <c r="C6460" s="7">
        <v>46211.751539351855</v>
      </c>
      <c r="D6460" s="4">
        <v>222000000</v>
      </c>
      <c r="E6460" s="3">
        <v>8020000</v>
      </c>
      <c r="F6460" s="3">
        <v>1767700</v>
      </c>
      <c r="G6460" s="4">
        <v>94494003</v>
      </c>
      <c r="H6460" t="s">
        <v>6879</v>
      </c>
      <c r="I6460" s="2">
        <v>46211.70989583333</v>
      </c>
      <c r="J6460" s="4">
        <v>49900000</v>
      </c>
      <c r="K6460" s="4" t="s">
        <v>6211</v>
      </c>
      <c r="L6460" s="5">
        <v>222</v>
      </c>
      <c r="M6460" s="5">
        <v>94.494003000000006</v>
      </c>
      <c r="N6460" s="5">
        <v>49.9</v>
      </c>
      <c r="O6460" s="5" t="str">
        <f t="shared" si="100"/>
        <v>0,990000</v>
      </c>
      <c r="P6460" s="5" t="s">
        <v>11078</v>
      </c>
      <c r="Q6460" s="5" t="s">
        <v>11020</v>
      </c>
    </row>
    <row r="6461" spans="1:17" x14ac:dyDescent="0.25">
      <c r="A6461">
        <v>62341</v>
      </c>
      <c r="B6461" t="s">
        <v>30</v>
      </c>
      <c r="C6461" s="7">
        <v>46211.751562500001</v>
      </c>
      <c r="D6461" s="4">
        <v>221900000</v>
      </c>
      <c r="E6461" s="3">
        <v>8018000</v>
      </c>
      <c r="F6461" s="3">
        <v>1767300</v>
      </c>
      <c r="G6461" s="4">
        <v>94494003</v>
      </c>
      <c r="H6461" t="s">
        <v>6880</v>
      </c>
      <c r="I6461" s="2">
        <v>46211.70989583333</v>
      </c>
      <c r="J6461" s="4">
        <v>49900000</v>
      </c>
      <c r="K6461" s="4" t="s">
        <v>6211</v>
      </c>
      <c r="L6461" s="5">
        <v>221.9</v>
      </c>
      <c r="M6461" s="5">
        <v>94.494003000000006</v>
      </c>
      <c r="N6461" s="5">
        <v>49.9</v>
      </c>
      <c r="O6461" s="5" t="str">
        <f t="shared" si="100"/>
        <v>0,990000</v>
      </c>
      <c r="P6461" s="5" t="s">
        <v>10986</v>
      </c>
      <c r="Q6461" s="5" t="s">
        <v>11199</v>
      </c>
    </row>
    <row r="6462" spans="1:17" x14ac:dyDescent="0.25">
      <c r="A6462">
        <v>62342</v>
      </c>
      <c r="B6462" t="s">
        <v>30</v>
      </c>
      <c r="C6462" s="7">
        <v>46211.751562500001</v>
      </c>
      <c r="D6462" s="4">
        <v>221900000</v>
      </c>
      <c r="E6462" s="3">
        <v>8017000</v>
      </c>
      <c r="F6462" s="3">
        <v>1766200</v>
      </c>
      <c r="G6462" s="4">
        <v>94495003</v>
      </c>
      <c r="H6462" t="s">
        <v>6881</v>
      </c>
      <c r="I6462" s="2">
        <v>46211.710034722222</v>
      </c>
      <c r="J6462" s="4">
        <v>49900000</v>
      </c>
      <c r="K6462" s="4" t="s">
        <v>6211</v>
      </c>
      <c r="L6462" s="5">
        <v>221.9</v>
      </c>
      <c r="M6462" s="5">
        <v>94.495002999999997</v>
      </c>
      <c r="N6462" s="5">
        <v>49.9</v>
      </c>
      <c r="O6462" s="5" t="str">
        <f t="shared" si="100"/>
        <v>0,990000</v>
      </c>
      <c r="P6462" s="5" t="s">
        <v>11157</v>
      </c>
      <c r="Q6462" s="5" t="s">
        <v>11185</v>
      </c>
    </row>
    <row r="6463" spans="1:17" x14ac:dyDescent="0.25">
      <c r="A6463">
        <v>62343</v>
      </c>
      <c r="B6463" t="s">
        <v>30</v>
      </c>
      <c r="C6463" s="7">
        <v>46211.751574074071</v>
      </c>
      <c r="D6463" s="4">
        <v>221800000</v>
      </c>
      <c r="E6463" s="3">
        <v>8017000</v>
      </c>
      <c r="F6463" s="3">
        <v>1766000</v>
      </c>
      <c r="G6463" s="4">
        <v>94495003</v>
      </c>
      <c r="H6463" t="s">
        <v>6882</v>
      </c>
      <c r="I6463" s="2">
        <v>46211.710034722222</v>
      </c>
      <c r="J6463" s="4">
        <v>49900000</v>
      </c>
      <c r="K6463" s="4" t="s">
        <v>6211</v>
      </c>
      <c r="L6463" s="5">
        <v>221.8</v>
      </c>
      <c r="M6463" s="5">
        <v>94.495002999999997</v>
      </c>
      <c r="N6463" s="5">
        <v>49.9</v>
      </c>
      <c r="O6463" s="5" t="str">
        <f t="shared" si="100"/>
        <v>0,990000</v>
      </c>
      <c r="P6463" s="5" t="s">
        <v>11157</v>
      </c>
      <c r="Q6463" s="5" t="s">
        <v>11219</v>
      </c>
    </row>
    <row r="6464" spans="1:17" x14ac:dyDescent="0.25">
      <c r="A6464">
        <v>62344</v>
      </c>
      <c r="B6464" t="s">
        <v>30</v>
      </c>
      <c r="C6464" s="7">
        <v>46211.751597222225</v>
      </c>
      <c r="D6464" s="4">
        <v>221800000</v>
      </c>
      <c r="E6464" s="3">
        <v>8017000</v>
      </c>
      <c r="F6464" s="3">
        <v>1766000</v>
      </c>
      <c r="G6464" s="4">
        <v>94496002</v>
      </c>
      <c r="H6464" t="s">
        <v>6883</v>
      </c>
      <c r="I6464" s="2">
        <v>46211.710034722222</v>
      </c>
      <c r="J6464" s="4">
        <v>49900000</v>
      </c>
      <c r="K6464" s="4" t="s">
        <v>6211</v>
      </c>
      <c r="L6464" s="5">
        <v>221.8</v>
      </c>
      <c r="M6464" s="5">
        <v>94.496002000000004</v>
      </c>
      <c r="N6464" s="5">
        <v>49.9</v>
      </c>
      <c r="O6464" s="5" t="str">
        <f t="shared" si="100"/>
        <v>0,990000</v>
      </c>
      <c r="P6464" s="5" t="s">
        <v>11157</v>
      </c>
      <c r="Q6464" s="5" t="s">
        <v>11219</v>
      </c>
    </row>
    <row r="6465" spans="1:17" x14ac:dyDescent="0.25">
      <c r="A6465">
        <v>62345</v>
      </c>
      <c r="B6465" t="s">
        <v>30</v>
      </c>
      <c r="C6465" s="7">
        <v>46211.751597222225</v>
      </c>
      <c r="D6465" s="4">
        <v>221800000</v>
      </c>
      <c r="E6465" s="3">
        <v>8017000</v>
      </c>
      <c r="F6465" s="3">
        <v>1766000</v>
      </c>
      <c r="G6465" s="4">
        <v>94496002</v>
      </c>
      <c r="H6465" t="s">
        <v>6884</v>
      </c>
      <c r="I6465" s="2">
        <v>46211.710034722222</v>
      </c>
      <c r="J6465" s="4">
        <v>49900000</v>
      </c>
      <c r="K6465" s="4" t="s">
        <v>6211</v>
      </c>
      <c r="L6465" s="5">
        <v>221.8</v>
      </c>
      <c r="M6465" s="5">
        <v>94.496002000000004</v>
      </c>
      <c r="N6465" s="5">
        <v>49.9</v>
      </c>
      <c r="O6465" s="5" t="str">
        <f t="shared" si="100"/>
        <v>0,990000</v>
      </c>
      <c r="P6465" s="5" t="s">
        <v>11157</v>
      </c>
      <c r="Q6465" s="5" t="s">
        <v>11219</v>
      </c>
    </row>
    <row r="6466" spans="1:17" x14ac:dyDescent="0.25">
      <c r="A6466">
        <v>62346</v>
      </c>
      <c r="B6466" t="s">
        <v>30</v>
      </c>
      <c r="C6466" s="7">
        <v>46211.751608796294</v>
      </c>
      <c r="D6466" s="4">
        <v>222000000</v>
      </c>
      <c r="E6466" s="3">
        <v>8018000</v>
      </c>
      <c r="F6466" s="3">
        <v>1767200</v>
      </c>
      <c r="G6466" s="4">
        <v>94497002</v>
      </c>
      <c r="H6466" t="s">
        <v>6885</v>
      </c>
      <c r="I6466" s="2">
        <v>46211.710034722222</v>
      </c>
      <c r="J6466" s="4">
        <v>49900000</v>
      </c>
      <c r="K6466" s="4" t="s">
        <v>6211</v>
      </c>
      <c r="L6466" s="5">
        <v>222</v>
      </c>
      <c r="M6466" s="5">
        <v>94.497001999999995</v>
      </c>
      <c r="N6466" s="5">
        <v>49.9</v>
      </c>
      <c r="O6466" s="5" t="str">
        <f t="shared" si="100"/>
        <v>0,990000</v>
      </c>
      <c r="P6466" s="5" t="s">
        <v>10986</v>
      </c>
      <c r="Q6466" s="5" t="s">
        <v>11201</v>
      </c>
    </row>
    <row r="6467" spans="1:17" x14ac:dyDescent="0.25">
      <c r="A6467">
        <v>62347</v>
      </c>
      <c r="B6467" t="s">
        <v>30</v>
      </c>
      <c r="C6467" s="7">
        <v>46211.751631944448</v>
      </c>
      <c r="D6467" s="4">
        <v>221900000</v>
      </c>
      <c r="E6467" s="3">
        <v>8014000</v>
      </c>
      <c r="F6467" s="3">
        <v>1766300</v>
      </c>
      <c r="G6467" s="4">
        <v>94497002</v>
      </c>
      <c r="H6467" t="s">
        <v>6886</v>
      </c>
      <c r="I6467" s="2">
        <v>46211.710034722222</v>
      </c>
      <c r="J6467" s="4">
        <v>49900000</v>
      </c>
      <c r="K6467" s="4" t="s">
        <v>6211</v>
      </c>
      <c r="L6467" s="5">
        <v>221.9</v>
      </c>
      <c r="M6467" s="5">
        <v>94.497001999999995</v>
      </c>
      <c r="N6467" s="5">
        <v>49.9</v>
      </c>
      <c r="O6467" s="5" t="str">
        <f t="shared" ref="O6467:O6530" si="101">SUBSTITUTE(K6467,".",",")</f>
        <v>0,990000</v>
      </c>
      <c r="P6467" s="5" t="s">
        <v>11075</v>
      </c>
      <c r="Q6467" s="5" t="s">
        <v>11220</v>
      </c>
    </row>
    <row r="6468" spans="1:17" x14ac:dyDescent="0.25">
      <c r="A6468">
        <v>62348</v>
      </c>
      <c r="B6468" t="s">
        <v>30</v>
      </c>
      <c r="C6468" s="7">
        <v>46211.751631944448</v>
      </c>
      <c r="D6468" s="4">
        <v>221900000</v>
      </c>
      <c r="E6468" s="3">
        <v>8014000</v>
      </c>
      <c r="F6468" s="3">
        <v>1766300</v>
      </c>
      <c r="G6468" s="4">
        <v>94498001</v>
      </c>
      <c r="H6468" t="s">
        <v>6887</v>
      </c>
      <c r="I6468" s="2">
        <v>46211.710034722222</v>
      </c>
      <c r="J6468" s="4">
        <v>49900000</v>
      </c>
      <c r="K6468" s="4" t="s">
        <v>6211</v>
      </c>
      <c r="L6468" s="5">
        <v>221.9</v>
      </c>
      <c r="M6468" s="5">
        <v>94.498001000000002</v>
      </c>
      <c r="N6468" s="5">
        <v>49.9</v>
      </c>
      <c r="O6468" s="5" t="str">
        <f t="shared" si="101"/>
        <v>0,990000</v>
      </c>
      <c r="P6468" s="5" t="s">
        <v>11075</v>
      </c>
      <c r="Q6468" s="5" t="s">
        <v>11220</v>
      </c>
    </row>
    <row r="6469" spans="1:17" x14ac:dyDescent="0.25">
      <c r="A6469">
        <v>62349</v>
      </c>
      <c r="B6469" t="s">
        <v>30</v>
      </c>
      <c r="C6469" s="7">
        <v>46211.751643518517</v>
      </c>
      <c r="D6469" s="4">
        <v>222000000</v>
      </c>
      <c r="E6469" s="3">
        <v>8017000</v>
      </c>
      <c r="F6469" s="3">
        <v>1767400</v>
      </c>
      <c r="G6469" s="4">
        <v>94498001</v>
      </c>
      <c r="H6469" t="s">
        <v>6888</v>
      </c>
      <c r="I6469" s="2">
        <v>46211.710034722222</v>
      </c>
      <c r="J6469" s="4">
        <v>49900000</v>
      </c>
      <c r="K6469" s="4" t="s">
        <v>6211</v>
      </c>
      <c r="L6469" s="5">
        <v>222</v>
      </c>
      <c r="M6469" s="5">
        <v>94.498001000000002</v>
      </c>
      <c r="N6469" s="5">
        <v>49.9</v>
      </c>
      <c r="O6469" s="5" t="str">
        <f t="shared" si="101"/>
        <v>0,990000</v>
      </c>
      <c r="P6469" s="5" t="s">
        <v>11157</v>
      </c>
      <c r="Q6469" s="5" t="s">
        <v>11207</v>
      </c>
    </row>
    <row r="6470" spans="1:17" x14ac:dyDescent="0.25">
      <c r="A6470">
        <v>62350</v>
      </c>
      <c r="B6470" t="s">
        <v>30</v>
      </c>
      <c r="C6470" s="7">
        <v>46211.751666666663</v>
      </c>
      <c r="D6470" s="4">
        <v>222000000</v>
      </c>
      <c r="E6470" s="3">
        <v>8013000</v>
      </c>
      <c r="F6470" s="3">
        <v>1766600</v>
      </c>
      <c r="G6470" s="4">
        <v>94499001</v>
      </c>
      <c r="H6470" t="s">
        <v>6889</v>
      </c>
      <c r="I6470" s="2">
        <v>46211.710034722222</v>
      </c>
      <c r="J6470" s="4">
        <v>49900000</v>
      </c>
      <c r="K6470" s="4" t="s">
        <v>6211</v>
      </c>
      <c r="L6470" s="5">
        <v>222</v>
      </c>
      <c r="M6470" s="5">
        <v>94.499001000000007</v>
      </c>
      <c r="N6470" s="5">
        <v>49.9</v>
      </c>
      <c r="O6470" s="5" t="str">
        <f t="shared" si="101"/>
        <v>0,990000</v>
      </c>
      <c r="P6470" s="5" t="s">
        <v>11074</v>
      </c>
      <c r="Q6470" s="5" t="s">
        <v>11203</v>
      </c>
    </row>
    <row r="6471" spans="1:17" x14ac:dyDescent="0.25">
      <c r="A6471">
        <v>62351</v>
      </c>
      <c r="B6471" t="s">
        <v>30</v>
      </c>
      <c r="C6471" s="7">
        <v>46211.75167824074</v>
      </c>
      <c r="D6471" s="4">
        <v>222100000</v>
      </c>
      <c r="E6471" s="3">
        <v>8014000</v>
      </c>
      <c r="F6471" s="3">
        <v>1767300</v>
      </c>
      <c r="G6471" s="4">
        <v>94499001</v>
      </c>
      <c r="H6471" t="s">
        <v>6890</v>
      </c>
      <c r="I6471" s="2">
        <v>46211.710034722222</v>
      </c>
      <c r="J6471" s="4">
        <v>49900000</v>
      </c>
      <c r="K6471" s="4" t="s">
        <v>6211</v>
      </c>
      <c r="L6471" s="5">
        <v>222.1</v>
      </c>
      <c r="M6471" s="5">
        <v>94.499001000000007</v>
      </c>
      <c r="N6471" s="5">
        <v>49.9</v>
      </c>
      <c r="O6471" s="5" t="str">
        <f t="shared" si="101"/>
        <v>0,990000</v>
      </c>
      <c r="P6471" s="5" t="s">
        <v>11075</v>
      </c>
      <c r="Q6471" s="5" t="s">
        <v>11199</v>
      </c>
    </row>
    <row r="6472" spans="1:17" x14ac:dyDescent="0.25">
      <c r="A6472">
        <v>62352</v>
      </c>
      <c r="B6472" t="s">
        <v>30</v>
      </c>
      <c r="C6472" s="7">
        <v>46211.75167824074</v>
      </c>
      <c r="D6472" s="4">
        <v>222100000</v>
      </c>
      <c r="E6472" s="3">
        <v>8014000</v>
      </c>
      <c r="F6472" s="3">
        <v>1767300</v>
      </c>
      <c r="G6472" s="4">
        <v>94500000</v>
      </c>
      <c r="H6472" t="s">
        <v>6891</v>
      </c>
      <c r="I6472" s="2">
        <v>46211.710150462961</v>
      </c>
      <c r="J6472" s="4">
        <v>50000000</v>
      </c>
      <c r="K6472" s="4" t="s">
        <v>6211</v>
      </c>
      <c r="L6472" s="5">
        <v>222.1</v>
      </c>
      <c r="M6472" s="5">
        <v>94.5</v>
      </c>
      <c r="N6472" s="5">
        <v>50</v>
      </c>
      <c r="O6472" s="5" t="str">
        <f t="shared" si="101"/>
        <v>0,990000</v>
      </c>
      <c r="P6472" s="5" t="s">
        <v>11075</v>
      </c>
      <c r="Q6472" s="5" t="s">
        <v>11199</v>
      </c>
    </row>
    <row r="6473" spans="1:17" x14ac:dyDescent="0.25">
      <c r="A6473">
        <v>62353</v>
      </c>
      <c r="B6473" t="s">
        <v>30</v>
      </c>
      <c r="C6473" s="7">
        <v>46211.751701388886</v>
      </c>
      <c r="D6473" s="4">
        <v>222100000</v>
      </c>
      <c r="E6473" s="3">
        <v>8014000</v>
      </c>
      <c r="F6473" s="3">
        <v>1767500</v>
      </c>
      <c r="G6473" s="4">
        <v>94500000</v>
      </c>
      <c r="H6473" t="s">
        <v>6892</v>
      </c>
      <c r="I6473" s="2">
        <v>46211.710150462961</v>
      </c>
      <c r="J6473" s="4">
        <v>49900000</v>
      </c>
      <c r="K6473" s="4" t="s">
        <v>6211</v>
      </c>
      <c r="L6473" s="5">
        <v>222.1</v>
      </c>
      <c r="M6473" s="5">
        <v>94.5</v>
      </c>
      <c r="N6473" s="5">
        <v>49.9</v>
      </c>
      <c r="O6473" s="5" t="str">
        <f t="shared" si="101"/>
        <v>0,990000</v>
      </c>
      <c r="P6473" s="5" t="s">
        <v>11075</v>
      </c>
      <c r="Q6473" s="5" t="s">
        <v>11023</v>
      </c>
    </row>
    <row r="6474" spans="1:17" x14ac:dyDescent="0.25">
      <c r="A6474">
        <v>62354</v>
      </c>
      <c r="B6474" t="s">
        <v>30</v>
      </c>
      <c r="C6474" s="7">
        <v>46211.751701388886</v>
      </c>
      <c r="D6474" s="4">
        <v>222100000</v>
      </c>
      <c r="E6474" s="3">
        <v>8029000</v>
      </c>
      <c r="F6474" s="3">
        <v>1771000</v>
      </c>
      <c r="G6474" s="4">
        <v>94500999</v>
      </c>
      <c r="H6474" t="s">
        <v>6893</v>
      </c>
      <c r="I6474" s="2">
        <v>46211.710150462961</v>
      </c>
      <c r="J6474" s="4">
        <v>49900000</v>
      </c>
      <c r="K6474" s="4" t="s">
        <v>6211</v>
      </c>
      <c r="L6474" s="5">
        <v>222.1</v>
      </c>
      <c r="M6474" s="5">
        <v>94.500998999999993</v>
      </c>
      <c r="N6474" s="5">
        <v>49.9</v>
      </c>
      <c r="O6474" s="5" t="str">
        <f t="shared" si="101"/>
        <v>0,990000</v>
      </c>
      <c r="P6474" s="5" t="s">
        <v>11095</v>
      </c>
      <c r="Q6474" s="5" t="s">
        <v>11190</v>
      </c>
    </row>
    <row r="6475" spans="1:17" x14ac:dyDescent="0.25">
      <c r="A6475">
        <v>62355</v>
      </c>
      <c r="B6475" t="s">
        <v>30</v>
      </c>
      <c r="C6475" s="7">
        <v>46211.751712962963</v>
      </c>
      <c r="D6475" s="4">
        <v>222100000</v>
      </c>
      <c r="E6475" s="3">
        <v>8013000</v>
      </c>
      <c r="F6475" s="3">
        <v>1767900</v>
      </c>
      <c r="G6475" s="4">
        <v>94500999</v>
      </c>
      <c r="H6475" t="s">
        <v>6894</v>
      </c>
      <c r="I6475" s="2">
        <v>46211.710150462961</v>
      </c>
      <c r="J6475" s="4">
        <v>49900000</v>
      </c>
      <c r="K6475" s="4" t="s">
        <v>6211</v>
      </c>
      <c r="L6475" s="5">
        <v>222.1</v>
      </c>
      <c r="M6475" s="5">
        <v>94.500998999999993</v>
      </c>
      <c r="N6475" s="5">
        <v>49.9</v>
      </c>
      <c r="O6475" s="5" t="str">
        <f t="shared" si="101"/>
        <v>0,990000</v>
      </c>
      <c r="P6475" s="5" t="s">
        <v>11074</v>
      </c>
      <c r="Q6475" s="5" t="s">
        <v>11018</v>
      </c>
    </row>
    <row r="6476" spans="1:17" x14ac:dyDescent="0.25">
      <c r="A6476">
        <v>62356</v>
      </c>
      <c r="B6476" t="s">
        <v>30</v>
      </c>
      <c r="C6476" s="7">
        <v>46211.751736111109</v>
      </c>
      <c r="D6476" s="4">
        <v>226200000</v>
      </c>
      <c r="E6476" s="3">
        <v>1040000</v>
      </c>
      <c r="F6476" t="s">
        <v>6895</v>
      </c>
      <c r="G6476" s="4">
        <v>94500999</v>
      </c>
      <c r="H6476" t="s">
        <v>6896</v>
      </c>
      <c r="I6476" s="2">
        <v>46211.710150462961</v>
      </c>
      <c r="J6476" s="4">
        <v>49900000</v>
      </c>
      <c r="K6476" s="4">
        <v>1</v>
      </c>
      <c r="L6476" s="5">
        <v>226.2</v>
      </c>
      <c r="M6476" s="5">
        <v>94.500998999999993</v>
      </c>
      <c r="N6476" s="5">
        <v>49.9</v>
      </c>
      <c r="O6476" s="5" t="str">
        <f t="shared" si="101"/>
        <v>1</v>
      </c>
      <c r="P6476" s="5" t="s">
        <v>11222</v>
      </c>
      <c r="Q6476" s="5" t="s">
        <v>11223</v>
      </c>
    </row>
    <row r="6477" spans="1:17" x14ac:dyDescent="0.25">
      <c r="A6477">
        <v>62357</v>
      </c>
      <c r="B6477" t="s">
        <v>30</v>
      </c>
      <c r="C6477" s="7">
        <v>46211.751736111109</v>
      </c>
      <c r="D6477" s="4">
        <v>226200000</v>
      </c>
      <c r="E6477" s="3">
        <v>1040000</v>
      </c>
      <c r="F6477" t="s">
        <v>6895</v>
      </c>
      <c r="G6477" s="4">
        <v>94500999</v>
      </c>
      <c r="H6477" t="s">
        <v>6897</v>
      </c>
      <c r="I6477" s="2">
        <v>46211.710150462961</v>
      </c>
      <c r="J6477" s="4">
        <v>50000000</v>
      </c>
      <c r="K6477" s="4">
        <v>1</v>
      </c>
      <c r="L6477" s="5">
        <v>226.2</v>
      </c>
      <c r="M6477" s="5">
        <v>94.500998999999993</v>
      </c>
      <c r="N6477" s="5">
        <v>50</v>
      </c>
      <c r="O6477" s="5" t="str">
        <f t="shared" si="101"/>
        <v>1</v>
      </c>
      <c r="P6477" s="5" t="s">
        <v>11222</v>
      </c>
      <c r="Q6477" s="5" t="s">
        <v>11223</v>
      </c>
    </row>
    <row r="6478" spans="1:17" x14ac:dyDescent="0.25">
      <c r="A6478">
        <v>62358</v>
      </c>
      <c r="B6478" t="s">
        <v>30</v>
      </c>
      <c r="C6478" s="7">
        <v>46211.751747685186</v>
      </c>
      <c r="D6478" s="4">
        <v>226800000</v>
      </c>
      <c r="E6478" t="s">
        <v>6898</v>
      </c>
      <c r="F6478" t="s">
        <v>6899</v>
      </c>
      <c r="G6478" s="4">
        <v>94500999</v>
      </c>
      <c r="H6478" t="s">
        <v>6900</v>
      </c>
      <c r="I6478" s="2">
        <v>46211.710150462961</v>
      </c>
      <c r="J6478" s="4">
        <v>50000000</v>
      </c>
      <c r="K6478" s="4" t="s">
        <v>6194</v>
      </c>
      <c r="L6478" s="5">
        <v>226.8</v>
      </c>
      <c r="M6478" s="5">
        <v>94.500998999999993</v>
      </c>
      <c r="N6478" s="5">
        <v>50</v>
      </c>
      <c r="O6478" s="5" t="str">
        <f t="shared" si="101"/>
        <v>0,070000</v>
      </c>
      <c r="P6478" s="5" t="s">
        <v>11224</v>
      </c>
      <c r="Q6478" s="5" t="s">
        <v>11225</v>
      </c>
    </row>
    <row r="6479" spans="1:17" x14ac:dyDescent="0.25">
      <c r="A6479">
        <v>62359</v>
      </c>
      <c r="B6479" t="s">
        <v>30</v>
      </c>
      <c r="C6479" s="7">
        <v>46211.751770833333</v>
      </c>
      <c r="D6479" s="4">
        <v>226800000</v>
      </c>
      <c r="E6479" t="s">
        <v>2607</v>
      </c>
      <c r="F6479" t="s">
        <v>2625</v>
      </c>
      <c r="G6479" s="4">
        <v>94500999</v>
      </c>
      <c r="H6479" t="s">
        <v>6901</v>
      </c>
      <c r="I6479" s="2">
        <v>46211.710150462961</v>
      </c>
      <c r="J6479" s="4">
        <v>50000000</v>
      </c>
      <c r="K6479" s="4">
        <v>1</v>
      </c>
      <c r="L6479" s="5">
        <v>226.8</v>
      </c>
      <c r="M6479" s="5">
        <v>94.500998999999993</v>
      </c>
      <c r="N6479" s="5">
        <v>50</v>
      </c>
      <c r="O6479" s="5" t="str">
        <f t="shared" si="101"/>
        <v>1</v>
      </c>
      <c r="P6479" s="5" t="s">
        <v>10554</v>
      </c>
      <c r="Q6479" s="5" t="s">
        <v>10914</v>
      </c>
    </row>
    <row r="6480" spans="1:17" x14ac:dyDescent="0.25">
      <c r="A6480">
        <v>62360</v>
      </c>
      <c r="B6480" t="s">
        <v>30</v>
      </c>
      <c r="C6480" s="7">
        <v>46211.751770833333</v>
      </c>
      <c r="D6480" s="4">
        <v>226700000</v>
      </c>
      <c r="E6480" t="s">
        <v>2607</v>
      </c>
      <c r="F6480" t="s">
        <v>2625</v>
      </c>
      <c r="G6480" s="4">
        <v>94500999</v>
      </c>
      <c r="H6480" t="s">
        <v>6902</v>
      </c>
      <c r="I6480" s="2">
        <v>46211.710150462961</v>
      </c>
      <c r="J6480" s="4">
        <v>50000000</v>
      </c>
      <c r="K6480" s="4">
        <v>1</v>
      </c>
      <c r="L6480" s="5">
        <v>226.7</v>
      </c>
      <c r="M6480" s="5">
        <v>94.500998999999993</v>
      </c>
      <c r="N6480" s="5">
        <v>50</v>
      </c>
      <c r="O6480" s="5" t="str">
        <f t="shared" si="101"/>
        <v>1</v>
      </c>
      <c r="P6480" s="5" t="s">
        <v>10554</v>
      </c>
      <c r="Q6480" s="5" t="s">
        <v>10914</v>
      </c>
    </row>
    <row r="6481" spans="1:17" x14ac:dyDescent="0.25">
      <c r="A6481">
        <v>62361</v>
      </c>
      <c r="B6481" t="s">
        <v>30</v>
      </c>
      <c r="C6481" s="7">
        <v>46211.751782407409</v>
      </c>
      <c r="D6481" s="4">
        <v>226700000</v>
      </c>
      <c r="E6481" t="s">
        <v>2607</v>
      </c>
      <c r="F6481" t="s">
        <v>2625</v>
      </c>
      <c r="G6481" s="4">
        <v>94500999</v>
      </c>
      <c r="H6481" t="s">
        <v>6903</v>
      </c>
      <c r="I6481" s="2">
        <v>46211.710150462961</v>
      </c>
      <c r="J6481" s="4">
        <v>50000000</v>
      </c>
      <c r="K6481" s="4">
        <v>1</v>
      </c>
      <c r="L6481" s="5">
        <v>226.7</v>
      </c>
      <c r="M6481" s="5">
        <v>94.500998999999993</v>
      </c>
      <c r="N6481" s="5">
        <v>50</v>
      </c>
      <c r="O6481" s="5" t="str">
        <f t="shared" si="101"/>
        <v>1</v>
      </c>
      <c r="P6481" s="5" t="s">
        <v>10554</v>
      </c>
      <c r="Q6481" s="5" t="s">
        <v>10914</v>
      </c>
    </row>
    <row r="6482" spans="1:17" x14ac:dyDescent="0.25">
      <c r="A6482">
        <v>62362</v>
      </c>
      <c r="B6482" t="s">
        <v>30</v>
      </c>
      <c r="C6482" s="7">
        <v>46211.751805555556</v>
      </c>
      <c r="D6482" s="4">
        <v>226700000</v>
      </c>
      <c r="E6482" t="s">
        <v>2607</v>
      </c>
      <c r="F6482" t="s">
        <v>2619</v>
      </c>
      <c r="G6482" s="4">
        <v>94500999</v>
      </c>
      <c r="H6482" t="s">
        <v>6904</v>
      </c>
      <c r="I6482" s="2">
        <v>46211.71025462963</v>
      </c>
      <c r="J6482" s="4">
        <v>50000000</v>
      </c>
      <c r="K6482" s="4">
        <v>1</v>
      </c>
      <c r="L6482" s="5">
        <v>226.7</v>
      </c>
      <c r="M6482" s="5">
        <v>94.500998999999993</v>
      </c>
      <c r="N6482" s="5">
        <v>50</v>
      </c>
      <c r="O6482" s="5" t="str">
        <f t="shared" si="101"/>
        <v>1</v>
      </c>
      <c r="P6482" s="5" t="s">
        <v>10554</v>
      </c>
      <c r="Q6482" s="5" t="s">
        <v>10913</v>
      </c>
    </row>
    <row r="6483" spans="1:17" x14ac:dyDescent="0.25">
      <c r="A6483">
        <v>62363</v>
      </c>
      <c r="B6483" t="s">
        <v>30</v>
      </c>
      <c r="C6483" s="7">
        <v>46211.751805555556</v>
      </c>
      <c r="D6483" s="4">
        <v>226700000</v>
      </c>
      <c r="E6483" t="s">
        <v>2607</v>
      </c>
      <c r="F6483" t="s">
        <v>2625</v>
      </c>
      <c r="G6483" s="4">
        <v>94500999</v>
      </c>
      <c r="H6483" t="s">
        <v>6905</v>
      </c>
      <c r="I6483" s="2">
        <v>46211.71025462963</v>
      </c>
      <c r="J6483" s="4">
        <v>50000000</v>
      </c>
      <c r="K6483" s="4">
        <v>1</v>
      </c>
      <c r="L6483" s="5">
        <v>226.7</v>
      </c>
      <c r="M6483" s="5">
        <v>94.500998999999993</v>
      </c>
      <c r="N6483" s="5">
        <v>50</v>
      </c>
      <c r="O6483" s="5" t="str">
        <f t="shared" si="101"/>
        <v>1</v>
      </c>
      <c r="P6483" s="5" t="s">
        <v>10554</v>
      </c>
      <c r="Q6483" s="5" t="s">
        <v>10914</v>
      </c>
    </row>
    <row r="6484" spans="1:17" x14ac:dyDescent="0.25">
      <c r="A6484">
        <v>62364</v>
      </c>
      <c r="B6484" t="s">
        <v>30</v>
      </c>
      <c r="C6484" s="7">
        <v>46211.751817129632</v>
      </c>
      <c r="D6484" s="4">
        <v>226700000</v>
      </c>
      <c r="E6484" t="s">
        <v>2607</v>
      </c>
      <c r="F6484" t="s">
        <v>2613</v>
      </c>
      <c r="G6484" s="4">
        <v>94500999</v>
      </c>
      <c r="H6484" t="s">
        <v>6906</v>
      </c>
      <c r="I6484" s="2">
        <v>46211.71025462963</v>
      </c>
      <c r="J6484" s="4">
        <v>50000000</v>
      </c>
      <c r="K6484" s="4">
        <v>1</v>
      </c>
      <c r="L6484" s="5">
        <v>226.7</v>
      </c>
      <c r="M6484" s="5">
        <v>94.500998999999993</v>
      </c>
      <c r="N6484" s="5">
        <v>50</v>
      </c>
      <c r="O6484" s="5" t="str">
        <f t="shared" si="101"/>
        <v>1</v>
      </c>
      <c r="P6484" s="5" t="s">
        <v>10554</v>
      </c>
      <c r="Q6484" s="5" t="s">
        <v>10912</v>
      </c>
    </row>
    <row r="6485" spans="1:17" x14ac:dyDescent="0.25">
      <c r="A6485">
        <v>62365</v>
      </c>
      <c r="B6485" t="s">
        <v>30</v>
      </c>
      <c r="C6485" s="7">
        <v>46211.751840277779</v>
      </c>
      <c r="D6485" s="4">
        <v>226700000</v>
      </c>
      <c r="E6485" t="s">
        <v>2607</v>
      </c>
      <c r="F6485" t="s">
        <v>2611</v>
      </c>
      <c r="G6485" s="4">
        <v>94500999</v>
      </c>
      <c r="H6485" t="s">
        <v>6907</v>
      </c>
      <c r="I6485" s="2">
        <v>46211.71025462963</v>
      </c>
      <c r="J6485" s="4">
        <v>50000000</v>
      </c>
      <c r="K6485" s="4">
        <v>1</v>
      </c>
      <c r="L6485" s="5">
        <v>226.7</v>
      </c>
      <c r="M6485" s="5">
        <v>94.500998999999993</v>
      </c>
      <c r="N6485" s="5">
        <v>50</v>
      </c>
      <c r="O6485" s="5" t="str">
        <f t="shared" si="101"/>
        <v>1</v>
      </c>
      <c r="P6485" s="5" t="s">
        <v>10554</v>
      </c>
      <c r="Q6485" s="5" t="s">
        <v>10911</v>
      </c>
    </row>
    <row r="6486" spans="1:17" x14ac:dyDescent="0.25">
      <c r="A6486">
        <v>62366</v>
      </c>
      <c r="B6486" t="s">
        <v>30</v>
      </c>
      <c r="C6486" s="7">
        <v>46211.751840277779</v>
      </c>
      <c r="D6486" s="4">
        <v>226700000</v>
      </c>
      <c r="E6486" t="s">
        <v>2607</v>
      </c>
      <c r="F6486" t="s">
        <v>2611</v>
      </c>
      <c r="G6486" s="4">
        <v>94500999</v>
      </c>
      <c r="H6486" t="s">
        <v>6908</v>
      </c>
      <c r="I6486" s="2">
        <v>46211.71025462963</v>
      </c>
      <c r="J6486" s="4">
        <v>50000000</v>
      </c>
      <c r="K6486" s="4">
        <v>1</v>
      </c>
      <c r="L6486" s="5">
        <v>226.7</v>
      </c>
      <c r="M6486" s="5">
        <v>94.500998999999993</v>
      </c>
      <c r="N6486" s="5">
        <v>50</v>
      </c>
      <c r="O6486" s="5" t="str">
        <f t="shared" si="101"/>
        <v>1</v>
      </c>
      <c r="P6486" s="5" t="s">
        <v>10554</v>
      </c>
      <c r="Q6486" s="5" t="s">
        <v>10911</v>
      </c>
    </row>
    <row r="6487" spans="1:17" x14ac:dyDescent="0.25">
      <c r="A6487">
        <v>62367</v>
      </c>
      <c r="B6487" t="s">
        <v>30</v>
      </c>
      <c r="C6487" s="7">
        <v>46211.751851851855</v>
      </c>
      <c r="D6487" s="4">
        <v>226600000</v>
      </c>
      <c r="E6487" t="s">
        <v>2607</v>
      </c>
      <c r="F6487" t="s">
        <v>2611</v>
      </c>
      <c r="G6487" s="4">
        <v>94500999</v>
      </c>
      <c r="H6487" t="s">
        <v>6909</v>
      </c>
      <c r="I6487" s="2">
        <v>46211.71025462963</v>
      </c>
      <c r="J6487" s="4">
        <v>50000000</v>
      </c>
      <c r="K6487" s="4">
        <v>1</v>
      </c>
      <c r="L6487" s="5">
        <v>226.6</v>
      </c>
      <c r="M6487" s="5">
        <v>94.500998999999993</v>
      </c>
      <c r="N6487" s="5">
        <v>50</v>
      </c>
      <c r="O6487" s="5" t="str">
        <f t="shared" si="101"/>
        <v>1</v>
      </c>
      <c r="P6487" s="5" t="s">
        <v>10554</v>
      </c>
      <c r="Q6487" s="5" t="s">
        <v>10911</v>
      </c>
    </row>
    <row r="6488" spans="1:17" x14ac:dyDescent="0.25">
      <c r="A6488">
        <v>62368</v>
      </c>
      <c r="B6488" t="s">
        <v>30</v>
      </c>
      <c r="C6488" s="7">
        <v>46211.751875000002</v>
      </c>
      <c r="D6488" s="4">
        <v>226500000</v>
      </c>
      <c r="E6488" t="s">
        <v>2607</v>
      </c>
      <c r="F6488" t="s">
        <v>2625</v>
      </c>
      <c r="G6488" s="4">
        <v>94500999</v>
      </c>
      <c r="H6488" t="s">
        <v>6910</v>
      </c>
      <c r="I6488" s="2">
        <v>46211.71025462963</v>
      </c>
      <c r="J6488" s="4">
        <v>50000000</v>
      </c>
      <c r="K6488" s="4">
        <v>1</v>
      </c>
      <c r="L6488" s="5">
        <v>226.5</v>
      </c>
      <c r="M6488" s="5">
        <v>94.500998999999993</v>
      </c>
      <c r="N6488" s="5">
        <v>50</v>
      </c>
      <c r="O6488" s="5" t="str">
        <f t="shared" si="101"/>
        <v>1</v>
      </c>
      <c r="P6488" s="5" t="s">
        <v>10554</v>
      </c>
      <c r="Q6488" s="5" t="s">
        <v>10914</v>
      </c>
    </row>
    <row r="6489" spans="1:17" x14ac:dyDescent="0.25">
      <c r="A6489">
        <v>62369</v>
      </c>
      <c r="B6489" t="s">
        <v>30</v>
      </c>
      <c r="C6489" s="7">
        <v>46211.751875000002</v>
      </c>
      <c r="D6489" s="4">
        <v>226400000</v>
      </c>
      <c r="E6489" t="s">
        <v>2607</v>
      </c>
      <c r="F6489" t="s">
        <v>2625</v>
      </c>
      <c r="G6489" s="4">
        <v>94500999</v>
      </c>
      <c r="H6489" t="s">
        <v>6911</v>
      </c>
      <c r="I6489" s="2">
        <v>46211.71025462963</v>
      </c>
      <c r="J6489" s="4">
        <v>50000000</v>
      </c>
      <c r="K6489" s="4">
        <v>1</v>
      </c>
      <c r="L6489" s="5">
        <v>226.4</v>
      </c>
      <c r="M6489" s="5">
        <v>94.500998999999993</v>
      </c>
      <c r="N6489" s="5">
        <v>50</v>
      </c>
      <c r="O6489" s="5" t="str">
        <f t="shared" si="101"/>
        <v>1</v>
      </c>
      <c r="P6489" s="5" t="s">
        <v>10554</v>
      </c>
      <c r="Q6489" s="5" t="s">
        <v>10914</v>
      </c>
    </row>
    <row r="6490" spans="1:17" x14ac:dyDescent="0.25">
      <c r="A6490">
        <v>62370</v>
      </c>
      <c r="B6490" t="s">
        <v>30</v>
      </c>
      <c r="C6490" s="7">
        <v>46211.751886574071</v>
      </c>
      <c r="D6490" s="4">
        <v>226500000</v>
      </c>
      <c r="E6490" t="s">
        <v>2607</v>
      </c>
      <c r="F6490" t="s">
        <v>2625</v>
      </c>
      <c r="G6490" s="4">
        <v>94500999</v>
      </c>
      <c r="H6490" t="s">
        <v>6912</v>
      </c>
      <c r="I6490" s="2">
        <v>46211.71025462963</v>
      </c>
      <c r="J6490" s="4">
        <v>49900000</v>
      </c>
      <c r="K6490" s="4">
        <v>1</v>
      </c>
      <c r="L6490" s="5">
        <v>226.5</v>
      </c>
      <c r="M6490" s="5">
        <v>94.500998999999993</v>
      </c>
      <c r="N6490" s="5">
        <v>49.9</v>
      </c>
      <c r="O6490" s="5" t="str">
        <f t="shared" si="101"/>
        <v>1</v>
      </c>
      <c r="P6490" s="5" t="s">
        <v>10554</v>
      </c>
      <c r="Q6490" s="5" t="s">
        <v>10914</v>
      </c>
    </row>
    <row r="6491" spans="1:17" x14ac:dyDescent="0.25">
      <c r="A6491">
        <v>62371</v>
      </c>
      <c r="B6491" t="s">
        <v>30</v>
      </c>
      <c r="C6491" s="7">
        <v>46211.751909722225</v>
      </c>
      <c r="D6491" s="4">
        <v>226500000</v>
      </c>
      <c r="E6491" t="s">
        <v>2607</v>
      </c>
      <c r="F6491" t="s">
        <v>2625</v>
      </c>
      <c r="G6491" s="4">
        <v>94500999</v>
      </c>
      <c r="H6491" t="s">
        <v>6913</v>
      </c>
      <c r="I6491" s="2">
        <v>46211.71025462963</v>
      </c>
      <c r="J6491" s="4">
        <v>49900000</v>
      </c>
      <c r="K6491" s="4">
        <v>1</v>
      </c>
      <c r="L6491" s="5">
        <v>226.5</v>
      </c>
      <c r="M6491" s="5">
        <v>94.500998999999993</v>
      </c>
      <c r="N6491" s="5">
        <v>49.9</v>
      </c>
      <c r="O6491" s="5" t="str">
        <f t="shared" si="101"/>
        <v>1</v>
      </c>
      <c r="P6491" s="5" t="s">
        <v>10554</v>
      </c>
      <c r="Q6491" s="5" t="s">
        <v>10914</v>
      </c>
    </row>
    <row r="6492" spans="1:17" x14ac:dyDescent="0.25">
      <c r="A6492">
        <v>62372</v>
      </c>
      <c r="B6492" t="s">
        <v>30</v>
      </c>
      <c r="C6492" s="7">
        <v>46211.751909722225</v>
      </c>
      <c r="D6492" s="4">
        <v>226500000</v>
      </c>
      <c r="E6492" t="s">
        <v>2607</v>
      </c>
      <c r="F6492" t="s">
        <v>2613</v>
      </c>
      <c r="G6492" s="4">
        <v>94500999</v>
      </c>
      <c r="H6492" t="s">
        <v>6914</v>
      </c>
      <c r="I6492" s="2">
        <v>46211.710370370369</v>
      </c>
      <c r="J6492" s="4">
        <v>49900000</v>
      </c>
      <c r="K6492" s="4">
        <v>1</v>
      </c>
      <c r="L6492" s="5">
        <v>226.5</v>
      </c>
      <c r="M6492" s="5">
        <v>94.500998999999993</v>
      </c>
      <c r="N6492" s="5">
        <v>49.9</v>
      </c>
      <c r="O6492" s="5" t="str">
        <f t="shared" si="101"/>
        <v>1</v>
      </c>
      <c r="P6492" s="5" t="s">
        <v>10554</v>
      </c>
      <c r="Q6492" s="5" t="s">
        <v>10912</v>
      </c>
    </row>
    <row r="6493" spans="1:17" x14ac:dyDescent="0.25">
      <c r="A6493">
        <v>62373</v>
      </c>
      <c r="B6493" t="s">
        <v>30</v>
      </c>
      <c r="C6493" s="7">
        <v>46211.751921296294</v>
      </c>
      <c r="D6493" s="4">
        <v>226500000</v>
      </c>
      <c r="E6493" t="s">
        <v>2607</v>
      </c>
      <c r="F6493" t="s">
        <v>2611</v>
      </c>
      <c r="G6493" s="4">
        <v>94500999</v>
      </c>
      <c r="H6493" t="s">
        <v>6915</v>
      </c>
      <c r="I6493" s="2">
        <v>46211.710370370369</v>
      </c>
      <c r="J6493" s="4">
        <v>49900000</v>
      </c>
      <c r="K6493" s="4">
        <v>1</v>
      </c>
      <c r="L6493" s="5">
        <v>226.5</v>
      </c>
      <c r="M6493" s="5">
        <v>94.500998999999993</v>
      </c>
      <c r="N6493" s="5">
        <v>49.9</v>
      </c>
      <c r="O6493" s="5" t="str">
        <f t="shared" si="101"/>
        <v>1</v>
      </c>
      <c r="P6493" s="5" t="s">
        <v>10554</v>
      </c>
      <c r="Q6493" s="5" t="s">
        <v>10911</v>
      </c>
    </row>
    <row r="6494" spans="1:17" x14ac:dyDescent="0.25">
      <c r="A6494">
        <v>62374</v>
      </c>
      <c r="B6494" t="s">
        <v>30</v>
      </c>
      <c r="C6494" s="7">
        <v>46211.751944444448</v>
      </c>
      <c r="D6494" s="4">
        <v>226500000</v>
      </c>
      <c r="E6494" t="s">
        <v>2607</v>
      </c>
      <c r="F6494" t="s">
        <v>2611</v>
      </c>
      <c r="G6494" s="4">
        <v>94500999</v>
      </c>
      <c r="H6494" t="s">
        <v>6916</v>
      </c>
      <c r="I6494" s="2">
        <v>46211.710370370369</v>
      </c>
      <c r="J6494" s="4">
        <v>49900000</v>
      </c>
      <c r="K6494" s="4">
        <v>1</v>
      </c>
      <c r="L6494" s="5">
        <v>226.5</v>
      </c>
      <c r="M6494" s="5">
        <v>94.500998999999993</v>
      </c>
      <c r="N6494" s="5">
        <v>49.9</v>
      </c>
      <c r="O6494" s="5" t="str">
        <f t="shared" si="101"/>
        <v>1</v>
      </c>
      <c r="P6494" s="5" t="s">
        <v>10554</v>
      </c>
      <c r="Q6494" s="5" t="s">
        <v>10911</v>
      </c>
    </row>
    <row r="6495" spans="1:17" x14ac:dyDescent="0.25">
      <c r="A6495">
        <v>62375</v>
      </c>
      <c r="B6495" t="s">
        <v>30</v>
      </c>
      <c r="C6495" s="7">
        <v>46211.751944444448</v>
      </c>
      <c r="D6495" s="4">
        <v>226500000</v>
      </c>
      <c r="E6495" t="s">
        <v>2607</v>
      </c>
      <c r="F6495" t="s">
        <v>2611</v>
      </c>
      <c r="G6495" s="4">
        <v>94500999</v>
      </c>
      <c r="H6495" t="s">
        <v>6917</v>
      </c>
      <c r="I6495" s="2">
        <v>46211.710370370369</v>
      </c>
      <c r="J6495" s="4">
        <v>49900000</v>
      </c>
      <c r="K6495" s="4">
        <v>1</v>
      </c>
      <c r="L6495" s="5">
        <v>226.5</v>
      </c>
      <c r="M6495" s="5">
        <v>94.500998999999993</v>
      </c>
      <c r="N6495" s="5">
        <v>49.9</v>
      </c>
      <c r="O6495" s="5" t="str">
        <f t="shared" si="101"/>
        <v>1</v>
      </c>
      <c r="P6495" s="5" t="s">
        <v>10554</v>
      </c>
      <c r="Q6495" s="5" t="s">
        <v>10911</v>
      </c>
    </row>
    <row r="6496" spans="1:17" x14ac:dyDescent="0.25">
      <c r="A6496">
        <v>62376</v>
      </c>
      <c r="B6496" t="s">
        <v>30</v>
      </c>
      <c r="C6496" s="7">
        <v>46211.751956018517</v>
      </c>
      <c r="D6496" s="4">
        <v>226400000</v>
      </c>
      <c r="E6496" t="s">
        <v>2607</v>
      </c>
      <c r="F6496" t="s">
        <v>2611</v>
      </c>
      <c r="G6496" s="4">
        <v>94500999</v>
      </c>
      <c r="H6496" t="s">
        <v>6918</v>
      </c>
      <c r="I6496" s="2">
        <v>46211.710370370369</v>
      </c>
      <c r="J6496" s="4">
        <v>49900000</v>
      </c>
      <c r="K6496" s="4">
        <v>1</v>
      </c>
      <c r="L6496" s="5">
        <v>226.4</v>
      </c>
      <c r="M6496" s="5">
        <v>94.500998999999993</v>
      </c>
      <c r="N6496" s="5">
        <v>49.9</v>
      </c>
      <c r="O6496" s="5" t="str">
        <f t="shared" si="101"/>
        <v>1</v>
      </c>
      <c r="P6496" s="5" t="s">
        <v>10554</v>
      </c>
      <c r="Q6496" s="5" t="s">
        <v>10911</v>
      </c>
    </row>
    <row r="6497" spans="1:17" x14ac:dyDescent="0.25">
      <c r="A6497">
        <v>62377</v>
      </c>
      <c r="B6497" t="s">
        <v>30</v>
      </c>
      <c r="C6497" s="7">
        <v>46211.751979166664</v>
      </c>
      <c r="D6497" s="4">
        <v>226400000</v>
      </c>
      <c r="E6497" t="s">
        <v>2607</v>
      </c>
      <c r="F6497" t="s">
        <v>2653</v>
      </c>
      <c r="G6497" s="4">
        <v>94500999</v>
      </c>
      <c r="H6497" t="s">
        <v>6919</v>
      </c>
      <c r="I6497" s="2">
        <v>46211.710370370369</v>
      </c>
      <c r="J6497" s="4">
        <v>49900000</v>
      </c>
      <c r="K6497" s="4">
        <v>1</v>
      </c>
      <c r="L6497" s="5">
        <v>226.4</v>
      </c>
      <c r="M6497" s="5">
        <v>94.500998999999993</v>
      </c>
      <c r="N6497" s="5">
        <v>49.9</v>
      </c>
      <c r="O6497" s="5" t="str">
        <f t="shared" si="101"/>
        <v>1</v>
      </c>
      <c r="P6497" s="5" t="s">
        <v>10554</v>
      </c>
      <c r="Q6497" s="5" t="s">
        <v>10916</v>
      </c>
    </row>
    <row r="6498" spans="1:17" x14ac:dyDescent="0.25">
      <c r="A6498">
        <v>62378</v>
      </c>
      <c r="B6498" t="s">
        <v>30</v>
      </c>
      <c r="C6498" s="7">
        <v>46211.751979166664</v>
      </c>
      <c r="D6498" s="4">
        <v>226600000</v>
      </c>
      <c r="E6498" t="s">
        <v>2607</v>
      </c>
      <c r="F6498" t="s">
        <v>2653</v>
      </c>
      <c r="G6498" s="4">
        <v>94500999</v>
      </c>
      <c r="H6498" t="s">
        <v>6920</v>
      </c>
      <c r="I6498" s="2">
        <v>46211.710370370369</v>
      </c>
      <c r="J6498" s="4">
        <v>49900000</v>
      </c>
      <c r="K6498" s="4">
        <v>1</v>
      </c>
      <c r="L6498" s="5">
        <v>226.6</v>
      </c>
      <c r="M6498" s="5">
        <v>94.500998999999993</v>
      </c>
      <c r="N6498" s="5">
        <v>49.9</v>
      </c>
      <c r="O6498" s="5" t="str">
        <f t="shared" si="101"/>
        <v>1</v>
      </c>
      <c r="P6498" s="5" t="s">
        <v>10554</v>
      </c>
      <c r="Q6498" s="5" t="s">
        <v>10916</v>
      </c>
    </row>
    <row r="6499" spans="1:17" x14ac:dyDescent="0.25">
      <c r="A6499">
        <v>62379</v>
      </c>
      <c r="B6499" t="s">
        <v>30</v>
      </c>
      <c r="C6499" s="7">
        <v>46211.75199074074</v>
      </c>
      <c r="D6499" s="4">
        <v>226700000</v>
      </c>
      <c r="E6499" t="s">
        <v>2607</v>
      </c>
      <c r="F6499" t="s">
        <v>2625</v>
      </c>
      <c r="G6499" s="4">
        <v>94500999</v>
      </c>
      <c r="H6499" t="s">
        <v>6921</v>
      </c>
      <c r="I6499" s="2">
        <v>46211.710370370369</v>
      </c>
      <c r="J6499" s="4">
        <v>49900000</v>
      </c>
      <c r="K6499" s="4">
        <v>1</v>
      </c>
      <c r="L6499" s="5">
        <v>226.7</v>
      </c>
      <c r="M6499" s="5">
        <v>94.500998999999993</v>
      </c>
      <c r="N6499" s="5">
        <v>49.9</v>
      </c>
      <c r="O6499" s="5" t="str">
        <f t="shared" si="101"/>
        <v>1</v>
      </c>
      <c r="P6499" s="5" t="s">
        <v>10554</v>
      </c>
      <c r="Q6499" s="5" t="s">
        <v>10914</v>
      </c>
    </row>
    <row r="6500" spans="1:17" x14ac:dyDescent="0.25">
      <c r="A6500">
        <v>62380</v>
      </c>
      <c r="B6500" t="s">
        <v>30</v>
      </c>
      <c r="C6500" s="7">
        <v>46211.752013888887</v>
      </c>
      <c r="D6500" s="4">
        <v>226700000</v>
      </c>
      <c r="E6500" t="s">
        <v>2607</v>
      </c>
      <c r="F6500" t="s">
        <v>2625</v>
      </c>
      <c r="G6500" s="4">
        <v>94500999</v>
      </c>
      <c r="H6500" t="s">
        <v>6922</v>
      </c>
      <c r="I6500" s="2">
        <v>46211.710370370369</v>
      </c>
      <c r="J6500" s="4">
        <v>49900000</v>
      </c>
      <c r="K6500" s="4">
        <v>1</v>
      </c>
      <c r="L6500" s="5">
        <v>226.7</v>
      </c>
      <c r="M6500" s="5">
        <v>94.500998999999993</v>
      </c>
      <c r="N6500" s="5">
        <v>49.9</v>
      </c>
      <c r="O6500" s="5" t="str">
        <f t="shared" si="101"/>
        <v>1</v>
      </c>
      <c r="P6500" s="5" t="s">
        <v>10554</v>
      </c>
      <c r="Q6500" s="5" t="s">
        <v>10914</v>
      </c>
    </row>
    <row r="6501" spans="1:17" x14ac:dyDescent="0.25">
      <c r="A6501">
        <v>62381</v>
      </c>
      <c r="B6501" t="s">
        <v>30</v>
      </c>
      <c r="C6501" s="7">
        <v>46211.752013888887</v>
      </c>
      <c r="D6501" s="4">
        <v>226600000</v>
      </c>
      <c r="E6501" t="s">
        <v>2607</v>
      </c>
      <c r="F6501" t="s">
        <v>2611</v>
      </c>
      <c r="G6501" s="4">
        <v>94500999</v>
      </c>
      <c r="H6501" t="s">
        <v>6923</v>
      </c>
      <c r="I6501" s="2">
        <v>46211.710370370369</v>
      </c>
      <c r="J6501" s="4">
        <v>50000000</v>
      </c>
      <c r="K6501" s="4">
        <v>1</v>
      </c>
      <c r="L6501" s="5">
        <v>226.6</v>
      </c>
      <c r="M6501" s="5">
        <v>94.500998999999993</v>
      </c>
      <c r="N6501" s="5">
        <v>50</v>
      </c>
      <c r="O6501" s="5" t="str">
        <f t="shared" si="101"/>
        <v>1</v>
      </c>
      <c r="P6501" s="5" t="s">
        <v>10554</v>
      </c>
      <c r="Q6501" s="5" t="s">
        <v>10911</v>
      </c>
    </row>
    <row r="6502" spans="1:17" x14ac:dyDescent="0.25">
      <c r="A6502">
        <v>62382</v>
      </c>
      <c r="B6502" t="s">
        <v>30</v>
      </c>
      <c r="C6502" s="7">
        <v>46211.752025462964</v>
      </c>
      <c r="D6502" s="4">
        <v>226600000</v>
      </c>
      <c r="E6502" t="s">
        <v>2607</v>
      </c>
      <c r="F6502" t="s">
        <v>2619</v>
      </c>
      <c r="G6502" s="4">
        <v>94500999</v>
      </c>
      <c r="H6502" t="s">
        <v>6924</v>
      </c>
      <c r="I6502" s="2">
        <v>46211.710474537038</v>
      </c>
      <c r="J6502" s="4">
        <v>49900000</v>
      </c>
      <c r="K6502" s="4">
        <v>1</v>
      </c>
      <c r="L6502" s="5">
        <v>226.6</v>
      </c>
      <c r="M6502" s="5">
        <v>94.500998999999993</v>
      </c>
      <c r="N6502" s="5">
        <v>49.9</v>
      </c>
      <c r="O6502" s="5" t="str">
        <f t="shared" si="101"/>
        <v>1</v>
      </c>
      <c r="P6502" s="5" t="s">
        <v>10554</v>
      </c>
      <c r="Q6502" s="5" t="s">
        <v>10913</v>
      </c>
    </row>
    <row r="6503" spans="1:17" x14ac:dyDescent="0.25">
      <c r="A6503">
        <v>62383</v>
      </c>
      <c r="B6503" t="s">
        <v>30</v>
      </c>
      <c r="C6503" s="7">
        <v>46211.75204861111</v>
      </c>
      <c r="D6503" s="4">
        <v>226600000</v>
      </c>
      <c r="E6503" t="s">
        <v>2607</v>
      </c>
      <c r="F6503" t="s">
        <v>2625</v>
      </c>
      <c r="G6503" s="4">
        <v>94500999</v>
      </c>
      <c r="H6503" t="s">
        <v>6925</v>
      </c>
      <c r="I6503" s="2">
        <v>46211.710474537038</v>
      </c>
      <c r="J6503" s="4">
        <v>50000000</v>
      </c>
      <c r="K6503" s="4">
        <v>1</v>
      </c>
      <c r="L6503" s="5">
        <v>226.6</v>
      </c>
      <c r="M6503" s="5">
        <v>94.500998999999993</v>
      </c>
      <c r="N6503" s="5">
        <v>50</v>
      </c>
      <c r="O6503" s="5" t="str">
        <f t="shared" si="101"/>
        <v>1</v>
      </c>
      <c r="P6503" s="5" t="s">
        <v>10554</v>
      </c>
      <c r="Q6503" s="5" t="s">
        <v>10914</v>
      </c>
    </row>
    <row r="6504" spans="1:17" x14ac:dyDescent="0.25">
      <c r="A6504">
        <v>62384</v>
      </c>
      <c r="B6504" t="s">
        <v>30</v>
      </c>
      <c r="C6504" s="7">
        <v>46211.75204861111</v>
      </c>
      <c r="D6504" s="4">
        <v>226600000</v>
      </c>
      <c r="E6504" t="s">
        <v>2607</v>
      </c>
      <c r="F6504" t="s">
        <v>2625</v>
      </c>
      <c r="G6504" s="4">
        <v>94500999</v>
      </c>
      <c r="H6504" t="s">
        <v>6926</v>
      </c>
      <c r="I6504" s="2">
        <v>46211.710474537038</v>
      </c>
      <c r="J6504" s="4">
        <v>49900000</v>
      </c>
      <c r="K6504" s="4">
        <v>1</v>
      </c>
      <c r="L6504" s="5">
        <v>226.6</v>
      </c>
      <c r="M6504" s="5">
        <v>94.500998999999993</v>
      </c>
      <c r="N6504" s="5">
        <v>49.9</v>
      </c>
      <c r="O6504" s="5" t="str">
        <f t="shared" si="101"/>
        <v>1</v>
      </c>
      <c r="P6504" s="5" t="s">
        <v>10554</v>
      </c>
      <c r="Q6504" s="5" t="s">
        <v>10914</v>
      </c>
    </row>
    <row r="6505" spans="1:17" x14ac:dyDescent="0.25">
      <c r="A6505">
        <v>62385</v>
      </c>
      <c r="B6505" t="s">
        <v>30</v>
      </c>
      <c r="C6505" s="7">
        <v>46211.752060185187</v>
      </c>
      <c r="D6505" s="4">
        <v>226600000</v>
      </c>
      <c r="E6505" t="s">
        <v>2607</v>
      </c>
      <c r="F6505" t="s">
        <v>2613</v>
      </c>
      <c r="G6505" s="4">
        <v>94500999</v>
      </c>
      <c r="H6505" t="s">
        <v>6927</v>
      </c>
      <c r="I6505" s="2">
        <v>46211.710474537038</v>
      </c>
      <c r="J6505" s="4">
        <v>49900000</v>
      </c>
      <c r="K6505" s="4">
        <v>1</v>
      </c>
      <c r="L6505" s="5">
        <v>226.6</v>
      </c>
      <c r="M6505" s="5">
        <v>94.500998999999993</v>
      </c>
      <c r="N6505" s="5">
        <v>49.9</v>
      </c>
      <c r="O6505" s="5" t="str">
        <f t="shared" si="101"/>
        <v>1</v>
      </c>
      <c r="P6505" s="5" t="s">
        <v>10554</v>
      </c>
      <c r="Q6505" s="5" t="s">
        <v>10912</v>
      </c>
    </row>
    <row r="6506" spans="1:17" x14ac:dyDescent="0.25">
      <c r="A6506">
        <v>62386</v>
      </c>
      <c r="B6506" t="s">
        <v>30</v>
      </c>
      <c r="C6506" s="7">
        <v>46211.752083333333</v>
      </c>
      <c r="D6506" s="4">
        <v>226600000</v>
      </c>
      <c r="E6506" t="s">
        <v>2607</v>
      </c>
      <c r="F6506" t="s">
        <v>2613</v>
      </c>
      <c r="G6506" s="4">
        <v>94500999</v>
      </c>
      <c r="H6506" t="s">
        <v>6928</v>
      </c>
      <c r="I6506" s="2">
        <v>46211.710474537038</v>
      </c>
      <c r="J6506" s="4">
        <v>50000000</v>
      </c>
      <c r="K6506" s="4">
        <v>1</v>
      </c>
      <c r="L6506" s="5">
        <v>226.6</v>
      </c>
      <c r="M6506" s="5">
        <v>94.500998999999993</v>
      </c>
      <c r="N6506" s="5">
        <v>50</v>
      </c>
      <c r="O6506" s="5" t="str">
        <f t="shared" si="101"/>
        <v>1</v>
      </c>
      <c r="P6506" s="5" t="s">
        <v>10554</v>
      </c>
      <c r="Q6506" s="5" t="s">
        <v>10912</v>
      </c>
    </row>
    <row r="6507" spans="1:17" x14ac:dyDescent="0.25">
      <c r="A6507">
        <v>62387</v>
      </c>
      <c r="B6507" t="s">
        <v>30</v>
      </c>
      <c r="C6507" s="7">
        <v>46211.752083333333</v>
      </c>
      <c r="D6507" s="4">
        <v>226600000</v>
      </c>
      <c r="E6507" t="s">
        <v>2607</v>
      </c>
      <c r="F6507" t="s">
        <v>2619</v>
      </c>
      <c r="G6507" s="4">
        <v>94500999</v>
      </c>
      <c r="H6507" t="s">
        <v>6929</v>
      </c>
      <c r="I6507" s="2">
        <v>46211.710474537038</v>
      </c>
      <c r="J6507" s="4">
        <v>50000000</v>
      </c>
      <c r="K6507" s="4">
        <v>1</v>
      </c>
      <c r="L6507" s="5">
        <v>226.6</v>
      </c>
      <c r="M6507" s="5">
        <v>94.500998999999993</v>
      </c>
      <c r="N6507" s="5">
        <v>50</v>
      </c>
      <c r="O6507" s="5" t="str">
        <f t="shared" si="101"/>
        <v>1</v>
      </c>
      <c r="P6507" s="5" t="s">
        <v>10554</v>
      </c>
      <c r="Q6507" s="5" t="s">
        <v>10913</v>
      </c>
    </row>
    <row r="6508" spans="1:17" x14ac:dyDescent="0.25">
      <c r="A6508">
        <v>62388</v>
      </c>
      <c r="B6508" t="s">
        <v>30</v>
      </c>
      <c r="C6508" s="7">
        <v>46211.75209490741</v>
      </c>
      <c r="D6508" s="4">
        <v>226600000</v>
      </c>
      <c r="E6508" t="s">
        <v>2607</v>
      </c>
      <c r="F6508" t="s">
        <v>2611</v>
      </c>
      <c r="G6508" s="4">
        <v>94500999</v>
      </c>
      <c r="H6508" t="s">
        <v>6930</v>
      </c>
      <c r="I6508" s="2">
        <v>46211.710474537038</v>
      </c>
      <c r="J6508" s="4">
        <v>49900000</v>
      </c>
      <c r="K6508" s="4">
        <v>1</v>
      </c>
      <c r="L6508" s="5">
        <v>226.6</v>
      </c>
      <c r="M6508" s="5">
        <v>94.500998999999993</v>
      </c>
      <c r="N6508" s="5">
        <v>49.9</v>
      </c>
      <c r="O6508" s="5" t="str">
        <f t="shared" si="101"/>
        <v>1</v>
      </c>
      <c r="P6508" s="5" t="s">
        <v>10554</v>
      </c>
      <c r="Q6508" s="5" t="s">
        <v>10911</v>
      </c>
    </row>
    <row r="6509" spans="1:17" x14ac:dyDescent="0.25">
      <c r="A6509">
        <v>62389</v>
      </c>
      <c r="B6509" t="s">
        <v>30</v>
      </c>
      <c r="C6509" s="7">
        <v>46211.752118055556</v>
      </c>
      <c r="D6509" s="4">
        <v>226600000</v>
      </c>
      <c r="E6509" t="s">
        <v>2607</v>
      </c>
      <c r="F6509" t="s">
        <v>2611</v>
      </c>
      <c r="G6509" s="4">
        <v>94500999</v>
      </c>
      <c r="H6509" t="s">
        <v>6931</v>
      </c>
      <c r="I6509" s="2">
        <v>46211.710474537038</v>
      </c>
      <c r="J6509" s="4">
        <v>49900000</v>
      </c>
      <c r="K6509" s="4">
        <v>1</v>
      </c>
      <c r="L6509" s="5">
        <v>226.6</v>
      </c>
      <c r="M6509" s="5">
        <v>94.500998999999993</v>
      </c>
      <c r="N6509" s="5">
        <v>49.9</v>
      </c>
      <c r="O6509" s="5" t="str">
        <f t="shared" si="101"/>
        <v>1</v>
      </c>
      <c r="P6509" s="5" t="s">
        <v>10554</v>
      </c>
      <c r="Q6509" s="5" t="s">
        <v>10911</v>
      </c>
    </row>
    <row r="6510" spans="1:17" x14ac:dyDescent="0.25">
      <c r="A6510">
        <v>62390</v>
      </c>
      <c r="B6510" t="s">
        <v>30</v>
      </c>
      <c r="C6510" s="7">
        <v>46211.752118055556</v>
      </c>
      <c r="D6510" s="4">
        <v>226600000</v>
      </c>
      <c r="E6510" t="s">
        <v>2607</v>
      </c>
      <c r="F6510" t="s">
        <v>2625</v>
      </c>
      <c r="G6510" s="4">
        <v>94500999</v>
      </c>
      <c r="H6510" t="s">
        <v>6932</v>
      </c>
      <c r="I6510" s="2">
        <v>46211.710474537038</v>
      </c>
      <c r="J6510" s="4">
        <v>50000000</v>
      </c>
      <c r="K6510" s="4">
        <v>1</v>
      </c>
      <c r="L6510" s="5">
        <v>226.6</v>
      </c>
      <c r="M6510" s="5">
        <v>94.500998999999993</v>
      </c>
      <c r="N6510" s="5">
        <v>50</v>
      </c>
      <c r="O6510" s="5" t="str">
        <f t="shared" si="101"/>
        <v>1</v>
      </c>
      <c r="P6510" s="5" t="s">
        <v>10554</v>
      </c>
      <c r="Q6510" s="5" t="s">
        <v>10914</v>
      </c>
    </row>
    <row r="6511" spans="1:17" x14ac:dyDescent="0.25">
      <c r="A6511">
        <v>62391</v>
      </c>
      <c r="B6511" t="s">
        <v>30</v>
      </c>
      <c r="C6511" s="7">
        <v>46211.752129629633</v>
      </c>
      <c r="D6511" s="4">
        <v>226700000</v>
      </c>
      <c r="E6511" t="s">
        <v>2607</v>
      </c>
      <c r="F6511" t="s">
        <v>2613</v>
      </c>
      <c r="G6511" s="4">
        <v>94500999</v>
      </c>
      <c r="H6511" t="s">
        <v>6933</v>
      </c>
      <c r="I6511" s="2">
        <v>46211.710474537038</v>
      </c>
      <c r="J6511" s="4">
        <v>49900000</v>
      </c>
      <c r="K6511" s="4">
        <v>1</v>
      </c>
      <c r="L6511" s="5">
        <v>226.7</v>
      </c>
      <c r="M6511" s="5">
        <v>94.500998999999993</v>
      </c>
      <c r="N6511" s="5">
        <v>49.9</v>
      </c>
      <c r="O6511" s="5" t="str">
        <f t="shared" si="101"/>
        <v>1</v>
      </c>
      <c r="P6511" s="5" t="s">
        <v>10554</v>
      </c>
      <c r="Q6511" s="5" t="s">
        <v>10912</v>
      </c>
    </row>
    <row r="6512" spans="1:17" x14ac:dyDescent="0.25">
      <c r="A6512">
        <v>62392</v>
      </c>
      <c r="B6512" t="s">
        <v>30</v>
      </c>
      <c r="C6512" s="7">
        <v>46211.752152777779</v>
      </c>
      <c r="D6512" s="4">
        <v>226700000</v>
      </c>
      <c r="E6512" t="s">
        <v>2607</v>
      </c>
      <c r="F6512" t="s">
        <v>2613</v>
      </c>
      <c r="G6512" s="4">
        <v>94500999</v>
      </c>
      <c r="H6512" t="s">
        <v>6934</v>
      </c>
      <c r="I6512" s="2">
        <v>46211.710601851853</v>
      </c>
      <c r="J6512" s="4">
        <v>50000000</v>
      </c>
      <c r="K6512" s="4">
        <v>1</v>
      </c>
      <c r="L6512" s="5">
        <v>226.7</v>
      </c>
      <c r="M6512" s="5">
        <v>94.500998999999993</v>
      </c>
      <c r="N6512" s="5">
        <v>50</v>
      </c>
      <c r="O6512" s="5" t="str">
        <f t="shared" si="101"/>
        <v>1</v>
      </c>
      <c r="P6512" s="5" t="s">
        <v>10554</v>
      </c>
      <c r="Q6512" s="5" t="s">
        <v>10912</v>
      </c>
    </row>
    <row r="6513" spans="1:17" x14ac:dyDescent="0.25">
      <c r="A6513">
        <v>62393</v>
      </c>
      <c r="B6513" t="s">
        <v>30</v>
      </c>
      <c r="C6513" s="7">
        <v>46211.752152777779</v>
      </c>
      <c r="D6513" s="4">
        <v>226700000</v>
      </c>
      <c r="E6513" t="s">
        <v>2607</v>
      </c>
      <c r="F6513" t="s">
        <v>2613</v>
      </c>
      <c r="G6513" s="4">
        <v>94500999</v>
      </c>
      <c r="H6513" t="s">
        <v>6935</v>
      </c>
      <c r="I6513" s="2">
        <v>46211.710601851853</v>
      </c>
      <c r="J6513" s="4">
        <v>50000000</v>
      </c>
      <c r="K6513" s="4">
        <v>1</v>
      </c>
      <c r="L6513" s="5">
        <v>226.7</v>
      </c>
      <c r="M6513" s="5">
        <v>94.500998999999993</v>
      </c>
      <c r="N6513" s="5">
        <v>50</v>
      </c>
      <c r="O6513" s="5" t="str">
        <f t="shared" si="101"/>
        <v>1</v>
      </c>
      <c r="P6513" s="5" t="s">
        <v>10554</v>
      </c>
      <c r="Q6513" s="5" t="s">
        <v>10912</v>
      </c>
    </row>
    <row r="6514" spans="1:17" x14ac:dyDescent="0.25">
      <c r="A6514">
        <v>62394</v>
      </c>
      <c r="B6514" t="s">
        <v>30</v>
      </c>
      <c r="C6514" s="7">
        <v>46211.752164351848</v>
      </c>
      <c r="D6514" s="4">
        <v>226600000</v>
      </c>
      <c r="E6514" t="s">
        <v>2607</v>
      </c>
      <c r="F6514" t="s">
        <v>2613</v>
      </c>
      <c r="G6514" s="4">
        <v>94500999</v>
      </c>
      <c r="H6514" t="s">
        <v>6936</v>
      </c>
      <c r="I6514" s="2">
        <v>46211.710601851853</v>
      </c>
      <c r="J6514" s="4">
        <v>50000000</v>
      </c>
      <c r="K6514" s="4">
        <v>1</v>
      </c>
      <c r="L6514" s="5">
        <v>226.6</v>
      </c>
      <c r="M6514" s="5">
        <v>94.500998999999993</v>
      </c>
      <c r="N6514" s="5">
        <v>50</v>
      </c>
      <c r="O6514" s="5" t="str">
        <f t="shared" si="101"/>
        <v>1</v>
      </c>
      <c r="P6514" s="5" t="s">
        <v>10554</v>
      </c>
      <c r="Q6514" s="5" t="s">
        <v>10912</v>
      </c>
    </row>
    <row r="6515" spans="1:17" x14ac:dyDescent="0.25">
      <c r="A6515">
        <v>62395</v>
      </c>
      <c r="B6515" t="s">
        <v>30</v>
      </c>
      <c r="C6515" s="7">
        <v>46211.752187500002</v>
      </c>
      <c r="D6515" s="4">
        <v>226600000</v>
      </c>
      <c r="E6515" t="s">
        <v>2607</v>
      </c>
      <c r="F6515" t="s">
        <v>2613</v>
      </c>
      <c r="G6515" s="4">
        <v>94500999</v>
      </c>
      <c r="H6515" t="s">
        <v>6937</v>
      </c>
      <c r="I6515" s="2">
        <v>46211.710601851853</v>
      </c>
      <c r="J6515" s="4">
        <v>50000000</v>
      </c>
      <c r="K6515" s="4">
        <v>1</v>
      </c>
      <c r="L6515" s="5">
        <v>226.6</v>
      </c>
      <c r="M6515" s="5">
        <v>94.500998999999993</v>
      </c>
      <c r="N6515" s="5">
        <v>50</v>
      </c>
      <c r="O6515" s="5" t="str">
        <f t="shared" si="101"/>
        <v>1</v>
      </c>
      <c r="P6515" s="5" t="s">
        <v>10554</v>
      </c>
      <c r="Q6515" s="5" t="s">
        <v>10912</v>
      </c>
    </row>
    <row r="6516" spans="1:17" x14ac:dyDescent="0.25">
      <c r="A6516">
        <v>62396</v>
      </c>
      <c r="B6516" t="s">
        <v>30</v>
      </c>
      <c r="C6516" s="7">
        <v>46211.752187500002</v>
      </c>
      <c r="D6516" s="4">
        <v>226600000</v>
      </c>
      <c r="E6516" t="s">
        <v>2607</v>
      </c>
      <c r="F6516" t="s">
        <v>2625</v>
      </c>
      <c r="G6516" s="4">
        <v>94500999</v>
      </c>
      <c r="H6516" t="s">
        <v>6938</v>
      </c>
      <c r="I6516" s="2">
        <v>46211.710601851853</v>
      </c>
      <c r="J6516" s="4">
        <v>50000000</v>
      </c>
      <c r="K6516" s="4">
        <v>1</v>
      </c>
      <c r="L6516" s="5">
        <v>226.6</v>
      </c>
      <c r="M6516" s="5">
        <v>94.500998999999993</v>
      </c>
      <c r="N6516" s="5">
        <v>50</v>
      </c>
      <c r="O6516" s="5" t="str">
        <f t="shared" si="101"/>
        <v>1</v>
      </c>
      <c r="P6516" s="5" t="s">
        <v>10554</v>
      </c>
      <c r="Q6516" s="5" t="s">
        <v>10914</v>
      </c>
    </row>
    <row r="6517" spans="1:17" x14ac:dyDescent="0.25">
      <c r="A6517">
        <v>62397</v>
      </c>
      <c r="B6517" t="s">
        <v>30</v>
      </c>
      <c r="C6517" s="7">
        <v>46211.752210648148</v>
      </c>
      <c r="D6517" s="4">
        <v>226700000</v>
      </c>
      <c r="E6517" t="s">
        <v>2607</v>
      </c>
      <c r="F6517" t="s">
        <v>2625</v>
      </c>
      <c r="G6517" s="4">
        <v>94500999</v>
      </c>
      <c r="H6517" t="s">
        <v>6939</v>
      </c>
      <c r="I6517" s="2">
        <v>46211.710601851853</v>
      </c>
      <c r="J6517" s="4">
        <v>50000000</v>
      </c>
      <c r="K6517" s="4">
        <v>1</v>
      </c>
      <c r="L6517" s="5">
        <v>226.7</v>
      </c>
      <c r="M6517" s="5">
        <v>94.500998999999993</v>
      </c>
      <c r="N6517" s="5">
        <v>50</v>
      </c>
      <c r="O6517" s="5" t="str">
        <f t="shared" si="101"/>
        <v>1</v>
      </c>
      <c r="P6517" s="5" t="s">
        <v>10554</v>
      </c>
      <c r="Q6517" s="5" t="s">
        <v>10914</v>
      </c>
    </row>
    <row r="6518" spans="1:17" x14ac:dyDescent="0.25">
      <c r="A6518">
        <v>62398</v>
      </c>
      <c r="B6518" t="s">
        <v>30</v>
      </c>
      <c r="C6518" s="7">
        <v>46211.752222222225</v>
      </c>
      <c r="D6518" s="4">
        <v>226700000</v>
      </c>
      <c r="E6518" t="s">
        <v>2607</v>
      </c>
      <c r="F6518" t="s">
        <v>2625</v>
      </c>
      <c r="G6518" s="4">
        <v>94500999</v>
      </c>
      <c r="H6518" t="s">
        <v>6940</v>
      </c>
      <c r="I6518" s="2">
        <v>46211.710601851853</v>
      </c>
      <c r="J6518" s="4">
        <v>50000000</v>
      </c>
      <c r="K6518" s="4">
        <v>1</v>
      </c>
      <c r="L6518" s="5">
        <v>226.7</v>
      </c>
      <c r="M6518" s="5">
        <v>94.500998999999993</v>
      </c>
      <c r="N6518" s="5">
        <v>50</v>
      </c>
      <c r="O6518" s="5" t="str">
        <f t="shared" si="101"/>
        <v>1</v>
      </c>
      <c r="P6518" s="5" t="s">
        <v>10554</v>
      </c>
      <c r="Q6518" s="5" t="s">
        <v>10914</v>
      </c>
    </row>
    <row r="6519" spans="1:17" x14ac:dyDescent="0.25">
      <c r="A6519">
        <v>62399</v>
      </c>
      <c r="B6519" t="s">
        <v>30</v>
      </c>
      <c r="C6519" s="7">
        <v>46211.752222222225</v>
      </c>
      <c r="D6519" s="4">
        <v>226800000</v>
      </c>
      <c r="E6519" t="s">
        <v>2607</v>
      </c>
      <c r="F6519" t="s">
        <v>2608</v>
      </c>
      <c r="G6519" s="4">
        <v>94500999</v>
      </c>
      <c r="H6519" t="s">
        <v>6941</v>
      </c>
      <c r="I6519" s="2">
        <v>46211.710601851853</v>
      </c>
      <c r="J6519" s="4">
        <v>50000000</v>
      </c>
      <c r="K6519" s="4">
        <v>1</v>
      </c>
      <c r="L6519" s="5">
        <v>226.8</v>
      </c>
      <c r="M6519" s="5">
        <v>94.500998999999993</v>
      </c>
      <c r="N6519" s="5">
        <v>50</v>
      </c>
      <c r="O6519" s="5" t="str">
        <f t="shared" si="101"/>
        <v>1</v>
      </c>
      <c r="P6519" s="5" t="s">
        <v>10554</v>
      </c>
      <c r="Q6519" s="5" t="s">
        <v>10910</v>
      </c>
    </row>
    <row r="6520" spans="1:17" x14ac:dyDescent="0.25">
      <c r="A6520">
        <v>62400</v>
      </c>
      <c r="B6520" t="s">
        <v>30</v>
      </c>
      <c r="C6520" s="7">
        <v>46211.752233796295</v>
      </c>
      <c r="D6520" s="4">
        <v>226900000</v>
      </c>
      <c r="E6520" t="s">
        <v>2607</v>
      </c>
      <c r="F6520" t="s">
        <v>2613</v>
      </c>
      <c r="G6520" s="4">
        <v>94500999</v>
      </c>
      <c r="H6520" t="s">
        <v>6942</v>
      </c>
      <c r="I6520" s="2">
        <v>46211.710601851853</v>
      </c>
      <c r="J6520" s="4">
        <v>50000000</v>
      </c>
      <c r="K6520" s="4">
        <v>1</v>
      </c>
      <c r="L6520" s="5">
        <v>226.9</v>
      </c>
      <c r="M6520" s="5">
        <v>94.500998999999993</v>
      </c>
      <c r="N6520" s="5">
        <v>50</v>
      </c>
      <c r="O6520" s="5" t="str">
        <f t="shared" si="101"/>
        <v>1</v>
      </c>
      <c r="P6520" s="5" t="s">
        <v>10554</v>
      </c>
      <c r="Q6520" s="5" t="s">
        <v>10912</v>
      </c>
    </row>
    <row r="6521" spans="1:17" x14ac:dyDescent="0.25">
      <c r="A6521">
        <v>62401</v>
      </c>
      <c r="B6521" t="s">
        <v>30</v>
      </c>
      <c r="C6521" s="7">
        <v>46211.752256944441</v>
      </c>
      <c r="D6521" s="4">
        <v>226800000</v>
      </c>
      <c r="E6521" t="s">
        <v>2607</v>
      </c>
      <c r="F6521" t="s">
        <v>2613</v>
      </c>
      <c r="G6521" s="4">
        <v>94500999</v>
      </c>
      <c r="H6521" t="s">
        <v>6943</v>
      </c>
      <c r="I6521" s="2">
        <v>46211.710601851853</v>
      </c>
      <c r="J6521" s="4">
        <v>50000000</v>
      </c>
      <c r="K6521" s="4">
        <v>1</v>
      </c>
      <c r="L6521" s="5">
        <v>226.8</v>
      </c>
      <c r="M6521" s="5">
        <v>94.500998999999993</v>
      </c>
      <c r="N6521" s="5">
        <v>50</v>
      </c>
      <c r="O6521" s="5" t="str">
        <f t="shared" si="101"/>
        <v>1</v>
      </c>
      <c r="P6521" s="5" t="s">
        <v>10554</v>
      </c>
      <c r="Q6521" s="5" t="s">
        <v>10912</v>
      </c>
    </row>
    <row r="6522" spans="1:17" x14ac:dyDescent="0.25">
      <c r="A6522">
        <v>62402</v>
      </c>
      <c r="B6522" t="s">
        <v>30</v>
      </c>
      <c r="C6522" s="7">
        <v>46211.752256944441</v>
      </c>
      <c r="D6522" s="4">
        <v>226700000</v>
      </c>
      <c r="E6522" t="s">
        <v>2607</v>
      </c>
      <c r="F6522" t="s">
        <v>2613</v>
      </c>
      <c r="G6522" s="4">
        <v>94500999</v>
      </c>
      <c r="H6522" t="s">
        <v>6944</v>
      </c>
      <c r="I6522" s="2">
        <v>46211.710706018515</v>
      </c>
      <c r="J6522" s="4">
        <v>50000000</v>
      </c>
      <c r="K6522" s="4">
        <v>1</v>
      </c>
      <c r="L6522" s="5">
        <v>226.7</v>
      </c>
      <c r="M6522" s="5">
        <v>94.500998999999993</v>
      </c>
      <c r="N6522" s="5">
        <v>50</v>
      </c>
      <c r="O6522" s="5" t="str">
        <f t="shared" si="101"/>
        <v>1</v>
      </c>
      <c r="P6522" s="5" t="s">
        <v>10554</v>
      </c>
      <c r="Q6522" s="5" t="s">
        <v>10912</v>
      </c>
    </row>
    <row r="6523" spans="1:17" x14ac:dyDescent="0.25">
      <c r="A6523">
        <v>62403</v>
      </c>
      <c r="B6523" t="s">
        <v>30</v>
      </c>
      <c r="C6523" s="7">
        <v>46211.752268518518</v>
      </c>
      <c r="D6523" s="4">
        <v>226700000</v>
      </c>
      <c r="E6523" t="s">
        <v>2607</v>
      </c>
      <c r="F6523" t="s">
        <v>2613</v>
      </c>
      <c r="G6523" s="4">
        <v>94500999</v>
      </c>
      <c r="H6523" t="s">
        <v>6945</v>
      </c>
      <c r="I6523" s="2">
        <v>46211.710706018515</v>
      </c>
      <c r="J6523" s="4">
        <v>50000000</v>
      </c>
      <c r="K6523" s="4">
        <v>1</v>
      </c>
      <c r="L6523" s="5">
        <v>226.7</v>
      </c>
      <c r="M6523" s="5">
        <v>94.500998999999993</v>
      </c>
      <c r="N6523" s="5">
        <v>50</v>
      </c>
      <c r="O6523" s="5" t="str">
        <f t="shared" si="101"/>
        <v>1</v>
      </c>
      <c r="P6523" s="5" t="s">
        <v>10554</v>
      </c>
      <c r="Q6523" s="5" t="s">
        <v>10912</v>
      </c>
    </row>
    <row r="6524" spans="1:17" x14ac:dyDescent="0.25">
      <c r="A6524">
        <v>62404</v>
      </c>
      <c r="B6524" t="s">
        <v>30</v>
      </c>
      <c r="C6524" s="7">
        <v>46211.752291666664</v>
      </c>
      <c r="D6524" s="4">
        <v>226600000</v>
      </c>
      <c r="E6524" t="s">
        <v>2607</v>
      </c>
      <c r="F6524" t="s">
        <v>2611</v>
      </c>
      <c r="G6524" s="4">
        <v>94500999</v>
      </c>
      <c r="H6524" t="s">
        <v>6946</v>
      </c>
      <c r="I6524" s="2">
        <v>46211.710706018515</v>
      </c>
      <c r="J6524" s="4">
        <v>50000000</v>
      </c>
      <c r="K6524" s="4">
        <v>1</v>
      </c>
      <c r="L6524" s="5">
        <v>226.6</v>
      </c>
      <c r="M6524" s="5">
        <v>94.500998999999993</v>
      </c>
      <c r="N6524" s="5">
        <v>50</v>
      </c>
      <c r="O6524" s="5" t="str">
        <f t="shared" si="101"/>
        <v>1</v>
      </c>
      <c r="P6524" s="5" t="s">
        <v>10554</v>
      </c>
      <c r="Q6524" s="5" t="s">
        <v>10911</v>
      </c>
    </row>
    <row r="6525" spans="1:17" x14ac:dyDescent="0.25">
      <c r="A6525">
        <v>62405</v>
      </c>
      <c r="B6525" t="s">
        <v>30</v>
      </c>
      <c r="C6525" s="7">
        <v>46211.752291666664</v>
      </c>
      <c r="D6525" s="4">
        <v>226500000</v>
      </c>
      <c r="E6525" t="s">
        <v>2607</v>
      </c>
      <c r="F6525" t="s">
        <v>2613</v>
      </c>
      <c r="G6525" s="4">
        <v>94500999</v>
      </c>
      <c r="H6525" t="s">
        <v>6947</v>
      </c>
      <c r="I6525" s="2">
        <v>46211.710706018515</v>
      </c>
      <c r="J6525" s="4">
        <v>50000000</v>
      </c>
      <c r="K6525" s="4">
        <v>1</v>
      </c>
      <c r="L6525" s="5">
        <v>226.5</v>
      </c>
      <c r="M6525" s="5">
        <v>94.500998999999993</v>
      </c>
      <c r="N6525" s="5">
        <v>50</v>
      </c>
      <c r="O6525" s="5" t="str">
        <f t="shared" si="101"/>
        <v>1</v>
      </c>
      <c r="P6525" s="5" t="s">
        <v>10554</v>
      </c>
      <c r="Q6525" s="5" t="s">
        <v>10912</v>
      </c>
    </row>
    <row r="6526" spans="1:17" x14ac:dyDescent="0.25">
      <c r="A6526">
        <v>62406</v>
      </c>
      <c r="B6526" t="s">
        <v>30</v>
      </c>
      <c r="C6526" s="7">
        <v>46211.752303240741</v>
      </c>
      <c r="D6526" s="4">
        <v>226400000</v>
      </c>
      <c r="E6526" t="s">
        <v>2607</v>
      </c>
      <c r="F6526" t="s">
        <v>2625</v>
      </c>
      <c r="G6526" s="4">
        <v>94500999</v>
      </c>
      <c r="H6526" t="s">
        <v>6948</v>
      </c>
      <c r="I6526" s="2">
        <v>46211.710706018515</v>
      </c>
      <c r="J6526" s="4">
        <v>50000000</v>
      </c>
      <c r="K6526" s="4">
        <v>1</v>
      </c>
      <c r="L6526" s="5">
        <v>226.4</v>
      </c>
      <c r="M6526" s="5">
        <v>94.500998999999993</v>
      </c>
      <c r="N6526" s="5">
        <v>50</v>
      </c>
      <c r="O6526" s="5" t="str">
        <f t="shared" si="101"/>
        <v>1</v>
      </c>
      <c r="P6526" s="5" t="s">
        <v>10554</v>
      </c>
      <c r="Q6526" s="5" t="s">
        <v>10914</v>
      </c>
    </row>
    <row r="6527" spans="1:17" x14ac:dyDescent="0.25">
      <c r="A6527">
        <v>62407</v>
      </c>
      <c r="B6527" t="s">
        <v>30</v>
      </c>
      <c r="C6527" s="7">
        <v>46211.752326388887</v>
      </c>
      <c r="D6527" s="4">
        <v>226400000</v>
      </c>
      <c r="E6527" t="s">
        <v>2607</v>
      </c>
      <c r="F6527" t="s">
        <v>2625</v>
      </c>
      <c r="G6527" s="4">
        <v>94500999</v>
      </c>
      <c r="H6527" t="s">
        <v>6949</v>
      </c>
      <c r="I6527" s="2">
        <v>46211.710706018515</v>
      </c>
      <c r="J6527" s="4">
        <v>50000000</v>
      </c>
      <c r="K6527" s="4">
        <v>1</v>
      </c>
      <c r="L6527" s="5">
        <v>226.4</v>
      </c>
      <c r="M6527" s="5">
        <v>94.500998999999993</v>
      </c>
      <c r="N6527" s="5">
        <v>50</v>
      </c>
      <c r="O6527" s="5" t="str">
        <f t="shared" si="101"/>
        <v>1</v>
      </c>
      <c r="P6527" s="5" t="s">
        <v>10554</v>
      </c>
      <c r="Q6527" s="5" t="s">
        <v>10914</v>
      </c>
    </row>
    <row r="6528" spans="1:17" x14ac:dyDescent="0.25">
      <c r="A6528">
        <v>62408</v>
      </c>
      <c r="B6528" t="s">
        <v>30</v>
      </c>
      <c r="C6528" s="7">
        <v>46211.752326388887</v>
      </c>
      <c r="D6528" s="4">
        <v>226300000</v>
      </c>
      <c r="E6528" t="s">
        <v>2607</v>
      </c>
      <c r="F6528" t="s">
        <v>2613</v>
      </c>
      <c r="G6528" s="4">
        <v>94500999</v>
      </c>
      <c r="H6528" t="s">
        <v>6950</v>
      </c>
      <c r="I6528" s="2">
        <v>46211.710706018515</v>
      </c>
      <c r="J6528" s="4">
        <v>50000000</v>
      </c>
      <c r="K6528" s="4">
        <v>1</v>
      </c>
      <c r="L6528" s="5">
        <v>226.3</v>
      </c>
      <c r="M6528" s="5">
        <v>94.500998999999993</v>
      </c>
      <c r="N6528" s="5">
        <v>50</v>
      </c>
      <c r="O6528" s="5" t="str">
        <f t="shared" si="101"/>
        <v>1</v>
      </c>
      <c r="P6528" s="5" t="s">
        <v>10554</v>
      </c>
      <c r="Q6528" s="5" t="s">
        <v>10912</v>
      </c>
    </row>
    <row r="6529" spans="1:17" x14ac:dyDescent="0.25">
      <c r="A6529">
        <v>62409</v>
      </c>
      <c r="B6529" t="s">
        <v>30</v>
      </c>
      <c r="C6529" s="7">
        <v>46211.752337962964</v>
      </c>
      <c r="D6529" s="4">
        <v>226300000</v>
      </c>
      <c r="E6529" t="s">
        <v>2607</v>
      </c>
      <c r="F6529" t="s">
        <v>2625</v>
      </c>
      <c r="G6529" s="4">
        <v>94500999</v>
      </c>
      <c r="H6529" t="s">
        <v>6951</v>
      </c>
      <c r="I6529" s="2">
        <v>46211.710706018515</v>
      </c>
      <c r="J6529" s="4">
        <v>50000000</v>
      </c>
      <c r="K6529" s="4">
        <v>1</v>
      </c>
      <c r="L6529" s="5">
        <v>226.3</v>
      </c>
      <c r="M6529" s="5">
        <v>94.500998999999993</v>
      </c>
      <c r="N6529" s="5">
        <v>50</v>
      </c>
      <c r="O6529" s="5" t="str">
        <f t="shared" si="101"/>
        <v>1</v>
      </c>
      <c r="P6529" s="5" t="s">
        <v>10554</v>
      </c>
      <c r="Q6529" s="5" t="s">
        <v>10914</v>
      </c>
    </row>
    <row r="6530" spans="1:17" x14ac:dyDescent="0.25">
      <c r="A6530">
        <v>62410</v>
      </c>
      <c r="B6530" t="s">
        <v>30</v>
      </c>
      <c r="C6530" s="7">
        <v>46211.75236111111</v>
      </c>
      <c r="D6530" s="4">
        <v>226300000</v>
      </c>
      <c r="E6530" t="s">
        <v>2607</v>
      </c>
      <c r="F6530" t="s">
        <v>2613</v>
      </c>
      <c r="G6530" s="4">
        <v>94500999</v>
      </c>
      <c r="H6530" t="s">
        <v>6952</v>
      </c>
      <c r="I6530" s="2">
        <v>46211.710706018515</v>
      </c>
      <c r="J6530" s="4">
        <v>50000000</v>
      </c>
      <c r="K6530" s="4">
        <v>1</v>
      </c>
      <c r="L6530" s="5">
        <v>226.3</v>
      </c>
      <c r="M6530" s="5">
        <v>94.500998999999993</v>
      </c>
      <c r="N6530" s="5">
        <v>50</v>
      </c>
      <c r="O6530" s="5" t="str">
        <f t="shared" si="101"/>
        <v>1</v>
      </c>
      <c r="P6530" s="5" t="s">
        <v>10554</v>
      </c>
      <c r="Q6530" s="5" t="s">
        <v>10912</v>
      </c>
    </row>
    <row r="6531" spans="1:17" x14ac:dyDescent="0.25">
      <c r="A6531">
        <v>62411</v>
      </c>
      <c r="B6531" t="s">
        <v>30</v>
      </c>
      <c r="C6531" s="7">
        <v>46211.75236111111</v>
      </c>
      <c r="D6531" s="4">
        <v>226200000</v>
      </c>
      <c r="E6531" t="s">
        <v>2607</v>
      </c>
      <c r="F6531" t="s">
        <v>2613</v>
      </c>
      <c r="G6531" s="4">
        <v>94500999</v>
      </c>
      <c r="H6531" t="s">
        <v>6953</v>
      </c>
      <c r="I6531" s="2">
        <v>46211.710706018515</v>
      </c>
      <c r="J6531" s="4">
        <v>49900000</v>
      </c>
      <c r="K6531" s="4">
        <v>1</v>
      </c>
      <c r="L6531" s="5">
        <v>226.2</v>
      </c>
      <c r="M6531" s="5">
        <v>94.500998999999993</v>
      </c>
      <c r="N6531" s="5">
        <v>49.9</v>
      </c>
      <c r="O6531" s="5" t="str">
        <f t="shared" ref="O6531:O6594" si="102">SUBSTITUTE(K6531,".",",")</f>
        <v>1</v>
      </c>
      <c r="P6531" s="5" t="s">
        <v>10554</v>
      </c>
      <c r="Q6531" s="5" t="s">
        <v>10912</v>
      </c>
    </row>
    <row r="6532" spans="1:17" x14ac:dyDescent="0.25">
      <c r="A6532">
        <v>62412</v>
      </c>
      <c r="B6532" t="s">
        <v>30</v>
      </c>
      <c r="C6532" s="7">
        <v>46211.752372685187</v>
      </c>
      <c r="D6532" s="4">
        <v>226200000</v>
      </c>
      <c r="E6532" t="s">
        <v>2607</v>
      </c>
      <c r="F6532" t="s">
        <v>2613</v>
      </c>
      <c r="G6532" s="4">
        <v>94500999</v>
      </c>
      <c r="H6532" t="s">
        <v>6954</v>
      </c>
      <c r="I6532" s="2">
        <v>46211.710833333331</v>
      </c>
      <c r="J6532" s="4">
        <v>49900000</v>
      </c>
      <c r="K6532" s="4">
        <v>1</v>
      </c>
      <c r="L6532" s="5">
        <v>226.2</v>
      </c>
      <c r="M6532" s="5">
        <v>94.500998999999993</v>
      </c>
      <c r="N6532" s="5">
        <v>49.9</v>
      </c>
      <c r="O6532" s="5" t="str">
        <f t="shared" si="102"/>
        <v>1</v>
      </c>
      <c r="P6532" s="5" t="s">
        <v>10554</v>
      </c>
      <c r="Q6532" s="5" t="s">
        <v>10912</v>
      </c>
    </row>
    <row r="6533" spans="1:17" x14ac:dyDescent="0.25">
      <c r="A6533">
        <v>62413</v>
      </c>
      <c r="B6533" t="s">
        <v>30</v>
      </c>
      <c r="C6533" s="7">
        <v>46211.752395833333</v>
      </c>
      <c r="D6533" s="4">
        <v>226200000</v>
      </c>
      <c r="E6533" t="s">
        <v>2607</v>
      </c>
      <c r="F6533" t="s">
        <v>2611</v>
      </c>
      <c r="G6533" s="4">
        <v>94500999</v>
      </c>
      <c r="H6533" t="s">
        <v>6955</v>
      </c>
      <c r="I6533" s="2">
        <v>46211.710833333331</v>
      </c>
      <c r="J6533" s="4">
        <v>49900000</v>
      </c>
      <c r="K6533" s="4">
        <v>1</v>
      </c>
      <c r="L6533" s="5">
        <v>226.2</v>
      </c>
      <c r="M6533" s="5">
        <v>94.500998999999993</v>
      </c>
      <c r="N6533" s="5">
        <v>49.9</v>
      </c>
      <c r="O6533" s="5" t="str">
        <f t="shared" si="102"/>
        <v>1</v>
      </c>
      <c r="P6533" s="5" t="s">
        <v>10554</v>
      </c>
      <c r="Q6533" s="5" t="s">
        <v>10911</v>
      </c>
    </row>
    <row r="6534" spans="1:17" x14ac:dyDescent="0.25">
      <c r="A6534">
        <v>62414</v>
      </c>
      <c r="B6534" t="s">
        <v>30</v>
      </c>
      <c r="C6534" s="7">
        <v>46211.752395833333</v>
      </c>
      <c r="D6534" s="4">
        <v>226400000</v>
      </c>
      <c r="E6534" t="s">
        <v>2607</v>
      </c>
      <c r="F6534" t="s">
        <v>2625</v>
      </c>
      <c r="G6534" s="4">
        <v>94500999</v>
      </c>
      <c r="H6534" t="s">
        <v>6956</v>
      </c>
      <c r="I6534" s="2">
        <v>46211.710833333331</v>
      </c>
      <c r="J6534" s="4">
        <v>49900000</v>
      </c>
      <c r="K6534" s="4">
        <v>1</v>
      </c>
      <c r="L6534" s="5">
        <v>226.4</v>
      </c>
      <c r="M6534" s="5">
        <v>94.500998999999993</v>
      </c>
      <c r="N6534" s="5">
        <v>49.9</v>
      </c>
      <c r="O6534" s="5" t="str">
        <f t="shared" si="102"/>
        <v>1</v>
      </c>
      <c r="P6534" s="5" t="s">
        <v>10554</v>
      </c>
      <c r="Q6534" s="5" t="s">
        <v>10914</v>
      </c>
    </row>
    <row r="6535" spans="1:17" x14ac:dyDescent="0.25">
      <c r="A6535">
        <v>62415</v>
      </c>
      <c r="B6535" t="s">
        <v>30</v>
      </c>
      <c r="C6535" s="7">
        <v>46211.75240740741</v>
      </c>
      <c r="D6535" s="4">
        <v>226500000</v>
      </c>
      <c r="E6535" t="s">
        <v>2607</v>
      </c>
      <c r="F6535" t="s">
        <v>2613</v>
      </c>
      <c r="G6535" s="4">
        <v>94500999</v>
      </c>
      <c r="H6535" t="s">
        <v>6957</v>
      </c>
      <c r="I6535" s="2">
        <v>46211.710833333331</v>
      </c>
      <c r="J6535" s="4">
        <v>49900000</v>
      </c>
      <c r="K6535" s="4">
        <v>1</v>
      </c>
      <c r="L6535" s="5">
        <v>226.5</v>
      </c>
      <c r="M6535" s="5">
        <v>94.500998999999993</v>
      </c>
      <c r="N6535" s="5">
        <v>49.9</v>
      </c>
      <c r="O6535" s="5" t="str">
        <f t="shared" si="102"/>
        <v>1</v>
      </c>
      <c r="P6535" s="5" t="s">
        <v>10554</v>
      </c>
      <c r="Q6535" s="5" t="s">
        <v>10912</v>
      </c>
    </row>
    <row r="6536" spans="1:17" x14ac:dyDescent="0.25">
      <c r="A6536">
        <v>62416</v>
      </c>
      <c r="B6536" t="s">
        <v>30</v>
      </c>
      <c r="C6536" s="7">
        <v>46211.752430555556</v>
      </c>
      <c r="D6536" s="4">
        <v>226500000</v>
      </c>
      <c r="E6536" t="s">
        <v>2607</v>
      </c>
      <c r="F6536" t="s">
        <v>2613</v>
      </c>
      <c r="G6536" s="4">
        <v>94500999</v>
      </c>
      <c r="H6536" t="s">
        <v>6958</v>
      </c>
      <c r="I6536" s="2">
        <v>46211.710833333331</v>
      </c>
      <c r="J6536" s="4">
        <v>49900000</v>
      </c>
      <c r="K6536" s="4">
        <v>1</v>
      </c>
      <c r="L6536" s="5">
        <v>226.5</v>
      </c>
      <c r="M6536" s="5">
        <v>94.500998999999993</v>
      </c>
      <c r="N6536" s="5">
        <v>49.9</v>
      </c>
      <c r="O6536" s="5" t="str">
        <f t="shared" si="102"/>
        <v>1</v>
      </c>
      <c r="P6536" s="5" t="s">
        <v>10554</v>
      </c>
      <c r="Q6536" s="5" t="s">
        <v>10912</v>
      </c>
    </row>
    <row r="6537" spans="1:17" x14ac:dyDescent="0.25">
      <c r="A6537">
        <v>62417</v>
      </c>
      <c r="B6537" t="s">
        <v>30</v>
      </c>
      <c r="C6537" s="7">
        <v>46211.752430555556</v>
      </c>
      <c r="D6537" s="4">
        <v>226500000</v>
      </c>
      <c r="E6537" t="s">
        <v>2607</v>
      </c>
      <c r="F6537" t="s">
        <v>2613</v>
      </c>
      <c r="G6537" s="4">
        <v>94500999</v>
      </c>
      <c r="H6537" t="s">
        <v>6959</v>
      </c>
      <c r="I6537" s="2">
        <v>46211.710833333331</v>
      </c>
      <c r="J6537" s="4">
        <v>50000000</v>
      </c>
      <c r="K6537" s="4">
        <v>1</v>
      </c>
      <c r="L6537" s="5">
        <v>226.5</v>
      </c>
      <c r="M6537" s="5">
        <v>94.500998999999993</v>
      </c>
      <c r="N6537" s="5">
        <v>50</v>
      </c>
      <c r="O6537" s="5" t="str">
        <f t="shared" si="102"/>
        <v>1</v>
      </c>
      <c r="P6537" s="5" t="s">
        <v>10554</v>
      </c>
      <c r="Q6537" s="5" t="s">
        <v>10912</v>
      </c>
    </row>
    <row r="6538" spans="1:17" x14ac:dyDescent="0.25">
      <c r="A6538">
        <v>62418</v>
      </c>
      <c r="B6538" t="s">
        <v>30</v>
      </c>
      <c r="C6538" s="7">
        <v>46211.752442129633</v>
      </c>
      <c r="D6538" s="4">
        <v>226500000</v>
      </c>
      <c r="E6538" t="s">
        <v>2607</v>
      </c>
      <c r="F6538" t="s">
        <v>2613</v>
      </c>
      <c r="G6538" s="4">
        <v>94500999</v>
      </c>
      <c r="H6538" t="s">
        <v>6960</v>
      </c>
      <c r="I6538" s="2">
        <v>46211.710833333331</v>
      </c>
      <c r="J6538" s="4">
        <v>50000000</v>
      </c>
      <c r="K6538" s="4">
        <v>1</v>
      </c>
      <c r="L6538" s="5">
        <v>226.5</v>
      </c>
      <c r="M6538" s="5">
        <v>94.500998999999993</v>
      </c>
      <c r="N6538" s="5">
        <v>50</v>
      </c>
      <c r="O6538" s="5" t="str">
        <f t="shared" si="102"/>
        <v>1</v>
      </c>
      <c r="P6538" s="5" t="s">
        <v>10554</v>
      </c>
      <c r="Q6538" s="5" t="s">
        <v>10912</v>
      </c>
    </row>
    <row r="6539" spans="1:17" x14ac:dyDescent="0.25">
      <c r="A6539">
        <v>62419</v>
      </c>
      <c r="B6539" t="s">
        <v>30</v>
      </c>
      <c r="C6539" s="7">
        <v>46211.752465277779</v>
      </c>
      <c r="D6539" s="4">
        <v>226600000</v>
      </c>
      <c r="E6539" t="s">
        <v>2607</v>
      </c>
      <c r="F6539" t="s">
        <v>2613</v>
      </c>
      <c r="G6539" s="4">
        <v>94500999</v>
      </c>
      <c r="H6539" t="s">
        <v>6961</v>
      </c>
      <c r="I6539" s="2">
        <v>46211.710833333331</v>
      </c>
      <c r="J6539" s="4">
        <v>50000000</v>
      </c>
      <c r="K6539" s="4">
        <v>1</v>
      </c>
      <c r="L6539" s="5">
        <v>226.6</v>
      </c>
      <c r="M6539" s="5">
        <v>94.500998999999993</v>
      </c>
      <c r="N6539" s="5">
        <v>50</v>
      </c>
      <c r="O6539" s="5" t="str">
        <f t="shared" si="102"/>
        <v>1</v>
      </c>
      <c r="P6539" s="5" t="s">
        <v>10554</v>
      </c>
      <c r="Q6539" s="5" t="s">
        <v>10912</v>
      </c>
    </row>
    <row r="6540" spans="1:17" x14ac:dyDescent="0.25">
      <c r="A6540">
        <v>62420</v>
      </c>
      <c r="B6540" t="s">
        <v>30</v>
      </c>
      <c r="C6540" s="7">
        <v>46211.752476851849</v>
      </c>
      <c r="D6540" s="4">
        <v>226600000</v>
      </c>
      <c r="E6540" t="s">
        <v>2607</v>
      </c>
      <c r="F6540" t="s">
        <v>2611</v>
      </c>
      <c r="G6540" s="4">
        <v>94500999</v>
      </c>
      <c r="H6540" t="s">
        <v>6962</v>
      </c>
      <c r="I6540" s="2">
        <v>46211.710833333331</v>
      </c>
      <c r="J6540" s="4">
        <v>50000000</v>
      </c>
      <c r="K6540" s="4">
        <v>1</v>
      </c>
      <c r="L6540" s="5">
        <v>226.6</v>
      </c>
      <c r="M6540" s="5">
        <v>94.500998999999993</v>
      </c>
      <c r="N6540" s="5">
        <v>50</v>
      </c>
      <c r="O6540" s="5" t="str">
        <f t="shared" si="102"/>
        <v>1</v>
      </c>
      <c r="P6540" s="5" t="s">
        <v>10554</v>
      </c>
      <c r="Q6540" s="5" t="s">
        <v>10911</v>
      </c>
    </row>
    <row r="6541" spans="1:17" x14ac:dyDescent="0.25">
      <c r="A6541">
        <v>62421</v>
      </c>
      <c r="B6541" t="s">
        <v>30</v>
      </c>
      <c r="C6541" s="7">
        <v>46211.752476851849</v>
      </c>
      <c r="D6541" s="4">
        <v>226600000</v>
      </c>
      <c r="E6541" t="s">
        <v>2607</v>
      </c>
      <c r="F6541" t="s">
        <v>2611</v>
      </c>
      <c r="G6541" s="4">
        <v>94500999</v>
      </c>
      <c r="H6541" t="s">
        <v>6963</v>
      </c>
      <c r="I6541" s="2">
        <v>46211.710833333331</v>
      </c>
      <c r="J6541" s="4">
        <v>49900000</v>
      </c>
      <c r="K6541" s="4">
        <v>1</v>
      </c>
      <c r="L6541" s="5">
        <v>226.6</v>
      </c>
      <c r="M6541" s="5">
        <v>94.500998999999993</v>
      </c>
      <c r="N6541" s="5">
        <v>49.9</v>
      </c>
      <c r="O6541" s="5" t="str">
        <f t="shared" si="102"/>
        <v>1</v>
      </c>
      <c r="P6541" s="5" t="s">
        <v>10554</v>
      </c>
      <c r="Q6541" s="5" t="s">
        <v>10911</v>
      </c>
    </row>
    <row r="6542" spans="1:17" x14ac:dyDescent="0.25">
      <c r="A6542">
        <v>62422</v>
      </c>
      <c r="B6542" t="s">
        <v>30</v>
      </c>
      <c r="C6542" s="7">
        <v>46211.752500000002</v>
      </c>
      <c r="D6542" s="4">
        <v>226700000</v>
      </c>
      <c r="E6542" t="s">
        <v>2607</v>
      </c>
      <c r="F6542" t="s">
        <v>2611</v>
      </c>
      <c r="G6542" s="4">
        <v>94500999</v>
      </c>
      <c r="H6542" t="s">
        <v>6964</v>
      </c>
      <c r="I6542" s="2">
        <v>46211.710949074077</v>
      </c>
      <c r="J6542" s="4">
        <v>50000000</v>
      </c>
      <c r="K6542" s="4">
        <v>1</v>
      </c>
      <c r="L6542" s="5">
        <v>226.7</v>
      </c>
      <c r="M6542" s="5">
        <v>94.500998999999993</v>
      </c>
      <c r="N6542" s="5">
        <v>50</v>
      </c>
      <c r="O6542" s="5" t="str">
        <f t="shared" si="102"/>
        <v>1</v>
      </c>
      <c r="P6542" s="5" t="s">
        <v>10554</v>
      </c>
      <c r="Q6542" s="5" t="s">
        <v>10911</v>
      </c>
    </row>
    <row r="6543" spans="1:17" x14ac:dyDescent="0.25">
      <c r="A6543">
        <v>62423</v>
      </c>
      <c r="B6543" t="s">
        <v>30</v>
      </c>
      <c r="C6543" s="7">
        <v>46211.752500000002</v>
      </c>
      <c r="D6543" s="4">
        <v>226800000</v>
      </c>
      <c r="E6543" t="s">
        <v>2607</v>
      </c>
      <c r="F6543" t="s">
        <v>2611</v>
      </c>
      <c r="G6543" s="4">
        <v>94500999</v>
      </c>
      <c r="H6543" t="s">
        <v>6965</v>
      </c>
      <c r="I6543" s="2">
        <v>46211.710949074077</v>
      </c>
      <c r="J6543" s="4">
        <v>50000000</v>
      </c>
      <c r="K6543" s="4">
        <v>1</v>
      </c>
      <c r="L6543" s="5">
        <v>226.8</v>
      </c>
      <c r="M6543" s="5">
        <v>94.500998999999993</v>
      </c>
      <c r="N6543" s="5">
        <v>50</v>
      </c>
      <c r="O6543" s="5" t="str">
        <f t="shared" si="102"/>
        <v>1</v>
      </c>
      <c r="P6543" s="5" t="s">
        <v>10554</v>
      </c>
      <c r="Q6543" s="5" t="s">
        <v>10911</v>
      </c>
    </row>
    <row r="6544" spans="1:17" x14ac:dyDescent="0.25">
      <c r="A6544">
        <v>62424</v>
      </c>
      <c r="B6544" t="s">
        <v>30</v>
      </c>
      <c r="C6544" s="7">
        <v>46211.752511574072</v>
      </c>
      <c r="D6544" s="4">
        <v>226900000</v>
      </c>
      <c r="E6544" t="s">
        <v>2607</v>
      </c>
      <c r="F6544" t="s">
        <v>2611</v>
      </c>
      <c r="G6544" s="4">
        <v>94500999</v>
      </c>
      <c r="H6544" t="s">
        <v>6966</v>
      </c>
      <c r="I6544" s="2">
        <v>46211.710949074077</v>
      </c>
      <c r="J6544" s="4">
        <v>50000000</v>
      </c>
      <c r="K6544" s="4">
        <v>1</v>
      </c>
      <c r="L6544" s="5">
        <v>226.9</v>
      </c>
      <c r="M6544" s="5">
        <v>94.500998999999993</v>
      </c>
      <c r="N6544" s="5">
        <v>50</v>
      </c>
      <c r="O6544" s="5" t="str">
        <f t="shared" si="102"/>
        <v>1</v>
      </c>
      <c r="P6544" s="5" t="s">
        <v>10554</v>
      </c>
      <c r="Q6544" s="5" t="s">
        <v>10911</v>
      </c>
    </row>
    <row r="6545" spans="1:17" x14ac:dyDescent="0.25">
      <c r="A6545">
        <v>62425</v>
      </c>
      <c r="B6545" t="s">
        <v>30</v>
      </c>
      <c r="C6545" s="7">
        <v>46211.752534722225</v>
      </c>
      <c r="D6545" s="4">
        <v>226900000</v>
      </c>
      <c r="E6545" t="s">
        <v>2607</v>
      </c>
      <c r="F6545" t="s">
        <v>2625</v>
      </c>
      <c r="G6545" s="4">
        <v>94500999</v>
      </c>
      <c r="H6545" t="s">
        <v>6967</v>
      </c>
      <c r="I6545" s="2">
        <v>46211.710949074077</v>
      </c>
      <c r="J6545" s="4">
        <v>50000000</v>
      </c>
      <c r="K6545" s="4">
        <v>1</v>
      </c>
      <c r="L6545" s="5">
        <v>226.9</v>
      </c>
      <c r="M6545" s="5">
        <v>94.500998999999993</v>
      </c>
      <c r="N6545" s="5">
        <v>50</v>
      </c>
      <c r="O6545" s="5" t="str">
        <f t="shared" si="102"/>
        <v>1</v>
      </c>
      <c r="P6545" s="5" t="s">
        <v>10554</v>
      </c>
      <c r="Q6545" s="5" t="s">
        <v>10914</v>
      </c>
    </row>
    <row r="6546" spans="1:17" x14ac:dyDescent="0.25">
      <c r="A6546">
        <v>62426</v>
      </c>
      <c r="B6546" t="s">
        <v>30</v>
      </c>
      <c r="C6546" s="7">
        <v>46211.752534722225</v>
      </c>
      <c r="D6546" s="4">
        <v>226900000</v>
      </c>
      <c r="E6546" t="s">
        <v>2607</v>
      </c>
      <c r="F6546" t="s">
        <v>2625</v>
      </c>
      <c r="G6546" s="4">
        <v>94500999</v>
      </c>
      <c r="H6546" t="s">
        <v>6968</v>
      </c>
      <c r="I6546" s="2">
        <v>46211.710949074077</v>
      </c>
      <c r="J6546" s="4">
        <v>50000000</v>
      </c>
      <c r="K6546" s="4">
        <v>1</v>
      </c>
      <c r="L6546" s="5">
        <v>226.9</v>
      </c>
      <c r="M6546" s="5">
        <v>94.500998999999993</v>
      </c>
      <c r="N6546" s="5">
        <v>50</v>
      </c>
      <c r="O6546" s="5" t="str">
        <f t="shared" si="102"/>
        <v>1</v>
      </c>
      <c r="P6546" s="5" t="s">
        <v>10554</v>
      </c>
      <c r="Q6546" s="5" t="s">
        <v>10914</v>
      </c>
    </row>
    <row r="6547" spans="1:17" x14ac:dyDescent="0.25">
      <c r="A6547">
        <v>62427</v>
      </c>
      <c r="B6547" t="s">
        <v>30</v>
      </c>
      <c r="C6547" s="7">
        <v>46211.752546296295</v>
      </c>
      <c r="D6547" s="4">
        <v>227000000</v>
      </c>
      <c r="E6547" t="s">
        <v>2607</v>
      </c>
      <c r="F6547" t="s">
        <v>2608</v>
      </c>
      <c r="G6547" s="4">
        <v>94500999</v>
      </c>
      <c r="H6547" t="s">
        <v>6969</v>
      </c>
      <c r="I6547" s="2">
        <v>46211.710949074077</v>
      </c>
      <c r="J6547" s="4">
        <v>50000000</v>
      </c>
      <c r="K6547" s="4">
        <v>1</v>
      </c>
      <c r="L6547" s="5">
        <v>227</v>
      </c>
      <c r="M6547" s="5">
        <v>94.500998999999993</v>
      </c>
      <c r="N6547" s="5">
        <v>50</v>
      </c>
      <c r="O6547" s="5" t="str">
        <f t="shared" si="102"/>
        <v>1</v>
      </c>
      <c r="P6547" s="5" t="s">
        <v>10554</v>
      </c>
      <c r="Q6547" s="5" t="s">
        <v>10910</v>
      </c>
    </row>
    <row r="6548" spans="1:17" x14ac:dyDescent="0.25">
      <c r="A6548">
        <v>62428</v>
      </c>
      <c r="B6548" t="s">
        <v>30</v>
      </c>
      <c r="C6548" s="7">
        <v>46211.752569444441</v>
      </c>
      <c r="D6548" s="4">
        <v>227000000</v>
      </c>
      <c r="E6548" t="s">
        <v>2607</v>
      </c>
      <c r="F6548" t="s">
        <v>2611</v>
      </c>
      <c r="G6548" s="4">
        <v>94500999</v>
      </c>
      <c r="H6548" t="s">
        <v>6970</v>
      </c>
      <c r="I6548" s="2">
        <v>46211.710949074077</v>
      </c>
      <c r="J6548" s="4">
        <v>50000000</v>
      </c>
      <c r="K6548" s="4">
        <v>1</v>
      </c>
      <c r="L6548" s="5">
        <v>227</v>
      </c>
      <c r="M6548" s="5">
        <v>94.500998999999993</v>
      </c>
      <c r="N6548" s="5">
        <v>50</v>
      </c>
      <c r="O6548" s="5" t="str">
        <f t="shared" si="102"/>
        <v>1</v>
      </c>
      <c r="P6548" s="5" t="s">
        <v>10554</v>
      </c>
      <c r="Q6548" s="5" t="s">
        <v>10911</v>
      </c>
    </row>
    <row r="6549" spans="1:17" x14ac:dyDescent="0.25">
      <c r="A6549">
        <v>62429</v>
      </c>
      <c r="B6549" t="s">
        <v>30</v>
      </c>
      <c r="C6549" s="7">
        <v>46211.752569444441</v>
      </c>
      <c r="D6549" s="4">
        <v>227000000</v>
      </c>
      <c r="E6549" t="s">
        <v>2607</v>
      </c>
      <c r="F6549" t="s">
        <v>2625</v>
      </c>
      <c r="G6549" s="4">
        <v>94500999</v>
      </c>
      <c r="H6549" t="s">
        <v>6971</v>
      </c>
      <c r="I6549" s="2">
        <v>46211.710949074077</v>
      </c>
      <c r="J6549" s="4">
        <v>50000000</v>
      </c>
      <c r="K6549" s="4">
        <v>1</v>
      </c>
      <c r="L6549" s="5">
        <v>227</v>
      </c>
      <c r="M6549" s="5">
        <v>94.500998999999993</v>
      </c>
      <c r="N6549" s="5">
        <v>50</v>
      </c>
      <c r="O6549" s="5" t="str">
        <f t="shared" si="102"/>
        <v>1</v>
      </c>
      <c r="P6549" s="5" t="s">
        <v>10554</v>
      </c>
      <c r="Q6549" s="5" t="s">
        <v>10914</v>
      </c>
    </row>
    <row r="6550" spans="1:17" x14ac:dyDescent="0.25">
      <c r="A6550">
        <v>62430</v>
      </c>
      <c r="B6550" t="s">
        <v>30</v>
      </c>
      <c r="C6550" s="7">
        <v>46211.752581018518</v>
      </c>
      <c r="D6550" s="4">
        <v>227000000</v>
      </c>
      <c r="E6550" t="s">
        <v>2607</v>
      </c>
      <c r="F6550" t="s">
        <v>2625</v>
      </c>
      <c r="G6550" s="4">
        <v>94500999</v>
      </c>
      <c r="H6550" t="s">
        <v>6972</v>
      </c>
      <c r="I6550" s="2">
        <v>46211.710949074077</v>
      </c>
      <c r="J6550" s="4">
        <v>50000000</v>
      </c>
      <c r="K6550" s="4">
        <v>1</v>
      </c>
      <c r="L6550" s="5">
        <v>227</v>
      </c>
      <c r="M6550" s="5">
        <v>94.500998999999993</v>
      </c>
      <c r="N6550" s="5">
        <v>50</v>
      </c>
      <c r="O6550" s="5" t="str">
        <f t="shared" si="102"/>
        <v>1</v>
      </c>
      <c r="P6550" s="5" t="s">
        <v>10554</v>
      </c>
      <c r="Q6550" s="5" t="s">
        <v>10914</v>
      </c>
    </row>
    <row r="6551" spans="1:17" x14ac:dyDescent="0.25">
      <c r="A6551">
        <v>62431</v>
      </c>
      <c r="B6551" t="s">
        <v>30</v>
      </c>
      <c r="C6551" s="7">
        <v>46211.752604166664</v>
      </c>
      <c r="D6551" s="4">
        <v>226900000</v>
      </c>
      <c r="E6551" t="s">
        <v>2607</v>
      </c>
      <c r="F6551" t="s">
        <v>2619</v>
      </c>
      <c r="G6551" s="4">
        <v>94500999</v>
      </c>
      <c r="H6551" t="s">
        <v>6973</v>
      </c>
      <c r="I6551" s="2">
        <v>46211.710949074077</v>
      </c>
      <c r="J6551" s="4">
        <v>50000000</v>
      </c>
      <c r="K6551" s="4">
        <v>1</v>
      </c>
      <c r="L6551" s="5">
        <v>226.9</v>
      </c>
      <c r="M6551" s="5">
        <v>94.500998999999993</v>
      </c>
      <c r="N6551" s="5">
        <v>50</v>
      </c>
      <c r="O6551" s="5" t="str">
        <f t="shared" si="102"/>
        <v>1</v>
      </c>
      <c r="P6551" s="5" t="s">
        <v>10554</v>
      </c>
      <c r="Q6551" s="5" t="s">
        <v>10913</v>
      </c>
    </row>
    <row r="6552" spans="1:17" x14ac:dyDescent="0.25">
      <c r="A6552">
        <v>62432</v>
      </c>
      <c r="B6552" t="s">
        <v>30</v>
      </c>
      <c r="C6552" s="7">
        <v>46211.752604166664</v>
      </c>
      <c r="D6552" s="4">
        <v>226800000</v>
      </c>
      <c r="E6552" t="s">
        <v>2607</v>
      </c>
      <c r="F6552" t="s">
        <v>2611</v>
      </c>
      <c r="G6552" s="4">
        <v>94500999</v>
      </c>
      <c r="H6552" t="s">
        <v>6974</v>
      </c>
      <c r="I6552" s="2">
        <v>46211.711053240739</v>
      </c>
      <c r="J6552" s="4">
        <v>50000000</v>
      </c>
      <c r="K6552" s="4">
        <v>1</v>
      </c>
      <c r="L6552" s="5">
        <v>226.8</v>
      </c>
      <c r="M6552" s="5">
        <v>94.500998999999993</v>
      </c>
      <c r="N6552" s="5">
        <v>50</v>
      </c>
      <c r="O6552" s="5" t="str">
        <f t="shared" si="102"/>
        <v>1</v>
      </c>
      <c r="P6552" s="5" t="s">
        <v>10554</v>
      </c>
      <c r="Q6552" s="5" t="s">
        <v>10911</v>
      </c>
    </row>
    <row r="6553" spans="1:17" x14ac:dyDescent="0.25">
      <c r="A6553">
        <v>62433</v>
      </c>
      <c r="B6553" t="s">
        <v>30</v>
      </c>
      <c r="C6553" s="7">
        <v>46211.752615740741</v>
      </c>
      <c r="D6553" s="4">
        <v>226800000</v>
      </c>
      <c r="E6553" t="s">
        <v>2607</v>
      </c>
      <c r="F6553" t="s">
        <v>2608</v>
      </c>
      <c r="G6553" s="4">
        <v>94500999</v>
      </c>
      <c r="H6553" t="s">
        <v>6975</v>
      </c>
      <c r="I6553" s="2">
        <v>46211.711053240739</v>
      </c>
      <c r="J6553" s="4">
        <v>50000000</v>
      </c>
      <c r="K6553" s="4">
        <v>1</v>
      </c>
      <c r="L6553" s="5">
        <v>226.8</v>
      </c>
      <c r="M6553" s="5">
        <v>94.500998999999993</v>
      </c>
      <c r="N6553" s="5">
        <v>50</v>
      </c>
      <c r="O6553" s="5" t="str">
        <f t="shared" si="102"/>
        <v>1</v>
      </c>
      <c r="P6553" s="5" t="s">
        <v>10554</v>
      </c>
      <c r="Q6553" s="5" t="s">
        <v>10910</v>
      </c>
    </row>
    <row r="6554" spans="1:17" x14ac:dyDescent="0.25">
      <c r="A6554">
        <v>62434</v>
      </c>
      <c r="B6554" t="s">
        <v>30</v>
      </c>
      <c r="C6554" s="7">
        <v>46211.752638888887</v>
      </c>
      <c r="D6554" s="4">
        <v>226800000</v>
      </c>
      <c r="E6554" t="s">
        <v>2607</v>
      </c>
      <c r="F6554" t="s">
        <v>2613</v>
      </c>
      <c r="G6554" s="4">
        <v>94500999</v>
      </c>
      <c r="H6554" t="s">
        <v>6976</v>
      </c>
      <c r="I6554" s="2">
        <v>46211.711053240739</v>
      </c>
      <c r="J6554" s="4">
        <v>50000000</v>
      </c>
      <c r="K6554" s="4">
        <v>1</v>
      </c>
      <c r="L6554" s="5">
        <v>226.8</v>
      </c>
      <c r="M6554" s="5">
        <v>94.500998999999993</v>
      </c>
      <c r="N6554" s="5">
        <v>50</v>
      </c>
      <c r="O6554" s="5" t="str">
        <f t="shared" si="102"/>
        <v>1</v>
      </c>
      <c r="P6554" s="5" t="s">
        <v>10554</v>
      </c>
      <c r="Q6554" s="5" t="s">
        <v>10912</v>
      </c>
    </row>
    <row r="6555" spans="1:17" x14ac:dyDescent="0.25">
      <c r="A6555">
        <v>62435</v>
      </c>
      <c r="B6555" t="s">
        <v>30</v>
      </c>
      <c r="C6555" s="7">
        <v>46211.752650462964</v>
      </c>
      <c r="D6555" s="4">
        <v>226800000</v>
      </c>
      <c r="E6555" t="s">
        <v>2607</v>
      </c>
      <c r="F6555" t="s">
        <v>2613</v>
      </c>
      <c r="G6555" s="4">
        <v>94500999</v>
      </c>
      <c r="H6555" t="s">
        <v>6977</v>
      </c>
      <c r="I6555" s="2">
        <v>46211.711053240739</v>
      </c>
      <c r="J6555" s="4">
        <v>50000000</v>
      </c>
      <c r="K6555" s="4">
        <v>1</v>
      </c>
      <c r="L6555" s="5">
        <v>226.8</v>
      </c>
      <c r="M6555" s="5">
        <v>94.500998999999993</v>
      </c>
      <c r="N6555" s="5">
        <v>50</v>
      </c>
      <c r="O6555" s="5" t="str">
        <f t="shared" si="102"/>
        <v>1</v>
      </c>
      <c r="P6555" s="5" t="s">
        <v>10554</v>
      </c>
      <c r="Q6555" s="5" t="s">
        <v>10912</v>
      </c>
    </row>
    <row r="6556" spans="1:17" x14ac:dyDescent="0.25">
      <c r="A6556">
        <v>62436</v>
      </c>
      <c r="B6556" t="s">
        <v>30</v>
      </c>
      <c r="C6556" s="7">
        <v>46211.752650462964</v>
      </c>
      <c r="D6556" s="4">
        <v>226800000</v>
      </c>
      <c r="E6556" t="s">
        <v>2607</v>
      </c>
      <c r="F6556" t="s">
        <v>2613</v>
      </c>
      <c r="G6556" s="4">
        <v>94500999</v>
      </c>
      <c r="H6556" t="s">
        <v>6978</v>
      </c>
      <c r="I6556" s="2">
        <v>46211.711053240739</v>
      </c>
      <c r="J6556" s="4">
        <v>50000000</v>
      </c>
      <c r="K6556" s="4">
        <v>1</v>
      </c>
      <c r="L6556" s="5">
        <v>226.8</v>
      </c>
      <c r="M6556" s="5">
        <v>94.500998999999993</v>
      </c>
      <c r="N6556" s="5">
        <v>50</v>
      </c>
      <c r="O6556" s="5" t="str">
        <f t="shared" si="102"/>
        <v>1</v>
      </c>
      <c r="P6556" s="5" t="s">
        <v>10554</v>
      </c>
      <c r="Q6556" s="5" t="s">
        <v>10912</v>
      </c>
    </row>
    <row r="6557" spans="1:17" x14ac:dyDescent="0.25">
      <c r="A6557">
        <v>62437</v>
      </c>
      <c r="B6557" t="s">
        <v>30</v>
      </c>
      <c r="C6557" s="7">
        <v>46211.75267361111</v>
      </c>
      <c r="D6557" s="4">
        <v>226800000</v>
      </c>
      <c r="E6557" t="s">
        <v>2607</v>
      </c>
      <c r="F6557" t="s">
        <v>2613</v>
      </c>
      <c r="G6557" s="4">
        <v>94500999</v>
      </c>
      <c r="H6557" t="s">
        <v>6979</v>
      </c>
      <c r="I6557" s="2">
        <v>46211.711053240739</v>
      </c>
      <c r="J6557" s="4">
        <v>50000000</v>
      </c>
      <c r="K6557" s="4">
        <v>1</v>
      </c>
      <c r="L6557" s="5">
        <v>226.8</v>
      </c>
      <c r="M6557" s="5">
        <v>94.500998999999993</v>
      </c>
      <c r="N6557" s="5">
        <v>50</v>
      </c>
      <c r="O6557" s="5" t="str">
        <f t="shared" si="102"/>
        <v>1</v>
      </c>
      <c r="P6557" s="5" t="s">
        <v>10554</v>
      </c>
      <c r="Q6557" s="5" t="s">
        <v>10912</v>
      </c>
    </row>
    <row r="6558" spans="1:17" x14ac:dyDescent="0.25">
      <c r="A6558">
        <v>62438</v>
      </c>
      <c r="B6558" t="s">
        <v>30</v>
      </c>
      <c r="C6558" s="7">
        <v>46211.752685185187</v>
      </c>
      <c r="D6558" s="4">
        <v>226800000</v>
      </c>
      <c r="E6558" t="s">
        <v>2607</v>
      </c>
      <c r="F6558" t="s">
        <v>2611</v>
      </c>
      <c r="G6558" s="4">
        <v>94500999</v>
      </c>
      <c r="H6558" t="s">
        <v>6980</v>
      </c>
      <c r="I6558" s="2">
        <v>46211.711053240739</v>
      </c>
      <c r="J6558" s="4">
        <v>50000000</v>
      </c>
      <c r="K6558" s="4">
        <v>1</v>
      </c>
      <c r="L6558" s="5">
        <v>226.8</v>
      </c>
      <c r="M6558" s="5">
        <v>94.500998999999993</v>
      </c>
      <c r="N6558" s="5">
        <v>50</v>
      </c>
      <c r="O6558" s="5" t="str">
        <f t="shared" si="102"/>
        <v>1</v>
      </c>
      <c r="P6558" s="5" t="s">
        <v>10554</v>
      </c>
      <c r="Q6558" s="5" t="s">
        <v>10911</v>
      </c>
    </row>
    <row r="6559" spans="1:17" x14ac:dyDescent="0.25">
      <c r="A6559">
        <v>62439</v>
      </c>
      <c r="B6559" t="s">
        <v>30</v>
      </c>
      <c r="C6559" s="7">
        <v>46211.752685185187</v>
      </c>
      <c r="D6559" s="4">
        <v>226800000</v>
      </c>
      <c r="E6559" t="s">
        <v>2607</v>
      </c>
      <c r="F6559" t="s">
        <v>2611</v>
      </c>
      <c r="G6559" s="4">
        <v>94500999</v>
      </c>
      <c r="H6559" t="s">
        <v>6981</v>
      </c>
      <c r="I6559" s="2">
        <v>46211.711053240739</v>
      </c>
      <c r="J6559" s="4">
        <v>50000000</v>
      </c>
      <c r="K6559" s="4">
        <v>1</v>
      </c>
      <c r="L6559" s="5">
        <v>226.8</v>
      </c>
      <c r="M6559" s="5">
        <v>94.500998999999993</v>
      </c>
      <c r="N6559" s="5">
        <v>50</v>
      </c>
      <c r="O6559" s="5" t="str">
        <f t="shared" si="102"/>
        <v>1</v>
      </c>
      <c r="P6559" s="5" t="s">
        <v>10554</v>
      </c>
      <c r="Q6559" s="5" t="s">
        <v>10911</v>
      </c>
    </row>
    <row r="6560" spans="1:17" x14ac:dyDescent="0.25">
      <c r="A6560">
        <v>62440</v>
      </c>
      <c r="B6560" t="s">
        <v>30</v>
      </c>
      <c r="C6560" s="7">
        <v>46211.752708333333</v>
      </c>
      <c r="D6560" s="4">
        <v>226700000</v>
      </c>
      <c r="E6560" t="s">
        <v>2607</v>
      </c>
      <c r="F6560" t="s">
        <v>2625</v>
      </c>
      <c r="G6560" s="4">
        <v>94500999</v>
      </c>
      <c r="H6560" t="s">
        <v>6982</v>
      </c>
      <c r="I6560" s="2">
        <v>46211.711053240739</v>
      </c>
      <c r="J6560" s="4">
        <v>50000000</v>
      </c>
      <c r="K6560" s="4">
        <v>1</v>
      </c>
      <c r="L6560" s="5">
        <v>226.7</v>
      </c>
      <c r="M6560" s="5">
        <v>94.500998999999993</v>
      </c>
      <c r="N6560" s="5">
        <v>50</v>
      </c>
      <c r="O6560" s="5" t="str">
        <f t="shared" si="102"/>
        <v>1</v>
      </c>
      <c r="P6560" s="5" t="s">
        <v>10554</v>
      </c>
      <c r="Q6560" s="5" t="s">
        <v>10914</v>
      </c>
    </row>
    <row r="6561" spans="1:17" x14ac:dyDescent="0.25">
      <c r="A6561">
        <v>62441</v>
      </c>
      <c r="B6561" t="s">
        <v>30</v>
      </c>
      <c r="C6561" s="7">
        <v>46211.75271990741</v>
      </c>
      <c r="D6561" s="4">
        <v>226700000</v>
      </c>
      <c r="E6561" t="s">
        <v>2607</v>
      </c>
      <c r="F6561" t="s">
        <v>2653</v>
      </c>
      <c r="G6561" s="4">
        <v>94500999</v>
      </c>
      <c r="H6561" t="s">
        <v>6983</v>
      </c>
      <c r="I6561" s="2">
        <v>46211.711053240739</v>
      </c>
      <c r="J6561" s="4">
        <v>50000000</v>
      </c>
      <c r="K6561" s="4">
        <v>1</v>
      </c>
      <c r="L6561" s="5">
        <v>226.7</v>
      </c>
      <c r="M6561" s="5">
        <v>94.500998999999993</v>
      </c>
      <c r="N6561" s="5">
        <v>50</v>
      </c>
      <c r="O6561" s="5" t="str">
        <f t="shared" si="102"/>
        <v>1</v>
      </c>
      <c r="P6561" s="5" t="s">
        <v>10554</v>
      </c>
      <c r="Q6561" s="5" t="s">
        <v>10916</v>
      </c>
    </row>
    <row r="6562" spans="1:17" x14ac:dyDescent="0.25">
      <c r="A6562">
        <v>62442</v>
      </c>
      <c r="B6562" t="s">
        <v>30</v>
      </c>
      <c r="C6562" s="7">
        <v>46211.75271990741</v>
      </c>
      <c r="D6562" s="4">
        <v>226800000</v>
      </c>
      <c r="E6562" t="s">
        <v>2607</v>
      </c>
      <c r="F6562" t="s">
        <v>2608</v>
      </c>
      <c r="G6562" s="4">
        <v>94500999</v>
      </c>
      <c r="H6562" t="s">
        <v>6984</v>
      </c>
      <c r="I6562" s="2">
        <v>46211.711180555554</v>
      </c>
      <c r="J6562" s="4">
        <v>50000000</v>
      </c>
      <c r="K6562" s="4">
        <v>1</v>
      </c>
      <c r="L6562" s="5">
        <v>226.8</v>
      </c>
      <c r="M6562" s="5">
        <v>94.500998999999993</v>
      </c>
      <c r="N6562" s="5">
        <v>50</v>
      </c>
      <c r="O6562" s="5" t="str">
        <f t="shared" si="102"/>
        <v>1</v>
      </c>
      <c r="P6562" s="5" t="s">
        <v>10554</v>
      </c>
      <c r="Q6562" s="5" t="s">
        <v>10910</v>
      </c>
    </row>
    <row r="6563" spans="1:17" x14ac:dyDescent="0.25">
      <c r="A6563">
        <v>62443</v>
      </c>
      <c r="B6563" t="s">
        <v>30</v>
      </c>
      <c r="C6563" s="7">
        <v>46211.752743055556</v>
      </c>
      <c r="D6563" s="4">
        <v>226800000</v>
      </c>
      <c r="E6563" t="s">
        <v>2607</v>
      </c>
      <c r="F6563" t="s">
        <v>2625</v>
      </c>
      <c r="G6563" s="4">
        <v>94500999</v>
      </c>
      <c r="H6563" t="s">
        <v>6985</v>
      </c>
      <c r="I6563" s="2">
        <v>46211.711180555554</v>
      </c>
      <c r="J6563" s="4">
        <v>50000000</v>
      </c>
      <c r="K6563" s="4">
        <v>1</v>
      </c>
      <c r="L6563" s="5">
        <v>226.8</v>
      </c>
      <c r="M6563" s="5">
        <v>94.500998999999993</v>
      </c>
      <c r="N6563" s="5">
        <v>50</v>
      </c>
      <c r="O6563" s="5" t="str">
        <f t="shared" si="102"/>
        <v>1</v>
      </c>
      <c r="P6563" s="5" t="s">
        <v>10554</v>
      </c>
      <c r="Q6563" s="5" t="s">
        <v>10914</v>
      </c>
    </row>
    <row r="6564" spans="1:17" x14ac:dyDescent="0.25">
      <c r="A6564">
        <v>62444</v>
      </c>
      <c r="B6564" t="s">
        <v>30</v>
      </c>
      <c r="C6564" s="7">
        <v>46211.752754629626</v>
      </c>
      <c r="D6564" s="4">
        <v>226800000</v>
      </c>
      <c r="E6564" t="s">
        <v>2607</v>
      </c>
      <c r="F6564" t="s">
        <v>2625</v>
      </c>
      <c r="G6564" s="4">
        <v>94500999</v>
      </c>
      <c r="H6564" t="s">
        <v>6986</v>
      </c>
      <c r="I6564" s="2">
        <v>46211.711180555554</v>
      </c>
      <c r="J6564" s="4">
        <v>50000000</v>
      </c>
      <c r="K6564" s="4">
        <v>1</v>
      </c>
      <c r="L6564" s="5">
        <v>226.8</v>
      </c>
      <c r="M6564" s="5">
        <v>94.500998999999993</v>
      </c>
      <c r="N6564" s="5">
        <v>50</v>
      </c>
      <c r="O6564" s="5" t="str">
        <f t="shared" si="102"/>
        <v>1</v>
      </c>
      <c r="P6564" s="5" t="s">
        <v>10554</v>
      </c>
      <c r="Q6564" s="5" t="s">
        <v>10914</v>
      </c>
    </row>
    <row r="6565" spans="1:17" x14ac:dyDescent="0.25">
      <c r="A6565">
        <v>62445</v>
      </c>
      <c r="B6565" t="s">
        <v>30</v>
      </c>
      <c r="C6565" s="7">
        <v>46211.752754629626</v>
      </c>
      <c r="D6565" s="4">
        <v>226900000</v>
      </c>
      <c r="E6565" t="s">
        <v>2607</v>
      </c>
      <c r="F6565" t="s">
        <v>2625</v>
      </c>
      <c r="G6565" s="4">
        <v>94500999</v>
      </c>
      <c r="H6565" t="s">
        <v>6987</v>
      </c>
      <c r="I6565" s="2">
        <v>46211.711180555554</v>
      </c>
      <c r="J6565" s="4">
        <v>50000000</v>
      </c>
      <c r="K6565" s="4">
        <v>1</v>
      </c>
      <c r="L6565" s="5">
        <v>226.9</v>
      </c>
      <c r="M6565" s="5">
        <v>94.500998999999993</v>
      </c>
      <c r="N6565" s="5">
        <v>50</v>
      </c>
      <c r="O6565" s="5" t="str">
        <f t="shared" si="102"/>
        <v>1</v>
      </c>
      <c r="P6565" s="5" t="s">
        <v>10554</v>
      </c>
      <c r="Q6565" s="5" t="s">
        <v>10914</v>
      </c>
    </row>
    <row r="6566" spans="1:17" x14ac:dyDescent="0.25">
      <c r="A6566">
        <v>62446</v>
      </c>
      <c r="B6566" t="s">
        <v>30</v>
      </c>
      <c r="C6566" s="7">
        <v>46211.75277777778</v>
      </c>
      <c r="D6566" s="4">
        <v>226900000</v>
      </c>
      <c r="E6566" t="s">
        <v>2607</v>
      </c>
      <c r="F6566" t="s">
        <v>2611</v>
      </c>
      <c r="G6566" s="4">
        <v>94500999</v>
      </c>
      <c r="H6566" t="s">
        <v>6988</v>
      </c>
      <c r="I6566" s="2">
        <v>46211.711180555554</v>
      </c>
      <c r="J6566" s="4">
        <v>50000000</v>
      </c>
      <c r="K6566" s="4">
        <v>1</v>
      </c>
      <c r="L6566" s="5">
        <v>226.9</v>
      </c>
      <c r="M6566" s="5">
        <v>94.500998999999993</v>
      </c>
      <c r="N6566" s="5">
        <v>50</v>
      </c>
      <c r="O6566" s="5" t="str">
        <f t="shared" si="102"/>
        <v>1</v>
      </c>
      <c r="P6566" s="5" t="s">
        <v>10554</v>
      </c>
      <c r="Q6566" s="5" t="s">
        <v>10911</v>
      </c>
    </row>
    <row r="6567" spans="1:17" x14ac:dyDescent="0.25">
      <c r="A6567">
        <v>62447</v>
      </c>
      <c r="B6567" t="s">
        <v>30</v>
      </c>
      <c r="C6567" s="7">
        <v>46211.752789351849</v>
      </c>
      <c r="D6567" s="4">
        <v>226900000</v>
      </c>
      <c r="E6567" t="s">
        <v>2607</v>
      </c>
      <c r="F6567" t="s">
        <v>2611</v>
      </c>
      <c r="G6567" s="4">
        <v>94500999</v>
      </c>
      <c r="H6567" t="s">
        <v>6989</v>
      </c>
      <c r="I6567" s="2">
        <v>46211.711180555554</v>
      </c>
      <c r="J6567" s="4">
        <v>50000000</v>
      </c>
      <c r="K6567" s="4">
        <v>1</v>
      </c>
      <c r="L6567" s="5">
        <v>226.9</v>
      </c>
      <c r="M6567" s="5">
        <v>94.500998999999993</v>
      </c>
      <c r="N6567" s="5">
        <v>50</v>
      </c>
      <c r="O6567" s="5" t="str">
        <f t="shared" si="102"/>
        <v>1</v>
      </c>
      <c r="P6567" s="5" t="s">
        <v>10554</v>
      </c>
      <c r="Q6567" s="5" t="s">
        <v>10911</v>
      </c>
    </row>
    <row r="6568" spans="1:17" x14ac:dyDescent="0.25">
      <c r="A6568">
        <v>62448</v>
      </c>
      <c r="B6568" t="s">
        <v>30</v>
      </c>
      <c r="C6568" s="7">
        <v>46211.752789351849</v>
      </c>
      <c r="D6568" s="4">
        <v>226900000</v>
      </c>
      <c r="E6568" t="s">
        <v>2607</v>
      </c>
      <c r="F6568" t="s">
        <v>2611</v>
      </c>
      <c r="G6568" s="4">
        <v>94500999</v>
      </c>
      <c r="H6568" t="s">
        <v>6990</v>
      </c>
      <c r="I6568" s="2">
        <v>46211.711180555554</v>
      </c>
      <c r="J6568" s="4">
        <v>50000000</v>
      </c>
      <c r="K6568" s="4">
        <v>1</v>
      </c>
      <c r="L6568" s="5">
        <v>226.9</v>
      </c>
      <c r="M6568" s="5">
        <v>94.500998999999993</v>
      </c>
      <c r="N6568" s="5">
        <v>50</v>
      </c>
      <c r="O6568" s="5" t="str">
        <f t="shared" si="102"/>
        <v>1</v>
      </c>
      <c r="P6568" s="5" t="s">
        <v>10554</v>
      </c>
      <c r="Q6568" s="5" t="s">
        <v>10911</v>
      </c>
    </row>
    <row r="6569" spans="1:17" x14ac:dyDescent="0.25">
      <c r="A6569">
        <v>62449</v>
      </c>
      <c r="B6569" t="s">
        <v>30</v>
      </c>
      <c r="C6569" s="7">
        <v>46211.752812500003</v>
      </c>
      <c r="D6569" s="4">
        <v>227000000</v>
      </c>
      <c r="E6569" t="s">
        <v>2607</v>
      </c>
      <c r="F6569" t="s">
        <v>2625</v>
      </c>
      <c r="G6569" s="4">
        <v>94500999</v>
      </c>
      <c r="H6569" t="s">
        <v>6991</v>
      </c>
      <c r="I6569" s="2">
        <v>46211.711180555554</v>
      </c>
      <c r="J6569" s="4">
        <v>50000000</v>
      </c>
      <c r="K6569" s="4">
        <v>1</v>
      </c>
      <c r="L6569" s="5">
        <v>227</v>
      </c>
      <c r="M6569" s="5">
        <v>94.500998999999993</v>
      </c>
      <c r="N6569" s="5">
        <v>50</v>
      </c>
      <c r="O6569" s="5" t="str">
        <f t="shared" si="102"/>
        <v>1</v>
      </c>
      <c r="P6569" s="5" t="s">
        <v>10554</v>
      </c>
      <c r="Q6569" s="5" t="s">
        <v>10914</v>
      </c>
    </row>
    <row r="6570" spans="1:17" x14ac:dyDescent="0.25">
      <c r="A6570">
        <v>62450</v>
      </c>
      <c r="B6570" t="s">
        <v>30</v>
      </c>
      <c r="C6570" s="7">
        <v>46211.752824074072</v>
      </c>
      <c r="D6570" s="4">
        <v>227100000</v>
      </c>
      <c r="E6570" t="s">
        <v>2607</v>
      </c>
      <c r="F6570" t="s">
        <v>2611</v>
      </c>
      <c r="G6570" s="4">
        <v>94500999</v>
      </c>
      <c r="H6570" t="s">
        <v>6992</v>
      </c>
      <c r="I6570" s="2">
        <v>46211.711180555554</v>
      </c>
      <c r="J6570" s="4">
        <v>50000000</v>
      </c>
      <c r="K6570" s="4">
        <v>1</v>
      </c>
      <c r="L6570" s="5">
        <v>227.1</v>
      </c>
      <c r="M6570" s="5">
        <v>94.500998999999993</v>
      </c>
      <c r="N6570" s="5">
        <v>50</v>
      </c>
      <c r="O6570" s="5" t="str">
        <f t="shared" si="102"/>
        <v>1</v>
      </c>
      <c r="P6570" s="5" t="s">
        <v>10554</v>
      </c>
      <c r="Q6570" s="5" t="s">
        <v>10911</v>
      </c>
    </row>
    <row r="6571" spans="1:17" x14ac:dyDescent="0.25">
      <c r="A6571">
        <v>62451</v>
      </c>
      <c r="B6571" t="s">
        <v>30</v>
      </c>
      <c r="C6571" s="7">
        <v>46211.752835648149</v>
      </c>
      <c r="D6571" s="4">
        <v>227000000</v>
      </c>
      <c r="E6571" t="s">
        <v>2607</v>
      </c>
      <c r="F6571" t="s">
        <v>2625</v>
      </c>
      <c r="G6571" s="4">
        <v>94500999</v>
      </c>
      <c r="H6571" t="s">
        <v>6993</v>
      </c>
      <c r="I6571" s="2">
        <v>46211.711180555554</v>
      </c>
      <c r="J6571" s="4">
        <v>50000000</v>
      </c>
      <c r="K6571" s="4">
        <v>1</v>
      </c>
      <c r="L6571" s="5">
        <v>227</v>
      </c>
      <c r="M6571" s="5">
        <v>94.500998999999993</v>
      </c>
      <c r="N6571" s="5">
        <v>50</v>
      </c>
      <c r="O6571" s="5" t="str">
        <f t="shared" si="102"/>
        <v>1</v>
      </c>
      <c r="P6571" s="5" t="s">
        <v>10554</v>
      </c>
      <c r="Q6571" s="5" t="s">
        <v>10914</v>
      </c>
    </row>
    <row r="6572" spans="1:17" x14ac:dyDescent="0.25">
      <c r="A6572">
        <v>62452</v>
      </c>
      <c r="B6572" t="s">
        <v>30</v>
      </c>
      <c r="C6572" s="7">
        <v>46211.752847222226</v>
      </c>
      <c r="D6572" s="4">
        <v>226900000</v>
      </c>
      <c r="E6572" t="s">
        <v>2607</v>
      </c>
      <c r="F6572" t="s">
        <v>2611</v>
      </c>
      <c r="G6572" s="4">
        <v>94500999</v>
      </c>
      <c r="H6572" t="s">
        <v>6994</v>
      </c>
      <c r="I6572" s="2">
        <v>46211.711296296293</v>
      </c>
      <c r="J6572" s="4">
        <v>50000000</v>
      </c>
      <c r="K6572" s="4">
        <v>1</v>
      </c>
      <c r="L6572" s="5">
        <v>226.9</v>
      </c>
      <c r="M6572" s="5">
        <v>94.500998999999993</v>
      </c>
      <c r="N6572" s="5">
        <v>50</v>
      </c>
      <c r="O6572" s="5" t="str">
        <f t="shared" si="102"/>
        <v>1</v>
      </c>
      <c r="P6572" s="5" t="s">
        <v>10554</v>
      </c>
      <c r="Q6572" s="5" t="s">
        <v>10911</v>
      </c>
    </row>
    <row r="6573" spans="1:17" x14ac:dyDescent="0.25">
      <c r="A6573">
        <v>62453</v>
      </c>
      <c r="B6573" t="s">
        <v>30</v>
      </c>
      <c r="C6573" s="7">
        <v>46211.752858796295</v>
      </c>
      <c r="D6573" s="4">
        <v>226900000</v>
      </c>
      <c r="E6573" t="s">
        <v>2607</v>
      </c>
      <c r="F6573" t="s">
        <v>2611</v>
      </c>
      <c r="G6573" s="4">
        <v>94500999</v>
      </c>
      <c r="H6573" t="s">
        <v>6995</v>
      </c>
      <c r="I6573" s="2">
        <v>46211.711296296293</v>
      </c>
      <c r="J6573" s="4">
        <v>50000000</v>
      </c>
      <c r="K6573" s="4">
        <v>1</v>
      </c>
      <c r="L6573" s="5">
        <v>226.9</v>
      </c>
      <c r="M6573" s="5">
        <v>94.500998999999993</v>
      </c>
      <c r="N6573" s="5">
        <v>50</v>
      </c>
      <c r="O6573" s="5" t="str">
        <f t="shared" si="102"/>
        <v>1</v>
      </c>
      <c r="P6573" s="5" t="s">
        <v>10554</v>
      </c>
      <c r="Q6573" s="5" t="s">
        <v>10911</v>
      </c>
    </row>
    <row r="6574" spans="1:17" x14ac:dyDescent="0.25">
      <c r="A6574">
        <v>62454</v>
      </c>
      <c r="B6574" t="s">
        <v>30</v>
      </c>
      <c r="C6574" s="7">
        <v>46211.752858796295</v>
      </c>
      <c r="D6574" s="4">
        <v>226800000</v>
      </c>
      <c r="E6574" t="s">
        <v>2607</v>
      </c>
      <c r="F6574" t="s">
        <v>2649</v>
      </c>
      <c r="G6574" s="4">
        <v>94500999</v>
      </c>
      <c r="H6574" t="s">
        <v>6996</v>
      </c>
      <c r="I6574" s="2">
        <v>46211.711296296293</v>
      </c>
      <c r="J6574" s="4">
        <v>50000000</v>
      </c>
      <c r="K6574" s="4">
        <v>1</v>
      </c>
      <c r="L6574" s="5">
        <v>226.8</v>
      </c>
      <c r="M6574" s="5">
        <v>94.500998999999993</v>
      </c>
      <c r="N6574" s="5">
        <v>50</v>
      </c>
      <c r="O6574" s="5" t="str">
        <f t="shared" si="102"/>
        <v>1</v>
      </c>
      <c r="P6574" s="5" t="s">
        <v>10554</v>
      </c>
      <c r="Q6574" s="5" t="s">
        <v>10915</v>
      </c>
    </row>
    <row r="6575" spans="1:17" x14ac:dyDescent="0.25">
      <c r="A6575">
        <v>62455</v>
      </c>
      <c r="B6575" t="s">
        <v>30</v>
      </c>
      <c r="C6575" s="7">
        <v>46211.752881944441</v>
      </c>
      <c r="D6575" s="4">
        <v>226800000</v>
      </c>
      <c r="E6575" t="s">
        <v>2607</v>
      </c>
      <c r="F6575" t="s">
        <v>2625</v>
      </c>
      <c r="G6575" s="4">
        <v>94500999</v>
      </c>
      <c r="H6575" t="s">
        <v>6997</v>
      </c>
      <c r="I6575" s="2">
        <v>46211.711296296293</v>
      </c>
      <c r="J6575" s="4">
        <v>50000000</v>
      </c>
      <c r="K6575" s="4">
        <v>1</v>
      </c>
      <c r="L6575" s="5">
        <v>226.8</v>
      </c>
      <c r="M6575" s="5">
        <v>94.500998999999993</v>
      </c>
      <c r="N6575" s="5">
        <v>50</v>
      </c>
      <c r="O6575" s="5" t="str">
        <f t="shared" si="102"/>
        <v>1</v>
      </c>
      <c r="P6575" s="5" t="s">
        <v>10554</v>
      </c>
      <c r="Q6575" s="5" t="s">
        <v>10914</v>
      </c>
    </row>
    <row r="6576" spans="1:17" x14ac:dyDescent="0.25">
      <c r="A6576">
        <v>62456</v>
      </c>
      <c r="B6576" t="s">
        <v>30</v>
      </c>
      <c r="C6576" s="7">
        <v>46211.752893518518</v>
      </c>
      <c r="D6576" s="4">
        <v>226800000</v>
      </c>
      <c r="E6576" t="s">
        <v>2607</v>
      </c>
      <c r="F6576" t="s">
        <v>2625</v>
      </c>
      <c r="G6576" s="4">
        <v>94500999</v>
      </c>
      <c r="H6576" t="s">
        <v>6998</v>
      </c>
      <c r="I6576" s="2">
        <v>46211.711296296293</v>
      </c>
      <c r="J6576" s="4">
        <v>50000000</v>
      </c>
      <c r="K6576" s="4">
        <v>1</v>
      </c>
      <c r="L6576" s="5">
        <v>226.8</v>
      </c>
      <c r="M6576" s="5">
        <v>94.500998999999993</v>
      </c>
      <c r="N6576" s="5">
        <v>50</v>
      </c>
      <c r="O6576" s="5" t="str">
        <f t="shared" si="102"/>
        <v>1</v>
      </c>
      <c r="P6576" s="5" t="s">
        <v>10554</v>
      </c>
      <c r="Q6576" s="5" t="s">
        <v>10914</v>
      </c>
    </row>
    <row r="6577" spans="1:17" x14ac:dyDescent="0.25">
      <c r="A6577">
        <v>62457</v>
      </c>
      <c r="B6577" t="s">
        <v>30</v>
      </c>
      <c r="C6577" s="7">
        <v>46211.752893518518</v>
      </c>
      <c r="D6577" s="4">
        <v>226800000</v>
      </c>
      <c r="E6577" t="s">
        <v>2607</v>
      </c>
      <c r="F6577" t="s">
        <v>2625</v>
      </c>
      <c r="G6577" s="4">
        <v>94500999</v>
      </c>
      <c r="H6577" t="s">
        <v>6999</v>
      </c>
      <c r="I6577" s="2">
        <v>46211.711296296293</v>
      </c>
      <c r="J6577" s="4">
        <v>50000000</v>
      </c>
      <c r="K6577" s="4">
        <v>1</v>
      </c>
      <c r="L6577" s="5">
        <v>226.8</v>
      </c>
      <c r="M6577" s="5">
        <v>94.500998999999993</v>
      </c>
      <c r="N6577" s="5">
        <v>50</v>
      </c>
      <c r="O6577" s="5" t="str">
        <f t="shared" si="102"/>
        <v>1</v>
      </c>
      <c r="P6577" s="5" t="s">
        <v>10554</v>
      </c>
      <c r="Q6577" s="5" t="s">
        <v>10914</v>
      </c>
    </row>
    <row r="6578" spans="1:17" x14ac:dyDescent="0.25">
      <c r="A6578">
        <v>62458</v>
      </c>
      <c r="B6578" t="s">
        <v>30</v>
      </c>
      <c r="C6578" s="7">
        <v>46211.752916666665</v>
      </c>
      <c r="D6578" s="4">
        <v>226800000</v>
      </c>
      <c r="E6578" t="s">
        <v>2607</v>
      </c>
      <c r="F6578" t="s">
        <v>2625</v>
      </c>
      <c r="G6578" s="4">
        <v>94500999</v>
      </c>
      <c r="H6578" t="s">
        <v>7000</v>
      </c>
      <c r="I6578" s="2">
        <v>46211.711296296293</v>
      </c>
      <c r="J6578" s="4">
        <v>50000000</v>
      </c>
      <c r="K6578" s="4">
        <v>1</v>
      </c>
      <c r="L6578" s="5">
        <v>226.8</v>
      </c>
      <c r="M6578" s="5">
        <v>94.500998999999993</v>
      </c>
      <c r="N6578" s="5">
        <v>50</v>
      </c>
      <c r="O6578" s="5" t="str">
        <f t="shared" si="102"/>
        <v>1</v>
      </c>
      <c r="P6578" s="5" t="s">
        <v>10554</v>
      </c>
      <c r="Q6578" s="5" t="s">
        <v>10914</v>
      </c>
    </row>
    <row r="6579" spans="1:17" x14ac:dyDescent="0.25">
      <c r="A6579">
        <v>62459</v>
      </c>
      <c r="B6579" t="s">
        <v>30</v>
      </c>
      <c r="C6579" s="7">
        <v>46211.752928240741</v>
      </c>
      <c r="D6579" s="4">
        <v>226800000</v>
      </c>
      <c r="E6579" t="s">
        <v>2607</v>
      </c>
      <c r="F6579" t="s">
        <v>2619</v>
      </c>
      <c r="G6579" s="4">
        <v>94500999</v>
      </c>
      <c r="H6579" t="s">
        <v>7001</v>
      </c>
      <c r="I6579" s="2">
        <v>46211.711296296293</v>
      </c>
      <c r="J6579" s="4">
        <v>50000000</v>
      </c>
      <c r="K6579" s="4">
        <v>1</v>
      </c>
      <c r="L6579" s="5">
        <v>226.8</v>
      </c>
      <c r="M6579" s="5">
        <v>94.500998999999993</v>
      </c>
      <c r="N6579" s="5">
        <v>50</v>
      </c>
      <c r="O6579" s="5" t="str">
        <f t="shared" si="102"/>
        <v>1</v>
      </c>
      <c r="P6579" s="5" t="s">
        <v>10554</v>
      </c>
      <c r="Q6579" s="5" t="s">
        <v>10913</v>
      </c>
    </row>
    <row r="6580" spans="1:17" x14ac:dyDescent="0.25">
      <c r="A6580">
        <v>62460</v>
      </c>
      <c r="B6580" t="s">
        <v>30</v>
      </c>
      <c r="C6580" s="7">
        <v>46211.752928240741</v>
      </c>
      <c r="D6580" s="4">
        <v>226800000</v>
      </c>
      <c r="E6580" t="s">
        <v>2607</v>
      </c>
      <c r="F6580" t="s">
        <v>2613</v>
      </c>
      <c r="G6580" s="4">
        <v>94500999</v>
      </c>
      <c r="H6580" t="s">
        <v>7002</v>
      </c>
      <c r="I6580" s="2">
        <v>46211.711296296293</v>
      </c>
      <c r="J6580" s="4">
        <v>50000000</v>
      </c>
      <c r="K6580" s="4">
        <v>1</v>
      </c>
      <c r="L6580" s="5">
        <v>226.8</v>
      </c>
      <c r="M6580" s="5">
        <v>94.500998999999993</v>
      </c>
      <c r="N6580" s="5">
        <v>50</v>
      </c>
      <c r="O6580" s="5" t="str">
        <f t="shared" si="102"/>
        <v>1</v>
      </c>
      <c r="P6580" s="5" t="s">
        <v>10554</v>
      </c>
      <c r="Q6580" s="5" t="s">
        <v>10912</v>
      </c>
    </row>
    <row r="6581" spans="1:17" x14ac:dyDescent="0.25">
      <c r="A6581">
        <v>62461</v>
      </c>
      <c r="B6581" t="s">
        <v>30</v>
      </c>
      <c r="C6581" s="7">
        <v>46211.752939814818</v>
      </c>
      <c r="D6581" s="4">
        <v>226700000</v>
      </c>
      <c r="E6581" t="s">
        <v>2607</v>
      </c>
      <c r="F6581" t="s">
        <v>2625</v>
      </c>
      <c r="G6581" s="4">
        <v>94500999</v>
      </c>
      <c r="H6581" t="s">
        <v>7003</v>
      </c>
      <c r="I6581" s="2">
        <v>46211.711296296293</v>
      </c>
      <c r="J6581" s="4">
        <v>50000000</v>
      </c>
      <c r="K6581" s="4">
        <v>1</v>
      </c>
      <c r="L6581" s="5">
        <v>226.7</v>
      </c>
      <c r="M6581" s="5">
        <v>94.500998999999993</v>
      </c>
      <c r="N6581" s="5">
        <v>50</v>
      </c>
      <c r="O6581" s="5" t="str">
        <f t="shared" si="102"/>
        <v>1</v>
      </c>
      <c r="P6581" s="5" t="s">
        <v>10554</v>
      </c>
      <c r="Q6581" s="5" t="s">
        <v>10914</v>
      </c>
    </row>
    <row r="6582" spans="1:17" x14ac:dyDescent="0.25">
      <c r="A6582">
        <v>62462</v>
      </c>
      <c r="B6582" t="s">
        <v>30</v>
      </c>
      <c r="C6582" s="7">
        <v>46211.752962962964</v>
      </c>
      <c r="D6582" s="4">
        <v>226700000</v>
      </c>
      <c r="E6582" t="s">
        <v>2607</v>
      </c>
      <c r="F6582" t="s">
        <v>2625</v>
      </c>
      <c r="G6582" s="4">
        <v>94500999</v>
      </c>
      <c r="H6582" t="s">
        <v>7004</v>
      </c>
      <c r="I6582" s="2">
        <v>46211.711435185185</v>
      </c>
      <c r="J6582" s="4">
        <v>50000000</v>
      </c>
      <c r="K6582" s="4">
        <v>1</v>
      </c>
      <c r="L6582" s="5">
        <v>226.7</v>
      </c>
      <c r="M6582" s="5">
        <v>94.500998999999993</v>
      </c>
      <c r="N6582" s="5">
        <v>50</v>
      </c>
      <c r="O6582" s="5" t="str">
        <f t="shared" si="102"/>
        <v>1</v>
      </c>
      <c r="P6582" s="5" t="s">
        <v>10554</v>
      </c>
      <c r="Q6582" s="5" t="s">
        <v>10914</v>
      </c>
    </row>
    <row r="6583" spans="1:17" x14ac:dyDescent="0.25">
      <c r="A6583">
        <v>62463</v>
      </c>
      <c r="B6583" t="s">
        <v>30</v>
      </c>
      <c r="C6583" s="7">
        <v>46211.752962962964</v>
      </c>
      <c r="D6583" s="4">
        <v>226600000</v>
      </c>
      <c r="E6583" t="s">
        <v>2607</v>
      </c>
      <c r="F6583" t="s">
        <v>2625</v>
      </c>
      <c r="G6583" s="4">
        <v>94500999</v>
      </c>
      <c r="H6583" t="s">
        <v>7005</v>
      </c>
      <c r="I6583" s="2">
        <v>46211.711435185185</v>
      </c>
      <c r="J6583" s="4">
        <v>50000000</v>
      </c>
      <c r="K6583" s="4">
        <v>1</v>
      </c>
      <c r="L6583" s="5">
        <v>226.6</v>
      </c>
      <c r="M6583" s="5">
        <v>94.500998999999993</v>
      </c>
      <c r="N6583" s="5">
        <v>50</v>
      </c>
      <c r="O6583" s="5" t="str">
        <f t="shared" si="102"/>
        <v>1</v>
      </c>
      <c r="P6583" s="5" t="s">
        <v>10554</v>
      </c>
      <c r="Q6583" s="5" t="s">
        <v>10914</v>
      </c>
    </row>
    <row r="6584" spans="1:17" x14ac:dyDescent="0.25">
      <c r="A6584">
        <v>62464</v>
      </c>
      <c r="B6584" t="s">
        <v>30</v>
      </c>
      <c r="C6584" s="7">
        <v>46211.752974537034</v>
      </c>
      <c r="D6584" s="4">
        <v>226500000</v>
      </c>
      <c r="E6584" t="s">
        <v>2607</v>
      </c>
      <c r="F6584" t="s">
        <v>2611</v>
      </c>
      <c r="G6584" s="4">
        <v>94500999</v>
      </c>
      <c r="H6584" t="s">
        <v>7006</v>
      </c>
      <c r="I6584" s="2">
        <v>46211.711435185185</v>
      </c>
      <c r="J6584" s="4">
        <v>50000000</v>
      </c>
      <c r="K6584" s="4">
        <v>1</v>
      </c>
      <c r="L6584" s="5">
        <v>226.5</v>
      </c>
      <c r="M6584" s="5">
        <v>94.500998999999993</v>
      </c>
      <c r="N6584" s="5">
        <v>50</v>
      </c>
      <c r="O6584" s="5" t="str">
        <f t="shared" si="102"/>
        <v>1</v>
      </c>
      <c r="P6584" s="5" t="s">
        <v>10554</v>
      </c>
      <c r="Q6584" s="5" t="s">
        <v>10911</v>
      </c>
    </row>
    <row r="6585" spans="1:17" x14ac:dyDescent="0.25">
      <c r="A6585">
        <v>62465</v>
      </c>
      <c r="B6585" t="s">
        <v>30</v>
      </c>
      <c r="C6585" s="7">
        <v>46211.752997685187</v>
      </c>
      <c r="D6585" s="4">
        <v>226600000</v>
      </c>
      <c r="E6585" t="s">
        <v>2607</v>
      </c>
      <c r="F6585" t="s">
        <v>2613</v>
      </c>
      <c r="G6585" s="4">
        <v>94500999</v>
      </c>
      <c r="H6585" t="s">
        <v>7007</v>
      </c>
      <c r="I6585" s="2">
        <v>46211.711435185185</v>
      </c>
      <c r="J6585" s="4">
        <v>50000000</v>
      </c>
      <c r="K6585" s="4">
        <v>1</v>
      </c>
      <c r="L6585" s="5">
        <v>226.6</v>
      </c>
      <c r="M6585" s="5">
        <v>94.500998999999993</v>
      </c>
      <c r="N6585" s="5">
        <v>50</v>
      </c>
      <c r="O6585" s="5" t="str">
        <f t="shared" si="102"/>
        <v>1</v>
      </c>
      <c r="P6585" s="5" t="s">
        <v>10554</v>
      </c>
      <c r="Q6585" s="5" t="s">
        <v>10912</v>
      </c>
    </row>
    <row r="6586" spans="1:17" x14ac:dyDescent="0.25">
      <c r="A6586">
        <v>62466</v>
      </c>
      <c r="B6586" t="s">
        <v>30</v>
      </c>
      <c r="C6586" s="7">
        <v>46211.752997685187</v>
      </c>
      <c r="D6586" s="4">
        <v>226600000</v>
      </c>
      <c r="E6586" t="s">
        <v>2607</v>
      </c>
      <c r="F6586" t="s">
        <v>2653</v>
      </c>
      <c r="G6586" s="4">
        <v>94500999</v>
      </c>
      <c r="H6586" t="s">
        <v>7008</v>
      </c>
      <c r="I6586" s="2">
        <v>46211.711435185185</v>
      </c>
      <c r="J6586" s="4">
        <v>50000000</v>
      </c>
      <c r="K6586" s="4">
        <v>1</v>
      </c>
      <c r="L6586" s="5">
        <v>226.6</v>
      </c>
      <c r="M6586" s="5">
        <v>94.500998999999993</v>
      </c>
      <c r="N6586" s="5">
        <v>50</v>
      </c>
      <c r="O6586" s="5" t="str">
        <f t="shared" si="102"/>
        <v>1</v>
      </c>
      <c r="P6586" s="5" t="s">
        <v>10554</v>
      </c>
      <c r="Q6586" s="5" t="s">
        <v>10916</v>
      </c>
    </row>
    <row r="6587" spans="1:17" x14ac:dyDescent="0.25">
      <c r="A6587">
        <v>62467</v>
      </c>
      <c r="B6587" t="s">
        <v>30</v>
      </c>
      <c r="C6587" s="7">
        <v>46211.753020833334</v>
      </c>
      <c r="D6587" s="4">
        <v>226600000</v>
      </c>
      <c r="E6587" t="s">
        <v>2607</v>
      </c>
      <c r="F6587" t="s">
        <v>2653</v>
      </c>
      <c r="G6587" s="4">
        <v>94500999</v>
      </c>
      <c r="H6587" t="s">
        <v>7009</v>
      </c>
      <c r="I6587" s="2">
        <v>46211.711435185185</v>
      </c>
      <c r="J6587" s="4">
        <v>50000000</v>
      </c>
      <c r="K6587" s="4">
        <v>1</v>
      </c>
      <c r="L6587" s="5">
        <v>226.6</v>
      </c>
      <c r="M6587" s="5">
        <v>94.500998999999993</v>
      </c>
      <c r="N6587" s="5">
        <v>50</v>
      </c>
      <c r="O6587" s="5" t="str">
        <f t="shared" si="102"/>
        <v>1</v>
      </c>
      <c r="P6587" s="5" t="s">
        <v>10554</v>
      </c>
      <c r="Q6587" s="5" t="s">
        <v>10916</v>
      </c>
    </row>
    <row r="6588" spans="1:17" x14ac:dyDescent="0.25">
      <c r="A6588">
        <v>62468</v>
      </c>
      <c r="B6588" t="s">
        <v>30</v>
      </c>
      <c r="C6588" s="7">
        <v>46211.753032407411</v>
      </c>
      <c r="D6588" s="4">
        <v>226600000</v>
      </c>
      <c r="E6588" t="s">
        <v>2607</v>
      </c>
      <c r="F6588" t="s">
        <v>2653</v>
      </c>
      <c r="G6588" s="4">
        <v>94500999</v>
      </c>
      <c r="H6588" t="s">
        <v>7010</v>
      </c>
      <c r="I6588" s="2">
        <v>46211.711435185185</v>
      </c>
      <c r="J6588" s="4">
        <v>50000000</v>
      </c>
      <c r="K6588" s="4">
        <v>1</v>
      </c>
      <c r="L6588" s="5">
        <v>226.6</v>
      </c>
      <c r="M6588" s="5">
        <v>94.500998999999993</v>
      </c>
      <c r="N6588" s="5">
        <v>50</v>
      </c>
      <c r="O6588" s="5" t="str">
        <f t="shared" si="102"/>
        <v>1</v>
      </c>
      <c r="P6588" s="5" t="s">
        <v>10554</v>
      </c>
      <c r="Q6588" s="5" t="s">
        <v>10916</v>
      </c>
    </row>
    <row r="6589" spans="1:17" x14ac:dyDescent="0.25">
      <c r="A6589">
        <v>62469</v>
      </c>
      <c r="B6589" t="s">
        <v>30</v>
      </c>
      <c r="C6589" s="7">
        <v>46211.753032407411</v>
      </c>
      <c r="D6589" s="4">
        <v>226700000</v>
      </c>
      <c r="E6589" t="s">
        <v>2607</v>
      </c>
      <c r="F6589" t="s">
        <v>2625</v>
      </c>
      <c r="G6589" s="4">
        <v>94500999</v>
      </c>
      <c r="H6589" t="s">
        <v>7011</v>
      </c>
      <c r="I6589" s="2">
        <v>46211.711435185185</v>
      </c>
      <c r="J6589" s="4">
        <v>50000000</v>
      </c>
      <c r="K6589" s="4">
        <v>1</v>
      </c>
      <c r="L6589" s="5">
        <v>226.7</v>
      </c>
      <c r="M6589" s="5">
        <v>94.500998999999993</v>
      </c>
      <c r="N6589" s="5">
        <v>50</v>
      </c>
      <c r="O6589" s="5" t="str">
        <f t="shared" si="102"/>
        <v>1</v>
      </c>
      <c r="P6589" s="5" t="s">
        <v>10554</v>
      </c>
      <c r="Q6589" s="5" t="s">
        <v>10914</v>
      </c>
    </row>
    <row r="6590" spans="1:17" x14ac:dyDescent="0.25">
      <c r="A6590">
        <v>62470</v>
      </c>
      <c r="B6590" t="s">
        <v>30</v>
      </c>
      <c r="C6590" s="7">
        <v>46211.75304398148</v>
      </c>
      <c r="D6590" s="4">
        <v>226700000</v>
      </c>
      <c r="E6590" t="s">
        <v>2607</v>
      </c>
      <c r="F6590" t="s">
        <v>2625</v>
      </c>
      <c r="G6590" s="4">
        <v>94500999</v>
      </c>
      <c r="H6590" t="s">
        <v>7012</v>
      </c>
      <c r="I6590" s="2">
        <v>46211.711435185185</v>
      </c>
      <c r="J6590" s="4">
        <v>50000000</v>
      </c>
      <c r="K6590" s="4">
        <v>1</v>
      </c>
      <c r="L6590" s="5">
        <v>226.7</v>
      </c>
      <c r="M6590" s="5">
        <v>94.500998999999993</v>
      </c>
      <c r="N6590" s="5">
        <v>50</v>
      </c>
      <c r="O6590" s="5" t="str">
        <f t="shared" si="102"/>
        <v>1</v>
      </c>
      <c r="P6590" s="5" t="s">
        <v>10554</v>
      </c>
      <c r="Q6590" s="5" t="s">
        <v>10914</v>
      </c>
    </row>
    <row r="6591" spans="1:17" x14ac:dyDescent="0.25">
      <c r="A6591">
        <v>62471</v>
      </c>
      <c r="B6591" t="s">
        <v>30</v>
      </c>
      <c r="C6591" s="7">
        <v>46211.753067129626</v>
      </c>
      <c r="D6591" s="4">
        <v>226700000</v>
      </c>
      <c r="E6591" t="s">
        <v>2607</v>
      </c>
      <c r="F6591" t="s">
        <v>2625</v>
      </c>
      <c r="G6591" s="4">
        <v>94500999</v>
      </c>
      <c r="H6591" t="s">
        <v>7013</v>
      </c>
      <c r="I6591" s="2">
        <v>46211.711435185185</v>
      </c>
      <c r="J6591" s="4">
        <v>50000000</v>
      </c>
      <c r="K6591" s="4">
        <v>1</v>
      </c>
      <c r="L6591" s="5">
        <v>226.7</v>
      </c>
      <c r="M6591" s="5">
        <v>94.500998999999993</v>
      </c>
      <c r="N6591" s="5">
        <v>50</v>
      </c>
      <c r="O6591" s="5" t="str">
        <f t="shared" si="102"/>
        <v>1</v>
      </c>
      <c r="P6591" s="5" t="s">
        <v>10554</v>
      </c>
      <c r="Q6591" s="5" t="s">
        <v>10914</v>
      </c>
    </row>
    <row r="6592" spans="1:17" x14ac:dyDescent="0.25">
      <c r="A6592">
        <v>62472</v>
      </c>
      <c r="B6592" t="s">
        <v>30</v>
      </c>
      <c r="C6592" s="7">
        <v>46211.753067129626</v>
      </c>
      <c r="D6592" s="4">
        <v>226400000</v>
      </c>
      <c r="E6592" t="s">
        <v>2607</v>
      </c>
      <c r="F6592" t="s">
        <v>2619</v>
      </c>
      <c r="G6592" s="4">
        <v>94500999</v>
      </c>
      <c r="H6592" t="s">
        <v>7014</v>
      </c>
      <c r="I6592" s="2">
        <v>46211.711516203701</v>
      </c>
      <c r="J6592" s="4">
        <v>50000000</v>
      </c>
      <c r="K6592" s="4">
        <v>1</v>
      </c>
      <c r="L6592" s="5">
        <v>226.4</v>
      </c>
      <c r="M6592" s="5">
        <v>94.500998999999993</v>
      </c>
      <c r="N6592" s="5">
        <v>50</v>
      </c>
      <c r="O6592" s="5" t="str">
        <f t="shared" si="102"/>
        <v>1</v>
      </c>
      <c r="P6592" s="5" t="s">
        <v>10554</v>
      </c>
      <c r="Q6592" s="5" t="s">
        <v>10913</v>
      </c>
    </row>
    <row r="6593" spans="1:17" x14ac:dyDescent="0.25">
      <c r="A6593">
        <v>62473</v>
      </c>
      <c r="B6593" t="s">
        <v>30</v>
      </c>
      <c r="C6593" s="7">
        <v>46211.75309027778</v>
      </c>
      <c r="D6593" s="4">
        <v>226400000</v>
      </c>
      <c r="E6593" t="s">
        <v>2607</v>
      </c>
      <c r="F6593" t="s">
        <v>2613</v>
      </c>
      <c r="G6593" s="4">
        <v>94500999</v>
      </c>
      <c r="H6593" t="s">
        <v>7015</v>
      </c>
      <c r="I6593" s="2">
        <v>46211.711516203701</v>
      </c>
      <c r="J6593" s="4">
        <v>50000000</v>
      </c>
      <c r="K6593" s="4">
        <v>1</v>
      </c>
      <c r="L6593" s="5">
        <v>226.4</v>
      </c>
      <c r="M6593" s="5">
        <v>94.500998999999993</v>
      </c>
      <c r="N6593" s="5">
        <v>50</v>
      </c>
      <c r="O6593" s="5" t="str">
        <f t="shared" si="102"/>
        <v>1</v>
      </c>
      <c r="P6593" s="5" t="s">
        <v>10554</v>
      </c>
      <c r="Q6593" s="5" t="s">
        <v>10912</v>
      </c>
    </row>
    <row r="6594" spans="1:17" x14ac:dyDescent="0.25">
      <c r="A6594">
        <v>62474</v>
      </c>
      <c r="B6594" t="s">
        <v>30</v>
      </c>
      <c r="C6594" s="7">
        <v>46211.753101851849</v>
      </c>
      <c r="D6594" s="4">
        <v>226400000</v>
      </c>
      <c r="E6594" t="s">
        <v>2607</v>
      </c>
      <c r="F6594" t="s">
        <v>2613</v>
      </c>
      <c r="G6594" s="4">
        <v>94500999</v>
      </c>
      <c r="H6594" t="s">
        <v>7016</v>
      </c>
      <c r="I6594" s="2">
        <v>46211.711516203701</v>
      </c>
      <c r="J6594" s="4">
        <v>50000000</v>
      </c>
      <c r="K6594" s="4">
        <v>1</v>
      </c>
      <c r="L6594" s="5">
        <v>226.4</v>
      </c>
      <c r="M6594" s="5">
        <v>94.500998999999993</v>
      </c>
      <c r="N6594" s="5">
        <v>50</v>
      </c>
      <c r="O6594" s="5" t="str">
        <f t="shared" si="102"/>
        <v>1</v>
      </c>
      <c r="P6594" s="5" t="s">
        <v>10554</v>
      </c>
      <c r="Q6594" s="5" t="s">
        <v>10912</v>
      </c>
    </row>
    <row r="6595" spans="1:17" x14ac:dyDescent="0.25">
      <c r="A6595">
        <v>62475</v>
      </c>
      <c r="B6595" t="s">
        <v>30</v>
      </c>
      <c r="C6595" s="7">
        <v>46211.753101851849</v>
      </c>
      <c r="D6595" s="4">
        <v>226300000</v>
      </c>
      <c r="E6595" t="s">
        <v>2607</v>
      </c>
      <c r="F6595" t="s">
        <v>2625</v>
      </c>
      <c r="G6595" s="4">
        <v>94500999</v>
      </c>
      <c r="H6595" t="s">
        <v>7017</v>
      </c>
      <c r="I6595" s="2">
        <v>46211.711516203701</v>
      </c>
      <c r="J6595" s="4">
        <v>50000000</v>
      </c>
      <c r="K6595" s="4">
        <v>1</v>
      </c>
      <c r="L6595" s="5">
        <v>226.3</v>
      </c>
      <c r="M6595" s="5">
        <v>94.500998999999993</v>
      </c>
      <c r="N6595" s="5">
        <v>50</v>
      </c>
      <c r="O6595" s="5" t="str">
        <f t="shared" ref="O6595:O6658" si="103">SUBSTITUTE(K6595,".",",")</f>
        <v>1</v>
      </c>
      <c r="P6595" s="5" t="s">
        <v>10554</v>
      </c>
      <c r="Q6595" s="5" t="s">
        <v>10914</v>
      </c>
    </row>
    <row r="6596" spans="1:17" x14ac:dyDescent="0.25">
      <c r="A6596">
        <v>62476</v>
      </c>
      <c r="B6596" t="s">
        <v>30</v>
      </c>
      <c r="C6596" s="7">
        <v>46211.753125000003</v>
      </c>
      <c r="D6596" s="4">
        <v>226300000</v>
      </c>
      <c r="E6596" t="s">
        <v>2607</v>
      </c>
      <c r="F6596" t="s">
        <v>2625</v>
      </c>
      <c r="G6596" s="4">
        <v>94500999</v>
      </c>
      <c r="H6596" t="s">
        <v>7018</v>
      </c>
      <c r="I6596" s="2">
        <v>46211.711516203701</v>
      </c>
      <c r="J6596" s="4">
        <v>50000000</v>
      </c>
      <c r="K6596" s="4">
        <v>1</v>
      </c>
      <c r="L6596" s="5">
        <v>226.3</v>
      </c>
      <c r="M6596" s="5">
        <v>94.500998999999993</v>
      </c>
      <c r="N6596" s="5">
        <v>50</v>
      </c>
      <c r="O6596" s="5" t="str">
        <f t="shared" si="103"/>
        <v>1</v>
      </c>
      <c r="P6596" s="5" t="s">
        <v>10554</v>
      </c>
      <c r="Q6596" s="5" t="s">
        <v>10914</v>
      </c>
    </row>
    <row r="6597" spans="1:17" x14ac:dyDescent="0.25">
      <c r="A6597">
        <v>62477</v>
      </c>
      <c r="B6597" t="s">
        <v>30</v>
      </c>
      <c r="C6597" s="7">
        <v>46211.753136574072</v>
      </c>
      <c r="D6597" s="4">
        <v>226300000</v>
      </c>
      <c r="E6597" t="s">
        <v>2607</v>
      </c>
      <c r="F6597" t="s">
        <v>2611</v>
      </c>
      <c r="G6597" s="4">
        <v>94500999</v>
      </c>
      <c r="H6597" t="s">
        <v>7019</v>
      </c>
      <c r="I6597" s="2">
        <v>46211.711516203701</v>
      </c>
      <c r="J6597" s="4">
        <v>50000000</v>
      </c>
      <c r="K6597" s="4">
        <v>1</v>
      </c>
      <c r="L6597" s="5">
        <v>226.3</v>
      </c>
      <c r="M6597" s="5">
        <v>94.500998999999993</v>
      </c>
      <c r="N6597" s="5">
        <v>50</v>
      </c>
      <c r="O6597" s="5" t="str">
        <f t="shared" si="103"/>
        <v>1</v>
      </c>
      <c r="P6597" s="5" t="s">
        <v>10554</v>
      </c>
      <c r="Q6597" s="5" t="s">
        <v>10911</v>
      </c>
    </row>
    <row r="6598" spans="1:17" x14ac:dyDescent="0.25">
      <c r="A6598">
        <v>62478</v>
      </c>
      <c r="B6598" t="s">
        <v>30</v>
      </c>
      <c r="C6598" s="7">
        <v>46211.753136574072</v>
      </c>
      <c r="D6598" s="4">
        <v>226200000</v>
      </c>
      <c r="E6598" t="s">
        <v>2607</v>
      </c>
      <c r="F6598" t="s">
        <v>2625</v>
      </c>
      <c r="G6598" s="4">
        <v>94500999</v>
      </c>
      <c r="H6598" t="s">
        <v>7020</v>
      </c>
      <c r="I6598" s="2">
        <v>46211.711516203701</v>
      </c>
      <c r="J6598" s="4">
        <v>50000000</v>
      </c>
      <c r="K6598" s="4">
        <v>1</v>
      </c>
      <c r="L6598" s="5">
        <v>226.2</v>
      </c>
      <c r="M6598" s="5">
        <v>94.500998999999993</v>
      </c>
      <c r="N6598" s="5">
        <v>50</v>
      </c>
      <c r="O6598" s="5" t="str">
        <f t="shared" si="103"/>
        <v>1</v>
      </c>
      <c r="P6598" s="5" t="s">
        <v>10554</v>
      </c>
      <c r="Q6598" s="5" t="s">
        <v>10914</v>
      </c>
    </row>
    <row r="6599" spans="1:17" x14ac:dyDescent="0.25">
      <c r="A6599">
        <v>62479</v>
      </c>
      <c r="B6599" t="s">
        <v>30</v>
      </c>
      <c r="C6599" s="7">
        <v>46211.753159722219</v>
      </c>
      <c r="D6599" s="4">
        <v>226200000</v>
      </c>
      <c r="E6599" t="s">
        <v>2607</v>
      </c>
      <c r="F6599" t="s">
        <v>2619</v>
      </c>
      <c r="G6599" s="4">
        <v>94500999</v>
      </c>
      <c r="H6599" t="s">
        <v>7021</v>
      </c>
      <c r="I6599" s="2">
        <v>46211.711516203701</v>
      </c>
      <c r="J6599" s="4">
        <v>50000000</v>
      </c>
      <c r="K6599" s="4">
        <v>1</v>
      </c>
      <c r="L6599" s="5">
        <v>226.2</v>
      </c>
      <c r="M6599" s="5">
        <v>94.500998999999993</v>
      </c>
      <c r="N6599" s="5">
        <v>50</v>
      </c>
      <c r="O6599" s="5" t="str">
        <f t="shared" si="103"/>
        <v>1</v>
      </c>
      <c r="P6599" s="5" t="s">
        <v>10554</v>
      </c>
      <c r="Q6599" s="5" t="s">
        <v>10913</v>
      </c>
    </row>
    <row r="6600" spans="1:17" x14ac:dyDescent="0.25">
      <c r="A6600">
        <v>62480</v>
      </c>
      <c r="B6600" t="s">
        <v>30</v>
      </c>
      <c r="C6600" s="7">
        <v>46211.753171296295</v>
      </c>
      <c r="D6600" s="4">
        <v>226300000</v>
      </c>
      <c r="E6600" t="s">
        <v>2607</v>
      </c>
      <c r="F6600" t="s">
        <v>2619</v>
      </c>
      <c r="G6600" s="4">
        <v>94500999</v>
      </c>
      <c r="H6600" t="s">
        <v>7022</v>
      </c>
      <c r="I6600" s="2">
        <v>46211.711516203701</v>
      </c>
      <c r="J6600" s="4">
        <v>50000000</v>
      </c>
      <c r="K6600" s="4">
        <v>1</v>
      </c>
      <c r="L6600" s="5">
        <v>226.3</v>
      </c>
      <c r="M6600" s="5">
        <v>94.500998999999993</v>
      </c>
      <c r="N6600" s="5">
        <v>50</v>
      </c>
      <c r="O6600" s="5" t="str">
        <f t="shared" si="103"/>
        <v>1</v>
      </c>
      <c r="P6600" s="5" t="s">
        <v>10554</v>
      </c>
      <c r="Q6600" s="5" t="s">
        <v>10913</v>
      </c>
    </row>
    <row r="6601" spans="1:17" x14ac:dyDescent="0.25">
      <c r="A6601">
        <v>62481</v>
      </c>
      <c r="B6601" t="s">
        <v>30</v>
      </c>
      <c r="C6601" s="7">
        <v>46211.753171296295</v>
      </c>
      <c r="D6601" s="4">
        <v>226300000</v>
      </c>
      <c r="E6601" t="s">
        <v>2607</v>
      </c>
      <c r="F6601" t="s">
        <v>2619</v>
      </c>
      <c r="G6601" s="4">
        <v>94500999</v>
      </c>
      <c r="H6601" t="s">
        <v>7023</v>
      </c>
      <c r="I6601" s="2">
        <v>46211.711516203701</v>
      </c>
      <c r="J6601" s="4">
        <v>50000000</v>
      </c>
      <c r="K6601" s="4">
        <v>1</v>
      </c>
      <c r="L6601" s="5">
        <v>226.3</v>
      </c>
      <c r="M6601" s="5">
        <v>94.500998999999993</v>
      </c>
      <c r="N6601" s="5">
        <v>50</v>
      </c>
      <c r="O6601" s="5" t="str">
        <f t="shared" si="103"/>
        <v>1</v>
      </c>
      <c r="P6601" s="5" t="s">
        <v>10554</v>
      </c>
      <c r="Q6601" s="5" t="s">
        <v>10913</v>
      </c>
    </row>
    <row r="6602" spans="1:17" x14ac:dyDescent="0.25">
      <c r="A6602">
        <v>62482</v>
      </c>
      <c r="B6602" t="s">
        <v>30</v>
      </c>
      <c r="C6602" s="7">
        <v>46211.753194444442</v>
      </c>
      <c r="D6602" s="4">
        <v>226400000</v>
      </c>
      <c r="E6602" t="s">
        <v>2607</v>
      </c>
      <c r="F6602" t="s">
        <v>2613</v>
      </c>
      <c r="G6602" s="4">
        <v>94500999</v>
      </c>
      <c r="H6602" t="s">
        <v>7024</v>
      </c>
      <c r="I6602" s="2">
        <v>46211.711631944447</v>
      </c>
      <c r="J6602" s="4">
        <v>50000000</v>
      </c>
      <c r="K6602" s="4">
        <v>1</v>
      </c>
      <c r="L6602" s="5">
        <v>226.4</v>
      </c>
      <c r="M6602" s="5">
        <v>94.500998999999993</v>
      </c>
      <c r="N6602" s="5">
        <v>50</v>
      </c>
      <c r="O6602" s="5" t="str">
        <f t="shared" si="103"/>
        <v>1</v>
      </c>
      <c r="P6602" s="5" t="s">
        <v>10554</v>
      </c>
      <c r="Q6602" s="5" t="s">
        <v>10912</v>
      </c>
    </row>
    <row r="6603" spans="1:17" x14ac:dyDescent="0.25">
      <c r="A6603">
        <v>62483</v>
      </c>
      <c r="B6603" t="s">
        <v>30</v>
      </c>
      <c r="C6603" s="7">
        <v>46211.753206018519</v>
      </c>
      <c r="D6603" s="4">
        <v>226400000</v>
      </c>
      <c r="E6603" t="s">
        <v>2607</v>
      </c>
      <c r="F6603" t="s">
        <v>2613</v>
      </c>
      <c r="G6603" s="4">
        <v>94500999</v>
      </c>
      <c r="H6603" t="s">
        <v>7025</v>
      </c>
      <c r="I6603" s="2">
        <v>46211.711631944447</v>
      </c>
      <c r="J6603" s="4">
        <v>50000000</v>
      </c>
      <c r="K6603" s="4">
        <v>1</v>
      </c>
      <c r="L6603" s="5">
        <v>226.4</v>
      </c>
      <c r="M6603" s="5">
        <v>94.500998999999993</v>
      </c>
      <c r="N6603" s="5">
        <v>50</v>
      </c>
      <c r="O6603" s="5" t="str">
        <f t="shared" si="103"/>
        <v>1</v>
      </c>
      <c r="P6603" s="5" t="s">
        <v>10554</v>
      </c>
      <c r="Q6603" s="5" t="s">
        <v>10912</v>
      </c>
    </row>
    <row r="6604" spans="1:17" x14ac:dyDescent="0.25">
      <c r="A6604">
        <v>62484</v>
      </c>
      <c r="B6604" t="s">
        <v>30</v>
      </c>
      <c r="C6604" s="7">
        <v>46211.753206018519</v>
      </c>
      <c r="D6604" s="4">
        <v>226500000</v>
      </c>
      <c r="E6604" t="s">
        <v>2607</v>
      </c>
      <c r="F6604" t="s">
        <v>2619</v>
      </c>
      <c r="G6604" s="4">
        <v>94500999</v>
      </c>
      <c r="H6604" t="s">
        <v>7026</v>
      </c>
      <c r="I6604" s="2">
        <v>46211.711631944447</v>
      </c>
      <c r="J6604" s="4">
        <v>50000000</v>
      </c>
      <c r="K6604" s="4">
        <v>1</v>
      </c>
      <c r="L6604" s="5">
        <v>226.5</v>
      </c>
      <c r="M6604" s="5">
        <v>94.500998999999993</v>
      </c>
      <c r="N6604" s="5">
        <v>50</v>
      </c>
      <c r="O6604" s="5" t="str">
        <f t="shared" si="103"/>
        <v>1</v>
      </c>
      <c r="P6604" s="5" t="s">
        <v>10554</v>
      </c>
      <c r="Q6604" s="5" t="s">
        <v>10913</v>
      </c>
    </row>
    <row r="6605" spans="1:17" x14ac:dyDescent="0.25">
      <c r="A6605">
        <v>62485</v>
      </c>
      <c r="B6605" t="s">
        <v>30</v>
      </c>
      <c r="C6605" s="7">
        <v>46211.753229166665</v>
      </c>
      <c r="D6605" s="4">
        <v>226500000</v>
      </c>
      <c r="E6605" t="s">
        <v>2607</v>
      </c>
      <c r="F6605" t="s">
        <v>2619</v>
      </c>
      <c r="G6605" s="4">
        <v>94500999</v>
      </c>
      <c r="H6605" t="s">
        <v>7027</v>
      </c>
      <c r="I6605" s="2">
        <v>46211.711631944447</v>
      </c>
      <c r="J6605" s="4">
        <v>50000000</v>
      </c>
      <c r="K6605" s="4">
        <v>1</v>
      </c>
      <c r="L6605" s="5">
        <v>226.5</v>
      </c>
      <c r="M6605" s="5">
        <v>94.500998999999993</v>
      </c>
      <c r="N6605" s="5">
        <v>50</v>
      </c>
      <c r="O6605" s="5" t="str">
        <f t="shared" si="103"/>
        <v>1</v>
      </c>
      <c r="P6605" s="5" t="s">
        <v>10554</v>
      </c>
      <c r="Q6605" s="5" t="s">
        <v>10913</v>
      </c>
    </row>
    <row r="6606" spans="1:17" x14ac:dyDescent="0.25">
      <c r="A6606">
        <v>62486</v>
      </c>
      <c r="B6606" t="s">
        <v>30</v>
      </c>
      <c r="C6606" s="7">
        <v>46211.753240740742</v>
      </c>
      <c r="D6606" s="4">
        <v>226500000</v>
      </c>
      <c r="E6606" t="s">
        <v>2607</v>
      </c>
      <c r="F6606" t="s">
        <v>2619</v>
      </c>
      <c r="G6606" s="4">
        <v>94500999</v>
      </c>
      <c r="H6606" t="s">
        <v>7028</v>
      </c>
      <c r="I6606" s="2">
        <v>46211.711631944447</v>
      </c>
      <c r="J6606" s="4">
        <v>50000000</v>
      </c>
      <c r="K6606" s="4">
        <v>1</v>
      </c>
      <c r="L6606" s="5">
        <v>226.5</v>
      </c>
      <c r="M6606" s="5">
        <v>94.500998999999993</v>
      </c>
      <c r="N6606" s="5">
        <v>50</v>
      </c>
      <c r="O6606" s="5" t="str">
        <f t="shared" si="103"/>
        <v>1</v>
      </c>
      <c r="P6606" s="5" t="s">
        <v>10554</v>
      </c>
      <c r="Q6606" s="5" t="s">
        <v>10913</v>
      </c>
    </row>
    <row r="6607" spans="1:17" x14ac:dyDescent="0.25">
      <c r="A6607">
        <v>62487</v>
      </c>
      <c r="B6607" t="s">
        <v>30</v>
      </c>
      <c r="C6607" s="7">
        <v>46211.753240740742</v>
      </c>
      <c r="D6607" s="4">
        <v>226500000</v>
      </c>
      <c r="E6607" t="s">
        <v>2607</v>
      </c>
      <c r="F6607" t="s">
        <v>2613</v>
      </c>
      <c r="G6607" s="4">
        <v>94500999</v>
      </c>
      <c r="H6607" t="s">
        <v>7029</v>
      </c>
      <c r="I6607" s="2">
        <v>46211.711631944447</v>
      </c>
      <c r="J6607" s="4">
        <v>50000000</v>
      </c>
      <c r="K6607" s="4">
        <v>1</v>
      </c>
      <c r="L6607" s="5">
        <v>226.5</v>
      </c>
      <c r="M6607" s="5">
        <v>94.500998999999993</v>
      </c>
      <c r="N6607" s="5">
        <v>50</v>
      </c>
      <c r="O6607" s="5" t="str">
        <f t="shared" si="103"/>
        <v>1</v>
      </c>
      <c r="P6607" s="5" t="s">
        <v>10554</v>
      </c>
      <c r="Q6607" s="5" t="s">
        <v>10912</v>
      </c>
    </row>
    <row r="6608" spans="1:17" x14ac:dyDescent="0.25">
      <c r="A6608">
        <v>62488</v>
      </c>
      <c r="B6608" t="s">
        <v>30</v>
      </c>
      <c r="C6608" s="7">
        <v>46211.753263888888</v>
      </c>
      <c r="D6608" s="4">
        <v>226500000</v>
      </c>
      <c r="E6608" t="s">
        <v>2607</v>
      </c>
      <c r="F6608" t="s">
        <v>2625</v>
      </c>
      <c r="G6608" s="4">
        <v>94500999</v>
      </c>
      <c r="H6608" t="s">
        <v>7030</v>
      </c>
      <c r="I6608" s="2">
        <v>46211.711631944447</v>
      </c>
      <c r="J6608" s="4">
        <v>50000000</v>
      </c>
      <c r="K6608" s="4">
        <v>1</v>
      </c>
      <c r="L6608" s="5">
        <v>226.5</v>
      </c>
      <c r="M6608" s="5">
        <v>94.500998999999993</v>
      </c>
      <c r="N6608" s="5">
        <v>50</v>
      </c>
      <c r="O6608" s="5" t="str">
        <f t="shared" si="103"/>
        <v>1</v>
      </c>
      <c r="P6608" s="5" t="s">
        <v>10554</v>
      </c>
      <c r="Q6608" s="5" t="s">
        <v>10914</v>
      </c>
    </row>
    <row r="6609" spans="1:17" x14ac:dyDescent="0.25">
      <c r="A6609">
        <v>62489</v>
      </c>
      <c r="B6609" t="s">
        <v>30</v>
      </c>
      <c r="C6609" s="7">
        <v>46211.753275462965</v>
      </c>
      <c r="D6609" s="4">
        <v>226600000</v>
      </c>
      <c r="E6609" t="s">
        <v>2607</v>
      </c>
      <c r="F6609" t="s">
        <v>2613</v>
      </c>
      <c r="G6609" s="4">
        <v>94500999</v>
      </c>
      <c r="H6609" t="s">
        <v>7031</v>
      </c>
      <c r="I6609" s="2">
        <v>46211.711631944447</v>
      </c>
      <c r="J6609" s="4">
        <v>50000000</v>
      </c>
      <c r="K6609" s="4">
        <v>1</v>
      </c>
      <c r="L6609" s="5">
        <v>226.6</v>
      </c>
      <c r="M6609" s="5">
        <v>94.500998999999993</v>
      </c>
      <c r="N6609" s="5">
        <v>50</v>
      </c>
      <c r="O6609" s="5" t="str">
        <f t="shared" si="103"/>
        <v>1</v>
      </c>
      <c r="P6609" s="5" t="s">
        <v>10554</v>
      </c>
      <c r="Q6609" s="5" t="s">
        <v>10912</v>
      </c>
    </row>
    <row r="6610" spans="1:17" x14ac:dyDescent="0.25">
      <c r="A6610">
        <v>62490</v>
      </c>
      <c r="B6610" t="s">
        <v>30</v>
      </c>
      <c r="C6610" s="7">
        <v>46211.753275462965</v>
      </c>
      <c r="D6610" s="4">
        <v>226600000</v>
      </c>
      <c r="E6610" t="s">
        <v>2607</v>
      </c>
      <c r="F6610" t="s">
        <v>2613</v>
      </c>
      <c r="G6610" s="4">
        <v>94500999</v>
      </c>
      <c r="H6610" t="s">
        <v>7032</v>
      </c>
      <c r="I6610" s="2">
        <v>46211.711631944447</v>
      </c>
      <c r="J6610" s="4">
        <v>50000000</v>
      </c>
      <c r="K6610" s="4">
        <v>1</v>
      </c>
      <c r="L6610" s="5">
        <v>226.6</v>
      </c>
      <c r="M6610" s="5">
        <v>94.500998999999993</v>
      </c>
      <c r="N6610" s="5">
        <v>50</v>
      </c>
      <c r="O6610" s="5" t="str">
        <f t="shared" si="103"/>
        <v>1</v>
      </c>
      <c r="P6610" s="5" t="s">
        <v>10554</v>
      </c>
      <c r="Q6610" s="5" t="s">
        <v>10912</v>
      </c>
    </row>
    <row r="6611" spans="1:17" x14ac:dyDescent="0.25">
      <c r="A6611">
        <v>62491</v>
      </c>
      <c r="B6611" t="s">
        <v>30</v>
      </c>
      <c r="C6611" s="7">
        <v>46211.753287037034</v>
      </c>
      <c r="D6611" s="4">
        <v>226700000</v>
      </c>
      <c r="E6611" t="s">
        <v>2607</v>
      </c>
      <c r="F6611" t="s">
        <v>2625</v>
      </c>
      <c r="G6611" s="4">
        <v>94500999</v>
      </c>
      <c r="H6611" t="s">
        <v>7033</v>
      </c>
      <c r="I6611" s="2">
        <v>46211.711631944447</v>
      </c>
      <c r="J6611" s="4">
        <v>50000000</v>
      </c>
      <c r="K6611" s="4">
        <v>1</v>
      </c>
      <c r="L6611" s="5">
        <v>226.7</v>
      </c>
      <c r="M6611" s="5">
        <v>94.500998999999993</v>
      </c>
      <c r="N6611" s="5">
        <v>50</v>
      </c>
      <c r="O6611" s="5" t="str">
        <f t="shared" si="103"/>
        <v>1</v>
      </c>
      <c r="P6611" s="5" t="s">
        <v>10554</v>
      </c>
      <c r="Q6611" s="5" t="s">
        <v>10914</v>
      </c>
    </row>
    <row r="6612" spans="1:17" x14ac:dyDescent="0.25">
      <c r="A6612">
        <v>62492</v>
      </c>
      <c r="B6612" t="s">
        <v>30</v>
      </c>
      <c r="C6612" s="7">
        <v>46211.753310185188</v>
      </c>
      <c r="D6612" s="4">
        <v>226700000</v>
      </c>
      <c r="E6612" t="s">
        <v>2607</v>
      </c>
      <c r="F6612" t="s">
        <v>2613</v>
      </c>
      <c r="G6612" s="4">
        <v>94500999</v>
      </c>
      <c r="H6612" t="s">
        <v>7034</v>
      </c>
      <c r="I6612" s="2">
        <v>46211.711770833332</v>
      </c>
      <c r="J6612" s="4">
        <v>50000000</v>
      </c>
      <c r="K6612" s="4">
        <v>1</v>
      </c>
      <c r="L6612" s="5">
        <v>226.7</v>
      </c>
      <c r="M6612" s="5">
        <v>94.500998999999993</v>
      </c>
      <c r="N6612" s="5">
        <v>50</v>
      </c>
      <c r="O6612" s="5" t="str">
        <f t="shared" si="103"/>
        <v>1</v>
      </c>
      <c r="P6612" s="5" t="s">
        <v>10554</v>
      </c>
      <c r="Q6612" s="5" t="s">
        <v>10912</v>
      </c>
    </row>
    <row r="6613" spans="1:17" x14ac:dyDescent="0.25">
      <c r="A6613">
        <v>62493</v>
      </c>
      <c r="B6613" t="s">
        <v>30</v>
      </c>
      <c r="C6613" s="7">
        <v>46211.753310185188</v>
      </c>
      <c r="D6613" s="4">
        <v>226700000</v>
      </c>
      <c r="E6613" t="s">
        <v>2607</v>
      </c>
      <c r="F6613" t="s">
        <v>2608</v>
      </c>
      <c r="G6613" s="4">
        <v>94500999</v>
      </c>
      <c r="H6613" t="s">
        <v>7035</v>
      </c>
      <c r="I6613" s="2">
        <v>46211.711770833332</v>
      </c>
      <c r="J6613" s="4">
        <v>50000000</v>
      </c>
      <c r="K6613" s="4">
        <v>1</v>
      </c>
      <c r="L6613" s="5">
        <v>226.7</v>
      </c>
      <c r="M6613" s="5">
        <v>94.500998999999993</v>
      </c>
      <c r="N6613" s="5">
        <v>50</v>
      </c>
      <c r="O6613" s="5" t="str">
        <f t="shared" si="103"/>
        <v>1</v>
      </c>
      <c r="P6613" s="5" t="s">
        <v>10554</v>
      </c>
      <c r="Q6613" s="5" t="s">
        <v>10910</v>
      </c>
    </row>
    <row r="6614" spans="1:17" x14ac:dyDescent="0.25">
      <c r="A6614">
        <v>62494</v>
      </c>
      <c r="B6614" t="s">
        <v>30</v>
      </c>
      <c r="C6614" s="7">
        <v>46211.753321759257</v>
      </c>
      <c r="D6614" s="4">
        <v>226700000</v>
      </c>
      <c r="E6614" t="s">
        <v>2607</v>
      </c>
      <c r="F6614" t="s">
        <v>2608</v>
      </c>
      <c r="G6614" s="4">
        <v>94500999</v>
      </c>
      <c r="H6614" t="s">
        <v>7036</v>
      </c>
      <c r="I6614" s="2">
        <v>46211.711770833332</v>
      </c>
      <c r="J6614" s="4">
        <v>50000000</v>
      </c>
      <c r="K6614" s="4">
        <v>1</v>
      </c>
      <c r="L6614" s="5">
        <v>226.7</v>
      </c>
      <c r="M6614" s="5">
        <v>94.500998999999993</v>
      </c>
      <c r="N6614" s="5">
        <v>50</v>
      </c>
      <c r="O6614" s="5" t="str">
        <f t="shared" si="103"/>
        <v>1</v>
      </c>
      <c r="P6614" s="5" t="s">
        <v>10554</v>
      </c>
      <c r="Q6614" s="5" t="s">
        <v>10910</v>
      </c>
    </row>
    <row r="6615" spans="1:17" x14ac:dyDescent="0.25">
      <c r="A6615">
        <v>62495</v>
      </c>
      <c r="B6615" t="s">
        <v>30</v>
      </c>
      <c r="C6615" s="7">
        <v>46211.753344907411</v>
      </c>
      <c r="D6615" s="4">
        <v>226700000</v>
      </c>
      <c r="E6615" t="s">
        <v>2607</v>
      </c>
      <c r="F6615" t="s">
        <v>2625</v>
      </c>
      <c r="G6615" s="4">
        <v>94500999</v>
      </c>
      <c r="H6615" t="s">
        <v>7037</v>
      </c>
      <c r="I6615" s="2">
        <v>46211.711770833332</v>
      </c>
      <c r="J6615" s="4">
        <v>50000000</v>
      </c>
      <c r="K6615" s="4">
        <v>1</v>
      </c>
      <c r="L6615" s="5">
        <v>226.7</v>
      </c>
      <c r="M6615" s="5">
        <v>94.500998999999993</v>
      </c>
      <c r="N6615" s="5">
        <v>50</v>
      </c>
      <c r="O6615" s="5" t="str">
        <f t="shared" si="103"/>
        <v>1</v>
      </c>
      <c r="P6615" s="5" t="s">
        <v>10554</v>
      </c>
      <c r="Q6615" s="5" t="s">
        <v>10914</v>
      </c>
    </row>
    <row r="6616" spans="1:17" x14ac:dyDescent="0.25">
      <c r="A6616">
        <v>62496</v>
      </c>
      <c r="B6616" t="s">
        <v>30</v>
      </c>
      <c r="C6616" s="7">
        <v>46211.753344907411</v>
      </c>
      <c r="D6616" s="4">
        <v>226700000</v>
      </c>
      <c r="E6616" t="s">
        <v>2607</v>
      </c>
      <c r="F6616" t="s">
        <v>2613</v>
      </c>
      <c r="G6616" s="4">
        <v>94500999</v>
      </c>
      <c r="H6616" t="s">
        <v>7038</v>
      </c>
      <c r="I6616" s="2">
        <v>46211.711770833332</v>
      </c>
      <c r="J6616" s="4">
        <v>50000000</v>
      </c>
      <c r="K6616" s="4">
        <v>1</v>
      </c>
      <c r="L6616" s="5">
        <v>226.7</v>
      </c>
      <c r="M6616" s="5">
        <v>94.500998999999993</v>
      </c>
      <c r="N6616" s="5">
        <v>50</v>
      </c>
      <c r="O6616" s="5" t="str">
        <f t="shared" si="103"/>
        <v>1</v>
      </c>
      <c r="P6616" s="5" t="s">
        <v>10554</v>
      </c>
      <c r="Q6616" s="5" t="s">
        <v>10912</v>
      </c>
    </row>
    <row r="6617" spans="1:17" x14ac:dyDescent="0.25">
      <c r="A6617">
        <v>62497</v>
      </c>
      <c r="B6617" t="s">
        <v>30</v>
      </c>
      <c r="C6617" s="7">
        <v>46211.753368055557</v>
      </c>
      <c r="D6617" s="4">
        <v>226800000</v>
      </c>
      <c r="E6617" t="s">
        <v>2607</v>
      </c>
      <c r="F6617" t="s">
        <v>2625</v>
      </c>
      <c r="G6617" s="4">
        <v>94500999</v>
      </c>
      <c r="H6617" t="s">
        <v>7039</v>
      </c>
      <c r="I6617" s="2">
        <v>46211.711770833332</v>
      </c>
      <c r="J6617" s="4">
        <v>50000000</v>
      </c>
      <c r="K6617" s="4">
        <v>1</v>
      </c>
      <c r="L6617" s="5">
        <v>226.8</v>
      </c>
      <c r="M6617" s="5">
        <v>94.500998999999993</v>
      </c>
      <c r="N6617" s="5">
        <v>50</v>
      </c>
      <c r="O6617" s="5" t="str">
        <f t="shared" si="103"/>
        <v>1</v>
      </c>
      <c r="P6617" s="5" t="s">
        <v>10554</v>
      </c>
      <c r="Q6617" s="5" t="s">
        <v>10914</v>
      </c>
    </row>
    <row r="6618" spans="1:17" x14ac:dyDescent="0.25">
      <c r="A6618">
        <v>62498</v>
      </c>
      <c r="B6618" t="s">
        <v>30</v>
      </c>
      <c r="C6618" s="7">
        <v>46211.753379629627</v>
      </c>
      <c r="D6618" s="4">
        <v>226800000</v>
      </c>
      <c r="E6618" t="s">
        <v>2607</v>
      </c>
      <c r="F6618" t="s">
        <v>2625</v>
      </c>
      <c r="G6618" s="4">
        <v>94500999</v>
      </c>
      <c r="H6618" t="s">
        <v>7040</v>
      </c>
      <c r="I6618" s="2">
        <v>46211.711770833332</v>
      </c>
      <c r="J6618" s="4">
        <v>50000000</v>
      </c>
      <c r="K6618" s="4">
        <v>1</v>
      </c>
      <c r="L6618" s="5">
        <v>226.8</v>
      </c>
      <c r="M6618" s="5">
        <v>94.500998999999993</v>
      </c>
      <c r="N6618" s="5">
        <v>50</v>
      </c>
      <c r="O6618" s="5" t="str">
        <f t="shared" si="103"/>
        <v>1</v>
      </c>
      <c r="P6618" s="5" t="s">
        <v>10554</v>
      </c>
      <c r="Q6618" s="5" t="s">
        <v>10914</v>
      </c>
    </row>
    <row r="6619" spans="1:17" x14ac:dyDescent="0.25">
      <c r="A6619">
        <v>62499</v>
      </c>
      <c r="B6619" t="s">
        <v>30</v>
      </c>
      <c r="C6619" s="7">
        <v>46211.753379629627</v>
      </c>
      <c r="D6619" s="4">
        <v>226700000</v>
      </c>
      <c r="E6619" t="s">
        <v>2607</v>
      </c>
      <c r="F6619" t="s">
        <v>2608</v>
      </c>
      <c r="G6619" s="4">
        <v>94500999</v>
      </c>
      <c r="H6619" t="s">
        <v>7041</v>
      </c>
      <c r="I6619" s="2">
        <v>46211.711770833332</v>
      </c>
      <c r="J6619" s="4">
        <v>50000000</v>
      </c>
      <c r="K6619" s="4">
        <v>1</v>
      </c>
      <c r="L6619" s="5">
        <v>226.7</v>
      </c>
      <c r="M6619" s="5">
        <v>94.500998999999993</v>
      </c>
      <c r="N6619" s="5">
        <v>50</v>
      </c>
      <c r="O6619" s="5" t="str">
        <f t="shared" si="103"/>
        <v>1</v>
      </c>
      <c r="P6619" s="5" t="s">
        <v>10554</v>
      </c>
      <c r="Q6619" s="5" t="s">
        <v>10910</v>
      </c>
    </row>
    <row r="6620" spans="1:17" x14ac:dyDescent="0.25">
      <c r="A6620">
        <v>62500</v>
      </c>
      <c r="B6620" t="s">
        <v>30</v>
      </c>
      <c r="C6620" s="7">
        <v>46211.75340277778</v>
      </c>
      <c r="D6620" s="4">
        <v>226600000</v>
      </c>
      <c r="E6620" t="s">
        <v>2607</v>
      </c>
      <c r="F6620" t="s">
        <v>2625</v>
      </c>
      <c r="G6620" s="4">
        <v>94500999</v>
      </c>
      <c r="H6620" t="s">
        <v>7042</v>
      </c>
      <c r="I6620" s="2">
        <v>46211.711770833332</v>
      </c>
      <c r="J6620" s="4">
        <v>50000000</v>
      </c>
      <c r="K6620" s="4">
        <v>1</v>
      </c>
      <c r="L6620" s="5">
        <v>226.6</v>
      </c>
      <c r="M6620" s="5">
        <v>94.500998999999993</v>
      </c>
      <c r="N6620" s="5">
        <v>50</v>
      </c>
      <c r="O6620" s="5" t="str">
        <f t="shared" si="103"/>
        <v>1</v>
      </c>
      <c r="P6620" s="5" t="s">
        <v>10554</v>
      </c>
      <c r="Q6620" s="5" t="s">
        <v>10914</v>
      </c>
    </row>
    <row r="6621" spans="1:17" x14ac:dyDescent="0.25">
      <c r="A6621">
        <v>62501</v>
      </c>
      <c r="B6621" t="s">
        <v>30</v>
      </c>
      <c r="C6621" s="7">
        <v>46211.75341435185</v>
      </c>
      <c r="D6621" s="4">
        <v>226800000</v>
      </c>
      <c r="E6621" t="s">
        <v>2607</v>
      </c>
      <c r="F6621" t="s">
        <v>2613</v>
      </c>
      <c r="G6621" s="4">
        <v>94500999</v>
      </c>
      <c r="H6621" t="s">
        <v>7043</v>
      </c>
      <c r="I6621" s="2">
        <v>46211.711770833332</v>
      </c>
      <c r="J6621" s="4">
        <v>50000000</v>
      </c>
      <c r="K6621" s="4">
        <v>1</v>
      </c>
      <c r="L6621" s="5">
        <v>226.8</v>
      </c>
      <c r="M6621" s="5">
        <v>94.500998999999993</v>
      </c>
      <c r="N6621" s="5">
        <v>50</v>
      </c>
      <c r="O6621" s="5" t="str">
        <f t="shared" si="103"/>
        <v>1</v>
      </c>
      <c r="P6621" s="5" t="s">
        <v>10554</v>
      </c>
      <c r="Q6621" s="5" t="s">
        <v>10912</v>
      </c>
    </row>
    <row r="6622" spans="1:17" x14ac:dyDescent="0.25">
      <c r="A6622">
        <v>62502</v>
      </c>
      <c r="B6622" t="s">
        <v>30</v>
      </c>
      <c r="C6622" s="7">
        <v>46211.75341435185</v>
      </c>
      <c r="D6622" s="4">
        <v>226900000</v>
      </c>
      <c r="E6622" t="s">
        <v>2607</v>
      </c>
      <c r="F6622" t="s">
        <v>2611</v>
      </c>
      <c r="G6622" s="4">
        <v>94500999</v>
      </c>
      <c r="H6622" t="s">
        <v>7044</v>
      </c>
      <c r="I6622" s="2">
        <v>46211.711863425924</v>
      </c>
      <c r="J6622" s="4">
        <v>50000000</v>
      </c>
      <c r="K6622" s="4">
        <v>1</v>
      </c>
      <c r="L6622" s="5">
        <v>226.9</v>
      </c>
      <c r="M6622" s="5">
        <v>94.500998999999993</v>
      </c>
      <c r="N6622" s="5">
        <v>50</v>
      </c>
      <c r="O6622" s="5" t="str">
        <f t="shared" si="103"/>
        <v>1</v>
      </c>
      <c r="P6622" s="5" t="s">
        <v>10554</v>
      </c>
      <c r="Q6622" s="5" t="s">
        <v>10911</v>
      </c>
    </row>
    <row r="6623" spans="1:17" x14ac:dyDescent="0.25">
      <c r="A6623">
        <v>62503</v>
      </c>
      <c r="B6623" t="s">
        <v>30</v>
      </c>
      <c r="C6623" s="7">
        <v>46211.753425925926</v>
      </c>
      <c r="D6623" s="4">
        <v>226900000</v>
      </c>
      <c r="E6623" t="s">
        <v>2607</v>
      </c>
      <c r="F6623" t="s">
        <v>2611</v>
      </c>
      <c r="G6623" s="4">
        <v>94500999</v>
      </c>
      <c r="H6623" t="s">
        <v>7045</v>
      </c>
      <c r="I6623" s="2">
        <v>46211.711863425924</v>
      </c>
      <c r="J6623" s="4">
        <v>50000000</v>
      </c>
      <c r="K6623" s="4">
        <v>1</v>
      </c>
      <c r="L6623" s="5">
        <v>226.9</v>
      </c>
      <c r="M6623" s="5">
        <v>94.500998999999993</v>
      </c>
      <c r="N6623" s="5">
        <v>50</v>
      </c>
      <c r="O6623" s="5" t="str">
        <f t="shared" si="103"/>
        <v>1</v>
      </c>
      <c r="P6623" s="5" t="s">
        <v>10554</v>
      </c>
      <c r="Q6623" s="5" t="s">
        <v>10911</v>
      </c>
    </row>
    <row r="6624" spans="1:17" x14ac:dyDescent="0.25">
      <c r="A6624">
        <v>62504</v>
      </c>
      <c r="B6624" t="s">
        <v>30</v>
      </c>
      <c r="C6624" s="7">
        <v>46211.753449074073</v>
      </c>
      <c r="D6624" s="4">
        <v>226800000</v>
      </c>
      <c r="E6624" t="s">
        <v>2607</v>
      </c>
      <c r="F6624" t="s">
        <v>2611</v>
      </c>
      <c r="G6624" s="4">
        <v>94500999</v>
      </c>
      <c r="H6624" t="s">
        <v>7046</v>
      </c>
      <c r="I6624" s="2">
        <v>46211.711863425924</v>
      </c>
      <c r="J6624" s="4">
        <v>50000000</v>
      </c>
      <c r="K6624" s="4">
        <v>1</v>
      </c>
      <c r="L6624" s="5">
        <v>226.8</v>
      </c>
      <c r="M6624" s="5">
        <v>94.500998999999993</v>
      </c>
      <c r="N6624" s="5">
        <v>50</v>
      </c>
      <c r="O6624" s="5" t="str">
        <f t="shared" si="103"/>
        <v>1</v>
      </c>
      <c r="P6624" s="5" t="s">
        <v>10554</v>
      </c>
      <c r="Q6624" s="5" t="s">
        <v>10911</v>
      </c>
    </row>
    <row r="6625" spans="1:17" x14ac:dyDescent="0.25">
      <c r="A6625">
        <v>62505</v>
      </c>
      <c r="B6625" t="s">
        <v>30</v>
      </c>
      <c r="C6625" s="7">
        <v>46211.753449074073</v>
      </c>
      <c r="D6625" s="4">
        <v>226900000</v>
      </c>
      <c r="E6625" t="s">
        <v>2607</v>
      </c>
      <c r="F6625" t="s">
        <v>2625</v>
      </c>
      <c r="G6625" s="4">
        <v>94500999</v>
      </c>
      <c r="H6625" t="s">
        <v>7047</v>
      </c>
      <c r="I6625" s="2">
        <v>46211.711863425924</v>
      </c>
      <c r="J6625" s="4">
        <v>50000000</v>
      </c>
      <c r="K6625" s="4">
        <v>1</v>
      </c>
      <c r="L6625" s="5">
        <v>226.9</v>
      </c>
      <c r="M6625" s="5">
        <v>94.500998999999993</v>
      </c>
      <c r="N6625" s="5">
        <v>50</v>
      </c>
      <c r="O6625" s="5" t="str">
        <f t="shared" si="103"/>
        <v>1</v>
      </c>
      <c r="P6625" s="5" t="s">
        <v>10554</v>
      </c>
      <c r="Q6625" s="5" t="s">
        <v>10914</v>
      </c>
    </row>
    <row r="6626" spans="1:17" x14ac:dyDescent="0.25">
      <c r="A6626">
        <v>62506</v>
      </c>
      <c r="B6626" t="s">
        <v>30</v>
      </c>
      <c r="C6626" s="7">
        <v>46211.753472222219</v>
      </c>
      <c r="D6626" s="4">
        <v>226800000</v>
      </c>
      <c r="E6626" t="s">
        <v>2607</v>
      </c>
      <c r="F6626" t="s">
        <v>2611</v>
      </c>
      <c r="G6626" s="4">
        <v>94500999</v>
      </c>
      <c r="H6626" t="s">
        <v>7048</v>
      </c>
      <c r="I6626" s="2">
        <v>46211.711863425924</v>
      </c>
      <c r="J6626" s="4">
        <v>50000000</v>
      </c>
      <c r="K6626" s="4">
        <v>1</v>
      </c>
      <c r="L6626" s="5">
        <v>226.8</v>
      </c>
      <c r="M6626" s="5">
        <v>94.500998999999993</v>
      </c>
      <c r="N6626" s="5">
        <v>50</v>
      </c>
      <c r="O6626" s="5" t="str">
        <f t="shared" si="103"/>
        <v>1</v>
      </c>
      <c r="P6626" s="5" t="s">
        <v>10554</v>
      </c>
      <c r="Q6626" s="5" t="s">
        <v>10911</v>
      </c>
    </row>
    <row r="6627" spans="1:17" x14ac:dyDescent="0.25">
      <c r="A6627">
        <v>62507</v>
      </c>
      <c r="B6627" t="s">
        <v>30</v>
      </c>
      <c r="C6627" s="7">
        <v>46211.753483796296</v>
      </c>
      <c r="D6627" s="4">
        <v>226700000</v>
      </c>
      <c r="E6627" t="s">
        <v>2607</v>
      </c>
      <c r="F6627" t="s">
        <v>2611</v>
      </c>
      <c r="G6627" s="4">
        <v>94500999</v>
      </c>
      <c r="H6627" t="s">
        <v>7049</v>
      </c>
      <c r="I6627" s="2">
        <v>46211.711863425924</v>
      </c>
      <c r="J6627" s="4">
        <v>50000000</v>
      </c>
      <c r="K6627" s="4">
        <v>1</v>
      </c>
      <c r="L6627" s="5">
        <v>226.7</v>
      </c>
      <c r="M6627" s="5">
        <v>94.500998999999993</v>
      </c>
      <c r="N6627" s="5">
        <v>50</v>
      </c>
      <c r="O6627" s="5" t="str">
        <f t="shared" si="103"/>
        <v>1</v>
      </c>
      <c r="P6627" s="5" t="s">
        <v>10554</v>
      </c>
      <c r="Q6627" s="5" t="s">
        <v>10911</v>
      </c>
    </row>
    <row r="6628" spans="1:17" x14ac:dyDescent="0.25">
      <c r="A6628">
        <v>62508</v>
      </c>
      <c r="B6628" t="s">
        <v>30</v>
      </c>
      <c r="C6628" s="7">
        <v>46211.753483796296</v>
      </c>
      <c r="D6628" s="4">
        <v>226700000</v>
      </c>
      <c r="E6628" t="s">
        <v>2607</v>
      </c>
      <c r="F6628" t="s">
        <v>2611</v>
      </c>
      <c r="G6628" s="4">
        <v>94500999</v>
      </c>
      <c r="H6628" t="s">
        <v>7050</v>
      </c>
      <c r="I6628" s="2">
        <v>46211.711863425924</v>
      </c>
      <c r="J6628" s="4">
        <v>50000000</v>
      </c>
      <c r="K6628" s="4">
        <v>1</v>
      </c>
      <c r="L6628" s="5">
        <v>226.7</v>
      </c>
      <c r="M6628" s="5">
        <v>94.500998999999993</v>
      </c>
      <c r="N6628" s="5">
        <v>50</v>
      </c>
      <c r="O6628" s="5" t="str">
        <f t="shared" si="103"/>
        <v>1</v>
      </c>
      <c r="P6628" s="5" t="s">
        <v>10554</v>
      </c>
      <c r="Q6628" s="5" t="s">
        <v>10911</v>
      </c>
    </row>
    <row r="6629" spans="1:17" x14ac:dyDescent="0.25">
      <c r="A6629">
        <v>62509</v>
      </c>
      <c r="B6629" t="s">
        <v>30</v>
      </c>
      <c r="C6629" s="7">
        <v>46211.753506944442</v>
      </c>
      <c r="D6629" s="4">
        <v>226600000</v>
      </c>
      <c r="E6629" t="s">
        <v>2607</v>
      </c>
      <c r="F6629" t="s">
        <v>2625</v>
      </c>
      <c r="G6629" s="4">
        <v>94500999</v>
      </c>
      <c r="H6629" t="s">
        <v>7051</v>
      </c>
      <c r="I6629" s="2">
        <v>46211.711863425924</v>
      </c>
      <c r="J6629" s="4">
        <v>50000000</v>
      </c>
      <c r="K6629" s="4">
        <v>1</v>
      </c>
      <c r="L6629" s="5">
        <v>226.6</v>
      </c>
      <c r="M6629" s="5">
        <v>94.500998999999993</v>
      </c>
      <c r="N6629" s="5">
        <v>50</v>
      </c>
      <c r="O6629" s="5" t="str">
        <f t="shared" si="103"/>
        <v>1</v>
      </c>
      <c r="P6629" s="5" t="s">
        <v>10554</v>
      </c>
      <c r="Q6629" s="5" t="s">
        <v>10914</v>
      </c>
    </row>
    <row r="6630" spans="1:17" x14ac:dyDescent="0.25">
      <c r="A6630">
        <v>62510</v>
      </c>
      <c r="B6630" t="s">
        <v>30</v>
      </c>
      <c r="C6630" s="7">
        <v>46211.753518518519</v>
      </c>
      <c r="D6630" s="4">
        <v>226600000</v>
      </c>
      <c r="E6630" t="s">
        <v>2607</v>
      </c>
      <c r="F6630" t="s">
        <v>2619</v>
      </c>
      <c r="G6630" s="4">
        <v>94500999</v>
      </c>
      <c r="H6630" t="s">
        <v>7052</v>
      </c>
      <c r="I6630" s="2">
        <v>46211.711863425924</v>
      </c>
      <c r="J6630" s="4">
        <v>50000000</v>
      </c>
      <c r="K6630" s="4">
        <v>1</v>
      </c>
      <c r="L6630" s="5">
        <v>226.6</v>
      </c>
      <c r="M6630" s="5">
        <v>94.500998999999993</v>
      </c>
      <c r="N6630" s="5">
        <v>50</v>
      </c>
      <c r="O6630" s="5" t="str">
        <f t="shared" si="103"/>
        <v>1</v>
      </c>
      <c r="P6630" s="5" t="s">
        <v>10554</v>
      </c>
      <c r="Q6630" s="5" t="s">
        <v>10913</v>
      </c>
    </row>
    <row r="6631" spans="1:17" x14ac:dyDescent="0.25">
      <c r="A6631">
        <v>62511</v>
      </c>
      <c r="B6631" t="s">
        <v>30</v>
      </c>
      <c r="C6631" s="7">
        <v>46211.753518518519</v>
      </c>
      <c r="D6631" s="4">
        <v>226500000</v>
      </c>
      <c r="E6631" t="s">
        <v>2607</v>
      </c>
      <c r="F6631" t="s">
        <v>2625</v>
      </c>
      <c r="G6631" s="4">
        <v>94500999</v>
      </c>
      <c r="H6631" t="s">
        <v>7053</v>
      </c>
      <c r="I6631" s="2">
        <v>46211.711863425924</v>
      </c>
      <c r="J6631" s="4">
        <v>50000000</v>
      </c>
      <c r="K6631" s="4">
        <v>1</v>
      </c>
      <c r="L6631" s="5">
        <v>226.5</v>
      </c>
      <c r="M6631" s="5">
        <v>94.500998999999993</v>
      </c>
      <c r="N6631" s="5">
        <v>50</v>
      </c>
      <c r="O6631" s="5" t="str">
        <f t="shared" si="103"/>
        <v>1</v>
      </c>
      <c r="P6631" s="5" t="s">
        <v>10554</v>
      </c>
      <c r="Q6631" s="5" t="s">
        <v>10914</v>
      </c>
    </row>
    <row r="6632" spans="1:17" x14ac:dyDescent="0.25">
      <c r="A6632">
        <v>62512</v>
      </c>
      <c r="B6632" t="s">
        <v>30</v>
      </c>
      <c r="C6632" s="7">
        <v>46211.753541666665</v>
      </c>
      <c r="D6632" s="4">
        <v>226400000</v>
      </c>
      <c r="E6632" t="s">
        <v>2607</v>
      </c>
      <c r="F6632" t="s">
        <v>2611</v>
      </c>
      <c r="G6632" s="4">
        <v>94500999</v>
      </c>
      <c r="H6632" t="s">
        <v>7054</v>
      </c>
      <c r="I6632" s="2">
        <v>46211.71197916667</v>
      </c>
      <c r="J6632" s="4">
        <v>50000000</v>
      </c>
      <c r="K6632" s="4">
        <v>1</v>
      </c>
      <c r="L6632" s="5">
        <v>226.4</v>
      </c>
      <c r="M6632" s="5">
        <v>94.500998999999993</v>
      </c>
      <c r="N6632" s="5">
        <v>50</v>
      </c>
      <c r="O6632" s="5" t="str">
        <f t="shared" si="103"/>
        <v>1</v>
      </c>
      <c r="P6632" s="5" t="s">
        <v>10554</v>
      </c>
      <c r="Q6632" s="5" t="s">
        <v>10911</v>
      </c>
    </row>
    <row r="6633" spans="1:17" x14ac:dyDescent="0.25">
      <c r="A6633">
        <v>62513</v>
      </c>
      <c r="B6633" t="s">
        <v>30</v>
      </c>
      <c r="C6633" s="7">
        <v>46211.753553240742</v>
      </c>
      <c r="D6633" s="4">
        <v>226400000</v>
      </c>
      <c r="E6633" t="s">
        <v>2607</v>
      </c>
      <c r="F6633" t="s">
        <v>2611</v>
      </c>
      <c r="G6633" s="4">
        <v>94500999</v>
      </c>
      <c r="H6633" t="s">
        <v>7055</v>
      </c>
      <c r="I6633" s="2">
        <v>46211.71197916667</v>
      </c>
      <c r="J6633" s="4">
        <v>50000000</v>
      </c>
      <c r="K6633" s="4">
        <v>1</v>
      </c>
      <c r="L6633" s="5">
        <v>226.4</v>
      </c>
      <c r="M6633" s="5">
        <v>94.500998999999993</v>
      </c>
      <c r="N6633" s="5">
        <v>50</v>
      </c>
      <c r="O6633" s="5" t="str">
        <f t="shared" si="103"/>
        <v>1</v>
      </c>
      <c r="P6633" s="5" t="s">
        <v>10554</v>
      </c>
      <c r="Q6633" s="5" t="s">
        <v>10911</v>
      </c>
    </row>
    <row r="6634" spans="1:17" x14ac:dyDescent="0.25">
      <c r="A6634">
        <v>62514</v>
      </c>
      <c r="B6634" t="s">
        <v>30</v>
      </c>
      <c r="C6634" s="7">
        <v>46211.753553240742</v>
      </c>
      <c r="D6634" s="4">
        <v>226400000</v>
      </c>
      <c r="E6634" t="s">
        <v>2607</v>
      </c>
      <c r="F6634" t="s">
        <v>2619</v>
      </c>
      <c r="G6634" s="4">
        <v>94500999</v>
      </c>
      <c r="H6634" t="s">
        <v>7056</v>
      </c>
      <c r="I6634" s="2">
        <v>46211.71197916667</v>
      </c>
      <c r="J6634" s="4">
        <v>50000000</v>
      </c>
      <c r="K6634" s="4">
        <v>1</v>
      </c>
      <c r="L6634" s="5">
        <v>226.4</v>
      </c>
      <c r="M6634" s="5">
        <v>94.500998999999993</v>
      </c>
      <c r="N6634" s="5">
        <v>50</v>
      </c>
      <c r="O6634" s="5" t="str">
        <f t="shared" si="103"/>
        <v>1</v>
      </c>
      <c r="P6634" s="5" t="s">
        <v>10554</v>
      </c>
      <c r="Q6634" s="5" t="s">
        <v>10913</v>
      </c>
    </row>
    <row r="6635" spans="1:17" x14ac:dyDescent="0.25">
      <c r="A6635">
        <v>62515</v>
      </c>
      <c r="B6635" t="s">
        <v>30</v>
      </c>
      <c r="C6635" s="7">
        <v>46211.753564814811</v>
      </c>
      <c r="D6635" s="4">
        <v>226500000</v>
      </c>
      <c r="E6635" t="s">
        <v>2607</v>
      </c>
      <c r="F6635" t="s">
        <v>2613</v>
      </c>
      <c r="G6635" s="4">
        <v>94500999</v>
      </c>
      <c r="H6635" t="s">
        <v>7057</v>
      </c>
      <c r="I6635" s="2">
        <v>46211.71197916667</v>
      </c>
      <c r="J6635" s="4">
        <v>50000000</v>
      </c>
      <c r="K6635" s="4">
        <v>1</v>
      </c>
      <c r="L6635" s="5">
        <v>226.5</v>
      </c>
      <c r="M6635" s="5">
        <v>94.500998999999993</v>
      </c>
      <c r="N6635" s="5">
        <v>50</v>
      </c>
      <c r="O6635" s="5" t="str">
        <f t="shared" si="103"/>
        <v>1</v>
      </c>
      <c r="P6635" s="5" t="s">
        <v>10554</v>
      </c>
      <c r="Q6635" s="5" t="s">
        <v>10912</v>
      </c>
    </row>
    <row r="6636" spans="1:17" x14ac:dyDescent="0.25">
      <c r="A6636">
        <v>62516</v>
      </c>
      <c r="B6636" t="s">
        <v>30</v>
      </c>
      <c r="C6636" s="7">
        <v>46211.753587962965</v>
      </c>
      <c r="D6636" s="4">
        <v>226400000</v>
      </c>
      <c r="E6636" t="s">
        <v>2607</v>
      </c>
      <c r="F6636" t="s">
        <v>2625</v>
      </c>
      <c r="G6636" s="4">
        <v>94500999</v>
      </c>
      <c r="H6636" t="s">
        <v>7058</v>
      </c>
      <c r="I6636" s="2">
        <v>46211.71197916667</v>
      </c>
      <c r="J6636" s="4">
        <v>50000000</v>
      </c>
      <c r="K6636" s="4">
        <v>1</v>
      </c>
      <c r="L6636" s="5">
        <v>226.4</v>
      </c>
      <c r="M6636" s="5">
        <v>94.500998999999993</v>
      </c>
      <c r="N6636" s="5">
        <v>50</v>
      </c>
      <c r="O6636" s="5" t="str">
        <f t="shared" si="103"/>
        <v>1</v>
      </c>
      <c r="P6636" s="5" t="s">
        <v>10554</v>
      </c>
      <c r="Q6636" s="5" t="s">
        <v>10914</v>
      </c>
    </row>
    <row r="6637" spans="1:17" x14ac:dyDescent="0.25">
      <c r="A6637">
        <v>62517</v>
      </c>
      <c r="B6637" t="s">
        <v>30</v>
      </c>
      <c r="C6637" s="7">
        <v>46211.753587962965</v>
      </c>
      <c r="D6637" s="4">
        <v>226400000</v>
      </c>
      <c r="E6637" t="s">
        <v>2607</v>
      </c>
      <c r="F6637" t="s">
        <v>2625</v>
      </c>
      <c r="G6637" s="4">
        <v>94500999</v>
      </c>
      <c r="H6637" t="s">
        <v>7059</v>
      </c>
      <c r="I6637" s="2">
        <v>46211.71197916667</v>
      </c>
      <c r="J6637" s="4">
        <v>50000000</v>
      </c>
      <c r="K6637" s="4">
        <v>1</v>
      </c>
      <c r="L6637" s="5">
        <v>226.4</v>
      </c>
      <c r="M6637" s="5">
        <v>94.500998999999993</v>
      </c>
      <c r="N6637" s="5">
        <v>50</v>
      </c>
      <c r="O6637" s="5" t="str">
        <f t="shared" si="103"/>
        <v>1</v>
      </c>
      <c r="P6637" s="5" t="s">
        <v>10554</v>
      </c>
      <c r="Q6637" s="5" t="s">
        <v>10914</v>
      </c>
    </row>
    <row r="6638" spans="1:17" x14ac:dyDescent="0.25">
      <c r="A6638">
        <v>62518</v>
      </c>
      <c r="B6638" t="s">
        <v>30</v>
      </c>
      <c r="C6638" s="7">
        <v>46211.753599537034</v>
      </c>
      <c r="D6638" s="4">
        <v>226400000</v>
      </c>
      <c r="E6638" t="s">
        <v>2607</v>
      </c>
      <c r="F6638" t="s">
        <v>2613</v>
      </c>
      <c r="G6638" s="4">
        <v>94500999</v>
      </c>
      <c r="H6638" t="s">
        <v>7060</v>
      </c>
      <c r="I6638" s="2">
        <v>46211.71197916667</v>
      </c>
      <c r="J6638" s="4">
        <v>50000000</v>
      </c>
      <c r="K6638" s="4">
        <v>1</v>
      </c>
      <c r="L6638" s="5">
        <v>226.4</v>
      </c>
      <c r="M6638" s="5">
        <v>94.500998999999993</v>
      </c>
      <c r="N6638" s="5">
        <v>50</v>
      </c>
      <c r="O6638" s="5" t="str">
        <f t="shared" si="103"/>
        <v>1</v>
      </c>
      <c r="P6638" s="5" t="s">
        <v>10554</v>
      </c>
      <c r="Q6638" s="5" t="s">
        <v>10912</v>
      </c>
    </row>
    <row r="6639" spans="1:17" x14ac:dyDescent="0.25">
      <c r="A6639">
        <v>62519</v>
      </c>
      <c r="B6639" t="s">
        <v>30</v>
      </c>
      <c r="C6639" s="7">
        <v>46211.753622685188</v>
      </c>
      <c r="D6639" s="4">
        <v>226400000</v>
      </c>
      <c r="E6639" t="s">
        <v>2607</v>
      </c>
      <c r="F6639" t="s">
        <v>2625</v>
      </c>
      <c r="G6639" s="4">
        <v>94500999</v>
      </c>
      <c r="H6639" t="s">
        <v>7061</v>
      </c>
      <c r="I6639" s="2">
        <v>46211.71197916667</v>
      </c>
      <c r="J6639" s="4">
        <v>50000000</v>
      </c>
      <c r="K6639" s="4">
        <v>1</v>
      </c>
      <c r="L6639" s="5">
        <v>226.4</v>
      </c>
      <c r="M6639" s="5">
        <v>94.500998999999993</v>
      </c>
      <c r="N6639" s="5">
        <v>50</v>
      </c>
      <c r="O6639" s="5" t="str">
        <f t="shared" si="103"/>
        <v>1</v>
      </c>
      <c r="P6639" s="5" t="s">
        <v>10554</v>
      </c>
      <c r="Q6639" s="5" t="s">
        <v>10914</v>
      </c>
    </row>
    <row r="6640" spans="1:17" x14ac:dyDescent="0.25">
      <c r="A6640">
        <v>62520</v>
      </c>
      <c r="B6640" t="s">
        <v>30</v>
      </c>
      <c r="C6640" s="7">
        <v>46211.753634259258</v>
      </c>
      <c r="D6640" s="4">
        <v>226400000</v>
      </c>
      <c r="E6640" t="s">
        <v>2607</v>
      </c>
      <c r="F6640" t="s">
        <v>2611</v>
      </c>
      <c r="G6640" s="4">
        <v>94500999</v>
      </c>
      <c r="H6640" t="s">
        <v>7062</v>
      </c>
      <c r="I6640" s="2">
        <v>46211.71197916667</v>
      </c>
      <c r="J6640" s="4">
        <v>50000000</v>
      </c>
      <c r="K6640" s="4">
        <v>1</v>
      </c>
      <c r="L6640" s="5">
        <v>226.4</v>
      </c>
      <c r="M6640" s="5">
        <v>94.500998999999993</v>
      </c>
      <c r="N6640" s="5">
        <v>50</v>
      </c>
      <c r="O6640" s="5" t="str">
        <f t="shared" si="103"/>
        <v>1</v>
      </c>
      <c r="P6640" s="5" t="s">
        <v>10554</v>
      </c>
      <c r="Q6640" s="5" t="s">
        <v>10911</v>
      </c>
    </row>
    <row r="6641" spans="1:17" x14ac:dyDescent="0.25">
      <c r="A6641">
        <v>62521</v>
      </c>
      <c r="B6641" t="s">
        <v>30</v>
      </c>
      <c r="C6641" s="7">
        <v>46211.753634259258</v>
      </c>
      <c r="D6641" s="4">
        <v>226400000</v>
      </c>
      <c r="E6641" t="s">
        <v>2607</v>
      </c>
      <c r="F6641" t="s">
        <v>2611</v>
      </c>
      <c r="G6641" s="4">
        <v>94500999</v>
      </c>
      <c r="H6641" t="s">
        <v>7063</v>
      </c>
      <c r="I6641" s="2">
        <v>46211.71197916667</v>
      </c>
      <c r="J6641" s="4">
        <v>50000000</v>
      </c>
      <c r="K6641" s="4">
        <v>1</v>
      </c>
      <c r="L6641" s="5">
        <v>226.4</v>
      </c>
      <c r="M6641" s="5">
        <v>94.500998999999993</v>
      </c>
      <c r="N6641" s="5">
        <v>50</v>
      </c>
      <c r="O6641" s="5" t="str">
        <f t="shared" si="103"/>
        <v>1</v>
      </c>
      <c r="P6641" s="5" t="s">
        <v>10554</v>
      </c>
      <c r="Q6641" s="5" t="s">
        <v>10911</v>
      </c>
    </row>
    <row r="6642" spans="1:17" x14ac:dyDescent="0.25">
      <c r="A6642">
        <v>62522</v>
      </c>
      <c r="B6642" t="s">
        <v>30</v>
      </c>
      <c r="C6642" s="7">
        <v>46211.753657407404</v>
      </c>
      <c r="D6642" s="4">
        <v>226300000</v>
      </c>
      <c r="E6642" t="s">
        <v>2607</v>
      </c>
      <c r="F6642" t="s">
        <v>2625</v>
      </c>
      <c r="G6642" s="4">
        <v>94500999</v>
      </c>
      <c r="H6642" t="s">
        <v>7064</v>
      </c>
      <c r="I6642" s="2">
        <v>46211.712106481478</v>
      </c>
      <c r="J6642" s="4">
        <v>50000000</v>
      </c>
      <c r="K6642" s="4">
        <v>1</v>
      </c>
      <c r="L6642" s="5">
        <v>226.3</v>
      </c>
      <c r="M6642" s="5">
        <v>94.500998999999993</v>
      </c>
      <c r="N6642" s="5">
        <v>50</v>
      </c>
      <c r="O6642" s="5" t="str">
        <f t="shared" si="103"/>
        <v>1</v>
      </c>
      <c r="P6642" s="5" t="s">
        <v>10554</v>
      </c>
      <c r="Q6642" s="5" t="s">
        <v>10914</v>
      </c>
    </row>
    <row r="6643" spans="1:17" x14ac:dyDescent="0.25">
      <c r="A6643">
        <v>62523</v>
      </c>
      <c r="B6643" t="s">
        <v>30</v>
      </c>
      <c r="C6643" s="7">
        <v>46211.753657407404</v>
      </c>
      <c r="D6643" s="4">
        <v>226400000</v>
      </c>
      <c r="E6643" t="s">
        <v>2607</v>
      </c>
      <c r="F6643" t="s">
        <v>2611</v>
      </c>
      <c r="G6643" s="4">
        <v>94500999</v>
      </c>
      <c r="H6643" t="s">
        <v>7065</v>
      </c>
      <c r="I6643" s="2">
        <v>46211.712106481478</v>
      </c>
      <c r="J6643" s="4">
        <v>50000000</v>
      </c>
      <c r="K6643" s="4">
        <v>1</v>
      </c>
      <c r="L6643" s="5">
        <v>226.4</v>
      </c>
      <c r="M6643" s="5">
        <v>94.500998999999993</v>
      </c>
      <c r="N6643" s="5">
        <v>50</v>
      </c>
      <c r="O6643" s="5" t="str">
        <f t="shared" si="103"/>
        <v>1</v>
      </c>
      <c r="P6643" s="5" t="s">
        <v>10554</v>
      </c>
      <c r="Q6643" s="5" t="s">
        <v>10911</v>
      </c>
    </row>
    <row r="6644" spans="1:17" x14ac:dyDescent="0.25">
      <c r="A6644">
        <v>62524</v>
      </c>
      <c r="B6644" t="s">
        <v>30</v>
      </c>
      <c r="C6644" s="7">
        <v>46211.753680555557</v>
      </c>
      <c r="D6644" s="4">
        <v>226400000</v>
      </c>
      <c r="E6644" t="s">
        <v>2607</v>
      </c>
      <c r="F6644" t="s">
        <v>2611</v>
      </c>
      <c r="G6644" s="4">
        <v>94500999</v>
      </c>
      <c r="H6644" t="s">
        <v>7066</v>
      </c>
      <c r="I6644" s="2">
        <v>46211.712106481478</v>
      </c>
      <c r="J6644" s="4">
        <v>50000000</v>
      </c>
      <c r="K6644" s="4">
        <v>1</v>
      </c>
      <c r="L6644" s="5">
        <v>226.4</v>
      </c>
      <c r="M6644" s="5">
        <v>94.500998999999993</v>
      </c>
      <c r="N6644" s="5">
        <v>50</v>
      </c>
      <c r="O6644" s="5" t="str">
        <f t="shared" si="103"/>
        <v>1</v>
      </c>
      <c r="P6644" s="5" t="s">
        <v>10554</v>
      </c>
      <c r="Q6644" s="5" t="s">
        <v>10911</v>
      </c>
    </row>
    <row r="6645" spans="1:17" x14ac:dyDescent="0.25">
      <c r="A6645">
        <v>62525</v>
      </c>
      <c r="B6645" t="s">
        <v>30</v>
      </c>
      <c r="C6645" s="7">
        <v>46211.753692129627</v>
      </c>
      <c r="D6645" s="4">
        <v>226400000</v>
      </c>
      <c r="E6645" t="s">
        <v>2607</v>
      </c>
      <c r="F6645" t="s">
        <v>2625</v>
      </c>
      <c r="G6645" s="4">
        <v>94500999</v>
      </c>
      <c r="H6645" t="s">
        <v>7067</v>
      </c>
      <c r="I6645" s="2">
        <v>46211.712106481478</v>
      </c>
      <c r="J6645" s="4">
        <v>50000000</v>
      </c>
      <c r="K6645" s="4">
        <v>1</v>
      </c>
      <c r="L6645" s="5">
        <v>226.4</v>
      </c>
      <c r="M6645" s="5">
        <v>94.500998999999993</v>
      </c>
      <c r="N6645" s="5">
        <v>50</v>
      </c>
      <c r="O6645" s="5" t="str">
        <f t="shared" si="103"/>
        <v>1</v>
      </c>
      <c r="P6645" s="5" t="s">
        <v>10554</v>
      </c>
      <c r="Q6645" s="5" t="s">
        <v>10914</v>
      </c>
    </row>
    <row r="6646" spans="1:17" x14ac:dyDescent="0.25">
      <c r="A6646">
        <v>62526</v>
      </c>
      <c r="B6646" t="s">
        <v>30</v>
      </c>
      <c r="C6646" s="7">
        <v>46211.753692129627</v>
      </c>
      <c r="D6646" s="4">
        <v>226400000</v>
      </c>
      <c r="E6646" t="s">
        <v>2607</v>
      </c>
      <c r="F6646" t="s">
        <v>2625</v>
      </c>
      <c r="G6646" s="4">
        <v>94500999</v>
      </c>
      <c r="H6646" t="s">
        <v>7068</v>
      </c>
      <c r="I6646" s="2">
        <v>46211.712106481478</v>
      </c>
      <c r="J6646" s="4">
        <v>50000000</v>
      </c>
      <c r="K6646" s="4">
        <v>1</v>
      </c>
      <c r="L6646" s="5">
        <v>226.4</v>
      </c>
      <c r="M6646" s="5">
        <v>94.500998999999993</v>
      </c>
      <c r="N6646" s="5">
        <v>50</v>
      </c>
      <c r="O6646" s="5" t="str">
        <f t="shared" si="103"/>
        <v>1</v>
      </c>
      <c r="P6646" s="5" t="s">
        <v>10554</v>
      </c>
      <c r="Q6646" s="5" t="s">
        <v>10914</v>
      </c>
    </row>
    <row r="6647" spans="1:17" x14ac:dyDescent="0.25">
      <c r="A6647">
        <v>62527</v>
      </c>
      <c r="B6647" t="s">
        <v>30</v>
      </c>
      <c r="C6647" s="7">
        <v>46211.753703703704</v>
      </c>
      <c r="D6647" s="4">
        <v>226400000</v>
      </c>
      <c r="E6647" t="s">
        <v>2607</v>
      </c>
      <c r="F6647" t="s">
        <v>2613</v>
      </c>
      <c r="G6647" s="4">
        <v>94500999</v>
      </c>
      <c r="H6647" t="s">
        <v>7069</v>
      </c>
      <c r="I6647" s="2">
        <v>46211.712106481478</v>
      </c>
      <c r="J6647" s="4">
        <v>50000000</v>
      </c>
      <c r="K6647" s="4">
        <v>1</v>
      </c>
      <c r="L6647" s="5">
        <v>226.4</v>
      </c>
      <c r="M6647" s="5">
        <v>94.500998999999993</v>
      </c>
      <c r="N6647" s="5">
        <v>50</v>
      </c>
      <c r="O6647" s="5" t="str">
        <f t="shared" si="103"/>
        <v>1</v>
      </c>
      <c r="P6647" s="5" t="s">
        <v>10554</v>
      </c>
      <c r="Q6647" s="5" t="s">
        <v>10912</v>
      </c>
    </row>
    <row r="6648" spans="1:17" x14ac:dyDescent="0.25">
      <c r="A6648">
        <v>62528</v>
      </c>
      <c r="B6648" t="s">
        <v>30</v>
      </c>
      <c r="C6648" s="7">
        <v>46211.75372685185</v>
      </c>
      <c r="D6648" s="4">
        <v>226400000</v>
      </c>
      <c r="E6648" t="s">
        <v>2607</v>
      </c>
      <c r="F6648" t="s">
        <v>2611</v>
      </c>
      <c r="G6648" s="4">
        <v>94500999</v>
      </c>
      <c r="H6648" t="s">
        <v>7070</v>
      </c>
      <c r="I6648" s="2">
        <v>46211.712106481478</v>
      </c>
      <c r="J6648" s="4">
        <v>50000000</v>
      </c>
      <c r="K6648" s="4">
        <v>1</v>
      </c>
      <c r="L6648" s="5">
        <v>226.4</v>
      </c>
      <c r="M6648" s="5">
        <v>94.500998999999993</v>
      </c>
      <c r="N6648" s="5">
        <v>50</v>
      </c>
      <c r="O6648" s="5" t="str">
        <f t="shared" si="103"/>
        <v>1</v>
      </c>
      <c r="P6648" s="5" t="s">
        <v>10554</v>
      </c>
      <c r="Q6648" s="5" t="s">
        <v>10911</v>
      </c>
    </row>
    <row r="6649" spans="1:17" x14ac:dyDescent="0.25">
      <c r="A6649">
        <v>62529</v>
      </c>
      <c r="B6649" t="s">
        <v>30</v>
      </c>
      <c r="C6649" s="7">
        <v>46211.75372685185</v>
      </c>
      <c r="D6649" s="4">
        <v>226500000</v>
      </c>
      <c r="E6649" t="s">
        <v>2607</v>
      </c>
      <c r="F6649" t="s">
        <v>2613</v>
      </c>
      <c r="G6649" s="4">
        <v>94500999</v>
      </c>
      <c r="H6649" t="s">
        <v>7071</v>
      </c>
      <c r="I6649" s="2">
        <v>46211.712106481478</v>
      </c>
      <c r="J6649" s="4">
        <v>50000000</v>
      </c>
      <c r="K6649" s="4">
        <v>1</v>
      </c>
      <c r="L6649" s="5">
        <v>226.5</v>
      </c>
      <c r="M6649" s="5">
        <v>94.500998999999993</v>
      </c>
      <c r="N6649" s="5">
        <v>50</v>
      </c>
      <c r="O6649" s="5" t="str">
        <f t="shared" si="103"/>
        <v>1</v>
      </c>
      <c r="P6649" s="5" t="s">
        <v>10554</v>
      </c>
      <c r="Q6649" s="5" t="s">
        <v>10912</v>
      </c>
    </row>
    <row r="6650" spans="1:17" x14ac:dyDescent="0.25">
      <c r="A6650">
        <v>62530</v>
      </c>
      <c r="B6650" t="s">
        <v>30</v>
      </c>
      <c r="C6650" s="7">
        <v>46211.753738425927</v>
      </c>
      <c r="D6650" s="4">
        <v>226500000</v>
      </c>
      <c r="E6650" t="s">
        <v>2607</v>
      </c>
      <c r="F6650" t="s">
        <v>2613</v>
      </c>
      <c r="G6650" s="4">
        <v>94500999</v>
      </c>
      <c r="H6650" t="s">
        <v>7072</v>
      </c>
      <c r="I6650" s="2">
        <v>46211.712106481478</v>
      </c>
      <c r="J6650" s="4">
        <v>50000000</v>
      </c>
      <c r="K6650" s="4">
        <v>1</v>
      </c>
      <c r="L6650" s="5">
        <v>226.5</v>
      </c>
      <c r="M6650" s="5">
        <v>94.500998999999993</v>
      </c>
      <c r="N6650" s="5">
        <v>50</v>
      </c>
      <c r="O6650" s="5" t="str">
        <f t="shared" si="103"/>
        <v>1</v>
      </c>
      <c r="P6650" s="5" t="s">
        <v>10554</v>
      </c>
      <c r="Q6650" s="5" t="s">
        <v>10912</v>
      </c>
    </row>
    <row r="6651" spans="1:17" x14ac:dyDescent="0.25">
      <c r="A6651">
        <v>62531</v>
      </c>
      <c r="B6651" t="s">
        <v>30</v>
      </c>
      <c r="C6651" s="7">
        <v>46211.753761574073</v>
      </c>
      <c r="D6651" s="4">
        <v>226500000</v>
      </c>
      <c r="E6651" t="s">
        <v>2607</v>
      </c>
      <c r="F6651" t="s">
        <v>2611</v>
      </c>
      <c r="G6651" s="4">
        <v>94500999</v>
      </c>
      <c r="H6651" t="s">
        <v>7073</v>
      </c>
      <c r="I6651" s="2">
        <v>46211.712106481478</v>
      </c>
      <c r="J6651" s="4">
        <v>50000000</v>
      </c>
      <c r="K6651" s="4">
        <v>1</v>
      </c>
      <c r="L6651" s="5">
        <v>226.5</v>
      </c>
      <c r="M6651" s="5">
        <v>94.500998999999993</v>
      </c>
      <c r="N6651" s="5">
        <v>50</v>
      </c>
      <c r="O6651" s="5" t="str">
        <f t="shared" si="103"/>
        <v>1</v>
      </c>
      <c r="P6651" s="5" t="s">
        <v>10554</v>
      </c>
      <c r="Q6651" s="5" t="s">
        <v>10911</v>
      </c>
    </row>
    <row r="6652" spans="1:17" x14ac:dyDescent="0.25">
      <c r="A6652">
        <v>62532</v>
      </c>
      <c r="B6652" t="s">
        <v>30</v>
      </c>
      <c r="C6652" s="7">
        <v>46211.753761574073</v>
      </c>
      <c r="D6652" s="4">
        <v>226600000</v>
      </c>
      <c r="E6652" t="s">
        <v>2607</v>
      </c>
      <c r="F6652" t="s">
        <v>2608</v>
      </c>
      <c r="G6652" s="4">
        <v>94500999</v>
      </c>
      <c r="H6652" t="s">
        <v>7074</v>
      </c>
      <c r="I6652" s="2">
        <v>46211.712210648147</v>
      </c>
      <c r="J6652" s="4">
        <v>50000000</v>
      </c>
      <c r="K6652" s="4">
        <v>1</v>
      </c>
      <c r="L6652" s="5">
        <v>226.6</v>
      </c>
      <c r="M6652" s="5">
        <v>94.500998999999993</v>
      </c>
      <c r="N6652" s="5">
        <v>50</v>
      </c>
      <c r="O6652" s="5" t="str">
        <f t="shared" si="103"/>
        <v>1</v>
      </c>
      <c r="P6652" s="5" t="s">
        <v>10554</v>
      </c>
      <c r="Q6652" s="5" t="s">
        <v>10910</v>
      </c>
    </row>
    <row r="6653" spans="1:17" x14ac:dyDescent="0.25">
      <c r="A6653">
        <v>62533</v>
      </c>
      <c r="B6653" t="s">
        <v>30</v>
      </c>
      <c r="C6653" s="7">
        <v>46211.75377314815</v>
      </c>
      <c r="D6653" s="4">
        <v>226600000</v>
      </c>
      <c r="E6653" t="s">
        <v>2607</v>
      </c>
      <c r="F6653" t="s">
        <v>2613</v>
      </c>
      <c r="G6653" s="4">
        <v>94500999</v>
      </c>
      <c r="H6653" t="s">
        <v>7075</v>
      </c>
      <c r="I6653" s="2">
        <v>46211.712210648147</v>
      </c>
      <c r="J6653" s="4">
        <v>50000000</v>
      </c>
      <c r="K6653" s="4">
        <v>1</v>
      </c>
      <c r="L6653" s="5">
        <v>226.6</v>
      </c>
      <c r="M6653" s="5">
        <v>94.500998999999993</v>
      </c>
      <c r="N6653" s="5">
        <v>50</v>
      </c>
      <c r="O6653" s="5" t="str">
        <f t="shared" si="103"/>
        <v>1</v>
      </c>
      <c r="P6653" s="5" t="s">
        <v>10554</v>
      </c>
      <c r="Q6653" s="5" t="s">
        <v>10912</v>
      </c>
    </row>
    <row r="6654" spans="1:17" x14ac:dyDescent="0.25">
      <c r="A6654">
        <v>62534</v>
      </c>
      <c r="B6654" t="s">
        <v>30</v>
      </c>
      <c r="C6654" s="7">
        <v>46211.753796296296</v>
      </c>
      <c r="D6654" s="4">
        <v>226600000</v>
      </c>
      <c r="E6654" t="s">
        <v>2607</v>
      </c>
      <c r="F6654" t="s">
        <v>2608</v>
      </c>
      <c r="G6654" s="4">
        <v>94500999</v>
      </c>
      <c r="H6654" t="s">
        <v>7076</v>
      </c>
      <c r="I6654" s="2">
        <v>46211.712210648147</v>
      </c>
      <c r="J6654" s="4">
        <v>50000000</v>
      </c>
      <c r="K6654" s="4">
        <v>1</v>
      </c>
      <c r="L6654" s="5">
        <v>226.6</v>
      </c>
      <c r="M6654" s="5">
        <v>94.500998999999993</v>
      </c>
      <c r="N6654" s="5">
        <v>50</v>
      </c>
      <c r="O6654" s="5" t="str">
        <f t="shared" si="103"/>
        <v>1</v>
      </c>
      <c r="P6654" s="5" t="s">
        <v>10554</v>
      </c>
      <c r="Q6654" s="5" t="s">
        <v>10910</v>
      </c>
    </row>
    <row r="6655" spans="1:17" x14ac:dyDescent="0.25">
      <c r="A6655">
        <v>62535</v>
      </c>
      <c r="B6655" t="s">
        <v>30</v>
      </c>
      <c r="C6655" s="7">
        <v>46211.753796296296</v>
      </c>
      <c r="D6655" s="4">
        <v>226600000</v>
      </c>
      <c r="E6655" t="s">
        <v>2607</v>
      </c>
      <c r="F6655" t="s">
        <v>2625</v>
      </c>
      <c r="G6655" s="4">
        <v>94500999</v>
      </c>
      <c r="H6655" t="s">
        <v>7077</v>
      </c>
      <c r="I6655" s="2">
        <v>46211.712210648147</v>
      </c>
      <c r="J6655" s="4">
        <v>50000000</v>
      </c>
      <c r="K6655" s="4">
        <v>1</v>
      </c>
      <c r="L6655" s="5">
        <v>226.6</v>
      </c>
      <c r="M6655" s="5">
        <v>94.500998999999993</v>
      </c>
      <c r="N6655" s="5">
        <v>50</v>
      </c>
      <c r="O6655" s="5" t="str">
        <f t="shared" si="103"/>
        <v>1</v>
      </c>
      <c r="P6655" s="5" t="s">
        <v>10554</v>
      </c>
      <c r="Q6655" s="5" t="s">
        <v>10914</v>
      </c>
    </row>
    <row r="6656" spans="1:17" x14ac:dyDescent="0.25">
      <c r="A6656">
        <v>62536</v>
      </c>
      <c r="B6656" t="s">
        <v>30</v>
      </c>
      <c r="C6656" s="7">
        <v>46211.753807870373</v>
      </c>
      <c r="D6656" s="4">
        <v>226600000</v>
      </c>
      <c r="E6656" t="s">
        <v>2607</v>
      </c>
      <c r="F6656" t="s">
        <v>2625</v>
      </c>
      <c r="G6656" s="4">
        <v>94500999</v>
      </c>
      <c r="H6656" t="s">
        <v>7078</v>
      </c>
      <c r="I6656" s="2">
        <v>46211.712210648147</v>
      </c>
      <c r="J6656" s="4">
        <v>50000000</v>
      </c>
      <c r="K6656" s="4">
        <v>1</v>
      </c>
      <c r="L6656" s="5">
        <v>226.6</v>
      </c>
      <c r="M6656" s="5">
        <v>94.500998999999993</v>
      </c>
      <c r="N6656" s="5">
        <v>50</v>
      </c>
      <c r="O6656" s="5" t="str">
        <f t="shared" si="103"/>
        <v>1</v>
      </c>
      <c r="P6656" s="5" t="s">
        <v>10554</v>
      </c>
      <c r="Q6656" s="5" t="s">
        <v>10914</v>
      </c>
    </row>
    <row r="6657" spans="1:17" x14ac:dyDescent="0.25">
      <c r="A6657">
        <v>62537</v>
      </c>
      <c r="B6657" t="s">
        <v>30</v>
      </c>
      <c r="C6657" s="7">
        <v>46211.753831018519</v>
      </c>
      <c r="D6657" s="4">
        <v>226600000</v>
      </c>
      <c r="E6657" t="s">
        <v>2607</v>
      </c>
      <c r="F6657" t="s">
        <v>2608</v>
      </c>
      <c r="G6657" s="4">
        <v>94500999</v>
      </c>
      <c r="H6657" t="s">
        <v>7079</v>
      </c>
      <c r="I6657" s="2">
        <v>46211.712210648147</v>
      </c>
      <c r="J6657" s="4">
        <v>50000000</v>
      </c>
      <c r="K6657" s="4">
        <v>1</v>
      </c>
      <c r="L6657" s="5">
        <v>226.6</v>
      </c>
      <c r="M6657" s="5">
        <v>94.500998999999993</v>
      </c>
      <c r="N6657" s="5">
        <v>50</v>
      </c>
      <c r="O6657" s="5" t="str">
        <f t="shared" si="103"/>
        <v>1</v>
      </c>
      <c r="P6657" s="5" t="s">
        <v>10554</v>
      </c>
      <c r="Q6657" s="5" t="s">
        <v>10910</v>
      </c>
    </row>
    <row r="6658" spans="1:17" x14ac:dyDescent="0.25">
      <c r="A6658">
        <v>62538</v>
      </c>
      <c r="B6658" t="s">
        <v>30</v>
      </c>
      <c r="C6658" s="7">
        <v>46211.753831018519</v>
      </c>
      <c r="D6658" s="4">
        <v>226500000</v>
      </c>
      <c r="E6658" t="s">
        <v>2607</v>
      </c>
      <c r="F6658" t="s">
        <v>2611</v>
      </c>
      <c r="G6658" s="4">
        <v>94500999</v>
      </c>
      <c r="H6658" t="s">
        <v>7080</v>
      </c>
      <c r="I6658" s="2">
        <v>46211.712210648147</v>
      </c>
      <c r="J6658" s="4">
        <v>50000000</v>
      </c>
      <c r="K6658" s="4">
        <v>1</v>
      </c>
      <c r="L6658" s="5">
        <v>226.5</v>
      </c>
      <c r="M6658" s="5">
        <v>94.500998999999993</v>
      </c>
      <c r="N6658" s="5">
        <v>50</v>
      </c>
      <c r="O6658" s="5" t="str">
        <f t="shared" si="103"/>
        <v>1</v>
      </c>
      <c r="P6658" s="5" t="s">
        <v>10554</v>
      </c>
      <c r="Q6658" s="5" t="s">
        <v>10911</v>
      </c>
    </row>
    <row r="6659" spans="1:17" x14ac:dyDescent="0.25">
      <c r="A6659">
        <v>62539</v>
      </c>
      <c r="B6659" t="s">
        <v>30</v>
      </c>
      <c r="C6659" s="7">
        <v>46211.753842592596</v>
      </c>
      <c r="D6659" s="4">
        <v>226500000</v>
      </c>
      <c r="E6659" t="s">
        <v>2607</v>
      </c>
      <c r="F6659" t="s">
        <v>2611</v>
      </c>
      <c r="G6659" s="4">
        <v>94500999</v>
      </c>
      <c r="H6659" t="s">
        <v>7081</v>
      </c>
      <c r="I6659" s="2">
        <v>46211.712210648147</v>
      </c>
      <c r="J6659" s="4">
        <v>50000000</v>
      </c>
      <c r="K6659" s="4">
        <v>1</v>
      </c>
      <c r="L6659" s="5">
        <v>226.5</v>
      </c>
      <c r="M6659" s="5">
        <v>94.500998999999993</v>
      </c>
      <c r="N6659" s="5">
        <v>50</v>
      </c>
      <c r="O6659" s="5" t="str">
        <f t="shared" ref="O6659:O6722" si="104">SUBSTITUTE(K6659,".",",")</f>
        <v>1</v>
      </c>
      <c r="P6659" s="5" t="s">
        <v>10554</v>
      </c>
      <c r="Q6659" s="5" t="s">
        <v>10911</v>
      </c>
    </row>
    <row r="6660" spans="1:17" x14ac:dyDescent="0.25">
      <c r="A6660">
        <v>62540</v>
      </c>
      <c r="B6660" t="s">
        <v>30</v>
      </c>
      <c r="C6660" s="7">
        <v>46211.753865740742</v>
      </c>
      <c r="D6660" s="4">
        <v>226500000</v>
      </c>
      <c r="E6660" t="s">
        <v>2607</v>
      </c>
      <c r="F6660" t="s">
        <v>2611</v>
      </c>
      <c r="G6660" s="4">
        <v>94500999</v>
      </c>
      <c r="H6660" t="s">
        <v>7082</v>
      </c>
      <c r="I6660" s="2">
        <v>46211.712210648147</v>
      </c>
      <c r="J6660" s="4">
        <v>50000000</v>
      </c>
      <c r="K6660" s="4">
        <v>1</v>
      </c>
      <c r="L6660" s="5">
        <v>226.5</v>
      </c>
      <c r="M6660" s="5">
        <v>94.500998999999993</v>
      </c>
      <c r="N6660" s="5">
        <v>50</v>
      </c>
      <c r="O6660" s="5" t="str">
        <f t="shared" si="104"/>
        <v>1</v>
      </c>
      <c r="P6660" s="5" t="s">
        <v>10554</v>
      </c>
      <c r="Q6660" s="5" t="s">
        <v>10911</v>
      </c>
    </row>
    <row r="6661" spans="1:17" x14ac:dyDescent="0.25">
      <c r="A6661">
        <v>62541</v>
      </c>
      <c r="B6661" t="s">
        <v>30</v>
      </c>
      <c r="C6661" s="7">
        <v>46211.753865740742</v>
      </c>
      <c r="D6661" s="4">
        <v>226500000</v>
      </c>
      <c r="E6661" t="s">
        <v>2607</v>
      </c>
      <c r="F6661" t="s">
        <v>2613</v>
      </c>
      <c r="G6661" s="4">
        <v>94500999</v>
      </c>
      <c r="H6661" t="s">
        <v>7083</v>
      </c>
      <c r="I6661" s="2">
        <v>46211.712210648147</v>
      </c>
      <c r="J6661" s="4">
        <v>50000000</v>
      </c>
      <c r="K6661" s="4">
        <v>1</v>
      </c>
      <c r="L6661" s="5">
        <v>226.5</v>
      </c>
      <c r="M6661" s="5">
        <v>94.500998999999993</v>
      </c>
      <c r="N6661" s="5">
        <v>50</v>
      </c>
      <c r="O6661" s="5" t="str">
        <f t="shared" si="104"/>
        <v>1</v>
      </c>
      <c r="P6661" s="5" t="s">
        <v>10554</v>
      </c>
      <c r="Q6661" s="5" t="s">
        <v>10912</v>
      </c>
    </row>
    <row r="6662" spans="1:17" x14ac:dyDescent="0.25">
      <c r="A6662">
        <v>62542</v>
      </c>
      <c r="B6662" t="s">
        <v>30</v>
      </c>
      <c r="C6662" s="7">
        <v>46211.753877314812</v>
      </c>
      <c r="D6662" s="4">
        <v>226500000</v>
      </c>
      <c r="E6662" t="s">
        <v>2607</v>
      </c>
      <c r="F6662" t="s">
        <v>2611</v>
      </c>
      <c r="G6662" s="4">
        <v>94500999</v>
      </c>
      <c r="H6662" t="s">
        <v>7084</v>
      </c>
      <c r="I6662" s="2">
        <v>46211.712337962963</v>
      </c>
      <c r="J6662" s="4">
        <v>50000000</v>
      </c>
      <c r="K6662" s="4">
        <v>1</v>
      </c>
      <c r="L6662" s="5">
        <v>226.5</v>
      </c>
      <c r="M6662" s="5">
        <v>94.500998999999993</v>
      </c>
      <c r="N6662" s="5">
        <v>50</v>
      </c>
      <c r="O6662" s="5" t="str">
        <f t="shared" si="104"/>
        <v>1</v>
      </c>
      <c r="P6662" s="5" t="s">
        <v>10554</v>
      </c>
      <c r="Q6662" s="5" t="s">
        <v>10911</v>
      </c>
    </row>
    <row r="6663" spans="1:17" x14ac:dyDescent="0.25">
      <c r="A6663">
        <v>62543</v>
      </c>
      <c r="B6663" t="s">
        <v>30</v>
      </c>
      <c r="C6663" s="7">
        <v>46211.753900462965</v>
      </c>
      <c r="D6663" s="4">
        <v>226600000</v>
      </c>
      <c r="E6663" t="s">
        <v>2607</v>
      </c>
      <c r="F6663" t="s">
        <v>2611</v>
      </c>
      <c r="G6663" s="4">
        <v>94500999</v>
      </c>
      <c r="H6663" t="s">
        <v>7085</v>
      </c>
      <c r="I6663" s="2">
        <v>46211.712337962963</v>
      </c>
      <c r="J6663" s="4">
        <v>50000000</v>
      </c>
      <c r="K6663" s="4">
        <v>1</v>
      </c>
      <c r="L6663" s="5">
        <v>226.6</v>
      </c>
      <c r="M6663" s="5">
        <v>94.500998999999993</v>
      </c>
      <c r="N6663" s="5">
        <v>50</v>
      </c>
      <c r="O6663" s="5" t="str">
        <f t="shared" si="104"/>
        <v>1</v>
      </c>
      <c r="P6663" s="5" t="s">
        <v>10554</v>
      </c>
      <c r="Q6663" s="5" t="s">
        <v>10911</v>
      </c>
    </row>
    <row r="6664" spans="1:17" x14ac:dyDescent="0.25">
      <c r="A6664">
        <v>62544</v>
      </c>
      <c r="B6664" t="s">
        <v>30</v>
      </c>
      <c r="C6664" s="7">
        <v>46211.753900462965</v>
      </c>
      <c r="D6664" s="4">
        <v>226600000</v>
      </c>
      <c r="E6664" t="s">
        <v>2607</v>
      </c>
      <c r="F6664" t="s">
        <v>2611</v>
      </c>
      <c r="G6664" s="4">
        <v>94500999</v>
      </c>
      <c r="H6664" t="s">
        <v>7086</v>
      </c>
      <c r="I6664" s="2">
        <v>46211.712337962963</v>
      </c>
      <c r="J6664" s="4">
        <v>50000000</v>
      </c>
      <c r="K6664" s="4">
        <v>1</v>
      </c>
      <c r="L6664" s="5">
        <v>226.6</v>
      </c>
      <c r="M6664" s="5">
        <v>94.500998999999993</v>
      </c>
      <c r="N6664" s="5">
        <v>50</v>
      </c>
      <c r="O6664" s="5" t="str">
        <f t="shared" si="104"/>
        <v>1</v>
      </c>
      <c r="P6664" s="5" t="s">
        <v>10554</v>
      </c>
      <c r="Q6664" s="5" t="s">
        <v>10911</v>
      </c>
    </row>
    <row r="6665" spans="1:17" x14ac:dyDescent="0.25">
      <c r="A6665">
        <v>62545</v>
      </c>
      <c r="B6665" t="s">
        <v>30</v>
      </c>
      <c r="C6665" s="7">
        <v>46211.753912037035</v>
      </c>
      <c r="D6665" s="4">
        <v>226600000</v>
      </c>
      <c r="E6665" t="s">
        <v>2607</v>
      </c>
      <c r="F6665" t="s">
        <v>2611</v>
      </c>
      <c r="G6665" s="4">
        <v>94500999</v>
      </c>
      <c r="H6665" t="s">
        <v>7087</v>
      </c>
      <c r="I6665" s="2">
        <v>46211.712337962963</v>
      </c>
      <c r="J6665" s="4">
        <v>50000000</v>
      </c>
      <c r="K6665" s="4">
        <v>1</v>
      </c>
      <c r="L6665" s="5">
        <v>226.6</v>
      </c>
      <c r="M6665" s="5">
        <v>94.500998999999993</v>
      </c>
      <c r="N6665" s="5">
        <v>50</v>
      </c>
      <c r="O6665" s="5" t="str">
        <f t="shared" si="104"/>
        <v>1</v>
      </c>
      <c r="P6665" s="5" t="s">
        <v>10554</v>
      </c>
      <c r="Q6665" s="5" t="s">
        <v>10911</v>
      </c>
    </row>
    <row r="6666" spans="1:17" x14ac:dyDescent="0.25">
      <c r="A6666">
        <v>62546</v>
      </c>
      <c r="B6666" t="s">
        <v>30</v>
      </c>
      <c r="C6666" s="7">
        <v>46211.753935185188</v>
      </c>
      <c r="D6666" s="4">
        <v>226600000</v>
      </c>
      <c r="E6666" t="s">
        <v>2607</v>
      </c>
      <c r="F6666" t="s">
        <v>2608</v>
      </c>
      <c r="G6666" s="4">
        <v>94500999</v>
      </c>
      <c r="H6666" t="s">
        <v>7088</v>
      </c>
      <c r="I6666" s="2">
        <v>46211.712337962963</v>
      </c>
      <c r="J6666" s="4">
        <v>50000000</v>
      </c>
      <c r="K6666" s="4">
        <v>1</v>
      </c>
      <c r="L6666" s="5">
        <v>226.6</v>
      </c>
      <c r="M6666" s="5">
        <v>94.500998999999993</v>
      </c>
      <c r="N6666" s="5">
        <v>50</v>
      </c>
      <c r="O6666" s="5" t="str">
        <f t="shared" si="104"/>
        <v>1</v>
      </c>
      <c r="P6666" s="5" t="s">
        <v>10554</v>
      </c>
      <c r="Q6666" s="5" t="s">
        <v>10910</v>
      </c>
    </row>
    <row r="6667" spans="1:17" x14ac:dyDescent="0.25">
      <c r="A6667">
        <v>62547</v>
      </c>
      <c r="B6667" t="s">
        <v>30</v>
      </c>
      <c r="C6667" s="7">
        <v>46211.753935185188</v>
      </c>
      <c r="D6667" s="4">
        <v>226800000</v>
      </c>
      <c r="E6667" t="s">
        <v>2607</v>
      </c>
      <c r="F6667" t="s">
        <v>2613</v>
      </c>
      <c r="G6667" s="4">
        <v>94500999</v>
      </c>
      <c r="H6667" t="s">
        <v>7089</v>
      </c>
      <c r="I6667" s="2">
        <v>46211.712337962963</v>
      </c>
      <c r="J6667" s="4">
        <v>50000000</v>
      </c>
      <c r="K6667" s="4">
        <v>1</v>
      </c>
      <c r="L6667" s="5">
        <v>226.8</v>
      </c>
      <c r="M6667" s="5">
        <v>94.500998999999993</v>
      </c>
      <c r="N6667" s="5">
        <v>50</v>
      </c>
      <c r="O6667" s="5" t="str">
        <f t="shared" si="104"/>
        <v>1</v>
      </c>
      <c r="P6667" s="5" t="s">
        <v>10554</v>
      </c>
      <c r="Q6667" s="5" t="s">
        <v>10912</v>
      </c>
    </row>
    <row r="6668" spans="1:17" x14ac:dyDescent="0.25">
      <c r="A6668">
        <v>62548</v>
      </c>
      <c r="B6668" t="s">
        <v>30</v>
      </c>
      <c r="C6668" s="7">
        <v>46211.753946759258</v>
      </c>
      <c r="D6668" s="4">
        <v>226700000</v>
      </c>
      <c r="E6668" t="s">
        <v>2607</v>
      </c>
      <c r="F6668" t="s">
        <v>2608</v>
      </c>
      <c r="G6668" s="4">
        <v>94500999</v>
      </c>
      <c r="H6668" t="s">
        <v>7090</v>
      </c>
      <c r="I6668" s="2">
        <v>46211.712337962963</v>
      </c>
      <c r="J6668" s="4">
        <v>50000000</v>
      </c>
      <c r="K6668" s="4">
        <v>1</v>
      </c>
      <c r="L6668" s="5">
        <v>226.7</v>
      </c>
      <c r="M6668" s="5">
        <v>94.500998999999993</v>
      </c>
      <c r="N6668" s="5">
        <v>50</v>
      </c>
      <c r="O6668" s="5" t="str">
        <f t="shared" si="104"/>
        <v>1</v>
      </c>
      <c r="P6668" s="5" t="s">
        <v>10554</v>
      </c>
      <c r="Q6668" s="5" t="s">
        <v>10910</v>
      </c>
    </row>
    <row r="6669" spans="1:17" x14ac:dyDescent="0.25">
      <c r="A6669">
        <v>62549</v>
      </c>
      <c r="B6669" t="s">
        <v>30</v>
      </c>
      <c r="C6669" s="7">
        <v>46211.753969907404</v>
      </c>
      <c r="D6669" s="4">
        <v>226700000</v>
      </c>
      <c r="E6669" t="s">
        <v>2607</v>
      </c>
      <c r="F6669" t="s">
        <v>2608</v>
      </c>
      <c r="G6669" s="4">
        <v>94500999</v>
      </c>
      <c r="H6669" t="s">
        <v>7091</v>
      </c>
      <c r="I6669" s="2">
        <v>46211.712337962963</v>
      </c>
      <c r="J6669" s="4">
        <v>50000000</v>
      </c>
      <c r="K6669" s="4">
        <v>1</v>
      </c>
      <c r="L6669" s="5">
        <v>226.7</v>
      </c>
      <c r="M6669" s="5">
        <v>94.500998999999993</v>
      </c>
      <c r="N6669" s="5">
        <v>50</v>
      </c>
      <c r="O6669" s="5" t="str">
        <f t="shared" si="104"/>
        <v>1</v>
      </c>
      <c r="P6669" s="5" t="s">
        <v>10554</v>
      </c>
      <c r="Q6669" s="5" t="s">
        <v>10910</v>
      </c>
    </row>
    <row r="6670" spans="1:17" x14ac:dyDescent="0.25">
      <c r="A6670">
        <v>62550</v>
      </c>
      <c r="B6670" t="s">
        <v>30</v>
      </c>
      <c r="C6670" s="7">
        <v>46211.753969907404</v>
      </c>
      <c r="D6670" s="4">
        <v>226700000</v>
      </c>
      <c r="E6670" t="s">
        <v>2607</v>
      </c>
      <c r="F6670" t="s">
        <v>2613</v>
      </c>
      <c r="G6670" s="4">
        <v>94500999</v>
      </c>
      <c r="H6670" t="s">
        <v>7092</v>
      </c>
      <c r="I6670" s="2">
        <v>46211.712337962963</v>
      </c>
      <c r="J6670" s="4">
        <v>50000000</v>
      </c>
      <c r="K6670" s="4">
        <v>1</v>
      </c>
      <c r="L6670" s="5">
        <v>226.7</v>
      </c>
      <c r="M6670" s="5">
        <v>94.500998999999993</v>
      </c>
      <c r="N6670" s="5">
        <v>50</v>
      </c>
      <c r="O6670" s="5" t="str">
        <f t="shared" si="104"/>
        <v>1</v>
      </c>
      <c r="P6670" s="5" t="s">
        <v>10554</v>
      </c>
      <c r="Q6670" s="5" t="s">
        <v>10912</v>
      </c>
    </row>
    <row r="6671" spans="1:17" x14ac:dyDescent="0.25">
      <c r="A6671">
        <v>62551</v>
      </c>
      <c r="B6671" t="s">
        <v>30</v>
      </c>
      <c r="C6671" s="7">
        <v>46211.753993055558</v>
      </c>
      <c r="D6671" s="4">
        <v>226600000</v>
      </c>
      <c r="E6671" t="s">
        <v>2607</v>
      </c>
      <c r="F6671" t="s">
        <v>2611</v>
      </c>
      <c r="G6671" s="4">
        <v>94500999</v>
      </c>
      <c r="H6671" t="s">
        <v>7093</v>
      </c>
      <c r="I6671" s="2">
        <v>46211.712337962963</v>
      </c>
      <c r="J6671" s="4">
        <v>50000000</v>
      </c>
      <c r="K6671" s="4">
        <v>1</v>
      </c>
      <c r="L6671" s="5">
        <v>226.6</v>
      </c>
      <c r="M6671" s="5">
        <v>94.500998999999993</v>
      </c>
      <c r="N6671" s="5">
        <v>50</v>
      </c>
      <c r="O6671" s="5" t="str">
        <f t="shared" si="104"/>
        <v>1</v>
      </c>
      <c r="P6671" s="5" t="s">
        <v>10554</v>
      </c>
      <c r="Q6671" s="5" t="s">
        <v>10911</v>
      </c>
    </row>
    <row r="6672" spans="1:17" x14ac:dyDescent="0.25">
      <c r="A6672">
        <v>62552</v>
      </c>
      <c r="B6672" t="s">
        <v>30</v>
      </c>
      <c r="C6672" s="7">
        <v>46211.754004629627</v>
      </c>
      <c r="D6672" s="4">
        <v>226600000</v>
      </c>
      <c r="E6672" t="s">
        <v>2607</v>
      </c>
      <c r="F6672" t="s">
        <v>2613</v>
      </c>
      <c r="G6672" s="4">
        <v>94500999</v>
      </c>
      <c r="H6672" t="s">
        <v>7094</v>
      </c>
      <c r="I6672" s="2">
        <v>46211.712453703702</v>
      </c>
      <c r="J6672" s="4">
        <v>50000000</v>
      </c>
      <c r="K6672" s="4">
        <v>1</v>
      </c>
      <c r="L6672" s="5">
        <v>226.6</v>
      </c>
      <c r="M6672" s="5">
        <v>94.500998999999993</v>
      </c>
      <c r="N6672" s="5">
        <v>50</v>
      </c>
      <c r="O6672" s="5" t="str">
        <f t="shared" si="104"/>
        <v>1</v>
      </c>
      <c r="P6672" s="5" t="s">
        <v>10554</v>
      </c>
      <c r="Q6672" s="5" t="s">
        <v>10912</v>
      </c>
    </row>
    <row r="6673" spans="1:17" x14ac:dyDescent="0.25">
      <c r="A6673">
        <v>62553</v>
      </c>
      <c r="B6673" t="s">
        <v>30</v>
      </c>
      <c r="C6673" s="7">
        <v>46211.754004629627</v>
      </c>
      <c r="D6673" s="4">
        <v>226600000</v>
      </c>
      <c r="E6673" t="s">
        <v>2607</v>
      </c>
      <c r="F6673" t="s">
        <v>2613</v>
      </c>
      <c r="G6673" s="4">
        <v>94500999</v>
      </c>
      <c r="H6673" t="s">
        <v>7095</v>
      </c>
      <c r="I6673" s="2">
        <v>46211.712453703702</v>
      </c>
      <c r="J6673" s="4">
        <v>50000000</v>
      </c>
      <c r="K6673" s="4">
        <v>1</v>
      </c>
      <c r="L6673" s="5">
        <v>226.6</v>
      </c>
      <c r="M6673" s="5">
        <v>94.500998999999993</v>
      </c>
      <c r="N6673" s="5">
        <v>50</v>
      </c>
      <c r="O6673" s="5" t="str">
        <f t="shared" si="104"/>
        <v>1</v>
      </c>
      <c r="P6673" s="5" t="s">
        <v>10554</v>
      </c>
      <c r="Q6673" s="5" t="s">
        <v>10912</v>
      </c>
    </row>
    <row r="6674" spans="1:17" x14ac:dyDescent="0.25">
      <c r="A6674">
        <v>62554</v>
      </c>
      <c r="B6674" t="s">
        <v>30</v>
      </c>
      <c r="C6674" s="7">
        <v>46211.754016203704</v>
      </c>
      <c r="D6674" s="4">
        <v>226400000</v>
      </c>
      <c r="E6674" t="s">
        <v>2607</v>
      </c>
      <c r="F6674" t="s">
        <v>2611</v>
      </c>
      <c r="G6674" s="4">
        <v>94500999</v>
      </c>
      <c r="H6674" t="s">
        <v>7096</v>
      </c>
      <c r="I6674" s="2">
        <v>46211.712453703702</v>
      </c>
      <c r="J6674" s="4">
        <v>50000000</v>
      </c>
      <c r="K6674" s="4">
        <v>1</v>
      </c>
      <c r="L6674" s="5">
        <v>226.4</v>
      </c>
      <c r="M6674" s="5">
        <v>94.500998999999993</v>
      </c>
      <c r="N6674" s="5">
        <v>50</v>
      </c>
      <c r="O6674" s="5" t="str">
        <f t="shared" si="104"/>
        <v>1</v>
      </c>
      <c r="P6674" s="5" t="s">
        <v>10554</v>
      </c>
      <c r="Q6674" s="5" t="s">
        <v>10911</v>
      </c>
    </row>
    <row r="6675" spans="1:17" x14ac:dyDescent="0.25">
      <c r="A6675">
        <v>62555</v>
      </c>
      <c r="B6675" t="s">
        <v>30</v>
      </c>
      <c r="C6675" s="7">
        <v>46211.75403935185</v>
      </c>
      <c r="D6675" s="4">
        <v>226300000</v>
      </c>
      <c r="E6675" t="s">
        <v>2607</v>
      </c>
      <c r="F6675" t="s">
        <v>2611</v>
      </c>
      <c r="G6675" s="4">
        <v>94500999</v>
      </c>
      <c r="H6675" t="s">
        <v>7097</v>
      </c>
      <c r="I6675" s="2">
        <v>46211.712453703702</v>
      </c>
      <c r="J6675" s="4">
        <v>50000000</v>
      </c>
      <c r="K6675" s="4">
        <v>1</v>
      </c>
      <c r="L6675" s="5">
        <v>226.3</v>
      </c>
      <c r="M6675" s="5">
        <v>94.500998999999993</v>
      </c>
      <c r="N6675" s="5">
        <v>50</v>
      </c>
      <c r="O6675" s="5" t="str">
        <f t="shared" si="104"/>
        <v>1</v>
      </c>
      <c r="P6675" s="5" t="s">
        <v>10554</v>
      </c>
      <c r="Q6675" s="5" t="s">
        <v>10911</v>
      </c>
    </row>
    <row r="6676" spans="1:17" x14ac:dyDescent="0.25">
      <c r="A6676">
        <v>62556</v>
      </c>
      <c r="B6676" t="s">
        <v>30</v>
      </c>
      <c r="C6676" s="7">
        <v>46211.75403935185</v>
      </c>
      <c r="D6676" s="4">
        <v>226300000</v>
      </c>
      <c r="E6676" t="s">
        <v>2607</v>
      </c>
      <c r="F6676" t="s">
        <v>2611</v>
      </c>
      <c r="G6676" s="4">
        <v>94500999</v>
      </c>
      <c r="H6676" t="s">
        <v>7098</v>
      </c>
      <c r="I6676" s="2">
        <v>46211.712453703702</v>
      </c>
      <c r="J6676" s="4">
        <v>50000000</v>
      </c>
      <c r="K6676" s="4">
        <v>1</v>
      </c>
      <c r="L6676" s="5">
        <v>226.3</v>
      </c>
      <c r="M6676" s="5">
        <v>94.500998999999993</v>
      </c>
      <c r="N6676" s="5">
        <v>50</v>
      </c>
      <c r="O6676" s="5" t="str">
        <f t="shared" si="104"/>
        <v>1</v>
      </c>
      <c r="P6676" s="5" t="s">
        <v>10554</v>
      </c>
      <c r="Q6676" s="5" t="s">
        <v>10911</v>
      </c>
    </row>
    <row r="6677" spans="1:17" x14ac:dyDescent="0.25">
      <c r="A6677">
        <v>62557</v>
      </c>
      <c r="B6677" t="s">
        <v>30</v>
      </c>
      <c r="C6677" s="7">
        <v>46211.754050925927</v>
      </c>
      <c r="D6677" s="4">
        <v>226300000</v>
      </c>
      <c r="E6677" t="s">
        <v>2607</v>
      </c>
      <c r="F6677" t="s">
        <v>2613</v>
      </c>
      <c r="G6677" s="4">
        <v>94500999</v>
      </c>
      <c r="H6677" t="s">
        <v>7099</v>
      </c>
      <c r="I6677" s="2">
        <v>46211.712453703702</v>
      </c>
      <c r="J6677" s="4">
        <v>50000000</v>
      </c>
      <c r="K6677" s="4">
        <v>1</v>
      </c>
      <c r="L6677" s="5">
        <v>226.3</v>
      </c>
      <c r="M6677" s="5">
        <v>94.500998999999993</v>
      </c>
      <c r="N6677" s="5">
        <v>50</v>
      </c>
      <c r="O6677" s="5" t="str">
        <f t="shared" si="104"/>
        <v>1</v>
      </c>
      <c r="P6677" s="5" t="s">
        <v>10554</v>
      </c>
      <c r="Q6677" s="5" t="s">
        <v>10912</v>
      </c>
    </row>
    <row r="6678" spans="1:17" x14ac:dyDescent="0.25">
      <c r="A6678">
        <v>62558</v>
      </c>
      <c r="B6678" t="s">
        <v>30</v>
      </c>
      <c r="C6678" s="7">
        <v>46211.754074074073</v>
      </c>
      <c r="D6678" s="4">
        <v>226300000</v>
      </c>
      <c r="E6678" t="s">
        <v>2607</v>
      </c>
      <c r="F6678" t="s">
        <v>2613</v>
      </c>
      <c r="G6678" s="4">
        <v>94500999</v>
      </c>
      <c r="H6678" t="s">
        <v>7100</v>
      </c>
      <c r="I6678" s="2">
        <v>46211.712453703702</v>
      </c>
      <c r="J6678" s="4">
        <v>50000000</v>
      </c>
      <c r="K6678" s="4">
        <v>1</v>
      </c>
      <c r="L6678" s="5">
        <v>226.3</v>
      </c>
      <c r="M6678" s="5">
        <v>94.500998999999993</v>
      </c>
      <c r="N6678" s="5">
        <v>50</v>
      </c>
      <c r="O6678" s="5" t="str">
        <f t="shared" si="104"/>
        <v>1</v>
      </c>
      <c r="P6678" s="5" t="s">
        <v>10554</v>
      </c>
      <c r="Q6678" s="5" t="s">
        <v>10912</v>
      </c>
    </row>
    <row r="6679" spans="1:17" x14ac:dyDescent="0.25">
      <c r="A6679">
        <v>62559</v>
      </c>
      <c r="B6679" t="s">
        <v>30</v>
      </c>
      <c r="C6679" s="7">
        <v>46211.754074074073</v>
      </c>
      <c r="D6679" s="4">
        <v>226300000</v>
      </c>
      <c r="E6679" t="s">
        <v>2607</v>
      </c>
      <c r="F6679" t="s">
        <v>2613</v>
      </c>
      <c r="G6679" s="4">
        <v>94500999</v>
      </c>
      <c r="H6679" t="s">
        <v>7101</v>
      </c>
      <c r="I6679" s="2">
        <v>46211.712453703702</v>
      </c>
      <c r="J6679" s="4">
        <v>50000000</v>
      </c>
      <c r="K6679" s="4">
        <v>1</v>
      </c>
      <c r="L6679" s="5">
        <v>226.3</v>
      </c>
      <c r="M6679" s="5">
        <v>94.500998999999993</v>
      </c>
      <c r="N6679" s="5">
        <v>50</v>
      </c>
      <c r="O6679" s="5" t="str">
        <f t="shared" si="104"/>
        <v>1</v>
      </c>
      <c r="P6679" s="5" t="s">
        <v>10554</v>
      </c>
      <c r="Q6679" s="5" t="s">
        <v>10912</v>
      </c>
    </row>
    <row r="6680" spans="1:17" x14ac:dyDescent="0.25">
      <c r="A6680">
        <v>62560</v>
      </c>
      <c r="B6680" t="s">
        <v>30</v>
      </c>
      <c r="C6680" s="7">
        <v>46211.75408564815</v>
      </c>
      <c r="D6680" s="4">
        <v>226200000</v>
      </c>
      <c r="E6680" t="s">
        <v>2607</v>
      </c>
      <c r="F6680" t="s">
        <v>2619</v>
      </c>
      <c r="G6680" s="4">
        <v>94500999</v>
      </c>
      <c r="H6680" t="s">
        <v>7102</v>
      </c>
      <c r="I6680" s="2">
        <v>46211.712453703702</v>
      </c>
      <c r="J6680" s="4">
        <v>50000000</v>
      </c>
      <c r="K6680" s="4">
        <v>1</v>
      </c>
      <c r="L6680" s="5">
        <v>226.2</v>
      </c>
      <c r="M6680" s="5">
        <v>94.500998999999993</v>
      </c>
      <c r="N6680" s="5">
        <v>50</v>
      </c>
      <c r="O6680" s="5" t="str">
        <f t="shared" si="104"/>
        <v>1</v>
      </c>
      <c r="P6680" s="5" t="s">
        <v>10554</v>
      </c>
      <c r="Q6680" s="5" t="s">
        <v>10913</v>
      </c>
    </row>
    <row r="6681" spans="1:17" x14ac:dyDescent="0.25">
      <c r="A6681">
        <v>62561</v>
      </c>
      <c r="B6681" t="s">
        <v>30</v>
      </c>
      <c r="C6681" s="7">
        <v>46211.754108796296</v>
      </c>
      <c r="D6681" s="4">
        <v>226100000</v>
      </c>
      <c r="E6681" t="s">
        <v>2607</v>
      </c>
      <c r="F6681" t="s">
        <v>2613</v>
      </c>
      <c r="G6681" s="4">
        <v>94500999</v>
      </c>
      <c r="H6681" t="s">
        <v>7103</v>
      </c>
      <c r="I6681" s="2">
        <v>46211.712453703702</v>
      </c>
      <c r="J6681" s="4">
        <v>50000000</v>
      </c>
      <c r="K6681" s="4">
        <v>1</v>
      </c>
      <c r="L6681" s="5">
        <v>226.1</v>
      </c>
      <c r="M6681" s="5">
        <v>94.500998999999993</v>
      </c>
      <c r="N6681" s="5">
        <v>50</v>
      </c>
      <c r="O6681" s="5" t="str">
        <f t="shared" si="104"/>
        <v>1</v>
      </c>
      <c r="P6681" s="5" t="s">
        <v>10554</v>
      </c>
      <c r="Q6681" s="5" t="s">
        <v>10912</v>
      </c>
    </row>
    <row r="6682" spans="1:17" x14ac:dyDescent="0.25">
      <c r="A6682">
        <v>62562</v>
      </c>
      <c r="B6682" t="s">
        <v>30</v>
      </c>
      <c r="C6682" s="7">
        <v>46211.754108796296</v>
      </c>
      <c r="D6682" s="4">
        <v>226100000</v>
      </c>
      <c r="E6682" t="s">
        <v>2607</v>
      </c>
      <c r="F6682" t="s">
        <v>2613</v>
      </c>
      <c r="G6682" s="4">
        <v>94500999</v>
      </c>
      <c r="H6682" t="s">
        <v>7104</v>
      </c>
      <c r="I6682" s="2">
        <v>46211.712569444448</v>
      </c>
      <c r="J6682" s="4">
        <v>50000000</v>
      </c>
      <c r="K6682" s="4">
        <v>1</v>
      </c>
      <c r="L6682" s="5">
        <v>226.1</v>
      </c>
      <c r="M6682" s="5">
        <v>94.500998999999993</v>
      </c>
      <c r="N6682" s="5">
        <v>50</v>
      </c>
      <c r="O6682" s="5" t="str">
        <f t="shared" si="104"/>
        <v>1</v>
      </c>
      <c r="P6682" s="5" t="s">
        <v>10554</v>
      </c>
      <c r="Q6682" s="5" t="s">
        <v>10912</v>
      </c>
    </row>
    <row r="6683" spans="1:17" x14ac:dyDescent="0.25">
      <c r="A6683">
        <v>62563</v>
      </c>
      <c r="B6683" t="s">
        <v>30</v>
      </c>
      <c r="C6683" s="7">
        <v>46211.754120370373</v>
      </c>
      <c r="D6683" s="4">
        <v>226100000</v>
      </c>
      <c r="E6683" t="s">
        <v>2607</v>
      </c>
      <c r="F6683" t="s">
        <v>2613</v>
      </c>
      <c r="G6683" s="4">
        <v>94500999</v>
      </c>
      <c r="H6683" t="s">
        <v>7105</v>
      </c>
      <c r="I6683" s="2">
        <v>46211.712569444448</v>
      </c>
      <c r="J6683" s="4">
        <v>50000000</v>
      </c>
      <c r="K6683" s="4">
        <v>1</v>
      </c>
      <c r="L6683" s="5">
        <v>226.1</v>
      </c>
      <c r="M6683" s="5">
        <v>94.500998999999993</v>
      </c>
      <c r="N6683" s="5">
        <v>50</v>
      </c>
      <c r="O6683" s="5" t="str">
        <f t="shared" si="104"/>
        <v>1</v>
      </c>
      <c r="P6683" s="5" t="s">
        <v>10554</v>
      </c>
      <c r="Q6683" s="5" t="s">
        <v>10912</v>
      </c>
    </row>
    <row r="6684" spans="1:17" x14ac:dyDescent="0.25">
      <c r="A6684">
        <v>62564</v>
      </c>
      <c r="B6684" t="s">
        <v>30</v>
      </c>
      <c r="C6684" s="7">
        <v>46211.754143518519</v>
      </c>
      <c r="D6684" s="4">
        <v>226200000</v>
      </c>
      <c r="E6684" t="s">
        <v>2607</v>
      </c>
      <c r="F6684" t="s">
        <v>2611</v>
      </c>
      <c r="G6684" s="4">
        <v>94500999</v>
      </c>
      <c r="H6684" t="s">
        <v>7106</v>
      </c>
      <c r="I6684" s="2">
        <v>46211.712569444448</v>
      </c>
      <c r="J6684" s="4">
        <v>50000000</v>
      </c>
      <c r="K6684" s="4">
        <v>1</v>
      </c>
      <c r="L6684" s="5">
        <v>226.2</v>
      </c>
      <c r="M6684" s="5">
        <v>94.500998999999993</v>
      </c>
      <c r="N6684" s="5">
        <v>50</v>
      </c>
      <c r="O6684" s="5" t="str">
        <f t="shared" si="104"/>
        <v>1</v>
      </c>
      <c r="P6684" s="5" t="s">
        <v>10554</v>
      </c>
      <c r="Q6684" s="5" t="s">
        <v>10911</v>
      </c>
    </row>
    <row r="6685" spans="1:17" x14ac:dyDescent="0.25">
      <c r="A6685">
        <v>62565</v>
      </c>
      <c r="B6685" t="s">
        <v>30</v>
      </c>
      <c r="C6685" s="7">
        <v>46211.754143518519</v>
      </c>
      <c r="D6685" s="4">
        <v>226200000</v>
      </c>
      <c r="E6685" t="s">
        <v>2607</v>
      </c>
      <c r="F6685" t="s">
        <v>2611</v>
      </c>
      <c r="G6685" s="4">
        <v>94500999</v>
      </c>
      <c r="H6685" t="s">
        <v>7107</v>
      </c>
      <c r="I6685" s="2">
        <v>46211.712569444448</v>
      </c>
      <c r="J6685" s="4">
        <v>50000000</v>
      </c>
      <c r="K6685" s="4">
        <v>1</v>
      </c>
      <c r="L6685" s="5">
        <v>226.2</v>
      </c>
      <c r="M6685" s="5">
        <v>94.500998999999993</v>
      </c>
      <c r="N6685" s="5">
        <v>50</v>
      </c>
      <c r="O6685" s="5" t="str">
        <f t="shared" si="104"/>
        <v>1</v>
      </c>
      <c r="P6685" s="5" t="s">
        <v>10554</v>
      </c>
      <c r="Q6685" s="5" t="s">
        <v>10911</v>
      </c>
    </row>
    <row r="6686" spans="1:17" x14ac:dyDescent="0.25">
      <c r="A6686">
        <v>62566</v>
      </c>
      <c r="B6686" t="s">
        <v>30</v>
      </c>
      <c r="C6686" s="7">
        <v>46211.754155092596</v>
      </c>
      <c r="D6686" s="4">
        <v>226300000</v>
      </c>
      <c r="E6686" t="s">
        <v>2607</v>
      </c>
      <c r="F6686" t="s">
        <v>2611</v>
      </c>
      <c r="G6686" s="4">
        <v>94500999</v>
      </c>
      <c r="H6686" t="s">
        <v>7108</v>
      </c>
      <c r="I6686" s="2">
        <v>46211.712569444448</v>
      </c>
      <c r="J6686" s="4">
        <v>50000000</v>
      </c>
      <c r="K6686" s="4">
        <v>1</v>
      </c>
      <c r="L6686" s="5">
        <v>226.3</v>
      </c>
      <c r="M6686" s="5">
        <v>94.500998999999993</v>
      </c>
      <c r="N6686" s="5">
        <v>50</v>
      </c>
      <c r="O6686" s="5" t="str">
        <f t="shared" si="104"/>
        <v>1</v>
      </c>
      <c r="P6686" s="5" t="s">
        <v>10554</v>
      </c>
      <c r="Q6686" s="5" t="s">
        <v>10911</v>
      </c>
    </row>
    <row r="6687" spans="1:17" x14ac:dyDescent="0.25">
      <c r="A6687">
        <v>62567</v>
      </c>
      <c r="B6687" t="s">
        <v>30</v>
      </c>
      <c r="C6687" s="7">
        <v>46211.754178240742</v>
      </c>
      <c r="D6687" s="4">
        <v>226300000</v>
      </c>
      <c r="E6687" t="s">
        <v>2607</v>
      </c>
      <c r="F6687" t="s">
        <v>2611</v>
      </c>
      <c r="G6687" s="4">
        <v>94500999</v>
      </c>
      <c r="H6687" t="s">
        <v>7109</v>
      </c>
      <c r="I6687" s="2">
        <v>46211.712569444448</v>
      </c>
      <c r="J6687" s="4">
        <v>50000000</v>
      </c>
      <c r="K6687" s="4">
        <v>1</v>
      </c>
      <c r="L6687" s="5">
        <v>226.3</v>
      </c>
      <c r="M6687" s="5">
        <v>94.500998999999993</v>
      </c>
      <c r="N6687" s="5">
        <v>50</v>
      </c>
      <c r="O6687" s="5" t="str">
        <f t="shared" si="104"/>
        <v>1</v>
      </c>
      <c r="P6687" s="5" t="s">
        <v>10554</v>
      </c>
      <c r="Q6687" s="5" t="s">
        <v>10911</v>
      </c>
    </row>
    <row r="6688" spans="1:17" x14ac:dyDescent="0.25">
      <c r="A6688">
        <v>62568</v>
      </c>
      <c r="B6688" t="s">
        <v>30</v>
      </c>
      <c r="C6688" s="7">
        <v>46211.754178240742</v>
      </c>
      <c r="D6688" s="4">
        <v>226300000</v>
      </c>
      <c r="E6688" t="s">
        <v>2607</v>
      </c>
      <c r="F6688" t="s">
        <v>2625</v>
      </c>
      <c r="G6688" s="4">
        <v>94500999</v>
      </c>
      <c r="H6688" t="s">
        <v>7110</v>
      </c>
      <c r="I6688" s="2">
        <v>46211.712569444448</v>
      </c>
      <c r="J6688" s="4">
        <v>50000000</v>
      </c>
      <c r="K6688" s="4">
        <v>1</v>
      </c>
      <c r="L6688" s="5">
        <v>226.3</v>
      </c>
      <c r="M6688" s="5">
        <v>94.500998999999993</v>
      </c>
      <c r="N6688" s="5">
        <v>50</v>
      </c>
      <c r="O6688" s="5" t="str">
        <f t="shared" si="104"/>
        <v>1</v>
      </c>
      <c r="P6688" s="5" t="s">
        <v>10554</v>
      </c>
      <c r="Q6688" s="5" t="s">
        <v>10914</v>
      </c>
    </row>
    <row r="6689" spans="1:17" x14ac:dyDescent="0.25">
      <c r="A6689">
        <v>62569</v>
      </c>
      <c r="B6689" t="s">
        <v>30</v>
      </c>
      <c r="C6689" s="7">
        <v>46211.754189814812</v>
      </c>
      <c r="D6689" s="4">
        <v>226300000</v>
      </c>
      <c r="E6689" t="s">
        <v>2607</v>
      </c>
      <c r="F6689" t="s">
        <v>2625</v>
      </c>
      <c r="G6689" s="4">
        <v>94500999</v>
      </c>
      <c r="H6689" t="s">
        <v>7111</v>
      </c>
      <c r="I6689" s="2">
        <v>46211.712569444448</v>
      </c>
      <c r="J6689" s="4">
        <v>50000000</v>
      </c>
      <c r="K6689" s="4">
        <v>1</v>
      </c>
      <c r="L6689" s="5">
        <v>226.3</v>
      </c>
      <c r="M6689" s="5">
        <v>94.500998999999993</v>
      </c>
      <c r="N6689" s="5">
        <v>50</v>
      </c>
      <c r="O6689" s="5" t="str">
        <f t="shared" si="104"/>
        <v>1</v>
      </c>
      <c r="P6689" s="5" t="s">
        <v>10554</v>
      </c>
      <c r="Q6689" s="5" t="s">
        <v>10914</v>
      </c>
    </row>
    <row r="6690" spans="1:17" x14ac:dyDescent="0.25">
      <c r="A6690">
        <v>62570</v>
      </c>
      <c r="B6690" t="s">
        <v>30</v>
      </c>
      <c r="C6690" s="7">
        <v>46211.754212962966</v>
      </c>
      <c r="D6690" s="4">
        <v>226300000</v>
      </c>
      <c r="E6690" t="s">
        <v>2607</v>
      </c>
      <c r="F6690" t="s">
        <v>2625</v>
      </c>
      <c r="G6690" s="4">
        <v>94500999</v>
      </c>
      <c r="H6690" t="s">
        <v>7112</v>
      </c>
      <c r="I6690" s="2">
        <v>46211.712569444448</v>
      </c>
      <c r="J6690" s="4">
        <v>50000000</v>
      </c>
      <c r="K6690" s="4">
        <v>1</v>
      </c>
      <c r="L6690" s="5">
        <v>226.3</v>
      </c>
      <c r="M6690" s="5">
        <v>94.500998999999993</v>
      </c>
      <c r="N6690" s="5">
        <v>50</v>
      </c>
      <c r="O6690" s="5" t="str">
        <f t="shared" si="104"/>
        <v>1</v>
      </c>
      <c r="P6690" s="5" t="s">
        <v>10554</v>
      </c>
      <c r="Q6690" s="5" t="s">
        <v>10914</v>
      </c>
    </row>
    <row r="6691" spans="1:17" x14ac:dyDescent="0.25">
      <c r="A6691">
        <v>62571</v>
      </c>
      <c r="B6691" t="s">
        <v>30</v>
      </c>
      <c r="C6691" s="7">
        <v>46211.754212962966</v>
      </c>
      <c r="D6691" s="4">
        <v>226300000</v>
      </c>
      <c r="E6691" t="s">
        <v>2607</v>
      </c>
      <c r="F6691" t="s">
        <v>2611</v>
      </c>
      <c r="G6691" s="4">
        <v>94500999</v>
      </c>
      <c r="H6691" t="s">
        <v>7113</v>
      </c>
      <c r="I6691" s="2">
        <v>46211.712569444448</v>
      </c>
      <c r="J6691" s="4">
        <v>50000000</v>
      </c>
      <c r="K6691" s="4">
        <v>1</v>
      </c>
      <c r="L6691" s="5">
        <v>226.3</v>
      </c>
      <c r="M6691" s="5">
        <v>94.500998999999993</v>
      </c>
      <c r="N6691" s="5">
        <v>50</v>
      </c>
      <c r="O6691" s="5" t="str">
        <f t="shared" si="104"/>
        <v>1</v>
      </c>
      <c r="P6691" s="5" t="s">
        <v>10554</v>
      </c>
      <c r="Q6691" s="5" t="s">
        <v>10911</v>
      </c>
    </row>
    <row r="6692" spans="1:17" x14ac:dyDescent="0.25">
      <c r="A6692">
        <v>62572</v>
      </c>
      <c r="B6692" t="s">
        <v>30</v>
      </c>
      <c r="C6692" s="7">
        <v>46211.754224537035</v>
      </c>
      <c r="D6692" s="4">
        <v>226300000</v>
      </c>
      <c r="E6692" t="s">
        <v>2607</v>
      </c>
      <c r="F6692" t="s">
        <v>2611</v>
      </c>
      <c r="G6692" s="4">
        <v>94500999</v>
      </c>
      <c r="H6692" t="s">
        <v>7114</v>
      </c>
      <c r="I6692" s="2">
        <v>46211.712673611109</v>
      </c>
      <c r="J6692" s="4">
        <v>50000000</v>
      </c>
      <c r="K6692" s="4">
        <v>1</v>
      </c>
      <c r="L6692" s="5">
        <v>226.3</v>
      </c>
      <c r="M6692" s="5">
        <v>94.500998999999993</v>
      </c>
      <c r="N6692" s="5">
        <v>50</v>
      </c>
      <c r="O6692" s="5" t="str">
        <f t="shared" si="104"/>
        <v>1</v>
      </c>
      <c r="P6692" s="5" t="s">
        <v>10554</v>
      </c>
      <c r="Q6692" s="5" t="s">
        <v>10911</v>
      </c>
    </row>
    <row r="6693" spans="1:17" x14ac:dyDescent="0.25">
      <c r="A6693">
        <v>62573</v>
      </c>
      <c r="B6693" t="s">
        <v>30</v>
      </c>
      <c r="C6693" s="7">
        <v>46211.754247685189</v>
      </c>
      <c r="D6693" s="4">
        <v>226300000</v>
      </c>
      <c r="E6693" t="s">
        <v>2607</v>
      </c>
      <c r="F6693" t="s">
        <v>2613</v>
      </c>
      <c r="G6693" s="4">
        <v>94500999</v>
      </c>
      <c r="H6693" t="s">
        <v>7115</v>
      </c>
      <c r="I6693" s="2">
        <v>46211.712673611109</v>
      </c>
      <c r="J6693" s="4">
        <v>50000000</v>
      </c>
      <c r="K6693" s="4">
        <v>1</v>
      </c>
      <c r="L6693" s="5">
        <v>226.3</v>
      </c>
      <c r="M6693" s="5">
        <v>94.500998999999993</v>
      </c>
      <c r="N6693" s="5">
        <v>50</v>
      </c>
      <c r="O6693" s="5" t="str">
        <f t="shared" si="104"/>
        <v>1</v>
      </c>
      <c r="P6693" s="5" t="s">
        <v>10554</v>
      </c>
      <c r="Q6693" s="5" t="s">
        <v>10912</v>
      </c>
    </row>
    <row r="6694" spans="1:17" x14ac:dyDescent="0.25">
      <c r="A6694">
        <v>62574</v>
      </c>
      <c r="B6694" t="s">
        <v>30</v>
      </c>
      <c r="C6694" s="7">
        <v>46211.754259259258</v>
      </c>
      <c r="D6694" s="4">
        <v>226300000</v>
      </c>
      <c r="E6694" t="s">
        <v>2607</v>
      </c>
      <c r="F6694" t="s">
        <v>2613</v>
      </c>
      <c r="G6694" s="4">
        <v>94500999</v>
      </c>
      <c r="H6694" t="s">
        <v>7116</v>
      </c>
      <c r="I6694" s="2">
        <v>46211.712673611109</v>
      </c>
      <c r="J6694" s="4">
        <v>50000000</v>
      </c>
      <c r="K6694" s="4">
        <v>1</v>
      </c>
      <c r="L6694" s="5">
        <v>226.3</v>
      </c>
      <c r="M6694" s="5">
        <v>94.500998999999993</v>
      </c>
      <c r="N6694" s="5">
        <v>50</v>
      </c>
      <c r="O6694" s="5" t="str">
        <f t="shared" si="104"/>
        <v>1</v>
      </c>
      <c r="P6694" s="5" t="s">
        <v>10554</v>
      </c>
      <c r="Q6694" s="5" t="s">
        <v>10912</v>
      </c>
    </row>
    <row r="6695" spans="1:17" x14ac:dyDescent="0.25">
      <c r="A6695">
        <v>62575</v>
      </c>
      <c r="B6695" t="s">
        <v>30</v>
      </c>
      <c r="C6695" s="7">
        <v>46211.754259259258</v>
      </c>
      <c r="D6695" s="4">
        <v>226200000</v>
      </c>
      <c r="E6695" t="s">
        <v>2607</v>
      </c>
      <c r="F6695" t="s">
        <v>2625</v>
      </c>
      <c r="G6695" s="4">
        <v>94500999</v>
      </c>
      <c r="H6695" t="s">
        <v>7117</v>
      </c>
      <c r="I6695" s="2">
        <v>46211.712673611109</v>
      </c>
      <c r="J6695" s="4">
        <v>50000000</v>
      </c>
      <c r="K6695" s="4">
        <v>1</v>
      </c>
      <c r="L6695" s="5">
        <v>226.2</v>
      </c>
      <c r="M6695" s="5">
        <v>94.500998999999993</v>
      </c>
      <c r="N6695" s="5">
        <v>50</v>
      </c>
      <c r="O6695" s="5" t="str">
        <f t="shared" si="104"/>
        <v>1</v>
      </c>
      <c r="P6695" s="5" t="s">
        <v>10554</v>
      </c>
      <c r="Q6695" s="5" t="s">
        <v>10914</v>
      </c>
    </row>
    <row r="6696" spans="1:17" x14ac:dyDescent="0.25">
      <c r="A6696">
        <v>62576</v>
      </c>
      <c r="B6696" t="s">
        <v>30</v>
      </c>
      <c r="C6696" s="7">
        <v>46211.754282407404</v>
      </c>
      <c r="D6696" s="4">
        <v>226200000</v>
      </c>
      <c r="E6696" t="s">
        <v>2607</v>
      </c>
      <c r="F6696" t="s">
        <v>2625</v>
      </c>
      <c r="G6696" s="4">
        <v>94500999</v>
      </c>
      <c r="H6696" t="s">
        <v>7118</v>
      </c>
      <c r="I6696" s="2">
        <v>46211.712673611109</v>
      </c>
      <c r="J6696" s="4">
        <v>50000000</v>
      </c>
      <c r="K6696" s="4">
        <v>1</v>
      </c>
      <c r="L6696" s="5">
        <v>226.2</v>
      </c>
      <c r="M6696" s="5">
        <v>94.500998999999993</v>
      </c>
      <c r="N6696" s="5">
        <v>50</v>
      </c>
      <c r="O6696" s="5" t="str">
        <f t="shared" si="104"/>
        <v>1</v>
      </c>
      <c r="P6696" s="5" t="s">
        <v>10554</v>
      </c>
      <c r="Q6696" s="5" t="s">
        <v>10914</v>
      </c>
    </row>
    <row r="6697" spans="1:17" x14ac:dyDescent="0.25">
      <c r="A6697">
        <v>62577</v>
      </c>
      <c r="B6697" t="s">
        <v>30</v>
      </c>
      <c r="C6697" s="7">
        <v>46211.754282407404</v>
      </c>
      <c r="D6697" s="4">
        <v>226300000</v>
      </c>
      <c r="E6697" t="s">
        <v>2607</v>
      </c>
      <c r="F6697" t="s">
        <v>2619</v>
      </c>
      <c r="G6697" s="4">
        <v>94500999</v>
      </c>
      <c r="H6697" t="s">
        <v>7119</v>
      </c>
      <c r="I6697" s="2">
        <v>46211.712673611109</v>
      </c>
      <c r="J6697" s="4">
        <v>50000000</v>
      </c>
      <c r="K6697" s="4">
        <v>1</v>
      </c>
      <c r="L6697" s="5">
        <v>226.3</v>
      </c>
      <c r="M6697" s="5">
        <v>94.500998999999993</v>
      </c>
      <c r="N6697" s="5">
        <v>50</v>
      </c>
      <c r="O6697" s="5" t="str">
        <f t="shared" si="104"/>
        <v>1</v>
      </c>
      <c r="P6697" s="5" t="s">
        <v>10554</v>
      </c>
      <c r="Q6697" s="5" t="s">
        <v>10913</v>
      </c>
    </row>
    <row r="6698" spans="1:17" x14ac:dyDescent="0.25">
      <c r="A6698">
        <v>62578</v>
      </c>
      <c r="B6698" t="s">
        <v>30</v>
      </c>
      <c r="C6698" s="7">
        <v>46211.754293981481</v>
      </c>
      <c r="D6698" s="4">
        <v>226200000</v>
      </c>
      <c r="E6698" t="s">
        <v>2607</v>
      </c>
      <c r="F6698" t="s">
        <v>2625</v>
      </c>
      <c r="G6698" s="4">
        <v>94500999</v>
      </c>
      <c r="H6698" t="s">
        <v>7120</v>
      </c>
      <c r="I6698" s="2">
        <v>46211.712673611109</v>
      </c>
      <c r="J6698" s="4">
        <v>50000000</v>
      </c>
      <c r="K6698" s="4">
        <v>1</v>
      </c>
      <c r="L6698" s="5">
        <v>226.2</v>
      </c>
      <c r="M6698" s="5">
        <v>94.500998999999993</v>
      </c>
      <c r="N6698" s="5">
        <v>50</v>
      </c>
      <c r="O6698" s="5" t="str">
        <f t="shared" si="104"/>
        <v>1</v>
      </c>
      <c r="P6698" s="5" t="s">
        <v>10554</v>
      </c>
      <c r="Q6698" s="5" t="s">
        <v>10914</v>
      </c>
    </row>
    <row r="6699" spans="1:17" x14ac:dyDescent="0.25">
      <c r="A6699">
        <v>62579</v>
      </c>
      <c r="B6699" t="s">
        <v>30</v>
      </c>
      <c r="C6699" s="7">
        <v>46211.754317129627</v>
      </c>
      <c r="D6699" s="4">
        <v>226300000</v>
      </c>
      <c r="E6699" t="s">
        <v>2607</v>
      </c>
      <c r="F6699" t="s">
        <v>2625</v>
      </c>
      <c r="G6699" s="4">
        <v>94500999</v>
      </c>
      <c r="H6699" t="s">
        <v>7121</v>
      </c>
      <c r="I6699" s="2">
        <v>46211.712673611109</v>
      </c>
      <c r="J6699" s="4">
        <v>50000000</v>
      </c>
      <c r="K6699" s="4">
        <v>1</v>
      </c>
      <c r="L6699" s="5">
        <v>226.3</v>
      </c>
      <c r="M6699" s="5">
        <v>94.500998999999993</v>
      </c>
      <c r="N6699" s="5">
        <v>50</v>
      </c>
      <c r="O6699" s="5" t="str">
        <f t="shared" si="104"/>
        <v>1</v>
      </c>
      <c r="P6699" s="5" t="s">
        <v>10554</v>
      </c>
      <c r="Q6699" s="5" t="s">
        <v>10914</v>
      </c>
    </row>
    <row r="6700" spans="1:17" x14ac:dyDescent="0.25">
      <c r="A6700">
        <v>62580</v>
      </c>
      <c r="B6700" t="s">
        <v>30</v>
      </c>
      <c r="C6700" s="7">
        <v>46211.754317129627</v>
      </c>
      <c r="D6700" s="4">
        <v>226400000</v>
      </c>
      <c r="E6700" t="s">
        <v>2607</v>
      </c>
      <c r="F6700" t="s">
        <v>2613</v>
      </c>
      <c r="G6700" s="4">
        <v>94500999</v>
      </c>
      <c r="H6700" t="s">
        <v>7122</v>
      </c>
      <c r="I6700" s="2">
        <v>46211.712673611109</v>
      </c>
      <c r="J6700" s="4">
        <v>50000000</v>
      </c>
      <c r="K6700" s="4">
        <v>1</v>
      </c>
      <c r="L6700" s="5">
        <v>226.4</v>
      </c>
      <c r="M6700" s="5">
        <v>94.500998999999993</v>
      </c>
      <c r="N6700" s="5">
        <v>50</v>
      </c>
      <c r="O6700" s="5" t="str">
        <f t="shared" si="104"/>
        <v>1</v>
      </c>
      <c r="P6700" s="5" t="s">
        <v>10554</v>
      </c>
      <c r="Q6700" s="5" t="s">
        <v>10912</v>
      </c>
    </row>
    <row r="6701" spans="1:17" x14ac:dyDescent="0.25">
      <c r="A6701">
        <v>62581</v>
      </c>
      <c r="B6701" t="s">
        <v>30</v>
      </c>
      <c r="C6701" s="7">
        <v>46211.754328703704</v>
      </c>
      <c r="D6701" s="4">
        <v>226400000</v>
      </c>
      <c r="E6701" t="s">
        <v>2607</v>
      </c>
      <c r="F6701" t="s">
        <v>2613</v>
      </c>
      <c r="G6701" s="4">
        <v>94500999</v>
      </c>
      <c r="H6701" t="s">
        <v>7123</v>
      </c>
      <c r="I6701" s="2">
        <v>46211.712673611109</v>
      </c>
      <c r="J6701" s="4">
        <v>50000000</v>
      </c>
      <c r="K6701" s="4">
        <v>1</v>
      </c>
      <c r="L6701" s="5">
        <v>226.4</v>
      </c>
      <c r="M6701" s="5">
        <v>94.500998999999993</v>
      </c>
      <c r="N6701" s="5">
        <v>50</v>
      </c>
      <c r="O6701" s="5" t="str">
        <f t="shared" si="104"/>
        <v>1</v>
      </c>
      <c r="P6701" s="5" t="s">
        <v>10554</v>
      </c>
      <c r="Q6701" s="5" t="s">
        <v>10912</v>
      </c>
    </row>
    <row r="6702" spans="1:17" x14ac:dyDescent="0.25">
      <c r="A6702">
        <v>62582</v>
      </c>
      <c r="B6702" t="s">
        <v>30</v>
      </c>
      <c r="C6702" s="7">
        <v>46211.754351851851</v>
      </c>
      <c r="D6702" s="4">
        <v>226400000</v>
      </c>
      <c r="E6702" t="s">
        <v>2607</v>
      </c>
      <c r="F6702" t="s">
        <v>2625</v>
      </c>
      <c r="G6702" s="4">
        <v>94500999</v>
      </c>
      <c r="H6702" t="s">
        <v>7124</v>
      </c>
      <c r="I6702" s="2">
        <v>46211.712800925925</v>
      </c>
      <c r="J6702" s="4">
        <v>50000000</v>
      </c>
      <c r="K6702" s="4">
        <v>1</v>
      </c>
      <c r="L6702" s="5">
        <v>226.4</v>
      </c>
      <c r="M6702" s="5">
        <v>94.500998999999993</v>
      </c>
      <c r="N6702" s="5">
        <v>50</v>
      </c>
      <c r="O6702" s="5" t="str">
        <f t="shared" si="104"/>
        <v>1</v>
      </c>
      <c r="P6702" s="5" t="s">
        <v>10554</v>
      </c>
      <c r="Q6702" s="5" t="s">
        <v>10914</v>
      </c>
    </row>
    <row r="6703" spans="1:17" x14ac:dyDescent="0.25">
      <c r="A6703">
        <v>62583</v>
      </c>
      <c r="B6703" t="s">
        <v>30</v>
      </c>
      <c r="C6703" s="7">
        <v>46211.754351851851</v>
      </c>
      <c r="D6703" s="4">
        <v>226400000</v>
      </c>
      <c r="E6703" t="s">
        <v>2607</v>
      </c>
      <c r="F6703" t="s">
        <v>2608</v>
      </c>
      <c r="G6703" s="4">
        <v>94500999</v>
      </c>
      <c r="H6703" t="s">
        <v>7125</v>
      </c>
      <c r="I6703" s="2">
        <v>46211.712800925925</v>
      </c>
      <c r="J6703" s="4">
        <v>50000000</v>
      </c>
      <c r="K6703" s="4">
        <v>1</v>
      </c>
      <c r="L6703" s="5">
        <v>226.4</v>
      </c>
      <c r="M6703" s="5">
        <v>94.500998999999993</v>
      </c>
      <c r="N6703" s="5">
        <v>50</v>
      </c>
      <c r="O6703" s="5" t="str">
        <f t="shared" si="104"/>
        <v>1</v>
      </c>
      <c r="P6703" s="5" t="s">
        <v>10554</v>
      </c>
      <c r="Q6703" s="5" t="s">
        <v>10910</v>
      </c>
    </row>
    <row r="6704" spans="1:17" x14ac:dyDescent="0.25">
      <c r="A6704">
        <v>62584</v>
      </c>
      <c r="B6704" t="s">
        <v>30</v>
      </c>
      <c r="C6704" s="7">
        <v>46211.754363425927</v>
      </c>
      <c r="D6704" s="4">
        <v>226400000</v>
      </c>
      <c r="E6704" t="s">
        <v>2607</v>
      </c>
      <c r="F6704" t="s">
        <v>2625</v>
      </c>
      <c r="G6704" s="4">
        <v>94500999</v>
      </c>
      <c r="H6704" t="s">
        <v>7126</v>
      </c>
      <c r="I6704" s="2">
        <v>46211.712800925925</v>
      </c>
      <c r="J6704" s="4">
        <v>50000000</v>
      </c>
      <c r="K6704" s="4">
        <v>1</v>
      </c>
      <c r="L6704" s="5">
        <v>226.4</v>
      </c>
      <c r="M6704" s="5">
        <v>94.500998999999993</v>
      </c>
      <c r="N6704" s="5">
        <v>50</v>
      </c>
      <c r="O6704" s="5" t="str">
        <f t="shared" si="104"/>
        <v>1</v>
      </c>
      <c r="P6704" s="5" t="s">
        <v>10554</v>
      </c>
      <c r="Q6704" s="5" t="s">
        <v>10914</v>
      </c>
    </row>
    <row r="6705" spans="1:17" x14ac:dyDescent="0.25">
      <c r="A6705">
        <v>62585</v>
      </c>
      <c r="B6705" t="s">
        <v>30</v>
      </c>
      <c r="C6705" s="7">
        <v>46211.754386574074</v>
      </c>
      <c r="D6705" s="4">
        <v>226400000</v>
      </c>
      <c r="E6705" t="s">
        <v>2607</v>
      </c>
      <c r="F6705" t="s">
        <v>2625</v>
      </c>
      <c r="G6705" s="4">
        <v>94500999</v>
      </c>
      <c r="H6705" t="s">
        <v>7127</v>
      </c>
      <c r="I6705" s="2">
        <v>46211.712800925925</v>
      </c>
      <c r="J6705" s="4">
        <v>50000000</v>
      </c>
      <c r="K6705" s="4">
        <v>1</v>
      </c>
      <c r="L6705" s="5">
        <v>226.4</v>
      </c>
      <c r="M6705" s="5">
        <v>94.500998999999993</v>
      </c>
      <c r="N6705" s="5">
        <v>50</v>
      </c>
      <c r="O6705" s="5" t="str">
        <f t="shared" si="104"/>
        <v>1</v>
      </c>
      <c r="P6705" s="5" t="s">
        <v>10554</v>
      </c>
      <c r="Q6705" s="5" t="s">
        <v>10914</v>
      </c>
    </row>
    <row r="6706" spans="1:17" x14ac:dyDescent="0.25">
      <c r="A6706">
        <v>62586</v>
      </c>
      <c r="B6706" t="s">
        <v>30</v>
      </c>
      <c r="C6706" s="7">
        <v>46211.754386574074</v>
      </c>
      <c r="D6706" s="4">
        <v>226500000</v>
      </c>
      <c r="E6706" t="s">
        <v>2607</v>
      </c>
      <c r="F6706" t="s">
        <v>2613</v>
      </c>
      <c r="G6706" s="4">
        <v>94500999</v>
      </c>
      <c r="H6706" t="s">
        <v>7128</v>
      </c>
      <c r="I6706" s="2">
        <v>46211.712800925925</v>
      </c>
      <c r="J6706" s="4">
        <v>50000000</v>
      </c>
      <c r="K6706" s="4">
        <v>1</v>
      </c>
      <c r="L6706" s="5">
        <v>226.5</v>
      </c>
      <c r="M6706" s="5">
        <v>94.500998999999993</v>
      </c>
      <c r="N6706" s="5">
        <v>50</v>
      </c>
      <c r="O6706" s="5" t="str">
        <f t="shared" si="104"/>
        <v>1</v>
      </c>
      <c r="P6706" s="5" t="s">
        <v>10554</v>
      </c>
      <c r="Q6706" s="5" t="s">
        <v>10912</v>
      </c>
    </row>
    <row r="6707" spans="1:17" x14ac:dyDescent="0.25">
      <c r="A6707">
        <v>62587</v>
      </c>
      <c r="B6707" t="s">
        <v>30</v>
      </c>
      <c r="C6707" s="7">
        <v>46211.75439814815</v>
      </c>
      <c r="D6707" s="4">
        <v>226500000</v>
      </c>
      <c r="E6707" t="s">
        <v>2607</v>
      </c>
      <c r="F6707" t="s">
        <v>2619</v>
      </c>
      <c r="G6707" s="4">
        <v>94500999</v>
      </c>
      <c r="H6707" t="s">
        <v>7129</v>
      </c>
      <c r="I6707" s="2">
        <v>46211.712800925925</v>
      </c>
      <c r="J6707" s="4">
        <v>50000000</v>
      </c>
      <c r="K6707" s="4">
        <v>1</v>
      </c>
      <c r="L6707" s="5">
        <v>226.5</v>
      </c>
      <c r="M6707" s="5">
        <v>94.500998999999993</v>
      </c>
      <c r="N6707" s="5">
        <v>50</v>
      </c>
      <c r="O6707" s="5" t="str">
        <f t="shared" si="104"/>
        <v>1</v>
      </c>
      <c r="P6707" s="5" t="s">
        <v>10554</v>
      </c>
      <c r="Q6707" s="5" t="s">
        <v>10913</v>
      </c>
    </row>
    <row r="6708" spans="1:17" x14ac:dyDescent="0.25">
      <c r="A6708">
        <v>62588</v>
      </c>
      <c r="B6708" t="s">
        <v>30</v>
      </c>
      <c r="C6708" s="7">
        <v>46211.754421296297</v>
      </c>
      <c r="D6708" s="4">
        <v>226400000</v>
      </c>
      <c r="E6708" t="s">
        <v>2607</v>
      </c>
      <c r="F6708" t="s">
        <v>2625</v>
      </c>
      <c r="G6708" s="4">
        <v>94500999</v>
      </c>
      <c r="H6708" t="s">
        <v>7130</v>
      </c>
      <c r="I6708" s="2">
        <v>46211.712800925925</v>
      </c>
      <c r="J6708" s="4">
        <v>50000000</v>
      </c>
      <c r="K6708" s="4">
        <v>1</v>
      </c>
      <c r="L6708" s="5">
        <v>226.4</v>
      </c>
      <c r="M6708" s="5">
        <v>94.500998999999993</v>
      </c>
      <c r="N6708" s="5">
        <v>50</v>
      </c>
      <c r="O6708" s="5" t="str">
        <f t="shared" si="104"/>
        <v>1</v>
      </c>
      <c r="P6708" s="5" t="s">
        <v>10554</v>
      </c>
      <c r="Q6708" s="5" t="s">
        <v>10914</v>
      </c>
    </row>
    <row r="6709" spans="1:17" x14ac:dyDescent="0.25">
      <c r="A6709">
        <v>62589</v>
      </c>
      <c r="B6709" t="s">
        <v>30</v>
      </c>
      <c r="C6709" s="7">
        <v>46211.754421296297</v>
      </c>
      <c r="D6709" s="4">
        <v>226500000</v>
      </c>
      <c r="E6709" t="s">
        <v>2607</v>
      </c>
      <c r="F6709" t="s">
        <v>2611</v>
      </c>
      <c r="G6709" s="4">
        <v>94500999</v>
      </c>
      <c r="H6709" t="s">
        <v>7131</v>
      </c>
      <c r="I6709" s="2">
        <v>46211.712800925925</v>
      </c>
      <c r="J6709" s="4">
        <v>50000000</v>
      </c>
      <c r="K6709" s="4">
        <v>1</v>
      </c>
      <c r="L6709" s="5">
        <v>226.5</v>
      </c>
      <c r="M6709" s="5">
        <v>94.500998999999993</v>
      </c>
      <c r="N6709" s="5">
        <v>50</v>
      </c>
      <c r="O6709" s="5" t="str">
        <f t="shared" si="104"/>
        <v>1</v>
      </c>
      <c r="P6709" s="5" t="s">
        <v>10554</v>
      </c>
      <c r="Q6709" s="5" t="s">
        <v>10911</v>
      </c>
    </row>
    <row r="6710" spans="1:17" x14ac:dyDescent="0.25">
      <c r="A6710">
        <v>62590</v>
      </c>
      <c r="B6710" t="s">
        <v>30</v>
      </c>
      <c r="C6710" s="7">
        <v>46211.754432870373</v>
      </c>
      <c r="D6710" s="4">
        <v>226500000</v>
      </c>
      <c r="E6710" t="s">
        <v>2607</v>
      </c>
      <c r="F6710" t="s">
        <v>2611</v>
      </c>
      <c r="G6710" s="4">
        <v>94500999</v>
      </c>
      <c r="H6710" t="s">
        <v>7132</v>
      </c>
      <c r="I6710" s="2">
        <v>46211.712800925925</v>
      </c>
      <c r="J6710" s="4">
        <v>50000000</v>
      </c>
      <c r="K6710" s="4">
        <v>1</v>
      </c>
      <c r="L6710" s="5">
        <v>226.5</v>
      </c>
      <c r="M6710" s="5">
        <v>94.500998999999993</v>
      </c>
      <c r="N6710" s="5">
        <v>50</v>
      </c>
      <c r="O6710" s="5" t="str">
        <f t="shared" si="104"/>
        <v>1</v>
      </c>
      <c r="P6710" s="5" t="s">
        <v>10554</v>
      </c>
      <c r="Q6710" s="5" t="s">
        <v>10911</v>
      </c>
    </row>
    <row r="6711" spans="1:17" x14ac:dyDescent="0.25">
      <c r="A6711">
        <v>62591</v>
      </c>
      <c r="B6711" t="s">
        <v>30</v>
      </c>
      <c r="C6711" s="7">
        <v>46211.75445601852</v>
      </c>
      <c r="D6711" s="4">
        <v>226600000</v>
      </c>
      <c r="E6711" t="s">
        <v>2607</v>
      </c>
      <c r="F6711" t="s">
        <v>2619</v>
      </c>
      <c r="G6711" s="4">
        <v>94500999</v>
      </c>
      <c r="H6711" t="s">
        <v>7133</v>
      </c>
      <c r="I6711" s="2">
        <v>46211.712800925925</v>
      </c>
      <c r="J6711" s="4">
        <v>50000000</v>
      </c>
      <c r="K6711" s="4">
        <v>1</v>
      </c>
      <c r="L6711" s="5">
        <v>226.6</v>
      </c>
      <c r="M6711" s="5">
        <v>94.500998999999993</v>
      </c>
      <c r="N6711" s="5">
        <v>50</v>
      </c>
      <c r="O6711" s="5" t="str">
        <f t="shared" si="104"/>
        <v>1</v>
      </c>
      <c r="P6711" s="5" t="s">
        <v>10554</v>
      </c>
      <c r="Q6711" s="5" t="s">
        <v>10913</v>
      </c>
    </row>
    <row r="6712" spans="1:17" x14ac:dyDescent="0.25">
      <c r="A6712">
        <v>62592</v>
      </c>
      <c r="B6712" t="s">
        <v>30</v>
      </c>
      <c r="C6712" s="7">
        <v>46211.75445601852</v>
      </c>
      <c r="D6712" s="4">
        <v>226600000</v>
      </c>
      <c r="E6712" t="s">
        <v>2607</v>
      </c>
      <c r="F6712" t="s">
        <v>2625</v>
      </c>
      <c r="G6712" s="4">
        <v>94500999</v>
      </c>
      <c r="H6712" t="s">
        <v>7134</v>
      </c>
      <c r="I6712" s="2">
        <v>46211.712905092594</v>
      </c>
      <c r="J6712" s="4">
        <v>50000000</v>
      </c>
      <c r="K6712" s="4">
        <v>1</v>
      </c>
      <c r="L6712" s="5">
        <v>226.6</v>
      </c>
      <c r="M6712" s="5">
        <v>94.500998999999993</v>
      </c>
      <c r="N6712" s="5">
        <v>50</v>
      </c>
      <c r="O6712" s="5" t="str">
        <f t="shared" si="104"/>
        <v>1</v>
      </c>
      <c r="P6712" s="5" t="s">
        <v>10554</v>
      </c>
      <c r="Q6712" s="5" t="s">
        <v>10914</v>
      </c>
    </row>
    <row r="6713" spans="1:17" x14ac:dyDescent="0.25">
      <c r="A6713">
        <v>62593</v>
      </c>
      <c r="B6713" t="s">
        <v>30</v>
      </c>
      <c r="C6713" s="7">
        <v>46211.754467592589</v>
      </c>
      <c r="D6713" s="4">
        <v>226600000</v>
      </c>
      <c r="E6713" t="s">
        <v>2607</v>
      </c>
      <c r="F6713" t="s">
        <v>2611</v>
      </c>
      <c r="G6713" s="4">
        <v>94500999</v>
      </c>
      <c r="H6713" t="s">
        <v>7135</v>
      </c>
      <c r="I6713" s="2">
        <v>46211.712905092594</v>
      </c>
      <c r="J6713" s="4">
        <v>50000000</v>
      </c>
      <c r="K6713" s="4">
        <v>1</v>
      </c>
      <c r="L6713" s="5">
        <v>226.6</v>
      </c>
      <c r="M6713" s="5">
        <v>94.500998999999993</v>
      </c>
      <c r="N6713" s="5">
        <v>50</v>
      </c>
      <c r="O6713" s="5" t="str">
        <f t="shared" si="104"/>
        <v>1</v>
      </c>
      <c r="P6713" s="5" t="s">
        <v>10554</v>
      </c>
      <c r="Q6713" s="5" t="s">
        <v>10911</v>
      </c>
    </row>
    <row r="6714" spans="1:17" x14ac:dyDescent="0.25">
      <c r="A6714">
        <v>62594</v>
      </c>
      <c r="B6714" t="s">
        <v>30</v>
      </c>
      <c r="C6714" s="7">
        <v>46211.754490740743</v>
      </c>
      <c r="D6714" s="4">
        <v>226700000</v>
      </c>
      <c r="E6714" t="s">
        <v>2607</v>
      </c>
      <c r="F6714" t="s">
        <v>2625</v>
      </c>
      <c r="G6714" s="4">
        <v>94500999</v>
      </c>
      <c r="H6714" t="s">
        <v>7136</v>
      </c>
      <c r="I6714" s="2">
        <v>46211.712905092594</v>
      </c>
      <c r="J6714" s="4">
        <v>50000000</v>
      </c>
      <c r="K6714" s="4">
        <v>1</v>
      </c>
      <c r="L6714" s="5">
        <v>226.7</v>
      </c>
      <c r="M6714" s="5">
        <v>94.500998999999993</v>
      </c>
      <c r="N6714" s="5">
        <v>50</v>
      </c>
      <c r="O6714" s="5" t="str">
        <f t="shared" si="104"/>
        <v>1</v>
      </c>
      <c r="P6714" s="5" t="s">
        <v>10554</v>
      </c>
      <c r="Q6714" s="5" t="s">
        <v>10914</v>
      </c>
    </row>
    <row r="6715" spans="1:17" x14ac:dyDescent="0.25">
      <c r="A6715">
        <v>62595</v>
      </c>
      <c r="B6715" t="s">
        <v>30</v>
      </c>
      <c r="C6715" s="7">
        <v>46211.754490740743</v>
      </c>
      <c r="D6715" s="4">
        <v>226700000</v>
      </c>
      <c r="E6715" t="s">
        <v>2607</v>
      </c>
      <c r="F6715" t="s">
        <v>2625</v>
      </c>
      <c r="G6715" s="4">
        <v>94500999</v>
      </c>
      <c r="H6715" t="s">
        <v>7137</v>
      </c>
      <c r="I6715" s="2">
        <v>46211.712905092594</v>
      </c>
      <c r="J6715" s="4">
        <v>50000000</v>
      </c>
      <c r="K6715" s="4">
        <v>1</v>
      </c>
      <c r="L6715" s="5">
        <v>226.7</v>
      </c>
      <c r="M6715" s="5">
        <v>94.500998999999993</v>
      </c>
      <c r="N6715" s="5">
        <v>50</v>
      </c>
      <c r="O6715" s="5" t="str">
        <f t="shared" si="104"/>
        <v>1</v>
      </c>
      <c r="P6715" s="5" t="s">
        <v>10554</v>
      </c>
      <c r="Q6715" s="5" t="s">
        <v>10914</v>
      </c>
    </row>
    <row r="6716" spans="1:17" x14ac:dyDescent="0.25">
      <c r="A6716">
        <v>62596</v>
      </c>
      <c r="B6716" t="s">
        <v>30</v>
      </c>
      <c r="C6716" s="7">
        <v>46211.754502314812</v>
      </c>
      <c r="D6716" s="4">
        <v>226700000</v>
      </c>
      <c r="E6716" t="s">
        <v>2607</v>
      </c>
      <c r="F6716" t="s">
        <v>2613</v>
      </c>
      <c r="G6716" s="4">
        <v>94500999</v>
      </c>
      <c r="H6716" t="s">
        <v>7138</v>
      </c>
      <c r="I6716" s="2">
        <v>46211.712905092594</v>
      </c>
      <c r="J6716" s="4">
        <v>50000000</v>
      </c>
      <c r="K6716" s="4">
        <v>1</v>
      </c>
      <c r="L6716" s="5">
        <v>226.7</v>
      </c>
      <c r="M6716" s="5">
        <v>94.500998999999993</v>
      </c>
      <c r="N6716" s="5">
        <v>50</v>
      </c>
      <c r="O6716" s="5" t="str">
        <f t="shared" si="104"/>
        <v>1</v>
      </c>
      <c r="P6716" s="5" t="s">
        <v>10554</v>
      </c>
      <c r="Q6716" s="5" t="s">
        <v>10912</v>
      </c>
    </row>
    <row r="6717" spans="1:17" x14ac:dyDescent="0.25">
      <c r="A6717">
        <v>62597</v>
      </c>
      <c r="B6717" t="s">
        <v>30</v>
      </c>
      <c r="C6717" s="7">
        <v>46211.754525462966</v>
      </c>
      <c r="D6717" s="4">
        <v>226700000</v>
      </c>
      <c r="E6717" t="s">
        <v>2607</v>
      </c>
      <c r="F6717" t="s">
        <v>2625</v>
      </c>
      <c r="G6717" s="4">
        <v>94500999</v>
      </c>
      <c r="H6717" t="s">
        <v>7139</v>
      </c>
      <c r="I6717" s="2">
        <v>46211.712905092594</v>
      </c>
      <c r="J6717" s="4">
        <v>50000000</v>
      </c>
      <c r="K6717" s="4">
        <v>1</v>
      </c>
      <c r="L6717" s="5">
        <v>226.7</v>
      </c>
      <c r="M6717" s="5">
        <v>94.500998999999993</v>
      </c>
      <c r="N6717" s="5">
        <v>50</v>
      </c>
      <c r="O6717" s="5" t="str">
        <f t="shared" si="104"/>
        <v>1</v>
      </c>
      <c r="P6717" s="5" t="s">
        <v>10554</v>
      </c>
      <c r="Q6717" s="5" t="s">
        <v>10914</v>
      </c>
    </row>
    <row r="6718" spans="1:17" x14ac:dyDescent="0.25">
      <c r="A6718">
        <v>62598</v>
      </c>
      <c r="B6718" t="s">
        <v>30</v>
      </c>
      <c r="C6718" s="7">
        <v>46211.754525462966</v>
      </c>
      <c r="D6718" s="4">
        <v>226800000</v>
      </c>
      <c r="E6718" t="s">
        <v>2607</v>
      </c>
      <c r="F6718" t="s">
        <v>2625</v>
      </c>
      <c r="G6718" s="4">
        <v>94500999</v>
      </c>
      <c r="H6718" t="s">
        <v>7140</v>
      </c>
      <c r="I6718" s="2">
        <v>46211.712905092594</v>
      </c>
      <c r="J6718" s="4">
        <v>50000000</v>
      </c>
      <c r="K6718" s="4">
        <v>1</v>
      </c>
      <c r="L6718" s="5">
        <v>226.8</v>
      </c>
      <c r="M6718" s="5">
        <v>94.500998999999993</v>
      </c>
      <c r="N6718" s="5">
        <v>50</v>
      </c>
      <c r="O6718" s="5" t="str">
        <f t="shared" si="104"/>
        <v>1</v>
      </c>
      <c r="P6718" s="5" t="s">
        <v>10554</v>
      </c>
      <c r="Q6718" s="5" t="s">
        <v>10914</v>
      </c>
    </row>
    <row r="6719" spans="1:17" x14ac:dyDescent="0.25">
      <c r="A6719">
        <v>62599</v>
      </c>
      <c r="B6719" t="s">
        <v>30</v>
      </c>
      <c r="C6719" s="7">
        <v>46211.754537037035</v>
      </c>
      <c r="D6719" s="4">
        <v>226800000</v>
      </c>
      <c r="E6719" t="s">
        <v>2607</v>
      </c>
      <c r="F6719" t="s">
        <v>2625</v>
      </c>
      <c r="G6719" s="4">
        <v>94500999</v>
      </c>
      <c r="H6719" t="s">
        <v>7141</v>
      </c>
      <c r="I6719" s="2">
        <v>46211.712905092594</v>
      </c>
      <c r="J6719" s="4">
        <v>50000000</v>
      </c>
      <c r="K6719" s="4">
        <v>1</v>
      </c>
      <c r="L6719" s="5">
        <v>226.8</v>
      </c>
      <c r="M6719" s="5">
        <v>94.500998999999993</v>
      </c>
      <c r="N6719" s="5">
        <v>50</v>
      </c>
      <c r="O6719" s="5" t="str">
        <f t="shared" si="104"/>
        <v>1</v>
      </c>
      <c r="P6719" s="5" t="s">
        <v>10554</v>
      </c>
      <c r="Q6719" s="5" t="s">
        <v>10914</v>
      </c>
    </row>
    <row r="6720" spans="1:17" x14ac:dyDescent="0.25">
      <c r="A6720">
        <v>62600</v>
      </c>
      <c r="B6720" t="s">
        <v>30</v>
      </c>
      <c r="C6720" s="7">
        <v>46211.754560185182</v>
      </c>
      <c r="D6720" s="4">
        <v>226800000</v>
      </c>
      <c r="E6720" t="s">
        <v>2607</v>
      </c>
      <c r="F6720" t="s">
        <v>2625</v>
      </c>
      <c r="G6720" s="4">
        <v>94500999</v>
      </c>
      <c r="H6720" t="s">
        <v>7142</v>
      </c>
      <c r="I6720" s="2">
        <v>46211.712905092594</v>
      </c>
      <c r="J6720" s="4">
        <v>50000000</v>
      </c>
      <c r="K6720" s="4">
        <v>1</v>
      </c>
      <c r="L6720" s="5">
        <v>226.8</v>
      </c>
      <c r="M6720" s="5">
        <v>94.500998999999993</v>
      </c>
      <c r="N6720" s="5">
        <v>50</v>
      </c>
      <c r="O6720" s="5" t="str">
        <f t="shared" si="104"/>
        <v>1</v>
      </c>
      <c r="P6720" s="5" t="s">
        <v>10554</v>
      </c>
      <c r="Q6720" s="5" t="s">
        <v>10914</v>
      </c>
    </row>
    <row r="6721" spans="1:17" x14ac:dyDescent="0.25">
      <c r="A6721">
        <v>62601</v>
      </c>
      <c r="B6721" t="s">
        <v>30</v>
      </c>
      <c r="C6721" s="7">
        <v>46211.754560185182</v>
      </c>
      <c r="D6721" s="4">
        <v>226700000</v>
      </c>
      <c r="E6721" t="s">
        <v>2607</v>
      </c>
      <c r="F6721" t="s">
        <v>2619</v>
      </c>
      <c r="G6721" s="4">
        <v>94500999</v>
      </c>
      <c r="H6721" t="s">
        <v>7143</v>
      </c>
      <c r="I6721" s="2">
        <v>46211.712905092594</v>
      </c>
      <c r="J6721" s="4">
        <v>50000000</v>
      </c>
      <c r="K6721" s="4">
        <v>1</v>
      </c>
      <c r="L6721" s="5">
        <v>226.7</v>
      </c>
      <c r="M6721" s="5">
        <v>94.500998999999993</v>
      </c>
      <c r="N6721" s="5">
        <v>50</v>
      </c>
      <c r="O6721" s="5" t="str">
        <f t="shared" si="104"/>
        <v>1</v>
      </c>
      <c r="P6721" s="5" t="s">
        <v>10554</v>
      </c>
      <c r="Q6721" s="5" t="s">
        <v>10913</v>
      </c>
    </row>
    <row r="6722" spans="1:17" x14ac:dyDescent="0.25">
      <c r="A6722">
        <v>62602</v>
      </c>
      <c r="B6722" t="s">
        <v>30</v>
      </c>
      <c r="C6722" s="7">
        <v>46211.754571759258</v>
      </c>
      <c r="D6722" s="4">
        <v>226800000</v>
      </c>
      <c r="E6722" t="s">
        <v>2607</v>
      </c>
      <c r="F6722" t="s">
        <v>2625</v>
      </c>
      <c r="G6722" s="4">
        <v>94500999</v>
      </c>
      <c r="H6722" t="s">
        <v>7144</v>
      </c>
      <c r="I6722" s="2">
        <v>46211.713020833333</v>
      </c>
      <c r="J6722" s="4">
        <v>50000000</v>
      </c>
      <c r="K6722" s="4">
        <v>1</v>
      </c>
      <c r="L6722" s="5">
        <v>226.8</v>
      </c>
      <c r="M6722" s="5">
        <v>94.500998999999993</v>
      </c>
      <c r="N6722" s="5">
        <v>50</v>
      </c>
      <c r="O6722" s="5" t="str">
        <f t="shared" si="104"/>
        <v>1</v>
      </c>
      <c r="P6722" s="5" t="s">
        <v>10554</v>
      </c>
      <c r="Q6722" s="5" t="s">
        <v>10914</v>
      </c>
    </row>
    <row r="6723" spans="1:17" x14ac:dyDescent="0.25">
      <c r="A6723">
        <v>62603</v>
      </c>
      <c r="B6723" t="s">
        <v>30</v>
      </c>
      <c r="C6723" s="7">
        <v>46211.754594907405</v>
      </c>
      <c r="D6723" s="4">
        <v>226800000</v>
      </c>
      <c r="E6723" t="s">
        <v>2607</v>
      </c>
      <c r="F6723" t="s">
        <v>2611</v>
      </c>
      <c r="G6723" s="4">
        <v>94500999</v>
      </c>
      <c r="H6723" t="s">
        <v>7145</v>
      </c>
      <c r="I6723" s="2">
        <v>46211.713020833333</v>
      </c>
      <c r="J6723" s="4">
        <v>50000000</v>
      </c>
      <c r="K6723" s="4">
        <v>1</v>
      </c>
      <c r="L6723" s="5">
        <v>226.8</v>
      </c>
      <c r="M6723" s="5">
        <v>94.500998999999993</v>
      </c>
      <c r="N6723" s="5">
        <v>50</v>
      </c>
      <c r="O6723" s="5" t="str">
        <f t="shared" ref="O6723:O6786" si="105">SUBSTITUTE(K6723,".",",")</f>
        <v>1</v>
      </c>
      <c r="P6723" s="5" t="s">
        <v>10554</v>
      </c>
      <c r="Q6723" s="5" t="s">
        <v>10911</v>
      </c>
    </row>
    <row r="6724" spans="1:17" x14ac:dyDescent="0.25">
      <c r="A6724">
        <v>62604</v>
      </c>
      <c r="B6724" t="s">
        <v>30</v>
      </c>
      <c r="C6724" s="7">
        <v>46211.754594907405</v>
      </c>
      <c r="D6724" s="4">
        <v>226800000</v>
      </c>
      <c r="E6724" t="s">
        <v>2607</v>
      </c>
      <c r="F6724" t="s">
        <v>2611</v>
      </c>
      <c r="G6724" s="4">
        <v>94500999</v>
      </c>
      <c r="H6724" t="s">
        <v>7146</v>
      </c>
      <c r="I6724" s="2">
        <v>46211.713020833333</v>
      </c>
      <c r="J6724" s="4">
        <v>50000000</v>
      </c>
      <c r="K6724" s="4">
        <v>1</v>
      </c>
      <c r="L6724" s="5">
        <v>226.8</v>
      </c>
      <c r="M6724" s="5">
        <v>94.500998999999993</v>
      </c>
      <c r="N6724" s="5">
        <v>50</v>
      </c>
      <c r="O6724" s="5" t="str">
        <f t="shared" si="105"/>
        <v>1</v>
      </c>
      <c r="P6724" s="5" t="s">
        <v>10554</v>
      </c>
      <c r="Q6724" s="5" t="s">
        <v>10911</v>
      </c>
    </row>
    <row r="6725" spans="1:17" x14ac:dyDescent="0.25">
      <c r="A6725">
        <v>62605</v>
      </c>
      <c r="B6725" t="s">
        <v>30</v>
      </c>
      <c r="C6725" s="7">
        <v>46211.754606481481</v>
      </c>
      <c r="D6725" s="4">
        <v>226700000</v>
      </c>
      <c r="E6725" t="s">
        <v>2607</v>
      </c>
      <c r="F6725" t="s">
        <v>2653</v>
      </c>
      <c r="G6725" s="4">
        <v>94500999</v>
      </c>
      <c r="H6725" t="s">
        <v>7147</v>
      </c>
      <c r="I6725" s="2">
        <v>46211.713020833333</v>
      </c>
      <c r="J6725" s="4">
        <v>50000000</v>
      </c>
      <c r="K6725" s="4">
        <v>1</v>
      </c>
      <c r="L6725" s="5">
        <v>226.7</v>
      </c>
      <c r="M6725" s="5">
        <v>94.500998999999993</v>
      </c>
      <c r="N6725" s="5">
        <v>50</v>
      </c>
      <c r="O6725" s="5" t="str">
        <f t="shared" si="105"/>
        <v>1</v>
      </c>
      <c r="P6725" s="5" t="s">
        <v>10554</v>
      </c>
      <c r="Q6725" s="5" t="s">
        <v>10916</v>
      </c>
    </row>
    <row r="6726" spans="1:17" x14ac:dyDescent="0.25">
      <c r="A6726">
        <v>62606</v>
      </c>
      <c r="B6726" t="s">
        <v>30</v>
      </c>
      <c r="C6726" s="7">
        <v>46211.754629629628</v>
      </c>
      <c r="D6726" s="4">
        <v>226600000</v>
      </c>
      <c r="E6726" t="s">
        <v>2607</v>
      </c>
      <c r="F6726" t="s">
        <v>2611</v>
      </c>
      <c r="G6726" s="4">
        <v>94500999</v>
      </c>
      <c r="H6726" t="s">
        <v>7148</v>
      </c>
      <c r="I6726" s="2">
        <v>46211.713020833333</v>
      </c>
      <c r="J6726" s="4">
        <v>50000000</v>
      </c>
      <c r="K6726" s="4">
        <v>1</v>
      </c>
      <c r="L6726" s="5">
        <v>226.6</v>
      </c>
      <c r="M6726" s="5">
        <v>94.500998999999993</v>
      </c>
      <c r="N6726" s="5">
        <v>50</v>
      </c>
      <c r="O6726" s="5" t="str">
        <f t="shared" si="105"/>
        <v>1</v>
      </c>
      <c r="P6726" s="5" t="s">
        <v>10554</v>
      </c>
      <c r="Q6726" s="5" t="s">
        <v>10911</v>
      </c>
    </row>
    <row r="6727" spans="1:17" x14ac:dyDescent="0.25">
      <c r="A6727">
        <v>62607</v>
      </c>
      <c r="B6727" t="s">
        <v>30</v>
      </c>
      <c r="C6727" s="7">
        <v>46211.754629629628</v>
      </c>
      <c r="D6727" s="4">
        <v>226600000</v>
      </c>
      <c r="E6727" t="s">
        <v>2607</v>
      </c>
      <c r="F6727" t="s">
        <v>2613</v>
      </c>
      <c r="G6727" s="4">
        <v>94500999</v>
      </c>
      <c r="H6727" t="s">
        <v>7149</v>
      </c>
      <c r="I6727" s="2">
        <v>46211.713020833333</v>
      </c>
      <c r="J6727" s="4">
        <v>50000000</v>
      </c>
      <c r="K6727" s="4">
        <v>1</v>
      </c>
      <c r="L6727" s="5">
        <v>226.6</v>
      </c>
      <c r="M6727" s="5">
        <v>94.500998999999993</v>
      </c>
      <c r="N6727" s="5">
        <v>50</v>
      </c>
      <c r="O6727" s="5" t="str">
        <f t="shared" si="105"/>
        <v>1</v>
      </c>
      <c r="P6727" s="5" t="s">
        <v>10554</v>
      </c>
      <c r="Q6727" s="5" t="s">
        <v>10912</v>
      </c>
    </row>
    <row r="6728" spans="1:17" x14ac:dyDescent="0.25">
      <c r="A6728">
        <v>62608</v>
      </c>
      <c r="B6728" t="s">
        <v>30</v>
      </c>
      <c r="C6728" s="7">
        <v>46211.754641203705</v>
      </c>
      <c r="D6728" s="4">
        <v>226600000</v>
      </c>
      <c r="E6728" t="s">
        <v>2607</v>
      </c>
      <c r="F6728" t="s">
        <v>2613</v>
      </c>
      <c r="G6728" s="4">
        <v>94500999</v>
      </c>
      <c r="H6728" t="s">
        <v>7150</v>
      </c>
      <c r="I6728" s="2">
        <v>46211.713020833333</v>
      </c>
      <c r="J6728" s="4">
        <v>50000000</v>
      </c>
      <c r="K6728" s="4">
        <v>1</v>
      </c>
      <c r="L6728" s="5">
        <v>226.6</v>
      </c>
      <c r="M6728" s="5">
        <v>94.500998999999993</v>
      </c>
      <c r="N6728" s="5">
        <v>50</v>
      </c>
      <c r="O6728" s="5" t="str">
        <f t="shared" si="105"/>
        <v>1</v>
      </c>
      <c r="P6728" s="5" t="s">
        <v>10554</v>
      </c>
      <c r="Q6728" s="5" t="s">
        <v>10912</v>
      </c>
    </row>
    <row r="6729" spans="1:17" x14ac:dyDescent="0.25">
      <c r="A6729">
        <v>62609</v>
      </c>
      <c r="B6729" t="s">
        <v>30</v>
      </c>
      <c r="C6729" s="7">
        <v>46211.754664351851</v>
      </c>
      <c r="D6729" s="4">
        <v>226600000</v>
      </c>
      <c r="E6729" t="s">
        <v>2607</v>
      </c>
      <c r="F6729" t="s">
        <v>2625</v>
      </c>
      <c r="G6729" s="4">
        <v>94500999</v>
      </c>
      <c r="H6729" t="s">
        <v>7151</v>
      </c>
      <c r="I6729" s="2">
        <v>46211.713020833333</v>
      </c>
      <c r="J6729" s="4">
        <v>50000000</v>
      </c>
      <c r="K6729" s="4">
        <v>1</v>
      </c>
      <c r="L6729" s="5">
        <v>226.6</v>
      </c>
      <c r="M6729" s="5">
        <v>94.500998999999993</v>
      </c>
      <c r="N6729" s="5">
        <v>50</v>
      </c>
      <c r="O6729" s="5" t="str">
        <f t="shared" si="105"/>
        <v>1</v>
      </c>
      <c r="P6729" s="5" t="s">
        <v>10554</v>
      </c>
      <c r="Q6729" s="5" t="s">
        <v>10914</v>
      </c>
    </row>
    <row r="6730" spans="1:17" x14ac:dyDescent="0.25">
      <c r="A6730">
        <v>62610</v>
      </c>
      <c r="B6730" t="s">
        <v>30</v>
      </c>
      <c r="C6730" s="7">
        <v>46211.754664351851</v>
      </c>
      <c r="D6730" s="4">
        <v>226700000</v>
      </c>
      <c r="E6730" t="s">
        <v>2607</v>
      </c>
      <c r="F6730" t="s">
        <v>2611</v>
      </c>
      <c r="G6730" s="4">
        <v>94500999</v>
      </c>
      <c r="H6730" t="s">
        <v>7152</v>
      </c>
      <c r="I6730" s="2">
        <v>46211.713020833333</v>
      </c>
      <c r="J6730" s="4">
        <v>50000000</v>
      </c>
      <c r="K6730" s="4">
        <v>1</v>
      </c>
      <c r="L6730" s="5">
        <v>226.7</v>
      </c>
      <c r="M6730" s="5">
        <v>94.500998999999993</v>
      </c>
      <c r="N6730" s="5">
        <v>50</v>
      </c>
      <c r="O6730" s="5" t="str">
        <f t="shared" si="105"/>
        <v>1</v>
      </c>
      <c r="P6730" s="5" t="s">
        <v>10554</v>
      </c>
      <c r="Q6730" s="5" t="s">
        <v>10911</v>
      </c>
    </row>
    <row r="6731" spans="1:17" x14ac:dyDescent="0.25">
      <c r="A6731">
        <v>62611</v>
      </c>
      <c r="B6731" t="s">
        <v>30</v>
      </c>
      <c r="C6731" s="7">
        <v>46211.754675925928</v>
      </c>
      <c r="D6731" s="4">
        <v>226700000</v>
      </c>
      <c r="E6731" t="s">
        <v>2607</v>
      </c>
      <c r="F6731" t="s">
        <v>2613</v>
      </c>
      <c r="G6731" s="4">
        <v>94500999</v>
      </c>
      <c r="H6731" t="s">
        <v>7153</v>
      </c>
      <c r="I6731" s="2">
        <v>46211.713020833333</v>
      </c>
      <c r="J6731" s="4">
        <v>50000000</v>
      </c>
      <c r="K6731" s="4">
        <v>1</v>
      </c>
      <c r="L6731" s="5">
        <v>226.7</v>
      </c>
      <c r="M6731" s="5">
        <v>94.500998999999993</v>
      </c>
      <c r="N6731" s="5">
        <v>50</v>
      </c>
      <c r="O6731" s="5" t="str">
        <f t="shared" si="105"/>
        <v>1</v>
      </c>
      <c r="P6731" s="5" t="s">
        <v>10554</v>
      </c>
      <c r="Q6731" s="5" t="s">
        <v>10912</v>
      </c>
    </row>
    <row r="6732" spans="1:17" x14ac:dyDescent="0.25">
      <c r="A6732">
        <v>62612</v>
      </c>
      <c r="B6732" t="s">
        <v>30</v>
      </c>
      <c r="C6732" s="7">
        <v>46211.754699074074</v>
      </c>
      <c r="D6732" s="4">
        <v>226700000</v>
      </c>
      <c r="E6732" t="s">
        <v>2607</v>
      </c>
      <c r="F6732" t="s">
        <v>2611</v>
      </c>
      <c r="G6732" s="4">
        <v>94500999</v>
      </c>
      <c r="H6732" t="s">
        <v>7154</v>
      </c>
      <c r="I6732" s="2">
        <v>46211.713136574072</v>
      </c>
      <c r="J6732" s="4">
        <v>50000000</v>
      </c>
      <c r="K6732" s="4">
        <v>1</v>
      </c>
      <c r="L6732" s="5">
        <v>226.7</v>
      </c>
      <c r="M6732" s="5">
        <v>94.500998999999993</v>
      </c>
      <c r="N6732" s="5">
        <v>50</v>
      </c>
      <c r="O6732" s="5" t="str">
        <f t="shared" si="105"/>
        <v>1</v>
      </c>
      <c r="P6732" s="5" t="s">
        <v>10554</v>
      </c>
      <c r="Q6732" s="5" t="s">
        <v>10911</v>
      </c>
    </row>
    <row r="6733" spans="1:17" x14ac:dyDescent="0.25">
      <c r="A6733">
        <v>62613</v>
      </c>
      <c r="B6733" t="s">
        <v>30</v>
      </c>
      <c r="C6733" s="7">
        <v>46211.754699074074</v>
      </c>
      <c r="D6733" s="4">
        <v>226700000</v>
      </c>
      <c r="E6733" t="s">
        <v>2607</v>
      </c>
      <c r="F6733" t="s">
        <v>2611</v>
      </c>
      <c r="G6733" s="4">
        <v>94500999</v>
      </c>
      <c r="H6733" t="s">
        <v>7155</v>
      </c>
      <c r="I6733" s="2">
        <v>46211.713136574072</v>
      </c>
      <c r="J6733" s="4">
        <v>50000000</v>
      </c>
      <c r="K6733" s="4">
        <v>1</v>
      </c>
      <c r="L6733" s="5">
        <v>226.7</v>
      </c>
      <c r="M6733" s="5">
        <v>94.500998999999993</v>
      </c>
      <c r="N6733" s="5">
        <v>50</v>
      </c>
      <c r="O6733" s="5" t="str">
        <f t="shared" si="105"/>
        <v>1</v>
      </c>
      <c r="P6733" s="5" t="s">
        <v>10554</v>
      </c>
      <c r="Q6733" s="5" t="s">
        <v>10911</v>
      </c>
    </row>
    <row r="6734" spans="1:17" x14ac:dyDescent="0.25">
      <c r="A6734">
        <v>62614</v>
      </c>
      <c r="B6734" t="s">
        <v>30</v>
      </c>
      <c r="C6734" s="7">
        <v>46211.754710648151</v>
      </c>
      <c r="D6734" s="4">
        <v>226700000</v>
      </c>
      <c r="E6734" t="s">
        <v>2607</v>
      </c>
      <c r="F6734" t="s">
        <v>2613</v>
      </c>
      <c r="G6734" s="4">
        <v>94500999</v>
      </c>
      <c r="H6734" t="s">
        <v>7156</v>
      </c>
      <c r="I6734" s="2">
        <v>46211.713136574072</v>
      </c>
      <c r="J6734" s="4">
        <v>50000000</v>
      </c>
      <c r="K6734" s="4">
        <v>1</v>
      </c>
      <c r="L6734" s="5">
        <v>226.7</v>
      </c>
      <c r="M6734" s="5">
        <v>94.500998999999993</v>
      </c>
      <c r="N6734" s="5">
        <v>50</v>
      </c>
      <c r="O6734" s="5" t="str">
        <f t="shared" si="105"/>
        <v>1</v>
      </c>
      <c r="P6734" s="5" t="s">
        <v>10554</v>
      </c>
      <c r="Q6734" s="5" t="s">
        <v>10912</v>
      </c>
    </row>
    <row r="6735" spans="1:17" x14ac:dyDescent="0.25">
      <c r="A6735">
        <v>62615</v>
      </c>
      <c r="B6735" t="s">
        <v>30</v>
      </c>
      <c r="C6735" s="7">
        <v>46211.754733796297</v>
      </c>
      <c r="D6735" s="4">
        <v>226600000</v>
      </c>
      <c r="E6735" t="s">
        <v>2607</v>
      </c>
      <c r="F6735" t="s">
        <v>2611</v>
      </c>
      <c r="G6735" s="4">
        <v>94500999</v>
      </c>
      <c r="H6735" t="s">
        <v>7157</v>
      </c>
      <c r="I6735" s="2">
        <v>46211.713136574072</v>
      </c>
      <c r="J6735" s="4">
        <v>50000000</v>
      </c>
      <c r="K6735" s="4">
        <v>1</v>
      </c>
      <c r="L6735" s="5">
        <v>226.6</v>
      </c>
      <c r="M6735" s="5">
        <v>94.500998999999993</v>
      </c>
      <c r="N6735" s="5">
        <v>50</v>
      </c>
      <c r="O6735" s="5" t="str">
        <f t="shared" si="105"/>
        <v>1</v>
      </c>
      <c r="P6735" s="5" t="s">
        <v>10554</v>
      </c>
      <c r="Q6735" s="5" t="s">
        <v>10911</v>
      </c>
    </row>
    <row r="6736" spans="1:17" x14ac:dyDescent="0.25">
      <c r="A6736">
        <v>62616</v>
      </c>
      <c r="B6736" t="s">
        <v>30</v>
      </c>
      <c r="C6736" s="7">
        <v>46211.754733796297</v>
      </c>
      <c r="D6736" s="4">
        <v>226500000</v>
      </c>
      <c r="E6736" t="s">
        <v>2607</v>
      </c>
      <c r="F6736" t="s">
        <v>2611</v>
      </c>
      <c r="G6736" s="4">
        <v>94500999</v>
      </c>
      <c r="H6736" t="s">
        <v>7158</v>
      </c>
      <c r="I6736" s="2">
        <v>46211.713136574072</v>
      </c>
      <c r="J6736" s="4">
        <v>50000000</v>
      </c>
      <c r="K6736" s="4">
        <v>1</v>
      </c>
      <c r="L6736" s="5">
        <v>226.5</v>
      </c>
      <c r="M6736" s="5">
        <v>94.500998999999993</v>
      </c>
      <c r="N6736" s="5">
        <v>50</v>
      </c>
      <c r="O6736" s="5" t="str">
        <f t="shared" si="105"/>
        <v>1</v>
      </c>
      <c r="P6736" s="5" t="s">
        <v>10554</v>
      </c>
      <c r="Q6736" s="5" t="s">
        <v>10911</v>
      </c>
    </row>
    <row r="6737" spans="1:17" x14ac:dyDescent="0.25">
      <c r="A6737">
        <v>62617</v>
      </c>
      <c r="B6737" t="s">
        <v>30</v>
      </c>
      <c r="C6737" s="7">
        <v>46211.754745370374</v>
      </c>
      <c r="D6737" s="4">
        <v>226500000</v>
      </c>
      <c r="E6737" t="s">
        <v>2607</v>
      </c>
      <c r="F6737" t="s">
        <v>2611</v>
      </c>
      <c r="G6737" s="4">
        <v>94500999</v>
      </c>
      <c r="H6737" t="s">
        <v>7159</v>
      </c>
      <c r="I6737" s="2">
        <v>46211.713136574072</v>
      </c>
      <c r="J6737" s="4">
        <v>50000000</v>
      </c>
      <c r="K6737" s="4">
        <v>1</v>
      </c>
      <c r="L6737" s="5">
        <v>226.5</v>
      </c>
      <c r="M6737" s="5">
        <v>94.500998999999993</v>
      </c>
      <c r="N6737" s="5">
        <v>50</v>
      </c>
      <c r="O6737" s="5" t="str">
        <f t="shared" si="105"/>
        <v>1</v>
      </c>
      <c r="P6737" s="5" t="s">
        <v>10554</v>
      </c>
      <c r="Q6737" s="5" t="s">
        <v>10911</v>
      </c>
    </row>
    <row r="6738" spans="1:17" x14ac:dyDescent="0.25">
      <c r="A6738">
        <v>62618</v>
      </c>
      <c r="B6738" t="s">
        <v>30</v>
      </c>
      <c r="C6738" s="7">
        <v>46211.75476851852</v>
      </c>
      <c r="D6738" s="4">
        <v>226500000</v>
      </c>
      <c r="E6738" t="s">
        <v>2607</v>
      </c>
      <c r="F6738" t="s">
        <v>2611</v>
      </c>
      <c r="G6738" s="4">
        <v>94500999</v>
      </c>
      <c r="H6738" t="s">
        <v>7160</v>
      </c>
      <c r="I6738" s="2">
        <v>46211.713136574072</v>
      </c>
      <c r="J6738" s="4">
        <v>50000000</v>
      </c>
      <c r="K6738" s="4">
        <v>1</v>
      </c>
      <c r="L6738" s="5">
        <v>226.5</v>
      </c>
      <c r="M6738" s="5">
        <v>94.500998999999993</v>
      </c>
      <c r="N6738" s="5">
        <v>50</v>
      </c>
      <c r="O6738" s="5" t="str">
        <f t="shared" si="105"/>
        <v>1</v>
      </c>
      <c r="P6738" s="5" t="s">
        <v>10554</v>
      </c>
      <c r="Q6738" s="5" t="s">
        <v>10911</v>
      </c>
    </row>
    <row r="6739" spans="1:17" x14ac:dyDescent="0.25">
      <c r="A6739">
        <v>62619</v>
      </c>
      <c r="B6739" t="s">
        <v>30</v>
      </c>
      <c r="C6739" s="7">
        <v>46211.75476851852</v>
      </c>
      <c r="D6739" s="4">
        <v>226500000</v>
      </c>
      <c r="E6739" t="s">
        <v>2607</v>
      </c>
      <c r="F6739" t="s">
        <v>2613</v>
      </c>
      <c r="G6739" s="4">
        <v>94500999</v>
      </c>
      <c r="H6739" t="s">
        <v>7161</v>
      </c>
      <c r="I6739" s="2">
        <v>46211.713136574072</v>
      </c>
      <c r="J6739" s="4">
        <v>50000000</v>
      </c>
      <c r="K6739" s="4">
        <v>1</v>
      </c>
      <c r="L6739" s="5">
        <v>226.5</v>
      </c>
      <c r="M6739" s="5">
        <v>94.500998999999993</v>
      </c>
      <c r="N6739" s="5">
        <v>50</v>
      </c>
      <c r="O6739" s="5" t="str">
        <f t="shared" si="105"/>
        <v>1</v>
      </c>
      <c r="P6739" s="5" t="s">
        <v>10554</v>
      </c>
      <c r="Q6739" s="5" t="s">
        <v>10912</v>
      </c>
    </row>
    <row r="6740" spans="1:17" x14ac:dyDescent="0.25">
      <c r="A6740">
        <v>62620</v>
      </c>
      <c r="B6740" t="s">
        <v>30</v>
      </c>
      <c r="C6740" s="7">
        <v>46211.754791666666</v>
      </c>
      <c r="D6740" s="4">
        <v>226500000</v>
      </c>
      <c r="E6740" t="s">
        <v>2607</v>
      </c>
      <c r="F6740" t="s">
        <v>2611</v>
      </c>
      <c r="G6740" s="4">
        <v>94500999</v>
      </c>
      <c r="H6740" t="s">
        <v>7162</v>
      </c>
      <c r="I6740" s="2">
        <v>46211.713136574072</v>
      </c>
      <c r="J6740" s="4">
        <v>50000000</v>
      </c>
      <c r="K6740" s="4">
        <v>1</v>
      </c>
      <c r="L6740" s="5">
        <v>226.5</v>
      </c>
      <c r="M6740" s="5">
        <v>94.500998999999993</v>
      </c>
      <c r="N6740" s="5">
        <v>50</v>
      </c>
      <c r="O6740" s="5" t="str">
        <f t="shared" si="105"/>
        <v>1</v>
      </c>
      <c r="P6740" s="5" t="s">
        <v>10554</v>
      </c>
      <c r="Q6740" s="5" t="s">
        <v>10911</v>
      </c>
    </row>
    <row r="6741" spans="1:17" x14ac:dyDescent="0.25">
      <c r="A6741">
        <v>62621</v>
      </c>
      <c r="B6741" t="s">
        <v>30</v>
      </c>
      <c r="C6741" s="7">
        <v>46211.754803240743</v>
      </c>
      <c r="D6741" s="4">
        <v>226500000</v>
      </c>
      <c r="E6741" t="s">
        <v>2607</v>
      </c>
      <c r="F6741" t="s">
        <v>2653</v>
      </c>
      <c r="G6741" s="4">
        <v>94500999</v>
      </c>
      <c r="H6741" t="s">
        <v>7163</v>
      </c>
      <c r="I6741" s="2">
        <v>46211.713136574072</v>
      </c>
      <c r="J6741" s="4">
        <v>50000000</v>
      </c>
      <c r="K6741" s="4">
        <v>1</v>
      </c>
      <c r="L6741" s="5">
        <v>226.5</v>
      </c>
      <c r="M6741" s="5">
        <v>94.500998999999993</v>
      </c>
      <c r="N6741" s="5">
        <v>50</v>
      </c>
      <c r="O6741" s="5" t="str">
        <f t="shared" si="105"/>
        <v>1</v>
      </c>
      <c r="P6741" s="5" t="s">
        <v>10554</v>
      </c>
      <c r="Q6741" s="5" t="s">
        <v>10916</v>
      </c>
    </row>
    <row r="6742" spans="1:17" x14ac:dyDescent="0.25">
      <c r="A6742">
        <v>62622</v>
      </c>
      <c r="B6742" t="s">
        <v>30</v>
      </c>
      <c r="C6742" s="7">
        <v>46211.754803240743</v>
      </c>
      <c r="D6742" s="4">
        <v>226500000</v>
      </c>
      <c r="E6742" t="s">
        <v>2607</v>
      </c>
      <c r="F6742" t="s">
        <v>2653</v>
      </c>
      <c r="G6742" s="4">
        <v>94500999</v>
      </c>
      <c r="H6742" t="s">
        <v>7164</v>
      </c>
      <c r="I6742" s="2">
        <v>46211.713252314818</v>
      </c>
      <c r="J6742" s="4">
        <v>50000000</v>
      </c>
      <c r="K6742" s="4">
        <v>1</v>
      </c>
      <c r="L6742" s="5">
        <v>226.5</v>
      </c>
      <c r="M6742" s="5">
        <v>94.500998999999993</v>
      </c>
      <c r="N6742" s="5">
        <v>50</v>
      </c>
      <c r="O6742" s="5" t="str">
        <f t="shared" si="105"/>
        <v>1</v>
      </c>
      <c r="P6742" s="5" t="s">
        <v>10554</v>
      </c>
      <c r="Q6742" s="5" t="s">
        <v>10916</v>
      </c>
    </row>
    <row r="6743" spans="1:17" x14ac:dyDescent="0.25">
      <c r="A6743">
        <v>62623</v>
      </c>
      <c r="B6743" t="s">
        <v>30</v>
      </c>
      <c r="C6743" s="7">
        <v>46211.754814814813</v>
      </c>
      <c r="D6743" s="4">
        <v>226500000</v>
      </c>
      <c r="E6743" t="s">
        <v>2607</v>
      </c>
      <c r="F6743" t="s">
        <v>2625</v>
      </c>
      <c r="G6743" s="4">
        <v>94500999</v>
      </c>
      <c r="H6743" t="s">
        <v>7165</v>
      </c>
      <c r="I6743" s="2">
        <v>46211.713252314818</v>
      </c>
      <c r="J6743" s="4">
        <v>50000000</v>
      </c>
      <c r="K6743" s="4">
        <v>1</v>
      </c>
      <c r="L6743" s="5">
        <v>226.5</v>
      </c>
      <c r="M6743" s="5">
        <v>94.500998999999993</v>
      </c>
      <c r="N6743" s="5">
        <v>50</v>
      </c>
      <c r="O6743" s="5" t="str">
        <f t="shared" si="105"/>
        <v>1</v>
      </c>
      <c r="P6743" s="5" t="s">
        <v>10554</v>
      </c>
      <c r="Q6743" s="5" t="s">
        <v>10914</v>
      </c>
    </row>
    <row r="6744" spans="1:17" x14ac:dyDescent="0.25">
      <c r="A6744">
        <v>62624</v>
      </c>
      <c r="B6744" t="s">
        <v>30</v>
      </c>
      <c r="C6744" s="7">
        <v>46211.754837962966</v>
      </c>
      <c r="D6744" s="4">
        <v>226500000</v>
      </c>
      <c r="E6744" t="s">
        <v>2607</v>
      </c>
      <c r="F6744" t="s">
        <v>2611</v>
      </c>
      <c r="G6744" s="4">
        <v>94500999</v>
      </c>
      <c r="H6744" t="s">
        <v>7166</v>
      </c>
      <c r="I6744" s="2">
        <v>46211.713252314818</v>
      </c>
      <c r="J6744" s="4">
        <v>50000000</v>
      </c>
      <c r="K6744" s="4">
        <v>1</v>
      </c>
      <c r="L6744" s="5">
        <v>226.5</v>
      </c>
      <c r="M6744" s="5">
        <v>94.500998999999993</v>
      </c>
      <c r="N6744" s="5">
        <v>50</v>
      </c>
      <c r="O6744" s="5" t="str">
        <f t="shared" si="105"/>
        <v>1</v>
      </c>
      <c r="P6744" s="5" t="s">
        <v>10554</v>
      </c>
      <c r="Q6744" s="5" t="s">
        <v>10911</v>
      </c>
    </row>
    <row r="6745" spans="1:17" x14ac:dyDescent="0.25">
      <c r="A6745">
        <v>62625</v>
      </c>
      <c r="B6745" t="s">
        <v>30</v>
      </c>
      <c r="C6745" s="7">
        <v>46211.754849537036</v>
      </c>
      <c r="D6745" s="4">
        <v>226400000</v>
      </c>
      <c r="E6745" t="s">
        <v>2607</v>
      </c>
      <c r="F6745" t="s">
        <v>2611</v>
      </c>
      <c r="G6745" s="4">
        <v>94500999</v>
      </c>
      <c r="H6745" t="s">
        <v>7167</v>
      </c>
      <c r="I6745" s="2">
        <v>46211.713252314818</v>
      </c>
      <c r="J6745" s="4">
        <v>50000000</v>
      </c>
      <c r="K6745" s="4">
        <v>1</v>
      </c>
      <c r="L6745" s="5">
        <v>226.4</v>
      </c>
      <c r="M6745" s="5">
        <v>94.500998999999993</v>
      </c>
      <c r="N6745" s="5">
        <v>50</v>
      </c>
      <c r="O6745" s="5" t="str">
        <f t="shared" si="105"/>
        <v>1</v>
      </c>
      <c r="P6745" s="5" t="s">
        <v>10554</v>
      </c>
      <c r="Q6745" s="5" t="s">
        <v>10911</v>
      </c>
    </row>
    <row r="6746" spans="1:17" x14ac:dyDescent="0.25">
      <c r="A6746">
        <v>62626</v>
      </c>
      <c r="B6746" t="s">
        <v>30</v>
      </c>
      <c r="C6746" s="7">
        <v>46211.754849537036</v>
      </c>
      <c r="D6746" s="4">
        <v>226400000</v>
      </c>
      <c r="E6746" t="s">
        <v>2607</v>
      </c>
      <c r="F6746" t="s">
        <v>2619</v>
      </c>
      <c r="G6746" s="4">
        <v>94500999</v>
      </c>
      <c r="H6746" t="s">
        <v>7168</v>
      </c>
      <c r="I6746" s="2">
        <v>46211.713252314818</v>
      </c>
      <c r="J6746" s="4">
        <v>50000000</v>
      </c>
      <c r="K6746" s="4">
        <v>1</v>
      </c>
      <c r="L6746" s="5">
        <v>226.4</v>
      </c>
      <c r="M6746" s="5">
        <v>94.500998999999993</v>
      </c>
      <c r="N6746" s="5">
        <v>50</v>
      </c>
      <c r="O6746" s="5" t="str">
        <f t="shared" si="105"/>
        <v>1</v>
      </c>
      <c r="P6746" s="5" t="s">
        <v>10554</v>
      </c>
      <c r="Q6746" s="5" t="s">
        <v>10913</v>
      </c>
    </row>
    <row r="6747" spans="1:17" x14ac:dyDescent="0.25">
      <c r="A6747">
        <v>62627</v>
      </c>
      <c r="B6747" t="s">
        <v>30</v>
      </c>
      <c r="C6747" s="7">
        <v>46211.754872685182</v>
      </c>
      <c r="D6747" s="4">
        <v>226400000</v>
      </c>
      <c r="E6747" t="s">
        <v>2607</v>
      </c>
      <c r="F6747" t="s">
        <v>2619</v>
      </c>
      <c r="G6747" s="4">
        <v>94500999</v>
      </c>
      <c r="H6747" t="s">
        <v>7169</v>
      </c>
      <c r="I6747" s="2">
        <v>46211.713252314818</v>
      </c>
      <c r="J6747" s="4">
        <v>50000000</v>
      </c>
      <c r="K6747" s="4">
        <v>1</v>
      </c>
      <c r="L6747" s="5">
        <v>226.4</v>
      </c>
      <c r="M6747" s="5">
        <v>94.500998999999993</v>
      </c>
      <c r="N6747" s="5">
        <v>50</v>
      </c>
      <c r="O6747" s="5" t="str">
        <f t="shared" si="105"/>
        <v>1</v>
      </c>
      <c r="P6747" s="5" t="s">
        <v>10554</v>
      </c>
      <c r="Q6747" s="5" t="s">
        <v>10913</v>
      </c>
    </row>
    <row r="6748" spans="1:17" x14ac:dyDescent="0.25">
      <c r="A6748">
        <v>62628</v>
      </c>
      <c r="B6748" t="s">
        <v>30</v>
      </c>
      <c r="C6748" s="7">
        <v>46211.754884259259</v>
      </c>
      <c r="D6748" s="4">
        <v>226300000</v>
      </c>
      <c r="E6748" t="s">
        <v>2607</v>
      </c>
      <c r="F6748" t="s">
        <v>2611</v>
      </c>
      <c r="G6748" s="4">
        <v>94500999</v>
      </c>
      <c r="H6748" t="s">
        <v>7170</v>
      </c>
      <c r="I6748" s="2">
        <v>46211.713252314818</v>
      </c>
      <c r="J6748" s="4">
        <v>49900000</v>
      </c>
      <c r="K6748" s="4">
        <v>1</v>
      </c>
      <c r="L6748" s="5">
        <v>226.3</v>
      </c>
      <c r="M6748" s="5">
        <v>94.500998999999993</v>
      </c>
      <c r="N6748" s="5">
        <v>49.9</v>
      </c>
      <c r="O6748" s="5" t="str">
        <f t="shared" si="105"/>
        <v>1</v>
      </c>
      <c r="P6748" s="5" t="s">
        <v>10554</v>
      </c>
      <c r="Q6748" s="5" t="s">
        <v>10911</v>
      </c>
    </row>
    <row r="6749" spans="1:17" x14ac:dyDescent="0.25">
      <c r="A6749">
        <v>62629</v>
      </c>
      <c r="B6749" t="s">
        <v>30</v>
      </c>
      <c r="C6749" s="7">
        <v>46211.754884259259</v>
      </c>
      <c r="D6749" s="4">
        <v>226300000</v>
      </c>
      <c r="E6749" t="s">
        <v>2607</v>
      </c>
      <c r="F6749" t="s">
        <v>2625</v>
      </c>
      <c r="G6749" s="4">
        <v>94500999</v>
      </c>
      <c r="H6749" t="s">
        <v>7171</v>
      </c>
      <c r="I6749" s="2">
        <v>46211.713252314818</v>
      </c>
      <c r="J6749" s="4">
        <v>49900000</v>
      </c>
      <c r="K6749" s="4">
        <v>1</v>
      </c>
      <c r="L6749" s="5">
        <v>226.3</v>
      </c>
      <c r="M6749" s="5">
        <v>94.500998999999993</v>
      </c>
      <c r="N6749" s="5">
        <v>49.9</v>
      </c>
      <c r="O6749" s="5" t="str">
        <f t="shared" si="105"/>
        <v>1</v>
      </c>
      <c r="P6749" s="5" t="s">
        <v>10554</v>
      </c>
      <c r="Q6749" s="5" t="s">
        <v>10914</v>
      </c>
    </row>
    <row r="6750" spans="1:17" x14ac:dyDescent="0.25">
      <c r="A6750">
        <v>62630</v>
      </c>
      <c r="B6750" t="s">
        <v>30</v>
      </c>
      <c r="C6750" s="7">
        <v>46211.754907407405</v>
      </c>
      <c r="D6750" s="4">
        <v>226400000</v>
      </c>
      <c r="E6750" t="s">
        <v>2607</v>
      </c>
      <c r="F6750" t="s">
        <v>2625</v>
      </c>
      <c r="G6750" s="4">
        <v>94500999</v>
      </c>
      <c r="H6750" t="s">
        <v>7172</v>
      </c>
      <c r="I6750" s="2">
        <v>46211.713252314818</v>
      </c>
      <c r="J6750" s="4">
        <v>50000000</v>
      </c>
      <c r="K6750" s="4">
        <v>1</v>
      </c>
      <c r="L6750" s="5">
        <v>226.4</v>
      </c>
      <c r="M6750" s="5">
        <v>94.500998999999993</v>
      </c>
      <c r="N6750" s="5">
        <v>50</v>
      </c>
      <c r="O6750" s="5" t="str">
        <f t="shared" si="105"/>
        <v>1</v>
      </c>
      <c r="P6750" s="5" t="s">
        <v>10554</v>
      </c>
      <c r="Q6750" s="5" t="s">
        <v>10914</v>
      </c>
    </row>
    <row r="6751" spans="1:17" x14ac:dyDescent="0.25">
      <c r="A6751">
        <v>62631</v>
      </c>
      <c r="B6751" t="s">
        <v>30</v>
      </c>
      <c r="C6751" s="7">
        <v>46211.754918981482</v>
      </c>
      <c r="D6751" s="4">
        <v>226400000</v>
      </c>
      <c r="E6751" t="s">
        <v>2607</v>
      </c>
      <c r="F6751" t="s">
        <v>2625</v>
      </c>
      <c r="G6751" s="4">
        <v>94500999</v>
      </c>
      <c r="H6751" t="s">
        <v>7173</v>
      </c>
      <c r="I6751" s="2">
        <v>46211.713252314818</v>
      </c>
      <c r="J6751" s="4">
        <v>49900000</v>
      </c>
      <c r="K6751" s="4">
        <v>1</v>
      </c>
      <c r="L6751" s="5">
        <v>226.4</v>
      </c>
      <c r="M6751" s="5">
        <v>94.500998999999993</v>
      </c>
      <c r="N6751" s="5">
        <v>49.9</v>
      </c>
      <c r="O6751" s="5" t="str">
        <f t="shared" si="105"/>
        <v>1</v>
      </c>
      <c r="P6751" s="5" t="s">
        <v>10554</v>
      </c>
      <c r="Q6751" s="5" t="s">
        <v>10914</v>
      </c>
    </row>
    <row r="6752" spans="1:17" x14ac:dyDescent="0.25">
      <c r="A6752">
        <v>62632</v>
      </c>
      <c r="B6752" t="s">
        <v>30</v>
      </c>
      <c r="C6752" s="7">
        <v>46211.754918981482</v>
      </c>
      <c r="D6752" s="4">
        <v>226500000</v>
      </c>
      <c r="E6752" t="s">
        <v>2607</v>
      </c>
      <c r="F6752" t="s">
        <v>2653</v>
      </c>
      <c r="G6752" s="4">
        <v>94500999</v>
      </c>
      <c r="H6752" t="s">
        <v>7174</v>
      </c>
      <c r="I6752" s="2">
        <v>46211.713368055556</v>
      </c>
      <c r="J6752" s="4">
        <v>50000000</v>
      </c>
      <c r="K6752" s="4">
        <v>1</v>
      </c>
      <c r="L6752" s="5">
        <v>226.5</v>
      </c>
      <c r="M6752" s="5">
        <v>94.500998999999993</v>
      </c>
      <c r="N6752" s="5">
        <v>50</v>
      </c>
      <c r="O6752" s="5" t="str">
        <f t="shared" si="105"/>
        <v>1</v>
      </c>
      <c r="P6752" s="5" t="s">
        <v>10554</v>
      </c>
      <c r="Q6752" s="5" t="s">
        <v>10916</v>
      </c>
    </row>
    <row r="6753" spans="1:17" x14ac:dyDescent="0.25">
      <c r="A6753">
        <v>62633</v>
      </c>
      <c r="B6753" t="s">
        <v>30</v>
      </c>
      <c r="C6753" s="7">
        <v>46211.754942129628</v>
      </c>
      <c r="D6753" s="4">
        <v>226500000</v>
      </c>
      <c r="E6753" t="s">
        <v>2607</v>
      </c>
      <c r="F6753" t="s">
        <v>2613</v>
      </c>
      <c r="G6753" s="4">
        <v>94500999</v>
      </c>
      <c r="H6753" t="s">
        <v>7175</v>
      </c>
      <c r="I6753" s="2">
        <v>46211.713368055556</v>
      </c>
      <c r="J6753" s="4">
        <v>50000000</v>
      </c>
      <c r="K6753" s="4">
        <v>1</v>
      </c>
      <c r="L6753" s="5">
        <v>226.5</v>
      </c>
      <c r="M6753" s="5">
        <v>94.500998999999993</v>
      </c>
      <c r="N6753" s="5">
        <v>50</v>
      </c>
      <c r="O6753" s="5" t="str">
        <f t="shared" si="105"/>
        <v>1</v>
      </c>
      <c r="P6753" s="5" t="s">
        <v>10554</v>
      </c>
      <c r="Q6753" s="5" t="s">
        <v>10912</v>
      </c>
    </row>
    <row r="6754" spans="1:17" x14ac:dyDescent="0.25">
      <c r="A6754">
        <v>62634</v>
      </c>
      <c r="B6754" t="s">
        <v>30</v>
      </c>
      <c r="C6754" s="7">
        <v>46211.754953703705</v>
      </c>
      <c r="D6754" s="4">
        <v>226500000</v>
      </c>
      <c r="E6754" t="s">
        <v>2607</v>
      </c>
      <c r="F6754" t="s">
        <v>2625</v>
      </c>
      <c r="G6754" s="4">
        <v>94500999</v>
      </c>
      <c r="H6754" t="s">
        <v>7176</v>
      </c>
      <c r="I6754" s="2">
        <v>46211.713368055556</v>
      </c>
      <c r="J6754" s="4">
        <v>50000000</v>
      </c>
      <c r="K6754" s="4">
        <v>1</v>
      </c>
      <c r="L6754" s="5">
        <v>226.5</v>
      </c>
      <c r="M6754" s="5">
        <v>94.500998999999993</v>
      </c>
      <c r="N6754" s="5">
        <v>50</v>
      </c>
      <c r="O6754" s="5" t="str">
        <f t="shared" si="105"/>
        <v>1</v>
      </c>
      <c r="P6754" s="5" t="s">
        <v>10554</v>
      </c>
      <c r="Q6754" s="5" t="s">
        <v>10914</v>
      </c>
    </row>
    <row r="6755" spans="1:17" x14ac:dyDescent="0.25">
      <c r="A6755">
        <v>62635</v>
      </c>
      <c r="B6755" t="s">
        <v>30</v>
      </c>
      <c r="C6755" s="7">
        <v>46211.754953703705</v>
      </c>
      <c r="D6755" s="4">
        <v>226500000</v>
      </c>
      <c r="E6755" t="s">
        <v>2607</v>
      </c>
      <c r="F6755" t="s">
        <v>2625</v>
      </c>
      <c r="G6755" s="4">
        <v>94500999</v>
      </c>
      <c r="H6755" t="s">
        <v>7177</v>
      </c>
      <c r="I6755" s="2">
        <v>46211.713368055556</v>
      </c>
      <c r="J6755" s="4">
        <v>50000000</v>
      </c>
      <c r="K6755" s="4">
        <v>1</v>
      </c>
      <c r="L6755" s="5">
        <v>226.5</v>
      </c>
      <c r="M6755" s="5">
        <v>94.500998999999993</v>
      </c>
      <c r="N6755" s="5">
        <v>50</v>
      </c>
      <c r="O6755" s="5" t="str">
        <f t="shared" si="105"/>
        <v>1</v>
      </c>
      <c r="P6755" s="5" t="s">
        <v>10554</v>
      </c>
      <c r="Q6755" s="5" t="s">
        <v>10914</v>
      </c>
    </row>
    <row r="6756" spans="1:17" x14ac:dyDescent="0.25">
      <c r="A6756">
        <v>62636</v>
      </c>
      <c r="B6756" t="s">
        <v>30</v>
      </c>
      <c r="C6756" s="7">
        <v>46211.754976851851</v>
      </c>
      <c r="D6756" s="4">
        <v>226500000</v>
      </c>
      <c r="E6756" t="s">
        <v>2607</v>
      </c>
      <c r="F6756" t="s">
        <v>2625</v>
      </c>
      <c r="G6756" s="4">
        <v>94500999</v>
      </c>
      <c r="H6756" t="s">
        <v>7178</v>
      </c>
      <c r="I6756" s="2">
        <v>46211.713368055556</v>
      </c>
      <c r="J6756" s="4">
        <v>50000000</v>
      </c>
      <c r="K6756" s="4">
        <v>1</v>
      </c>
      <c r="L6756" s="5">
        <v>226.5</v>
      </c>
      <c r="M6756" s="5">
        <v>94.500998999999993</v>
      </c>
      <c r="N6756" s="5">
        <v>50</v>
      </c>
      <c r="O6756" s="5" t="str">
        <f t="shared" si="105"/>
        <v>1</v>
      </c>
      <c r="P6756" s="5" t="s">
        <v>10554</v>
      </c>
      <c r="Q6756" s="5" t="s">
        <v>10914</v>
      </c>
    </row>
    <row r="6757" spans="1:17" x14ac:dyDescent="0.25">
      <c r="A6757">
        <v>62637</v>
      </c>
      <c r="B6757" t="s">
        <v>30</v>
      </c>
      <c r="C6757" s="7">
        <v>46211.754988425928</v>
      </c>
      <c r="D6757" s="4">
        <v>226400000</v>
      </c>
      <c r="E6757" t="s">
        <v>2607</v>
      </c>
      <c r="F6757" t="s">
        <v>2611</v>
      </c>
      <c r="G6757" s="4">
        <v>94500999</v>
      </c>
      <c r="H6757" t="s">
        <v>7179</v>
      </c>
      <c r="I6757" s="2">
        <v>46211.713368055556</v>
      </c>
      <c r="J6757" s="4">
        <v>50000000</v>
      </c>
      <c r="K6757" s="4">
        <v>1</v>
      </c>
      <c r="L6757" s="5">
        <v>226.4</v>
      </c>
      <c r="M6757" s="5">
        <v>94.500998999999993</v>
      </c>
      <c r="N6757" s="5">
        <v>50</v>
      </c>
      <c r="O6757" s="5" t="str">
        <f t="shared" si="105"/>
        <v>1</v>
      </c>
      <c r="P6757" s="5" t="s">
        <v>10554</v>
      </c>
      <c r="Q6757" s="5" t="s">
        <v>10911</v>
      </c>
    </row>
    <row r="6758" spans="1:17" x14ac:dyDescent="0.25">
      <c r="A6758">
        <v>62638</v>
      </c>
      <c r="B6758" t="s">
        <v>30</v>
      </c>
      <c r="C6758" s="7">
        <v>46211.754988425928</v>
      </c>
      <c r="D6758" s="4">
        <v>226300000</v>
      </c>
      <c r="E6758" t="s">
        <v>2607</v>
      </c>
      <c r="F6758" t="s">
        <v>2613</v>
      </c>
      <c r="G6758" s="4">
        <v>94500999</v>
      </c>
      <c r="H6758" t="s">
        <v>7180</v>
      </c>
      <c r="I6758" s="2">
        <v>46211.713368055556</v>
      </c>
      <c r="J6758" s="4">
        <v>50000000</v>
      </c>
      <c r="K6758" s="4">
        <v>1</v>
      </c>
      <c r="L6758" s="5">
        <v>226.3</v>
      </c>
      <c r="M6758" s="5">
        <v>94.500998999999993</v>
      </c>
      <c r="N6758" s="5">
        <v>50</v>
      </c>
      <c r="O6758" s="5" t="str">
        <f t="shared" si="105"/>
        <v>1</v>
      </c>
      <c r="P6758" s="5" t="s">
        <v>10554</v>
      </c>
      <c r="Q6758" s="5" t="s">
        <v>10912</v>
      </c>
    </row>
    <row r="6759" spans="1:17" x14ac:dyDescent="0.25">
      <c r="A6759">
        <v>62639</v>
      </c>
      <c r="B6759" t="s">
        <v>30</v>
      </c>
      <c r="C6759" s="7">
        <v>46211.755011574074</v>
      </c>
      <c r="D6759" s="4">
        <v>226200000</v>
      </c>
      <c r="E6759" t="s">
        <v>2607</v>
      </c>
      <c r="F6759" t="s">
        <v>2619</v>
      </c>
      <c r="G6759" s="4">
        <v>94500999</v>
      </c>
      <c r="H6759" t="s">
        <v>7181</v>
      </c>
      <c r="I6759" s="2">
        <v>46211.713368055556</v>
      </c>
      <c r="J6759" s="4">
        <v>50000000</v>
      </c>
      <c r="K6759" s="4">
        <v>1</v>
      </c>
      <c r="L6759" s="5">
        <v>226.2</v>
      </c>
      <c r="M6759" s="5">
        <v>94.500998999999993</v>
      </c>
      <c r="N6759" s="5">
        <v>50</v>
      </c>
      <c r="O6759" s="5" t="str">
        <f t="shared" si="105"/>
        <v>1</v>
      </c>
      <c r="P6759" s="5" t="s">
        <v>10554</v>
      </c>
      <c r="Q6759" s="5" t="s">
        <v>10913</v>
      </c>
    </row>
    <row r="6760" spans="1:17" x14ac:dyDescent="0.25">
      <c r="A6760">
        <v>62640</v>
      </c>
      <c r="B6760" t="s">
        <v>30</v>
      </c>
      <c r="C6760" s="7">
        <v>46211.755023148151</v>
      </c>
      <c r="D6760" s="4">
        <v>226200000</v>
      </c>
      <c r="E6760" t="s">
        <v>2607</v>
      </c>
      <c r="F6760" t="s">
        <v>2619</v>
      </c>
      <c r="G6760" s="4">
        <v>94500999</v>
      </c>
      <c r="H6760" t="s">
        <v>7182</v>
      </c>
      <c r="I6760" s="2">
        <v>46211.713368055556</v>
      </c>
      <c r="J6760" s="4">
        <v>50000000</v>
      </c>
      <c r="K6760" s="4">
        <v>1</v>
      </c>
      <c r="L6760" s="5">
        <v>226.2</v>
      </c>
      <c r="M6760" s="5">
        <v>94.500998999999993</v>
      </c>
      <c r="N6760" s="5">
        <v>50</v>
      </c>
      <c r="O6760" s="5" t="str">
        <f t="shared" si="105"/>
        <v>1</v>
      </c>
      <c r="P6760" s="5" t="s">
        <v>10554</v>
      </c>
      <c r="Q6760" s="5" t="s">
        <v>10913</v>
      </c>
    </row>
    <row r="6761" spans="1:17" x14ac:dyDescent="0.25">
      <c r="A6761">
        <v>62641</v>
      </c>
      <c r="B6761" t="s">
        <v>30</v>
      </c>
      <c r="C6761" s="7">
        <v>46211.755023148151</v>
      </c>
      <c r="D6761" s="4">
        <v>226300000</v>
      </c>
      <c r="E6761" t="s">
        <v>2607</v>
      </c>
      <c r="F6761" t="s">
        <v>2625</v>
      </c>
      <c r="G6761" s="4">
        <v>94500999</v>
      </c>
      <c r="H6761" t="s">
        <v>7183</v>
      </c>
      <c r="I6761" s="2">
        <v>46211.713368055556</v>
      </c>
      <c r="J6761" s="4">
        <v>50000000</v>
      </c>
      <c r="K6761" s="4">
        <v>1</v>
      </c>
      <c r="L6761" s="5">
        <v>226.3</v>
      </c>
      <c r="M6761" s="5">
        <v>94.500998999999993</v>
      </c>
      <c r="N6761" s="5">
        <v>50</v>
      </c>
      <c r="O6761" s="5" t="str">
        <f t="shared" si="105"/>
        <v>1</v>
      </c>
      <c r="P6761" s="5" t="s">
        <v>10554</v>
      </c>
      <c r="Q6761" s="5" t="s">
        <v>10914</v>
      </c>
    </row>
    <row r="6762" spans="1:17" x14ac:dyDescent="0.25">
      <c r="A6762">
        <v>62642</v>
      </c>
      <c r="B6762" t="s">
        <v>30</v>
      </c>
      <c r="C6762" s="7">
        <v>46211.755046296297</v>
      </c>
      <c r="D6762" s="4">
        <v>226300000</v>
      </c>
      <c r="E6762" t="s">
        <v>2607</v>
      </c>
      <c r="F6762" t="s">
        <v>2611</v>
      </c>
      <c r="G6762" s="4">
        <v>94500999</v>
      </c>
      <c r="H6762" t="s">
        <v>7184</v>
      </c>
      <c r="I6762" s="2">
        <v>46211.713483796295</v>
      </c>
      <c r="J6762" s="4">
        <v>50000000</v>
      </c>
      <c r="K6762" s="4">
        <v>1</v>
      </c>
      <c r="L6762" s="5">
        <v>226.3</v>
      </c>
      <c r="M6762" s="5">
        <v>94.500998999999993</v>
      </c>
      <c r="N6762" s="5">
        <v>50</v>
      </c>
      <c r="O6762" s="5" t="str">
        <f t="shared" si="105"/>
        <v>1</v>
      </c>
      <c r="P6762" s="5" t="s">
        <v>10554</v>
      </c>
      <c r="Q6762" s="5" t="s">
        <v>10911</v>
      </c>
    </row>
    <row r="6763" spans="1:17" x14ac:dyDescent="0.25">
      <c r="A6763">
        <v>62643</v>
      </c>
      <c r="B6763" t="s">
        <v>30</v>
      </c>
      <c r="C6763" s="7">
        <v>46211.755057870374</v>
      </c>
      <c r="D6763" s="4">
        <v>226300000</v>
      </c>
      <c r="E6763" t="s">
        <v>2607</v>
      </c>
      <c r="F6763" t="s">
        <v>2611</v>
      </c>
      <c r="G6763" s="4">
        <v>94500999</v>
      </c>
      <c r="H6763" t="s">
        <v>7185</v>
      </c>
      <c r="I6763" s="2">
        <v>46211.713483796295</v>
      </c>
      <c r="J6763" s="4">
        <v>49900000</v>
      </c>
      <c r="K6763" s="4">
        <v>1</v>
      </c>
      <c r="L6763" s="5">
        <v>226.3</v>
      </c>
      <c r="M6763" s="5">
        <v>94.500998999999993</v>
      </c>
      <c r="N6763" s="5">
        <v>49.9</v>
      </c>
      <c r="O6763" s="5" t="str">
        <f t="shared" si="105"/>
        <v>1</v>
      </c>
      <c r="P6763" s="5" t="s">
        <v>10554</v>
      </c>
      <c r="Q6763" s="5" t="s">
        <v>10911</v>
      </c>
    </row>
    <row r="6764" spans="1:17" x14ac:dyDescent="0.25">
      <c r="A6764">
        <v>62644</v>
      </c>
      <c r="B6764" t="s">
        <v>30</v>
      </c>
      <c r="C6764" s="7">
        <v>46211.755057870374</v>
      </c>
      <c r="D6764" s="4">
        <v>226300000</v>
      </c>
      <c r="E6764" t="s">
        <v>2607</v>
      </c>
      <c r="F6764" t="s">
        <v>2613</v>
      </c>
      <c r="G6764" s="4">
        <v>94500999</v>
      </c>
      <c r="H6764" t="s">
        <v>7186</v>
      </c>
      <c r="I6764" s="2">
        <v>46211.713483796295</v>
      </c>
      <c r="J6764" s="4">
        <v>50000000</v>
      </c>
      <c r="K6764" s="4">
        <v>1</v>
      </c>
      <c r="L6764" s="5">
        <v>226.3</v>
      </c>
      <c r="M6764" s="5">
        <v>94.500998999999993</v>
      </c>
      <c r="N6764" s="5">
        <v>50</v>
      </c>
      <c r="O6764" s="5" t="str">
        <f t="shared" si="105"/>
        <v>1</v>
      </c>
      <c r="P6764" s="5" t="s">
        <v>10554</v>
      </c>
      <c r="Q6764" s="5" t="s">
        <v>10912</v>
      </c>
    </row>
    <row r="6765" spans="1:17" x14ac:dyDescent="0.25">
      <c r="A6765">
        <v>62645</v>
      </c>
      <c r="B6765" t="s">
        <v>30</v>
      </c>
      <c r="C6765" s="7">
        <v>46211.75508101852</v>
      </c>
      <c r="D6765" s="4">
        <v>226300000</v>
      </c>
      <c r="E6765" t="s">
        <v>2607</v>
      </c>
      <c r="F6765" t="s">
        <v>2613</v>
      </c>
      <c r="G6765" s="4">
        <v>94500999</v>
      </c>
      <c r="H6765" t="s">
        <v>7187</v>
      </c>
      <c r="I6765" s="2">
        <v>46211.713483796295</v>
      </c>
      <c r="J6765" s="4">
        <v>49900000</v>
      </c>
      <c r="K6765" s="4">
        <v>1</v>
      </c>
      <c r="L6765" s="5">
        <v>226.3</v>
      </c>
      <c r="M6765" s="5">
        <v>94.500998999999993</v>
      </c>
      <c r="N6765" s="5">
        <v>49.9</v>
      </c>
      <c r="O6765" s="5" t="str">
        <f t="shared" si="105"/>
        <v>1</v>
      </c>
      <c r="P6765" s="5" t="s">
        <v>10554</v>
      </c>
      <c r="Q6765" s="5" t="s">
        <v>10912</v>
      </c>
    </row>
    <row r="6766" spans="1:17" x14ac:dyDescent="0.25">
      <c r="A6766">
        <v>62646</v>
      </c>
      <c r="B6766" t="s">
        <v>30</v>
      </c>
      <c r="C6766" s="7">
        <v>46211.75509259259</v>
      </c>
      <c r="D6766" s="4">
        <v>226300000</v>
      </c>
      <c r="E6766" t="s">
        <v>2607</v>
      </c>
      <c r="F6766" t="s">
        <v>2611</v>
      </c>
      <c r="G6766" s="4">
        <v>94500999</v>
      </c>
      <c r="H6766" t="s">
        <v>7188</v>
      </c>
      <c r="I6766" s="2">
        <v>46211.713483796295</v>
      </c>
      <c r="J6766" s="4">
        <v>49900000</v>
      </c>
      <c r="K6766" s="4">
        <v>1</v>
      </c>
      <c r="L6766" s="5">
        <v>226.3</v>
      </c>
      <c r="M6766" s="5">
        <v>94.500998999999993</v>
      </c>
      <c r="N6766" s="5">
        <v>49.9</v>
      </c>
      <c r="O6766" s="5" t="str">
        <f t="shared" si="105"/>
        <v>1</v>
      </c>
      <c r="P6766" s="5" t="s">
        <v>10554</v>
      </c>
      <c r="Q6766" s="5" t="s">
        <v>10911</v>
      </c>
    </row>
    <row r="6767" spans="1:17" x14ac:dyDescent="0.25">
      <c r="A6767">
        <v>62647</v>
      </c>
      <c r="B6767" t="s">
        <v>30</v>
      </c>
      <c r="C6767" s="7">
        <v>46211.75509259259</v>
      </c>
      <c r="D6767" s="4">
        <v>226300000</v>
      </c>
      <c r="E6767" t="s">
        <v>2607</v>
      </c>
      <c r="F6767" t="s">
        <v>2611</v>
      </c>
      <c r="G6767" s="4">
        <v>94500999</v>
      </c>
      <c r="H6767" t="s">
        <v>7189</v>
      </c>
      <c r="I6767" s="2">
        <v>46211.713483796295</v>
      </c>
      <c r="J6767" s="4">
        <v>49900000</v>
      </c>
      <c r="K6767" s="4">
        <v>1</v>
      </c>
      <c r="L6767" s="5">
        <v>226.3</v>
      </c>
      <c r="M6767" s="5">
        <v>94.500998999999993</v>
      </c>
      <c r="N6767" s="5">
        <v>49.9</v>
      </c>
      <c r="O6767" s="5" t="str">
        <f t="shared" si="105"/>
        <v>1</v>
      </c>
      <c r="P6767" s="5" t="s">
        <v>10554</v>
      </c>
      <c r="Q6767" s="5" t="s">
        <v>10911</v>
      </c>
    </row>
    <row r="6768" spans="1:17" x14ac:dyDescent="0.25">
      <c r="A6768">
        <v>62648</v>
      </c>
      <c r="B6768" t="s">
        <v>30</v>
      </c>
      <c r="C6768" s="7">
        <v>46211.755115740743</v>
      </c>
      <c r="D6768" s="4">
        <v>226300000</v>
      </c>
      <c r="E6768" t="s">
        <v>2607</v>
      </c>
      <c r="F6768" t="s">
        <v>2619</v>
      </c>
      <c r="G6768" s="4">
        <v>94500999</v>
      </c>
      <c r="H6768" t="s">
        <v>7190</v>
      </c>
      <c r="I6768" s="2">
        <v>46211.713483796295</v>
      </c>
      <c r="J6768" s="4">
        <v>50000000</v>
      </c>
      <c r="K6768" s="4">
        <v>1</v>
      </c>
      <c r="L6768" s="5">
        <v>226.3</v>
      </c>
      <c r="M6768" s="5">
        <v>94.500998999999993</v>
      </c>
      <c r="N6768" s="5">
        <v>50</v>
      </c>
      <c r="O6768" s="5" t="str">
        <f t="shared" si="105"/>
        <v>1</v>
      </c>
      <c r="P6768" s="5" t="s">
        <v>10554</v>
      </c>
      <c r="Q6768" s="5" t="s">
        <v>10913</v>
      </c>
    </row>
    <row r="6769" spans="1:17" x14ac:dyDescent="0.25">
      <c r="A6769">
        <v>62649</v>
      </c>
      <c r="B6769" t="s">
        <v>30</v>
      </c>
      <c r="C6769" s="7">
        <v>46211.755127314813</v>
      </c>
      <c r="D6769" s="4">
        <v>226400000</v>
      </c>
      <c r="E6769" t="s">
        <v>2607</v>
      </c>
      <c r="F6769" t="s">
        <v>2613</v>
      </c>
      <c r="G6769" s="4">
        <v>94500999</v>
      </c>
      <c r="H6769" t="s">
        <v>7191</v>
      </c>
      <c r="I6769" s="2">
        <v>46211.713483796295</v>
      </c>
      <c r="J6769" s="4">
        <v>49900000</v>
      </c>
      <c r="K6769" s="4">
        <v>1</v>
      </c>
      <c r="L6769" s="5">
        <v>226.4</v>
      </c>
      <c r="M6769" s="5">
        <v>94.500998999999993</v>
      </c>
      <c r="N6769" s="5">
        <v>49.9</v>
      </c>
      <c r="O6769" s="5" t="str">
        <f t="shared" si="105"/>
        <v>1</v>
      </c>
      <c r="P6769" s="5" t="s">
        <v>10554</v>
      </c>
      <c r="Q6769" s="5" t="s">
        <v>10912</v>
      </c>
    </row>
    <row r="6770" spans="1:17" x14ac:dyDescent="0.25">
      <c r="A6770">
        <v>62650</v>
      </c>
      <c r="B6770" t="s">
        <v>30</v>
      </c>
      <c r="C6770" s="7">
        <v>46211.755127314813</v>
      </c>
      <c r="D6770" s="4">
        <v>226400000</v>
      </c>
      <c r="E6770" t="s">
        <v>2607</v>
      </c>
      <c r="F6770" t="s">
        <v>2613</v>
      </c>
      <c r="G6770" s="4">
        <v>94500999</v>
      </c>
      <c r="H6770" t="s">
        <v>7192</v>
      </c>
      <c r="I6770" s="2">
        <v>46211.713483796295</v>
      </c>
      <c r="J6770" s="4">
        <v>50000000</v>
      </c>
      <c r="K6770" s="4">
        <v>1</v>
      </c>
      <c r="L6770" s="5">
        <v>226.4</v>
      </c>
      <c r="M6770" s="5">
        <v>94.500998999999993</v>
      </c>
      <c r="N6770" s="5">
        <v>50</v>
      </c>
      <c r="O6770" s="5" t="str">
        <f t="shared" si="105"/>
        <v>1</v>
      </c>
      <c r="P6770" s="5" t="s">
        <v>10554</v>
      </c>
      <c r="Q6770" s="5" t="s">
        <v>10912</v>
      </c>
    </row>
    <row r="6771" spans="1:17" x14ac:dyDescent="0.25">
      <c r="A6771">
        <v>62651</v>
      </c>
      <c r="B6771" t="s">
        <v>30</v>
      </c>
      <c r="C6771" s="7">
        <v>46211.755150462966</v>
      </c>
      <c r="D6771" s="4">
        <v>226400000</v>
      </c>
      <c r="E6771" t="s">
        <v>2607</v>
      </c>
      <c r="F6771" t="s">
        <v>2625</v>
      </c>
      <c r="G6771" s="4">
        <v>94500999</v>
      </c>
      <c r="H6771" t="s">
        <v>7193</v>
      </c>
      <c r="I6771" s="2">
        <v>46211.713483796295</v>
      </c>
      <c r="J6771" s="4">
        <v>50000000</v>
      </c>
      <c r="K6771" s="4">
        <v>1</v>
      </c>
      <c r="L6771" s="5">
        <v>226.4</v>
      </c>
      <c r="M6771" s="5">
        <v>94.500998999999993</v>
      </c>
      <c r="N6771" s="5">
        <v>50</v>
      </c>
      <c r="O6771" s="5" t="str">
        <f t="shared" si="105"/>
        <v>1</v>
      </c>
      <c r="P6771" s="5" t="s">
        <v>10554</v>
      </c>
      <c r="Q6771" s="5" t="s">
        <v>10914</v>
      </c>
    </row>
    <row r="6772" spans="1:17" x14ac:dyDescent="0.25">
      <c r="A6772">
        <v>62652</v>
      </c>
      <c r="B6772" t="s">
        <v>30</v>
      </c>
      <c r="C6772" s="7">
        <v>46211.755162037036</v>
      </c>
      <c r="D6772" s="4">
        <v>226500000</v>
      </c>
      <c r="E6772" t="s">
        <v>2607</v>
      </c>
      <c r="F6772" t="s">
        <v>2613</v>
      </c>
      <c r="G6772" s="4">
        <v>94500999</v>
      </c>
      <c r="H6772" t="s">
        <v>7194</v>
      </c>
      <c r="I6772" s="2">
        <v>46211.71361111111</v>
      </c>
      <c r="J6772" s="4">
        <v>50000000</v>
      </c>
      <c r="K6772" s="4">
        <v>1</v>
      </c>
      <c r="L6772" s="5">
        <v>226.5</v>
      </c>
      <c r="M6772" s="5">
        <v>94.500998999999993</v>
      </c>
      <c r="N6772" s="5">
        <v>50</v>
      </c>
      <c r="O6772" s="5" t="str">
        <f t="shared" si="105"/>
        <v>1</v>
      </c>
      <c r="P6772" s="5" t="s">
        <v>10554</v>
      </c>
      <c r="Q6772" s="5" t="s">
        <v>10912</v>
      </c>
    </row>
    <row r="6773" spans="1:17" x14ac:dyDescent="0.25">
      <c r="A6773">
        <v>62653</v>
      </c>
      <c r="B6773" t="s">
        <v>30</v>
      </c>
      <c r="C6773" s="7">
        <v>46211.755162037036</v>
      </c>
      <c r="D6773" s="4">
        <v>226500000</v>
      </c>
      <c r="E6773" t="s">
        <v>2607</v>
      </c>
      <c r="F6773" t="s">
        <v>2611</v>
      </c>
      <c r="G6773" s="4">
        <v>94500999</v>
      </c>
      <c r="H6773" t="s">
        <v>7195</v>
      </c>
      <c r="I6773" s="2">
        <v>46211.71361111111</v>
      </c>
      <c r="J6773" s="4">
        <v>50000000</v>
      </c>
      <c r="K6773" s="4">
        <v>1</v>
      </c>
      <c r="L6773" s="5">
        <v>226.5</v>
      </c>
      <c r="M6773" s="5">
        <v>94.500998999999993</v>
      </c>
      <c r="N6773" s="5">
        <v>50</v>
      </c>
      <c r="O6773" s="5" t="str">
        <f t="shared" si="105"/>
        <v>1</v>
      </c>
      <c r="P6773" s="5" t="s">
        <v>10554</v>
      </c>
      <c r="Q6773" s="5" t="s">
        <v>10911</v>
      </c>
    </row>
    <row r="6774" spans="1:17" x14ac:dyDescent="0.25">
      <c r="A6774">
        <v>62654</v>
      </c>
      <c r="B6774" t="s">
        <v>30</v>
      </c>
      <c r="C6774" s="7">
        <v>46211.755185185182</v>
      </c>
      <c r="D6774" s="4">
        <v>226500000</v>
      </c>
      <c r="E6774" t="s">
        <v>2607</v>
      </c>
      <c r="F6774" t="s">
        <v>2611</v>
      </c>
      <c r="G6774" s="4">
        <v>94500999</v>
      </c>
      <c r="H6774" t="s">
        <v>7196</v>
      </c>
      <c r="I6774" s="2">
        <v>46211.71361111111</v>
      </c>
      <c r="J6774" s="4">
        <v>50000000</v>
      </c>
      <c r="K6774" s="4">
        <v>1</v>
      </c>
      <c r="L6774" s="5">
        <v>226.5</v>
      </c>
      <c r="M6774" s="5">
        <v>94.500998999999993</v>
      </c>
      <c r="N6774" s="5">
        <v>50</v>
      </c>
      <c r="O6774" s="5" t="str">
        <f t="shared" si="105"/>
        <v>1</v>
      </c>
      <c r="P6774" s="5" t="s">
        <v>10554</v>
      </c>
      <c r="Q6774" s="5" t="s">
        <v>10911</v>
      </c>
    </row>
    <row r="6775" spans="1:17" x14ac:dyDescent="0.25">
      <c r="A6775">
        <v>62655</v>
      </c>
      <c r="B6775" t="s">
        <v>30</v>
      </c>
      <c r="C6775" s="7">
        <v>46211.755196759259</v>
      </c>
      <c r="D6775" s="4">
        <v>226600000</v>
      </c>
      <c r="E6775" t="s">
        <v>2607</v>
      </c>
      <c r="F6775" t="s">
        <v>2611</v>
      </c>
      <c r="G6775" s="4">
        <v>94500999</v>
      </c>
      <c r="H6775" t="s">
        <v>7197</v>
      </c>
      <c r="I6775" s="2">
        <v>46211.71361111111</v>
      </c>
      <c r="J6775" s="4">
        <v>50000000</v>
      </c>
      <c r="K6775" s="4">
        <v>1</v>
      </c>
      <c r="L6775" s="5">
        <v>226.6</v>
      </c>
      <c r="M6775" s="5">
        <v>94.500998999999993</v>
      </c>
      <c r="N6775" s="5">
        <v>50</v>
      </c>
      <c r="O6775" s="5" t="str">
        <f t="shared" si="105"/>
        <v>1</v>
      </c>
      <c r="P6775" s="5" t="s">
        <v>10554</v>
      </c>
      <c r="Q6775" s="5" t="s">
        <v>10911</v>
      </c>
    </row>
    <row r="6776" spans="1:17" x14ac:dyDescent="0.25">
      <c r="A6776">
        <v>62656</v>
      </c>
      <c r="B6776" t="s">
        <v>30</v>
      </c>
      <c r="C6776" s="7">
        <v>46211.755196759259</v>
      </c>
      <c r="D6776" s="4">
        <v>226600000</v>
      </c>
      <c r="E6776" t="s">
        <v>2607</v>
      </c>
      <c r="F6776" t="s">
        <v>2613</v>
      </c>
      <c r="G6776" s="4">
        <v>94500999</v>
      </c>
      <c r="H6776" t="s">
        <v>7198</v>
      </c>
      <c r="I6776" s="2">
        <v>46211.71361111111</v>
      </c>
      <c r="J6776" s="4">
        <v>50000000</v>
      </c>
      <c r="K6776" s="4">
        <v>1</v>
      </c>
      <c r="L6776" s="5">
        <v>226.6</v>
      </c>
      <c r="M6776" s="5">
        <v>94.500998999999993</v>
      </c>
      <c r="N6776" s="5">
        <v>50</v>
      </c>
      <c r="O6776" s="5" t="str">
        <f t="shared" si="105"/>
        <v>1</v>
      </c>
      <c r="P6776" s="5" t="s">
        <v>10554</v>
      </c>
      <c r="Q6776" s="5" t="s">
        <v>10912</v>
      </c>
    </row>
    <row r="6777" spans="1:17" x14ac:dyDescent="0.25">
      <c r="A6777">
        <v>62657</v>
      </c>
      <c r="B6777" t="s">
        <v>30</v>
      </c>
      <c r="C6777" s="7">
        <v>46211.755219907405</v>
      </c>
      <c r="D6777" s="4">
        <v>226600000</v>
      </c>
      <c r="E6777" t="s">
        <v>2607</v>
      </c>
      <c r="F6777" t="s">
        <v>2653</v>
      </c>
      <c r="G6777" s="4">
        <v>94500999</v>
      </c>
      <c r="H6777" t="s">
        <v>7199</v>
      </c>
      <c r="I6777" s="2">
        <v>46211.71361111111</v>
      </c>
      <c r="J6777" s="4">
        <v>50000000</v>
      </c>
      <c r="K6777" s="4">
        <v>1</v>
      </c>
      <c r="L6777" s="5">
        <v>226.6</v>
      </c>
      <c r="M6777" s="5">
        <v>94.500998999999993</v>
      </c>
      <c r="N6777" s="5">
        <v>50</v>
      </c>
      <c r="O6777" s="5" t="str">
        <f t="shared" si="105"/>
        <v>1</v>
      </c>
      <c r="P6777" s="5" t="s">
        <v>10554</v>
      </c>
      <c r="Q6777" s="5" t="s">
        <v>10916</v>
      </c>
    </row>
    <row r="6778" spans="1:17" x14ac:dyDescent="0.25">
      <c r="A6778">
        <v>62658</v>
      </c>
      <c r="B6778" t="s">
        <v>30</v>
      </c>
      <c r="C6778" s="7">
        <v>46211.755231481482</v>
      </c>
      <c r="D6778" s="4">
        <v>226500000</v>
      </c>
      <c r="E6778" t="s">
        <v>2607</v>
      </c>
      <c r="F6778" t="s">
        <v>2625</v>
      </c>
      <c r="G6778" s="4">
        <v>94500999</v>
      </c>
      <c r="H6778" t="s">
        <v>7200</v>
      </c>
      <c r="I6778" s="2">
        <v>46211.71361111111</v>
      </c>
      <c r="J6778" s="4">
        <v>50000000</v>
      </c>
      <c r="K6778" s="4">
        <v>1</v>
      </c>
      <c r="L6778" s="5">
        <v>226.5</v>
      </c>
      <c r="M6778" s="5">
        <v>94.500998999999993</v>
      </c>
      <c r="N6778" s="5">
        <v>50</v>
      </c>
      <c r="O6778" s="5" t="str">
        <f t="shared" si="105"/>
        <v>1</v>
      </c>
      <c r="P6778" s="5" t="s">
        <v>10554</v>
      </c>
      <c r="Q6778" s="5" t="s">
        <v>10914</v>
      </c>
    </row>
    <row r="6779" spans="1:17" x14ac:dyDescent="0.25">
      <c r="A6779">
        <v>62659</v>
      </c>
      <c r="B6779" t="s">
        <v>30</v>
      </c>
      <c r="C6779" s="7">
        <v>46211.755231481482</v>
      </c>
      <c r="D6779" s="4">
        <v>226500000</v>
      </c>
      <c r="E6779" t="s">
        <v>2607</v>
      </c>
      <c r="F6779" t="s">
        <v>2625</v>
      </c>
      <c r="G6779" s="4">
        <v>94500999</v>
      </c>
      <c r="H6779" t="s">
        <v>7201</v>
      </c>
      <c r="I6779" s="2">
        <v>46211.71361111111</v>
      </c>
      <c r="J6779" s="4">
        <v>50000000</v>
      </c>
      <c r="K6779" s="4">
        <v>1</v>
      </c>
      <c r="L6779" s="5">
        <v>226.5</v>
      </c>
      <c r="M6779" s="5">
        <v>94.500998999999993</v>
      </c>
      <c r="N6779" s="5">
        <v>50</v>
      </c>
      <c r="O6779" s="5" t="str">
        <f t="shared" si="105"/>
        <v>1</v>
      </c>
      <c r="P6779" s="5" t="s">
        <v>10554</v>
      </c>
      <c r="Q6779" s="5" t="s">
        <v>10914</v>
      </c>
    </row>
    <row r="6780" spans="1:17" x14ac:dyDescent="0.25">
      <c r="A6780">
        <v>62660</v>
      </c>
      <c r="B6780" t="s">
        <v>30</v>
      </c>
      <c r="C6780" s="7">
        <v>46211.755254629628</v>
      </c>
      <c r="D6780" s="4">
        <v>226500000</v>
      </c>
      <c r="E6780" t="s">
        <v>2607</v>
      </c>
      <c r="F6780" t="s">
        <v>2611</v>
      </c>
      <c r="G6780" s="4">
        <v>94500999</v>
      </c>
      <c r="H6780" t="s">
        <v>7202</v>
      </c>
      <c r="I6780" s="2">
        <v>46211.71361111111</v>
      </c>
      <c r="J6780" s="4">
        <v>50000000</v>
      </c>
      <c r="K6780" s="4">
        <v>1</v>
      </c>
      <c r="L6780" s="5">
        <v>226.5</v>
      </c>
      <c r="M6780" s="5">
        <v>94.500998999999993</v>
      </c>
      <c r="N6780" s="5">
        <v>50</v>
      </c>
      <c r="O6780" s="5" t="str">
        <f t="shared" si="105"/>
        <v>1</v>
      </c>
      <c r="P6780" s="5" t="s">
        <v>10554</v>
      </c>
      <c r="Q6780" s="5" t="s">
        <v>10911</v>
      </c>
    </row>
    <row r="6781" spans="1:17" x14ac:dyDescent="0.25">
      <c r="A6781">
        <v>62661</v>
      </c>
      <c r="B6781" t="s">
        <v>30</v>
      </c>
      <c r="C6781" s="7">
        <v>46211.755266203705</v>
      </c>
      <c r="D6781" s="4">
        <v>226700000</v>
      </c>
      <c r="E6781" t="s">
        <v>2607</v>
      </c>
      <c r="F6781" t="s">
        <v>2619</v>
      </c>
      <c r="G6781" s="4">
        <v>94500999</v>
      </c>
      <c r="H6781" t="s">
        <v>7203</v>
      </c>
      <c r="I6781" s="2">
        <v>46211.71361111111</v>
      </c>
      <c r="J6781" s="4">
        <v>50000000</v>
      </c>
      <c r="K6781" s="4">
        <v>1</v>
      </c>
      <c r="L6781" s="5">
        <v>226.7</v>
      </c>
      <c r="M6781" s="5">
        <v>94.500998999999993</v>
      </c>
      <c r="N6781" s="5">
        <v>50</v>
      </c>
      <c r="O6781" s="5" t="str">
        <f t="shared" si="105"/>
        <v>1</v>
      </c>
      <c r="P6781" s="5" t="s">
        <v>10554</v>
      </c>
      <c r="Q6781" s="5" t="s">
        <v>10913</v>
      </c>
    </row>
    <row r="6782" spans="1:17" x14ac:dyDescent="0.25">
      <c r="A6782">
        <v>62662</v>
      </c>
      <c r="B6782" t="s">
        <v>30</v>
      </c>
      <c r="C6782" s="7">
        <v>46211.755266203705</v>
      </c>
      <c r="D6782" s="4">
        <v>226700000</v>
      </c>
      <c r="E6782" t="s">
        <v>2607</v>
      </c>
      <c r="F6782" t="s">
        <v>2613</v>
      </c>
      <c r="G6782" s="4">
        <v>94500999</v>
      </c>
      <c r="H6782" t="s">
        <v>7204</v>
      </c>
      <c r="I6782" s="2">
        <v>46211.71371527778</v>
      </c>
      <c r="J6782" s="4">
        <v>50000000</v>
      </c>
      <c r="K6782" s="4">
        <v>1</v>
      </c>
      <c r="L6782" s="5">
        <v>226.7</v>
      </c>
      <c r="M6782" s="5">
        <v>94.500998999999993</v>
      </c>
      <c r="N6782" s="5">
        <v>50</v>
      </c>
      <c r="O6782" s="5" t="str">
        <f t="shared" si="105"/>
        <v>1</v>
      </c>
      <c r="P6782" s="5" t="s">
        <v>10554</v>
      </c>
      <c r="Q6782" s="5" t="s">
        <v>10912</v>
      </c>
    </row>
    <row r="6783" spans="1:17" x14ac:dyDescent="0.25">
      <c r="A6783">
        <v>62663</v>
      </c>
      <c r="B6783" t="s">
        <v>30</v>
      </c>
      <c r="C6783" s="7">
        <v>46211.755289351851</v>
      </c>
      <c r="D6783" s="4">
        <v>226700000</v>
      </c>
      <c r="E6783" t="s">
        <v>2607</v>
      </c>
      <c r="F6783" t="s">
        <v>2613</v>
      </c>
      <c r="G6783" s="4">
        <v>94500999</v>
      </c>
      <c r="H6783" t="s">
        <v>7205</v>
      </c>
      <c r="I6783" s="2">
        <v>46211.71371527778</v>
      </c>
      <c r="J6783" s="4">
        <v>50000000</v>
      </c>
      <c r="K6783" s="4">
        <v>1</v>
      </c>
      <c r="L6783" s="5">
        <v>226.7</v>
      </c>
      <c r="M6783" s="5">
        <v>94.500998999999993</v>
      </c>
      <c r="N6783" s="5">
        <v>50</v>
      </c>
      <c r="O6783" s="5" t="str">
        <f t="shared" si="105"/>
        <v>1</v>
      </c>
      <c r="P6783" s="5" t="s">
        <v>10554</v>
      </c>
      <c r="Q6783" s="5" t="s">
        <v>10912</v>
      </c>
    </row>
    <row r="6784" spans="1:17" x14ac:dyDescent="0.25">
      <c r="A6784">
        <v>62664</v>
      </c>
      <c r="B6784" t="s">
        <v>30</v>
      </c>
      <c r="C6784" s="7">
        <v>46211.755300925928</v>
      </c>
      <c r="D6784" s="4">
        <v>226600000</v>
      </c>
      <c r="E6784" t="s">
        <v>2607</v>
      </c>
      <c r="F6784" t="s">
        <v>2625</v>
      </c>
      <c r="G6784" s="4">
        <v>94500999</v>
      </c>
      <c r="H6784" t="s">
        <v>7206</v>
      </c>
      <c r="I6784" s="2">
        <v>46211.71371527778</v>
      </c>
      <c r="J6784" s="4">
        <v>50000000</v>
      </c>
      <c r="K6784" s="4">
        <v>1</v>
      </c>
      <c r="L6784" s="5">
        <v>226.6</v>
      </c>
      <c r="M6784" s="5">
        <v>94.500998999999993</v>
      </c>
      <c r="N6784" s="5">
        <v>50</v>
      </c>
      <c r="O6784" s="5" t="str">
        <f t="shared" si="105"/>
        <v>1</v>
      </c>
      <c r="P6784" s="5" t="s">
        <v>10554</v>
      </c>
      <c r="Q6784" s="5" t="s">
        <v>10914</v>
      </c>
    </row>
    <row r="6785" spans="1:17" x14ac:dyDescent="0.25">
      <c r="A6785">
        <v>62665</v>
      </c>
      <c r="B6785" t="s">
        <v>30</v>
      </c>
      <c r="C6785" s="7">
        <v>46211.755300925928</v>
      </c>
      <c r="D6785" s="4">
        <v>226600000</v>
      </c>
      <c r="E6785" t="s">
        <v>2607</v>
      </c>
      <c r="F6785" t="s">
        <v>2613</v>
      </c>
      <c r="G6785" s="4">
        <v>94500999</v>
      </c>
      <c r="H6785" t="s">
        <v>7207</v>
      </c>
      <c r="I6785" s="2">
        <v>46211.71371527778</v>
      </c>
      <c r="J6785" s="4">
        <v>50000000</v>
      </c>
      <c r="K6785" s="4">
        <v>1</v>
      </c>
      <c r="L6785" s="5">
        <v>226.6</v>
      </c>
      <c r="M6785" s="5">
        <v>94.500998999999993</v>
      </c>
      <c r="N6785" s="5">
        <v>50</v>
      </c>
      <c r="O6785" s="5" t="str">
        <f t="shared" si="105"/>
        <v>1</v>
      </c>
      <c r="P6785" s="5" t="s">
        <v>10554</v>
      </c>
      <c r="Q6785" s="5" t="s">
        <v>10912</v>
      </c>
    </row>
    <row r="6786" spans="1:17" x14ac:dyDescent="0.25">
      <c r="A6786">
        <v>62666</v>
      </c>
      <c r="B6786" t="s">
        <v>30</v>
      </c>
      <c r="C6786" s="7">
        <v>46211.755324074074</v>
      </c>
      <c r="D6786" s="4">
        <v>226600000</v>
      </c>
      <c r="E6786" t="s">
        <v>2607</v>
      </c>
      <c r="F6786" t="s">
        <v>2625</v>
      </c>
      <c r="G6786" s="4">
        <v>94500999</v>
      </c>
      <c r="H6786" t="s">
        <v>7208</v>
      </c>
      <c r="I6786" s="2">
        <v>46211.71371527778</v>
      </c>
      <c r="J6786" s="4">
        <v>50000000</v>
      </c>
      <c r="K6786" s="4">
        <v>1</v>
      </c>
      <c r="L6786" s="5">
        <v>226.6</v>
      </c>
      <c r="M6786" s="5">
        <v>94.500998999999993</v>
      </c>
      <c r="N6786" s="5">
        <v>50</v>
      </c>
      <c r="O6786" s="5" t="str">
        <f t="shared" si="105"/>
        <v>1</v>
      </c>
      <c r="P6786" s="5" t="s">
        <v>10554</v>
      </c>
      <c r="Q6786" s="5" t="s">
        <v>10914</v>
      </c>
    </row>
    <row r="6787" spans="1:17" x14ac:dyDescent="0.25">
      <c r="A6787">
        <v>62667</v>
      </c>
      <c r="B6787" t="s">
        <v>30</v>
      </c>
      <c r="C6787" s="7">
        <v>46211.755335648151</v>
      </c>
      <c r="D6787" s="4">
        <v>226600000</v>
      </c>
      <c r="E6787" t="s">
        <v>2607</v>
      </c>
      <c r="F6787" t="s">
        <v>2625</v>
      </c>
      <c r="G6787" s="4">
        <v>94500999</v>
      </c>
      <c r="H6787" t="s">
        <v>7209</v>
      </c>
      <c r="I6787" s="2">
        <v>46211.71371527778</v>
      </c>
      <c r="J6787" s="4">
        <v>50000000</v>
      </c>
      <c r="K6787" s="4">
        <v>1</v>
      </c>
      <c r="L6787" s="5">
        <v>226.6</v>
      </c>
      <c r="M6787" s="5">
        <v>94.500998999999993</v>
      </c>
      <c r="N6787" s="5">
        <v>50</v>
      </c>
      <c r="O6787" s="5" t="str">
        <f t="shared" ref="O6787:O6850" si="106">SUBSTITUTE(K6787,".",",")</f>
        <v>1</v>
      </c>
      <c r="P6787" s="5" t="s">
        <v>10554</v>
      </c>
      <c r="Q6787" s="5" t="s">
        <v>10914</v>
      </c>
    </row>
    <row r="6788" spans="1:17" x14ac:dyDescent="0.25">
      <c r="A6788">
        <v>62668</v>
      </c>
      <c r="B6788" t="s">
        <v>30</v>
      </c>
      <c r="C6788" s="7">
        <v>46211.755335648151</v>
      </c>
      <c r="D6788" s="4">
        <v>226700000</v>
      </c>
      <c r="E6788" t="s">
        <v>2607</v>
      </c>
      <c r="F6788" t="s">
        <v>2625</v>
      </c>
      <c r="G6788" s="4">
        <v>94500999</v>
      </c>
      <c r="H6788" t="s">
        <v>7210</v>
      </c>
      <c r="I6788" s="2">
        <v>46211.71371527778</v>
      </c>
      <c r="J6788" s="4">
        <v>50000000</v>
      </c>
      <c r="K6788" s="4">
        <v>1</v>
      </c>
      <c r="L6788" s="5">
        <v>226.7</v>
      </c>
      <c r="M6788" s="5">
        <v>94.500998999999993</v>
      </c>
      <c r="N6788" s="5">
        <v>50</v>
      </c>
      <c r="O6788" s="5" t="str">
        <f t="shared" si="106"/>
        <v>1</v>
      </c>
      <c r="P6788" s="5" t="s">
        <v>10554</v>
      </c>
      <c r="Q6788" s="5" t="s">
        <v>10914</v>
      </c>
    </row>
    <row r="6789" spans="1:17" x14ac:dyDescent="0.25">
      <c r="A6789">
        <v>62669</v>
      </c>
      <c r="B6789" t="s">
        <v>30</v>
      </c>
      <c r="C6789" s="7">
        <v>46211.755358796298</v>
      </c>
      <c r="D6789" s="4">
        <v>226500000</v>
      </c>
      <c r="E6789" t="s">
        <v>2607</v>
      </c>
      <c r="F6789" t="s">
        <v>2608</v>
      </c>
      <c r="G6789" s="4">
        <v>94500999</v>
      </c>
      <c r="H6789" t="s">
        <v>7211</v>
      </c>
      <c r="I6789" s="2">
        <v>46211.71371527778</v>
      </c>
      <c r="J6789" s="4">
        <v>50000000</v>
      </c>
      <c r="K6789" s="4">
        <v>1</v>
      </c>
      <c r="L6789" s="5">
        <v>226.5</v>
      </c>
      <c r="M6789" s="5">
        <v>94.500998999999993</v>
      </c>
      <c r="N6789" s="5">
        <v>50</v>
      </c>
      <c r="O6789" s="5" t="str">
        <f t="shared" si="106"/>
        <v>1</v>
      </c>
      <c r="P6789" s="5" t="s">
        <v>10554</v>
      </c>
      <c r="Q6789" s="5" t="s">
        <v>10910</v>
      </c>
    </row>
    <row r="6790" spans="1:17" x14ac:dyDescent="0.25">
      <c r="A6790">
        <v>62670</v>
      </c>
      <c r="B6790" t="s">
        <v>30</v>
      </c>
      <c r="C6790" s="7">
        <v>46211.755370370367</v>
      </c>
      <c r="D6790" s="4">
        <v>226500000</v>
      </c>
      <c r="E6790" t="s">
        <v>2607</v>
      </c>
      <c r="F6790" t="s">
        <v>2625</v>
      </c>
      <c r="G6790" s="4">
        <v>94500999</v>
      </c>
      <c r="H6790" t="s">
        <v>7212</v>
      </c>
      <c r="I6790" s="2">
        <v>46211.71371527778</v>
      </c>
      <c r="J6790" s="4">
        <v>50000000</v>
      </c>
      <c r="K6790" s="4">
        <v>1</v>
      </c>
      <c r="L6790" s="5">
        <v>226.5</v>
      </c>
      <c r="M6790" s="5">
        <v>94.500998999999993</v>
      </c>
      <c r="N6790" s="5">
        <v>50</v>
      </c>
      <c r="O6790" s="5" t="str">
        <f t="shared" si="106"/>
        <v>1</v>
      </c>
      <c r="P6790" s="5" t="s">
        <v>10554</v>
      </c>
      <c r="Q6790" s="5" t="s">
        <v>10914</v>
      </c>
    </row>
    <row r="6791" spans="1:17" x14ac:dyDescent="0.25">
      <c r="A6791">
        <v>62671</v>
      </c>
      <c r="B6791" t="s">
        <v>30</v>
      </c>
      <c r="C6791" s="7">
        <v>46211.755370370367</v>
      </c>
      <c r="D6791" s="4">
        <v>226500000</v>
      </c>
      <c r="E6791" t="s">
        <v>2607</v>
      </c>
      <c r="F6791" t="s">
        <v>2619</v>
      </c>
      <c r="G6791" s="4">
        <v>94500999</v>
      </c>
      <c r="H6791" t="s">
        <v>7213</v>
      </c>
      <c r="I6791" s="2">
        <v>46211.71371527778</v>
      </c>
      <c r="J6791" s="4">
        <v>50000000</v>
      </c>
      <c r="K6791" s="4">
        <v>1</v>
      </c>
      <c r="L6791" s="5">
        <v>226.5</v>
      </c>
      <c r="M6791" s="5">
        <v>94.500998999999993</v>
      </c>
      <c r="N6791" s="5">
        <v>50</v>
      </c>
      <c r="O6791" s="5" t="str">
        <f t="shared" si="106"/>
        <v>1</v>
      </c>
      <c r="P6791" s="5" t="s">
        <v>10554</v>
      </c>
      <c r="Q6791" s="5" t="s">
        <v>10913</v>
      </c>
    </row>
    <row r="6792" spans="1:17" x14ac:dyDescent="0.25">
      <c r="A6792">
        <v>62672</v>
      </c>
      <c r="B6792" t="s">
        <v>30</v>
      </c>
      <c r="C6792" s="7">
        <v>46211.759618055556</v>
      </c>
      <c r="D6792" s="4">
        <v>234500000</v>
      </c>
      <c r="E6792" t="s">
        <v>2607</v>
      </c>
      <c r="F6792" t="s">
        <v>2625</v>
      </c>
      <c r="G6792" s="4">
        <v>94500999</v>
      </c>
      <c r="H6792" t="s">
        <v>7214</v>
      </c>
      <c r="I6792" s="2">
        <v>46211.718078703707</v>
      </c>
      <c r="J6792" s="4">
        <v>50000000</v>
      </c>
      <c r="K6792" s="4">
        <v>1</v>
      </c>
      <c r="L6792" s="5">
        <v>234.5</v>
      </c>
      <c r="M6792" s="5">
        <v>94.500998999999993</v>
      </c>
      <c r="N6792" s="5">
        <v>50</v>
      </c>
      <c r="O6792" s="5" t="str">
        <f t="shared" si="106"/>
        <v>1</v>
      </c>
      <c r="P6792" s="5" t="s">
        <v>10554</v>
      </c>
      <c r="Q6792" s="5" t="s">
        <v>10914</v>
      </c>
    </row>
    <row r="6793" spans="1:17" x14ac:dyDescent="0.25">
      <c r="A6793">
        <v>62673</v>
      </c>
      <c r="B6793" t="s">
        <v>30</v>
      </c>
      <c r="C6793" s="7">
        <v>46211.759629629632</v>
      </c>
      <c r="D6793" s="4">
        <v>234400000</v>
      </c>
      <c r="E6793" t="s">
        <v>2607</v>
      </c>
      <c r="F6793" t="s">
        <v>2625</v>
      </c>
      <c r="G6793" s="4">
        <v>94500999</v>
      </c>
      <c r="H6793" t="s">
        <v>7215</v>
      </c>
      <c r="I6793" s="2">
        <v>46211.718078703707</v>
      </c>
      <c r="J6793" s="4">
        <v>50000000</v>
      </c>
      <c r="K6793" s="4">
        <v>1</v>
      </c>
      <c r="L6793" s="5">
        <v>234.4</v>
      </c>
      <c r="M6793" s="5">
        <v>94.500998999999993</v>
      </c>
      <c r="N6793" s="5">
        <v>50</v>
      </c>
      <c r="O6793" s="5" t="str">
        <f t="shared" si="106"/>
        <v>1</v>
      </c>
      <c r="P6793" s="5" t="s">
        <v>10554</v>
      </c>
      <c r="Q6793" s="5" t="s">
        <v>10914</v>
      </c>
    </row>
    <row r="6794" spans="1:17" x14ac:dyDescent="0.25">
      <c r="A6794">
        <v>62674</v>
      </c>
      <c r="B6794" t="s">
        <v>30</v>
      </c>
      <c r="C6794" s="7">
        <v>46211.759641203702</v>
      </c>
      <c r="D6794" s="4">
        <v>234400000</v>
      </c>
      <c r="E6794" t="s">
        <v>2607</v>
      </c>
      <c r="F6794" t="s">
        <v>2625</v>
      </c>
      <c r="G6794" s="4">
        <v>94500999</v>
      </c>
      <c r="H6794" t="s">
        <v>7216</v>
      </c>
      <c r="I6794" s="2">
        <v>46211.718078703707</v>
      </c>
      <c r="J6794" s="4">
        <v>50000000</v>
      </c>
      <c r="K6794" s="4">
        <v>1</v>
      </c>
      <c r="L6794" s="5">
        <v>234.4</v>
      </c>
      <c r="M6794" s="5">
        <v>94.500998999999993</v>
      </c>
      <c r="N6794" s="5">
        <v>50</v>
      </c>
      <c r="O6794" s="5" t="str">
        <f t="shared" si="106"/>
        <v>1</v>
      </c>
      <c r="P6794" s="5" t="s">
        <v>10554</v>
      </c>
      <c r="Q6794" s="5" t="s">
        <v>10914</v>
      </c>
    </row>
    <row r="6795" spans="1:17" x14ac:dyDescent="0.25">
      <c r="A6795">
        <v>62675</v>
      </c>
      <c r="B6795" t="s">
        <v>30</v>
      </c>
      <c r="C6795" s="7">
        <v>46211.759652777779</v>
      </c>
      <c r="D6795" s="4">
        <v>234400000</v>
      </c>
      <c r="E6795" t="s">
        <v>2607</v>
      </c>
      <c r="F6795" t="s">
        <v>2625</v>
      </c>
      <c r="G6795" s="4">
        <v>94500999</v>
      </c>
      <c r="H6795" t="s">
        <v>7217</v>
      </c>
      <c r="I6795" s="2">
        <v>46211.718078703707</v>
      </c>
      <c r="J6795" s="4">
        <v>50000000</v>
      </c>
      <c r="K6795" s="4">
        <v>1</v>
      </c>
      <c r="L6795" s="5">
        <v>234.4</v>
      </c>
      <c r="M6795" s="5">
        <v>94.500998999999993</v>
      </c>
      <c r="N6795" s="5">
        <v>50</v>
      </c>
      <c r="O6795" s="5" t="str">
        <f t="shared" si="106"/>
        <v>1</v>
      </c>
      <c r="P6795" s="5" t="s">
        <v>10554</v>
      </c>
      <c r="Q6795" s="5" t="s">
        <v>10914</v>
      </c>
    </row>
    <row r="6796" spans="1:17" x14ac:dyDescent="0.25">
      <c r="A6796">
        <v>62676</v>
      </c>
      <c r="B6796" t="s">
        <v>30</v>
      </c>
      <c r="C6796" s="7">
        <v>46211.759664351855</v>
      </c>
      <c r="D6796" s="4">
        <v>234400000</v>
      </c>
      <c r="E6796" t="s">
        <v>2607</v>
      </c>
      <c r="F6796" t="s">
        <v>2625</v>
      </c>
      <c r="G6796" s="4">
        <v>94500999</v>
      </c>
      <c r="H6796" t="s">
        <v>7218</v>
      </c>
      <c r="I6796" s="2">
        <v>46211.718078703707</v>
      </c>
      <c r="J6796" s="4">
        <v>50000000</v>
      </c>
      <c r="K6796" s="4">
        <v>1</v>
      </c>
      <c r="L6796" s="5">
        <v>234.4</v>
      </c>
      <c r="M6796" s="5">
        <v>94.500998999999993</v>
      </c>
      <c r="N6796" s="5">
        <v>50</v>
      </c>
      <c r="O6796" s="5" t="str">
        <f t="shared" si="106"/>
        <v>1</v>
      </c>
      <c r="P6796" s="5" t="s">
        <v>10554</v>
      </c>
      <c r="Q6796" s="5" t="s">
        <v>10914</v>
      </c>
    </row>
    <row r="6797" spans="1:17" x14ac:dyDescent="0.25">
      <c r="A6797">
        <v>62677</v>
      </c>
      <c r="B6797" t="s">
        <v>30</v>
      </c>
      <c r="C6797" s="7">
        <v>46211.759675925925</v>
      </c>
      <c r="D6797" s="4">
        <v>234400000</v>
      </c>
      <c r="E6797" t="s">
        <v>2607</v>
      </c>
      <c r="F6797" t="s">
        <v>2625</v>
      </c>
      <c r="G6797" s="4">
        <v>94500999</v>
      </c>
      <c r="H6797" t="s">
        <v>7219</v>
      </c>
      <c r="I6797" s="2">
        <v>46211.718078703707</v>
      </c>
      <c r="J6797" s="4">
        <v>50000000</v>
      </c>
      <c r="K6797" s="4">
        <v>1</v>
      </c>
      <c r="L6797" s="5">
        <v>234.4</v>
      </c>
      <c r="M6797" s="5">
        <v>94.500998999999993</v>
      </c>
      <c r="N6797" s="5">
        <v>50</v>
      </c>
      <c r="O6797" s="5" t="str">
        <f t="shared" si="106"/>
        <v>1</v>
      </c>
      <c r="P6797" s="5" t="s">
        <v>10554</v>
      </c>
      <c r="Q6797" s="5" t="s">
        <v>10914</v>
      </c>
    </row>
    <row r="6798" spans="1:17" x14ac:dyDescent="0.25">
      <c r="A6798">
        <v>62678</v>
      </c>
      <c r="B6798" t="s">
        <v>30</v>
      </c>
      <c r="C6798" s="7">
        <v>46211.759687500002</v>
      </c>
      <c r="D6798" s="4">
        <v>234300000</v>
      </c>
      <c r="E6798" t="s">
        <v>2607</v>
      </c>
      <c r="F6798" t="s">
        <v>2619</v>
      </c>
      <c r="G6798" s="4">
        <v>94500999</v>
      </c>
      <c r="H6798" t="s">
        <v>7220</v>
      </c>
      <c r="I6798" s="2">
        <v>46211.718078703707</v>
      </c>
      <c r="J6798" s="4">
        <v>50000000</v>
      </c>
      <c r="K6798" s="4">
        <v>1</v>
      </c>
      <c r="L6798" s="5">
        <v>234.3</v>
      </c>
      <c r="M6798" s="5">
        <v>94.500998999999993</v>
      </c>
      <c r="N6798" s="5">
        <v>50</v>
      </c>
      <c r="O6798" s="5" t="str">
        <f t="shared" si="106"/>
        <v>1</v>
      </c>
      <c r="P6798" s="5" t="s">
        <v>10554</v>
      </c>
      <c r="Q6798" s="5" t="s">
        <v>10913</v>
      </c>
    </row>
    <row r="6799" spans="1:17" x14ac:dyDescent="0.25">
      <c r="A6799">
        <v>62679</v>
      </c>
      <c r="B6799" t="s">
        <v>30</v>
      </c>
      <c r="C6799" s="7">
        <v>46211.759699074071</v>
      </c>
      <c r="D6799" s="4">
        <v>234300000</v>
      </c>
      <c r="E6799" t="s">
        <v>2607</v>
      </c>
      <c r="F6799" t="s">
        <v>2619</v>
      </c>
      <c r="G6799" s="4">
        <v>94500999</v>
      </c>
      <c r="H6799" t="s">
        <v>7221</v>
      </c>
      <c r="I6799" s="2">
        <v>46211.718078703707</v>
      </c>
      <c r="J6799" s="4">
        <v>50000000</v>
      </c>
      <c r="K6799" s="4">
        <v>1</v>
      </c>
      <c r="L6799" s="5">
        <v>234.3</v>
      </c>
      <c r="M6799" s="5">
        <v>94.500998999999993</v>
      </c>
      <c r="N6799" s="5">
        <v>50</v>
      </c>
      <c r="O6799" s="5" t="str">
        <f t="shared" si="106"/>
        <v>1</v>
      </c>
      <c r="P6799" s="5" t="s">
        <v>10554</v>
      </c>
      <c r="Q6799" s="5" t="s">
        <v>10913</v>
      </c>
    </row>
    <row r="6800" spans="1:17" x14ac:dyDescent="0.25">
      <c r="A6800">
        <v>62680</v>
      </c>
      <c r="B6800" t="s">
        <v>30</v>
      </c>
      <c r="C6800" s="7">
        <v>46211.759710648148</v>
      </c>
      <c r="D6800" s="4">
        <v>234300000</v>
      </c>
      <c r="E6800" t="s">
        <v>2607</v>
      </c>
      <c r="F6800" t="s">
        <v>2613</v>
      </c>
      <c r="G6800" s="4">
        <v>94500999</v>
      </c>
      <c r="H6800" t="s">
        <v>7222</v>
      </c>
      <c r="I6800" s="2">
        <v>46211.718078703707</v>
      </c>
      <c r="J6800" s="4">
        <v>50000000</v>
      </c>
      <c r="K6800" s="4">
        <v>1</v>
      </c>
      <c r="L6800" s="5">
        <v>234.3</v>
      </c>
      <c r="M6800" s="5">
        <v>94.500998999999993</v>
      </c>
      <c r="N6800" s="5">
        <v>50</v>
      </c>
      <c r="O6800" s="5" t="str">
        <f t="shared" si="106"/>
        <v>1</v>
      </c>
      <c r="P6800" s="5" t="s">
        <v>10554</v>
      </c>
      <c r="Q6800" s="5" t="s">
        <v>10912</v>
      </c>
    </row>
    <row r="6801" spans="1:17" x14ac:dyDescent="0.25">
      <c r="A6801">
        <v>62681</v>
      </c>
      <c r="B6801" t="s">
        <v>30</v>
      </c>
      <c r="C6801" s="7">
        <v>46211.759722222225</v>
      </c>
      <c r="D6801" s="4">
        <v>234200000</v>
      </c>
      <c r="E6801" t="s">
        <v>2607</v>
      </c>
      <c r="F6801" t="s">
        <v>2625</v>
      </c>
      <c r="G6801" s="4">
        <v>94500999</v>
      </c>
      <c r="H6801" t="s">
        <v>7223</v>
      </c>
      <c r="I6801" s="2">
        <v>46211.718078703707</v>
      </c>
      <c r="J6801" s="4">
        <v>50000000</v>
      </c>
      <c r="K6801" s="4">
        <v>1</v>
      </c>
      <c r="L6801" s="5">
        <v>234.2</v>
      </c>
      <c r="M6801" s="5">
        <v>94.500998999999993</v>
      </c>
      <c r="N6801" s="5">
        <v>50</v>
      </c>
      <c r="O6801" s="5" t="str">
        <f t="shared" si="106"/>
        <v>1</v>
      </c>
      <c r="P6801" s="5" t="s">
        <v>10554</v>
      </c>
      <c r="Q6801" s="5" t="s">
        <v>10914</v>
      </c>
    </row>
    <row r="6802" spans="1:17" x14ac:dyDescent="0.25">
      <c r="A6802">
        <v>62682</v>
      </c>
      <c r="B6802" t="s">
        <v>30</v>
      </c>
      <c r="C6802" s="7">
        <v>46211.759733796294</v>
      </c>
      <c r="D6802" s="4">
        <v>234100000</v>
      </c>
      <c r="E6802" t="s">
        <v>2607</v>
      </c>
      <c r="F6802" t="s">
        <v>2611</v>
      </c>
      <c r="G6802" s="4">
        <v>94500999</v>
      </c>
      <c r="H6802" t="s">
        <v>7224</v>
      </c>
      <c r="I6802" s="2">
        <v>46211.718182870369</v>
      </c>
      <c r="J6802" s="4">
        <v>50000000</v>
      </c>
      <c r="K6802" s="4">
        <v>1</v>
      </c>
      <c r="L6802" s="5">
        <v>234.1</v>
      </c>
      <c r="M6802" s="5">
        <v>94.500998999999993</v>
      </c>
      <c r="N6802" s="5">
        <v>50</v>
      </c>
      <c r="O6802" s="5" t="str">
        <f t="shared" si="106"/>
        <v>1</v>
      </c>
      <c r="P6802" s="5" t="s">
        <v>10554</v>
      </c>
      <c r="Q6802" s="5" t="s">
        <v>10911</v>
      </c>
    </row>
    <row r="6803" spans="1:17" x14ac:dyDescent="0.25">
      <c r="A6803">
        <v>62683</v>
      </c>
      <c r="B6803" t="s">
        <v>30</v>
      </c>
      <c r="C6803" s="7">
        <v>46211.759745370371</v>
      </c>
      <c r="D6803" s="4">
        <v>234100000</v>
      </c>
      <c r="E6803" t="s">
        <v>2607</v>
      </c>
      <c r="F6803" t="s">
        <v>2613</v>
      </c>
      <c r="G6803" s="4">
        <v>94500999</v>
      </c>
      <c r="H6803" t="s">
        <v>7225</v>
      </c>
      <c r="I6803" s="2">
        <v>46211.718182870369</v>
      </c>
      <c r="J6803" s="4">
        <v>50000000</v>
      </c>
      <c r="K6803" s="4">
        <v>1</v>
      </c>
      <c r="L6803" s="5">
        <v>234.1</v>
      </c>
      <c r="M6803" s="5">
        <v>94.500998999999993</v>
      </c>
      <c r="N6803" s="5">
        <v>50</v>
      </c>
      <c r="O6803" s="5" t="str">
        <f t="shared" si="106"/>
        <v>1</v>
      </c>
      <c r="P6803" s="5" t="s">
        <v>10554</v>
      </c>
      <c r="Q6803" s="5" t="s">
        <v>10912</v>
      </c>
    </row>
    <row r="6804" spans="1:17" x14ac:dyDescent="0.25">
      <c r="A6804">
        <v>62684</v>
      </c>
      <c r="B6804" t="s">
        <v>30</v>
      </c>
      <c r="C6804" s="7">
        <v>46211.759756944448</v>
      </c>
      <c r="D6804" s="4">
        <v>234100000</v>
      </c>
      <c r="E6804" t="s">
        <v>2607</v>
      </c>
      <c r="F6804" t="s">
        <v>2613</v>
      </c>
      <c r="G6804" s="4">
        <v>94500999</v>
      </c>
      <c r="H6804" t="s">
        <v>7226</v>
      </c>
      <c r="I6804" s="2">
        <v>46211.718182870369</v>
      </c>
      <c r="J6804" s="4">
        <v>50000000</v>
      </c>
      <c r="K6804" s="4">
        <v>1</v>
      </c>
      <c r="L6804" s="5">
        <v>234.1</v>
      </c>
      <c r="M6804" s="5">
        <v>94.500998999999993</v>
      </c>
      <c r="N6804" s="5">
        <v>50</v>
      </c>
      <c r="O6804" s="5" t="str">
        <f t="shared" si="106"/>
        <v>1</v>
      </c>
      <c r="P6804" s="5" t="s">
        <v>10554</v>
      </c>
      <c r="Q6804" s="5" t="s">
        <v>10912</v>
      </c>
    </row>
    <row r="6805" spans="1:17" x14ac:dyDescent="0.25">
      <c r="A6805">
        <v>62685</v>
      </c>
      <c r="B6805" t="s">
        <v>30</v>
      </c>
      <c r="C6805" s="7">
        <v>46211.759768518517</v>
      </c>
      <c r="D6805" s="4">
        <v>234100000</v>
      </c>
      <c r="E6805" t="s">
        <v>2607</v>
      </c>
      <c r="F6805" t="s">
        <v>2611</v>
      </c>
      <c r="G6805" s="4">
        <v>94500999</v>
      </c>
      <c r="H6805" t="s">
        <v>7227</v>
      </c>
      <c r="I6805" s="2">
        <v>46211.718182870369</v>
      </c>
      <c r="J6805" s="4">
        <v>50000000</v>
      </c>
      <c r="K6805" s="4">
        <v>1</v>
      </c>
      <c r="L6805" s="5">
        <v>234.1</v>
      </c>
      <c r="M6805" s="5">
        <v>94.500998999999993</v>
      </c>
      <c r="N6805" s="5">
        <v>50</v>
      </c>
      <c r="O6805" s="5" t="str">
        <f t="shared" si="106"/>
        <v>1</v>
      </c>
      <c r="P6805" s="5" t="s">
        <v>10554</v>
      </c>
      <c r="Q6805" s="5" t="s">
        <v>10911</v>
      </c>
    </row>
    <row r="6806" spans="1:17" x14ac:dyDescent="0.25">
      <c r="A6806">
        <v>62686</v>
      </c>
      <c r="B6806" t="s">
        <v>30</v>
      </c>
      <c r="C6806" s="7">
        <v>46211.759780092594</v>
      </c>
      <c r="D6806" s="4">
        <v>234100000</v>
      </c>
      <c r="E6806" t="s">
        <v>2607</v>
      </c>
      <c r="F6806" t="s">
        <v>2613</v>
      </c>
      <c r="G6806" s="4">
        <v>94500999</v>
      </c>
      <c r="H6806" t="s">
        <v>7228</v>
      </c>
      <c r="I6806" s="2">
        <v>46211.718182870369</v>
      </c>
      <c r="J6806" s="4">
        <v>50000000</v>
      </c>
      <c r="K6806" s="4">
        <v>1</v>
      </c>
      <c r="L6806" s="5">
        <v>234.1</v>
      </c>
      <c r="M6806" s="5">
        <v>94.500998999999993</v>
      </c>
      <c r="N6806" s="5">
        <v>50</v>
      </c>
      <c r="O6806" s="5" t="str">
        <f t="shared" si="106"/>
        <v>1</v>
      </c>
      <c r="P6806" s="5" t="s">
        <v>10554</v>
      </c>
      <c r="Q6806" s="5" t="s">
        <v>10912</v>
      </c>
    </row>
    <row r="6807" spans="1:17" x14ac:dyDescent="0.25">
      <c r="A6807">
        <v>62687</v>
      </c>
      <c r="B6807" t="s">
        <v>30</v>
      </c>
      <c r="C6807" s="7">
        <v>46211.759791666664</v>
      </c>
      <c r="D6807" s="4">
        <v>234100000</v>
      </c>
      <c r="E6807" t="s">
        <v>2607</v>
      </c>
      <c r="F6807" t="s">
        <v>2619</v>
      </c>
      <c r="G6807" s="4">
        <v>94500999</v>
      </c>
      <c r="H6807" t="s">
        <v>7229</v>
      </c>
      <c r="I6807" s="2">
        <v>46211.718182870369</v>
      </c>
      <c r="J6807" s="4">
        <v>50000000</v>
      </c>
      <c r="K6807" s="4">
        <v>1</v>
      </c>
      <c r="L6807" s="5">
        <v>234.1</v>
      </c>
      <c r="M6807" s="5">
        <v>94.500998999999993</v>
      </c>
      <c r="N6807" s="5">
        <v>50</v>
      </c>
      <c r="O6807" s="5" t="str">
        <f t="shared" si="106"/>
        <v>1</v>
      </c>
      <c r="P6807" s="5" t="s">
        <v>10554</v>
      </c>
      <c r="Q6807" s="5" t="s">
        <v>10913</v>
      </c>
    </row>
    <row r="6808" spans="1:17" x14ac:dyDescent="0.25">
      <c r="A6808">
        <v>62688</v>
      </c>
      <c r="B6808" t="s">
        <v>30</v>
      </c>
      <c r="C6808" s="7">
        <v>46211.75980324074</v>
      </c>
      <c r="D6808" s="4">
        <v>234100000</v>
      </c>
      <c r="E6808" t="s">
        <v>2607</v>
      </c>
      <c r="F6808" t="s">
        <v>2619</v>
      </c>
      <c r="G6808" s="4">
        <v>94500999</v>
      </c>
      <c r="H6808" t="s">
        <v>7230</v>
      </c>
      <c r="I6808" s="2">
        <v>46211.718182870369</v>
      </c>
      <c r="J6808" s="4">
        <v>50000000</v>
      </c>
      <c r="K6808" s="4">
        <v>1</v>
      </c>
      <c r="L6808" s="5">
        <v>234.1</v>
      </c>
      <c r="M6808" s="5">
        <v>94.500998999999993</v>
      </c>
      <c r="N6808" s="5">
        <v>50</v>
      </c>
      <c r="O6808" s="5" t="str">
        <f t="shared" si="106"/>
        <v>1</v>
      </c>
      <c r="P6808" s="5" t="s">
        <v>10554</v>
      </c>
      <c r="Q6808" s="5" t="s">
        <v>10913</v>
      </c>
    </row>
    <row r="6809" spans="1:17" x14ac:dyDescent="0.25">
      <c r="A6809">
        <v>62689</v>
      </c>
      <c r="B6809" t="s">
        <v>30</v>
      </c>
      <c r="C6809" s="7">
        <v>46211.759814814817</v>
      </c>
      <c r="D6809" s="4">
        <v>234100000</v>
      </c>
      <c r="E6809" t="s">
        <v>2607</v>
      </c>
      <c r="F6809" t="s">
        <v>2625</v>
      </c>
      <c r="G6809" s="4">
        <v>94500999</v>
      </c>
      <c r="H6809" t="s">
        <v>7231</v>
      </c>
      <c r="I6809" s="2">
        <v>46211.718182870369</v>
      </c>
      <c r="J6809" s="4">
        <v>50000000</v>
      </c>
      <c r="K6809" s="4">
        <v>1</v>
      </c>
      <c r="L6809" s="5">
        <v>234.1</v>
      </c>
      <c r="M6809" s="5">
        <v>94.500998999999993</v>
      </c>
      <c r="N6809" s="5">
        <v>50</v>
      </c>
      <c r="O6809" s="5" t="str">
        <f t="shared" si="106"/>
        <v>1</v>
      </c>
      <c r="P6809" s="5" t="s">
        <v>10554</v>
      </c>
      <c r="Q6809" s="5" t="s">
        <v>10914</v>
      </c>
    </row>
    <row r="6810" spans="1:17" x14ac:dyDescent="0.25">
      <c r="A6810">
        <v>62690</v>
      </c>
      <c r="B6810" t="s">
        <v>30</v>
      </c>
      <c r="C6810" s="7">
        <v>46211.759826388887</v>
      </c>
      <c r="D6810" s="4">
        <v>234100000</v>
      </c>
      <c r="E6810" t="s">
        <v>2607</v>
      </c>
      <c r="F6810" t="s">
        <v>2625</v>
      </c>
      <c r="G6810" s="4">
        <v>94500999</v>
      </c>
      <c r="H6810" t="s">
        <v>7232</v>
      </c>
      <c r="I6810" s="2">
        <v>46211.718182870369</v>
      </c>
      <c r="J6810" s="4">
        <v>50000000</v>
      </c>
      <c r="K6810" s="4">
        <v>1</v>
      </c>
      <c r="L6810" s="5">
        <v>234.1</v>
      </c>
      <c r="M6810" s="5">
        <v>94.500998999999993</v>
      </c>
      <c r="N6810" s="5">
        <v>50</v>
      </c>
      <c r="O6810" s="5" t="str">
        <f t="shared" si="106"/>
        <v>1</v>
      </c>
      <c r="P6810" s="5" t="s">
        <v>10554</v>
      </c>
      <c r="Q6810" s="5" t="s">
        <v>10914</v>
      </c>
    </row>
    <row r="6811" spans="1:17" x14ac:dyDescent="0.25">
      <c r="A6811">
        <v>62691</v>
      </c>
      <c r="B6811" t="s">
        <v>30</v>
      </c>
      <c r="C6811" s="7">
        <v>46211.759837962964</v>
      </c>
      <c r="D6811" s="4">
        <v>234200000</v>
      </c>
      <c r="E6811" t="s">
        <v>2607</v>
      </c>
      <c r="F6811" t="s">
        <v>2611</v>
      </c>
      <c r="G6811" s="4">
        <v>94500999</v>
      </c>
      <c r="H6811" t="s">
        <v>7233</v>
      </c>
      <c r="I6811" s="2">
        <v>46211.718182870369</v>
      </c>
      <c r="J6811" s="4">
        <v>50000000</v>
      </c>
      <c r="K6811" s="4">
        <v>1</v>
      </c>
      <c r="L6811" s="5">
        <v>234.2</v>
      </c>
      <c r="M6811" s="5">
        <v>94.500998999999993</v>
      </c>
      <c r="N6811" s="5">
        <v>50</v>
      </c>
      <c r="O6811" s="5" t="str">
        <f t="shared" si="106"/>
        <v>1</v>
      </c>
      <c r="P6811" s="5" t="s">
        <v>10554</v>
      </c>
      <c r="Q6811" s="5" t="s">
        <v>10911</v>
      </c>
    </row>
    <row r="6812" spans="1:17" x14ac:dyDescent="0.25">
      <c r="A6812">
        <v>62692</v>
      </c>
      <c r="B6812" t="s">
        <v>30</v>
      </c>
      <c r="C6812" s="7">
        <v>46211.75984953704</v>
      </c>
      <c r="D6812" s="4">
        <v>234200000</v>
      </c>
      <c r="E6812" t="s">
        <v>2607</v>
      </c>
      <c r="F6812" t="s">
        <v>2611</v>
      </c>
      <c r="G6812" s="4">
        <v>94500999</v>
      </c>
      <c r="H6812" t="s">
        <v>7234</v>
      </c>
      <c r="I6812" s="2">
        <v>46211.718310185184</v>
      </c>
      <c r="J6812" s="4">
        <v>50000000</v>
      </c>
      <c r="K6812" s="4">
        <v>1</v>
      </c>
      <c r="L6812" s="5">
        <v>234.2</v>
      </c>
      <c r="M6812" s="5">
        <v>94.500998999999993</v>
      </c>
      <c r="N6812" s="5">
        <v>50</v>
      </c>
      <c r="O6812" s="5" t="str">
        <f t="shared" si="106"/>
        <v>1</v>
      </c>
      <c r="P6812" s="5" t="s">
        <v>10554</v>
      </c>
      <c r="Q6812" s="5" t="s">
        <v>10911</v>
      </c>
    </row>
    <row r="6813" spans="1:17" x14ac:dyDescent="0.25">
      <c r="A6813">
        <v>62693</v>
      </c>
      <c r="B6813" t="s">
        <v>30</v>
      </c>
      <c r="C6813" s="7">
        <v>46211.75986111111</v>
      </c>
      <c r="D6813" s="4">
        <v>234200000</v>
      </c>
      <c r="E6813" t="s">
        <v>2607</v>
      </c>
      <c r="F6813" t="s">
        <v>2611</v>
      </c>
      <c r="G6813" s="4">
        <v>94500999</v>
      </c>
      <c r="H6813" t="s">
        <v>7235</v>
      </c>
      <c r="I6813" s="2">
        <v>46211.718310185184</v>
      </c>
      <c r="J6813" s="4">
        <v>50100000</v>
      </c>
      <c r="K6813" s="4">
        <v>1</v>
      </c>
      <c r="L6813" s="5">
        <v>234.2</v>
      </c>
      <c r="M6813" s="5">
        <v>94.500998999999993</v>
      </c>
      <c r="N6813" s="5">
        <v>50.1</v>
      </c>
      <c r="O6813" s="5" t="str">
        <f t="shared" si="106"/>
        <v>1</v>
      </c>
      <c r="P6813" s="5" t="s">
        <v>10554</v>
      </c>
      <c r="Q6813" s="5" t="s">
        <v>10911</v>
      </c>
    </row>
    <row r="6814" spans="1:17" x14ac:dyDescent="0.25">
      <c r="A6814">
        <v>62694</v>
      </c>
      <c r="B6814" t="s">
        <v>30</v>
      </c>
      <c r="C6814" s="7">
        <v>46211.759872685187</v>
      </c>
      <c r="D6814" s="4">
        <v>234200000</v>
      </c>
      <c r="E6814" t="s">
        <v>2607</v>
      </c>
      <c r="F6814" t="s">
        <v>2625</v>
      </c>
      <c r="G6814" s="4">
        <v>94500999</v>
      </c>
      <c r="H6814" t="s">
        <v>7236</v>
      </c>
      <c r="I6814" s="2">
        <v>46211.718310185184</v>
      </c>
      <c r="J6814" s="4">
        <v>50000000</v>
      </c>
      <c r="K6814" s="4">
        <v>1</v>
      </c>
      <c r="L6814" s="5">
        <v>234.2</v>
      </c>
      <c r="M6814" s="5">
        <v>94.500998999999993</v>
      </c>
      <c r="N6814" s="5">
        <v>50</v>
      </c>
      <c r="O6814" s="5" t="str">
        <f t="shared" si="106"/>
        <v>1</v>
      </c>
      <c r="P6814" s="5" t="s">
        <v>10554</v>
      </c>
      <c r="Q6814" s="5" t="s">
        <v>10914</v>
      </c>
    </row>
    <row r="6815" spans="1:17" x14ac:dyDescent="0.25">
      <c r="A6815">
        <v>62695</v>
      </c>
      <c r="B6815" t="s">
        <v>30</v>
      </c>
      <c r="C6815" s="7">
        <v>46211.759884259256</v>
      </c>
      <c r="D6815" s="4">
        <v>234100000</v>
      </c>
      <c r="E6815" t="s">
        <v>2607</v>
      </c>
      <c r="F6815" t="s">
        <v>2625</v>
      </c>
      <c r="G6815" s="4">
        <v>94500999</v>
      </c>
      <c r="H6815" t="s">
        <v>7237</v>
      </c>
      <c r="I6815" s="2">
        <v>46211.718310185184</v>
      </c>
      <c r="J6815" s="4">
        <v>50100000</v>
      </c>
      <c r="K6815" s="4">
        <v>1</v>
      </c>
      <c r="L6815" s="5">
        <v>234.1</v>
      </c>
      <c r="M6815" s="5">
        <v>94.500998999999993</v>
      </c>
      <c r="N6815" s="5">
        <v>50.1</v>
      </c>
      <c r="O6815" s="5" t="str">
        <f t="shared" si="106"/>
        <v>1</v>
      </c>
      <c r="P6815" s="5" t="s">
        <v>10554</v>
      </c>
      <c r="Q6815" s="5" t="s">
        <v>10914</v>
      </c>
    </row>
    <row r="6816" spans="1:17" x14ac:dyDescent="0.25">
      <c r="A6816">
        <v>62696</v>
      </c>
      <c r="B6816" t="s">
        <v>30</v>
      </c>
      <c r="C6816" s="7">
        <v>46211.759895833333</v>
      </c>
      <c r="D6816" s="4">
        <v>234000000</v>
      </c>
      <c r="E6816" t="s">
        <v>2607</v>
      </c>
      <c r="F6816" t="s">
        <v>2625</v>
      </c>
      <c r="G6816" s="4">
        <v>94500999</v>
      </c>
      <c r="H6816" t="s">
        <v>7238</v>
      </c>
      <c r="I6816" s="2">
        <v>46211.718310185184</v>
      </c>
      <c r="J6816" s="4">
        <v>50000000</v>
      </c>
      <c r="K6816" s="4">
        <v>1</v>
      </c>
      <c r="L6816" s="5">
        <v>234</v>
      </c>
      <c r="M6816" s="5">
        <v>94.500998999999993</v>
      </c>
      <c r="N6816" s="5">
        <v>50</v>
      </c>
      <c r="O6816" s="5" t="str">
        <f t="shared" si="106"/>
        <v>1</v>
      </c>
      <c r="P6816" s="5" t="s">
        <v>10554</v>
      </c>
      <c r="Q6816" s="5" t="s">
        <v>10914</v>
      </c>
    </row>
    <row r="6817" spans="1:17" x14ac:dyDescent="0.25">
      <c r="A6817">
        <v>62697</v>
      </c>
      <c r="B6817" t="s">
        <v>30</v>
      </c>
      <c r="C6817" s="7">
        <v>46211.75990740741</v>
      </c>
      <c r="D6817" s="4">
        <v>234000000</v>
      </c>
      <c r="E6817" t="s">
        <v>2607</v>
      </c>
      <c r="F6817" t="s">
        <v>2613</v>
      </c>
      <c r="G6817" s="4">
        <v>94500999</v>
      </c>
      <c r="H6817" t="s">
        <v>7239</v>
      </c>
      <c r="I6817" s="2">
        <v>46211.718310185184</v>
      </c>
      <c r="J6817" s="4">
        <v>50000000</v>
      </c>
      <c r="K6817" s="4">
        <v>1</v>
      </c>
      <c r="L6817" s="5">
        <v>234</v>
      </c>
      <c r="M6817" s="5">
        <v>94.500998999999993</v>
      </c>
      <c r="N6817" s="5">
        <v>50</v>
      </c>
      <c r="O6817" s="5" t="str">
        <f t="shared" si="106"/>
        <v>1</v>
      </c>
      <c r="P6817" s="5" t="s">
        <v>10554</v>
      </c>
      <c r="Q6817" s="5" t="s">
        <v>10912</v>
      </c>
    </row>
    <row r="6818" spans="1:17" x14ac:dyDescent="0.25">
      <c r="A6818">
        <v>62698</v>
      </c>
      <c r="B6818" t="s">
        <v>30</v>
      </c>
      <c r="C6818" s="7">
        <v>46211.759918981479</v>
      </c>
      <c r="D6818" s="4">
        <v>234000000</v>
      </c>
      <c r="E6818" t="s">
        <v>2607</v>
      </c>
      <c r="F6818" t="s">
        <v>2613</v>
      </c>
      <c r="G6818" s="4">
        <v>94500999</v>
      </c>
      <c r="H6818" t="s">
        <v>7240</v>
      </c>
      <c r="I6818" s="2">
        <v>46211.718310185184</v>
      </c>
      <c r="J6818" s="4">
        <v>50000000</v>
      </c>
      <c r="K6818" s="4">
        <v>1</v>
      </c>
      <c r="L6818" s="5">
        <v>234</v>
      </c>
      <c r="M6818" s="5">
        <v>94.500998999999993</v>
      </c>
      <c r="N6818" s="5">
        <v>50</v>
      </c>
      <c r="O6818" s="5" t="str">
        <f t="shared" si="106"/>
        <v>1</v>
      </c>
      <c r="P6818" s="5" t="s">
        <v>10554</v>
      </c>
      <c r="Q6818" s="5" t="s">
        <v>10912</v>
      </c>
    </row>
    <row r="6819" spans="1:17" x14ac:dyDescent="0.25">
      <c r="A6819">
        <v>62699</v>
      </c>
      <c r="B6819" t="s">
        <v>30</v>
      </c>
      <c r="C6819" s="7">
        <v>46211.759930555556</v>
      </c>
      <c r="D6819" s="4">
        <v>234000000</v>
      </c>
      <c r="E6819" t="s">
        <v>2607</v>
      </c>
      <c r="F6819" t="s">
        <v>2619</v>
      </c>
      <c r="G6819" s="4">
        <v>94500999</v>
      </c>
      <c r="H6819" t="s">
        <v>7241</v>
      </c>
      <c r="I6819" s="2">
        <v>46211.718310185184</v>
      </c>
      <c r="J6819" s="4">
        <v>50000000</v>
      </c>
      <c r="K6819" s="4">
        <v>1</v>
      </c>
      <c r="L6819" s="5">
        <v>234</v>
      </c>
      <c r="M6819" s="5">
        <v>94.500998999999993</v>
      </c>
      <c r="N6819" s="5">
        <v>50</v>
      </c>
      <c r="O6819" s="5" t="str">
        <f t="shared" si="106"/>
        <v>1</v>
      </c>
      <c r="P6819" s="5" t="s">
        <v>10554</v>
      </c>
      <c r="Q6819" s="5" t="s">
        <v>10913</v>
      </c>
    </row>
    <row r="6820" spans="1:17" x14ac:dyDescent="0.25">
      <c r="A6820">
        <v>62700</v>
      </c>
      <c r="B6820" t="s">
        <v>30</v>
      </c>
      <c r="C6820" s="7">
        <v>46211.759942129633</v>
      </c>
      <c r="D6820" s="4">
        <v>233900000</v>
      </c>
      <c r="E6820" t="s">
        <v>2607</v>
      </c>
      <c r="F6820" t="s">
        <v>2625</v>
      </c>
      <c r="G6820" s="4">
        <v>94500999</v>
      </c>
      <c r="H6820" t="s">
        <v>7242</v>
      </c>
      <c r="I6820" s="2">
        <v>46211.718310185184</v>
      </c>
      <c r="J6820" s="4">
        <v>50000000</v>
      </c>
      <c r="K6820" s="4">
        <v>1</v>
      </c>
      <c r="L6820" s="5">
        <v>233.9</v>
      </c>
      <c r="M6820" s="5">
        <v>94.500998999999993</v>
      </c>
      <c r="N6820" s="5">
        <v>50</v>
      </c>
      <c r="O6820" s="5" t="str">
        <f t="shared" si="106"/>
        <v>1</v>
      </c>
      <c r="P6820" s="5" t="s">
        <v>10554</v>
      </c>
      <c r="Q6820" s="5" t="s">
        <v>10914</v>
      </c>
    </row>
    <row r="6821" spans="1:17" x14ac:dyDescent="0.25">
      <c r="A6821">
        <v>62701</v>
      </c>
      <c r="B6821" t="s">
        <v>30</v>
      </c>
      <c r="C6821" s="7">
        <v>46211.759953703702</v>
      </c>
      <c r="D6821" s="4">
        <v>234000000</v>
      </c>
      <c r="E6821" t="s">
        <v>2607</v>
      </c>
      <c r="F6821" t="s">
        <v>2613</v>
      </c>
      <c r="G6821" s="4">
        <v>94500999</v>
      </c>
      <c r="H6821" t="s">
        <v>7243</v>
      </c>
      <c r="I6821" s="2">
        <v>46211.718310185184</v>
      </c>
      <c r="J6821" s="4">
        <v>50000000</v>
      </c>
      <c r="K6821" s="4">
        <v>1</v>
      </c>
      <c r="L6821" s="5">
        <v>234</v>
      </c>
      <c r="M6821" s="5">
        <v>94.500998999999993</v>
      </c>
      <c r="N6821" s="5">
        <v>50</v>
      </c>
      <c r="O6821" s="5" t="str">
        <f t="shared" si="106"/>
        <v>1</v>
      </c>
      <c r="P6821" s="5" t="s">
        <v>10554</v>
      </c>
      <c r="Q6821" s="5" t="s">
        <v>10912</v>
      </c>
    </row>
    <row r="6822" spans="1:17" x14ac:dyDescent="0.25">
      <c r="A6822">
        <v>62702</v>
      </c>
      <c r="B6822" t="s">
        <v>30</v>
      </c>
      <c r="C6822" s="7">
        <v>46211.760081018518</v>
      </c>
      <c r="D6822" s="4">
        <v>234100000</v>
      </c>
      <c r="E6822" t="s">
        <v>2607</v>
      </c>
      <c r="F6822" t="s">
        <v>2625</v>
      </c>
      <c r="G6822" s="4">
        <v>94500999</v>
      </c>
      <c r="H6822" t="s">
        <v>7244</v>
      </c>
      <c r="I6822" s="2">
        <v>46211.718541666669</v>
      </c>
      <c r="J6822" s="4">
        <v>50000000</v>
      </c>
      <c r="K6822" s="4">
        <v>1</v>
      </c>
      <c r="L6822" s="5">
        <v>234.1</v>
      </c>
      <c r="M6822" s="5">
        <v>94.500998999999993</v>
      </c>
      <c r="N6822" s="5">
        <v>50</v>
      </c>
      <c r="O6822" s="5" t="str">
        <f t="shared" si="106"/>
        <v>1</v>
      </c>
      <c r="P6822" s="5" t="s">
        <v>10554</v>
      </c>
      <c r="Q6822" s="5" t="s">
        <v>10914</v>
      </c>
    </row>
    <row r="6823" spans="1:17" x14ac:dyDescent="0.25">
      <c r="A6823">
        <v>62703</v>
      </c>
      <c r="B6823" t="s">
        <v>30</v>
      </c>
      <c r="C6823" s="7">
        <v>46211.760092592594</v>
      </c>
      <c r="D6823" s="4">
        <v>234200000</v>
      </c>
      <c r="E6823" t="s">
        <v>2607</v>
      </c>
      <c r="F6823" t="s">
        <v>2608</v>
      </c>
      <c r="G6823" s="4">
        <v>94500999</v>
      </c>
      <c r="H6823" t="s">
        <v>7245</v>
      </c>
      <c r="I6823" s="2">
        <v>46211.718541666669</v>
      </c>
      <c r="J6823" s="4">
        <v>50000000</v>
      </c>
      <c r="K6823" s="4">
        <v>1</v>
      </c>
      <c r="L6823" s="5">
        <v>234.2</v>
      </c>
      <c r="M6823" s="5">
        <v>94.500998999999993</v>
      </c>
      <c r="N6823" s="5">
        <v>50</v>
      </c>
      <c r="O6823" s="5" t="str">
        <f t="shared" si="106"/>
        <v>1</v>
      </c>
      <c r="P6823" s="5" t="s">
        <v>10554</v>
      </c>
      <c r="Q6823" s="5" t="s">
        <v>10910</v>
      </c>
    </row>
    <row r="6824" spans="1:17" x14ac:dyDescent="0.25">
      <c r="A6824">
        <v>62704</v>
      </c>
      <c r="B6824" t="s">
        <v>30</v>
      </c>
      <c r="C6824" s="7">
        <v>46211.760104166664</v>
      </c>
      <c r="D6824" s="4">
        <v>234200000</v>
      </c>
      <c r="E6824" t="s">
        <v>2607</v>
      </c>
      <c r="F6824" t="s">
        <v>2613</v>
      </c>
      <c r="G6824" s="4">
        <v>94500999</v>
      </c>
      <c r="H6824" t="s">
        <v>7246</v>
      </c>
      <c r="I6824" s="2">
        <v>46211.718541666669</v>
      </c>
      <c r="J6824" s="4">
        <v>50000000</v>
      </c>
      <c r="K6824" s="4">
        <v>1</v>
      </c>
      <c r="L6824" s="5">
        <v>234.2</v>
      </c>
      <c r="M6824" s="5">
        <v>94.500998999999993</v>
      </c>
      <c r="N6824" s="5">
        <v>50</v>
      </c>
      <c r="O6824" s="5" t="str">
        <f t="shared" si="106"/>
        <v>1</v>
      </c>
      <c r="P6824" s="5" t="s">
        <v>10554</v>
      </c>
      <c r="Q6824" s="5" t="s">
        <v>10912</v>
      </c>
    </row>
    <row r="6825" spans="1:17" x14ac:dyDescent="0.25">
      <c r="A6825">
        <v>62705</v>
      </c>
      <c r="B6825" t="s">
        <v>30</v>
      </c>
      <c r="C6825" s="7">
        <v>46211.760115740741</v>
      </c>
      <c r="D6825" s="4">
        <v>234200000</v>
      </c>
      <c r="E6825" t="s">
        <v>2607</v>
      </c>
      <c r="F6825" t="s">
        <v>2613</v>
      </c>
      <c r="G6825" s="4">
        <v>94500999</v>
      </c>
      <c r="H6825" t="s">
        <v>7247</v>
      </c>
      <c r="I6825" s="2">
        <v>46211.718541666669</v>
      </c>
      <c r="J6825" s="4">
        <v>50000000</v>
      </c>
      <c r="K6825" s="4">
        <v>1</v>
      </c>
      <c r="L6825" s="5">
        <v>234.2</v>
      </c>
      <c r="M6825" s="5">
        <v>94.500998999999993</v>
      </c>
      <c r="N6825" s="5">
        <v>50</v>
      </c>
      <c r="O6825" s="5" t="str">
        <f t="shared" si="106"/>
        <v>1</v>
      </c>
      <c r="P6825" s="5" t="s">
        <v>10554</v>
      </c>
      <c r="Q6825" s="5" t="s">
        <v>10912</v>
      </c>
    </row>
    <row r="6826" spans="1:17" x14ac:dyDescent="0.25">
      <c r="A6826">
        <v>62706</v>
      </c>
      <c r="B6826" t="s">
        <v>30</v>
      </c>
      <c r="C6826" s="7">
        <v>46211.760127314818</v>
      </c>
      <c r="D6826" s="4">
        <v>234200000</v>
      </c>
      <c r="E6826" t="s">
        <v>2607</v>
      </c>
      <c r="F6826" t="s">
        <v>2613</v>
      </c>
      <c r="G6826" s="4">
        <v>94500999</v>
      </c>
      <c r="H6826" t="s">
        <v>7248</v>
      </c>
      <c r="I6826" s="2">
        <v>46211.718541666669</v>
      </c>
      <c r="J6826" s="4">
        <v>50000000</v>
      </c>
      <c r="K6826" s="4">
        <v>1</v>
      </c>
      <c r="L6826" s="5">
        <v>234.2</v>
      </c>
      <c r="M6826" s="5">
        <v>94.500998999999993</v>
      </c>
      <c r="N6826" s="5">
        <v>50</v>
      </c>
      <c r="O6826" s="5" t="str">
        <f t="shared" si="106"/>
        <v>1</v>
      </c>
      <c r="P6826" s="5" t="s">
        <v>10554</v>
      </c>
      <c r="Q6826" s="5" t="s">
        <v>10912</v>
      </c>
    </row>
    <row r="6827" spans="1:17" x14ac:dyDescent="0.25">
      <c r="A6827">
        <v>62707</v>
      </c>
      <c r="B6827" t="s">
        <v>30</v>
      </c>
      <c r="C6827" s="7">
        <v>46211.760138888887</v>
      </c>
      <c r="D6827" s="4">
        <v>234100000</v>
      </c>
      <c r="E6827" t="s">
        <v>2607</v>
      </c>
      <c r="F6827" t="s">
        <v>2625</v>
      </c>
      <c r="G6827" s="4">
        <v>94500999</v>
      </c>
      <c r="H6827" t="s">
        <v>7249</v>
      </c>
      <c r="I6827" s="2">
        <v>46211.718541666669</v>
      </c>
      <c r="J6827" s="4">
        <v>50000000</v>
      </c>
      <c r="K6827" s="4">
        <v>1</v>
      </c>
      <c r="L6827" s="5">
        <v>234.1</v>
      </c>
      <c r="M6827" s="5">
        <v>94.500998999999993</v>
      </c>
      <c r="N6827" s="5">
        <v>50</v>
      </c>
      <c r="O6827" s="5" t="str">
        <f t="shared" si="106"/>
        <v>1</v>
      </c>
      <c r="P6827" s="5" t="s">
        <v>10554</v>
      </c>
      <c r="Q6827" s="5" t="s">
        <v>10914</v>
      </c>
    </row>
    <row r="6828" spans="1:17" x14ac:dyDescent="0.25">
      <c r="A6828">
        <v>62708</v>
      </c>
      <c r="B6828" t="s">
        <v>30</v>
      </c>
      <c r="C6828" s="7">
        <v>46211.760150462964</v>
      </c>
      <c r="D6828" s="4">
        <v>234100000</v>
      </c>
      <c r="E6828" t="s">
        <v>2607</v>
      </c>
      <c r="F6828" t="s">
        <v>2613</v>
      </c>
      <c r="G6828" s="4">
        <v>94500999</v>
      </c>
      <c r="H6828" t="s">
        <v>7250</v>
      </c>
      <c r="I6828" s="2">
        <v>46211.718541666669</v>
      </c>
      <c r="J6828" s="4">
        <v>50000000</v>
      </c>
      <c r="K6828" s="4">
        <v>1</v>
      </c>
      <c r="L6828" s="5">
        <v>234.1</v>
      </c>
      <c r="M6828" s="5">
        <v>94.500998999999993</v>
      </c>
      <c r="N6828" s="5">
        <v>50</v>
      </c>
      <c r="O6828" s="5" t="str">
        <f t="shared" si="106"/>
        <v>1</v>
      </c>
      <c r="P6828" s="5" t="s">
        <v>10554</v>
      </c>
      <c r="Q6828" s="5" t="s">
        <v>10912</v>
      </c>
    </row>
    <row r="6829" spans="1:17" x14ac:dyDescent="0.25">
      <c r="A6829">
        <v>62709</v>
      </c>
      <c r="B6829" t="s">
        <v>30</v>
      </c>
      <c r="C6829" s="7">
        <v>46211.760162037041</v>
      </c>
      <c r="D6829" s="4">
        <v>234100000</v>
      </c>
      <c r="E6829" t="s">
        <v>2607</v>
      </c>
      <c r="F6829" t="s">
        <v>2613</v>
      </c>
      <c r="G6829" s="4">
        <v>94500999</v>
      </c>
      <c r="H6829" t="s">
        <v>7251</v>
      </c>
      <c r="I6829" s="2">
        <v>46211.718541666669</v>
      </c>
      <c r="J6829" s="4">
        <v>50000000</v>
      </c>
      <c r="K6829" s="4">
        <v>1</v>
      </c>
      <c r="L6829" s="5">
        <v>234.1</v>
      </c>
      <c r="M6829" s="5">
        <v>94.500998999999993</v>
      </c>
      <c r="N6829" s="5">
        <v>50</v>
      </c>
      <c r="O6829" s="5" t="str">
        <f t="shared" si="106"/>
        <v>1</v>
      </c>
      <c r="P6829" s="5" t="s">
        <v>10554</v>
      </c>
      <c r="Q6829" s="5" t="s">
        <v>10912</v>
      </c>
    </row>
    <row r="6830" spans="1:17" x14ac:dyDescent="0.25">
      <c r="A6830">
        <v>62710</v>
      </c>
      <c r="B6830" t="s">
        <v>30</v>
      </c>
      <c r="C6830" s="7">
        <v>46211.76017361111</v>
      </c>
      <c r="D6830" s="4">
        <v>234100000</v>
      </c>
      <c r="E6830" t="s">
        <v>2607</v>
      </c>
      <c r="F6830" t="s">
        <v>2613</v>
      </c>
      <c r="G6830" s="4">
        <v>94500999</v>
      </c>
      <c r="H6830" t="s">
        <v>7252</v>
      </c>
      <c r="I6830" s="2">
        <v>46211.718541666669</v>
      </c>
      <c r="J6830" s="4">
        <v>50000000</v>
      </c>
      <c r="K6830" s="4">
        <v>1</v>
      </c>
      <c r="L6830" s="5">
        <v>234.1</v>
      </c>
      <c r="M6830" s="5">
        <v>94.500998999999993</v>
      </c>
      <c r="N6830" s="5">
        <v>50</v>
      </c>
      <c r="O6830" s="5" t="str">
        <f t="shared" si="106"/>
        <v>1</v>
      </c>
      <c r="P6830" s="5" t="s">
        <v>10554</v>
      </c>
      <c r="Q6830" s="5" t="s">
        <v>10912</v>
      </c>
    </row>
    <row r="6831" spans="1:17" x14ac:dyDescent="0.25">
      <c r="A6831">
        <v>62711</v>
      </c>
      <c r="B6831" t="s">
        <v>30</v>
      </c>
      <c r="C6831" s="7">
        <v>46211.760185185187</v>
      </c>
      <c r="D6831" s="4">
        <v>234100000</v>
      </c>
      <c r="E6831" t="s">
        <v>2607</v>
      </c>
      <c r="F6831" t="s">
        <v>2613</v>
      </c>
      <c r="G6831" s="4">
        <v>94500999</v>
      </c>
      <c r="H6831" t="s">
        <v>7253</v>
      </c>
      <c r="I6831" s="2">
        <v>46211.718541666669</v>
      </c>
      <c r="J6831" s="4">
        <v>50000000</v>
      </c>
      <c r="K6831" s="4">
        <v>1</v>
      </c>
      <c r="L6831" s="5">
        <v>234.1</v>
      </c>
      <c r="M6831" s="5">
        <v>94.500998999999993</v>
      </c>
      <c r="N6831" s="5">
        <v>50</v>
      </c>
      <c r="O6831" s="5" t="str">
        <f t="shared" si="106"/>
        <v>1</v>
      </c>
      <c r="P6831" s="5" t="s">
        <v>10554</v>
      </c>
      <c r="Q6831" s="5" t="s">
        <v>10912</v>
      </c>
    </row>
    <row r="6832" spans="1:17" x14ac:dyDescent="0.25">
      <c r="A6832">
        <v>62712</v>
      </c>
      <c r="B6832" t="s">
        <v>30</v>
      </c>
      <c r="C6832" s="7">
        <v>46211.760196759256</v>
      </c>
      <c r="D6832" s="4">
        <v>234000000</v>
      </c>
      <c r="E6832" t="s">
        <v>2607</v>
      </c>
      <c r="F6832" t="s">
        <v>2625</v>
      </c>
      <c r="G6832" s="4">
        <v>94500999</v>
      </c>
      <c r="H6832" t="s">
        <v>7254</v>
      </c>
      <c r="I6832" s="2">
        <v>46211.718645833331</v>
      </c>
      <c r="J6832" s="4">
        <v>50000000</v>
      </c>
      <c r="K6832" s="4">
        <v>1</v>
      </c>
      <c r="L6832" s="5">
        <v>234</v>
      </c>
      <c r="M6832" s="5">
        <v>94.500998999999993</v>
      </c>
      <c r="N6832" s="5">
        <v>50</v>
      </c>
      <c r="O6832" s="5" t="str">
        <f t="shared" si="106"/>
        <v>1</v>
      </c>
      <c r="P6832" s="5" t="s">
        <v>10554</v>
      </c>
      <c r="Q6832" s="5" t="s">
        <v>10914</v>
      </c>
    </row>
    <row r="6833" spans="1:17" x14ac:dyDescent="0.25">
      <c r="A6833">
        <v>62713</v>
      </c>
      <c r="B6833" t="s">
        <v>30</v>
      </c>
      <c r="C6833" s="7">
        <v>46211.760208333333</v>
      </c>
      <c r="D6833" s="4">
        <v>234200000</v>
      </c>
      <c r="E6833" t="s">
        <v>2607</v>
      </c>
      <c r="F6833" t="s">
        <v>2611</v>
      </c>
      <c r="G6833" s="4">
        <v>94500999</v>
      </c>
      <c r="H6833" t="s">
        <v>7255</v>
      </c>
      <c r="I6833" s="2">
        <v>46211.718645833331</v>
      </c>
      <c r="J6833" s="4">
        <v>50000000</v>
      </c>
      <c r="K6833" s="4">
        <v>1</v>
      </c>
      <c r="L6833" s="5">
        <v>234.2</v>
      </c>
      <c r="M6833" s="5">
        <v>94.500998999999993</v>
      </c>
      <c r="N6833" s="5">
        <v>50</v>
      </c>
      <c r="O6833" s="5" t="str">
        <f t="shared" si="106"/>
        <v>1</v>
      </c>
      <c r="P6833" s="5" t="s">
        <v>10554</v>
      </c>
      <c r="Q6833" s="5" t="s">
        <v>10911</v>
      </c>
    </row>
    <row r="6834" spans="1:17" x14ac:dyDescent="0.25">
      <c r="A6834">
        <v>62714</v>
      </c>
      <c r="B6834" t="s">
        <v>30</v>
      </c>
      <c r="C6834" s="7">
        <v>46211.76021990741</v>
      </c>
      <c r="D6834" s="4">
        <v>234200000</v>
      </c>
      <c r="E6834" t="s">
        <v>2607</v>
      </c>
      <c r="F6834" t="s">
        <v>2619</v>
      </c>
      <c r="G6834" s="4">
        <v>94500999</v>
      </c>
      <c r="H6834" t="s">
        <v>7256</v>
      </c>
      <c r="I6834" s="2">
        <v>46211.718645833331</v>
      </c>
      <c r="J6834" s="4">
        <v>50000000</v>
      </c>
      <c r="K6834" s="4">
        <v>1</v>
      </c>
      <c r="L6834" s="5">
        <v>234.2</v>
      </c>
      <c r="M6834" s="5">
        <v>94.500998999999993</v>
      </c>
      <c r="N6834" s="5">
        <v>50</v>
      </c>
      <c r="O6834" s="5" t="str">
        <f t="shared" si="106"/>
        <v>1</v>
      </c>
      <c r="P6834" s="5" t="s">
        <v>10554</v>
      </c>
      <c r="Q6834" s="5" t="s">
        <v>10913</v>
      </c>
    </row>
    <row r="6835" spans="1:17" x14ac:dyDescent="0.25">
      <c r="A6835">
        <v>62715</v>
      </c>
      <c r="B6835" t="s">
        <v>30</v>
      </c>
      <c r="C6835" s="7">
        <v>46211.760231481479</v>
      </c>
      <c r="D6835" s="4">
        <v>234200000</v>
      </c>
      <c r="E6835" t="s">
        <v>2607</v>
      </c>
      <c r="F6835" t="s">
        <v>2619</v>
      </c>
      <c r="G6835" s="4">
        <v>94500999</v>
      </c>
      <c r="H6835" t="s">
        <v>7257</v>
      </c>
      <c r="I6835" s="2">
        <v>46211.718645833331</v>
      </c>
      <c r="J6835" s="4">
        <v>50000000</v>
      </c>
      <c r="K6835" s="4">
        <v>1</v>
      </c>
      <c r="L6835" s="5">
        <v>234.2</v>
      </c>
      <c r="M6835" s="5">
        <v>94.500998999999993</v>
      </c>
      <c r="N6835" s="5">
        <v>50</v>
      </c>
      <c r="O6835" s="5" t="str">
        <f t="shared" si="106"/>
        <v>1</v>
      </c>
      <c r="P6835" s="5" t="s">
        <v>10554</v>
      </c>
      <c r="Q6835" s="5" t="s">
        <v>10913</v>
      </c>
    </row>
    <row r="6836" spans="1:17" x14ac:dyDescent="0.25">
      <c r="A6836">
        <v>62716</v>
      </c>
      <c r="B6836" t="s">
        <v>30</v>
      </c>
      <c r="C6836" s="7">
        <v>46211.760243055556</v>
      </c>
      <c r="D6836" s="4">
        <v>234300000</v>
      </c>
      <c r="E6836" t="s">
        <v>2607</v>
      </c>
      <c r="F6836" t="s">
        <v>2619</v>
      </c>
      <c r="G6836" s="4">
        <v>94500999</v>
      </c>
      <c r="H6836" t="s">
        <v>7258</v>
      </c>
      <c r="I6836" s="2">
        <v>46211.718645833331</v>
      </c>
      <c r="J6836" s="4">
        <v>50000000</v>
      </c>
      <c r="K6836" s="4">
        <v>1</v>
      </c>
      <c r="L6836" s="5">
        <v>234.3</v>
      </c>
      <c r="M6836" s="5">
        <v>94.500998999999993</v>
      </c>
      <c r="N6836" s="5">
        <v>50</v>
      </c>
      <c r="O6836" s="5" t="str">
        <f t="shared" si="106"/>
        <v>1</v>
      </c>
      <c r="P6836" s="5" t="s">
        <v>10554</v>
      </c>
      <c r="Q6836" s="5" t="s">
        <v>10913</v>
      </c>
    </row>
    <row r="6837" spans="1:17" x14ac:dyDescent="0.25">
      <c r="A6837">
        <v>62717</v>
      </c>
      <c r="B6837" t="s">
        <v>30</v>
      </c>
      <c r="C6837" s="7">
        <v>46211.760254629633</v>
      </c>
      <c r="D6837" s="4">
        <v>234200000</v>
      </c>
      <c r="E6837" t="s">
        <v>2607</v>
      </c>
      <c r="F6837" t="s">
        <v>2619</v>
      </c>
      <c r="G6837" s="4">
        <v>94500999</v>
      </c>
      <c r="H6837" t="s">
        <v>7259</v>
      </c>
      <c r="I6837" s="2">
        <v>46211.718645833331</v>
      </c>
      <c r="J6837" s="4">
        <v>50000000</v>
      </c>
      <c r="K6837" s="4">
        <v>1</v>
      </c>
      <c r="L6837" s="5">
        <v>234.2</v>
      </c>
      <c r="M6837" s="5">
        <v>94.500998999999993</v>
      </c>
      <c r="N6837" s="5">
        <v>50</v>
      </c>
      <c r="O6837" s="5" t="str">
        <f t="shared" si="106"/>
        <v>1</v>
      </c>
      <c r="P6837" s="5" t="s">
        <v>10554</v>
      </c>
      <c r="Q6837" s="5" t="s">
        <v>10913</v>
      </c>
    </row>
    <row r="6838" spans="1:17" x14ac:dyDescent="0.25">
      <c r="A6838">
        <v>62718</v>
      </c>
      <c r="B6838" t="s">
        <v>30</v>
      </c>
      <c r="C6838" s="7">
        <v>46211.760266203702</v>
      </c>
      <c r="D6838" s="4">
        <v>234200000</v>
      </c>
      <c r="E6838" t="s">
        <v>2607</v>
      </c>
      <c r="F6838" t="s">
        <v>2619</v>
      </c>
      <c r="G6838" s="4">
        <v>94500999</v>
      </c>
      <c r="H6838" t="s">
        <v>7260</v>
      </c>
      <c r="I6838" s="2">
        <v>46211.718645833331</v>
      </c>
      <c r="J6838" s="4">
        <v>50000000</v>
      </c>
      <c r="K6838" s="4">
        <v>1</v>
      </c>
      <c r="L6838" s="5">
        <v>234.2</v>
      </c>
      <c r="M6838" s="5">
        <v>94.500998999999993</v>
      </c>
      <c r="N6838" s="5">
        <v>50</v>
      </c>
      <c r="O6838" s="5" t="str">
        <f t="shared" si="106"/>
        <v>1</v>
      </c>
      <c r="P6838" s="5" t="s">
        <v>10554</v>
      </c>
      <c r="Q6838" s="5" t="s">
        <v>10913</v>
      </c>
    </row>
    <row r="6839" spans="1:17" x14ac:dyDescent="0.25">
      <c r="A6839">
        <v>62719</v>
      </c>
      <c r="B6839" t="s">
        <v>30</v>
      </c>
      <c r="C6839" s="7">
        <v>46211.760277777779</v>
      </c>
      <c r="D6839" s="4">
        <v>234200000</v>
      </c>
      <c r="E6839" t="s">
        <v>2607</v>
      </c>
      <c r="F6839" t="s">
        <v>2613</v>
      </c>
      <c r="G6839" s="4">
        <v>94500999</v>
      </c>
      <c r="H6839" t="s">
        <v>7261</v>
      </c>
      <c r="I6839" s="2">
        <v>46211.718645833331</v>
      </c>
      <c r="J6839" s="4">
        <v>50000000</v>
      </c>
      <c r="K6839" s="4">
        <v>1</v>
      </c>
      <c r="L6839" s="5">
        <v>234.2</v>
      </c>
      <c r="M6839" s="5">
        <v>94.500998999999993</v>
      </c>
      <c r="N6839" s="5">
        <v>50</v>
      </c>
      <c r="O6839" s="5" t="str">
        <f t="shared" si="106"/>
        <v>1</v>
      </c>
      <c r="P6839" s="5" t="s">
        <v>10554</v>
      </c>
      <c r="Q6839" s="5" t="s">
        <v>10912</v>
      </c>
    </row>
    <row r="6840" spans="1:17" x14ac:dyDescent="0.25">
      <c r="A6840">
        <v>62720</v>
      </c>
      <c r="B6840" t="s">
        <v>30</v>
      </c>
      <c r="C6840" s="7">
        <v>46211.760289351849</v>
      </c>
      <c r="D6840" s="4">
        <v>234200000</v>
      </c>
      <c r="E6840" t="s">
        <v>2607</v>
      </c>
      <c r="F6840" t="s">
        <v>2613</v>
      </c>
      <c r="G6840" s="4">
        <v>94500999</v>
      </c>
      <c r="H6840" t="s">
        <v>7262</v>
      </c>
      <c r="I6840" s="2">
        <v>46211.718645833331</v>
      </c>
      <c r="J6840" s="4">
        <v>50000000</v>
      </c>
      <c r="K6840" s="4">
        <v>1</v>
      </c>
      <c r="L6840" s="5">
        <v>234.2</v>
      </c>
      <c r="M6840" s="5">
        <v>94.500998999999993</v>
      </c>
      <c r="N6840" s="5">
        <v>50</v>
      </c>
      <c r="O6840" s="5" t="str">
        <f t="shared" si="106"/>
        <v>1</v>
      </c>
      <c r="P6840" s="5" t="s">
        <v>10554</v>
      </c>
      <c r="Q6840" s="5" t="s">
        <v>10912</v>
      </c>
    </row>
    <row r="6841" spans="1:17" x14ac:dyDescent="0.25">
      <c r="A6841">
        <v>62721</v>
      </c>
      <c r="B6841" t="s">
        <v>30</v>
      </c>
      <c r="C6841" s="7">
        <v>46211.760300925926</v>
      </c>
      <c r="D6841" s="4">
        <v>234200000</v>
      </c>
      <c r="E6841" t="s">
        <v>2607</v>
      </c>
      <c r="F6841" t="s">
        <v>2619</v>
      </c>
      <c r="G6841" s="4">
        <v>94500999</v>
      </c>
      <c r="H6841" t="s">
        <v>7263</v>
      </c>
      <c r="I6841" s="2">
        <v>46211.718645833331</v>
      </c>
      <c r="J6841" s="4">
        <v>50000000</v>
      </c>
      <c r="K6841" s="4">
        <v>1</v>
      </c>
      <c r="L6841" s="5">
        <v>234.2</v>
      </c>
      <c r="M6841" s="5">
        <v>94.500998999999993</v>
      </c>
      <c r="N6841" s="5">
        <v>50</v>
      </c>
      <c r="O6841" s="5" t="str">
        <f t="shared" si="106"/>
        <v>1</v>
      </c>
      <c r="P6841" s="5" t="s">
        <v>10554</v>
      </c>
      <c r="Q6841" s="5" t="s">
        <v>10913</v>
      </c>
    </row>
    <row r="6842" spans="1:17" x14ac:dyDescent="0.25">
      <c r="A6842">
        <v>62722</v>
      </c>
      <c r="B6842" t="s">
        <v>30</v>
      </c>
      <c r="C6842" s="7">
        <v>46211.760312500002</v>
      </c>
      <c r="D6842" s="4">
        <v>234200000</v>
      </c>
      <c r="E6842" t="s">
        <v>2607</v>
      </c>
      <c r="F6842" t="s">
        <v>2613</v>
      </c>
      <c r="G6842" s="4">
        <v>94500999</v>
      </c>
      <c r="H6842" t="s">
        <v>7264</v>
      </c>
      <c r="I6842" s="2">
        <v>46211.718831018516</v>
      </c>
      <c r="J6842" s="4">
        <v>50000000</v>
      </c>
      <c r="K6842" s="4">
        <v>1</v>
      </c>
      <c r="L6842" s="5">
        <v>234.2</v>
      </c>
      <c r="M6842" s="5">
        <v>94.500998999999993</v>
      </c>
      <c r="N6842" s="5">
        <v>50</v>
      </c>
      <c r="O6842" s="5" t="str">
        <f t="shared" si="106"/>
        <v>1</v>
      </c>
      <c r="P6842" s="5" t="s">
        <v>10554</v>
      </c>
      <c r="Q6842" s="5" t="s">
        <v>10912</v>
      </c>
    </row>
    <row r="6843" spans="1:17" x14ac:dyDescent="0.25">
      <c r="A6843">
        <v>62723</v>
      </c>
      <c r="B6843" t="s">
        <v>30</v>
      </c>
      <c r="C6843" s="7">
        <v>46211.760324074072</v>
      </c>
      <c r="D6843" s="4">
        <v>234200000</v>
      </c>
      <c r="E6843" t="s">
        <v>2607</v>
      </c>
      <c r="F6843" t="s">
        <v>2625</v>
      </c>
      <c r="G6843" s="4">
        <v>94500999</v>
      </c>
      <c r="H6843" t="s">
        <v>7265</v>
      </c>
      <c r="I6843" s="2">
        <v>46211.718831018516</v>
      </c>
      <c r="J6843" s="4">
        <v>50000000</v>
      </c>
      <c r="K6843" s="4">
        <v>1</v>
      </c>
      <c r="L6843" s="5">
        <v>234.2</v>
      </c>
      <c r="M6843" s="5">
        <v>94.500998999999993</v>
      </c>
      <c r="N6843" s="5">
        <v>50</v>
      </c>
      <c r="O6843" s="5" t="str">
        <f t="shared" si="106"/>
        <v>1</v>
      </c>
      <c r="P6843" s="5" t="s">
        <v>10554</v>
      </c>
      <c r="Q6843" s="5" t="s">
        <v>10914</v>
      </c>
    </row>
    <row r="6844" spans="1:17" x14ac:dyDescent="0.25">
      <c r="A6844">
        <v>62724</v>
      </c>
      <c r="B6844" t="s">
        <v>30</v>
      </c>
      <c r="C6844" s="7">
        <v>46211.760335648149</v>
      </c>
      <c r="D6844" s="4">
        <v>234200000</v>
      </c>
      <c r="E6844" t="s">
        <v>2607</v>
      </c>
      <c r="F6844" t="s">
        <v>2625</v>
      </c>
      <c r="G6844" s="4">
        <v>94500999</v>
      </c>
      <c r="H6844" t="s">
        <v>7266</v>
      </c>
      <c r="I6844" s="2">
        <v>46211.718831018516</v>
      </c>
      <c r="J6844" s="4">
        <v>50000000</v>
      </c>
      <c r="K6844" s="4">
        <v>1</v>
      </c>
      <c r="L6844" s="5">
        <v>234.2</v>
      </c>
      <c r="M6844" s="5">
        <v>94.500998999999993</v>
      </c>
      <c r="N6844" s="5">
        <v>50</v>
      </c>
      <c r="O6844" s="5" t="str">
        <f t="shared" si="106"/>
        <v>1</v>
      </c>
      <c r="P6844" s="5" t="s">
        <v>10554</v>
      </c>
      <c r="Q6844" s="5" t="s">
        <v>10914</v>
      </c>
    </row>
    <row r="6845" spans="1:17" x14ac:dyDescent="0.25">
      <c r="A6845">
        <v>62725</v>
      </c>
      <c r="B6845" t="s">
        <v>30</v>
      </c>
      <c r="C6845" s="7">
        <v>46211.760347222225</v>
      </c>
      <c r="D6845" s="4">
        <v>234200000</v>
      </c>
      <c r="E6845" t="s">
        <v>2607</v>
      </c>
      <c r="F6845" t="s">
        <v>2613</v>
      </c>
      <c r="G6845" s="4">
        <v>94500999</v>
      </c>
      <c r="H6845" t="s">
        <v>7267</v>
      </c>
      <c r="I6845" s="2">
        <v>46211.718831018516</v>
      </c>
      <c r="J6845" s="4">
        <v>50100000</v>
      </c>
      <c r="K6845" s="4">
        <v>1</v>
      </c>
      <c r="L6845" s="5">
        <v>234.2</v>
      </c>
      <c r="M6845" s="5">
        <v>94.500998999999993</v>
      </c>
      <c r="N6845" s="5">
        <v>50.1</v>
      </c>
      <c r="O6845" s="5" t="str">
        <f t="shared" si="106"/>
        <v>1</v>
      </c>
      <c r="P6845" s="5" t="s">
        <v>10554</v>
      </c>
      <c r="Q6845" s="5" t="s">
        <v>10912</v>
      </c>
    </row>
    <row r="6846" spans="1:17" x14ac:dyDescent="0.25">
      <c r="A6846">
        <v>62726</v>
      </c>
      <c r="B6846" t="s">
        <v>30</v>
      </c>
      <c r="C6846" s="7">
        <v>46211.760358796295</v>
      </c>
      <c r="D6846" s="4">
        <v>234300000</v>
      </c>
      <c r="E6846" t="s">
        <v>2607</v>
      </c>
      <c r="F6846" t="s">
        <v>2613</v>
      </c>
      <c r="G6846" s="4">
        <v>94500999</v>
      </c>
      <c r="H6846" t="s">
        <v>7268</v>
      </c>
      <c r="I6846" s="2">
        <v>46211.718831018516</v>
      </c>
      <c r="J6846" s="4">
        <v>50000000</v>
      </c>
      <c r="K6846" s="4">
        <v>1</v>
      </c>
      <c r="L6846" s="5">
        <v>234.3</v>
      </c>
      <c r="M6846" s="5">
        <v>94.500998999999993</v>
      </c>
      <c r="N6846" s="5">
        <v>50</v>
      </c>
      <c r="O6846" s="5" t="str">
        <f t="shared" si="106"/>
        <v>1</v>
      </c>
      <c r="P6846" s="5" t="s">
        <v>10554</v>
      </c>
      <c r="Q6846" s="5" t="s">
        <v>10912</v>
      </c>
    </row>
    <row r="6847" spans="1:17" x14ac:dyDescent="0.25">
      <c r="A6847">
        <v>62727</v>
      </c>
      <c r="B6847" t="s">
        <v>30</v>
      </c>
      <c r="C6847" s="7">
        <v>46211.760370370372</v>
      </c>
      <c r="D6847" s="4">
        <v>234300000</v>
      </c>
      <c r="E6847" t="s">
        <v>2607</v>
      </c>
      <c r="F6847" t="s">
        <v>2653</v>
      </c>
      <c r="G6847" s="4">
        <v>94500999</v>
      </c>
      <c r="H6847" t="s">
        <v>7269</v>
      </c>
      <c r="I6847" s="2">
        <v>46211.718831018516</v>
      </c>
      <c r="J6847" s="4">
        <v>50000000</v>
      </c>
      <c r="K6847" s="4">
        <v>1</v>
      </c>
      <c r="L6847" s="5">
        <v>234.3</v>
      </c>
      <c r="M6847" s="5">
        <v>94.500998999999993</v>
      </c>
      <c r="N6847" s="5">
        <v>50</v>
      </c>
      <c r="O6847" s="5" t="str">
        <f t="shared" si="106"/>
        <v>1</v>
      </c>
      <c r="P6847" s="5" t="s">
        <v>10554</v>
      </c>
      <c r="Q6847" s="5" t="s">
        <v>10916</v>
      </c>
    </row>
    <row r="6848" spans="1:17" x14ac:dyDescent="0.25">
      <c r="A6848">
        <v>62728</v>
      </c>
      <c r="B6848" t="s">
        <v>30</v>
      </c>
      <c r="C6848" s="7">
        <v>46211.760381944441</v>
      </c>
      <c r="D6848" s="4">
        <v>234200000</v>
      </c>
      <c r="E6848" t="s">
        <v>2607</v>
      </c>
      <c r="F6848" t="s">
        <v>2625</v>
      </c>
      <c r="G6848" s="4">
        <v>94500999</v>
      </c>
      <c r="H6848" t="s">
        <v>7270</v>
      </c>
      <c r="I6848" s="2">
        <v>46211.718831018516</v>
      </c>
      <c r="J6848" s="4">
        <v>50000000</v>
      </c>
      <c r="K6848" s="4">
        <v>1</v>
      </c>
      <c r="L6848" s="5">
        <v>234.2</v>
      </c>
      <c r="M6848" s="5">
        <v>94.500998999999993</v>
      </c>
      <c r="N6848" s="5">
        <v>50</v>
      </c>
      <c r="O6848" s="5" t="str">
        <f t="shared" si="106"/>
        <v>1</v>
      </c>
      <c r="P6848" s="5" t="s">
        <v>10554</v>
      </c>
      <c r="Q6848" s="5" t="s">
        <v>10914</v>
      </c>
    </row>
    <row r="6849" spans="1:17" x14ac:dyDescent="0.25">
      <c r="A6849">
        <v>62729</v>
      </c>
      <c r="B6849" t="s">
        <v>30</v>
      </c>
      <c r="C6849" s="7">
        <v>46211.760393518518</v>
      </c>
      <c r="D6849" s="4">
        <v>234200000</v>
      </c>
      <c r="E6849" t="s">
        <v>2607</v>
      </c>
      <c r="F6849" t="s">
        <v>2625</v>
      </c>
      <c r="G6849" s="4">
        <v>94500999</v>
      </c>
      <c r="H6849" t="s">
        <v>7271</v>
      </c>
      <c r="I6849" s="2">
        <v>46211.718831018516</v>
      </c>
      <c r="J6849" s="4">
        <v>50000000</v>
      </c>
      <c r="K6849" s="4">
        <v>1</v>
      </c>
      <c r="L6849" s="5">
        <v>234.2</v>
      </c>
      <c r="M6849" s="5">
        <v>94.500998999999993</v>
      </c>
      <c r="N6849" s="5">
        <v>50</v>
      </c>
      <c r="O6849" s="5" t="str">
        <f t="shared" si="106"/>
        <v>1</v>
      </c>
      <c r="P6849" s="5" t="s">
        <v>10554</v>
      </c>
      <c r="Q6849" s="5" t="s">
        <v>10914</v>
      </c>
    </row>
    <row r="6850" spans="1:17" x14ac:dyDescent="0.25">
      <c r="A6850">
        <v>62730</v>
      </c>
      <c r="B6850" t="s">
        <v>30</v>
      </c>
      <c r="C6850" s="7">
        <v>46211.760405092595</v>
      </c>
      <c r="D6850" s="4">
        <v>234100000</v>
      </c>
      <c r="E6850" t="s">
        <v>2607</v>
      </c>
      <c r="F6850" t="s">
        <v>2625</v>
      </c>
      <c r="G6850" s="4">
        <v>94500999</v>
      </c>
      <c r="H6850" t="s">
        <v>7272</v>
      </c>
      <c r="I6850" s="2">
        <v>46211.718831018516</v>
      </c>
      <c r="J6850" s="4">
        <v>50100000</v>
      </c>
      <c r="K6850" s="4">
        <v>1</v>
      </c>
      <c r="L6850" s="5">
        <v>234.1</v>
      </c>
      <c r="M6850" s="5">
        <v>94.500998999999993</v>
      </c>
      <c r="N6850" s="5">
        <v>50.1</v>
      </c>
      <c r="O6850" s="5" t="str">
        <f t="shared" si="106"/>
        <v>1</v>
      </c>
      <c r="P6850" s="5" t="s">
        <v>10554</v>
      </c>
      <c r="Q6850" s="5" t="s">
        <v>10914</v>
      </c>
    </row>
    <row r="6851" spans="1:17" x14ac:dyDescent="0.25">
      <c r="A6851">
        <v>62731</v>
      </c>
      <c r="B6851" t="s">
        <v>30</v>
      </c>
      <c r="C6851" s="7">
        <v>46211.760416666664</v>
      </c>
      <c r="D6851" s="4">
        <v>234200000</v>
      </c>
      <c r="E6851" t="s">
        <v>2607</v>
      </c>
      <c r="F6851" t="s">
        <v>2619</v>
      </c>
      <c r="G6851" s="4">
        <v>94500999</v>
      </c>
      <c r="H6851" t="s">
        <v>7273</v>
      </c>
      <c r="I6851" s="2">
        <v>46211.718831018516</v>
      </c>
      <c r="J6851" s="4">
        <v>50000000</v>
      </c>
      <c r="K6851" s="4">
        <v>1</v>
      </c>
      <c r="L6851" s="5">
        <v>234.2</v>
      </c>
      <c r="M6851" s="5">
        <v>94.500998999999993</v>
      </c>
      <c r="N6851" s="5">
        <v>50</v>
      </c>
      <c r="O6851" s="5" t="str">
        <f t="shared" ref="O6851:O6914" si="107">SUBSTITUTE(K6851,".",",")</f>
        <v>1</v>
      </c>
      <c r="P6851" s="5" t="s">
        <v>10554</v>
      </c>
      <c r="Q6851" s="5" t="s">
        <v>10913</v>
      </c>
    </row>
    <row r="6852" spans="1:17" x14ac:dyDescent="0.25">
      <c r="A6852">
        <v>62732</v>
      </c>
      <c r="B6852" t="s">
        <v>30</v>
      </c>
      <c r="C6852" s="7">
        <v>46211.760428240741</v>
      </c>
      <c r="D6852" s="4">
        <v>234200000</v>
      </c>
      <c r="E6852" t="s">
        <v>2607</v>
      </c>
      <c r="F6852" t="s">
        <v>2625</v>
      </c>
      <c r="G6852" s="4">
        <v>94500999</v>
      </c>
      <c r="H6852" t="s">
        <v>7274</v>
      </c>
      <c r="I6852" s="2">
        <v>46211.718923611108</v>
      </c>
      <c r="J6852" s="4">
        <v>50000000</v>
      </c>
      <c r="K6852" s="4">
        <v>1</v>
      </c>
      <c r="L6852" s="5">
        <v>234.2</v>
      </c>
      <c r="M6852" s="5">
        <v>94.500998999999993</v>
      </c>
      <c r="N6852" s="5">
        <v>50</v>
      </c>
      <c r="O6852" s="5" t="str">
        <f t="shared" si="107"/>
        <v>1</v>
      </c>
      <c r="P6852" s="5" t="s">
        <v>10554</v>
      </c>
      <c r="Q6852" s="5" t="s">
        <v>10914</v>
      </c>
    </row>
    <row r="6853" spans="1:17" x14ac:dyDescent="0.25">
      <c r="A6853">
        <v>62733</v>
      </c>
      <c r="B6853" t="s">
        <v>30</v>
      </c>
      <c r="C6853" s="7">
        <v>46211.760439814818</v>
      </c>
      <c r="D6853" s="4">
        <v>234200000</v>
      </c>
      <c r="E6853" t="s">
        <v>2607</v>
      </c>
      <c r="F6853" t="s">
        <v>2625</v>
      </c>
      <c r="G6853" s="4">
        <v>94500999</v>
      </c>
      <c r="H6853" t="s">
        <v>7275</v>
      </c>
      <c r="I6853" s="2">
        <v>46211.718923611108</v>
      </c>
      <c r="J6853" s="4">
        <v>50000000</v>
      </c>
      <c r="K6853" s="4">
        <v>1</v>
      </c>
      <c r="L6853" s="5">
        <v>234.2</v>
      </c>
      <c r="M6853" s="5">
        <v>94.500998999999993</v>
      </c>
      <c r="N6853" s="5">
        <v>50</v>
      </c>
      <c r="O6853" s="5" t="str">
        <f t="shared" si="107"/>
        <v>1</v>
      </c>
      <c r="P6853" s="5" t="s">
        <v>10554</v>
      </c>
      <c r="Q6853" s="5" t="s">
        <v>10914</v>
      </c>
    </row>
    <row r="6854" spans="1:17" x14ac:dyDescent="0.25">
      <c r="A6854">
        <v>62734</v>
      </c>
      <c r="B6854" t="s">
        <v>30</v>
      </c>
      <c r="C6854" s="7">
        <v>46211.760451388887</v>
      </c>
      <c r="D6854" s="4">
        <v>234200000</v>
      </c>
      <c r="E6854" t="s">
        <v>2607</v>
      </c>
      <c r="F6854" t="s">
        <v>2611</v>
      </c>
      <c r="G6854" s="4">
        <v>94500999</v>
      </c>
      <c r="H6854" t="s">
        <v>7276</v>
      </c>
      <c r="I6854" s="2">
        <v>46211.718923611108</v>
      </c>
      <c r="J6854" s="4">
        <v>50000000</v>
      </c>
      <c r="K6854" s="4">
        <v>1</v>
      </c>
      <c r="L6854" s="5">
        <v>234.2</v>
      </c>
      <c r="M6854" s="5">
        <v>94.500998999999993</v>
      </c>
      <c r="N6854" s="5">
        <v>50</v>
      </c>
      <c r="O6854" s="5" t="str">
        <f t="shared" si="107"/>
        <v>1</v>
      </c>
      <c r="P6854" s="5" t="s">
        <v>10554</v>
      </c>
      <c r="Q6854" s="5" t="s">
        <v>10911</v>
      </c>
    </row>
    <row r="6855" spans="1:17" x14ac:dyDescent="0.25">
      <c r="A6855">
        <v>62735</v>
      </c>
      <c r="B6855" t="s">
        <v>30</v>
      </c>
      <c r="C6855" s="7">
        <v>46211.760462962964</v>
      </c>
      <c r="D6855" s="4">
        <v>234200000</v>
      </c>
      <c r="E6855" t="s">
        <v>2607</v>
      </c>
      <c r="F6855" t="s">
        <v>2649</v>
      </c>
      <c r="G6855" s="4">
        <v>94500999</v>
      </c>
      <c r="H6855" t="s">
        <v>7277</v>
      </c>
      <c r="I6855" s="2">
        <v>46211.718923611108</v>
      </c>
      <c r="J6855" s="4">
        <v>50000000</v>
      </c>
      <c r="K6855" s="4">
        <v>1</v>
      </c>
      <c r="L6855" s="5">
        <v>234.2</v>
      </c>
      <c r="M6855" s="5">
        <v>94.500998999999993</v>
      </c>
      <c r="N6855" s="5">
        <v>50</v>
      </c>
      <c r="O6855" s="5" t="str">
        <f t="shared" si="107"/>
        <v>1</v>
      </c>
      <c r="P6855" s="5" t="s">
        <v>10554</v>
      </c>
      <c r="Q6855" s="5" t="s">
        <v>10915</v>
      </c>
    </row>
    <row r="6856" spans="1:17" x14ac:dyDescent="0.25">
      <c r="A6856">
        <v>62736</v>
      </c>
      <c r="B6856" t="s">
        <v>30</v>
      </c>
      <c r="C6856" s="7">
        <v>46211.760474537034</v>
      </c>
      <c r="D6856" s="4">
        <v>234000000</v>
      </c>
      <c r="E6856" t="s">
        <v>2607</v>
      </c>
      <c r="F6856" t="s">
        <v>2625</v>
      </c>
      <c r="G6856" s="4">
        <v>94500999</v>
      </c>
      <c r="H6856" t="s">
        <v>7278</v>
      </c>
      <c r="I6856" s="2">
        <v>46211.718923611108</v>
      </c>
      <c r="J6856" s="4">
        <v>50000000</v>
      </c>
      <c r="K6856" s="4">
        <v>1</v>
      </c>
      <c r="L6856" s="5">
        <v>234</v>
      </c>
      <c r="M6856" s="5">
        <v>94.500998999999993</v>
      </c>
      <c r="N6856" s="5">
        <v>50</v>
      </c>
      <c r="O6856" s="5" t="str">
        <f t="shared" si="107"/>
        <v>1</v>
      </c>
      <c r="P6856" s="5" t="s">
        <v>10554</v>
      </c>
      <c r="Q6856" s="5" t="s">
        <v>10914</v>
      </c>
    </row>
    <row r="6857" spans="1:17" x14ac:dyDescent="0.25">
      <c r="A6857">
        <v>62737</v>
      </c>
      <c r="B6857" t="s">
        <v>30</v>
      </c>
      <c r="C6857" s="7">
        <v>46211.76048611111</v>
      </c>
      <c r="D6857" s="4">
        <v>234000000</v>
      </c>
      <c r="E6857" t="s">
        <v>2607</v>
      </c>
      <c r="F6857" t="s">
        <v>2625</v>
      </c>
      <c r="G6857" s="4">
        <v>94500999</v>
      </c>
      <c r="H6857" t="s">
        <v>7279</v>
      </c>
      <c r="I6857" s="2">
        <v>46211.718923611108</v>
      </c>
      <c r="J6857" s="4">
        <v>50000000</v>
      </c>
      <c r="K6857" s="4">
        <v>1</v>
      </c>
      <c r="L6857" s="5">
        <v>234</v>
      </c>
      <c r="M6857" s="5">
        <v>94.500998999999993</v>
      </c>
      <c r="N6857" s="5">
        <v>50</v>
      </c>
      <c r="O6857" s="5" t="str">
        <f t="shared" si="107"/>
        <v>1</v>
      </c>
      <c r="P6857" s="5" t="s">
        <v>10554</v>
      </c>
      <c r="Q6857" s="5" t="s">
        <v>10914</v>
      </c>
    </row>
    <row r="6858" spans="1:17" x14ac:dyDescent="0.25">
      <c r="A6858">
        <v>62738</v>
      </c>
      <c r="B6858" t="s">
        <v>30</v>
      </c>
      <c r="C6858" s="7">
        <v>46211.760497685187</v>
      </c>
      <c r="D6858" s="4">
        <v>234000000</v>
      </c>
      <c r="E6858" t="s">
        <v>2607</v>
      </c>
      <c r="F6858" t="s">
        <v>2625</v>
      </c>
      <c r="G6858" s="4">
        <v>94500999</v>
      </c>
      <c r="H6858" t="s">
        <v>7280</v>
      </c>
      <c r="I6858" s="2">
        <v>46211.718923611108</v>
      </c>
      <c r="J6858" s="4">
        <v>50000000</v>
      </c>
      <c r="K6858" s="4">
        <v>1</v>
      </c>
      <c r="L6858" s="5">
        <v>234</v>
      </c>
      <c r="M6858" s="5">
        <v>94.500998999999993</v>
      </c>
      <c r="N6858" s="5">
        <v>50</v>
      </c>
      <c r="O6858" s="5" t="str">
        <f t="shared" si="107"/>
        <v>1</v>
      </c>
      <c r="P6858" s="5" t="s">
        <v>10554</v>
      </c>
      <c r="Q6858" s="5" t="s">
        <v>10914</v>
      </c>
    </row>
    <row r="6859" spans="1:17" x14ac:dyDescent="0.25">
      <c r="A6859">
        <v>62739</v>
      </c>
      <c r="B6859" t="s">
        <v>30</v>
      </c>
      <c r="C6859" s="7">
        <v>46211.760509259257</v>
      </c>
      <c r="D6859" s="4">
        <v>234000000</v>
      </c>
      <c r="E6859" t="s">
        <v>2607</v>
      </c>
      <c r="F6859" t="s">
        <v>2611</v>
      </c>
      <c r="G6859" s="4">
        <v>94500999</v>
      </c>
      <c r="H6859" t="s">
        <v>7281</v>
      </c>
      <c r="I6859" s="2">
        <v>46211.718923611108</v>
      </c>
      <c r="J6859" s="4">
        <v>50000000</v>
      </c>
      <c r="K6859" s="4">
        <v>1</v>
      </c>
      <c r="L6859" s="5">
        <v>234</v>
      </c>
      <c r="M6859" s="5">
        <v>94.500998999999993</v>
      </c>
      <c r="N6859" s="5">
        <v>50</v>
      </c>
      <c r="O6859" s="5" t="str">
        <f t="shared" si="107"/>
        <v>1</v>
      </c>
      <c r="P6859" s="5" t="s">
        <v>10554</v>
      </c>
      <c r="Q6859" s="5" t="s">
        <v>10911</v>
      </c>
    </row>
    <row r="6860" spans="1:17" x14ac:dyDescent="0.25">
      <c r="A6860">
        <v>62740</v>
      </c>
      <c r="B6860" t="s">
        <v>30</v>
      </c>
      <c r="C6860" s="7">
        <v>46211.760520833333</v>
      </c>
      <c r="D6860" s="4">
        <v>233900000</v>
      </c>
      <c r="E6860" t="s">
        <v>2607</v>
      </c>
      <c r="F6860" t="s">
        <v>2608</v>
      </c>
      <c r="G6860" s="4">
        <v>94500999</v>
      </c>
      <c r="H6860" t="s">
        <v>7282</v>
      </c>
      <c r="I6860" s="2">
        <v>46211.718923611108</v>
      </c>
      <c r="J6860" s="4">
        <v>50000000</v>
      </c>
      <c r="K6860" s="4">
        <v>1</v>
      </c>
      <c r="L6860" s="5">
        <v>233.9</v>
      </c>
      <c r="M6860" s="5">
        <v>94.500998999999993</v>
      </c>
      <c r="N6860" s="5">
        <v>50</v>
      </c>
      <c r="O6860" s="5" t="str">
        <f t="shared" si="107"/>
        <v>1</v>
      </c>
      <c r="P6860" s="5" t="s">
        <v>10554</v>
      </c>
      <c r="Q6860" s="5" t="s">
        <v>10910</v>
      </c>
    </row>
    <row r="6861" spans="1:17" x14ac:dyDescent="0.25">
      <c r="A6861">
        <v>62741</v>
      </c>
      <c r="B6861" t="s">
        <v>30</v>
      </c>
      <c r="C6861" s="7">
        <v>46211.76053240741</v>
      </c>
      <c r="D6861" s="4">
        <v>234000000</v>
      </c>
      <c r="E6861" t="s">
        <v>2607</v>
      </c>
      <c r="F6861" t="s">
        <v>2611</v>
      </c>
      <c r="G6861" s="4">
        <v>94500999</v>
      </c>
      <c r="H6861" t="s">
        <v>7283</v>
      </c>
      <c r="I6861" s="2">
        <v>46211.718923611108</v>
      </c>
      <c r="J6861" s="4">
        <v>50000000</v>
      </c>
      <c r="K6861" s="4">
        <v>1</v>
      </c>
      <c r="L6861" s="5">
        <v>234</v>
      </c>
      <c r="M6861" s="5">
        <v>94.500998999999993</v>
      </c>
      <c r="N6861" s="5">
        <v>50</v>
      </c>
      <c r="O6861" s="5" t="str">
        <f t="shared" si="107"/>
        <v>1</v>
      </c>
      <c r="P6861" s="5" t="s">
        <v>10554</v>
      </c>
      <c r="Q6861" s="5" t="s">
        <v>10911</v>
      </c>
    </row>
    <row r="6862" spans="1:17" x14ac:dyDescent="0.25">
      <c r="A6862">
        <v>62742</v>
      </c>
      <c r="B6862" t="s">
        <v>30</v>
      </c>
      <c r="C6862" s="7">
        <v>46211.76054398148</v>
      </c>
      <c r="D6862" s="4">
        <v>234100000</v>
      </c>
      <c r="E6862" t="s">
        <v>2607</v>
      </c>
      <c r="F6862" t="s">
        <v>2613</v>
      </c>
      <c r="G6862" s="4">
        <v>94500999</v>
      </c>
      <c r="H6862" t="s">
        <v>7284</v>
      </c>
      <c r="I6862" s="2">
        <v>46211.718993055554</v>
      </c>
      <c r="J6862" s="4">
        <v>50000000</v>
      </c>
      <c r="K6862" s="4">
        <v>1</v>
      </c>
      <c r="L6862" s="5">
        <v>234.1</v>
      </c>
      <c r="M6862" s="5">
        <v>94.500998999999993</v>
      </c>
      <c r="N6862" s="5">
        <v>50</v>
      </c>
      <c r="O6862" s="5" t="str">
        <f t="shared" si="107"/>
        <v>1</v>
      </c>
      <c r="P6862" s="5" t="s">
        <v>10554</v>
      </c>
      <c r="Q6862" s="5" t="s">
        <v>10912</v>
      </c>
    </row>
    <row r="6863" spans="1:17" x14ac:dyDescent="0.25">
      <c r="A6863">
        <v>62743</v>
      </c>
      <c r="B6863" t="s">
        <v>30</v>
      </c>
      <c r="C6863" s="7">
        <v>46211.760555555556</v>
      </c>
      <c r="D6863" s="4">
        <v>234100000</v>
      </c>
      <c r="E6863" t="s">
        <v>2607</v>
      </c>
      <c r="F6863" t="s">
        <v>2613</v>
      </c>
      <c r="G6863" s="4">
        <v>94500999</v>
      </c>
      <c r="H6863" t="s">
        <v>7285</v>
      </c>
      <c r="I6863" s="2">
        <v>46211.718993055554</v>
      </c>
      <c r="J6863" s="4">
        <v>50000000</v>
      </c>
      <c r="K6863" s="4">
        <v>1</v>
      </c>
      <c r="L6863" s="5">
        <v>234.1</v>
      </c>
      <c r="M6863" s="5">
        <v>94.500998999999993</v>
      </c>
      <c r="N6863" s="5">
        <v>50</v>
      </c>
      <c r="O6863" s="5" t="str">
        <f t="shared" si="107"/>
        <v>1</v>
      </c>
      <c r="P6863" s="5" t="s">
        <v>10554</v>
      </c>
      <c r="Q6863" s="5" t="s">
        <v>10912</v>
      </c>
    </row>
    <row r="6864" spans="1:17" x14ac:dyDescent="0.25">
      <c r="A6864">
        <v>62744</v>
      </c>
      <c r="B6864" t="s">
        <v>30</v>
      </c>
      <c r="C6864" s="7">
        <v>46211.760567129626</v>
      </c>
      <c r="D6864" s="4">
        <v>234000000</v>
      </c>
      <c r="E6864" t="s">
        <v>2607</v>
      </c>
      <c r="F6864" t="s">
        <v>2649</v>
      </c>
      <c r="G6864" s="4">
        <v>94500999</v>
      </c>
      <c r="H6864" t="s">
        <v>7286</v>
      </c>
      <c r="I6864" s="2">
        <v>46211.718993055554</v>
      </c>
      <c r="J6864" s="4">
        <v>50000000</v>
      </c>
      <c r="K6864" s="4">
        <v>1</v>
      </c>
      <c r="L6864" s="5">
        <v>234</v>
      </c>
      <c r="M6864" s="5">
        <v>94.500998999999993</v>
      </c>
      <c r="N6864" s="5">
        <v>50</v>
      </c>
      <c r="O6864" s="5" t="str">
        <f t="shared" si="107"/>
        <v>1</v>
      </c>
      <c r="P6864" s="5" t="s">
        <v>10554</v>
      </c>
      <c r="Q6864" s="5" t="s">
        <v>10915</v>
      </c>
    </row>
    <row r="6865" spans="1:17" x14ac:dyDescent="0.25">
      <c r="A6865">
        <v>62745</v>
      </c>
      <c r="B6865" t="s">
        <v>30</v>
      </c>
      <c r="C6865" s="7">
        <v>46211.760578703703</v>
      </c>
      <c r="D6865" s="4">
        <v>234000000</v>
      </c>
      <c r="E6865" t="s">
        <v>2607</v>
      </c>
      <c r="F6865" t="s">
        <v>2649</v>
      </c>
      <c r="G6865" s="4">
        <v>94500999</v>
      </c>
      <c r="H6865" t="s">
        <v>7287</v>
      </c>
      <c r="I6865" s="2">
        <v>46211.718993055554</v>
      </c>
      <c r="J6865" s="4">
        <v>50000000</v>
      </c>
      <c r="K6865" s="4">
        <v>1</v>
      </c>
      <c r="L6865" s="5">
        <v>234</v>
      </c>
      <c r="M6865" s="5">
        <v>94.500998999999993</v>
      </c>
      <c r="N6865" s="5">
        <v>50</v>
      </c>
      <c r="O6865" s="5" t="str">
        <f t="shared" si="107"/>
        <v>1</v>
      </c>
      <c r="P6865" s="5" t="s">
        <v>10554</v>
      </c>
      <c r="Q6865" s="5" t="s">
        <v>10915</v>
      </c>
    </row>
    <row r="6866" spans="1:17" x14ac:dyDescent="0.25">
      <c r="A6866">
        <v>62746</v>
      </c>
      <c r="B6866" t="s">
        <v>30</v>
      </c>
      <c r="C6866" s="7">
        <v>46211.76059027778</v>
      </c>
      <c r="D6866" s="4">
        <v>234100000</v>
      </c>
      <c r="E6866" t="s">
        <v>2607</v>
      </c>
      <c r="F6866" t="s">
        <v>2611</v>
      </c>
      <c r="G6866" s="4">
        <v>94500999</v>
      </c>
      <c r="H6866" t="s">
        <v>7288</v>
      </c>
      <c r="I6866" s="2">
        <v>46211.718993055554</v>
      </c>
      <c r="J6866" s="4">
        <v>50000000</v>
      </c>
      <c r="K6866" s="4">
        <v>1</v>
      </c>
      <c r="L6866" s="5">
        <v>234.1</v>
      </c>
      <c r="M6866" s="5">
        <v>94.500998999999993</v>
      </c>
      <c r="N6866" s="5">
        <v>50</v>
      </c>
      <c r="O6866" s="5" t="str">
        <f t="shared" si="107"/>
        <v>1</v>
      </c>
      <c r="P6866" s="5" t="s">
        <v>10554</v>
      </c>
      <c r="Q6866" s="5" t="s">
        <v>10911</v>
      </c>
    </row>
    <row r="6867" spans="1:17" x14ac:dyDescent="0.25">
      <c r="A6867">
        <v>62747</v>
      </c>
      <c r="B6867" t="s">
        <v>30</v>
      </c>
      <c r="C6867" s="7">
        <v>46211.760601851849</v>
      </c>
      <c r="D6867" s="4">
        <v>234100000</v>
      </c>
      <c r="E6867" t="s">
        <v>2607</v>
      </c>
      <c r="F6867" t="s">
        <v>2611</v>
      </c>
      <c r="G6867" s="4">
        <v>94500999</v>
      </c>
      <c r="H6867" t="s">
        <v>7289</v>
      </c>
      <c r="I6867" s="2">
        <v>46211.718993055554</v>
      </c>
      <c r="J6867" s="4">
        <v>50000000</v>
      </c>
      <c r="K6867" s="4">
        <v>1</v>
      </c>
      <c r="L6867" s="5">
        <v>234.1</v>
      </c>
      <c r="M6867" s="5">
        <v>94.500998999999993</v>
      </c>
      <c r="N6867" s="5">
        <v>50</v>
      </c>
      <c r="O6867" s="5" t="str">
        <f t="shared" si="107"/>
        <v>1</v>
      </c>
      <c r="P6867" s="5" t="s">
        <v>10554</v>
      </c>
      <c r="Q6867" s="5" t="s">
        <v>10911</v>
      </c>
    </row>
    <row r="6868" spans="1:17" x14ac:dyDescent="0.25">
      <c r="A6868">
        <v>62748</v>
      </c>
      <c r="B6868" t="s">
        <v>30</v>
      </c>
      <c r="C6868" s="7">
        <v>46211.760613425926</v>
      </c>
      <c r="D6868" s="4">
        <v>234200000</v>
      </c>
      <c r="E6868" t="s">
        <v>2607</v>
      </c>
      <c r="F6868" t="s">
        <v>2608</v>
      </c>
      <c r="G6868" s="4">
        <v>94500999</v>
      </c>
      <c r="H6868" t="s">
        <v>7290</v>
      </c>
      <c r="I6868" s="2">
        <v>46211.718993055554</v>
      </c>
      <c r="J6868" s="4">
        <v>50000000</v>
      </c>
      <c r="K6868" s="4">
        <v>1</v>
      </c>
      <c r="L6868" s="5">
        <v>234.2</v>
      </c>
      <c r="M6868" s="5">
        <v>94.500998999999993</v>
      </c>
      <c r="N6868" s="5">
        <v>50</v>
      </c>
      <c r="O6868" s="5" t="str">
        <f t="shared" si="107"/>
        <v>1</v>
      </c>
      <c r="P6868" s="5" t="s">
        <v>10554</v>
      </c>
      <c r="Q6868" s="5" t="s">
        <v>10910</v>
      </c>
    </row>
    <row r="6869" spans="1:17" x14ac:dyDescent="0.25">
      <c r="A6869">
        <v>62749</v>
      </c>
      <c r="B6869" t="s">
        <v>30</v>
      </c>
      <c r="C6869" s="7">
        <v>46211.760625000003</v>
      </c>
      <c r="D6869" s="4">
        <v>234200000</v>
      </c>
      <c r="E6869" t="s">
        <v>2607</v>
      </c>
      <c r="F6869" t="s">
        <v>2625</v>
      </c>
      <c r="G6869" s="4">
        <v>94500999</v>
      </c>
      <c r="H6869" t="s">
        <v>7291</v>
      </c>
      <c r="I6869" s="2">
        <v>46211.718993055554</v>
      </c>
      <c r="J6869" s="4">
        <v>50000000</v>
      </c>
      <c r="K6869" s="4">
        <v>1</v>
      </c>
      <c r="L6869" s="5">
        <v>234.2</v>
      </c>
      <c r="M6869" s="5">
        <v>94.500998999999993</v>
      </c>
      <c r="N6869" s="5">
        <v>50</v>
      </c>
      <c r="O6869" s="5" t="str">
        <f t="shared" si="107"/>
        <v>1</v>
      </c>
      <c r="P6869" s="5" t="s">
        <v>10554</v>
      </c>
      <c r="Q6869" s="5" t="s">
        <v>10914</v>
      </c>
    </row>
    <row r="6870" spans="1:17" x14ac:dyDescent="0.25">
      <c r="A6870">
        <v>62750</v>
      </c>
      <c r="B6870" t="s">
        <v>30</v>
      </c>
      <c r="C6870" s="7">
        <v>46211.760636574072</v>
      </c>
      <c r="D6870" s="4">
        <v>234200000</v>
      </c>
      <c r="E6870" t="s">
        <v>2607</v>
      </c>
      <c r="F6870" t="s">
        <v>2613</v>
      </c>
      <c r="G6870" s="4">
        <v>94500999</v>
      </c>
      <c r="H6870" t="s">
        <v>7292</v>
      </c>
      <c r="I6870" s="2">
        <v>46211.718993055554</v>
      </c>
      <c r="J6870" s="4">
        <v>50000000</v>
      </c>
      <c r="K6870" s="4">
        <v>1</v>
      </c>
      <c r="L6870" s="5">
        <v>234.2</v>
      </c>
      <c r="M6870" s="5">
        <v>94.500998999999993</v>
      </c>
      <c r="N6870" s="5">
        <v>50</v>
      </c>
      <c r="O6870" s="5" t="str">
        <f t="shared" si="107"/>
        <v>1</v>
      </c>
      <c r="P6870" s="5" t="s">
        <v>10554</v>
      </c>
      <c r="Q6870" s="5" t="s">
        <v>10912</v>
      </c>
    </row>
    <row r="6871" spans="1:17" x14ac:dyDescent="0.25">
      <c r="A6871">
        <v>62751</v>
      </c>
      <c r="B6871" t="s">
        <v>30</v>
      </c>
      <c r="C6871" s="7">
        <v>46211.760648148149</v>
      </c>
      <c r="D6871" s="4">
        <v>234100000</v>
      </c>
      <c r="E6871" t="s">
        <v>2607</v>
      </c>
      <c r="F6871" t="s">
        <v>2613</v>
      </c>
      <c r="G6871" s="4">
        <v>94500999</v>
      </c>
      <c r="H6871" t="s">
        <v>7293</v>
      </c>
      <c r="I6871" s="2">
        <v>46211.718993055554</v>
      </c>
      <c r="J6871" s="4">
        <v>50000000</v>
      </c>
      <c r="K6871" s="4">
        <v>1</v>
      </c>
      <c r="L6871" s="5">
        <v>234.1</v>
      </c>
      <c r="M6871" s="5">
        <v>94.500998999999993</v>
      </c>
      <c r="N6871" s="5">
        <v>50</v>
      </c>
      <c r="O6871" s="5" t="str">
        <f t="shared" si="107"/>
        <v>1</v>
      </c>
      <c r="P6871" s="5" t="s">
        <v>10554</v>
      </c>
      <c r="Q6871" s="5" t="s">
        <v>10912</v>
      </c>
    </row>
    <row r="6872" spans="1:17" x14ac:dyDescent="0.25">
      <c r="A6872">
        <v>62752</v>
      </c>
      <c r="B6872" t="s">
        <v>30</v>
      </c>
      <c r="C6872" s="7">
        <v>46211.760659722226</v>
      </c>
      <c r="D6872" s="4">
        <v>234100000</v>
      </c>
      <c r="E6872" t="s">
        <v>2607</v>
      </c>
      <c r="F6872" t="s">
        <v>2613</v>
      </c>
      <c r="G6872" s="4">
        <v>94500999</v>
      </c>
      <c r="H6872" t="s">
        <v>7294</v>
      </c>
      <c r="I6872" s="2">
        <v>46211.719131944446</v>
      </c>
      <c r="J6872" s="4">
        <v>50000000</v>
      </c>
      <c r="K6872" s="4">
        <v>1</v>
      </c>
      <c r="L6872" s="5">
        <v>234.1</v>
      </c>
      <c r="M6872" s="5">
        <v>94.500998999999993</v>
      </c>
      <c r="N6872" s="5">
        <v>50</v>
      </c>
      <c r="O6872" s="5" t="str">
        <f t="shared" si="107"/>
        <v>1</v>
      </c>
      <c r="P6872" s="5" t="s">
        <v>10554</v>
      </c>
      <c r="Q6872" s="5" t="s">
        <v>10912</v>
      </c>
    </row>
    <row r="6873" spans="1:17" x14ac:dyDescent="0.25">
      <c r="A6873">
        <v>62753</v>
      </c>
      <c r="B6873" t="s">
        <v>30</v>
      </c>
      <c r="C6873" s="7">
        <v>46211.760671296295</v>
      </c>
      <c r="D6873" s="4">
        <v>234000000</v>
      </c>
      <c r="E6873" t="s">
        <v>2607</v>
      </c>
      <c r="F6873" t="s">
        <v>2608</v>
      </c>
      <c r="G6873" s="4">
        <v>94500999</v>
      </c>
      <c r="H6873" t="s">
        <v>7295</v>
      </c>
      <c r="I6873" s="2">
        <v>46211.719131944446</v>
      </c>
      <c r="J6873" s="4">
        <v>50000000</v>
      </c>
      <c r="K6873" s="4">
        <v>1</v>
      </c>
      <c r="L6873" s="5">
        <v>234</v>
      </c>
      <c r="M6873" s="5">
        <v>94.500998999999993</v>
      </c>
      <c r="N6873" s="5">
        <v>50</v>
      </c>
      <c r="O6873" s="5" t="str">
        <f t="shared" si="107"/>
        <v>1</v>
      </c>
      <c r="P6873" s="5" t="s">
        <v>10554</v>
      </c>
      <c r="Q6873" s="5" t="s">
        <v>10910</v>
      </c>
    </row>
    <row r="6874" spans="1:17" x14ac:dyDescent="0.25">
      <c r="A6874">
        <v>62754</v>
      </c>
      <c r="B6874" t="s">
        <v>30</v>
      </c>
      <c r="C6874" s="7">
        <v>46211.760682870372</v>
      </c>
      <c r="D6874" s="4">
        <v>233900000</v>
      </c>
      <c r="E6874" t="s">
        <v>2607</v>
      </c>
      <c r="F6874" t="s">
        <v>2625</v>
      </c>
      <c r="G6874" s="4">
        <v>94500999</v>
      </c>
      <c r="H6874" t="s">
        <v>7296</v>
      </c>
      <c r="I6874" s="2">
        <v>46211.719131944446</v>
      </c>
      <c r="J6874" s="4">
        <v>50000000</v>
      </c>
      <c r="K6874" s="4">
        <v>1</v>
      </c>
      <c r="L6874" s="5">
        <v>233.9</v>
      </c>
      <c r="M6874" s="5">
        <v>94.500998999999993</v>
      </c>
      <c r="N6874" s="5">
        <v>50</v>
      </c>
      <c r="O6874" s="5" t="str">
        <f t="shared" si="107"/>
        <v>1</v>
      </c>
      <c r="P6874" s="5" t="s">
        <v>10554</v>
      </c>
      <c r="Q6874" s="5" t="s">
        <v>10914</v>
      </c>
    </row>
    <row r="6875" spans="1:17" x14ac:dyDescent="0.25">
      <c r="A6875">
        <v>62755</v>
      </c>
      <c r="B6875" t="s">
        <v>30</v>
      </c>
      <c r="C6875" s="7">
        <v>46211.760694444441</v>
      </c>
      <c r="D6875" s="4">
        <v>234000000</v>
      </c>
      <c r="E6875" t="s">
        <v>2607</v>
      </c>
      <c r="F6875" t="s">
        <v>2625</v>
      </c>
      <c r="G6875" s="4">
        <v>94500999</v>
      </c>
      <c r="H6875" t="s">
        <v>7297</v>
      </c>
      <c r="I6875" s="2">
        <v>46211.719131944446</v>
      </c>
      <c r="J6875" s="4">
        <v>50000000</v>
      </c>
      <c r="K6875" s="4">
        <v>1</v>
      </c>
      <c r="L6875" s="5">
        <v>234</v>
      </c>
      <c r="M6875" s="5">
        <v>94.500998999999993</v>
      </c>
      <c r="N6875" s="5">
        <v>50</v>
      </c>
      <c r="O6875" s="5" t="str">
        <f t="shared" si="107"/>
        <v>1</v>
      </c>
      <c r="P6875" s="5" t="s">
        <v>10554</v>
      </c>
      <c r="Q6875" s="5" t="s">
        <v>10914</v>
      </c>
    </row>
    <row r="6876" spans="1:17" x14ac:dyDescent="0.25">
      <c r="A6876">
        <v>62756</v>
      </c>
      <c r="B6876" t="s">
        <v>30</v>
      </c>
      <c r="C6876" s="7">
        <v>46211.760706018518</v>
      </c>
      <c r="D6876" s="4">
        <v>234000000</v>
      </c>
      <c r="E6876" t="s">
        <v>2607</v>
      </c>
      <c r="F6876" t="s">
        <v>2625</v>
      </c>
      <c r="G6876" s="4">
        <v>94500999</v>
      </c>
      <c r="H6876" t="s">
        <v>7298</v>
      </c>
      <c r="I6876" s="2">
        <v>46211.719131944446</v>
      </c>
      <c r="J6876" s="4">
        <v>50000000</v>
      </c>
      <c r="K6876" s="4">
        <v>1</v>
      </c>
      <c r="L6876" s="5">
        <v>234</v>
      </c>
      <c r="M6876" s="5">
        <v>94.500998999999993</v>
      </c>
      <c r="N6876" s="5">
        <v>50</v>
      </c>
      <c r="O6876" s="5" t="str">
        <f t="shared" si="107"/>
        <v>1</v>
      </c>
      <c r="P6876" s="5" t="s">
        <v>10554</v>
      </c>
      <c r="Q6876" s="5" t="s">
        <v>10914</v>
      </c>
    </row>
    <row r="6877" spans="1:17" x14ac:dyDescent="0.25">
      <c r="A6877">
        <v>62757</v>
      </c>
      <c r="B6877" t="s">
        <v>30</v>
      </c>
      <c r="C6877" s="7">
        <v>46211.760717592595</v>
      </c>
      <c r="D6877" s="4">
        <v>234100000</v>
      </c>
      <c r="E6877" t="s">
        <v>2607</v>
      </c>
      <c r="F6877" t="s">
        <v>2611</v>
      </c>
      <c r="G6877" s="4">
        <v>94500999</v>
      </c>
      <c r="H6877" t="s">
        <v>7299</v>
      </c>
      <c r="I6877" s="2">
        <v>46211.719131944446</v>
      </c>
      <c r="J6877" s="4">
        <v>50000000</v>
      </c>
      <c r="K6877" s="4">
        <v>1</v>
      </c>
      <c r="L6877" s="5">
        <v>234.1</v>
      </c>
      <c r="M6877" s="5">
        <v>94.500998999999993</v>
      </c>
      <c r="N6877" s="5">
        <v>50</v>
      </c>
      <c r="O6877" s="5" t="str">
        <f t="shared" si="107"/>
        <v>1</v>
      </c>
      <c r="P6877" s="5" t="s">
        <v>10554</v>
      </c>
      <c r="Q6877" s="5" t="s">
        <v>10911</v>
      </c>
    </row>
    <row r="6878" spans="1:17" x14ac:dyDescent="0.25">
      <c r="A6878">
        <v>62758</v>
      </c>
      <c r="B6878" t="s">
        <v>30</v>
      </c>
      <c r="C6878" s="7">
        <v>46211.760729166665</v>
      </c>
      <c r="D6878" s="4">
        <v>234000000</v>
      </c>
      <c r="E6878" t="s">
        <v>2607</v>
      </c>
      <c r="F6878" t="s">
        <v>2625</v>
      </c>
      <c r="G6878" s="4">
        <v>94500999</v>
      </c>
      <c r="H6878" t="s">
        <v>7300</v>
      </c>
      <c r="I6878" s="2">
        <v>46211.719131944446</v>
      </c>
      <c r="J6878" s="4">
        <v>50000000</v>
      </c>
      <c r="K6878" s="4">
        <v>1</v>
      </c>
      <c r="L6878" s="5">
        <v>234</v>
      </c>
      <c r="M6878" s="5">
        <v>94.500998999999993</v>
      </c>
      <c r="N6878" s="5">
        <v>50</v>
      </c>
      <c r="O6878" s="5" t="str">
        <f t="shared" si="107"/>
        <v>1</v>
      </c>
      <c r="P6878" s="5" t="s">
        <v>10554</v>
      </c>
      <c r="Q6878" s="5" t="s">
        <v>10914</v>
      </c>
    </row>
    <row r="6879" spans="1:17" x14ac:dyDescent="0.25">
      <c r="A6879">
        <v>62759</v>
      </c>
      <c r="B6879" t="s">
        <v>30</v>
      </c>
      <c r="C6879" s="7">
        <v>46211.760740740741</v>
      </c>
      <c r="D6879" s="4">
        <v>234000000</v>
      </c>
      <c r="E6879" t="s">
        <v>2607</v>
      </c>
      <c r="F6879" t="s">
        <v>2613</v>
      </c>
      <c r="G6879" s="4">
        <v>94500999</v>
      </c>
      <c r="H6879" t="s">
        <v>7301</v>
      </c>
      <c r="I6879" s="2">
        <v>46211.719131944446</v>
      </c>
      <c r="J6879" s="4">
        <v>50000000</v>
      </c>
      <c r="K6879" s="4">
        <v>1</v>
      </c>
      <c r="L6879" s="5">
        <v>234</v>
      </c>
      <c r="M6879" s="5">
        <v>94.500998999999993</v>
      </c>
      <c r="N6879" s="5">
        <v>50</v>
      </c>
      <c r="O6879" s="5" t="str">
        <f t="shared" si="107"/>
        <v>1</v>
      </c>
      <c r="P6879" s="5" t="s">
        <v>10554</v>
      </c>
      <c r="Q6879" s="5" t="s">
        <v>10912</v>
      </c>
    </row>
    <row r="6880" spans="1:17" x14ac:dyDescent="0.25">
      <c r="A6880">
        <v>62760</v>
      </c>
      <c r="B6880" t="s">
        <v>30</v>
      </c>
      <c r="C6880" s="7">
        <v>46211.760752314818</v>
      </c>
      <c r="D6880" s="4">
        <v>234000000</v>
      </c>
      <c r="E6880" t="s">
        <v>2607</v>
      </c>
      <c r="F6880" t="s">
        <v>2613</v>
      </c>
      <c r="G6880" s="4">
        <v>94500999</v>
      </c>
      <c r="H6880" t="s">
        <v>7302</v>
      </c>
      <c r="I6880" s="2">
        <v>46211.719131944446</v>
      </c>
      <c r="J6880" s="4">
        <v>50000000</v>
      </c>
      <c r="K6880" s="4">
        <v>1</v>
      </c>
      <c r="L6880" s="5">
        <v>234</v>
      </c>
      <c r="M6880" s="5">
        <v>94.500998999999993</v>
      </c>
      <c r="N6880" s="5">
        <v>50</v>
      </c>
      <c r="O6880" s="5" t="str">
        <f t="shared" si="107"/>
        <v>1</v>
      </c>
      <c r="P6880" s="5" t="s">
        <v>10554</v>
      </c>
      <c r="Q6880" s="5" t="s">
        <v>10912</v>
      </c>
    </row>
    <row r="6881" spans="1:17" x14ac:dyDescent="0.25">
      <c r="A6881">
        <v>62761</v>
      </c>
      <c r="B6881" t="s">
        <v>30</v>
      </c>
      <c r="C6881" s="7">
        <v>46211.760763888888</v>
      </c>
      <c r="D6881" s="4">
        <v>234000000</v>
      </c>
      <c r="E6881" t="s">
        <v>2607</v>
      </c>
      <c r="F6881" t="s">
        <v>2613</v>
      </c>
      <c r="G6881" s="4">
        <v>94500999</v>
      </c>
      <c r="H6881" t="s">
        <v>7303</v>
      </c>
      <c r="I6881" s="2">
        <v>46211.719131944446</v>
      </c>
      <c r="J6881" s="4">
        <v>50000000</v>
      </c>
      <c r="K6881" s="4">
        <v>1</v>
      </c>
      <c r="L6881" s="5">
        <v>234</v>
      </c>
      <c r="M6881" s="5">
        <v>94.500998999999993</v>
      </c>
      <c r="N6881" s="5">
        <v>50</v>
      </c>
      <c r="O6881" s="5" t="str">
        <f t="shared" si="107"/>
        <v>1</v>
      </c>
      <c r="P6881" s="5" t="s">
        <v>10554</v>
      </c>
      <c r="Q6881" s="5" t="s">
        <v>10912</v>
      </c>
    </row>
    <row r="6882" spans="1:17" x14ac:dyDescent="0.25">
      <c r="A6882">
        <v>62762</v>
      </c>
      <c r="B6882" t="s">
        <v>30</v>
      </c>
      <c r="C6882" s="7">
        <v>46211.760775462964</v>
      </c>
      <c r="D6882" s="4">
        <v>234000000</v>
      </c>
      <c r="E6882" t="s">
        <v>2607</v>
      </c>
      <c r="F6882" t="s">
        <v>2613</v>
      </c>
      <c r="G6882" s="4">
        <v>94500999</v>
      </c>
      <c r="H6882" t="s">
        <v>7304</v>
      </c>
      <c r="I6882" s="2">
        <v>46211.719293981485</v>
      </c>
      <c r="J6882" s="4">
        <v>50000000</v>
      </c>
      <c r="K6882" s="4">
        <v>1</v>
      </c>
      <c r="L6882" s="5">
        <v>234</v>
      </c>
      <c r="M6882" s="5">
        <v>94.500998999999993</v>
      </c>
      <c r="N6882" s="5">
        <v>50</v>
      </c>
      <c r="O6882" s="5" t="str">
        <f t="shared" si="107"/>
        <v>1</v>
      </c>
      <c r="P6882" s="5" t="s">
        <v>10554</v>
      </c>
      <c r="Q6882" s="5" t="s">
        <v>10912</v>
      </c>
    </row>
    <row r="6883" spans="1:17" x14ac:dyDescent="0.25">
      <c r="A6883">
        <v>62763</v>
      </c>
      <c r="B6883" t="s">
        <v>30</v>
      </c>
      <c r="C6883" s="7">
        <v>46211.760787037034</v>
      </c>
      <c r="D6883" s="4">
        <v>234000000</v>
      </c>
      <c r="E6883" t="s">
        <v>2607</v>
      </c>
      <c r="F6883" t="s">
        <v>2649</v>
      </c>
      <c r="G6883" s="4">
        <v>94500999</v>
      </c>
      <c r="H6883" t="s">
        <v>7305</v>
      </c>
      <c r="I6883" s="2">
        <v>46211.719293981485</v>
      </c>
      <c r="J6883" s="4">
        <v>50000000</v>
      </c>
      <c r="K6883" s="4">
        <v>1</v>
      </c>
      <c r="L6883" s="5">
        <v>234</v>
      </c>
      <c r="M6883" s="5">
        <v>94.500998999999993</v>
      </c>
      <c r="N6883" s="5">
        <v>50</v>
      </c>
      <c r="O6883" s="5" t="str">
        <f t="shared" si="107"/>
        <v>1</v>
      </c>
      <c r="P6883" s="5" t="s">
        <v>10554</v>
      </c>
      <c r="Q6883" s="5" t="s">
        <v>10915</v>
      </c>
    </row>
    <row r="6884" spans="1:17" x14ac:dyDescent="0.25">
      <c r="A6884">
        <v>62764</v>
      </c>
      <c r="B6884" t="s">
        <v>30</v>
      </c>
      <c r="C6884" s="7">
        <v>46211.760798611111</v>
      </c>
      <c r="D6884" s="4">
        <v>233900000</v>
      </c>
      <c r="E6884" t="s">
        <v>2607</v>
      </c>
      <c r="F6884" t="s">
        <v>2611</v>
      </c>
      <c r="G6884" s="4">
        <v>94500999</v>
      </c>
      <c r="H6884" t="s">
        <v>7306</v>
      </c>
      <c r="I6884" s="2">
        <v>46211.719293981485</v>
      </c>
      <c r="J6884" s="4">
        <v>50000000</v>
      </c>
      <c r="K6884" s="4">
        <v>1</v>
      </c>
      <c r="L6884" s="5">
        <v>233.9</v>
      </c>
      <c r="M6884" s="5">
        <v>94.500998999999993</v>
      </c>
      <c r="N6884" s="5">
        <v>50</v>
      </c>
      <c r="O6884" s="5" t="str">
        <f t="shared" si="107"/>
        <v>1</v>
      </c>
      <c r="P6884" s="5" t="s">
        <v>10554</v>
      </c>
      <c r="Q6884" s="5" t="s">
        <v>10911</v>
      </c>
    </row>
    <row r="6885" spans="1:17" x14ac:dyDescent="0.25">
      <c r="A6885">
        <v>62765</v>
      </c>
      <c r="B6885" t="s">
        <v>30</v>
      </c>
      <c r="C6885" s="7">
        <v>46211.760810185187</v>
      </c>
      <c r="D6885" s="4">
        <v>233900000</v>
      </c>
      <c r="E6885" t="s">
        <v>2607</v>
      </c>
      <c r="F6885" t="s">
        <v>2611</v>
      </c>
      <c r="G6885" s="4">
        <v>94500999</v>
      </c>
      <c r="H6885" t="s">
        <v>7307</v>
      </c>
      <c r="I6885" s="2">
        <v>46211.719293981485</v>
      </c>
      <c r="J6885" s="4">
        <v>50000000</v>
      </c>
      <c r="K6885" s="4">
        <v>1</v>
      </c>
      <c r="L6885" s="5">
        <v>233.9</v>
      </c>
      <c r="M6885" s="5">
        <v>94.500998999999993</v>
      </c>
      <c r="N6885" s="5">
        <v>50</v>
      </c>
      <c r="O6885" s="5" t="str">
        <f t="shared" si="107"/>
        <v>1</v>
      </c>
      <c r="P6885" s="5" t="s">
        <v>10554</v>
      </c>
      <c r="Q6885" s="5" t="s">
        <v>10911</v>
      </c>
    </row>
    <row r="6886" spans="1:17" x14ac:dyDescent="0.25">
      <c r="A6886">
        <v>62766</v>
      </c>
      <c r="B6886" t="s">
        <v>30</v>
      </c>
      <c r="C6886" s="7">
        <v>46211.760821759257</v>
      </c>
      <c r="D6886" s="4">
        <v>233800000</v>
      </c>
      <c r="E6886" t="s">
        <v>2607</v>
      </c>
      <c r="F6886" t="s">
        <v>2611</v>
      </c>
      <c r="G6886" s="4">
        <v>94500999</v>
      </c>
      <c r="H6886" t="s">
        <v>7308</v>
      </c>
      <c r="I6886" s="2">
        <v>46211.719293981485</v>
      </c>
      <c r="J6886" s="4">
        <v>50000000</v>
      </c>
      <c r="K6886" s="4">
        <v>1</v>
      </c>
      <c r="L6886" s="5">
        <v>233.8</v>
      </c>
      <c r="M6886" s="5">
        <v>94.500998999999993</v>
      </c>
      <c r="N6886" s="5">
        <v>50</v>
      </c>
      <c r="O6886" s="5" t="str">
        <f t="shared" si="107"/>
        <v>1</v>
      </c>
      <c r="P6886" s="5" t="s">
        <v>10554</v>
      </c>
      <c r="Q6886" s="5" t="s">
        <v>10911</v>
      </c>
    </row>
    <row r="6887" spans="1:17" x14ac:dyDescent="0.25">
      <c r="A6887">
        <v>62767</v>
      </c>
      <c r="B6887" t="s">
        <v>30</v>
      </c>
      <c r="C6887" s="7">
        <v>46211.760833333334</v>
      </c>
      <c r="D6887" s="4">
        <v>233900000</v>
      </c>
      <c r="E6887" t="s">
        <v>2607</v>
      </c>
      <c r="F6887" t="s">
        <v>2619</v>
      </c>
      <c r="G6887" s="4">
        <v>94500999</v>
      </c>
      <c r="H6887" t="s">
        <v>7309</v>
      </c>
      <c r="I6887" s="2">
        <v>46211.719293981485</v>
      </c>
      <c r="J6887" s="4">
        <v>50000000</v>
      </c>
      <c r="K6887" s="4">
        <v>1</v>
      </c>
      <c r="L6887" s="5">
        <v>233.9</v>
      </c>
      <c r="M6887" s="5">
        <v>94.500998999999993</v>
      </c>
      <c r="N6887" s="5">
        <v>50</v>
      </c>
      <c r="O6887" s="5" t="str">
        <f t="shared" si="107"/>
        <v>1</v>
      </c>
      <c r="P6887" s="5" t="s">
        <v>10554</v>
      </c>
      <c r="Q6887" s="5" t="s">
        <v>10913</v>
      </c>
    </row>
    <row r="6888" spans="1:17" x14ac:dyDescent="0.25">
      <c r="A6888">
        <v>62768</v>
      </c>
      <c r="B6888" t="s">
        <v>30</v>
      </c>
      <c r="C6888" s="7">
        <v>46211.760844907411</v>
      </c>
      <c r="D6888" s="4">
        <v>233900000</v>
      </c>
      <c r="E6888" t="s">
        <v>2607</v>
      </c>
      <c r="F6888" t="s">
        <v>2625</v>
      </c>
      <c r="G6888" s="4">
        <v>94500999</v>
      </c>
      <c r="H6888" t="s">
        <v>7310</v>
      </c>
      <c r="I6888" s="2">
        <v>46211.719293981485</v>
      </c>
      <c r="J6888" s="4">
        <v>50000000</v>
      </c>
      <c r="K6888" s="4">
        <v>1</v>
      </c>
      <c r="L6888" s="5">
        <v>233.9</v>
      </c>
      <c r="M6888" s="5">
        <v>94.500998999999993</v>
      </c>
      <c r="N6888" s="5">
        <v>50</v>
      </c>
      <c r="O6888" s="5" t="str">
        <f t="shared" si="107"/>
        <v>1</v>
      </c>
      <c r="P6888" s="5" t="s">
        <v>10554</v>
      </c>
      <c r="Q6888" s="5" t="s">
        <v>10914</v>
      </c>
    </row>
    <row r="6889" spans="1:17" x14ac:dyDescent="0.25">
      <c r="A6889">
        <v>62769</v>
      </c>
      <c r="B6889" t="s">
        <v>30</v>
      </c>
      <c r="C6889" s="7">
        <v>46211.76085648148</v>
      </c>
      <c r="D6889" s="4">
        <v>234000000</v>
      </c>
      <c r="E6889" t="s">
        <v>2607</v>
      </c>
      <c r="F6889" t="s">
        <v>2625</v>
      </c>
      <c r="G6889" s="4">
        <v>94500999</v>
      </c>
      <c r="H6889" t="s">
        <v>7311</v>
      </c>
      <c r="I6889" s="2">
        <v>46211.719293981485</v>
      </c>
      <c r="J6889" s="4">
        <v>50000000</v>
      </c>
      <c r="K6889" s="4">
        <v>1</v>
      </c>
      <c r="L6889" s="5">
        <v>234</v>
      </c>
      <c r="M6889" s="5">
        <v>94.500998999999993</v>
      </c>
      <c r="N6889" s="5">
        <v>50</v>
      </c>
      <c r="O6889" s="5" t="str">
        <f t="shared" si="107"/>
        <v>1</v>
      </c>
      <c r="P6889" s="5" t="s">
        <v>10554</v>
      </c>
      <c r="Q6889" s="5" t="s">
        <v>10914</v>
      </c>
    </row>
    <row r="6890" spans="1:17" x14ac:dyDescent="0.25">
      <c r="A6890">
        <v>62770</v>
      </c>
      <c r="B6890" t="s">
        <v>30</v>
      </c>
      <c r="C6890" s="7">
        <v>46211.760868055557</v>
      </c>
      <c r="D6890" s="4">
        <v>234000000</v>
      </c>
      <c r="E6890" t="s">
        <v>2607</v>
      </c>
      <c r="F6890" t="s">
        <v>2625</v>
      </c>
      <c r="G6890" s="4">
        <v>94500999</v>
      </c>
      <c r="H6890" t="s">
        <v>7312</v>
      </c>
      <c r="I6890" s="2">
        <v>46211.719293981485</v>
      </c>
      <c r="J6890" s="4">
        <v>50000000</v>
      </c>
      <c r="K6890" s="4">
        <v>1</v>
      </c>
      <c r="L6890" s="5">
        <v>234</v>
      </c>
      <c r="M6890" s="5">
        <v>94.500998999999993</v>
      </c>
      <c r="N6890" s="5">
        <v>50</v>
      </c>
      <c r="O6890" s="5" t="str">
        <f t="shared" si="107"/>
        <v>1</v>
      </c>
      <c r="P6890" s="5" t="s">
        <v>10554</v>
      </c>
      <c r="Q6890" s="5" t="s">
        <v>10914</v>
      </c>
    </row>
    <row r="6891" spans="1:17" x14ac:dyDescent="0.25">
      <c r="A6891">
        <v>62771</v>
      </c>
      <c r="B6891" t="s">
        <v>30</v>
      </c>
      <c r="C6891" s="7">
        <v>46211.760879629626</v>
      </c>
      <c r="D6891" s="4">
        <v>234000000</v>
      </c>
      <c r="E6891" t="s">
        <v>2607</v>
      </c>
      <c r="F6891" t="s">
        <v>2625</v>
      </c>
      <c r="G6891" s="4">
        <v>94500999</v>
      </c>
      <c r="H6891" t="s">
        <v>7313</v>
      </c>
      <c r="I6891" s="2">
        <v>46211.719293981485</v>
      </c>
      <c r="J6891" s="4">
        <v>50000000</v>
      </c>
      <c r="K6891" s="4">
        <v>1</v>
      </c>
      <c r="L6891" s="5">
        <v>234</v>
      </c>
      <c r="M6891" s="5">
        <v>94.500998999999993</v>
      </c>
      <c r="N6891" s="5">
        <v>50</v>
      </c>
      <c r="O6891" s="5" t="str">
        <f t="shared" si="107"/>
        <v>1</v>
      </c>
      <c r="P6891" s="5" t="s">
        <v>10554</v>
      </c>
      <c r="Q6891" s="5" t="s">
        <v>10914</v>
      </c>
    </row>
    <row r="6892" spans="1:17" x14ac:dyDescent="0.25">
      <c r="A6892">
        <v>62772</v>
      </c>
      <c r="B6892" t="s">
        <v>30</v>
      </c>
      <c r="C6892" s="7">
        <v>46211.760891203703</v>
      </c>
      <c r="D6892" s="4">
        <v>234000000</v>
      </c>
      <c r="E6892" t="s">
        <v>2607</v>
      </c>
      <c r="F6892" t="s">
        <v>2611</v>
      </c>
      <c r="G6892" s="4">
        <v>94500999</v>
      </c>
      <c r="H6892" t="s">
        <v>7314</v>
      </c>
      <c r="I6892" s="2">
        <v>46211.71947916667</v>
      </c>
      <c r="J6892" s="4">
        <v>50000000</v>
      </c>
      <c r="K6892" s="4">
        <v>1</v>
      </c>
      <c r="L6892" s="5">
        <v>234</v>
      </c>
      <c r="M6892" s="5">
        <v>94.500998999999993</v>
      </c>
      <c r="N6892" s="5">
        <v>50</v>
      </c>
      <c r="O6892" s="5" t="str">
        <f t="shared" si="107"/>
        <v>1</v>
      </c>
      <c r="P6892" s="5" t="s">
        <v>10554</v>
      </c>
      <c r="Q6892" s="5" t="s">
        <v>10911</v>
      </c>
    </row>
    <row r="6893" spans="1:17" x14ac:dyDescent="0.25">
      <c r="A6893">
        <v>62773</v>
      </c>
      <c r="B6893" t="s">
        <v>30</v>
      </c>
      <c r="C6893" s="7">
        <v>46211.76090277778</v>
      </c>
      <c r="D6893" s="4">
        <v>233900000</v>
      </c>
      <c r="E6893" t="s">
        <v>2607</v>
      </c>
      <c r="F6893" t="s">
        <v>2608</v>
      </c>
      <c r="G6893" s="4">
        <v>94500999</v>
      </c>
      <c r="H6893" t="s">
        <v>7315</v>
      </c>
      <c r="I6893" s="2">
        <v>46211.71947916667</v>
      </c>
      <c r="J6893" s="4">
        <v>50000000</v>
      </c>
      <c r="K6893" s="4">
        <v>1</v>
      </c>
      <c r="L6893" s="5">
        <v>233.9</v>
      </c>
      <c r="M6893" s="5">
        <v>94.500998999999993</v>
      </c>
      <c r="N6893" s="5">
        <v>50</v>
      </c>
      <c r="O6893" s="5" t="str">
        <f t="shared" si="107"/>
        <v>1</v>
      </c>
      <c r="P6893" s="5" t="s">
        <v>10554</v>
      </c>
      <c r="Q6893" s="5" t="s">
        <v>10910</v>
      </c>
    </row>
    <row r="6894" spans="1:17" x14ac:dyDescent="0.25">
      <c r="A6894">
        <v>62774</v>
      </c>
      <c r="B6894" t="s">
        <v>30</v>
      </c>
      <c r="C6894" s="7">
        <v>46211.760914351849</v>
      </c>
      <c r="D6894" s="4">
        <v>233800000</v>
      </c>
      <c r="E6894" t="s">
        <v>2607</v>
      </c>
      <c r="F6894" t="s">
        <v>2613</v>
      </c>
      <c r="G6894" s="4">
        <v>94500999</v>
      </c>
      <c r="H6894" t="s">
        <v>7316</v>
      </c>
      <c r="I6894" s="2">
        <v>46211.71947916667</v>
      </c>
      <c r="J6894" s="4">
        <v>50000000</v>
      </c>
      <c r="K6894" s="4">
        <v>1</v>
      </c>
      <c r="L6894" s="5">
        <v>233.8</v>
      </c>
      <c r="M6894" s="5">
        <v>94.500998999999993</v>
      </c>
      <c r="N6894" s="5">
        <v>50</v>
      </c>
      <c r="O6894" s="5" t="str">
        <f t="shared" si="107"/>
        <v>1</v>
      </c>
      <c r="P6894" s="5" t="s">
        <v>10554</v>
      </c>
      <c r="Q6894" s="5" t="s">
        <v>10912</v>
      </c>
    </row>
    <row r="6895" spans="1:17" x14ac:dyDescent="0.25">
      <c r="A6895">
        <v>62775</v>
      </c>
      <c r="B6895" t="s">
        <v>30</v>
      </c>
      <c r="C6895" s="7">
        <v>46211.760925925926</v>
      </c>
      <c r="D6895" s="4">
        <v>233800000</v>
      </c>
      <c r="E6895" t="s">
        <v>2607</v>
      </c>
      <c r="F6895" t="s">
        <v>2613</v>
      </c>
      <c r="G6895" s="4">
        <v>94500999</v>
      </c>
      <c r="H6895" t="s">
        <v>7317</v>
      </c>
      <c r="I6895" s="2">
        <v>46211.71947916667</v>
      </c>
      <c r="J6895" s="4">
        <v>50000000</v>
      </c>
      <c r="K6895" s="4">
        <v>1</v>
      </c>
      <c r="L6895" s="5">
        <v>233.8</v>
      </c>
      <c r="M6895" s="5">
        <v>94.500998999999993</v>
      </c>
      <c r="N6895" s="5">
        <v>50</v>
      </c>
      <c r="O6895" s="5" t="str">
        <f t="shared" si="107"/>
        <v>1</v>
      </c>
      <c r="P6895" s="5" t="s">
        <v>10554</v>
      </c>
      <c r="Q6895" s="5" t="s">
        <v>10912</v>
      </c>
    </row>
    <row r="6896" spans="1:17" x14ac:dyDescent="0.25">
      <c r="A6896">
        <v>62776</v>
      </c>
      <c r="B6896" t="s">
        <v>30</v>
      </c>
      <c r="C6896" s="7">
        <v>46211.760937500003</v>
      </c>
      <c r="D6896" s="4">
        <v>233700000</v>
      </c>
      <c r="E6896" t="s">
        <v>2607</v>
      </c>
      <c r="F6896" t="s">
        <v>2608</v>
      </c>
      <c r="G6896" s="4">
        <v>94500999</v>
      </c>
      <c r="H6896" t="s">
        <v>7318</v>
      </c>
      <c r="I6896" s="2">
        <v>46211.71947916667</v>
      </c>
      <c r="J6896" s="4">
        <v>50000000</v>
      </c>
      <c r="K6896" s="4">
        <v>1</v>
      </c>
      <c r="L6896" s="5">
        <v>233.7</v>
      </c>
      <c r="M6896" s="5">
        <v>94.500998999999993</v>
      </c>
      <c r="N6896" s="5">
        <v>50</v>
      </c>
      <c r="O6896" s="5" t="str">
        <f t="shared" si="107"/>
        <v>1</v>
      </c>
      <c r="P6896" s="5" t="s">
        <v>10554</v>
      </c>
      <c r="Q6896" s="5" t="s">
        <v>10910</v>
      </c>
    </row>
    <row r="6897" spans="1:17" x14ac:dyDescent="0.25">
      <c r="A6897">
        <v>62777</v>
      </c>
      <c r="B6897" t="s">
        <v>30</v>
      </c>
      <c r="C6897" s="7">
        <v>46211.760949074072</v>
      </c>
      <c r="D6897" s="4">
        <v>233700000</v>
      </c>
      <c r="E6897" t="s">
        <v>2607</v>
      </c>
      <c r="F6897" t="s">
        <v>2613</v>
      </c>
      <c r="G6897" s="4">
        <v>94500999</v>
      </c>
      <c r="H6897" t="s">
        <v>7319</v>
      </c>
      <c r="I6897" s="2">
        <v>46211.71947916667</v>
      </c>
      <c r="J6897" s="4">
        <v>50000000</v>
      </c>
      <c r="K6897" s="4">
        <v>1</v>
      </c>
      <c r="L6897" s="5">
        <v>233.7</v>
      </c>
      <c r="M6897" s="5">
        <v>94.500998999999993</v>
      </c>
      <c r="N6897" s="5">
        <v>50</v>
      </c>
      <c r="O6897" s="5" t="str">
        <f t="shared" si="107"/>
        <v>1</v>
      </c>
      <c r="P6897" s="5" t="s">
        <v>10554</v>
      </c>
      <c r="Q6897" s="5" t="s">
        <v>10912</v>
      </c>
    </row>
    <row r="6898" spans="1:17" x14ac:dyDescent="0.25">
      <c r="A6898">
        <v>62778</v>
      </c>
      <c r="B6898" t="s">
        <v>30</v>
      </c>
      <c r="C6898" s="7">
        <v>46211.760960648149</v>
      </c>
      <c r="D6898" s="4">
        <v>233700000</v>
      </c>
      <c r="E6898" t="s">
        <v>2607</v>
      </c>
      <c r="F6898" t="s">
        <v>2625</v>
      </c>
      <c r="G6898" s="4">
        <v>94500999</v>
      </c>
      <c r="H6898" t="s">
        <v>7320</v>
      </c>
      <c r="I6898" s="2">
        <v>46211.71947916667</v>
      </c>
      <c r="J6898" s="4">
        <v>50000000</v>
      </c>
      <c r="K6898" s="4">
        <v>1</v>
      </c>
      <c r="L6898" s="5">
        <v>233.7</v>
      </c>
      <c r="M6898" s="5">
        <v>94.500998999999993</v>
      </c>
      <c r="N6898" s="5">
        <v>50</v>
      </c>
      <c r="O6898" s="5" t="str">
        <f t="shared" si="107"/>
        <v>1</v>
      </c>
      <c r="P6898" s="5" t="s">
        <v>10554</v>
      </c>
      <c r="Q6898" s="5" t="s">
        <v>10914</v>
      </c>
    </row>
    <row r="6899" spans="1:17" x14ac:dyDescent="0.25">
      <c r="A6899">
        <v>62779</v>
      </c>
      <c r="B6899" t="s">
        <v>30</v>
      </c>
      <c r="C6899" s="7">
        <v>46211.760972222219</v>
      </c>
      <c r="D6899" s="4">
        <v>233700000</v>
      </c>
      <c r="E6899" t="s">
        <v>2607</v>
      </c>
      <c r="F6899" t="s">
        <v>2625</v>
      </c>
      <c r="G6899" s="4">
        <v>94500999</v>
      </c>
      <c r="H6899" t="s">
        <v>7321</v>
      </c>
      <c r="I6899" s="2">
        <v>46211.71947916667</v>
      </c>
      <c r="J6899" s="4">
        <v>50000000</v>
      </c>
      <c r="K6899" s="4">
        <v>1</v>
      </c>
      <c r="L6899" s="5">
        <v>233.7</v>
      </c>
      <c r="M6899" s="5">
        <v>94.500998999999993</v>
      </c>
      <c r="N6899" s="5">
        <v>50</v>
      </c>
      <c r="O6899" s="5" t="str">
        <f t="shared" si="107"/>
        <v>1</v>
      </c>
      <c r="P6899" s="5" t="s">
        <v>10554</v>
      </c>
      <c r="Q6899" s="5" t="s">
        <v>10914</v>
      </c>
    </row>
    <row r="6900" spans="1:17" x14ac:dyDescent="0.25">
      <c r="A6900">
        <v>62780</v>
      </c>
      <c r="B6900" t="s">
        <v>30</v>
      </c>
      <c r="C6900" s="7">
        <v>46211.760983796295</v>
      </c>
      <c r="D6900" s="4">
        <v>233700000</v>
      </c>
      <c r="E6900" t="s">
        <v>2607</v>
      </c>
      <c r="F6900" t="s">
        <v>2649</v>
      </c>
      <c r="G6900" s="4">
        <v>94500999</v>
      </c>
      <c r="H6900" t="s">
        <v>7322</v>
      </c>
      <c r="I6900" s="2">
        <v>46211.71947916667</v>
      </c>
      <c r="J6900" s="4">
        <v>50000000</v>
      </c>
      <c r="K6900" s="4">
        <v>1</v>
      </c>
      <c r="L6900" s="5">
        <v>233.7</v>
      </c>
      <c r="M6900" s="5">
        <v>94.500998999999993</v>
      </c>
      <c r="N6900" s="5">
        <v>50</v>
      </c>
      <c r="O6900" s="5" t="str">
        <f t="shared" si="107"/>
        <v>1</v>
      </c>
      <c r="P6900" s="5" t="s">
        <v>10554</v>
      </c>
      <c r="Q6900" s="5" t="s">
        <v>10915</v>
      </c>
    </row>
    <row r="6901" spans="1:17" x14ac:dyDescent="0.25">
      <c r="A6901">
        <v>62781</v>
      </c>
      <c r="B6901" t="s">
        <v>30</v>
      </c>
      <c r="C6901" s="7">
        <v>46211.760995370372</v>
      </c>
      <c r="D6901" s="4">
        <v>233700000</v>
      </c>
      <c r="E6901" t="s">
        <v>2607</v>
      </c>
      <c r="F6901" t="s">
        <v>2608</v>
      </c>
      <c r="G6901" s="4">
        <v>94500999</v>
      </c>
      <c r="H6901" t="s">
        <v>7323</v>
      </c>
      <c r="I6901" s="2">
        <v>46211.71947916667</v>
      </c>
      <c r="J6901" s="4">
        <v>50000000</v>
      </c>
      <c r="K6901" s="4">
        <v>1</v>
      </c>
      <c r="L6901" s="5">
        <v>233.7</v>
      </c>
      <c r="M6901" s="5">
        <v>94.500998999999993</v>
      </c>
      <c r="N6901" s="5">
        <v>50</v>
      </c>
      <c r="O6901" s="5" t="str">
        <f t="shared" si="107"/>
        <v>1</v>
      </c>
      <c r="P6901" s="5" t="s">
        <v>10554</v>
      </c>
      <c r="Q6901" s="5" t="s">
        <v>10910</v>
      </c>
    </row>
    <row r="6902" spans="1:17" x14ac:dyDescent="0.25">
      <c r="A6902">
        <v>62782</v>
      </c>
      <c r="B6902" t="s">
        <v>30</v>
      </c>
      <c r="C6902" s="7">
        <v>46211.761006944442</v>
      </c>
      <c r="D6902" s="4">
        <v>233800000</v>
      </c>
      <c r="E6902" t="s">
        <v>2607</v>
      </c>
      <c r="F6902" t="s">
        <v>2613</v>
      </c>
      <c r="G6902" s="4">
        <v>94500999</v>
      </c>
      <c r="H6902" t="s">
        <v>7324</v>
      </c>
      <c r="I6902" s="2">
        <v>46211.719583333332</v>
      </c>
      <c r="J6902" s="4">
        <v>50000000</v>
      </c>
      <c r="K6902" s="4">
        <v>1</v>
      </c>
      <c r="L6902" s="5">
        <v>233.8</v>
      </c>
      <c r="M6902" s="5">
        <v>94.500998999999993</v>
      </c>
      <c r="N6902" s="5">
        <v>50</v>
      </c>
      <c r="O6902" s="5" t="str">
        <f t="shared" si="107"/>
        <v>1</v>
      </c>
      <c r="P6902" s="5" t="s">
        <v>10554</v>
      </c>
      <c r="Q6902" s="5" t="s">
        <v>10912</v>
      </c>
    </row>
    <row r="6903" spans="1:17" x14ac:dyDescent="0.25">
      <c r="A6903">
        <v>62783</v>
      </c>
      <c r="B6903" t="s">
        <v>30</v>
      </c>
      <c r="C6903" s="7">
        <v>46211.761018518519</v>
      </c>
      <c r="D6903" s="4">
        <v>233800000</v>
      </c>
      <c r="E6903" t="s">
        <v>2607</v>
      </c>
      <c r="F6903" t="s">
        <v>2613</v>
      </c>
      <c r="G6903" s="4">
        <v>94500999</v>
      </c>
      <c r="H6903" t="s">
        <v>7325</v>
      </c>
      <c r="I6903" s="2">
        <v>46211.719583333332</v>
      </c>
      <c r="J6903" s="4">
        <v>50000000</v>
      </c>
      <c r="K6903" s="4">
        <v>1</v>
      </c>
      <c r="L6903" s="5">
        <v>233.8</v>
      </c>
      <c r="M6903" s="5">
        <v>94.500998999999993</v>
      </c>
      <c r="N6903" s="5">
        <v>50</v>
      </c>
      <c r="O6903" s="5" t="str">
        <f t="shared" si="107"/>
        <v>1</v>
      </c>
      <c r="P6903" s="5" t="s">
        <v>10554</v>
      </c>
      <c r="Q6903" s="5" t="s">
        <v>10912</v>
      </c>
    </row>
    <row r="6904" spans="1:17" x14ac:dyDescent="0.25">
      <c r="A6904">
        <v>62784</v>
      </c>
      <c r="B6904" t="s">
        <v>30</v>
      </c>
      <c r="C6904" s="7">
        <v>46211.761030092595</v>
      </c>
      <c r="D6904" s="4">
        <v>233800000</v>
      </c>
      <c r="E6904" t="s">
        <v>2607</v>
      </c>
      <c r="F6904" t="s">
        <v>2613</v>
      </c>
      <c r="G6904" s="4">
        <v>94500999</v>
      </c>
      <c r="H6904" t="s">
        <v>7326</v>
      </c>
      <c r="I6904" s="2">
        <v>46211.719583333332</v>
      </c>
      <c r="J6904" s="4">
        <v>50000000</v>
      </c>
      <c r="K6904" s="4">
        <v>1</v>
      </c>
      <c r="L6904" s="5">
        <v>233.8</v>
      </c>
      <c r="M6904" s="5">
        <v>94.500998999999993</v>
      </c>
      <c r="N6904" s="5">
        <v>50</v>
      </c>
      <c r="O6904" s="5" t="str">
        <f t="shared" si="107"/>
        <v>1</v>
      </c>
      <c r="P6904" s="5" t="s">
        <v>10554</v>
      </c>
      <c r="Q6904" s="5" t="s">
        <v>10912</v>
      </c>
    </row>
    <row r="6905" spans="1:17" x14ac:dyDescent="0.25">
      <c r="A6905">
        <v>62785</v>
      </c>
      <c r="B6905" t="s">
        <v>30</v>
      </c>
      <c r="C6905" s="7">
        <v>46211.761041666665</v>
      </c>
      <c r="D6905" s="4">
        <v>233800000</v>
      </c>
      <c r="E6905" t="s">
        <v>2607</v>
      </c>
      <c r="F6905" t="s">
        <v>2613</v>
      </c>
      <c r="G6905" s="4">
        <v>94500999</v>
      </c>
      <c r="H6905" t="s">
        <v>7327</v>
      </c>
      <c r="I6905" s="2">
        <v>46211.719583333332</v>
      </c>
      <c r="J6905" s="4">
        <v>50000000</v>
      </c>
      <c r="K6905" s="4">
        <v>1</v>
      </c>
      <c r="L6905" s="5">
        <v>233.8</v>
      </c>
      <c r="M6905" s="5">
        <v>94.500998999999993</v>
      </c>
      <c r="N6905" s="5">
        <v>50</v>
      </c>
      <c r="O6905" s="5" t="str">
        <f t="shared" si="107"/>
        <v>1</v>
      </c>
      <c r="P6905" s="5" t="s">
        <v>10554</v>
      </c>
      <c r="Q6905" s="5" t="s">
        <v>10912</v>
      </c>
    </row>
    <row r="6906" spans="1:17" x14ac:dyDescent="0.25">
      <c r="A6906">
        <v>62786</v>
      </c>
      <c r="B6906" t="s">
        <v>30</v>
      </c>
      <c r="C6906" s="7">
        <v>46211.761053240742</v>
      </c>
      <c r="D6906" s="4">
        <v>233800000</v>
      </c>
      <c r="E6906" t="s">
        <v>2607</v>
      </c>
      <c r="F6906" t="s">
        <v>2611</v>
      </c>
      <c r="G6906" s="4">
        <v>94500999</v>
      </c>
      <c r="H6906" t="s">
        <v>7328</v>
      </c>
      <c r="I6906" s="2">
        <v>46211.719583333332</v>
      </c>
      <c r="J6906" s="4">
        <v>50000000</v>
      </c>
      <c r="K6906" s="4">
        <v>1</v>
      </c>
      <c r="L6906" s="5">
        <v>233.8</v>
      </c>
      <c r="M6906" s="5">
        <v>94.500998999999993</v>
      </c>
      <c r="N6906" s="5">
        <v>50</v>
      </c>
      <c r="O6906" s="5" t="str">
        <f t="shared" si="107"/>
        <v>1</v>
      </c>
      <c r="P6906" s="5" t="s">
        <v>10554</v>
      </c>
      <c r="Q6906" s="5" t="s">
        <v>10911</v>
      </c>
    </row>
    <row r="6907" spans="1:17" x14ac:dyDescent="0.25">
      <c r="A6907">
        <v>62787</v>
      </c>
      <c r="B6907" t="s">
        <v>30</v>
      </c>
      <c r="C6907" s="7">
        <v>46211.761064814818</v>
      </c>
      <c r="D6907" s="4">
        <v>233900000</v>
      </c>
      <c r="E6907" t="s">
        <v>2607</v>
      </c>
      <c r="F6907" t="s">
        <v>2625</v>
      </c>
      <c r="G6907" s="4">
        <v>94500999</v>
      </c>
      <c r="H6907" t="s">
        <v>7329</v>
      </c>
      <c r="I6907" s="2">
        <v>46211.719583333332</v>
      </c>
      <c r="J6907" s="4">
        <v>50000000</v>
      </c>
      <c r="K6907" s="4">
        <v>1</v>
      </c>
      <c r="L6907" s="5">
        <v>233.9</v>
      </c>
      <c r="M6907" s="5">
        <v>94.500998999999993</v>
      </c>
      <c r="N6907" s="5">
        <v>50</v>
      </c>
      <c r="O6907" s="5" t="str">
        <f t="shared" si="107"/>
        <v>1</v>
      </c>
      <c r="P6907" s="5" t="s">
        <v>10554</v>
      </c>
      <c r="Q6907" s="5" t="s">
        <v>10914</v>
      </c>
    </row>
    <row r="6908" spans="1:17" x14ac:dyDescent="0.25">
      <c r="A6908">
        <v>62788</v>
      </c>
      <c r="B6908" t="s">
        <v>30</v>
      </c>
      <c r="C6908" s="7">
        <v>46211.761076388888</v>
      </c>
      <c r="D6908" s="4">
        <v>233900000</v>
      </c>
      <c r="E6908" t="s">
        <v>2607</v>
      </c>
      <c r="F6908" t="s">
        <v>2625</v>
      </c>
      <c r="G6908" s="4">
        <v>94500999</v>
      </c>
      <c r="H6908" t="s">
        <v>7330</v>
      </c>
      <c r="I6908" s="2">
        <v>46211.719583333332</v>
      </c>
      <c r="J6908" s="4">
        <v>50000000</v>
      </c>
      <c r="K6908" s="4">
        <v>1</v>
      </c>
      <c r="L6908" s="5">
        <v>233.9</v>
      </c>
      <c r="M6908" s="5">
        <v>94.500998999999993</v>
      </c>
      <c r="N6908" s="5">
        <v>50</v>
      </c>
      <c r="O6908" s="5" t="str">
        <f t="shared" si="107"/>
        <v>1</v>
      </c>
      <c r="P6908" s="5" t="s">
        <v>10554</v>
      </c>
      <c r="Q6908" s="5" t="s">
        <v>10914</v>
      </c>
    </row>
    <row r="6909" spans="1:17" x14ac:dyDescent="0.25">
      <c r="A6909">
        <v>62789</v>
      </c>
      <c r="B6909" t="s">
        <v>30</v>
      </c>
      <c r="C6909" s="7">
        <v>46211.761087962965</v>
      </c>
      <c r="D6909" s="4">
        <v>233900000</v>
      </c>
      <c r="E6909" t="s">
        <v>2607</v>
      </c>
      <c r="F6909" t="s">
        <v>2613</v>
      </c>
      <c r="G6909" s="4">
        <v>94500999</v>
      </c>
      <c r="H6909" t="s">
        <v>7331</v>
      </c>
      <c r="I6909" s="2">
        <v>46211.719583333332</v>
      </c>
      <c r="J6909" s="4">
        <v>50000000</v>
      </c>
      <c r="K6909" s="4">
        <v>1</v>
      </c>
      <c r="L6909" s="5">
        <v>233.9</v>
      </c>
      <c r="M6909" s="5">
        <v>94.500998999999993</v>
      </c>
      <c r="N6909" s="5">
        <v>50</v>
      </c>
      <c r="O6909" s="5" t="str">
        <f t="shared" si="107"/>
        <v>1</v>
      </c>
      <c r="P6909" s="5" t="s">
        <v>10554</v>
      </c>
      <c r="Q6909" s="5" t="s">
        <v>10912</v>
      </c>
    </row>
    <row r="6910" spans="1:17" x14ac:dyDescent="0.25">
      <c r="A6910">
        <v>62790</v>
      </c>
      <c r="B6910" t="s">
        <v>30</v>
      </c>
      <c r="C6910" s="7">
        <v>46211.761099537034</v>
      </c>
      <c r="D6910" s="4">
        <v>233900000</v>
      </c>
      <c r="E6910" t="s">
        <v>2607</v>
      </c>
      <c r="F6910" t="s">
        <v>2613</v>
      </c>
      <c r="G6910" s="4">
        <v>94500999</v>
      </c>
      <c r="H6910" t="s">
        <v>7332</v>
      </c>
      <c r="I6910" s="2">
        <v>46211.719583333332</v>
      </c>
      <c r="J6910" s="4">
        <v>50000000</v>
      </c>
      <c r="K6910" s="4">
        <v>1</v>
      </c>
      <c r="L6910" s="5">
        <v>233.9</v>
      </c>
      <c r="M6910" s="5">
        <v>94.500998999999993</v>
      </c>
      <c r="N6910" s="5">
        <v>50</v>
      </c>
      <c r="O6910" s="5" t="str">
        <f t="shared" si="107"/>
        <v>1</v>
      </c>
      <c r="P6910" s="5" t="s">
        <v>10554</v>
      </c>
      <c r="Q6910" s="5" t="s">
        <v>10912</v>
      </c>
    </row>
    <row r="6911" spans="1:17" x14ac:dyDescent="0.25">
      <c r="A6911">
        <v>62791</v>
      </c>
      <c r="B6911" t="s">
        <v>30</v>
      </c>
      <c r="C6911" s="7">
        <v>46211.761111111111</v>
      </c>
      <c r="D6911" s="4">
        <v>233900000</v>
      </c>
      <c r="E6911" t="s">
        <v>2607</v>
      </c>
      <c r="F6911" t="s">
        <v>2613</v>
      </c>
      <c r="G6911" s="4">
        <v>94500999</v>
      </c>
      <c r="H6911" t="s">
        <v>7333</v>
      </c>
      <c r="I6911" s="2">
        <v>46211.719583333332</v>
      </c>
      <c r="J6911" s="4">
        <v>50000000</v>
      </c>
      <c r="K6911" s="4">
        <v>1</v>
      </c>
      <c r="L6911" s="5">
        <v>233.9</v>
      </c>
      <c r="M6911" s="5">
        <v>94.500998999999993</v>
      </c>
      <c r="N6911" s="5">
        <v>50</v>
      </c>
      <c r="O6911" s="5" t="str">
        <f t="shared" si="107"/>
        <v>1</v>
      </c>
      <c r="P6911" s="5" t="s">
        <v>10554</v>
      </c>
      <c r="Q6911" s="5" t="s">
        <v>10912</v>
      </c>
    </row>
    <row r="6912" spans="1:17" x14ac:dyDescent="0.25">
      <c r="A6912">
        <v>62792</v>
      </c>
      <c r="B6912" t="s">
        <v>30</v>
      </c>
      <c r="C6912" s="7">
        <v>46211.761122685188</v>
      </c>
      <c r="D6912" s="4">
        <v>233700000</v>
      </c>
      <c r="E6912" t="s">
        <v>2607</v>
      </c>
      <c r="F6912" t="s">
        <v>2619</v>
      </c>
      <c r="G6912" s="4">
        <v>94500999</v>
      </c>
      <c r="H6912" t="s">
        <v>7334</v>
      </c>
      <c r="I6912" s="2">
        <v>46211.719652777778</v>
      </c>
      <c r="J6912" s="4">
        <v>50000000</v>
      </c>
      <c r="K6912" s="4">
        <v>1</v>
      </c>
      <c r="L6912" s="5">
        <v>233.7</v>
      </c>
      <c r="M6912" s="5">
        <v>94.500998999999993</v>
      </c>
      <c r="N6912" s="5">
        <v>50</v>
      </c>
      <c r="O6912" s="5" t="str">
        <f t="shared" si="107"/>
        <v>1</v>
      </c>
      <c r="P6912" s="5" t="s">
        <v>10554</v>
      </c>
      <c r="Q6912" s="5" t="s">
        <v>10913</v>
      </c>
    </row>
    <row r="6913" spans="1:17" x14ac:dyDescent="0.25">
      <c r="A6913">
        <v>62793</v>
      </c>
      <c r="B6913" t="s">
        <v>30</v>
      </c>
      <c r="C6913" s="7">
        <v>46211.761134259257</v>
      </c>
      <c r="D6913" s="4">
        <v>233700000</v>
      </c>
      <c r="E6913" t="s">
        <v>2607</v>
      </c>
      <c r="F6913" t="s">
        <v>2619</v>
      </c>
      <c r="G6913" s="4">
        <v>94500999</v>
      </c>
      <c r="H6913" t="s">
        <v>7335</v>
      </c>
      <c r="I6913" s="2">
        <v>46211.719652777778</v>
      </c>
      <c r="J6913" s="4">
        <v>50000000</v>
      </c>
      <c r="K6913" s="4">
        <v>1</v>
      </c>
      <c r="L6913" s="5">
        <v>233.7</v>
      </c>
      <c r="M6913" s="5">
        <v>94.500998999999993</v>
      </c>
      <c r="N6913" s="5">
        <v>50</v>
      </c>
      <c r="O6913" s="5" t="str">
        <f t="shared" si="107"/>
        <v>1</v>
      </c>
      <c r="P6913" s="5" t="s">
        <v>10554</v>
      </c>
      <c r="Q6913" s="5" t="s">
        <v>10913</v>
      </c>
    </row>
    <row r="6914" spans="1:17" x14ac:dyDescent="0.25">
      <c r="A6914">
        <v>62794</v>
      </c>
      <c r="B6914" t="s">
        <v>30</v>
      </c>
      <c r="C6914" s="7">
        <v>46211.761145833334</v>
      </c>
      <c r="D6914" s="4">
        <v>233800000</v>
      </c>
      <c r="E6914" t="s">
        <v>2607</v>
      </c>
      <c r="F6914" t="s">
        <v>2625</v>
      </c>
      <c r="G6914" s="4">
        <v>94500999</v>
      </c>
      <c r="H6914" t="s">
        <v>7336</v>
      </c>
      <c r="I6914" s="2">
        <v>46211.719652777778</v>
      </c>
      <c r="J6914" s="4">
        <v>50000000</v>
      </c>
      <c r="K6914" s="4">
        <v>1</v>
      </c>
      <c r="L6914" s="5">
        <v>233.8</v>
      </c>
      <c r="M6914" s="5">
        <v>94.500998999999993</v>
      </c>
      <c r="N6914" s="5">
        <v>50</v>
      </c>
      <c r="O6914" s="5" t="str">
        <f t="shared" si="107"/>
        <v>1</v>
      </c>
      <c r="P6914" s="5" t="s">
        <v>10554</v>
      </c>
      <c r="Q6914" s="5" t="s">
        <v>10914</v>
      </c>
    </row>
    <row r="6915" spans="1:17" x14ac:dyDescent="0.25">
      <c r="A6915">
        <v>62795</v>
      </c>
      <c r="B6915" t="s">
        <v>30</v>
      </c>
      <c r="C6915" s="7">
        <v>46211.761157407411</v>
      </c>
      <c r="D6915" s="4">
        <v>233900000</v>
      </c>
      <c r="E6915" t="s">
        <v>2607</v>
      </c>
      <c r="F6915" t="s">
        <v>2608</v>
      </c>
      <c r="G6915" s="4">
        <v>94500999</v>
      </c>
      <c r="H6915" t="s">
        <v>7337</v>
      </c>
      <c r="I6915" s="2">
        <v>46211.719652777778</v>
      </c>
      <c r="J6915" s="4">
        <v>50000000</v>
      </c>
      <c r="K6915" s="4">
        <v>1</v>
      </c>
      <c r="L6915" s="5">
        <v>233.9</v>
      </c>
      <c r="M6915" s="5">
        <v>94.500998999999993</v>
      </c>
      <c r="N6915" s="5">
        <v>50</v>
      </c>
      <c r="O6915" s="5" t="str">
        <f t="shared" ref="O6915:O6978" si="108">SUBSTITUTE(K6915,".",",")</f>
        <v>1</v>
      </c>
      <c r="P6915" s="5" t="s">
        <v>10554</v>
      </c>
      <c r="Q6915" s="5" t="s">
        <v>10910</v>
      </c>
    </row>
    <row r="6916" spans="1:17" x14ac:dyDescent="0.25">
      <c r="A6916">
        <v>62796</v>
      </c>
      <c r="B6916" t="s">
        <v>30</v>
      </c>
      <c r="C6916" s="7">
        <v>46211.76116898148</v>
      </c>
      <c r="D6916" s="4">
        <v>233900000</v>
      </c>
      <c r="E6916" t="s">
        <v>2607</v>
      </c>
      <c r="F6916" t="s">
        <v>2611</v>
      </c>
      <c r="G6916" s="4">
        <v>94500999</v>
      </c>
      <c r="H6916" t="s">
        <v>7338</v>
      </c>
      <c r="I6916" s="2">
        <v>46211.719652777778</v>
      </c>
      <c r="J6916" s="4">
        <v>50000000</v>
      </c>
      <c r="K6916" s="4">
        <v>1</v>
      </c>
      <c r="L6916" s="5">
        <v>233.9</v>
      </c>
      <c r="M6916" s="5">
        <v>94.500998999999993</v>
      </c>
      <c r="N6916" s="5">
        <v>50</v>
      </c>
      <c r="O6916" s="5" t="str">
        <f t="shared" si="108"/>
        <v>1</v>
      </c>
      <c r="P6916" s="5" t="s">
        <v>10554</v>
      </c>
      <c r="Q6916" s="5" t="s">
        <v>10911</v>
      </c>
    </row>
    <row r="6917" spans="1:17" x14ac:dyDescent="0.25">
      <c r="A6917">
        <v>62797</v>
      </c>
      <c r="B6917" t="s">
        <v>30</v>
      </c>
      <c r="C6917" s="7">
        <v>46211.761180555557</v>
      </c>
      <c r="D6917" s="4">
        <v>234000000</v>
      </c>
      <c r="E6917" t="s">
        <v>2607</v>
      </c>
      <c r="F6917" t="s">
        <v>2613</v>
      </c>
      <c r="G6917" s="4">
        <v>94500999</v>
      </c>
      <c r="H6917" t="s">
        <v>7339</v>
      </c>
      <c r="I6917" s="2">
        <v>46211.719652777778</v>
      </c>
      <c r="J6917" s="4">
        <v>50000000</v>
      </c>
      <c r="K6917" s="4">
        <v>1</v>
      </c>
      <c r="L6917" s="5">
        <v>234</v>
      </c>
      <c r="M6917" s="5">
        <v>94.500998999999993</v>
      </c>
      <c r="N6917" s="5">
        <v>50</v>
      </c>
      <c r="O6917" s="5" t="str">
        <f t="shared" si="108"/>
        <v>1</v>
      </c>
      <c r="P6917" s="5" t="s">
        <v>10554</v>
      </c>
      <c r="Q6917" s="5" t="s">
        <v>10912</v>
      </c>
    </row>
    <row r="6918" spans="1:17" x14ac:dyDescent="0.25">
      <c r="A6918">
        <v>62798</v>
      </c>
      <c r="B6918" t="s">
        <v>30</v>
      </c>
      <c r="C6918" s="7">
        <v>46211.761192129627</v>
      </c>
      <c r="D6918" s="4">
        <v>234000000</v>
      </c>
      <c r="E6918" t="s">
        <v>2607</v>
      </c>
      <c r="F6918" t="s">
        <v>2613</v>
      </c>
      <c r="G6918" s="4">
        <v>94500999</v>
      </c>
      <c r="H6918" t="s">
        <v>7340</v>
      </c>
      <c r="I6918" s="2">
        <v>46211.719652777778</v>
      </c>
      <c r="J6918" s="4">
        <v>50000000</v>
      </c>
      <c r="K6918" s="4">
        <v>1</v>
      </c>
      <c r="L6918" s="5">
        <v>234</v>
      </c>
      <c r="M6918" s="5">
        <v>94.500998999999993</v>
      </c>
      <c r="N6918" s="5">
        <v>50</v>
      </c>
      <c r="O6918" s="5" t="str">
        <f t="shared" si="108"/>
        <v>1</v>
      </c>
      <c r="P6918" s="5" t="s">
        <v>10554</v>
      </c>
      <c r="Q6918" s="5" t="s">
        <v>10912</v>
      </c>
    </row>
    <row r="6919" spans="1:17" x14ac:dyDescent="0.25">
      <c r="A6919">
        <v>62799</v>
      </c>
      <c r="B6919" t="s">
        <v>30</v>
      </c>
      <c r="C6919" s="7">
        <v>46211.761203703703</v>
      </c>
      <c r="D6919" s="4">
        <v>233500000</v>
      </c>
      <c r="E6919" t="s">
        <v>2607</v>
      </c>
      <c r="F6919" t="s">
        <v>2608</v>
      </c>
      <c r="G6919" s="4">
        <v>94500999</v>
      </c>
      <c r="H6919" t="s">
        <v>7341</v>
      </c>
      <c r="I6919" s="2">
        <v>46211.719652777778</v>
      </c>
      <c r="J6919" s="4">
        <v>50000000</v>
      </c>
      <c r="K6919" s="4">
        <v>1</v>
      </c>
      <c r="L6919" s="5">
        <v>233.5</v>
      </c>
      <c r="M6919" s="5">
        <v>94.500998999999993</v>
      </c>
      <c r="N6919" s="5">
        <v>50</v>
      </c>
      <c r="O6919" s="5" t="str">
        <f t="shared" si="108"/>
        <v>1</v>
      </c>
      <c r="P6919" s="5" t="s">
        <v>10554</v>
      </c>
      <c r="Q6919" s="5" t="s">
        <v>10910</v>
      </c>
    </row>
    <row r="6920" spans="1:17" x14ac:dyDescent="0.25">
      <c r="A6920">
        <v>62800</v>
      </c>
      <c r="B6920" t="s">
        <v>30</v>
      </c>
      <c r="C6920" s="7">
        <v>46211.76121527778</v>
      </c>
      <c r="D6920" s="4">
        <v>232300000</v>
      </c>
      <c r="E6920" t="s">
        <v>2607</v>
      </c>
      <c r="F6920" t="s">
        <v>2611</v>
      </c>
      <c r="G6920" s="4">
        <v>94500999</v>
      </c>
      <c r="H6920" t="s">
        <v>7342</v>
      </c>
      <c r="I6920" s="2">
        <v>46211.719652777778</v>
      </c>
      <c r="J6920" s="4">
        <v>50000000</v>
      </c>
      <c r="K6920" s="4">
        <v>1</v>
      </c>
      <c r="L6920" s="5">
        <v>232.3</v>
      </c>
      <c r="M6920" s="5">
        <v>94.500998999999993</v>
      </c>
      <c r="N6920" s="5">
        <v>50</v>
      </c>
      <c r="O6920" s="5" t="str">
        <f t="shared" si="108"/>
        <v>1</v>
      </c>
      <c r="P6920" s="5" t="s">
        <v>10554</v>
      </c>
      <c r="Q6920" s="5" t="s">
        <v>10911</v>
      </c>
    </row>
    <row r="6921" spans="1:17" x14ac:dyDescent="0.25">
      <c r="A6921">
        <v>62801</v>
      </c>
      <c r="B6921" t="s">
        <v>30</v>
      </c>
      <c r="C6921" s="7">
        <v>46211.76122685185</v>
      </c>
      <c r="D6921" s="4">
        <v>232000000</v>
      </c>
      <c r="E6921" t="s">
        <v>2607</v>
      </c>
      <c r="F6921" t="s">
        <v>2611</v>
      </c>
      <c r="G6921" s="4">
        <v>94500999</v>
      </c>
      <c r="H6921" t="s">
        <v>7343</v>
      </c>
      <c r="I6921" s="2">
        <v>46211.719652777778</v>
      </c>
      <c r="J6921" s="4">
        <v>50000000</v>
      </c>
      <c r="K6921" s="4">
        <v>1</v>
      </c>
      <c r="L6921" s="5">
        <v>232</v>
      </c>
      <c r="M6921" s="5">
        <v>94.500998999999993</v>
      </c>
      <c r="N6921" s="5">
        <v>50</v>
      </c>
      <c r="O6921" s="5" t="str">
        <f t="shared" si="108"/>
        <v>1</v>
      </c>
      <c r="P6921" s="5" t="s">
        <v>10554</v>
      </c>
      <c r="Q6921" s="5" t="s">
        <v>10911</v>
      </c>
    </row>
    <row r="6922" spans="1:17" x14ac:dyDescent="0.25">
      <c r="A6922">
        <v>62802</v>
      </c>
      <c r="B6922" t="s">
        <v>30</v>
      </c>
      <c r="C6922" s="7">
        <v>46211.762476851851</v>
      </c>
      <c r="D6922" s="4">
        <v>232200000</v>
      </c>
      <c r="E6922" t="s">
        <v>2607</v>
      </c>
      <c r="F6922" t="s">
        <v>2607</v>
      </c>
      <c r="G6922" s="4">
        <v>94500999</v>
      </c>
      <c r="H6922" t="s">
        <v>7344</v>
      </c>
      <c r="I6922" s="2">
        <v>46211.720937500002</v>
      </c>
      <c r="J6922" s="4">
        <v>50000000</v>
      </c>
      <c r="K6922" s="4" t="s">
        <v>2607</v>
      </c>
      <c r="L6922" s="5">
        <v>232.2</v>
      </c>
      <c r="M6922" s="5">
        <v>94.500998999999993</v>
      </c>
      <c r="N6922" s="5">
        <v>50</v>
      </c>
      <c r="O6922" s="5" t="str">
        <f t="shared" si="108"/>
        <v>0,000000</v>
      </c>
      <c r="P6922" s="5" t="s">
        <v>10554</v>
      </c>
      <c r="Q6922" s="5" t="s">
        <v>10554</v>
      </c>
    </row>
    <row r="6923" spans="1:17" x14ac:dyDescent="0.25">
      <c r="A6923">
        <v>62803</v>
      </c>
      <c r="B6923" t="s">
        <v>30</v>
      </c>
      <c r="C6923" s="7">
        <v>46211.762488425928</v>
      </c>
      <c r="D6923" s="4">
        <v>232200000</v>
      </c>
      <c r="E6923" t="s">
        <v>2607</v>
      </c>
      <c r="F6923" t="s">
        <v>2607</v>
      </c>
      <c r="G6923" s="4">
        <v>94500999</v>
      </c>
      <c r="H6923" t="s">
        <v>7345</v>
      </c>
      <c r="I6923" s="2">
        <v>46211.720937500002</v>
      </c>
      <c r="J6923" s="4">
        <v>50000000</v>
      </c>
      <c r="K6923" s="4" t="s">
        <v>2607</v>
      </c>
      <c r="L6923" s="5">
        <v>232.2</v>
      </c>
      <c r="M6923" s="5">
        <v>94.500998999999993</v>
      </c>
      <c r="N6923" s="5">
        <v>50</v>
      </c>
      <c r="O6923" s="5" t="str">
        <f t="shared" si="108"/>
        <v>0,000000</v>
      </c>
      <c r="P6923" s="5" t="s">
        <v>10554</v>
      </c>
      <c r="Q6923" s="5" t="s">
        <v>10554</v>
      </c>
    </row>
    <row r="6924" spans="1:17" x14ac:dyDescent="0.25">
      <c r="A6924">
        <v>62804</v>
      </c>
      <c r="B6924" t="s">
        <v>30</v>
      </c>
      <c r="C6924" s="7">
        <v>46211.762499999997</v>
      </c>
      <c r="D6924" s="4">
        <v>232300000</v>
      </c>
      <c r="E6924" t="s">
        <v>2607</v>
      </c>
      <c r="F6924" t="s">
        <v>2607</v>
      </c>
      <c r="G6924" s="4">
        <v>94500999</v>
      </c>
      <c r="H6924" t="s">
        <v>7346</v>
      </c>
      <c r="I6924" s="2">
        <v>46211.720937500002</v>
      </c>
      <c r="J6924" s="4">
        <v>50000000</v>
      </c>
      <c r="K6924" s="4" t="s">
        <v>2607</v>
      </c>
      <c r="L6924" s="5">
        <v>232.3</v>
      </c>
      <c r="M6924" s="5">
        <v>94.500998999999993</v>
      </c>
      <c r="N6924" s="5">
        <v>50</v>
      </c>
      <c r="O6924" s="5" t="str">
        <f t="shared" si="108"/>
        <v>0,000000</v>
      </c>
      <c r="P6924" s="5" t="s">
        <v>10554</v>
      </c>
      <c r="Q6924" s="5" t="s">
        <v>10554</v>
      </c>
    </row>
    <row r="6925" spans="1:17" x14ac:dyDescent="0.25">
      <c r="A6925">
        <v>62805</v>
      </c>
      <c r="B6925" t="s">
        <v>30</v>
      </c>
      <c r="C6925" s="7">
        <v>46211.762511574074</v>
      </c>
      <c r="D6925" s="4">
        <v>232200000</v>
      </c>
      <c r="E6925" t="s">
        <v>2607</v>
      </c>
      <c r="F6925" t="s">
        <v>2607</v>
      </c>
      <c r="G6925" s="4">
        <v>94500999</v>
      </c>
      <c r="H6925" t="s">
        <v>7347</v>
      </c>
      <c r="I6925" s="2">
        <v>46211.720937500002</v>
      </c>
      <c r="J6925" s="4">
        <v>50000000</v>
      </c>
      <c r="K6925" s="4" t="s">
        <v>2607</v>
      </c>
      <c r="L6925" s="5">
        <v>232.2</v>
      </c>
      <c r="M6925" s="5">
        <v>94.500998999999993</v>
      </c>
      <c r="N6925" s="5">
        <v>50</v>
      </c>
      <c r="O6925" s="5" t="str">
        <f t="shared" si="108"/>
        <v>0,000000</v>
      </c>
      <c r="P6925" s="5" t="s">
        <v>10554</v>
      </c>
      <c r="Q6925" s="5" t="s">
        <v>10554</v>
      </c>
    </row>
    <row r="6926" spans="1:17" x14ac:dyDescent="0.25">
      <c r="A6926">
        <v>62806</v>
      </c>
      <c r="B6926" t="s">
        <v>30</v>
      </c>
      <c r="C6926" s="7">
        <v>46211.762523148151</v>
      </c>
      <c r="D6926" s="4">
        <v>232100000</v>
      </c>
      <c r="E6926" t="s">
        <v>2607</v>
      </c>
      <c r="F6926" t="s">
        <v>2607</v>
      </c>
      <c r="G6926" s="4">
        <v>94500999</v>
      </c>
      <c r="H6926" t="s">
        <v>7348</v>
      </c>
      <c r="I6926" s="2">
        <v>46211.720937500002</v>
      </c>
      <c r="J6926" s="4">
        <v>50000000</v>
      </c>
      <c r="K6926" s="4" t="s">
        <v>2607</v>
      </c>
      <c r="L6926" s="5">
        <v>232.1</v>
      </c>
      <c r="M6926" s="5">
        <v>94.500998999999993</v>
      </c>
      <c r="N6926" s="5">
        <v>50</v>
      </c>
      <c r="O6926" s="5" t="str">
        <f t="shared" si="108"/>
        <v>0,000000</v>
      </c>
      <c r="P6926" s="5" t="s">
        <v>10554</v>
      </c>
      <c r="Q6926" s="5" t="s">
        <v>10554</v>
      </c>
    </row>
    <row r="6927" spans="1:17" x14ac:dyDescent="0.25">
      <c r="A6927">
        <v>62807</v>
      </c>
      <c r="B6927" t="s">
        <v>30</v>
      </c>
      <c r="C6927" s="7">
        <v>46211.76253472222</v>
      </c>
      <c r="D6927" s="4">
        <v>232100000</v>
      </c>
      <c r="E6927" t="s">
        <v>2607</v>
      </c>
      <c r="F6927" t="s">
        <v>2607</v>
      </c>
      <c r="G6927" s="4">
        <v>94500999</v>
      </c>
      <c r="H6927" t="s">
        <v>7349</v>
      </c>
      <c r="I6927" s="2">
        <v>46211.720937500002</v>
      </c>
      <c r="J6927" s="4">
        <v>50000000</v>
      </c>
      <c r="K6927" s="4" t="s">
        <v>2607</v>
      </c>
      <c r="L6927" s="5">
        <v>232.1</v>
      </c>
      <c r="M6927" s="5">
        <v>94.500998999999993</v>
      </c>
      <c r="N6927" s="5">
        <v>50</v>
      </c>
      <c r="O6927" s="5" t="str">
        <f t="shared" si="108"/>
        <v>0,000000</v>
      </c>
      <c r="P6927" s="5" t="s">
        <v>10554</v>
      </c>
      <c r="Q6927" s="5" t="s">
        <v>10554</v>
      </c>
    </row>
    <row r="6928" spans="1:17" x14ac:dyDescent="0.25">
      <c r="A6928">
        <v>62808</v>
      </c>
      <c r="B6928" t="s">
        <v>30</v>
      </c>
      <c r="C6928" s="7">
        <v>46211.762546296297</v>
      </c>
      <c r="D6928" s="4">
        <v>232100000</v>
      </c>
      <c r="E6928" t="s">
        <v>2607</v>
      </c>
      <c r="F6928" t="s">
        <v>2607</v>
      </c>
      <c r="G6928" s="4">
        <v>94500999</v>
      </c>
      <c r="H6928" t="s">
        <v>7350</v>
      </c>
      <c r="I6928" s="2">
        <v>46211.720937500002</v>
      </c>
      <c r="J6928" s="4">
        <v>50000000</v>
      </c>
      <c r="K6928" s="4" t="s">
        <v>2607</v>
      </c>
      <c r="L6928" s="5">
        <v>232.1</v>
      </c>
      <c r="M6928" s="5">
        <v>94.500998999999993</v>
      </c>
      <c r="N6928" s="5">
        <v>50</v>
      </c>
      <c r="O6928" s="5" t="str">
        <f t="shared" si="108"/>
        <v>0,000000</v>
      </c>
      <c r="P6928" s="5" t="s">
        <v>10554</v>
      </c>
      <c r="Q6928" s="5" t="s">
        <v>10554</v>
      </c>
    </row>
    <row r="6929" spans="1:17" x14ac:dyDescent="0.25">
      <c r="A6929">
        <v>62809</v>
      </c>
      <c r="B6929" t="s">
        <v>30</v>
      </c>
      <c r="C6929" s="7">
        <v>46211.762557870374</v>
      </c>
      <c r="D6929" s="4">
        <v>232100000</v>
      </c>
      <c r="E6929" t="s">
        <v>2607</v>
      </c>
      <c r="F6929" t="s">
        <v>2607</v>
      </c>
      <c r="G6929" s="4">
        <v>94500999</v>
      </c>
      <c r="H6929" t="s">
        <v>7351</v>
      </c>
      <c r="I6929" s="2">
        <v>46211.720937500002</v>
      </c>
      <c r="J6929" s="4">
        <v>50000000</v>
      </c>
      <c r="K6929" s="4" t="s">
        <v>2607</v>
      </c>
      <c r="L6929" s="5">
        <v>232.1</v>
      </c>
      <c r="M6929" s="5">
        <v>94.500998999999993</v>
      </c>
      <c r="N6929" s="5">
        <v>50</v>
      </c>
      <c r="O6929" s="5" t="str">
        <f t="shared" si="108"/>
        <v>0,000000</v>
      </c>
      <c r="P6929" s="5" t="s">
        <v>10554</v>
      </c>
      <c r="Q6929" s="5" t="s">
        <v>10554</v>
      </c>
    </row>
    <row r="6930" spans="1:17" x14ac:dyDescent="0.25">
      <c r="A6930">
        <v>62810</v>
      </c>
      <c r="B6930" t="s">
        <v>30</v>
      </c>
      <c r="C6930" s="7">
        <v>46211.762569444443</v>
      </c>
      <c r="D6930" s="4">
        <v>232100000</v>
      </c>
      <c r="E6930" t="s">
        <v>2607</v>
      </c>
      <c r="F6930" t="s">
        <v>2607</v>
      </c>
      <c r="G6930" s="4">
        <v>94500999</v>
      </c>
      <c r="H6930" t="s">
        <v>7352</v>
      </c>
      <c r="I6930" s="2">
        <v>46211.720937500002</v>
      </c>
      <c r="J6930" s="4">
        <v>50000000</v>
      </c>
      <c r="K6930" s="4" t="s">
        <v>2607</v>
      </c>
      <c r="L6930" s="5">
        <v>232.1</v>
      </c>
      <c r="M6930" s="5">
        <v>94.500998999999993</v>
      </c>
      <c r="N6930" s="5">
        <v>50</v>
      </c>
      <c r="O6930" s="5" t="str">
        <f t="shared" si="108"/>
        <v>0,000000</v>
      </c>
      <c r="P6930" s="5" t="s">
        <v>10554</v>
      </c>
      <c r="Q6930" s="5" t="s">
        <v>10554</v>
      </c>
    </row>
    <row r="6931" spans="1:17" x14ac:dyDescent="0.25">
      <c r="A6931">
        <v>62811</v>
      </c>
      <c r="B6931" t="s">
        <v>30</v>
      </c>
      <c r="C6931" s="7">
        <v>46211.76258101852</v>
      </c>
      <c r="D6931" s="4">
        <v>232100000</v>
      </c>
      <c r="E6931" t="s">
        <v>2607</v>
      </c>
      <c r="F6931" t="s">
        <v>2607</v>
      </c>
      <c r="G6931" s="4">
        <v>94500999</v>
      </c>
      <c r="H6931" t="s">
        <v>7353</v>
      </c>
      <c r="I6931" s="2">
        <v>46211.720937500002</v>
      </c>
      <c r="J6931" s="4">
        <v>50000000</v>
      </c>
      <c r="K6931" s="4" t="s">
        <v>2607</v>
      </c>
      <c r="L6931" s="5">
        <v>232.1</v>
      </c>
      <c r="M6931" s="5">
        <v>94.500998999999993</v>
      </c>
      <c r="N6931" s="5">
        <v>50</v>
      </c>
      <c r="O6931" s="5" t="str">
        <f t="shared" si="108"/>
        <v>0,000000</v>
      </c>
      <c r="P6931" s="5" t="s">
        <v>10554</v>
      </c>
      <c r="Q6931" s="5" t="s">
        <v>10554</v>
      </c>
    </row>
    <row r="6932" spans="1:17" x14ac:dyDescent="0.25">
      <c r="A6932">
        <v>62812</v>
      </c>
      <c r="B6932" t="s">
        <v>30</v>
      </c>
      <c r="C6932" s="7">
        <v>46211.762592592589</v>
      </c>
      <c r="D6932" s="4">
        <v>232100000</v>
      </c>
      <c r="E6932" t="s">
        <v>2607</v>
      </c>
      <c r="F6932" t="s">
        <v>2607</v>
      </c>
      <c r="G6932" s="4">
        <v>94500999</v>
      </c>
      <c r="H6932" t="s">
        <v>7354</v>
      </c>
      <c r="I6932" s="2">
        <v>46211.721030092594</v>
      </c>
      <c r="J6932" s="4">
        <v>50000000</v>
      </c>
      <c r="K6932" s="4" t="s">
        <v>2607</v>
      </c>
      <c r="L6932" s="5">
        <v>232.1</v>
      </c>
      <c r="M6932" s="5">
        <v>94.500998999999993</v>
      </c>
      <c r="N6932" s="5">
        <v>50</v>
      </c>
      <c r="O6932" s="5" t="str">
        <f t="shared" si="108"/>
        <v>0,000000</v>
      </c>
      <c r="P6932" s="5" t="s">
        <v>10554</v>
      </c>
      <c r="Q6932" s="5" t="s">
        <v>10554</v>
      </c>
    </row>
    <row r="6933" spans="1:17" x14ac:dyDescent="0.25">
      <c r="A6933">
        <v>62813</v>
      </c>
      <c r="B6933" t="s">
        <v>30</v>
      </c>
      <c r="C6933" s="7">
        <v>46211.762604166666</v>
      </c>
      <c r="D6933" s="4">
        <v>232100000</v>
      </c>
      <c r="E6933" t="s">
        <v>2607</v>
      </c>
      <c r="F6933" t="s">
        <v>2607</v>
      </c>
      <c r="G6933" s="4">
        <v>94500999</v>
      </c>
      <c r="H6933" t="s">
        <v>7355</v>
      </c>
      <c r="I6933" s="2">
        <v>46211.721030092594</v>
      </c>
      <c r="J6933" s="4">
        <v>50000000</v>
      </c>
      <c r="K6933" s="4" t="s">
        <v>2607</v>
      </c>
      <c r="L6933" s="5">
        <v>232.1</v>
      </c>
      <c r="M6933" s="5">
        <v>94.500998999999993</v>
      </c>
      <c r="N6933" s="5">
        <v>50</v>
      </c>
      <c r="O6933" s="5" t="str">
        <f t="shared" si="108"/>
        <v>0,000000</v>
      </c>
      <c r="P6933" s="5" t="s">
        <v>10554</v>
      </c>
      <c r="Q6933" s="5" t="s">
        <v>10554</v>
      </c>
    </row>
    <row r="6934" spans="1:17" x14ac:dyDescent="0.25">
      <c r="A6934">
        <v>62814</v>
      </c>
      <c r="B6934" t="s">
        <v>30</v>
      </c>
      <c r="C6934" s="7">
        <v>46211.762615740743</v>
      </c>
      <c r="D6934" s="4">
        <v>232100000</v>
      </c>
      <c r="E6934" t="s">
        <v>2607</v>
      </c>
      <c r="F6934" t="s">
        <v>2607</v>
      </c>
      <c r="G6934" s="4">
        <v>94500999</v>
      </c>
      <c r="H6934" t="s">
        <v>7356</v>
      </c>
      <c r="I6934" s="2">
        <v>46211.721030092594</v>
      </c>
      <c r="J6934" s="4">
        <v>50000000</v>
      </c>
      <c r="K6934" s="4" t="s">
        <v>2607</v>
      </c>
      <c r="L6934" s="5">
        <v>232.1</v>
      </c>
      <c r="M6934" s="5">
        <v>94.500998999999993</v>
      </c>
      <c r="N6934" s="5">
        <v>50</v>
      </c>
      <c r="O6934" s="5" t="str">
        <f t="shared" si="108"/>
        <v>0,000000</v>
      </c>
      <c r="P6934" s="5" t="s">
        <v>10554</v>
      </c>
      <c r="Q6934" s="5" t="s">
        <v>10554</v>
      </c>
    </row>
    <row r="6935" spans="1:17" x14ac:dyDescent="0.25">
      <c r="A6935">
        <v>62815</v>
      </c>
      <c r="B6935" t="s">
        <v>30</v>
      </c>
      <c r="C6935" s="7">
        <v>46211.762627314813</v>
      </c>
      <c r="D6935" s="4">
        <v>232100000</v>
      </c>
      <c r="E6935" t="s">
        <v>2607</v>
      </c>
      <c r="F6935" t="s">
        <v>2607</v>
      </c>
      <c r="G6935" s="4">
        <v>94500999</v>
      </c>
      <c r="H6935" t="s">
        <v>7357</v>
      </c>
      <c r="I6935" s="2">
        <v>46211.721030092594</v>
      </c>
      <c r="J6935" s="4">
        <v>50000000</v>
      </c>
      <c r="K6935" s="4" t="s">
        <v>2607</v>
      </c>
      <c r="L6935" s="5">
        <v>232.1</v>
      </c>
      <c r="M6935" s="5">
        <v>94.500998999999993</v>
      </c>
      <c r="N6935" s="5">
        <v>50</v>
      </c>
      <c r="O6935" s="5" t="str">
        <f t="shared" si="108"/>
        <v>0,000000</v>
      </c>
      <c r="P6935" s="5" t="s">
        <v>10554</v>
      </c>
      <c r="Q6935" s="5" t="s">
        <v>10554</v>
      </c>
    </row>
    <row r="6936" spans="1:17" x14ac:dyDescent="0.25">
      <c r="A6936">
        <v>62816</v>
      </c>
      <c r="B6936" t="s">
        <v>30</v>
      </c>
      <c r="C6936" s="7">
        <v>46211.762638888889</v>
      </c>
      <c r="D6936" s="4">
        <v>232100000</v>
      </c>
      <c r="E6936" t="s">
        <v>2607</v>
      </c>
      <c r="F6936" t="s">
        <v>2607</v>
      </c>
      <c r="G6936" s="4">
        <v>94500999</v>
      </c>
      <c r="H6936" t="s">
        <v>7358</v>
      </c>
      <c r="I6936" s="2">
        <v>46211.721030092594</v>
      </c>
      <c r="J6936" s="4">
        <v>50000000</v>
      </c>
      <c r="K6936" s="4" t="s">
        <v>2607</v>
      </c>
      <c r="L6936" s="5">
        <v>232.1</v>
      </c>
      <c r="M6936" s="5">
        <v>94.500998999999993</v>
      </c>
      <c r="N6936" s="5">
        <v>50</v>
      </c>
      <c r="O6936" s="5" t="str">
        <f t="shared" si="108"/>
        <v>0,000000</v>
      </c>
      <c r="P6936" s="5" t="s">
        <v>10554</v>
      </c>
      <c r="Q6936" s="5" t="s">
        <v>10554</v>
      </c>
    </row>
    <row r="6937" spans="1:17" x14ac:dyDescent="0.25">
      <c r="A6937">
        <v>62817</v>
      </c>
      <c r="B6937" t="s">
        <v>30</v>
      </c>
      <c r="C6937" s="7">
        <v>46211.762650462966</v>
      </c>
      <c r="D6937" s="4">
        <v>232000000</v>
      </c>
      <c r="E6937" t="s">
        <v>2607</v>
      </c>
      <c r="F6937" t="s">
        <v>2607</v>
      </c>
      <c r="G6937" s="4">
        <v>94500999</v>
      </c>
      <c r="H6937" t="s">
        <v>7359</v>
      </c>
      <c r="I6937" s="2">
        <v>46211.721030092594</v>
      </c>
      <c r="J6937" s="4">
        <v>50000000</v>
      </c>
      <c r="K6937" s="4" t="s">
        <v>2607</v>
      </c>
      <c r="L6937" s="5">
        <v>232</v>
      </c>
      <c r="M6937" s="5">
        <v>94.500998999999993</v>
      </c>
      <c r="N6937" s="5">
        <v>50</v>
      </c>
      <c r="O6937" s="5" t="str">
        <f t="shared" si="108"/>
        <v>0,000000</v>
      </c>
      <c r="P6937" s="5" t="s">
        <v>10554</v>
      </c>
      <c r="Q6937" s="5" t="s">
        <v>10554</v>
      </c>
    </row>
    <row r="6938" spans="1:17" x14ac:dyDescent="0.25">
      <c r="A6938">
        <v>62818</v>
      </c>
      <c r="B6938" t="s">
        <v>30</v>
      </c>
      <c r="C6938" s="7">
        <v>46211.762662037036</v>
      </c>
      <c r="D6938" s="4">
        <v>232000000</v>
      </c>
      <c r="E6938" t="s">
        <v>2607</v>
      </c>
      <c r="F6938" t="s">
        <v>2607</v>
      </c>
      <c r="G6938" s="4">
        <v>94500999</v>
      </c>
      <c r="H6938" t="s">
        <v>7360</v>
      </c>
      <c r="I6938" s="2">
        <v>46211.721030092594</v>
      </c>
      <c r="J6938" s="4">
        <v>50000000</v>
      </c>
      <c r="K6938" s="4" t="s">
        <v>2607</v>
      </c>
      <c r="L6938" s="5">
        <v>232</v>
      </c>
      <c r="M6938" s="5">
        <v>94.500998999999993</v>
      </c>
      <c r="N6938" s="5">
        <v>50</v>
      </c>
      <c r="O6938" s="5" t="str">
        <f t="shared" si="108"/>
        <v>0,000000</v>
      </c>
      <c r="P6938" s="5" t="s">
        <v>10554</v>
      </c>
      <c r="Q6938" s="5" t="s">
        <v>10554</v>
      </c>
    </row>
    <row r="6939" spans="1:17" x14ac:dyDescent="0.25">
      <c r="A6939">
        <v>62819</v>
      </c>
      <c r="B6939" t="s">
        <v>30</v>
      </c>
      <c r="C6939" s="7">
        <v>46211.762673611112</v>
      </c>
      <c r="D6939" s="4">
        <v>232000000</v>
      </c>
      <c r="E6939" t="s">
        <v>2607</v>
      </c>
      <c r="F6939" t="s">
        <v>2607</v>
      </c>
      <c r="G6939" s="4">
        <v>94500999</v>
      </c>
      <c r="H6939" t="s">
        <v>7361</v>
      </c>
      <c r="I6939" s="2">
        <v>46211.721030092594</v>
      </c>
      <c r="J6939" s="4">
        <v>50000000</v>
      </c>
      <c r="K6939" s="4" t="s">
        <v>2607</v>
      </c>
      <c r="L6939" s="5">
        <v>232</v>
      </c>
      <c r="M6939" s="5">
        <v>94.500998999999993</v>
      </c>
      <c r="N6939" s="5">
        <v>50</v>
      </c>
      <c r="O6939" s="5" t="str">
        <f t="shared" si="108"/>
        <v>0,000000</v>
      </c>
      <c r="P6939" s="5" t="s">
        <v>10554</v>
      </c>
      <c r="Q6939" s="5" t="s">
        <v>10554</v>
      </c>
    </row>
    <row r="6940" spans="1:17" x14ac:dyDescent="0.25">
      <c r="A6940">
        <v>62820</v>
      </c>
      <c r="B6940" t="s">
        <v>30</v>
      </c>
      <c r="C6940" s="7">
        <v>46211.762685185182</v>
      </c>
      <c r="D6940" s="4">
        <v>231900000</v>
      </c>
      <c r="E6940" t="s">
        <v>2607</v>
      </c>
      <c r="F6940" t="s">
        <v>2607</v>
      </c>
      <c r="G6940" s="4">
        <v>94500999</v>
      </c>
      <c r="H6940" t="s">
        <v>7362</v>
      </c>
      <c r="I6940" s="2">
        <v>46211.721030092594</v>
      </c>
      <c r="J6940" s="4">
        <v>50000000</v>
      </c>
      <c r="K6940" s="4" t="s">
        <v>2607</v>
      </c>
      <c r="L6940" s="5">
        <v>231.9</v>
      </c>
      <c r="M6940" s="5">
        <v>94.500998999999993</v>
      </c>
      <c r="N6940" s="5">
        <v>50</v>
      </c>
      <c r="O6940" s="5" t="str">
        <f t="shared" si="108"/>
        <v>0,000000</v>
      </c>
      <c r="P6940" s="5" t="s">
        <v>10554</v>
      </c>
      <c r="Q6940" s="5" t="s">
        <v>10554</v>
      </c>
    </row>
    <row r="6941" spans="1:17" x14ac:dyDescent="0.25">
      <c r="A6941">
        <v>62821</v>
      </c>
      <c r="B6941" t="s">
        <v>30</v>
      </c>
      <c r="C6941" s="7">
        <v>46211.762696759259</v>
      </c>
      <c r="D6941" s="4">
        <v>231900000</v>
      </c>
      <c r="E6941" t="s">
        <v>2607</v>
      </c>
      <c r="F6941" t="s">
        <v>2607</v>
      </c>
      <c r="G6941" s="4">
        <v>94500999</v>
      </c>
      <c r="H6941" t="s">
        <v>7363</v>
      </c>
      <c r="I6941" s="2">
        <v>46211.721030092594</v>
      </c>
      <c r="J6941" s="4">
        <v>50000000</v>
      </c>
      <c r="K6941" s="4" t="s">
        <v>2607</v>
      </c>
      <c r="L6941" s="5">
        <v>231.9</v>
      </c>
      <c r="M6941" s="5">
        <v>94.500998999999993</v>
      </c>
      <c r="N6941" s="5">
        <v>50</v>
      </c>
      <c r="O6941" s="5" t="str">
        <f t="shared" si="108"/>
        <v>0,000000</v>
      </c>
      <c r="P6941" s="5" t="s">
        <v>10554</v>
      </c>
      <c r="Q6941" s="5" t="s">
        <v>10554</v>
      </c>
    </row>
    <row r="6942" spans="1:17" x14ac:dyDescent="0.25">
      <c r="A6942">
        <v>62822</v>
      </c>
      <c r="B6942" t="s">
        <v>30</v>
      </c>
      <c r="C6942" s="7">
        <v>46211.762708333335</v>
      </c>
      <c r="D6942" s="4">
        <v>232000000</v>
      </c>
      <c r="E6942" t="s">
        <v>2607</v>
      </c>
      <c r="F6942" t="s">
        <v>2607</v>
      </c>
      <c r="G6942" s="4">
        <v>94500999</v>
      </c>
      <c r="H6942" t="s">
        <v>7364</v>
      </c>
      <c r="I6942" s="2">
        <v>46211.72115740741</v>
      </c>
      <c r="J6942" s="4">
        <v>50000000</v>
      </c>
      <c r="K6942" s="4" t="s">
        <v>2607</v>
      </c>
      <c r="L6942" s="5">
        <v>232</v>
      </c>
      <c r="M6942" s="5">
        <v>94.500998999999993</v>
      </c>
      <c r="N6942" s="5">
        <v>50</v>
      </c>
      <c r="O6942" s="5" t="str">
        <f t="shared" si="108"/>
        <v>0,000000</v>
      </c>
      <c r="P6942" s="5" t="s">
        <v>10554</v>
      </c>
      <c r="Q6942" s="5" t="s">
        <v>10554</v>
      </c>
    </row>
    <row r="6943" spans="1:17" x14ac:dyDescent="0.25">
      <c r="A6943">
        <v>62823</v>
      </c>
      <c r="B6943" t="s">
        <v>30</v>
      </c>
      <c r="C6943" s="7">
        <v>46211.762719907405</v>
      </c>
      <c r="D6943" s="4">
        <v>232000000</v>
      </c>
      <c r="E6943" t="s">
        <v>2607</v>
      </c>
      <c r="F6943" t="s">
        <v>2607</v>
      </c>
      <c r="G6943" s="4">
        <v>94500999</v>
      </c>
      <c r="H6943" t="s">
        <v>7365</v>
      </c>
      <c r="I6943" s="2">
        <v>46211.72115740741</v>
      </c>
      <c r="J6943" s="4">
        <v>50000000</v>
      </c>
      <c r="K6943" s="4" t="s">
        <v>2607</v>
      </c>
      <c r="L6943" s="5">
        <v>232</v>
      </c>
      <c r="M6943" s="5">
        <v>94.500998999999993</v>
      </c>
      <c r="N6943" s="5">
        <v>50</v>
      </c>
      <c r="O6943" s="5" t="str">
        <f t="shared" si="108"/>
        <v>0,000000</v>
      </c>
      <c r="P6943" s="5" t="s">
        <v>10554</v>
      </c>
      <c r="Q6943" s="5" t="s">
        <v>10554</v>
      </c>
    </row>
    <row r="6944" spans="1:17" x14ac:dyDescent="0.25">
      <c r="A6944">
        <v>62824</v>
      </c>
      <c r="B6944" t="s">
        <v>30</v>
      </c>
      <c r="C6944" s="7">
        <v>46211.762731481482</v>
      </c>
      <c r="D6944" s="4">
        <v>232000000</v>
      </c>
      <c r="E6944" t="s">
        <v>2607</v>
      </c>
      <c r="F6944" t="s">
        <v>2607</v>
      </c>
      <c r="G6944" s="4">
        <v>94500999</v>
      </c>
      <c r="H6944" t="s">
        <v>7366</v>
      </c>
      <c r="I6944" s="2">
        <v>46211.72115740741</v>
      </c>
      <c r="J6944" s="4">
        <v>50000000</v>
      </c>
      <c r="K6944" s="4" t="s">
        <v>2607</v>
      </c>
      <c r="L6944" s="5">
        <v>232</v>
      </c>
      <c r="M6944" s="5">
        <v>94.500998999999993</v>
      </c>
      <c r="N6944" s="5">
        <v>50</v>
      </c>
      <c r="O6944" s="5" t="str">
        <f t="shared" si="108"/>
        <v>0,000000</v>
      </c>
      <c r="P6944" s="5" t="s">
        <v>10554</v>
      </c>
      <c r="Q6944" s="5" t="s">
        <v>10554</v>
      </c>
    </row>
    <row r="6945" spans="1:17" x14ac:dyDescent="0.25">
      <c r="A6945">
        <v>62825</v>
      </c>
      <c r="B6945" t="s">
        <v>30</v>
      </c>
      <c r="C6945" s="7">
        <v>46211.762743055559</v>
      </c>
      <c r="D6945" s="4">
        <v>232000000</v>
      </c>
      <c r="E6945" t="s">
        <v>2607</v>
      </c>
      <c r="F6945" t="s">
        <v>2607</v>
      </c>
      <c r="G6945" s="4">
        <v>94500999</v>
      </c>
      <c r="H6945" t="s">
        <v>7367</v>
      </c>
      <c r="I6945" s="2">
        <v>46211.72115740741</v>
      </c>
      <c r="J6945" s="4">
        <v>50000000</v>
      </c>
      <c r="K6945" s="4" t="s">
        <v>2607</v>
      </c>
      <c r="L6945" s="5">
        <v>232</v>
      </c>
      <c r="M6945" s="5">
        <v>94.500998999999993</v>
      </c>
      <c r="N6945" s="5">
        <v>50</v>
      </c>
      <c r="O6945" s="5" t="str">
        <f t="shared" si="108"/>
        <v>0,000000</v>
      </c>
      <c r="P6945" s="5" t="s">
        <v>10554</v>
      </c>
      <c r="Q6945" s="5" t="s">
        <v>10554</v>
      </c>
    </row>
    <row r="6946" spans="1:17" x14ac:dyDescent="0.25">
      <c r="A6946">
        <v>62826</v>
      </c>
      <c r="B6946" t="s">
        <v>30</v>
      </c>
      <c r="C6946" s="7">
        <v>46211.762754629628</v>
      </c>
      <c r="D6946" s="4">
        <v>231900000</v>
      </c>
      <c r="E6946" t="s">
        <v>2607</v>
      </c>
      <c r="F6946" t="s">
        <v>2607</v>
      </c>
      <c r="G6946" s="4">
        <v>94500999</v>
      </c>
      <c r="H6946" t="s">
        <v>7368</v>
      </c>
      <c r="I6946" s="2">
        <v>46211.72115740741</v>
      </c>
      <c r="J6946" s="4">
        <v>50000000</v>
      </c>
      <c r="K6946" s="4" t="s">
        <v>2607</v>
      </c>
      <c r="L6946" s="5">
        <v>231.9</v>
      </c>
      <c r="M6946" s="5">
        <v>94.500998999999993</v>
      </c>
      <c r="N6946" s="5">
        <v>50</v>
      </c>
      <c r="O6946" s="5" t="str">
        <f t="shared" si="108"/>
        <v>0,000000</v>
      </c>
      <c r="P6946" s="5" t="s">
        <v>10554</v>
      </c>
      <c r="Q6946" s="5" t="s">
        <v>10554</v>
      </c>
    </row>
    <row r="6947" spans="1:17" x14ac:dyDescent="0.25">
      <c r="A6947">
        <v>62827</v>
      </c>
      <c r="B6947" t="s">
        <v>30</v>
      </c>
      <c r="C6947" s="7">
        <v>46211.762766203705</v>
      </c>
      <c r="D6947" s="4">
        <v>231900000</v>
      </c>
      <c r="E6947" t="s">
        <v>2607</v>
      </c>
      <c r="F6947" t="s">
        <v>2607</v>
      </c>
      <c r="G6947" s="4">
        <v>94500999</v>
      </c>
      <c r="H6947" t="s">
        <v>7369</v>
      </c>
      <c r="I6947" s="2">
        <v>46211.72115740741</v>
      </c>
      <c r="J6947" s="4">
        <v>50000000</v>
      </c>
      <c r="K6947" s="4" t="s">
        <v>2607</v>
      </c>
      <c r="L6947" s="5">
        <v>231.9</v>
      </c>
      <c r="M6947" s="5">
        <v>94.500998999999993</v>
      </c>
      <c r="N6947" s="5">
        <v>50</v>
      </c>
      <c r="O6947" s="5" t="str">
        <f t="shared" si="108"/>
        <v>0,000000</v>
      </c>
      <c r="P6947" s="5" t="s">
        <v>10554</v>
      </c>
      <c r="Q6947" s="5" t="s">
        <v>10554</v>
      </c>
    </row>
    <row r="6948" spans="1:17" x14ac:dyDescent="0.25">
      <c r="A6948">
        <v>62828</v>
      </c>
      <c r="B6948" t="s">
        <v>30</v>
      </c>
      <c r="C6948" s="7">
        <v>46211.762777777774</v>
      </c>
      <c r="D6948" s="4">
        <v>231900000</v>
      </c>
      <c r="E6948" t="s">
        <v>2607</v>
      </c>
      <c r="F6948" t="s">
        <v>2607</v>
      </c>
      <c r="G6948" s="4">
        <v>94500999</v>
      </c>
      <c r="H6948" t="s">
        <v>7370</v>
      </c>
      <c r="I6948" s="2">
        <v>46211.72115740741</v>
      </c>
      <c r="J6948" s="4">
        <v>50000000</v>
      </c>
      <c r="K6948" s="4" t="s">
        <v>2607</v>
      </c>
      <c r="L6948" s="5">
        <v>231.9</v>
      </c>
      <c r="M6948" s="5">
        <v>94.500998999999993</v>
      </c>
      <c r="N6948" s="5">
        <v>50</v>
      </c>
      <c r="O6948" s="5" t="str">
        <f t="shared" si="108"/>
        <v>0,000000</v>
      </c>
      <c r="P6948" s="5" t="s">
        <v>10554</v>
      </c>
      <c r="Q6948" s="5" t="s">
        <v>10554</v>
      </c>
    </row>
    <row r="6949" spans="1:17" x14ac:dyDescent="0.25">
      <c r="A6949">
        <v>62829</v>
      </c>
      <c r="B6949" t="s">
        <v>30</v>
      </c>
      <c r="C6949" s="7">
        <v>46211.762789351851</v>
      </c>
      <c r="D6949" s="4">
        <v>232000000</v>
      </c>
      <c r="E6949" t="s">
        <v>2607</v>
      </c>
      <c r="F6949" t="s">
        <v>2607</v>
      </c>
      <c r="G6949" s="4">
        <v>94500999</v>
      </c>
      <c r="H6949" t="s">
        <v>7371</v>
      </c>
      <c r="I6949" s="2">
        <v>46211.72115740741</v>
      </c>
      <c r="J6949" s="4">
        <v>50000000</v>
      </c>
      <c r="K6949" s="4" t="s">
        <v>2607</v>
      </c>
      <c r="L6949" s="5">
        <v>232</v>
      </c>
      <c r="M6949" s="5">
        <v>94.500998999999993</v>
      </c>
      <c r="N6949" s="5">
        <v>50</v>
      </c>
      <c r="O6949" s="5" t="str">
        <f t="shared" si="108"/>
        <v>0,000000</v>
      </c>
      <c r="P6949" s="5" t="s">
        <v>10554</v>
      </c>
      <c r="Q6949" s="5" t="s">
        <v>10554</v>
      </c>
    </row>
    <row r="6950" spans="1:17" x14ac:dyDescent="0.25">
      <c r="A6950">
        <v>62830</v>
      </c>
      <c r="B6950" t="s">
        <v>30</v>
      </c>
      <c r="C6950" s="7">
        <v>46211.762800925928</v>
      </c>
      <c r="D6950" s="4">
        <v>232000000</v>
      </c>
      <c r="E6950" t="s">
        <v>2607</v>
      </c>
      <c r="F6950" t="s">
        <v>2607</v>
      </c>
      <c r="G6950" s="4">
        <v>94500999</v>
      </c>
      <c r="H6950" t="s">
        <v>7372</v>
      </c>
      <c r="I6950" s="2">
        <v>46211.72115740741</v>
      </c>
      <c r="J6950" s="4">
        <v>50000000</v>
      </c>
      <c r="K6950" s="4" t="s">
        <v>2607</v>
      </c>
      <c r="L6950" s="5">
        <v>232</v>
      </c>
      <c r="M6950" s="5">
        <v>94.500998999999993</v>
      </c>
      <c r="N6950" s="5">
        <v>50</v>
      </c>
      <c r="O6950" s="5" t="str">
        <f t="shared" si="108"/>
        <v>0,000000</v>
      </c>
      <c r="P6950" s="5" t="s">
        <v>10554</v>
      </c>
      <c r="Q6950" s="5" t="s">
        <v>10554</v>
      </c>
    </row>
    <row r="6951" spans="1:17" x14ac:dyDescent="0.25">
      <c r="A6951">
        <v>62831</v>
      </c>
      <c r="B6951" t="s">
        <v>30</v>
      </c>
      <c r="C6951" s="7">
        <v>46211.762812499997</v>
      </c>
      <c r="D6951" s="4">
        <v>232000000</v>
      </c>
      <c r="E6951" t="s">
        <v>2607</v>
      </c>
      <c r="F6951" t="s">
        <v>2607</v>
      </c>
      <c r="G6951" s="4">
        <v>94500999</v>
      </c>
      <c r="H6951" t="s">
        <v>7373</v>
      </c>
      <c r="I6951" s="2">
        <v>46211.72115740741</v>
      </c>
      <c r="J6951" s="4">
        <v>50000000</v>
      </c>
      <c r="K6951" s="4" t="s">
        <v>2607</v>
      </c>
      <c r="L6951" s="5">
        <v>232</v>
      </c>
      <c r="M6951" s="5">
        <v>94.500998999999993</v>
      </c>
      <c r="N6951" s="5">
        <v>50</v>
      </c>
      <c r="O6951" s="5" t="str">
        <f t="shared" si="108"/>
        <v>0,000000</v>
      </c>
      <c r="P6951" s="5" t="s">
        <v>10554</v>
      </c>
      <c r="Q6951" s="5" t="s">
        <v>10554</v>
      </c>
    </row>
    <row r="6952" spans="1:17" x14ac:dyDescent="0.25">
      <c r="A6952">
        <v>62832</v>
      </c>
      <c r="B6952" t="s">
        <v>30</v>
      </c>
      <c r="C6952" s="7">
        <v>46211.762824074074</v>
      </c>
      <c r="D6952" s="4">
        <v>232000000</v>
      </c>
      <c r="E6952" t="s">
        <v>2607</v>
      </c>
      <c r="F6952" t="s">
        <v>2607</v>
      </c>
      <c r="G6952" s="4">
        <v>94500999</v>
      </c>
      <c r="H6952" t="s">
        <v>7374</v>
      </c>
      <c r="I6952" s="2">
        <v>46211.721273148149</v>
      </c>
      <c r="J6952" s="4">
        <v>50000000</v>
      </c>
      <c r="K6952" s="4" t="s">
        <v>2607</v>
      </c>
      <c r="L6952" s="5">
        <v>232</v>
      </c>
      <c r="M6952" s="5">
        <v>94.500998999999993</v>
      </c>
      <c r="N6952" s="5">
        <v>50</v>
      </c>
      <c r="O6952" s="5" t="str">
        <f t="shared" si="108"/>
        <v>0,000000</v>
      </c>
      <c r="P6952" s="5" t="s">
        <v>10554</v>
      </c>
      <c r="Q6952" s="5" t="s">
        <v>10554</v>
      </c>
    </row>
    <row r="6953" spans="1:17" x14ac:dyDescent="0.25">
      <c r="A6953">
        <v>62833</v>
      </c>
      <c r="B6953" t="s">
        <v>30</v>
      </c>
      <c r="C6953" s="7">
        <v>46211.762835648151</v>
      </c>
      <c r="D6953" s="4">
        <v>231900000</v>
      </c>
      <c r="E6953" t="s">
        <v>2607</v>
      </c>
      <c r="F6953" t="s">
        <v>2607</v>
      </c>
      <c r="G6953" s="4">
        <v>94500999</v>
      </c>
      <c r="H6953" t="s">
        <v>7375</v>
      </c>
      <c r="I6953" s="2">
        <v>46211.721273148149</v>
      </c>
      <c r="J6953" s="4">
        <v>50000000</v>
      </c>
      <c r="K6953" s="4" t="s">
        <v>2607</v>
      </c>
      <c r="L6953" s="5">
        <v>231.9</v>
      </c>
      <c r="M6953" s="5">
        <v>94.500998999999993</v>
      </c>
      <c r="N6953" s="5">
        <v>50</v>
      </c>
      <c r="O6953" s="5" t="str">
        <f t="shared" si="108"/>
        <v>0,000000</v>
      </c>
      <c r="P6953" s="5" t="s">
        <v>10554</v>
      </c>
      <c r="Q6953" s="5" t="s">
        <v>10554</v>
      </c>
    </row>
    <row r="6954" spans="1:17" x14ac:dyDescent="0.25">
      <c r="A6954">
        <v>62834</v>
      </c>
      <c r="B6954" t="s">
        <v>30</v>
      </c>
      <c r="C6954" s="7">
        <v>46211.76284722222</v>
      </c>
      <c r="D6954" s="4">
        <v>231900000</v>
      </c>
      <c r="E6954" t="s">
        <v>2607</v>
      </c>
      <c r="F6954" t="s">
        <v>2607</v>
      </c>
      <c r="G6954" s="4">
        <v>94500999</v>
      </c>
      <c r="H6954" t="s">
        <v>7376</v>
      </c>
      <c r="I6954" s="2">
        <v>46211.721273148149</v>
      </c>
      <c r="J6954" s="4">
        <v>50000000</v>
      </c>
      <c r="K6954" s="4" t="s">
        <v>2607</v>
      </c>
      <c r="L6954" s="5">
        <v>231.9</v>
      </c>
      <c r="M6954" s="5">
        <v>94.500998999999993</v>
      </c>
      <c r="N6954" s="5">
        <v>50</v>
      </c>
      <c r="O6954" s="5" t="str">
        <f t="shared" si="108"/>
        <v>0,000000</v>
      </c>
      <c r="P6954" s="5" t="s">
        <v>10554</v>
      </c>
      <c r="Q6954" s="5" t="s">
        <v>10554</v>
      </c>
    </row>
    <row r="6955" spans="1:17" x14ac:dyDescent="0.25">
      <c r="A6955">
        <v>62835</v>
      </c>
      <c r="B6955" t="s">
        <v>30</v>
      </c>
      <c r="C6955" s="7">
        <v>46211.762858796297</v>
      </c>
      <c r="D6955" s="4">
        <v>231800000</v>
      </c>
      <c r="E6955" t="s">
        <v>2607</v>
      </c>
      <c r="F6955" t="s">
        <v>2607</v>
      </c>
      <c r="G6955" s="4">
        <v>94500999</v>
      </c>
      <c r="H6955" t="s">
        <v>7377</v>
      </c>
      <c r="I6955" s="2">
        <v>46211.721273148149</v>
      </c>
      <c r="J6955" s="4">
        <v>50000000</v>
      </c>
      <c r="K6955" s="4" t="s">
        <v>2607</v>
      </c>
      <c r="L6955" s="5">
        <v>231.8</v>
      </c>
      <c r="M6955" s="5">
        <v>94.500998999999993</v>
      </c>
      <c r="N6955" s="5">
        <v>50</v>
      </c>
      <c r="O6955" s="5" t="str">
        <f t="shared" si="108"/>
        <v>0,000000</v>
      </c>
      <c r="P6955" s="5" t="s">
        <v>10554</v>
      </c>
      <c r="Q6955" s="5" t="s">
        <v>10554</v>
      </c>
    </row>
    <row r="6956" spans="1:17" x14ac:dyDescent="0.25">
      <c r="A6956">
        <v>62836</v>
      </c>
      <c r="B6956" t="s">
        <v>30</v>
      </c>
      <c r="C6956" s="7">
        <v>46211.762870370374</v>
      </c>
      <c r="D6956" s="4">
        <v>231900000</v>
      </c>
      <c r="E6956" t="s">
        <v>2607</v>
      </c>
      <c r="F6956" t="s">
        <v>2607</v>
      </c>
      <c r="G6956" s="4">
        <v>94500999</v>
      </c>
      <c r="H6956" t="s">
        <v>7378</v>
      </c>
      <c r="I6956" s="2">
        <v>46211.721273148149</v>
      </c>
      <c r="J6956" s="4">
        <v>50000000</v>
      </c>
      <c r="K6956" s="4" t="s">
        <v>2607</v>
      </c>
      <c r="L6956" s="5">
        <v>231.9</v>
      </c>
      <c r="M6956" s="5">
        <v>94.500998999999993</v>
      </c>
      <c r="N6956" s="5">
        <v>50</v>
      </c>
      <c r="O6956" s="5" t="str">
        <f t="shared" si="108"/>
        <v>0,000000</v>
      </c>
      <c r="P6956" s="5" t="s">
        <v>10554</v>
      </c>
      <c r="Q6956" s="5" t="s">
        <v>10554</v>
      </c>
    </row>
    <row r="6957" spans="1:17" x14ac:dyDescent="0.25">
      <c r="A6957">
        <v>62837</v>
      </c>
      <c r="B6957" t="s">
        <v>30</v>
      </c>
      <c r="C6957" s="7">
        <v>46211.762881944444</v>
      </c>
      <c r="D6957" s="4">
        <v>232000000</v>
      </c>
      <c r="E6957" t="s">
        <v>2607</v>
      </c>
      <c r="F6957" t="s">
        <v>2607</v>
      </c>
      <c r="G6957" s="4">
        <v>94500999</v>
      </c>
      <c r="H6957" t="s">
        <v>7379</v>
      </c>
      <c r="I6957" s="2">
        <v>46211.721273148149</v>
      </c>
      <c r="J6957" s="4">
        <v>50000000</v>
      </c>
      <c r="K6957" s="4" t="s">
        <v>2607</v>
      </c>
      <c r="L6957" s="5">
        <v>232</v>
      </c>
      <c r="M6957" s="5">
        <v>94.500998999999993</v>
      </c>
      <c r="N6957" s="5">
        <v>50</v>
      </c>
      <c r="O6957" s="5" t="str">
        <f t="shared" si="108"/>
        <v>0,000000</v>
      </c>
      <c r="P6957" s="5" t="s">
        <v>10554</v>
      </c>
      <c r="Q6957" s="5" t="s">
        <v>10554</v>
      </c>
    </row>
    <row r="6958" spans="1:17" x14ac:dyDescent="0.25">
      <c r="A6958">
        <v>62838</v>
      </c>
      <c r="B6958" t="s">
        <v>30</v>
      </c>
      <c r="C6958" s="7">
        <v>46211.76289351852</v>
      </c>
      <c r="D6958" s="4">
        <v>232000000</v>
      </c>
      <c r="E6958" t="s">
        <v>2607</v>
      </c>
      <c r="F6958" t="s">
        <v>2607</v>
      </c>
      <c r="G6958" s="4">
        <v>94500999</v>
      </c>
      <c r="H6958" t="s">
        <v>7380</v>
      </c>
      <c r="I6958" s="2">
        <v>46211.721273148149</v>
      </c>
      <c r="J6958" s="4">
        <v>50000000</v>
      </c>
      <c r="K6958" s="4" t="s">
        <v>2607</v>
      </c>
      <c r="L6958" s="5">
        <v>232</v>
      </c>
      <c r="M6958" s="5">
        <v>94.500998999999993</v>
      </c>
      <c r="N6958" s="5">
        <v>50</v>
      </c>
      <c r="O6958" s="5" t="str">
        <f t="shared" si="108"/>
        <v>0,000000</v>
      </c>
      <c r="P6958" s="5" t="s">
        <v>10554</v>
      </c>
      <c r="Q6958" s="5" t="s">
        <v>10554</v>
      </c>
    </row>
    <row r="6959" spans="1:17" x14ac:dyDescent="0.25">
      <c r="A6959">
        <v>62839</v>
      </c>
      <c r="B6959" t="s">
        <v>30</v>
      </c>
      <c r="C6959" s="7">
        <v>46211.76290509259</v>
      </c>
      <c r="D6959" s="4">
        <v>232000000</v>
      </c>
      <c r="E6959" t="s">
        <v>2607</v>
      </c>
      <c r="F6959" t="s">
        <v>2607</v>
      </c>
      <c r="G6959" s="4">
        <v>94500999</v>
      </c>
      <c r="H6959" t="s">
        <v>7381</v>
      </c>
      <c r="I6959" s="2">
        <v>46211.721273148149</v>
      </c>
      <c r="J6959" s="4">
        <v>50000000</v>
      </c>
      <c r="K6959" s="4" t="s">
        <v>2607</v>
      </c>
      <c r="L6959" s="5">
        <v>232</v>
      </c>
      <c r="M6959" s="5">
        <v>94.500998999999993</v>
      </c>
      <c r="N6959" s="5">
        <v>50</v>
      </c>
      <c r="O6959" s="5" t="str">
        <f t="shared" si="108"/>
        <v>0,000000</v>
      </c>
      <c r="P6959" s="5" t="s">
        <v>10554</v>
      </c>
      <c r="Q6959" s="5" t="s">
        <v>10554</v>
      </c>
    </row>
    <row r="6960" spans="1:17" x14ac:dyDescent="0.25">
      <c r="A6960">
        <v>62840</v>
      </c>
      <c r="B6960" t="s">
        <v>30</v>
      </c>
      <c r="C6960" s="7">
        <v>46211.762916666667</v>
      </c>
      <c r="D6960" s="4">
        <v>232000000</v>
      </c>
      <c r="E6960" t="s">
        <v>2607</v>
      </c>
      <c r="F6960" t="s">
        <v>2607</v>
      </c>
      <c r="G6960" s="4">
        <v>94500999</v>
      </c>
      <c r="H6960" t="s">
        <v>7382</v>
      </c>
      <c r="I6960" s="2">
        <v>46211.721273148149</v>
      </c>
      <c r="J6960" s="4">
        <v>50000000</v>
      </c>
      <c r="K6960" s="4" t="s">
        <v>2607</v>
      </c>
      <c r="L6960" s="5">
        <v>232</v>
      </c>
      <c r="M6960" s="5">
        <v>94.500998999999993</v>
      </c>
      <c r="N6960" s="5">
        <v>50</v>
      </c>
      <c r="O6960" s="5" t="str">
        <f t="shared" si="108"/>
        <v>0,000000</v>
      </c>
      <c r="P6960" s="5" t="s">
        <v>10554</v>
      </c>
      <c r="Q6960" s="5" t="s">
        <v>10554</v>
      </c>
    </row>
    <row r="6961" spans="1:17" x14ac:dyDescent="0.25">
      <c r="A6961">
        <v>62841</v>
      </c>
      <c r="B6961" t="s">
        <v>30</v>
      </c>
      <c r="C6961" s="7">
        <v>46211.762928240743</v>
      </c>
      <c r="D6961" s="4">
        <v>232000000</v>
      </c>
      <c r="E6961" t="s">
        <v>2607</v>
      </c>
      <c r="F6961" t="s">
        <v>2607</v>
      </c>
      <c r="G6961" s="4">
        <v>94500999</v>
      </c>
      <c r="H6961" t="s">
        <v>7383</v>
      </c>
      <c r="I6961" s="2">
        <v>46211.721273148149</v>
      </c>
      <c r="J6961" s="4">
        <v>50000000</v>
      </c>
      <c r="K6961" s="4" t="s">
        <v>2607</v>
      </c>
      <c r="L6961" s="5">
        <v>232</v>
      </c>
      <c r="M6961" s="5">
        <v>94.500998999999993</v>
      </c>
      <c r="N6961" s="5">
        <v>50</v>
      </c>
      <c r="O6961" s="5" t="str">
        <f t="shared" si="108"/>
        <v>0,000000</v>
      </c>
      <c r="P6961" s="5" t="s">
        <v>10554</v>
      </c>
      <c r="Q6961" s="5" t="s">
        <v>10554</v>
      </c>
    </row>
    <row r="6962" spans="1:17" x14ac:dyDescent="0.25">
      <c r="A6962">
        <v>62842</v>
      </c>
      <c r="B6962" t="s">
        <v>30</v>
      </c>
      <c r="C6962" s="7">
        <v>46211.762939814813</v>
      </c>
      <c r="D6962" s="4">
        <v>232000000</v>
      </c>
      <c r="E6962" t="s">
        <v>2607</v>
      </c>
      <c r="F6962" t="s">
        <v>2607</v>
      </c>
      <c r="G6962" s="4">
        <v>94500999</v>
      </c>
      <c r="H6962" t="s">
        <v>7384</v>
      </c>
      <c r="I6962" s="2">
        <v>46211.721400462964</v>
      </c>
      <c r="J6962" s="4">
        <v>50000000</v>
      </c>
      <c r="K6962" s="4" t="s">
        <v>2607</v>
      </c>
      <c r="L6962" s="5">
        <v>232</v>
      </c>
      <c r="M6962" s="5">
        <v>94.500998999999993</v>
      </c>
      <c r="N6962" s="5">
        <v>50</v>
      </c>
      <c r="O6962" s="5" t="str">
        <f t="shared" si="108"/>
        <v>0,000000</v>
      </c>
      <c r="P6962" s="5" t="s">
        <v>10554</v>
      </c>
      <c r="Q6962" s="5" t="s">
        <v>10554</v>
      </c>
    </row>
    <row r="6963" spans="1:17" x14ac:dyDescent="0.25">
      <c r="A6963">
        <v>62843</v>
      </c>
      <c r="B6963" t="s">
        <v>30</v>
      </c>
      <c r="C6963" s="7">
        <v>46211.76295138889</v>
      </c>
      <c r="D6963" s="4">
        <v>232000000</v>
      </c>
      <c r="E6963" t="s">
        <v>2607</v>
      </c>
      <c r="F6963" t="s">
        <v>2607</v>
      </c>
      <c r="G6963" s="4">
        <v>94500999</v>
      </c>
      <c r="H6963" t="s">
        <v>7385</v>
      </c>
      <c r="I6963" s="2">
        <v>46211.721400462964</v>
      </c>
      <c r="J6963" s="4">
        <v>50000000</v>
      </c>
      <c r="K6963" s="4" t="s">
        <v>2607</v>
      </c>
      <c r="L6963" s="5">
        <v>232</v>
      </c>
      <c r="M6963" s="5">
        <v>94.500998999999993</v>
      </c>
      <c r="N6963" s="5">
        <v>50</v>
      </c>
      <c r="O6963" s="5" t="str">
        <f t="shared" si="108"/>
        <v>0,000000</v>
      </c>
      <c r="P6963" s="5" t="s">
        <v>10554</v>
      </c>
      <c r="Q6963" s="5" t="s">
        <v>10554</v>
      </c>
    </row>
    <row r="6964" spans="1:17" x14ac:dyDescent="0.25">
      <c r="A6964">
        <v>62844</v>
      </c>
      <c r="B6964" t="s">
        <v>30</v>
      </c>
      <c r="C6964" s="7">
        <v>46211.762962962966</v>
      </c>
      <c r="D6964" s="4">
        <v>232000000</v>
      </c>
      <c r="E6964" t="s">
        <v>2607</v>
      </c>
      <c r="F6964" t="s">
        <v>2607</v>
      </c>
      <c r="G6964" s="4">
        <v>94500999</v>
      </c>
      <c r="H6964" t="s">
        <v>7386</v>
      </c>
      <c r="I6964" s="2">
        <v>46211.721400462964</v>
      </c>
      <c r="J6964" s="4">
        <v>50000000</v>
      </c>
      <c r="K6964" s="4" t="s">
        <v>2607</v>
      </c>
      <c r="L6964" s="5">
        <v>232</v>
      </c>
      <c r="M6964" s="5">
        <v>94.500998999999993</v>
      </c>
      <c r="N6964" s="5">
        <v>50</v>
      </c>
      <c r="O6964" s="5" t="str">
        <f t="shared" si="108"/>
        <v>0,000000</v>
      </c>
      <c r="P6964" s="5" t="s">
        <v>10554</v>
      </c>
      <c r="Q6964" s="5" t="s">
        <v>10554</v>
      </c>
    </row>
    <row r="6965" spans="1:17" x14ac:dyDescent="0.25">
      <c r="A6965">
        <v>62845</v>
      </c>
      <c r="B6965" t="s">
        <v>30</v>
      </c>
      <c r="C6965" s="7">
        <v>46211.762974537036</v>
      </c>
      <c r="D6965" s="4">
        <v>231900000</v>
      </c>
      <c r="E6965" t="s">
        <v>2607</v>
      </c>
      <c r="F6965" t="s">
        <v>2607</v>
      </c>
      <c r="G6965" s="4">
        <v>94500999</v>
      </c>
      <c r="H6965" t="s">
        <v>7387</v>
      </c>
      <c r="I6965" s="2">
        <v>46211.721400462964</v>
      </c>
      <c r="J6965" s="4">
        <v>50000000</v>
      </c>
      <c r="K6965" s="4" t="s">
        <v>2607</v>
      </c>
      <c r="L6965" s="5">
        <v>231.9</v>
      </c>
      <c r="M6965" s="5">
        <v>94.500998999999993</v>
      </c>
      <c r="N6965" s="5">
        <v>50</v>
      </c>
      <c r="O6965" s="5" t="str">
        <f t="shared" si="108"/>
        <v>0,000000</v>
      </c>
      <c r="P6965" s="5" t="s">
        <v>10554</v>
      </c>
      <c r="Q6965" s="5" t="s">
        <v>10554</v>
      </c>
    </row>
    <row r="6966" spans="1:17" x14ac:dyDescent="0.25">
      <c r="A6966">
        <v>62846</v>
      </c>
      <c r="B6966" t="s">
        <v>30</v>
      </c>
      <c r="C6966" s="7">
        <v>46211.762986111113</v>
      </c>
      <c r="D6966" s="4">
        <v>231900000</v>
      </c>
      <c r="E6966" t="s">
        <v>2607</v>
      </c>
      <c r="F6966" t="s">
        <v>2607</v>
      </c>
      <c r="G6966" s="4">
        <v>94500999</v>
      </c>
      <c r="H6966" t="s">
        <v>7388</v>
      </c>
      <c r="I6966" s="2">
        <v>46211.721400462964</v>
      </c>
      <c r="J6966" s="4">
        <v>50000000</v>
      </c>
      <c r="K6966" s="4" t="s">
        <v>2607</v>
      </c>
      <c r="L6966" s="5">
        <v>231.9</v>
      </c>
      <c r="M6966" s="5">
        <v>94.500998999999993</v>
      </c>
      <c r="N6966" s="5">
        <v>50</v>
      </c>
      <c r="O6966" s="5" t="str">
        <f t="shared" si="108"/>
        <v>0,000000</v>
      </c>
      <c r="P6966" s="5" t="s">
        <v>10554</v>
      </c>
      <c r="Q6966" s="5" t="s">
        <v>10554</v>
      </c>
    </row>
    <row r="6967" spans="1:17" x14ac:dyDescent="0.25">
      <c r="A6967">
        <v>62847</v>
      </c>
      <c r="B6967" t="s">
        <v>30</v>
      </c>
      <c r="C6967" s="7">
        <v>46211.762997685182</v>
      </c>
      <c r="D6967" s="4">
        <v>231900000</v>
      </c>
      <c r="E6967" t="s">
        <v>2607</v>
      </c>
      <c r="F6967" t="s">
        <v>2607</v>
      </c>
      <c r="G6967" s="4">
        <v>94500999</v>
      </c>
      <c r="H6967" t="s">
        <v>7389</v>
      </c>
      <c r="I6967" s="2">
        <v>46211.721400462964</v>
      </c>
      <c r="J6967" s="4">
        <v>50000000</v>
      </c>
      <c r="K6967" s="4" t="s">
        <v>2607</v>
      </c>
      <c r="L6967" s="5">
        <v>231.9</v>
      </c>
      <c r="M6967" s="5">
        <v>94.500998999999993</v>
      </c>
      <c r="N6967" s="5">
        <v>50</v>
      </c>
      <c r="O6967" s="5" t="str">
        <f t="shared" si="108"/>
        <v>0,000000</v>
      </c>
      <c r="P6967" s="5" t="s">
        <v>10554</v>
      </c>
      <c r="Q6967" s="5" t="s">
        <v>10554</v>
      </c>
    </row>
    <row r="6968" spans="1:17" x14ac:dyDescent="0.25">
      <c r="A6968">
        <v>62848</v>
      </c>
      <c r="B6968" t="s">
        <v>30</v>
      </c>
      <c r="C6968" s="7">
        <v>46211.763009259259</v>
      </c>
      <c r="D6968" s="4">
        <v>231900000</v>
      </c>
      <c r="E6968" t="s">
        <v>2607</v>
      </c>
      <c r="F6968" t="s">
        <v>2607</v>
      </c>
      <c r="G6968" s="4">
        <v>94500999</v>
      </c>
      <c r="H6968" t="s">
        <v>7390</v>
      </c>
      <c r="I6968" s="2">
        <v>46211.721400462964</v>
      </c>
      <c r="J6968" s="4">
        <v>50000000</v>
      </c>
      <c r="K6968" s="4" t="s">
        <v>2607</v>
      </c>
      <c r="L6968" s="5">
        <v>231.9</v>
      </c>
      <c r="M6968" s="5">
        <v>94.500998999999993</v>
      </c>
      <c r="N6968" s="5">
        <v>50</v>
      </c>
      <c r="O6968" s="5" t="str">
        <f t="shared" si="108"/>
        <v>0,000000</v>
      </c>
      <c r="P6968" s="5" t="s">
        <v>10554</v>
      </c>
      <c r="Q6968" s="5" t="s">
        <v>10554</v>
      </c>
    </row>
    <row r="6969" spans="1:17" x14ac:dyDescent="0.25">
      <c r="A6969">
        <v>62849</v>
      </c>
      <c r="B6969" t="s">
        <v>30</v>
      </c>
      <c r="C6969" s="7">
        <v>46211.763020833336</v>
      </c>
      <c r="D6969" s="4">
        <v>231900000</v>
      </c>
      <c r="E6969" t="s">
        <v>2607</v>
      </c>
      <c r="F6969" t="s">
        <v>2607</v>
      </c>
      <c r="G6969" s="4">
        <v>94500999</v>
      </c>
      <c r="H6969" t="s">
        <v>7391</v>
      </c>
      <c r="I6969" s="2">
        <v>46211.721400462964</v>
      </c>
      <c r="J6969" s="4">
        <v>50000000</v>
      </c>
      <c r="K6969" s="4" t="s">
        <v>2607</v>
      </c>
      <c r="L6969" s="5">
        <v>231.9</v>
      </c>
      <c r="M6969" s="5">
        <v>94.500998999999993</v>
      </c>
      <c r="N6969" s="5">
        <v>50</v>
      </c>
      <c r="O6969" s="5" t="str">
        <f t="shared" si="108"/>
        <v>0,000000</v>
      </c>
      <c r="P6969" s="5" t="s">
        <v>10554</v>
      </c>
      <c r="Q6969" s="5" t="s">
        <v>10554</v>
      </c>
    </row>
    <row r="6970" spans="1:17" x14ac:dyDescent="0.25">
      <c r="A6970">
        <v>62850</v>
      </c>
      <c r="B6970" t="s">
        <v>30</v>
      </c>
      <c r="C6970" s="7">
        <v>46211.763032407405</v>
      </c>
      <c r="D6970" s="4">
        <v>231900000</v>
      </c>
      <c r="E6970" t="s">
        <v>2607</v>
      </c>
      <c r="F6970" t="s">
        <v>2607</v>
      </c>
      <c r="G6970" s="4">
        <v>94500999</v>
      </c>
      <c r="H6970" t="s">
        <v>7392</v>
      </c>
      <c r="I6970" s="2">
        <v>46211.721400462964</v>
      </c>
      <c r="J6970" s="4">
        <v>50000000</v>
      </c>
      <c r="K6970" s="4" t="s">
        <v>2607</v>
      </c>
      <c r="L6970" s="5">
        <v>231.9</v>
      </c>
      <c r="M6970" s="5">
        <v>94.500998999999993</v>
      </c>
      <c r="N6970" s="5">
        <v>50</v>
      </c>
      <c r="O6970" s="5" t="str">
        <f t="shared" si="108"/>
        <v>0,000000</v>
      </c>
      <c r="P6970" s="5" t="s">
        <v>10554</v>
      </c>
      <c r="Q6970" s="5" t="s">
        <v>10554</v>
      </c>
    </row>
    <row r="6971" spans="1:17" x14ac:dyDescent="0.25">
      <c r="A6971">
        <v>62851</v>
      </c>
      <c r="B6971" t="s">
        <v>30</v>
      </c>
      <c r="C6971" s="7">
        <v>46211.763043981482</v>
      </c>
      <c r="D6971" s="4">
        <v>231900000</v>
      </c>
      <c r="E6971" t="s">
        <v>2607</v>
      </c>
      <c r="F6971" t="s">
        <v>2607</v>
      </c>
      <c r="G6971" s="4">
        <v>94500999</v>
      </c>
      <c r="H6971" t="s">
        <v>7393</v>
      </c>
      <c r="I6971" s="2">
        <v>46211.721400462964</v>
      </c>
      <c r="J6971" s="4">
        <v>50000000</v>
      </c>
      <c r="K6971" s="4" t="s">
        <v>2607</v>
      </c>
      <c r="L6971" s="5">
        <v>231.9</v>
      </c>
      <c r="M6971" s="5">
        <v>94.500998999999993</v>
      </c>
      <c r="N6971" s="5">
        <v>50</v>
      </c>
      <c r="O6971" s="5" t="str">
        <f t="shared" si="108"/>
        <v>0,000000</v>
      </c>
      <c r="P6971" s="5" t="s">
        <v>10554</v>
      </c>
      <c r="Q6971" s="5" t="s">
        <v>10554</v>
      </c>
    </row>
    <row r="6972" spans="1:17" x14ac:dyDescent="0.25">
      <c r="A6972">
        <v>62852</v>
      </c>
      <c r="B6972" t="s">
        <v>30</v>
      </c>
      <c r="C6972" s="7">
        <v>46211.763055555559</v>
      </c>
      <c r="D6972" s="4">
        <v>231900000</v>
      </c>
      <c r="E6972" t="s">
        <v>2607</v>
      </c>
      <c r="F6972" t="s">
        <v>2607</v>
      </c>
      <c r="G6972" s="4">
        <v>94500999</v>
      </c>
      <c r="H6972" t="s">
        <v>7394</v>
      </c>
      <c r="I6972" s="2">
        <v>46211.721493055556</v>
      </c>
      <c r="J6972" s="4">
        <v>50000000</v>
      </c>
      <c r="K6972" s="4" t="s">
        <v>2607</v>
      </c>
      <c r="L6972" s="5">
        <v>231.9</v>
      </c>
      <c r="M6972" s="5">
        <v>94.500998999999993</v>
      </c>
      <c r="N6972" s="5">
        <v>50</v>
      </c>
      <c r="O6972" s="5" t="str">
        <f t="shared" si="108"/>
        <v>0,000000</v>
      </c>
      <c r="P6972" s="5" t="s">
        <v>10554</v>
      </c>
      <c r="Q6972" s="5" t="s">
        <v>10554</v>
      </c>
    </row>
    <row r="6973" spans="1:17" x14ac:dyDescent="0.25">
      <c r="A6973">
        <v>62853</v>
      </c>
      <c r="B6973" t="s">
        <v>30</v>
      </c>
      <c r="C6973" s="7">
        <v>46211.763067129628</v>
      </c>
      <c r="D6973" s="4">
        <v>231900000</v>
      </c>
      <c r="E6973" t="s">
        <v>2607</v>
      </c>
      <c r="F6973" t="s">
        <v>2607</v>
      </c>
      <c r="G6973" s="4">
        <v>94500999</v>
      </c>
      <c r="H6973" t="s">
        <v>7395</v>
      </c>
      <c r="I6973" s="2">
        <v>46211.721493055556</v>
      </c>
      <c r="J6973" s="4">
        <v>50000000</v>
      </c>
      <c r="K6973" s="4" t="s">
        <v>2607</v>
      </c>
      <c r="L6973" s="5">
        <v>231.9</v>
      </c>
      <c r="M6973" s="5">
        <v>94.500998999999993</v>
      </c>
      <c r="N6973" s="5">
        <v>50</v>
      </c>
      <c r="O6973" s="5" t="str">
        <f t="shared" si="108"/>
        <v>0,000000</v>
      </c>
      <c r="P6973" s="5" t="s">
        <v>10554</v>
      </c>
      <c r="Q6973" s="5" t="s">
        <v>10554</v>
      </c>
    </row>
    <row r="6974" spans="1:17" x14ac:dyDescent="0.25">
      <c r="A6974">
        <v>62854</v>
      </c>
      <c r="B6974" t="s">
        <v>30</v>
      </c>
      <c r="C6974" s="7">
        <v>46211.763078703705</v>
      </c>
      <c r="D6974" s="4">
        <v>231800000</v>
      </c>
      <c r="E6974" t="s">
        <v>2607</v>
      </c>
      <c r="F6974" t="s">
        <v>2607</v>
      </c>
      <c r="G6974" s="4">
        <v>94500999</v>
      </c>
      <c r="H6974" t="s">
        <v>7396</v>
      </c>
      <c r="I6974" s="2">
        <v>46211.721493055556</v>
      </c>
      <c r="J6974" s="4">
        <v>50000000</v>
      </c>
      <c r="K6974" s="4" t="s">
        <v>2607</v>
      </c>
      <c r="L6974" s="5">
        <v>231.8</v>
      </c>
      <c r="M6974" s="5">
        <v>94.500998999999993</v>
      </c>
      <c r="N6974" s="5">
        <v>50</v>
      </c>
      <c r="O6974" s="5" t="str">
        <f t="shared" si="108"/>
        <v>0,000000</v>
      </c>
      <c r="P6974" s="5" t="s">
        <v>10554</v>
      </c>
      <c r="Q6974" s="5" t="s">
        <v>10554</v>
      </c>
    </row>
    <row r="6975" spans="1:17" x14ac:dyDescent="0.25">
      <c r="A6975">
        <v>62855</v>
      </c>
      <c r="B6975" t="s">
        <v>30</v>
      </c>
      <c r="C6975" s="7">
        <v>46211.763090277775</v>
      </c>
      <c r="D6975" s="4">
        <v>231900000</v>
      </c>
      <c r="E6975" t="s">
        <v>2607</v>
      </c>
      <c r="F6975" t="s">
        <v>2607</v>
      </c>
      <c r="G6975" s="4">
        <v>94500999</v>
      </c>
      <c r="H6975" t="s">
        <v>7397</v>
      </c>
      <c r="I6975" s="2">
        <v>46211.721493055556</v>
      </c>
      <c r="J6975" s="4">
        <v>50000000</v>
      </c>
      <c r="K6975" s="4" t="s">
        <v>2607</v>
      </c>
      <c r="L6975" s="5">
        <v>231.9</v>
      </c>
      <c r="M6975" s="5">
        <v>94.500998999999993</v>
      </c>
      <c r="N6975" s="5">
        <v>50</v>
      </c>
      <c r="O6975" s="5" t="str">
        <f t="shared" si="108"/>
        <v>0,000000</v>
      </c>
      <c r="P6975" s="5" t="s">
        <v>10554</v>
      </c>
      <c r="Q6975" s="5" t="s">
        <v>10554</v>
      </c>
    </row>
    <row r="6976" spans="1:17" x14ac:dyDescent="0.25">
      <c r="A6976">
        <v>62856</v>
      </c>
      <c r="B6976" t="s">
        <v>30</v>
      </c>
      <c r="C6976" s="7">
        <v>46211.763101851851</v>
      </c>
      <c r="D6976" s="4">
        <v>231900000</v>
      </c>
      <c r="E6976" t="s">
        <v>2607</v>
      </c>
      <c r="F6976" t="s">
        <v>2607</v>
      </c>
      <c r="G6976" s="4">
        <v>94500999</v>
      </c>
      <c r="H6976" t="s">
        <v>7398</v>
      </c>
      <c r="I6976" s="2">
        <v>46211.721493055556</v>
      </c>
      <c r="J6976" s="4">
        <v>50000000</v>
      </c>
      <c r="K6976" s="4" t="s">
        <v>2607</v>
      </c>
      <c r="L6976" s="5">
        <v>231.9</v>
      </c>
      <c r="M6976" s="5">
        <v>94.500998999999993</v>
      </c>
      <c r="N6976" s="5">
        <v>50</v>
      </c>
      <c r="O6976" s="5" t="str">
        <f t="shared" si="108"/>
        <v>0,000000</v>
      </c>
      <c r="P6976" s="5" t="s">
        <v>10554</v>
      </c>
      <c r="Q6976" s="5" t="s">
        <v>10554</v>
      </c>
    </row>
    <row r="6977" spans="1:17" x14ac:dyDescent="0.25">
      <c r="A6977">
        <v>62857</v>
      </c>
      <c r="B6977" t="s">
        <v>30</v>
      </c>
      <c r="C6977" s="7">
        <v>46211.763113425928</v>
      </c>
      <c r="D6977" s="4">
        <v>231900000</v>
      </c>
      <c r="E6977" t="s">
        <v>2607</v>
      </c>
      <c r="F6977" t="s">
        <v>2607</v>
      </c>
      <c r="G6977" s="4">
        <v>94500999</v>
      </c>
      <c r="H6977" t="s">
        <v>7399</v>
      </c>
      <c r="I6977" s="2">
        <v>46211.721493055556</v>
      </c>
      <c r="J6977" s="4">
        <v>50000000</v>
      </c>
      <c r="K6977" s="4" t="s">
        <v>2607</v>
      </c>
      <c r="L6977" s="5">
        <v>231.9</v>
      </c>
      <c r="M6977" s="5">
        <v>94.500998999999993</v>
      </c>
      <c r="N6977" s="5">
        <v>50</v>
      </c>
      <c r="O6977" s="5" t="str">
        <f t="shared" si="108"/>
        <v>0,000000</v>
      </c>
      <c r="P6977" s="5" t="s">
        <v>10554</v>
      </c>
      <c r="Q6977" s="5" t="s">
        <v>10554</v>
      </c>
    </row>
    <row r="6978" spans="1:17" x14ac:dyDescent="0.25">
      <c r="A6978">
        <v>62858</v>
      </c>
      <c r="B6978" t="s">
        <v>30</v>
      </c>
      <c r="C6978" s="7">
        <v>46211.763124999998</v>
      </c>
      <c r="D6978" s="4">
        <v>231800000</v>
      </c>
      <c r="E6978" t="s">
        <v>2607</v>
      </c>
      <c r="F6978" t="s">
        <v>2607</v>
      </c>
      <c r="G6978" s="4">
        <v>94500999</v>
      </c>
      <c r="H6978" t="s">
        <v>7400</v>
      </c>
      <c r="I6978" s="2">
        <v>46211.721493055556</v>
      </c>
      <c r="J6978" s="4">
        <v>50000000</v>
      </c>
      <c r="K6978" s="4" t="s">
        <v>2607</v>
      </c>
      <c r="L6978" s="5">
        <v>231.8</v>
      </c>
      <c r="M6978" s="5">
        <v>94.500998999999993</v>
      </c>
      <c r="N6978" s="5">
        <v>50</v>
      </c>
      <c r="O6978" s="5" t="str">
        <f t="shared" si="108"/>
        <v>0,000000</v>
      </c>
      <c r="P6978" s="5" t="s">
        <v>10554</v>
      </c>
      <c r="Q6978" s="5" t="s">
        <v>10554</v>
      </c>
    </row>
    <row r="6979" spans="1:17" x14ac:dyDescent="0.25">
      <c r="A6979">
        <v>62859</v>
      </c>
      <c r="B6979" t="s">
        <v>30</v>
      </c>
      <c r="C6979" s="7">
        <v>46211.763136574074</v>
      </c>
      <c r="D6979" s="4">
        <v>231800000</v>
      </c>
      <c r="E6979" t="s">
        <v>2607</v>
      </c>
      <c r="F6979" t="s">
        <v>2607</v>
      </c>
      <c r="G6979" s="4">
        <v>94500999</v>
      </c>
      <c r="H6979" t="s">
        <v>7401</v>
      </c>
      <c r="I6979" s="2">
        <v>46211.721493055556</v>
      </c>
      <c r="J6979" s="4">
        <v>50000000</v>
      </c>
      <c r="K6979" s="4" t="s">
        <v>2607</v>
      </c>
      <c r="L6979" s="5">
        <v>231.8</v>
      </c>
      <c r="M6979" s="5">
        <v>94.500998999999993</v>
      </c>
      <c r="N6979" s="5">
        <v>50</v>
      </c>
      <c r="O6979" s="5" t="str">
        <f t="shared" ref="O6979:O7042" si="109">SUBSTITUTE(K6979,".",",")</f>
        <v>0,000000</v>
      </c>
      <c r="P6979" s="5" t="s">
        <v>10554</v>
      </c>
      <c r="Q6979" s="5" t="s">
        <v>10554</v>
      </c>
    </row>
    <row r="6980" spans="1:17" x14ac:dyDescent="0.25">
      <c r="A6980">
        <v>62860</v>
      </c>
      <c r="B6980" t="s">
        <v>30</v>
      </c>
      <c r="C6980" s="7">
        <v>46211.763148148151</v>
      </c>
      <c r="D6980" s="4">
        <v>231800000</v>
      </c>
      <c r="E6980" t="s">
        <v>2607</v>
      </c>
      <c r="F6980" t="s">
        <v>2607</v>
      </c>
      <c r="G6980" s="4">
        <v>94500999</v>
      </c>
      <c r="H6980" t="s">
        <v>7402</v>
      </c>
      <c r="I6980" s="2">
        <v>46211.721493055556</v>
      </c>
      <c r="J6980" s="4">
        <v>50000000</v>
      </c>
      <c r="K6980" s="4" t="s">
        <v>2607</v>
      </c>
      <c r="L6980" s="5">
        <v>231.8</v>
      </c>
      <c r="M6980" s="5">
        <v>94.500998999999993</v>
      </c>
      <c r="N6980" s="5">
        <v>50</v>
      </c>
      <c r="O6980" s="5" t="str">
        <f t="shared" si="109"/>
        <v>0,000000</v>
      </c>
      <c r="P6980" s="5" t="s">
        <v>10554</v>
      </c>
      <c r="Q6980" s="5" t="s">
        <v>10554</v>
      </c>
    </row>
    <row r="6981" spans="1:17" x14ac:dyDescent="0.25">
      <c r="A6981">
        <v>62861</v>
      </c>
      <c r="B6981" t="s">
        <v>30</v>
      </c>
      <c r="C6981" s="7">
        <v>46211.763159722221</v>
      </c>
      <c r="D6981" s="4">
        <v>231700000</v>
      </c>
      <c r="E6981" t="s">
        <v>2607</v>
      </c>
      <c r="F6981" t="s">
        <v>2607</v>
      </c>
      <c r="G6981" s="4">
        <v>94500999</v>
      </c>
      <c r="H6981" t="s">
        <v>7403</v>
      </c>
      <c r="I6981" s="2">
        <v>46211.721493055556</v>
      </c>
      <c r="J6981" s="4">
        <v>50000000</v>
      </c>
      <c r="K6981" s="4" t="s">
        <v>2607</v>
      </c>
      <c r="L6981" s="5">
        <v>231.7</v>
      </c>
      <c r="M6981" s="5">
        <v>94.500998999999993</v>
      </c>
      <c r="N6981" s="5">
        <v>50</v>
      </c>
      <c r="O6981" s="5" t="str">
        <f t="shared" si="109"/>
        <v>0,000000</v>
      </c>
      <c r="P6981" s="5" t="s">
        <v>10554</v>
      </c>
      <c r="Q6981" s="5" t="s">
        <v>10554</v>
      </c>
    </row>
    <row r="6982" spans="1:17" x14ac:dyDescent="0.25">
      <c r="A6982">
        <v>62862</v>
      </c>
      <c r="B6982" t="s">
        <v>30</v>
      </c>
      <c r="C6982" s="7">
        <v>46211.763171296298</v>
      </c>
      <c r="D6982" s="4">
        <v>231700000</v>
      </c>
      <c r="E6982" t="s">
        <v>2607</v>
      </c>
      <c r="F6982" t="s">
        <v>2607</v>
      </c>
      <c r="G6982" s="4">
        <v>94500999</v>
      </c>
      <c r="H6982" t="s">
        <v>7404</v>
      </c>
      <c r="I6982" s="2">
        <v>46211.721620370372</v>
      </c>
      <c r="J6982" s="4">
        <v>50000000</v>
      </c>
      <c r="K6982" s="4" t="s">
        <v>2607</v>
      </c>
      <c r="L6982" s="5">
        <v>231.7</v>
      </c>
      <c r="M6982" s="5">
        <v>94.500998999999993</v>
      </c>
      <c r="N6982" s="5">
        <v>50</v>
      </c>
      <c r="O6982" s="5" t="str">
        <f t="shared" si="109"/>
        <v>0,000000</v>
      </c>
      <c r="P6982" s="5" t="s">
        <v>10554</v>
      </c>
      <c r="Q6982" s="5" t="s">
        <v>10554</v>
      </c>
    </row>
    <row r="6983" spans="1:17" x14ac:dyDescent="0.25">
      <c r="A6983">
        <v>62863</v>
      </c>
      <c r="B6983" t="s">
        <v>30</v>
      </c>
      <c r="C6983" s="7">
        <v>46211.763182870367</v>
      </c>
      <c r="D6983" s="4">
        <v>231700000</v>
      </c>
      <c r="E6983" t="s">
        <v>2607</v>
      </c>
      <c r="F6983" t="s">
        <v>2607</v>
      </c>
      <c r="G6983" s="4">
        <v>94500999</v>
      </c>
      <c r="H6983" t="s">
        <v>7405</v>
      </c>
      <c r="I6983" s="2">
        <v>46211.721620370372</v>
      </c>
      <c r="J6983" s="4">
        <v>50000000</v>
      </c>
      <c r="K6983" s="4" t="s">
        <v>2607</v>
      </c>
      <c r="L6983" s="5">
        <v>231.7</v>
      </c>
      <c r="M6983" s="5">
        <v>94.500998999999993</v>
      </c>
      <c r="N6983" s="5">
        <v>50</v>
      </c>
      <c r="O6983" s="5" t="str">
        <f t="shared" si="109"/>
        <v>0,000000</v>
      </c>
      <c r="P6983" s="5" t="s">
        <v>10554</v>
      </c>
      <c r="Q6983" s="5" t="s">
        <v>10554</v>
      </c>
    </row>
    <row r="6984" spans="1:17" x14ac:dyDescent="0.25">
      <c r="A6984">
        <v>62864</v>
      </c>
      <c r="B6984" t="s">
        <v>30</v>
      </c>
      <c r="C6984" s="7">
        <v>46211.763194444444</v>
      </c>
      <c r="D6984" s="4">
        <v>231700000</v>
      </c>
      <c r="E6984" t="s">
        <v>2607</v>
      </c>
      <c r="F6984" t="s">
        <v>2607</v>
      </c>
      <c r="G6984" s="4">
        <v>94500999</v>
      </c>
      <c r="H6984" t="s">
        <v>7406</v>
      </c>
      <c r="I6984" s="2">
        <v>46211.721620370372</v>
      </c>
      <c r="J6984" s="4">
        <v>50000000</v>
      </c>
      <c r="K6984" s="4" t="s">
        <v>2607</v>
      </c>
      <c r="L6984" s="5">
        <v>231.7</v>
      </c>
      <c r="M6984" s="5">
        <v>94.500998999999993</v>
      </c>
      <c r="N6984" s="5">
        <v>50</v>
      </c>
      <c r="O6984" s="5" t="str">
        <f t="shared" si="109"/>
        <v>0,000000</v>
      </c>
      <c r="P6984" s="5" t="s">
        <v>10554</v>
      </c>
      <c r="Q6984" s="5" t="s">
        <v>10554</v>
      </c>
    </row>
    <row r="6985" spans="1:17" x14ac:dyDescent="0.25">
      <c r="A6985">
        <v>62865</v>
      </c>
      <c r="B6985" t="s">
        <v>30</v>
      </c>
      <c r="C6985" s="7">
        <v>46211.763206018521</v>
      </c>
      <c r="D6985" s="4">
        <v>231800000</v>
      </c>
      <c r="E6985" t="s">
        <v>2607</v>
      </c>
      <c r="F6985" t="s">
        <v>2607</v>
      </c>
      <c r="G6985" s="4">
        <v>94500999</v>
      </c>
      <c r="H6985" t="s">
        <v>7407</v>
      </c>
      <c r="I6985" s="2">
        <v>46211.721620370372</v>
      </c>
      <c r="J6985" s="4">
        <v>50000000</v>
      </c>
      <c r="K6985" s="4" t="s">
        <v>2607</v>
      </c>
      <c r="L6985" s="5">
        <v>231.8</v>
      </c>
      <c r="M6985" s="5">
        <v>94.500998999999993</v>
      </c>
      <c r="N6985" s="5">
        <v>50</v>
      </c>
      <c r="O6985" s="5" t="str">
        <f t="shared" si="109"/>
        <v>0,000000</v>
      </c>
      <c r="P6985" s="5" t="s">
        <v>10554</v>
      </c>
      <c r="Q6985" s="5" t="s">
        <v>10554</v>
      </c>
    </row>
    <row r="6986" spans="1:17" x14ac:dyDescent="0.25">
      <c r="A6986">
        <v>62866</v>
      </c>
      <c r="B6986" t="s">
        <v>30</v>
      </c>
      <c r="C6986" s="7">
        <v>46211.76321759259</v>
      </c>
      <c r="D6986" s="4">
        <v>231900000</v>
      </c>
      <c r="E6986" t="s">
        <v>2607</v>
      </c>
      <c r="F6986" t="s">
        <v>2607</v>
      </c>
      <c r="G6986" s="4">
        <v>94500999</v>
      </c>
      <c r="H6986" t="s">
        <v>7408</v>
      </c>
      <c r="I6986" s="2">
        <v>46211.721620370372</v>
      </c>
      <c r="J6986" s="4">
        <v>50000000</v>
      </c>
      <c r="K6986" s="4" t="s">
        <v>2607</v>
      </c>
      <c r="L6986" s="5">
        <v>231.9</v>
      </c>
      <c r="M6986" s="5">
        <v>94.500998999999993</v>
      </c>
      <c r="N6986" s="5">
        <v>50</v>
      </c>
      <c r="O6986" s="5" t="str">
        <f t="shared" si="109"/>
        <v>0,000000</v>
      </c>
      <c r="P6986" s="5" t="s">
        <v>10554</v>
      </c>
      <c r="Q6986" s="5" t="s">
        <v>10554</v>
      </c>
    </row>
    <row r="6987" spans="1:17" x14ac:dyDescent="0.25">
      <c r="A6987">
        <v>62867</v>
      </c>
      <c r="B6987" t="s">
        <v>30</v>
      </c>
      <c r="C6987" s="7">
        <v>46211.763229166667</v>
      </c>
      <c r="D6987" s="4">
        <v>231900000</v>
      </c>
      <c r="E6987" t="s">
        <v>2607</v>
      </c>
      <c r="F6987" t="s">
        <v>2607</v>
      </c>
      <c r="G6987" s="4">
        <v>94500999</v>
      </c>
      <c r="H6987" t="s">
        <v>7409</v>
      </c>
      <c r="I6987" s="2">
        <v>46211.721620370372</v>
      </c>
      <c r="J6987" s="4">
        <v>50000000</v>
      </c>
      <c r="K6987" s="4" t="s">
        <v>2607</v>
      </c>
      <c r="L6987" s="5">
        <v>231.9</v>
      </c>
      <c r="M6987" s="5">
        <v>94.500998999999993</v>
      </c>
      <c r="N6987" s="5">
        <v>50</v>
      </c>
      <c r="O6987" s="5" t="str">
        <f t="shared" si="109"/>
        <v>0,000000</v>
      </c>
      <c r="P6987" s="5" t="s">
        <v>10554</v>
      </c>
      <c r="Q6987" s="5" t="s">
        <v>10554</v>
      </c>
    </row>
    <row r="6988" spans="1:17" x14ac:dyDescent="0.25">
      <c r="A6988">
        <v>62868</v>
      </c>
      <c r="B6988" t="s">
        <v>30</v>
      </c>
      <c r="C6988" s="7">
        <v>46211.763240740744</v>
      </c>
      <c r="D6988" s="4">
        <v>231800000</v>
      </c>
      <c r="E6988" t="s">
        <v>2607</v>
      </c>
      <c r="F6988" t="s">
        <v>2607</v>
      </c>
      <c r="G6988" s="4">
        <v>94500999</v>
      </c>
      <c r="H6988" t="s">
        <v>7410</v>
      </c>
      <c r="I6988" s="2">
        <v>46211.721620370372</v>
      </c>
      <c r="J6988" s="4">
        <v>50000000</v>
      </c>
      <c r="K6988" s="4" t="s">
        <v>2607</v>
      </c>
      <c r="L6988" s="5">
        <v>231.8</v>
      </c>
      <c r="M6988" s="5">
        <v>94.500998999999993</v>
      </c>
      <c r="N6988" s="5">
        <v>50</v>
      </c>
      <c r="O6988" s="5" t="str">
        <f t="shared" si="109"/>
        <v>0,000000</v>
      </c>
      <c r="P6988" s="5" t="s">
        <v>10554</v>
      </c>
      <c r="Q6988" s="5" t="s">
        <v>10554</v>
      </c>
    </row>
    <row r="6989" spans="1:17" x14ac:dyDescent="0.25">
      <c r="A6989">
        <v>62869</v>
      </c>
      <c r="B6989" t="s">
        <v>30</v>
      </c>
      <c r="C6989" s="7">
        <v>46211.763252314813</v>
      </c>
      <c r="D6989" s="4">
        <v>231700000</v>
      </c>
      <c r="E6989" t="s">
        <v>2607</v>
      </c>
      <c r="F6989" t="s">
        <v>2607</v>
      </c>
      <c r="G6989" s="4">
        <v>94500999</v>
      </c>
      <c r="H6989" t="s">
        <v>7411</v>
      </c>
      <c r="I6989" s="2">
        <v>46211.721620370372</v>
      </c>
      <c r="J6989" s="4">
        <v>50000000</v>
      </c>
      <c r="K6989" s="4" t="s">
        <v>2607</v>
      </c>
      <c r="L6989" s="5">
        <v>231.7</v>
      </c>
      <c r="M6989" s="5">
        <v>94.500998999999993</v>
      </c>
      <c r="N6989" s="5">
        <v>50</v>
      </c>
      <c r="O6989" s="5" t="str">
        <f t="shared" si="109"/>
        <v>0,000000</v>
      </c>
      <c r="P6989" s="5" t="s">
        <v>10554</v>
      </c>
      <c r="Q6989" s="5" t="s">
        <v>10554</v>
      </c>
    </row>
    <row r="6990" spans="1:17" x14ac:dyDescent="0.25">
      <c r="A6990">
        <v>62870</v>
      </c>
      <c r="B6990" t="s">
        <v>30</v>
      </c>
      <c r="C6990" s="7">
        <v>46211.76326388889</v>
      </c>
      <c r="D6990" s="4">
        <v>231800000</v>
      </c>
      <c r="E6990" t="s">
        <v>2607</v>
      </c>
      <c r="F6990" t="s">
        <v>2607</v>
      </c>
      <c r="G6990" s="4">
        <v>94500999</v>
      </c>
      <c r="H6990" t="s">
        <v>7412</v>
      </c>
      <c r="I6990" s="2">
        <v>46211.721620370372</v>
      </c>
      <c r="J6990" s="4">
        <v>50000000</v>
      </c>
      <c r="K6990" s="4" t="s">
        <v>2607</v>
      </c>
      <c r="L6990" s="5">
        <v>231.8</v>
      </c>
      <c r="M6990" s="5">
        <v>94.500998999999993</v>
      </c>
      <c r="N6990" s="5">
        <v>50</v>
      </c>
      <c r="O6990" s="5" t="str">
        <f t="shared" si="109"/>
        <v>0,000000</v>
      </c>
      <c r="P6990" s="5" t="s">
        <v>10554</v>
      </c>
      <c r="Q6990" s="5" t="s">
        <v>10554</v>
      </c>
    </row>
    <row r="6991" spans="1:17" x14ac:dyDescent="0.25">
      <c r="A6991">
        <v>62871</v>
      </c>
      <c r="B6991" t="s">
        <v>30</v>
      </c>
      <c r="C6991" s="7">
        <v>46211.763275462959</v>
      </c>
      <c r="D6991" s="4">
        <v>231800000</v>
      </c>
      <c r="E6991" t="s">
        <v>2607</v>
      </c>
      <c r="F6991" t="s">
        <v>2607</v>
      </c>
      <c r="G6991" s="4">
        <v>94500999</v>
      </c>
      <c r="H6991" t="s">
        <v>7413</v>
      </c>
      <c r="I6991" s="2">
        <v>46211.721620370372</v>
      </c>
      <c r="J6991" s="4">
        <v>50000000</v>
      </c>
      <c r="K6991" s="4" t="s">
        <v>2607</v>
      </c>
      <c r="L6991" s="5">
        <v>231.8</v>
      </c>
      <c r="M6991" s="5">
        <v>94.500998999999993</v>
      </c>
      <c r="N6991" s="5">
        <v>50</v>
      </c>
      <c r="O6991" s="5" t="str">
        <f t="shared" si="109"/>
        <v>0,000000</v>
      </c>
      <c r="P6991" s="5" t="s">
        <v>10554</v>
      </c>
      <c r="Q6991" s="5" t="s">
        <v>10554</v>
      </c>
    </row>
    <row r="6992" spans="1:17" x14ac:dyDescent="0.25">
      <c r="A6992">
        <v>62872</v>
      </c>
      <c r="B6992" t="s">
        <v>30</v>
      </c>
      <c r="C6992" s="7">
        <v>46211.763287037036</v>
      </c>
      <c r="D6992" s="4">
        <v>231900000</v>
      </c>
      <c r="E6992" t="s">
        <v>2607</v>
      </c>
      <c r="F6992" t="s">
        <v>2607</v>
      </c>
      <c r="G6992" s="4">
        <v>94500999</v>
      </c>
      <c r="H6992" t="s">
        <v>7414</v>
      </c>
      <c r="I6992" s="2">
        <v>46211.721724537034</v>
      </c>
      <c r="J6992" s="4">
        <v>50000000</v>
      </c>
      <c r="K6992" s="4" t="s">
        <v>2607</v>
      </c>
      <c r="L6992" s="5">
        <v>231.9</v>
      </c>
      <c r="M6992" s="5">
        <v>94.500998999999993</v>
      </c>
      <c r="N6992" s="5">
        <v>50</v>
      </c>
      <c r="O6992" s="5" t="str">
        <f t="shared" si="109"/>
        <v>0,000000</v>
      </c>
      <c r="P6992" s="5" t="s">
        <v>10554</v>
      </c>
      <c r="Q6992" s="5" t="s">
        <v>10554</v>
      </c>
    </row>
    <row r="6993" spans="1:17" x14ac:dyDescent="0.25">
      <c r="A6993">
        <v>62873</v>
      </c>
      <c r="B6993" t="s">
        <v>30</v>
      </c>
      <c r="C6993" s="7">
        <v>46211.763298611113</v>
      </c>
      <c r="D6993" s="4">
        <v>232000000</v>
      </c>
      <c r="E6993" t="s">
        <v>2607</v>
      </c>
      <c r="F6993" t="s">
        <v>2607</v>
      </c>
      <c r="G6993" s="4">
        <v>94500999</v>
      </c>
      <c r="H6993" t="s">
        <v>7415</v>
      </c>
      <c r="I6993" s="2">
        <v>46211.721724537034</v>
      </c>
      <c r="J6993" s="4">
        <v>50000000</v>
      </c>
      <c r="K6993" s="4" t="s">
        <v>2607</v>
      </c>
      <c r="L6993" s="5">
        <v>232</v>
      </c>
      <c r="M6993" s="5">
        <v>94.500998999999993</v>
      </c>
      <c r="N6993" s="5">
        <v>50</v>
      </c>
      <c r="O6993" s="5" t="str">
        <f t="shared" si="109"/>
        <v>0,000000</v>
      </c>
      <c r="P6993" s="5" t="s">
        <v>10554</v>
      </c>
      <c r="Q6993" s="5" t="s">
        <v>10554</v>
      </c>
    </row>
    <row r="6994" spans="1:17" x14ac:dyDescent="0.25">
      <c r="A6994">
        <v>62874</v>
      </c>
      <c r="B6994" t="s">
        <v>30</v>
      </c>
      <c r="C6994" s="7">
        <v>46211.763310185182</v>
      </c>
      <c r="D6994" s="4">
        <v>232000000</v>
      </c>
      <c r="E6994" t="s">
        <v>2607</v>
      </c>
      <c r="F6994" t="s">
        <v>2607</v>
      </c>
      <c r="G6994" s="4">
        <v>94500999</v>
      </c>
      <c r="H6994" t="s">
        <v>7416</v>
      </c>
      <c r="I6994" s="2">
        <v>46211.721724537034</v>
      </c>
      <c r="J6994" s="4">
        <v>50000000</v>
      </c>
      <c r="K6994" s="4" t="s">
        <v>2607</v>
      </c>
      <c r="L6994" s="5">
        <v>232</v>
      </c>
      <c r="M6994" s="5">
        <v>94.500998999999993</v>
      </c>
      <c r="N6994" s="5">
        <v>50</v>
      </c>
      <c r="O6994" s="5" t="str">
        <f t="shared" si="109"/>
        <v>0,000000</v>
      </c>
      <c r="P6994" s="5" t="s">
        <v>10554</v>
      </c>
      <c r="Q6994" s="5" t="s">
        <v>10554</v>
      </c>
    </row>
    <row r="6995" spans="1:17" x14ac:dyDescent="0.25">
      <c r="A6995">
        <v>62875</v>
      </c>
      <c r="B6995" t="s">
        <v>30</v>
      </c>
      <c r="C6995" s="7">
        <v>46211.763321759259</v>
      </c>
      <c r="D6995" s="4">
        <v>232000000</v>
      </c>
      <c r="E6995" t="s">
        <v>2607</v>
      </c>
      <c r="F6995" t="s">
        <v>2607</v>
      </c>
      <c r="G6995" s="4">
        <v>94500999</v>
      </c>
      <c r="H6995" t="s">
        <v>7417</v>
      </c>
      <c r="I6995" s="2">
        <v>46211.721724537034</v>
      </c>
      <c r="J6995" s="4">
        <v>50000000</v>
      </c>
      <c r="K6995" s="4" t="s">
        <v>2607</v>
      </c>
      <c r="L6995" s="5">
        <v>232</v>
      </c>
      <c r="M6995" s="5">
        <v>94.500998999999993</v>
      </c>
      <c r="N6995" s="5">
        <v>50</v>
      </c>
      <c r="O6995" s="5" t="str">
        <f t="shared" si="109"/>
        <v>0,000000</v>
      </c>
      <c r="P6995" s="5" t="s">
        <v>10554</v>
      </c>
      <c r="Q6995" s="5" t="s">
        <v>10554</v>
      </c>
    </row>
    <row r="6996" spans="1:17" x14ac:dyDescent="0.25">
      <c r="A6996">
        <v>62876</v>
      </c>
      <c r="B6996" t="s">
        <v>30</v>
      </c>
      <c r="C6996" s="7">
        <v>46211.763333333336</v>
      </c>
      <c r="D6996" s="4">
        <v>232000000</v>
      </c>
      <c r="E6996" t="s">
        <v>2607</v>
      </c>
      <c r="F6996" t="s">
        <v>2607</v>
      </c>
      <c r="G6996" s="4">
        <v>94500999</v>
      </c>
      <c r="H6996" t="s">
        <v>7418</v>
      </c>
      <c r="I6996" s="2">
        <v>46211.721724537034</v>
      </c>
      <c r="J6996" s="4">
        <v>50000000</v>
      </c>
      <c r="K6996" s="4" t="s">
        <v>2607</v>
      </c>
      <c r="L6996" s="5">
        <v>232</v>
      </c>
      <c r="M6996" s="5">
        <v>94.500998999999993</v>
      </c>
      <c r="N6996" s="5">
        <v>50</v>
      </c>
      <c r="O6996" s="5" t="str">
        <f t="shared" si="109"/>
        <v>0,000000</v>
      </c>
      <c r="P6996" s="5" t="s">
        <v>10554</v>
      </c>
      <c r="Q6996" s="5" t="s">
        <v>10554</v>
      </c>
    </row>
    <row r="6997" spans="1:17" x14ac:dyDescent="0.25">
      <c r="A6997">
        <v>62877</v>
      </c>
      <c r="B6997" t="s">
        <v>30</v>
      </c>
      <c r="C6997" s="7">
        <v>46211.763344907406</v>
      </c>
      <c r="D6997" s="4">
        <v>232100000</v>
      </c>
      <c r="E6997" t="s">
        <v>2607</v>
      </c>
      <c r="F6997" t="s">
        <v>2607</v>
      </c>
      <c r="G6997" s="4">
        <v>94500999</v>
      </c>
      <c r="H6997" t="s">
        <v>7419</v>
      </c>
      <c r="I6997" s="2">
        <v>46211.721724537034</v>
      </c>
      <c r="J6997" s="4">
        <v>50000000</v>
      </c>
      <c r="K6997" s="4" t="s">
        <v>2607</v>
      </c>
      <c r="L6997" s="5">
        <v>232.1</v>
      </c>
      <c r="M6997" s="5">
        <v>94.500998999999993</v>
      </c>
      <c r="N6997" s="5">
        <v>50</v>
      </c>
      <c r="O6997" s="5" t="str">
        <f t="shared" si="109"/>
        <v>0,000000</v>
      </c>
      <c r="P6997" s="5" t="s">
        <v>10554</v>
      </c>
      <c r="Q6997" s="5" t="s">
        <v>10554</v>
      </c>
    </row>
    <row r="6998" spans="1:17" x14ac:dyDescent="0.25">
      <c r="A6998">
        <v>62878</v>
      </c>
      <c r="B6998" t="s">
        <v>30</v>
      </c>
      <c r="C6998" s="7">
        <v>46211.763356481482</v>
      </c>
      <c r="D6998" s="4">
        <v>232000000</v>
      </c>
      <c r="E6998" t="s">
        <v>2607</v>
      </c>
      <c r="F6998" t="s">
        <v>2607</v>
      </c>
      <c r="G6998" s="4">
        <v>94500999</v>
      </c>
      <c r="H6998" t="s">
        <v>7420</v>
      </c>
      <c r="I6998" s="2">
        <v>46211.721724537034</v>
      </c>
      <c r="J6998" s="4">
        <v>50000000</v>
      </c>
      <c r="K6998" s="4" t="s">
        <v>2607</v>
      </c>
      <c r="L6998" s="5">
        <v>232</v>
      </c>
      <c r="M6998" s="5">
        <v>94.500998999999993</v>
      </c>
      <c r="N6998" s="5">
        <v>50</v>
      </c>
      <c r="O6998" s="5" t="str">
        <f t="shared" si="109"/>
        <v>0,000000</v>
      </c>
      <c r="P6998" s="5" t="s">
        <v>10554</v>
      </c>
      <c r="Q6998" s="5" t="s">
        <v>10554</v>
      </c>
    </row>
    <row r="6999" spans="1:17" x14ac:dyDescent="0.25">
      <c r="A6999">
        <v>62879</v>
      </c>
      <c r="B6999" t="s">
        <v>30</v>
      </c>
      <c r="C6999" s="7">
        <v>46211.763368055559</v>
      </c>
      <c r="D6999" s="4">
        <v>231900000</v>
      </c>
      <c r="E6999" t="s">
        <v>2607</v>
      </c>
      <c r="F6999" t="s">
        <v>2607</v>
      </c>
      <c r="G6999" s="4">
        <v>94500999</v>
      </c>
      <c r="H6999" t="s">
        <v>7421</v>
      </c>
      <c r="I6999" s="2">
        <v>46211.721724537034</v>
      </c>
      <c r="J6999" s="4">
        <v>50000000</v>
      </c>
      <c r="K6999" s="4" t="s">
        <v>2607</v>
      </c>
      <c r="L6999" s="5">
        <v>231.9</v>
      </c>
      <c r="M6999" s="5">
        <v>94.500998999999993</v>
      </c>
      <c r="N6999" s="5">
        <v>50</v>
      </c>
      <c r="O6999" s="5" t="str">
        <f t="shared" si="109"/>
        <v>0,000000</v>
      </c>
      <c r="P6999" s="5" t="s">
        <v>10554</v>
      </c>
      <c r="Q6999" s="5" t="s">
        <v>10554</v>
      </c>
    </row>
    <row r="7000" spans="1:17" x14ac:dyDescent="0.25">
      <c r="A7000">
        <v>62880</v>
      </c>
      <c r="B7000" t="s">
        <v>30</v>
      </c>
      <c r="C7000" s="7">
        <v>46211.763379629629</v>
      </c>
      <c r="D7000" s="4">
        <v>231900000</v>
      </c>
      <c r="E7000" t="s">
        <v>2607</v>
      </c>
      <c r="F7000" t="s">
        <v>2607</v>
      </c>
      <c r="G7000" s="4">
        <v>94500999</v>
      </c>
      <c r="H7000" t="s">
        <v>7422</v>
      </c>
      <c r="I7000" s="2">
        <v>46211.721724537034</v>
      </c>
      <c r="J7000" s="4">
        <v>50000000</v>
      </c>
      <c r="K7000" s="4" t="s">
        <v>2607</v>
      </c>
      <c r="L7000" s="5">
        <v>231.9</v>
      </c>
      <c r="M7000" s="5">
        <v>94.500998999999993</v>
      </c>
      <c r="N7000" s="5">
        <v>50</v>
      </c>
      <c r="O7000" s="5" t="str">
        <f t="shared" si="109"/>
        <v>0,000000</v>
      </c>
      <c r="P7000" s="5" t="s">
        <v>10554</v>
      </c>
      <c r="Q7000" s="5" t="s">
        <v>10554</v>
      </c>
    </row>
    <row r="7001" spans="1:17" x14ac:dyDescent="0.25">
      <c r="A7001">
        <v>62881</v>
      </c>
      <c r="B7001" t="s">
        <v>30</v>
      </c>
      <c r="C7001" s="7">
        <v>46211.763391203705</v>
      </c>
      <c r="D7001" s="4">
        <v>231800000</v>
      </c>
      <c r="E7001" t="s">
        <v>2607</v>
      </c>
      <c r="F7001" t="s">
        <v>2607</v>
      </c>
      <c r="G7001" s="4">
        <v>94500999</v>
      </c>
      <c r="H7001" t="s">
        <v>7423</v>
      </c>
      <c r="I7001" s="2">
        <v>46211.721724537034</v>
      </c>
      <c r="J7001" s="4">
        <v>50000000</v>
      </c>
      <c r="K7001" s="4" t="s">
        <v>2607</v>
      </c>
      <c r="L7001" s="5">
        <v>231.8</v>
      </c>
      <c r="M7001" s="5">
        <v>94.500998999999993</v>
      </c>
      <c r="N7001" s="5">
        <v>50</v>
      </c>
      <c r="O7001" s="5" t="str">
        <f t="shared" si="109"/>
        <v>0,000000</v>
      </c>
      <c r="P7001" s="5" t="s">
        <v>10554</v>
      </c>
      <c r="Q7001" s="5" t="s">
        <v>10554</v>
      </c>
    </row>
    <row r="7002" spans="1:17" x14ac:dyDescent="0.25">
      <c r="A7002">
        <v>62882</v>
      </c>
      <c r="B7002" t="s">
        <v>30</v>
      </c>
      <c r="C7002" s="7">
        <v>46211.763402777775</v>
      </c>
      <c r="D7002" s="4">
        <v>231800000</v>
      </c>
      <c r="E7002" t="s">
        <v>2607</v>
      </c>
      <c r="F7002" t="s">
        <v>2607</v>
      </c>
      <c r="G7002" s="4">
        <v>94500999</v>
      </c>
      <c r="H7002" t="s">
        <v>7424</v>
      </c>
      <c r="I7002" s="2">
        <v>46211.721851851849</v>
      </c>
      <c r="J7002" s="4">
        <v>50000000</v>
      </c>
      <c r="K7002" s="4" t="s">
        <v>2607</v>
      </c>
      <c r="L7002" s="5">
        <v>231.8</v>
      </c>
      <c r="M7002" s="5">
        <v>94.500998999999993</v>
      </c>
      <c r="N7002" s="5">
        <v>50</v>
      </c>
      <c r="O7002" s="5" t="str">
        <f t="shared" si="109"/>
        <v>0,000000</v>
      </c>
      <c r="P7002" s="5" t="s">
        <v>10554</v>
      </c>
      <c r="Q7002" s="5" t="s">
        <v>10554</v>
      </c>
    </row>
    <row r="7003" spans="1:17" x14ac:dyDescent="0.25">
      <c r="A7003">
        <v>62883</v>
      </c>
      <c r="B7003" t="s">
        <v>30</v>
      </c>
      <c r="C7003" s="7">
        <v>46211.763414351852</v>
      </c>
      <c r="D7003" s="4">
        <v>231800000</v>
      </c>
      <c r="E7003" t="s">
        <v>2607</v>
      </c>
      <c r="F7003" t="s">
        <v>2607</v>
      </c>
      <c r="G7003" s="4">
        <v>94500999</v>
      </c>
      <c r="H7003" t="s">
        <v>7425</v>
      </c>
      <c r="I7003" s="2">
        <v>46211.721851851849</v>
      </c>
      <c r="J7003" s="4">
        <v>50000000</v>
      </c>
      <c r="K7003" s="4" t="s">
        <v>2607</v>
      </c>
      <c r="L7003" s="5">
        <v>231.8</v>
      </c>
      <c r="M7003" s="5">
        <v>94.500998999999993</v>
      </c>
      <c r="N7003" s="5">
        <v>50</v>
      </c>
      <c r="O7003" s="5" t="str">
        <f t="shared" si="109"/>
        <v>0,000000</v>
      </c>
      <c r="P7003" s="5" t="s">
        <v>10554</v>
      </c>
      <c r="Q7003" s="5" t="s">
        <v>10554</v>
      </c>
    </row>
    <row r="7004" spans="1:17" x14ac:dyDescent="0.25">
      <c r="A7004">
        <v>62884</v>
      </c>
      <c r="B7004" t="s">
        <v>30</v>
      </c>
      <c r="C7004" s="7">
        <v>46211.763425925928</v>
      </c>
      <c r="D7004" s="4">
        <v>231900000</v>
      </c>
      <c r="E7004" t="s">
        <v>2607</v>
      </c>
      <c r="F7004" t="s">
        <v>2607</v>
      </c>
      <c r="G7004" s="4">
        <v>94500999</v>
      </c>
      <c r="H7004" t="s">
        <v>7426</v>
      </c>
      <c r="I7004" s="2">
        <v>46211.721851851849</v>
      </c>
      <c r="J7004" s="4">
        <v>50000000</v>
      </c>
      <c r="K7004" s="4" t="s">
        <v>2607</v>
      </c>
      <c r="L7004" s="5">
        <v>231.9</v>
      </c>
      <c r="M7004" s="5">
        <v>94.500998999999993</v>
      </c>
      <c r="N7004" s="5">
        <v>50</v>
      </c>
      <c r="O7004" s="5" t="str">
        <f t="shared" si="109"/>
        <v>0,000000</v>
      </c>
      <c r="P7004" s="5" t="s">
        <v>10554</v>
      </c>
      <c r="Q7004" s="5" t="s">
        <v>10554</v>
      </c>
    </row>
    <row r="7005" spans="1:17" x14ac:dyDescent="0.25">
      <c r="A7005">
        <v>62885</v>
      </c>
      <c r="B7005" t="s">
        <v>30</v>
      </c>
      <c r="C7005" s="7">
        <v>46211.763437499998</v>
      </c>
      <c r="D7005" s="4">
        <v>231900000</v>
      </c>
      <c r="E7005" t="s">
        <v>2607</v>
      </c>
      <c r="F7005" t="s">
        <v>2607</v>
      </c>
      <c r="G7005" s="4">
        <v>94500999</v>
      </c>
      <c r="H7005" t="s">
        <v>7427</v>
      </c>
      <c r="I7005" s="2">
        <v>46211.721851851849</v>
      </c>
      <c r="J7005" s="4">
        <v>50000000</v>
      </c>
      <c r="K7005" s="4" t="s">
        <v>2607</v>
      </c>
      <c r="L7005" s="5">
        <v>231.9</v>
      </c>
      <c r="M7005" s="5">
        <v>94.500998999999993</v>
      </c>
      <c r="N7005" s="5">
        <v>50</v>
      </c>
      <c r="O7005" s="5" t="str">
        <f t="shared" si="109"/>
        <v>0,000000</v>
      </c>
      <c r="P7005" s="5" t="s">
        <v>10554</v>
      </c>
      <c r="Q7005" s="5" t="s">
        <v>10554</v>
      </c>
    </row>
    <row r="7006" spans="1:17" x14ac:dyDescent="0.25">
      <c r="A7006">
        <v>62886</v>
      </c>
      <c r="B7006" t="s">
        <v>30</v>
      </c>
      <c r="C7006" s="7">
        <v>46211.763449074075</v>
      </c>
      <c r="D7006" s="4">
        <v>231900000</v>
      </c>
      <c r="E7006" t="s">
        <v>2607</v>
      </c>
      <c r="F7006" t="s">
        <v>2607</v>
      </c>
      <c r="G7006" s="4">
        <v>94500999</v>
      </c>
      <c r="H7006" t="s">
        <v>7428</v>
      </c>
      <c r="I7006" s="2">
        <v>46211.721851851849</v>
      </c>
      <c r="J7006" s="4">
        <v>50000000</v>
      </c>
      <c r="K7006" s="4" t="s">
        <v>2607</v>
      </c>
      <c r="L7006" s="5">
        <v>231.9</v>
      </c>
      <c r="M7006" s="5">
        <v>94.500998999999993</v>
      </c>
      <c r="N7006" s="5">
        <v>50</v>
      </c>
      <c r="O7006" s="5" t="str">
        <f t="shared" si="109"/>
        <v>0,000000</v>
      </c>
      <c r="P7006" s="5" t="s">
        <v>10554</v>
      </c>
      <c r="Q7006" s="5" t="s">
        <v>10554</v>
      </c>
    </row>
    <row r="7007" spans="1:17" x14ac:dyDescent="0.25">
      <c r="A7007">
        <v>62887</v>
      </c>
      <c r="B7007" t="s">
        <v>30</v>
      </c>
      <c r="C7007" s="7">
        <v>46211.763460648152</v>
      </c>
      <c r="D7007" s="4">
        <v>231800000</v>
      </c>
      <c r="E7007" t="s">
        <v>2607</v>
      </c>
      <c r="F7007" t="s">
        <v>2607</v>
      </c>
      <c r="G7007" s="4">
        <v>94500999</v>
      </c>
      <c r="H7007" t="s">
        <v>7429</v>
      </c>
      <c r="I7007" s="2">
        <v>46211.721851851849</v>
      </c>
      <c r="J7007" s="4">
        <v>50000000</v>
      </c>
      <c r="K7007" s="4" t="s">
        <v>2607</v>
      </c>
      <c r="L7007" s="5">
        <v>231.8</v>
      </c>
      <c r="M7007" s="5">
        <v>94.500998999999993</v>
      </c>
      <c r="N7007" s="5">
        <v>50</v>
      </c>
      <c r="O7007" s="5" t="str">
        <f t="shared" si="109"/>
        <v>0,000000</v>
      </c>
      <c r="P7007" s="5" t="s">
        <v>10554</v>
      </c>
      <c r="Q7007" s="5" t="s">
        <v>10554</v>
      </c>
    </row>
    <row r="7008" spans="1:17" x14ac:dyDescent="0.25">
      <c r="A7008">
        <v>62888</v>
      </c>
      <c r="B7008" t="s">
        <v>30</v>
      </c>
      <c r="C7008" s="7">
        <v>46211.763472222221</v>
      </c>
      <c r="D7008" s="4">
        <v>231800000</v>
      </c>
      <c r="E7008" t="s">
        <v>2607</v>
      </c>
      <c r="F7008" t="s">
        <v>2607</v>
      </c>
      <c r="G7008" s="4">
        <v>94500999</v>
      </c>
      <c r="H7008" t="s">
        <v>7430</v>
      </c>
      <c r="I7008" s="2">
        <v>46211.721851851849</v>
      </c>
      <c r="J7008" s="4">
        <v>50000000</v>
      </c>
      <c r="K7008" s="4" t="s">
        <v>2607</v>
      </c>
      <c r="L7008" s="5">
        <v>231.8</v>
      </c>
      <c r="M7008" s="5">
        <v>94.500998999999993</v>
      </c>
      <c r="N7008" s="5">
        <v>50</v>
      </c>
      <c r="O7008" s="5" t="str">
        <f t="shared" si="109"/>
        <v>0,000000</v>
      </c>
      <c r="P7008" s="5" t="s">
        <v>10554</v>
      </c>
      <c r="Q7008" s="5" t="s">
        <v>10554</v>
      </c>
    </row>
    <row r="7009" spans="1:17" x14ac:dyDescent="0.25">
      <c r="A7009">
        <v>62889</v>
      </c>
      <c r="B7009" t="s">
        <v>30</v>
      </c>
      <c r="C7009" s="7">
        <v>46211.763483796298</v>
      </c>
      <c r="D7009" s="4">
        <v>231800000</v>
      </c>
      <c r="E7009" t="s">
        <v>2607</v>
      </c>
      <c r="F7009" t="s">
        <v>2607</v>
      </c>
      <c r="G7009" s="4">
        <v>94500999</v>
      </c>
      <c r="H7009" t="s">
        <v>7431</v>
      </c>
      <c r="I7009" s="2">
        <v>46211.721851851849</v>
      </c>
      <c r="J7009" s="4">
        <v>50000000</v>
      </c>
      <c r="K7009" s="4" t="s">
        <v>2607</v>
      </c>
      <c r="L7009" s="5">
        <v>231.8</v>
      </c>
      <c r="M7009" s="5">
        <v>94.500998999999993</v>
      </c>
      <c r="N7009" s="5">
        <v>50</v>
      </c>
      <c r="O7009" s="5" t="str">
        <f t="shared" si="109"/>
        <v>0,000000</v>
      </c>
      <c r="P7009" s="5" t="s">
        <v>10554</v>
      </c>
      <c r="Q7009" s="5" t="s">
        <v>10554</v>
      </c>
    </row>
    <row r="7010" spans="1:17" x14ac:dyDescent="0.25">
      <c r="A7010">
        <v>62890</v>
      </c>
      <c r="B7010" t="s">
        <v>30</v>
      </c>
      <c r="C7010" s="7">
        <v>46211.763495370367</v>
      </c>
      <c r="D7010" s="4">
        <v>231800000</v>
      </c>
      <c r="E7010" t="s">
        <v>2607</v>
      </c>
      <c r="F7010" t="s">
        <v>2607</v>
      </c>
      <c r="G7010" s="4">
        <v>94500999</v>
      </c>
      <c r="H7010" t="s">
        <v>7432</v>
      </c>
      <c r="I7010" s="2">
        <v>46211.721851851849</v>
      </c>
      <c r="J7010" s="4">
        <v>50000000</v>
      </c>
      <c r="K7010" s="4" t="s">
        <v>2607</v>
      </c>
      <c r="L7010" s="5">
        <v>231.8</v>
      </c>
      <c r="M7010" s="5">
        <v>94.500998999999993</v>
      </c>
      <c r="N7010" s="5">
        <v>50</v>
      </c>
      <c r="O7010" s="5" t="str">
        <f t="shared" si="109"/>
        <v>0,000000</v>
      </c>
      <c r="P7010" s="5" t="s">
        <v>10554</v>
      </c>
      <c r="Q7010" s="5" t="s">
        <v>10554</v>
      </c>
    </row>
    <row r="7011" spans="1:17" x14ac:dyDescent="0.25">
      <c r="A7011">
        <v>62891</v>
      </c>
      <c r="B7011" t="s">
        <v>30</v>
      </c>
      <c r="C7011" s="7">
        <v>46211.763506944444</v>
      </c>
      <c r="D7011" s="4">
        <v>231800000</v>
      </c>
      <c r="E7011" t="s">
        <v>2607</v>
      </c>
      <c r="F7011" t="s">
        <v>2607</v>
      </c>
      <c r="G7011" s="4">
        <v>94500999</v>
      </c>
      <c r="H7011" t="s">
        <v>7433</v>
      </c>
      <c r="I7011" s="2">
        <v>46211.721851851849</v>
      </c>
      <c r="J7011" s="4">
        <v>50000000</v>
      </c>
      <c r="K7011" s="4" t="s">
        <v>2607</v>
      </c>
      <c r="L7011" s="5">
        <v>231.8</v>
      </c>
      <c r="M7011" s="5">
        <v>94.500998999999993</v>
      </c>
      <c r="N7011" s="5">
        <v>50</v>
      </c>
      <c r="O7011" s="5" t="str">
        <f t="shared" si="109"/>
        <v>0,000000</v>
      </c>
      <c r="P7011" s="5" t="s">
        <v>10554</v>
      </c>
      <c r="Q7011" s="5" t="s">
        <v>10554</v>
      </c>
    </row>
    <row r="7012" spans="1:17" x14ac:dyDescent="0.25">
      <c r="A7012">
        <v>62892</v>
      </c>
      <c r="B7012" t="s">
        <v>30</v>
      </c>
      <c r="C7012" s="7">
        <v>46211.763518518521</v>
      </c>
      <c r="D7012" s="4">
        <v>231900000</v>
      </c>
      <c r="E7012" t="s">
        <v>2607</v>
      </c>
      <c r="F7012" t="s">
        <v>2607</v>
      </c>
      <c r="G7012" s="4">
        <v>94500999</v>
      </c>
      <c r="H7012" t="s">
        <v>7434</v>
      </c>
      <c r="I7012" s="2">
        <v>46211.721956018519</v>
      </c>
      <c r="J7012" s="4">
        <v>50000000</v>
      </c>
      <c r="K7012" s="4" t="s">
        <v>2607</v>
      </c>
      <c r="L7012" s="5">
        <v>231.9</v>
      </c>
      <c r="M7012" s="5">
        <v>94.500998999999993</v>
      </c>
      <c r="N7012" s="5">
        <v>50</v>
      </c>
      <c r="O7012" s="5" t="str">
        <f t="shared" si="109"/>
        <v>0,000000</v>
      </c>
      <c r="P7012" s="5" t="s">
        <v>10554</v>
      </c>
      <c r="Q7012" s="5" t="s">
        <v>10554</v>
      </c>
    </row>
    <row r="7013" spans="1:17" x14ac:dyDescent="0.25">
      <c r="A7013">
        <v>62893</v>
      </c>
      <c r="B7013" t="s">
        <v>30</v>
      </c>
      <c r="C7013" s="7">
        <v>46211.76353009259</v>
      </c>
      <c r="D7013" s="4">
        <v>232000000</v>
      </c>
      <c r="E7013" t="s">
        <v>2607</v>
      </c>
      <c r="F7013" t="s">
        <v>2607</v>
      </c>
      <c r="G7013" s="4">
        <v>94500999</v>
      </c>
      <c r="H7013" t="s">
        <v>7435</v>
      </c>
      <c r="I7013" s="2">
        <v>46211.721956018519</v>
      </c>
      <c r="J7013" s="4">
        <v>50000000</v>
      </c>
      <c r="K7013" s="4" t="s">
        <v>2607</v>
      </c>
      <c r="L7013" s="5">
        <v>232</v>
      </c>
      <c r="M7013" s="5">
        <v>94.500998999999993</v>
      </c>
      <c r="N7013" s="5">
        <v>50</v>
      </c>
      <c r="O7013" s="5" t="str">
        <f t="shared" si="109"/>
        <v>0,000000</v>
      </c>
      <c r="P7013" s="5" t="s">
        <v>10554</v>
      </c>
      <c r="Q7013" s="5" t="s">
        <v>10554</v>
      </c>
    </row>
    <row r="7014" spans="1:17" x14ac:dyDescent="0.25">
      <c r="A7014">
        <v>62894</v>
      </c>
      <c r="B7014" t="s">
        <v>30</v>
      </c>
      <c r="C7014" s="7">
        <v>46211.763541666667</v>
      </c>
      <c r="D7014" s="4">
        <v>232000000</v>
      </c>
      <c r="E7014" t="s">
        <v>2607</v>
      </c>
      <c r="F7014" t="s">
        <v>2607</v>
      </c>
      <c r="G7014" s="4">
        <v>94500999</v>
      </c>
      <c r="H7014" t="s">
        <v>7436</v>
      </c>
      <c r="I7014" s="2">
        <v>46211.721956018519</v>
      </c>
      <c r="J7014" s="4">
        <v>50000000</v>
      </c>
      <c r="K7014" s="4" t="s">
        <v>2607</v>
      </c>
      <c r="L7014" s="5">
        <v>232</v>
      </c>
      <c r="M7014" s="5">
        <v>94.500998999999993</v>
      </c>
      <c r="N7014" s="5">
        <v>50</v>
      </c>
      <c r="O7014" s="5" t="str">
        <f t="shared" si="109"/>
        <v>0,000000</v>
      </c>
      <c r="P7014" s="5" t="s">
        <v>10554</v>
      </c>
      <c r="Q7014" s="5" t="s">
        <v>10554</v>
      </c>
    </row>
    <row r="7015" spans="1:17" x14ac:dyDescent="0.25">
      <c r="A7015">
        <v>62895</v>
      </c>
      <c r="B7015" t="s">
        <v>30</v>
      </c>
      <c r="C7015" s="7">
        <v>46211.763553240744</v>
      </c>
      <c r="D7015" s="4">
        <v>232000000</v>
      </c>
      <c r="E7015" t="s">
        <v>2607</v>
      </c>
      <c r="F7015" t="s">
        <v>2607</v>
      </c>
      <c r="G7015" s="4">
        <v>94500999</v>
      </c>
      <c r="H7015" t="s">
        <v>7437</v>
      </c>
      <c r="I7015" s="2">
        <v>46211.721956018519</v>
      </c>
      <c r="J7015" s="4">
        <v>50000000</v>
      </c>
      <c r="K7015" s="4" t="s">
        <v>2607</v>
      </c>
      <c r="L7015" s="5">
        <v>232</v>
      </c>
      <c r="M7015" s="5">
        <v>94.500998999999993</v>
      </c>
      <c r="N7015" s="5">
        <v>50</v>
      </c>
      <c r="O7015" s="5" t="str">
        <f t="shared" si="109"/>
        <v>0,000000</v>
      </c>
      <c r="P7015" s="5" t="s">
        <v>10554</v>
      </c>
      <c r="Q7015" s="5" t="s">
        <v>10554</v>
      </c>
    </row>
    <row r="7016" spans="1:17" x14ac:dyDescent="0.25">
      <c r="A7016">
        <v>62896</v>
      </c>
      <c r="B7016" t="s">
        <v>30</v>
      </c>
      <c r="C7016" s="7">
        <v>46211.763564814813</v>
      </c>
      <c r="D7016" s="4">
        <v>232100000</v>
      </c>
      <c r="E7016" t="s">
        <v>2607</v>
      </c>
      <c r="F7016" t="s">
        <v>2607</v>
      </c>
      <c r="G7016" s="4">
        <v>94500999</v>
      </c>
      <c r="H7016" t="s">
        <v>7438</v>
      </c>
      <c r="I7016" s="2">
        <v>46211.721956018519</v>
      </c>
      <c r="J7016" s="4">
        <v>50000000</v>
      </c>
      <c r="K7016" s="4" t="s">
        <v>2607</v>
      </c>
      <c r="L7016" s="5">
        <v>232.1</v>
      </c>
      <c r="M7016" s="5">
        <v>94.500998999999993</v>
      </c>
      <c r="N7016" s="5">
        <v>50</v>
      </c>
      <c r="O7016" s="5" t="str">
        <f t="shared" si="109"/>
        <v>0,000000</v>
      </c>
      <c r="P7016" s="5" t="s">
        <v>10554</v>
      </c>
      <c r="Q7016" s="5" t="s">
        <v>10554</v>
      </c>
    </row>
    <row r="7017" spans="1:17" x14ac:dyDescent="0.25">
      <c r="A7017">
        <v>62897</v>
      </c>
      <c r="B7017" t="s">
        <v>30</v>
      </c>
      <c r="C7017" s="7">
        <v>46211.76357638889</v>
      </c>
      <c r="D7017" s="4">
        <v>232100000</v>
      </c>
      <c r="E7017" t="s">
        <v>2607</v>
      </c>
      <c r="F7017" t="s">
        <v>2607</v>
      </c>
      <c r="G7017" s="4">
        <v>94500999</v>
      </c>
      <c r="H7017" t="s">
        <v>7439</v>
      </c>
      <c r="I7017" s="2">
        <v>46211.721956018519</v>
      </c>
      <c r="J7017" s="4">
        <v>50000000</v>
      </c>
      <c r="K7017" s="4" t="s">
        <v>2607</v>
      </c>
      <c r="L7017" s="5">
        <v>232.1</v>
      </c>
      <c r="M7017" s="5">
        <v>94.500998999999993</v>
      </c>
      <c r="N7017" s="5">
        <v>50</v>
      </c>
      <c r="O7017" s="5" t="str">
        <f t="shared" si="109"/>
        <v>0,000000</v>
      </c>
      <c r="P7017" s="5" t="s">
        <v>10554</v>
      </c>
      <c r="Q7017" s="5" t="s">
        <v>10554</v>
      </c>
    </row>
    <row r="7018" spans="1:17" x14ac:dyDescent="0.25">
      <c r="A7018">
        <v>62898</v>
      </c>
      <c r="B7018" t="s">
        <v>30</v>
      </c>
      <c r="C7018" s="7">
        <v>46211.76358796296</v>
      </c>
      <c r="D7018" s="4">
        <v>232200000</v>
      </c>
      <c r="E7018" t="s">
        <v>2607</v>
      </c>
      <c r="F7018" t="s">
        <v>2607</v>
      </c>
      <c r="G7018" s="4">
        <v>94500999</v>
      </c>
      <c r="H7018" t="s">
        <v>7440</v>
      </c>
      <c r="I7018" s="2">
        <v>46211.721956018519</v>
      </c>
      <c r="J7018" s="4">
        <v>50000000</v>
      </c>
      <c r="K7018" s="4" t="s">
        <v>2607</v>
      </c>
      <c r="L7018" s="5">
        <v>232.2</v>
      </c>
      <c r="M7018" s="5">
        <v>94.500998999999993</v>
      </c>
      <c r="N7018" s="5">
        <v>50</v>
      </c>
      <c r="O7018" s="5" t="str">
        <f t="shared" si="109"/>
        <v>0,000000</v>
      </c>
      <c r="P7018" s="5" t="s">
        <v>10554</v>
      </c>
      <c r="Q7018" s="5" t="s">
        <v>10554</v>
      </c>
    </row>
    <row r="7019" spans="1:17" x14ac:dyDescent="0.25">
      <c r="A7019">
        <v>62899</v>
      </c>
      <c r="B7019" t="s">
        <v>30</v>
      </c>
      <c r="C7019" s="7">
        <v>46211.763599537036</v>
      </c>
      <c r="D7019" s="4">
        <v>232200000</v>
      </c>
      <c r="E7019" t="s">
        <v>2607</v>
      </c>
      <c r="F7019" t="s">
        <v>2607</v>
      </c>
      <c r="G7019" s="4">
        <v>94500999</v>
      </c>
      <c r="H7019" t="s">
        <v>7441</v>
      </c>
      <c r="I7019" s="2">
        <v>46211.721956018519</v>
      </c>
      <c r="J7019" s="4">
        <v>50000000</v>
      </c>
      <c r="K7019" s="4" t="s">
        <v>2607</v>
      </c>
      <c r="L7019" s="5">
        <v>232.2</v>
      </c>
      <c r="M7019" s="5">
        <v>94.500998999999993</v>
      </c>
      <c r="N7019" s="5">
        <v>50</v>
      </c>
      <c r="O7019" s="5" t="str">
        <f t="shared" si="109"/>
        <v>0,000000</v>
      </c>
      <c r="P7019" s="5" t="s">
        <v>10554</v>
      </c>
      <c r="Q7019" s="5" t="s">
        <v>10554</v>
      </c>
    </row>
    <row r="7020" spans="1:17" x14ac:dyDescent="0.25">
      <c r="A7020">
        <v>62900</v>
      </c>
      <c r="B7020" t="s">
        <v>30</v>
      </c>
      <c r="C7020" s="7">
        <v>46211.763611111113</v>
      </c>
      <c r="D7020" s="4">
        <v>232300000</v>
      </c>
      <c r="E7020" t="s">
        <v>2607</v>
      </c>
      <c r="F7020" t="s">
        <v>2607</v>
      </c>
      <c r="G7020" s="4">
        <v>94500999</v>
      </c>
      <c r="H7020" t="s">
        <v>7442</v>
      </c>
      <c r="I7020" s="2">
        <v>46211.721956018519</v>
      </c>
      <c r="J7020" s="4">
        <v>50000000</v>
      </c>
      <c r="K7020" s="4" t="s">
        <v>2607</v>
      </c>
      <c r="L7020" s="5">
        <v>232.3</v>
      </c>
      <c r="M7020" s="5">
        <v>94.500998999999993</v>
      </c>
      <c r="N7020" s="5">
        <v>50</v>
      </c>
      <c r="O7020" s="5" t="str">
        <f t="shared" si="109"/>
        <v>0,000000</v>
      </c>
      <c r="P7020" s="5" t="s">
        <v>10554</v>
      </c>
      <c r="Q7020" s="5" t="s">
        <v>10554</v>
      </c>
    </row>
    <row r="7021" spans="1:17" x14ac:dyDescent="0.25">
      <c r="A7021">
        <v>62901</v>
      </c>
      <c r="B7021" t="s">
        <v>30</v>
      </c>
      <c r="C7021" s="7">
        <v>46211.763622685183</v>
      </c>
      <c r="D7021" s="4">
        <v>232200000</v>
      </c>
      <c r="E7021" t="s">
        <v>2607</v>
      </c>
      <c r="F7021" t="s">
        <v>2607</v>
      </c>
      <c r="G7021" s="4">
        <v>94500999</v>
      </c>
      <c r="H7021" t="s">
        <v>7443</v>
      </c>
      <c r="I7021" s="2">
        <v>46211.721956018519</v>
      </c>
      <c r="J7021" s="4">
        <v>50000000</v>
      </c>
      <c r="K7021" s="4" t="s">
        <v>2607</v>
      </c>
      <c r="L7021" s="5">
        <v>232.2</v>
      </c>
      <c r="M7021" s="5">
        <v>94.500998999999993</v>
      </c>
      <c r="N7021" s="5">
        <v>50</v>
      </c>
      <c r="O7021" s="5" t="str">
        <f t="shared" si="109"/>
        <v>0,000000</v>
      </c>
      <c r="P7021" s="5" t="s">
        <v>10554</v>
      </c>
      <c r="Q7021" s="5" t="s">
        <v>10554</v>
      </c>
    </row>
    <row r="7022" spans="1:17" x14ac:dyDescent="0.25">
      <c r="A7022">
        <v>62902</v>
      </c>
      <c r="B7022" t="s">
        <v>30</v>
      </c>
      <c r="C7022" s="7">
        <v>46211.76363425926</v>
      </c>
      <c r="D7022" s="4">
        <v>232200000</v>
      </c>
      <c r="E7022" t="s">
        <v>2607</v>
      </c>
      <c r="F7022" t="s">
        <v>2607</v>
      </c>
      <c r="G7022" s="4">
        <v>94500999</v>
      </c>
      <c r="H7022" t="s">
        <v>7444</v>
      </c>
      <c r="I7022" s="2">
        <v>46211.722071759257</v>
      </c>
      <c r="J7022" s="4">
        <v>50000000</v>
      </c>
      <c r="K7022" s="4" t="s">
        <v>2607</v>
      </c>
      <c r="L7022" s="5">
        <v>232.2</v>
      </c>
      <c r="M7022" s="5">
        <v>94.500998999999993</v>
      </c>
      <c r="N7022" s="5">
        <v>50</v>
      </c>
      <c r="O7022" s="5" t="str">
        <f t="shared" si="109"/>
        <v>0,000000</v>
      </c>
      <c r="P7022" s="5" t="s">
        <v>10554</v>
      </c>
      <c r="Q7022" s="5" t="s">
        <v>10554</v>
      </c>
    </row>
    <row r="7023" spans="1:17" x14ac:dyDescent="0.25">
      <c r="A7023">
        <v>62903</v>
      </c>
      <c r="B7023" t="s">
        <v>30</v>
      </c>
      <c r="C7023" s="7">
        <v>46211.763645833336</v>
      </c>
      <c r="D7023" s="4">
        <v>232200000</v>
      </c>
      <c r="E7023" t="s">
        <v>2607</v>
      </c>
      <c r="F7023" t="s">
        <v>2607</v>
      </c>
      <c r="G7023" s="4">
        <v>94500999</v>
      </c>
      <c r="H7023" t="s">
        <v>7445</v>
      </c>
      <c r="I7023" s="2">
        <v>46211.722071759257</v>
      </c>
      <c r="J7023" s="4">
        <v>50000000</v>
      </c>
      <c r="K7023" s="4" t="s">
        <v>2607</v>
      </c>
      <c r="L7023" s="5">
        <v>232.2</v>
      </c>
      <c r="M7023" s="5">
        <v>94.500998999999993</v>
      </c>
      <c r="N7023" s="5">
        <v>50</v>
      </c>
      <c r="O7023" s="5" t="str">
        <f t="shared" si="109"/>
        <v>0,000000</v>
      </c>
      <c r="P7023" s="5" t="s">
        <v>10554</v>
      </c>
      <c r="Q7023" s="5" t="s">
        <v>10554</v>
      </c>
    </row>
    <row r="7024" spans="1:17" x14ac:dyDescent="0.25">
      <c r="A7024">
        <v>62904</v>
      </c>
      <c r="B7024" t="s">
        <v>30</v>
      </c>
      <c r="C7024" s="7">
        <v>46211.763657407406</v>
      </c>
      <c r="D7024" s="4">
        <v>232100000</v>
      </c>
      <c r="E7024" t="s">
        <v>2607</v>
      </c>
      <c r="F7024" t="s">
        <v>2607</v>
      </c>
      <c r="G7024" s="4">
        <v>94500999</v>
      </c>
      <c r="H7024" t="s">
        <v>7446</v>
      </c>
      <c r="I7024" s="2">
        <v>46211.722071759257</v>
      </c>
      <c r="J7024" s="4">
        <v>50000000</v>
      </c>
      <c r="K7024" s="4" t="s">
        <v>2607</v>
      </c>
      <c r="L7024" s="5">
        <v>232.1</v>
      </c>
      <c r="M7024" s="5">
        <v>94.500998999999993</v>
      </c>
      <c r="N7024" s="5">
        <v>50</v>
      </c>
      <c r="O7024" s="5" t="str">
        <f t="shared" si="109"/>
        <v>0,000000</v>
      </c>
      <c r="P7024" s="5" t="s">
        <v>10554</v>
      </c>
      <c r="Q7024" s="5" t="s">
        <v>10554</v>
      </c>
    </row>
    <row r="7025" spans="1:17" x14ac:dyDescent="0.25">
      <c r="A7025">
        <v>62905</v>
      </c>
      <c r="B7025" t="s">
        <v>30</v>
      </c>
      <c r="C7025" s="7">
        <v>46211.763668981483</v>
      </c>
      <c r="D7025" s="4">
        <v>232100000</v>
      </c>
      <c r="E7025" t="s">
        <v>2607</v>
      </c>
      <c r="F7025" t="s">
        <v>2607</v>
      </c>
      <c r="G7025" s="4">
        <v>94500999</v>
      </c>
      <c r="H7025" t="s">
        <v>7447</v>
      </c>
      <c r="I7025" s="2">
        <v>46211.722071759257</v>
      </c>
      <c r="J7025" s="4">
        <v>50000000</v>
      </c>
      <c r="K7025" s="4" t="s">
        <v>2607</v>
      </c>
      <c r="L7025" s="5">
        <v>232.1</v>
      </c>
      <c r="M7025" s="5">
        <v>94.500998999999993</v>
      </c>
      <c r="N7025" s="5">
        <v>50</v>
      </c>
      <c r="O7025" s="5" t="str">
        <f t="shared" si="109"/>
        <v>0,000000</v>
      </c>
      <c r="P7025" s="5" t="s">
        <v>10554</v>
      </c>
      <c r="Q7025" s="5" t="s">
        <v>10554</v>
      </c>
    </row>
    <row r="7026" spans="1:17" x14ac:dyDescent="0.25">
      <c r="A7026">
        <v>62906</v>
      </c>
      <c r="B7026" t="s">
        <v>30</v>
      </c>
      <c r="C7026" s="7">
        <v>46211.763680555552</v>
      </c>
      <c r="D7026" s="4">
        <v>232000000</v>
      </c>
      <c r="E7026" t="s">
        <v>2607</v>
      </c>
      <c r="F7026" t="s">
        <v>2607</v>
      </c>
      <c r="G7026" s="4">
        <v>94500999</v>
      </c>
      <c r="H7026" t="s">
        <v>7448</v>
      </c>
      <c r="I7026" s="2">
        <v>46211.722071759257</v>
      </c>
      <c r="J7026" s="4">
        <v>50000000</v>
      </c>
      <c r="K7026" s="4" t="s">
        <v>2607</v>
      </c>
      <c r="L7026" s="5">
        <v>232</v>
      </c>
      <c r="M7026" s="5">
        <v>94.500998999999993</v>
      </c>
      <c r="N7026" s="5">
        <v>50</v>
      </c>
      <c r="O7026" s="5" t="str">
        <f t="shared" si="109"/>
        <v>0,000000</v>
      </c>
      <c r="P7026" s="5" t="s">
        <v>10554</v>
      </c>
      <c r="Q7026" s="5" t="s">
        <v>10554</v>
      </c>
    </row>
    <row r="7027" spans="1:17" x14ac:dyDescent="0.25">
      <c r="A7027">
        <v>62907</v>
      </c>
      <c r="B7027" t="s">
        <v>30</v>
      </c>
      <c r="C7027" s="7">
        <v>46211.763692129629</v>
      </c>
      <c r="D7027" s="4">
        <v>232100000</v>
      </c>
      <c r="E7027" t="s">
        <v>2607</v>
      </c>
      <c r="F7027" t="s">
        <v>2607</v>
      </c>
      <c r="G7027" s="4">
        <v>94500999</v>
      </c>
      <c r="H7027" t="s">
        <v>7449</v>
      </c>
      <c r="I7027" s="2">
        <v>46211.722071759257</v>
      </c>
      <c r="J7027" s="4">
        <v>50000000</v>
      </c>
      <c r="K7027" s="4" t="s">
        <v>2607</v>
      </c>
      <c r="L7027" s="5">
        <v>232.1</v>
      </c>
      <c r="M7027" s="5">
        <v>94.500998999999993</v>
      </c>
      <c r="N7027" s="5">
        <v>50</v>
      </c>
      <c r="O7027" s="5" t="str">
        <f t="shared" si="109"/>
        <v>0,000000</v>
      </c>
      <c r="P7027" s="5" t="s">
        <v>10554</v>
      </c>
      <c r="Q7027" s="5" t="s">
        <v>10554</v>
      </c>
    </row>
    <row r="7028" spans="1:17" x14ac:dyDescent="0.25">
      <c r="A7028">
        <v>62908</v>
      </c>
      <c r="B7028" t="s">
        <v>30</v>
      </c>
      <c r="C7028" s="7">
        <v>46211.763703703706</v>
      </c>
      <c r="D7028" s="4">
        <v>232100000</v>
      </c>
      <c r="E7028" t="s">
        <v>2607</v>
      </c>
      <c r="F7028" t="s">
        <v>2607</v>
      </c>
      <c r="G7028" s="4">
        <v>94500999</v>
      </c>
      <c r="H7028" t="s">
        <v>7450</v>
      </c>
      <c r="I7028" s="2">
        <v>46211.722071759257</v>
      </c>
      <c r="J7028" s="4">
        <v>50000000</v>
      </c>
      <c r="K7028" s="4" t="s">
        <v>2607</v>
      </c>
      <c r="L7028" s="5">
        <v>232.1</v>
      </c>
      <c r="M7028" s="5">
        <v>94.500998999999993</v>
      </c>
      <c r="N7028" s="5">
        <v>50</v>
      </c>
      <c r="O7028" s="5" t="str">
        <f t="shared" si="109"/>
        <v>0,000000</v>
      </c>
      <c r="P7028" s="5" t="s">
        <v>10554</v>
      </c>
      <c r="Q7028" s="5" t="s">
        <v>10554</v>
      </c>
    </row>
    <row r="7029" spans="1:17" x14ac:dyDescent="0.25">
      <c r="A7029">
        <v>62909</v>
      </c>
      <c r="B7029" t="s">
        <v>30</v>
      </c>
      <c r="C7029" s="7">
        <v>46211.763715277775</v>
      </c>
      <c r="D7029" s="4">
        <v>232300000</v>
      </c>
      <c r="E7029" t="s">
        <v>2607</v>
      </c>
      <c r="F7029" t="s">
        <v>2607</v>
      </c>
      <c r="G7029" s="4">
        <v>94500999</v>
      </c>
      <c r="H7029" t="s">
        <v>7451</v>
      </c>
      <c r="I7029" s="2">
        <v>46211.722071759257</v>
      </c>
      <c r="J7029" s="4">
        <v>50000000</v>
      </c>
      <c r="K7029" s="4" t="s">
        <v>2607</v>
      </c>
      <c r="L7029" s="5">
        <v>232.3</v>
      </c>
      <c r="M7029" s="5">
        <v>94.500998999999993</v>
      </c>
      <c r="N7029" s="5">
        <v>50</v>
      </c>
      <c r="O7029" s="5" t="str">
        <f t="shared" si="109"/>
        <v>0,000000</v>
      </c>
      <c r="P7029" s="5" t="s">
        <v>10554</v>
      </c>
      <c r="Q7029" s="5" t="s">
        <v>10554</v>
      </c>
    </row>
    <row r="7030" spans="1:17" x14ac:dyDescent="0.25">
      <c r="A7030">
        <v>62910</v>
      </c>
      <c r="B7030" t="s">
        <v>30</v>
      </c>
      <c r="C7030" s="7">
        <v>46211.763726851852</v>
      </c>
      <c r="D7030" s="4">
        <v>232200000</v>
      </c>
      <c r="E7030" t="s">
        <v>2607</v>
      </c>
      <c r="F7030" t="s">
        <v>2607</v>
      </c>
      <c r="G7030" s="4">
        <v>94500999</v>
      </c>
      <c r="H7030" t="s">
        <v>7452</v>
      </c>
      <c r="I7030" s="2">
        <v>46211.722071759257</v>
      </c>
      <c r="J7030" s="4">
        <v>50000000</v>
      </c>
      <c r="K7030" s="4" t="s">
        <v>2607</v>
      </c>
      <c r="L7030" s="5">
        <v>232.2</v>
      </c>
      <c r="M7030" s="5">
        <v>94.500998999999993</v>
      </c>
      <c r="N7030" s="5">
        <v>50</v>
      </c>
      <c r="O7030" s="5" t="str">
        <f t="shared" si="109"/>
        <v>0,000000</v>
      </c>
      <c r="P7030" s="5" t="s">
        <v>10554</v>
      </c>
      <c r="Q7030" s="5" t="s">
        <v>10554</v>
      </c>
    </row>
    <row r="7031" spans="1:17" x14ac:dyDescent="0.25">
      <c r="A7031">
        <v>62911</v>
      </c>
      <c r="B7031" t="s">
        <v>30</v>
      </c>
      <c r="C7031" s="7">
        <v>46211.763738425929</v>
      </c>
      <c r="D7031" s="4">
        <v>232200000</v>
      </c>
      <c r="E7031" t="s">
        <v>2607</v>
      </c>
      <c r="F7031" t="s">
        <v>2607</v>
      </c>
      <c r="G7031" s="4">
        <v>94500999</v>
      </c>
      <c r="H7031" t="s">
        <v>7453</v>
      </c>
      <c r="I7031" s="2">
        <v>46211.722071759257</v>
      </c>
      <c r="J7031" s="4">
        <v>50000000</v>
      </c>
      <c r="K7031" s="4" t="s">
        <v>2607</v>
      </c>
      <c r="L7031" s="5">
        <v>232.2</v>
      </c>
      <c r="M7031" s="5">
        <v>94.500998999999993</v>
      </c>
      <c r="N7031" s="5">
        <v>50</v>
      </c>
      <c r="O7031" s="5" t="str">
        <f t="shared" si="109"/>
        <v>0,000000</v>
      </c>
      <c r="P7031" s="5" t="s">
        <v>10554</v>
      </c>
      <c r="Q7031" s="5" t="s">
        <v>10554</v>
      </c>
    </row>
    <row r="7032" spans="1:17" x14ac:dyDescent="0.25">
      <c r="A7032">
        <v>62912</v>
      </c>
      <c r="B7032" t="s">
        <v>30</v>
      </c>
      <c r="C7032" s="7">
        <v>46211.763749999998</v>
      </c>
      <c r="D7032" s="4">
        <v>232200000</v>
      </c>
      <c r="E7032" t="s">
        <v>2607</v>
      </c>
      <c r="F7032" t="s">
        <v>2607</v>
      </c>
      <c r="G7032" s="4">
        <v>94500999</v>
      </c>
      <c r="H7032" t="s">
        <v>7454</v>
      </c>
      <c r="I7032" s="2">
        <v>46211.722187500003</v>
      </c>
      <c r="J7032" s="4">
        <v>50000000</v>
      </c>
      <c r="K7032" s="4" t="s">
        <v>2607</v>
      </c>
      <c r="L7032" s="5">
        <v>232.2</v>
      </c>
      <c r="M7032" s="5">
        <v>94.500998999999993</v>
      </c>
      <c r="N7032" s="5">
        <v>50</v>
      </c>
      <c r="O7032" s="5" t="str">
        <f t="shared" si="109"/>
        <v>0,000000</v>
      </c>
      <c r="P7032" s="5" t="s">
        <v>10554</v>
      </c>
      <c r="Q7032" s="5" t="s">
        <v>10554</v>
      </c>
    </row>
    <row r="7033" spans="1:17" x14ac:dyDescent="0.25">
      <c r="A7033">
        <v>62913</v>
      </c>
      <c r="B7033" t="s">
        <v>30</v>
      </c>
      <c r="C7033" s="7">
        <v>46211.763761574075</v>
      </c>
      <c r="D7033" s="4">
        <v>232300000</v>
      </c>
      <c r="E7033" t="s">
        <v>2607</v>
      </c>
      <c r="F7033" t="s">
        <v>2607</v>
      </c>
      <c r="G7033" s="4">
        <v>94500999</v>
      </c>
      <c r="H7033" t="s">
        <v>7455</v>
      </c>
      <c r="I7033" s="2">
        <v>46211.722187500003</v>
      </c>
      <c r="J7033" s="4">
        <v>50000000</v>
      </c>
      <c r="K7033" s="4" t="s">
        <v>2607</v>
      </c>
      <c r="L7033" s="5">
        <v>232.3</v>
      </c>
      <c r="M7033" s="5">
        <v>94.500998999999993</v>
      </c>
      <c r="N7033" s="5">
        <v>50</v>
      </c>
      <c r="O7033" s="5" t="str">
        <f t="shared" si="109"/>
        <v>0,000000</v>
      </c>
      <c r="P7033" s="5" t="s">
        <v>10554</v>
      </c>
      <c r="Q7033" s="5" t="s">
        <v>10554</v>
      </c>
    </row>
    <row r="7034" spans="1:17" x14ac:dyDescent="0.25">
      <c r="A7034">
        <v>62914</v>
      </c>
      <c r="B7034" t="s">
        <v>30</v>
      </c>
      <c r="C7034" s="7">
        <v>46211.763773148145</v>
      </c>
      <c r="D7034" s="4">
        <v>232300000</v>
      </c>
      <c r="E7034" t="s">
        <v>2607</v>
      </c>
      <c r="F7034" t="s">
        <v>2607</v>
      </c>
      <c r="G7034" s="4">
        <v>94500999</v>
      </c>
      <c r="H7034" t="s">
        <v>7456</v>
      </c>
      <c r="I7034" s="2">
        <v>46211.722187500003</v>
      </c>
      <c r="J7034" s="4">
        <v>50000000</v>
      </c>
      <c r="K7034" s="4" t="s">
        <v>2607</v>
      </c>
      <c r="L7034" s="5">
        <v>232.3</v>
      </c>
      <c r="M7034" s="5">
        <v>94.500998999999993</v>
      </c>
      <c r="N7034" s="5">
        <v>50</v>
      </c>
      <c r="O7034" s="5" t="str">
        <f t="shared" si="109"/>
        <v>0,000000</v>
      </c>
      <c r="P7034" s="5" t="s">
        <v>10554</v>
      </c>
      <c r="Q7034" s="5" t="s">
        <v>10554</v>
      </c>
    </row>
    <row r="7035" spans="1:17" x14ac:dyDescent="0.25">
      <c r="A7035">
        <v>62915</v>
      </c>
      <c r="B7035" t="s">
        <v>30</v>
      </c>
      <c r="C7035" s="7">
        <v>46211.763784722221</v>
      </c>
      <c r="D7035" s="4">
        <v>232100000</v>
      </c>
      <c r="E7035" t="s">
        <v>2607</v>
      </c>
      <c r="F7035" t="s">
        <v>2607</v>
      </c>
      <c r="G7035" s="4">
        <v>94500999</v>
      </c>
      <c r="H7035" t="s">
        <v>7457</v>
      </c>
      <c r="I7035" s="2">
        <v>46211.722187500003</v>
      </c>
      <c r="J7035" s="4">
        <v>50000000</v>
      </c>
      <c r="K7035" s="4" t="s">
        <v>2607</v>
      </c>
      <c r="L7035" s="5">
        <v>232.1</v>
      </c>
      <c r="M7035" s="5">
        <v>94.500998999999993</v>
      </c>
      <c r="N7035" s="5">
        <v>50</v>
      </c>
      <c r="O7035" s="5" t="str">
        <f t="shared" si="109"/>
        <v>0,000000</v>
      </c>
      <c r="P7035" s="5" t="s">
        <v>10554</v>
      </c>
      <c r="Q7035" s="5" t="s">
        <v>10554</v>
      </c>
    </row>
    <row r="7036" spans="1:17" x14ac:dyDescent="0.25">
      <c r="A7036">
        <v>62916</v>
      </c>
      <c r="B7036" t="s">
        <v>30</v>
      </c>
      <c r="C7036" s="7">
        <v>46211.763796296298</v>
      </c>
      <c r="D7036" s="4">
        <v>232100000</v>
      </c>
      <c r="E7036" t="s">
        <v>2607</v>
      </c>
      <c r="F7036" t="s">
        <v>2607</v>
      </c>
      <c r="G7036" s="4">
        <v>94500999</v>
      </c>
      <c r="H7036" t="s">
        <v>7458</v>
      </c>
      <c r="I7036" s="2">
        <v>46211.722187500003</v>
      </c>
      <c r="J7036" s="4">
        <v>50000000</v>
      </c>
      <c r="K7036" s="4" t="s">
        <v>2607</v>
      </c>
      <c r="L7036" s="5">
        <v>232.1</v>
      </c>
      <c r="M7036" s="5">
        <v>94.500998999999993</v>
      </c>
      <c r="N7036" s="5">
        <v>50</v>
      </c>
      <c r="O7036" s="5" t="str">
        <f t="shared" si="109"/>
        <v>0,000000</v>
      </c>
      <c r="P7036" s="5" t="s">
        <v>10554</v>
      </c>
      <c r="Q7036" s="5" t="s">
        <v>10554</v>
      </c>
    </row>
    <row r="7037" spans="1:17" x14ac:dyDescent="0.25">
      <c r="A7037">
        <v>62917</v>
      </c>
      <c r="B7037" t="s">
        <v>30</v>
      </c>
      <c r="C7037" s="7">
        <v>46211.763807870368</v>
      </c>
      <c r="D7037" s="4">
        <v>232100000</v>
      </c>
      <c r="E7037" t="s">
        <v>2607</v>
      </c>
      <c r="F7037" t="s">
        <v>2607</v>
      </c>
      <c r="G7037" s="4">
        <v>94500999</v>
      </c>
      <c r="H7037" t="s">
        <v>7459</v>
      </c>
      <c r="I7037" s="2">
        <v>46211.722187500003</v>
      </c>
      <c r="J7037" s="4">
        <v>50000000</v>
      </c>
      <c r="K7037" s="4" t="s">
        <v>2607</v>
      </c>
      <c r="L7037" s="5">
        <v>232.1</v>
      </c>
      <c r="M7037" s="5">
        <v>94.500998999999993</v>
      </c>
      <c r="N7037" s="5">
        <v>50</v>
      </c>
      <c r="O7037" s="5" t="str">
        <f t="shared" si="109"/>
        <v>0,000000</v>
      </c>
      <c r="P7037" s="5" t="s">
        <v>10554</v>
      </c>
      <c r="Q7037" s="5" t="s">
        <v>10554</v>
      </c>
    </row>
    <row r="7038" spans="1:17" x14ac:dyDescent="0.25">
      <c r="A7038">
        <v>62918</v>
      </c>
      <c r="B7038" t="s">
        <v>30</v>
      </c>
      <c r="C7038" s="7">
        <v>46211.763819444444</v>
      </c>
      <c r="D7038" s="4">
        <v>232100000</v>
      </c>
      <c r="E7038" t="s">
        <v>2607</v>
      </c>
      <c r="F7038" t="s">
        <v>2607</v>
      </c>
      <c r="G7038" s="4">
        <v>94500999</v>
      </c>
      <c r="H7038" t="s">
        <v>7460</v>
      </c>
      <c r="I7038" s="2">
        <v>46211.722187500003</v>
      </c>
      <c r="J7038" s="4">
        <v>50000000</v>
      </c>
      <c r="K7038" s="4" t="s">
        <v>2607</v>
      </c>
      <c r="L7038" s="5">
        <v>232.1</v>
      </c>
      <c r="M7038" s="5">
        <v>94.500998999999993</v>
      </c>
      <c r="N7038" s="5">
        <v>50</v>
      </c>
      <c r="O7038" s="5" t="str">
        <f t="shared" si="109"/>
        <v>0,000000</v>
      </c>
      <c r="P7038" s="5" t="s">
        <v>10554</v>
      </c>
      <c r="Q7038" s="5" t="s">
        <v>10554</v>
      </c>
    </row>
    <row r="7039" spans="1:17" x14ac:dyDescent="0.25">
      <c r="A7039">
        <v>62919</v>
      </c>
      <c r="B7039" t="s">
        <v>30</v>
      </c>
      <c r="C7039" s="7">
        <v>46211.763831018521</v>
      </c>
      <c r="D7039" s="4">
        <v>232100000</v>
      </c>
      <c r="E7039" t="s">
        <v>2607</v>
      </c>
      <c r="F7039" t="s">
        <v>2607</v>
      </c>
      <c r="G7039" s="4">
        <v>94500999</v>
      </c>
      <c r="H7039" t="s">
        <v>7461</v>
      </c>
      <c r="I7039" s="2">
        <v>46211.722187500003</v>
      </c>
      <c r="J7039" s="4">
        <v>50000000</v>
      </c>
      <c r="K7039" s="4" t="s">
        <v>2607</v>
      </c>
      <c r="L7039" s="5">
        <v>232.1</v>
      </c>
      <c r="M7039" s="5">
        <v>94.500998999999993</v>
      </c>
      <c r="N7039" s="5">
        <v>50</v>
      </c>
      <c r="O7039" s="5" t="str">
        <f t="shared" si="109"/>
        <v>0,000000</v>
      </c>
      <c r="P7039" s="5" t="s">
        <v>10554</v>
      </c>
      <c r="Q7039" s="5" t="s">
        <v>10554</v>
      </c>
    </row>
    <row r="7040" spans="1:17" x14ac:dyDescent="0.25">
      <c r="A7040">
        <v>62920</v>
      </c>
      <c r="B7040" t="s">
        <v>30</v>
      </c>
      <c r="C7040" s="7">
        <v>46211.763842592591</v>
      </c>
      <c r="D7040" s="4">
        <v>232100000</v>
      </c>
      <c r="E7040" t="s">
        <v>2607</v>
      </c>
      <c r="F7040" t="s">
        <v>2607</v>
      </c>
      <c r="G7040" s="4">
        <v>94500999</v>
      </c>
      <c r="H7040" t="s">
        <v>7462</v>
      </c>
      <c r="I7040" s="2">
        <v>46211.722187500003</v>
      </c>
      <c r="J7040" s="4">
        <v>50000000</v>
      </c>
      <c r="K7040" s="4" t="s">
        <v>2607</v>
      </c>
      <c r="L7040" s="5">
        <v>232.1</v>
      </c>
      <c r="M7040" s="5">
        <v>94.500998999999993</v>
      </c>
      <c r="N7040" s="5">
        <v>50</v>
      </c>
      <c r="O7040" s="5" t="str">
        <f t="shared" si="109"/>
        <v>0,000000</v>
      </c>
      <c r="P7040" s="5" t="s">
        <v>10554</v>
      </c>
      <c r="Q7040" s="5" t="s">
        <v>10554</v>
      </c>
    </row>
    <row r="7041" spans="1:17" x14ac:dyDescent="0.25">
      <c r="A7041">
        <v>62921</v>
      </c>
      <c r="B7041" t="s">
        <v>30</v>
      </c>
      <c r="C7041" s="7">
        <v>46211.763854166667</v>
      </c>
      <c r="D7041" s="4">
        <v>232100000</v>
      </c>
      <c r="E7041" t="s">
        <v>2607</v>
      </c>
      <c r="F7041" t="s">
        <v>2607</v>
      </c>
      <c r="G7041" s="4">
        <v>94500999</v>
      </c>
      <c r="H7041" t="s">
        <v>7463</v>
      </c>
      <c r="I7041" s="2">
        <v>46211.722187500003</v>
      </c>
      <c r="J7041" s="4">
        <v>50000000</v>
      </c>
      <c r="K7041" s="4" t="s">
        <v>2607</v>
      </c>
      <c r="L7041" s="5">
        <v>232.1</v>
      </c>
      <c r="M7041" s="5">
        <v>94.500998999999993</v>
      </c>
      <c r="N7041" s="5">
        <v>50</v>
      </c>
      <c r="O7041" s="5" t="str">
        <f t="shared" si="109"/>
        <v>0,000000</v>
      </c>
      <c r="P7041" s="5" t="s">
        <v>10554</v>
      </c>
      <c r="Q7041" s="5" t="s">
        <v>10554</v>
      </c>
    </row>
    <row r="7042" spans="1:17" x14ac:dyDescent="0.25">
      <c r="A7042">
        <v>62922</v>
      </c>
      <c r="B7042" t="s">
        <v>30</v>
      </c>
      <c r="C7042" s="7">
        <v>46211.763865740744</v>
      </c>
      <c r="D7042" s="4">
        <v>232100000</v>
      </c>
      <c r="E7042" t="s">
        <v>2607</v>
      </c>
      <c r="F7042" t="s">
        <v>2607</v>
      </c>
      <c r="G7042" s="4">
        <v>94500999</v>
      </c>
      <c r="H7042" t="s">
        <v>7464</v>
      </c>
      <c r="I7042" s="2">
        <v>46211.722303240742</v>
      </c>
      <c r="J7042" s="4">
        <v>50000000</v>
      </c>
      <c r="K7042" s="4" t="s">
        <v>2607</v>
      </c>
      <c r="L7042" s="5">
        <v>232.1</v>
      </c>
      <c r="M7042" s="5">
        <v>94.500998999999993</v>
      </c>
      <c r="N7042" s="5">
        <v>50</v>
      </c>
      <c r="O7042" s="5" t="str">
        <f t="shared" si="109"/>
        <v>0,000000</v>
      </c>
      <c r="P7042" s="5" t="s">
        <v>10554</v>
      </c>
      <c r="Q7042" s="5" t="s">
        <v>10554</v>
      </c>
    </row>
    <row r="7043" spans="1:17" x14ac:dyDescent="0.25">
      <c r="A7043">
        <v>62923</v>
      </c>
      <c r="B7043" t="s">
        <v>30</v>
      </c>
      <c r="C7043" s="7">
        <v>46211.763877314814</v>
      </c>
      <c r="D7043" s="4">
        <v>232100000</v>
      </c>
      <c r="E7043" t="s">
        <v>2607</v>
      </c>
      <c r="F7043" t="s">
        <v>2607</v>
      </c>
      <c r="G7043" s="4">
        <v>94500999</v>
      </c>
      <c r="H7043" t="s">
        <v>7465</v>
      </c>
      <c r="I7043" s="2">
        <v>46211.722303240742</v>
      </c>
      <c r="J7043" s="4">
        <v>50000000</v>
      </c>
      <c r="K7043" s="4" t="s">
        <v>2607</v>
      </c>
      <c r="L7043" s="5">
        <v>232.1</v>
      </c>
      <c r="M7043" s="5">
        <v>94.500998999999993</v>
      </c>
      <c r="N7043" s="5">
        <v>50</v>
      </c>
      <c r="O7043" s="5" t="str">
        <f t="shared" ref="O7043:O7106" si="110">SUBSTITUTE(K7043,".",",")</f>
        <v>0,000000</v>
      </c>
      <c r="P7043" s="5" t="s">
        <v>10554</v>
      </c>
      <c r="Q7043" s="5" t="s">
        <v>10554</v>
      </c>
    </row>
    <row r="7044" spans="1:17" x14ac:dyDescent="0.25">
      <c r="A7044">
        <v>62924</v>
      </c>
      <c r="B7044" t="s">
        <v>30</v>
      </c>
      <c r="C7044" s="7">
        <v>46211.763888888891</v>
      </c>
      <c r="D7044" s="4">
        <v>231900000</v>
      </c>
      <c r="E7044" t="s">
        <v>2607</v>
      </c>
      <c r="F7044" t="s">
        <v>2607</v>
      </c>
      <c r="G7044" s="4">
        <v>94500999</v>
      </c>
      <c r="H7044" t="s">
        <v>7466</v>
      </c>
      <c r="I7044" s="2">
        <v>46211.722303240742</v>
      </c>
      <c r="J7044" s="4">
        <v>50000000</v>
      </c>
      <c r="K7044" s="4" t="s">
        <v>2607</v>
      </c>
      <c r="L7044" s="5">
        <v>231.9</v>
      </c>
      <c r="M7044" s="5">
        <v>94.500998999999993</v>
      </c>
      <c r="N7044" s="5">
        <v>50</v>
      </c>
      <c r="O7044" s="5" t="str">
        <f t="shared" si="110"/>
        <v>0,000000</v>
      </c>
      <c r="P7044" s="5" t="s">
        <v>10554</v>
      </c>
      <c r="Q7044" s="5" t="s">
        <v>10554</v>
      </c>
    </row>
    <row r="7045" spans="1:17" x14ac:dyDescent="0.25">
      <c r="A7045">
        <v>62925</v>
      </c>
      <c r="B7045" t="s">
        <v>30</v>
      </c>
      <c r="C7045" s="7">
        <v>46211.76390046296</v>
      </c>
      <c r="D7045" s="4">
        <v>231900000</v>
      </c>
      <c r="E7045" t="s">
        <v>2607</v>
      </c>
      <c r="F7045" t="s">
        <v>2607</v>
      </c>
      <c r="G7045" s="4">
        <v>94500999</v>
      </c>
      <c r="H7045" t="s">
        <v>7467</v>
      </c>
      <c r="I7045" s="2">
        <v>46211.722303240742</v>
      </c>
      <c r="J7045" s="4">
        <v>50000000</v>
      </c>
      <c r="K7045" s="4" t="s">
        <v>2607</v>
      </c>
      <c r="L7045" s="5">
        <v>231.9</v>
      </c>
      <c r="M7045" s="5">
        <v>94.500998999999993</v>
      </c>
      <c r="N7045" s="5">
        <v>50</v>
      </c>
      <c r="O7045" s="5" t="str">
        <f t="shared" si="110"/>
        <v>0,000000</v>
      </c>
      <c r="P7045" s="5" t="s">
        <v>10554</v>
      </c>
      <c r="Q7045" s="5" t="s">
        <v>10554</v>
      </c>
    </row>
    <row r="7046" spans="1:17" x14ac:dyDescent="0.25">
      <c r="A7046">
        <v>62926</v>
      </c>
      <c r="B7046" t="s">
        <v>30</v>
      </c>
      <c r="C7046" s="7">
        <v>46211.763912037037</v>
      </c>
      <c r="D7046" s="4">
        <v>231900000</v>
      </c>
      <c r="E7046" t="s">
        <v>2607</v>
      </c>
      <c r="F7046" t="s">
        <v>2607</v>
      </c>
      <c r="G7046" s="4">
        <v>94500999</v>
      </c>
      <c r="H7046" t="s">
        <v>7468</v>
      </c>
      <c r="I7046" s="2">
        <v>46211.722303240742</v>
      </c>
      <c r="J7046" s="4">
        <v>50000000</v>
      </c>
      <c r="K7046" s="4" t="s">
        <v>2607</v>
      </c>
      <c r="L7046" s="5">
        <v>231.9</v>
      </c>
      <c r="M7046" s="5">
        <v>94.500998999999993</v>
      </c>
      <c r="N7046" s="5">
        <v>50</v>
      </c>
      <c r="O7046" s="5" t="str">
        <f t="shared" si="110"/>
        <v>0,000000</v>
      </c>
      <c r="P7046" s="5" t="s">
        <v>10554</v>
      </c>
      <c r="Q7046" s="5" t="s">
        <v>10554</v>
      </c>
    </row>
    <row r="7047" spans="1:17" x14ac:dyDescent="0.25">
      <c r="A7047">
        <v>62927</v>
      </c>
      <c r="B7047" t="s">
        <v>30</v>
      </c>
      <c r="C7047" s="7">
        <v>46211.763923611114</v>
      </c>
      <c r="D7047" s="4">
        <v>231900000</v>
      </c>
      <c r="E7047" t="s">
        <v>2607</v>
      </c>
      <c r="F7047" t="s">
        <v>2607</v>
      </c>
      <c r="G7047" s="4">
        <v>94500999</v>
      </c>
      <c r="H7047" t="s">
        <v>7469</v>
      </c>
      <c r="I7047" s="2">
        <v>46211.722303240742</v>
      </c>
      <c r="J7047" s="4">
        <v>50000000</v>
      </c>
      <c r="K7047" s="4" t="s">
        <v>2607</v>
      </c>
      <c r="L7047" s="5">
        <v>231.9</v>
      </c>
      <c r="M7047" s="5">
        <v>94.500998999999993</v>
      </c>
      <c r="N7047" s="5">
        <v>50</v>
      </c>
      <c r="O7047" s="5" t="str">
        <f t="shared" si="110"/>
        <v>0,000000</v>
      </c>
      <c r="P7047" s="5" t="s">
        <v>10554</v>
      </c>
      <c r="Q7047" s="5" t="s">
        <v>10554</v>
      </c>
    </row>
    <row r="7048" spans="1:17" x14ac:dyDescent="0.25">
      <c r="A7048">
        <v>62928</v>
      </c>
      <c r="B7048" t="s">
        <v>30</v>
      </c>
      <c r="C7048" s="7">
        <v>46211.763935185183</v>
      </c>
      <c r="D7048" s="4">
        <v>231900000</v>
      </c>
      <c r="E7048" t="s">
        <v>2607</v>
      </c>
      <c r="F7048" t="s">
        <v>2607</v>
      </c>
      <c r="G7048" s="4">
        <v>94500999</v>
      </c>
      <c r="H7048" t="s">
        <v>7470</v>
      </c>
      <c r="I7048" s="2">
        <v>46211.722303240742</v>
      </c>
      <c r="J7048" s="4">
        <v>50000000</v>
      </c>
      <c r="K7048" s="4" t="s">
        <v>2607</v>
      </c>
      <c r="L7048" s="5">
        <v>231.9</v>
      </c>
      <c r="M7048" s="5">
        <v>94.500998999999993</v>
      </c>
      <c r="N7048" s="5">
        <v>50</v>
      </c>
      <c r="O7048" s="5" t="str">
        <f t="shared" si="110"/>
        <v>0,000000</v>
      </c>
      <c r="P7048" s="5" t="s">
        <v>10554</v>
      </c>
      <c r="Q7048" s="5" t="s">
        <v>10554</v>
      </c>
    </row>
    <row r="7049" spans="1:17" x14ac:dyDescent="0.25">
      <c r="A7049">
        <v>62929</v>
      </c>
      <c r="B7049" t="s">
        <v>30</v>
      </c>
      <c r="C7049" s="7">
        <v>46211.76394675926</v>
      </c>
      <c r="D7049" s="4">
        <v>231700000</v>
      </c>
      <c r="E7049" t="s">
        <v>2607</v>
      </c>
      <c r="F7049" t="s">
        <v>2607</v>
      </c>
      <c r="G7049" s="4">
        <v>94500999</v>
      </c>
      <c r="H7049" t="s">
        <v>7471</v>
      </c>
      <c r="I7049" s="2">
        <v>46211.722303240742</v>
      </c>
      <c r="J7049" s="4">
        <v>50000000</v>
      </c>
      <c r="K7049" s="4" t="s">
        <v>2607</v>
      </c>
      <c r="L7049" s="5">
        <v>231.7</v>
      </c>
      <c r="M7049" s="5">
        <v>94.500998999999993</v>
      </c>
      <c r="N7049" s="5">
        <v>50</v>
      </c>
      <c r="O7049" s="5" t="str">
        <f t="shared" si="110"/>
        <v>0,000000</v>
      </c>
      <c r="P7049" s="5" t="s">
        <v>10554</v>
      </c>
      <c r="Q7049" s="5" t="s">
        <v>10554</v>
      </c>
    </row>
    <row r="7050" spans="1:17" x14ac:dyDescent="0.25">
      <c r="A7050">
        <v>62930</v>
      </c>
      <c r="B7050" t="s">
        <v>30</v>
      </c>
      <c r="C7050" s="7">
        <v>46211.763958333337</v>
      </c>
      <c r="D7050" s="4">
        <v>231700000</v>
      </c>
      <c r="E7050" t="s">
        <v>2607</v>
      </c>
      <c r="F7050" t="s">
        <v>2607</v>
      </c>
      <c r="G7050" s="4">
        <v>94500999</v>
      </c>
      <c r="H7050" t="s">
        <v>7472</v>
      </c>
      <c r="I7050" s="2">
        <v>46211.722303240742</v>
      </c>
      <c r="J7050" s="4">
        <v>50000000</v>
      </c>
      <c r="K7050" s="4" t="s">
        <v>2607</v>
      </c>
      <c r="L7050" s="5">
        <v>231.7</v>
      </c>
      <c r="M7050" s="5">
        <v>94.500998999999993</v>
      </c>
      <c r="N7050" s="5">
        <v>50</v>
      </c>
      <c r="O7050" s="5" t="str">
        <f t="shared" si="110"/>
        <v>0,000000</v>
      </c>
      <c r="P7050" s="5" t="s">
        <v>10554</v>
      </c>
      <c r="Q7050" s="5" t="s">
        <v>10554</v>
      </c>
    </row>
    <row r="7051" spans="1:17" x14ac:dyDescent="0.25">
      <c r="A7051">
        <v>62931</v>
      </c>
      <c r="B7051" t="s">
        <v>30</v>
      </c>
      <c r="C7051" s="7">
        <v>46211.763969907406</v>
      </c>
      <c r="D7051" s="4">
        <v>231700000</v>
      </c>
      <c r="E7051" t="s">
        <v>2607</v>
      </c>
      <c r="F7051" t="s">
        <v>2607</v>
      </c>
      <c r="G7051" s="4">
        <v>94500999</v>
      </c>
      <c r="H7051" t="s">
        <v>7473</v>
      </c>
      <c r="I7051" s="2">
        <v>46211.722303240742</v>
      </c>
      <c r="J7051" s="4">
        <v>50000000</v>
      </c>
      <c r="K7051" s="4" t="s">
        <v>2607</v>
      </c>
      <c r="L7051" s="5">
        <v>231.7</v>
      </c>
      <c r="M7051" s="5">
        <v>94.500998999999993</v>
      </c>
      <c r="N7051" s="5">
        <v>50</v>
      </c>
      <c r="O7051" s="5" t="str">
        <f t="shared" si="110"/>
        <v>0,000000</v>
      </c>
      <c r="P7051" s="5" t="s">
        <v>10554</v>
      </c>
      <c r="Q7051" s="5" t="s">
        <v>10554</v>
      </c>
    </row>
    <row r="7052" spans="1:17" x14ac:dyDescent="0.25">
      <c r="A7052">
        <v>62932</v>
      </c>
      <c r="B7052" t="s">
        <v>30</v>
      </c>
      <c r="C7052" s="7">
        <v>46211.763981481483</v>
      </c>
      <c r="D7052" s="4">
        <v>231700000</v>
      </c>
      <c r="E7052" t="s">
        <v>2607</v>
      </c>
      <c r="F7052" t="s">
        <v>2607</v>
      </c>
      <c r="G7052" s="4">
        <v>94500999</v>
      </c>
      <c r="H7052" t="s">
        <v>7474</v>
      </c>
      <c r="I7052" s="2">
        <v>46211.722418981481</v>
      </c>
      <c r="J7052" s="4">
        <v>50000000</v>
      </c>
      <c r="K7052" s="4" t="s">
        <v>2607</v>
      </c>
      <c r="L7052" s="5">
        <v>231.7</v>
      </c>
      <c r="M7052" s="5">
        <v>94.500998999999993</v>
      </c>
      <c r="N7052" s="5">
        <v>50</v>
      </c>
      <c r="O7052" s="5" t="str">
        <f t="shared" si="110"/>
        <v>0,000000</v>
      </c>
      <c r="P7052" s="5" t="s">
        <v>10554</v>
      </c>
      <c r="Q7052" s="5" t="s">
        <v>10554</v>
      </c>
    </row>
    <row r="7053" spans="1:17" x14ac:dyDescent="0.25">
      <c r="A7053">
        <v>62933</v>
      </c>
      <c r="B7053" t="s">
        <v>30</v>
      </c>
      <c r="C7053" s="7">
        <v>46211.763993055552</v>
      </c>
      <c r="D7053" s="4">
        <v>231700000</v>
      </c>
      <c r="E7053" t="s">
        <v>2607</v>
      </c>
      <c r="F7053" t="s">
        <v>2607</v>
      </c>
      <c r="G7053" s="4">
        <v>94500999</v>
      </c>
      <c r="H7053" t="s">
        <v>7475</v>
      </c>
      <c r="I7053" s="2">
        <v>46211.722418981481</v>
      </c>
      <c r="J7053" s="4">
        <v>50000000</v>
      </c>
      <c r="K7053" s="4" t="s">
        <v>2607</v>
      </c>
      <c r="L7053" s="5">
        <v>231.7</v>
      </c>
      <c r="M7053" s="5">
        <v>94.500998999999993</v>
      </c>
      <c r="N7053" s="5">
        <v>50</v>
      </c>
      <c r="O7053" s="5" t="str">
        <f t="shared" si="110"/>
        <v>0,000000</v>
      </c>
      <c r="P7053" s="5" t="s">
        <v>10554</v>
      </c>
      <c r="Q7053" s="5" t="s">
        <v>10554</v>
      </c>
    </row>
    <row r="7054" spans="1:17" x14ac:dyDescent="0.25">
      <c r="A7054">
        <v>62934</v>
      </c>
      <c r="B7054" t="s">
        <v>30</v>
      </c>
      <c r="C7054" s="7">
        <v>46211.764004629629</v>
      </c>
      <c r="D7054" s="4">
        <v>231700000</v>
      </c>
      <c r="E7054" t="s">
        <v>2607</v>
      </c>
      <c r="F7054" t="s">
        <v>2607</v>
      </c>
      <c r="G7054" s="4">
        <v>94500999</v>
      </c>
      <c r="H7054" t="s">
        <v>7476</v>
      </c>
      <c r="I7054" s="2">
        <v>46211.722418981481</v>
      </c>
      <c r="J7054" s="4">
        <v>50000000</v>
      </c>
      <c r="K7054" s="4" t="s">
        <v>2607</v>
      </c>
      <c r="L7054" s="5">
        <v>231.7</v>
      </c>
      <c r="M7054" s="5">
        <v>94.500998999999993</v>
      </c>
      <c r="N7054" s="5">
        <v>50</v>
      </c>
      <c r="O7054" s="5" t="str">
        <f t="shared" si="110"/>
        <v>0,000000</v>
      </c>
      <c r="P7054" s="5" t="s">
        <v>10554</v>
      </c>
      <c r="Q7054" s="5" t="s">
        <v>10554</v>
      </c>
    </row>
    <row r="7055" spans="1:17" x14ac:dyDescent="0.25">
      <c r="A7055">
        <v>62935</v>
      </c>
      <c r="B7055" t="s">
        <v>30</v>
      </c>
      <c r="C7055" s="7">
        <v>46211.764016203706</v>
      </c>
      <c r="D7055" s="4">
        <v>231700000</v>
      </c>
      <c r="E7055" t="s">
        <v>2607</v>
      </c>
      <c r="F7055" t="s">
        <v>2607</v>
      </c>
      <c r="G7055" s="4">
        <v>94500999</v>
      </c>
      <c r="H7055" t="s">
        <v>7477</v>
      </c>
      <c r="I7055" s="2">
        <v>46211.722418981481</v>
      </c>
      <c r="J7055" s="4">
        <v>50000000</v>
      </c>
      <c r="K7055" s="4" t="s">
        <v>2607</v>
      </c>
      <c r="L7055" s="5">
        <v>231.7</v>
      </c>
      <c r="M7055" s="5">
        <v>94.500998999999993</v>
      </c>
      <c r="N7055" s="5">
        <v>50</v>
      </c>
      <c r="O7055" s="5" t="str">
        <f t="shared" si="110"/>
        <v>0,000000</v>
      </c>
      <c r="P7055" s="5" t="s">
        <v>10554</v>
      </c>
      <c r="Q7055" s="5" t="s">
        <v>10554</v>
      </c>
    </row>
    <row r="7056" spans="1:17" x14ac:dyDescent="0.25">
      <c r="A7056">
        <v>62936</v>
      </c>
      <c r="B7056" t="s">
        <v>30</v>
      </c>
      <c r="C7056" s="7">
        <v>46211.764027777775</v>
      </c>
      <c r="D7056" s="4">
        <v>231600000</v>
      </c>
      <c r="E7056" t="s">
        <v>2607</v>
      </c>
      <c r="F7056" t="s">
        <v>2607</v>
      </c>
      <c r="G7056" s="4">
        <v>94500999</v>
      </c>
      <c r="H7056" t="s">
        <v>7478</v>
      </c>
      <c r="I7056" s="2">
        <v>46211.722418981481</v>
      </c>
      <c r="J7056" s="4">
        <v>50000000</v>
      </c>
      <c r="K7056" s="4" t="s">
        <v>2607</v>
      </c>
      <c r="L7056" s="5">
        <v>231.6</v>
      </c>
      <c r="M7056" s="5">
        <v>94.500998999999993</v>
      </c>
      <c r="N7056" s="5">
        <v>50</v>
      </c>
      <c r="O7056" s="5" t="str">
        <f t="shared" si="110"/>
        <v>0,000000</v>
      </c>
      <c r="P7056" s="5" t="s">
        <v>10554</v>
      </c>
      <c r="Q7056" s="5" t="s">
        <v>10554</v>
      </c>
    </row>
    <row r="7057" spans="1:17" x14ac:dyDescent="0.25">
      <c r="A7057">
        <v>62937</v>
      </c>
      <c r="B7057" t="s">
        <v>30</v>
      </c>
      <c r="C7057" s="7">
        <v>46211.764039351852</v>
      </c>
      <c r="D7057" s="4">
        <v>231900000</v>
      </c>
      <c r="E7057" t="s">
        <v>2607</v>
      </c>
      <c r="F7057" t="s">
        <v>2607</v>
      </c>
      <c r="G7057" s="4">
        <v>94500999</v>
      </c>
      <c r="H7057" t="s">
        <v>7479</v>
      </c>
      <c r="I7057" s="2">
        <v>46211.722418981481</v>
      </c>
      <c r="J7057" s="4">
        <v>50000000</v>
      </c>
      <c r="K7057" s="4" t="s">
        <v>2607</v>
      </c>
      <c r="L7057" s="5">
        <v>231.9</v>
      </c>
      <c r="M7057" s="5">
        <v>94.500998999999993</v>
      </c>
      <c r="N7057" s="5">
        <v>50</v>
      </c>
      <c r="O7057" s="5" t="str">
        <f t="shared" si="110"/>
        <v>0,000000</v>
      </c>
      <c r="P7057" s="5" t="s">
        <v>10554</v>
      </c>
      <c r="Q7057" s="5" t="s">
        <v>10554</v>
      </c>
    </row>
    <row r="7058" spans="1:17" x14ac:dyDescent="0.25">
      <c r="A7058">
        <v>62938</v>
      </c>
      <c r="B7058" t="s">
        <v>30</v>
      </c>
      <c r="C7058" s="7">
        <v>46211.764050925929</v>
      </c>
      <c r="D7058" s="4">
        <v>231800000</v>
      </c>
      <c r="E7058" t="s">
        <v>2607</v>
      </c>
      <c r="F7058" t="s">
        <v>2607</v>
      </c>
      <c r="G7058" s="4">
        <v>94500999</v>
      </c>
      <c r="H7058" t="s">
        <v>7480</v>
      </c>
      <c r="I7058" s="2">
        <v>46211.722418981481</v>
      </c>
      <c r="J7058" s="4">
        <v>50000000</v>
      </c>
      <c r="K7058" s="4" t="s">
        <v>2607</v>
      </c>
      <c r="L7058" s="5">
        <v>231.8</v>
      </c>
      <c r="M7058" s="5">
        <v>94.500998999999993</v>
      </c>
      <c r="N7058" s="5">
        <v>50</v>
      </c>
      <c r="O7058" s="5" t="str">
        <f t="shared" si="110"/>
        <v>0,000000</v>
      </c>
      <c r="P7058" s="5" t="s">
        <v>10554</v>
      </c>
      <c r="Q7058" s="5" t="s">
        <v>10554</v>
      </c>
    </row>
    <row r="7059" spans="1:17" x14ac:dyDescent="0.25">
      <c r="A7059">
        <v>62939</v>
      </c>
      <c r="B7059" t="s">
        <v>30</v>
      </c>
      <c r="C7059" s="7">
        <v>46211.764062499999</v>
      </c>
      <c r="D7059" s="4">
        <v>231800000</v>
      </c>
      <c r="E7059" t="s">
        <v>2607</v>
      </c>
      <c r="F7059" t="s">
        <v>2607</v>
      </c>
      <c r="G7059" s="4">
        <v>94500999</v>
      </c>
      <c r="H7059" t="s">
        <v>7481</v>
      </c>
      <c r="I7059" s="2">
        <v>46211.722418981481</v>
      </c>
      <c r="J7059" s="4">
        <v>50000000</v>
      </c>
      <c r="K7059" s="4" t="s">
        <v>2607</v>
      </c>
      <c r="L7059" s="5">
        <v>231.8</v>
      </c>
      <c r="M7059" s="5">
        <v>94.500998999999993</v>
      </c>
      <c r="N7059" s="5">
        <v>50</v>
      </c>
      <c r="O7059" s="5" t="str">
        <f t="shared" si="110"/>
        <v>0,000000</v>
      </c>
      <c r="P7059" s="5" t="s">
        <v>10554</v>
      </c>
      <c r="Q7059" s="5" t="s">
        <v>10554</v>
      </c>
    </row>
    <row r="7060" spans="1:17" x14ac:dyDescent="0.25">
      <c r="A7060">
        <v>62940</v>
      </c>
      <c r="B7060" t="s">
        <v>30</v>
      </c>
      <c r="C7060" s="7">
        <v>46211.764074074075</v>
      </c>
      <c r="D7060" s="4">
        <v>231800000</v>
      </c>
      <c r="E7060" t="s">
        <v>2607</v>
      </c>
      <c r="F7060" t="s">
        <v>2607</v>
      </c>
      <c r="G7060" s="4">
        <v>94500999</v>
      </c>
      <c r="H7060" t="s">
        <v>7482</v>
      </c>
      <c r="I7060" s="2">
        <v>46211.722418981481</v>
      </c>
      <c r="J7060" s="4">
        <v>50000000</v>
      </c>
      <c r="K7060" s="4" t="s">
        <v>2607</v>
      </c>
      <c r="L7060" s="5">
        <v>231.8</v>
      </c>
      <c r="M7060" s="5">
        <v>94.500998999999993</v>
      </c>
      <c r="N7060" s="5">
        <v>50</v>
      </c>
      <c r="O7060" s="5" t="str">
        <f t="shared" si="110"/>
        <v>0,000000</v>
      </c>
      <c r="P7060" s="5" t="s">
        <v>10554</v>
      </c>
      <c r="Q7060" s="5" t="s">
        <v>10554</v>
      </c>
    </row>
    <row r="7061" spans="1:17" x14ac:dyDescent="0.25">
      <c r="A7061">
        <v>62941</v>
      </c>
      <c r="B7061" t="s">
        <v>30</v>
      </c>
      <c r="C7061" s="7">
        <v>46211.764085648145</v>
      </c>
      <c r="D7061" s="4">
        <v>231800000</v>
      </c>
      <c r="E7061" t="s">
        <v>2607</v>
      </c>
      <c r="F7061" t="s">
        <v>2607</v>
      </c>
      <c r="G7061" s="4">
        <v>94500999</v>
      </c>
      <c r="H7061" t="s">
        <v>7483</v>
      </c>
      <c r="I7061" s="2">
        <v>46211.722418981481</v>
      </c>
      <c r="J7061" s="4">
        <v>50000000</v>
      </c>
      <c r="K7061" s="4" t="s">
        <v>2607</v>
      </c>
      <c r="L7061" s="5">
        <v>231.8</v>
      </c>
      <c r="M7061" s="5">
        <v>94.500998999999993</v>
      </c>
      <c r="N7061" s="5">
        <v>50</v>
      </c>
      <c r="O7061" s="5" t="str">
        <f t="shared" si="110"/>
        <v>0,000000</v>
      </c>
      <c r="P7061" s="5" t="s">
        <v>10554</v>
      </c>
      <c r="Q7061" s="5" t="s">
        <v>10554</v>
      </c>
    </row>
    <row r="7062" spans="1:17" x14ac:dyDescent="0.25">
      <c r="A7062">
        <v>62942</v>
      </c>
      <c r="B7062" t="s">
        <v>30</v>
      </c>
      <c r="C7062" s="7">
        <v>46211.764097222222</v>
      </c>
      <c r="D7062" s="4">
        <v>231800000</v>
      </c>
      <c r="E7062" t="s">
        <v>2607</v>
      </c>
      <c r="F7062" t="s">
        <v>2607</v>
      </c>
      <c r="G7062" s="4">
        <v>94500999</v>
      </c>
      <c r="H7062" t="s">
        <v>7484</v>
      </c>
      <c r="I7062" s="2">
        <v>46211.722534722219</v>
      </c>
      <c r="J7062" s="4">
        <v>50000000</v>
      </c>
      <c r="K7062" s="4" t="s">
        <v>2607</v>
      </c>
      <c r="L7062" s="5">
        <v>231.8</v>
      </c>
      <c r="M7062" s="5">
        <v>94.500998999999993</v>
      </c>
      <c r="N7062" s="5">
        <v>50</v>
      </c>
      <c r="O7062" s="5" t="str">
        <f t="shared" si="110"/>
        <v>0,000000</v>
      </c>
      <c r="P7062" s="5" t="s">
        <v>10554</v>
      </c>
      <c r="Q7062" s="5" t="s">
        <v>10554</v>
      </c>
    </row>
    <row r="7063" spans="1:17" x14ac:dyDescent="0.25">
      <c r="A7063">
        <v>62943</v>
      </c>
      <c r="B7063" t="s">
        <v>30</v>
      </c>
      <c r="C7063" s="7">
        <v>46211.764108796298</v>
      </c>
      <c r="D7063" s="4">
        <v>231800000</v>
      </c>
      <c r="E7063" t="s">
        <v>2607</v>
      </c>
      <c r="F7063" t="s">
        <v>2607</v>
      </c>
      <c r="G7063" s="4">
        <v>94500999</v>
      </c>
      <c r="H7063" t="s">
        <v>7485</v>
      </c>
      <c r="I7063" s="2">
        <v>46211.722534722219</v>
      </c>
      <c r="J7063" s="4">
        <v>50000000</v>
      </c>
      <c r="K7063" s="4" t="s">
        <v>2607</v>
      </c>
      <c r="L7063" s="5">
        <v>231.8</v>
      </c>
      <c r="M7063" s="5">
        <v>94.500998999999993</v>
      </c>
      <c r="N7063" s="5">
        <v>50</v>
      </c>
      <c r="O7063" s="5" t="str">
        <f t="shared" si="110"/>
        <v>0,000000</v>
      </c>
      <c r="P7063" s="5" t="s">
        <v>10554</v>
      </c>
      <c r="Q7063" s="5" t="s">
        <v>10554</v>
      </c>
    </row>
    <row r="7064" spans="1:17" x14ac:dyDescent="0.25">
      <c r="A7064">
        <v>62944</v>
      </c>
      <c r="B7064" t="s">
        <v>30</v>
      </c>
      <c r="C7064" s="7">
        <v>46211.764120370368</v>
      </c>
      <c r="D7064" s="4">
        <v>231800000</v>
      </c>
      <c r="E7064" t="s">
        <v>2607</v>
      </c>
      <c r="F7064" t="s">
        <v>2607</v>
      </c>
      <c r="G7064" s="4">
        <v>94500999</v>
      </c>
      <c r="H7064" t="s">
        <v>7486</v>
      </c>
      <c r="I7064" s="2">
        <v>46211.722534722219</v>
      </c>
      <c r="J7064" s="4">
        <v>50000000</v>
      </c>
      <c r="K7064" s="4" t="s">
        <v>2607</v>
      </c>
      <c r="L7064" s="5">
        <v>231.8</v>
      </c>
      <c r="M7064" s="5">
        <v>94.500998999999993</v>
      </c>
      <c r="N7064" s="5">
        <v>50</v>
      </c>
      <c r="O7064" s="5" t="str">
        <f t="shared" si="110"/>
        <v>0,000000</v>
      </c>
      <c r="P7064" s="5" t="s">
        <v>10554</v>
      </c>
      <c r="Q7064" s="5" t="s">
        <v>10554</v>
      </c>
    </row>
    <row r="7065" spans="1:17" x14ac:dyDescent="0.25">
      <c r="A7065">
        <v>62945</v>
      </c>
      <c r="B7065" t="s">
        <v>30</v>
      </c>
      <c r="C7065" s="7">
        <v>46211.764131944445</v>
      </c>
      <c r="D7065" s="4">
        <v>231900000</v>
      </c>
      <c r="E7065" t="s">
        <v>2607</v>
      </c>
      <c r="F7065" t="s">
        <v>2607</v>
      </c>
      <c r="G7065" s="4">
        <v>94500999</v>
      </c>
      <c r="H7065" t="s">
        <v>7487</v>
      </c>
      <c r="I7065" s="2">
        <v>46211.722534722219</v>
      </c>
      <c r="J7065" s="4">
        <v>50000000</v>
      </c>
      <c r="K7065" s="4" t="s">
        <v>2607</v>
      </c>
      <c r="L7065" s="5">
        <v>231.9</v>
      </c>
      <c r="M7065" s="5">
        <v>94.500998999999993</v>
      </c>
      <c r="N7065" s="5">
        <v>50</v>
      </c>
      <c r="O7065" s="5" t="str">
        <f t="shared" si="110"/>
        <v>0,000000</v>
      </c>
      <c r="P7065" s="5" t="s">
        <v>10554</v>
      </c>
      <c r="Q7065" s="5" t="s">
        <v>10554</v>
      </c>
    </row>
    <row r="7066" spans="1:17" x14ac:dyDescent="0.25">
      <c r="A7066">
        <v>62946</v>
      </c>
      <c r="B7066" t="s">
        <v>30</v>
      </c>
      <c r="C7066" s="7">
        <v>46211.764143518521</v>
      </c>
      <c r="D7066" s="4">
        <v>231800000</v>
      </c>
      <c r="E7066" t="s">
        <v>2607</v>
      </c>
      <c r="F7066" t="s">
        <v>2607</v>
      </c>
      <c r="G7066" s="4">
        <v>94500999</v>
      </c>
      <c r="H7066" t="s">
        <v>7488</v>
      </c>
      <c r="I7066" s="2">
        <v>46211.722534722219</v>
      </c>
      <c r="J7066" s="4">
        <v>50000000</v>
      </c>
      <c r="K7066" s="4" t="s">
        <v>2607</v>
      </c>
      <c r="L7066" s="5">
        <v>231.8</v>
      </c>
      <c r="M7066" s="5">
        <v>94.500998999999993</v>
      </c>
      <c r="N7066" s="5">
        <v>50</v>
      </c>
      <c r="O7066" s="5" t="str">
        <f t="shared" si="110"/>
        <v>0,000000</v>
      </c>
      <c r="P7066" s="5" t="s">
        <v>10554</v>
      </c>
      <c r="Q7066" s="5" t="s">
        <v>10554</v>
      </c>
    </row>
    <row r="7067" spans="1:17" x14ac:dyDescent="0.25">
      <c r="A7067">
        <v>62947</v>
      </c>
      <c r="B7067" t="s">
        <v>30</v>
      </c>
      <c r="C7067" s="7">
        <v>46211.764155092591</v>
      </c>
      <c r="D7067" s="4">
        <v>231900000</v>
      </c>
      <c r="E7067" t="s">
        <v>2607</v>
      </c>
      <c r="F7067" t="s">
        <v>2607</v>
      </c>
      <c r="G7067" s="4">
        <v>94500999</v>
      </c>
      <c r="H7067" t="s">
        <v>7489</v>
      </c>
      <c r="I7067" s="2">
        <v>46211.722534722219</v>
      </c>
      <c r="J7067" s="4">
        <v>50000000</v>
      </c>
      <c r="K7067" s="4" t="s">
        <v>2607</v>
      </c>
      <c r="L7067" s="5">
        <v>231.9</v>
      </c>
      <c r="M7067" s="5">
        <v>94.500998999999993</v>
      </c>
      <c r="N7067" s="5">
        <v>50</v>
      </c>
      <c r="O7067" s="5" t="str">
        <f t="shared" si="110"/>
        <v>0,000000</v>
      </c>
      <c r="P7067" s="5" t="s">
        <v>10554</v>
      </c>
      <c r="Q7067" s="5" t="s">
        <v>10554</v>
      </c>
    </row>
    <row r="7068" spans="1:17" x14ac:dyDescent="0.25">
      <c r="A7068">
        <v>62948</v>
      </c>
      <c r="B7068" t="s">
        <v>30</v>
      </c>
      <c r="C7068" s="7">
        <v>46211.764166666668</v>
      </c>
      <c r="D7068" s="4">
        <v>231900000</v>
      </c>
      <c r="E7068" t="s">
        <v>2607</v>
      </c>
      <c r="F7068" t="s">
        <v>2607</v>
      </c>
      <c r="G7068" s="4">
        <v>94500999</v>
      </c>
      <c r="H7068" t="s">
        <v>7490</v>
      </c>
      <c r="I7068" s="2">
        <v>46211.722534722219</v>
      </c>
      <c r="J7068" s="4">
        <v>50000000</v>
      </c>
      <c r="K7068" s="4" t="s">
        <v>2607</v>
      </c>
      <c r="L7068" s="5">
        <v>231.9</v>
      </c>
      <c r="M7068" s="5">
        <v>94.500998999999993</v>
      </c>
      <c r="N7068" s="5">
        <v>50</v>
      </c>
      <c r="O7068" s="5" t="str">
        <f t="shared" si="110"/>
        <v>0,000000</v>
      </c>
      <c r="P7068" s="5" t="s">
        <v>10554</v>
      </c>
      <c r="Q7068" s="5" t="s">
        <v>10554</v>
      </c>
    </row>
    <row r="7069" spans="1:17" x14ac:dyDescent="0.25">
      <c r="A7069">
        <v>62949</v>
      </c>
      <c r="B7069" t="s">
        <v>30</v>
      </c>
      <c r="C7069" s="7">
        <v>46211.764178240737</v>
      </c>
      <c r="D7069" s="4">
        <v>231900000</v>
      </c>
      <c r="E7069" t="s">
        <v>2607</v>
      </c>
      <c r="F7069" t="s">
        <v>2607</v>
      </c>
      <c r="G7069" s="4">
        <v>94500999</v>
      </c>
      <c r="H7069" t="s">
        <v>7491</v>
      </c>
      <c r="I7069" s="2">
        <v>46211.722534722219</v>
      </c>
      <c r="J7069" s="4">
        <v>50000000</v>
      </c>
      <c r="K7069" s="4" t="s">
        <v>2607</v>
      </c>
      <c r="L7069" s="5">
        <v>231.9</v>
      </c>
      <c r="M7069" s="5">
        <v>94.500998999999993</v>
      </c>
      <c r="N7069" s="5">
        <v>50</v>
      </c>
      <c r="O7069" s="5" t="str">
        <f t="shared" si="110"/>
        <v>0,000000</v>
      </c>
      <c r="P7069" s="5" t="s">
        <v>10554</v>
      </c>
      <c r="Q7069" s="5" t="s">
        <v>10554</v>
      </c>
    </row>
    <row r="7070" spans="1:17" x14ac:dyDescent="0.25">
      <c r="A7070">
        <v>62950</v>
      </c>
      <c r="B7070" t="s">
        <v>30</v>
      </c>
      <c r="C7070" s="7">
        <v>46211.764189814814</v>
      </c>
      <c r="D7070" s="4">
        <v>232000000</v>
      </c>
      <c r="E7070" t="s">
        <v>2607</v>
      </c>
      <c r="F7070" t="s">
        <v>2607</v>
      </c>
      <c r="G7070" s="4">
        <v>94500999</v>
      </c>
      <c r="H7070" t="s">
        <v>7492</v>
      </c>
      <c r="I7070" s="2">
        <v>46211.722534722219</v>
      </c>
      <c r="J7070" s="4">
        <v>50000000</v>
      </c>
      <c r="K7070" s="4" t="s">
        <v>2607</v>
      </c>
      <c r="L7070" s="5">
        <v>232</v>
      </c>
      <c r="M7070" s="5">
        <v>94.500998999999993</v>
      </c>
      <c r="N7070" s="5">
        <v>50</v>
      </c>
      <c r="O7070" s="5" t="str">
        <f t="shared" si="110"/>
        <v>0,000000</v>
      </c>
      <c r="P7070" s="5" t="s">
        <v>10554</v>
      </c>
      <c r="Q7070" s="5" t="s">
        <v>10554</v>
      </c>
    </row>
    <row r="7071" spans="1:17" x14ac:dyDescent="0.25">
      <c r="A7071">
        <v>62951</v>
      </c>
      <c r="B7071" t="s">
        <v>30</v>
      </c>
      <c r="C7071" s="7">
        <v>46211.764201388891</v>
      </c>
      <c r="D7071" s="4">
        <v>232100000</v>
      </c>
      <c r="E7071" t="s">
        <v>2607</v>
      </c>
      <c r="F7071" t="s">
        <v>2607</v>
      </c>
      <c r="G7071" s="4">
        <v>94500999</v>
      </c>
      <c r="H7071" t="s">
        <v>7493</v>
      </c>
      <c r="I7071" s="2">
        <v>46211.722534722219</v>
      </c>
      <c r="J7071" s="4">
        <v>50000000</v>
      </c>
      <c r="K7071" s="4" t="s">
        <v>2607</v>
      </c>
      <c r="L7071" s="5">
        <v>232.1</v>
      </c>
      <c r="M7071" s="5">
        <v>94.500998999999993</v>
      </c>
      <c r="N7071" s="5">
        <v>50</v>
      </c>
      <c r="O7071" s="5" t="str">
        <f t="shared" si="110"/>
        <v>0,000000</v>
      </c>
      <c r="P7071" s="5" t="s">
        <v>10554</v>
      </c>
      <c r="Q7071" s="5" t="s">
        <v>10554</v>
      </c>
    </row>
    <row r="7072" spans="1:17" x14ac:dyDescent="0.25">
      <c r="A7072">
        <v>62952</v>
      </c>
      <c r="B7072" t="s">
        <v>30</v>
      </c>
      <c r="C7072" s="7">
        <v>46211.76421296296</v>
      </c>
      <c r="D7072" s="4">
        <v>232100000</v>
      </c>
      <c r="E7072" t="s">
        <v>2607</v>
      </c>
      <c r="F7072" t="s">
        <v>2607</v>
      </c>
      <c r="G7072" s="4">
        <v>94500999</v>
      </c>
      <c r="H7072" t="s">
        <v>7494</v>
      </c>
      <c r="I7072" s="2">
        <v>46211.722662037035</v>
      </c>
      <c r="J7072" s="4">
        <v>50000000</v>
      </c>
      <c r="K7072" s="4" t="s">
        <v>2607</v>
      </c>
      <c r="L7072" s="5">
        <v>232.1</v>
      </c>
      <c r="M7072" s="5">
        <v>94.500998999999993</v>
      </c>
      <c r="N7072" s="5">
        <v>50</v>
      </c>
      <c r="O7072" s="5" t="str">
        <f t="shared" si="110"/>
        <v>0,000000</v>
      </c>
      <c r="P7072" s="5" t="s">
        <v>10554</v>
      </c>
      <c r="Q7072" s="5" t="s">
        <v>10554</v>
      </c>
    </row>
    <row r="7073" spans="1:17" x14ac:dyDescent="0.25">
      <c r="A7073">
        <v>62953</v>
      </c>
      <c r="B7073" t="s">
        <v>30</v>
      </c>
      <c r="C7073" s="7">
        <v>46211.764224537037</v>
      </c>
      <c r="D7073" s="4">
        <v>232100000</v>
      </c>
      <c r="E7073" t="s">
        <v>2607</v>
      </c>
      <c r="F7073" t="s">
        <v>2607</v>
      </c>
      <c r="G7073" s="4">
        <v>94500999</v>
      </c>
      <c r="H7073" t="s">
        <v>7495</v>
      </c>
      <c r="I7073" s="2">
        <v>46211.722662037035</v>
      </c>
      <c r="J7073" s="4">
        <v>50000000</v>
      </c>
      <c r="K7073" s="4" t="s">
        <v>2607</v>
      </c>
      <c r="L7073" s="5">
        <v>232.1</v>
      </c>
      <c r="M7073" s="5">
        <v>94.500998999999993</v>
      </c>
      <c r="N7073" s="5">
        <v>50</v>
      </c>
      <c r="O7073" s="5" t="str">
        <f t="shared" si="110"/>
        <v>0,000000</v>
      </c>
      <c r="P7073" s="5" t="s">
        <v>10554</v>
      </c>
      <c r="Q7073" s="5" t="s">
        <v>10554</v>
      </c>
    </row>
    <row r="7074" spans="1:17" x14ac:dyDescent="0.25">
      <c r="A7074">
        <v>62954</v>
      </c>
      <c r="B7074" t="s">
        <v>30</v>
      </c>
      <c r="C7074" s="7">
        <v>46211.764236111114</v>
      </c>
      <c r="D7074" s="4">
        <v>232100000</v>
      </c>
      <c r="E7074" t="s">
        <v>2607</v>
      </c>
      <c r="F7074" t="s">
        <v>2607</v>
      </c>
      <c r="G7074" s="4">
        <v>94500999</v>
      </c>
      <c r="H7074" t="s">
        <v>7496</v>
      </c>
      <c r="I7074" s="2">
        <v>46211.722662037035</v>
      </c>
      <c r="J7074" s="4">
        <v>50000000</v>
      </c>
      <c r="K7074" s="4" t="s">
        <v>2607</v>
      </c>
      <c r="L7074" s="5">
        <v>232.1</v>
      </c>
      <c r="M7074" s="5">
        <v>94.500998999999993</v>
      </c>
      <c r="N7074" s="5">
        <v>50</v>
      </c>
      <c r="O7074" s="5" t="str">
        <f t="shared" si="110"/>
        <v>0,000000</v>
      </c>
      <c r="P7074" s="5" t="s">
        <v>10554</v>
      </c>
      <c r="Q7074" s="5" t="s">
        <v>10554</v>
      </c>
    </row>
    <row r="7075" spans="1:17" x14ac:dyDescent="0.25">
      <c r="A7075">
        <v>62955</v>
      </c>
      <c r="B7075" t="s">
        <v>30</v>
      </c>
      <c r="C7075" s="7">
        <v>46211.764247685183</v>
      </c>
      <c r="D7075" s="4">
        <v>232100000</v>
      </c>
      <c r="E7075" t="s">
        <v>2607</v>
      </c>
      <c r="F7075" t="s">
        <v>2607</v>
      </c>
      <c r="G7075" s="4">
        <v>94500999</v>
      </c>
      <c r="H7075" t="s">
        <v>7497</v>
      </c>
      <c r="I7075" s="2">
        <v>46211.722662037035</v>
      </c>
      <c r="J7075" s="4">
        <v>50000000</v>
      </c>
      <c r="K7075" s="4" t="s">
        <v>2607</v>
      </c>
      <c r="L7075" s="5">
        <v>232.1</v>
      </c>
      <c r="M7075" s="5">
        <v>94.500998999999993</v>
      </c>
      <c r="N7075" s="5">
        <v>50</v>
      </c>
      <c r="O7075" s="5" t="str">
        <f t="shared" si="110"/>
        <v>0,000000</v>
      </c>
      <c r="P7075" s="5" t="s">
        <v>10554</v>
      </c>
      <c r="Q7075" s="5" t="s">
        <v>10554</v>
      </c>
    </row>
    <row r="7076" spans="1:17" x14ac:dyDescent="0.25">
      <c r="A7076">
        <v>62956</v>
      </c>
      <c r="B7076" t="s">
        <v>30</v>
      </c>
      <c r="C7076" s="7">
        <v>46211.76425925926</v>
      </c>
      <c r="D7076" s="4">
        <v>232100000</v>
      </c>
      <c r="E7076" t="s">
        <v>2607</v>
      </c>
      <c r="F7076" t="s">
        <v>2607</v>
      </c>
      <c r="G7076" s="4">
        <v>94500999</v>
      </c>
      <c r="H7076" t="s">
        <v>7498</v>
      </c>
      <c r="I7076" s="2">
        <v>46211.722662037035</v>
      </c>
      <c r="J7076" s="4">
        <v>50000000</v>
      </c>
      <c r="K7076" s="4" t="s">
        <v>2607</v>
      </c>
      <c r="L7076" s="5">
        <v>232.1</v>
      </c>
      <c r="M7076" s="5">
        <v>94.500998999999993</v>
      </c>
      <c r="N7076" s="5">
        <v>50</v>
      </c>
      <c r="O7076" s="5" t="str">
        <f t="shared" si="110"/>
        <v>0,000000</v>
      </c>
      <c r="P7076" s="5" t="s">
        <v>10554</v>
      </c>
      <c r="Q7076" s="5" t="s">
        <v>10554</v>
      </c>
    </row>
    <row r="7077" spans="1:17" x14ac:dyDescent="0.25">
      <c r="A7077">
        <v>62957</v>
      </c>
      <c r="B7077" t="s">
        <v>30</v>
      </c>
      <c r="C7077" s="7">
        <v>46211.764270833337</v>
      </c>
      <c r="D7077" s="4">
        <v>232000000</v>
      </c>
      <c r="E7077" t="s">
        <v>2607</v>
      </c>
      <c r="F7077" t="s">
        <v>2607</v>
      </c>
      <c r="G7077" s="4">
        <v>94500999</v>
      </c>
      <c r="H7077" t="s">
        <v>7499</v>
      </c>
      <c r="I7077" s="2">
        <v>46211.722662037035</v>
      </c>
      <c r="J7077" s="4">
        <v>50000000</v>
      </c>
      <c r="K7077" s="4" t="s">
        <v>2607</v>
      </c>
      <c r="L7077" s="5">
        <v>232</v>
      </c>
      <c r="M7077" s="5">
        <v>94.500998999999993</v>
      </c>
      <c r="N7077" s="5">
        <v>50</v>
      </c>
      <c r="O7077" s="5" t="str">
        <f t="shared" si="110"/>
        <v>0,000000</v>
      </c>
      <c r="P7077" s="5" t="s">
        <v>10554</v>
      </c>
      <c r="Q7077" s="5" t="s">
        <v>10554</v>
      </c>
    </row>
    <row r="7078" spans="1:17" x14ac:dyDescent="0.25">
      <c r="A7078">
        <v>62958</v>
      </c>
      <c r="B7078" t="s">
        <v>30</v>
      </c>
      <c r="C7078" s="7">
        <v>46211.764282407406</v>
      </c>
      <c r="D7078" s="4">
        <v>232000000</v>
      </c>
      <c r="E7078" t="s">
        <v>2607</v>
      </c>
      <c r="F7078" t="s">
        <v>2607</v>
      </c>
      <c r="G7078" s="4">
        <v>94500999</v>
      </c>
      <c r="H7078" t="s">
        <v>7500</v>
      </c>
      <c r="I7078" s="2">
        <v>46211.722662037035</v>
      </c>
      <c r="J7078" s="4">
        <v>50000000</v>
      </c>
      <c r="K7078" s="4" t="s">
        <v>2607</v>
      </c>
      <c r="L7078" s="5">
        <v>232</v>
      </c>
      <c r="M7078" s="5">
        <v>94.500998999999993</v>
      </c>
      <c r="N7078" s="5">
        <v>50</v>
      </c>
      <c r="O7078" s="5" t="str">
        <f t="shared" si="110"/>
        <v>0,000000</v>
      </c>
      <c r="P7078" s="5" t="s">
        <v>10554</v>
      </c>
      <c r="Q7078" s="5" t="s">
        <v>10554</v>
      </c>
    </row>
    <row r="7079" spans="1:17" x14ac:dyDescent="0.25">
      <c r="A7079">
        <v>62959</v>
      </c>
      <c r="B7079" t="s">
        <v>30</v>
      </c>
      <c r="C7079" s="7">
        <v>46211.764293981483</v>
      </c>
      <c r="D7079" s="4">
        <v>232000000</v>
      </c>
      <c r="E7079" t="s">
        <v>2607</v>
      </c>
      <c r="F7079" t="s">
        <v>2607</v>
      </c>
      <c r="G7079" s="4">
        <v>94500999</v>
      </c>
      <c r="H7079" t="s">
        <v>7501</v>
      </c>
      <c r="I7079" s="2">
        <v>46211.722662037035</v>
      </c>
      <c r="J7079" s="4">
        <v>50000000</v>
      </c>
      <c r="K7079" s="4" t="s">
        <v>2607</v>
      </c>
      <c r="L7079" s="5">
        <v>232</v>
      </c>
      <c r="M7079" s="5">
        <v>94.500998999999993</v>
      </c>
      <c r="N7079" s="5">
        <v>50</v>
      </c>
      <c r="O7079" s="5" t="str">
        <f t="shared" si="110"/>
        <v>0,000000</v>
      </c>
      <c r="P7079" s="5" t="s">
        <v>10554</v>
      </c>
      <c r="Q7079" s="5" t="s">
        <v>10554</v>
      </c>
    </row>
    <row r="7080" spans="1:17" x14ac:dyDescent="0.25">
      <c r="A7080">
        <v>62960</v>
      </c>
      <c r="B7080" t="s">
        <v>30</v>
      </c>
      <c r="C7080" s="7">
        <v>46211.764305555553</v>
      </c>
      <c r="D7080" s="4">
        <v>231900000</v>
      </c>
      <c r="E7080" t="s">
        <v>2607</v>
      </c>
      <c r="F7080" t="s">
        <v>2607</v>
      </c>
      <c r="G7080" s="4">
        <v>94500999</v>
      </c>
      <c r="H7080" t="s">
        <v>7502</v>
      </c>
      <c r="I7080" s="2">
        <v>46211.722662037035</v>
      </c>
      <c r="J7080" s="4">
        <v>50000000</v>
      </c>
      <c r="K7080" s="4" t="s">
        <v>2607</v>
      </c>
      <c r="L7080" s="5">
        <v>231.9</v>
      </c>
      <c r="M7080" s="5">
        <v>94.500998999999993</v>
      </c>
      <c r="N7080" s="5">
        <v>50</v>
      </c>
      <c r="O7080" s="5" t="str">
        <f t="shared" si="110"/>
        <v>0,000000</v>
      </c>
      <c r="P7080" s="5" t="s">
        <v>10554</v>
      </c>
      <c r="Q7080" s="5" t="s">
        <v>10554</v>
      </c>
    </row>
    <row r="7081" spans="1:17" x14ac:dyDescent="0.25">
      <c r="A7081">
        <v>62961</v>
      </c>
      <c r="B7081" t="s">
        <v>30</v>
      </c>
      <c r="C7081" s="7">
        <v>46211.764317129629</v>
      </c>
      <c r="D7081" s="4">
        <v>232000000</v>
      </c>
      <c r="E7081" t="s">
        <v>2607</v>
      </c>
      <c r="F7081" t="s">
        <v>2607</v>
      </c>
      <c r="G7081" s="4">
        <v>94500999</v>
      </c>
      <c r="H7081" t="s">
        <v>7503</v>
      </c>
      <c r="I7081" s="2">
        <v>46211.722662037035</v>
      </c>
      <c r="J7081" s="4">
        <v>50000000</v>
      </c>
      <c r="K7081" s="4" t="s">
        <v>2607</v>
      </c>
      <c r="L7081" s="5">
        <v>232</v>
      </c>
      <c r="M7081" s="5">
        <v>94.500998999999993</v>
      </c>
      <c r="N7081" s="5">
        <v>50</v>
      </c>
      <c r="O7081" s="5" t="str">
        <f t="shared" si="110"/>
        <v>0,000000</v>
      </c>
      <c r="P7081" s="5" t="s">
        <v>10554</v>
      </c>
      <c r="Q7081" s="5" t="s">
        <v>10554</v>
      </c>
    </row>
    <row r="7082" spans="1:17" x14ac:dyDescent="0.25">
      <c r="A7082">
        <v>62962</v>
      </c>
      <c r="B7082" t="s">
        <v>30</v>
      </c>
      <c r="C7082" s="7">
        <v>46211.764328703706</v>
      </c>
      <c r="D7082" s="4">
        <v>232000000</v>
      </c>
      <c r="E7082" t="s">
        <v>2607</v>
      </c>
      <c r="F7082" t="s">
        <v>2607</v>
      </c>
      <c r="G7082" s="4">
        <v>94500999</v>
      </c>
      <c r="H7082" t="s">
        <v>7504</v>
      </c>
      <c r="I7082" s="2">
        <v>46211.722766203704</v>
      </c>
      <c r="J7082" s="4">
        <v>50000000</v>
      </c>
      <c r="K7082" s="4" t="s">
        <v>2607</v>
      </c>
      <c r="L7082" s="5">
        <v>232</v>
      </c>
      <c r="M7082" s="5">
        <v>94.500998999999993</v>
      </c>
      <c r="N7082" s="5">
        <v>50</v>
      </c>
      <c r="O7082" s="5" t="str">
        <f t="shared" si="110"/>
        <v>0,000000</v>
      </c>
      <c r="P7082" s="5" t="s">
        <v>10554</v>
      </c>
      <c r="Q7082" s="5" t="s">
        <v>10554</v>
      </c>
    </row>
    <row r="7083" spans="1:17" x14ac:dyDescent="0.25">
      <c r="A7083">
        <v>62963</v>
      </c>
      <c r="B7083" t="s">
        <v>30</v>
      </c>
      <c r="C7083" s="7">
        <v>46211.764340277776</v>
      </c>
      <c r="D7083" s="4">
        <v>232000000</v>
      </c>
      <c r="E7083" t="s">
        <v>2607</v>
      </c>
      <c r="F7083" t="s">
        <v>2607</v>
      </c>
      <c r="G7083" s="4">
        <v>94500999</v>
      </c>
      <c r="H7083" t="s">
        <v>7505</v>
      </c>
      <c r="I7083" s="2">
        <v>46211.722766203704</v>
      </c>
      <c r="J7083" s="4">
        <v>50000000</v>
      </c>
      <c r="K7083" s="4" t="s">
        <v>2607</v>
      </c>
      <c r="L7083" s="5">
        <v>232</v>
      </c>
      <c r="M7083" s="5">
        <v>94.500998999999993</v>
      </c>
      <c r="N7083" s="5">
        <v>50</v>
      </c>
      <c r="O7083" s="5" t="str">
        <f t="shared" si="110"/>
        <v>0,000000</v>
      </c>
      <c r="P7083" s="5" t="s">
        <v>10554</v>
      </c>
      <c r="Q7083" s="5" t="s">
        <v>10554</v>
      </c>
    </row>
    <row r="7084" spans="1:17" x14ac:dyDescent="0.25">
      <c r="A7084">
        <v>62964</v>
      </c>
      <c r="B7084" t="s">
        <v>30</v>
      </c>
      <c r="C7084" s="7">
        <v>46211.764351851853</v>
      </c>
      <c r="D7084" s="4">
        <v>231900000</v>
      </c>
      <c r="E7084" t="s">
        <v>2607</v>
      </c>
      <c r="F7084" t="s">
        <v>2607</v>
      </c>
      <c r="G7084" s="4">
        <v>94500999</v>
      </c>
      <c r="H7084" t="s">
        <v>7506</v>
      </c>
      <c r="I7084" s="2">
        <v>46211.722766203704</v>
      </c>
      <c r="J7084" s="4">
        <v>50000000</v>
      </c>
      <c r="K7084" s="4" t="s">
        <v>2607</v>
      </c>
      <c r="L7084" s="5">
        <v>231.9</v>
      </c>
      <c r="M7084" s="5">
        <v>94.500998999999993</v>
      </c>
      <c r="N7084" s="5">
        <v>50</v>
      </c>
      <c r="O7084" s="5" t="str">
        <f t="shared" si="110"/>
        <v>0,000000</v>
      </c>
      <c r="P7084" s="5" t="s">
        <v>10554</v>
      </c>
      <c r="Q7084" s="5" t="s">
        <v>10554</v>
      </c>
    </row>
    <row r="7085" spans="1:17" x14ac:dyDescent="0.25">
      <c r="A7085">
        <v>62965</v>
      </c>
      <c r="B7085" t="s">
        <v>30</v>
      </c>
      <c r="C7085" s="7">
        <v>46211.764363425929</v>
      </c>
      <c r="D7085" s="4">
        <v>231900000</v>
      </c>
      <c r="E7085" t="s">
        <v>2607</v>
      </c>
      <c r="F7085" t="s">
        <v>2607</v>
      </c>
      <c r="G7085" s="4">
        <v>94500999</v>
      </c>
      <c r="H7085" t="s">
        <v>7507</v>
      </c>
      <c r="I7085" s="2">
        <v>46211.722766203704</v>
      </c>
      <c r="J7085" s="4">
        <v>50000000</v>
      </c>
      <c r="K7085" s="4" t="s">
        <v>2607</v>
      </c>
      <c r="L7085" s="5">
        <v>231.9</v>
      </c>
      <c r="M7085" s="5">
        <v>94.500998999999993</v>
      </c>
      <c r="N7085" s="5">
        <v>50</v>
      </c>
      <c r="O7085" s="5" t="str">
        <f t="shared" si="110"/>
        <v>0,000000</v>
      </c>
      <c r="P7085" s="5" t="s">
        <v>10554</v>
      </c>
      <c r="Q7085" s="5" t="s">
        <v>10554</v>
      </c>
    </row>
    <row r="7086" spans="1:17" x14ac:dyDescent="0.25">
      <c r="A7086">
        <v>62966</v>
      </c>
      <c r="B7086" t="s">
        <v>30</v>
      </c>
      <c r="C7086" s="7">
        <v>46211.764374999999</v>
      </c>
      <c r="D7086" s="4">
        <v>231900000</v>
      </c>
      <c r="E7086" t="s">
        <v>2607</v>
      </c>
      <c r="F7086" t="s">
        <v>2607</v>
      </c>
      <c r="G7086" s="4">
        <v>94500999</v>
      </c>
      <c r="H7086" t="s">
        <v>7508</v>
      </c>
      <c r="I7086" s="2">
        <v>46211.722766203704</v>
      </c>
      <c r="J7086" s="4">
        <v>50000000</v>
      </c>
      <c r="K7086" s="4" t="s">
        <v>2607</v>
      </c>
      <c r="L7086" s="5">
        <v>231.9</v>
      </c>
      <c r="M7086" s="5">
        <v>94.500998999999993</v>
      </c>
      <c r="N7086" s="5">
        <v>50</v>
      </c>
      <c r="O7086" s="5" t="str">
        <f t="shared" si="110"/>
        <v>0,000000</v>
      </c>
      <c r="P7086" s="5" t="s">
        <v>10554</v>
      </c>
      <c r="Q7086" s="5" t="s">
        <v>10554</v>
      </c>
    </row>
    <row r="7087" spans="1:17" x14ac:dyDescent="0.25">
      <c r="A7087">
        <v>62967</v>
      </c>
      <c r="B7087" t="s">
        <v>30</v>
      </c>
      <c r="C7087" s="7">
        <v>46211.764386574076</v>
      </c>
      <c r="D7087" s="4">
        <v>231900000</v>
      </c>
      <c r="E7087" t="s">
        <v>2607</v>
      </c>
      <c r="F7087" t="s">
        <v>2607</v>
      </c>
      <c r="G7087" s="4">
        <v>94500999</v>
      </c>
      <c r="H7087" t="s">
        <v>7509</v>
      </c>
      <c r="I7087" s="2">
        <v>46211.722766203704</v>
      </c>
      <c r="J7087" s="4">
        <v>50000000</v>
      </c>
      <c r="K7087" s="4" t="s">
        <v>2607</v>
      </c>
      <c r="L7087" s="5">
        <v>231.9</v>
      </c>
      <c r="M7087" s="5">
        <v>94.500998999999993</v>
      </c>
      <c r="N7087" s="5">
        <v>50</v>
      </c>
      <c r="O7087" s="5" t="str">
        <f t="shared" si="110"/>
        <v>0,000000</v>
      </c>
      <c r="P7087" s="5" t="s">
        <v>10554</v>
      </c>
      <c r="Q7087" s="5" t="s">
        <v>10554</v>
      </c>
    </row>
    <row r="7088" spans="1:17" x14ac:dyDescent="0.25">
      <c r="A7088">
        <v>62968</v>
      </c>
      <c r="B7088" t="s">
        <v>30</v>
      </c>
      <c r="C7088" s="7">
        <v>46211.764398148145</v>
      </c>
      <c r="D7088" s="4">
        <v>231900000</v>
      </c>
      <c r="E7088" t="s">
        <v>2607</v>
      </c>
      <c r="F7088" t="s">
        <v>2607</v>
      </c>
      <c r="G7088" s="4">
        <v>94500999</v>
      </c>
      <c r="H7088" t="s">
        <v>7510</v>
      </c>
      <c r="I7088" s="2">
        <v>46211.722766203704</v>
      </c>
      <c r="J7088" s="4">
        <v>50000000</v>
      </c>
      <c r="K7088" s="4" t="s">
        <v>2607</v>
      </c>
      <c r="L7088" s="5">
        <v>231.9</v>
      </c>
      <c r="M7088" s="5">
        <v>94.500998999999993</v>
      </c>
      <c r="N7088" s="5">
        <v>50</v>
      </c>
      <c r="O7088" s="5" t="str">
        <f t="shared" si="110"/>
        <v>0,000000</v>
      </c>
      <c r="P7088" s="5" t="s">
        <v>10554</v>
      </c>
      <c r="Q7088" s="5" t="s">
        <v>10554</v>
      </c>
    </row>
    <row r="7089" spans="1:17" x14ac:dyDescent="0.25">
      <c r="A7089">
        <v>62969</v>
      </c>
      <c r="B7089" t="s">
        <v>30</v>
      </c>
      <c r="C7089" s="7">
        <v>46211.764409722222</v>
      </c>
      <c r="D7089" s="4">
        <v>231900000</v>
      </c>
      <c r="E7089" t="s">
        <v>2607</v>
      </c>
      <c r="F7089" t="s">
        <v>2607</v>
      </c>
      <c r="G7089" s="4">
        <v>94500999</v>
      </c>
      <c r="H7089" t="s">
        <v>7511</v>
      </c>
      <c r="I7089" s="2">
        <v>46211.722766203704</v>
      </c>
      <c r="J7089" s="4">
        <v>50000000</v>
      </c>
      <c r="K7089" s="4" t="s">
        <v>2607</v>
      </c>
      <c r="L7089" s="5">
        <v>231.9</v>
      </c>
      <c r="M7089" s="5">
        <v>94.500998999999993</v>
      </c>
      <c r="N7089" s="5">
        <v>50</v>
      </c>
      <c r="O7089" s="5" t="str">
        <f t="shared" si="110"/>
        <v>0,000000</v>
      </c>
      <c r="P7089" s="5" t="s">
        <v>10554</v>
      </c>
      <c r="Q7089" s="5" t="s">
        <v>10554</v>
      </c>
    </row>
    <row r="7090" spans="1:17" x14ac:dyDescent="0.25">
      <c r="A7090">
        <v>62970</v>
      </c>
      <c r="B7090" t="s">
        <v>30</v>
      </c>
      <c r="C7090" s="7">
        <v>46211.764421296299</v>
      </c>
      <c r="D7090" s="4">
        <v>231800000</v>
      </c>
      <c r="E7090" t="s">
        <v>2607</v>
      </c>
      <c r="F7090" t="s">
        <v>2607</v>
      </c>
      <c r="G7090" s="4">
        <v>94500999</v>
      </c>
      <c r="H7090" t="s">
        <v>7512</v>
      </c>
      <c r="I7090" s="2">
        <v>46211.722766203704</v>
      </c>
      <c r="J7090" s="4">
        <v>50000000</v>
      </c>
      <c r="K7090" s="4" t="s">
        <v>2607</v>
      </c>
      <c r="L7090" s="5">
        <v>231.8</v>
      </c>
      <c r="M7090" s="5">
        <v>94.500998999999993</v>
      </c>
      <c r="N7090" s="5">
        <v>50</v>
      </c>
      <c r="O7090" s="5" t="str">
        <f t="shared" si="110"/>
        <v>0,000000</v>
      </c>
      <c r="P7090" s="5" t="s">
        <v>10554</v>
      </c>
      <c r="Q7090" s="5" t="s">
        <v>10554</v>
      </c>
    </row>
    <row r="7091" spans="1:17" x14ac:dyDescent="0.25">
      <c r="A7091">
        <v>62971</v>
      </c>
      <c r="B7091" t="s">
        <v>30</v>
      </c>
      <c r="C7091" s="7">
        <v>46211.764432870368</v>
      </c>
      <c r="D7091" s="4">
        <v>231800000</v>
      </c>
      <c r="E7091" t="s">
        <v>2607</v>
      </c>
      <c r="F7091" t="s">
        <v>2607</v>
      </c>
      <c r="G7091" s="4">
        <v>94500999</v>
      </c>
      <c r="H7091" t="s">
        <v>7513</v>
      </c>
      <c r="I7091" s="2">
        <v>46211.722766203704</v>
      </c>
      <c r="J7091" s="4">
        <v>50000000</v>
      </c>
      <c r="K7091" s="4" t="s">
        <v>2607</v>
      </c>
      <c r="L7091" s="5">
        <v>231.8</v>
      </c>
      <c r="M7091" s="5">
        <v>94.500998999999993</v>
      </c>
      <c r="N7091" s="5">
        <v>50</v>
      </c>
      <c r="O7091" s="5" t="str">
        <f t="shared" si="110"/>
        <v>0,000000</v>
      </c>
      <c r="P7091" s="5" t="s">
        <v>10554</v>
      </c>
      <c r="Q7091" s="5" t="s">
        <v>10554</v>
      </c>
    </row>
    <row r="7092" spans="1:17" x14ac:dyDescent="0.25">
      <c r="A7092">
        <v>62972</v>
      </c>
      <c r="B7092" t="s">
        <v>30</v>
      </c>
      <c r="C7092" s="7">
        <v>46211.764444444445</v>
      </c>
      <c r="D7092" s="4">
        <v>231800000</v>
      </c>
      <c r="E7092" t="s">
        <v>2607</v>
      </c>
      <c r="F7092" t="s">
        <v>2607</v>
      </c>
      <c r="G7092" s="4">
        <v>94500999</v>
      </c>
      <c r="H7092" t="s">
        <v>7514</v>
      </c>
      <c r="I7092" s="2">
        <v>46211.722881944443</v>
      </c>
      <c r="J7092" s="4">
        <v>50000000</v>
      </c>
      <c r="K7092" s="4" t="s">
        <v>2607</v>
      </c>
      <c r="L7092" s="5">
        <v>231.8</v>
      </c>
      <c r="M7092" s="5">
        <v>94.500998999999993</v>
      </c>
      <c r="N7092" s="5">
        <v>50</v>
      </c>
      <c r="O7092" s="5" t="str">
        <f t="shared" si="110"/>
        <v>0,000000</v>
      </c>
      <c r="P7092" s="5" t="s">
        <v>10554</v>
      </c>
      <c r="Q7092" s="5" t="s">
        <v>10554</v>
      </c>
    </row>
    <row r="7093" spans="1:17" x14ac:dyDescent="0.25">
      <c r="A7093">
        <v>62973</v>
      </c>
      <c r="B7093" t="s">
        <v>30</v>
      </c>
      <c r="C7093" s="7">
        <v>46211.764456018522</v>
      </c>
      <c r="D7093" s="4">
        <v>231700000</v>
      </c>
      <c r="E7093" t="s">
        <v>2607</v>
      </c>
      <c r="F7093" t="s">
        <v>2607</v>
      </c>
      <c r="G7093" s="4">
        <v>94500999</v>
      </c>
      <c r="H7093" t="s">
        <v>7515</v>
      </c>
      <c r="I7093" s="2">
        <v>46211.722881944443</v>
      </c>
      <c r="J7093" s="4">
        <v>50000000</v>
      </c>
      <c r="K7093" s="4" t="s">
        <v>2607</v>
      </c>
      <c r="L7093" s="5">
        <v>231.7</v>
      </c>
      <c r="M7093" s="5">
        <v>94.500998999999993</v>
      </c>
      <c r="N7093" s="5">
        <v>50</v>
      </c>
      <c r="O7093" s="5" t="str">
        <f t="shared" si="110"/>
        <v>0,000000</v>
      </c>
      <c r="P7093" s="5" t="s">
        <v>10554</v>
      </c>
      <c r="Q7093" s="5" t="s">
        <v>10554</v>
      </c>
    </row>
    <row r="7094" spans="1:17" x14ac:dyDescent="0.25">
      <c r="A7094">
        <v>62974</v>
      </c>
      <c r="B7094" t="s">
        <v>30</v>
      </c>
      <c r="C7094" s="7">
        <v>46211.764467592591</v>
      </c>
      <c r="D7094" s="4">
        <v>231700000</v>
      </c>
      <c r="E7094" t="s">
        <v>2607</v>
      </c>
      <c r="F7094" t="s">
        <v>2607</v>
      </c>
      <c r="G7094" s="4">
        <v>94500999</v>
      </c>
      <c r="H7094" t="s">
        <v>7516</v>
      </c>
      <c r="I7094" s="2">
        <v>46211.722881944443</v>
      </c>
      <c r="J7094" s="4">
        <v>50000000</v>
      </c>
      <c r="K7094" s="4" t="s">
        <v>2607</v>
      </c>
      <c r="L7094" s="5">
        <v>231.7</v>
      </c>
      <c r="M7094" s="5">
        <v>94.500998999999993</v>
      </c>
      <c r="N7094" s="5">
        <v>50</v>
      </c>
      <c r="O7094" s="5" t="str">
        <f t="shared" si="110"/>
        <v>0,000000</v>
      </c>
      <c r="P7094" s="5" t="s">
        <v>10554</v>
      </c>
      <c r="Q7094" s="5" t="s">
        <v>10554</v>
      </c>
    </row>
    <row r="7095" spans="1:17" x14ac:dyDescent="0.25">
      <c r="A7095">
        <v>62975</v>
      </c>
      <c r="B7095" t="s">
        <v>30</v>
      </c>
      <c r="C7095" s="7">
        <v>46211.764479166668</v>
      </c>
      <c r="D7095" s="4">
        <v>231700000</v>
      </c>
      <c r="E7095" t="s">
        <v>2607</v>
      </c>
      <c r="F7095" t="s">
        <v>2607</v>
      </c>
      <c r="G7095" s="4">
        <v>94500999</v>
      </c>
      <c r="H7095" t="s">
        <v>7517</v>
      </c>
      <c r="I7095" s="2">
        <v>46211.722881944443</v>
      </c>
      <c r="J7095" s="4">
        <v>50000000</v>
      </c>
      <c r="K7095" s="4" t="s">
        <v>2607</v>
      </c>
      <c r="L7095" s="5">
        <v>231.7</v>
      </c>
      <c r="M7095" s="5">
        <v>94.500998999999993</v>
      </c>
      <c r="N7095" s="5">
        <v>50</v>
      </c>
      <c r="O7095" s="5" t="str">
        <f t="shared" si="110"/>
        <v>0,000000</v>
      </c>
      <c r="P7095" s="5" t="s">
        <v>10554</v>
      </c>
      <c r="Q7095" s="5" t="s">
        <v>10554</v>
      </c>
    </row>
    <row r="7096" spans="1:17" x14ac:dyDescent="0.25">
      <c r="A7096">
        <v>62976</v>
      </c>
      <c r="B7096" t="s">
        <v>30</v>
      </c>
      <c r="C7096" s="7">
        <v>46211.764490740738</v>
      </c>
      <c r="D7096" s="4">
        <v>231800000</v>
      </c>
      <c r="E7096" t="s">
        <v>2607</v>
      </c>
      <c r="F7096" t="s">
        <v>2607</v>
      </c>
      <c r="G7096" s="4">
        <v>94500999</v>
      </c>
      <c r="H7096" t="s">
        <v>7518</v>
      </c>
      <c r="I7096" s="2">
        <v>46211.722881944443</v>
      </c>
      <c r="J7096" s="4">
        <v>50000000</v>
      </c>
      <c r="K7096" s="4" t="s">
        <v>2607</v>
      </c>
      <c r="L7096" s="5">
        <v>231.8</v>
      </c>
      <c r="M7096" s="5">
        <v>94.500998999999993</v>
      </c>
      <c r="N7096" s="5">
        <v>50</v>
      </c>
      <c r="O7096" s="5" t="str">
        <f t="shared" si="110"/>
        <v>0,000000</v>
      </c>
      <c r="P7096" s="5" t="s">
        <v>10554</v>
      </c>
      <c r="Q7096" s="5" t="s">
        <v>10554</v>
      </c>
    </row>
    <row r="7097" spans="1:17" x14ac:dyDescent="0.25">
      <c r="A7097">
        <v>62977</v>
      </c>
      <c r="B7097" t="s">
        <v>30</v>
      </c>
      <c r="C7097" s="7">
        <v>46211.764502314814</v>
      </c>
      <c r="D7097" s="4">
        <v>231800000</v>
      </c>
      <c r="E7097" t="s">
        <v>2607</v>
      </c>
      <c r="F7097" t="s">
        <v>2607</v>
      </c>
      <c r="G7097" s="4">
        <v>94500999</v>
      </c>
      <c r="H7097" t="s">
        <v>7519</v>
      </c>
      <c r="I7097" s="2">
        <v>46211.722881944443</v>
      </c>
      <c r="J7097" s="4">
        <v>50000000</v>
      </c>
      <c r="K7097" s="4" t="s">
        <v>2607</v>
      </c>
      <c r="L7097" s="5">
        <v>231.8</v>
      </c>
      <c r="M7097" s="5">
        <v>94.500998999999993</v>
      </c>
      <c r="N7097" s="5">
        <v>50</v>
      </c>
      <c r="O7097" s="5" t="str">
        <f t="shared" si="110"/>
        <v>0,000000</v>
      </c>
      <c r="P7097" s="5" t="s">
        <v>10554</v>
      </c>
      <c r="Q7097" s="5" t="s">
        <v>10554</v>
      </c>
    </row>
    <row r="7098" spans="1:17" x14ac:dyDescent="0.25">
      <c r="A7098">
        <v>62978</v>
      </c>
      <c r="B7098" t="s">
        <v>30</v>
      </c>
      <c r="C7098" s="7">
        <v>46211.764513888891</v>
      </c>
      <c r="D7098" s="4">
        <v>231800000</v>
      </c>
      <c r="E7098" t="s">
        <v>2607</v>
      </c>
      <c r="F7098" t="s">
        <v>2607</v>
      </c>
      <c r="G7098" s="4">
        <v>94500999</v>
      </c>
      <c r="H7098" t="s">
        <v>7520</v>
      </c>
      <c r="I7098" s="2">
        <v>46211.722881944443</v>
      </c>
      <c r="J7098" s="4">
        <v>50000000</v>
      </c>
      <c r="K7098" s="4" t="s">
        <v>2607</v>
      </c>
      <c r="L7098" s="5">
        <v>231.8</v>
      </c>
      <c r="M7098" s="5">
        <v>94.500998999999993</v>
      </c>
      <c r="N7098" s="5">
        <v>50</v>
      </c>
      <c r="O7098" s="5" t="str">
        <f t="shared" si="110"/>
        <v>0,000000</v>
      </c>
      <c r="P7098" s="5" t="s">
        <v>10554</v>
      </c>
      <c r="Q7098" s="5" t="s">
        <v>10554</v>
      </c>
    </row>
    <row r="7099" spans="1:17" x14ac:dyDescent="0.25">
      <c r="A7099">
        <v>62979</v>
      </c>
      <c r="B7099" t="s">
        <v>30</v>
      </c>
      <c r="C7099" s="7">
        <v>46211.764525462961</v>
      </c>
      <c r="D7099" s="4">
        <v>231900000</v>
      </c>
      <c r="E7099" t="s">
        <v>2607</v>
      </c>
      <c r="F7099" t="s">
        <v>2607</v>
      </c>
      <c r="G7099" s="4">
        <v>94500999</v>
      </c>
      <c r="H7099" t="s">
        <v>7521</v>
      </c>
      <c r="I7099" s="2">
        <v>46211.722881944443</v>
      </c>
      <c r="J7099" s="4">
        <v>50000000</v>
      </c>
      <c r="K7099" s="4" t="s">
        <v>2607</v>
      </c>
      <c r="L7099" s="5">
        <v>231.9</v>
      </c>
      <c r="M7099" s="5">
        <v>94.500998999999993</v>
      </c>
      <c r="N7099" s="5">
        <v>50</v>
      </c>
      <c r="O7099" s="5" t="str">
        <f t="shared" si="110"/>
        <v>0,000000</v>
      </c>
      <c r="P7099" s="5" t="s">
        <v>10554</v>
      </c>
      <c r="Q7099" s="5" t="s">
        <v>10554</v>
      </c>
    </row>
    <row r="7100" spans="1:17" x14ac:dyDescent="0.25">
      <c r="A7100">
        <v>62980</v>
      </c>
      <c r="B7100" t="s">
        <v>30</v>
      </c>
      <c r="C7100" s="7">
        <v>46211.764537037037</v>
      </c>
      <c r="D7100" s="4">
        <v>231900000</v>
      </c>
      <c r="E7100" t="s">
        <v>2607</v>
      </c>
      <c r="F7100" t="s">
        <v>2607</v>
      </c>
      <c r="G7100" s="4">
        <v>94500999</v>
      </c>
      <c r="H7100" t="s">
        <v>7522</v>
      </c>
      <c r="I7100" s="2">
        <v>46211.722881944443</v>
      </c>
      <c r="J7100" s="4">
        <v>50000000</v>
      </c>
      <c r="K7100" s="4" t="s">
        <v>2607</v>
      </c>
      <c r="L7100" s="5">
        <v>231.9</v>
      </c>
      <c r="M7100" s="5">
        <v>94.500998999999993</v>
      </c>
      <c r="N7100" s="5">
        <v>50</v>
      </c>
      <c r="O7100" s="5" t="str">
        <f t="shared" si="110"/>
        <v>0,000000</v>
      </c>
      <c r="P7100" s="5" t="s">
        <v>10554</v>
      </c>
      <c r="Q7100" s="5" t="s">
        <v>10554</v>
      </c>
    </row>
    <row r="7101" spans="1:17" x14ac:dyDescent="0.25">
      <c r="A7101">
        <v>62981</v>
      </c>
      <c r="B7101" t="s">
        <v>30</v>
      </c>
      <c r="C7101" s="7">
        <v>46211.764548611114</v>
      </c>
      <c r="D7101" s="4">
        <v>231900000</v>
      </c>
      <c r="E7101" t="s">
        <v>2607</v>
      </c>
      <c r="F7101" t="s">
        <v>2607</v>
      </c>
      <c r="G7101" s="4">
        <v>94500999</v>
      </c>
      <c r="H7101" t="s">
        <v>7523</v>
      </c>
      <c r="I7101" s="2">
        <v>46211.722881944443</v>
      </c>
      <c r="J7101" s="4">
        <v>50000000</v>
      </c>
      <c r="K7101" s="4" t="s">
        <v>2607</v>
      </c>
      <c r="L7101" s="5">
        <v>231.9</v>
      </c>
      <c r="M7101" s="5">
        <v>94.500998999999993</v>
      </c>
      <c r="N7101" s="5">
        <v>50</v>
      </c>
      <c r="O7101" s="5" t="str">
        <f t="shared" si="110"/>
        <v>0,000000</v>
      </c>
      <c r="P7101" s="5" t="s">
        <v>10554</v>
      </c>
      <c r="Q7101" s="5" t="s">
        <v>10554</v>
      </c>
    </row>
    <row r="7102" spans="1:17" x14ac:dyDescent="0.25">
      <c r="A7102">
        <v>62982</v>
      </c>
      <c r="B7102" t="s">
        <v>30</v>
      </c>
      <c r="C7102" s="7">
        <v>46211.764560185184</v>
      </c>
      <c r="D7102" s="4">
        <v>231900000</v>
      </c>
      <c r="E7102" t="s">
        <v>2607</v>
      </c>
      <c r="F7102" t="s">
        <v>2607</v>
      </c>
      <c r="G7102" s="4">
        <v>94500999</v>
      </c>
      <c r="H7102" t="s">
        <v>7524</v>
      </c>
      <c r="I7102" s="2">
        <v>46211.722997685189</v>
      </c>
      <c r="J7102" s="4">
        <v>50000000</v>
      </c>
      <c r="K7102" s="4" t="s">
        <v>2607</v>
      </c>
      <c r="L7102" s="5">
        <v>231.9</v>
      </c>
      <c r="M7102" s="5">
        <v>94.500998999999993</v>
      </c>
      <c r="N7102" s="5">
        <v>50</v>
      </c>
      <c r="O7102" s="5" t="str">
        <f t="shared" si="110"/>
        <v>0,000000</v>
      </c>
      <c r="P7102" s="5" t="s">
        <v>10554</v>
      </c>
      <c r="Q7102" s="5" t="s">
        <v>10554</v>
      </c>
    </row>
    <row r="7103" spans="1:17" x14ac:dyDescent="0.25">
      <c r="A7103">
        <v>62983</v>
      </c>
      <c r="B7103" t="s">
        <v>30</v>
      </c>
      <c r="C7103" s="7">
        <v>46211.76457175926</v>
      </c>
      <c r="D7103" s="4">
        <v>231900000</v>
      </c>
      <c r="E7103" t="s">
        <v>2607</v>
      </c>
      <c r="F7103" t="s">
        <v>2607</v>
      </c>
      <c r="G7103" s="4">
        <v>94500999</v>
      </c>
      <c r="H7103" t="s">
        <v>7525</v>
      </c>
      <c r="I7103" s="2">
        <v>46211.722997685189</v>
      </c>
      <c r="J7103" s="4">
        <v>50000000</v>
      </c>
      <c r="K7103" s="4" t="s">
        <v>2607</v>
      </c>
      <c r="L7103" s="5">
        <v>231.9</v>
      </c>
      <c r="M7103" s="5">
        <v>94.500998999999993</v>
      </c>
      <c r="N7103" s="5">
        <v>50</v>
      </c>
      <c r="O7103" s="5" t="str">
        <f t="shared" si="110"/>
        <v>0,000000</v>
      </c>
      <c r="P7103" s="5" t="s">
        <v>10554</v>
      </c>
      <c r="Q7103" s="5" t="s">
        <v>10554</v>
      </c>
    </row>
    <row r="7104" spans="1:17" x14ac:dyDescent="0.25">
      <c r="A7104">
        <v>62984</v>
      </c>
      <c r="B7104" t="s">
        <v>30</v>
      </c>
      <c r="C7104" s="7">
        <v>46211.76458333333</v>
      </c>
      <c r="D7104" s="4">
        <v>231900000</v>
      </c>
      <c r="E7104" t="s">
        <v>2607</v>
      </c>
      <c r="F7104" t="s">
        <v>2607</v>
      </c>
      <c r="G7104" s="4">
        <v>94500999</v>
      </c>
      <c r="H7104" t="s">
        <v>7526</v>
      </c>
      <c r="I7104" s="2">
        <v>46211.722997685189</v>
      </c>
      <c r="J7104" s="4">
        <v>50000000</v>
      </c>
      <c r="K7104" s="4" t="s">
        <v>2607</v>
      </c>
      <c r="L7104" s="5">
        <v>231.9</v>
      </c>
      <c r="M7104" s="5">
        <v>94.500998999999993</v>
      </c>
      <c r="N7104" s="5">
        <v>50</v>
      </c>
      <c r="O7104" s="5" t="str">
        <f t="shared" si="110"/>
        <v>0,000000</v>
      </c>
      <c r="P7104" s="5" t="s">
        <v>10554</v>
      </c>
      <c r="Q7104" s="5" t="s">
        <v>10554</v>
      </c>
    </row>
    <row r="7105" spans="1:17" x14ac:dyDescent="0.25">
      <c r="A7105">
        <v>62985</v>
      </c>
      <c r="B7105" t="s">
        <v>30</v>
      </c>
      <c r="C7105" s="7">
        <v>46211.764594907407</v>
      </c>
      <c r="D7105" s="4">
        <v>231900000</v>
      </c>
      <c r="E7105" t="s">
        <v>2607</v>
      </c>
      <c r="F7105" t="s">
        <v>2607</v>
      </c>
      <c r="G7105" s="4">
        <v>94500999</v>
      </c>
      <c r="H7105" t="s">
        <v>7527</v>
      </c>
      <c r="I7105" s="2">
        <v>46211.722997685189</v>
      </c>
      <c r="J7105" s="4">
        <v>50000000</v>
      </c>
      <c r="K7105" s="4" t="s">
        <v>2607</v>
      </c>
      <c r="L7105" s="5">
        <v>231.9</v>
      </c>
      <c r="M7105" s="5">
        <v>94.500998999999993</v>
      </c>
      <c r="N7105" s="5">
        <v>50</v>
      </c>
      <c r="O7105" s="5" t="str">
        <f t="shared" si="110"/>
        <v>0,000000</v>
      </c>
      <c r="P7105" s="5" t="s">
        <v>10554</v>
      </c>
      <c r="Q7105" s="5" t="s">
        <v>10554</v>
      </c>
    </row>
    <row r="7106" spans="1:17" x14ac:dyDescent="0.25">
      <c r="A7106">
        <v>62986</v>
      </c>
      <c r="B7106" t="s">
        <v>30</v>
      </c>
      <c r="C7106" s="7">
        <v>46211.764606481483</v>
      </c>
      <c r="D7106" s="4">
        <v>232000000</v>
      </c>
      <c r="E7106" t="s">
        <v>2607</v>
      </c>
      <c r="F7106" t="s">
        <v>2607</v>
      </c>
      <c r="G7106" s="4">
        <v>94500999</v>
      </c>
      <c r="H7106" t="s">
        <v>7528</v>
      </c>
      <c r="I7106" s="2">
        <v>46211.722997685189</v>
      </c>
      <c r="J7106" s="4">
        <v>50000000</v>
      </c>
      <c r="K7106" s="4" t="s">
        <v>2607</v>
      </c>
      <c r="L7106" s="5">
        <v>232</v>
      </c>
      <c r="M7106" s="5">
        <v>94.500998999999993</v>
      </c>
      <c r="N7106" s="5">
        <v>50</v>
      </c>
      <c r="O7106" s="5" t="str">
        <f t="shared" si="110"/>
        <v>0,000000</v>
      </c>
      <c r="P7106" s="5" t="s">
        <v>10554</v>
      </c>
      <c r="Q7106" s="5" t="s">
        <v>10554</v>
      </c>
    </row>
    <row r="7107" spans="1:17" x14ac:dyDescent="0.25">
      <c r="A7107">
        <v>62987</v>
      </c>
      <c r="B7107" t="s">
        <v>30</v>
      </c>
      <c r="C7107" s="7">
        <v>46211.764618055553</v>
      </c>
      <c r="D7107" s="4">
        <v>232000000</v>
      </c>
      <c r="E7107" t="s">
        <v>2607</v>
      </c>
      <c r="F7107" t="s">
        <v>2607</v>
      </c>
      <c r="G7107" s="4">
        <v>94500999</v>
      </c>
      <c r="H7107" t="s">
        <v>7529</v>
      </c>
      <c r="I7107" s="2">
        <v>46211.722997685189</v>
      </c>
      <c r="J7107" s="4">
        <v>50000000</v>
      </c>
      <c r="K7107" s="4" t="s">
        <v>2607</v>
      </c>
      <c r="L7107" s="5">
        <v>232</v>
      </c>
      <c r="M7107" s="5">
        <v>94.500998999999993</v>
      </c>
      <c r="N7107" s="5">
        <v>50</v>
      </c>
      <c r="O7107" s="5" t="str">
        <f t="shared" ref="O7107:O7170" si="111">SUBSTITUTE(K7107,".",",")</f>
        <v>0,000000</v>
      </c>
      <c r="P7107" s="5" t="s">
        <v>10554</v>
      </c>
      <c r="Q7107" s="5" t="s">
        <v>10554</v>
      </c>
    </row>
    <row r="7108" spans="1:17" x14ac:dyDescent="0.25">
      <c r="A7108">
        <v>62988</v>
      </c>
      <c r="B7108" t="s">
        <v>30</v>
      </c>
      <c r="C7108" s="7">
        <v>46211.76462962963</v>
      </c>
      <c r="D7108" s="4">
        <v>232000000</v>
      </c>
      <c r="E7108" t="s">
        <v>2607</v>
      </c>
      <c r="F7108" t="s">
        <v>2607</v>
      </c>
      <c r="G7108" s="4">
        <v>94500999</v>
      </c>
      <c r="H7108" t="s">
        <v>7530</v>
      </c>
      <c r="I7108" s="2">
        <v>46211.722997685189</v>
      </c>
      <c r="J7108" s="4">
        <v>50000000</v>
      </c>
      <c r="K7108" s="4" t="s">
        <v>2607</v>
      </c>
      <c r="L7108" s="5">
        <v>232</v>
      </c>
      <c r="M7108" s="5">
        <v>94.500998999999993</v>
      </c>
      <c r="N7108" s="5">
        <v>50</v>
      </c>
      <c r="O7108" s="5" t="str">
        <f t="shared" si="111"/>
        <v>0,000000</v>
      </c>
      <c r="P7108" s="5" t="s">
        <v>10554</v>
      </c>
      <c r="Q7108" s="5" t="s">
        <v>10554</v>
      </c>
    </row>
    <row r="7109" spans="1:17" x14ac:dyDescent="0.25">
      <c r="A7109">
        <v>62989</v>
      </c>
      <c r="B7109" t="s">
        <v>30</v>
      </c>
      <c r="C7109" s="7">
        <v>46211.764641203707</v>
      </c>
      <c r="D7109" s="4">
        <v>232000000</v>
      </c>
      <c r="E7109" t="s">
        <v>2607</v>
      </c>
      <c r="F7109" t="s">
        <v>2607</v>
      </c>
      <c r="G7109" s="4">
        <v>94500999</v>
      </c>
      <c r="H7109" t="s">
        <v>7531</v>
      </c>
      <c r="I7109" s="2">
        <v>46211.722997685189</v>
      </c>
      <c r="J7109" s="4">
        <v>50000000</v>
      </c>
      <c r="K7109" s="4" t="s">
        <v>2607</v>
      </c>
      <c r="L7109" s="5">
        <v>232</v>
      </c>
      <c r="M7109" s="5">
        <v>94.500998999999993</v>
      </c>
      <c r="N7109" s="5">
        <v>50</v>
      </c>
      <c r="O7109" s="5" t="str">
        <f t="shared" si="111"/>
        <v>0,000000</v>
      </c>
      <c r="P7109" s="5" t="s">
        <v>10554</v>
      </c>
      <c r="Q7109" s="5" t="s">
        <v>10554</v>
      </c>
    </row>
    <row r="7110" spans="1:17" x14ac:dyDescent="0.25">
      <c r="A7110">
        <v>62990</v>
      </c>
      <c r="B7110" t="s">
        <v>30</v>
      </c>
      <c r="C7110" s="7">
        <v>46211.764652777776</v>
      </c>
      <c r="D7110" s="4">
        <v>232000000</v>
      </c>
      <c r="E7110" t="s">
        <v>2607</v>
      </c>
      <c r="F7110" t="s">
        <v>2607</v>
      </c>
      <c r="G7110" s="4">
        <v>94500999</v>
      </c>
      <c r="H7110" t="s">
        <v>7532</v>
      </c>
      <c r="I7110" s="2">
        <v>46211.722997685189</v>
      </c>
      <c r="J7110" s="4">
        <v>50000000</v>
      </c>
      <c r="K7110" s="4" t="s">
        <v>2607</v>
      </c>
      <c r="L7110" s="5">
        <v>232</v>
      </c>
      <c r="M7110" s="5">
        <v>94.500998999999993</v>
      </c>
      <c r="N7110" s="5">
        <v>50</v>
      </c>
      <c r="O7110" s="5" t="str">
        <f t="shared" si="111"/>
        <v>0,000000</v>
      </c>
      <c r="P7110" s="5" t="s">
        <v>10554</v>
      </c>
      <c r="Q7110" s="5" t="s">
        <v>10554</v>
      </c>
    </row>
    <row r="7111" spans="1:17" x14ac:dyDescent="0.25">
      <c r="A7111">
        <v>62991</v>
      </c>
      <c r="B7111" t="s">
        <v>30</v>
      </c>
      <c r="C7111" s="7">
        <v>46211.764664351853</v>
      </c>
      <c r="D7111" s="4">
        <v>232100000</v>
      </c>
      <c r="E7111" t="s">
        <v>2607</v>
      </c>
      <c r="F7111" t="s">
        <v>2607</v>
      </c>
      <c r="G7111" s="4">
        <v>94500999</v>
      </c>
      <c r="H7111" t="s">
        <v>7533</v>
      </c>
      <c r="I7111" s="2">
        <v>46211.722997685189</v>
      </c>
      <c r="J7111" s="4">
        <v>50000000</v>
      </c>
      <c r="K7111" s="4" t="s">
        <v>2607</v>
      </c>
      <c r="L7111" s="5">
        <v>232.1</v>
      </c>
      <c r="M7111" s="5">
        <v>94.500998999999993</v>
      </c>
      <c r="N7111" s="5">
        <v>50</v>
      </c>
      <c r="O7111" s="5" t="str">
        <f t="shared" si="111"/>
        <v>0,000000</v>
      </c>
      <c r="P7111" s="5" t="s">
        <v>10554</v>
      </c>
      <c r="Q7111" s="5" t="s">
        <v>10554</v>
      </c>
    </row>
    <row r="7112" spans="1:17" x14ac:dyDescent="0.25">
      <c r="A7112">
        <v>62992</v>
      </c>
      <c r="B7112" t="s">
        <v>30</v>
      </c>
      <c r="C7112" s="7">
        <v>46211.764675925922</v>
      </c>
      <c r="D7112" s="4">
        <v>232100000</v>
      </c>
      <c r="E7112" t="s">
        <v>2607</v>
      </c>
      <c r="F7112" t="s">
        <v>2607</v>
      </c>
      <c r="G7112" s="4">
        <v>94500999</v>
      </c>
      <c r="H7112" t="s">
        <v>7534</v>
      </c>
      <c r="I7112" s="2">
        <v>46211.723124999997</v>
      </c>
      <c r="J7112" s="4">
        <v>50000000</v>
      </c>
      <c r="K7112" s="4" t="s">
        <v>2607</v>
      </c>
      <c r="L7112" s="5">
        <v>232.1</v>
      </c>
      <c r="M7112" s="5">
        <v>94.500998999999993</v>
      </c>
      <c r="N7112" s="5">
        <v>50</v>
      </c>
      <c r="O7112" s="5" t="str">
        <f t="shared" si="111"/>
        <v>0,000000</v>
      </c>
      <c r="P7112" s="5" t="s">
        <v>10554</v>
      </c>
      <c r="Q7112" s="5" t="s">
        <v>10554</v>
      </c>
    </row>
    <row r="7113" spans="1:17" x14ac:dyDescent="0.25">
      <c r="A7113">
        <v>62993</v>
      </c>
      <c r="B7113" t="s">
        <v>30</v>
      </c>
      <c r="C7113" s="7">
        <v>46211.764687499999</v>
      </c>
      <c r="D7113" s="4">
        <v>232000000</v>
      </c>
      <c r="E7113" t="s">
        <v>2607</v>
      </c>
      <c r="F7113" t="s">
        <v>2607</v>
      </c>
      <c r="G7113" s="4">
        <v>94500999</v>
      </c>
      <c r="H7113" t="s">
        <v>7535</v>
      </c>
      <c r="I7113" s="2">
        <v>46211.723124999997</v>
      </c>
      <c r="J7113" s="4">
        <v>50000000</v>
      </c>
      <c r="K7113" s="4" t="s">
        <v>2607</v>
      </c>
      <c r="L7113" s="5">
        <v>232</v>
      </c>
      <c r="M7113" s="5">
        <v>94.500998999999993</v>
      </c>
      <c r="N7113" s="5">
        <v>50</v>
      </c>
      <c r="O7113" s="5" t="str">
        <f t="shared" si="111"/>
        <v>0,000000</v>
      </c>
      <c r="P7113" s="5" t="s">
        <v>10554</v>
      </c>
      <c r="Q7113" s="5" t="s">
        <v>10554</v>
      </c>
    </row>
    <row r="7114" spans="1:17" x14ac:dyDescent="0.25">
      <c r="A7114">
        <v>62994</v>
      </c>
      <c r="B7114" t="s">
        <v>30</v>
      </c>
      <c r="C7114" s="7">
        <v>46211.764699074076</v>
      </c>
      <c r="D7114" s="4">
        <v>232000000</v>
      </c>
      <c r="E7114" t="s">
        <v>2607</v>
      </c>
      <c r="F7114" t="s">
        <v>2607</v>
      </c>
      <c r="G7114" s="4">
        <v>94500999</v>
      </c>
      <c r="H7114" t="s">
        <v>7536</v>
      </c>
      <c r="I7114" s="2">
        <v>46211.723124999997</v>
      </c>
      <c r="J7114" s="4">
        <v>50000000</v>
      </c>
      <c r="K7114" s="4" t="s">
        <v>2607</v>
      </c>
      <c r="L7114" s="5">
        <v>232</v>
      </c>
      <c r="M7114" s="5">
        <v>94.500998999999993</v>
      </c>
      <c r="N7114" s="5">
        <v>50</v>
      </c>
      <c r="O7114" s="5" t="str">
        <f t="shared" si="111"/>
        <v>0,000000</v>
      </c>
      <c r="P7114" s="5" t="s">
        <v>10554</v>
      </c>
      <c r="Q7114" s="5" t="s">
        <v>10554</v>
      </c>
    </row>
    <row r="7115" spans="1:17" x14ac:dyDescent="0.25">
      <c r="A7115">
        <v>62995</v>
      </c>
      <c r="B7115" t="s">
        <v>30</v>
      </c>
      <c r="C7115" s="7">
        <v>46211.764710648145</v>
      </c>
      <c r="D7115" s="4">
        <v>232100000</v>
      </c>
      <c r="E7115" t="s">
        <v>2607</v>
      </c>
      <c r="F7115" t="s">
        <v>2607</v>
      </c>
      <c r="G7115" s="4">
        <v>94500999</v>
      </c>
      <c r="H7115" t="s">
        <v>7537</v>
      </c>
      <c r="I7115" s="2">
        <v>46211.723124999997</v>
      </c>
      <c r="J7115" s="4">
        <v>50000000</v>
      </c>
      <c r="K7115" s="4" t="s">
        <v>2607</v>
      </c>
      <c r="L7115" s="5">
        <v>232.1</v>
      </c>
      <c r="M7115" s="5">
        <v>94.500998999999993</v>
      </c>
      <c r="N7115" s="5">
        <v>50</v>
      </c>
      <c r="O7115" s="5" t="str">
        <f t="shared" si="111"/>
        <v>0,000000</v>
      </c>
      <c r="P7115" s="5" t="s">
        <v>10554</v>
      </c>
      <c r="Q7115" s="5" t="s">
        <v>10554</v>
      </c>
    </row>
    <row r="7116" spans="1:17" x14ac:dyDescent="0.25">
      <c r="A7116">
        <v>62996</v>
      </c>
      <c r="B7116" t="s">
        <v>30</v>
      </c>
      <c r="C7116" s="7">
        <v>46211.764722222222</v>
      </c>
      <c r="D7116" s="4">
        <v>232100000</v>
      </c>
      <c r="E7116" t="s">
        <v>2607</v>
      </c>
      <c r="F7116" t="s">
        <v>2607</v>
      </c>
      <c r="G7116" s="4">
        <v>94500999</v>
      </c>
      <c r="H7116" t="s">
        <v>7538</v>
      </c>
      <c r="I7116" s="2">
        <v>46211.723124999997</v>
      </c>
      <c r="J7116" s="4">
        <v>50000000</v>
      </c>
      <c r="K7116" s="4" t="s">
        <v>2607</v>
      </c>
      <c r="L7116" s="5">
        <v>232.1</v>
      </c>
      <c r="M7116" s="5">
        <v>94.500998999999993</v>
      </c>
      <c r="N7116" s="5">
        <v>50</v>
      </c>
      <c r="O7116" s="5" t="str">
        <f t="shared" si="111"/>
        <v>0,000000</v>
      </c>
      <c r="P7116" s="5" t="s">
        <v>10554</v>
      </c>
      <c r="Q7116" s="5" t="s">
        <v>10554</v>
      </c>
    </row>
    <row r="7117" spans="1:17" x14ac:dyDescent="0.25">
      <c r="A7117">
        <v>62997</v>
      </c>
      <c r="B7117" t="s">
        <v>30</v>
      </c>
      <c r="C7117" s="7">
        <v>46211.764733796299</v>
      </c>
      <c r="D7117" s="4">
        <v>232200000</v>
      </c>
      <c r="E7117" t="s">
        <v>2607</v>
      </c>
      <c r="F7117" t="s">
        <v>2607</v>
      </c>
      <c r="G7117" s="4">
        <v>94500999</v>
      </c>
      <c r="H7117" t="s">
        <v>7539</v>
      </c>
      <c r="I7117" s="2">
        <v>46211.723124999997</v>
      </c>
      <c r="J7117" s="4">
        <v>50000000</v>
      </c>
      <c r="K7117" s="4" t="s">
        <v>2607</v>
      </c>
      <c r="L7117" s="5">
        <v>232.2</v>
      </c>
      <c r="M7117" s="5">
        <v>94.500998999999993</v>
      </c>
      <c r="N7117" s="5">
        <v>50</v>
      </c>
      <c r="O7117" s="5" t="str">
        <f t="shared" si="111"/>
        <v>0,000000</v>
      </c>
      <c r="P7117" s="5" t="s">
        <v>10554</v>
      </c>
      <c r="Q7117" s="5" t="s">
        <v>10554</v>
      </c>
    </row>
    <row r="7118" spans="1:17" x14ac:dyDescent="0.25">
      <c r="A7118">
        <v>62998</v>
      </c>
      <c r="B7118" t="s">
        <v>30</v>
      </c>
      <c r="C7118" s="7">
        <v>46211.764745370368</v>
      </c>
      <c r="D7118" s="4">
        <v>232300000</v>
      </c>
      <c r="E7118" t="s">
        <v>2607</v>
      </c>
      <c r="F7118" t="s">
        <v>2607</v>
      </c>
      <c r="G7118" s="4">
        <v>94500999</v>
      </c>
      <c r="H7118" t="s">
        <v>7540</v>
      </c>
      <c r="I7118" s="2">
        <v>46211.723124999997</v>
      </c>
      <c r="J7118" s="4">
        <v>50000000</v>
      </c>
      <c r="K7118" s="4" t="s">
        <v>2607</v>
      </c>
      <c r="L7118" s="5">
        <v>232.3</v>
      </c>
      <c r="M7118" s="5">
        <v>94.500998999999993</v>
      </c>
      <c r="N7118" s="5">
        <v>50</v>
      </c>
      <c r="O7118" s="5" t="str">
        <f t="shared" si="111"/>
        <v>0,000000</v>
      </c>
      <c r="P7118" s="5" t="s">
        <v>10554</v>
      </c>
      <c r="Q7118" s="5" t="s">
        <v>10554</v>
      </c>
    </row>
    <row r="7119" spans="1:17" x14ac:dyDescent="0.25">
      <c r="A7119">
        <v>62999</v>
      </c>
      <c r="B7119" t="s">
        <v>30</v>
      </c>
      <c r="C7119" s="7">
        <v>46211.764756944445</v>
      </c>
      <c r="D7119" s="4">
        <v>232300000</v>
      </c>
      <c r="E7119" t="s">
        <v>2607</v>
      </c>
      <c r="F7119" t="s">
        <v>2607</v>
      </c>
      <c r="G7119" s="4">
        <v>94500999</v>
      </c>
      <c r="H7119" t="s">
        <v>7541</v>
      </c>
      <c r="I7119" s="2">
        <v>46211.723124999997</v>
      </c>
      <c r="J7119" s="4">
        <v>50000000</v>
      </c>
      <c r="K7119" s="4" t="s">
        <v>2607</v>
      </c>
      <c r="L7119" s="5">
        <v>232.3</v>
      </c>
      <c r="M7119" s="5">
        <v>94.500998999999993</v>
      </c>
      <c r="N7119" s="5">
        <v>50</v>
      </c>
      <c r="O7119" s="5" t="str">
        <f t="shared" si="111"/>
        <v>0,000000</v>
      </c>
      <c r="P7119" s="5" t="s">
        <v>10554</v>
      </c>
      <c r="Q7119" s="5" t="s">
        <v>10554</v>
      </c>
    </row>
    <row r="7120" spans="1:17" x14ac:dyDescent="0.25">
      <c r="A7120">
        <v>63000</v>
      </c>
      <c r="B7120" t="s">
        <v>30</v>
      </c>
      <c r="C7120" s="7">
        <v>46211.764768518522</v>
      </c>
      <c r="D7120" s="4">
        <v>232300000</v>
      </c>
      <c r="E7120" t="s">
        <v>2607</v>
      </c>
      <c r="F7120" t="s">
        <v>2607</v>
      </c>
      <c r="G7120" s="4">
        <v>94500999</v>
      </c>
      <c r="H7120" t="s">
        <v>7542</v>
      </c>
      <c r="I7120" s="2">
        <v>46211.723124999997</v>
      </c>
      <c r="J7120" s="4">
        <v>50000000</v>
      </c>
      <c r="K7120" s="4" t="s">
        <v>2607</v>
      </c>
      <c r="L7120" s="5">
        <v>232.3</v>
      </c>
      <c r="M7120" s="5">
        <v>94.500998999999993</v>
      </c>
      <c r="N7120" s="5">
        <v>50</v>
      </c>
      <c r="O7120" s="5" t="str">
        <f t="shared" si="111"/>
        <v>0,000000</v>
      </c>
      <c r="P7120" s="5" t="s">
        <v>10554</v>
      </c>
      <c r="Q7120" s="5" t="s">
        <v>10554</v>
      </c>
    </row>
    <row r="7121" spans="1:17" x14ac:dyDescent="0.25">
      <c r="A7121">
        <v>63001</v>
      </c>
      <c r="B7121" t="s">
        <v>30</v>
      </c>
      <c r="C7121" s="7">
        <v>46211.764780092592</v>
      </c>
      <c r="D7121" s="4">
        <v>232300000</v>
      </c>
      <c r="E7121" t="s">
        <v>2607</v>
      </c>
      <c r="F7121" t="s">
        <v>2607</v>
      </c>
      <c r="G7121" s="4">
        <v>94500999</v>
      </c>
      <c r="H7121" t="s">
        <v>7543</v>
      </c>
      <c r="I7121" s="2">
        <v>46211.723124999997</v>
      </c>
      <c r="J7121" s="4">
        <v>50000000</v>
      </c>
      <c r="K7121" s="4" t="s">
        <v>2607</v>
      </c>
      <c r="L7121" s="5">
        <v>232.3</v>
      </c>
      <c r="M7121" s="5">
        <v>94.500998999999993</v>
      </c>
      <c r="N7121" s="5">
        <v>50</v>
      </c>
      <c r="O7121" s="5" t="str">
        <f t="shared" si="111"/>
        <v>0,000000</v>
      </c>
      <c r="P7121" s="5" t="s">
        <v>10554</v>
      </c>
      <c r="Q7121" s="5" t="s">
        <v>10554</v>
      </c>
    </row>
    <row r="7122" spans="1:17" x14ac:dyDescent="0.25">
      <c r="A7122">
        <v>63002</v>
      </c>
      <c r="B7122" t="s">
        <v>30</v>
      </c>
      <c r="C7122" s="7">
        <v>46211.764791666668</v>
      </c>
      <c r="D7122" s="4">
        <v>232300000</v>
      </c>
      <c r="E7122" t="s">
        <v>2607</v>
      </c>
      <c r="F7122" t="s">
        <v>2607</v>
      </c>
      <c r="G7122" s="4">
        <v>94500999</v>
      </c>
      <c r="H7122" t="s">
        <v>7544</v>
      </c>
      <c r="I7122" s="2">
        <v>46211.723229166666</v>
      </c>
      <c r="J7122" s="4">
        <v>50000000</v>
      </c>
      <c r="K7122" s="4" t="s">
        <v>2607</v>
      </c>
      <c r="L7122" s="5">
        <v>232.3</v>
      </c>
      <c r="M7122" s="5">
        <v>94.500998999999993</v>
      </c>
      <c r="N7122" s="5">
        <v>50</v>
      </c>
      <c r="O7122" s="5" t="str">
        <f t="shared" si="111"/>
        <v>0,000000</v>
      </c>
      <c r="P7122" s="5" t="s">
        <v>10554</v>
      </c>
      <c r="Q7122" s="5" t="s">
        <v>10554</v>
      </c>
    </row>
    <row r="7123" spans="1:17" x14ac:dyDescent="0.25">
      <c r="A7123">
        <v>63003</v>
      </c>
      <c r="B7123" t="s">
        <v>30</v>
      </c>
      <c r="C7123" s="7">
        <v>46211.764803240738</v>
      </c>
      <c r="D7123" s="4">
        <v>232300000</v>
      </c>
      <c r="E7123" t="s">
        <v>2607</v>
      </c>
      <c r="F7123" t="s">
        <v>2607</v>
      </c>
      <c r="G7123" s="4">
        <v>94500999</v>
      </c>
      <c r="H7123" t="s">
        <v>7545</v>
      </c>
      <c r="I7123" s="2">
        <v>46211.723229166666</v>
      </c>
      <c r="J7123" s="4">
        <v>50000000</v>
      </c>
      <c r="K7123" s="4" t="s">
        <v>2607</v>
      </c>
      <c r="L7123" s="5">
        <v>232.3</v>
      </c>
      <c r="M7123" s="5">
        <v>94.500998999999993</v>
      </c>
      <c r="N7123" s="5">
        <v>50</v>
      </c>
      <c r="O7123" s="5" t="str">
        <f t="shared" si="111"/>
        <v>0,000000</v>
      </c>
      <c r="P7123" s="5" t="s">
        <v>10554</v>
      </c>
      <c r="Q7123" s="5" t="s">
        <v>10554</v>
      </c>
    </row>
    <row r="7124" spans="1:17" x14ac:dyDescent="0.25">
      <c r="A7124">
        <v>63004</v>
      </c>
      <c r="B7124" t="s">
        <v>30</v>
      </c>
      <c r="C7124" s="7">
        <v>46211.764814814815</v>
      </c>
      <c r="D7124" s="4">
        <v>232300000</v>
      </c>
      <c r="E7124" t="s">
        <v>2607</v>
      </c>
      <c r="F7124" t="s">
        <v>2607</v>
      </c>
      <c r="G7124" s="4">
        <v>94500999</v>
      </c>
      <c r="H7124" t="s">
        <v>7546</v>
      </c>
      <c r="I7124" s="2">
        <v>46211.723229166666</v>
      </c>
      <c r="J7124" s="4">
        <v>50000000</v>
      </c>
      <c r="K7124" s="4" t="s">
        <v>2607</v>
      </c>
      <c r="L7124" s="5">
        <v>232.3</v>
      </c>
      <c r="M7124" s="5">
        <v>94.500998999999993</v>
      </c>
      <c r="N7124" s="5">
        <v>50</v>
      </c>
      <c r="O7124" s="5" t="str">
        <f t="shared" si="111"/>
        <v>0,000000</v>
      </c>
      <c r="P7124" s="5" t="s">
        <v>10554</v>
      </c>
      <c r="Q7124" s="5" t="s">
        <v>10554</v>
      </c>
    </row>
    <row r="7125" spans="1:17" x14ac:dyDescent="0.25">
      <c r="A7125">
        <v>63005</v>
      </c>
      <c r="B7125" t="s">
        <v>30</v>
      </c>
      <c r="C7125" s="7">
        <v>46211.764826388891</v>
      </c>
      <c r="D7125" s="4">
        <v>232300000</v>
      </c>
      <c r="E7125" t="s">
        <v>2607</v>
      </c>
      <c r="F7125" t="s">
        <v>2607</v>
      </c>
      <c r="G7125" s="4">
        <v>94500999</v>
      </c>
      <c r="H7125" t="s">
        <v>7547</v>
      </c>
      <c r="I7125" s="2">
        <v>46211.723229166666</v>
      </c>
      <c r="J7125" s="4">
        <v>50000000</v>
      </c>
      <c r="K7125" s="4" t="s">
        <v>2607</v>
      </c>
      <c r="L7125" s="5">
        <v>232.3</v>
      </c>
      <c r="M7125" s="5">
        <v>94.500998999999993</v>
      </c>
      <c r="N7125" s="5">
        <v>50</v>
      </c>
      <c r="O7125" s="5" t="str">
        <f t="shared" si="111"/>
        <v>0,000000</v>
      </c>
      <c r="P7125" s="5" t="s">
        <v>10554</v>
      </c>
      <c r="Q7125" s="5" t="s">
        <v>10554</v>
      </c>
    </row>
    <row r="7126" spans="1:17" x14ac:dyDescent="0.25">
      <c r="A7126">
        <v>63006</v>
      </c>
      <c r="B7126" t="s">
        <v>30</v>
      </c>
      <c r="C7126" s="7">
        <v>46211.764837962961</v>
      </c>
      <c r="D7126" s="4">
        <v>232200000</v>
      </c>
      <c r="E7126" t="s">
        <v>2607</v>
      </c>
      <c r="F7126" t="s">
        <v>2607</v>
      </c>
      <c r="G7126" s="4">
        <v>94500999</v>
      </c>
      <c r="H7126" t="s">
        <v>7548</v>
      </c>
      <c r="I7126" s="2">
        <v>46211.723229166666</v>
      </c>
      <c r="J7126" s="4">
        <v>50000000</v>
      </c>
      <c r="K7126" s="4" t="s">
        <v>2607</v>
      </c>
      <c r="L7126" s="5">
        <v>232.2</v>
      </c>
      <c r="M7126" s="5">
        <v>94.500998999999993</v>
      </c>
      <c r="N7126" s="5">
        <v>50</v>
      </c>
      <c r="O7126" s="5" t="str">
        <f t="shared" si="111"/>
        <v>0,000000</v>
      </c>
      <c r="P7126" s="5" t="s">
        <v>10554</v>
      </c>
      <c r="Q7126" s="5" t="s">
        <v>10554</v>
      </c>
    </row>
    <row r="7127" spans="1:17" x14ac:dyDescent="0.25">
      <c r="A7127">
        <v>63007</v>
      </c>
      <c r="B7127" t="s">
        <v>30</v>
      </c>
      <c r="C7127" s="7">
        <v>46211.764849537038</v>
      </c>
      <c r="D7127" s="4">
        <v>232100000</v>
      </c>
      <c r="E7127" t="s">
        <v>2607</v>
      </c>
      <c r="F7127" t="s">
        <v>2607</v>
      </c>
      <c r="G7127" s="4">
        <v>94500999</v>
      </c>
      <c r="H7127" t="s">
        <v>7549</v>
      </c>
      <c r="I7127" s="2">
        <v>46211.723229166666</v>
      </c>
      <c r="J7127" s="4">
        <v>50000000</v>
      </c>
      <c r="K7127" s="4" t="s">
        <v>2607</v>
      </c>
      <c r="L7127" s="5">
        <v>232.1</v>
      </c>
      <c r="M7127" s="5">
        <v>94.500998999999993</v>
      </c>
      <c r="N7127" s="5">
        <v>50</v>
      </c>
      <c r="O7127" s="5" t="str">
        <f t="shared" si="111"/>
        <v>0,000000</v>
      </c>
      <c r="P7127" s="5" t="s">
        <v>10554</v>
      </c>
      <c r="Q7127" s="5" t="s">
        <v>10554</v>
      </c>
    </row>
    <row r="7128" spans="1:17" x14ac:dyDescent="0.25">
      <c r="A7128">
        <v>63008</v>
      </c>
      <c r="B7128" t="s">
        <v>30</v>
      </c>
      <c r="C7128" s="7">
        <v>46211.764861111114</v>
      </c>
      <c r="D7128" s="4">
        <v>232100000</v>
      </c>
      <c r="E7128" t="s">
        <v>2607</v>
      </c>
      <c r="F7128" t="s">
        <v>2607</v>
      </c>
      <c r="G7128" s="4">
        <v>94500999</v>
      </c>
      <c r="H7128" t="s">
        <v>7550</v>
      </c>
      <c r="I7128" s="2">
        <v>46211.723229166666</v>
      </c>
      <c r="J7128" s="4">
        <v>50000000</v>
      </c>
      <c r="K7128" s="4" t="s">
        <v>2607</v>
      </c>
      <c r="L7128" s="5">
        <v>232.1</v>
      </c>
      <c r="M7128" s="5">
        <v>94.500998999999993</v>
      </c>
      <c r="N7128" s="5">
        <v>50</v>
      </c>
      <c r="O7128" s="5" t="str">
        <f t="shared" si="111"/>
        <v>0,000000</v>
      </c>
      <c r="P7128" s="5" t="s">
        <v>10554</v>
      </c>
      <c r="Q7128" s="5" t="s">
        <v>10554</v>
      </c>
    </row>
    <row r="7129" spans="1:17" x14ac:dyDescent="0.25">
      <c r="A7129">
        <v>63009</v>
      </c>
      <c r="B7129" t="s">
        <v>30</v>
      </c>
      <c r="C7129" s="7">
        <v>46211.764872685184</v>
      </c>
      <c r="D7129" s="4">
        <v>232100000</v>
      </c>
      <c r="E7129" t="s">
        <v>2607</v>
      </c>
      <c r="F7129" t="s">
        <v>2607</v>
      </c>
      <c r="G7129" s="4">
        <v>94500999</v>
      </c>
      <c r="H7129" t="s">
        <v>7551</v>
      </c>
      <c r="I7129" s="2">
        <v>46211.723229166666</v>
      </c>
      <c r="J7129" s="4">
        <v>50000000</v>
      </c>
      <c r="K7129" s="4" t="s">
        <v>2607</v>
      </c>
      <c r="L7129" s="5">
        <v>232.1</v>
      </c>
      <c r="M7129" s="5">
        <v>94.500998999999993</v>
      </c>
      <c r="N7129" s="5">
        <v>50</v>
      </c>
      <c r="O7129" s="5" t="str">
        <f t="shared" si="111"/>
        <v>0,000000</v>
      </c>
      <c r="P7129" s="5" t="s">
        <v>10554</v>
      </c>
      <c r="Q7129" s="5" t="s">
        <v>10554</v>
      </c>
    </row>
    <row r="7130" spans="1:17" x14ac:dyDescent="0.25">
      <c r="A7130">
        <v>63010</v>
      </c>
      <c r="B7130" t="s">
        <v>30</v>
      </c>
      <c r="C7130" s="7">
        <v>46211.764884259261</v>
      </c>
      <c r="D7130" s="4">
        <v>232200000</v>
      </c>
      <c r="E7130" t="s">
        <v>2607</v>
      </c>
      <c r="F7130" t="s">
        <v>2607</v>
      </c>
      <c r="G7130" s="4">
        <v>94500999</v>
      </c>
      <c r="H7130" t="s">
        <v>7552</v>
      </c>
      <c r="I7130" s="2">
        <v>46211.723229166666</v>
      </c>
      <c r="J7130" s="4">
        <v>50000000</v>
      </c>
      <c r="K7130" s="4" t="s">
        <v>2607</v>
      </c>
      <c r="L7130" s="5">
        <v>232.2</v>
      </c>
      <c r="M7130" s="5">
        <v>94.500998999999993</v>
      </c>
      <c r="N7130" s="5">
        <v>50</v>
      </c>
      <c r="O7130" s="5" t="str">
        <f t="shared" si="111"/>
        <v>0,000000</v>
      </c>
      <c r="P7130" s="5" t="s">
        <v>10554</v>
      </c>
      <c r="Q7130" s="5" t="s">
        <v>10554</v>
      </c>
    </row>
    <row r="7131" spans="1:17" x14ac:dyDescent="0.25">
      <c r="A7131">
        <v>63011</v>
      </c>
      <c r="B7131" t="s">
        <v>30</v>
      </c>
      <c r="C7131" s="7">
        <v>46211.76489583333</v>
      </c>
      <c r="D7131" s="4">
        <v>232300000</v>
      </c>
      <c r="E7131" t="s">
        <v>2607</v>
      </c>
      <c r="F7131" t="s">
        <v>2607</v>
      </c>
      <c r="G7131" s="4">
        <v>94500999</v>
      </c>
      <c r="H7131" t="s">
        <v>7553</v>
      </c>
      <c r="I7131" s="2">
        <v>46211.723229166666</v>
      </c>
      <c r="J7131" s="4">
        <v>50000000</v>
      </c>
      <c r="K7131" s="4" t="s">
        <v>2607</v>
      </c>
      <c r="L7131" s="5">
        <v>232.3</v>
      </c>
      <c r="M7131" s="5">
        <v>94.500998999999993</v>
      </c>
      <c r="N7131" s="5">
        <v>50</v>
      </c>
      <c r="O7131" s="5" t="str">
        <f t="shared" si="111"/>
        <v>0,000000</v>
      </c>
      <c r="P7131" s="5" t="s">
        <v>10554</v>
      </c>
      <c r="Q7131" s="5" t="s">
        <v>10554</v>
      </c>
    </row>
    <row r="7132" spans="1:17" x14ac:dyDescent="0.25">
      <c r="A7132">
        <v>63012</v>
      </c>
      <c r="B7132" t="s">
        <v>30</v>
      </c>
      <c r="C7132" s="7">
        <v>46211.764907407407</v>
      </c>
      <c r="D7132" s="4">
        <v>232300000</v>
      </c>
      <c r="E7132" t="s">
        <v>2607</v>
      </c>
      <c r="F7132" t="s">
        <v>2607</v>
      </c>
      <c r="G7132" s="4">
        <v>94500999</v>
      </c>
      <c r="H7132" t="s">
        <v>7554</v>
      </c>
      <c r="I7132" s="2">
        <v>46211.723356481481</v>
      </c>
      <c r="J7132" s="4">
        <v>50000000</v>
      </c>
      <c r="K7132" s="4" t="s">
        <v>2607</v>
      </c>
      <c r="L7132" s="5">
        <v>232.3</v>
      </c>
      <c r="M7132" s="5">
        <v>94.500998999999993</v>
      </c>
      <c r="N7132" s="5">
        <v>50</v>
      </c>
      <c r="O7132" s="5" t="str">
        <f t="shared" si="111"/>
        <v>0,000000</v>
      </c>
      <c r="P7132" s="5" t="s">
        <v>10554</v>
      </c>
      <c r="Q7132" s="5" t="s">
        <v>10554</v>
      </c>
    </row>
    <row r="7133" spans="1:17" x14ac:dyDescent="0.25">
      <c r="A7133">
        <v>63013</v>
      </c>
      <c r="B7133" t="s">
        <v>30</v>
      </c>
      <c r="C7133" s="7">
        <v>46211.764918981484</v>
      </c>
      <c r="D7133" s="4">
        <v>232300000</v>
      </c>
      <c r="E7133" t="s">
        <v>2607</v>
      </c>
      <c r="F7133" t="s">
        <v>2607</v>
      </c>
      <c r="G7133" s="4">
        <v>94500999</v>
      </c>
      <c r="H7133" t="s">
        <v>7555</v>
      </c>
      <c r="I7133" s="2">
        <v>46211.723356481481</v>
      </c>
      <c r="J7133" s="4">
        <v>50000000</v>
      </c>
      <c r="K7133" s="4" t="s">
        <v>2607</v>
      </c>
      <c r="L7133" s="5">
        <v>232.3</v>
      </c>
      <c r="M7133" s="5">
        <v>94.500998999999993</v>
      </c>
      <c r="N7133" s="5">
        <v>50</v>
      </c>
      <c r="O7133" s="5" t="str">
        <f t="shared" si="111"/>
        <v>0,000000</v>
      </c>
      <c r="P7133" s="5" t="s">
        <v>10554</v>
      </c>
      <c r="Q7133" s="5" t="s">
        <v>10554</v>
      </c>
    </row>
    <row r="7134" spans="1:17" x14ac:dyDescent="0.25">
      <c r="A7134">
        <v>63014</v>
      </c>
      <c r="B7134" t="s">
        <v>30</v>
      </c>
      <c r="C7134" s="7">
        <v>46211.764930555553</v>
      </c>
      <c r="D7134" s="4">
        <v>232300000</v>
      </c>
      <c r="E7134" t="s">
        <v>2607</v>
      </c>
      <c r="F7134" t="s">
        <v>2607</v>
      </c>
      <c r="G7134" s="4">
        <v>94500999</v>
      </c>
      <c r="H7134" t="s">
        <v>7556</v>
      </c>
      <c r="I7134" s="2">
        <v>46211.723356481481</v>
      </c>
      <c r="J7134" s="4">
        <v>50000000</v>
      </c>
      <c r="K7134" s="4" t="s">
        <v>2607</v>
      </c>
      <c r="L7134" s="5">
        <v>232.3</v>
      </c>
      <c r="M7134" s="5">
        <v>94.500998999999993</v>
      </c>
      <c r="N7134" s="5">
        <v>50</v>
      </c>
      <c r="O7134" s="5" t="str">
        <f t="shared" si="111"/>
        <v>0,000000</v>
      </c>
      <c r="P7134" s="5" t="s">
        <v>10554</v>
      </c>
      <c r="Q7134" s="5" t="s">
        <v>10554</v>
      </c>
    </row>
    <row r="7135" spans="1:17" x14ac:dyDescent="0.25">
      <c r="A7135">
        <v>63015</v>
      </c>
      <c r="B7135" t="s">
        <v>30</v>
      </c>
      <c r="C7135" s="7">
        <v>46211.76494212963</v>
      </c>
      <c r="D7135" s="4">
        <v>232300000</v>
      </c>
      <c r="E7135" t="s">
        <v>2607</v>
      </c>
      <c r="F7135" t="s">
        <v>2607</v>
      </c>
      <c r="G7135" s="4">
        <v>94500999</v>
      </c>
      <c r="H7135" t="s">
        <v>7557</v>
      </c>
      <c r="I7135" s="2">
        <v>46211.723356481481</v>
      </c>
      <c r="J7135" s="4">
        <v>50000000</v>
      </c>
      <c r="K7135" s="4" t="s">
        <v>2607</v>
      </c>
      <c r="L7135" s="5">
        <v>232.3</v>
      </c>
      <c r="M7135" s="5">
        <v>94.500998999999993</v>
      </c>
      <c r="N7135" s="5">
        <v>50</v>
      </c>
      <c r="O7135" s="5" t="str">
        <f t="shared" si="111"/>
        <v>0,000000</v>
      </c>
      <c r="P7135" s="5" t="s">
        <v>10554</v>
      </c>
      <c r="Q7135" s="5" t="s">
        <v>10554</v>
      </c>
    </row>
    <row r="7136" spans="1:17" x14ac:dyDescent="0.25">
      <c r="A7136">
        <v>63016</v>
      </c>
      <c r="B7136" t="s">
        <v>30</v>
      </c>
      <c r="C7136" s="7">
        <v>46211.764953703707</v>
      </c>
      <c r="D7136" s="4">
        <v>232200000</v>
      </c>
      <c r="E7136" t="s">
        <v>2607</v>
      </c>
      <c r="F7136" t="s">
        <v>2607</v>
      </c>
      <c r="G7136" s="4">
        <v>94500999</v>
      </c>
      <c r="H7136" t="s">
        <v>7558</v>
      </c>
      <c r="I7136" s="2">
        <v>46211.723356481481</v>
      </c>
      <c r="J7136" s="4">
        <v>50000000</v>
      </c>
      <c r="K7136" s="4" t="s">
        <v>2607</v>
      </c>
      <c r="L7136" s="5">
        <v>232.2</v>
      </c>
      <c r="M7136" s="5">
        <v>94.500998999999993</v>
      </c>
      <c r="N7136" s="5">
        <v>50</v>
      </c>
      <c r="O7136" s="5" t="str">
        <f t="shared" si="111"/>
        <v>0,000000</v>
      </c>
      <c r="P7136" s="5" t="s">
        <v>10554</v>
      </c>
      <c r="Q7136" s="5" t="s">
        <v>10554</v>
      </c>
    </row>
    <row r="7137" spans="1:17" x14ac:dyDescent="0.25">
      <c r="A7137">
        <v>63017</v>
      </c>
      <c r="B7137" t="s">
        <v>30</v>
      </c>
      <c r="C7137" s="7">
        <v>46211.764965277776</v>
      </c>
      <c r="D7137" s="4">
        <v>232200000</v>
      </c>
      <c r="E7137" t="s">
        <v>2607</v>
      </c>
      <c r="F7137" t="s">
        <v>2607</v>
      </c>
      <c r="G7137" s="4">
        <v>94500999</v>
      </c>
      <c r="H7137" t="s">
        <v>7559</v>
      </c>
      <c r="I7137" s="2">
        <v>46211.723356481481</v>
      </c>
      <c r="J7137" s="4">
        <v>50000000</v>
      </c>
      <c r="K7137" s="4" t="s">
        <v>2607</v>
      </c>
      <c r="L7137" s="5">
        <v>232.2</v>
      </c>
      <c r="M7137" s="5">
        <v>94.500998999999993</v>
      </c>
      <c r="N7137" s="5">
        <v>50</v>
      </c>
      <c r="O7137" s="5" t="str">
        <f t="shared" si="111"/>
        <v>0,000000</v>
      </c>
      <c r="P7137" s="5" t="s">
        <v>10554</v>
      </c>
      <c r="Q7137" s="5" t="s">
        <v>10554</v>
      </c>
    </row>
    <row r="7138" spans="1:17" x14ac:dyDescent="0.25">
      <c r="A7138">
        <v>63018</v>
      </c>
      <c r="B7138" t="s">
        <v>30</v>
      </c>
      <c r="C7138" s="7">
        <v>46211.764976851853</v>
      </c>
      <c r="D7138" s="4">
        <v>232000000</v>
      </c>
      <c r="E7138" t="s">
        <v>2607</v>
      </c>
      <c r="F7138" t="s">
        <v>2607</v>
      </c>
      <c r="G7138" s="4">
        <v>94500999</v>
      </c>
      <c r="H7138" t="s">
        <v>7560</v>
      </c>
      <c r="I7138" s="2">
        <v>46211.723356481481</v>
      </c>
      <c r="J7138" s="4">
        <v>50000000</v>
      </c>
      <c r="K7138" s="4" t="s">
        <v>2607</v>
      </c>
      <c r="L7138" s="5">
        <v>232</v>
      </c>
      <c r="M7138" s="5">
        <v>94.500998999999993</v>
      </c>
      <c r="N7138" s="5">
        <v>50</v>
      </c>
      <c r="O7138" s="5" t="str">
        <f t="shared" si="111"/>
        <v>0,000000</v>
      </c>
      <c r="P7138" s="5" t="s">
        <v>10554</v>
      </c>
      <c r="Q7138" s="5" t="s">
        <v>10554</v>
      </c>
    </row>
    <row r="7139" spans="1:17" x14ac:dyDescent="0.25">
      <c r="A7139">
        <v>63019</v>
      </c>
      <c r="B7139" t="s">
        <v>30</v>
      </c>
      <c r="C7139" s="7">
        <v>46211.764988425923</v>
      </c>
      <c r="D7139" s="4">
        <v>231800000</v>
      </c>
      <c r="E7139" t="s">
        <v>2607</v>
      </c>
      <c r="F7139" t="s">
        <v>2607</v>
      </c>
      <c r="G7139" s="4">
        <v>94500999</v>
      </c>
      <c r="H7139" t="s">
        <v>7561</v>
      </c>
      <c r="I7139" s="2">
        <v>46211.723356481481</v>
      </c>
      <c r="J7139" s="4">
        <v>50000000</v>
      </c>
      <c r="K7139" s="4" t="s">
        <v>2607</v>
      </c>
      <c r="L7139" s="5">
        <v>231.8</v>
      </c>
      <c r="M7139" s="5">
        <v>94.500998999999993</v>
      </c>
      <c r="N7139" s="5">
        <v>50</v>
      </c>
      <c r="O7139" s="5" t="str">
        <f t="shared" si="111"/>
        <v>0,000000</v>
      </c>
      <c r="P7139" s="5" t="s">
        <v>10554</v>
      </c>
      <c r="Q7139" s="5" t="s">
        <v>10554</v>
      </c>
    </row>
    <row r="7140" spans="1:17" x14ac:dyDescent="0.25">
      <c r="A7140">
        <v>63020</v>
      </c>
      <c r="B7140" t="s">
        <v>30</v>
      </c>
      <c r="C7140" s="7">
        <v>46211.764999999999</v>
      </c>
      <c r="D7140" s="4">
        <v>231700000</v>
      </c>
      <c r="E7140" t="s">
        <v>2607</v>
      </c>
      <c r="F7140" t="s">
        <v>2607</v>
      </c>
      <c r="G7140" s="4">
        <v>94500999</v>
      </c>
      <c r="H7140" t="s">
        <v>7562</v>
      </c>
      <c r="I7140" s="2">
        <v>46211.723356481481</v>
      </c>
      <c r="J7140" s="4">
        <v>50000000</v>
      </c>
      <c r="K7140" s="4" t="s">
        <v>2607</v>
      </c>
      <c r="L7140" s="5">
        <v>231.7</v>
      </c>
      <c r="M7140" s="5">
        <v>94.500998999999993</v>
      </c>
      <c r="N7140" s="5">
        <v>50</v>
      </c>
      <c r="O7140" s="5" t="str">
        <f t="shared" si="111"/>
        <v>0,000000</v>
      </c>
      <c r="P7140" s="5" t="s">
        <v>10554</v>
      </c>
      <c r="Q7140" s="5" t="s">
        <v>10554</v>
      </c>
    </row>
    <row r="7141" spans="1:17" x14ac:dyDescent="0.25">
      <c r="A7141">
        <v>63021</v>
      </c>
      <c r="B7141" t="s">
        <v>30</v>
      </c>
      <c r="C7141" s="7">
        <v>46211.765011574076</v>
      </c>
      <c r="D7141" s="4">
        <v>231800000</v>
      </c>
      <c r="E7141" t="s">
        <v>2607</v>
      </c>
      <c r="F7141" t="s">
        <v>2607</v>
      </c>
      <c r="G7141" s="4">
        <v>94500999</v>
      </c>
      <c r="H7141" t="s">
        <v>7563</v>
      </c>
      <c r="I7141" s="2">
        <v>46211.723356481481</v>
      </c>
      <c r="J7141" s="4">
        <v>50000000</v>
      </c>
      <c r="K7141" s="4" t="s">
        <v>2607</v>
      </c>
      <c r="L7141" s="5">
        <v>231.8</v>
      </c>
      <c r="M7141" s="5">
        <v>94.500998999999993</v>
      </c>
      <c r="N7141" s="5">
        <v>50</v>
      </c>
      <c r="O7141" s="5" t="str">
        <f t="shared" si="111"/>
        <v>0,000000</v>
      </c>
      <c r="P7141" s="5" t="s">
        <v>10554</v>
      </c>
      <c r="Q7141" s="5" t="s">
        <v>10554</v>
      </c>
    </row>
    <row r="7142" spans="1:17" x14ac:dyDescent="0.25">
      <c r="A7142">
        <v>63022</v>
      </c>
      <c r="B7142" t="s">
        <v>30</v>
      </c>
      <c r="C7142" s="7">
        <v>46211.765023148146</v>
      </c>
      <c r="D7142" s="4">
        <v>231800000</v>
      </c>
      <c r="E7142" t="s">
        <v>2607</v>
      </c>
      <c r="F7142" t="s">
        <v>2607</v>
      </c>
      <c r="G7142" s="4">
        <v>94500999</v>
      </c>
      <c r="H7142" t="s">
        <v>7564</v>
      </c>
      <c r="I7142" s="2">
        <v>46211.72347222222</v>
      </c>
      <c r="J7142" s="4">
        <v>50000000</v>
      </c>
      <c r="K7142" s="4" t="s">
        <v>2607</v>
      </c>
      <c r="L7142" s="5">
        <v>231.8</v>
      </c>
      <c r="M7142" s="5">
        <v>94.500998999999993</v>
      </c>
      <c r="N7142" s="5">
        <v>50</v>
      </c>
      <c r="O7142" s="5" t="str">
        <f t="shared" si="111"/>
        <v>0,000000</v>
      </c>
      <c r="P7142" s="5" t="s">
        <v>10554</v>
      </c>
      <c r="Q7142" s="5" t="s">
        <v>10554</v>
      </c>
    </row>
    <row r="7143" spans="1:17" x14ac:dyDescent="0.25">
      <c r="A7143">
        <v>63023</v>
      </c>
      <c r="B7143" t="s">
        <v>30</v>
      </c>
      <c r="C7143" s="7">
        <v>46211.765034722222</v>
      </c>
      <c r="D7143" s="4">
        <v>231800000</v>
      </c>
      <c r="E7143" t="s">
        <v>2607</v>
      </c>
      <c r="F7143" t="s">
        <v>2607</v>
      </c>
      <c r="G7143" s="4">
        <v>94500999</v>
      </c>
      <c r="H7143" t="s">
        <v>7565</v>
      </c>
      <c r="I7143" s="2">
        <v>46211.72347222222</v>
      </c>
      <c r="J7143" s="4">
        <v>50000000</v>
      </c>
      <c r="K7143" s="4" t="s">
        <v>2607</v>
      </c>
      <c r="L7143" s="5">
        <v>231.8</v>
      </c>
      <c r="M7143" s="5">
        <v>94.500998999999993</v>
      </c>
      <c r="N7143" s="5">
        <v>50</v>
      </c>
      <c r="O7143" s="5" t="str">
        <f t="shared" si="111"/>
        <v>0,000000</v>
      </c>
      <c r="P7143" s="5" t="s">
        <v>10554</v>
      </c>
      <c r="Q7143" s="5" t="s">
        <v>10554</v>
      </c>
    </row>
    <row r="7144" spans="1:17" x14ac:dyDescent="0.25">
      <c r="A7144">
        <v>63024</v>
      </c>
      <c r="B7144" t="s">
        <v>30</v>
      </c>
      <c r="C7144" s="7">
        <v>46211.765046296299</v>
      </c>
      <c r="D7144" s="4">
        <v>231900000</v>
      </c>
      <c r="E7144" t="s">
        <v>2607</v>
      </c>
      <c r="F7144" t="s">
        <v>2607</v>
      </c>
      <c r="G7144" s="4">
        <v>94500999</v>
      </c>
      <c r="H7144" t="s">
        <v>7566</v>
      </c>
      <c r="I7144" s="2">
        <v>46211.72347222222</v>
      </c>
      <c r="J7144" s="4">
        <v>50000000</v>
      </c>
      <c r="K7144" s="4" t="s">
        <v>2607</v>
      </c>
      <c r="L7144" s="5">
        <v>231.9</v>
      </c>
      <c r="M7144" s="5">
        <v>94.500998999999993</v>
      </c>
      <c r="N7144" s="5">
        <v>50</v>
      </c>
      <c r="O7144" s="5" t="str">
        <f t="shared" si="111"/>
        <v>0,000000</v>
      </c>
      <c r="P7144" s="5" t="s">
        <v>10554</v>
      </c>
      <c r="Q7144" s="5" t="s">
        <v>10554</v>
      </c>
    </row>
    <row r="7145" spans="1:17" x14ac:dyDescent="0.25">
      <c r="A7145">
        <v>63025</v>
      </c>
      <c r="B7145" t="s">
        <v>30</v>
      </c>
      <c r="C7145" s="7">
        <v>46211.765057870369</v>
      </c>
      <c r="D7145" s="4">
        <v>231900000</v>
      </c>
      <c r="E7145" t="s">
        <v>2607</v>
      </c>
      <c r="F7145" t="s">
        <v>2607</v>
      </c>
      <c r="G7145" s="4">
        <v>94500999</v>
      </c>
      <c r="H7145" t="s">
        <v>7567</v>
      </c>
      <c r="I7145" s="2">
        <v>46211.72347222222</v>
      </c>
      <c r="J7145" s="4">
        <v>50000000</v>
      </c>
      <c r="K7145" s="4" t="s">
        <v>2607</v>
      </c>
      <c r="L7145" s="5">
        <v>231.9</v>
      </c>
      <c r="M7145" s="5">
        <v>94.500998999999993</v>
      </c>
      <c r="N7145" s="5">
        <v>50</v>
      </c>
      <c r="O7145" s="5" t="str">
        <f t="shared" si="111"/>
        <v>0,000000</v>
      </c>
      <c r="P7145" s="5" t="s">
        <v>10554</v>
      </c>
      <c r="Q7145" s="5" t="s">
        <v>10554</v>
      </c>
    </row>
    <row r="7146" spans="1:17" x14ac:dyDescent="0.25">
      <c r="A7146">
        <v>63026</v>
      </c>
      <c r="B7146" t="s">
        <v>30</v>
      </c>
      <c r="C7146" s="7">
        <v>46211.765069444446</v>
      </c>
      <c r="D7146" s="4">
        <v>231900000</v>
      </c>
      <c r="E7146" t="s">
        <v>2607</v>
      </c>
      <c r="F7146" t="s">
        <v>2607</v>
      </c>
      <c r="G7146" s="4">
        <v>94500999</v>
      </c>
      <c r="H7146" t="s">
        <v>7568</v>
      </c>
      <c r="I7146" s="2">
        <v>46211.72347222222</v>
      </c>
      <c r="J7146" s="4">
        <v>50000000</v>
      </c>
      <c r="K7146" s="4" t="s">
        <v>2607</v>
      </c>
      <c r="L7146" s="5">
        <v>231.9</v>
      </c>
      <c r="M7146" s="5">
        <v>94.500998999999993</v>
      </c>
      <c r="N7146" s="5">
        <v>50</v>
      </c>
      <c r="O7146" s="5" t="str">
        <f t="shared" si="111"/>
        <v>0,000000</v>
      </c>
      <c r="P7146" s="5" t="s">
        <v>10554</v>
      </c>
      <c r="Q7146" s="5" t="s">
        <v>10554</v>
      </c>
    </row>
    <row r="7147" spans="1:17" x14ac:dyDescent="0.25">
      <c r="A7147">
        <v>63027</v>
      </c>
      <c r="B7147" t="s">
        <v>30</v>
      </c>
      <c r="C7147" s="7">
        <v>46211.765081018515</v>
      </c>
      <c r="D7147" s="4">
        <v>231900000</v>
      </c>
      <c r="E7147" t="s">
        <v>2607</v>
      </c>
      <c r="F7147" t="s">
        <v>2607</v>
      </c>
      <c r="G7147" s="4">
        <v>94500999</v>
      </c>
      <c r="H7147" t="s">
        <v>7569</v>
      </c>
      <c r="I7147" s="2">
        <v>46211.72347222222</v>
      </c>
      <c r="J7147" s="4">
        <v>50000000</v>
      </c>
      <c r="K7147" s="4" t="s">
        <v>2607</v>
      </c>
      <c r="L7147" s="5">
        <v>231.9</v>
      </c>
      <c r="M7147" s="5">
        <v>94.500998999999993</v>
      </c>
      <c r="N7147" s="5">
        <v>50</v>
      </c>
      <c r="O7147" s="5" t="str">
        <f t="shared" si="111"/>
        <v>0,000000</v>
      </c>
      <c r="P7147" s="5" t="s">
        <v>10554</v>
      </c>
      <c r="Q7147" s="5" t="s">
        <v>10554</v>
      </c>
    </row>
    <row r="7148" spans="1:17" x14ac:dyDescent="0.25">
      <c r="A7148">
        <v>63028</v>
      </c>
      <c r="B7148" t="s">
        <v>30</v>
      </c>
      <c r="C7148" s="7">
        <v>46211.765092592592</v>
      </c>
      <c r="D7148" s="4">
        <v>231800000</v>
      </c>
      <c r="E7148" t="s">
        <v>2607</v>
      </c>
      <c r="F7148" t="s">
        <v>2607</v>
      </c>
      <c r="G7148" s="4">
        <v>94500999</v>
      </c>
      <c r="H7148" t="s">
        <v>7570</v>
      </c>
      <c r="I7148" s="2">
        <v>46211.72347222222</v>
      </c>
      <c r="J7148" s="4">
        <v>50000000</v>
      </c>
      <c r="K7148" s="4" t="s">
        <v>2607</v>
      </c>
      <c r="L7148" s="5">
        <v>231.8</v>
      </c>
      <c r="M7148" s="5">
        <v>94.500998999999993</v>
      </c>
      <c r="N7148" s="5">
        <v>50</v>
      </c>
      <c r="O7148" s="5" t="str">
        <f t="shared" si="111"/>
        <v>0,000000</v>
      </c>
      <c r="P7148" s="5" t="s">
        <v>10554</v>
      </c>
      <c r="Q7148" s="5" t="s">
        <v>10554</v>
      </c>
    </row>
    <row r="7149" spans="1:17" x14ac:dyDescent="0.25">
      <c r="A7149">
        <v>63029</v>
      </c>
      <c r="B7149" t="s">
        <v>30</v>
      </c>
      <c r="C7149" s="7">
        <v>46211.765104166669</v>
      </c>
      <c r="D7149" s="4">
        <v>231800000</v>
      </c>
      <c r="E7149" t="s">
        <v>2607</v>
      </c>
      <c r="F7149" t="s">
        <v>2607</v>
      </c>
      <c r="G7149" s="4">
        <v>94500999</v>
      </c>
      <c r="H7149" t="s">
        <v>7571</v>
      </c>
      <c r="I7149" s="2">
        <v>46211.72347222222</v>
      </c>
      <c r="J7149" s="4">
        <v>50000000</v>
      </c>
      <c r="K7149" s="4" t="s">
        <v>2607</v>
      </c>
      <c r="L7149" s="5">
        <v>231.8</v>
      </c>
      <c r="M7149" s="5">
        <v>94.500998999999993</v>
      </c>
      <c r="N7149" s="5">
        <v>50</v>
      </c>
      <c r="O7149" s="5" t="str">
        <f t="shared" si="111"/>
        <v>0,000000</v>
      </c>
      <c r="P7149" s="5" t="s">
        <v>10554</v>
      </c>
      <c r="Q7149" s="5" t="s">
        <v>10554</v>
      </c>
    </row>
    <row r="7150" spans="1:17" x14ac:dyDescent="0.25">
      <c r="A7150">
        <v>63030</v>
      </c>
      <c r="B7150" t="s">
        <v>30</v>
      </c>
      <c r="C7150" s="7">
        <v>46211.765115740738</v>
      </c>
      <c r="D7150" s="4">
        <v>231700000</v>
      </c>
      <c r="E7150" t="s">
        <v>2607</v>
      </c>
      <c r="F7150" t="s">
        <v>2607</v>
      </c>
      <c r="G7150" s="4">
        <v>94500999</v>
      </c>
      <c r="H7150" t="s">
        <v>7572</v>
      </c>
      <c r="I7150" s="2">
        <v>46211.72347222222</v>
      </c>
      <c r="J7150" s="4">
        <v>50000000</v>
      </c>
      <c r="K7150" s="4" t="s">
        <v>2607</v>
      </c>
      <c r="L7150" s="5">
        <v>231.7</v>
      </c>
      <c r="M7150" s="5">
        <v>94.500998999999993</v>
      </c>
      <c r="N7150" s="5">
        <v>50</v>
      </c>
      <c r="O7150" s="5" t="str">
        <f t="shared" si="111"/>
        <v>0,000000</v>
      </c>
      <c r="P7150" s="5" t="s">
        <v>10554</v>
      </c>
      <c r="Q7150" s="5" t="s">
        <v>10554</v>
      </c>
    </row>
    <row r="7151" spans="1:17" x14ac:dyDescent="0.25">
      <c r="A7151">
        <v>63031</v>
      </c>
      <c r="B7151" t="s">
        <v>30</v>
      </c>
      <c r="C7151" s="7">
        <v>46211.765127314815</v>
      </c>
      <c r="D7151" s="4">
        <v>231700000</v>
      </c>
      <c r="E7151" t="s">
        <v>2607</v>
      </c>
      <c r="F7151" t="s">
        <v>2607</v>
      </c>
      <c r="G7151" s="4">
        <v>94500999</v>
      </c>
      <c r="H7151" t="s">
        <v>7573</v>
      </c>
      <c r="I7151" s="2">
        <v>46211.72347222222</v>
      </c>
      <c r="J7151" s="4">
        <v>50000000</v>
      </c>
      <c r="K7151" s="4" t="s">
        <v>2607</v>
      </c>
      <c r="L7151" s="5">
        <v>231.7</v>
      </c>
      <c r="M7151" s="5">
        <v>94.500998999999993</v>
      </c>
      <c r="N7151" s="5">
        <v>50</v>
      </c>
      <c r="O7151" s="5" t="str">
        <f t="shared" si="111"/>
        <v>0,000000</v>
      </c>
      <c r="P7151" s="5" t="s">
        <v>10554</v>
      </c>
      <c r="Q7151" s="5" t="s">
        <v>10554</v>
      </c>
    </row>
    <row r="7152" spans="1:17" x14ac:dyDescent="0.25">
      <c r="A7152">
        <v>63032</v>
      </c>
      <c r="B7152" t="s">
        <v>30</v>
      </c>
      <c r="C7152" s="7">
        <v>46211.765138888892</v>
      </c>
      <c r="D7152" s="4">
        <v>231700000</v>
      </c>
      <c r="E7152" t="s">
        <v>2607</v>
      </c>
      <c r="F7152" t="s">
        <v>2607</v>
      </c>
      <c r="G7152" s="4">
        <v>94500999</v>
      </c>
      <c r="H7152" t="s">
        <v>7574</v>
      </c>
      <c r="I7152" s="2">
        <v>46211.723587962966</v>
      </c>
      <c r="J7152" s="4">
        <v>50000000</v>
      </c>
      <c r="K7152" s="4" t="s">
        <v>2607</v>
      </c>
      <c r="L7152" s="5">
        <v>231.7</v>
      </c>
      <c r="M7152" s="5">
        <v>94.500998999999993</v>
      </c>
      <c r="N7152" s="5">
        <v>50</v>
      </c>
      <c r="O7152" s="5" t="str">
        <f t="shared" si="111"/>
        <v>0,000000</v>
      </c>
      <c r="P7152" s="5" t="s">
        <v>10554</v>
      </c>
      <c r="Q7152" s="5" t="s">
        <v>10554</v>
      </c>
    </row>
    <row r="7153" spans="1:17" x14ac:dyDescent="0.25">
      <c r="A7153">
        <v>63033</v>
      </c>
      <c r="B7153" t="s">
        <v>30</v>
      </c>
      <c r="C7153" s="7">
        <v>46211.765150462961</v>
      </c>
      <c r="D7153" s="4">
        <v>231800000</v>
      </c>
      <c r="E7153" t="s">
        <v>2607</v>
      </c>
      <c r="F7153" t="s">
        <v>2607</v>
      </c>
      <c r="G7153" s="4">
        <v>94500999</v>
      </c>
      <c r="H7153" t="s">
        <v>7575</v>
      </c>
      <c r="I7153" s="2">
        <v>46211.723587962966</v>
      </c>
      <c r="J7153" s="4">
        <v>50000000</v>
      </c>
      <c r="K7153" s="4" t="s">
        <v>2607</v>
      </c>
      <c r="L7153" s="5">
        <v>231.8</v>
      </c>
      <c r="M7153" s="5">
        <v>94.500998999999993</v>
      </c>
      <c r="N7153" s="5">
        <v>50</v>
      </c>
      <c r="O7153" s="5" t="str">
        <f t="shared" si="111"/>
        <v>0,000000</v>
      </c>
      <c r="P7153" s="5" t="s">
        <v>10554</v>
      </c>
      <c r="Q7153" s="5" t="s">
        <v>10554</v>
      </c>
    </row>
    <row r="7154" spans="1:17" x14ac:dyDescent="0.25">
      <c r="A7154">
        <v>63034</v>
      </c>
      <c r="B7154" t="s">
        <v>30</v>
      </c>
      <c r="C7154" s="7">
        <v>46211.765162037038</v>
      </c>
      <c r="D7154" s="4">
        <v>231800000</v>
      </c>
      <c r="E7154" t="s">
        <v>2607</v>
      </c>
      <c r="F7154" t="s">
        <v>2607</v>
      </c>
      <c r="G7154" s="4">
        <v>94500999</v>
      </c>
      <c r="H7154" t="s">
        <v>7576</v>
      </c>
      <c r="I7154" s="2">
        <v>46211.723587962966</v>
      </c>
      <c r="J7154" s="4">
        <v>50000000</v>
      </c>
      <c r="K7154" s="4" t="s">
        <v>2607</v>
      </c>
      <c r="L7154" s="5">
        <v>231.8</v>
      </c>
      <c r="M7154" s="5">
        <v>94.500998999999993</v>
      </c>
      <c r="N7154" s="5">
        <v>50</v>
      </c>
      <c r="O7154" s="5" t="str">
        <f t="shared" si="111"/>
        <v>0,000000</v>
      </c>
      <c r="P7154" s="5" t="s">
        <v>10554</v>
      </c>
      <c r="Q7154" s="5" t="s">
        <v>10554</v>
      </c>
    </row>
    <row r="7155" spans="1:17" x14ac:dyDescent="0.25">
      <c r="A7155">
        <v>63035</v>
      </c>
      <c r="B7155" t="s">
        <v>30</v>
      </c>
      <c r="C7155" s="7">
        <v>46211.765173611115</v>
      </c>
      <c r="D7155" s="4">
        <v>231600000</v>
      </c>
      <c r="E7155" t="s">
        <v>2607</v>
      </c>
      <c r="F7155" t="s">
        <v>2607</v>
      </c>
      <c r="G7155" s="4">
        <v>94500999</v>
      </c>
      <c r="H7155" t="s">
        <v>7577</v>
      </c>
      <c r="I7155" s="2">
        <v>46211.723587962966</v>
      </c>
      <c r="J7155" s="4">
        <v>50000000</v>
      </c>
      <c r="K7155" s="4" t="s">
        <v>2607</v>
      </c>
      <c r="L7155" s="5">
        <v>231.6</v>
      </c>
      <c r="M7155" s="5">
        <v>94.500998999999993</v>
      </c>
      <c r="N7155" s="5">
        <v>50</v>
      </c>
      <c r="O7155" s="5" t="str">
        <f t="shared" si="111"/>
        <v>0,000000</v>
      </c>
      <c r="P7155" s="5" t="s">
        <v>10554</v>
      </c>
      <c r="Q7155" s="5" t="s">
        <v>10554</v>
      </c>
    </row>
    <row r="7156" spans="1:17" x14ac:dyDescent="0.25">
      <c r="A7156">
        <v>63036</v>
      </c>
      <c r="B7156" t="s">
        <v>30</v>
      </c>
      <c r="C7156" s="7">
        <v>46211.765185185184</v>
      </c>
      <c r="D7156" s="4">
        <v>231600000</v>
      </c>
      <c r="E7156" t="s">
        <v>2607</v>
      </c>
      <c r="F7156" t="s">
        <v>2607</v>
      </c>
      <c r="G7156" s="4">
        <v>94500999</v>
      </c>
      <c r="H7156" t="s">
        <v>7578</v>
      </c>
      <c r="I7156" s="2">
        <v>46211.723587962966</v>
      </c>
      <c r="J7156" s="4">
        <v>50000000</v>
      </c>
      <c r="K7156" s="4" t="s">
        <v>2607</v>
      </c>
      <c r="L7156" s="5">
        <v>231.6</v>
      </c>
      <c r="M7156" s="5">
        <v>94.500998999999993</v>
      </c>
      <c r="N7156" s="5">
        <v>50</v>
      </c>
      <c r="O7156" s="5" t="str">
        <f t="shared" si="111"/>
        <v>0,000000</v>
      </c>
      <c r="P7156" s="5" t="s">
        <v>10554</v>
      </c>
      <c r="Q7156" s="5" t="s">
        <v>10554</v>
      </c>
    </row>
    <row r="7157" spans="1:17" x14ac:dyDescent="0.25">
      <c r="A7157">
        <v>63037</v>
      </c>
      <c r="B7157" t="s">
        <v>30</v>
      </c>
      <c r="C7157" s="7">
        <v>46211.765196759261</v>
      </c>
      <c r="D7157" s="4">
        <v>231600000</v>
      </c>
      <c r="E7157" t="s">
        <v>2607</v>
      </c>
      <c r="F7157" t="s">
        <v>2607</v>
      </c>
      <c r="G7157" s="4">
        <v>94500999</v>
      </c>
      <c r="H7157" t="s">
        <v>7579</v>
      </c>
      <c r="I7157" s="2">
        <v>46211.723587962966</v>
      </c>
      <c r="J7157" s="4">
        <v>50000000</v>
      </c>
      <c r="K7157" s="4" t="s">
        <v>2607</v>
      </c>
      <c r="L7157" s="5">
        <v>231.6</v>
      </c>
      <c r="M7157" s="5">
        <v>94.500998999999993</v>
      </c>
      <c r="N7157" s="5">
        <v>50</v>
      </c>
      <c r="O7157" s="5" t="str">
        <f t="shared" si="111"/>
        <v>0,000000</v>
      </c>
      <c r="P7157" s="5" t="s">
        <v>10554</v>
      </c>
      <c r="Q7157" s="5" t="s">
        <v>10554</v>
      </c>
    </row>
    <row r="7158" spans="1:17" x14ac:dyDescent="0.25">
      <c r="A7158">
        <v>63038</v>
      </c>
      <c r="B7158" t="s">
        <v>30</v>
      </c>
      <c r="C7158" s="7">
        <v>46211.765208333331</v>
      </c>
      <c r="D7158" s="4">
        <v>231600000</v>
      </c>
      <c r="E7158" t="s">
        <v>2607</v>
      </c>
      <c r="F7158" t="s">
        <v>2607</v>
      </c>
      <c r="G7158" s="4">
        <v>94500999</v>
      </c>
      <c r="H7158" t="s">
        <v>7580</v>
      </c>
      <c r="I7158" s="2">
        <v>46211.723587962966</v>
      </c>
      <c r="J7158" s="4">
        <v>50000000</v>
      </c>
      <c r="K7158" s="4" t="s">
        <v>2607</v>
      </c>
      <c r="L7158" s="5">
        <v>231.6</v>
      </c>
      <c r="M7158" s="5">
        <v>94.500998999999993</v>
      </c>
      <c r="N7158" s="5">
        <v>50</v>
      </c>
      <c r="O7158" s="5" t="str">
        <f t="shared" si="111"/>
        <v>0,000000</v>
      </c>
      <c r="P7158" s="5" t="s">
        <v>10554</v>
      </c>
      <c r="Q7158" s="5" t="s">
        <v>10554</v>
      </c>
    </row>
    <row r="7159" spans="1:17" x14ac:dyDescent="0.25">
      <c r="A7159">
        <v>63039</v>
      </c>
      <c r="B7159" t="s">
        <v>30</v>
      </c>
      <c r="C7159" s="7">
        <v>46211.765219907407</v>
      </c>
      <c r="D7159" s="4">
        <v>231600000</v>
      </c>
      <c r="E7159" t="s">
        <v>2607</v>
      </c>
      <c r="F7159" t="s">
        <v>2607</v>
      </c>
      <c r="G7159" s="4">
        <v>94500999</v>
      </c>
      <c r="H7159" t="s">
        <v>7581</v>
      </c>
      <c r="I7159" s="2">
        <v>46211.723587962966</v>
      </c>
      <c r="J7159" s="4">
        <v>50000000</v>
      </c>
      <c r="K7159" s="4" t="s">
        <v>2607</v>
      </c>
      <c r="L7159" s="5">
        <v>231.6</v>
      </c>
      <c r="M7159" s="5">
        <v>94.500998999999993</v>
      </c>
      <c r="N7159" s="5">
        <v>50</v>
      </c>
      <c r="O7159" s="5" t="str">
        <f t="shared" si="111"/>
        <v>0,000000</v>
      </c>
      <c r="P7159" s="5" t="s">
        <v>10554</v>
      </c>
      <c r="Q7159" s="5" t="s">
        <v>10554</v>
      </c>
    </row>
    <row r="7160" spans="1:17" x14ac:dyDescent="0.25">
      <c r="A7160">
        <v>63040</v>
      </c>
      <c r="B7160" t="s">
        <v>30</v>
      </c>
      <c r="C7160" s="7">
        <v>46211.765231481484</v>
      </c>
      <c r="D7160" s="4">
        <v>231600000</v>
      </c>
      <c r="E7160" t="s">
        <v>2607</v>
      </c>
      <c r="F7160" t="s">
        <v>2607</v>
      </c>
      <c r="G7160" s="4">
        <v>94500999</v>
      </c>
      <c r="H7160" t="s">
        <v>7582</v>
      </c>
      <c r="I7160" s="2">
        <v>46211.723587962966</v>
      </c>
      <c r="J7160" s="4">
        <v>50000000</v>
      </c>
      <c r="K7160" s="4" t="s">
        <v>2607</v>
      </c>
      <c r="L7160" s="5">
        <v>231.6</v>
      </c>
      <c r="M7160" s="5">
        <v>94.500998999999993</v>
      </c>
      <c r="N7160" s="5">
        <v>50</v>
      </c>
      <c r="O7160" s="5" t="str">
        <f t="shared" si="111"/>
        <v>0,000000</v>
      </c>
      <c r="P7160" s="5" t="s">
        <v>10554</v>
      </c>
      <c r="Q7160" s="5" t="s">
        <v>10554</v>
      </c>
    </row>
    <row r="7161" spans="1:17" x14ac:dyDescent="0.25">
      <c r="A7161">
        <v>63041</v>
      </c>
      <c r="B7161" t="s">
        <v>30</v>
      </c>
      <c r="C7161" s="7">
        <v>46211.765243055554</v>
      </c>
      <c r="D7161" s="4">
        <v>231600000</v>
      </c>
      <c r="E7161" t="s">
        <v>2607</v>
      </c>
      <c r="F7161" t="s">
        <v>2607</v>
      </c>
      <c r="G7161" s="4">
        <v>94500999</v>
      </c>
      <c r="H7161" t="s">
        <v>7583</v>
      </c>
      <c r="I7161" s="2">
        <v>46211.723587962966</v>
      </c>
      <c r="J7161" s="4">
        <v>50000000</v>
      </c>
      <c r="K7161" s="4" t="s">
        <v>2607</v>
      </c>
      <c r="L7161" s="5">
        <v>231.6</v>
      </c>
      <c r="M7161" s="5">
        <v>94.500998999999993</v>
      </c>
      <c r="N7161" s="5">
        <v>50</v>
      </c>
      <c r="O7161" s="5" t="str">
        <f t="shared" si="111"/>
        <v>0,000000</v>
      </c>
      <c r="P7161" s="5" t="s">
        <v>10554</v>
      </c>
      <c r="Q7161" s="5" t="s">
        <v>10554</v>
      </c>
    </row>
    <row r="7162" spans="1:17" x14ac:dyDescent="0.25">
      <c r="A7162">
        <v>63042</v>
      </c>
      <c r="B7162" t="s">
        <v>30</v>
      </c>
      <c r="C7162" s="7">
        <v>46211.76525462963</v>
      </c>
      <c r="D7162" s="4">
        <v>231600000</v>
      </c>
      <c r="E7162" t="s">
        <v>2607</v>
      </c>
      <c r="F7162" t="s">
        <v>2607</v>
      </c>
      <c r="G7162" s="4">
        <v>94500999</v>
      </c>
      <c r="H7162" t="s">
        <v>7584</v>
      </c>
      <c r="I7162" s="2">
        <v>46211.723703703705</v>
      </c>
      <c r="J7162" s="4">
        <v>50000000</v>
      </c>
      <c r="K7162" s="4" t="s">
        <v>2607</v>
      </c>
      <c r="L7162" s="5">
        <v>231.6</v>
      </c>
      <c r="M7162" s="5">
        <v>94.500998999999993</v>
      </c>
      <c r="N7162" s="5">
        <v>50</v>
      </c>
      <c r="O7162" s="5" t="str">
        <f t="shared" si="111"/>
        <v>0,000000</v>
      </c>
      <c r="P7162" s="5" t="s">
        <v>10554</v>
      </c>
      <c r="Q7162" s="5" t="s">
        <v>10554</v>
      </c>
    </row>
    <row r="7163" spans="1:17" x14ac:dyDescent="0.25">
      <c r="A7163">
        <v>63043</v>
      </c>
      <c r="B7163" t="s">
        <v>30</v>
      </c>
      <c r="C7163" s="7">
        <v>46211.765266203707</v>
      </c>
      <c r="D7163" s="4">
        <v>231600000</v>
      </c>
      <c r="E7163" t="s">
        <v>2607</v>
      </c>
      <c r="F7163" t="s">
        <v>2607</v>
      </c>
      <c r="G7163" s="4">
        <v>94500999</v>
      </c>
      <c r="H7163" t="s">
        <v>7585</v>
      </c>
      <c r="I7163" s="2">
        <v>46211.723703703705</v>
      </c>
      <c r="J7163" s="4">
        <v>50000000</v>
      </c>
      <c r="K7163" s="4" t="s">
        <v>2607</v>
      </c>
      <c r="L7163" s="5">
        <v>231.6</v>
      </c>
      <c r="M7163" s="5">
        <v>94.500998999999993</v>
      </c>
      <c r="N7163" s="5">
        <v>50</v>
      </c>
      <c r="O7163" s="5" t="str">
        <f t="shared" si="111"/>
        <v>0,000000</v>
      </c>
      <c r="P7163" s="5" t="s">
        <v>10554</v>
      </c>
      <c r="Q7163" s="5" t="s">
        <v>10554</v>
      </c>
    </row>
    <row r="7164" spans="1:17" x14ac:dyDescent="0.25">
      <c r="A7164">
        <v>63044</v>
      </c>
      <c r="B7164" t="s">
        <v>30</v>
      </c>
      <c r="C7164" s="7">
        <v>46211.765277777777</v>
      </c>
      <c r="D7164" s="4">
        <v>231600000</v>
      </c>
      <c r="E7164" t="s">
        <v>2607</v>
      </c>
      <c r="F7164" t="s">
        <v>2607</v>
      </c>
      <c r="G7164" s="4">
        <v>94500999</v>
      </c>
      <c r="H7164" t="s">
        <v>7586</v>
      </c>
      <c r="I7164" s="2">
        <v>46211.723703703705</v>
      </c>
      <c r="J7164" s="4">
        <v>50000000</v>
      </c>
      <c r="K7164" s="4" t="s">
        <v>2607</v>
      </c>
      <c r="L7164" s="5">
        <v>231.6</v>
      </c>
      <c r="M7164" s="5">
        <v>94.500998999999993</v>
      </c>
      <c r="N7164" s="5">
        <v>50</v>
      </c>
      <c r="O7164" s="5" t="str">
        <f t="shared" si="111"/>
        <v>0,000000</v>
      </c>
      <c r="P7164" s="5" t="s">
        <v>10554</v>
      </c>
      <c r="Q7164" s="5" t="s">
        <v>10554</v>
      </c>
    </row>
    <row r="7165" spans="1:17" x14ac:dyDescent="0.25">
      <c r="A7165">
        <v>63045</v>
      </c>
      <c r="B7165" t="s">
        <v>30</v>
      </c>
      <c r="C7165" s="7">
        <v>46211.765289351853</v>
      </c>
      <c r="D7165" s="4">
        <v>231600000</v>
      </c>
      <c r="E7165" t="s">
        <v>2607</v>
      </c>
      <c r="F7165" t="s">
        <v>2607</v>
      </c>
      <c r="G7165" s="4">
        <v>94500999</v>
      </c>
      <c r="H7165" t="s">
        <v>7587</v>
      </c>
      <c r="I7165" s="2">
        <v>46211.723703703705</v>
      </c>
      <c r="J7165" s="4">
        <v>50000000</v>
      </c>
      <c r="K7165" s="4" t="s">
        <v>2607</v>
      </c>
      <c r="L7165" s="5">
        <v>231.6</v>
      </c>
      <c r="M7165" s="5">
        <v>94.500998999999993</v>
      </c>
      <c r="N7165" s="5">
        <v>50</v>
      </c>
      <c r="O7165" s="5" t="str">
        <f t="shared" si="111"/>
        <v>0,000000</v>
      </c>
      <c r="P7165" s="5" t="s">
        <v>10554</v>
      </c>
      <c r="Q7165" s="5" t="s">
        <v>10554</v>
      </c>
    </row>
    <row r="7166" spans="1:17" x14ac:dyDescent="0.25">
      <c r="A7166">
        <v>63046</v>
      </c>
      <c r="B7166" t="s">
        <v>30</v>
      </c>
      <c r="C7166" s="7">
        <v>46211.765300925923</v>
      </c>
      <c r="D7166" s="4">
        <v>231600000</v>
      </c>
      <c r="E7166" t="s">
        <v>2607</v>
      </c>
      <c r="F7166" t="s">
        <v>2607</v>
      </c>
      <c r="G7166" s="4">
        <v>94500999</v>
      </c>
      <c r="H7166" t="s">
        <v>7588</v>
      </c>
      <c r="I7166" s="2">
        <v>46211.723703703705</v>
      </c>
      <c r="J7166" s="4">
        <v>50000000</v>
      </c>
      <c r="K7166" s="4" t="s">
        <v>2607</v>
      </c>
      <c r="L7166" s="5">
        <v>231.6</v>
      </c>
      <c r="M7166" s="5">
        <v>94.500998999999993</v>
      </c>
      <c r="N7166" s="5">
        <v>50</v>
      </c>
      <c r="O7166" s="5" t="str">
        <f t="shared" si="111"/>
        <v>0,000000</v>
      </c>
      <c r="P7166" s="5" t="s">
        <v>10554</v>
      </c>
      <c r="Q7166" s="5" t="s">
        <v>10554</v>
      </c>
    </row>
    <row r="7167" spans="1:17" x14ac:dyDescent="0.25">
      <c r="A7167">
        <v>63047</v>
      </c>
      <c r="B7167" t="s">
        <v>30</v>
      </c>
      <c r="C7167" s="7">
        <v>46211.7653125</v>
      </c>
      <c r="D7167" s="4">
        <v>231600000</v>
      </c>
      <c r="E7167" t="s">
        <v>2607</v>
      </c>
      <c r="F7167" t="s">
        <v>2607</v>
      </c>
      <c r="G7167" s="4">
        <v>94500999</v>
      </c>
      <c r="H7167" t="s">
        <v>7589</v>
      </c>
      <c r="I7167" s="2">
        <v>46211.723703703705</v>
      </c>
      <c r="J7167" s="4">
        <v>50000000</v>
      </c>
      <c r="K7167" s="4" t="s">
        <v>2607</v>
      </c>
      <c r="L7167" s="5">
        <v>231.6</v>
      </c>
      <c r="M7167" s="5">
        <v>94.500998999999993</v>
      </c>
      <c r="N7167" s="5">
        <v>50</v>
      </c>
      <c r="O7167" s="5" t="str">
        <f t="shared" si="111"/>
        <v>0,000000</v>
      </c>
      <c r="P7167" s="5" t="s">
        <v>10554</v>
      </c>
      <c r="Q7167" s="5" t="s">
        <v>10554</v>
      </c>
    </row>
    <row r="7168" spans="1:17" x14ac:dyDescent="0.25">
      <c r="A7168">
        <v>63048</v>
      </c>
      <c r="B7168" t="s">
        <v>30</v>
      </c>
      <c r="C7168" s="7">
        <v>46211.765324074076</v>
      </c>
      <c r="D7168" s="4">
        <v>231500000</v>
      </c>
      <c r="E7168" t="s">
        <v>2607</v>
      </c>
      <c r="F7168" t="s">
        <v>2607</v>
      </c>
      <c r="G7168" s="4">
        <v>94500999</v>
      </c>
      <c r="H7168" t="s">
        <v>7590</v>
      </c>
      <c r="I7168" s="2">
        <v>46211.723703703705</v>
      </c>
      <c r="J7168" s="4">
        <v>50000000</v>
      </c>
      <c r="K7168" s="4" t="s">
        <v>2607</v>
      </c>
      <c r="L7168" s="5">
        <v>231.5</v>
      </c>
      <c r="M7168" s="5">
        <v>94.500998999999993</v>
      </c>
      <c r="N7168" s="5">
        <v>50</v>
      </c>
      <c r="O7168" s="5" t="str">
        <f t="shared" si="111"/>
        <v>0,000000</v>
      </c>
      <c r="P7168" s="5" t="s">
        <v>10554</v>
      </c>
      <c r="Q7168" s="5" t="s">
        <v>10554</v>
      </c>
    </row>
    <row r="7169" spans="1:17" x14ac:dyDescent="0.25">
      <c r="A7169">
        <v>63049</v>
      </c>
      <c r="B7169" t="s">
        <v>30</v>
      </c>
      <c r="C7169" s="7">
        <v>46211.765335648146</v>
      </c>
      <c r="D7169" s="4">
        <v>231500000</v>
      </c>
      <c r="E7169" t="s">
        <v>2607</v>
      </c>
      <c r="F7169" t="s">
        <v>2607</v>
      </c>
      <c r="G7169" s="4">
        <v>94500999</v>
      </c>
      <c r="H7169" t="s">
        <v>7591</v>
      </c>
      <c r="I7169" s="2">
        <v>46211.723703703705</v>
      </c>
      <c r="J7169" s="4">
        <v>50000000</v>
      </c>
      <c r="K7169" s="4" t="s">
        <v>2607</v>
      </c>
      <c r="L7169" s="5">
        <v>231.5</v>
      </c>
      <c r="M7169" s="5">
        <v>94.500998999999993</v>
      </c>
      <c r="N7169" s="5">
        <v>50</v>
      </c>
      <c r="O7169" s="5" t="str">
        <f t="shared" si="111"/>
        <v>0,000000</v>
      </c>
      <c r="P7169" s="5" t="s">
        <v>10554</v>
      </c>
      <c r="Q7169" s="5" t="s">
        <v>10554</v>
      </c>
    </row>
    <row r="7170" spans="1:17" x14ac:dyDescent="0.25">
      <c r="A7170">
        <v>63050</v>
      </c>
      <c r="B7170" t="s">
        <v>30</v>
      </c>
      <c r="C7170" s="7">
        <v>46211.765347222223</v>
      </c>
      <c r="D7170" s="4">
        <v>231400000</v>
      </c>
      <c r="E7170" t="s">
        <v>2607</v>
      </c>
      <c r="F7170" t="s">
        <v>2607</v>
      </c>
      <c r="G7170" s="4">
        <v>94500999</v>
      </c>
      <c r="H7170" t="s">
        <v>7592</v>
      </c>
      <c r="I7170" s="2">
        <v>46211.723703703705</v>
      </c>
      <c r="J7170" s="4">
        <v>50000000</v>
      </c>
      <c r="K7170" s="4" t="s">
        <v>2607</v>
      </c>
      <c r="L7170" s="5">
        <v>231.4</v>
      </c>
      <c r="M7170" s="5">
        <v>94.500998999999993</v>
      </c>
      <c r="N7170" s="5">
        <v>50</v>
      </c>
      <c r="O7170" s="5" t="str">
        <f t="shared" si="111"/>
        <v>0,000000</v>
      </c>
      <c r="P7170" s="5" t="s">
        <v>10554</v>
      </c>
      <c r="Q7170" s="5" t="s">
        <v>10554</v>
      </c>
    </row>
    <row r="7171" spans="1:17" x14ac:dyDescent="0.25">
      <c r="A7171">
        <v>63051</v>
      </c>
      <c r="B7171" t="s">
        <v>30</v>
      </c>
      <c r="C7171" s="7">
        <v>46211.7653587963</v>
      </c>
      <c r="D7171" s="4">
        <v>231500000</v>
      </c>
      <c r="E7171" t="s">
        <v>2607</v>
      </c>
      <c r="F7171" t="s">
        <v>2607</v>
      </c>
      <c r="G7171" s="4">
        <v>94500999</v>
      </c>
      <c r="H7171" t="s">
        <v>7593</v>
      </c>
      <c r="I7171" s="2">
        <v>46211.723703703705</v>
      </c>
      <c r="J7171" s="4">
        <v>50000000</v>
      </c>
      <c r="K7171" s="4" t="s">
        <v>2607</v>
      </c>
      <c r="L7171" s="5">
        <v>231.5</v>
      </c>
      <c r="M7171" s="5">
        <v>94.500998999999993</v>
      </c>
      <c r="N7171" s="5">
        <v>50</v>
      </c>
      <c r="O7171" s="5" t="str">
        <f t="shared" ref="O7171:O7234" si="112">SUBSTITUTE(K7171,".",",")</f>
        <v>0,000000</v>
      </c>
      <c r="P7171" s="5" t="s">
        <v>10554</v>
      </c>
      <c r="Q7171" s="5" t="s">
        <v>10554</v>
      </c>
    </row>
    <row r="7172" spans="1:17" x14ac:dyDescent="0.25">
      <c r="A7172">
        <v>63052</v>
      </c>
      <c r="B7172" t="s">
        <v>30</v>
      </c>
      <c r="C7172" s="7">
        <v>46211.765370370369</v>
      </c>
      <c r="D7172" s="4">
        <v>231500000</v>
      </c>
      <c r="E7172" t="s">
        <v>2607</v>
      </c>
      <c r="F7172" t="s">
        <v>2607</v>
      </c>
      <c r="G7172" s="4">
        <v>94500999</v>
      </c>
      <c r="H7172" t="s">
        <v>7594</v>
      </c>
      <c r="I7172" s="2">
        <v>46211.723819444444</v>
      </c>
      <c r="J7172" s="4">
        <v>50000000</v>
      </c>
      <c r="K7172" s="4" t="s">
        <v>2607</v>
      </c>
      <c r="L7172" s="5">
        <v>231.5</v>
      </c>
      <c r="M7172" s="5">
        <v>94.500998999999993</v>
      </c>
      <c r="N7172" s="5">
        <v>50</v>
      </c>
      <c r="O7172" s="5" t="str">
        <f t="shared" si="112"/>
        <v>0,000000</v>
      </c>
      <c r="P7172" s="5" t="s">
        <v>10554</v>
      </c>
      <c r="Q7172" s="5" t="s">
        <v>10554</v>
      </c>
    </row>
    <row r="7173" spans="1:17" x14ac:dyDescent="0.25">
      <c r="A7173">
        <v>63053</v>
      </c>
      <c r="B7173" t="s">
        <v>30</v>
      </c>
      <c r="C7173" s="7">
        <v>46211.765381944446</v>
      </c>
      <c r="D7173" s="4">
        <v>231600000</v>
      </c>
      <c r="E7173" t="s">
        <v>2607</v>
      </c>
      <c r="F7173" t="s">
        <v>2607</v>
      </c>
      <c r="G7173" s="4">
        <v>94500999</v>
      </c>
      <c r="H7173" t="s">
        <v>7595</v>
      </c>
      <c r="I7173" s="2">
        <v>46211.723819444444</v>
      </c>
      <c r="J7173" s="4">
        <v>50000000</v>
      </c>
      <c r="K7173" s="4" t="s">
        <v>2607</v>
      </c>
      <c r="L7173" s="5">
        <v>231.6</v>
      </c>
      <c r="M7173" s="5">
        <v>94.500998999999993</v>
      </c>
      <c r="N7173" s="5">
        <v>50</v>
      </c>
      <c r="O7173" s="5" t="str">
        <f t="shared" si="112"/>
        <v>0,000000</v>
      </c>
      <c r="P7173" s="5" t="s">
        <v>10554</v>
      </c>
      <c r="Q7173" s="5" t="s">
        <v>10554</v>
      </c>
    </row>
    <row r="7174" spans="1:17" x14ac:dyDescent="0.25">
      <c r="A7174">
        <v>63054</v>
      </c>
      <c r="B7174" t="s">
        <v>30</v>
      </c>
      <c r="C7174" s="7">
        <v>46211.765393518515</v>
      </c>
      <c r="D7174" s="4">
        <v>231600000</v>
      </c>
      <c r="E7174" t="s">
        <v>2607</v>
      </c>
      <c r="F7174" t="s">
        <v>2607</v>
      </c>
      <c r="G7174" s="4">
        <v>94500999</v>
      </c>
      <c r="H7174" t="s">
        <v>7596</v>
      </c>
      <c r="I7174" s="2">
        <v>46211.723819444444</v>
      </c>
      <c r="J7174" s="4">
        <v>50000000</v>
      </c>
      <c r="K7174" s="4" t="s">
        <v>2607</v>
      </c>
      <c r="L7174" s="5">
        <v>231.6</v>
      </c>
      <c r="M7174" s="5">
        <v>94.500998999999993</v>
      </c>
      <c r="N7174" s="5">
        <v>50</v>
      </c>
      <c r="O7174" s="5" t="str">
        <f t="shared" si="112"/>
        <v>0,000000</v>
      </c>
      <c r="P7174" s="5" t="s">
        <v>10554</v>
      </c>
      <c r="Q7174" s="5" t="s">
        <v>10554</v>
      </c>
    </row>
    <row r="7175" spans="1:17" x14ac:dyDescent="0.25">
      <c r="A7175">
        <v>63055</v>
      </c>
      <c r="B7175" t="s">
        <v>30</v>
      </c>
      <c r="C7175" s="7">
        <v>46211.765405092592</v>
      </c>
      <c r="D7175" s="4">
        <v>231800000</v>
      </c>
      <c r="E7175" t="s">
        <v>2607</v>
      </c>
      <c r="F7175" t="s">
        <v>2607</v>
      </c>
      <c r="G7175" s="4">
        <v>94500999</v>
      </c>
      <c r="H7175" t="s">
        <v>7597</v>
      </c>
      <c r="I7175" s="2">
        <v>46211.723819444444</v>
      </c>
      <c r="J7175" s="4">
        <v>50000000</v>
      </c>
      <c r="K7175" s="4" t="s">
        <v>2607</v>
      </c>
      <c r="L7175" s="5">
        <v>231.8</v>
      </c>
      <c r="M7175" s="5">
        <v>94.500998999999993</v>
      </c>
      <c r="N7175" s="5">
        <v>50</v>
      </c>
      <c r="O7175" s="5" t="str">
        <f t="shared" si="112"/>
        <v>0,000000</v>
      </c>
      <c r="P7175" s="5" t="s">
        <v>10554</v>
      </c>
      <c r="Q7175" s="5" t="s">
        <v>10554</v>
      </c>
    </row>
    <row r="7176" spans="1:17" x14ac:dyDescent="0.25">
      <c r="A7176">
        <v>63056</v>
      </c>
      <c r="B7176" t="s">
        <v>30</v>
      </c>
      <c r="C7176" s="7">
        <v>46211.765416666669</v>
      </c>
      <c r="D7176" s="4">
        <v>231900000</v>
      </c>
      <c r="E7176" t="s">
        <v>2607</v>
      </c>
      <c r="F7176" t="s">
        <v>2607</v>
      </c>
      <c r="G7176" s="4">
        <v>94500999</v>
      </c>
      <c r="H7176" t="s">
        <v>7598</v>
      </c>
      <c r="I7176" s="2">
        <v>46211.723819444444</v>
      </c>
      <c r="J7176" s="4">
        <v>50000000</v>
      </c>
      <c r="K7176" s="4" t="s">
        <v>2607</v>
      </c>
      <c r="L7176" s="5">
        <v>231.9</v>
      </c>
      <c r="M7176" s="5">
        <v>94.500998999999993</v>
      </c>
      <c r="N7176" s="5">
        <v>50</v>
      </c>
      <c r="O7176" s="5" t="str">
        <f t="shared" si="112"/>
        <v>0,000000</v>
      </c>
      <c r="P7176" s="5" t="s">
        <v>10554</v>
      </c>
      <c r="Q7176" s="5" t="s">
        <v>10554</v>
      </c>
    </row>
    <row r="7177" spans="1:17" x14ac:dyDescent="0.25">
      <c r="A7177">
        <v>63057</v>
      </c>
      <c r="B7177" t="s">
        <v>30</v>
      </c>
      <c r="C7177" s="7">
        <v>46211.765428240738</v>
      </c>
      <c r="D7177" s="4">
        <v>231700000</v>
      </c>
      <c r="E7177" t="s">
        <v>2607</v>
      </c>
      <c r="F7177" t="s">
        <v>2607</v>
      </c>
      <c r="G7177" s="4">
        <v>94500999</v>
      </c>
      <c r="H7177" t="s">
        <v>7599</v>
      </c>
      <c r="I7177" s="2">
        <v>46211.723819444444</v>
      </c>
      <c r="J7177" s="4">
        <v>50000000</v>
      </c>
      <c r="K7177" s="4" t="s">
        <v>2607</v>
      </c>
      <c r="L7177" s="5">
        <v>231.7</v>
      </c>
      <c r="M7177" s="5">
        <v>94.500998999999993</v>
      </c>
      <c r="N7177" s="5">
        <v>50</v>
      </c>
      <c r="O7177" s="5" t="str">
        <f t="shared" si="112"/>
        <v>0,000000</v>
      </c>
      <c r="P7177" s="5" t="s">
        <v>10554</v>
      </c>
      <c r="Q7177" s="5" t="s">
        <v>10554</v>
      </c>
    </row>
    <row r="7178" spans="1:17" x14ac:dyDescent="0.25">
      <c r="A7178">
        <v>63058</v>
      </c>
      <c r="B7178" t="s">
        <v>30</v>
      </c>
      <c r="C7178" s="7">
        <v>46211.765439814815</v>
      </c>
      <c r="D7178" s="4">
        <v>231600000</v>
      </c>
      <c r="E7178" t="s">
        <v>2607</v>
      </c>
      <c r="F7178" t="s">
        <v>2607</v>
      </c>
      <c r="G7178" s="4">
        <v>94500999</v>
      </c>
      <c r="H7178" t="s">
        <v>7600</v>
      </c>
      <c r="I7178" s="2">
        <v>46211.723819444444</v>
      </c>
      <c r="J7178" s="4">
        <v>50000000</v>
      </c>
      <c r="K7178" s="4" t="s">
        <v>2607</v>
      </c>
      <c r="L7178" s="5">
        <v>231.6</v>
      </c>
      <c r="M7178" s="5">
        <v>94.500998999999993</v>
      </c>
      <c r="N7178" s="5">
        <v>50</v>
      </c>
      <c r="O7178" s="5" t="str">
        <f t="shared" si="112"/>
        <v>0,000000</v>
      </c>
      <c r="P7178" s="5" t="s">
        <v>10554</v>
      </c>
      <c r="Q7178" s="5" t="s">
        <v>10554</v>
      </c>
    </row>
    <row r="7179" spans="1:17" x14ac:dyDescent="0.25">
      <c r="A7179">
        <v>63059</v>
      </c>
      <c r="B7179" t="s">
        <v>30</v>
      </c>
      <c r="C7179" s="7">
        <v>46211.765451388892</v>
      </c>
      <c r="D7179" s="4">
        <v>231600000</v>
      </c>
      <c r="E7179" t="s">
        <v>2607</v>
      </c>
      <c r="F7179" t="s">
        <v>2607</v>
      </c>
      <c r="G7179" s="4">
        <v>94500999</v>
      </c>
      <c r="H7179" t="s">
        <v>7601</v>
      </c>
      <c r="I7179" s="2">
        <v>46211.723819444444</v>
      </c>
      <c r="J7179" s="4">
        <v>50000000</v>
      </c>
      <c r="K7179" s="4" t="s">
        <v>2607</v>
      </c>
      <c r="L7179" s="5">
        <v>231.6</v>
      </c>
      <c r="M7179" s="5">
        <v>94.500998999999993</v>
      </c>
      <c r="N7179" s="5">
        <v>50</v>
      </c>
      <c r="O7179" s="5" t="str">
        <f t="shared" si="112"/>
        <v>0,000000</v>
      </c>
      <c r="P7179" s="5" t="s">
        <v>10554</v>
      </c>
      <c r="Q7179" s="5" t="s">
        <v>10554</v>
      </c>
    </row>
    <row r="7180" spans="1:17" x14ac:dyDescent="0.25">
      <c r="A7180">
        <v>63060</v>
      </c>
      <c r="B7180" t="s">
        <v>30</v>
      </c>
      <c r="C7180" s="7">
        <v>46211.765462962961</v>
      </c>
      <c r="D7180" s="4">
        <v>231600000</v>
      </c>
      <c r="E7180" t="s">
        <v>2607</v>
      </c>
      <c r="F7180" t="s">
        <v>2607</v>
      </c>
      <c r="G7180" s="4">
        <v>94500999</v>
      </c>
      <c r="H7180" t="s">
        <v>7602</v>
      </c>
      <c r="I7180" s="2">
        <v>46211.723819444444</v>
      </c>
      <c r="J7180" s="4">
        <v>50000000</v>
      </c>
      <c r="K7180" s="4" t="s">
        <v>2607</v>
      </c>
      <c r="L7180" s="5">
        <v>231.6</v>
      </c>
      <c r="M7180" s="5">
        <v>94.500998999999993</v>
      </c>
      <c r="N7180" s="5">
        <v>50</v>
      </c>
      <c r="O7180" s="5" t="str">
        <f t="shared" si="112"/>
        <v>0,000000</v>
      </c>
      <c r="P7180" s="5" t="s">
        <v>10554</v>
      </c>
      <c r="Q7180" s="5" t="s">
        <v>10554</v>
      </c>
    </row>
    <row r="7181" spans="1:17" x14ac:dyDescent="0.25">
      <c r="A7181">
        <v>63061</v>
      </c>
      <c r="B7181" t="s">
        <v>30</v>
      </c>
      <c r="C7181" s="7">
        <v>46211.765474537038</v>
      </c>
      <c r="D7181" s="4">
        <v>231600000</v>
      </c>
      <c r="E7181" t="s">
        <v>2607</v>
      </c>
      <c r="F7181" t="s">
        <v>2607</v>
      </c>
      <c r="G7181" s="4">
        <v>94500999</v>
      </c>
      <c r="H7181" t="s">
        <v>7603</v>
      </c>
      <c r="I7181" s="2">
        <v>46211.723819444444</v>
      </c>
      <c r="J7181" s="4">
        <v>50000000</v>
      </c>
      <c r="K7181" s="4" t="s">
        <v>2607</v>
      </c>
      <c r="L7181" s="5">
        <v>231.6</v>
      </c>
      <c r="M7181" s="5">
        <v>94.500998999999993</v>
      </c>
      <c r="N7181" s="5">
        <v>50</v>
      </c>
      <c r="O7181" s="5" t="str">
        <f t="shared" si="112"/>
        <v>0,000000</v>
      </c>
      <c r="P7181" s="5" t="s">
        <v>10554</v>
      </c>
      <c r="Q7181" s="5" t="s">
        <v>10554</v>
      </c>
    </row>
    <row r="7182" spans="1:17" x14ac:dyDescent="0.25">
      <c r="A7182">
        <v>63062</v>
      </c>
      <c r="B7182" t="s">
        <v>30</v>
      </c>
      <c r="C7182" s="7">
        <v>46211.765486111108</v>
      </c>
      <c r="D7182" s="4">
        <v>231600000</v>
      </c>
      <c r="E7182" t="s">
        <v>2607</v>
      </c>
      <c r="F7182" t="s">
        <v>2607</v>
      </c>
      <c r="G7182" s="4">
        <v>94500999</v>
      </c>
      <c r="H7182" t="s">
        <v>7604</v>
      </c>
      <c r="I7182" s="2">
        <v>46211.723923611113</v>
      </c>
      <c r="J7182" s="4">
        <v>50000000</v>
      </c>
      <c r="K7182" s="4" t="s">
        <v>2607</v>
      </c>
      <c r="L7182" s="5">
        <v>231.6</v>
      </c>
      <c r="M7182" s="5">
        <v>94.500998999999993</v>
      </c>
      <c r="N7182" s="5">
        <v>50</v>
      </c>
      <c r="O7182" s="5" t="str">
        <f t="shared" si="112"/>
        <v>0,000000</v>
      </c>
      <c r="P7182" s="5" t="s">
        <v>10554</v>
      </c>
      <c r="Q7182" s="5" t="s">
        <v>10554</v>
      </c>
    </row>
    <row r="7183" spans="1:17" x14ac:dyDescent="0.25">
      <c r="A7183">
        <v>63063</v>
      </c>
      <c r="B7183" t="s">
        <v>30</v>
      </c>
      <c r="C7183" s="7">
        <v>46211.765497685185</v>
      </c>
      <c r="D7183" s="4">
        <v>231600000</v>
      </c>
      <c r="E7183" t="s">
        <v>2607</v>
      </c>
      <c r="F7183" t="s">
        <v>2607</v>
      </c>
      <c r="G7183" s="4">
        <v>94500999</v>
      </c>
      <c r="H7183" t="s">
        <v>7605</v>
      </c>
      <c r="I7183" s="2">
        <v>46211.723923611113</v>
      </c>
      <c r="J7183" s="4">
        <v>50000000</v>
      </c>
      <c r="K7183" s="4" t="s">
        <v>2607</v>
      </c>
      <c r="L7183" s="5">
        <v>231.6</v>
      </c>
      <c r="M7183" s="5">
        <v>94.500998999999993</v>
      </c>
      <c r="N7183" s="5">
        <v>50</v>
      </c>
      <c r="O7183" s="5" t="str">
        <f t="shared" si="112"/>
        <v>0,000000</v>
      </c>
      <c r="P7183" s="5" t="s">
        <v>10554</v>
      </c>
      <c r="Q7183" s="5" t="s">
        <v>10554</v>
      </c>
    </row>
    <row r="7184" spans="1:17" x14ac:dyDescent="0.25">
      <c r="A7184">
        <v>63064</v>
      </c>
      <c r="B7184" t="s">
        <v>30</v>
      </c>
      <c r="C7184" s="7">
        <v>46211.765509259261</v>
      </c>
      <c r="D7184" s="4">
        <v>231700000</v>
      </c>
      <c r="E7184" t="s">
        <v>2607</v>
      </c>
      <c r="F7184" t="s">
        <v>2607</v>
      </c>
      <c r="G7184" s="4">
        <v>94500999</v>
      </c>
      <c r="H7184" t="s">
        <v>7606</v>
      </c>
      <c r="I7184" s="2">
        <v>46211.723923611113</v>
      </c>
      <c r="J7184" s="4">
        <v>50000000</v>
      </c>
      <c r="K7184" s="4" t="s">
        <v>2607</v>
      </c>
      <c r="L7184" s="5">
        <v>231.7</v>
      </c>
      <c r="M7184" s="5">
        <v>94.500998999999993</v>
      </c>
      <c r="N7184" s="5">
        <v>50</v>
      </c>
      <c r="O7184" s="5" t="str">
        <f t="shared" si="112"/>
        <v>0,000000</v>
      </c>
      <c r="P7184" s="5" t="s">
        <v>10554</v>
      </c>
      <c r="Q7184" s="5" t="s">
        <v>10554</v>
      </c>
    </row>
    <row r="7185" spans="1:17" x14ac:dyDescent="0.25">
      <c r="A7185">
        <v>63065</v>
      </c>
      <c r="B7185" t="s">
        <v>30</v>
      </c>
      <c r="C7185" s="7">
        <v>46211.765520833331</v>
      </c>
      <c r="D7185" s="4">
        <v>231700000</v>
      </c>
      <c r="E7185" t="s">
        <v>2607</v>
      </c>
      <c r="F7185" t="s">
        <v>2607</v>
      </c>
      <c r="G7185" s="4">
        <v>94500999</v>
      </c>
      <c r="H7185" t="s">
        <v>7607</v>
      </c>
      <c r="I7185" s="2">
        <v>46211.723923611113</v>
      </c>
      <c r="J7185" s="4">
        <v>50000000</v>
      </c>
      <c r="K7185" s="4" t="s">
        <v>2607</v>
      </c>
      <c r="L7185" s="5">
        <v>231.7</v>
      </c>
      <c r="M7185" s="5">
        <v>94.500998999999993</v>
      </c>
      <c r="N7185" s="5">
        <v>50</v>
      </c>
      <c r="O7185" s="5" t="str">
        <f t="shared" si="112"/>
        <v>0,000000</v>
      </c>
      <c r="P7185" s="5" t="s">
        <v>10554</v>
      </c>
      <c r="Q7185" s="5" t="s">
        <v>10554</v>
      </c>
    </row>
    <row r="7186" spans="1:17" x14ac:dyDescent="0.25">
      <c r="A7186">
        <v>63066</v>
      </c>
      <c r="B7186" t="s">
        <v>30</v>
      </c>
      <c r="C7186" s="7">
        <v>46211.765532407408</v>
      </c>
      <c r="D7186" s="4">
        <v>231700000</v>
      </c>
      <c r="E7186" t="s">
        <v>2607</v>
      </c>
      <c r="F7186" t="s">
        <v>2607</v>
      </c>
      <c r="G7186" s="4">
        <v>94500999</v>
      </c>
      <c r="H7186" t="s">
        <v>7608</v>
      </c>
      <c r="I7186" s="2">
        <v>46211.723923611113</v>
      </c>
      <c r="J7186" s="4">
        <v>50000000</v>
      </c>
      <c r="K7186" s="4" t="s">
        <v>2607</v>
      </c>
      <c r="L7186" s="5">
        <v>231.7</v>
      </c>
      <c r="M7186" s="5">
        <v>94.500998999999993</v>
      </c>
      <c r="N7186" s="5">
        <v>50</v>
      </c>
      <c r="O7186" s="5" t="str">
        <f t="shared" si="112"/>
        <v>0,000000</v>
      </c>
      <c r="P7186" s="5" t="s">
        <v>10554</v>
      </c>
      <c r="Q7186" s="5" t="s">
        <v>10554</v>
      </c>
    </row>
    <row r="7187" spans="1:17" x14ac:dyDescent="0.25">
      <c r="A7187">
        <v>63067</v>
      </c>
      <c r="B7187" t="s">
        <v>30</v>
      </c>
      <c r="C7187" s="7">
        <v>46211.765543981484</v>
      </c>
      <c r="D7187" s="4">
        <v>231800000</v>
      </c>
      <c r="E7187" t="s">
        <v>2607</v>
      </c>
      <c r="F7187" t="s">
        <v>2607</v>
      </c>
      <c r="G7187" s="4">
        <v>94500999</v>
      </c>
      <c r="H7187" t="s">
        <v>7609</v>
      </c>
      <c r="I7187" s="2">
        <v>46211.723923611113</v>
      </c>
      <c r="J7187" s="4">
        <v>50000000</v>
      </c>
      <c r="K7187" s="4" t="s">
        <v>2607</v>
      </c>
      <c r="L7187" s="5">
        <v>231.8</v>
      </c>
      <c r="M7187" s="5">
        <v>94.500998999999993</v>
      </c>
      <c r="N7187" s="5">
        <v>50</v>
      </c>
      <c r="O7187" s="5" t="str">
        <f t="shared" si="112"/>
        <v>0,000000</v>
      </c>
      <c r="P7187" s="5" t="s">
        <v>10554</v>
      </c>
      <c r="Q7187" s="5" t="s">
        <v>10554</v>
      </c>
    </row>
    <row r="7188" spans="1:17" x14ac:dyDescent="0.25">
      <c r="A7188">
        <v>63068</v>
      </c>
      <c r="B7188" t="s">
        <v>30</v>
      </c>
      <c r="C7188" s="7">
        <v>46211.765555555554</v>
      </c>
      <c r="D7188" s="4">
        <v>231800000</v>
      </c>
      <c r="E7188" t="s">
        <v>2607</v>
      </c>
      <c r="F7188" t="s">
        <v>2607</v>
      </c>
      <c r="G7188" s="4">
        <v>94500999</v>
      </c>
      <c r="H7188" t="s">
        <v>7610</v>
      </c>
      <c r="I7188" s="2">
        <v>46211.723923611113</v>
      </c>
      <c r="J7188" s="4">
        <v>50000000</v>
      </c>
      <c r="K7188" s="4" t="s">
        <v>2607</v>
      </c>
      <c r="L7188" s="5">
        <v>231.8</v>
      </c>
      <c r="M7188" s="5">
        <v>94.500998999999993</v>
      </c>
      <c r="N7188" s="5">
        <v>50</v>
      </c>
      <c r="O7188" s="5" t="str">
        <f t="shared" si="112"/>
        <v>0,000000</v>
      </c>
      <c r="P7188" s="5" t="s">
        <v>10554</v>
      </c>
      <c r="Q7188" s="5" t="s">
        <v>10554</v>
      </c>
    </row>
    <row r="7189" spans="1:17" x14ac:dyDescent="0.25">
      <c r="A7189">
        <v>63069</v>
      </c>
      <c r="B7189" t="s">
        <v>30</v>
      </c>
      <c r="C7189" s="7">
        <v>46211.765567129631</v>
      </c>
      <c r="D7189" s="4">
        <v>231800000</v>
      </c>
      <c r="E7189" t="s">
        <v>2607</v>
      </c>
      <c r="F7189" t="s">
        <v>2607</v>
      </c>
      <c r="G7189" s="4">
        <v>94500999</v>
      </c>
      <c r="H7189" t="s">
        <v>7611</v>
      </c>
      <c r="I7189" s="2">
        <v>46211.723923611113</v>
      </c>
      <c r="J7189" s="4">
        <v>50000000</v>
      </c>
      <c r="K7189" s="4" t="s">
        <v>2607</v>
      </c>
      <c r="L7189" s="5">
        <v>231.8</v>
      </c>
      <c r="M7189" s="5">
        <v>94.500998999999993</v>
      </c>
      <c r="N7189" s="5">
        <v>50</v>
      </c>
      <c r="O7189" s="5" t="str">
        <f t="shared" si="112"/>
        <v>0,000000</v>
      </c>
      <c r="P7189" s="5" t="s">
        <v>10554</v>
      </c>
      <c r="Q7189" s="5" t="s">
        <v>10554</v>
      </c>
    </row>
    <row r="7190" spans="1:17" x14ac:dyDescent="0.25">
      <c r="A7190">
        <v>63070</v>
      </c>
      <c r="B7190" t="s">
        <v>30</v>
      </c>
      <c r="C7190" s="7">
        <v>46211.7655787037</v>
      </c>
      <c r="D7190" s="4">
        <v>231900000</v>
      </c>
      <c r="E7190" t="s">
        <v>2607</v>
      </c>
      <c r="F7190" t="s">
        <v>2607</v>
      </c>
      <c r="G7190" s="4">
        <v>94500999</v>
      </c>
      <c r="H7190" t="s">
        <v>7612</v>
      </c>
      <c r="I7190" s="2">
        <v>46211.723923611113</v>
      </c>
      <c r="J7190" s="4">
        <v>50000000</v>
      </c>
      <c r="K7190" s="4" t="s">
        <v>2607</v>
      </c>
      <c r="L7190" s="5">
        <v>231.9</v>
      </c>
      <c r="M7190" s="5">
        <v>94.500998999999993</v>
      </c>
      <c r="N7190" s="5">
        <v>50</v>
      </c>
      <c r="O7190" s="5" t="str">
        <f t="shared" si="112"/>
        <v>0,000000</v>
      </c>
      <c r="P7190" s="5" t="s">
        <v>10554</v>
      </c>
      <c r="Q7190" s="5" t="s">
        <v>10554</v>
      </c>
    </row>
    <row r="7191" spans="1:17" x14ac:dyDescent="0.25">
      <c r="A7191">
        <v>63071</v>
      </c>
      <c r="B7191" t="s">
        <v>30</v>
      </c>
      <c r="C7191" s="7">
        <v>46211.765590277777</v>
      </c>
      <c r="D7191" s="4">
        <v>231900000</v>
      </c>
      <c r="E7191" t="s">
        <v>2607</v>
      </c>
      <c r="F7191" t="s">
        <v>2607</v>
      </c>
      <c r="G7191" s="4">
        <v>94500999</v>
      </c>
      <c r="H7191" t="s">
        <v>7613</v>
      </c>
      <c r="I7191" s="2">
        <v>46211.723923611113</v>
      </c>
      <c r="J7191" s="4">
        <v>50000000</v>
      </c>
      <c r="K7191" s="4" t="s">
        <v>2607</v>
      </c>
      <c r="L7191" s="5">
        <v>231.9</v>
      </c>
      <c r="M7191" s="5">
        <v>94.500998999999993</v>
      </c>
      <c r="N7191" s="5">
        <v>50</v>
      </c>
      <c r="O7191" s="5" t="str">
        <f t="shared" si="112"/>
        <v>0,000000</v>
      </c>
      <c r="P7191" s="5" t="s">
        <v>10554</v>
      </c>
      <c r="Q7191" s="5" t="s">
        <v>10554</v>
      </c>
    </row>
    <row r="7192" spans="1:17" x14ac:dyDescent="0.25">
      <c r="A7192">
        <v>63072</v>
      </c>
      <c r="B7192" t="s">
        <v>30</v>
      </c>
      <c r="C7192" s="7">
        <v>46211.765601851854</v>
      </c>
      <c r="D7192" s="4">
        <v>231900000</v>
      </c>
      <c r="E7192" t="s">
        <v>2607</v>
      </c>
      <c r="F7192" t="s">
        <v>2607</v>
      </c>
      <c r="G7192" s="4">
        <v>94500999</v>
      </c>
      <c r="H7192" t="s">
        <v>7614</v>
      </c>
      <c r="I7192" s="2">
        <v>46211.724039351851</v>
      </c>
      <c r="J7192" s="4">
        <v>50000000</v>
      </c>
      <c r="K7192" s="4" t="s">
        <v>2607</v>
      </c>
      <c r="L7192" s="5">
        <v>231.9</v>
      </c>
      <c r="M7192" s="5">
        <v>94.500998999999993</v>
      </c>
      <c r="N7192" s="5">
        <v>50</v>
      </c>
      <c r="O7192" s="5" t="str">
        <f t="shared" si="112"/>
        <v>0,000000</v>
      </c>
      <c r="P7192" s="5" t="s">
        <v>10554</v>
      </c>
      <c r="Q7192" s="5" t="s">
        <v>10554</v>
      </c>
    </row>
    <row r="7193" spans="1:17" x14ac:dyDescent="0.25">
      <c r="A7193">
        <v>63073</v>
      </c>
      <c r="B7193" t="s">
        <v>30</v>
      </c>
      <c r="C7193" s="7">
        <v>46211.765613425923</v>
      </c>
      <c r="D7193" s="4">
        <v>231900000</v>
      </c>
      <c r="E7193" t="s">
        <v>2607</v>
      </c>
      <c r="F7193" t="s">
        <v>2607</v>
      </c>
      <c r="G7193" s="4">
        <v>94500999</v>
      </c>
      <c r="H7193" t="s">
        <v>7615</v>
      </c>
      <c r="I7193" s="2">
        <v>46211.724039351851</v>
      </c>
      <c r="J7193" s="4">
        <v>50000000</v>
      </c>
      <c r="K7193" s="4" t="s">
        <v>2607</v>
      </c>
      <c r="L7193" s="5">
        <v>231.9</v>
      </c>
      <c r="M7193" s="5">
        <v>94.500998999999993</v>
      </c>
      <c r="N7193" s="5">
        <v>50</v>
      </c>
      <c r="O7193" s="5" t="str">
        <f t="shared" si="112"/>
        <v>0,000000</v>
      </c>
      <c r="P7193" s="5" t="s">
        <v>10554</v>
      </c>
      <c r="Q7193" s="5" t="s">
        <v>10554</v>
      </c>
    </row>
    <row r="7194" spans="1:17" x14ac:dyDescent="0.25">
      <c r="A7194">
        <v>63074</v>
      </c>
      <c r="B7194" t="s">
        <v>30</v>
      </c>
      <c r="C7194" s="7">
        <v>46211.765625</v>
      </c>
      <c r="D7194" s="4">
        <v>231900000</v>
      </c>
      <c r="E7194" t="s">
        <v>2607</v>
      </c>
      <c r="F7194" t="s">
        <v>2607</v>
      </c>
      <c r="G7194" s="4">
        <v>94500999</v>
      </c>
      <c r="H7194" t="s">
        <v>7616</v>
      </c>
      <c r="I7194" s="2">
        <v>46211.724039351851</v>
      </c>
      <c r="J7194" s="4">
        <v>50000000</v>
      </c>
      <c r="K7194" s="4" t="s">
        <v>2607</v>
      </c>
      <c r="L7194" s="5">
        <v>231.9</v>
      </c>
      <c r="M7194" s="5">
        <v>94.500998999999993</v>
      </c>
      <c r="N7194" s="5">
        <v>50</v>
      </c>
      <c r="O7194" s="5" t="str">
        <f t="shared" si="112"/>
        <v>0,000000</v>
      </c>
      <c r="P7194" s="5" t="s">
        <v>10554</v>
      </c>
      <c r="Q7194" s="5" t="s">
        <v>10554</v>
      </c>
    </row>
    <row r="7195" spans="1:17" x14ac:dyDescent="0.25">
      <c r="A7195">
        <v>63075</v>
      </c>
      <c r="B7195" t="s">
        <v>30</v>
      </c>
      <c r="C7195" s="7">
        <v>46211.765636574077</v>
      </c>
      <c r="D7195" s="4">
        <v>231900000</v>
      </c>
      <c r="E7195" t="s">
        <v>2607</v>
      </c>
      <c r="F7195" t="s">
        <v>2607</v>
      </c>
      <c r="G7195" s="4">
        <v>94500999</v>
      </c>
      <c r="H7195" t="s">
        <v>7617</v>
      </c>
      <c r="I7195" s="2">
        <v>46211.724039351851</v>
      </c>
      <c r="J7195" s="4">
        <v>50000000</v>
      </c>
      <c r="K7195" s="4" t="s">
        <v>2607</v>
      </c>
      <c r="L7195" s="5">
        <v>231.9</v>
      </c>
      <c r="M7195" s="5">
        <v>94.500998999999993</v>
      </c>
      <c r="N7195" s="5">
        <v>50</v>
      </c>
      <c r="O7195" s="5" t="str">
        <f t="shared" si="112"/>
        <v>0,000000</v>
      </c>
      <c r="P7195" s="5" t="s">
        <v>10554</v>
      </c>
      <c r="Q7195" s="5" t="s">
        <v>10554</v>
      </c>
    </row>
    <row r="7196" spans="1:17" x14ac:dyDescent="0.25">
      <c r="A7196">
        <v>63076</v>
      </c>
      <c r="B7196" t="s">
        <v>30</v>
      </c>
      <c r="C7196" s="7">
        <v>46211.765648148146</v>
      </c>
      <c r="D7196" s="4">
        <v>231900000</v>
      </c>
      <c r="E7196" t="s">
        <v>2607</v>
      </c>
      <c r="F7196" t="s">
        <v>2607</v>
      </c>
      <c r="G7196" s="4">
        <v>94500999</v>
      </c>
      <c r="H7196" t="s">
        <v>7618</v>
      </c>
      <c r="I7196" s="2">
        <v>46211.724039351851</v>
      </c>
      <c r="J7196" s="4">
        <v>50000000</v>
      </c>
      <c r="K7196" s="4" t="s">
        <v>2607</v>
      </c>
      <c r="L7196" s="5">
        <v>231.9</v>
      </c>
      <c r="M7196" s="5">
        <v>94.500998999999993</v>
      </c>
      <c r="N7196" s="5">
        <v>50</v>
      </c>
      <c r="O7196" s="5" t="str">
        <f t="shared" si="112"/>
        <v>0,000000</v>
      </c>
      <c r="P7196" s="5" t="s">
        <v>10554</v>
      </c>
      <c r="Q7196" s="5" t="s">
        <v>10554</v>
      </c>
    </row>
    <row r="7197" spans="1:17" x14ac:dyDescent="0.25">
      <c r="A7197">
        <v>63077</v>
      </c>
      <c r="B7197" t="s">
        <v>30</v>
      </c>
      <c r="C7197" s="7">
        <v>46211.765659722223</v>
      </c>
      <c r="D7197" s="4">
        <v>231900000</v>
      </c>
      <c r="E7197" t="s">
        <v>2607</v>
      </c>
      <c r="F7197" t="s">
        <v>2607</v>
      </c>
      <c r="G7197" s="4">
        <v>94500999</v>
      </c>
      <c r="H7197" t="s">
        <v>7619</v>
      </c>
      <c r="I7197" s="2">
        <v>46211.724039351851</v>
      </c>
      <c r="J7197" s="4">
        <v>50000000</v>
      </c>
      <c r="K7197" s="4" t="s">
        <v>2607</v>
      </c>
      <c r="L7197" s="5">
        <v>231.9</v>
      </c>
      <c r="M7197" s="5">
        <v>94.500998999999993</v>
      </c>
      <c r="N7197" s="5">
        <v>50</v>
      </c>
      <c r="O7197" s="5" t="str">
        <f t="shared" si="112"/>
        <v>0,000000</v>
      </c>
      <c r="P7197" s="5" t="s">
        <v>10554</v>
      </c>
      <c r="Q7197" s="5" t="s">
        <v>10554</v>
      </c>
    </row>
    <row r="7198" spans="1:17" x14ac:dyDescent="0.25">
      <c r="A7198">
        <v>63078</v>
      </c>
      <c r="B7198" t="s">
        <v>30</v>
      </c>
      <c r="C7198" s="7">
        <v>46211.7656712963</v>
      </c>
      <c r="D7198" s="4">
        <v>231900000</v>
      </c>
      <c r="E7198" t="s">
        <v>2607</v>
      </c>
      <c r="F7198" t="s">
        <v>2607</v>
      </c>
      <c r="G7198" s="4">
        <v>94500999</v>
      </c>
      <c r="H7198" t="s">
        <v>7620</v>
      </c>
      <c r="I7198" s="2">
        <v>46211.724039351851</v>
      </c>
      <c r="J7198" s="4">
        <v>50000000</v>
      </c>
      <c r="K7198" s="4" t="s">
        <v>2607</v>
      </c>
      <c r="L7198" s="5">
        <v>231.9</v>
      </c>
      <c r="M7198" s="5">
        <v>94.500998999999993</v>
      </c>
      <c r="N7198" s="5">
        <v>50</v>
      </c>
      <c r="O7198" s="5" t="str">
        <f t="shared" si="112"/>
        <v>0,000000</v>
      </c>
      <c r="P7198" s="5" t="s">
        <v>10554</v>
      </c>
      <c r="Q7198" s="5" t="s">
        <v>10554</v>
      </c>
    </row>
    <row r="7199" spans="1:17" x14ac:dyDescent="0.25">
      <c r="A7199">
        <v>63079</v>
      </c>
      <c r="B7199" t="s">
        <v>30</v>
      </c>
      <c r="C7199" s="7">
        <v>46211.765682870369</v>
      </c>
      <c r="D7199" s="4">
        <v>232000000</v>
      </c>
      <c r="E7199" t="s">
        <v>2607</v>
      </c>
      <c r="F7199" t="s">
        <v>2607</v>
      </c>
      <c r="G7199" s="4">
        <v>94500999</v>
      </c>
      <c r="H7199" t="s">
        <v>7621</v>
      </c>
      <c r="I7199" s="2">
        <v>46211.724039351851</v>
      </c>
      <c r="J7199" s="4">
        <v>50000000</v>
      </c>
      <c r="K7199" s="4" t="s">
        <v>2607</v>
      </c>
      <c r="L7199" s="5">
        <v>232</v>
      </c>
      <c r="M7199" s="5">
        <v>94.500998999999993</v>
      </c>
      <c r="N7199" s="5">
        <v>50</v>
      </c>
      <c r="O7199" s="5" t="str">
        <f t="shared" si="112"/>
        <v>0,000000</v>
      </c>
      <c r="P7199" s="5" t="s">
        <v>10554</v>
      </c>
      <c r="Q7199" s="5" t="s">
        <v>10554</v>
      </c>
    </row>
    <row r="7200" spans="1:17" x14ac:dyDescent="0.25">
      <c r="A7200">
        <v>63080</v>
      </c>
      <c r="B7200" t="s">
        <v>30</v>
      </c>
      <c r="C7200" s="7">
        <v>46211.765694444446</v>
      </c>
      <c r="D7200" s="4">
        <v>232000000</v>
      </c>
      <c r="E7200" t="s">
        <v>2607</v>
      </c>
      <c r="F7200" t="s">
        <v>2607</v>
      </c>
      <c r="G7200" s="4">
        <v>94500999</v>
      </c>
      <c r="H7200" t="s">
        <v>7622</v>
      </c>
      <c r="I7200" s="2">
        <v>46211.724039351851</v>
      </c>
      <c r="J7200" s="4">
        <v>50000000</v>
      </c>
      <c r="K7200" s="4" t="s">
        <v>2607</v>
      </c>
      <c r="L7200" s="5">
        <v>232</v>
      </c>
      <c r="M7200" s="5">
        <v>94.500998999999993</v>
      </c>
      <c r="N7200" s="5">
        <v>50</v>
      </c>
      <c r="O7200" s="5" t="str">
        <f t="shared" si="112"/>
        <v>0,000000</v>
      </c>
      <c r="P7200" s="5" t="s">
        <v>10554</v>
      </c>
      <c r="Q7200" s="5" t="s">
        <v>10554</v>
      </c>
    </row>
    <row r="7201" spans="1:17" x14ac:dyDescent="0.25">
      <c r="A7201">
        <v>63081</v>
      </c>
      <c r="B7201" t="s">
        <v>30</v>
      </c>
      <c r="C7201" s="7">
        <v>46211.765706018516</v>
      </c>
      <c r="D7201" s="4">
        <v>232000000</v>
      </c>
      <c r="E7201" t="s">
        <v>2607</v>
      </c>
      <c r="F7201" t="s">
        <v>2607</v>
      </c>
      <c r="G7201" s="4">
        <v>94500999</v>
      </c>
      <c r="H7201" t="s">
        <v>7623</v>
      </c>
      <c r="I7201" s="2">
        <v>46211.724039351851</v>
      </c>
      <c r="J7201" s="4">
        <v>50000000</v>
      </c>
      <c r="K7201" s="4" t="s">
        <v>2607</v>
      </c>
      <c r="L7201" s="5">
        <v>232</v>
      </c>
      <c r="M7201" s="5">
        <v>94.500998999999993</v>
      </c>
      <c r="N7201" s="5">
        <v>50</v>
      </c>
      <c r="O7201" s="5" t="str">
        <f t="shared" si="112"/>
        <v>0,000000</v>
      </c>
      <c r="P7201" s="5" t="s">
        <v>10554</v>
      </c>
      <c r="Q7201" s="5" t="s">
        <v>10554</v>
      </c>
    </row>
    <row r="7202" spans="1:17" x14ac:dyDescent="0.25">
      <c r="A7202">
        <v>63082</v>
      </c>
      <c r="B7202" t="s">
        <v>30</v>
      </c>
      <c r="C7202" s="7">
        <v>46211.765717592592</v>
      </c>
      <c r="D7202" s="4">
        <v>232000000</v>
      </c>
      <c r="E7202" t="s">
        <v>2607</v>
      </c>
      <c r="F7202" t="s">
        <v>2607</v>
      </c>
      <c r="G7202" s="4">
        <v>94500999</v>
      </c>
      <c r="H7202" t="s">
        <v>7624</v>
      </c>
      <c r="I7202" s="2">
        <v>46211.72415509259</v>
      </c>
      <c r="J7202" s="4">
        <v>50000000</v>
      </c>
      <c r="K7202" s="4" t="s">
        <v>2607</v>
      </c>
      <c r="L7202" s="5">
        <v>232</v>
      </c>
      <c r="M7202" s="5">
        <v>94.500998999999993</v>
      </c>
      <c r="N7202" s="5">
        <v>50</v>
      </c>
      <c r="O7202" s="5" t="str">
        <f t="shared" si="112"/>
        <v>0,000000</v>
      </c>
      <c r="P7202" s="5" t="s">
        <v>10554</v>
      </c>
      <c r="Q7202" s="5" t="s">
        <v>10554</v>
      </c>
    </row>
    <row r="7203" spans="1:17" x14ac:dyDescent="0.25">
      <c r="A7203">
        <v>63083</v>
      </c>
      <c r="B7203" t="s">
        <v>30</v>
      </c>
      <c r="C7203" s="7">
        <v>46211.765729166669</v>
      </c>
      <c r="D7203" s="4">
        <v>232100000</v>
      </c>
      <c r="E7203" t="s">
        <v>2607</v>
      </c>
      <c r="F7203" t="s">
        <v>2607</v>
      </c>
      <c r="G7203" s="4">
        <v>94500999</v>
      </c>
      <c r="H7203" t="s">
        <v>7625</v>
      </c>
      <c r="I7203" s="2">
        <v>46211.72415509259</v>
      </c>
      <c r="J7203" s="4">
        <v>50000000</v>
      </c>
      <c r="K7203" s="4" t="s">
        <v>2607</v>
      </c>
      <c r="L7203" s="5">
        <v>232.1</v>
      </c>
      <c r="M7203" s="5">
        <v>94.500998999999993</v>
      </c>
      <c r="N7203" s="5">
        <v>50</v>
      </c>
      <c r="O7203" s="5" t="str">
        <f t="shared" si="112"/>
        <v>0,000000</v>
      </c>
      <c r="P7203" s="5" t="s">
        <v>10554</v>
      </c>
      <c r="Q7203" s="5" t="s">
        <v>10554</v>
      </c>
    </row>
    <row r="7204" spans="1:17" x14ac:dyDescent="0.25">
      <c r="A7204">
        <v>63084</v>
      </c>
      <c r="B7204" t="s">
        <v>30</v>
      </c>
      <c r="C7204" s="7">
        <v>46211.765740740739</v>
      </c>
      <c r="D7204" s="4">
        <v>232100000</v>
      </c>
      <c r="E7204" t="s">
        <v>2607</v>
      </c>
      <c r="F7204" t="s">
        <v>2607</v>
      </c>
      <c r="G7204" s="4">
        <v>94500999</v>
      </c>
      <c r="H7204" t="s">
        <v>7626</v>
      </c>
      <c r="I7204" s="2">
        <v>46211.72415509259</v>
      </c>
      <c r="J7204" s="4">
        <v>50000000</v>
      </c>
      <c r="K7204" s="4" t="s">
        <v>2607</v>
      </c>
      <c r="L7204" s="5">
        <v>232.1</v>
      </c>
      <c r="M7204" s="5">
        <v>94.500998999999993</v>
      </c>
      <c r="N7204" s="5">
        <v>50</v>
      </c>
      <c r="O7204" s="5" t="str">
        <f t="shared" si="112"/>
        <v>0,000000</v>
      </c>
      <c r="P7204" s="5" t="s">
        <v>10554</v>
      </c>
      <c r="Q7204" s="5" t="s">
        <v>10554</v>
      </c>
    </row>
    <row r="7205" spans="1:17" x14ac:dyDescent="0.25">
      <c r="A7205">
        <v>63085</v>
      </c>
      <c r="B7205" t="s">
        <v>30</v>
      </c>
      <c r="C7205" s="7">
        <v>46211.765752314815</v>
      </c>
      <c r="D7205" s="4">
        <v>232000000</v>
      </c>
      <c r="E7205" t="s">
        <v>2607</v>
      </c>
      <c r="F7205" t="s">
        <v>2607</v>
      </c>
      <c r="G7205" s="4">
        <v>94500999</v>
      </c>
      <c r="H7205" t="s">
        <v>7627</v>
      </c>
      <c r="I7205" s="2">
        <v>46211.72415509259</v>
      </c>
      <c r="J7205" s="4">
        <v>50000000</v>
      </c>
      <c r="K7205" s="4" t="s">
        <v>2607</v>
      </c>
      <c r="L7205" s="5">
        <v>232</v>
      </c>
      <c r="M7205" s="5">
        <v>94.500998999999993</v>
      </c>
      <c r="N7205" s="5">
        <v>50</v>
      </c>
      <c r="O7205" s="5" t="str">
        <f t="shared" si="112"/>
        <v>0,000000</v>
      </c>
      <c r="P7205" s="5" t="s">
        <v>10554</v>
      </c>
      <c r="Q7205" s="5" t="s">
        <v>10554</v>
      </c>
    </row>
    <row r="7206" spans="1:17" x14ac:dyDescent="0.25">
      <c r="A7206">
        <v>63086</v>
      </c>
      <c r="B7206" t="s">
        <v>30</v>
      </c>
      <c r="C7206" s="7">
        <v>46211.765763888892</v>
      </c>
      <c r="D7206" s="4">
        <v>232000000</v>
      </c>
      <c r="E7206" t="s">
        <v>2607</v>
      </c>
      <c r="F7206" t="s">
        <v>2607</v>
      </c>
      <c r="G7206" s="4">
        <v>94500999</v>
      </c>
      <c r="H7206" t="s">
        <v>7628</v>
      </c>
      <c r="I7206" s="2">
        <v>46211.72415509259</v>
      </c>
      <c r="J7206" s="4">
        <v>50000000</v>
      </c>
      <c r="K7206" s="4" t="s">
        <v>2607</v>
      </c>
      <c r="L7206" s="5">
        <v>232</v>
      </c>
      <c r="M7206" s="5">
        <v>94.500998999999993</v>
      </c>
      <c r="N7206" s="5">
        <v>50</v>
      </c>
      <c r="O7206" s="5" t="str">
        <f t="shared" si="112"/>
        <v>0,000000</v>
      </c>
      <c r="P7206" s="5" t="s">
        <v>10554</v>
      </c>
      <c r="Q7206" s="5" t="s">
        <v>10554</v>
      </c>
    </row>
    <row r="7207" spans="1:17" x14ac:dyDescent="0.25">
      <c r="A7207">
        <v>63087</v>
      </c>
      <c r="B7207" t="s">
        <v>30</v>
      </c>
      <c r="C7207" s="7">
        <v>46211.765775462962</v>
      </c>
      <c r="D7207" s="4">
        <v>231800000</v>
      </c>
      <c r="E7207" t="s">
        <v>2607</v>
      </c>
      <c r="F7207" t="s">
        <v>2607</v>
      </c>
      <c r="G7207" s="4">
        <v>94500999</v>
      </c>
      <c r="H7207" t="s">
        <v>7629</v>
      </c>
      <c r="I7207" s="2">
        <v>46211.72415509259</v>
      </c>
      <c r="J7207" s="4">
        <v>50000000</v>
      </c>
      <c r="K7207" s="4" t="s">
        <v>2607</v>
      </c>
      <c r="L7207" s="5">
        <v>231.8</v>
      </c>
      <c r="M7207" s="5">
        <v>94.500998999999993</v>
      </c>
      <c r="N7207" s="5">
        <v>50</v>
      </c>
      <c r="O7207" s="5" t="str">
        <f t="shared" si="112"/>
        <v>0,000000</v>
      </c>
      <c r="P7207" s="5" t="s">
        <v>10554</v>
      </c>
      <c r="Q7207" s="5" t="s">
        <v>10554</v>
      </c>
    </row>
    <row r="7208" spans="1:17" x14ac:dyDescent="0.25">
      <c r="A7208">
        <v>63088</v>
      </c>
      <c r="B7208" t="s">
        <v>30</v>
      </c>
      <c r="C7208" s="7">
        <v>46211.765787037039</v>
      </c>
      <c r="D7208" s="4">
        <v>231800000</v>
      </c>
      <c r="E7208" t="s">
        <v>2607</v>
      </c>
      <c r="F7208" t="s">
        <v>2607</v>
      </c>
      <c r="G7208" s="4">
        <v>94500999</v>
      </c>
      <c r="H7208" t="s">
        <v>7630</v>
      </c>
      <c r="I7208" s="2">
        <v>46211.72415509259</v>
      </c>
      <c r="J7208" s="4">
        <v>50000000</v>
      </c>
      <c r="K7208" s="4" t="s">
        <v>2607</v>
      </c>
      <c r="L7208" s="5">
        <v>231.8</v>
      </c>
      <c r="M7208" s="5">
        <v>94.500998999999993</v>
      </c>
      <c r="N7208" s="5">
        <v>50</v>
      </c>
      <c r="O7208" s="5" t="str">
        <f t="shared" si="112"/>
        <v>0,000000</v>
      </c>
      <c r="P7208" s="5" t="s">
        <v>10554</v>
      </c>
      <c r="Q7208" s="5" t="s">
        <v>10554</v>
      </c>
    </row>
    <row r="7209" spans="1:17" x14ac:dyDescent="0.25">
      <c r="A7209">
        <v>63089</v>
      </c>
      <c r="B7209" t="s">
        <v>30</v>
      </c>
      <c r="C7209" s="7">
        <v>46211.765798611108</v>
      </c>
      <c r="D7209" s="4">
        <v>231900000</v>
      </c>
      <c r="E7209" t="s">
        <v>2607</v>
      </c>
      <c r="F7209" t="s">
        <v>2607</v>
      </c>
      <c r="G7209" s="4">
        <v>94500999</v>
      </c>
      <c r="H7209" t="s">
        <v>7631</v>
      </c>
      <c r="I7209" s="2">
        <v>46211.72415509259</v>
      </c>
      <c r="J7209" s="4">
        <v>50000000</v>
      </c>
      <c r="K7209" s="4" t="s">
        <v>2607</v>
      </c>
      <c r="L7209" s="5">
        <v>231.9</v>
      </c>
      <c r="M7209" s="5">
        <v>94.500998999999993</v>
      </c>
      <c r="N7209" s="5">
        <v>50</v>
      </c>
      <c r="O7209" s="5" t="str">
        <f t="shared" si="112"/>
        <v>0,000000</v>
      </c>
      <c r="P7209" s="5" t="s">
        <v>10554</v>
      </c>
      <c r="Q7209" s="5" t="s">
        <v>10554</v>
      </c>
    </row>
    <row r="7210" spans="1:17" x14ac:dyDescent="0.25">
      <c r="A7210">
        <v>63090</v>
      </c>
      <c r="B7210" t="s">
        <v>30</v>
      </c>
      <c r="C7210" s="7">
        <v>46211.765810185185</v>
      </c>
      <c r="D7210" s="4">
        <v>231900000</v>
      </c>
      <c r="E7210" t="s">
        <v>2607</v>
      </c>
      <c r="F7210" t="s">
        <v>2607</v>
      </c>
      <c r="G7210" s="4">
        <v>94500999</v>
      </c>
      <c r="H7210" t="s">
        <v>7632</v>
      </c>
      <c r="I7210" s="2">
        <v>46211.72415509259</v>
      </c>
      <c r="J7210" s="4">
        <v>50000000</v>
      </c>
      <c r="K7210" s="4" t="s">
        <v>2607</v>
      </c>
      <c r="L7210" s="5">
        <v>231.9</v>
      </c>
      <c r="M7210" s="5">
        <v>94.500998999999993</v>
      </c>
      <c r="N7210" s="5">
        <v>50</v>
      </c>
      <c r="O7210" s="5" t="str">
        <f t="shared" si="112"/>
        <v>0,000000</v>
      </c>
      <c r="P7210" s="5" t="s">
        <v>10554</v>
      </c>
      <c r="Q7210" s="5" t="s">
        <v>10554</v>
      </c>
    </row>
    <row r="7211" spans="1:17" x14ac:dyDescent="0.25">
      <c r="A7211">
        <v>63091</v>
      </c>
      <c r="B7211" t="s">
        <v>30</v>
      </c>
      <c r="C7211" s="7">
        <v>46211.765821759262</v>
      </c>
      <c r="D7211" s="4">
        <v>231900000</v>
      </c>
      <c r="E7211" t="s">
        <v>2607</v>
      </c>
      <c r="F7211" t="s">
        <v>2607</v>
      </c>
      <c r="G7211" s="4">
        <v>94500999</v>
      </c>
      <c r="H7211" t="s">
        <v>7633</v>
      </c>
      <c r="I7211" s="2">
        <v>46211.72415509259</v>
      </c>
      <c r="J7211" s="4">
        <v>50000000</v>
      </c>
      <c r="K7211" s="4" t="s">
        <v>2607</v>
      </c>
      <c r="L7211" s="5">
        <v>231.9</v>
      </c>
      <c r="M7211" s="5">
        <v>94.500998999999993</v>
      </c>
      <c r="N7211" s="5">
        <v>50</v>
      </c>
      <c r="O7211" s="5" t="str">
        <f t="shared" si="112"/>
        <v>0,000000</v>
      </c>
      <c r="P7211" s="5" t="s">
        <v>10554</v>
      </c>
      <c r="Q7211" s="5" t="s">
        <v>10554</v>
      </c>
    </row>
    <row r="7212" spans="1:17" x14ac:dyDescent="0.25">
      <c r="A7212">
        <v>63092</v>
      </c>
      <c r="B7212" t="s">
        <v>30</v>
      </c>
      <c r="C7212" s="7">
        <v>46211.765833333331</v>
      </c>
      <c r="D7212" s="4">
        <v>232000000</v>
      </c>
      <c r="E7212" t="s">
        <v>2607</v>
      </c>
      <c r="F7212" t="s">
        <v>2607</v>
      </c>
      <c r="G7212" s="4">
        <v>94500999</v>
      </c>
      <c r="H7212" t="s">
        <v>7634</v>
      </c>
      <c r="I7212" s="2">
        <v>46211.724270833336</v>
      </c>
      <c r="J7212" s="4">
        <v>50000000</v>
      </c>
      <c r="K7212" s="4" t="s">
        <v>2607</v>
      </c>
      <c r="L7212" s="5">
        <v>232</v>
      </c>
      <c r="M7212" s="5">
        <v>94.500998999999993</v>
      </c>
      <c r="N7212" s="5">
        <v>50</v>
      </c>
      <c r="O7212" s="5" t="str">
        <f t="shared" si="112"/>
        <v>0,000000</v>
      </c>
      <c r="P7212" s="5" t="s">
        <v>10554</v>
      </c>
      <c r="Q7212" s="5" t="s">
        <v>10554</v>
      </c>
    </row>
    <row r="7213" spans="1:17" x14ac:dyDescent="0.25">
      <c r="A7213">
        <v>63093</v>
      </c>
      <c r="B7213" t="s">
        <v>30</v>
      </c>
      <c r="C7213" s="7">
        <v>46211.765844907408</v>
      </c>
      <c r="D7213" s="4">
        <v>232100000</v>
      </c>
      <c r="E7213" t="s">
        <v>2607</v>
      </c>
      <c r="F7213" t="s">
        <v>2607</v>
      </c>
      <c r="G7213" s="4">
        <v>94500999</v>
      </c>
      <c r="H7213" t="s">
        <v>7635</v>
      </c>
      <c r="I7213" s="2">
        <v>46211.724270833336</v>
      </c>
      <c r="J7213" s="4">
        <v>50000000</v>
      </c>
      <c r="K7213" s="4" t="s">
        <v>2607</v>
      </c>
      <c r="L7213" s="5">
        <v>232.1</v>
      </c>
      <c r="M7213" s="5">
        <v>94.500998999999993</v>
      </c>
      <c r="N7213" s="5">
        <v>50</v>
      </c>
      <c r="O7213" s="5" t="str">
        <f t="shared" si="112"/>
        <v>0,000000</v>
      </c>
      <c r="P7213" s="5" t="s">
        <v>10554</v>
      </c>
      <c r="Q7213" s="5" t="s">
        <v>10554</v>
      </c>
    </row>
    <row r="7214" spans="1:17" x14ac:dyDescent="0.25">
      <c r="A7214">
        <v>63094</v>
      </c>
      <c r="B7214" t="s">
        <v>30</v>
      </c>
      <c r="C7214" s="7">
        <v>46211.765856481485</v>
      </c>
      <c r="D7214" s="4">
        <v>232000000</v>
      </c>
      <c r="E7214" t="s">
        <v>2607</v>
      </c>
      <c r="F7214" t="s">
        <v>2607</v>
      </c>
      <c r="G7214" s="4">
        <v>94500999</v>
      </c>
      <c r="H7214" t="s">
        <v>7636</v>
      </c>
      <c r="I7214" s="2">
        <v>46211.724270833336</v>
      </c>
      <c r="J7214" s="4">
        <v>50000000</v>
      </c>
      <c r="K7214" s="4" t="s">
        <v>2607</v>
      </c>
      <c r="L7214" s="5">
        <v>232</v>
      </c>
      <c r="M7214" s="5">
        <v>94.500998999999993</v>
      </c>
      <c r="N7214" s="5">
        <v>50</v>
      </c>
      <c r="O7214" s="5" t="str">
        <f t="shared" si="112"/>
        <v>0,000000</v>
      </c>
      <c r="P7214" s="5" t="s">
        <v>10554</v>
      </c>
      <c r="Q7214" s="5" t="s">
        <v>10554</v>
      </c>
    </row>
    <row r="7215" spans="1:17" x14ac:dyDescent="0.25">
      <c r="A7215">
        <v>63095</v>
      </c>
      <c r="B7215" t="s">
        <v>30</v>
      </c>
      <c r="C7215" s="7">
        <v>46211.765868055554</v>
      </c>
      <c r="D7215" s="4">
        <v>232000000</v>
      </c>
      <c r="E7215" t="s">
        <v>2607</v>
      </c>
      <c r="F7215" t="s">
        <v>2607</v>
      </c>
      <c r="G7215" s="4">
        <v>94500999</v>
      </c>
      <c r="H7215" t="s">
        <v>7637</v>
      </c>
      <c r="I7215" s="2">
        <v>46211.724270833336</v>
      </c>
      <c r="J7215" s="4">
        <v>50000000</v>
      </c>
      <c r="K7215" s="4" t="s">
        <v>2607</v>
      </c>
      <c r="L7215" s="5">
        <v>232</v>
      </c>
      <c r="M7215" s="5">
        <v>94.500998999999993</v>
      </c>
      <c r="N7215" s="5">
        <v>50</v>
      </c>
      <c r="O7215" s="5" t="str">
        <f t="shared" si="112"/>
        <v>0,000000</v>
      </c>
      <c r="P7215" s="5" t="s">
        <v>10554</v>
      </c>
      <c r="Q7215" s="5" t="s">
        <v>10554</v>
      </c>
    </row>
    <row r="7216" spans="1:17" x14ac:dyDescent="0.25">
      <c r="A7216">
        <v>63096</v>
      </c>
      <c r="B7216" t="s">
        <v>30</v>
      </c>
      <c r="C7216" s="7">
        <v>46211.765879629631</v>
      </c>
      <c r="D7216" s="4">
        <v>231900000</v>
      </c>
      <c r="E7216" t="s">
        <v>2607</v>
      </c>
      <c r="F7216" t="s">
        <v>2607</v>
      </c>
      <c r="G7216" s="4">
        <v>94500999</v>
      </c>
      <c r="H7216" t="s">
        <v>7638</v>
      </c>
      <c r="I7216" s="2">
        <v>46211.724270833336</v>
      </c>
      <c r="J7216" s="4">
        <v>50000000</v>
      </c>
      <c r="K7216" s="4" t="s">
        <v>2607</v>
      </c>
      <c r="L7216" s="5">
        <v>231.9</v>
      </c>
      <c r="M7216" s="5">
        <v>94.500998999999993</v>
      </c>
      <c r="N7216" s="5">
        <v>50</v>
      </c>
      <c r="O7216" s="5" t="str">
        <f t="shared" si="112"/>
        <v>0,000000</v>
      </c>
      <c r="P7216" s="5" t="s">
        <v>10554</v>
      </c>
      <c r="Q7216" s="5" t="s">
        <v>10554</v>
      </c>
    </row>
    <row r="7217" spans="1:17" x14ac:dyDescent="0.25">
      <c r="A7217">
        <v>63097</v>
      </c>
      <c r="B7217" t="s">
        <v>30</v>
      </c>
      <c r="C7217" s="7">
        <v>46211.7658912037</v>
      </c>
      <c r="D7217" s="4">
        <v>231900000</v>
      </c>
      <c r="E7217" t="s">
        <v>2607</v>
      </c>
      <c r="F7217" t="s">
        <v>2607</v>
      </c>
      <c r="G7217" s="4">
        <v>94500999</v>
      </c>
      <c r="H7217" t="s">
        <v>7639</v>
      </c>
      <c r="I7217" s="2">
        <v>46211.724270833336</v>
      </c>
      <c r="J7217" s="4">
        <v>50000000</v>
      </c>
      <c r="K7217" s="4" t="s">
        <v>2607</v>
      </c>
      <c r="L7217" s="5">
        <v>231.9</v>
      </c>
      <c r="M7217" s="5">
        <v>94.500998999999993</v>
      </c>
      <c r="N7217" s="5">
        <v>50</v>
      </c>
      <c r="O7217" s="5" t="str">
        <f t="shared" si="112"/>
        <v>0,000000</v>
      </c>
      <c r="P7217" s="5" t="s">
        <v>10554</v>
      </c>
      <c r="Q7217" s="5" t="s">
        <v>10554</v>
      </c>
    </row>
    <row r="7218" spans="1:17" x14ac:dyDescent="0.25">
      <c r="A7218">
        <v>63098</v>
      </c>
      <c r="B7218" t="s">
        <v>30</v>
      </c>
      <c r="C7218" s="7">
        <v>46211.765902777777</v>
      </c>
      <c r="D7218" s="4">
        <v>231900000</v>
      </c>
      <c r="E7218" t="s">
        <v>2607</v>
      </c>
      <c r="F7218" t="s">
        <v>2607</v>
      </c>
      <c r="G7218" s="4">
        <v>94500999</v>
      </c>
      <c r="H7218" t="s">
        <v>7640</v>
      </c>
      <c r="I7218" s="2">
        <v>46211.724270833336</v>
      </c>
      <c r="J7218" s="4">
        <v>50000000</v>
      </c>
      <c r="K7218" s="4" t="s">
        <v>2607</v>
      </c>
      <c r="L7218" s="5">
        <v>231.9</v>
      </c>
      <c r="M7218" s="5">
        <v>94.500998999999993</v>
      </c>
      <c r="N7218" s="5">
        <v>50</v>
      </c>
      <c r="O7218" s="5" t="str">
        <f t="shared" si="112"/>
        <v>0,000000</v>
      </c>
      <c r="P7218" s="5" t="s">
        <v>10554</v>
      </c>
      <c r="Q7218" s="5" t="s">
        <v>10554</v>
      </c>
    </row>
    <row r="7219" spans="1:17" x14ac:dyDescent="0.25">
      <c r="A7219">
        <v>63099</v>
      </c>
      <c r="B7219" t="s">
        <v>30</v>
      </c>
      <c r="C7219" s="7">
        <v>46211.765914351854</v>
      </c>
      <c r="D7219" s="4">
        <v>232000000</v>
      </c>
      <c r="E7219" t="s">
        <v>2607</v>
      </c>
      <c r="F7219" t="s">
        <v>2607</v>
      </c>
      <c r="G7219" s="4">
        <v>94500999</v>
      </c>
      <c r="H7219" t="s">
        <v>7641</v>
      </c>
      <c r="I7219" s="2">
        <v>46211.724270833336</v>
      </c>
      <c r="J7219" s="4">
        <v>50000000</v>
      </c>
      <c r="K7219" s="4" t="s">
        <v>2607</v>
      </c>
      <c r="L7219" s="5">
        <v>232</v>
      </c>
      <c r="M7219" s="5">
        <v>94.500998999999993</v>
      </c>
      <c r="N7219" s="5">
        <v>50</v>
      </c>
      <c r="O7219" s="5" t="str">
        <f t="shared" si="112"/>
        <v>0,000000</v>
      </c>
      <c r="P7219" s="5" t="s">
        <v>10554</v>
      </c>
      <c r="Q7219" s="5" t="s">
        <v>10554</v>
      </c>
    </row>
    <row r="7220" spans="1:17" x14ac:dyDescent="0.25">
      <c r="A7220">
        <v>63100</v>
      </c>
      <c r="B7220" t="s">
        <v>30</v>
      </c>
      <c r="C7220" s="7">
        <v>46211.765925925924</v>
      </c>
      <c r="D7220" s="4">
        <v>232000000</v>
      </c>
      <c r="E7220" t="s">
        <v>2607</v>
      </c>
      <c r="F7220" t="s">
        <v>2607</v>
      </c>
      <c r="G7220" s="4">
        <v>94500999</v>
      </c>
      <c r="H7220" t="s">
        <v>7642</v>
      </c>
      <c r="I7220" s="2">
        <v>46211.724270833336</v>
      </c>
      <c r="J7220" s="4">
        <v>50000000</v>
      </c>
      <c r="K7220" s="4" t="s">
        <v>2607</v>
      </c>
      <c r="L7220" s="5">
        <v>232</v>
      </c>
      <c r="M7220" s="5">
        <v>94.500998999999993</v>
      </c>
      <c r="N7220" s="5">
        <v>50</v>
      </c>
      <c r="O7220" s="5" t="str">
        <f t="shared" si="112"/>
        <v>0,000000</v>
      </c>
      <c r="P7220" s="5" t="s">
        <v>10554</v>
      </c>
      <c r="Q7220" s="5" t="s">
        <v>10554</v>
      </c>
    </row>
    <row r="7221" spans="1:17" x14ac:dyDescent="0.25">
      <c r="A7221">
        <v>63101</v>
      </c>
      <c r="B7221" t="s">
        <v>30</v>
      </c>
      <c r="C7221" s="7">
        <v>46211.7659375</v>
      </c>
      <c r="D7221" s="4">
        <v>232000000</v>
      </c>
      <c r="E7221" t="s">
        <v>2607</v>
      </c>
      <c r="F7221" t="s">
        <v>2607</v>
      </c>
      <c r="G7221" s="4">
        <v>94500999</v>
      </c>
      <c r="H7221" t="s">
        <v>7643</v>
      </c>
      <c r="I7221" s="2">
        <v>46211.724270833336</v>
      </c>
      <c r="J7221" s="4">
        <v>50000000</v>
      </c>
      <c r="K7221" s="4" t="s">
        <v>2607</v>
      </c>
      <c r="L7221" s="5">
        <v>232</v>
      </c>
      <c r="M7221" s="5">
        <v>94.500998999999993</v>
      </c>
      <c r="N7221" s="5">
        <v>50</v>
      </c>
      <c r="O7221" s="5" t="str">
        <f t="shared" si="112"/>
        <v>0,000000</v>
      </c>
      <c r="P7221" s="5" t="s">
        <v>10554</v>
      </c>
      <c r="Q7221" s="5" t="s">
        <v>10554</v>
      </c>
    </row>
    <row r="7222" spans="1:17" x14ac:dyDescent="0.25">
      <c r="A7222">
        <v>63102</v>
      </c>
      <c r="B7222" t="s">
        <v>30</v>
      </c>
      <c r="C7222" s="7">
        <v>46211.765949074077</v>
      </c>
      <c r="D7222" s="4">
        <v>232000000</v>
      </c>
      <c r="E7222" t="s">
        <v>2607</v>
      </c>
      <c r="F7222" t="s">
        <v>2607</v>
      </c>
      <c r="G7222" s="4">
        <v>94500999</v>
      </c>
      <c r="H7222" t="s">
        <v>7644</v>
      </c>
      <c r="I7222" s="2">
        <v>46211.724398148152</v>
      </c>
      <c r="J7222" s="4">
        <v>50000000</v>
      </c>
      <c r="K7222" s="4" t="s">
        <v>2607</v>
      </c>
      <c r="L7222" s="5">
        <v>232</v>
      </c>
      <c r="M7222" s="5">
        <v>94.500998999999993</v>
      </c>
      <c r="N7222" s="5">
        <v>50</v>
      </c>
      <c r="O7222" s="5" t="str">
        <f t="shared" si="112"/>
        <v>0,000000</v>
      </c>
      <c r="P7222" s="5" t="s">
        <v>10554</v>
      </c>
      <c r="Q7222" s="5" t="s">
        <v>10554</v>
      </c>
    </row>
    <row r="7223" spans="1:17" x14ac:dyDescent="0.25">
      <c r="A7223">
        <v>63103</v>
      </c>
      <c r="B7223" t="s">
        <v>30</v>
      </c>
      <c r="C7223" s="7">
        <v>46211.765960648147</v>
      </c>
      <c r="D7223" s="4">
        <v>232000000</v>
      </c>
      <c r="E7223" t="s">
        <v>2607</v>
      </c>
      <c r="F7223" t="s">
        <v>2607</v>
      </c>
      <c r="G7223" s="4">
        <v>94500999</v>
      </c>
      <c r="H7223" t="s">
        <v>7645</v>
      </c>
      <c r="I7223" s="2">
        <v>46211.724398148152</v>
      </c>
      <c r="J7223" s="4">
        <v>50000000</v>
      </c>
      <c r="K7223" s="4" t="s">
        <v>2607</v>
      </c>
      <c r="L7223" s="5">
        <v>232</v>
      </c>
      <c r="M7223" s="5">
        <v>94.500998999999993</v>
      </c>
      <c r="N7223" s="5">
        <v>50</v>
      </c>
      <c r="O7223" s="5" t="str">
        <f t="shared" si="112"/>
        <v>0,000000</v>
      </c>
      <c r="P7223" s="5" t="s">
        <v>10554</v>
      </c>
      <c r="Q7223" s="5" t="s">
        <v>10554</v>
      </c>
    </row>
    <row r="7224" spans="1:17" x14ac:dyDescent="0.25">
      <c r="A7224">
        <v>63104</v>
      </c>
      <c r="B7224" t="s">
        <v>30</v>
      </c>
      <c r="C7224" s="7">
        <v>46211.765972222223</v>
      </c>
      <c r="D7224" s="4">
        <v>232000000</v>
      </c>
      <c r="E7224" t="s">
        <v>2607</v>
      </c>
      <c r="F7224" t="s">
        <v>2607</v>
      </c>
      <c r="G7224" s="4">
        <v>94500999</v>
      </c>
      <c r="H7224" t="s">
        <v>7646</v>
      </c>
      <c r="I7224" s="2">
        <v>46211.724398148152</v>
      </c>
      <c r="J7224" s="4">
        <v>50000000</v>
      </c>
      <c r="K7224" s="4" t="s">
        <v>2607</v>
      </c>
      <c r="L7224" s="5">
        <v>232</v>
      </c>
      <c r="M7224" s="5">
        <v>94.500998999999993</v>
      </c>
      <c r="N7224" s="5">
        <v>50</v>
      </c>
      <c r="O7224" s="5" t="str">
        <f t="shared" si="112"/>
        <v>0,000000</v>
      </c>
      <c r="P7224" s="5" t="s">
        <v>10554</v>
      </c>
      <c r="Q7224" s="5" t="s">
        <v>10554</v>
      </c>
    </row>
    <row r="7225" spans="1:17" x14ac:dyDescent="0.25">
      <c r="A7225">
        <v>63105</v>
      </c>
      <c r="B7225" t="s">
        <v>30</v>
      </c>
      <c r="C7225" s="7">
        <v>46211.765983796293</v>
      </c>
      <c r="D7225" s="4">
        <v>232000000</v>
      </c>
      <c r="E7225" t="s">
        <v>2607</v>
      </c>
      <c r="F7225" t="s">
        <v>2607</v>
      </c>
      <c r="G7225" s="4">
        <v>94500999</v>
      </c>
      <c r="H7225" t="s">
        <v>7647</v>
      </c>
      <c r="I7225" s="2">
        <v>46211.724398148152</v>
      </c>
      <c r="J7225" s="4">
        <v>50000000</v>
      </c>
      <c r="K7225" s="4" t="s">
        <v>2607</v>
      </c>
      <c r="L7225" s="5">
        <v>232</v>
      </c>
      <c r="M7225" s="5">
        <v>94.500998999999993</v>
      </c>
      <c r="N7225" s="5">
        <v>50</v>
      </c>
      <c r="O7225" s="5" t="str">
        <f t="shared" si="112"/>
        <v>0,000000</v>
      </c>
      <c r="P7225" s="5" t="s">
        <v>10554</v>
      </c>
      <c r="Q7225" s="5" t="s">
        <v>10554</v>
      </c>
    </row>
    <row r="7226" spans="1:17" x14ac:dyDescent="0.25">
      <c r="A7226">
        <v>63106</v>
      </c>
      <c r="B7226" t="s">
        <v>30</v>
      </c>
      <c r="C7226" s="7">
        <v>46211.76599537037</v>
      </c>
      <c r="D7226" s="4">
        <v>232000000</v>
      </c>
      <c r="E7226" t="s">
        <v>2607</v>
      </c>
      <c r="F7226" t="s">
        <v>2607</v>
      </c>
      <c r="G7226" s="4">
        <v>94500999</v>
      </c>
      <c r="H7226" t="s">
        <v>7648</v>
      </c>
      <c r="I7226" s="2">
        <v>46211.724398148152</v>
      </c>
      <c r="J7226" s="4">
        <v>50000000</v>
      </c>
      <c r="K7226" s="4" t="s">
        <v>2607</v>
      </c>
      <c r="L7226" s="5">
        <v>232</v>
      </c>
      <c r="M7226" s="5">
        <v>94.500998999999993</v>
      </c>
      <c r="N7226" s="5">
        <v>50</v>
      </c>
      <c r="O7226" s="5" t="str">
        <f t="shared" si="112"/>
        <v>0,000000</v>
      </c>
      <c r="P7226" s="5" t="s">
        <v>10554</v>
      </c>
      <c r="Q7226" s="5" t="s">
        <v>10554</v>
      </c>
    </row>
    <row r="7227" spans="1:17" x14ac:dyDescent="0.25">
      <c r="A7227">
        <v>63107</v>
      </c>
      <c r="B7227" t="s">
        <v>30</v>
      </c>
      <c r="C7227" s="7">
        <v>46211.766006944446</v>
      </c>
      <c r="D7227" s="4">
        <v>231900000</v>
      </c>
      <c r="E7227" t="s">
        <v>2607</v>
      </c>
      <c r="F7227" t="s">
        <v>2607</v>
      </c>
      <c r="G7227" s="4">
        <v>94500999</v>
      </c>
      <c r="H7227" t="s">
        <v>7649</v>
      </c>
      <c r="I7227" s="2">
        <v>46211.724398148152</v>
      </c>
      <c r="J7227" s="4">
        <v>50000000</v>
      </c>
      <c r="K7227" s="4" t="s">
        <v>2607</v>
      </c>
      <c r="L7227" s="5">
        <v>231.9</v>
      </c>
      <c r="M7227" s="5">
        <v>94.500998999999993</v>
      </c>
      <c r="N7227" s="5">
        <v>50</v>
      </c>
      <c r="O7227" s="5" t="str">
        <f t="shared" si="112"/>
        <v>0,000000</v>
      </c>
      <c r="P7227" s="5" t="s">
        <v>10554</v>
      </c>
      <c r="Q7227" s="5" t="s">
        <v>10554</v>
      </c>
    </row>
    <row r="7228" spans="1:17" x14ac:dyDescent="0.25">
      <c r="A7228">
        <v>63108</v>
      </c>
      <c r="B7228" t="s">
        <v>30</v>
      </c>
      <c r="C7228" s="7">
        <v>46211.766018518516</v>
      </c>
      <c r="D7228" s="4">
        <v>231900000</v>
      </c>
      <c r="E7228" t="s">
        <v>2607</v>
      </c>
      <c r="F7228" t="s">
        <v>2607</v>
      </c>
      <c r="G7228" s="4">
        <v>94500999</v>
      </c>
      <c r="H7228" t="s">
        <v>7650</v>
      </c>
      <c r="I7228" s="2">
        <v>46211.724398148152</v>
      </c>
      <c r="J7228" s="4">
        <v>50000000</v>
      </c>
      <c r="K7228" s="4" t="s">
        <v>2607</v>
      </c>
      <c r="L7228" s="5">
        <v>231.9</v>
      </c>
      <c r="M7228" s="5">
        <v>94.500998999999993</v>
      </c>
      <c r="N7228" s="5">
        <v>50</v>
      </c>
      <c r="O7228" s="5" t="str">
        <f t="shared" si="112"/>
        <v>0,000000</v>
      </c>
      <c r="P7228" s="5" t="s">
        <v>10554</v>
      </c>
      <c r="Q7228" s="5" t="s">
        <v>10554</v>
      </c>
    </row>
    <row r="7229" spans="1:17" x14ac:dyDescent="0.25">
      <c r="A7229">
        <v>63109</v>
      </c>
      <c r="B7229" t="s">
        <v>30</v>
      </c>
      <c r="C7229" s="7">
        <v>46211.766030092593</v>
      </c>
      <c r="D7229" s="4">
        <v>231800000</v>
      </c>
      <c r="E7229" t="s">
        <v>2607</v>
      </c>
      <c r="F7229" t="s">
        <v>2607</v>
      </c>
      <c r="G7229" s="4">
        <v>94500999</v>
      </c>
      <c r="H7229" t="s">
        <v>7651</v>
      </c>
      <c r="I7229" s="2">
        <v>46211.724398148152</v>
      </c>
      <c r="J7229" s="4">
        <v>50000000</v>
      </c>
      <c r="K7229" s="4" t="s">
        <v>2607</v>
      </c>
      <c r="L7229" s="5">
        <v>231.8</v>
      </c>
      <c r="M7229" s="5">
        <v>94.500998999999993</v>
      </c>
      <c r="N7229" s="5">
        <v>50</v>
      </c>
      <c r="O7229" s="5" t="str">
        <f t="shared" si="112"/>
        <v>0,000000</v>
      </c>
      <c r="P7229" s="5" t="s">
        <v>10554</v>
      </c>
      <c r="Q7229" s="5" t="s">
        <v>10554</v>
      </c>
    </row>
    <row r="7230" spans="1:17" x14ac:dyDescent="0.25">
      <c r="A7230">
        <v>63110</v>
      </c>
      <c r="B7230" t="s">
        <v>30</v>
      </c>
      <c r="C7230" s="7">
        <v>46211.766041666669</v>
      </c>
      <c r="D7230" s="4">
        <v>231800000</v>
      </c>
      <c r="E7230" t="s">
        <v>2607</v>
      </c>
      <c r="F7230" t="s">
        <v>2607</v>
      </c>
      <c r="G7230" s="4">
        <v>94500999</v>
      </c>
      <c r="H7230" t="s">
        <v>7652</v>
      </c>
      <c r="I7230" s="2">
        <v>46211.724398148152</v>
      </c>
      <c r="J7230" s="4">
        <v>50000000</v>
      </c>
      <c r="K7230" s="4" t="s">
        <v>2607</v>
      </c>
      <c r="L7230" s="5">
        <v>231.8</v>
      </c>
      <c r="M7230" s="5">
        <v>94.500998999999993</v>
      </c>
      <c r="N7230" s="5">
        <v>50</v>
      </c>
      <c r="O7230" s="5" t="str">
        <f t="shared" si="112"/>
        <v>0,000000</v>
      </c>
      <c r="P7230" s="5" t="s">
        <v>10554</v>
      </c>
      <c r="Q7230" s="5" t="s">
        <v>10554</v>
      </c>
    </row>
    <row r="7231" spans="1:17" x14ac:dyDescent="0.25">
      <c r="A7231">
        <v>63111</v>
      </c>
      <c r="B7231" t="s">
        <v>30</v>
      </c>
      <c r="C7231" s="7">
        <v>46211.766053240739</v>
      </c>
      <c r="D7231" s="4">
        <v>231800000</v>
      </c>
      <c r="E7231" t="s">
        <v>2607</v>
      </c>
      <c r="F7231" t="s">
        <v>2607</v>
      </c>
      <c r="G7231" s="4">
        <v>94500999</v>
      </c>
      <c r="H7231" t="s">
        <v>7653</v>
      </c>
      <c r="I7231" s="2">
        <v>46211.724398148152</v>
      </c>
      <c r="J7231" s="4">
        <v>50000000</v>
      </c>
      <c r="K7231" s="4" t="s">
        <v>2607</v>
      </c>
      <c r="L7231" s="5">
        <v>231.8</v>
      </c>
      <c r="M7231" s="5">
        <v>94.500998999999993</v>
      </c>
      <c r="N7231" s="5">
        <v>50</v>
      </c>
      <c r="O7231" s="5" t="str">
        <f t="shared" si="112"/>
        <v>0,000000</v>
      </c>
      <c r="P7231" s="5" t="s">
        <v>10554</v>
      </c>
      <c r="Q7231" s="5" t="s">
        <v>10554</v>
      </c>
    </row>
    <row r="7232" spans="1:17" x14ac:dyDescent="0.25">
      <c r="A7232">
        <v>63112</v>
      </c>
      <c r="B7232" t="s">
        <v>30</v>
      </c>
      <c r="C7232" s="7">
        <v>46211.766064814816</v>
      </c>
      <c r="D7232" s="4">
        <v>231700000</v>
      </c>
      <c r="E7232" t="s">
        <v>2607</v>
      </c>
      <c r="F7232" t="s">
        <v>2607</v>
      </c>
      <c r="G7232" s="4">
        <v>94500999</v>
      </c>
      <c r="H7232" t="s">
        <v>7654</v>
      </c>
      <c r="I7232" s="2">
        <v>46211.724502314813</v>
      </c>
      <c r="J7232" s="4">
        <v>50000000</v>
      </c>
      <c r="K7232" s="4" t="s">
        <v>2607</v>
      </c>
      <c r="L7232" s="5">
        <v>231.7</v>
      </c>
      <c r="M7232" s="5">
        <v>94.500998999999993</v>
      </c>
      <c r="N7232" s="5">
        <v>50</v>
      </c>
      <c r="O7232" s="5" t="str">
        <f t="shared" si="112"/>
        <v>0,000000</v>
      </c>
      <c r="P7232" s="5" t="s">
        <v>10554</v>
      </c>
      <c r="Q7232" s="5" t="s">
        <v>10554</v>
      </c>
    </row>
    <row r="7233" spans="1:17" x14ac:dyDescent="0.25">
      <c r="A7233">
        <v>63113</v>
      </c>
      <c r="B7233" t="s">
        <v>30</v>
      </c>
      <c r="C7233" s="7">
        <v>46211.766076388885</v>
      </c>
      <c r="D7233" s="4">
        <v>231700000</v>
      </c>
      <c r="E7233" t="s">
        <v>2607</v>
      </c>
      <c r="F7233" t="s">
        <v>2607</v>
      </c>
      <c r="G7233" s="4">
        <v>94500999</v>
      </c>
      <c r="H7233" t="s">
        <v>7655</v>
      </c>
      <c r="I7233" s="2">
        <v>46211.724502314813</v>
      </c>
      <c r="J7233" s="4">
        <v>50000000</v>
      </c>
      <c r="K7233" s="4" t="s">
        <v>2607</v>
      </c>
      <c r="L7233" s="5">
        <v>231.7</v>
      </c>
      <c r="M7233" s="5">
        <v>94.500998999999993</v>
      </c>
      <c r="N7233" s="5">
        <v>50</v>
      </c>
      <c r="O7233" s="5" t="str">
        <f t="shared" si="112"/>
        <v>0,000000</v>
      </c>
      <c r="P7233" s="5" t="s">
        <v>10554</v>
      </c>
      <c r="Q7233" s="5" t="s">
        <v>10554</v>
      </c>
    </row>
    <row r="7234" spans="1:17" x14ac:dyDescent="0.25">
      <c r="A7234">
        <v>63114</v>
      </c>
      <c r="B7234" t="s">
        <v>30</v>
      </c>
      <c r="C7234" s="7">
        <v>46211.766087962962</v>
      </c>
      <c r="D7234" s="4">
        <v>231700000</v>
      </c>
      <c r="E7234" t="s">
        <v>2607</v>
      </c>
      <c r="F7234" t="s">
        <v>2607</v>
      </c>
      <c r="G7234" s="4">
        <v>94500999</v>
      </c>
      <c r="H7234" t="s">
        <v>7656</v>
      </c>
      <c r="I7234" s="2">
        <v>46211.724502314813</v>
      </c>
      <c r="J7234" s="4">
        <v>50000000</v>
      </c>
      <c r="K7234" s="4" t="s">
        <v>2607</v>
      </c>
      <c r="L7234" s="5">
        <v>231.7</v>
      </c>
      <c r="M7234" s="5">
        <v>94.500998999999993</v>
      </c>
      <c r="N7234" s="5">
        <v>50</v>
      </c>
      <c r="O7234" s="5" t="str">
        <f t="shared" si="112"/>
        <v>0,000000</v>
      </c>
      <c r="P7234" s="5" t="s">
        <v>10554</v>
      </c>
      <c r="Q7234" s="5" t="s">
        <v>10554</v>
      </c>
    </row>
    <row r="7235" spans="1:17" x14ac:dyDescent="0.25">
      <c r="A7235">
        <v>63115</v>
      </c>
      <c r="B7235" t="s">
        <v>30</v>
      </c>
      <c r="C7235" s="7">
        <v>46211.766099537039</v>
      </c>
      <c r="D7235" s="4">
        <v>231700000</v>
      </c>
      <c r="E7235" t="s">
        <v>2607</v>
      </c>
      <c r="F7235" t="s">
        <v>2607</v>
      </c>
      <c r="G7235" s="4">
        <v>94500999</v>
      </c>
      <c r="H7235" t="s">
        <v>7657</v>
      </c>
      <c r="I7235" s="2">
        <v>46211.724502314813</v>
      </c>
      <c r="J7235" s="4">
        <v>50000000</v>
      </c>
      <c r="K7235" s="4" t="s">
        <v>2607</v>
      </c>
      <c r="L7235" s="5">
        <v>231.7</v>
      </c>
      <c r="M7235" s="5">
        <v>94.500998999999993</v>
      </c>
      <c r="N7235" s="5">
        <v>50</v>
      </c>
      <c r="O7235" s="5" t="str">
        <f t="shared" ref="O7235:O7298" si="113">SUBSTITUTE(K7235,".",",")</f>
        <v>0,000000</v>
      </c>
      <c r="P7235" s="5" t="s">
        <v>10554</v>
      </c>
      <c r="Q7235" s="5" t="s">
        <v>10554</v>
      </c>
    </row>
    <row r="7236" spans="1:17" x14ac:dyDescent="0.25">
      <c r="A7236">
        <v>63116</v>
      </c>
      <c r="B7236" t="s">
        <v>30</v>
      </c>
      <c r="C7236" s="7">
        <v>46211.766111111108</v>
      </c>
      <c r="D7236" s="4">
        <v>231700000</v>
      </c>
      <c r="E7236" t="s">
        <v>2607</v>
      </c>
      <c r="F7236" t="s">
        <v>2607</v>
      </c>
      <c r="G7236" s="4">
        <v>94500999</v>
      </c>
      <c r="H7236" t="s">
        <v>7658</v>
      </c>
      <c r="I7236" s="2">
        <v>46211.724502314813</v>
      </c>
      <c r="J7236" s="4">
        <v>50000000</v>
      </c>
      <c r="K7236" s="4" t="s">
        <v>2607</v>
      </c>
      <c r="L7236" s="5">
        <v>231.7</v>
      </c>
      <c r="M7236" s="5">
        <v>94.500998999999993</v>
      </c>
      <c r="N7236" s="5">
        <v>50</v>
      </c>
      <c r="O7236" s="5" t="str">
        <f t="shared" si="113"/>
        <v>0,000000</v>
      </c>
      <c r="P7236" s="5" t="s">
        <v>10554</v>
      </c>
      <c r="Q7236" s="5" t="s">
        <v>10554</v>
      </c>
    </row>
    <row r="7237" spans="1:17" x14ac:dyDescent="0.25">
      <c r="A7237">
        <v>63117</v>
      </c>
      <c r="B7237" t="s">
        <v>30</v>
      </c>
      <c r="C7237" s="7">
        <v>46211.766122685185</v>
      </c>
      <c r="D7237" s="4">
        <v>231800000</v>
      </c>
      <c r="E7237" t="s">
        <v>2607</v>
      </c>
      <c r="F7237" t="s">
        <v>2607</v>
      </c>
      <c r="G7237" s="4">
        <v>94500999</v>
      </c>
      <c r="H7237" t="s">
        <v>7659</v>
      </c>
      <c r="I7237" s="2">
        <v>46211.724502314813</v>
      </c>
      <c r="J7237" s="4">
        <v>50000000</v>
      </c>
      <c r="K7237" s="4" t="s">
        <v>2607</v>
      </c>
      <c r="L7237" s="5">
        <v>231.8</v>
      </c>
      <c r="M7237" s="5">
        <v>94.500998999999993</v>
      </c>
      <c r="N7237" s="5">
        <v>50</v>
      </c>
      <c r="O7237" s="5" t="str">
        <f t="shared" si="113"/>
        <v>0,000000</v>
      </c>
      <c r="P7237" s="5" t="s">
        <v>10554</v>
      </c>
      <c r="Q7237" s="5" t="s">
        <v>10554</v>
      </c>
    </row>
    <row r="7238" spans="1:17" x14ac:dyDescent="0.25">
      <c r="A7238">
        <v>63118</v>
      </c>
      <c r="B7238" t="s">
        <v>30</v>
      </c>
      <c r="C7238" s="7">
        <v>46211.766134259262</v>
      </c>
      <c r="D7238" s="4">
        <v>231800000</v>
      </c>
      <c r="E7238" t="s">
        <v>2607</v>
      </c>
      <c r="F7238" t="s">
        <v>2607</v>
      </c>
      <c r="G7238" s="4">
        <v>94500999</v>
      </c>
      <c r="H7238" t="s">
        <v>7660</v>
      </c>
      <c r="I7238" s="2">
        <v>46211.724502314813</v>
      </c>
      <c r="J7238" s="4">
        <v>50000000</v>
      </c>
      <c r="K7238" s="4" t="s">
        <v>2607</v>
      </c>
      <c r="L7238" s="5">
        <v>231.8</v>
      </c>
      <c r="M7238" s="5">
        <v>94.500998999999993</v>
      </c>
      <c r="N7238" s="5">
        <v>50</v>
      </c>
      <c r="O7238" s="5" t="str">
        <f t="shared" si="113"/>
        <v>0,000000</v>
      </c>
      <c r="P7238" s="5" t="s">
        <v>10554</v>
      </c>
      <c r="Q7238" s="5" t="s">
        <v>10554</v>
      </c>
    </row>
    <row r="7239" spans="1:17" x14ac:dyDescent="0.25">
      <c r="A7239">
        <v>63119</v>
      </c>
      <c r="B7239" t="s">
        <v>30</v>
      </c>
      <c r="C7239" s="7">
        <v>46211.766145833331</v>
      </c>
      <c r="D7239" s="4">
        <v>231700000</v>
      </c>
      <c r="E7239" t="s">
        <v>2607</v>
      </c>
      <c r="F7239" t="s">
        <v>2607</v>
      </c>
      <c r="G7239" s="4">
        <v>94500999</v>
      </c>
      <c r="H7239" t="s">
        <v>7661</v>
      </c>
      <c r="I7239" s="2">
        <v>46211.724502314813</v>
      </c>
      <c r="J7239" s="4">
        <v>50000000</v>
      </c>
      <c r="K7239" s="4" t="s">
        <v>2607</v>
      </c>
      <c r="L7239" s="5">
        <v>231.7</v>
      </c>
      <c r="M7239" s="5">
        <v>94.500998999999993</v>
      </c>
      <c r="N7239" s="5">
        <v>50</v>
      </c>
      <c r="O7239" s="5" t="str">
        <f t="shared" si="113"/>
        <v>0,000000</v>
      </c>
      <c r="P7239" s="5" t="s">
        <v>10554</v>
      </c>
      <c r="Q7239" s="5" t="s">
        <v>10554</v>
      </c>
    </row>
    <row r="7240" spans="1:17" x14ac:dyDescent="0.25">
      <c r="A7240">
        <v>63120</v>
      </c>
      <c r="B7240" t="s">
        <v>30</v>
      </c>
      <c r="C7240" s="7">
        <v>46211.766157407408</v>
      </c>
      <c r="D7240" s="4">
        <v>231700000</v>
      </c>
      <c r="E7240" t="s">
        <v>2607</v>
      </c>
      <c r="F7240" t="s">
        <v>2607</v>
      </c>
      <c r="G7240" s="4">
        <v>94500999</v>
      </c>
      <c r="H7240" t="s">
        <v>7662</v>
      </c>
      <c r="I7240" s="2">
        <v>46211.724502314813</v>
      </c>
      <c r="J7240" s="4">
        <v>50000000</v>
      </c>
      <c r="K7240" s="4" t="s">
        <v>2607</v>
      </c>
      <c r="L7240" s="5">
        <v>231.7</v>
      </c>
      <c r="M7240" s="5">
        <v>94.500998999999993</v>
      </c>
      <c r="N7240" s="5">
        <v>50</v>
      </c>
      <c r="O7240" s="5" t="str">
        <f t="shared" si="113"/>
        <v>0,000000</v>
      </c>
      <c r="P7240" s="5" t="s">
        <v>10554</v>
      </c>
      <c r="Q7240" s="5" t="s">
        <v>10554</v>
      </c>
    </row>
    <row r="7241" spans="1:17" x14ac:dyDescent="0.25">
      <c r="A7241">
        <v>63121</v>
      </c>
      <c r="B7241" t="s">
        <v>30</v>
      </c>
      <c r="C7241" s="7">
        <v>46211.766168981485</v>
      </c>
      <c r="D7241" s="4">
        <v>231700000</v>
      </c>
      <c r="E7241" t="s">
        <v>2607</v>
      </c>
      <c r="F7241" t="s">
        <v>2607</v>
      </c>
      <c r="G7241" s="4">
        <v>94500999</v>
      </c>
      <c r="H7241" t="s">
        <v>7663</v>
      </c>
      <c r="I7241" s="2">
        <v>46211.724502314813</v>
      </c>
      <c r="J7241" s="4">
        <v>50000000</v>
      </c>
      <c r="K7241" s="4" t="s">
        <v>2607</v>
      </c>
      <c r="L7241" s="5">
        <v>231.7</v>
      </c>
      <c r="M7241" s="5">
        <v>94.500998999999993</v>
      </c>
      <c r="N7241" s="5">
        <v>50</v>
      </c>
      <c r="O7241" s="5" t="str">
        <f t="shared" si="113"/>
        <v>0,000000</v>
      </c>
      <c r="P7241" s="5" t="s">
        <v>10554</v>
      </c>
      <c r="Q7241" s="5" t="s">
        <v>10554</v>
      </c>
    </row>
    <row r="7242" spans="1:17" x14ac:dyDescent="0.25">
      <c r="A7242">
        <v>63122</v>
      </c>
      <c r="B7242" t="s">
        <v>30</v>
      </c>
      <c r="C7242" s="7">
        <v>46211.766180555554</v>
      </c>
      <c r="D7242" s="4">
        <v>231700000</v>
      </c>
      <c r="E7242" t="s">
        <v>2607</v>
      </c>
      <c r="F7242" t="s">
        <v>2607</v>
      </c>
      <c r="G7242" s="4">
        <v>94500999</v>
      </c>
      <c r="H7242" t="s">
        <v>7664</v>
      </c>
      <c r="I7242" s="2">
        <v>46211.724618055552</v>
      </c>
      <c r="J7242" s="4">
        <v>50000000</v>
      </c>
      <c r="K7242" s="4" t="s">
        <v>2607</v>
      </c>
      <c r="L7242" s="5">
        <v>231.7</v>
      </c>
      <c r="M7242" s="5">
        <v>94.500998999999993</v>
      </c>
      <c r="N7242" s="5">
        <v>50</v>
      </c>
      <c r="O7242" s="5" t="str">
        <f t="shared" si="113"/>
        <v>0,000000</v>
      </c>
      <c r="P7242" s="5" t="s">
        <v>10554</v>
      </c>
      <c r="Q7242" s="5" t="s">
        <v>10554</v>
      </c>
    </row>
    <row r="7243" spans="1:17" x14ac:dyDescent="0.25">
      <c r="A7243">
        <v>63123</v>
      </c>
      <c r="B7243" t="s">
        <v>30</v>
      </c>
      <c r="C7243" s="7">
        <v>46211.766192129631</v>
      </c>
      <c r="D7243" s="4">
        <v>231700000</v>
      </c>
      <c r="E7243" t="s">
        <v>2607</v>
      </c>
      <c r="F7243" t="s">
        <v>2607</v>
      </c>
      <c r="G7243" s="4">
        <v>94500999</v>
      </c>
      <c r="H7243" t="s">
        <v>7665</v>
      </c>
      <c r="I7243" s="2">
        <v>46211.724618055552</v>
      </c>
      <c r="J7243" s="4">
        <v>50000000</v>
      </c>
      <c r="K7243" s="4" t="s">
        <v>2607</v>
      </c>
      <c r="L7243" s="5">
        <v>231.7</v>
      </c>
      <c r="M7243" s="5">
        <v>94.500998999999993</v>
      </c>
      <c r="N7243" s="5">
        <v>50</v>
      </c>
      <c r="O7243" s="5" t="str">
        <f t="shared" si="113"/>
        <v>0,000000</v>
      </c>
      <c r="P7243" s="5" t="s">
        <v>10554</v>
      </c>
      <c r="Q7243" s="5" t="s">
        <v>10554</v>
      </c>
    </row>
    <row r="7244" spans="1:17" x14ac:dyDescent="0.25">
      <c r="A7244">
        <v>63124</v>
      </c>
      <c r="B7244" t="s">
        <v>30</v>
      </c>
      <c r="C7244" s="7">
        <v>46211.766203703701</v>
      </c>
      <c r="D7244" s="4">
        <v>231600000</v>
      </c>
      <c r="E7244" t="s">
        <v>2607</v>
      </c>
      <c r="F7244" t="s">
        <v>2607</v>
      </c>
      <c r="G7244" s="4">
        <v>94500999</v>
      </c>
      <c r="H7244" t="s">
        <v>7666</v>
      </c>
      <c r="I7244" s="2">
        <v>46211.724618055552</v>
      </c>
      <c r="J7244" s="4">
        <v>50000000</v>
      </c>
      <c r="K7244" s="4" t="s">
        <v>2607</v>
      </c>
      <c r="L7244" s="5">
        <v>231.6</v>
      </c>
      <c r="M7244" s="5">
        <v>94.500998999999993</v>
      </c>
      <c r="N7244" s="5">
        <v>50</v>
      </c>
      <c r="O7244" s="5" t="str">
        <f t="shared" si="113"/>
        <v>0,000000</v>
      </c>
      <c r="P7244" s="5" t="s">
        <v>10554</v>
      </c>
      <c r="Q7244" s="5" t="s">
        <v>10554</v>
      </c>
    </row>
    <row r="7245" spans="1:17" x14ac:dyDescent="0.25">
      <c r="A7245">
        <v>63125</v>
      </c>
      <c r="B7245" t="s">
        <v>30</v>
      </c>
      <c r="C7245" s="7">
        <v>46211.766215277778</v>
      </c>
      <c r="D7245" s="4">
        <v>231600000</v>
      </c>
      <c r="E7245" t="s">
        <v>2607</v>
      </c>
      <c r="F7245" t="s">
        <v>2607</v>
      </c>
      <c r="G7245" s="4">
        <v>94500999</v>
      </c>
      <c r="H7245" t="s">
        <v>7667</v>
      </c>
      <c r="I7245" s="2">
        <v>46211.724618055552</v>
      </c>
      <c r="J7245" s="4">
        <v>50000000</v>
      </c>
      <c r="K7245" s="4" t="s">
        <v>2607</v>
      </c>
      <c r="L7245" s="5">
        <v>231.6</v>
      </c>
      <c r="M7245" s="5">
        <v>94.500998999999993</v>
      </c>
      <c r="N7245" s="5">
        <v>50</v>
      </c>
      <c r="O7245" s="5" t="str">
        <f t="shared" si="113"/>
        <v>0,000000</v>
      </c>
      <c r="P7245" s="5" t="s">
        <v>10554</v>
      </c>
      <c r="Q7245" s="5" t="s">
        <v>10554</v>
      </c>
    </row>
    <row r="7246" spans="1:17" x14ac:dyDescent="0.25">
      <c r="A7246">
        <v>63126</v>
      </c>
      <c r="B7246" t="s">
        <v>30</v>
      </c>
      <c r="C7246" s="7">
        <v>46211.766226851854</v>
      </c>
      <c r="D7246" s="4">
        <v>231600000</v>
      </c>
      <c r="E7246" t="s">
        <v>2607</v>
      </c>
      <c r="F7246" t="s">
        <v>2607</v>
      </c>
      <c r="G7246" s="4">
        <v>94500999</v>
      </c>
      <c r="H7246" t="s">
        <v>7668</v>
      </c>
      <c r="I7246" s="2">
        <v>46211.724618055552</v>
      </c>
      <c r="J7246" s="4">
        <v>50000000</v>
      </c>
      <c r="K7246" s="4" t="s">
        <v>2607</v>
      </c>
      <c r="L7246" s="5">
        <v>231.6</v>
      </c>
      <c r="M7246" s="5">
        <v>94.500998999999993</v>
      </c>
      <c r="N7246" s="5">
        <v>50</v>
      </c>
      <c r="O7246" s="5" t="str">
        <f t="shared" si="113"/>
        <v>0,000000</v>
      </c>
      <c r="P7246" s="5" t="s">
        <v>10554</v>
      </c>
      <c r="Q7246" s="5" t="s">
        <v>10554</v>
      </c>
    </row>
    <row r="7247" spans="1:17" x14ac:dyDescent="0.25">
      <c r="A7247">
        <v>63127</v>
      </c>
      <c r="B7247" t="s">
        <v>30</v>
      </c>
      <c r="C7247" s="7">
        <v>46211.766238425924</v>
      </c>
      <c r="D7247" s="4">
        <v>231600000</v>
      </c>
      <c r="E7247" t="s">
        <v>2607</v>
      </c>
      <c r="F7247" t="s">
        <v>2607</v>
      </c>
      <c r="G7247" s="4">
        <v>94500999</v>
      </c>
      <c r="H7247" t="s">
        <v>7669</v>
      </c>
      <c r="I7247" s="2">
        <v>46211.724618055552</v>
      </c>
      <c r="J7247" s="4">
        <v>50000000</v>
      </c>
      <c r="K7247" s="4" t="s">
        <v>2607</v>
      </c>
      <c r="L7247" s="5">
        <v>231.6</v>
      </c>
      <c r="M7247" s="5">
        <v>94.500998999999993</v>
      </c>
      <c r="N7247" s="5">
        <v>50</v>
      </c>
      <c r="O7247" s="5" t="str">
        <f t="shared" si="113"/>
        <v>0,000000</v>
      </c>
      <c r="P7247" s="5" t="s">
        <v>10554</v>
      </c>
      <c r="Q7247" s="5" t="s">
        <v>10554</v>
      </c>
    </row>
    <row r="7248" spans="1:17" x14ac:dyDescent="0.25">
      <c r="A7248">
        <v>63128</v>
      </c>
      <c r="B7248" t="s">
        <v>30</v>
      </c>
      <c r="C7248" s="7">
        <v>46211.766250000001</v>
      </c>
      <c r="D7248" s="4">
        <v>231600000</v>
      </c>
      <c r="E7248" t="s">
        <v>2607</v>
      </c>
      <c r="F7248" t="s">
        <v>2607</v>
      </c>
      <c r="G7248" s="4">
        <v>94500999</v>
      </c>
      <c r="H7248" t="s">
        <v>7670</v>
      </c>
      <c r="I7248" s="2">
        <v>46211.724618055552</v>
      </c>
      <c r="J7248" s="4">
        <v>50000000</v>
      </c>
      <c r="K7248" s="4" t="s">
        <v>2607</v>
      </c>
      <c r="L7248" s="5">
        <v>231.6</v>
      </c>
      <c r="M7248" s="5">
        <v>94.500998999999993</v>
      </c>
      <c r="N7248" s="5">
        <v>50</v>
      </c>
      <c r="O7248" s="5" t="str">
        <f t="shared" si="113"/>
        <v>0,000000</v>
      </c>
      <c r="P7248" s="5" t="s">
        <v>10554</v>
      </c>
      <c r="Q7248" s="5" t="s">
        <v>10554</v>
      </c>
    </row>
    <row r="7249" spans="1:17" x14ac:dyDescent="0.25">
      <c r="A7249">
        <v>63129</v>
      </c>
      <c r="B7249" t="s">
        <v>30</v>
      </c>
      <c r="C7249" s="7">
        <v>46211.766261574077</v>
      </c>
      <c r="D7249" s="4">
        <v>231600000</v>
      </c>
      <c r="E7249" t="s">
        <v>2607</v>
      </c>
      <c r="F7249" t="s">
        <v>2607</v>
      </c>
      <c r="G7249" s="4">
        <v>94500999</v>
      </c>
      <c r="H7249" t="s">
        <v>7671</v>
      </c>
      <c r="I7249" s="2">
        <v>46211.724618055552</v>
      </c>
      <c r="J7249" s="4">
        <v>50000000</v>
      </c>
      <c r="K7249" s="4" t="s">
        <v>2607</v>
      </c>
      <c r="L7249" s="5">
        <v>231.6</v>
      </c>
      <c r="M7249" s="5">
        <v>94.500998999999993</v>
      </c>
      <c r="N7249" s="5">
        <v>50</v>
      </c>
      <c r="O7249" s="5" t="str">
        <f t="shared" si="113"/>
        <v>0,000000</v>
      </c>
      <c r="P7249" s="5" t="s">
        <v>10554</v>
      </c>
      <c r="Q7249" s="5" t="s">
        <v>10554</v>
      </c>
    </row>
    <row r="7250" spans="1:17" x14ac:dyDescent="0.25">
      <c r="A7250">
        <v>63130</v>
      </c>
      <c r="B7250" t="s">
        <v>30</v>
      </c>
      <c r="C7250" s="7">
        <v>46211.766273148147</v>
      </c>
      <c r="D7250" s="4">
        <v>231800000</v>
      </c>
      <c r="E7250" t="s">
        <v>2607</v>
      </c>
      <c r="F7250" t="s">
        <v>2607</v>
      </c>
      <c r="G7250" s="4">
        <v>94500999</v>
      </c>
      <c r="H7250" t="s">
        <v>7672</v>
      </c>
      <c r="I7250" s="2">
        <v>46211.724618055552</v>
      </c>
      <c r="J7250" s="4">
        <v>50000000</v>
      </c>
      <c r="K7250" s="4" t="s">
        <v>2607</v>
      </c>
      <c r="L7250" s="5">
        <v>231.8</v>
      </c>
      <c r="M7250" s="5">
        <v>94.500998999999993</v>
      </c>
      <c r="N7250" s="5">
        <v>50</v>
      </c>
      <c r="O7250" s="5" t="str">
        <f t="shared" si="113"/>
        <v>0,000000</v>
      </c>
      <c r="P7250" s="5" t="s">
        <v>10554</v>
      </c>
      <c r="Q7250" s="5" t="s">
        <v>10554</v>
      </c>
    </row>
    <row r="7251" spans="1:17" x14ac:dyDescent="0.25">
      <c r="A7251">
        <v>63131</v>
      </c>
      <c r="B7251" t="s">
        <v>30</v>
      </c>
      <c r="C7251" s="7">
        <v>46211.766284722224</v>
      </c>
      <c r="D7251" s="4">
        <v>231800000</v>
      </c>
      <c r="E7251" t="s">
        <v>2607</v>
      </c>
      <c r="F7251" t="s">
        <v>2607</v>
      </c>
      <c r="G7251" s="4">
        <v>94500999</v>
      </c>
      <c r="H7251" t="s">
        <v>7673</v>
      </c>
      <c r="I7251" s="2">
        <v>46211.724618055552</v>
      </c>
      <c r="J7251" s="4">
        <v>50000000</v>
      </c>
      <c r="K7251" s="4" t="s">
        <v>2607</v>
      </c>
      <c r="L7251" s="5">
        <v>231.8</v>
      </c>
      <c r="M7251" s="5">
        <v>94.500998999999993</v>
      </c>
      <c r="N7251" s="5">
        <v>50</v>
      </c>
      <c r="O7251" s="5" t="str">
        <f t="shared" si="113"/>
        <v>0,000000</v>
      </c>
      <c r="P7251" s="5" t="s">
        <v>10554</v>
      </c>
      <c r="Q7251" s="5" t="s">
        <v>10554</v>
      </c>
    </row>
    <row r="7252" spans="1:17" x14ac:dyDescent="0.25">
      <c r="A7252">
        <v>63132</v>
      </c>
      <c r="B7252" t="s">
        <v>30</v>
      </c>
      <c r="C7252" s="7">
        <v>46211.766296296293</v>
      </c>
      <c r="D7252" s="4">
        <v>231600000</v>
      </c>
      <c r="E7252" t="s">
        <v>2607</v>
      </c>
      <c r="F7252" t="s">
        <v>2607</v>
      </c>
      <c r="G7252" s="4">
        <v>94500999</v>
      </c>
      <c r="H7252" t="s">
        <v>7674</v>
      </c>
      <c r="I7252" s="2">
        <v>46211.724733796298</v>
      </c>
      <c r="J7252" s="4">
        <v>50000000</v>
      </c>
      <c r="K7252" s="4" t="s">
        <v>2607</v>
      </c>
      <c r="L7252" s="5">
        <v>231.6</v>
      </c>
      <c r="M7252" s="5">
        <v>94.500998999999993</v>
      </c>
      <c r="N7252" s="5">
        <v>50</v>
      </c>
      <c r="O7252" s="5" t="str">
        <f t="shared" si="113"/>
        <v>0,000000</v>
      </c>
      <c r="P7252" s="5" t="s">
        <v>10554</v>
      </c>
      <c r="Q7252" s="5" t="s">
        <v>10554</v>
      </c>
    </row>
    <row r="7253" spans="1:17" x14ac:dyDescent="0.25">
      <c r="A7253">
        <v>63133</v>
      </c>
      <c r="B7253" t="s">
        <v>30</v>
      </c>
      <c r="C7253" s="7">
        <v>46211.76630787037</v>
      </c>
      <c r="D7253" s="4">
        <v>231500000</v>
      </c>
      <c r="E7253" t="s">
        <v>2607</v>
      </c>
      <c r="F7253" t="s">
        <v>2607</v>
      </c>
      <c r="G7253" s="4">
        <v>94500999</v>
      </c>
      <c r="H7253" t="s">
        <v>7675</v>
      </c>
      <c r="I7253" s="2">
        <v>46211.724733796298</v>
      </c>
      <c r="J7253" s="4">
        <v>50000000</v>
      </c>
      <c r="K7253" s="4" t="s">
        <v>2607</v>
      </c>
      <c r="L7253" s="5">
        <v>231.5</v>
      </c>
      <c r="M7253" s="5">
        <v>94.500998999999993</v>
      </c>
      <c r="N7253" s="5">
        <v>50</v>
      </c>
      <c r="O7253" s="5" t="str">
        <f t="shared" si="113"/>
        <v>0,000000</v>
      </c>
      <c r="P7253" s="5" t="s">
        <v>10554</v>
      </c>
      <c r="Q7253" s="5" t="s">
        <v>10554</v>
      </c>
    </row>
    <row r="7254" spans="1:17" x14ac:dyDescent="0.25">
      <c r="A7254">
        <v>63134</v>
      </c>
      <c r="B7254" t="s">
        <v>30</v>
      </c>
      <c r="C7254" s="7">
        <v>46211.766319444447</v>
      </c>
      <c r="D7254" s="4">
        <v>231600000</v>
      </c>
      <c r="E7254" t="s">
        <v>2607</v>
      </c>
      <c r="F7254" t="s">
        <v>2607</v>
      </c>
      <c r="G7254" s="4">
        <v>94500999</v>
      </c>
      <c r="H7254" t="s">
        <v>7676</v>
      </c>
      <c r="I7254" s="2">
        <v>46211.724733796298</v>
      </c>
      <c r="J7254" s="4">
        <v>50000000</v>
      </c>
      <c r="K7254" s="4" t="s">
        <v>2607</v>
      </c>
      <c r="L7254" s="5">
        <v>231.6</v>
      </c>
      <c r="M7254" s="5">
        <v>94.500998999999993</v>
      </c>
      <c r="N7254" s="5">
        <v>50</v>
      </c>
      <c r="O7254" s="5" t="str">
        <f t="shared" si="113"/>
        <v>0,000000</v>
      </c>
      <c r="P7254" s="5" t="s">
        <v>10554</v>
      </c>
      <c r="Q7254" s="5" t="s">
        <v>10554</v>
      </c>
    </row>
    <row r="7255" spans="1:17" x14ac:dyDescent="0.25">
      <c r="A7255">
        <v>63135</v>
      </c>
      <c r="B7255" t="s">
        <v>30</v>
      </c>
      <c r="C7255" s="7">
        <v>46211.766331018516</v>
      </c>
      <c r="D7255" s="4">
        <v>231600000</v>
      </c>
      <c r="E7255" t="s">
        <v>2607</v>
      </c>
      <c r="F7255" t="s">
        <v>2607</v>
      </c>
      <c r="G7255" s="4">
        <v>94500999</v>
      </c>
      <c r="H7255" t="s">
        <v>7677</v>
      </c>
      <c r="I7255" s="2">
        <v>46211.724733796298</v>
      </c>
      <c r="J7255" s="4">
        <v>50000000</v>
      </c>
      <c r="K7255" s="4" t="s">
        <v>2607</v>
      </c>
      <c r="L7255" s="5">
        <v>231.6</v>
      </c>
      <c r="M7255" s="5">
        <v>94.500998999999993</v>
      </c>
      <c r="N7255" s="5">
        <v>50</v>
      </c>
      <c r="O7255" s="5" t="str">
        <f t="shared" si="113"/>
        <v>0,000000</v>
      </c>
      <c r="P7255" s="5" t="s">
        <v>10554</v>
      </c>
      <c r="Q7255" s="5" t="s">
        <v>10554</v>
      </c>
    </row>
    <row r="7256" spans="1:17" x14ac:dyDescent="0.25">
      <c r="A7256">
        <v>63136</v>
      </c>
      <c r="B7256" t="s">
        <v>30</v>
      </c>
      <c r="C7256" s="7">
        <v>46211.766342592593</v>
      </c>
      <c r="D7256" s="4">
        <v>231600000</v>
      </c>
      <c r="E7256" t="s">
        <v>2607</v>
      </c>
      <c r="F7256" t="s">
        <v>2607</v>
      </c>
      <c r="G7256" s="4">
        <v>94500999</v>
      </c>
      <c r="H7256" t="s">
        <v>7678</v>
      </c>
      <c r="I7256" s="2">
        <v>46211.724733796298</v>
      </c>
      <c r="J7256" s="4">
        <v>50000000</v>
      </c>
      <c r="K7256" s="4" t="s">
        <v>2607</v>
      </c>
      <c r="L7256" s="5">
        <v>231.6</v>
      </c>
      <c r="M7256" s="5">
        <v>94.500998999999993</v>
      </c>
      <c r="N7256" s="5">
        <v>50</v>
      </c>
      <c r="O7256" s="5" t="str">
        <f t="shared" si="113"/>
        <v>0,000000</v>
      </c>
      <c r="P7256" s="5" t="s">
        <v>10554</v>
      </c>
      <c r="Q7256" s="5" t="s">
        <v>10554</v>
      </c>
    </row>
    <row r="7257" spans="1:17" x14ac:dyDescent="0.25">
      <c r="A7257">
        <v>63137</v>
      </c>
      <c r="B7257" t="s">
        <v>30</v>
      </c>
      <c r="C7257" s="7">
        <v>46211.76635416667</v>
      </c>
      <c r="D7257" s="4">
        <v>231700000</v>
      </c>
      <c r="E7257" t="s">
        <v>2607</v>
      </c>
      <c r="F7257" t="s">
        <v>2607</v>
      </c>
      <c r="G7257" s="4">
        <v>94500999</v>
      </c>
      <c r="H7257" t="s">
        <v>7679</v>
      </c>
      <c r="I7257" s="2">
        <v>46211.724733796298</v>
      </c>
      <c r="J7257" s="4">
        <v>50000000</v>
      </c>
      <c r="K7257" s="4" t="s">
        <v>2607</v>
      </c>
      <c r="L7257" s="5">
        <v>231.7</v>
      </c>
      <c r="M7257" s="5">
        <v>94.500998999999993</v>
      </c>
      <c r="N7257" s="5">
        <v>50</v>
      </c>
      <c r="O7257" s="5" t="str">
        <f t="shared" si="113"/>
        <v>0,000000</v>
      </c>
      <c r="P7257" s="5" t="s">
        <v>10554</v>
      </c>
      <c r="Q7257" s="5" t="s">
        <v>10554</v>
      </c>
    </row>
    <row r="7258" spans="1:17" x14ac:dyDescent="0.25">
      <c r="A7258">
        <v>63138</v>
      </c>
      <c r="B7258" t="s">
        <v>30</v>
      </c>
      <c r="C7258" s="7">
        <v>46211.766365740739</v>
      </c>
      <c r="D7258" s="4">
        <v>231800000</v>
      </c>
      <c r="E7258" t="s">
        <v>2607</v>
      </c>
      <c r="F7258" t="s">
        <v>2607</v>
      </c>
      <c r="G7258" s="4">
        <v>94500999</v>
      </c>
      <c r="H7258" t="s">
        <v>7680</v>
      </c>
      <c r="I7258" s="2">
        <v>46211.724733796298</v>
      </c>
      <c r="J7258" s="4">
        <v>50000000</v>
      </c>
      <c r="K7258" s="4" t="s">
        <v>2607</v>
      </c>
      <c r="L7258" s="5">
        <v>231.8</v>
      </c>
      <c r="M7258" s="5">
        <v>94.500998999999993</v>
      </c>
      <c r="N7258" s="5">
        <v>50</v>
      </c>
      <c r="O7258" s="5" t="str">
        <f t="shared" si="113"/>
        <v>0,000000</v>
      </c>
      <c r="P7258" s="5" t="s">
        <v>10554</v>
      </c>
      <c r="Q7258" s="5" t="s">
        <v>10554</v>
      </c>
    </row>
    <row r="7259" spans="1:17" x14ac:dyDescent="0.25">
      <c r="A7259">
        <v>63139</v>
      </c>
      <c r="B7259" t="s">
        <v>30</v>
      </c>
      <c r="C7259" s="7">
        <v>46211.766377314816</v>
      </c>
      <c r="D7259" s="4">
        <v>231800000</v>
      </c>
      <c r="E7259" t="s">
        <v>2607</v>
      </c>
      <c r="F7259" t="s">
        <v>2607</v>
      </c>
      <c r="G7259" s="4">
        <v>94500999</v>
      </c>
      <c r="H7259" t="s">
        <v>7681</v>
      </c>
      <c r="I7259" s="2">
        <v>46211.724733796298</v>
      </c>
      <c r="J7259" s="4">
        <v>50000000</v>
      </c>
      <c r="K7259" s="4" t="s">
        <v>2607</v>
      </c>
      <c r="L7259" s="5">
        <v>231.8</v>
      </c>
      <c r="M7259" s="5">
        <v>94.500998999999993</v>
      </c>
      <c r="N7259" s="5">
        <v>50</v>
      </c>
      <c r="O7259" s="5" t="str">
        <f t="shared" si="113"/>
        <v>0,000000</v>
      </c>
      <c r="P7259" s="5" t="s">
        <v>10554</v>
      </c>
      <c r="Q7259" s="5" t="s">
        <v>10554</v>
      </c>
    </row>
    <row r="7260" spans="1:17" x14ac:dyDescent="0.25">
      <c r="A7260">
        <v>63140</v>
      </c>
      <c r="B7260" t="s">
        <v>30</v>
      </c>
      <c r="C7260" s="7">
        <v>46211.766388888886</v>
      </c>
      <c r="D7260" s="4">
        <v>231800000</v>
      </c>
      <c r="E7260" t="s">
        <v>2607</v>
      </c>
      <c r="F7260" t="s">
        <v>2607</v>
      </c>
      <c r="G7260" s="4">
        <v>94500999</v>
      </c>
      <c r="H7260" t="s">
        <v>7682</v>
      </c>
      <c r="I7260" s="2">
        <v>46211.724733796298</v>
      </c>
      <c r="J7260" s="4">
        <v>50000000</v>
      </c>
      <c r="K7260" s="4" t="s">
        <v>2607</v>
      </c>
      <c r="L7260" s="5">
        <v>231.8</v>
      </c>
      <c r="M7260" s="5">
        <v>94.500998999999993</v>
      </c>
      <c r="N7260" s="5">
        <v>50</v>
      </c>
      <c r="O7260" s="5" t="str">
        <f t="shared" si="113"/>
        <v>0,000000</v>
      </c>
      <c r="P7260" s="5" t="s">
        <v>10554</v>
      </c>
      <c r="Q7260" s="5" t="s">
        <v>10554</v>
      </c>
    </row>
    <row r="7261" spans="1:17" x14ac:dyDescent="0.25">
      <c r="A7261">
        <v>63141</v>
      </c>
      <c r="B7261" t="s">
        <v>30</v>
      </c>
      <c r="C7261" s="7">
        <v>46211.766400462962</v>
      </c>
      <c r="D7261" s="4">
        <v>231800000</v>
      </c>
      <c r="E7261" t="s">
        <v>2607</v>
      </c>
      <c r="F7261" t="s">
        <v>2607</v>
      </c>
      <c r="G7261" s="4">
        <v>94500999</v>
      </c>
      <c r="H7261" t="s">
        <v>7683</v>
      </c>
      <c r="I7261" s="2">
        <v>46211.724733796298</v>
      </c>
      <c r="J7261" s="4">
        <v>50000000</v>
      </c>
      <c r="K7261" s="4" t="s">
        <v>2607</v>
      </c>
      <c r="L7261" s="5">
        <v>231.8</v>
      </c>
      <c r="M7261" s="5">
        <v>94.500998999999993</v>
      </c>
      <c r="N7261" s="5">
        <v>50</v>
      </c>
      <c r="O7261" s="5" t="str">
        <f t="shared" si="113"/>
        <v>0,000000</v>
      </c>
      <c r="P7261" s="5" t="s">
        <v>10554</v>
      </c>
      <c r="Q7261" s="5" t="s">
        <v>10554</v>
      </c>
    </row>
    <row r="7262" spans="1:17" x14ac:dyDescent="0.25">
      <c r="A7262">
        <v>63142</v>
      </c>
      <c r="B7262" t="s">
        <v>30</v>
      </c>
      <c r="C7262" s="7">
        <v>46211.766412037039</v>
      </c>
      <c r="D7262" s="4">
        <v>231700000</v>
      </c>
      <c r="E7262" t="s">
        <v>2607</v>
      </c>
      <c r="F7262" t="s">
        <v>2607</v>
      </c>
      <c r="G7262" s="4">
        <v>94500999</v>
      </c>
      <c r="H7262" t="s">
        <v>7684</v>
      </c>
      <c r="I7262" s="2">
        <v>46211.724849537037</v>
      </c>
      <c r="J7262" s="4">
        <v>50000000</v>
      </c>
      <c r="K7262" s="4" t="s">
        <v>2607</v>
      </c>
      <c r="L7262" s="5">
        <v>231.7</v>
      </c>
      <c r="M7262" s="5">
        <v>94.500998999999993</v>
      </c>
      <c r="N7262" s="5">
        <v>50</v>
      </c>
      <c r="O7262" s="5" t="str">
        <f t="shared" si="113"/>
        <v>0,000000</v>
      </c>
      <c r="P7262" s="5" t="s">
        <v>10554</v>
      </c>
      <c r="Q7262" s="5" t="s">
        <v>10554</v>
      </c>
    </row>
    <row r="7263" spans="1:17" x14ac:dyDescent="0.25">
      <c r="A7263">
        <v>63143</v>
      </c>
      <c r="B7263" t="s">
        <v>30</v>
      </c>
      <c r="C7263" s="7">
        <v>46211.766423611109</v>
      </c>
      <c r="D7263" s="4">
        <v>231800000</v>
      </c>
      <c r="E7263" t="s">
        <v>2607</v>
      </c>
      <c r="F7263" t="s">
        <v>2607</v>
      </c>
      <c r="G7263" s="4">
        <v>94500999</v>
      </c>
      <c r="H7263" t="s">
        <v>7685</v>
      </c>
      <c r="I7263" s="2">
        <v>46211.724849537037</v>
      </c>
      <c r="J7263" s="4">
        <v>50000000</v>
      </c>
      <c r="K7263" s="4" t="s">
        <v>2607</v>
      </c>
      <c r="L7263" s="5">
        <v>231.8</v>
      </c>
      <c r="M7263" s="5">
        <v>94.500998999999993</v>
      </c>
      <c r="N7263" s="5">
        <v>50</v>
      </c>
      <c r="O7263" s="5" t="str">
        <f t="shared" si="113"/>
        <v>0,000000</v>
      </c>
      <c r="P7263" s="5" t="s">
        <v>10554</v>
      </c>
      <c r="Q7263" s="5" t="s">
        <v>10554</v>
      </c>
    </row>
    <row r="7264" spans="1:17" x14ac:dyDescent="0.25">
      <c r="A7264">
        <v>63144</v>
      </c>
      <c r="B7264" t="s">
        <v>30</v>
      </c>
      <c r="C7264" s="7">
        <v>46211.766435185185</v>
      </c>
      <c r="D7264" s="4">
        <v>231900000</v>
      </c>
      <c r="E7264" t="s">
        <v>2607</v>
      </c>
      <c r="F7264" t="s">
        <v>2607</v>
      </c>
      <c r="G7264" s="4">
        <v>94500999</v>
      </c>
      <c r="H7264" t="s">
        <v>7686</v>
      </c>
      <c r="I7264" s="2">
        <v>46211.724849537037</v>
      </c>
      <c r="J7264" s="4">
        <v>50000000</v>
      </c>
      <c r="K7264" s="4" t="s">
        <v>2607</v>
      </c>
      <c r="L7264" s="5">
        <v>231.9</v>
      </c>
      <c r="M7264" s="5">
        <v>94.500998999999993</v>
      </c>
      <c r="N7264" s="5">
        <v>50</v>
      </c>
      <c r="O7264" s="5" t="str">
        <f t="shared" si="113"/>
        <v>0,000000</v>
      </c>
      <c r="P7264" s="5" t="s">
        <v>10554</v>
      </c>
      <c r="Q7264" s="5" t="s">
        <v>10554</v>
      </c>
    </row>
    <row r="7265" spans="1:17" x14ac:dyDescent="0.25">
      <c r="A7265">
        <v>63145</v>
      </c>
      <c r="B7265" t="s">
        <v>30</v>
      </c>
      <c r="C7265" s="7">
        <v>46211.766446759262</v>
      </c>
      <c r="D7265" s="4">
        <v>231900000</v>
      </c>
      <c r="E7265" t="s">
        <v>2607</v>
      </c>
      <c r="F7265" t="s">
        <v>2607</v>
      </c>
      <c r="G7265" s="4">
        <v>94500999</v>
      </c>
      <c r="H7265" t="s">
        <v>7687</v>
      </c>
      <c r="I7265" s="2">
        <v>46211.724849537037</v>
      </c>
      <c r="J7265" s="4">
        <v>50000000</v>
      </c>
      <c r="K7265" s="4" t="s">
        <v>2607</v>
      </c>
      <c r="L7265" s="5">
        <v>231.9</v>
      </c>
      <c r="M7265" s="5">
        <v>94.500998999999993</v>
      </c>
      <c r="N7265" s="5">
        <v>50</v>
      </c>
      <c r="O7265" s="5" t="str">
        <f t="shared" si="113"/>
        <v>0,000000</v>
      </c>
      <c r="P7265" s="5" t="s">
        <v>10554</v>
      </c>
      <c r="Q7265" s="5" t="s">
        <v>10554</v>
      </c>
    </row>
    <row r="7266" spans="1:17" x14ac:dyDescent="0.25">
      <c r="A7266">
        <v>63146</v>
      </c>
      <c r="B7266" t="s">
        <v>30</v>
      </c>
      <c r="C7266" s="7">
        <v>46211.766458333332</v>
      </c>
      <c r="D7266" s="4">
        <v>231900000</v>
      </c>
      <c r="E7266" t="s">
        <v>2607</v>
      </c>
      <c r="F7266" t="s">
        <v>2607</v>
      </c>
      <c r="G7266" s="4">
        <v>94500999</v>
      </c>
      <c r="H7266" t="s">
        <v>7688</v>
      </c>
      <c r="I7266" s="2">
        <v>46211.724849537037</v>
      </c>
      <c r="J7266" s="4">
        <v>50000000</v>
      </c>
      <c r="K7266" s="4" t="s">
        <v>2607</v>
      </c>
      <c r="L7266" s="5">
        <v>231.9</v>
      </c>
      <c r="M7266" s="5">
        <v>94.500998999999993</v>
      </c>
      <c r="N7266" s="5">
        <v>50</v>
      </c>
      <c r="O7266" s="5" t="str">
        <f t="shared" si="113"/>
        <v>0,000000</v>
      </c>
      <c r="P7266" s="5" t="s">
        <v>10554</v>
      </c>
      <c r="Q7266" s="5" t="s">
        <v>10554</v>
      </c>
    </row>
    <row r="7267" spans="1:17" x14ac:dyDescent="0.25">
      <c r="A7267">
        <v>63147</v>
      </c>
      <c r="B7267" t="s">
        <v>30</v>
      </c>
      <c r="C7267" s="7">
        <v>46211.766469907408</v>
      </c>
      <c r="D7267" s="4">
        <v>231900000</v>
      </c>
      <c r="E7267" t="s">
        <v>2607</v>
      </c>
      <c r="F7267" t="s">
        <v>2607</v>
      </c>
      <c r="G7267" s="4">
        <v>94500999</v>
      </c>
      <c r="H7267" t="s">
        <v>7689</v>
      </c>
      <c r="I7267" s="2">
        <v>46211.724849537037</v>
      </c>
      <c r="J7267" s="4">
        <v>50000000</v>
      </c>
      <c r="K7267" s="4" t="s">
        <v>2607</v>
      </c>
      <c r="L7267" s="5">
        <v>231.9</v>
      </c>
      <c r="M7267" s="5">
        <v>94.500998999999993</v>
      </c>
      <c r="N7267" s="5">
        <v>50</v>
      </c>
      <c r="O7267" s="5" t="str">
        <f t="shared" si="113"/>
        <v>0,000000</v>
      </c>
      <c r="P7267" s="5" t="s">
        <v>10554</v>
      </c>
      <c r="Q7267" s="5" t="s">
        <v>10554</v>
      </c>
    </row>
    <row r="7268" spans="1:17" x14ac:dyDescent="0.25">
      <c r="A7268">
        <v>63148</v>
      </c>
      <c r="B7268" t="s">
        <v>30</v>
      </c>
      <c r="C7268" s="7">
        <v>46211.766481481478</v>
      </c>
      <c r="D7268" s="4">
        <v>231900000</v>
      </c>
      <c r="E7268" t="s">
        <v>2607</v>
      </c>
      <c r="F7268" t="s">
        <v>2607</v>
      </c>
      <c r="G7268" s="4">
        <v>94500999</v>
      </c>
      <c r="H7268" t="s">
        <v>7690</v>
      </c>
      <c r="I7268" s="2">
        <v>46211.724849537037</v>
      </c>
      <c r="J7268" s="4">
        <v>50000000</v>
      </c>
      <c r="K7268" s="4" t="s">
        <v>2607</v>
      </c>
      <c r="L7268" s="5">
        <v>231.9</v>
      </c>
      <c r="M7268" s="5">
        <v>94.500998999999993</v>
      </c>
      <c r="N7268" s="5">
        <v>50</v>
      </c>
      <c r="O7268" s="5" t="str">
        <f t="shared" si="113"/>
        <v>0,000000</v>
      </c>
      <c r="P7268" s="5" t="s">
        <v>10554</v>
      </c>
      <c r="Q7268" s="5" t="s">
        <v>10554</v>
      </c>
    </row>
    <row r="7269" spans="1:17" x14ac:dyDescent="0.25">
      <c r="A7269">
        <v>63149</v>
      </c>
      <c r="B7269" t="s">
        <v>30</v>
      </c>
      <c r="C7269" s="7">
        <v>46211.766493055555</v>
      </c>
      <c r="D7269" s="4">
        <v>232000000</v>
      </c>
      <c r="E7269" t="s">
        <v>2607</v>
      </c>
      <c r="F7269" t="s">
        <v>2607</v>
      </c>
      <c r="G7269" s="4">
        <v>94500999</v>
      </c>
      <c r="H7269" t="s">
        <v>7691</v>
      </c>
      <c r="I7269" s="2">
        <v>46211.724849537037</v>
      </c>
      <c r="J7269" s="4">
        <v>50000000</v>
      </c>
      <c r="K7269" s="4" t="s">
        <v>2607</v>
      </c>
      <c r="L7269" s="5">
        <v>232</v>
      </c>
      <c r="M7269" s="5">
        <v>94.500998999999993</v>
      </c>
      <c r="N7269" s="5">
        <v>50</v>
      </c>
      <c r="O7269" s="5" t="str">
        <f t="shared" si="113"/>
        <v>0,000000</v>
      </c>
      <c r="P7269" s="5" t="s">
        <v>10554</v>
      </c>
      <c r="Q7269" s="5" t="s">
        <v>10554</v>
      </c>
    </row>
    <row r="7270" spans="1:17" x14ac:dyDescent="0.25">
      <c r="A7270">
        <v>63150</v>
      </c>
      <c r="B7270" t="s">
        <v>30</v>
      </c>
      <c r="C7270" s="7">
        <v>46211.766504629632</v>
      </c>
      <c r="D7270" s="4">
        <v>232000000</v>
      </c>
      <c r="E7270" t="s">
        <v>2607</v>
      </c>
      <c r="F7270" t="s">
        <v>2607</v>
      </c>
      <c r="G7270" s="4">
        <v>94500999</v>
      </c>
      <c r="H7270" t="s">
        <v>7692</v>
      </c>
      <c r="I7270" s="2">
        <v>46211.724849537037</v>
      </c>
      <c r="J7270" s="4">
        <v>50000000</v>
      </c>
      <c r="K7270" s="4" t="s">
        <v>2607</v>
      </c>
      <c r="L7270" s="5">
        <v>232</v>
      </c>
      <c r="M7270" s="5">
        <v>94.500998999999993</v>
      </c>
      <c r="N7270" s="5">
        <v>50</v>
      </c>
      <c r="O7270" s="5" t="str">
        <f t="shared" si="113"/>
        <v>0,000000</v>
      </c>
      <c r="P7270" s="5" t="s">
        <v>10554</v>
      </c>
      <c r="Q7270" s="5" t="s">
        <v>10554</v>
      </c>
    </row>
    <row r="7271" spans="1:17" x14ac:dyDescent="0.25">
      <c r="A7271">
        <v>63151</v>
      </c>
      <c r="B7271" t="s">
        <v>30</v>
      </c>
      <c r="C7271" s="7">
        <v>46211.766516203701</v>
      </c>
      <c r="D7271" s="4">
        <v>232000000</v>
      </c>
      <c r="E7271" t="s">
        <v>2607</v>
      </c>
      <c r="F7271" t="s">
        <v>2607</v>
      </c>
      <c r="G7271" s="4">
        <v>94500999</v>
      </c>
      <c r="H7271" t="s">
        <v>7693</v>
      </c>
      <c r="I7271" s="2">
        <v>46211.724849537037</v>
      </c>
      <c r="J7271" s="4">
        <v>50000000</v>
      </c>
      <c r="K7271" s="4" t="s">
        <v>2607</v>
      </c>
      <c r="L7271" s="5">
        <v>232</v>
      </c>
      <c r="M7271" s="5">
        <v>94.500998999999993</v>
      </c>
      <c r="N7271" s="5">
        <v>50</v>
      </c>
      <c r="O7271" s="5" t="str">
        <f t="shared" si="113"/>
        <v>0,000000</v>
      </c>
      <c r="P7271" s="5" t="s">
        <v>10554</v>
      </c>
      <c r="Q7271" s="5" t="s">
        <v>10554</v>
      </c>
    </row>
    <row r="7272" spans="1:17" x14ac:dyDescent="0.25">
      <c r="A7272">
        <v>63152</v>
      </c>
      <c r="B7272" t="s">
        <v>30</v>
      </c>
      <c r="C7272" s="7">
        <v>46211.766527777778</v>
      </c>
      <c r="D7272" s="4">
        <v>232100000</v>
      </c>
      <c r="E7272" t="s">
        <v>2607</v>
      </c>
      <c r="F7272" t="s">
        <v>2607</v>
      </c>
      <c r="G7272" s="4">
        <v>94500999</v>
      </c>
      <c r="H7272" t="s">
        <v>7694</v>
      </c>
      <c r="I7272" s="2">
        <v>46211.724965277775</v>
      </c>
      <c r="J7272" s="4">
        <v>50000000</v>
      </c>
      <c r="K7272" s="4" t="s">
        <v>2607</v>
      </c>
      <c r="L7272" s="5">
        <v>232.1</v>
      </c>
      <c r="M7272" s="5">
        <v>94.500998999999993</v>
      </c>
      <c r="N7272" s="5">
        <v>50</v>
      </c>
      <c r="O7272" s="5" t="str">
        <f t="shared" si="113"/>
        <v>0,000000</v>
      </c>
      <c r="P7272" s="5" t="s">
        <v>10554</v>
      </c>
      <c r="Q7272" s="5" t="s">
        <v>10554</v>
      </c>
    </row>
    <row r="7273" spans="1:17" x14ac:dyDescent="0.25">
      <c r="A7273">
        <v>63153</v>
      </c>
      <c r="B7273" t="s">
        <v>30</v>
      </c>
      <c r="C7273" s="7">
        <v>46211.766539351855</v>
      </c>
      <c r="D7273" s="4">
        <v>232200000</v>
      </c>
      <c r="E7273" t="s">
        <v>2607</v>
      </c>
      <c r="F7273" t="s">
        <v>2607</v>
      </c>
      <c r="G7273" s="4">
        <v>94500999</v>
      </c>
      <c r="H7273" t="s">
        <v>7695</v>
      </c>
      <c r="I7273" s="2">
        <v>46211.724965277775</v>
      </c>
      <c r="J7273" s="4">
        <v>50000000</v>
      </c>
      <c r="K7273" s="4" t="s">
        <v>2607</v>
      </c>
      <c r="L7273" s="5">
        <v>232.2</v>
      </c>
      <c r="M7273" s="5">
        <v>94.500998999999993</v>
      </c>
      <c r="N7273" s="5">
        <v>50</v>
      </c>
      <c r="O7273" s="5" t="str">
        <f t="shared" si="113"/>
        <v>0,000000</v>
      </c>
      <c r="P7273" s="5" t="s">
        <v>10554</v>
      </c>
      <c r="Q7273" s="5" t="s">
        <v>10554</v>
      </c>
    </row>
    <row r="7274" spans="1:17" x14ac:dyDescent="0.25">
      <c r="A7274">
        <v>63154</v>
      </c>
      <c r="B7274" t="s">
        <v>30</v>
      </c>
      <c r="C7274" s="7">
        <v>46211.766550925924</v>
      </c>
      <c r="D7274" s="4">
        <v>232200000</v>
      </c>
      <c r="E7274" t="s">
        <v>2607</v>
      </c>
      <c r="F7274" t="s">
        <v>2607</v>
      </c>
      <c r="G7274" s="4">
        <v>94500999</v>
      </c>
      <c r="H7274" t="s">
        <v>7696</v>
      </c>
      <c r="I7274" s="2">
        <v>46211.724965277775</v>
      </c>
      <c r="J7274" s="4">
        <v>50000000</v>
      </c>
      <c r="K7274" s="4" t="s">
        <v>2607</v>
      </c>
      <c r="L7274" s="5">
        <v>232.2</v>
      </c>
      <c r="M7274" s="5">
        <v>94.500998999999993</v>
      </c>
      <c r="N7274" s="5">
        <v>50</v>
      </c>
      <c r="O7274" s="5" t="str">
        <f t="shared" si="113"/>
        <v>0,000000</v>
      </c>
      <c r="P7274" s="5" t="s">
        <v>10554</v>
      </c>
      <c r="Q7274" s="5" t="s">
        <v>10554</v>
      </c>
    </row>
    <row r="7275" spans="1:17" x14ac:dyDescent="0.25">
      <c r="A7275">
        <v>63155</v>
      </c>
      <c r="B7275" t="s">
        <v>30</v>
      </c>
      <c r="C7275" s="7">
        <v>46211.766562500001</v>
      </c>
      <c r="D7275" s="4">
        <v>232200000</v>
      </c>
      <c r="E7275" t="s">
        <v>2607</v>
      </c>
      <c r="F7275" t="s">
        <v>2607</v>
      </c>
      <c r="G7275" s="4">
        <v>94500999</v>
      </c>
      <c r="H7275" t="s">
        <v>7697</v>
      </c>
      <c r="I7275" s="2">
        <v>46211.724965277775</v>
      </c>
      <c r="J7275" s="4">
        <v>50000000</v>
      </c>
      <c r="K7275" s="4" t="s">
        <v>2607</v>
      </c>
      <c r="L7275" s="5">
        <v>232.2</v>
      </c>
      <c r="M7275" s="5">
        <v>94.500998999999993</v>
      </c>
      <c r="N7275" s="5">
        <v>50</v>
      </c>
      <c r="O7275" s="5" t="str">
        <f t="shared" si="113"/>
        <v>0,000000</v>
      </c>
      <c r="P7275" s="5" t="s">
        <v>10554</v>
      </c>
      <c r="Q7275" s="5" t="s">
        <v>10554</v>
      </c>
    </row>
    <row r="7276" spans="1:17" x14ac:dyDescent="0.25">
      <c r="A7276">
        <v>63156</v>
      </c>
      <c r="B7276" t="s">
        <v>30</v>
      </c>
      <c r="C7276" s="7">
        <v>46211.766574074078</v>
      </c>
      <c r="D7276" s="4">
        <v>232200000</v>
      </c>
      <c r="E7276" t="s">
        <v>2607</v>
      </c>
      <c r="F7276" t="s">
        <v>2607</v>
      </c>
      <c r="G7276" s="4">
        <v>94500999</v>
      </c>
      <c r="H7276" t="s">
        <v>7698</v>
      </c>
      <c r="I7276" s="2">
        <v>46211.724965277775</v>
      </c>
      <c r="J7276" s="4">
        <v>50000000</v>
      </c>
      <c r="K7276" s="4" t="s">
        <v>2607</v>
      </c>
      <c r="L7276" s="5">
        <v>232.2</v>
      </c>
      <c r="M7276" s="5">
        <v>94.500998999999993</v>
      </c>
      <c r="N7276" s="5">
        <v>50</v>
      </c>
      <c r="O7276" s="5" t="str">
        <f t="shared" si="113"/>
        <v>0,000000</v>
      </c>
      <c r="P7276" s="5" t="s">
        <v>10554</v>
      </c>
      <c r="Q7276" s="5" t="s">
        <v>10554</v>
      </c>
    </row>
    <row r="7277" spans="1:17" x14ac:dyDescent="0.25">
      <c r="A7277">
        <v>63157</v>
      </c>
      <c r="B7277" t="s">
        <v>30</v>
      </c>
      <c r="C7277" s="7">
        <v>46211.766585648147</v>
      </c>
      <c r="D7277" s="4">
        <v>232200000</v>
      </c>
      <c r="E7277" t="s">
        <v>2607</v>
      </c>
      <c r="F7277" t="s">
        <v>2607</v>
      </c>
      <c r="G7277" s="4">
        <v>94500999</v>
      </c>
      <c r="H7277" t="s">
        <v>7699</v>
      </c>
      <c r="I7277" s="2">
        <v>46211.724965277775</v>
      </c>
      <c r="J7277" s="4">
        <v>50000000</v>
      </c>
      <c r="K7277" s="4" t="s">
        <v>2607</v>
      </c>
      <c r="L7277" s="5">
        <v>232.2</v>
      </c>
      <c r="M7277" s="5">
        <v>94.500998999999993</v>
      </c>
      <c r="N7277" s="5">
        <v>50</v>
      </c>
      <c r="O7277" s="5" t="str">
        <f t="shared" si="113"/>
        <v>0,000000</v>
      </c>
      <c r="P7277" s="5" t="s">
        <v>10554</v>
      </c>
      <c r="Q7277" s="5" t="s">
        <v>10554</v>
      </c>
    </row>
    <row r="7278" spans="1:17" x14ac:dyDescent="0.25">
      <c r="A7278">
        <v>63158</v>
      </c>
      <c r="B7278" t="s">
        <v>30</v>
      </c>
      <c r="C7278" s="7">
        <v>46211.766597222224</v>
      </c>
      <c r="D7278" s="4">
        <v>232300000</v>
      </c>
      <c r="E7278" t="s">
        <v>2607</v>
      </c>
      <c r="F7278" t="s">
        <v>2607</v>
      </c>
      <c r="G7278" s="4">
        <v>94500999</v>
      </c>
      <c r="H7278" t="s">
        <v>7700</v>
      </c>
      <c r="I7278" s="2">
        <v>46211.724965277775</v>
      </c>
      <c r="J7278" s="4">
        <v>50000000</v>
      </c>
      <c r="K7278" s="4" t="s">
        <v>2607</v>
      </c>
      <c r="L7278" s="5">
        <v>232.3</v>
      </c>
      <c r="M7278" s="5">
        <v>94.500998999999993</v>
      </c>
      <c r="N7278" s="5">
        <v>50</v>
      </c>
      <c r="O7278" s="5" t="str">
        <f t="shared" si="113"/>
        <v>0,000000</v>
      </c>
      <c r="P7278" s="5" t="s">
        <v>10554</v>
      </c>
      <c r="Q7278" s="5" t="s">
        <v>10554</v>
      </c>
    </row>
    <row r="7279" spans="1:17" x14ac:dyDescent="0.25">
      <c r="A7279">
        <v>63159</v>
      </c>
      <c r="B7279" t="s">
        <v>30</v>
      </c>
      <c r="C7279" s="7">
        <v>46211.766608796293</v>
      </c>
      <c r="D7279" s="4">
        <v>232300000</v>
      </c>
      <c r="E7279" t="s">
        <v>2607</v>
      </c>
      <c r="F7279" t="s">
        <v>2607</v>
      </c>
      <c r="G7279" s="4">
        <v>94500999</v>
      </c>
      <c r="H7279" t="s">
        <v>7701</v>
      </c>
      <c r="I7279" s="2">
        <v>46211.724965277775</v>
      </c>
      <c r="J7279" s="4">
        <v>50000000</v>
      </c>
      <c r="K7279" s="4" t="s">
        <v>2607</v>
      </c>
      <c r="L7279" s="5">
        <v>232.3</v>
      </c>
      <c r="M7279" s="5">
        <v>94.500998999999993</v>
      </c>
      <c r="N7279" s="5">
        <v>50</v>
      </c>
      <c r="O7279" s="5" t="str">
        <f t="shared" si="113"/>
        <v>0,000000</v>
      </c>
      <c r="P7279" s="5" t="s">
        <v>10554</v>
      </c>
      <c r="Q7279" s="5" t="s">
        <v>10554</v>
      </c>
    </row>
    <row r="7280" spans="1:17" x14ac:dyDescent="0.25">
      <c r="A7280">
        <v>63160</v>
      </c>
      <c r="B7280" t="s">
        <v>30</v>
      </c>
      <c r="C7280" s="7">
        <v>46211.76662037037</v>
      </c>
      <c r="D7280" s="4">
        <v>232400000</v>
      </c>
      <c r="E7280" t="s">
        <v>2607</v>
      </c>
      <c r="F7280" t="s">
        <v>2607</v>
      </c>
      <c r="G7280" s="4">
        <v>94500999</v>
      </c>
      <c r="H7280" t="s">
        <v>7702</v>
      </c>
      <c r="I7280" s="2">
        <v>46211.724965277775</v>
      </c>
      <c r="J7280" s="4">
        <v>50000000</v>
      </c>
      <c r="K7280" s="4" t="s">
        <v>2607</v>
      </c>
      <c r="L7280" s="5">
        <v>232.4</v>
      </c>
      <c r="M7280" s="5">
        <v>94.500998999999993</v>
      </c>
      <c r="N7280" s="5">
        <v>50</v>
      </c>
      <c r="O7280" s="5" t="str">
        <f t="shared" si="113"/>
        <v>0,000000</v>
      </c>
      <c r="P7280" s="5" t="s">
        <v>10554</v>
      </c>
      <c r="Q7280" s="5" t="s">
        <v>10554</v>
      </c>
    </row>
    <row r="7281" spans="1:17" x14ac:dyDescent="0.25">
      <c r="A7281">
        <v>63161</v>
      </c>
      <c r="B7281" t="s">
        <v>30</v>
      </c>
      <c r="C7281" s="7">
        <v>46211.766631944447</v>
      </c>
      <c r="D7281" s="4">
        <v>232300000</v>
      </c>
      <c r="E7281" t="s">
        <v>2607</v>
      </c>
      <c r="F7281" t="s">
        <v>2607</v>
      </c>
      <c r="G7281" s="4">
        <v>94500999</v>
      </c>
      <c r="H7281" t="s">
        <v>7703</v>
      </c>
      <c r="I7281" s="2">
        <v>46211.724965277775</v>
      </c>
      <c r="J7281" s="4">
        <v>50000000</v>
      </c>
      <c r="K7281" s="4" t="s">
        <v>2607</v>
      </c>
      <c r="L7281" s="5">
        <v>232.3</v>
      </c>
      <c r="M7281" s="5">
        <v>94.500998999999993</v>
      </c>
      <c r="N7281" s="5">
        <v>50</v>
      </c>
      <c r="O7281" s="5" t="str">
        <f t="shared" si="113"/>
        <v>0,000000</v>
      </c>
      <c r="P7281" s="5" t="s">
        <v>10554</v>
      </c>
      <c r="Q7281" s="5" t="s">
        <v>10554</v>
      </c>
    </row>
    <row r="7282" spans="1:17" x14ac:dyDescent="0.25">
      <c r="A7282">
        <v>63162</v>
      </c>
      <c r="B7282" t="s">
        <v>30</v>
      </c>
      <c r="C7282" s="7">
        <v>46211.766643518517</v>
      </c>
      <c r="D7282" s="4">
        <v>232300000</v>
      </c>
      <c r="E7282" t="s">
        <v>2607</v>
      </c>
      <c r="F7282" t="s">
        <v>2607</v>
      </c>
      <c r="G7282" s="4">
        <v>94500999</v>
      </c>
      <c r="H7282" t="s">
        <v>7704</v>
      </c>
      <c r="I7282" s="2">
        <v>46211.725081018521</v>
      </c>
      <c r="J7282" s="4">
        <v>50000000</v>
      </c>
      <c r="K7282" s="4" t="s">
        <v>2607</v>
      </c>
      <c r="L7282" s="5">
        <v>232.3</v>
      </c>
      <c r="M7282" s="5">
        <v>94.500998999999993</v>
      </c>
      <c r="N7282" s="5">
        <v>50</v>
      </c>
      <c r="O7282" s="5" t="str">
        <f t="shared" si="113"/>
        <v>0,000000</v>
      </c>
      <c r="P7282" s="5" t="s">
        <v>10554</v>
      </c>
      <c r="Q7282" s="5" t="s">
        <v>10554</v>
      </c>
    </row>
    <row r="7283" spans="1:17" x14ac:dyDescent="0.25">
      <c r="A7283">
        <v>63163</v>
      </c>
      <c r="B7283" t="s">
        <v>30</v>
      </c>
      <c r="C7283" s="7">
        <v>46211.766655092593</v>
      </c>
      <c r="D7283" s="4">
        <v>232300000</v>
      </c>
      <c r="E7283" t="s">
        <v>2607</v>
      </c>
      <c r="F7283" t="s">
        <v>2607</v>
      </c>
      <c r="G7283" s="4">
        <v>94500999</v>
      </c>
      <c r="H7283" t="s">
        <v>7705</v>
      </c>
      <c r="I7283" s="2">
        <v>46211.725081018521</v>
      </c>
      <c r="J7283" s="4">
        <v>50000000</v>
      </c>
      <c r="K7283" s="4" t="s">
        <v>2607</v>
      </c>
      <c r="L7283" s="5">
        <v>232.3</v>
      </c>
      <c r="M7283" s="5">
        <v>94.500998999999993</v>
      </c>
      <c r="N7283" s="5">
        <v>50</v>
      </c>
      <c r="O7283" s="5" t="str">
        <f t="shared" si="113"/>
        <v>0,000000</v>
      </c>
      <c r="P7283" s="5" t="s">
        <v>10554</v>
      </c>
      <c r="Q7283" s="5" t="s">
        <v>10554</v>
      </c>
    </row>
    <row r="7284" spans="1:17" x14ac:dyDescent="0.25">
      <c r="A7284">
        <v>63164</v>
      </c>
      <c r="B7284" t="s">
        <v>30</v>
      </c>
      <c r="C7284" s="7">
        <v>46211.76666666667</v>
      </c>
      <c r="D7284" s="4">
        <v>232200000</v>
      </c>
      <c r="E7284" t="s">
        <v>2607</v>
      </c>
      <c r="F7284" t="s">
        <v>2607</v>
      </c>
      <c r="G7284" s="4">
        <v>94500999</v>
      </c>
      <c r="H7284" t="s">
        <v>7706</v>
      </c>
      <c r="I7284" s="2">
        <v>46211.725081018521</v>
      </c>
      <c r="J7284" s="4">
        <v>50000000</v>
      </c>
      <c r="K7284" s="4" t="s">
        <v>2607</v>
      </c>
      <c r="L7284" s="5">
        <v>232.2</v>
      </c>
      <c r="M7284" s="5">
        <v>94.500998999999993</v>
      </c>
      <c r="N7284" s="5">
        <v>50</v>
      </c>
      <c r="O7284" s="5" t="str">
        <f t="shared" si="113"/>
        <v>0,000000</v>
      </c>
      <c r="P7284" s="5" t="s">
        <v>10554</v>
      </c>
      <c r="Q7284" s="5" t="s">
        <v>10554</v>
      </c>
    </row>
    <row r="7285" spans="1:17" x14ac:dyDescent="0.25">
      <c r="A7285">
        <v>63165</v>
      </c>
      <c r="B7285" t="s">
        <v>30</v>
      </c>
      <c r="C7285" s="7">
        <v>46211.76667824074</v>
      </c>
      <c r="D7285" s="4">
        <v>232300000</v>
      </c>
      <c r="E7285" t="s">
        <v>2607</v>
      </c>
      <c r="F7285" t="s">
        <v>2607</v>
      </c>
      <c r="G7285" s="4">
        <v>94500999</v>
      </c>
      <c r="H7285" t="s">
        <v>7707</v>
      </c>
      <c r="I7285" s="2">
        <v>46211.725081018521</v>
      </c>
      <c r="J7285" s="4">
        <v>50000000</v>
      </c>
      <c r="K7285" s="4" t="s">
        <v>2607</v>
      </c>
      <c r="L7285" s="5">
        <v>232.3</v>
      </c>
      <c r="M7285" s="5">
        <v>94.500998999999993</v>
      </c>
      <c r="N7285" s="5">
        <v>50</v>
      </c>
      <c r="O7285" s="5" t="str">
        <f t="shared" si="113"/>
        <v>0,000000</v>
      </c>
      <c r="P7285" s="5" t="s">
        <v>10554</v>
      </c>
      <c r="Q7285" s="5" t="s">
        <v>10554</v>
      </c>
    </row>
    <row r="7286" spans="1:17" x14ac:dyDescent="0.25">
      <c r="A7286">
        <v>63166</v>
      </c>
      <c r="B7286" t="s">
        <v>30</v>
      </c>
      <c r="C7286" s="7">
        <v>46211.766689814816</v>
      </c>
      <c r="D7286" s="4">
        <v>232300000</v>
      </c>
      <c r="E7286" t="s">
        <v>2607</v>
      </c>
      <c r="F7286" t="s">
        <v>2607</v>
      </c>
      <c r="G7286" s="4">
        <v>94500999</v>
      </c>
      <c r="H7286" t="s">
        <v>7708</v>
      </c>
      <c r="I7286" s="2">
        <v>46211.725081018521</v>
      </c>
      <c r="J7286" s="4">
        <v>50000000</v>
      </c>
      <c r="K7286" s="4" t="s">
        <v>2607</v>
      </c>
      <c r="L7286" s="5">
        <v>232.3</v>
      </c>
      <c r="M7286" s="5">
        <v>94.500998999999993</v>
      </c>
      <c r="N7286" s="5">
        <v>50</v>
      </c>
      <c r="O7286" s="5" t="str">
        <f t="shared" si="113"/>
        <v>0,000000</v>
      </c>
      <c r="P7286" s="5" t="s">
        <v>10554</v>
      </c>
      <c r="Q7286" s="5" t="s">
        <v>10554</v>
      </c>
    </row>
    <row r="7287" spans="1:17" x14ac:dyDescent="0.25">
      <c r="A7287">
        <v>63167</v>
      </c>
      <c r="B7287" t="s">
        <v>30</v>
      </c>
      <c r="C7287" s="7">
        <v>46211.766701388886</v>
      </c>
      <c r="D7287" s="4">
        <v>232100000</v>
      </c>
      <c r="E7287" t="s">
        <v>2607</v>
      </c>
      <c r="F7287" t="s">
        <v>2607</v>
      </c>
      <c r="G7287" s="4">
        <v>94500999</v>
      </c>
      <c r="H7287" t="s">
        <v>7709</v>
      </c>
      <c r="I7287" s="2">
        <v>46211.725081018521</v>
      </c>
      <c r="J7287" s="4">
        <v>50000000</v>
      </c>
      <c r="K7287" s="4" t="s">
        <v>2607</v>
      </c>
      <c r="L7287" s="5">
        <v>232.1</v>
      </c>
      <c r="M7287" s="5">
        <v>94.500998999999993</v>
      </c>
      <c r="N7287" s="5">
        <v>50</v>
      </c>
      <c r="O7287" s="5" t="str">
        <f t="shared" si="113"/>
        <v>0,000000</v>
      </c>
      <c r="P7287" s="5" t="s">
        <v>10554</v>
      </c>
      <c r="Q7287" s="5" t="s">
        <v>10554</v>
      </c>
    </row>
    <row r="7288" spans="1:17" x14ac:dyDescent="0.25">
      <c r="A7288">
        <v>63168</v>
      </c>
      <c r="B7288" t="s">
        <v>30</v>
      </c>
      <c r="C7288" s="7">
        <v>46211.766712962963</v>
      </c>
      <c r="D7288" s="4">
        <v>231900000</v>
      </c>
      <c r="E7288" t="s">
        <v>2607</v>
      </c>
      <c r="F7288" t="s">
        <v>2607</v>
      </c>
      <c r="G7288" s="4">
        <v>94500999</v>
      </c>
      <c r="H7288" t="s">
        <v>7710</v>
      </c>
      <c r="I7288" s="2">
        <v>46211.725081018521</v>
      </c>
      <c r="J7288" s="4">
        <v>50000000</v>
      </c>
      <c r="K7288" s="4" t="s">
        <v>2607</v>
      </c>
      <c r="L7288" s="5">
        <v>231.9</v>
      </c>
      <c r="M7288" s="5">
        <v>94.500998999999993</v>
      </c>
      <c r="N7288" s="5">
        <v>50</v>
      </c>
      <c r="O7288" s="5" t="str">
        <f t="shared" si="113"/>
        <v>0,000000</v>
      </c>
      <c r="P7288" s="5" t="s">
        <v>10554</v>
      </c>
      <c r="Q7288" s="5" t="s">
        <v>10554</v>
      </c>
    </row>
    <row r="7289" spans="1:17" x14ac:dyDescent="0.25">
      <c r="A7289">
        <v>63169</v>
      </c>
      <c r="B7289" t="s">
        <v>30</v>
      </c>
      <c r="C7289" s="7">
        <v>46211.766724537039</v>
      </c>
      <c r="D7289" s="4">
        <v>231900000</v>
      </c>
      <c r="E7289" t="s">
        <v>2607</v>
      </c>
      <c r="F7289" t="s">
        <v>2607</v>
      </c>
      <c r="G7289" s="4">
        <v>94500999</v>
      </c>
      <c r="H7289" t="s">
        <v>7711</v>
      </c>
      <c r="I7289" s="2">
        <v>46211.725081018521</v>
      </c>
      <c r="J7289" s="4">
        <v>50000000</v>
      </c>
      <c r="K7289" s="4" t="s">
        <v>2607</v>
      </c>
      <c r="L7289" s="5">
        <v>231.9</v>
      </c>
      <c r="M7289" s="5">
        <v>94.500998999999993</v>
      </c>
      <c r="N7289" s="5">
        <v>50</v>
      </c>
      <c r="O7289" s="5" t="str">
        <f t="shared" si="113"/>
        <v>0,000000</v>
      </c>
      <c r="P7289" s="5" t="s">
        <v>10554</v>
      </c>
      <c r="Q7289" s="5" t="s">
        <v>10554</v>
      </c>
    </row>
    <row r="7290" spans="1:17" x14ac:dyDescent="0.25">
      <c r="A7290">
        <v>63170</v>
      </c>
      <c r="B7290" t="s">
        <v>30</v>
      </c>
      <c r="C7290" s="7">
        <v>46211.766736111109</v>
      </c>
      <c r="D7290" s="4">
        <v>231800000</v>
      </c>
      <c r="E7290" t="s">
        <v>2607</v>
      </c>
      <c r="F7290" t="s">
        <v>2607</v>
      </c>
      <c r="G7290" s="4">
        <v>94500999</v>
      </c>
      <c r="H7290" t="s">
        <v>7712</v>
      </c>
      <c r="I7290" s="2">
        <v>46211.725081018521</v>
      </c>
      <c r="J7290" s="4">
        <v>50000000</v>
      </c>
      <c r="K7290" s="4" t="s">
        <v>2607</v>
      </c>
      <c r="L7290" s="5">
        <v>231.8</v>
      </c>
      <c r="M7290" s="5">
        <v>94.500998999999993</v>
      </c>
      <c r="N7290" s="5">
        <v>50</v>
      </c>
      <c r="O7290" s="5" t="str">
        <f t="shared" si="113"/>
        <v>0,000000</v>
      </c>
      <c r="P7290" s="5" t="s">
        <v>10554</v>
      </c>
      <c r="Q7290" s="5" t="s">
        <v>10554</v>
      </c>
    </row>
    <row r="7291" spans="1:17" x14ac:dyDescent="0.25">
      <c r="A7291">
        <v>63171</v>
      </c>
      <c r="B7291" t="s">
        <v>30</v>
      </c>
      <c r="C7291" s="7">
        <v>46211.766747685186</v>
      </c>
      <c r="D7291" s="4">
        <v>232000000</v>
      </c>
      <c r="E7291" t="s">
        <v>2607</v>
      </c>
      <c r="F7291" t="s">
        <v>2607</v>
      </c>
      <c r="G7291" s="4">
        <v>94500999</v>
      </c>
      <c r="H7291" t="s">
        <v>7713</v>
      </c>
      <c r="I7291" s="2">
        <v>46211.725081018521</v>
      </c>
      <c r="J7291" s="4">
        <v>50000000</v>
      </c>
      <c r="K7291" s="4" t="s">
        <v>2607</v>
      </c>
      <c r="L7291" s="5">
        <v>232</v>
      </c>
      <c r="M7291" s="5">
        <v>94.500998999999993</v>
      </c>
      <c r="N7291" s="5">
        <v>50</v>
      </c>
      <c r="O7291" s="5" t="str">
        <f t="shared" si="113"/>
        <v>0,000000</v>
      </c>
      <c r="P7291" s="5" t="s">
        <v>10554</v>
      </c>
      <c r="Q7291" s="5" t="s">
        <v>10554</v>
      </c>
    </row>
    <row r="7292" spans="1:17" x14ac:dyDescent="0.25">
      <c r="A7292">
        <v>63172</v>
      </c>
      <c r="B7292" t="s">
        <v>30</v>
      </c>
      <c r="C7292" s="7">
        <v>46211.766759259262</v>
      </c>
      <c r="D7292" s="4">
        <v>232100000</v>
      </c>
      <c r="E7292" t="s">
        <v>2607</v>
      </c>
      <c r="F7292" t="s">
        <v>2607</v>
      </c>
      <c r="G7292" s="4">
        <v>94500999</v>
      </c>
      <c r="H7292" t="s">
        <v>7714</v>
      </c>
      <c r="I7292" s="2">
        <v>46211.725208333337</v>
      </c>
      <c r="J7292" s="4">
        <v>50000000</v>
      </c>
      <c r="K7292" s="4" t="s">
        <v>2607</v>
      </c>
      <c r="L7292" s="5">
        <v>232.1</v>
      </c>
      <c r="M7292" s="5">
        <v>94.500998999999993</v>
      </c>
      <c r="N7292" s="5">
        <v>50</v>
      </c>
      <c r="O7292" s="5" t="str">
        <f t="shared" si="113"/>
        <v>0,000000</v>
      </c>
      <c r="P7292" s="5" t="s">
        <v>10554</v>
      </c>
      <c r="Q7292" s="5" t="s">
        <v>10554</v>
      </c>
    </row>
    <row r="7293" spans="1:17" x14ac:dyDescent="0.25">
      <c r="A7293">
        <v>63173</v>
      </c>
      <c r="B7293" t="s">
        <v>30</v>
      </c>
      <c r="C7293" s="7">
        <v>46211.766770833332</v>
      </c>
      <c r="D7293" s="4">
        <v>232100000</v>
      </c>
      <c r="E7293" t="s">
        <v>2607</v>
      </c>
      <c r="F7293" t="s">
        <v>2607</v>
      </c>
      <c r="G7293" s="4">
        <v>94500999</v>
      </c>
      <c r="H7293" t="s">
        <v>7715</v>
      </c>
      <c r="I7293" s="2">
        <v>46211.725208333337</v>
      </c>
      <c r="J7293" s="4">
        <v>50000000</v>
      </c>
      <c r="K7293" s="4" t="s">
        <v>2607</v>
      </c>
      <c r="L7293" s="5">
        <v>232.1</v>
      </c>
      <c r="M7293" s="5">
        <v>94.500998999999993</v>
      </c>
      <c r="N7293" s="5">
        <v>50</v>
      </c>
      <c r="O7293" s="5" t="str">
        <f t="shared" si="113"/>
        <v>0,000000</v>
      </c>
      <c r="P7293" s="5" t="s">
        <v>10554</v>
      </c>
      <c r="Q7293" s="5" t="s">
        <v>10554</v>
      </c>
    </row>
    <row r="7294" spans="1:17" x14ac:dyDescent="0.25">
      <c r="A7294">
        <v>63174</v>
      </c>
      <c r="B7294" t="s">
        <v>30</v>
      </c>
      <c r="C7294" s="7">
        <v>46211.766782407409</v>
      </c>
      <c r="D7294" s="4">
        <v>232100000</v>
      </c>
      <c r="E7294" t="s">
        <v>2607</v>
      </c>
      <c r="F7294" t="s">
        <v>2607</v>
      </c>
      <c r="G7294" s="4">
        <v>94500999</v>
      </c>
      <c r="H7294" t="s">
        <v>7716</v>
      </c>
      <c r="I7294" s="2">
        <v>46211.725208333337</v>
      </c>
      <c r="J7294" s="4">
        <v>50000000</v>
      </c>
      <c r="K7294" s="4" t="s">
        <v>2607</v>
      </c>
      <c r="L7294" s="5">
        <v>232.1</v>
      </c>
      <c r="M7294" s="5">
        <v>94.500998999999993</v>
      </c>
      <c r="N7294" s="5">
        <v>50</v>
      </c>
      <c r="O7294" s="5" t="str">
        <f t="shared" si="113"/>
        <v>0,000000</v>
      </c>
      <c r="P7294" s="5" t="s">
        <v>10554</v>
      </c>
      <c r="Q7294" s="5" t="s">
        <v>10554</v>
      </c>
    </row>
    <row r="7295" spans="1:17" x14ac:dyDescent="0.25">
      <c r="A7295">
        <v>63175</v>
      </c>
      <c r="B7295" t="s">
        <v>30</v>
      </c>
      <c r="C7295" s="7">
        <v>46211.766793981478</v>
      </c>
      <c r="D7295" s="4">
        <v>232100000</v>
      </c>
      <c r="E7295" t="s">
        <v>2607</v>
      </c>
      <c r="F7295" t="s">
        <v>2607</v>
      </c>
      <c r="G7295" s="4">
        <v>94500999</v>
      </c>
      <c r="H7295" t="s">
        <v>7717</v>
      </c>
      <c r="I7295" s="2">
        <v>46211.725208333337</v>
      </c>
      <c r="J7295" s="4">
        <v>50000000</v>
      </c>
      <c r="K7295" s="4" t="s">
        <v>2607</v>
      </c>
      <c r="L7295" s="5">
        <v>232.1</v>
      </c>
      <c r="M7295" s="5">
        <v>94.500998999999993</v>
      </c>
      <c r="N7295" s="5">
        <v>50</v>
      </c>
      <c r="O7295" s="5" t="str">
        <f t="shared" si="113"/>
        <v>0,000000</v>
      </c>
      <c r="P7295" s="5" t="s">
        <v>10554</v>
      </c>
      <c r="Q7295" s="5" t="s">
        <v>10554</v>
      </c>
    </row>
    <row r="7296" spans="1:17" x14ac:dyDescent="0.25">
      <c r="A7296">
        <v>63176</v>
      </c>
      <c r="B7296" t="s">
        <v>30</v>
      </c>
      <c r="C7296" s="7">
        <v>46211.766805555555</v>
      </c>
      <c r="D7296" s="4">
        <v>232000000</v>
      </c>
      <c r="E7296" t="s">
        <v>2607</v>
      </c>
      <c r="F7296" t="s">
        <v>2607</v>
      </c>
      <c r="G7296" s="4">
        <v>94500999</v>
      </c>
      <c r="H7296" t="s">
        <v>7718</v>
      </c>
      <c r="I7296" s="2">
        <v>46211.725208333337</v>
      </c>
      <c r="J7296" s="4">
        <v>50000000</v>
      </c>
      <c r="K7296" s="4" t="s">
        <v>2607</v>
      </c>
      <c r="L7296" s="5">
        <v>232</v>
      </c>
      <c r="M7296" s="5">
        <v>94.500998999999993</v>
      </c>
      <c r="N7296" s="5">
        <v>50</v>
      </c>
      <c r="O7296" s="5" t="str">
        <f t="shared" si="113"/>
        <v>0,000000</v>
      </c>
      <c r="P7296" s="5" t="s">
        <v>10554</v>
      </c>
      <c r="Q7296" s="5" t="s">
        <v>10554</v>
      </c>
    </row>
    <row r="7297" spans="1:17" x14ac:dyDescent="0.25">
      <c r="A7297">
        <v>63177</v>
      </c>
      <c r="B7297" t="s">
        <v>30</v>
      </c>
      <c r="C7297" s="7">
        <v>46211.766817129632</v>
      </c>
      <c r="D7297" s="4">
        <v>232000000</v>
      </c>
      <c r="E7297" t="s">
        <v>2607</v>
      </c>
      <c r="F7297" t="s">
        <v>2607</v>
      </c>
      <c r="G7297" s="4">
        <v>94500999</v>
      </c>
      <c r="H7297" t="s">
        <v>7719</v>
      </c>
      <c r="I7297" s="2">
        <v>46211.725208333337</v>
      </c>
      <c r="J7297" s="4">
        <v>50000000</v>
      </c>
      <c r="K7297" s="4" t="s">
        <v>2607</v>
      </c>
      <c r="L7297" s="5">
        <v>232</v>
      </c>
      <c r="M7297" s="5">
        <v>94.500998999999993</v>
      </c>
      <c r="N7297" s="5">
        <v>50</v>
      </c>
      <c r="O7297" s="5" t="str">
        <f t="shared" si="113"/>
        <v>0,000000</v>
      </c>
      <c r="P7297" s="5" t="s">
        <v>10554</v>
      </c>
      <c r="Q7297" s="5" t="s">
        <v>10554</v>
      </c>
    </row>
    <row r="7298" spans="1:17" x14ac:dyDescent="0.25">
      <c r="A7298">
        <v>63178</v>
      </c>
      <c r="B7298" t="s">
        <v>30</v>
      </c>
      <c r="C7298" s="7">
        <v>46211.766828703701</v>
      </c>
      <c r="D7298" s="4">
        <v>232100000</v>
      </c>
      <c r="E7298" t="s">
        <v>2607</v>
      </c>
      <c r="F7298" t="s">
        <v>2607</v>
      </c>
      <c r="G7298" s="4">
        <v>94500999</v>
      </c>
      <c r="H7298" t="s">
        <v>7720</v>
      </c>
      <c r="I7298" s="2">
        <v>46211.725208333337</v>
      </c>
      <c r="J7298" s="4">
        <v>50000000</v>
      </c>
      <c r="K7298" s="4" t="s">
        <v>2607</v>
      </c>
      <c r="L7298" s="5">
        <v>232.1</v>
      </c>
      <c r="M7298" s="5">
        <v>94.500998999999993</v>
      </c>
      <c r="N7298" s="5">
        <v>50</v>
      </c>
      <c r="O7298" s="5" t="str">
        <f t="shared" si="113"/>
        <v>0,000000</v>
      </c>
      <c r="P7298" s="5" t="s">
        <v>10554</v>
      </c>
      <c r="Q7298" s="5" t="s">
        <v>10554</v>
      </c>
    </row>
    <row r="7299" spans="1:17" x14ac:dyDescent="0.25">
      <c r="A7299">
        <v>63179</v>
      </c>
      <c r="B7299" t="s">
        <v>30</v>
      </c>
      <c r="C7299" s="7">
        <v>46211.766840277778</v>
      </c>
      <c r="D7299" s="4">
        <v>232200000</v>
      </c>
      <c r="E7299" t="s">
        <v>2607</v>
      </c>
      <c r="F7299" t="s">
        <v>2607</v>
      </c>
      <c r="G7299" s="4">
        <v>94500999</v>
      </c>
      <c r="H7299" t="s">
        <v>7721</v>
      </c>
      <c r="I7299" s="2">
        <v>46211.725208333337</v>
      </c>
      <c r="J7299" s="4">
        <v>50000000</v>
      </c>
      <c r="K7299" s="4" t="s">
        <v>2607</v>
      </c>
      <c r="L7299" s="5">
        <v>232.2</v>
      </c>
      <c r="M7299" s="5">
        <v>94.500998999999993</v>
      </c>
      <c r="N7299" s="5">
        <v>50</v>
      </c>
      <c r="O7299" s="5" t="str">
        <f t="shared" ref="O7299:O7362" si="114">SUBSTITUTE(K7299,".",",")</f>
        <v>0,000000</v>
      </c>
      <c r="P7299" s="5" t="s">
        <v>10554</v>
      </c>
      <c r="Q7299" s="5" t="s">
        <v>10554</v>
      </c>
    </row>
    <row r="7300" spans="1:17" x14ac:dyDescent="0.25">
      <c r="A7300">
        <v>63180</v>
      </c>
      <c r="B7300" t="s">
        <v>30</v>
      </c>
      <c r="C7300" s="7">
        <v>46211.766851851855</v>
      </c>
      <c r="D7300" s="4">
        <v>232200000</v>
      </c>
      <c r="E7300" t="s">
        <v>2607</v>
      </c>
      <c r="F7300" t="s">
        <v>2607</v>
      </c>
      <c r="G7300" s="4">
        <v>94500999</v>
      </c>
      <c r="H7300" t="s">
        <v>7722</v>
      </c>
      <c r="I7300" s="2">
        <v>46211.725208333337</v>
      </c>
      <c r="J7300" s="4">
        <v>50000000</v>
      </c>
      <c r="K7300" s="4" t="s">
        <v>2607</v>
      </c>
      <c r="L7300" s="5">
        <v>232.2</v>
      </c>
      <c r="M7300" s="5">
        <v>94.500998999999993</v>
      </c>
      <c r="N7300" s="5">
        <v>50</v>
      </c>
      <c r="O7300" s="5" t="str">
        <f t="shared" si="114"/>
        <v>0,000000</v>
      </c>
      <c r="P7300" s="5" t="s">
        <v>10554</v>
      </c>
      <c r="Q7300" s="5" t="s">
        <v>10554</v>
      </c>
    </row>
    <row r="7301" spans="1:17" x14ac:dyDescent="0.25">
      <c r="A7301">
        <v>63181</v>
      </c>
      <c r="B7301" t="s">
        <v>30</v>
      </c>
      <c r="C7301" s="7">
        <v>46211.766863425924</v>
      </c>
      <c r="D7301" s="4">
        <v>232100000</v>
      </c>
      <c r="E7301" t="s">
        <v>2607</v>
      </c>
      <c r="F7301" t="s">
        <v>2607</v>
      </c>
      <c r="G7301" s="4">
        <v>94500999</v>
      </c>
      <c r="H7301" t="s">
        <v>7723</v>
      </c>
      <c r="I7301" s="2">
        <v>46211.725208333337</v>
      </c>
      <c r="J7301" s="4">
        <v>50000000</v>
      </c>
      <c r="K7301" s="4" t="s">
        <v>2607</v>
      </c>
      <c r="L7301" s="5">
        <v>232.1</v>
      </c>
      <c r="M7301" s="5">
        <v>94.500998999999993</v>
      </c>
      <c r="N7301" s="5">
        <v>50</v>
      </c>
      <c r="O7301" s="5" t="str">
        <f t="shared" si="114"/>
        <v>0,000000</v>
      </c>
      <c r="P7301" s="5" t="s">
        <v>10554</v>
      </c>
      <c r="Q7301" s="5" t="s">
        <v>10554</v>
      </c>
    </row>
    <row r="7302" spans="1:17" x14ac:dyDescent="0.25">
      <c r="A7302">
        <v>63182</v>
      </c>
      <c r="B7302" t="s">
        <v>30</v>
      </c>
      <c r="C7302" s="7">
        <v>46211.766875000001</v>
      </c>
      <c r="D7302" s="4">
        <v>232100000</v>
      </c>
      <c r="E7302" t="s">
        <v>2607</v>
      </c>
      <c r="F7302" t="s">
        <v>2607</v>
      </c>
      <c r="G7302" s="4">
        <v>94500999</v>
      </c>
      <c r="H7302" t="s">
        <v>7724</v>
      </c>
      <c r="I7302" s="2">
        <v>46211.725324074076</v>
      </c>
      <c r="J7302" s="4">
        <v>50000000</v>
      </c>
      <c r="K7302" s="4" t="s">
        <v>2607</v>
      </c>
      <c r="L7302" s="5">
        <v>232.1</v>
      </c>
      <c r="M7302" s="5">
        <v>94.500998999999993</v>
      </c>
      <c r="N7302" s="5">
        <v>50</v>
      </c>
      <c r="O7302" s="5" t="str">
        <f t="shared" si="114"/>
        <v>0,000000</v>
      </c>
      <c r="P7302" s="5" t="s">
        <v>10554</v>
      </c>
      <c r="Q7302" s="5" t="s">
        <v>10554</v>
      </c>
    </row>
    <row r="7303" spans="1:17" x14ac:dyDescent="0.25">
      <c r="A7303">
        <v>63183</v>
      </c>
      <c r="B7303" t="s">
        <v>30</v>
      </c>
      <c r="C7303" s="7">
        <v>46211.766886574071</v>
      </c>
      <c r="D7303" s="4">
        <v>232300000</v>
      </c>
      <c r="E7303" t="s">
        <v>2607</v>
      </c>
      <c r="F7303" t="s">
        <v>2607</v>
      </c>
      <c r="G7303" s="4">
        <v>94500999</v>
      </c>
      <c r="H7303" t="s">
        <v>7725</v>
      </c>
      <c r="I7303" s="2">
        <v>46211.725324074076</v>
      </c>
      <c r="J7303" s="4">
        <v>50000000</v>
      </c>
      <c r="K7303" s="4" t="s">
        <v>2607</v>
      </c>
      <c r="L7303" s="5">
        <v>232.3</v>
      </c>
      <c r="M7303" s="5">
        <v>94.500998999999993</v>
      </c>
      <c r="N7303" s="5">
        <v>50</v>
      </c>
      <c r="O7303" s="5" t="str">
        <f t="shared" si="114"/>
        <v>0,000000</v>
      </c>
      <c r="P7303" s="5" t="s">
        <v>10554</v>
      </c>
      <c r="Q7303" s="5" t="s">
        <v>10554</v>
      </c>
    </row>
    <row r="7304" spans="1:17" x14ac:dyDescent="0.25">
      <c r="A7304">
        <v>63184</v>
      </c>
      <c r="B7304" t="s">
        <v>30</v>
      </c>
      <c r="C7304" s="7">
        <v>46211.766898148147</v>
      </c>
      <c r="D7304" s="4">
        <v>232300000</v>
      </c>
      <c r="E7304" t="s">
        <v>2607</v>
      </c>
      <c r="F7304" t="s">
        <v>2607</v>
      </c>
      <c r="G7304" s="4">
        <v>94500999</v>
      </c>
      <c r="H7304" t="s">
        <v>7726</v>
      </c>
      <c r="I7304" s="2">
        <v>46211.725324074076</v>
      </c>
      <c r="J7304" s="4">
        <v>50000000</v>
      </c>
      <c r="K7304" s="4" t="s">
        <v>2607</v>
      </c>
      <c r="L7304" s="5">
        <v>232.3</v>
      </c>
      <c r="M7304" s="5">
        <v>94.500998999999993</v>
      </c>
      <c r="N7304" s="5">
        <v>50</v>
      </c>
      <c r="O7304" s="5" t="str">
        <f t="shared" si="114"/>
        <v>0,000000</v>
      </c>
      <c r="P7304" s="5" t="s">
        <v>10554</v>
      </c>
      <c r="Q7304" s="5" t="s">
        <v>10554</v>
      </c>
    </row>
    <row r="7305" spans="1:17" x14ac:dyDescent="0.25">
      <c r="A7305">
        <v>63185</v>
      </c>
      <c r="B7305" t="s">
        <v>30</v>
      </c>
      <c r="C7305" s="7">
        <v>46211.766909722224</v>
      </c>
      <c r="D7305" s="4">
        <v>232200000</v>
      </c>
      <c r="E7305" t="s">
        <v>2607</v>
      </c>
      <c r="F7305" t="s">
        <v>2607</v>
      </c>
      <c r="G7305" s="4">
        <v>94500999</v>
      </c>
      <c r="H7305" t="s">
        <v>7727</v>
      </c>
      <c r="I7305" s="2">
        <v>46211.725324074076</v>
      </c>
      <c r="J7305" s="4">
        <v>50000000</v>
      </c>
      <c r="K7305" s="4" t="s">
        <v>2607</v>
      </c>
      <c r="L7305" s="5">
        <v>232.2</v>
      </c>
      <c r="M7305" s="5">
        <v>94.500998999999993</v>
      </c>
      <c r="N7305" s="5">
        <v>50</v>
      </c>
      <c r="O7305" s="5" t="str">
        <f t="shared" si="114"/>
        <v>0,000000</v>
      </c>
      <c r="P7305" s="5" t="s">
        <v>10554</v>
      </c>
      <c r="Q7305" s="5" t="s">
        <v>10554</v>
      </c>
    </row>
    <row r="7306" spans="1:17" x14ac:dyDescent="0.25">
      <c r="A7306">
        <v>63186</v>
      </c>
      <c r="B7306" t="s">
        <v>30</v>
      </c>
      <c r="C7306" s="7">
        <v>46211.766921296294</v>
      </c>
      <c r="D7306" s="4">
        <v>232200000</v>
      </c>
      <c r="E7306" t="s">
        <v>2607</v>
      </c>
      <c r="F7306" t="s">
        <v>2607</v>
      </c>
      <c r="G7306" s="4">
        <v>94500999</v>
      </c>
      <c r="H7306" t="s">
        <v>7728</v>
      </c>
      <c r="I7306" s="2">
        <v>46211.725324074076</v>
      </c>
      <c r="J7306" s="4">
        <v>50000000</v>
      </c>
      <c r="K7306" s="4" t="s">
        <v>2607</v>
      </c>
      <c r="L7306" s="5">
        <v>232.2</v>
      </c>
      <c r="M7306" s="5">
        <v>94.500998999999993</v>
      </c>
      <c r="N7306" s="5">
        <v>50</v>
      </c>
      <c r="O7306" s="5" t="str">
        <f t="shared" si="114"/>
        <v>0,000000</v>
      </c>
      <c r="P7306" s="5" t="s">
        <v>10554</v>
      </c>
      <c r="Q7306" s="5" t="s">
        <v>10554</v>
      </c>
    </row>
    <row r="7307" spans="1:17" x14ac:dyDescent="0.25">
      <c r="A7307">
        <v>63187</v>
      </c>
      <c r="B7307" t="s">
        <v>30</v>
      </c>
      <c r="C7307" s="7">
        <v>46211.766932870371</v>
      </c>
      <c r="D7307" s="4">
        <v>232200000</v>
      </c>
      <c r="E7307" t="s">
        <v>2607</v>
      </c>
      <c r="F7307" t="s">
        <v>2607</v>
      </c>
      <c r="G7307" s="4">
        <v>94500999</v>
      </c>
      <c r="H7307" t="s">
        <v>7729</v>
      </c>
      <c r="I7307" s="2">
        <v>46211.725324074076</v>
      </c>
      <c r="J7307" s="4">
        <v>50000000</v>
      </c>
      <c r="K7307" s="4" t="s">
        <v>2607</v>
      </c>
      <c r="L7307" s="5">
        <v>232.2</v>
      </c>
      <c r="M7307" s="5">
        <v>94.500998999999993</v>
      </c>
      <c r="N7307" s="5">
        <v>50</v>
      </c>
      <c r="O7307" s="5" t="str">
        <f t="shared" si="114"/>
        <v>0,000000</v>
      </c>
      <c r="P7307" s="5" t="s">
        <v>10554</v>
      </c>
      <c r="Q7307" s="5" t="s">
        <v>10554</v>
      </c>
    </row>
    <row r="7308" spans="1:17" x14ac:dyDescent="0.25">
      <c r="A7308">
        <v>63188</v>
      </c>
      <c r="B7308" t="s">
        <v>30</v>
      </c>
      <c r="C7308" s="7">
        <v>46211.766944444447</v>
      </c>
      <c r="D7308" s="4">
        <v>232200000</v>
      </c>
      <c r="E7308" t="s">
        <v>2607</v>
      </c>
      <c r="F7308" t="s">
        <v>2607</v>
      </c>
      <c r="G7308" s="4">
        <v>94500999</v>
      </c>
      <c r="H7308" t="s">
        <v>7730</v>
      </c>
      <c r="I7308" s="2">
        <v>46211.725324074076</v>
      </c>
      <c r="J7308" s="4">
        <v>50000000</v>
      </c>
      <c r="K7308" s="4" t="s">
        <v>2607</v>
      </c>
      <c r="L7308" s="5">
        <v>232.2</v>
      </c>
      <c r="M7308" s="5">
        <v>94.500998999999993</v>
      </c>
      <c r="N7308" s="5">
        <v>50</v>
      </c>
      <c r="O7308" s="5" t="str">
        <f t="shared" si="114"/>
        <v>0,000000</v>
      </c>
      <c r="P7308" s="5" t="s">
        <v>10554</v>
      </c>
      <c r="Q7308" s="5" t="s">
        <v>10554</v>
      </c>
    </row>
    <row r="7309" spans="1:17" x14ac:dyDescent="0.25">
      <c r="A7309">
        <v>63189</v>
      </c>
      <c r="B7309" t="s">
        <v>30</v>
      </c>
      <c r="C7309" s="7">
        <v>46211.766956018517</v>
      </c>
      <c r="D7309" s="4">
        <v>232300000</v>
      </c>
      <c r="E7309" t="s">
        <v>2607</v>
      </c>
      <c r="F7309" t="s">
        <v>2607</v>
      </c>
      <c r="G7309" s="4">
        <v>94500999</v>
      </c>
      <c r="H7309" t="s">
        <v>7731</v>
      </c>
      <c r="I7309" s="2">
        <v>46211.725324074076</v>
      </c>
      <c r="J7309" s="4">
        <v>50000000</v>
      </c>
      <c r="K7309" s="4" t="s">
        <v>2607</v>
      </c>
      <c r="L7309" s="5">
        <v>232.3</v>
      </c>
      <c r="M7309" s="5">
        <v>94.500998999999993</v>
      </c>
      <c r="N7309" s="5">
        <v>50</v>
      </c>
      <c r="O7309" s="5" t="str">
        <f t="shared" si="114"/>
        <v>0,000000</v>
      </c>
      <c r="P7309" s="5" t="s">
        <v>10554</v>
      </c>
      <c r="Q7309" s="5" t="s">
        <v>10554</v>
      </c>
    </row>
    <row r="7310" spans="1:17" x14ac:dyDescent="0.25">
      <c r="A7310">
        <v>63190</v>
      </c>
      <c r="B7310" t="s">
        <v>30</v>
      </c>
      <c r="C7310" s="7">
        <v>46211.766967592594</v>
      </c>
      <c r="D7310" s="4">
        <v>232300000</v>
      </c>
      <c r="E7310" t="s">
        <v>2607</v>
      </c>
      <c r="F7310" t="s">
        <v>2607</v>
      </c>
      <c r="G7310" s="4">
        <v>94500999</v>
      </c>
      <c r="H7310" t="s">
        <v>7732</v>
      </c>
      <c r="I7310" s="2">
        <v>46211.725324074076</v>
      </c>
      <c r="J7310" s="4">
        <v>50000000</v>
      </c>
      <c r="K7310" s="4" t="s">
        <v>2607</v>
      </c>
      <c r="L7310" s="5">
        <v>232.3</v>
      </c>
      <c r="M7310" s="5">
        <v>94.500998999999993</v>
      </c>
      <c r="N7310" s="5">
        <v>50</v>
      </c>
      <c r="O7310" s="5" t="str">
        <f t="shared" si="114"/>
        <v>0,000000</v>
      </c>
      <c r="P7310" s="5" t="s">
        <v>10554</v>
      </c>
      <c r="Q7310" s="5" t="s">
        <v>10554</v>
      </c>
    </row>
    <row r="7311" spans="1:17" x14ac:dyDescent="0.25">
      <c r="A7311">
        <v>63191</v>
      </c>
      <c r="B7311" t="s">
        <v>30</v>
      </c>
      <c r="C7311" s="7">
        <v>46211.766979166663</v>
      </c>
      <c r="D7311" s="4">
        <v>232300000</v>
      </c>
      <c r="E7311" t="s">
        <v>2607</v>
      </c>
      <c r="F7311" t="s">
        <v>2607</v>
      </c>
      <c r="G7311" s="4">
        <v>94500999</v>
      </c>
      <c r="H7311" t="s">
        <v>7733</v>
      </c>
      <c r="I7311" s="2">
        <v>46211.725324074076</v>
      </c>
      <c r="J7311" s="4">
        <v>50000000</v>
      </c>
      <c r="K7311" s="4" t="s">
        <v>2607</v>
      </c>
      <c r="L7311" s="5">
        <v>232.3</v>
      </c>
      <c r="M7311" s="5">
        <v>94.500998999999993</v>
      </c>
      <c r="N7311" s="5">
        <v>50</v>
      </c>
      <c r="O7311" s="5" t="str">
        <f t="shared" si="114"/>
        <v>0,000000</v>
      </c>
      <c r="P7311" s="5" t="s">
        <v>10554</v>
      </c>
      <c r="Q7311" s="5" t="s">
        <v>10554</v>
      </c>
    </row>
    <row r="7312" spans="1:17" x14ac:dyDescent="0.25">
      <c r="A7312">
        <v>63192</v>
      </c>
      <c r="B7312" t="s">
        <v>30</v>
      </c>
      <c r="C7312" s="7">
        <v>46211.76699074074</v>
      </c>
      <c r="D7312" s="4">
        <v>231900000</v>
      </c>
      <c r="E7312" t="s">
        <v>2607</v>
      </c>
      <c r="F7312" t="s">
        <v>2607</v>
      </c>
      <c r="G7312" s="4">
        <v>94500999</v>
      </c>
      <c r="H7312" t="s">
        <v>7734</v>
      </c>
      <c r="I7312" s="2">
        <v>46211.725428240738</v>
      </c>
      <c r="J7312" s="4">
        <v>50000000</v>
      </c>
      <c r="K7312" s="4" t="s">
        <v>2607</v>
      </c>
      <c r="L7312" s="5">
        <v>231.9</v>
      </c>
      <c r="M7312" s="5">
        <v>94.500998999999993</v>
      </c>
      <c r="N7312" s="5">
        <v>50</v>
      </c>
      <c r="O7312" s="5" t="str">
        <f t="shared" si="114"/>
        <v>0,000000</v>
      </c>
      <c r="P7312" s="5" t="s">
        <v>10554</v>
      </c>
      <c r="Q7312" s="5" t="s">
        <v>10554</v>
      </c>
    </row>
    <row r="7313" spans="1:17" x14ac:dyDescent="0.25">
      <c r="A7313">
        <v>63193</v>
      </c>
      <c r="B7313" t="s">
        <v>30</v>
      </c>
      <c r="C7313" s="7">
        <v>46211.767002314817</v>
      </c>
      <c r="D7313" s="4">
        <v>232100000</v>
      </c>
      <c r="E7313" t="s">
        <v>2607</v>
      </c>
      <c r="F7313" t="s">
        <v>2607</v>
      </c>
      <c r="G7313" s="4">
        <v>94500999</v>
      </c>
      <c r="H7313" t="s">
        <v>7735</v>
      </c>
      <c r="I7313" s="2">
        <v>46211.725428240738</v>
      </c>
      <c r="J7313" s="4">
        <v>50000000</v>
      </c>
      <c r="K7313" s="4" t="s">
        <v>2607</v>
      </c>
      <c r="L7313" s="5">
        <v>232.1</v>
      </c>
      <c r="M7313" s="5">
        <v>94.500998999999993</v>
      </c>
      <c r="N7313" s="5">
        <v>50</v>
      </c>
      <c r="O7313" s="5" t="str">
        <f t="shared" si="114"/>
        <v>0,000000</v>
      </c>
      <c r="P7313" s="5" t="s">
        <v>10554</v>
      </c>
      <c r="Q7313" s="5" t="s">
        <v>10554</v>
      </c>
    </row>
    <row r="7314" spans="1:17" x14ac:dyDescent="0.25">
      <c r="A7314">
        <v>63194</v>
      </c>
      <c r="B7314" t="s">
        <v>30</v>
      </c>
      <c r="C7314" s="7">
        <v>46211.767013888886</v>
      </c>
      <c r="D7314" s="4">
        <v>232200000</v>
      </c>
      <c r="E7314" t="s">
        <v>2607</v>
      </c>
      <c r="F7314" t="s">
        <v>2607</v>
      </c>
      <c r="G7314" s="4">
        <v>94500999</v>
      </c>
      <c r="H7314" t="s">
        <v>7736</v>
      </c>
      <c r="I7314" s="2">
        <v>46211.725428240738</v>
      </c>
      <c r="J7314" s="4">
        <v>50000000</v>
      </c>
      <c r="K7314" s="4" t="s">
        <v>2607</v>
      </c>
      <c r="L7314" s="5">
        <v>232.2</v>
      </c>
      <c r="M7314" s="5">
        <v>94.500998999999993</v>
      </c>
      <c r="N7314" s="5">
        <v>50</v>
      </c>
      <c r="O7314" s="5" t="str">
        <f t="shared" si="114"/>
        <v>0,000000</v>
      </c>
      <c r="P7314" s="5" t="s">
        <v>10554</v>
      </c>
      <c r="Q7314" s="5" t="s">
        <v>10554</v>
      </c>
    </row>
    <row r="7315" spans="1:17" x14ac:dyDescent="0.25">
      <c r="A7315">
        <v>63195</v>
      </c>
      <c r="B7315" t="s">
        <v>30</v>
      </c>
      <c r="C7315" s="7">
        <v>46211.767025462963</v>
      </c>
      <c r="D7315" s="4">
        <v>232300000</v>
      </c>
      <c r="E7315" t="s">
        <v>2607</v>
      </c>
      <c r="F7315" t="s">
        <v>2607</v>
      </c>
      <c r="G7315" s="4">
        <v>94500999</v>
      </c>
      <c r="H7315" t="s">
        <v>7737</v>
      </c>
      <c r="I7315" s="2">
        <v>46211.725428240738</v>
      </c>
      <c r="J7315" s="4">
        <v>50000000</v>
      </c>
      <c r="K7315" s="4" t="s">
        <v>2607</v>
      </c>
      <c r="L7315" s="5">
        <v>232.3</v>
      </c>
      <c r="M7315" s="5">
        <v>94.500998999999993</v>
      </c>
      <c r="N7315" s="5">
        <v>50</v>
      </c>
      <c r="O7315" s="5" t="str">
        <f t="shared" si="114"/>
        <v>0,000000</v>
      </c>
      <c r="P7315" s="5" t="s">
        <v>10554</v>
      </c>
      <c r="Q7315" s="5" t="s">
        <v>10554</v>
      </c>
    </row>
    <row r="7316" spans="1:17" x14ac:dyDescent="0.25">
      <c r="A7316">
        <v>63196</v>
      </c>
      <c r="B7316" t="s">
        <v>30</v>
      </c>
      <c r="C7316" s="7">
        <v>46211.76703703704</v>
      </c>
      <c r="D7316" s="4">
        <v>232300000</v>
      </c>
      <c r="E7316" t="s">
        <v>2607</v>
      </c>
      <c r="F7316" t="s">
        <v>2607</v>
      </c>
      <c r="G7316" s="4">
        <v>94500999</v>
      </c>
      <c r="H7316" t="s">
        <v>7738</v>
      </c>
      <c r="I7316" s="2">
        <v>46211.725428240738</v>
      </c>
      <c r="J7316" s="4">
        <v>50000000</v>
      </c>
      <c r="K7316" s="4" t="s">
        <v>2607</v>
      </c>
      <c r="L7316" s="5">
        <v>232.3</v>
      </c>
      <c r="M7316" s="5">
        <v>94.500998999999993</v>
      </c>
      <c r="N7316" s="5">
        <v>50</v>
      </c>
      <c r="O7316" s="5" t="str">
        <f t="shared" si="114"/>
        <v>0,000000</v>
      </c>
      <c r="P7316" s="5" t="s">
        <v>10554</v>
      </c>
      <c r="Q7316" s="5" t="s">
        <v>10554</v>
      </c>
    </row>
    <row r="7317" spans="1:17" x14ac:dyDescent="0.25">
      <c r="A7317">
        <v>63197</v>
      </c>
      <c r="B7317" t="s">
        <v>30</v>
      </c>
      <c r="C7317" s="7">
        <v>46211.767048611109</v>
      </c>
      <c r="D7317" s="4">
        <v>232200000</v>
      </c>
      <c r="E7317" t="s">
        <v>2607</v>
      </c>
      <c r="F7317" t="s">
        <v>2607</v>
      </c>
      <c r="G7317" s="4">
        <v>94500999</v>
      </c>
      <c r="H7317" t="s">
        <v>7739</v>
      </c>
      <c r="I7317" s="2">
        <v>46211.725428240738</v>
      </c>
      <c r="J7317" s="4">
        <v>50000000</v>
      </c>
      <c r="K7317" s="4" t="s">
        <v>2607</v>
      </c>
      <c r="L7317" s="5">
        <v>232.2</v>
      </c>
      <c r="M7317" s="5">
        <v>94.500998999999993</v>
      </c>
      <c r="N7317" s="5">
        <v>50</v>
      </c>
      <c r="O7317" s="5" t="str">
        <f t="shared" si="114"/>
        <v>0,000000</v>
      </c>
      <c r="P7317" s="5" t="s">
        <v>10554</v>
      </c>
      <c r="Q7317" s="5" t="s">
        <v>10554</v>
      </c>
    </row>
    <row r="7318" spans="1:17" x14ac:dyDescent="0.25">
      <c r="A7318">
        <v>63198</v>
      </c>
      <c r="B7318" t="s">
        <v>30</v>
      </c>
      <c r="C7318" s="7">
        <v>46211.767060185186</v>
      </c>
      <c r="D7318" s="4">
        <v>232200000</v>
      </c>
      <c r="E7318" t="s">
        <v>2607</v>
      </c>
      <c r="F7318" t="s">
        <v>2607</v>
      </c>
      <c r="G7318" s="4">
        <v>94500999</v>
      </c>
      <c r="H7318" t="s">
        <v>7740</v>
      </c>
      <c r="I7318" s="2">
        <v>46211.725428240738</v>
      </c>
      <c r="J7318" s="4">
        <v>50000000</v>
      </c>
      <c r="K7318" s="4" t="s">
        <v>2607</v>
      </c>
      <c r="L7318" s="5">
        <v>232.2</v>
      </c>
      <c r="M7318" s="5">
        <v>94.500998999999993</v>
      </c>
      <c r="N7318" s="5">
        <v>50</v>
      </c>
      <c r="O7318" s="5" t="str">
        <f t="shared" si="114"/>
        <v>0,000000</v>
      </c>
      <c r="P7318" s="5" t="s">
        <v>10554</v>
      </c>
      <c r="Q7318" s="5" t="s">
        <v>10554</v>
      </c>
    </row>
    <row r="7319" spans="1:17" x14ac:dyDescent="0.25">
      <c r="A7319">
        <v>63199</v>
      </c>
      <c r="B7319" t="s">
        <v>30</v>
      </c>
      <c r="C7319" s="7">
        <v>46211.767071759263</v>
      </c>
      <c r="D7319" s="4">
        <v>232100000</v>
      </c>
      <c r="E7319" t="s">
        <v>2607</v>
      </c>
      <c r="F7319" t="s">
        <v>2607</v>
      </c>
      <c r="G7319" s="4">
        <v>94500999</v>
      </c>
      <c r="H7319" t="s">
        <v>7741</v>
      </c>
      <c r="I7319" s="2">
        <v>46211.725428240738</v>
      </c>
      <c r="J7319" s="4">
        <v>50000000</v>
      </c>
      <c r="K7319" s="4" t="s">
        <v>2607</v>
      </c>
      <c r="L7319" s="5">
        <v>232.1</v>
      </c>
      <c r="M7319" s="5">
        <v>94.500998999999993</v>
      </c>
      <c r="N7319" s="5">
        <v>50</v>
      </c>
      <c r="O7319" s="5" t="str">
        <f t="shared" si="114"/>
        <v>0,000000</v>
      </c>
      <c r="P7319" s="5" t="s">
        <v>10554</v>
      </c>
      <c r="Q7319" s="5" t="s">
        <v>10554</v>
      </c>
    </row>
    <row r="7320" spans="1:17" x14ac:dyDescent="0.25">
      <c r="A7320">
        <v>63200</v>
      </c>
      <c r="B7320" t="s">
        <v>30</v>
      </c>
      <c r="C7320" s="7">
        <v>46211.767083333332</v>
      </c>
      <c r="D7320" s="4">
        <v>232100000</v>
      </c>
      <c r="E7320" t="s">
        <v>2607</v>
      </c>
      <c r="F7320" t="s">
        <v>2607</v>
      </c>
      <c r="G7320" s="4">
        <v>94500999</v>
      </c>
      <c r="H7320" t="s">
        <v>7742</v>
      </c>
      <c r="I7320" s="2">
        <v>46211.725428240738</v>
      </c>
      <c r="J7320" s="4">
        <v>50000000</v>
      </c>
      <c r="K7320" s="4" t="s">
        <v>2607</v>
      </c>
      <c r="L7320" s="5">
        <v>232.1</v>
      </c>
      <c r="M7320" s="5">
        <v>94.500998999999993</v>
      </c>
      <c r="N7320" s="5">
        <v>50</v>
      </c>
      <c r="O7320" s="5" t="str">
        <f t="shared" si="114"/>
        <v>0,000000</v>
      </c>
      <c r="P7320" s="5" t="s">
        <v>10554</v>
      </c>
      <c r="Q7320" s="5" t="s">
        <v>10554</v>
      </c>
    </row>
    <row r="7321" spans="1:17" x14ac:dyDescent="0.25">
      <c r="A7321">
        <v>63201</v>
      </c>
      <c r="B7321" t="s">
        <v>30</v>
      </c>
      <c r="C7321" s="7">
        <v>46211.767094907409</v>
      </c>
      <c r="D7321" s="4">
        <v>232100000</v>
      </c>
      <c r="E7321" t="s">
        <v>2607</v>
      </c>
      <c r="F7321" t="s">
        <v>2607</v>
      </c>
      <c r="G7321" s="4">
        <v>94500999</v>
      </c>
      <c r="H7321" t="s">
        <v>7743</v>
      </c>
      <c r="I7321" s="2">
        <v>46211.725428240738</v>
      </c>
      <c r="J7321" s="4">
        <v>50000000</v>
      </c>
      <c r="K7321" s="4" t="s">
        <v>2607</v>
      </c>
      <c r="L7321" s="5">
        <v>232.1</v>
      </c>
      <c r="M7321" s="5">
        <v>94.500998999999993</v>
      </c>
      <c r="N7321" s="5">
        <v>50</v>
      </c>
      <c r="O7321" s="5" t="str">
        <f t="shared" si="114"/>
        <v>0,000000</v>
      </c>
      <c r="P7321" s="5" t="s">
        <v>10554</v>
      </c>
      <c r="Q7321" s="5" t="s">
        <v>10554</v>
      </c>
    </row>
    <row r="7322" spans="1:17" x14ac:dyDescent="0.25">
      <c r="A7322">
        <v>63202</v>
      </c>
      <c r="B7322" t="s">
        <v>30</v>
      </c>
      <c r="C7322" s="7">
        <v>46211.767106481479</v>
      </c>
      <c r="D7322" s="4">
        <v>232100000</v>
      </c>
      <c r="E7322" t="s">
        <v>2607</v>
      </c>
      <c r="F7322" t="s">
        <v>2607</v>
      </c>
      <c r="G7322" s="4">
        <v>94500999</v>
      </c>
      <c r="H7322" t="s">
        <v>7744</v>
      </c>
      <c r="I7322" s="2">
        <v>46211.725543981483</v>
      </c>
      <c r="J7322" s="4">
        <v>50000000</v>
      </c>
      <c r="K7322" s="4" t="s">
        <v>2607</v>
      </c>
      <c r="L7322" s="5">
        <v>232.1</v>
      </c>
      <c r="M7322" s="5">
        <v>94.500998999999993</v>
      </c>
      <c r="N7322" s="5">
        <v>50</v>
      </c>
      <c r="O7322" s="5" t="str">
        <f t="shared" si="114"/>
        <v>0,000000</v>
      </c>
      <c r="P7322" s="5" t="s">
        <v>10554</v>
      </c>
      <c r="Q7322" s="5" t="s">
        <v>10554</v>
      </c>
    </row>
    <row r="7323" spans="1:17" x14ac:dyDescent="0.25">
      <c r="A7323">
        <v>63203</v>
      </c>
      <c r="B7323" t="s">
        <v>30</v>
      </c>
      <c r="C7323" s="7">
        <v>46211.767118055555</v>
      </c>
      <c r="D7323" s="4">
        <v>232000000</v>
      </c>
      <c r="E7323" t="s">
        <v>2607</v>
      </c>
      <c r="F7323" t="s">
        <v>2607</v>
      </c>
      <c r="G7323" s="4">
        <v>94500999</v>
      </c>
      <c r="H7323" t="s">
        <v>7745</v>
      </c>
      <c r="I7323" s="2">
        <v>46211.725543981483</v>
      </c>
      <c r="J7323" s="4">
        <v>50000000</v>
      </c>
      <c r="K7323" s="4" t="s">
        <v>2607</v>
      </c>
      <c r="L7323" s="5">
        <v>232</v>
      </c>
      <c r="M7323" s="5">
        <v>94.500998999999993</v>
      </c>
      <c r="N7323" s="5">
        <v>50</v>
      </c>
      <c r="O7323" s="5" t="str">
        <f t="shared" si="114"/>
        <v>0,000000</v>
      </c>
      <c r="P7323" s="5" t="s">
        <v>10554</v>
      </c>
      <c r="Q7323" s="5" t="s">
        <v>10554</v>
      </c>
    </row>
    <row r="7324" spans="1:17" x14ac:dyDescent="0.25">
      <c r="A7324">
        <v>63204</v>
      </c>
      <c r="B7324" t="s">
        <v>30</v>
      </c>
      <c r="C7324" s="7">
        <v>46211.767129629632</v>
      </c>
      <c r="D7324" s="4">
        <v>232000000</v>
      </c>
      <c r="E7324" t="s">
        <v>2607</v>
      </c>
      <c r="F7324" t="s">
        <v>2607</v>
      </c>
      <c r="G7324" s="4">
        <v>94500999</v>
      </c>
      <c r="H7324" t="s">
        <v>7746</v>
      </c>
      <c r="I7324" s="2">
        <v>46211.725543981483</v>
      </c>
      <c r="J7324" s="4">
        <v>50000000</v>
      </c>
      <c r="K7324" s="4" t="s">
        <v>2607</v>
      </c>
      <c r="L7324" s="5">
        <v>232</v>
      </c>
      <c r="M7324" s="5">
        <v>94.500998999999993</v>
      </c>
      <c r="N7324" s="5">
        <v>50</v>
      </c>
      <c r="O7324" s="5" t="str">
        <f t="shared" si="114"/>
        <v>0,000000</v>
      </c>
      <c r="P7324" s="5" t="s">
        <v>10554</v>
      </c>
      <c r="Q7324" s="5" t="s">
        <v>10554</v>
      </c>
    </row>
    <row r="7325" spans="1:17" x14ac:dyDescent="0.25">
      <c r="A7325">
        <v>63205</v>
      </c>
      <c r="B7325" t="s">
        <v>30</v>
      </c>
      <c r="C7325" s="7">
        <v>46211.767141203702</v>
      </c>
      <c r="D7325" s="4">
        <v>232000000</v>
      </c>
      <c r="E7325" t="s">
        <v>2607</v>
      </c>
      <c r="F7325" t="s">
        <v>2607</v>
      </c>
      <c r="G7325" s="4">
        <v>94500999</v>
      </c>
      <c r="H7325" t="s">
        <v>7747</v>
      </c>
      <c r="I7325" s="2">
        <v>46211.725543981483</v>
      </c>
      <c r="J7325" s="4">
        <v>50000000</v>
      </c>
      <c r="K7325" s="4" t="s">
        <v>2607</v>
      </c>
      <c r="L7325" s="5">
        <v>232</v>
      </c>
      <c r="M7325" s="5">
        <v>94.500998999999993</v>
      </c>
      <c r="N7325" s="5">
        <v>50</v>
      </c>
      <c r="O7325" s="5" t="str">
        <f t="shared" si="114"/>
        <v>0,000000</v>
      </c>
      <c r="P7325" s="5" t="s">
        <v>10554</v>
      </c>
      <c r="Q7325" s="5" t="s">
        <v>10554</v>
      </c>
    </row>
    <row r="7326" spans="1:17" x14ac:dyDescent="0.25">
      <c r="A7326">
        <v>63206</v>
      </c>
      <c r="B7326" t="s">
        <v>30</v>
      </c>
      <c r="C7326" s="7">
        <v>46211.767152777778</v>
      </c>
      <c r="D7326" s="4">
        <v>232100000</v>
      </c>
      <c r="E7326" t="s">
        <v>2607</v>
      </c>
      <c r="F7326" t="s">
        <v>2607</v>
      </c>
      <c r="G7326" s="4">
        <v>94500999</v>
      </c>
      <c r="H7326" t="s">
        <v>7748</v>
      </c>
      <c r="I7326" s="2">
        <v>46211.725543981483</v>
      </c>
      <c r="J7326" s="4">
        <v>50000000</v>
      </c>
      <c r="K7326" s="4" t="s">
        <v>2607</v>
      </c>
      <c r="L7326" s="5">
        <v>232.1</v>
      </c>
      <c r="M7326" s="5">
        <v>94.500998999999993</v>
      </c>
      <c r="N7326" s="5">
        <v>50</v>
      </c>
      <c r="O7326" s="5" t="str">
        <f t="shared" si="114"/>
        <v>0,000000</v>
      </c>
      <c r="P7326" s="5" t="s">
        <v>10554</v>
      </c>
      <c r="Q7326" s="5" t="s">
        <v>10554</v>
      </c>
    </row>
    <row r="7327" spans="1:17" x14ac:dyDescent="0.25">
      <c r="A7327">
        <v>63207</v>
      </c>
      <c r="B7327" t="s">
        <v>30</v>
      </c>
      <c r="C7327" s="7">
        <v>46211.767164351855</v>
      </c>
      <c r="D7327" s="4">
        <v>232100000</v>
      </c>
      <c r="E7327" t="s">
        <v>2607</v>
      </c>
      <c r="F7327" t="s">
        <v>2607</v>
      </c>
      <c r="G7327" s="4">
        <v>94500999</v>
      </c>
      <c r="H7327" t="s">
        <v>7749</v>
      </c>
      <c r="I7327" s="2">
        <v>46211.725543981483</v>
      </c>
      <c r="J7327" s="4">
        <v>50000000</v>
      </c>
      <c r="K7327" s="4" t="s">
        <v>2607</v>
      </c>
      <c r="L7327" s="5">
        <v>232.1</v>
      </c>
      <c r="M7327" s="5">
        <v>94.500998999999993</v>
      </c>
      <c r="N7327" s="5">
        <v>50</v>
      </c>
      <c r="O7327" s="5" t="str">
        <f t="shared" si="114"/>
        <v>0,000000</v>
      </c>
      <c r="P7327" s="5" t="s">
        <v>10554</v>
      </c>
      <c r="Q7327" s="5" t="s">
        <v>10554</v>
      </c>
    </row>
    <row r="7328" spans="1:17" x14ac:dyDescent="0.25">
      <c r="A7328">
        <v>63208</v>
      </c>
      <c r="B7328" t="s">
        <v>30</v>
      </c>
      <c r="C7328" s="7">
        <v>46211.767175925925</v>
      </c>
      <c r="D7328" s="4">
        <v>232100000</v>
      </c>
      <c r="E7328" t="s">
        <v>2607</v>
      </c>
      <c r="F7328" t="s">
        <v>2607</v>
      </c>
      <c r="G7328" s="4">
        <v>94500999</v>
      </c>
      <c r="H7328" t="s">
        <v>7750</v>
      </c>
      <c r="I7328" s="2">
        <v>46211.725543981483</v>
      </c>
      <c r="J7328" s="4">
        <v>50000000</v>
      </c>
      <c r="K7328" s="4" t="s">
        <v>2607</v>
      </c>
      <c r="L7328" s="5">
        <v>232.1</v>
      </c>
      <c r="M7328" s="5">
        <v>94.500998999999993</v>
      </c>
      <c r="N7328" s="5">
        <v>50</v>
      </c>
      <c r="O7328" s="5" t="str">
        <f t="shared" si="114"/>
        <v>0,000000</v>
      </c>
      <c r="P7328" s="5" t="s">
        <v>10554</v>
      </c>
      <c r="Q7328" s="5" t="s">
        <v>10554</v>
      </c>
    </row>
    <row r="7329" spans="1:17" x14ac:dyDescent="0.25">
      <c r="A7329">
        <v>63209</v>
      </c>
      <c r="B7329" t="s">
        <v>30</v>
      </c>
      <c r="C7329" s="7">
        <v>46211.767187500001</v>
      </c>
      <c r="D7329" s="4">
        <v>232100000</v>
      </c>
      <c r="E7329" t="s">
        <v>2607</v>
      </c>
      <c r="F7329" t="s">
        <v>2607</v>
      </c>
      <c r="G7329" s="4">
        <v>94500999</v>
      </c>
      <c r="H7329" t="s">
        <v>7751</v>
      </c>
      <c r="I7329" s="2">
        <v>46211.725543981483</v>
      </c>
      <c r="J7329" s="4">
        <v>50000000</v>
      </c>
      <c r="K7329" s="4" t="s">
        <v>2607</v>
      </c>
      <c r="L7329" s="5">
        <v>232.1</v>
      </c>
      <c r="M7329" s="5">
        <v>94.500998999999993</v>
      </c>
      <c r="N7329" s="5">
        <v>50</v>
      </c>
      <c r="O7329" s="5" t="str">
        <f t="shared" si="114"/>
        <v>0,000000</v>
      </c>
      <c r="P7329" s="5" t="s">
        <v>10554</v>
      </c>
      <c r="Q7329" s="5" t="s">
        <v>10554</v>
      </c>
    </row>
    <row r="7330" spans="1:17" x14ac:dyDescent="0.25">
      <c r="A7330">
        <v>63210</v>
      </c>
      <c r="B7330" t="s">
        <v>30</v>
      </c>
      <c r="C7330" s="7">
        <v>46211.767199074071</v>
      </c>
      <c r="D7330" s="4">
        <v>232000000</v>
      </c>
      <c r="E7330" t="s">
        <v>2607</v>
      </c>
      <c r="F7330" t="s">
        <v>2607</v>
      </c>
      <c r="G7330" s="4">
        <v>94500999</v>
      </c>
      <c r="H7330" t="s">
        <v>7752</v>
      </c>
      <c r="I7330" s="2">
        <v>46211.725543981483</v>
      </c>
      <c r="J7330" s="4">
        <v>50000000</v>
      </c>
      <c r="K7330" s="4" t="s">
        <v>2607</v>
      </c>
      <c r="L7330" s="5">
        <v>232</v>
      </c>
      <c r="M7330" s="5">
        <v>94.500998999999993</v>
      </c>
      <c r="N7330" s="5">
        <v>50</v>
      </c>
      <c r="O7330" s="5" t="str">
        <f t="shared" si="114"/>
        <v>0,000000</v>
      </c>
      <c r="P7330" s="5" t="s">
        <v>10554</v>
      </c>
      <c r="Q7330" s="5" t="s">
        <v>10554</v>
      </c>
    </row>
    <row r="7331" spans="1:17" x14ac:dyDescent="0.25">
      <c r="A7331">
        <v>63211</v>
      </c>
      <c r="B7331" t="s">
        <v>30</v>
      </c>
      <c r="C7331" s="7">
        <v>46211.767210648148</v>
      </c>
      <c r="D7331" s="4">
        <v>232000000</v>
      </c>
      <c r="E7331" t="s">
        <v>2607</v>
      </c>
      <c r="F7331" t="s">
        <v>2607</v>
      </c>
      <c r="G7331" s="4">
        <v>94500999</v>
      </c>
      <c r="H7331" t="s">
        <v>7753</v>
      </c>
      <c r="I7331" s="2">
        <v>46211.725543981483</v>
      </c>
      <c r="J7331" s="4">
        <v>50000000</v>
      </c>
      <c r="K7331" s="4" t="s">
        <v>2607</v>
      </c>
      <c r="L7331" s="5">
        <v>232</v>
      </c>
      <c r="M7331" s="5">
        <v>94.500998999999993</v>
      </c>
      <c r="N7331" s="5">
        <v>50</v>
      </c>
      <c r="O7331" s="5" t="str">
        <f t="shared" si="114"/>
        <v>0,000000</v>
      </c>
      <c r="P7331" s="5" t="s">
        <v>10554</v>
      </c>
      <c r="Q7331" s="5" t="s">
        <v>10554</v>
      </c>
    </row>
    <row r="7332" spans="1:17" x14ac:dyDescent="0.25">
      <c r="A7332">
        <v>63212</v>
      </c>
      <c r="B7332" t="s">
        <v>30</v>
      </c>
      <c r="C7332" s="7">
        <v>46211.767222222225</v>
      </c>
      <c r="D7332" s="4">
        <v>232200000</v>
      </c>
      <c r="E7332" t="s">
        <v>2607</v>
      </c>
      <c r="F7332" t="s">
        <v>2607</v>
      </c>
      <c r="G7332" s="4">
        <v>94500999</v>
      </c>
      <c r="H7332" t="s">
        <v>7754</v>
      </c>
      <c r="I7332" s="2">
        <v>46211.725659722222</v>
      </c>
      <c r="J7332" s="4">
        <v>50000000</v>
      </c>
      <c r="K7332" s="4" t="s">
        <v>2607</v>
      </c>
      <c r="L7332" s="5">
        <v>232.2</v>
      </c>
      <c r="M7332" s="5">
        <v>94.500998999999993</v>
      </c>
      <c r="N7332" s="5">
        <v>50</v>
      </c>
      <c r="O7332" s="5" t="str">
        <f t="shared" si="114"/>
        <v>0,000000</v>
      </c>
      <c r="P7332" s="5" t="s">
        <v>10554</v>
      </c>
      <c r="Q7332" s="5" t="s">
        <v>10554</v>
      </c>
    </row>
    <row r="7333" spans="1:17" x14ac:dyDescent="0.25">
      <c r="A7333">
        <v>63213</v>
      </c>
      <c r="B7333" t="s">
        <v>30</v>
      </c>
      <c r="C7333" s="7">
        <v>46211.767233796294</v>
      </c>
      <c r="D7333" s="4">
        <v>232400000</v>
      </c>
      <c r="E7333" t="s">
        <v>2607</v>
      </c>
      <c r="F7333" t="s">
        <v>2607</v>
      </c>
      <c r="G7333" s="4">
        <v>94500999</v>
      </c>
      <c r="H7333" t="s">
        <v>7755</v>
      </c>
      <c r="I7333" s="2">
        <v>46211.725659722222</v>
      </c>
      <c r="J7333" s="4">
        <v>50000000</v>
      </c>
      <c r="K7333" s="4" t="s">
        <v>2607</v>
      </c>
      <c r="L7333" s="5">
        <v>232.4</v>
      </c>
      <c r="M7333" s="5">
        <v>94.500998999999993</v>
      </c>
      <c r="N7333" s="5">
        <v>50</v>
      </c>
      <c r="O7333" s="5" t="str">
        <f t="shared" si="114"/>
        <v>0,000000</v>
      </c>
      <c r="P7333" s="5" t="s">
        <v>10554</v>
      </c>
      <c r="Q7333" s="5" t="s">
        <v>10554</v>
      </c>
    </row>
    <row r="7334" spans="1:17" x14ac:dyDescent="0.25">
      <c r="A7334">
        <v>63214</v>
      </c>
      <c r="B7334" t="s">
        <v>30</v>
      </c>
      <c r="C7334" s="7">
        <v>46211.767245370371</v>
      </c>
      <c r="D7334" s="4">
        <v>232400000</v>
      </c>
      <c r="E7334" t="s">
        <v>2607</v>
      </c>
      <c r="F7334" t="s">
        <v>2607</v>
      </c>
      <c r="G7334" s="4">
        <v>94500999</v>
      </c>
      <c r="H7334" t="s">
        <v>7756</v>
      </c>
      <c r="I7334" s="2">
        <v>46211.725659722222</v>
      </c>
      <c r="J7334" s="4">
        <v>50000000</v>
      </c>
      <c r="K7334" s="4" t="s">
        <v>2607</v>
      </c>
      <c r="L7334" s="5">
        <v>232.4</v>
      </c>
      <c r="M7334" s="5">
        <v>94.500998999999993</v>
      </c>
      <c r="N7334" s="5">
        <v>50</v>
      </c>
      <c r="O7334" s="5" t="str">
        <f t="shared" si="114"/>
        <v>0,000000</v>
      </c>
      <c r="P7334" s="5" t="s">
        <v>10554</v>
      </c>
      <c r="Q7334" s="5" t="s">
        <v>10554</v>
      </c>
    </row>
    <row r="7335" spans="1:17" x14ac:dyDescent="0.25">
      <c r="A7335">
        <v>63215</v>
      </c>
      <c r="B7335" t="s">
        <v>30</v>
      </c>
      <c r="C7335" s="7">
        <v>46211.767256944448</v>
      </c>
      <c r="D7335" s="4">
        <v>232300000</v>
      </c>
      <c r="E7335" t="s">
        <v>2607</v>
      </c>
      <c r="F7335" t="s">
        <v>2607</v>
      </c>
      <c r="G7335" s="4">
        <v>94500999</v>
      </c>
      <c r="H7335" t="s">
        <v>7757</v>
      </c>
      <c r="I7335" s="2">
        <v>46211.725659722222</v>
      </c>
      <c r="J7335" s="4">
        <v>50000000</v>
      </c>
      <c r="K7335" s="4" t="s">
        <v>2607</v>
      </c>
      <c r="L7335" s="5">
        <v>232.3</v>
      </c>
      <c r="M7335" s="5">
        <v>94.500998999999993</v>
      </c>
      <c r="N7335" s="5">
        <v>50</v>
      </c>
      <c r="O7335" s="5" t="str">
        <f t="shared" si="114"/>
        <v>0,000000</v>
      </c>
      <c r="P7335" s="5" t="s">
        <v>10554</v>
      </c>
      <c r="Q7335" s="5" t="s">
        <v>10554</v>
      </c>
    </row>
    <row r="7336" spans="1:17" x14ac:dyDescent="0.25">
      <c r="A7336">
        <v>63216</v>
      </c>
      <c r="B7336" t="s">
        <v>30</v>
      </c>
      <c r="C7336" s="7">
        <v>46211.767268518517</v>
      </c>
      <c r="D7336" s="4">
        <v>232300000</v>
      </c>
      <c r="E7336" t="s">
        <v>2607</v>
      </c>
      <c r="F7336" t="s">
        <v>2607</v>
      </c>
      <c r="G7336" s="4">
        <v>94500999</v>
      </c>
      <c r="H7336" t="s">
        <v>7758</v>
      </c>
      <c r="I7336" s="2">
        <v>46211.725659722222</v>
      </c>
      <c r="J7336" s="4">
        <v>50000000</v>
      </c>
      <c r="K7336" s="4" t="s">
        <v>2607</v>
      </c>
      <c r="L7336" s="5">
        <v>232.3</v>
      </c>
      <c r="M7336" s="5">
        <v>94.500998999999993</v>
      </c>
      <c r="N7336" s="5">
        <v>50</v>
      </c>
      <c r="O7336" s="5" t="str">
        <f t="shared" si="114"/>
        <v>0,000000</v>
      </c>
      <c r="P7336" s="5" t="s">
        <v>10554</v>
      </c>
      <c r="Q7336" s="5" t="s">
        <v>10554</v>
      </c>
    </row>
    <row r="7337" spans="1:17" x14ac:dyDescent="0.25">
      <c r="A7337">
        <v>63217</v>
      </c>
      <c r="B7337" t="s">
        <v>30</v>
      </c>
      <c r="C7337" s="7">
        <v>46211.767280092594</v>
      </c>
      <c r="D7337" s="4">
        <v>232200000</v>
      </c>
      <c r="E7337" t="s">
        <v>2607</v>
      </c>
      <c r="F7337" t="s">
        <v>2607</v>
      </c>
      <c r="G7337" s="4">
        <v>94500999</v>
      </c>
      <c r="H7337" t="s">
        <v>7759</v>
      </c>
      <c r="I7337" s="2">
        <v>46211.725659722222</v>
      </c>
      <c r="J7337" s="4">
        <v>50000000</v>
      </c>
      <c r="K7337" s="4" t="s">
        <v>2607</v>
      </c>
      <c r="L7337" s="5">
        <v>232.2</v>
      </c>
      <c r="M7337" s="5">
        <v>94.500998999999993</v>
      </c>
      <c r="N7337" s="5">
        <v>50</v>
      </c>
      <c r="O7337" s="5" t="str">
        <f t="shared" si="114"/>
        <v>0,000000</v>
      </c>
      <c r="P7337" s="5" t="s">
        <v>10554</v>
      </c>
      <c r="Q7337" s="5" t="s">
        <v>10554</v>
      </c>
    </row>
    <row r="7338" spans="1:17" x14ac:dyDescent="0.25">
      <c r="A7338">
        <v>63218</v>
      </c>
      <c r="B7338" t="s">
        <v>30</v>
      </c>
      <c r="C7338" s="7">
        <v>46211.767291666663</v>
      </c>
      <c r="D7338" s="4">
        <v>232200000</v>
      </c>
      <c r="E7338" t="s">
        <v>2607</v>
      </c>
      <c r="F7338" t="s">
        <v>2607</v>
      </c>
      <c r="G7338" s="4">
        <v>94500999</v>
      </c>
      <c r="H7338" t="s">
        <v>7760</v>
      </c>
      <c r="I7338" s="2">
        <v>46211.725659722222</v>
      </c>
      <c r="J7338" s="4">
        <v>50000000</v>
      </c>
      <c r="K7338" s="4" t="s">
        <v>2607</v>
      </c>
      <c r="L7338" s="5">
        <v>232.2</v>
      </c>
      <c r="M7338" s="5">
        <v>94.500998999999993</v>
      </c>
      <c r="N7338" s="5">
        <v>50</v>
      </c>
      <c r="O7338" s="5" t="str">
        <f t="shared" si="114"/>
        <v>0,000000</v>
      </c>
      <c r="P7338" s="5" t="s">
        <v>10554</v>
      </c>
      <c r="Q7338" s="5" t="s">
        <v>10554</v>
      </c>
    </row>
    <row r="7339" spans="1:17" x14ac:dyDescent="0.25">
      <c r="A7339">
        <v>63219</v>
      </c>
      <c r="B7339" t="s">
        <v>30</v>
      </c>
      <c r="C7339" s="7">
        <v>46211.76730324074</v>
      </c>
      <c r="D7339" s="4">
        <v>232100000</v>
      </c>
      <c r="E7339" t="s">
        <v>2607</v>
      </c>
      <c r="F7339" t="s">
        <v>2607</v>
      </c>
      <c r="G7339" s="4">
        <v>94500999</v>
      </c>
      <c r="H7339" t="s">
        <v>7761</v>
      </c>
      <c r="I7339" s="2">
        <v>46211.725659722222</v>
      </c>
      <c r="J7339" s="4">
        <v>50000000</v>
      </c>
      <c r="K7339" s="4" t="s">
        <v>2607</v>
      </c>
      <c r="L7339" s="5">
        <v>232.1</v>
      </c>
      <c r="M7339" s="5">
        <v>94.500998999999993</v>
      </c>
      <c r="N7339" s="5">
        <v>50</v>
      </c>
      <c r="O7339" s="5" t="str">
        <f t="shared" si="114"/>
        <v>0,000000</v>
      </c>
      <c r="P7339" s="5" t="s">
        <v>10554</v>
      </c>
      <c r="Q7339" s="5" t="s">
        <v>10554</v>
      </c>
    </row>
    <row r="7340" spans="1:17" x14ac:dyDescent="0.25">
      <c r="A7340">
        <v>63220</v>
      </c>
      <c r="B7340" t="s">
        <v>30</v>
      </c>
      <c r="C7340" s="7">
        <v>46211.767314814817</v>
      </c>
      <c r="D7340" s="4">
        <v>232200000</v>
      </c>
      <c r="E7340" t="s">
        <v>2607</v>
      </c>
      <c r="F7340" t="s">
        <v>2607</v>
      </c>
      <c r="G7340" s="4">
        <v>94500999</v>
      </c>
      <c r="H7340" t="s">
        <v>7762</v>
      </c>
      <c r="I7340" s="2">
        <v>46211.725659722222</v>
      </c>
      <c r="J7340" s="4">
        <v>50000000</v>
      </c>
      <c r="K7340" s="4" t="s">
        <v>2607</v>
      </c>
      <c r="L7340" s="5">
        <v>232.2</v>
      </c>
      <c r="M7340" s="5">
        <v>94.500998999999993</v>
      </c>
      <c r="N7340" s="5">
        <v>50</v>
      </c>
      <c r="O7340" s="5" t="str">
        <f t="shared" si="114"/>
        <v>0,000000</v>
      </c>
      <c r="P7340" s="5" t="s">
        <v>10554</v>
      </c>
      <c r="Q7340" s="5" t="s">
        <v>10554</v>
      </c>
    </row>
    <row r="7341" spans="1:17" x14ac:dyDescent="0.25">
      <c r="A7341">
        <v>63221</v>
      </c>
      <c r="B7341" t="s">
        <v>30</v>
      </c>
      <c r="C7341" s="7">
        <v>46211.767326388886</v>
      </c>
      <c r="D7341" s="4">
        <v>232200000</v>
      </c>
      <c r="E7341" t="s">
        <v>2607</v>
      </c>
      <c r="F7341" t="s">
        <v>2607</v>
      </c>
      <c r="G7341" s="4">
        <v>94500999</v>
      </c>
      <c r="H7341" t="s">
        <v>7763</v>
      </c>
      <c r="I7341" s="2">
        <v>46211.725659722222</v>
      </c>
      <c r="J7341" s="4">
        <v>50000000</v>
      </c>
      <c r="K7341" s="4" t="s">
        <v>2607</v>
      </c>
      <c r="L7341" s="5">
        <v>232.2</v>
      </c>
      <c r="M7341" s="5">
        <v>94.500998999999993</v>
      </c>
      <c r="N7341" s="5">
        <v>50</v>
      </c>
      <c r="O7341" s="5" t="str">
        <f t="shared" si="114"/>
        <v>0,000000</v>
      </c>
      <c r="P7341" s="5" t="s">
        <v>10554</v>
      </c>
      <c r="Q7341" s="5" t="s">
        <v>10554</v>
      </c>
    </row>
    <row r="7342" spans="1:17" x14ac:dyDescent="0.25">
      <c r="A7342">
        <v>63222</v>
      </c>
      <c r="B7342" t="s">
        <v>30</v>
      </c>
      <c r="C7342" s="7">
        <v>46211.767337962963</v>
      </c>
      <c r="D7342" s="4">
        <v>232300000</v>
      </c>
      <c r="E7342" t="s">
        <v>2607</v>
      </c>
      <c r="F7342" t="s">
        <v>2607</v>
      </c>
      <c r="G7342" s="4">
        <v>94500999</v>
      </c>
      <c r="H7342" t="s">
        <v>7764</v>
      </c>
      <c r="I7342" s="2">
        <v>46211.725775462961</v>
      </c>
      <c r="J7342" s="4">
        <v>50000000</v>
      </c>
      <c r="K7342" s="4" t="s">
        <v>2607</v>
      </c>
      <c r="L7342" s="5">
        <v>232.3</v>
      </c>
      <c r="M7342" s="5">
        <v>94.500998999999993</v>
      </c>
      <c r="N7342" s="5">
        <v>50</v>
      </c>
      <c r="O7342" s="5" t="str">
        <f t="shared" si="114"/>
        <v>0,000000</v>
      </c>
      <c r="P7342" s="5" t="s">
        <v>10554</v>
      </c>
      <c r="Q7342" s="5" t="s">
        <v>10554</v>
      </c>
    </row>
    <row r="7343" spans="1:17" x14ac:dyDescent="0.25">
      <c r="A7343">
        <v>63223</v>
      </c>
      <c r="B7343" t="s">
        <v>30</v>
      </c>
      <c r="C7343" s="7">
        <v>46211.76734953704</v>
      </c>
      <c r="D7343" s="4">
        <v>232300000</v>
      </c>
      <c r="E7343" t="s">
        <v>2607</v>
      </c>
      <c r="F7343" t="s">
        <v>2607</v>
      </c>
      <c r="G7343" s="4">
        <v>94500999</v>
      </c>
      <c r="H7343" t="s">
        <v>7765</v>
      </c>
      <c r="I7343" s="2">
        <v>46211.725775462961</v>
      </c>
      <c r="J7343" s="4">
        <v>50000000</v>
      </c>
      <c r="K7343" s="4" t="s">
        <v>2607</v>
      </c>
      <c r="L7343" s="5">
        <v>232.3</v>
      </c>
      <c r="M7343" s="5">
        <v>94.500998999999993</v>
      </c>
      <c r="N7343" s="5">
        <v>50</v>
      </c>
      <c r="O7343" s="5" t="str">
        <f t="shared" si="114"/>
        <v>0,000000</v>
      </c>
      <c r="P7343" s="5" t="s">
        <v>10554</v>
      </c>
      <c r="Q7343" s="5" t="s">
        <v>10554</v>
      </c>
    </row>
    <row r="7344" spans="1:17" x14ac:dyDescent="0.25">
      <c r="A7344">
        <v>63224</v>
      </c>
      <c r="B7344" t="s">
        <v>30</v>
      </c>
      <c r="C7344" s="7">
        <v>46211.767361111109</v>
      </c>
      <c r="D7344" s="4">
        <v>232200000</v>
      </c>
      <c r="E7344" t="s">
        <v>2607</v>
      </c>
      <c r="F7344" t="s">
        <v>2607</v>
      </c>
      <c r="G7344" s="4">
        <v>94500999</v>
      </c>
      <c r="H7344" t="s">
        <v>7766</v>
      </c>
      <c r="I7344" s="2">
        <v>46211.725775462961</v>
      </c>
      <c r="J7344" s="4">
        <v>50000000</v>
      </c>
      <c r="K7344" s="4" t="s">
        <v>2607</v>
      </c>
      <c r="L7344" s="5">
        <v>232.2</v>
      </c>
      <c r="M7344" s="5">
        <v>94.500998999999993</v>
      </c>
      <c r="N7344" s="5">
        <v>50</v>
      </c>
      <c r="O7344" s="5" t="str">
        <f t="shared" si="114"/>
        <v>0,000000</v>
      </c>
      <c r="P7344" s="5" t="s">
        <v>10554</v>
      </c>
      <c r="Q7344" s="5" t="s">
        <v>10554</v>
      </c>
    </row>
    <row r="7345" spans="1:17" x14ac:dyDescent="0.25">
      <c r="A7345">
        <v>63225</v>
      </c>
      <c r="B7345" t="s">
        <v>30</v>
      </c>
      <c r="C7345" s="7">
        <v>46211.767372685186</v>
      </c>
      <c r="D7345" s="4">
        <v>232200000</v>
      </c>
      <c r="E7345" t="s">
        <v>2607</v>
      </c>
      <c r="F7345" t="s">
        <v>2607</v>
      </c>
      <c r="G7345" s="4">
        <v>94500999</v>
      </c>
      <c r="H7345" t="s">
        <v>7767</v>
      </c>
      <c r="I7345" s="2">
        <v>46211.725775462961</v>
      </c>
      <c r="J7345" s="4">
        <v>50000000</v>
      </c>
      <c r="K7345" s="4" t="s">
        <v>2607</v>
      </c>
      <c r="L7345" s="5">
        <v>232.2</v>
      </c>
      <c r="M7345" s="5">
        <v>94.500998999999993</v>
      </c>
      <c r="N7345" s="5">
        <v>50</v>
      </c>
      <c r="O7345" s="5" t="str">
        <f t="shared" si="114"/>
        <v>0,000000</v>
      </c>
      <c r="P7345" s="5" t="s">
        <v>10554</v>
      </c>
      <c r="Q7345" s="5" t="s">
        <v>10554</v>
      </c>
    </row>
    <row r="7346" spans="1:17" x14ac:dyDescent="0.25">
      <c r="A7346">
        <v>63226</v>
      </c>
      <c r="B7346" t="s">
        <v>30</v>
      </c>
      <c r="C7346" s="7">
        <v>46211.767384259256</v>
      </c>
      <c r="D7346" s="4">
        <v>232200000</v>
      </c>
      <c r="E7346" t="s">
        <v>2607</v>
      </c>
      <c r="F7346" t="s">
        <v>2607</v>
      </c>
      <c r="G7346" s="4">
        <v>94500999</v>
      </c>
      <c r="H7346" t="s">
        <v>7768</v>
      </c>
      <c r="I7346" s="2">
        <v>46211.725775462961</v>
      </c>
      <c r="J7346" s="4">
        <v>50000000</v>
      </c>
      <c r="K7346" s="4" t="s">
        <v>2607</v>
      </c>
      <c r="L7346" s="5">
        <v>232.2</v>
      </c>
      <c r="M7346" s="5">
        <v>94.500998999999993</v>
      </c>
      <c r="N7346" s="5">
        <v>50</v>
      </c>
      <c r="O7346" s="5" t="str">
        <f t="shared" si="114"/>
        <v>0,000000</v>
      </c>
      <c r="P7346" s="5" t="s">
        <v>10554</v>
      </c>
      <c r="Q7346" s="5" t="s">
        <v>10554</v>
      </c>
    </row>
    <row r="7347" spans="1:17" x14ac:dyDescent="0.25">
      <c r="A7347">
        <v>63227</v>
      </c>
      <c r="B7347" t="s">
        <v>30</v>
      </c>
      <c r="C7347" s="7">
        <v>46211.767395833333</v>
      </c>
      <c r="D7347" s="4">
        <v>232300000</v>
      </c>
      <c r="E7347" t="s">
        <v>2607</v>
      </c>
      <c r="F7347" t="s">
        <v>2607</v>
      </c>
      <c r="G7347" s="4">
        <v>94500999</v>
      </c>
      <c r="H7347" t="s">
        <v>7769</v>
      </c>
      <c r="I7347" s="2">
        <v>46211.725775462961</v>
      </c>
      <c r="J7347" s="4">
        <v>50000000</v>
      </c>
      <c r="K7347" s="4" t="s">
        <v>2607</v>
      </c>
      <c r="L7347" s="5">
        <v>232.3</v>
      </c>
      <c r="M7347" s="5">
        <v>94.500998999999993</v>
      </c>
      <c r="N7347" s="5">
        <v>50</v>
      </c>
      <c r="O7347" s="5" t="str">
        <f t="shared" si="114"/>
        <v>0,000000</v>
      </c>
      <c r="P7347" s="5" t="s">
        <v>10554</v>
      </c>
      <c r="Q7347" s="5" t="s">
        <v>10554</v>
      </c>
    </row>
    <row r="7348" spans="1:17" x14ac:dyDescent="0.25">
      <c r="A7348">
        <v>63228</v>
      </c>
      <c r="B7348" t="s">
        <v>30</v>
      </c>
      <c r="C7348" s="7">
        <v>46211.767407407409</v>
      </c>
      <c r="D7348" s="4">
        <v>232300000</v>
      </c>
      <c r="E7348" t="s">
        <v>2607</v>
      </c>
      <c r="F7348" t="s">
        <v>2607</v>
      </c>
      <c r="G7348" s="4">
        <v>94500999</v>
      </c>
      <c r="H7348" t="s">
        <v>7770</v>
      </c>
      <c r="I7348" s="2">
        <v>46211.725775462961</v>
      </c>
      <c r="J7348" s="4">
        <v>50000000</v>
      </c>
      <c r="K7348" s="4" t="s">
        <v>2607</v>
      </c>
      <c r="L7348" s="5">
        <v>232.3</v>
      </c>
      <c r="M7348" s="5">
        <v>94.500998999999993</v>
      </c>
      <c r="N7348" s="5">
        <v>50</v>
      </c>
      <c r="O7348" s="5" t="str">
        <f t="shared" si="114"/>
        <v>0,000000</v>
      </c>
      <c r="P7348" s="5" t="s">
        <v>10554</v>
      </c>
      <c r="Q7348" s="5" t="s">
        <v>10554</v>
      </c>
    </row>
    <row r="7349" spans="1:17" x14ac:dyDescent="0.25">
      <c r="A7349">
        <v>63229</v>
      </c>
      <c r="B7349" t="s">
        <v>30</v>
      </c>
      <c r="C7349" s="7">
        <v>46211.767418981479</v>
      </c>
      <c r="D7349" s="4">
        <v>232300000</v>
      </c>
      <c r="E7349" t="s">
        <v>2607</v>
      </c>
      <c r="F7349" t="s">
        <v>2607</v>
      </c>
      <c r="G7349" s="4">
        <v>94500999</v>
      </c>
      <c r="H7349" t="s">
        <v>7771</v>
      </c>
      <c r="I7349" s="2">
        <v>46211.725775462961</v>
      </c>
      <c r="J7349" s="4">
        <v>50000000</v>
      </c>
      <c r="K7349" s="4" t="s">
        <v>2607</v>
      </c>
      <c r="L7349" s="5">
        <v>232.3</v>
      </c>
      <c r="M7349" s="5">
        <v>94.500998999999993</v>
      </c>
      <c r="N7349" s="5">
        <v>50</v>
      </c>
      <c r="O7349" s="5" t="str">
        <f t="shared" si="114"/>
        <v>0,000000</v>
      </c>
      <c r="P7349" s="5" t="s">
        <v>10554</v>
      </c>
      <c r="Q7349" s="5" t="s">
        <v>10554</v>
      </c>
    </row>
    <row r="7350" spans="1:17" x14ac:dyDescent="0.25">
      <c r="A7350">
        <v>63230</v>
      </c>
      <c r="B7350" t="s">
        <v>30</v>
      </c>
      <c r="C7350" s="7">
        <v>46211.767430555556</v>
      </c>
      <c r="D7350" s="4">
        <v>232400000</v>
      </c>
      <c r="E7350" t="s">
        <v>2607</v>
      </c>
      <c r="F7350" t="s">
        <v>2607</v>
      </c>
      <c r="G7350" s="4">
        <v>94500999</v>
      </c>
      <c r="H7350" t="s">
        <v>7772</v>
      </c>
      <c r="I7350" s="2">
        <v>46211.725775462961</v>
      </c>
      <c r="J7350" s="4">
        <v>50000000</v>
      </c>
      <c r="K7350" s="4" t="s">
        <v>2607</v>
      </c>
      <c r="L7350" s="5">
        <v>232.4</v>
      </c>
      <c r="M7350" s="5">
        <v>94.500998999999993</v>
      </c>
      <c r="N7350" s="5">
        <v>50</v>
      </c>
      <c r="O7350" s="5" t="str">
        <f t="shared" si="114"/>
        <v>0,000000</v>
      </c>
      <c r="P7350" s="5" t="s">
        <v>10554</v>
      </c>
      <c r="Q7350" s="5" t="s">
        <v>10554</v>
      </c>
    </row>
    <row r="7351" spans="1:17" x14ac:dyDescent="0.25">
      <c r="A7351">
        <v>63231</v>
      </c>
      <c r="B7351" t="s">
        <v>30</v>
      </c>
      <c r="C7351" s="7">
        <v>46211.767442129632</v>
      </c>
      <c r="D7351" s="4">
        <v>232400000</v>
      </c>
      <c r="E7351" t="s">
        <v>2607</v>
      </c>
      <c r="F7351" t="s">
        <v>2607</v>
      </c>
      <c r="G7351" s="4">
        <v>94500999</v>
      </c>
      <c r="H7351" t="s">
        <v>7773</v>
      </c>
      <c r="I7351" s="2">
        <v>46211.725775462961</v>
      </c>
      <c r="J7351" s="4">
        <v>50000000</v>
      </c>
      <c r="K7351" s="4" t="s">
        <v>2607</v>
      </c>
      <c r="L7351" s="5">
        <v>232.4</v>
      </c>
      <c r="M7351" s="5">
        <v>94.500998999999993</v>
      </c>
      <c r="N7351" s="5">
        <v>50</v>
      </c>
      <c r="O7351" s="5" t="str">
        <f t="shared" si="114"/>
        <v>0,000000</v>
      </c>
      <c r="P7351" s="5" t="s">
        <v>10554</v>
      </c>
      <c r="Q7351" s="5" t="s">
        <v>10554</v>
      </c>
    </row>
    <row r="7352" spans="1:17" x14ac:dyDescent="0.25">
      <c r="A7352">
        <v>63232</v>
      </c>
      <c r="B7352" t="s">
        <v>30</v>
      </c>
      <c r="C7352" s="7">
        <v>46211.767453703702</v>
      </c>
      <c r="D7352" s="4">
        <v>232400000</v>
      </c>
      <c r="E7352" t="s">
        <v>2607</v>
      </c>
      <c r="F7352" t="s">
        <v>2607</v>
      </c>
      <c r="G7352" s="4">
        <v>94500999</v>
      </c>
      <c r="H7352" t="s">
        <v>7774</v>
      </c>
      <c r="I7352" s="2">
        <v>46211.725891203707</v>
      </c>
      <c r="J7352" s="4">
        <v>50000000</v>
      </c>
      <c r="K7352" s="4" t="s">
        <v>2607</v>
      </c>
      <c r="L7352" s="5">
        <v>232.4</v>
      </c>
      <c r="M7352" s="5">
        <v>94.500998999999993</v>
      </c>
      <c r="N7352" s="5">
        <v>50</v>
      </c>
      <c r="O7352" s="5" t="str">
        <f t="shared" si="114"/>
        <v>0,000000</v>
      </c>
      <c r="P7352" s="5" t="s">
        <v>10554</v>
      </c>
      <c r="Q7352" s="5" t="s">
        <v>10554</v>
      </c>
    </row>
    <row r="7353" spans="1:17" x14ac:dyDescent="0.25">
      <c r="A7353">
        <v>63233</v>
      </c>
      <c r="B7353" t="s">
        <v>30</v>
      </c>
      <c r="C7353" s="7">
        <v>46211.767465277779</v>
      </c>
      <c r="D7353" s="4">
        <v>232300000</v>
      </c>
      <c r="E7353" t="s">
        <v>2607</v>
      </c>
      <c r="F7353" t="s">
        <v>2607</v>
      </c>
      <c r="G7353" s="4">
        <v>94500999</v>
      </c>
      <c r="H7353" t="s">
        <v>7775</v>
      </c>
      <c r="I7353" s="2">
        <v>46211.725891203707</v>
      </c>
      <c r="J7353" s="4">
        <v>50000000</v>
      </c>
      <c r="K7353" s="4" t="s">
        <v>2607</v>
      </c>
      <c r="L7353" s="5">
        <v>232.3</v>
      </c>
      <c r="M7353" s="5">
        <v>94.500998999999993</v>
      </c>
      <c r="N7353" s="5">
        <v>50</v>
      </c>
      <c r="O7353" s="5" t="str">
        <f t="shared" si="114"/>
        <v>0,000000</v>
      </c>
      <c r="P7353" s="5" t="s">
        <v>10554</v>
      </c>
      <c r="Q7353" s="5" t="s">
        <v>10554</v>
      </c>
    </row>
    <row r="7354" spans="1:17" x14ac:dyDescent="0.25">
      <c r="A7354">
        <v>63234</v>
      </c>
      <c r="B7354" t="s">
        <v>30</v>
      </c>
      <c r="C7354" s="7">
        <v>46211.767476851855</v>
      </c>
      <c r="D7354" s="4">
        <v>232300000</v>
      </c>
      <c r="E7354" t="s">
        <v>2607</v>
      </c>
      <c r="F7354" t="s">
        <v>2607</v>
      </c>
      <c r="G7354" s="4">
        <v>94500999</v>
      </c>
      <c r="H7354" t="s">
        <v>7776</v>
      </c>
      <c r="I7354" s="2">
        <v>46211.725891203707</v>
      </c>
      <c r="J7354" s="4">
        <v>50000000</v>
      </c>
      <c r="K7354" s="4" t="s">
        <v>2607</v>
      </c>
      <c r="L7354" s="5">
        <v>232.3</v>
      </c>
      <c r="M7354" s="5">
        <v>94.500998999999993</v>
      </c>
      <c r="N7354" s="5">
        <v>50</v>
      </c>
      <c r="O7354" s="5" t="str">
        <f t="shared" si="114"/>
        <v>0,000000</v>
      </c>
      <c r="P7354" s="5" t="s">
        <v>10554</v>
      </c>
      <c r="Q7354" s="5" t="s">
        <v>10554</v>
      </c>
    </row>
    <row r="7355" spans="1:17" x14ac:dyDescent="0.25">
      <c r="A7355">
        <v>63235</v>
      </c>
      <c r="B7355" t="s">
        <v>30</v>
      </c>
      <c r="C7355" s="7">
        <v>46211.767488425925</v>
      </c>
      <c r="D7355" s="4">
        <v>232200000</v>
      </c>
      <c r="E7355" t="s">
        <v>2607</v>
      </c>
      <c r="F7355" t="s">
        <v>2607</v>
      </c>
      <c r="G7355" s="4">
        <v>94500999</v>
      </c>
      <c r="H7355" t="s">
        <v>7777</v>
      </c>
      <c r="I7355" s="2">
        <v>46211.725891203707</v>
      </c>
      <c r="J7355" s="4">
        <v>50000000</v>
      </c>
      <c r="K7355" s="4" t="s">
        <v>2607</v>
      </c>
      <c r="L7355" s="5">
        <v>232.2</v>
      </c>
      <c r="M7355" s="5">
        <v>94.500998999999993</v>
      </c>
      <c r="N7355" s="5">
        <v>50</v>
      </c>
      <c r="O7355" s="5" t="str">
        <f t="shared" si="114"/>
        <v>0,000000</v>
      </c>
      <c r="P7355" s="5" t="s">
        <v>10554</v>
      </c>
      <c r="Q7355" s="5" t="s">
        <v>10554</v>
      </c>
    </row>
    <row r="7356" spans="1:17" x14ac:dyDescent="0.25">
      <c r="A7356">
        <v>63236</v>
      </c>
      <c r="B7356" t="s">
        <v>30</v>
      </c>
      <c r="C7356" s="7">
        <v>46211.767500000002</v>
      </c>
      <c r="D7356" s="4">
        <v>232200000</v>
      </c>
      <c r="E7356" t="s">
        <v>2607</v>
      </c>
      <c r="F7356" t="s">
        <v>2607</v>
      </c>
      <c r="G7356" s="4">
        <v>94500999</v>
      </c>
      <c r="H7356" t="s">
        <v>7778</v>
      </c>
      <c r="I7356" s="2">
        <v>46211.725891203707</v>
      </c>
      <c r="J7356" s="4">
        <v>50000000</v>
      </c>
      <c r="K7356" s="4" t="s">
        <v>2607</v>
      </c>
      <c r="L7356" s="5">
        <v>232.2</v>
      </c>
      <c r="M7356" s="5">
        <v>94.500998999999993</v>
      </c>
      <c r="N7356" s="5">
        <v>50</v>
      </c>
      <c r="O7356" s="5" t="str">
        <f t="shared" si="114"/>
        <v>0,000000</v>
      </c>
      <c r="P7356" s="5" t="s">
        <v>10554</v>
      </c>
      <c r="Q7356" s="5" t="s">
        <v>10554</v>
      </c>
    </row>
    <row r="7357" spans="1:17" x14ac:dyDescent="0.25">
      <c r="A7357">
        <v>63237</v>
      </c>
      <c r="B7357" t="s">
        <v>30</v>
      </c>
      <c r="C7357" s="7">
        <v>46211.767511574071</v>
      </c>
      <c r="D7357" s="4">
        <v>232200000</v>
      </c>
      <c r="E7357" t="s">
        <v>2607</v>
      </c>
      <c r="F7357" t="s">
        <v>2607</v>
      </c>
      <c r="G7357" s="4">
        <v>94500999</v>
      </c>
      <c r="H7357" t="s">
        <v>7779</v>
      </c>
      <c r="I7357" s="2">
        <v>46211.725891203707</v>
      </c>
      <c r="J7357" s="4">
        <v>50000000</v>
      </c>
      <c r="K7357" s="4" t="s">
        <v>2607</v>
      </c>
      <c r="L7357" s="5">
        <v>232.2</v>
      </c>
      <c r="M7357" s="5">
        <v>94.500998999999993</v>
      </c>
      <c r="N7357" s="5">
        <v>50</v>
      </c>
      <c r="O7357" s="5" t="str">
        <f t="shared" si="114"/>
        <v>0,000000</v>
      </c>
      <c r="P7357" s="5" t="s">
        <v>10554</v>
      </c>
      <c r="Q7357" s="5" t="s">
        <v>10554</v>
      </c>
    </row>
    <row r="7358" spans="1:17" x14ac:dyDescent="0.25">
      <c r="A7358">
        <v>63238</v>
      </c>
      <c r="B7358" t="s">
        <v>30</v>
      </c>
      <c r="C7358" s="7">
        <v>46211.767523148148</v>
      </c>
      <c r="D7358" s="4">
        <v>232200000</v>
      </c>
      <c r="E7358" t="s">
        <v>2607</v>
      </c>
      <c r="F7358" t="s">
        <v>2607</v>
      </c>
      <c r="G7358" s="4">
        <v>94500999</v>
      </c>
      <c r="H7358" t="s">
        <v>7780</v>
      </c>
      <c r="I7358" s="2">
        <v>46211.725891203707</v>
      </c>
      <c r="J7358" s="4">
        <v>50000000</v>
      </c>
      <c r="K7358" s="4" t="s">
        <v>2607</v>
      </c>
      <c r="L7358" s="5">
        <v>232.2</v>
      </c>
      <c r="M7358" s="5">
        <v>94.500998999999993</v>
      </c>
      <c r="N7358" s="5">
        <v>50</v>
      </c>
      <c r="O7358" s="5" t="str">
        <f t="shared" si="114"/>
        <v>0,000000</v>
      </c>
      <c r="P7358" s="5" t="s">
        <v>10554</v>
      </c>
      <c r="Q7358" s="5" t="s">
        <v>10554</v>
      </c>
    </row>
    <row r="7359" spans="1:17" x14ac:dyDescent="0.25">
      <c r="A7359">
        <v>63239</v>
      </c>
      <c r="B7359" t="s">
        <v>30</v>
      </c>
      <c r="C7359" s="7">
        <v>46211.767534722225</v>
      </c>
      <c r="D7359" s="4">
        <v>232200000</v>
      </c>
      <c r="E7359" t="s">
        <v>2607</v>
      </c>
      <c r="F7359" t="s">
        <v>2607</v>
      </c>
      <c r="G7359" s="4">
        <v>94500999</v>
      </c>
      <c r="H7359" t="s">
        <v>7781</v>
      </c>
      <c r="I7359" s="2">
        <v>46211.725891203707</v>
      </c>
      <c r="J7359" s="4">
        <v>50000000</v>
      </c>
      <c r="K7359" s="4" t="s">
        <v>2607</v>
      </c>
      <c r="L7359" s="5">
        <v>232.2</v>
      </c>
      <c r="M7359" s="5">
        <v>94.500998999999993</v>
      </c>
      <c r="N7359" s="5">
        <v>50</v>
      </c>
      <c r="O7359" s="5" t="str">
        <f t="shared" si="114"/>
        <v>0,000000</v>
      </c>
      <c r="P7359" s="5" t="s">
        <v>10554</v>
      </c>
      <c r="Q7359" s="5" t="s">
        <v>10554</v>
      </c>
    </row>
    <row r="7360" spans="1:17" x14ac:dyDescent="0.25">
      <c r="A7360">
        <v>63240</v>
      </c>
      <c r="B7360" t="s">
        <v>30</v>
      </c>
      <c r="C7360" s="7">
        <v>46211.767546296294</v>
      </c>
      <c r="D7360" s="4">
        <v>232200000</v>
      </c>
      <c r="E7360" t="s">
        <v>2607</v>
      </c>
      <c r="F7360" t="s">
        <v>2607</v>
      </c>
      <c r="G7360" s="4">
        <v>94500999</v>
      </c>
      <c r="H7360" t="s">
        <v>7782</v>
      </c>
      <c r="I7360" s="2">
        <v>46211.725891203707</v>
      </c>
      <c r="J7360" s="4">
        <v>50000000</v>
      </c>
      <c r="K7360" s="4" t="s">
        <v>2607</v>
      </c>
      <c r="L7360" s="5">
        <v>232.2</v>
      </c>
      <c r="M7360" s="5">
        <v>94.500998999999993</v>
      </c>
      <c r="N7360" s="5">
        <v>50</v>
      </c>
      <c r="O7360" s="5" t="str">
        <f t="shared" si="114"/>
        <v>0,000000</v>
      </c>
      <c r="P7360" s="5" t="s">
        <v>10554</v>
      </c>
      <c r="Q7360" s="5" t="s">
        <v>10554</v>
      </c>
    </row>
    <row r="7361" spans="1:17" x14ac:dyDescent="0.25">
      <c r="A7361">
        <v>63241</v>
      </c>
      <c r="B7361" t="s">
        <v>30</v>
      </c>
      <c r="C7361" s="7">
        <v>46211.767557870371</v>
      </c>
      <c r="D7361" s="4">
        <v>232200000</v>
      </c>
      <c r="E7361" t="s">
        <v>2607</v>
      </c>
      <c r="F7361" t="s">
        <v>2607</v>
      </c>
      <c r="G7361" s="4">
        <v>94500999</v>
      </c>
      <c r="H7361" t="s">
        <v>7783</v>
      </c>
      <c r="I7361" s="2">
        <v>46211.725891203707</v>
      </c>
      <c r="J7361" s="4">
        <v>50000000</v>
      </c>
      <c r="K7361" s="4" t="s">
        <v>2607</v>
      </c>
      <c r="L7361" s="5">
        <v>232.2</v>
      </c>
      <c r="M7361" s="5">
        <v>94.500998999999993</v>
      </c>
      <c r="N7361" s="5">
        <v>50</v>
      </c>
      <c r="O7361" s="5" t="str">
        <f t="shared" si="114"/>
        <v>0,000000</v>
      </c>
      <c r="P7361" s="5" t="s">
        <v>10554</v>
      </c>
      <c r="Q7361" s="5" t="s">
        <v>10554</v>
      </c>
    </row>
    <row r="7362" spans="1:17" x14ac:dyDescent="0.25">
      <c r="A7362">
        <v>63242</v>
      </c>
      <c r="B7362" t="s">
        <v>30</v>
      </c>
      <c r="C7362" s="7">
        <v>46211.767569444448</v>
      </c>
      <c r="D7362" s="4">
        <v>232300000</v>
      </c>
      <c r="E7362" t="s">
        <v>2607</v>
      </c>
      <c r="F7362" t="s">
        <v>2607</v>
      </c>
      <c r="G7362" s="4">
        <v>94500999</v>
      </c>
      <c r="H7362" t="s">
        <v>7784</v>
      </c>
      <c r="I7362" s="2">
        <v>46211.726006944446</v>
      </c>
      <c r="J7362" s="4">
        <v>50000000</v>
      </c>
      <c r="K7362" s="4" t="s">
        <v>2607</v>
      </c>
      <c r="L7362" s="5">
        <v>232.3</v>
      </c>
      <c r="M7362" s="5">
        <v>94.500998999999993</v>
      </c>
      <c r="N7362" s="5">
        <v>50</v>
      </c>
      <c r="O7362" s="5" t="str">
        <f t="shared" si="114"/>
        <v>0,000000</v>
      </c>
      <c r="P7362" s="5" t="s">
        <v>10554</v>
      </c>
      <c r="Q7362" s="5" t="s">
        <v>10554</v>
      </c>
    </row>
    <row r="7363" spans="1:17" x14ac:dyDescent="0.25">
      <c r="A7363">
        <v>63243</v>
      </c>
      <c r="B7363" t="s">
        <v>30</v>
      </c>
      <c r="C7363" s="7">
        <v>46211.767581018517</v>
      </c>
      <c r="D7363" s="4">
        <v>232400000</v>
      </c>
      <c r="E7363" t="s">
        <v>2607</v>
      </c>
      <c r="F7363" t="s">
        <v>2607</v>
      </c>
      <c r="G7363" s="4">
        <v>94500999</v>
      </c>
      <c r="H7363" t="s">
        <v>7785</v>
      </c>
      <c r="I7363" s="2">
        <v>46211.726006944446</v>
      </c>
      <c r="J7363" s="4">
        <v>50000000</v>
      </c>
      <c r="K7363" s="4" t="s">
        <v>2607</v>
      </c>
      <c r="L7363" s="5">
        <v>232.4</v>
      </c>
      <c r="M7363" s="5">
        <v>94.500998999999993</v>
      </c>
      <c r="N7363" s="5">
        <v>50</v>
      </c>
      <c r="O7363" s="5" t="str">
        <f t="shared" ref="O7363:O7426" si="115">SUBSTITUTE(K7363,".",",")</f>
        <v>0,000000</v>
      </c>
      <c r="P7363" s="5" t="s">
        <v>10554</v>
      </c>
      <c r="Q7363" s="5" t="s">
        <v>10554</v>
      </c>
    </row>
    <row r="7364" spans="1:17" x14ac:dyDescent="0.25">
      <c r="A7364">
        <v>63244</v>
      </c>
      <c r="B7364" t="s">
        <v>30</v>
      </c>
      <c r="C7364" s="7">
        <v>46211.767592592594</v>
      </c>
      <c r="D7364" s="4">
        <v>232500000</v>
      </c>
      <c r="E7364" t="s">
        <v>2607</v>
      </c>
      <c r="F7364" t="s">
        <v>2607</v>
      </c>
      <c r="G7364" s="4">
        <v>94500999</v>
      </c>
      <c r="H7364" t="s">
        <v>7786</v>
      </c>
      <c r="I7364" s="2">
        <v>46211.726006944446</v>
      </c>
      <c r="J7364" s="4">
        <v>50000000</v>
      </c>
      <c r="K7364" s="4" t="s">
        <v>2607</v>
      </c>
      <c r="L7364" s="5">
        <v>232.5</v>
      </c>
      <c r="M7364" s="5">
        <v>94.500998999999993</v>
      </c>
      <c r="N7364" s="5">
        <v>50</v>
      </c>
      <c r="O7364" s="5" t="str">
        <f t="shared" si="115"/>
        <v>0,000000</v>
      </c>
      <c r="P7364" s="5" t="s">
        <v>10554</v>
      </c>
      <c r="Q7364" s="5" t="s">
        <v>10554</v>
      </c>
    </row>
    <row r="7365" spans="1:17" x14ac:dyDescent="0.25">
      <c r="A7365">
        <v>63245</v>
      </c>
      <c r="B7365" t="s">
        <v>30</v>
      </c>
      <c r="C7365" s="7">
        <v>46211.767604166664</v>
      </c>
      <c r="D7365" s="4">
        <v>232500000</v>
      </c>
      <c r="E7365" t="s">
        <v>2607</v>
      </c>
      <c r="F7365" t="s">
        <v>2607</v>
      </c>
      <c r="G7365" s="4">
        <v>94500999</v>
      </c>
      <c r="H7365" t="s">
        <v>7787</v>
      </c>
      <c r="I7365" s="2">
        <v>46211.726006944446</v>
      </c>
      <c r="J7365" s="4">
        <v>50000000</v>
      </c>
      <c r="K7365" s="4" t="s">
        <v>2607</v>
      </c>
      <c r="L7365" s="5">
        <v>232.5</v>
      </c>
      <c r="M7365" s="5">
        <v>94.500998999999993</v>
      </c>
      <c r="N7365" s="5">
        <v>50</v>
      </c>
      <c r="O7365" s="5" t="str">
        <f t="shared" si="115"/>
        <v>0,000000</v>
      </c>
      <c r="P7365" s="5" t="s">
        <v>10554</v>
      </c>
      <c r="Q7365" s="5" t="s">
        <v>10554</v>
      </c>
    </row>
    <row r="7366" spans="1:17" x14ac:dyDescent="0.25">
      <c r="A7366">
        <v>63246</v>
      </c>
      <c r="B7366" t="s">
        <v>30</v>
      </c>
      <c r="C7366" s="7">
        <v>46211.76761574074</v>
      </c>
      <c r="D7366" s="4">
        <v>232500000</v>
      </c>
      <c r="E7366" t="s">
        <v>2607</v>
      </c>
      <c r="F7366" t="s">
        <v>2607</v>
      </c>
      <c r="G7366" s="4">
        <v>94500999</v>
      </c>
      <c r="H7366" t="s">
        <v>7788</v>
      </c>
      <c r="I7366" s="2">
        <v>46211.726006944446</v>
      </c>
      <c r="J7366" s="4">
        <v>50000000</v>
      </c>
      <c r="K7366" s="4" t="s">
        <v>2607</v>
      </c>
      <c r="L7366" s="5">
        <v>232.5</v>
      </c>
      <c r="M7366" s="5">
        <v>94.500998999999993</v>
      </c>
      <c r="N7366" s="5">
        <v>50</v>
      </c>
      <c r="O7366" s="5" t="str">
        <f t="shared" si="115"/>
        <v>0,000000</v>
      </c>
      <c r="P7366" s="5" t="s">
        <v>10554</v>
      </c>
      <c r="Q7366" s="5" t="s">
        <v>10554</v>
      </c>
    </row>
    <row r="7367" spans="1:17" x14ac:dyDescent="0.25">
      <c r="A7367">
        <v>63247</v>
      </c>
      <c r="B7367" t="s">
        <v>30</v>
      </c>
      <c r="C7367" s="7">
        <v>46211.767627314817</v>
      </c>
      <c r="D7367" s="4">
        <v>232700000</v>
      </c>
      <c r="E7367" t="s">
        <v>2607</v>
      </c>
      <c r="F7367" t="s">
        <v>2607</v>
      </c>
      <c r="G7367" s="4">
        <v>94500999</v>
      </c>
      <c r="H7367" t="s">
        <v>7789</v>
      </c>
      <c r="I7367" s="2">
        <v>46211.726006944446</v>
      </c>
      <c r="J7367" s="4">
        <v>50000000</v>
      </c>
      <c r="K7367" s="4" t="s">
        <v>2607</v>
      </c>
      <c r="L7367" s="5">
        <v>232.7</v>
      </c>
      <c r="M7367" s="5">
        <v>94.500998999999993</v>
      </c>
      <c r="N7367" s="5">
        <v>50</v>
      </c>
      <c r="O7367" s="5" t="str">
        <f t="shared" si="115"/>
        <v>0,000000</v>
      </c>
      <c r="P7367" s="5" t="s">
        <v>10554</v>
      </c>
      <c r="Q7367" s="5" t="s">
        <v>10554</v>
      </c>
    </row>
    <row r="7368" spans="1:17" x14ac:dyDescent="0.25">
      <c r="A7368">
        <v>63248</v>
      </c>
      <c r="B7368" t="s">
        <v>30</v>
      </c>
      <c r="C7368" s="7">
        <v>46211.767638888887</v>
      </c>
      <c r="D7368" s="4">
        <v>232800000</v>
      </c>
      <c r="E7368" t="s">
        <v>2607</v>
      </c>
      <c r="F7368" t="s">
        <v>2607</v>
      </c>
      <c r="G7368" s="4">
        <v>94500999</v>
      </c>
      <c r="H7368" t="s">
        <v>7790</v>
      </c>
      <c r="I7368" s="2">
        <v>46211.726006944446</v>
      </c>
      <c r="J7368" s="4">
        <v>50000000</v>
      </c>
      <c r="K7368" s="4" t="s">
        <v>2607</v>
      </c>
      <c r="L7368" s="5">
        <v>232.8</v>
      </c>
      <c r="M7368" s="5">
        <v>94.500998999999993</v>
      </c>
      <c r="N7368" s="5">
        <v>50</v>
      </c>
      <c r="O7368" s="5" t="str">
        <f t="shared" si="115"/>
        <v>0,000000</v>
      </c>
      <c r="P7368" s="5" t="s">
        <v>10554</v>
      </c>
      <c r="Q7368" s="5" t="s">
        <v>10554</v>
      </c>
    </row>
    <row r="7369" spans="1:17" x14ac:dyDescent="0.25">
      <c r="A7369">
        <v>63249</v>
      </c>
      <c r="B7369" t="s">
        <v>30</v>
      </c>
      <c r="C7369" s="7">
        <v>46211.767650462964</v>
      </c>
      <c r="D7369" s="4">
        <v>232900000</v>
      </c>
      <c r="E7369" t="s">
        <v>2607</v>
      </c>
      <c r="F7369" t="s">
        <v>2607</v>
      </c>
      <c r="G7369" s="4">
        <v>94500999</v>
      </c>
      <c r="H7369" t="s">
        <v>7791</v>
      </c>
      <c r="I7369" s="2">
        <v>46211.726006944446</v>
      </c>
      <c r="J7369" s="4">
        <v>50000000</v>
      </c>
      <c r="K7369" s="4" t="s">
        <v>2607</v>
      </c>
      <c r="L7369" s="5">
        <v>232.9</v>
      </c>
      <c r="M7369" s="5">
        <v>94.500998999999993</v>
      </c>
      <c r="N7369" s="5">
        <v>50</v>
      </c>
      <c r="O7369" s="5" t="str">
        <f t="shared" si="115"/>
        <v>0,000000</v>
      </c>
      <c r="P7369" s="5" t="s">
        <v>10554</v>
      </c>
      <c r="Q7369" s="5" t="s">
        <v>10554</v>
      </c>
    </row>
    <row r="7370" spans="1:17" x14ac:dyDescent="0.25">
      <c r="A7370">
        <v>63250</v>
      </c>
      <c r="B7370" t="s">
        <v>30</v>
      </c>
      <c r="C7370" s="7">
        <v>46211.76766203704</v>
      </c>
      <c r="D7370" s="4">
        <v>232800000</v>
      </c>
      <c r="E7370" t="s">
        <v>2607</v>
      </c>
      <c r="F7370" t="s">
        <v>2607</v>
      </c>
      <c r="G7370" s="4">
        <v>94500999</v>
      </c>
      <c r="H7370" t="s">
        <v>7792</v>
      </c>
      <c r="I7370" s="2">
        <v>46211.726006944446</v>
      </c>
      <c r="J7370" s="4">
        <v>50000000</v>
      </c>
      <c r="K7370" s="4" t="s">
        <v>2607</v>
      </c>
      <c r="L7370" s="5">
        <v>232.8</v>
      </c>
      <c r="M7370" s="5">
        <v>94.500998999999993</v>
      </c>
      <c r="N7370" s="5">
        <v>50</v>
      </c>
      <c r="O7370" s="5" t="str">
        <f t="shared" si="115"/>
        <v>0,000000</v>
      </c>
      <c r="P7370" s="5" t="s">
        <v>10554</v>
      </c>
      <c r="Q7370" s="5" t="s">
        <v>10554</v>
      </c>
    </row>
    <row r="7371" spans="1:17" x14ac:dyDescent="0.25">
      <c r="A7371">
        <v>63251</v>
      </c>
      <c r="B7371" t="s">
        <v>30</v>
      </c>
      <c r="C7371" s="7">
        <v>46211.76767361111</v>
      </c>
      <c r="D7371" s="4">
        <v>232800000</v>
      </c>
      <c r="E7371" t="s">
        <v>2607</v>
      </c>
      <c r="F7371" t="s">
        <v>2607</v>
      </c>
      <c r="G7371" s="4">
        <v>94500999</v>
      </c>
      <c r="H7371" t="s">
        <v>7793</v>
      </c>
      <c r="I7371" s="2">
        <v>46211.726006944446</v>
      </c>
      <c r="J7371" s="4">
        <v>50000000</v>
      </c>
      <c r="K7371" s="4" t="s">
        <v>2607</v>
      </c>
      <c r="L7371" s="5">
        <v>232.8</v>
      </c>
      <c r="M7371" s="5">
        <v>94.500998999999993</v>
      </c>
      <c r="N7371" s="5">
        <v>50</v>
      </c>
      <c r="O7371" s="5" t="str">
        <f t="shared" si="115"/>
        <v>0,000000</v>
      </c>
      <c r="P7371" s="5" t="s">
        <v>10554</v>
      </c>
      <c r="Q7371" s="5" t="s">
        <v>10554</v>
      </c>
    </row>
    <row r="7372" spans="1:17" x14ac:dyDescent="0.25">
      <c r="A7372">
        <v>63252</v>
      </c>
      <c r="B7372" t="s">
        <v>30</v>
      </c>
      <c r="C7372" s="7">
        <v>46211.767685185187</v>
      </c>
      <c r="D7372" s="4">
        <v>232700000</v>
      </c>
      <c r="E7372" t="s">
        <v>2607</v>
      </c>
      <c r="F7372" t="s">
        <v>2607</v>
      </c>
      <c r="G7372" s="4">
        <v>94500999</v>
      </c>
      <c r="H7372" t="s">
        <v>7794</v>
      </c>
      <c r="I7372" s="2">
        <v>46211.726134259261</v>
      </c>
      <c r="J7372" s="4">
        <v>50100000</v>
      </c>
      <c r="K7372" s="4" t="s">
        <v>2607</v>
      </c>
      <c r="L7372" s="5">
        <v>232.7</v>
      </c>
      <c r="M7372" s="5">
        <v>94.500998999999993</v>
      </c>
      <c r="N7372" s="5">
        <v>50.1</v>
      </c>
      <c r="O7372" s="5" t="str">
        <f t="shared" si="115"/>
        <v>0,000000</v>
      </c>
      <c r="P7372" s="5" t="s">
        <v>10554</v>
      </c>
      <c r="Q7372" s="5" t="s">
        <v>10554</v>
      </c>
    </row>
    <row r="7373" spans="1:17" x14ac:dyDescent="0.25">
      <c r="A7373">
        <v>63253</v>
      </c>
      <c r="B7373" t="s">
        <v>30</v>
      </c>
      <c r="C7373" s="7">
        <v>46211.767696759256</v>
      </c>
      <c r="D7373" s="4">
        <v>232600000</v>
      </c>
      <c r="E7373" t="s">
        <v>2607</v>
      </c>
      <c r="F7373" t="s">
        <v>2607</v>
      </c>
      <c r="G7373" s="4">
        <v>94500999</v>
      </c>
      <c r="H7373" t="s">
        <v>7795</v>
      </c>
      <c r="I7373" s="2">
        <v>46211.726134259261</v>
      </c>
      <c r="J7373" s="4">
        <v>50000000</v>
      </c>
      <c r="K7373" s="4" t="s">
        <v>2607</v>
      </c>
      <c r="L7373" s="5">
        <v>232.6</v>
      </c>
      <c r="M7373" s="5">
        <v>94.500998999999993</v>
      </c>
      <c r="N7373" s="5">
        <v>50</v>
      </c>
      <c r="O7373" s="5" t="str">
        <f t="shared" si="115"/>
        <v>0,000000</v>
      </c>
      <c r="P7373" s="5" t="s">
        <v>10554</v>
      </c>
      <c r="Q7373" s="5" t="s">
        <v>10554</v>
      </c>
    </row>
    <row r="7374" spans="1:17" x14ac:dyDescent="0.25">
      <c r="A7374">
        <v>63254</v>
      </c>
      <c r="B7374" t="s">
        <v>30</v>
      </c>
      <c r="C7374" s="7">
        <v>46211.767708333333</v>
      </c>
      <c r="D7374" s="4">
        <v>232500000</v>
      </c>
      <c r="E7374" t="s">
        <v>2607</v>
      </c>
      <c r="F7374" t="s">
        <v>2607</v>
      </c>
      <c r="G7374" s="4">
        <v>94500999</v>
      </c>
      <c r="H7374" t="s">
        <v>7796</v>
      </c>
      <c r="I7374" s="2">
        <v>46211.726134259261</v>
      </c>
      <c r="J7374" s="4">
        <v>50000000</v>
      </c>
      <c r="K7374" s="4" t="s">
        <v>2607</v>
      </c>
      <c r="L7374" s="5">
        <v>232.5</v>
      </c>
      <c r="M7374" s="5">
        <v>94.500998999999993</v>
      </c>
      <c r="N7374" s="5">
        <v>50</v>
      </c>
      <c r="O7374" s="5" t="str">
        <f t="shared" si="115"/>
        <v>0,000000</v>
      </c>
      <c r="P7374" s="5" t="s">
        <v>10554</v>
      </c>
      <c r="Q7374" s="5" t="s">
        <v>10554</v>
      </c>
    </row>
    <row r="7375" spans="1:17" x14ac:dyDescent="0.25">
      <c r="A7375">
        <v>63255</v>
      </c>
      <c r="B7375" t="s">
        <v>30</v>
      </c>
      <c r="C7375" s="7">
        <v>46211.76771990741</v>
      </c>
      <c r="D7375" s="4">
        <v>232500000</v>
      </c>
      <c r="E7375" t="s">
        <v>2607</v>
      </c>
      <c r="F7375" t="s">
        <v>2607</v>
      </c>
      <c r="G7375" s="4">
        <v>94500999</v>
      </c>
      <c r="H7375" t="s">
        <v>7797</v>
      </c>
      <c r="I7375" s="2">
        <v>46211.726134259261</v>
      </c>
      <c r="J7375" s="4">
        <v>50000000</v>
      </c>
      <c r="K7375" s="4" t="s">
        <v>2607</v>
      </c>
      <c r="L7375" s="5">
        <v>232.5</v>
      </c>
      <c r="M7375" s="5">
        <v>94.500998999999993</v>
      </c>
      <c r="N7375" s="5">
        <v>50</v>
      </c>
      <c r="O7375" s="5" t="str">
        <f t="shared" si="115"/>
        <v>0,000000</v>
      </c>
      <c r="P7375" s="5" t="s">
        <v>10554</v>
      </c>
      <c r="Q7375" s="5" t="s">
        <v>10554</v>
      </c>
    </row>
    <row r="7376" spans="1:17" x14ac:dyDescent="0.25">
      <c r="A7376">
        <v>63256</v>
      </c>
      <c r="B7376" t="s">
        <v>30</v>
      </c>
      <c r="C7376" s="7">
        <v>46211.767731481479</v>
      </c>
      <c r="D7376" s="4">
        <v>232500000</v>
      </c>
      <c r="E7376" t="s">
        <v>2607</v>
      </c>
      <c r="F7376" t="s">
        <v>2607</v>
      </c>
      <c r="G7376" s="4">
        <v>94500999</v>
      </c>
      <c r="H7376" t="s">
        <v>7798</v>
      </c>
      <c r="I7376" s="2">
        <v>46211.726134259261</v>
      </c>
      <c r="J7376" s="4">
        <v>50000000</v>
      </c>
      <c r="K7376" s="4" t="s">
        <v>2607</v>
      </c>
      <c r="L7376" s="5">
        <v>232.5</v>
      </c>
      <c r="M7376" s="5">
        <v>94.500998999999993</v>
      </c>
      <c r="N7376" s="5">
        <v>50</v>
      </c>
      <c r="O7376" s="5" t="str">
        <f t="shared" si="115"/>
        <v>0,000000</v>
      </c>
      <c r="P7376" s="5" t="s">
        <v>10554</v>
      </c>
      <c r="Q7376" s="5" t="s">
        <v>10554</v>
      </c>
    </row>
    <row r="7377" spans="1:17" x14ac:dyDescent="0.25">
      <c r="A7377">
        <v>63257</v>
      </c>
      <c r="B7377" t="s">
        <v>30</v>
      </c>
      <c r="C7377" s="7">
        <v>46211.767743055556</v>
      </c>
      <c r="D7377" s="4">
        <v>232500000</v>
      </c>
      <c r="E7377" t="s">
        <v>2607</v>
      </c>
      <c r="F7377" t="s">
        <v>2607</v>
      </c>
      <c r="G7377" s="4">
        <v>94500999</v>
      </c>
      <c r="H7377" t="s">
        <v>7799</v>
      </c>
      <c r="I7377" s="2">
        <v>46211.726134259261</v>
      </c>
      <c r="J7377" s="4">
        <v>50000000</v>
      </c>
      <c r="K7377" s="4" t="s">
        <v>2607</v>
      </c>
      <c r="L7377" s="5">
        <v>232.5</v>
      </c>
      <c r="M7377" s="5">
        <v>94.500998999999993</v>
      </c>
      <c r="N7377" s="5">
        <v>50</v>
      </c>
      <c r="O7377" s="5" t="str">
        <f t="shared" si="115"/>
        <v>0,000000</v>
      </c>
      <c r="P7377" s="5" t="s">
        <v>10554</v>
      </c>
      <c r="Q7377" s="5" t="s">
        <v>10554</v>
      </c>
    </row>
    <row r="7378" spans="1:17" x14ac:dyDescent="0.25">
      <c r="A7378">
        <v>63258</v>
      </c>
      <c r="B7378" t="s">
        <v>30</v>
      </c>
      <c r="C7378" s="7">
        <v>46211.767754629633</v>
      </c>
      <c r="D7378" s="4">
        <v>232500000</v>
      </c>
      <c r="E7378" t="s">
        <v>2607</v>
      </c>
      <c r="F7378" t="s">
        <v>2607</v>
      </c>
      <c r="G7378" s="4">
        <v>94500999</v>
      </c>
      <c r="H7378" t="s">
        <v>7800</v>
      </c>
      <c r="I7378" s="2">
        <v>46211.726134259261</v>
      </c>
      <c r="J7378" s="4">
        <v>50000000</v>
      </c>
      <c r="K7378" s="4" t="s">
        <v>2607</v>
      </c>
      <c r="L7378" s="5">
        <v>232.5</v>
      </c>
      <c r="M7378" s="5">
        <v>94.500998999999993</v>
      </c>
      <c r="N7378" s="5">
        <v>50</v>
      </c>
      <c r="O7378" s="5" t="str">
        <f t="shared" si="115"/>
        <v>0,000000</v>
      </c>
      <c r="P7378" s="5" t="s">
        <v>10554</v>
      </c>
      <c r="Q7378" s="5" t="s">
        <v>10554</v>
      </c>
    </row>
    <row r="7379" spans="1:17" x14ac:dyDescent="0.25">
      <c r="A7379">
        <v>63259</v>
      </c>
      <c r="B7379" t="s">
        <v>30</v>
      </c>
      <c r="C7379" s="7">
        <v>46211.767766203702</v>
      </c>
      <c r="D7379" s="4">
        <v>232500000</v>
      </c>
      <c r="E7379" t="s">
        <v>2607</v>
      </c>
      <c r="F7379" t="s">
        <v>2607</v>
      </c>
      <c r="G7379" s="4">
        <v>94500999</v>
      </c>
      <c r="H7379" t="s">
        <v>7801</v>
      </c>
      <c r="I7379" s="2">
        <v>46211.726134259261</v>
      </c>
      <c r="J7379" s="4">
        <v>50000000</v>
      </c>
      <c r="K7379" s="4" t="s">
        <v>2607</v>
      </c>
      <c r="L7379" s="5">
        <v>232.5</v>
      </c>
      <c r="M7379" s="5">
        <v>94.500998999999993</v>
      </c>
      <c r="N7379" s="5">
        <v>50</v>
      </c>
      <c r="O7379" s="5" t="str">
        <f t="shared" si="115"/>
        <v>0,000000</v>
      </c>
      <c r="P7379" s="5" t="s">
        <v>10554</v>
      </c>
      <c r="Q7379" s="5" t="s">
        <v>10554</v>
      </c>
    </row>
    <row r="7380" spans="1:17" x14ac:dyDescent="0.25">
      <c r="A7380">
        <v>63260</v>
      </c>
      <c r="B7380" t="s">
        <v>30</v>
      </c>
      <c r="C7380" s="7">
        <v>46211.767777777779</v>
      </c>
      <c r="D7380" s="4">
        <v>232500000</v>
      </c>
      <c r="E7380" t="s">
        <v>2607</v>
      </c>
      <c r="F7380" t="s">
        <v>2607</v>
      </c>
      <c r="G7380" s="4">
        <v>94500999</v>
      </c>
      <c r="H7380" t="s">
        <v>7802</v>
      </c>
      <c r="I7380" s="2">
        <v>46211.726134259261</v>
      </c>
      <c r="J7380" s="4">
        <v>50000000</v>
      </c>
      <c r="K7380" s="4" t="s">
        <v>2607</v>
      </c>
      <c r="L7380" s="5">
        <v>232.5</v>
      </c>
      <c r="M7380" s="5">
        <v>94.500998999999993</v>
      </c>
      <c r="N7380" s="5">
        <v>50</v>
      </c>
      <c r="O7380" s="5" t="str">
        <f t="shared" si="115"/>
        <v>0,000000</v>
      </c>
      <c r="P7380" s="5" t="s">
        <v>10554</v>
      </c>
      <c r="Q7380" s="5" t="s">
        <v>10554</v>
      </c>
    </row>
    <row r="7381" spans="1:17" x14ac:dyDescent="0.25">
      <c r="A7381">
        <v>63261</v>
      </c>
      <c r="B7381" t="s">
        <v>30</v>
      </c>
      <c r="C7381" s="7">
        <v>46211.767789351848</v>
      </c>
      <c r="D7381" s="4">
        <v>232400000</v>
      </c>
      <c r="E7381" t="s">
        <v>2607</v>
      </c>
      <c r="F7381" t="s">
        <v>2607</v>
      </c>
      <c r="G7381" s="4">
        <v>94500999</v>
      </c>
      <c r="H7381" t="s">
        <v>7803</v>
      </c>
      <c r="I7381" s="2">
        <v>46211.726134259261</v>
      </c>
      <c r="J7381" s="4">
        <v>50000000</v>
      </c>
      <c r="K7381" s="4" t="s">
        <v>2607</v>
      </c>
      <c r="L7381" s="5">
        <v>232.4</v>
      </c>
      <c r="M7381" s="5">
        <v>94.500998999999993</v>
      </c>
      <c r="N7381" s="5">
        <v>50</v>
      </c>
      <c r="O7381" s="5" t="str">
        <f t="shared" si="115"/>
        <v>0,000000</v>
      </c>
      <c r="P7381" s="5" t="s">
        <v>10554</v>
      </c>
      <c r="Q7381" s="5" t="s">
        <v>10554</v>
      </c>
    </row>
    <row r="7382" spans="1:17" x14ac:dyDescent="0.25">
      <c r="A7382">
        <v>63262</v>
      </c>
      <c r="B7382" t="s">
        <v>30</v>
      </c>
      <c r="C7382" s="7">
        <v>46211.767800925925</v>
      </c>
      <c r="D7382" s="4">
        <v>232300000</v>
      </c>
      <c r="E7382" t="s">
        <v>2607</v>
      </c>
      <c r="F7382" t="s">
        <v>2607</v>
      </c>
      <c r="G7382" s="4">
        <v>94500999</v>
      </c>
      <c r="H7382" t="s">
        <v>7804</v>
      </c>
      <c r="I7382" s="2">
        <v>46211.726238425923</v>
      </c>
      <c r="J7382" s="4">
        <v>50000000</v>
      </c>
      <c r="K7382" s="4" t="s">
        <v>2607</v>
      </c>
      <c r="L7382" s="5">
        <v>232.3</v>
      </c>
      <c r="M7382" s="5">
        <v>94.500998999999993</v>
      </c>
      <c r="N7382" s="5">
        <v>50</v>
      </c>
      <c r="O7382" s="5" t="str">
        <f t="shared" si="115"/>
        <v>0,000000</v>
      </c>
      <c r="P7382" s="5" t="s">
        <v>10554</v>
      </c>
      <c r="Q7382" s="5" t="s">
        <v>10554</v>
      </c>
    </row>
    <row r="7383" spans="1:17" x14ac:dyDescent="0.25">
      <c r="A7383">
        <v>63263</v>
      </c>
      <c r="B7383" t="s">
        <v>30</v>
      </c>
      <c r="C7383" s="7">
        <v>46211.767812500002</v>
      </c>
      <c r="D7383" s="4">
        <v>232200000</v>
      </c>
      <c r="E7383" t="s">
        <v>2607</v>
      </c>
      <c r="F7383" t="s">
        <v>2607</v>
      </c>
      <c r="G7383" s="4">
        <v>94500999</v>
      </c>
      <c r="H7383" t="s">
        <v>7805</v>
      </c>
      <c r="I7383" s="2">
        <v>46211.726238425923</v>
      </c>
      <c r="J7383" s="4">
        <v>50000000</v>
      </c>
      <c r="K7383" s="4" t="s">
        <v>2607</v>
      </c>
      <c r="L7383" s="5">
        <v>232.2</v>
      </c>
      <c r="M7383" s="5">
        <v>94.500998999999993</v>
      </c>
      <c r="N7383" s="5">
        <v>50</v>
      </c>
      <c r="O7383" s="5" t="str">
        <f t="shared" si="115"/>
        <v>0,000000</v>
      </c>
      <c r="P7383" s="5" t="s">
        <v>10554</v>
      </c>
      <c r="Q7383" s="5" t="s">
        <v>10554</v>
      </c>
    </row>
    <row r="7384" spans="1:17" x14ac:dyDescent="0.25">
      <c r="A7384">
        <v>63264</v>
      </c>
      <c r="B7384" t="s">
        <v>30</v>
      </c>
      <c r="C7384" s="7">
        <v>46211.767824074072</v>
      </c>
      <c r="D7384" s="4">
        <v>232200000</v>
      </c>
      <c r="E7384" t="s">
        <v>2607</v>
      </c>
      <c r="F7384" t="s">
        <v>2607</v>
      </c>
      <c r="G7384" s="4">
        <v>94500999</v>
      </c>
      <c r="H7384" t="s">
        <v>7806</v>
      </c>
      <c r="I7384" s="2">
        <v>46211.726238425923</v>
      </c>
      <c r="J7384" s="4">
        <v>50000000</v>
      </c>
      <c r="K7384" s="4" t="s">
        <v>2607</v>
      </c>
      <c r="L7384" s="5">
        <v>232.2</v>
      </c>
      <c r="M7384" s="5">
        <v>94.500998999999993</v>
      </c>
      <c r="N7384" s="5">
        <v>50</v>
      </c>
      <c r="O7384" s="5" t="str">
        <f t="shared" si="115"/>
        <v>0,000000</v>
      </c>
      <c r="P7384" s="5" t="s">
        <v>10554</v>
      </c>
      <c r="Q7384" s="5" t="s">
        <v>10554</v>
      </c>
    </row>
    <row r="7385" spans="1:17" x14ac:dyDescent="0.25">
      <c r="A7385">
        <v>63265</v>
      </c>
      <c r="B7385" t="s">
        <v>30</v>
      </c>
      <c r="C7385" s="7">
        <v>46211.767835648148</v>
      </c>
      <c r="D7385" s="4">
        <v>232100000</v>
      </c>
      <c r="E7385" t="s">
        <v>2607</v>
      </c>
      <c r="F7385" t="s">
        <v>2607</v>
      </c>
      <c r="G7385" s="4">
        <v>94500999</v>
      </c>
      <c r="H7385" t="s">
        <v>7807</v>
      </c>
      <c r="I7385" s="2">
        <v>46211.726238425923</v>
      </c>
      <c r="J7385" s="4">
        <v>50000000</v>
      </c>
      <c r="K7385" s="4" t="s">
        <v>2607</v>
      </c>
      <c r="L7385" s="5">
        <v>232.1</v>
      </c>
      <c r="M7385" s="5">
        <v>94.500998999999993</v>
      </c>
      <c r="N7385" s="5">
        <v>50</v>
      </c>
      <c r="O7385" s="5" t="str">
        <f t="shared" si="115"/>
        <v>0,000000</v>
      </c>
      <c r="P7385" s="5" t="s">
        <v>10554</v>
      </c>
      <c r="Q7385" s="5" t="s">
        <v>10554</v>
      </c>
    </row>
    <row r="7386" spans="1:17" x14ac:dyDescent="0.25">
      <c r="A7386">
        <v>63266</v>
      </c>
      <c r="B7386" t="s">
        <v>30</v>
      </c>
      <c r="C7386" s="7">
        <v>46211.767847222225</v>
      </c>
      <c r="D7386" s="4">
        <v>232100000</v>
      </c>
      <c r="E7386" t="s">
        <v>2607</v>
      </c>
      <c r="F7386" t="s">
        <v>2607</v>
      </c>
      <c r="G7386" s="4">
        <v>94500999</v>
      </c>
      <c r="H7386" t="s">
        <v>7808</v>
      </c>
      <c r="I7386" s="2">
        <v>46211.726238425923</v>
      </c>
      <c r="J7386" s="4">
        <v>50000000</v>
      </c>
      <c r="K7386" s="4" t="s">
        <v>2607</v>
      </c>
      <c r="L7386" s="5">
        <v>232.1</v>
      </c>
      <c r="M7386" s="5">
        <v>94.500998999999993</v>
      </c>
      <c r="N7386" s="5">
        <v>50</v>
      </c>
      <c r="O7386" s="5" t="str">
        <f t="shared" si="115"/>
        <v>0,000000</v>
      </c>
      <c r="P7386" s="5" t="s">
        <v>10554</v>
      </c>
      <c r="Q7386" s="5" t="s">
        <v>10554</v>
      </c>
    </row>
    <row r="7387" spans="1:17" x14ac:dyDescent="0.25">
      <c r="A7387">
        <v>63267</v>
      </c>
      <c r="B7387" t="s">
        <v>30</v>
      </c>
      <c r="C7387" s="7">
        <v>46211.767858796295</v>
      </c>
      <c r="D7387" s="4">
        <v>232100000</v>
      </c>
      <c r="E7387" t="s">
        <v>2607</v>
      </c>
      <c r="F7387" t="s">
        <v>2607</v>
      </c>
      <c r="G7387" s="4">
        <v>94500999</v>
      </c>
      <c r="H7387" t="s">
        <v>7809</v>
      </c>
      <c r="I7387" s="2">
        <v>46211.726238425923</v>
      </c>
      <c r="J7387" s="4">
        <v>50000000</v>
      </c>
      <c r="K7387" s="4" t="s">
        <v>2607</v>
      </c>
      <c r="L7387" s="5">
        <v>232.1</v>
      </c>
      <c r="M7387" s="5">
        <v>94.500998999999993</v>
      </c>
      <c r="N7387" s="5">
        <v>50</v>
      </c>
      <c r="O7387" s="5" t="str">
        <f t="shared" si="115"/>
        <v>0,000000</v>
      </c>
      <c r="P7387" s="5" t="s">
        <v>10554</v>
      </c>
      <c r="Q7387" s="5" t="s">
        <v>10554</v>
      </c>
    </row>
    <row r="7388" spans="1:17" x14ac:dyDescent="0.25">
      <c r="A7388">
        <v>63268</v>
      </c>
      <c r="B7388" t="s">
        <v>30</v>
      </c>
      <c r="C7388" s="7">
        <v>46211.767870370371</v>
      </c>
      <c r="D7388" s="4">
        <v>232100000</v>
      </c>
      <c r="E7388" t="s">
        <v>2607</v>
      </c>
      <c r="F7388" t="s">
        <v>2607</v>
      </c>
      <c r="G7388" s="4">
        <v>94500999</v>
      </c>
      <c r="H7388" t="s">
        <v>7810</v>
      </c>
      <c r="I7388" s="2">
        <v>46211.726238425923</v>
      </c>
      <c r="J7388" s="4">
        <v>50000000</v>
      </c>
      <c r="K7388" s="4" t="s">
        <v>2607</v>
      </c>
      <c r="L7388" s="5">
        <v>232.1</v>
      </c>
      <c r="M7388" s="5">
        <v>94.500998999999993</v>
      </c>
      <c r="N7388" s="5">
        <v>50</v>
      </c>
      <c r="O7388" s="5" t="str">
        <f t="shared" si="115"/>
        <v>0,000000</v>
      </c>
      <c r="P7388" s="5" t="s">
        <v>10554</v>
      </c>
      <c r="Q7388" s="5" t="s">
        <v>10554</v>
      </c>
    </row>
    <row r="7389" spans="1:17" x14ac:dyDescent="0.25">
      <c r="A7389">
        <v>63269</v>
      </c>
      <c r="B7389" t="s">
        <v>30</v>
      </c>
      <c r="C7389" s="7">
        <v>46211.767881944441</v>
      </c>
      <c r="D7389" s="4">
        <v>232100000</v>
      </c>
      <c r="E7389" t="s">
        <v>2607</v>
      </c>
      <c r="F7389" t="s">
        <v>2607</v>
      </c>
      <c r="G7389" s="4">
        <v>94500999</v>
      </c>
      <c r="H7389" t="s">
        <v>7811</v>
      </c>
      <c r="I7389" s="2">
        <v>46211.726238425923</v>
      </c>
      <c r="J7389" s="4">
        <v>50000000</v>
      </c>
      <c r="K7389" s="4" t="s">
        <v>2607</v>
      </c>
      <c r="L7389" s="5">
        <v>232.1</v>
      </c>
      <c r="M7389" s="5">
        <v>94.500998999999993</v>
      </c>
      <c r="N7389" s="5">
        <v>50</v>
      </c>
      <c r="O7389" s="5" t="str">
        <f t="shared" si="115"/>
        <v>0,000000</v>
      </c>
      <c r="P7389" s="5" t="s">
        <v>10554</v>
      </c>
      <c r="Q7389" s="5" t="s">
        <v>10554</v>
      </c>
    </row>
    <row r="7390" spans="1:17" x14ac:dyDescent="0.25">
      <c r="A7390">
        <v>63270</v>
      </c>
      <c r="B7390" t="s">
        <v>30</v>
      </c>
      <c r="C7390" s="7">
        <v>46211.767893518518</v>
      </c>
      <c r="D7390" s="4">
        <v>232000000</v>
      </c>
      <c r="E7390" t="s">
        <v>2607</v>
      </c>
      <c r="F7390" t="s">
        <v>2607</v>
      </c>
      <c r="G7390" s="4">
        <v>94500999</v>
      </c>
      <c r="H7390" t="s">
        <v>7812</v>
      </c>
      <c r="I7390" s="2">
        <v>46211.726238425923</v>
      </c>
      <c r="J7390" s="4">
        <v>50000000</v>
      </c>
      <c r="K7390" s="4" t="s">
        <v>2607</v>
      </c>
      <c r="L7390" s="5">
        <v>232</v>
      </c>
      <c r="M7390" s="5">
        <v>94.500998999999993</v>
      </c>
      <c r="N7390" s="5">
        <v>50</v>
      </c>
      <c r="O7390" s="5" t="str">
        <f t="shared" si="115"/>
        <v>0,000000</v>
      </c>
      <c r="P7390" s="5" t="s">
        <v>10554</v>
      </c>
      <c r="Q7390" s="5" t="s">
        <v>10554</v>
      </c>
    </row>
    <row r="7391" spans="1:17" x14ac:dyDescent="0.25">
      <c r="A7391">
        <v>63271</v>
      </c>
      <c r="B7391" t="s">
        <v>30</v>
      </c>
      <c r="C7391" s="7">
        <v>46211.767905092594</v>
      </c>
      <c r="D7391" s="4">
        <v>232100000</v>
      </c>
      <c r="E7391" t="s">
        <v>2607</v>
      </c>
      <c r="F7391" t="s">
        <v>2607</v>
      </c>
      <c r="G7391" s="4">
        <v>94500999</v>
      </c>
      <c r="H7391" t="s">
        <v>7813</v>
      </c>
      <c r="I7391" s="2">
        <v>46211.726238425923</v>
      </c>
      <c r="J7391" s="4">
        <v>50000000</v>
      </c>
      <c r="K7391" s="4" t="s">
        <v>2607</v>
      </c>
      <c r="L7391" s="5">
        <v>232.1</v>
      </c>
      <c r="M7391" s="5">
        <v>94.500998999999993</v>
      </c>
      <c r="N7391" s="5">
        <v>50</v>
      </c>
      <c r="O7391" s="5" t="str">
        <f t="shared" si="115"/>
        <v>0,000000</v>
      </c>
      <c r="P7391" s="5" t="s">
        <v>10554</v>
      </c>
      <c r="Q7391" s="5" t="s">
        <v>10554</v>
      </c>
    </row>
    <row r="7392" spans="1:17" x14ac:dyDescent="0.25">
      <c r="A7392">
        <v>63272</v>
      </c>
      <c r="B7392" t="s">
        <v>30</v>
      </c>
      <c r="C7392" s="7">
        <v>46211.767916666664</v>
      </c>
      <c r="D7392" s="4">
        <v>232100000</v>
      </c>
      <c r="E7392" t="s">
        <v>2607</v>
      </c>
      <c r="F7392" t="s">
        <v>2607</v>
      </c>
      <c r="G7392" s="4">
        <v>94500999</v>
      </c>
      <c r="H7392" t="s">
        <v>7814</v>
      </c>
      <c r="I7392" s="2">
        <v>46211.726354166669</v>
      </c>
      <c r="J7392" s="4">
        <v>50000000</v>
      </c>
      <c r="K7392" s="4" t="s">
        <v>2607</v>
      </c>
      <c r="L7392" s="5">
        <v>232.1</v>
      </c>
      <c r="M7392" s="5">
        <v>94.500998999999993</v>
      </c>
      <c r="N7392" s="5">
        <v>50</v>
      </c>
      <c r="O7392" s="5" t="str">
        <f t="shared" si="115"/>
        <v>0,000000</v>
      </c>
      <c r="P7392" s="5" t="s">
        <v>10554</v>
      </c>
      <c r="Q7392" s="5" t="s">
        <v>10554</v>
      </c>
    </row>
    <row r="7393" spans="1:17" x14ac:dyDescent="0.25">
      <c r="A7393">
        <v>63273</v>
      </c>
      <c r="B7393" t="s">
        <v>30</v>
      </c>
      <c r="C7393" s="7">
        <v>46211.767928240741</v>
      </c>
      <c r="D7393" s="4">
        <v>232100000</v>
      </c>
      <c r="E7393" t="s">
        <v>2607</v>
      </c>
      <c r="F7393" t="s">
        <v>2607</v>
      </c>
      <c r="G7393" s="4">
        <v>94500999</v>
      </c>
      <c r="H7393" t="s">
        <v>7815</v>
      </c>
      <c r="I7393" s="2">
        <v>46211.726354166669</v>
      </c>
      <c r="J7393" s="4">
        <v>50000000</v>
      </c>
      <c r="K7393" s="4" t="s">
        <v>2607</v>
      </c>
      <c r="L7393" s="5">
        <v>232.1</v>
      </c>
      <c r="M7393" s="5">
        <v>94.500998999999993</v>
      </c>
      <c r="N7393" s="5">
        <v>50</v>
      </c>
      <c r="O7393" s="5" t="str">
        <f t="shared" si="115"/>
        <v>0,000000</v>
      </c>
      <c r="P7393" s="5" t="s">
        <v>10554</v>
      </c>
      <c r="Q7393" s="5" t="s">
        <v>10554</v>
      </c>
    </row>
    <row r="7394" spans="1:17" x14ac:dyDescent="0.25">
      <c r="A7394">
        <v>63274</v>
      </c>
      <c r="B7394" t="s">
        <v>30</v>
      </c>
      <c r="C7394" s="7">
        <v>46211.767939814818</v>
      </c>
      <c r="D7394" s="4">
        <v>232100000</v>
      </c>
      <c r="E7394" t="s">
        <v>2607</v>
      </c>
      <c r="F7394" t="s">
        <v>2607</v>
      </c>
      <c r="G7394" s="4">
        <v>94500999</v>
      </c>
      <c r="H7394" t="s">
        <v>7816</v>
      </c>
      <c r="I7394" s="2">
        <v>46211.726354166669</v>
      </c>
      <c r="J7394" s="4">
        <v>50000000</v>
      </c>
      <c r="K7394" s="4" t="s">
        <v>2607</v>
      </c>
      <c r="L7394" s="5">
        <v>232.1</v>
      </c>
      <c r="M7394" s="5">
        <v>94.500998999999993</v>
      </c>
      <c r="N7394" s="5">
        <v>50</v>
      </c>
      <c r="O7394" s="5" t="str">
        <f t="shared" si="115"/>
        <v>0,000000</v>
      </c>
      <c r="P7394" s="5" t="s">
        <v>10554</v>
      </c>
      <c r="Q7394" s="5" t="s">
        <v>10554</v>
      </c>
    </row>
    <row r="7395" spans="1:17" x14ac:dyDescent="0.25">
      <c r="A7395">
        <v>63275</v>
      </c>
      <c r="B7395" t="s">
        <v>30</v>
      </c>
      <c r="C7395" s="7">
        <v>46211.767951388887</v>
      </c>
      <c r="D7395" s="4">
        <v>232100000</v>
      </c>
      <c r="E7395" t="s">
        <v>2607</v>
      </c>
      <c r="F7395" t="s">
        <v>2607</v>
      </c>
      <c r="G7395" s="4">
        <v>94500999</v>
      </c>
      <c r="H7395" t="s">
        <v>7817</v>
      </c>
      <c r="I7395" s="2">
        <v>46211.726354166669</v>
      </c>
      <c r="J7395" s="4">
        <v>50000000</v>
      </c>
      <c r="K7395" s="4" t="s">
        <v>2607</v>
      </c>
      <c r="L7395" s="5">
        <v>232.1</v>
      </c>
      <c r="M7395" s="5">
        <v>94.500998999999993</v>
      </c>
      <c r="N7395" s="5">
        <v>50</v>
      </c>
      <c r="O7395" s="5" t="str">
        <f t="shared" si="115"/>
        <v>0,000000</v>
      </c>
      <c r="P7395" s="5" t="s">
        <v>10554</v>
      </c>
      <c r="Q7395" s="5" t="s">
        <v>10554</v>
      </c>
    </row>
    <row r="7396" spans="1:17" x14ac:dyDescent="0.25">
      <c r="A7396">
        <v>63276</v>
      </c>
      <c r="B7396" t="s">
        <v>30</v>
      </c>
      <c r="C7396" s="7">
        <v>46211.767962962964</v>
      </c>
      <c r="D7396" s="4">
        <v>232100000</v>
      </c>
      <c r="E7396" t="s">
        <v>2607</v>
      </c>
      <c r="F7396" t="s">
        <v>2607</v>
      </c>
      <c r="G7396" s="4">
        <v>94500999</v>
      </c>
      <c r="H7396" t="s">
        <v>7818</v>
      </c>
      <c r="I7396" s="2">
        <v>46211.726354166669</v>
      </c>
      <c r="J7396" s="4">
        <v>50000000</v>
      </c>
      <c r="K7396" s="4" t="s">
        <v>2607</v>
      </c>
      <c r="L7396" s="5">
        <v>232.1</v>
      </c>
      <c r="M7396" s="5">
        <v>94.500998999999993</v>
      </c>
      <c r="N7396" s="5">
        <v>50</v>
      </c>
      <c r="O7396" s="5" t="str">
        <f t="shared" si="115"/>
        <v>0,000000</v>
      </c>
      <c r="P7396" s="5" t="s">
        <v>10554</v>
      </c>
      <c r="Q7396" s="5" t="s">
        <v>10554</v>
      </c>
    </row>
    <row r="7397" spans="1:17" x14ac:dyDescent="0.25">
      <c r="A7397">
        <v>63277</v>
      </c>
      <c r="B7397" t="s">
        <v>30</v>
      </c>
      <c r="C7397" s="7">
        <v>46211.767974537041</v>
      </c>
      <c r="D7397" s="4">
        <v>232200000</v>
      </c>
      <c r="E7397" t="s">
        <v>2607</v>
      </c>
      <c r="F7397" t="s">
        <v>2607</v>
      </c>
      <c r="G7397" s="4">
        <v>94500999</v>
      </c>
      <c r="H7397" t="s">
        <v>7819</v>
      </c>
      <c r="I7397" s="2">
        <v>46211.726354166669</v>
      </c>
      <c r="J7397" s="4">
        <v>50000000</v>
      </c>
      <c r="K7397" s="4" t="s">
        <v>2607</v>
      </c>
      <c r="L7397" s="5">
        <v>232.2</v>
      </c>
      <c r="M7397" s="5">
        <v>94.500998999999993</v>
      </c>
      <c r="N7397" s="5">
        <v>50</v>
      </c>
      <c r="O7397" s="5" t="str">
        <f t="shared" si="115"/>
        <v>0,000000</v>
      </c>
      <c r="P7397" s="5" t="s">
        <v>10554</v>
      </c>
      <c r="Q7397" s="5" t="s">
        <v>10554</v>
      </c>
    </row>
    <row r="7398" spans="1:17" x14ac:dyDescent="0.25">
      <c r="A7398">
        <v>63278</v>
      </c>
      <c r="B7398" t="s">
        <v>30</v>
      </c>
      <c r="C7398" s="7">
        <v>46211.76798611111</v>
      </c>
      <c r="D7398" s="4">
        <v>232200000</v>
      </c>
      <c r="E7398" t="s">
        <v>2607</v>
      </c>
      <c r="F7398" t="s">
        <v>2607</v>
      </c>
      <c r="G7398" s="4">
        <v>94500999</v>
      </c>
      <c r="H7398" t="s">
        <v>7820</v>
      </c>
      <c r="I7398" s="2">
        <v>46211.726354166669</v>
      </c>
      <c r="J7398" s="4">
        <v>50000000</v>
      </c>
      <c r="K7398" s="4" t="s">
        <v>2607</v>
      </c>
      <c r="L7398" s="5">
        <v>232.2</v>
      </c>
      <c r="M7398" s="5">
        <v>94.500998999999993</v>
      </c>
      <c r="N7398" s="5">
        <v>50</v>
      </c>
      <c r="O7398" s="5" t="str">
        <f t="shared" si="115"/>
        <v>0,000000</v>
      </c>
      <c r="P7398" s="5" t="s">
        <v>10554</v>
      </c>
      <c r="Q7398" s="5" t="s">
        <v>10554</v>
      </c>
    </row>
    <row r="7399" spans="1:17" x14ac:dyDescent="0.25">
      <c r="A7399">
        <v>63279</v>
      </c>
      <c r="B7399" t="s">
        <v>30</v>
      </c>
      <c r="C7399" s="7">
        <v>46211.767997685187</v>
      </c>
      <c r="D7399" s="4">
        <v>232200000</v>
      </c>
      <c r="E7399" t="s">
        <v>2607</v>
      </c>
      <c r="F7399" t="s">
        <v>2607</v>
      </c>
      <c r="G7399" s="4">
        <v>94500999</v>
      </c>
      <c r="H7399" t="s">
        <v>7821</v>
      </c>
      <c r="I7399" s="2">
        <v>46211.726354166669</v>
      </c>
      <c r="J7399" s="4">
        <v>50000000</v>
      </c>
      <c r="K7399" s="4" t="s">
        <v>2607</v>
      </c>
      <c r="L7399" s="5">
        <v>232.2</v>
      </c>
      <c r="M7399" s="5">
        <v>94.500998999999993</v>
      </c>
      <c r="N7399" s="5">
        <v>50</v>
      </c>
      <c r="O7399" s="5" t="str">
        <f t="shared" si="115"/>
        <v>0,000000</v>
      </c>
      <c r="P7399" s="5" t="s">
        <v>10554</v>
      </c>
      <c r="Q7399" s="5" t="s">
        <v>10554</v>
      </c>
    </row>
    <row r="7400" spans="1:17" x14ac:dyDescent="0.25">
      <c r="A7400">
        <v>63280</v>
      </c>
      <c r="B7400" t="s">
        <v>30</v>
      </c>
      <c r="C7400" s="7">
        <v>46211.768009259256</v>
      </c>
      <c r="D7400" s="4">
        <v>232200000</v>
      </c>
      <c r="E7400" t="s">
        <v>2607</v>
      </c>
      <c r="F7400" t="s">
        <v>2607</v>
      </c>
      <c r="G7400" s="4">
        <v>94500999</v>
      </c>
      <c r="H7400" t="s">
        <v>7822</v>
      </c>
      <c r="I7400" s="2">
        <v>46211.726354166669</v>
      </c>
      <c r="J7400" s="4">
        <v>50000000</v>
      </c>
      <c r="K7400" s="4" t="s">
        <v>2607</v>
      </c>
      <c r="L7400" s="5">
        <v>232.2</v>
      </c>
      <c r="M7400" s="5">
        <v>94.500998999999993</v>
      </c>
      <c r="N7400" s="5">
        <v>50</v>
      </c>
      <c r="O7400" s="5" t="str">
        <f t="shared" si="115"/>
        <v>0,000000</v>
      </c>
      <c r="P7400" s="5" t="s">
        <v>10554</v>
      </c>
      <c r="Q7400" s="5" t="s">
        <v>10554</v>
      </c>
    </row>
    <row r="7401" spans="1:17" x14ac:dyDescent="0.25">
      <c r="A7401">
        <v>63281</v>
      </c>
      <c r="B7401" t="s">
        <v>30</v>
      </c>
      <c r="C7401" s="7">
        <v>46211.768020833333</v>
      </c>
      <c r="D7401" s="4">
        <v>232200000</v>
      </c>
      <c r="E7401" t="s">
        <v>2607</v>
      </c>
      <c r="F7401" t="s">
        <v>2607</v>
      </c>
      <c r="G7401" s="4">
        <v>94500999</v>
      </c>
      <c r="H7401" t="s">
        <v>7823</v>
      </c>
      <c r="I7401" s="2">
        <v>46211.726354166669</v>
      </c>
      <c r="J7401" s="4">
        <v>50000000</v>
      </c>
      <c r="K7401" s="4" t="s">
        <v>2607</v>
      </c>
      <c r="L7401" s="5">
        <v>232.2</v>
      </c>
      <c r="M7401" s="5">
        <v>94.500998999999993</v>
      </c>
      <c r="N7401" s="5">
        <v>50</v>
      </c>
      <c r="O7401" s="5" t="str">
        <f t="shared" si="115"/>
        <v>0,000000</v>
      </c>
      <c r="P7401" s="5" t="s">
        <v>10554</v>
      </c>
      <c r="Q7401" s="5" t="s">
        <v>10554</v>
      </c>
    </row>
    <row r="7402" spans="1:17" x14ac:dyDescent="0.25">
      <c r="A7402">
        <v>63282</v>
      </c>
      <c r="B7402" t="s">
        <v>30</v>
      </c>
      <c r="C7402" s="7">
        <v>46211.76803240741</v>
      </c>
      <c r="D7402" s="4">
        <v>232200000</v>
      </c>
      <c r="E7402" t="s">
        <v>2607</v>
      </c>
      <c r="F7402" t="s">
        <v>2607</v>
      </c>
      <c r="G7402" s="4">
        <v>94500999</v>
      </c>
      <c r="H7402" t="s">
        <v>7824</v>
      </c>
      <c r="I7402" s="2">
        <v>46211.726469907408</v>
      </c>
      <c r="J7402" s="4">
        <v>50000000</v>
      </c>
      <c r="K7402" s="4" t="s">
        <v>2607</v>
      </c>
      <c r="L7402" s="5">
        <v>232.2</v>
      </c>
      <c r="M7402" s="5">
        <v>94.500998999999993</v>
      </c>
      <c r="N7402" s="5">
        <v>50</v>
      </c>
      <c r="O7402" s="5" t="str">
        <f t="shared" si="115"/>
        <v>0,000000</v>
      </c>
      <c r="P7402" s="5" t="s">
        <v>10554</v>
      </c>
      <c r="Q7402" s="5" t="s">
        <v>10554</v>
      </c>
    </row>
    <row r="7403" spans="1:17" x14ac:dyDescent="0.25">
      <c r="A7403">
        <v>63283</v>
      </c>
      <c r="B7403" t="s">
        <v>30</v>
      </c>
      <c r="C7403" s="7">
        <v>46211.768043981479</v>
      </c>
      <c r="D7403" s="4">
        <v>232200000</v>
      </c>
      <c r="E7403" t="s">
        <v>2607</v>
      </c>
      <c r="F7403" t="s">
        <v>2607</v>
      </c>
      <c r="G7403" s="4">
        <v>94500999</v>
      </c>
      <c r="H7403" t="s">
        <v>7825</v>
      </c>
      <c r="I7403" s="2">
        <v>46211.726469907408</v>
      </c>
      <c r="J7403" s="4">
        <v>50000000</v>
      </c>
      <c r="K7403" s="4" t="s">
        <v>2607</v>
      </c>
      <c r="L7403" s="5">
        <v>232.2</v>
      </c>
      <c r="M7403" s="5">
        <v>94.500998999999993</v>
      </c>
      <c r="N7403" s="5">
        <v>50</v>
      </c>
      <c r="O7403" s="5" t="str">
        <f t="shared" si="115"/>
        <v>0,000000</v>
      </c>
      <c r="P7403" s="5" t="s">
        <v>10554</v>
      </c>
      <c r="Q7403" s="5" t="s">
        <v>10554</v>
      </c>
    </row>
    <row r="7404" spans="1:17" x14ac:dyDescent="0.25">
      <c r="A7404">
        <v>63284</v>
      </c>
      <c r="B7404" t="s">
        <v>30</v>
      </c>
      <c r="C7404" s="7">
        <v>46211.768055555556</v>
      </c>
      <c r="D7404" s="4">
        <v>232200000</v>
      </c>
      <c r="E7404" t="s">
        <v>2607</v>
      </c>
      <c r="F7404" t="s">
        <v>2607</v>
      </c>
      <c r="G7404" s="4">
        <v>94500999</v>
      </c>
      <c r="H7404" t="s">
        <v>7826</v>
      </c>
      <c r="I7404" s="2">
        <v>46211.726469907408</v>
      </c>
      <c r="J7404" s="4">
        <v>50000000</v>
      </c>
      <c r="K7404" s="4" t="s">
        <v>2607</v>
      </c>
      <c r="L7404" s="5">
        <v>232.2</v>
      </c>
      <c r="M7404" s="5">
        <v>94.500998999999993</v>
      </c>
      <c r="N7404" s="5">
        <v>50</v>
      </c>
      <c r="O7404" s="5" t="str">
        <f t="shared" si="115"/>
        <v>0,000000</v>
      </c>
      <c r="P7404" s="5" t="s">
        <v>10554</v>
      </c>
      <c r="Q7404" s="5" t="s">
        <v>10554</v>
      </c>
    </row>
    <row r="7405" spans="1:17" x14ac:dyDescent="0.25">
      <c r="A7405">
        <v>63285</v>
      </c>
      <c r="B7405" t="s">
        <v>30</v>
      </c>
      <c r="C7405" s="7">
        <v>46211.768067129633</v>
      </c>
      <c r="D7405" s="4">
        <v>232000000</v>
      </c>
      <c r="E7405" t="s">
        <v>2607</v>
      </c>
      <c r="F7405" t="s">
        <v>2607</v>
      </c>
      <c r="G7405" s="4">
        <v>94500999</v>
      </c>
      <c r="H7405" t="s">
        <v>7827</v>
      </c>
      <c r="I7405" s="2">
        <v>46211.726469907408</v>
      </c>
      <c r="J7405" s="4">
        <v>50000000</v>
      </c>
      <c r="K7405" s="4" t="s">
        <v>2607</v>
      </c>
      <c r="L7405" s="5">
        <v>232</v>
      </c>
      <c r="M7405" s="5">
        <v>94.500998999999993</v>
      </c>
      <c r="N7405" s="5">
        <v>50</v>
      </c>
      <c r="O7405" s="5" t="str">
        <f t="shared" si="115"/>
        <v>0,000000</v>
      </c>
      <c r="P7405" s="5" t="s">
        <v>10554</v>
      </c>
      <c r="Q7405" s="5" t="s">
        <v>10554</v>
      </c>
    </row>
    <row r="7406" spans="1:17" x14ac:dyDescent="0.25">
      <c r="A7406">
        <v>63286</v>
      </c>
      <c r="B7406" t="s">
        <v>30</v>
      </c>
      <c r="C7406" s="7">
        <v>46211.768078703702</v>
      </c>
      <c r="D7406" s="4">
        <v>232000000</v>
      </c>
      <c r="E7406" t="s">
        <v>2607</v>
      </c>
      <c r="F7406" t="s">
        <v>2607</v>
      </c>
      <c r="G7406" s="4">
        <v>94500999</v>
      </c>
      <c r="H7406" t="s">
        <v>7828</v>
      </c>
      <c r="I7406" s="2">
        <v>46211.726469907408</v>
      </c>
      <c r="J7406" s="4">
        <v>50000000</v>
      </c>
      <c r="K7406" s="4" t="s">
        <v>2607</v>
      </c>
      <c r="L7406" s="5">
        <v>232</v>
      </c>
      <c r="M7406" s="5">
        <v>94.500998999999993</v>
      </c>
      <c r="N7406" s="5">
        <v>50</v>
      </c>
      <c r="O7406" s="5" t="str">
        <f t="shared" si="115"/>
        <v>0,000000</v>
      </c>
      <c r="P7406" s="5" t="s">
        <v>10554</v>
      </c>
      <c r="Q7406" s="5" t="s">
        <v>10554</v>
      </c>
    </row>
    <row r="7407" spans="1:17" x14ac:dyDescent="0.25">
      <c r="A7407">
        <v>63287</v>
      </c>
      <c r="B7407" t="s">
        <v>30</v>
      </c>
      <c r="C7407" s="7">
        <v>46211.768090277779</v>
      </c>
      <c r="D7407" s="4">
        <v>232000000</v>
      </c>
      <c r="E7407" t="s">
        <v>2607</v>
      </c>
      <c r="F7407" t="s">
        <v>2607</v>
      </c>
      <c r="G7407" s="4">
        <v>94500999</v>
      </c>
      <c r="H7407" t="s">
        <v>7829</v>
      </c>
      <c r="I7407" s="2">
        <v>46211.726469907408</v>
      </c>
      <c r="J7407" s="4">
        <v>50000000</v>
      </c>
      <c r="K7407" s="4" t="s">
        <v>2607</v>
      </c>
      <c r="L7407" s="5">
        <v>232</v>
      </c>
      <c r="M7407" s="5">
        <v>94.500998999999993</v>
      </c>
      <c r="N7407" s="5">
        <v>50</v>
      </c>
      <c r="O7407" s="5" t="str">
        <f t="shared" si="115"/>
        <v>0,000000</v>
      </c>
      <c r="P7407" s="5" t="s">
        <v>10554</v>
      </c>
      <c r="Q7407" s="5" t="s">
        <v>10554</v>
      </c>
    </row>
    <row r="7408" spans="1:17" x14ac:dyDescent="0.25">
      <c r="A7408">
        <v>63288</v>
      </c>
      <c r="B7408" t="s">
        <v>30</v>
      </c>
      <c r="C7408" s="7">
        <v>46211.768101851849</v>
      </c>
      <c r="D7408" s="4">
        <v>231700000</v>
      </c>
      <c r="E7408" t="s">
        <v>2607</v>
      </c>
      <c r="F7408" t="s">
        <v>2607</v>
      </c>
      <c r="G7408" s="4">
        <v>94500999</v>
      </c>
      <c r="H7408" t="s">
        <v>7830</v>
      </c>
      <c r="I7408" s="2">
        <v>46211.726469907408</v>
      </c>
      <c r="J7408" s="4">
        <v>50000000</v>
      </c>
      <c r="K7408" s="4" t="s">
        <v>2607</v>
      </c>
      <c r="L7408" s="5">
        <v>231.7</v>
      </c>
      <c r="M7408" s="5">
        <v>94.500998999999993</v>
      </c>
      <c r="N7408" s="5">
        <v>50</v>
      </c>
      <c r="O7408" s="5" t="str">
        <f t="shared" si="115"/>
        <v>0,000000</v>
      </c>
      <c r="P7408" s="5" t="s">
        <v>10554</v>
      </c>
      <c r="Q7408" s="5" t="s">
        <v>10554</v>
      </c>
    </row>
    <row r="7409" spans="1:17" x14ac:dyDescent="0.25">
      <c r="A7409">
        <v>63289</v>
      </c>
      <c r="B7409" t="s">
        <v>30</v>
      </c>
      <c r="C7409" s="7">
        <v>46211.768113425926</v>
      </c>
      <c r="D7409" s="4">
        <v>232000000</v>
      </c>
      <c r="E7409" t="s">
        <v>2607</v>
      </c>
      <c r="F7409" t="s">
        <v>2607</v>
      </c>
      <c r="G7409" s="4">
        <v>94500999</v>
      </c>
      <c r="H7409" t="s">
        <v>7831</v>
      </c>
      <c r="I7409" s="2">
        <v>46211.726469907408</v>
      </c>
      <c r="J7409" s="4">
        <v>50000000</v>
      </c>
      <c r="K7409" s="4" t="s">
        <v>2607</v>
      </c>
      <c r="L7409" s="5">
        <v>232</v>
      </c>
      <c r="M7409" s="5">
        <v>94.500998999999993</v>
      </c>
      <c r="N7409" s="5">
        <v>50</v>
      </c>
      <c r="O7409" s="5" t="str">
        <f t="shared" si="115"/>
        <v>0,000000</v>
      </c>
      <c r="P7409" s="5" t="s">
        <v>10554</v>
      </c>
      <c r="Q7409" s="5" t="s">
        <v>10554</v>
      </c>
    </row>
    <row r="7410" spans="1:17" x14ac:dyDescent="0.25">
      <c r="A7410">
        <v>63290</v>
      </c>
      <c r="B7410" t="s">
        <v>30</v>
      </c>
      <c r="C7410" s="7">
        <v>46211.768125000002</v>
      </c>
      <c r="D7410" s="4">
        <v>232200000</v>
      </c>
      <c r="E7410" t="s">
        <v>2607</v>
      </c>
      <c r="F7410" t="s">
        <v>2607</v>
      </c>
      <c r="G7410" s="4">
        <v>94500999</v>
      </c>
      <c r="H7410" t="s">
        <v>7832</v>
      </c>
      <c r="I7410" s="2">
        <v>46211.726469907408</v>
      </c>
      <c r="J7410" s="4">
        <v>50000000</v>
      </c>
      <c r="K7410" s="4" t="s">
        <v>2607</v>
      </c>
      <c r="L7410" s="5">
        <v>232.2</v>
      </c>
      <c r="M7410" s="5">
        <v>94.500998999999993</v>
      </c>
      <c r="N7410" s="5">
        <v>50</v>
      </c>
      <c r="O7410" s="5" t="str">
        <f t="shared" si="115"/>
        <v>0,000000</v>
      </c>
      <c r="P7410" s="5" t="s">
        <v>10554</v>
      </c>
      <c r="Q7410" s="5" t="s">
        <v>10554</v>
      </c>
    </row>
    <row r="7411" spans="1:17" x14ac:dyDescent="0.25">
      <c r="A7411">
        <v>63291</v>
      </c>
      <c r="B7411" t="s">
        <v>30</v>
      </c>
      <c r="C7411" s="7">
        <v>46211.768136574072</v>
      </c>
      <c r="D7411" s="4">
        <v>232300000</v>
      </c>
      <c r="E7411" t="s">
        <v>2607</v>
      </c>
      <c r="F7411" t="s">
        <v>2607</v>
      </c>
      <c r="G7411" s="4">
        <v>94500999</v>
      </c>
      <c r="H7411" t="s">
        <v>7833</v>
      </c>
      <c r="I7411" s="2">
        <v>46211.726469907408</v>
      </c>
      <c r="J7411" s="4">
        <v>50000000</v>
      </c>
      <c r="K7411" s="4" t="s">
        <v>2607</v>
      </c>
      <c r="L7411" s="5">
        <v>232.3</v>
      </c>
      <c r="M7411" s="5">
        <v>94.500998999999993</v>
      </c>
      <c r="N7411" s="5">
        <v>50</v>
      </c>
      <c r="O7411" s="5" t="str">
        <f t="shared" si="115"/>
        <v>0,000000</v>
      </c>
      <c r="P7411" s="5" t="s">
        <v>10554</v>
      </c>
      <c r="Q7411" s="5" t="s">
        <v>10554</v>
      </c>
    </row>
    <row r="7412" spans="1:17" x14ac:dyDescent="0.25">
      <c r="A7412">
        <v>63292</v>
      </c>
      <c r="B7412" t="s">
        <v>30</v>
      </c>
      <c r="C7412" s="7">
        <v>46211.768148148149</v>
      </c>
      <c r="D7412" s="4">
        <v>232300000</v>
      </c>
      <c r="E7412" t="s">
        <v>2607</v>
      </c>
      <c r="F7412" t="s">
        <v>2607</v>
      </c>
      <c r="G7412" s="4">
        <v>94500999</v>
      </c>
      <c r="H7412" t="s">
        <v>7834</v>
      </c>
      <c r="I7412" s="2">
        <v>46211.726585648146</v>
      </c>
      <c r="J7412" s="4">
        <v>50000000</v>
      </c>
      <c r="K7412" s="4" t="s">
        <v>2607</v>
      </c>
      <c r="L7412" s="5">
        <v>232.3</v>
      </c>
      <c r="M7412" s="5">
        <v>94.500998999999993</v>
      </c>
      <c r="N7412" s="5">
        <v>50</v>
      </c>
      <c r="O7412" s="5" t="str">
        <f t="shared" si="115"/>
        <v>0,000000</v>
      </c>
      <c r="P7412" s="5" t="s">
        <v>10554</v>
      </c>
      <c r="Q7412" s="5" t="s">
        <v>10554</v>
      </c>
    </row>
    <row r="7413" spans="1:17" x14ac:dyDescent="0.25">
      <c r="A7413">
        <v>63293</v>
      </c>
      <c r="B7413" t="s">
        <v>30</v>
      </c>
      <c r="C7413" s="7">
        <v>46211.768159722225</v>
      </c>
      <c r="D7413" s="4">
        <v>232200000</v>
      </c>
      <c r="E7413" t="s">
        <v>2607</v>
      </c>
      <c r="F7413" t="s">
        <v>2607</v>
      </c>
      <c r="G7413" s="4">
        <v>94500999</v>
      </c>
      <c r="H7413" t="s">
        <v>7835</v>
      </c>
      <c r="I7413" s="2">
        <v>46211.726585648146</v>
      </c>
      <c r="J7413" s="4">
        <v>50000000</v>
      </c>
      <c r="K7413" s="4" t="s">
        <v>2607</v>
      </c>
      <c r="L7413" s="5">
        <v>232.2</v>
      </c>
      <c r="M7413" s="5">
        <v>94.500998999999993</v>
      </c>
      <c r="N7413" s="5">
        <v>50</v>
      </c>
      <c r="O7413" s="5" t="str">
        <f t="shared" si="115"/>
        <v>0,000000</v>
      </c>
      <c r="P7413" s="5" t="s">
        <v>10554</v>
      </c>
      <c r="Q7413" s="5" t="s">
        <v>10554</v>
      </c>
    </row>
    <row r="7414" spans="1:17" x14ac:dyDescent="0.25">
      <c r="A7414">
        <v>63294</v>
      </c>
      <c r="B7414" t="s">
        <v>30</v>
      </c>
      <c r="C7414" s="7">
        <v>46211.768171296295</v>
      </c>
      <c r="D7414" s="4">
        <v>232200000</v>
      </c>
      <c r="E7414" t="s">
        <v>2607</v>
      </c>
      <c r="F7414" t="s">
        <v>2607</v>
      </c>
      <c r="G7414" s="4">
        <v>94500999</v>
      </c>
      <c r="H7414" t="s">
        <v>7836</v>
      </c>
      <c r="I7414" s="2">
        <v>46211.726585648146</v>
      </c>
      <c r="J7414" s="4">
        <v>50000000</v>
      </c>
      <c r="K7414" s="4" t="s">
        <v>2607</v>
      </c>
      <c r="L7414" s="5">
        <v>232.2</v>
      </c>
      <c r="M7414" s="5">
        <v>94.500998999999993</v>
      </c>
      <c r="N7414" s="5">
        <v>50</v>
      </c>
      <c r="O7414" s="5" t="str">
        <f t="shared" si="115"/>
        <v>0,000000</v>
      </c>
      <c r="P7414" s="5" t="s">
        <v>10554</v>
      </c>
      <c r="Q7414" s="5" t="s">
        <v>10554</v>
      </c>
    </row>
    <row r="7415" spans="1:17" x14ac:dyDescent="0.25">
      <c r="A7415">
        <v>63295</v>
      </c>
      <c r="B7415" t="s">
        <v>30</v>
      </c>
      <c r="C7415" s="7">
        <v>46211.768182870372</v>
      </c>
      <c r="D7415" s="4">
        <v>232200000</v>
      </c>
      <c r="E7415" t="s">
        <v>2607</v>
      </c>
      <c r="F7415" t="s">
        <v>2607</v>
      </c>
      <c r="G7415" s="4">
        <v>94500999</v>
      </c>
      <c r="H7415" t="s">
        <v>7837</v>
      </c>
      <c r="I7415" s="2">
        <v>46211.726585648146</v>
      </c>
      <c r="J7415" s="4">
        <v>50000000</v>
      </c>
      <c r="K7415" s="4" t="s">
        <v>2607</v>
      </c>
      <c r="L7415" s="5">
        <v>232.2</v>
      </c>
      <c r="M7415" s="5">
        <v>94.500998999999993</v>
      </c>
      <c r="N7415" s="5">
        <v>50</v>
      </c>
      <c r="O7415" s="5" t="str">
        <f t="shared" si="115"/>
        <v>0,000000</v>
      </c>
      <c r="P7415" s="5" t="s">
        <v>10554</v>
      </c>
      <c r="Q7415" s="5" t="s">
        <v>10554</v>
      </c>
    </row>
    <row r="7416" spans="1:17" x14ac:dyDescent="0.25">
      <c r="A7416">
        <v>63296</v>
      </c>
      <c r="B7416" t="s">
        <v>30</v>
      </c>
      <c r="C7416" s="7">
        <v>46211.768194444441</v>
      </c>
      <c r="D7416" s="4">
        <v>232200000</v>
      </c>
      <c r="E7416" t="s">
        <v>2607</v>
      </c>
      <c r="F7416" t="s">
        <v>2607</v>
      </c>
      <c r="G7416" s="4">
        <v>94500999</v>
      </c>
      <c r="H7416" t="s">
        <v>7838</v>
      </c>
      <c r="I7416" s="2">
        <v>46211.726585648146</v>
      </c>
      <c r="J7416" s="4">
        <v>50000000</v>
      </c>
      <c r="K7416" s="4" t="s">
        <v>2607</v>
      </c>
      <c r="L7416" s="5">
        <v>232.2</v>
      </c>
      <c r="M7416" s="5">
        <v>94.500998999999993</v>
      </c>
      <c r="N7416" s="5">
        <v>50</v>
      </c>
      <c r="O7416" s="5" t="str">
        <f t="shared" si="115"/>
        <v>0,000000</v>
      </c>
      <c r="P7416" s="5" t="s">
        <v>10554</v>
      </c>
      <c r="Q7416" s="5" t="s">
        <v>10554</v>
      </c>
    </row>
    <row r="7417" spans="1:17" x14ac:dyDescent="0.25">
      <c r="A7417">
        <v>63297</v>
      </c>
      <c r="B7417" t="s">
        <v>30</v>
      </c>
      <c r="C7417" s="7">
        <v>46211.768206018518</v>
      </c>
      <c r="D7417" s="4">
        <v>232300000</v>
      </c>
      <c r="E7417" t="s">
        <v>2607</v>
      </c>
      <c r="F7417" t="s">
        <v>2607</v>
      </c>
      <c r="G7417" s="4">
        <v>94500999</v>
      </c>
      <c r="H7417" t="s">
        <v>7839</v>
      </c>
      <c r="I7417" s="2">
        <v>46211.726585648146</v>
      </c>
      <c r="J7417" s="4">
        <v>50000000</v>
      </c>
      <c r="K7417" s="4" t="s">
        <v>2607</v>
      </c>
      <c r="L7417" s="5">
        <v>232.3</v>
      </c>
      <c r="M7417" s="5">
        <v>94.500998999999993</v>
      </c>
      <c r="N7417" s="5">
        <v>50</v>
      </c>
      <c r="O7417" s="5" t="str">
        <f t="shared" si="115"/>
        <v>0,000000</v>
      </c>
      <c r="P7417" s="5" t="s">
        <v>10554</v>
      </c>
      <c r="Q7417" s="5" t="s">
        <v>10554</v>
      </c>
    </row>
    <row r="7418" spans="1:17" x14ac:dyDescent="0.25">
      <c r="A7418">
        <v>63298</v>
      </c>
      <c r="B7418" t="s">
        <v>30</v>
      </c>
      <c r="C7418" s="7">
        <v>46211.768217592595</v>
      </c>
      <c r="D7418" s="4">
        <v>232400000</v>
      </c>
      <c r="E7418" t="s">
        <v>2607</v>
      </c>
      <c r="F7418" t="s">
        <v>2607</v>
      </c>
      <c r="G7418" s="4">
        <v>94500999</v>
      </c>
      <c r="H7418" t="s">
        <v>7840</v>
      </c>
      <c r="I7418" s="2">
        <v>46211.726585648146</v>
      </c>
      <c r="J7418" s="4">
        <v>50000000</v>
      </c>
      <c r="K7418" s="4" t="s">
        <v>2607</v>
      </c>
      <c r="L7418" s="5">
        <v>232.4</v>
      </c>
      <c r="M7418" s="5">
        <v>94.500998999999993</v>
      </c>
      <c r="N7418" s="5">
        <v>50</v>
      </c>
      <c r="O7418" s="5" t="str">
        <f t="shared" si="115"/>
        <v>0,000000</v>
      </c>
      <c r="P7418" s="5" t="s">
        <v>10554</v>
      </c>
      <c r="Q7418" s="5" t="s">
        <v>10554</v>
      </c>
    </row>
    <row r="7419" spans="1:17" x14ac:dyDescent="0.25">
      <c r="A7419">
        <v>63299</v>
      </c>
      <c r="B7419" t="s">
        <v>30</v>
      </c>
      <c r="C7419" s="7">
        <v>46211.768229166664</v>
      </c>
      <c r="D7419" s="4">
        <v>232400000</v>
      </c>
      <c r="E7419" t="s">
        <v>2607</v>
      </c>
      <c r="F7419" t="s">
        <v>2607</v>
      </c>
      <c r="G7419" s="4">
        <v>94500999</v>
      </c>
      <c r="H7419" t="s">
        <v>7841</v>
      </c>
      <c r="I7419" s="2">
        <v>46211.726585648146</v>
      </c>
      <c r="J7419" s="4">
        <v>50000000</v>
      </c>
      <c r="K7419" s="4" t="s">
        <v>2607</v>
      </c>
      <c r="L7419" s="5">
        <v>232.4</v>
      </c>
      <c r="M7419" s="5">
        <v>94.500998999999993</v>
      </c>
      <c r="N7419" s="5">
        <v>50</v>
      </c>
      <c r="O7419" s="5" t="str">
        <f t="shared" si="115"/>
        <v>0,000000</v>
      </c>
      <c r="P7419" s="5" t="s">
        <v>10554</v>
      </c>
      <c r="Q7419" s="5" t="s">
        <v>10554</v>
      </c>
    </row>
    <row r="7420" spans="1:17" x14ac:dyDescent="0.25">
      <c r="A7420">
        <v>63300</v>
      </c>
      <c r="B7420" t="s">
        <v>30</v>
      </c>
      <c r="C7420" s="7">
        <v>46211.768240740741</v>
      </c>
      <c r="D7420" s="4">
        <v>232400000</v>
      </c>
      <c r="E7420" t="s">
        <v>2607</v>
      </c>
      <c r="F7420" t="s">
        <v>2607</v>
      </c>
      <c r="G7420" s="4">
        <v>94500999</v>
      </c>
      <c r="H7420" t="s">
        <v>7842</v>
      </c>
      <c r="I7420" s="2">
        <v>46211.726585648146</v>
      </c>
      <c r="J7420" s="4">
        <v>50000000</v>
      </c>
      <c r="K7420" s="4" t="s">
        <v>2607</v>
      </c>
      <c r="L7420" s="5">
        <v>232.4</v>
      </c>
      <c r="M7420" s="5">
        <v>94.500998999999993</v>
      </c>
      <c r="N7420" s="5">
        <v>50</v>
      </c>
      <c r="O7420" s="5" t="str">
        <f t="shared" si="115"/>
        <v>0,000000</v>
      </c>
      <c r="P7420" s="5" t="s">
        <v>10554</v>
      </c>
      <c r="Q7420" s="5" t="s">
        <v>10554</v>
      </c>
    </row>
    <row r="7421" spans="1:17" x14ac:dyDescent="0.25">
      <c r="A7421">
        <v>63301</v>
      </c>
      <c r="B7421" t="s">
        <v>30</v>
      </c>
      <c r="C7421" s="7">
        <v>46211.768252314818</v>
      </c>
      <c r="D7421" s="4">
        <v>232400000</v>
      </c>
      <c r="E7421" t="s">
        <v>2607</v>
      </c>
      <c r="F7421" t="s">
        <v>2607</v>
      </c>
      <c r="G7421" s="4">
        <v>94500999</v>
      </c>
      <c r="H7421" t="s">
        <v>7843</v>
      </c>
      <c r="I7421" s="2">
        <v>46211.726585648146</v>
      </c>
      <c r="J7421" s="4">
        <v>50000000</v>
      </c>
      <c r="K7421" s="4" t="s">
        <v>2607</v>
      </c>
      <c r="L7421" s="5">
        <v>232.4</v>
      </c>
      <c r="M7421" s="5">
        <v>94.500998999999993</v>
      </c>
      <c r="N7421" s="5">
        <v>50</v>
      </c>
      <c r="O7421" s="5" t="str">
        <f t="shared" si="115"/>
        <v>0,000000</v>
      </c>
      <c r="P7421" s="5" t="s">
        <v>10554</v>
      </c>
      <c r="Q7421" s="5" t="s">
        <v>10554</v>
      </c>
    </row>
    <row r="7422" spans="1:17" x14ac:dyDescent="0.25">
      <c r="A7422">
        <v>63302</v>
      </c>
      <c r="B7422" t="s">
        <v>30</v>
      </c>
      <c r="C7422" s="7">
        <v>46211.768263888887</v>
      </c>
      <c r="D7422" s="4">
        <v>232400000</v>
      </c>
      <c r="E7422" t="s">
        <v>2607</v>
      </c>
      <c r="F7422" t="s">
        <v>2607</v>
      </c>
      <c r="G7422" s="4">
        <v>94500999</v>
      </c>
      <c r="H7422" t="s">
        <v>7844</v>
      </c>
      <c r="I7422" s="2">
        <v>46211.726701388892</v>
      </c>
      <c r="J7422" s="4">
        <v>50000000</v>
      </c>
      <c r="K7422" s="4" t="s">
        <v>2607</v>
      </c>
      <c r="L7422" s="5">
        <v>232.4</v>
      </c>
      <c r="M7422" s="5">
        <v>94.500998999999993</v>
      </c>
      <c r="N7422" s="5">
        <v>50</v>
      </c>
      <c r="O7422" s="5" t="str">
        <f t="shared" si="115"/>
        <v>0,000000</v>
      </c>
      <c r="P7422" s="5" t="s">
        <v>10554</v>
      </c>
      <c r="Q7422" s="5" t="s">
        <v>10554</v>
      </c>
    </row>
    <row r="7423" spans="1:17" x14ac:dyDescent="0.25">
      <c r="A7423">
        <v>63303</v>
      </c>
      <c r="B7423" t="s">
        <v>30</v>
      </c>
      <c r="C7423" s="7">
        <v>46211.768275462964</v>
      </c>
      <c r="D7423" s="4">
        <v>232500000</v>
      </c>
      <c r="E7423" t="s">
        <v>2607</v>
      </c>
      <c r="F7423" t="s">
        <v>2607</v>
      </c>
      <c r="G7423" s="4">
        <v>94500999</v>
      </c>
      <c r="H7423" t="s">
        <v>7845</v>
      </c>
      <c r="I7423" s="2">
        <v>46211.726701388892</v>
      </c>
      <c r="J7423" s="4">
        <v>50000000</v>
      </c>
      <c r="K7423" s="4" t="s">
        <v>2607</v>
      </c>
      <c r="L7423" s="5">
        <v>232.5</v>
      </c>
      <c r="M7423" s="5">
        <v>94.500998999999993</v>
      </c>
      <c r="N7423" s="5">
        <v>50</v>
      </c>
      <c r="O7423" s="5" t="str">
        <f t="shared" si="115"/>
        <v>0,000000</v>
      </c>
      <c r="P7423" s="5" t="s">
        <v>10554</v>
      </c>
      <c r="Q7423" s="5" t="s">
        <v>10554</v>
      </c>
    </row>
    <row r="7424" spans="1:17" x14ac:dyDescent="0.25">
      <c r="A7424">
        <v>63304</v>
      </c>
      <c r="B7424" t="s">
        <v>30</v>
      </c>
      <c r="C7424" s="7">
        <v>46211.768287037034</v>
      </c>
      <c r="D7424" s="4">
        <v>232500000</v>
      </c>
      <c r="E7424" t="s">
        <v>2607</v>
      </c>
      <c r="F7424" t="s">
        <v>2607</v>
      </c>
      <c r="G7424" s="4">
        <v>94500999</v>
      </c>
      <c r="H7424" t="s">
        <v>7846</v>
      </c>
      <c r="I7424" s="2">
        <v>46211.726701388892</v>
      </c>
      <c r="J7424" s="4">
        <v>50000000</v>
      </c>
      <c r="K7424" s="4" t="s">
        <v>2607</v>
      </c>
      <c r="L7424" s="5">
        <v>232.5</v>
      </c>
      <c r="M7424" s="5">
        <v>94.500998999999993</v>
      </c>
      <c r="N7424" s="5">
        <v>50</v>
      </c>
      <c r="O7424" s="5" t="str">
        <f t="shared" si="115"/>
        <v>0,000000</v>
      </c>
      <c r="P7424" s="5" t="s">
        <v>10554</v>
      </c>
      <c r="Q7424" s="5" t="s">
        <v>10554</v>
      </c>
    </row>
    <row r="7425" spans="1:17" x14ac:dyDescent="0.25">
      <c r="A7425">
        <v>63305</v>
      </c>
      <c r="B7425" t="s">
        <v>30</v>
      </c>
      <c r="C7425" s="7">
        <v>46211.76829861111</v>
      </c>
      <c r="D7425" s="4">
        <v>232400000</v>
      </c>
      <c r="E7425" t="s">
        <v>2607</v>
      </c>
      <c r="F7425" t="s">
        <v>2607</v>
      </c>
      <c r="G7425" s="4">
        <v>94500999</v>
      </c>
      <c r="H7425" t="s">
        <v>7847</v>
      </c>
      <c r="I7425" s="2">
        <v>46211.726701388892</v>
      </c>
      <c r="J7425" s="4">
        <v>50000000</v>
      </c>
      <c r="K7425" s="4" t="s">
        <v>2607</v>
      </c>
      <c r="L7425" s="5">
        <v>232.4</v>
      </c>
      <c r="M7425" s="5">
        <v>94.500998999999993</v>
      </c>
      <c r="N7425" s="5">
        <v>50</v>
      </c>
      <c r="O7425" s="5" t="str">
        <f t="shared" si="115"/>
        <v>0,000000</v>
      </c>
      <c r="P7425" s="5" t="s">
        <v>10554</v>
      </c>
      <c r="Q7425" s="5" t="s">
        <v>10554</v>
      </c>
    </row>
    <row r="7426" spans="1:17" x14ac:dyDescent="0.25">
      <c r="A7426">
        <v>63306</v>
      </c>
      <c r="B7426" t="s">
        <v>30</v>
      </c>
      <c r="C7426" s="7">
        <v>46211.768310185187</v>
      </c>
      <c r="D7426" s="4">
        <v>232400000</v>
      </c>
      <c r="E7426" t="s">
        <v>2607</v>
      </c>
      <c r="F7426" t="s">
        <v>2607</v>
      </c>
      <c r="G7426" s="4">
        <v>94500999</v>
      </c>
      <c r="H7426" t="s">
        <v>7848</v>
      </c>
      <c r="I7426" s="2">
        <v>46211.726701388892</v>
      </c>
      <c r="J7426" s="4">
        <v>50000000</v>
      </c>
      <c r="K7426" s="4" t="s">
        <v>2607</v>
      </c>
      <c r="L7426" s="5">
        <v>232.4</v>
      </c>
      <c r="M7426" s="5">
        <v>94.500998999999993</v>
      </c>
      <c r="N7426" s="5">
        <v>50</v>
      </c>
      <c r="O7426" s="5" t="str">
        <f t="shared" si="115"/>
        <v>0,000000</v>
      </c>
      <c r="P7426" s="5" t="s">
        <v>10554</v>
      </c>
      <c r="Q7426" s="5" t="s">
        <v>10554</v>
      </c>
    </row>
    <row r="7427" spans="1:17" x14ac:dyDescent="0.25">
      <c r="A7427">
        <v>63307</v>
      </c>
      <c r="B7427" t="s">
        <v>30</v>
      </c>
      <c r="C7427" s="7">
        <v>46211.768321759257</v>
      </c>
      <c r="D7427" s="4">
        <v>232400000</v>
      </c>
      <c r="E7427" t="s">
        <v>2607</v>
      </c>
      <c r="F7427" t="s">
        <v>2607</v>
      </c>
      <c r="G7427" s="4">
        <v>94500999</v>
      </c>
      <c r="H7427" t="s">
        <v>7849</v>
      </c>
      <c r="I7427" s="2">
        <v>46211.726701388892</v>
      </c>
      <c r="J7427" s="4">
        <v>50100000</v>
      </c>
      <c r="K7427" s="4" t="s">
        <v>2607</v>
      </c>
      <c r="L7427" s="5">
        <v>232.4</v>
      </c>
      <c r="M7427" s="5">
        <v>94.500998999999993</v>
      </c>
      <c r="N7427" s="5">
        <v>50.1</v>
      </c>
      <c r="O7427" s="5" t="str">
        <f t="shared" ref="O7427:O7490" si="116">SUBSTITUTE(K7427,".",",")</f>
        <v>0,000000</v>
      </c>
      <c r="P7427" s="5" t="s">
        <v>10554</v>
      </c>
      <c r="Q7427" s="5" t="s">
        <v>10554</v>
      </c>
    </row>
    <row r="7428" spans="1:17" x14ac:dyDescent="0.25">
      <c r="A7428">
        <v>63308</v>
      </c>
      <c r="B7428" t="s">
        <v>30</v>
      </c>
      <c r="C7428" s="7">
        <v>46211.768333333333</v>
      </c>
      <c r="D7428" s="4">
        <v>232400000</v>
      </c>
      <c r="E7428" t="s">
        <v>2607</v>
      </c>
      <c r="F7428" t="s">
        <v>2607</v>
      </c>
      <c r="G7428" s="4">
        <v>94500999</v>
      </c>
      <c r="H7428" t="s">
        <v>7850</v>
      </c>
      <c r="I7428" s="2">
        <v>46211.726701388892</v>
      </c>
      <c r="J7428" s="4">
        <v>50000000</v>
      </c>
      <c r="K7428" s="4" t="s">
        <v>2607</v>
      </c>
      <c r="L7428" s="5">
        <v>232.4</v>
      </c>
      <c r="M7428" s="5">
        <v>94.500998999999993</v>
      </c>
      <c r="N7428" s="5">
        <v>50</v>
      </c>
      <c r="O7428" s="5" t="str">
        <f t="shared" si="116"/>
        <v>0,000000</v>
      </c>
      <c r="P7428" s="5" t="s">
        <v>10554</v>
      </c>
      <c r="Q7428" s="5" t="s">
        <v>10554</v>
      </c>
    </row>
    <row r="7429" spans="1:17" x14ac:dyDescent="0.25">
      <c r="A7429">
        <v>63309</v>
      </c>
      <c r="B7429" t="s">
        <v>30</v>
      </c>
      <c r="C7429" s="7">
        <v>46211.76834490741</v>
      </c>
      <c r="D7429" s="4">
        <v>232300000</v>
      </c>
      <c r="E7429" t="s">
        <v>2607</v>
      </c>
      <c r="F7429" t="s">
        <v>2607</v>
      </c>
      <c r="G7429" s="4">
        <v>94500999</v>
      </c>
      <c r="H7429" t="s">
        <v>7851</v>
      </c>
      <c r="I7429" s="2">
        <v>46211.726701388892</v>
      </c>
      <c r="J7429" s="4">
        <v>50000000</v>
      </c>
      <c r="K7429" s="4" t="s">
        <v>2607</v>
      </c>
      <c r="L7429" s="5">
        <v>232.3</v>
      </c>
      <c r="M7429" s="5">
        <v>94.500998999999993</v>
      </c>
      <c r="N7429" s="5">
        <v>50</v>
      </c>
      <c r="O7429" s="5" t="str">
        <f t="shared" si="116"/>
        <v>0,000000</v>
      </c>
      <c r="P7429" s="5" t="s">
        <v>10554</v>
      </c>
      <c r="Q7429" s="5" t="s">
        <v>10554</v>
      </c>
    </row>
    <row r="7430" spans="1:17" x14ac:dyDescent="0.25">
      <c r="A7430">
        <v>63310</v>
      </c>
      <c r="B7430" t="s">
        <v>30</v>
      </c>
      <c r="C7430" s="7">
        <v>46211.76835648148</v>
      </c>
      <c r="D7430" s="4">
        <v>232300000</v>
      </c>
      <c r="E7430" t="s">
        <v>2607</v>
      </c>
      <c r="F7430" t="s">
        <v>2607</v>
      </c>
      <c r="G7430" s="4">
        <v>94500999</v>
      </c>
      <c r="H7430" t="s">
        <v>7852</v>
      </c>
      <c r="I7430" s="2">
        <v>46211.726701388892</v>
      </c>
      <c r="J7430" s="4">
        <v>50000000</v>
      </c>
      <c r="K7430" s="4" t="s">
        <v>2607</v>
      </c>
      <c r="L7430" s="5">
        <v>232.3</v>
      </c>
      <c r="M7430" s="5">
        <v>94.500998999999993</v>
      </c>
      <c r="N7430" s="5">
        <v>50</v>
      </c>
      <c r="O7430" s="5" t="str">
        <f t="shared" si="116"/>
        <v>0,000000</v>
      </c>
      <c r="P7430" s="5" t="s">
        <v>10554</v>
      </c>
      <c r="Q7430" s="5" t="s">
        <v>10554</v>
      </c>
    </row>
    <row r="7431" spans="1:17" x14ac:dyDescent="0.25">
      <c r="A7431">
        <v>63311</v>
      </c>
      <c r="B7431" t="s">
        <v>30</v>
      </c>
      <c r="C7431" s="7">
        <v>46211.768368055556</v>
      </c>
      <c r="D7431" s="4">
        <v>232500000</v>
      </c>
      <c r="E7431" t="s">
        <v>2607</v>
      </c>
      <c r="F7431" t="s">
        <v>2607</v>
      </c>
      <c r="G7431" s="4">
        <v>94500999</v>
      </c>
      <c r="H7431" t="s">
        <v>7853</v>
      </c>
      <c r="I7431" s="2">
        <v>46211.726701388892</v>
      </c>
      <c r="J7431" s="4">
        <v>50000000</v>
      </c>
      <c r="K7431" s="4" t="s">
        <v>2607</v>
      </c>
      <c r="L7431" s="5">
        <v>232.5</v>
      </c>
      <c r="M7431" s="5">
        <v>94.500998999999993</v>
      </c>
      <c r="N7431" s="5">
        <v>50</v>
      </c>
      <c r="O7431" s="5" t="str">
        <f t="shared" si="116"/>
        <v>0,000000</v>
      </c>
      <c r="P7431" s="5" t="s">
        <v>10554</v>
      </c>
      <c r="Q7431" s="5" t="s">
        <v>10554</v>
      </c>
    </row>
    <row r="7432" spans="1:17" x14ac:dyDescent="0.25">
      <c r="A7432">
        <v>63312</v>
      </c>
      <c r="B7432" t="s">
        <v>30</v>
      </c>
      <c r="C7432" s="7">
        <v>46211.768379629626</v>
      </c>
      <c r="D7432" s="4">
        <v>232600000</v>
      </c>
      <c r="E7432" t="s">
        <v>2607</v>
      </c>
      <c r="F7432" t="s">
        <v>2607</v>
      </c>
      <c r="G7432" s="4">
        <v>94500999</v>
      </c>
      <c r="H7432" t="s">
        <v>7854</v>
      </c>
      <c r="I7432" s="2">
        <v>46211.726817129631</v>
      </c>
      <c r="J7432" s="4">
        <v>50000000</v>
      </c>
      <c r="K7432" s="4" t="s">
        <v>2607</v>
      </c>
      <c r="L7432" s="5">
        <v>232.6</v>
      </c>
      <c r="M7432" s="5">
        <v>94.500998999999993</v>
      </c>
      <c r="N7432" s="5">
        <v>50</v>
      </c>
      <c r="O7432" s="5" t="str">
        <f t="shared" si="116"/>
        <v>0,000000</v>
      </c>
      <c r="P7432" s="5" t="s">
        <v>10554</v>
      </c>
      <c r="Q7432" s="5" t="s">
        <v>10554</v>
      </c>
    </row>
    <row r="7433" spans="1:17" x14ac:dyDescent="0.25">
      <c r="A7433">
        <v>63313</v>
      </c>
      <c r="B7433" t="s">
        <v>30</v>
      </c>
      <c r="C7433" s="7">
        <v>46211.768391203703</v>
      </c>
      <c r="D7433" s="4">
        <v>232600000</v>
      </c>
      <c r="E7433" t="s">
        <v>2607</v>
      </c>
      <c r="F7433" t="s">
        <v>2607</v>
      </c>
      <c r="G7433" s="4">
        <v>94500999</v>
      </c>
      <c r="H7433" t="s">
        <v>7855</v>
      </c>
      <c r="I7433" s="2">
        <v>46211.726817129631</v>
      </c>
      <c r="J7433" s="4">
        <v>50000000</v>
      </c>
      <c r="K7433" s="4" t="s">
        <v>2607</v>
      </c>
      <c r="L7433" s="5">
        <v>232.6</v>
      </c>
      <c r="M7433" s="5">
        <v>94.500998999999993</v>
      </c>
      <c r="N7433" s="5">
        <v>50</v>
      </c>
      <c r="O7433" s="5" t="str">
        <f t="shared" si="116"/>
        <v>0,000000</v>
      </c>
      <c r="P7433" s="5" t="s">
        <v>10554</v>
      </c>
      <c r="Q7433" s="5" t="s">
        <v>10554</v>
      </c>
    </row>
    <row r="7434" spans="1:17" x14ac:dyDescent="0.25">
      <c r="A7434">
        <v>63314</v>
      </c>
      <c r="B7434" t="s">
        <v>30</v>
      </c>
      <c r="C7434" s="7">
        <v>46211.76840277778</v>
      </c>
      <c r="D7434" s="4">
        <v>232500000</v>
      </c>
      <c r="E7434" t="s">
        <v>2607</v>
      </c>
      <c r="F7434" t="s">
        <v>2607</v>
      </c>
      <c r="G7434" s="4">
        <v>94500999</v>
      </c>
      <c r="H7434" t="s">
        <v>7856</v>
      </c>
      <c r="I7434" s="2">
        <v>46211.726817129631</v>
      </c>
      <c r="J7434" s="4">
        <v>50000000</v>
      </c>
      <c r="K7434" s="4" t="s">
        <v>2607</v>
      </c>
      <c r="L7434" s="5">
        <v>232.5</v>
      </c>
      <c r="M7434" s="5">
        <v>94.500998999999993</v>
      </c>
      <c r="N7434" s="5">
        <v>50</v>
      </c>
      <c r="O7434" s="5" t="str">
        <f t="shared" si="116"/>
        <v>0,000000</v>
      </c>
      <c r="P7434" s="5" t="s">
        <v>10554</v>
      </c>
      <c r="Q7434" s="5" t="s">
        <v>10554</v>
      </c>
    </row>
    <row r="7435" spans="1:17" x14ac:dyDescent="0.25">
      <c r="A7435">
        <v>63315</v>
      </c>
      <c r="B7435" t="s">
        <v>30</v>
      </c>
      <c r="C7435" s="7">
        <v>46211.768414351849</v>
      </c>
      <c r="D7435" s="4">
        <v>232500000</v>
      </c>
      <c r="E7435" t="s">
        <v>2607</v>
      </c>
      <c r="F7435" t="s">
        <v>2607</v>
      </c>
      <c r="G7435" s="4">
        <v>94500999</v>
      </c>
      <c r="H7435" t="s">
        <v>7857</v>
      </c>
      <c r="I7435" s="2">
        <v>46211.726817129631</v>
      </c>
      <c r="J7435" s="4">
        <v>50000000</v>
      </c>
      <c r="K7435" s="4" t="s">
        <v>2607</v>
      </c>
      <c r="L7435" s="5">
        <v>232.5</v>
      </c>
      <c r="M7435" s="5">
        <v>94.500998999999993</v>
      </c>
      <c r="N7435" s="5">
        <v>50</v>
      </c>
      <c r="O7435" s="5" t="str">
        <f t="shared" si="116"/>
        <v>0,000000</v>
      </c>
      <c r="P7435" s="5" t="s">
        <v>10554</v>
      </c>
      <c r="Q7435" s="5" t="s">
        <v>10554</v>
      </c>
    </row>
    <row r="7436" spans="1:17" x14ac:dyDescent="0.25">
      <c r="A7436">
        <v>63316</v>
      </c>
      <c r="B7436" t="s">
        <v>30</v>
      </c>
      <c r="C7436" s="7">
        <v>46211.768425925926</v>
      </c>
      <c r="D7436" s="4">
        <v>232500000</v>
      </c>
      <c r="E7436" t="s">
        <v>2607</v>
      </c>
      <c r="F7436" t="s">
        <v>2607</v>
      </c>
      <c r="G7436" s="4">
        <v>94500999</v>
      </c>
      <c r="H7436" t="s">
        <v>7858</v>
      </c>
      <c r="I7436" s="2">
        <v>46211.726817129631</v>
      </c>
      <c r="J7436" s="4">
        <v>50000000</v>
      </c>
      <c r="K7436" s="4" t="s">
        <v>2607</v>
      </c>
      <c r="L7436" s="5">
        <v>232.5</v>
      </c>
      <c r="M7436" s="5">
        <v>94.500998999999993</v>
      </c>
      <c r="N7436" s="5">
        <v>50</v>
      </c>
      <c r="O7436" s="5" t="str">
        <f t="shared" si="116"/>
        <v>0,000000</v>
      </c>
      <c r="P7436" s="5" t="s">
        <v>10554</v>
      </c>
      <c r="Q7436" s="5" t="s">
        <v>10554</v>
      </c>
    </row>
    <row r="7437" spans="1:17" x14ac:dyDescent="0.25">
      <c r="A7437">
        <v>63317</v>
      </c>
      <c r="B7437" t="s">
        <v>30</v>
      </c>
      <c r="C7437" s="7">
        <v>46211.768437500003</v>
      </c>
      <c r="D7437" s="4">
        <v>232600000</v>
      </c>
      <c r="E7437" t="s">
        <v>2607</v>
      </c>
      <c r="F7437" t="s">
        <v>2607</v>
      </c>
      <c r="G7437" s="4">
        <v>94500999</v>
      </c>
      <c r="H7437" t="s">
        <v>7859</v>
      </c>
      <c r="I7437" s="2">
        <v>46211.726817129631</v>
      </c>
      <c r="J7437" s="4">
        <v>50000000</v>
      </c>
      <c r="K7437" s="4" t="s">
        <v>2607</v>
      </c>
      <c r="L7437" s="5">
        <v>232.6</v>
      </c>
      <c r="M7437" s="5">
        <v>94.500998999999993</v>
      </c>
      <c r="N7437" s="5">
        <v>50</v>
      </c>
      <c r="O7437" s="5" t="str">
        <f t="shared" si="116"/>
        <v>0,000000</v>
      </c>
      <c r="P7437" s="5" t="s">
        <v>10554</v>
      </c>
      <c r="Q7437" s="5" t="s">
        <v>10554</v>
      </c>
    </row>
    <row r="7438" spans="1:17" x14ac:dyDescent="0.25">
      <c r="A7438">
        <v>63318</v>
      </c>
      <c r="B7438" t="s">
        <v>30</v>
      </c>
      <c r="C7438" s="7">
        <v>46211.768449074072</v>
      </c>
      <c r="D7438" s="4">
        <v>232600000</v>
      </c>
      <c r="E7438" t="s">
        <v>2607</v>
      </c>
      <c r="F7438" t="s">
        <v>2607</v>
      </c>
      <c r="G7438" s="4">
        <v>94500999</v>
      </c>
      <c r="H7438" t="s">
        <v>7860</v>
      </c>
      <c r="I7438" s="2">
        <v>46211.726817129631</v>
      </c>
      <c r="J7438" s="4">
        <v>50000000</v>
      </c>
      <c r="K7438" s="4" t="s">
        <v>2607</v>
      </c>
      <c r="L7438" s="5">
        <v>232.6</v>
      </c>
      <c r="M7438" s="5">
        <v>94.500998999999993</v>
      </c>
      <c r="N7438" s="5">
        <v>50</v>
      </c>
      <c r="O7438" s="5" t="str">
        <f t="shared" si="116"/>
        <v>0,000000</v>
      </c>
      <c r="P7438" s="5" t="s">
        <v>10554</v>
      </c>
      <c r="Q7438" s="5" t="s">
        <v>10554</v>
      </c>
    </row>
    <row r="7439" spans="1:17" x14ac:dyDescent="0.25">
      <c r="A7439">
        <v>63319</v>
      </c>
      <c r="B7439" t="s">
        <v>30</v>
      </c>
      <c r="C7439" s="7">
        <v>46211.768460648149</v>
      </c>
      <c r="D7439" s="4">
        <v>232600000</v>
      </c>
      <c r="E7439" t="s">
        <v>2607</v>
      </c>
      <c r="F7439" t="s">
        <v>2607</v>
      </c>
      <c r="G7439" s="4">
        <v>94500999</v>
      </c>
      <c r="H7439" t="s">
        <v>7861</v>
      </c>
      <c r="I7439" s="2">
        <v>46211.726817129631</v>
      </c>
      <c r="J7439" s="4">
        <v>50000000</v>
      </c>
      <c r="K7439" s="4" t="s">
        <v>2607</v>
      </c>
      <c r="L7439" s="5">
        <v>232.6</v>
      </c>
      <c r="M7439" s="5">
        <v>94.500998999999993</v>
      </c>
      <c r="N7439" s="5">
        <v>50</v>
      </c>
      <c r="O7439" s="5" t="str">
        <f t="shared" si="116"/>
        <v>0,000000</v>
      </c>
      <c r="P7439" s="5" t="s">
        <v>10554</v>
      </c>
      <c r="Q7439" s="5" t="s">
        <v>10554</v>
      </c>
    </row>
    <row r="7440" spans="1:17" x14ac:dyDescent="0.25">
      <c r="A7440">
        <v>63320</v>
      </c>
      <c r="B7440" t="s">
        <v>30</v>
      </c>
      <c r="C7440" s="7">
        <v>46211.768472222226</v>
      </c>
      <c r="D7440" s="4">
        <v>232600000</v>
      </c>
      <c r="E7440" t="s">
        <v>2607</v>
      </c>
      <c r="F7440" t="s">
        <v>2607</v>
      </c>
      <c r="G7440" s="4">
        <v>94500999</v>
      </c>
      <c r="H7440" t="s">
        <v>7862</v>
      </c>
      <c r="I7440" s="2">
        <v>46211.726817129631</v>
      </c>
      <c r="J7440" s="4">
        <v>50000000</v>
      </c>
      <c r="K7440" s="4" t="s">
        <v>2607</v>
      </c>
      <c r="L7440" s="5">
        <v>232.6</v>
      </c>
      <c r="M7440" s="5">
        <v>94.500998999999993</v>
      </c>
      <c r="N7440" s="5">
        <v>50</v>
      </c>
      <c r="O7440" s="5" t="str">
        <f t="shared" si="116"/>
        <v>0,000000</v>
      </c>
      <c r="P7440" s="5" t="s">
        <v>10554</v>
      </c>
      <c r="Q7440" s="5" t="s">
        <v>10554</v>
      </c>
    </row>
    <row r="7441" spans="1:17" x14ac:dyDescent="0.25">
      <c r="A7441">
        <v>63321</v>
      </c>
      <c r="B7441" t="s">
        <v>30</v>
      </c>
      <c r="C7441" s="7">
        <v>46211.768483796295</v>
      </c>
      <c r="D7441" s="4">
        <v>232500000</v>
      </c>
      <c r="E7441" t="s">
        <v>2607</v>
      </c>
      <c r="F7441" t="s">
        <v>2607</v>
      </c>
      <c r="G7441" s="4">
        <v>94500999</v>
      </c>
      <c r="H7441" t="s">
        <v>7863</v>
      </c>
      <c r="I7441" s="2">
        <v>46211.726817129631</v>
      </c>
      <c r="J7441" s="4">
        <v>50000000</v>
      </c>
      <c r="K7441" s="4" t="s">
        <v>2607</v>
      </c>
      <c r="L7441" s="5">
        <v>232.5</v>
      </c>
      <c r="M7441" s="5">
        <v>94.500998999999993</v>
      </c>
      <c r="N7441" s="5">
        <v>50</v>
      </c>
      <c r="O7441" s="5" t="str">
        <f t="shared" si="116"/>
        <v>0,000000</v>
      </c>
      <c r="P7441" s="5" t="s">
        <v>10554</v>
      </c>
      <c r="Q7441" s="5" t="s">
        <v>10554</v>
      </c>
    </row>
    <row r="7442" spans="1:17" x14ac:dyDescent="0.25">
      <c r="A7442">
        <v>63322</v>
      </c>
      <c r="B7442" t="s">
        <v>30</v>
      </c>
      <c r="C7442" s="7">
        <v>46211.768495370372</v>
      </c>
      <c r="D7442" s="4">
        <v>232400000</v>
      </c>
      <c r="E7442" t="s">
        <v>2607</v>
      </c>
      <c r="F7442" t="s">
        <v>2607</v>
      </c>
      <c r="G7442" s="4">
        <v>94500999</v>
      </c>
      <c r="H7442" t="s">
        <v>7864</v>
      </c>
      <c r="I7442" s="2">
        <v>46211.72693287037</v>
      </c>
      <c r="J7442" s="4">
        <v>50000000</v>
      </c>
      <c r="K7442" s="4" t="s">
        <v>2607</v>
      </c>
      <c r="L7442" s="5">
        <v>232.4</v>
      </c>
      <c r="M7442" s="5">
        <v>94.500998999999993</v>
      </c>
      <c r="N7442" s="5">
        <v>50</v>
      </c>
      <c r="O7442" s="5" t="str">
        <f t="shared" si="116"/>
        <v>0,000000</v>
      </c>
      <c r="P7442" s="5" t="s">
        <v>10554</v>
      </c>
      <c r="Q7442" s="5" t="s">
        <v>10554</v>
      </c>
    </row>
    <row r="7443" spans="1:17" x14ac:dyDescent="0.25">
      <c r="A7443">
        <v>63323</v>
      </c>
      <c r="B7443" t="s">
        <v>30</v>
      </c>
      <c r="C7443" s="7">
        <v>46211.768506944441</v>
      </c>
      <c r="D7443" s="4">
        <v>232400000</v>
      </c>
      <c r="E7443" t="s">
        <v>2607</v>
      </c>
      <c r="F7443" t="s">
        <v>2607</v>
      </c>
      <c r="G7443" s="4">
        <v>94500999</v>
      </c>
      <c r="H7443" t="s">
        <v>7865</v>
      </c>
      <c r="I7443" s="2">
        <v>46211.72693287037</v>
      </c>
      <c r="J7443" s="4">
        <v>50000000</v>
      </c>
      <c r="K7443" s="4" t="s">
        <v>2607</v>
      </c>
      <c r="L7443" s="5">
        <v>232.4</v>
      </c>
      <c r="M7443" s="5">
        <v>94.500998999999993</v>
      </c>
      <c r="N7443" s="5">
        <v>50</v>
      </c>
      <c r="O7443" s="5" t="str">
        <f t="shared" si="116"/>
        <v>0,000000</v>
      </c>
      <c r="P7443" s="5" t="s">
        <v>10554</v>
      </c>
      <c r="Q7443" s="5" t="s">
        <v>10554</v>
      </c>
    </row>
    <row r="7444" spans="1:17" x14ac:dyDescent="0.25">
      <c r="A7444">
        <v>63324</v>
      </c>
      <c r="B7444" t="s">
        <v>30</v>
      </c>
      <c r="C7444" s="7">
        <v>46211.768518518518</v>
      </c>
      <c r="D7444" s="4">
        <v>232500000</v>
      </c>
      <c r="E7444" t="s">
        <v>2607</v>
      </c>
      <c r="F7444" t="s">
        <v>2607</v>
      </c>
      <c r="G7444" s="4">
        <v>94500999</v>
      </c>
      <c r="H7444" t="s">
        <v>7866</v>
      </c>
      <c r="I7444" s="2">
        <v>46211.72693287037</v>
      </c>
      <c r="J7444" s="4">
        <v>50000000</v>
      </c>
      <c r="K7444" s="4" t="s">
        <v>2607</v>
      </c>
      <c r="L7444" s="5">
        <v>232.5</v>
      </c>
      <c r="M7444" s="5">
        <v>94.500998999999993</v>
      </c>
      <c r="N7444" s="5">
        <v>50</v>
      </c>
      <c r="O7444" s="5" t="str">
        <f t="shared" si="116"/>
        <v>0,000000</v>
      </c>
      <c r="P7444" s="5" t="s">
        <v>10554</v>
      </c>
      <c r="Q7444" s="5" t="s">
        <v>10554</v>
      </c>
    </row>
    <row r="7445" spans="1:17" x14ac:dyDescent="0.25">
      <c r="A7445">
        <v>63325</v>
      </c>
      <c r="B7445" t="s">
        <v>30</v>
      </c>
      <c r="C7445" s="7">
        <v>46211.768530092595</v>
      </c>
      <c r="D7445" s="4">
        <v>232600000</v>
      </c>
      <c r="E7445" t="s">
        <v>2607</v>
      </c>
      <c r="F7445" t="s">
        <v>2607</v>
      </c>
      <c r="G7445" s="4">
        <v>94500999</v>
      </c>
      <c r="H7445" t="s">
        <v>7867</v>
      </c>
      <c r="I7445" s="2">
        <v>46211.72693287037</v>
      </c>
      <c r="J7445" s="4">
        <v>50000000</v>
      </c>
      <c r="K7445" s="4" t="s">
        <v>2607</v>
      </c>
      <c r="L7445" s="5">
        <v>232.6</v>
      </c>
      <c r="M7445" s="5">
        <v>94.500998999999993</v>
      </c>
      <c r="N7445" s="5">
        <v>50</v>
      </c>
      <c r="O7445" s="5" t="str">
        <f t="shared" si="116"/>
        <v>0,000000</v>
      </c>
      <c r="P7445" s="5" t="s">
        <v>10554</v>
      </c>
      <c r="Q7445" s="5" t="s">
        <v>10554</v>
      </c>
    </row>
    <row r="7446" spans="1:17" x14ac:dyDescent="0.25">
      <c r="A7446">
        <v>63326</v>
      </c>
      <c r="B7446" t="s">
        <v>30</v>
      </c>
      <c r="C7446" s="7">
        <v>46211.768541666665</v>
      </c>
      <c r="D7446" s="4">
        <v>232600000</v>
      </c>
      <c r="E7446" t="s">
        <v>2607</v>
      </c>
      <c r="F7446" t="s">
        <v>2607</v>
      </c>
      <c r="G7446" s="4">
        <v>94500999</v>
      </c>
      <c r="H7446" t="s">
        <v>7868</v>
      </c>
      <c r="I7446" s="2">
        <v>46211.72693287037</v>
      </c>
      <c r="J7446" s="4">
        <v>50000000</v>
      </c>
      <c r="K7446" s="4" t="s">
        <v>2607</v>
      </c>
      <c r="L7446" s="5">
        <v>232.6</v>
      </c>
      <c r="M7446" s="5">
        <v>94.500998999999993</v>
      </c>
      <c r="N7446" s="5">
        <v>50</v>
      </c>
      <c r="O7446" s="5" t="str">
        <f t="shared" si="116"/>
        <v>0,000000</v>
      </c>
      <c r="P7446" s="5" t="s">
        <v>10554</v>
      </c>
      <c r="Q7446" s="5" t="s">
        <v>10554</v>
      </c>
    </row>
    <row r="7447" spans="1:17" x14ac:dyDescent="0.25">
      <c r="A7447">
        <v>63327</v>
      </c>
      <c r="B7447" t="s">
        <v>30</v>
      </c>
      <c r="C7447" s="7">
        <v>46211.768553240741</v>
      </c>
      <c r="D7447" s="4">
        <v>232600000</v>
      </c>
      <c r="E7447" t="s">
        <v>2607</v>
      </c>
      <c r="F7447" t="s">
        <v>2607</v>
      </c>
      <c r="G7447" s="4">
        <v>94500999</v>
      </c>
      <c r="H7447" t="s">
        <v>7869</v>
      </c>
      <c r="I7447" s="2">
        <v>46211.72693287037</v>
      </c>
      <c r="J7447" s="4">
        <v>50000000</v>
      </c>
      <c r="K7447" s="4" t="s">
        <v>2607</v>
      </c>
      <c r="L7447" s="5">
        <v>232.6</v>
      </c>
      <c r="M7447" s="5">
        <v>94.500998999999993</v>
      </c>
      <c r="N7447" s="5">
        <v>50</v>
      </c>
      <c r="O7447" s="5" t="str">
        <f t="shared" si="116"/>
        <v>0,000000</v>
      </c>
      <c r="P7447" s="5" t="s">
        <v>10554</v>
      </c>
      <c r="Q7447" s="5" t="s">
        <v>10554</v>
      </c>
    </row>
    <row r="7448" spans="1:17" x14ac:dyDescent="0.25">
      <c r="A7448">
        <v>63328</v>
      </c>
      <c r="B7448" t="s">
        <v>30</v>
      </c>
      <c r="C7448" s="7">
        <v>46211.768564814818</v>
      </c>
      <c r="D7448" s="4">
        <v>232600000</v>
      </c>
      <c r="E7448" t="s">
        <v>2607</v>
      </c>
      <c r="F7448" t="s">
        <v>2607</v>
      </c>
      <c r="G7448" s="4">
        <v>94500999</v>
      </c>
      <c r="H7448" t="s">
        <v>7870</v>
      </c>
      <c r="I7448" s="2">
        <v>46211.72693287037</v>
      </c>
      <c r="J7448" s="4">
        <v>50000000</v>
      </c>
      <c r="K7448" s="4" t="s">
        <v>2607</v>
      </c>
      <c r="L7448" s="5">
        <v>232.6</v>
      </c>
      <c r="M7448" s="5">
        <v>94.500998999999993</v>
      </c>
      <c r="N7448" s="5">
        <v>50</v>
      </c>
      <c r="O7448" s="5" t="str">
        <f t="shared" si="116"/>
        <v>0,000000</v>
      </c>
      <c r="P7448" s="5" t="s">
        <v>10554</v>
      </c>
      <c r="Q7448" s="5" t="s">
        <v>10554</v>
      </c>
    </row>
    <row r="7449" spans="1:17" x14ac:dyDescent="0.25">
      <c r="A7449">
        <v>63329</v>
      </c>
      <c r="B7449" t="s">
        <v>30</v>
      </c>
      <c r="C7449" s="7">
        <v>46211.768576388888</v>
      </c>
      <c r="D7449" s="4">
        <v>232500000</v>
      </c>
      <c r="E7449" t="s">
        <v>2607</v>
      </c>
      <c r="F7449" t="s">
        <v>2607</v>
      </c>
      <c r="G7449" s="4">
        <v>94500999</v>
      </c>
      <c r="H7449" t="s">
        <v>7871</v>
      </c>
      <c r="I7449" s="2">
        <v>46211.72693287037</v>
      </c>
      <c r="J7449" s="4">
        <v>50000000</v>
      </c>
      <c r="K7449" s="4" t="s">
        <v>2607</v>
      </c>
      <c r="L7449" s="5">
        <v>232.5</v>
      </c>
      <c r="M7449" s="5">
        <v>94.500998999999993</v>
      </c>
      <c r="N7449" s="5">
        <v>50</v>
      </c>
      <c r="O7449" s="5" t="str">
        <f t="shared" si="116"/>
        <v>0,000000</v>
      </c>
      <c r="P7449" s="5" t="s">
        <v>10554</v>
      </c>
      <c r="Q7449" s="5" t="s">
        <v>10554</v>
      </c>
    </row>
    <row r="7450" spans="1:17" x14ac:dyDescent="0.25">
      <c r="A7450">
        <v>63330</v>
      </c>
      <c r="B7450" t="s">
        <v>30</v>
      </c>
      <c r="C7450" s="7">
        <v>46211.768587962964</v>
      </c>
      <c r="D7450" s="4">
        <v>232400000</v>
      </c>
      <c r="E7450" t="s">
        <v>2607</v>
      </c>
      <c r="F7450" t="s">
        <v>2607</v>
      </c>
      <c r="G7450" s="4">
        <v>94500999</v>
      </c>
      <c r="H7450" t="s">
        <v>7872</v>
      </c>
      <c r="I7450" s="2">
        <v>46211.72693287037</v>
      </c>
      <c r="J7450" s="4">
        <v>50000000</v>
      </c>
      <c r="K7450" s="4" t="s">
        <v>2607</v>
      </c>
      <c r="L7450" s="5">
        <v>232.4</v>
      </c>
      <c r="M7450" s="5">
        <v>94.500998999999993</v>
      </c>
      <c r="N7450" s="5">
        <v>50</v>
      </c>
      <c r="O7450" s="5" t="str">
        <f t="shared" si="116"/>
        <v>0,000000</v>
      </c>
      <c r="P7450" s="5" t="s">
        <v>10554</v>
      </c>
      <c r="Q7450" s="5" t="s">
        <v>10554</v>
      </c>
    </row>
    <row r="7451" spans="1:17" x14ac:dyDescent="0.25">
      <c r="A7451">
        <v>63331</v>
      </c>
      <c r="B7451" t="s">
        <v>30</v>
      </c>
      <c r="C7451" s="7">
        <v>46211.768599537034</v>
      </c>
      <c r="D7451" s="4">
        <v>232400000</v>
      </c>
      <c r="E7451" t="s">
        <v>2607</v>
      </c>
      <c r="F7451" t="s">
        <v>2607</v>
      </c>
      <c r="G7451" s="4">
        <v>94500999</v>
      </c>
      <c r="H7451" t="s">
        <v>7873</v>
      </c>
      <c r="I7451" s="2">
        <v>46211.72693287037</v>
      </c>
      <c r="J7451" s="4">
        <v>50000000</v>
      </c>
      <c r="K7451" s="4" t="s">
        <v>2607</v>
      </c>
      <c r="L7451" s="5">
        <v>232.4</v>
      </c>
      <c r="M7451" s="5">
        <v>94.500998999999993</v>
      </c>
      <c r="N7451" s="5">
        <v>50</v>
      </c>
      <c r="O7451" s="5" t="str">
        <f t="shared" si="116"/>
        <v>0,000000</v>
      </c>
      <c r="P7451" s="5" t="s">
        <v>10554</v>
      </c>
      <c r="Q7451" s="5" t="s">
        <v>10554</v>
      </c>
    </row>
    <row r="7452" spans="1:17" x14ac:dyDescent="0.25">
      <c r="A7452">
        <v>63332</v>
      </c>
      <c r="B7452" t="s">
        <v>30</v>
      </c>
      <c r="C7452" s="7">
        <v>46211.768611111111</v>
      </c>
      <c r="D7452" s="4">
        <v>232500000</v>
      </c>
      <c r="E7452" t="s">
        <v>2607</v>
      </c>
      <c r="F7452" t="s">
        <v>2607</v>
      </c>
      <c r="G7452" s="4">
        <v>94500999</v>
      </c>
      <c r="H7452" t="s">
        <v>7874</v>
      </c>
      <c r="I7452" s="2">
        <v>46211.727071759262</v>
      </c>
      <c r="J7452" s="4">
        <v>50000000</v>
      </c>
      <c r="K7452" s="4" t="s">
        <v>2607</v>
      </c>
      <c r="L7452" s="5">
        <v>232.5</v>
      </c>
      <c r="M7452" s="5">
        <v>94.500998999999993</v>
      </c>
      <c r="N7452" s="5">
        <v>50</v>
      </c>
      <c r="O7452" s="5" t="str">
        <f t="shared" si="116"/>
        <v>0,000000</v>
      </c>
      <c r="P7452" s="5" t="s">
        <v>10554</v>
      </c>
      <c r="Q7452" s="5" t="s">
        <v>10554</v>
      </c>
    </row>
    <row r="7453" spans="1:17" x14ac:dyDescent="0.25">
      <c r="A7453">
        <v>63333</v>
      </c>
      <c r="B7453" t="s">
        <v>30</v>
      </c>
      <c r="C7453" s="7">
        <v>46211.768622685187</v>
      </c>
      <c r="D7453" s="4">
        <v>232500000</v>
      </c>
      <c r="E7453" t="s">
        <v>2607</v>
      </c>
      <c r="F7453" t="s">
        <v>2607</v>
      </c>
      <c r="G7453" s="4">
        <v>94500999</v>
      </c>
      <c r="H7453" t="s">
        <v>7875</v>
      </c>
      <c r="I7453" s="2">
        <v>46211.727071759262</v>
      </c>
      <c r="J7453" s="4">
        <v>50000000</v>
      </c>
      <c r="K7453" s="4" t="s">
        <v>2607</v>
      </c>
      <c r="L7453" s="5">
        <v>232.5</v>
      </c>
      <c r="M7453" s="5">
        <v>94.500998999999993</v>
      </c>
      <c r="N7453" s="5">
        <v>50</v>
      </c>
      <c r="O7453" s="5" t="str">
        <f t="shared" si="116"/>
        <v>0,000000</v>
      </c>
      <c r="P7453" s="5" t="s">
        <v>10554</v>
      </c>
      <c r="Q7453" s="5" t="s">
        <v>10554</v>
      </c>
    </row>
    <row r="7454" spans="1:17" x14ac:dyDescent="0.25">
      <c r="A7454">
        <v>63334</v>
      </c>
      <c r="B7454" t="s">
        <v>30</v>
      </c>
      <c r="C7454" s="7">
        <v>46211.768634259257</v>
      </c>
      <c r="D7454" s="4">
        <v>232500000</v>
      </c>
      <c r="E7454" t="s">
        <v>2607</v>
      </c>
      <c r="F7454" t="s">
        <v>2607</v>
      </c>
      <c r="G7454" s="4">
        <v>94500999</v>
      </c>
      <c r="H7454" t="s">
        <v>7876</v>
      </c>
      <c r="I7454" s="2">
        <v>46211.727071759262</v>
      </c>
      <c r="J7454" s="4">
        <v>50000000</v>
      </c>
      <c r="K7454" s="4" t="s">
        <v>2607</v>
      </c>
      <c r="L7454" s="5">
        <v>232.5</v>
      </c>
      <c r="M7454" s="5">
        <v>94.500998999999993</v>
      </c>
      <c r="N7454" s="5">
        <v>50</v>
      </c>
      <c r="O7454" s="5" t="str">
        <f t="shared" si="116"/>
        <v>0,000000</v>
      </c>
      <c r="P7454" s="5" t="s">
        <v>10554</v>
      </c>
      <c r="Q7454" s="5" t="s">
        <v>10554</v>
      </c>
    </row>
    <row r="7455" spans="1:17" x14ac:dyDescent="0.25">
      <c r="A7455">
        <v>63335</v>
      </c>
      <c r="B7455" t="s">
        <v>30</v>
      </c>
      <c r="C7455" s="7">
        <v>46211.768645833334</v>
      </c>
      <c r="D7455" s="4">
        <v>232400000</v>
      </c>
      <c r="E7455" t="s">
        <v>2607</v>
      </c>
      <c r="F7455" t="s">
        <v>2607</v>
      </c>
      <c r="G7455" s="4">
        <v>94500999</v>
      </c>
      <c r="H7455" t="s">
        <v>7877</v>
      </c>
      <c r="I7455" s="2">
        <v>46211.727071759262</v>
      </c>
      <c r="J7455" s="4">
        <v>50000000</v>
      </c>
      <c r="K7455" s="4" t="s">
        <v>2607</v>
      </c>
      <c r="L7455" s="5">
        <v>232.4</v>
      </c>
      <c r="M7455" s="5">
        <v>94.500998999999993</v>
      </c>
      <c r="N7455" s="5">
        <v>50</v>
      </c>
      <c r="O7455" s="5" t="str">
        <f t="shared" si="116"/>
        <v>0,000000</v>
      </c>
      <c r="P7455" s="5" t="s">
        <v>10554</v>
      </c>
      <c r="Q7455" s="5" t="s">
        <v>10554</v>
      </c>
    </row>
    <row r="7456" spans="1:17" x14ac:dyDescent="0.25">
      <c r="A7456">
        <v>63336</v>
      </c>
      <c r="B7456" t="s">
        <v>30</v>
      </c>
      <c r="C7456" s="7">
        <v>46211.768657407411</v>
      </c>
      <c r="D7456" s="4">
        <v>232300000</v>
      </c>
      <c r="E7456" t="s">
        <v>2607</v>
      </c>
      <c r="F7456" t="s">
        <v>2607</v>
      </c>
      <c r="G7456" s="4">
        <v>94500999</v>
      </c>
      <c r="H7456" t="s">
        <v>7878</v>
      </c>
      <c r="I7456" s="2">
        <v>46211.727071759262</v>
      </c>
      <c r="J7456" s="4">
        <v>50000000</v>
      </c>
      <c r="K7456" s="4" t="s">
        <v>2607</v>
      </c>
      <c r="L7456" s="5">
        <v>232.3</v>
      </c>
      <c r="M7456" s="5">
        <v>94.500998999999993</v>
      </c>
      <c r="N7456" s="5">
        <v>50</v>
      </c>
      <c r="O7456" s="5" t="str">
        <f t="shared" si="116"/>
        <v>0,000000</v>
      </c>
      <c r="P7456" s="5" t="s">
        <v>10554</v>
      </c>
      <c r="Q7456" s="5" t="s">
        <v>10554</v>
      </c>
    </row>
    <row r="7457" spans="1:17" x14ac:dyDescent="0.25">
      <c r="A7457">
        <v>63337</v>
      </c>
      <c r="B7457" t="s">
        <v>30</v>
      </c>
      <c r="C7457" s="7">
        <v>46211.76866898148</v>
      </c>
      <c r="D7457" s="4">
        <v>232200000</v>
      </c>
      <c r="E7457" t="s">
        <v>2607</v>
      </c>
      <c r="F7457" t="s">
        <v>2607</v>
      </c>
      <c r="G7457" s="4">
        <v>94500999</v>
      </c>
      <c r="H7457" t="s">
        <v>7879</v>
      </c>
      <c r="I7457" s="2">
        <v>46211.727071759262</v>
      </c>
      <c r="J7457" s="4">
        <v>50000000</v>
      </c>
      <c r="K7457" s="4" t="s">
        <v>2607</v>
      </c>
      <c r="L7457" s="5">
        <v>232.2</v>
      </c>
      <c r="M7457" s="5">
        <v>94.500998999999993</v>
      </c>
      <c r="N7457" s="5">
        <v>50</v>
      </c>
      <c r="O7457" s="5" t="str">
        <f t="shared" si="116"/>
        <v>0,000000</v>
      </c>
      <c r="P7457" s="5" t="s">
        <v>10554</v>
      </c>
      <c r="Q7457" s="5" t="s">
        <v>10554</v>
      </c>
    </row>
    <row r="7458" spans="1:17" x14ac:dyDescent="0.25">
      <c r="A7458">
        <v>63338</v>
      </c>
      <c r="B7458" t="s">
        <v>30</v>
      </c>
      <c r="C7458" s="7">
        <v>46211.768680555557</v>
      </c>
      <c r="D7458" s="4">
        <v>232200000</v>
      </c>
      <c r="E7458" t="s">
        <v>2607</v>
      </c>
      <c r="F7458" t="s">
        <v>2607</v>
      </c>
      <c r="G7458" s="4">
        <v>94500999</v>
      </c>
      <c r="H7458" t="s">
        <v>7880</v>
      </c>
      <c r="I7458" s="2">
        <v>46211.727071759262</v>
      </c>
      <c r="J7458" s="4">
        <v>50000000</v>
      </c>
      <c r="K7458" s="4" t="s">
        <v>2607</v>
      </c>
      <c r="L7458" s="5">
        <v>232.2</v>
      </c>
      <c r="M7458" s="5">
        <v>94.500998999999993</v>
      </c>
      <c r="N7458" s="5">
        <v>50</v>
      </c>
      <c r="O7458" s="5" t="str">
        <f t="shared" si="116"/>
        <v>0,000000</v>
      </c>
      <c r="P7458" s="5" t="s">
        <v>10554</v>
      </c>
      <c r="Q7458" s="5" t="s">
        <v>10554</v>
      </c>
    </row>
    <row r="7459" spans="1:17" x14ac:dyDescent="0.25">
      <c r="A7459">
        <v>63339</v>
      </c>
      <c r="B7459" t="s">
        <v>30</v>
      </c>
      <c r="C7459" s="7">
        <v>46211.768692129626</v>
      </c>
      <c r="D7459" s="4">
        <v>232200000</v>
      </c>
      <c r="E7459" t="s">
        <v>2607</v>
      </c>
      <c r="F7459" t="s">
        <v>2607</v>
      </c>
      <c r="G7459" s="4">
        <v>94500999</v>
      </c>
      <c r="H7459" t="s">
        <v>7881</v>
      </c>
      <c r="I7459" s="2">
        <v>46211.727071759262</v>
      </c>
      <c r="J7459" s="4">
        <v>50000000</v>
      </c>
      <c r="K7459" s="4" t="s">
        <v>2607</v>
      </c>
      <c r="L7459" s="5">
        <v>232.2</v>
      </c>
      <c r="M7459" s="5">
        <v>94.500998999999993</v>
      </c>
      <c r="N7459" s="5">
        <v>50</v>
      </c>
      <c r="O7459" s="5" t="str">
        <f t="shared" si="116"/>
        <v>0,000000</v>
      </c>
      <c r="P7459" s="5" t="s">
        <v>10554</v>
      </c>
      <c r="Q7459" s="5" t="s">
        <v>10554</v>
      </c>
    </row>
    <row r="7460" spans="1:17" x14ac:dyDescent="0.25">
      <c r="A7460">
        <v>63340</v>
      </c>
      <c r="B7460" t="s">
        <v>30</v>
      </c>
      <c r="C7460" s="7">
        <v>46211.768703703703</v>
      </c>
      <c r="D7460" s="4">
        <v>232200000</v>
      </c>
      <c r="E7460" t="s">
        <v>2607</v>
      </c>
      <c r="F7460" t="s">
        <v>2607</v>
      </c>
      <c r="G7460" s="4">
        <v>94500999</v>
      </c>
      <c r="H7460" t="s">
        <v>7882</v>
      </c>
      <c r="I7460" s="2">
        <v>46211.727071759262</v>
      </c>
      <c r="J7460" s="4">
        <v>50000000</v>
      </c>
      <c r="K7460" s="4" t="s">
        <v>2607</v>
      </c>
      <c r="L7460" s="5">
        <v>232.2</v>
      </c>
      <c r="M7460" s="5">
        <v>94.500998999999993</v>
      </c>
      <c r="N7460" s="5">
        <v>50</v>
      </c>
      <c r="O7460" s="5" t="str">
        <f t="shared" si="116"/>
        <v>0,000000</v>
      </c>
      <c r="P7460" s="5" t="s">
        <v>10554</v>
      </c>
      <c r="Q7460" s="5" t="s">
        <v>10554</v>
      </c>
    </row>
    <row r="7461" spans="1:17" x14ac:dyDescent="0.25">
      <c r="A7461">
        <v>63341</v>
      </c>
      <c r="B7461" t="s">
        <v>30</v>
      </c>
      <c r="C7461" s="7">
        <v>46211.76871527778</v>
      </c>
      <c r="D7461" s="4">
        <v>232100000</v>
      </c>
      <c r="E7461" t="s">
        <v>2607</v>
      </c>
      <c r="F7461" t="s">
        <v>2607</v>
      </c>
      <c r="G7461" s="4">
        <v>94500999</v>
      </c>
      <c r="H7461" t="s">
        <v>7883</v>
      </c>
      <c r="I7461" s="2">
        <v>46211.727071759262</v>
      </c>
      <c r="J7461" s="4">
        <v>50000000</v>
      </c>
      <c r="K7461" s="4" t="s">
        <v>2607</v>
      </c>
      <c r="L7461" s="5">
        <v>232.1</v>
      </c>
      <c r="M7461" s="5">
        <v>94.500998999999993</v>
      </c>
      <c r="N7461" s="5">
        <v>50</v>
      </c>
      <c r="O7461" s="5" t="str">
        <f t="shared" si="116"/>
        <v>0,000000</v>
      </c>
      <c r="P7461" s="5" t="s">
        <v>10554</v>
      </c>
      <c r="Q7461" s="5" t="s">
        <v>10554</v>
      </c>
    </row>
    <row r="7462" spans="1:17" x14ac:dyDescent="0.25">
      <c r="A7462">
        <v>63342</v>
      </c>
      <c r="B7462" t="s">
        <v>30</v>
      </c>
      <c r="C7462" s="7">
        <v>46211.768726851849</v>
      </c>
      <c r="D7462" s="4">
        <v>232100000</v>
      </c>
      <c r="E7462" t="s">
        <v>2607</v>
      </c>
      <c r="F7462" t="s">
        <v>2607</v>
      </c>
      <c r="G7462" s="4">
        <v>94500999</v>
      </c>
      <c r="H7462" t="s">
        <v>7884</v>
      </c>
      <c r="I7462" s="2">
        <v>46211.72724537037</v>
      </c>
      <c r="J7462" s="4">
        <v>50000000</v>
      </c>
      <c r="K7462" s="4" t="s">
        <v>2607</v>
      </c>
      <c r="L7462" s="5">
        <v>232.1</v>
      </c>
      <c r="M7462" s="5">
        <v>94.500998999999993</v>
      </c>
      <c r="N7462" s="5">
        <v>50</v>
      </c>
      <c r="O7462" s="5" t="str">
        <f t="shared" si="116"/>
        <v>0,000000</v>
      </c>
      <c r="P7462" s="5" t="s">
        <v>10554</v>
      </c>
      <c r="Q7462" s="5" t="s">
        <v>10554</v>
      </c>
    </row>
    <row r="7463" spans="1:17" x14ac:dyDescent="0.25">
      <c r="A7463">
        <v>63343</v>
      </c>
      <c r="B7463" t="s">
        <v>30</v>
      </c>
      <c r="C7463" s="7">
        <v>46211.768738425926</v>
      </c>
      <c r="D7463" s="4">
        <v>232000000</v>
      </c>
      <c r="E7463" t="s">
        <v>2607</v>
      </c>
      <c r="F7463" t="s">
        <v>2607</v>
      </c>
      <c r="G7463" s="4">
        <v>94500999</v>
      </c>
      <c r="H7463" t="s">
        <v>7885</v>
      </c>
      <c r="I7463" s="2">
        <v>46211.72724537037</v>
      </c>
      <c r="J7463" s="4">
        <v>50000000</v>
      </c>
      <c r="K7463" s="4" t="s">
        <v>2607</v>
      </c>
      <c r="L7463" s="5">
        <v>232</v>
      </c>
      <c r="M7463" s="5">
        <v>94.500998999999993</v>
      </c>
      <c r="N7463" s="5">
        <v>50</v>
      </c>
      <c r="O7463" s="5" t="str">
        <f t="shared" si="116"/>
        <v>0,000000</v>
      </c>
      <c r="P7463" s="5" t="s">
        <v>10554</v>
      </c>
      <c r="Q7463" s="5" t="s">
        <v>10554</v>
      </c>
    </row>
    <row r="7464" spans="1:17" x14ac:dyDescent="0.25">
      <c r="A7464">
        <v>63344</v>
      </c>
      <c r="B7464" t="s">
        <v>30</v>
      </c>
      <c r="C7464" s="7">
        <v>46211.768750000003</v>
      </c>
      <c r="D7464" s="4">
        <v>232100000</v>
      </c>
      <c r="E7464" t="s">
        <v>2607</v>
      </c>
      <c r="F7464" t="s">
        <v>2607</v>
      </c>
      <c r="G7464" s="4">
        <v>94500999</v>
      </c>
      <c r="H7464" t="s">
        <v>7886</v>
      </c>
      <c r="I7464" s="2">
        <v>46211.72724537037</v>
      </c>
      <c r="J7464" s="4">
        <v>50000000</v>
      </c>
      <c r="K7464" s="4" t="s">
        <v>2607</v>
      </c>
      <c r="L7464" s="5">
        <v>232.1</v>
      </c>
      <c r="M7464" s="5">
        <v>94.500998999999993</v>
      </c>
      <c r="N7464" s="5">
        <v>50</v>
      </c>
      <c r="O7464" s="5" t="str">
        <f t="shared" si="116"/>
        <v>0,000000</v>
      </c>
      <c r="P7464" s="5" t="s">
        <v>10554</v>
      </c>
      <c r="Q7464" s="5" t="s">
        <v>10554</v>
      </c>
    </row>
    <row r="7465" spans="1:17" x14ac:dyDescent="0.25">
      <c r="A7465">
        <v>63345</v>
      </c>
      <c r="B7465" t="s">
        <v>30</v>
      </c>
      <c r="C7465" s="7">
        <v>46211.768761574072</v>
      </c>
      <c r="D7465" s="4">
        <v>232200000</v>
      </c>
      <c r="E7465" t="s">
        <v>2607</v>
      </c>
      <c r="F7465" t="s">
        <v>2607</v>
      </c>
      <c r="G7465" s="4">
        <v>94500999</v>
      </c>
      <c r="H7465" t="s">
        <v>7887</v>
      </c>
      <c r="I7465" s="2">
        <v>46211.72724537037</v>
      </c>
      <c r="J7465" s="4">
        <v>50000000</v>
      </c>
      <c r="K7465" s="4" t="s">
        <v>2607</v>
      </c>
      <c r="L7465" s="5">
        <v>232.2</v>
      </c>
      <c r="M7465" s="5">
        <v>94.500998999999993</v>
      </c>
      <c r="N7465" s="5">
        <v>50</v>
      </c>
      <c r="O7465" s="5" t="str">
        <f t="shared" si="116"/>
        <v>0,000000</v>
      </c>
      <c r="P7465" s="5" t="s">
        <v>10554</v>
      </c>
      <c r="Q7465" s="5" t="s">
        <v>10554</v>
      </c>
    </row>
    <row r="7466" spans="1:17" x14ac:dyDescent="0.25">
      <c r="A7466">
        <v>63346</v>
      </c>
      <c r="B7466" t="s">
        <v>30</v>
      </c>
      <c r="C7466" s="7">
        <v>46211.768773148149</v>
      </c>
      <c r="D7466" s="4">
        <v>232200000</v>
      </c>
      <c r="E7466" t="s">
        <v>2607</v>
      </c>
      <c r="F7466" t="s">
        <v>2607</v>
      </c>
      <c r="G7466" s="4">
        <v>94500999</v>
      </c>
      <c r="H7466" t="s">
        <v>7888</v>
      </c>
      <c r="I7466" s="2">
        <v>46211.72724537037</v>
      </c>
      <c r="J7466" s="4">
        <v>50000000</v>
      </c>
      <c r="K7466" s="4" t="s">
        <v>2607</v>
      </c>
      <c r="L7466" s="5">
        <v>232.2</v>
      </c>
      <c r="M7466" s="5">
        <v>94.500998999999993</v>
      </c>
      <c r="N7466" s="5">
        <v>50</v>
      </c>
      <c r="O7466" s="5" t="str">
        <f t="shared" si="116"/>
        <v>0,000000</v>
      </c>
      <c r="P7466" s="5" t="s">
        <v>10554</v>
      </c>
      <c r="Q7466" s="5" t="s">
        <v>10554</v>
      </c>
    </row>
    <row r="7467" spans="1:17" x14ac:dyDescent="0.25">
      <c r="A7467">
        <v>63347</v>
      </c>
      <c r="B7467" t="s">
        <v>30</v>
      </c>
      <c r="C7467" s="7">
        <v>46211.768784722219</v>
      </c>
      <c r="D7467" s="4">
        <v>232100000</v>
      </c>
      <c r="E7467" t="s">
        <v>2607</v>
      </c>
      <c r="F7467" t="s">
        <v>2607</v>
      </c>
      <c r="G7467" s="4">
        <v>94500999</v>
      </c>
      <c r="H7467" t="s">
        <v>7889</v>
      </c>
      <c r="I7467" s="2">
        <v>46211.72724537037</v>
      </c>
      <c r="J7467" s="4">
        <v>50000000</v>
      </c>
      <c r="K7467" s="4" t="s">
        <v>2607</v>
      </c>
      <c r="L7467" s="5">
        <v>232.1</v>
      </c>
      <c r="M7467" s="5">
        <v>94.500998999999993</v>
      </c>
      <c r="N7467" s="5">
        <v>50</v>
      </c>
      <c r="O7467" s="5" t="str">
        <f t="shared" si="116"/>
        <v>0,000000</v>
      </c>
      <c r="P7467" s="5" t="s">
        <v>10554</v>
      </c>
      <c r="Q7467" s="5" t="s">
        <v>10554</v>
      </c>
    </row>
    <row r="7468" spans="1:17" x14ac:dyDescent="0.25">
      <c r="A7468">
        <v>63348</v>
      </c>
      <c r="B7468" t="s">
        <v>30</v>
      </c>
      <c r="C7468" s="7">
        <v>46211.768796296295</v>
      </c>
      <c r="D7468" s="4">
        <v>232000000</v>
      </c>
      <c r="E7468" t="s">
        <v>2607</v>
      </c>
      <c r="F7468" t="s">
        <v>2607</v>
      </c>
      <c r="G7468" s="4">
        <v>94500999</v>
      </c>
      <c r="H7468" t="s">
        <v>7890</v>
      </c>
      <c r="I7468" s="2">
        <v>46211.72724537037</v>
      </c>
      <c r="J7468" s="4">
        <v>50000000</v>
      </c>
      <c r="K7468" s="4" t="s">
        <v>2607</v>
      </c>
      <c r="L7468" s="5">
        <v>232</v>
      </c>
      <c r="M7468" s="5">
        <v>94.500998999999993</v>
      </c>
      <c r="N7468" s="5">
        <v>50</v>
      </c>
      <c r="O7468" s="5" t="str">
        <f t="shared" si="116"/>
        <v>0,000000</v>
      </c>
      <c r="P7468" s="5" t="s">
        <v>10554</v>
      </c>
      <c r="Q7468" s="5" t="s">
        <v>10554</v>
      </c>
    </row>
    <row r="7469" spans="1:17" x14ac:dyDescent="0.25">
      <c r="A7469">
        <v>63349</v>
      </c>
      <c r="B7469" t="s">
        <v>30</v>
      </c>
      <c r="C7469" s="7">
        <v>46211.768807870372</v>
      </c>
      <c r="D7469" s="4">
        <v>232000000</v>
      </c>
      <c r="E7469" t="s">
        <v>2607</v>
      </c>
      <c r="F7469" t="s">
        <v>2607</v>
      </c>
      <c r="G7469" s="4">
        <v>94500999</v>
      </c>
      <c r="H7469" t="s">
        <v>7891</v>
      </c>
      <c r="I7469" s="2">
        <v>46211.72724537037</v>
      </c>
      <c r="J7469" s="4">
        <v>50000000</v>
      </c>
      <c r="K7469" s="4" t="s">
        <v>2607</v>
      </c>
      <c r="L7469" s="5">
        <v>232</v>
      </c>
      <c r="M7469" s="5">
        <v>94.500998999999993</v>
      </c>
      <c r="N7469" s="5">
        <v>50</v>
      </c>
      <c r="O7469" s="5" t="str">
        <f t="shared" si="116"/>
        <v>0,000000</v>
      </c>
      <c r="P7469" s="5" t="s">
        <v>10554</v>
      </c>
      <c r="Q7469" s="5" t="s">
        <v>10554</v>
      </c>
    </row>
    <row r="7470" spans="1:17" x14ac:dyDescent="0.25">
      <c r="A7470">
        <v>63350</v>
      </c>
      <c r="B7470" t="s">
        <v>30</v>
      </c>
      <c r="C7470" s="7">
        <v>46211.768819444442</v>
      </c>
      <c r="D7470" s="4">
        <v>232200000</v>
      </c>
      <c r="E7470" t="s">
        <v>2607</v>
      </c>
      <c r="F7470" t="s">
        <v>2607</v>
      </c>
      <c r="G7470" s="4">
        <v>94500999</v>
      </c>
      <c r="H7470" t="s">
        <v>7892</v>
      </c>
      <c r="I7470" s="2">
        <v>46211.72724537037</v>
      </c>
      <c r="J7470" s="4">
        <v>50000000</v>
      </c>
      <c r="K7470" s="4" t="s">
        <v>2607</v>
      </c>
      <c r="L7470" s="5">
        <v>232.2</v>
      </c>
      <c r="M7470" s="5">
        <v>94.500998999999993</v>
      </c>
      <c r="N7470" s="5">
        <v>50</v>
      </c>
      <c r="O7470" s="5" t="str">
        <f t="shared" si="116"/>
        <v>0,000000</v>
      </c>
      <c r="P7470" s="5" t="s">
        <v>10554</v>
      </c>
      <c r="Q7470" s="5" t="s">
        <v>10554</v>
      </c>
    </row>
    <row r="7471" spans="1:17" x14ac:dyDescent="0.25">
      <c r="A7471">
        <v>63351</v>
      </c>
      <c r="B7471" t="s">
        <v>30</v>
      </c>
      <c r="C7471" s="7">
        <v>46211.768831018519</v>
      </c>
      <c r="D7471" s="4">
        <v>232200000</v>
      </c>
      <c r="E7471" t="s">
        <v>2607</v>
      </c>
      <c r="F7471" t="s">
        <v>2607</v>
      </c>
      <c r="G7471" s="4">
        <v>94500999</v>
      </c>
      <c r="H7471" t="s">
        <v>7893</v>
      </c>
      <c r="I7471" s="2">
        <v>46211.72724537037</v>
      </c>
      <c r="J7471" s="4">
        <v>50000000</v>
      </c>
      <c r="K7471" s="4" t="s">
        <v>2607</v>
      </c>
      <c r="L7471" s="5">
        <v>232.2</v>
      </c>
      <c r="M7471" s="5">
        <v>94.500998999999993</v>
      </c>
      <c r="N7471" s="5">
        <v>50</v>
      </c>
      <c r="O7471" s="5" t="str">
        <f t="shared" si="116"/>
        <v>0,000000</v>
      </c>
      <c r="P7471" s="5" t="s">
        <v>10554</v>
      </c>
      <c r="Q7471" s="5" t="s">
        <v>10554</v>
      </c>
    </row>
    <row r="7472" spans="1:17" x14ac:dyDescent="0.25">
      <c r="A7472">
        <v>63352</v>
      </c>
      <c r="B7472" t="s">
        <v>30</v>
      </c>
      <c r="C7472" s="7">
        <v>46211.768842592595</v>
      </c>
      <c r="D7472" s="4">
        <v>232200000</v>
      </c>
      <c r="E7472" t="s">
        <v>2607</v>
      </c>
      <c r="F7472" t="s">
        <v>2607</v>
      </c>
      <c r="G7472" s="4">
        <v>94500999</v>
      </c>
      <c r="H7472" t="s">
        <v>7894</v>
      </c>
      <c r="I7472" s="2">
        <v>46211.727280092593</v>
      </c>
      <c r="J7472" s="4">
        <v>50000000</v>
      </c>
      <c r="K7472" s="4" t="s">
        <v>2607</v>
      </c>
      <c r="L7472" s="5">
        <v>232.2</v>
      </c>
      <c r="M7472" s="5">
        <v>94.500998999999993</v>
      </c>
      <c r="N7472" s="5">
        <v>50</v>
      </c>
      <c r="O7472" s="5" t="str">
        <f t="shared" si="116"/>
        <v>0,000000</v>
      </c>
      <c r="P7472" s="5" t="s">
        <v>10554</v>
      </c>
      <c r="Q7472" s="5" t="s">
        <v>10554</v>
      </c>
    </row>
    <row r="7473" spans="1:17" x14ac:dyDescent="0.25">
      <c r="A7473">
        <v>63353</v>
      </c>
      <c r="B7473" t="s">
        <v>30</v>
      </c>
      <c r="C7473" s="7">
        <v>46211.768854166665</v>
      </c>
      <c r="D7473" s="4">
        <v>232000000</v>
      </c>
      <c r="E7473" t="s">
        <v>2607</v>
      </c>
      <c r="F7473" t="s">
        <v>2607</v>
      </c>
      <c r="G7473" s="4">
        <v>94500999</v>
      </c>
      <c r="H7473" t="s">
        <v>7895</v>
      </c>
      <c r="I7473" s="2">
        <v>46211.727280092593</v>
      </c>
      <c r="J7473" s="4">
        <v>50000000</v>
      </c>
      <c r="K7473" s="4" t="s">
        <v>2607</v>
      </c>
      <c r="L7473" s="5">
        <v>232</v>
      </c>
      <c r="M7473" s="5">
        <v>94.500998999999993</v>
      </c>
      <c r="N7473" s="5">
        <v>50</v>
      </c>
      <c r="O7473" s="5" t="str">
        <f t="shared" si="116"/>
        <v>0,000000</v>
      </c>
      <c r="P7473" s="5" t="s">
        <v>10554</v>
      </c>
      <c r="Q7473" s="5" t="s">
        <v>10554</v>
      </c>
    </row>
    <row r="7474" spans="1:17" x14ac:dyDescent="0.25">
      <c r="A7474">
        <v>63354</v>
      </c>
      <c r="B7474" t="s">
        <v>30</v>
      </c>
      <c r="C7474" s="7">
        <v>46211.768865740742</v>
      </c>
      <c r="D7474" s="4">
        <v>231900000</v>
      </c>
      <c r="E7474" t="s">
        <v>2607</v>
      </c>
      <c r="F7474" t="s">
        <v>2607</v>
      </c>
      <c r="G7474" s="4">
        <v>94500999</v>
      </c>
      <c r="H7474" t="s">
        <v>7896</v>
      </c>
      <c r="I7474" s="2">
        <v>46211.727280092593</v>
      </c>
      <c r="J7474" s="4">
        <v>50000000</v>
      </c>
      <c r="K7474" s="4" t="s">
        <v>2607</v>
      </c>
      <c r="L7474" s="5">
        <v>231.9</v>
      </c>
      <c r="M7474" s="5">
        <v>94.500998999999993</v>
      </c>
      <c r="N7474" s="5">
        <v>50</v>
      </c>
      <c r="O7474" s="5" t="str">
        <f t="shared" si="116"/>
        <v>0,000000</v>
      </c>
      <c r="P7474" s="5" t="s">
        <v>10554</v>
      </c>
      <c r="Q7474" s="5" t="s">
        <v>10554</v>
      </c>
    </row>
    <row r="7475" spans="1:17" x14ac:dyDescent="0.25">
      <c r="A7475">
        <v>63355</v>
      </c>
      <c r="B7475" t="s">
        <v>30</v>
      </c>
      <c r="C7475" s="7">
        <v>46211.768877314818</v>
      </c>
      <c r="D7475" s="4">
        <v>231900000</v>
      </c>
      <c r="E7475" t="s">
        <v>2607</v>
      </c>
      <c r="F7475" t="s">
        <v>2607</v>
      </c>
      <c r="G7475" s="4">
        <v>94500999</v>
      </c>
      <c r="H7475" t="s">
        <v>7897</v>
      </c>
      <c r="I7475" s="2">
        <v>46211.727280092593</v>
      </c>
      <c r="J7475" s="4">
        <v>50000000</v>
      </c>
      <c r="K7475" s="4" t="s">
        <v>2607</v>
      </c>
      <c r="L7475" s="5">
        <v>231.9</v>
      </c>
      <c r="M7475" s="5">
        <v>94.500998999999993</v>
      </c>
      <c r="N7475" s="5">
        <v>50</v>
      </c>
      <c r="O7475" s="5" t="str">
        <f t="shared" si="116"/>
        <v>0,000000</v>
      </c>
      <c r="P7475" s="5" t="s">
        <v>10554</v>
      </c>
      <c r="Q7475" s="5" t="s">
        <v>10554</v>
      </c>
    </row>
    <row r="7476" spans="1:17" x14ac:dyDescent="0.25">
      <c r="A7476">
        <v>63356</v>
      </c>
      <c r="B7476" t="s">
        <v>30</v>
      </c>
      <c r="C7476" s="7">
        <v>46211.768888888888</v>
      </c>
      <c r="D7476" s="4">
        <v>231900000</v>
      </c>
      <c r="E7476" t="s">
        <v>2607</v>
      </c>
      <c r="F7476" t="s">
        <v>2607</v>
      </c>
      <c r="G7476" s="4">
        <v>94500999</v>
      </c>
      <c r="H7476" t="s">
        <v>7898</v>
      </c>
      <c r="I7476" s="2">
        <v>46211.727280092593</v>
      </c>
      <c r="J7476" s="4">
        <v>50000000</v>
      </c>
      <c r="K7476" s="4" t="s">
        <v>2607</v>
      </c>
      <c r="L7476" s="5">
        <v>231.9</v>
      </c>
      <c r="M7476" s="5">
        <v>94.500998999999993</v>
      </c>
      <c r="N7476" s="5">
        <v>50</v>
      </c>
      <c r="O7476" s="5" t="str">
        <f t="shared" si="116"/>
        <v>0,000000</v>
      </c>
      <c r="P7476" s="5" t="s">
        <v>10554</v>
      </c>
      <c r="Q7476" s="5" t="s">
        <v>10554</v>
      </c>
    </row>
    <row r="7477" spans="1:17" x14ac:dyDescent="0.25">
      <c r="A7477">
        <v>63357</v>
      </c>
      <c r="B7477" t="s">
        <v>30</v>
      </c>
      <c r="C7477" s="7">
        <v>46211.768900462965</v>
      </c>
      <c r="D7477" s="4">
        <v>232000000</v>
      </c>
      <c r="E7477" t="s">
        <v>2607</v>
      </c>
      <c r="F7477" t="s">
        <v>2607</v>
      </c>
      <c r="G7477" s="4">
        <v>94500999</v>
      </c>
      <c r="H7477" t="s">
        <v>7899</v>
      </c>
      <c r="I7477" s="2">
        <v>46211.727280092593</v>
      </c>
      <c r="J7477" s="4">
        <v>50000000</v>
      </c>
      <c r="K7477" s="4" t="s">
        <v>2607</v>
      </c>
      <c r="L7477" s="5">
        <v>232</v>
      </c>
      <c r="M7477" s="5">
        <v>94.500998999999993</v>
      </c>
      <c r="N7477" s="5">
        <v>50</v>
      </c>
      <c r="O7477" s="5" t="str">
        <f t="shared" si="116"/>
        <v>0,000000</v>
      </c>
      <c r="P7477" s="5" t="s">
        <v>10554</v>
      </c>
      <c r="Q7477" s="5" t="s">
        <v>10554</v>
      </c>
    </row>
    <row r="7478" spans="1:17" x14ac:dyDescent="0.25">
      <c r="A7478">
        <v>63358</v>
      </c>
      <c r="B7478" t="s">
        <v>30</v>
      </c>
      <c r="C7478" s="7">
        <v>46211.768912037034</v>
      </c>
      <c r="D7478" s="4">
        <v>231800000</v>
      </c>
      <c r="E7478" t="s">
        <v>2607</v>
      </c>
      <c r="F7478" t="s">
        <v>2607</v>
      </c>
      <c r="G7478" s="4">
        <v>94500999</v>
      </c>
      <c r="H7478" t="s">
        <v>7900</v>
      </c>
      <c r="I7478" s="2">
        <v>46211.727280092593</v>
      </c>
      <c r="J7478" s="4">
        <v>50000000</v>
      </c>
      <c r="K7478" s="4" t="s">
        <v>2607</v>
      </c>
      <c r="L7478" s="5">
        <v>231.8</v>
      </c>
      <c r="M7478" s="5">
        <v>94.500998999999993</v>
      </c>
      <c r="N7478" s="5">
        <v>50</v>
      </c>
      <c r="O7478" s="5" t="str">
        <f t="shared" si="116"/>
        <v>0,000000</v>
      </c>
      <c r="P7478" s="5" t="s">
        <v>10554</v>
      </c>
      <c r="Q7478" s="5" t="s">
        <v>10554</v>
      </c>
    </row>
    <row r="7479" spans="1:17" x14ac:dyDescent="0.25">
      <c r="A7479">
        <v>63359</v>
      </c>
      <c r="B7479" t="s">
        <v>30</v>
      </c>
      <c r="C7479" s="7">
        <v>46211.768923611111</v>
      </c>
      <c r="D7479" s="4">
        <v>232000000</v>
      </c>
      <c r="E7479" t="s">
        <v>2607</v>
      </c>
      <c r="F7479" t="s">
        <v>2607</v>
      </c>
      <c r="G7479" s="4">
        <v>94500999</v>
      </c>
      <c r="H7479" t="s">
        <v>7901</v>
      </c>
      <c r="I7479" s="2">
        <v>46211.727280092593</v>
      </c>
      <c r="J7479" s="4">
        <v>50000000</v>
      </c>
      <c r="K7479" s="4" t="s">
        <v>2607</v>
      </c>
      <c r="L7479" s="5">
        <v>232</v>
      </c>
      <c r="M7479" s="5">
        <v>94.500998999999993</v>
      </c>
      <c r="N7479" s="5">
        <v>50</v>
      </c>
      <c r="O7479" s="5" t="str">
        <f t="shared" si="116"/>
        <v>0,000000</v>
      </c>
      <c r="P7479" s="5" t="s">
        <v>10554</v>
      </c>
      <c r="Q7479" s="5" t="s">
        <v>10554</v>
      </c>
    </row>
    <row r="7480" spans="1:17" x14ac:dyDescent="0.25">
      <c r="A7480">
        <v>63360</v>
      </c>
      <c r="B7480" t="s">
        <v>30</v>
      </c>
      <c r="C7480" s="7">
        <v>46211.768935185188</v>
      </c>
      <c r="D7480" s="4">
        <v>232000000</v>
      </c>
      <c r="E7480" t="s">
        <v>2607</v>
      </c>
      <c r="F7480" t="s">
        <v>2607</v>
      </c>
      <c r="G7480" s="4">
        <v>94500999</v>
      </c>
      <c r="H7480" t="s">
        <v>7902</v>
      </c>
      <c r="I7480" s="2">
        <v>46211.727280092593</v>
      </c>
      <c r="J7480" s="4">
        <v>50000000</v>
      </c>
      <c r="K7480" s="4" t="s">
        <v>2607</v>
      </c>
      <c r="L7480" s="5">
        <v>232</v>
      </c>
      <c r="M7480" s="5">
        <v>94.500998999999993</v>
      </c>
      <c r="N7480" s="5">
        <v>50</v>
      </c>
      <c r="O7480" s="5" t="str">
        <f t="shared" si="116"/>
        <v>0,000000</v>
      </c>
      <c r="P7480" s="5" t="s">
        <v>10554</v>
      </c>
      <c r="Q7480" s="5" t="s">
        <v>10554</v>
      </c>
    </row>
    <row r="7481" spans="1:17" x14ac:dyDescent="0.25">
      <c r="A7481">
        <v>63361</v>
      </c>
      <c r="B7481" t="s">
        <v>30</v>
      </c>
      <c r="C7481" s="7">
        <v>46211.768946759257</v>
      </c>
      <c r="D7481" s="4">
        <v>231900000</v>
      </c>
      <c r="E7481" t="s">
        <v>2607</v>
      </c>
      <c r="F7481" t="s">
        <v>2607</v>
      </c>
      <c r="G7481" s="4">
        <v>94500999</v>
      </c>
      <c r="H7481" t="s">
        <v>7903</v>
      </c>
      <c r="I7481" s="2">
        <v>46211.727280092593</v>
      </c>
      <c r="J7481" s="4">
        <v>50000000</v>
      </c>
      <c r="K7481" s="4" t="s">
        <v>2607</v>
      </c>
      <c r="L7481" s="5">
        <v>231.9</v>
      </c>
      <c r="M7481" s="5">
        <v>94.500998999999993</v>
      </c>
      <c r="N7481" s="5">
        <v>50</v>
      </c>
      <c r="O7481" s="5" t="str">
        <f t="shared" si="116"/>
        <v>0,000000</v>
      </c>
      <c r="P7481" s="5" t="s">
        <v>10554</v>
      </c>
      <c r="Q7481" s="5" t="s">
        <v>10554</v>
      </c>
    </row>
    <row r="7482" spans="1:17" x14ac:dyDescent="0.25">
      <c r="A7482">
        <v>63362</v>
      </c>
      <c r="B7482" t="s">
        <v>30</v>
      </c>
      <c r="C7482" s="7">
        <v>46211.768958333334</v>
      </c>
      <c r="D7482" s="4">
        <v>232100000</v>
      </c>
      <c r="E7482" t="s">
        <v>2607</v>
      </c>
      <c r="F7482" t="s">
        <v>2607</v>
      </c>
      <c r="G7482" s="4">
        <v>94500999</v>
      </c>
      <c r="H7482" t="s">
        <v>7904</v>
      </c>
      <c r="I7482" s="2">
        <v>46211.727407407408</v>
      </c>
      <c r="J7482" s="4">
        <v>50000000</v>
      </c>
      <c r="K7482" s="4" t="s">
        <v>2607</v>
      </c>
      <c r="L7482" s="5">
        <v>232.1</v>
      </c>
      <c r="M7482" s="5">
        <v>94.500998999999993</v>
      </c>
      <c r="N7482" s="5">
        <v>50</v>
      </c>
      <c r="O7482" s="5" t="str">
        <f t="shared" si="116"/>
        <v>0,000000</v>
      </c>
      <c r="P7482" s="5" t="s">
        <v>10554</v>
      </c>
      <c r="Q7482" s="5" t="s">
        <v>10554</v>
      </c>
    </row>
    <row r="7483" spans="1:17" x14ac:dyDescent="0.25">
      <c r="A7483">
        <v>63363</v>
      </c>
      <c r="B7483" t="s">
        <v>30</v>
      </c>
      <c r="C7483" s="7">
        <v>46211.768969907411</v>
      </c>
      <c r="D7483" s="4">
        <v>232200000</v>
      </c>
      <c r="E7483" t="s">
        <v>2607</v>
      </c>
      <c r="F7483" t="s">
        <v>2607</v>
      </c>
      <c r="G7483" s="4">
        <v>94500999</v>
      </c>
      <c r="H7483" t="s">
        <v>7905</v>
      </c>
      <c r="I7483" s="2">
        <v>46211.727407407408</v>
      </c>
      <c r="J7483" s="4">
        <v>50000000</v>
      </c>
      <c r="K7483" s="4" t="s">
        <v>2607</v>
      </c>
      <c r="L7483" s="5">
        <v>232.2</v>
      </c>
      <c r="M7483" s="5">
        <v>94.500998999999993</v>
      </c>
      <c r="N7483" s="5">
        <v>50</v>
      </c>
      <c r="O7483" s="5" t="str">
        <f t="shared" si="116"/>
        <v>0,000000</v>
      </c>
      <c r="P7483" s="5" t="s">
        <v>10554</v>
      </c>
      <c r="Q7483" s="5" t="s">
        <v>10554</v>
      </c>
    </row>
    <row r="7484" spans="1:17" x14ac:dyDescent="0.25">
      <c r="A7484">
        <v>63364</v>
      </c>
      <c r="B7484" t="s">
        <v>30</v>
      </c>
      <c r="C7484" s="7">
        <v>46211.76898148148</v>
      </c>
      <c r="D7484" s="4">
        <v>232200000</v>
      </c>
      <c r="E7484" t="s">
        <v>2607</v>
      </c>
      <c r="F7484" t="s">
        <v>2607</v>
      </c>
      <c r="G7484" s="4">
        <v>94500999</v>
      </c>
      <c r="H7484" t="s">
        <v>7906</v>
      </c>
      <c r="I7484" s="2">
        <v>46211.727407407408</v>
      </c>
      <c r="J7484" s="4">
        <v>50000000</v>
      </c>
      <c r="K7484" s="4" t="s">
        <v>2607</v>
      </c>
      <c r="L7484" s="5">
        <v>232.2</v>
      </c>
      <c r="M7484" s="5">
        <v>94.500998999999993</v>
      </c>
      <c r="N7484" s="5">
        <v>50</v>
      </c>
      <c r="O7484" s="5" t="str">
        <f t="shared" si="116"/>
        <v>0,000000</v>
      </c>
      <c r="P7484" s="5" t="s">
        <v>10554</v>
      </c>
      <c r="Q7484" s="5" t="s">
        <v>10554</v>
      </c>
    </row>
    <row r="7485" spans="1:17" x14ac:dyDescent="0.25">
      <c r="A7485">
        <v>63365</v>
      </c>
      <c r="B7485" t="s">
        <v>30</v>
      </c>
      <c r="C7485" s="7">
        <v>46211.768993055557</v>
      </c>
      <c r="D7485" s="4">
        <v>232200000</v>
      </c>
      <c r="E7485" t="s">
        <v>2607</v>
      </c>
      <c r="F7485" t="s">
        <v>2607</v>
      </c>
      <c r="G7485" s="4">
        <v>94500999</v>
      </c>
      <c r="H7485" t="s">
        <v>7907</v>
      </c>
      <c r="I7485" s="2">
        <v>46211.727407407408</v>
      </c>
      <c r="J7485" s="4">
        <v>50000000</v>
      </c>
      <c r="K7485" s="4" t="s">
        <v>2607</v>
      </c>
      <c r="L7485" s="5">
        <v>232.2</v>
      </c>
      <c r="M7485" s="5">
        <v>94.500998999999993</v>
      </c>
      <c r="N7485" s="5">
        <v>50</v>
      </c>
      <c r="O7485" s="5" t="str">
        <f t="shared" si="116"/>
        <v>0,000000</v>
      </c>
      <c r="P7485" s="5" t="s">
        <v>10554</v>
      </c>
      <c r="Q7485" s="5" t="s">
        <v>10554</v>
      </c>
    </row>
    <row r="7486" spans="1:17" x14ac:dyDescent="0.25">
      <c r="A7486">
        <v>63366</v>
      </c>
      <c r="B7486" t="s">
        <v>30</v>
      </c>
      <c r="C7486" s="7">
        <v>46211.769004629627</v>
      </c>
      <c r="D7486" s="4">
        <v>232300000</v>
      </c>
      <c r="E7486" t="s">
        <v>2607</v>
      </c>
      <c r="F7486" t="s">
        <v>2607</v>
      </c>
      <c r="G7486" s="4">
        <v>94500999</v>
      </c>
      <c r="H7486" t="s">
        <v>7908</v>
      </c>
      <c r="I7486" s="2">
        <v>46211.727407407408</v>
      </c>
      <c r="J7486" s="4">
        <v>50000000</v>
      </c>
      <c r="K7486" s="4" t="s">
        <v>2607</v>
      </c>
      <c r="L7486" s="5">
        <v>232.3</v>
      </c>
      <c r="M7486" s="5">
        <v>94.500998999999993</v>
      </c>
      <c r="N7486" s="5">
        <v>50</v>
      </c>
      <c r="O7486" s="5" t="str">
        <f t="shared" si="116"/>
        <v>0,000000</v>
      </c>
      <c r="P7486" s="5" t="s">
        <v>10554</v>
      </c>
      <c r="Q7486" s="5" t="s">
        <v>10554</v>
      </c>
    </row>
    <row r="7487" spans="1:17" x14ac:dyDescent="0.25">
      <c r="A7487">
        <v>63367</v>
      </c>
      <c r="B7487" t="s">
        <v>30</v>
      </c>
      <c r="C7487" s="7">
        <v>46211.769016203703</v>
      </c>
      <c r="D7487" s="4">
        <v>232400000</v>
      </c>
      <c r="E7487" t="s">
        <v>2607</v>
      </c>
      <c r="F7487" t="s">
        <v>2607</v>
      </c>
      <c r="G7487" s="4">
        <v>94500999</v>
      </c>
      <c r="H7487" t="s">
        <v>7909</v>
      </c>
      <c r="I7487" s="2">
        <v>46211.727407407408</v>
      </c>
      <c r="J7487" s="4">
        <v>50000000</v>
      </c>
      <c r="K7487" s="4" t="s">
        <v>2607</v>
      </c>
      <c r="L7487" s="5">
        <v>232.4</v>
      </c>
      <c r="M7487" s="5">
        <v>94.500998999999993</v>
      </c>
      <c r="N7487" s="5">
        <v>50</v>
      </c>
      <c r="O7487" s="5" t="str">
        <f t="shared" si="116"/>
        <v>0,000000</v>
      </c>
      <c r="P7487" s="5" t="s">
        <v>10554</v>
      </c>
      <c r="Q7487" s="5" t="s">
        <v>10554</v>
      </c>
    </row>
    <row r="7488" spans="1:17" x14ac:dyDescent="0.25">
      <c r="A7488">
        <v>63368</v>
      </c>
      <c r="B7488" t="s">
        <v>30</v>
      </c>
      <c r="C7488" s="7">
        <v>46211.76902777778</v>
      </c>
      <c r="D7488" s="4">
        <v>232300000</v>
      </c>
      <c r="E7488" t="s">
        <v>2607</v>
      </c>
      <c r="F7488" t="s">
        <v>2607</v>
      </c>
      <c r="G7488" s="4">
        <v>94500999</v>
      </c>
      <c r="H7488" t="s">
        <v>7910</v>
      </c>
      <c r="I7488" s="2">
        <v>46211.727407407408</v>
      </c>
      <c r="J7488" s="4">
        <v>50000000</v>
      </c>
      <c r="K7488" s="4" t="s">
        <v>2607</v>
      </c>
      <c r="L7488" s="5">
        <v>232.3</v>
      </c>
      <c r="M7488" s="5">
        <v>94.500998999999993</v>
      </c>
      <c r="N7488" s="5">
        <v>50</v>
      </c>
      <c r="O7488" s="5" t="str">
        <f t="shared" si="116"/>
        <v>0,000000</v>
      </c>
      <c r="P7488" s="5" t="s">
        <v>10554</v>
      </c>
      <c r="Q7488" s="5" t="s">
        <v>10554</v>
      </c>
    </row>
    <row r="7489" spans="1:17" x14ac:dyDescent="0.25">
      <c r="A7489">
        <v>63369</v>
      </c>
      <c r="B7489" t="s">
        <v>30</v>
      </c>
      <c r="C7489" s="7">
        <v>46211.76903935185</v>
      </c>
      <c r="D7489" s="4">
        <v>232300000</v>
      </c>
      <c r="E7489" t="s">
        <v>2607</v>
      </c>
      <c r="F7489" t="s">
        <v>2607</v>
      </c>
      <c r="G7489" s="4">
        <v>94500999</v>
      </c>
      <c r="H7489" t="s">
        <v>7911</v>
      </c>
      <c r="I7489" s="2">
        <v>46211.727407407408</v>
      </c>
      <c r="J7489" s="4">
        <v>50000000</v>
      </c>
      <c r="K7489" s="4" t="s">
        <v>2607</v>
      </c>
      <c r="L7489" s="5">
        <v>232.3</v>
      </c>
      <c r="M7489" s="5">
        <v>94.500998999999993</v>
      </c>
      <c r="N7489" s="5">
        <v>50</v>
      </c>
      <c r="O7489" s="5" t="str">
        <f t="shared" si="116"/>
        <v>0,000000</v>
      </c>
      <c r="P7489" s="5" t="s">
        <v>10554</v>
      </c>
      <c r="Q7489" s="5" t="s">
        <v>10554</v>
      </c>
    </row>
    <row r="7490" spans="1:17" x14ac:dyDescent="0.25">
      <c r="A7490">
        <v>63370</v>
      </c>
      <c r="B7490" t="s">
        <v>30</v>
      </c>
      <c r="C7490" s="7">
        <v>46211.769050925926</v>
      </c>
      <c r="D7490" s="4">
        <v>232300000</v>
      </c>
      <c r="E7490" t="s">
        <v>2607</v>
      </c>
      <c r="F7490" t="s">
        <v>2607</v>
      </c>
      <c r="G7490" s="4">
        <v>94500999</v>
      </c>
      <c r="H7490" t="s">
        <v>7912</v>
      </c>
      <c r="I7490" s="2">
        <v>46211.727407407408</v>
      </c>
      <c r="J7490" s="4">
        <v>50000000</v>
      </c>
      <c r="K7490" s="4" t="s">
        <v>2607</v>
      </c>
      <c r="L7490" s="5">
        <v>232.3</v>
      </c>
      <c r="M7490" s="5">
        <v>94.500998999999993</v>
      </c>
      <c r="N7490" s="5">
        <v>50</v>
      </c>
      <c r="O7490" s="5" t="str">
        <f t="shared" si="116"/>
        <v>0,000000</v>
      </c>
      <c r="P7490" s="5" t="s">
        <v>10554</v>
      </c>
      <c r="Q7490" s="5" t="s">
        <v>10554</v>
      </c>
    </row>
    <row r="7491" spans="1:17" x14ac:dyDescent="0.25">
      <c r="A7491">
        <v>63371</v>
      </c>
      <c r="B7491" t="s">
        <v>30</v>
      </c>
      <c r="C7491" s="7">
        <v>46211.769062500003</v>
      </c>
      <c r="D7491" s="4">
        <v>232300000</v>
      </c>
      <c r="E7491" t="s">
        <v>2607</v>
      </c>
      <c r="F7491" t="s">
        <v>2607</v>
      </c>
      <c r="G7491" s="4">
        <v>94500999</v>
      </c>
      <c r="H7491" t="s">
        <v>7913</v>
      </c>
      <c r="I7491" s="2">
        <v>46211.727407407408</v>
      </c>
      <c r="J7491" s="4">
        <v>50000000</v>
      </c>
      <c r="K7491" s="4" t="s">
        <v>2607</v>
      </c>
      <c r="L7491" s="5">
        <v>232.3</v>
      </c>
      <c r="M7491" s="5">
        <v>94.500998999999993</v>
      </c>
      <c r="N7491" s="5">
        <v>50</v>
      </c>
      <c r="O7491" s="5" t="str">
        <f t="shared" ref="O7491:O7554" si="117">SUBSTITUTE(K7491,".",",")</f>
        <v>0,000000</v>
      </c>
      <c r="P7491" s="5" t="s">
        <v>10554</v>
      </c>
      <c r="Q7491" s="5" t="s">
        <v>10554</v>
      </c>
    </row>
    <row r="7492" spans="1:17" x14ac:dyDescent="0.25">
      <c r="A7492">
        <v>63372</v>
      </c>
      <c r="B7492" t="s">
        <v>30</v>
      </c>
      <c r="C7492" s="7">
        <v>46211.769074074073</v>
      </c>
      <c r="D7492" s="4">
        <v>232300000</v>
      </c>
      <c r="E7492" t="s">
        <v>2607</v>
      </c>
      <c r="F7492" t="s">
        <v>2607</v>
      </c>
      <c r="G7492" s="4">
        <v>94500999</v>
      </c>
      <c r="H7492" t="s">
        <v>7914</v>
      </c>
      <c r="I7492" s="2">
        <v>46211.727511574078</v>
      </c>
      <c r="J7492" s="4">
        <v>50000000</v>
      </c>
      <c r="K7492" s="4" t="s">
        <v>2607</v>
      </c>
      <c r="L7492" s="5">
        <v>232.3</v>
      </c>
      <c r="M7492" s="5">
        <v>94.500998999999993</v>
      </c>
      <c r="N7492" s="5">
        <v>50</v>
      </c>
      <c r="O7492" s="5" t="str">
        <f t="shared" si="117"/>
        <v>0,000000</v>
      </c>
      <c r="P7492" s="5" t="s">
        <v>10554</v>
      </c>
      <c r="Q7492" s="5" t="s">
        <v>10554</v>
      </c>
    </row>
    <row r="7493" spans="1:17" x14ac:dyDescent="0.25">
      <c r="A7493">
        <v>63373</v>
      </c>
      <c r="B7493" t="s">
        <v>30</v>
      </c>
      <c r="C7493" s="7">
        <v>46211.769085648149</v>
      </c>
      <c r="D7493" s="4">
        <v>232400000</v>
      </c>
      <c r="E7493" t="s">
        <v>2607</v>
      </c>
      <c r="F7493" t="s">
        <v>2607</v>
      </c>
      <c r="G7493" s="4">
        <v>94500999</v>
      </c>
      <c r="H7493" t="s">
        <v>7915</v>
      </c>
      <c r="I7493" s="2">
        <v>46211.727511574078</v>
      </c>
      <c r="J7493" s="4">
        <v>50000000</v>
      </c>
      <c r="K7493" s="4" t="s">
        <v>2607</v>
      </c>
      <c r="L7493" s="5">
        <v>232.4</v>
      </c>
      <c r="M7493" s="5">
        <v>94.500998999999993</v>
      </c>
      <c r="N7493" s="5">
        <v>50</v>
      </c>
      <c r="O7493" s="5" t="str">
        <f t="shared" si="117"/>
        <v>0,000000</v>
      </c>
      <c r="P7493" s="5" t="s">
        <v>10554</v>
      </c>
      <c r="Q7493" s="5" t="s">
        <v>10554</v>
      </c>
    </row>
    <row r="7494" spans="1:17" x14ac:dyDescent="0.25">
      <c r="A7494">
        <v>63374</v>
      </c>
      <c r="B7494" t="s">
        <v>30</v>
      </c>
      <c r="C7494" s="7">
        <v>46211.769097222219</v>
      </c>
      <c r="D7494" s="4">
        <v>232400000</v>
      </c>
      <c r="E7494" t="s">
        <v>2607</v>
      </c>
      <c r="F7494" t="s">
        <v>2607</v>
      </c>
      <c r="G7494" s="4">
        <v>94500999</v>
      </c>
      <c r="H7494" t="s">
        <v>7916</v>
      </c>
      <c r="I7494" s="2">
        <v>46211.727511574078</v>
      </c>
      <c r="J7494" s="4">
        <v>50000000</v>
      </c>
      <c r="K7494" s="4" t="s">
        <v>2607</v>
      </c>
      <c r="L7494" s="5">
        <v>232.4</v>
      </c>
      <c r="M7494" s="5">
        <v>94.500998999999993</v>
      </c>
      <c r="N7494" s="5">
        <v>50</v>
      </c>
      <c r="O7494" s="5" t="str">
        <f t="shared" si="117"/>
        <v>0,000000</v>
      </c>
      <c r="P7494" s="5" t="s">
        <v>10554</v>
      </c>
      <c r="Q7494" s="5" t="s">
        <v>10554</v>
      </c>
    </row>
    <row r="7495" spans="1:17" x14ac:dyDescent="0.25">
      <c r="A7495">
        <v>63375</v>
      </c>
      <c r="B7495" t="s">
        <v>30</v>
      </c>
      <c r="C7495" s="7">
        <v>46211.769108796296</v>
      </c>
      <c r="D7495" s="4">
        <v>232500000</v>
      </c>
      <c r="E7495" t="s">
        <v>2607</v>
      </c>
      <c r="F7495" t="s">
        <v>2607</v>
      </c>
      <c r="G7495" s="4">
        <v>94500999</v>
      </c>
      <c r="H7495" t="s">
        <v>7917</v>
      </c>
      <c r="I7495" s="2">
        <v>46211.727511574078</v>
      </c>
      <c r="J7495" s="4">
        <v>50000000</v>
      </c>
      <c r="K7495" s="4" t="s">
        <v>2607</v>
      </c>
      <c r="L7495" s="5">
        <v>232.5</v>
      </c>
      <c r="M7495" s="5">
        <v>94.500998999999993</v>
      </c>
      <c r="N7495" s="5">
        <v>50</v>
      </c>
      <c r="O7495" s="5" t="str">
        <f t="shared" si="117"/>
        <v>0,000000</v>
      </c>
      <c r="P7495" s="5" t="s">
        <v>10554</v>
      </c>
      <c r="Q7495" s="5" t="s">
        <v>10554</v>
      </c>
    </row>
    <row r="7496" spans="1:17" x14ac:dyDescent="0.25">
      <c r="A7496">
        <v>63376</v>
      </c>
      <c r="B7496" t="s">
        <v>30</v>
      </c>
      <c r="C7496" s="7">
        <v>46211.769120370373</v>
      </c>
      <c r="D7496" s="4">
        <v>232500000</v>
      </c>
      <c r="E7496" t="s">
        <v>2607</v>
      </c>
      <c r="F7496" t="s">
        <v>2607</v>
      </c>
      <c r="G7496" s="4">
        <v>94500999</v>
      </c>
      <c r="H7496" t="s">
        <v>7918</v>
      </c>
      <c r="I7496" s="2">
        <v>46211.727511574078</v>
      </c>
      <c r="J7496" s="4">
        <v>50000000</v>
      </c>
      <c r="K7496" s="4" t="s">
        <v>2607</v>
      </c>
      <c r="L7496" s="5">
        <v>232.5</v>
      </c>
      <c r="M7496" s="5">
        <v>94.500998999999993</v>
      </c>
      <c r="N7496" s="5">
        <v>50</v>
      </c>
      <c r="O7496" s="5" t="str">
        <f t="shared" si="117"/>
        <v>0,000000</v>
      </c>
      <c r="P7496" s="5" t="s">
        <v>10554</v>
      </c>
      <c r="Q7496" s="5" t="s">
        <v>10554</v>
      </c>
    </row>
    <row r="7497" spans="1:17" x14ac:dyDescent="0.25">
      <c r="A7497">
        <v>63377</v>
      </c>
      <c r="B7497" t="s">
        <v>30</v>
      </c>
      <c r="C7497" s="7">
        <v>46211.769131944442</v>
      </c>
      <c r="D7497" s="4">
        <v>232400000</v>
      </c>
      <c r="E7497" t="s">
        <v>2607</v>
      </c>
      <c r="F7497" t="s">
        <v>2607</v>
      </c>
      <c r="G7497" s="4">
        <v>94500999</v>
      </c>
      <c r="H7497" t="s">
        <v>7919</v>
      </c>
      <c r="I7497" s="2">
        <v>46211.727511574078</v>
      </c>
      <c r="J7497" s="4">
        <v>50000000</v>
      </c>
      <c r="K7497" s="4" t="s">
        <v>2607</v>
      </c>
      <c r="L7497" s="5">
        <v>232.4</v>
      </c>
      <c r="M7497" s="5">
        <v>94.500998999999993</v>
      </c>
      <c r="N7497" s="5">
        <v>50</v>
      </c>
      <c r="O7497" s="5" t="str">
        <f t="shared" si="117"/>
        <v>0,000000</v>
      </c>
      <c r="P7497" s="5" t="s">
        <v>10554</v>
      </c>
      <c r="Q7497" s="5" t="s">
        <v>10554</v>
      </c>
    </row>
    <row r="7498" spans="1:17" x14ac:dyDescent="0.25">
      <c r="A7498">
        <v>63378</v>
      </c>
      <c r="B7498" t="s">
        <v>30</v>
      </c>
      <c r="C7498" s="7">
        <v>46211.769143518519</v>
      </c>
      <c r="D7498" s="4">
        <v>232400000</v>
      </c>
      <c r="E7498" t="s">
        <v>2607</v>
      </c>
      <c r="F7498" t="s">
        <v>2607</v>
      </c>
      <c r="G7498" s="4">
        <v>94500999</v>
      </c>
      <c r="H7498" t="s">
        <v>7920</v>
      </c>
      <c r="I7498" s="2">
        <v>46211.727511574078</v>
      </c>
      <c r="J7498" s="4">
        <v>50000000</v>
      </c>
      <c r="K7498" s="4" t="s">
        <v>2607</v>
      </c>
      <c r="L7498" s="5">
        <v>232.4</v>
      </c>
      <c r="M7498" s="5">
        <v>94.500998999999993</v>
      </c>
      <c r="N7498" s="5">
        <v>50</v>
      </c>
      <c r="O7498" s="5" t="str">
        <f t="shared" si="117"/>
        <v>0,000000</v>
      </c>
      <c r="P7498" s="5" t="s">
        <v>10554</v>
      </c>
      <c r="Q7498" s="5" t="s">
        <v>10554</v>
      </c>
    </row>
    <row r="7499" spans="1:17" x14ac:dyDescent="0.25">
      <c r="A7499">
        <v>63379</v>
      </c>
      <c r="B7499" t="s">
        <v>30</v>
      </c>
      <c r="C7499" s="7">
        <v>46211.769155092596</v>
      </c>
      <c r="D7499" s="4">
        <v>232400000</v>
      </c>
      <c r="E7499" t="s">
        <v>2607</v>
      </c>
      <c r="F7499" t="s">
        <v>2607</v>
      </c>
      <c r="G7499" s="4">
        <v>94500999</v>
      </c>
      <c r="H7499" t="s">
        <v>7921</v>
      </c>
      <c r="I7499" s="2">
        <v>46211.727511574078</v>
      </c>
      <c r="J7499" s="4">
        <v>50000000</v>
      </c>
      <c r="K7499" s="4" t="s">
        <v>2607</v>
      </c>
      <c r="L7499" s="5">
        <v>232.4</v>
      </c>
      <c r="M7499" s="5">
        <v>94.500998999999993</v>
      </c>
      <c r="N7499" s="5">
        <v>50</v>
      </c>
      <c r="O7499" s="5" t="str">
        <f t="shared" si="117"/>
        <v>0,000000</v>
      </c>
      <c r="P7499" s="5" t="s">
        <v>10554</v>
      </c>
      <c r="Q7499" s="5" t="s">
        <v>10554</v>
      </c>
    </row>
    <row r="7500" spans="1:17" x14ac:dyDescent="0.25">
      <c r="A7500">
        <v>63380</v>
      </c>
      <c r="B7500" t="s">
        <v>30</v>
      </c>
      <c r="C7500" s="7">
        <v>46211.769166666665</v>
      </c>
      <c r="D7500" s="4">
        <v>232400000</v>
      </c>
      <c r="E7500" t="s">
        <v>2607</v>
      </c>
      <c r="F7500" t="s">
        <v>2607</v>
      </c>
      <c r="G7500" s="4">
        <v>94500999</v>
      </c>
      <c r="H7500" t="s">
        <v>7922</v>
      </c>
      <c r="I7500" s="2">
        <v>46211.727511574078</v>
      </c>
      <c r="J7500" s="4">
        <v>50000000</v>
      </c>
      <c r="K7500" s="4" t="s">
        <v>2607</v>
      </c>
      <c r="L7500" s="5">
        <v>232.4</v>
      </c>
      <c r="M7500" s="5">
        <v>94.500998999999993</v>
      </c>
      <c r="N7500" s="5">
        <v>50</v>
      </c>
      <c r="O7500" s="5" t="str">
        <f t="shared" si="117"/>
        <v>0,000000</v>
      </c>
      <c r="P7500" s="5" t="s">
        <v>10554</v>
      </c>
      <c r="Q7500" s="5" t="s">
        <v>10554</v>
      </c>
    </row>
    <row r="7501" spans="1:17" x14ac:dyDescent="0.25">
      <c r="A7501">
        <v>63381</v>
      </c>
      <c r="B7501" t="s">
        <v>30</v>
      </c>
      <c r="C7501" s="7">
        <v>46211.769178240742</v>
      </c>
      <c r="D7501" s="4">
        <v>232400000</v>
      </c>
      <c r="E7501" t="s">
        <v>2607</v>
      </c>
      <c r="F7501" t="s">
        <v>2607</v>
      </c>
      <c r="G7501" s="4">
        <v>94500999</v>
      </c>
      <c r="H7501" t="s">
        <v>7923</v>
      </c>
      <c r="I7501" s="2">
        <v>46211.727511574078</v>
      </c>
      <c r="J7501" s="4">
        <v>50000000</v>
      </c>
      <c r="K7501" s="4" t="s">
        <v>2607</v>
      </c>
      <c r="L7501" s="5">
        <v>232.4</v>
      </c>
      <c r="M7501" s="5">
        <v>94.500998999999993</v>
      </c>
      <c r="N7501" s="5">
        <v>50</v>
      </c>
      <c r="O7501" s="5" t="str">
        <f t="shared" si="117"/>
        <v>0,000000</v>
      </c>
      <c r="P7501" s="5" t="s">
        <v>10554</v>
      </c>
      <c r="Q7501" s="5" t="s">
        <v>10554</v>
      </c>
    </row>
    <row r="7502" spans="1:17" x14ac:dyDescent="0.25">
      <c r="A7502">
        <v>63382</v>
      </c>
      <c r="B7502" t="s">
        <v>30</v>
      </c>
      <c r="C7502" s="7">
        <v>46211.769189814811</v>
      </c>
      <c r="D7502" s="4">
        <v>232400000</v>
      </c>
      <c r="E7502" t="s">
        <v>2607</v>
      </c>
      <c r="F7502" t="s">
        <v>2607</v>
      </c>
      <c r="G7502" s="4">
        <v>94500999</v>
      </c>
      <c r="H7502" t="s">
        <v>7924</v>
      </c>
      <c r="I7502" s="2">
        <v>46211.727673611109</v>
      </c>
      <c r="J7502" s="4">
        <v>50000000</v>
      </c>
      <c r="K7502" s="4" t="s">
        <v>2607</v>
      </c>
      <c r="L7502" s="5">
        <v>232.4</v>
      </c>
      <c r="M7502" s="5">
        <v>94.500998999999993</v>
      </c>
      <c r="N7502" s="5">
        <v>50</v>
      </c>
      <c r="O7502" s="5" t="str">
        <f t="shared" si="117"/>
        <v>0,000000</v>
      </c>
      <c r="P7502" s="5" t="s">
        <v>10554</v>
      </c>
      <c r="Q7502" s="5" t="s">
        <v>10554</v>
      </c>
    </row>
    <row r="7503" spans="1:17" x14ac:dyDescent="0.25">
      <c r="A7503">
        <v>63383</v>
      </c>
      <c r="B7503" t="s">
        <v>30</v>
      </c>
      <c r="C7503" s="7">
        <v>46211.769201388888</v>
      </c>
      <c r="D7503" s="4">
        <v>232400000</v>
      </c>
      <c r="E7503" t="s">
        <v>2607</v>
      </c>
      <c r="F7503" t="s">
        <v>2607</v>
      </c>
      <c r="G7503" s="4">
        <v>94500999</v>
      </c>
      <c r="H7503" t="s">
        <v>7925</v>
      </c>
      <c r="I7503" s="2">
        <v>46211.727673611109</v>
      </c>
      <c r="J7503" s="4">
        <v>50000000</v>
      </c>
      <c r="K7503" s="4" t="s">
        <v>2607</v>
      </c>
      <c r="L7503" s="5">
        <v>232.4</v>
      </c>
      <c r="M7503" s="5">
        <v>94.500998999999993</v>
      </c>
      <c r="N7503" s="5">
        <v>50</v>
      </c>
      <c r="O7503" s="5" t="str">
        <f t="shared" si="117"/>
        <v>0,000000</v>
      </c>
      <c r="P7503" s="5" t="s">
        <v>10554</v>
      </c>
      <c r="Q7503" s="5" t="s">
        <v>10554</v>
      </c>
    </row>
    <row r="7504" spans="1:17" x14ac:dyDescent="0.25">
      <c r="A7504">
        <v>63384</v>
      </c>
      <c r="B7504" t="s">
        <v>30</v>
      </c>
      <c r="C7504" s="7">
        <v>46211.769212962965</v>
      </c>
      <c r="D7504" s="4">
        <v>232400000</v>
      </c>
      <c r="E7504" t="s">
        <v>2607</v>
      </c>
      <c r="F7504" t="s">
        <v>2607</v>
      </c>
      <c r="G7504" s="4">
        <v>94500999</v>
      </c>
      <c r="H7504" t="s">
        <v>7926</v>
      </c>
      <c r="I7504" s="2">
        <v>46211.727673611109</v>
      </c>
      <c r="J7504" s="4">
        <v>50000000</v>
      </c>
      <c r="K7504" s="4" t="s">
        <v>2607</v>
      </c>
      <c r="L7504" s="5">
        <v>232.4</v>
      </c>
      <c r="M7504" s="5">
        <v>94.500998999999993</v>
      </c>
      <c r="N7504" s="5">
        <v>50</v>
      </c>
      <c r="O7504" s="5" t="str">
        <f t="shared" si="117"/>
        <v>0,000000</v>
      </c>
      <c r="P7504" s="5" t="s">
        <v>10554</v>
      </c>
      <c r="Q7504" s="5" t="s">
        <v>10554</v>
      </c>
    </row>
    <row r="7505" spans="1:17" x14ac:dyDescent="0.25">
      <c r="A7505">
        <v>63385</v>
      </c>
      <c r="B7505" t="s">
        <v>30</v>
      </c>
      <c r="C7505" s="7">
        <v>46211.769224537034</v>
      </c>
      <c r="D7505" s="4">
        <v>232300000</v>
      </c>
      <c r="E7505" t="s">
        <v>2607</v>
      </c>
      <c r="F7505" t="s">
        <v>2607</v>
      </c>
      <c r="G7505" s="4">
        <v>94500999</v>
      </c>
      <c r="H7505" t="s">
        <v>7927</v>
      </c>
      <c r="I7505" s="2">
        <v>46211.727673611109</v>
      </c>
      <c r="J7505" s="4">
        <v>50000000</v>
      </c>
      <c r="K7505" s="4" t="s">
        <v>2607</v>
      </c>
      <c r="L7505" s="5">
        <v>232.3</v>
      </c>
      <c r="M7505" s="5">
        <v>94.500998999999993</v>
      </c>
      <c r="N7505" s="5">
        <v>50</v>
      </c>
      <c r="O7505" s="5" t="str">
        <f t="shared" si="117"/>
        <v>0,000000</v>
      </c>
      <c r="P7505" s="5" t="s">
        <v>10554</v>
      </c>
      <c r="Q7505" s="5" t="s">
        <v>10554</v>
      </c>
    </row>
    <row r="7506" spans="1:17" x14ac:dyDescent="0.25">
      <c r="A7506">
        <v>63386</v>
      </c>
      <c r="B7506" t="s">
        <v>30</v>
      </c>
      <c r="C7506" s="7">
        <v>46211.769236111111</v>
      </c>
      <c r="D7506" s="4">
        <v>232300000</v>
      </c>
      <c r="E7506" t="s">
        <v>7928</v>
      </c>
      <c r="F7506" t="s">
        <v>7929</v>
      </c>
      <c r="G7506" s="4">
        <v>94500999</v>
      </c>
      <c r="H7506" t="s">
        <v>7930</v>
      </c>
      <c r="I7506" s="2">
        <v>46211.727673611109</v>
      </c>
      <c r="J7506" s="4">
        <v>50000000</v>
      </c>
      <c r="K7506" s="4" t="s">
        <v>428</v>
      </c>
      <c r="L7506" s="5">
        <v>232.3</v>
      </c>
      <c r="M7506" s="5">
        <v>94.500998999999993</v>
      </c>
      <c r="N7506" s="5">
        <v>50</v>
      </c>
      <c r="O7506" s="5" t="str">
        <f t="shared" si="117"/>
        <v>0,220000</v>
      </c>
      <c r="P7506" s="5" t="s">
        <v>11226</v>
      </c>
      <c r="Q7506" s="5" t="s">
        <v>11227</v>
      </c>
    </row>
    <row r="7507" spans="1:17" x14ac:dyDescent="0.25">
      <c r="A7507">
        <v>63387</v>
      </c>
      <c r="B7507" t="s">
        <v>30</v>
      </c>
      <c r="C7507" s="7">
        <v>46211.769247685188</v>
      </c>
      <c r="D7507" s="4">
        <v>232300000</v>
      </c>
      <c r="E7507" t="s">
        <v>1191</v>
      </c>
      <c r="F7507" t="s">
        <v>7931</v>
      </c>
      <c r="G7507" s="4">
        <v>94500999</v>
      </c>
      <c r="H7507" t="s">
        <v>7932</v>
      </c>
      <c r="I7507" s="2">
        <v>46211.727673611109</v>
      </c>
      <c r="J7507" s="4">
        <v>50000000</v>
      </c>
      <c r="K7507" s="4" t="s">
        <v>2326</v>
      </c>
      <c r="L7507" s="5">
        <v>232.3</v>
      </c>
      <c r="M7507" s="5">
        <v>94.500998999999993</v>
      </c>
      <c r="N7507" s="5">
        <v>50</v>
      </c>
      <c r="O7507" s="5" t="str">
        <f t="shared" si="117"/>
        <v>0,420000</v>
      </c>
      <c r="P7507" s="5" t="s">
        <v>10818</v>
      </c>
      <c r="Q7507" s="5" t="s">
        <v>11228</v>
      </c>
    </row>
    <row r="7508" spans="1:17" x14ac:dyDescent="0.25">
      <c r="A7508">
        <v>63388</v>
      </c>
      <c r="B7508" t="s">
        <v>30</v>
      </c>
      <c r="C7508" s="7">
        <v>46211.769259259258</v>
      </c>
      <c r="D7508" s="4">
        <v>232300000</v>
      </c>
      <c r="E7508" t="s">
        <v>1191</v>
      </c>
      <c r="F7508" t="s">
        <v>7931</v>
      </c>
      <c r="G7508" s="4">
        <v>94500999</v>
      </c>
      <c r="H7508" t="s">
        <v>7933</v>
      </c>
      <c r="I7508" s="2">
        <v>46211.727673611109</v>
      </c>
      <c r="J7508" s="4">
        <v>50000000</v>
      </c>
      <c r="K7508" s="4" t="s">
        <v>2326</v>
      </c>
      <c r="L7508" s="5">
        <v>232.3</v>
      </c>
      <c r="M7508" s="5">
        <v>94.500998999999993</v>
      </c>
      <c r="N7508" s="5">
        <v>50</v>
      </c>
      <c r="O7508" s="5" t="str">
        <f t="shared" si="117"/>
        <v>0,420000</v>
      </c>
      <c r="P7508" s="5" t="s">
        <v>10818</v>
      </c>
      <c r="Q7508" s="5" t="s">
        <v>11228</v>
      </c>
    </row>
    <row r="7509" spans="1:17" x14ac:dyDescent="0.25">
      <c r="A7509">
        <v>63389</v>
      </c>
      <c r="B7509" t="s">
        <v>30</v>
      </c>
      <c r="C7509" s="7">
        <v>46211.769270833334</v>
      </c>
      <c r="D7509" s="4">
        <v>232200000</v>
      </c>
      <c r="E7509" t="s">
        <v>109</v>
      </c>
      <c r="F7509" t="s">
        <v>37</v>
      </c>
      <c r="G7509" s="4">
        <v>94500999</v>
      </c>
      <c r="H7509" t="s">
        <v>7934</v>
      </c>
      <c r="I7509" s="2">
        <v>46211.727673611109</v>
      </c>
      <c r="J7509" s="4">
        <v>50000000</v>
      </c>
      <c r="K7509" s="4" t="s">
        <v>74</v>
      </c>
      <c r="L7509" s="5">
        <v>232.2</v>
      </c>
      <c r="M7509" s="5">
        <v>94.500998999999993</v>
      </c>
      <c r="N7509" s="5">
        <v>50</v>
      </c>
      <c r="O7509" s="5" t="str">
        <f t="shared" si="117"/>
        <v>0,440000</v>
      </c>
      <c r="P7509" s="5" t="s">
        <v>10595</v>
      </c>
      <c r="Q7509" s="5" t="s">
        <v>10566</v>
      </c>
    </row>
    <row r="7510" spans="1:17" x14ac:dyDescent="0.25">
      <c r="A7510">
        <v>63390</v>
      </c>
      <c r="B7510" t="s">
        <v>30</v>
      </c>
      <c r="C7510" s="7">
        <v>46211.769282407404</v>
      </c>
      <c r="D7510" s="4">
        <v>233600000</v>
      </c>
      <c r="E7510" t="s">
        <v>740</v>
      </c>
      <c r="F7510" t="s">
        <v>962</v>
      </c>
      <c r="G7510" s="4">
        <v>94500999</v>
      </c>
      <c r="H7510" t="s">
        <v>7935</v>
      </c>
      <c r="I7510" s="2">
        <v>46211.727673611109</v>
      </c>
      <c r="J7510" s="4">
        <v>50000000</v>
      </c>
      <c r="K7510" s="4" t="s">
        <v>91</v>
      </c>
      <c r="L7510" s="5">
        <v>233.6</v>
      </c>
      <c r="M7510" s="5">
        <v>94.500998999999993</v>
      </c>
      <c r="N7510" s="5">
        <v>50</v>
      </c>
      <c r="O7510" s="5" t="str">
        <f t="shared" si="117"/>
        <v>0,460000</v>
      </c>
      <c r="P7510" s="5" t="s">
        <v>10674</v>
      </c>
      <c r="Q7510" s="5" t="s">
        <v>10759</v>
      </c>
    </row>
    <row r="7511" spans="1:17" x14ac:dyDescent="0.25">
      <c r="A7511">
        <v>63391</v>
      </c>
      <c r="B7511" t="s">
        <v>30</v>
      </c>
      <c r="C7511" s="7">
        <v>46211.769293981481</v>
      </c>
      <c r="D7511" s="4">
        <v>234400000</v>
      </c>
      <c r="E7511" t="s">
        <v>1308</v>
      </c>
      <c r="F7511" t="s">
        <v>1187</v>
      </c>
      <c r="G7511" s="4">
        <v>94500999</v>
      </c>
      <c r="H7511" t="s">
        <v>7936</v>
      </c>
      <c r="I7511" s="2">
        <v>46211.727673611109</v>
      </c>
      <c r="J7511" s="4">
        <v>50000000</v>
      </c>
      <c r="K7511" s="4" t="s">
        <v>91</v>
      </c>
      <c r="L7511" s="5">
        <v>234.4</v>
      </c>
      <c r="M7511" s="5">
        <v>94.500998999999993</v>
      </c>
      <c r="N7511" s="5">
        <v>50</v>
      </c>
      <c r="O7511" s="5" t="str">
        <f t="shared" si="117"/>
        <v>0,460000</v>
      </c>
      <c r="P7511" s="5" t="s">
        <v>10853</v>
      </c>
      <c r="Q7511" s="5" t="s">
        <v>10817</v>
      </c>
    </row>
    <row r="7512" spans="1:17" x14ac:dyDescent="0.25">
      <c r="A7512">
        <v>63392</v>
      </c>
      <c r="B7512" t="s">
        <v>30</v>
      </c>
      <c r="C7512" s="7">
        <v>46211.769305555557</v>
      </c>
      <c r="D7512" s="4">
        <v>234400000</v>
      </c>
      <c r="E7512" t="s">
        <v>1308</v>
      </c>
      <c r="F7512" t="s">
        <v>1187</v>
      </c>
      <c r="G7512" s="4">
        <v>94500999</v>
      </c>
      <c r="H7512" t="s">
        <v>7937</v>
      </c>
      <c r="I7512" s="2">
        <v>46211.727743055555</v>
      </c>
      <c r="J7512" s="4">
        <v>50000000</v>
      </c>
      <c r="K7512" s="4" t="s">
        <v>91</v>
      </c>
      <c r="L7512" s="5">
        <v>234.4</v>
      </c>
      <c r="M7512" s="5">
        <v>94.500998999999993</v>
      </c>
      <c r="N7512" s="5">
        <v>50</v>
      </c>
      <c r="O7512" s="5" t="str">
        <f t="shared" si="117"/>
        <v>0,460000</v>
      </c>
      <c r="P7512" s="5" t="s">
        <v>10853</v>
      </c>
      <c r="Q7512" s="5" t="s">
        <v>10817</v>
      </c>
    </row>
    <row r="7513" spans="1:17" x14ac:dyDescent="0.25">
      <c r="A7513">
        <v>63393</v>
      </c>
      <c r="B7513" t="s">
        <v>30</v>
      </c>
      <c r="C7513" s="7">
        <v>46211.769317129627</v>
      </c>
      <c r="D7513" s="4">
        <v>234400000</v>
      </c>
      <c r="E7513" t="s">
        <v>7938</v>
      </c>
      <c r="F7513" t="s">
        <v>7939</v>
      </c>
      <c r="G7513" s="4">
        <v>94500999</v>
      </c>
      <c r="H7513" t="s">
        <v>7940</v>
      </c>
      <c r="I7513" s="2">
        <v>46211.727743055555</v>
      </c>
      <c r="J7513" s="4">
        <v>50000000</v>
      </c>
      <c r="K7513" s="4" t="s">
        <v>97</v>
      </c>
      <c r="L7513" s="5">
        <v>234.4</v>
      </c>
      <c r="M7513" s="5">
        <v>94.500998999999993</v>
      </c>
      <c r="N7513" s="5">
        <v>50</v>
      </c>
      <c r="O7513" s="5" t="str">
        <f t="shared" si="117"/>
        <v>0,470000</v>
      </c>
      <c r="P7513" s="5" t="s">
        <v>11229</v>
      </c>
      <c r="Q7513" s="5" t="s">
        <v>11230</v>
      </c>
    </row>
    <row r="7514" spans="1:17" x14ac:dyDescent="0.25">
      <c r="A7514">
        <v>63394</v>
      </c>
      <c r="B7514" t="s">
        <v>30</v>
      </c>
      <c r="C7514" s="7">
        <v>46211.769328703704</v>
      </c>
      <c r="D7514" s="4">
        <v>234500000</v>
      </c>
      <c r="E7514" t="s">
        <v>7941</v>
      </c>
      <c r="F7514" t="s">
        <v>1623</v>
      </c>
      <c r="G7514" s="4">
        <v>94500999</v>
      </c>
      <c r="H7514" t="s">
        <v>7942</v>
      </c>
      <c r="I7514" s="2">
        <v>46211.727743055555</v>
      </c>
      <c r="J7514" s="4">
        <v>50000000</v>
      </c>
      <c r="K7514" s="4" t="s">
        <v>97</v>
      </c>
      <c r="L7514" s="5">
        <v>234.5</v>
      </c>
      <c r="M7514" s="5">
        <v>94.500998999999993</v>
      </c>
      <c r="N7514" s="5">
        <v>50</v>
      </c>
      <c r="O7514" s="5" t="str">
        <f t="shared" si="117"/>
        <v>0,470000</v>
      </c>
      <c r="P7514" s="5" t="s">
        <v>11231</v>
      </c>
      <c r="Q7514" s="5" t="s">
        <v>10897</v>
      </c>
    </row>
    <row r="7515" spans="1:17" x14ac:dyDescent="0.25">
      <c r="A7515">
        <v>63395</v>
      </c>
      <c r="B7515" t="s">
        <v>30</v>
      </c>
      <c r="C7515" s="7">
        <v>46211.76934027778</v>
      </c>
      <c r="D7515" s="4">
        <v>234600000</v>
      </c>
      <c r="E7515" t="s">
        <v>1266</v>
      </c>
      <c r="F7515" t="s">
        <v>1258</v>
      </c>
      <c r="G7515" s="4">
        <v>94500999</v>
      </c>
      <c r="H7515" t="s">
        <v>7943</v>
      </c>
      <c r="I7515" s="2">
        <v>46211.727743055555</v>
      </c>
      <c r="J7515" s="4">
        <v>50000000</v>
      </c>
      <c r="K7515" s="4" t="s">
        <v>91</v>
      </c>
      <c r="L7515" s="5">
        <v>234.6</v>
      </c>
      <c r="M7515" s="5">
        <v>94.500998999999993</v>
      </c>
      <c r="N7515" s="5">
        <v>50</v>
      </c>
      <c r="O7515" s="5" t="str">
        <f t="shared" si="117"/>
        <v>0,460000</v>
      </c>
      <c r="P7515" s="5" t="s">
        <v>10841</v>
      </c>
      <c r="Q7515" s="5" t="s">
        <v>10839</v>
      </c>
    </row>
    <row r="7516" spans="1:17" x14ac:dyDescent="0.25">
      <c r="A7516">
        <v>63396</v>
      </c>
      <c r="B7516" t="s">
        <v>30</v>
      </c>
      <c r="C7516" s="7">
        <v>46211.76935185185</v>
      </c>
      <c r="D7516" s="4">
        <v>234600000</v>
      </c>
      <c r="E7516" t="s">
        <v>7944</v>
      </c>
      <c r="F7516" t="s">
        <v>1252</v>
      </c>
      <c r="G7516" s="4">
        <v>94500999</v>
      </c>
      <c r="H7516" t="s">
        <v>7945</v>
      </c>
      <c r="I7516" s="2">
        <v>46211.727743055555</v>
      </c>
      <c r="J7516" s="4">
        <v>50000000</v>
      </c>
      <c r="K7516" s="4" t="s">
        <v>97</v>
      </c>
      <c r="L7516" s="5">
        <v>234.6</v>
      </c>
      <c r="M7516" s="5">
        <v>94.500998999999993</v>
      </c>
      <c r="N7516" s="5">
        <v>50</v>
      </c>
      <c r="O7516" s="5" t="str">
        <f t="shared" si="117"/>
        <v>0,470000</v>
      </c>
      <c r="P7516" s="5" t="s">
        <v>11232</v>
      </c>
      <c r="Q7516" s="5" t="s">
        <v>10837</v>
      </c>
    </row>
    <row r="7517" spans="1:17" x14ac:dyDescent="0.25">
      <c r="A7517">
        <v>63397</v>
      </c>
      <c r="B7517" t="s">
        <v>30</v>
      </c>
      <c r="C7517" s="7">
        <v>46211.769363425927</v>
      </c>
      <c r="D7517" s="4">
        <v>234600000</v>
      </c>
      <c r="E7517" t="s">
        <v>7944</v>
      </c>
      <c r="F7517" t="s">
        <v>1252</v>
      </c>
      <c r="G7517" s="4">
        <v>94500999</v>
      </c>
      <c r="H7517" t="s">
        <v>7946</v>
      </c>
      <c r="I7517" s="2">
        <v>46211.727743055555</v>
      </c>
      <c r="J7517" s="4">
        <v>50000000</v>
      </c>
      <c r="K7517" s="4" t="s">
        <v>97</v>
      </c>
      <c r="L7517" s="5">
        <v>234.6</v>
      </c>
      <c r="M7517" s="5">
        <v>94.500998999999993</v>
      </c>
      <c r="N7517" s="5">
        <v>50</v>
      </c>
      <c r="O7517" s="5" t="str">
        <f t="shared" si="117"/>
        <v>0,470000</v>
      </c>
      <c r="P7517" s="5" t="s">
        <v>11232</v>
      </c>
      <c r="Q7517" s="5" t="s">
        <v>10837</v>
      </c>
    </row>
    <row r="7518" spans="1:17" x14ac:dyDescent="0.25">
      <c r="A7518">
        <v>63398</v>
      </c>
      <c r="B7518" t="s">
        <v>30</v>
      </c>
      <c r="C7518" s="7">
        <v>46211.769375000003</v>
      </c>
      <c r="D7518" s="4">
        <v>234700000</v>
      </c>
      <c r="E7518" t="s">
        <v>1266</v>
      </c>
      <c r="F7518" t="s">
        <v>1252</v>
      </c>
      <c r="G7518" s="4">
        <v>94500999</v>
      </c>
      <c r="H7518" t="s">
        <v>7947</v>
      </c>
      <c r="I7518" s="2">
        <v>46211.727743055555</v>
      </c>
      <c r="J7518" s="4">
        <v>50000000</v>
      </c>
      <c r="K7518" s="4" t="s">
        <v>97</v>
      </c>
      <c r="L7518" s="5">
        <v>234.7</v>
      </c>
      <c r="M7518" s="5">
        <v>94.500998999999993</v>
      </c>
      <c r="N7518" s="5">
        <v>50</v>
      </c>
      <c r="O7518" s="5" t="str">
        <f t="shared" si="117"/>
        <v>0,470000</v>
      </c>
      <c r="P7518" s="5" t="s">
        <v>10841</v>
      </c>
      <c r="Q7518" s="5" t="s">
        <v>10837</v>
      </c>
    </row>
    <row r="7519" spans="1:17" x14ac:dyDescent="0.25">
      <c r="A7519">
        <v>63399</v>
      </c>
      <c r="B7519" t="s">
        <v>30</v>
      </c>
      <c r="C7519" s="7">
        <v>46211.769386574073</v>
      </c>
      <c r="D7519" s="4">
        <v>234500000</v>
      </c>
      <c r="E7519" t="s">
        <v>7948</v>
      </c>
      <c r="F7519" t="s">
        <v>7949</v>
      </c>
      <c r="G7519" s="4">
        <v>94500999</v>
      </c>
      <c r="H7519" t="s">
        <v>7950</v>
      </c>
      <c r="I7519" s="2">
        <v>46211.727743055555</v>
      </c>
      <c r="J7519" s="4">
        <v>50000000</v>
      </c>
      <c r="K7519" s="4" t="s">
        <v>74</v>
      </c>
      <c r="L7519" s="5">
        <v>234.5</v>
      </c>
      <c r="M7519" s="5">
        <v>94.500998999999993</v>
      </c>
      <c r="N7519" s="5">
        <v>50</v>
      </c>
      <c r="O7519" s="5" t="str">
        <f t="shared" si="117"/>
        <v>0,440000</v>
      </c>
      <c r="P7519" s="5" t="s">
        <v>11233</v>
      </c>
      <c r="Q7519" s="5" t="s">
        <v>11234</v>
      </c>
    </row>
    <row r="7520" spans="1:17" x14ac:dyDescent="0.25">
      <c r="A7520">
        <v>63400</v>
      </c>
      <c r="B7520" t="s">
        <v>30</v>
      </c>
      <c r="C7520" s="7">
        <v>46211.76939814815</v>
      </c>
      <c r="D7520" s="4">
        <v>234500000</v>
      </c>
      <c r="E7520" t="s">
        <v>7951</v>
      </c>
      <c r="F7520" t="s">
        <v>7952</v>
      </c>
      <c r="G7520" s="4">
        <v>94500999</v>
      </c>
      <c r="H7520" t="s">
        <v>7953</v>
      </c>
      <c r="I7520" s="2">
        <v>46211.727743055555</v>
      </c>
      <c r="J7520" s="4">
        <v>50000000</v>
      </c>
      <c r="K7520" s="4" t="s">
        <v>74</v>
      </c>
      <c r="L7520" s="5">
        <v>234.5</v>
      </c>
      <c r="M7520" s="5">
        <v>94.500998999999993</v>
      </c>
      <c r="N7520" s="5">
        <v>50</v>
      </c>
      <c r="O7520" s="5" t="str">
        <f t="shared" si="117"/>
        <v>0,440000</v>
      </c>
      <c r="P7520" s="5" t="s">
        <v>11235</v>
      </c>
      <c r="Q7520" s="5" t="s">
        <v>11236</v>
      </c>
    </row>
    <row r="7521" spans="1:17" x14ac:dyDescent="0.25">
      <c r="A7521">
        <v>63401</v>
      </c>
      <c r="B7521" t="s">
        <v>30</v>
      </c>
      <c r="C7521" s="7">
        <v>46211.769409722219</v>
      </c>
      <c r="D7521" s="4">
        <v>234500000</v>
      </c>
      <c r="E7521" t="s">
        <v>7951</v>
      </c>
      <c r="F7521" t="s">
        <v>7952</v>
      </c>
      <c r="G7521" s="4">
        <v>94500999</v>
      </c>
      <c r="H7521" t="s">
        <v>7954</v>
      </c>
      <c r="I7521" s="2">
        <v>46211.727743055555</v>
      </c>
      <c r="J7521" s="4">
        <v>50000000</v>
      </c>
      <c r="K7521" s="4" t="s">
        <v>74</v>
      </c>
      <c r="L7521" s="5">
        <v>234.5</v>
      </c>
      <c r="M7521" s="5">
        <v>94.500998999999993</v>
      </c>
      <c r="N7521" s="5">
        <v>50</v>
      </c>
      <c r="O7521" s="5" t="str">
        <f t="shared" si="117"/>
        <v>0,440000</v>
      </c>
      <c r="P7521" s="5" t="s">
        <v>11235</v>
      </c>
      <c r="Q7521" s="5" t="s">
        <v>11236</v>
      </c>
    </row>
    <row r="7522" spans="1:17" x14ac:dyDescent="0.25">
      <c r="A7522">
        <v>63402</v>
      </c>
      <c r="B7522" t="s">
        <v>30</v>
      </c>
      <c r="C7522" s="7">
        <v>46211.769421296296</v>
      </c>
      <c r="D7522" s="4">
        <v>234700000</v>
      </c>
      <c r="E7522" t="s">
        <v>7955</v>
      </c>
      <c r="F7522" t="s">
        <v>7956</v>
      </c>
      <c r="G7522" s="4">
        <v>94500999</v>
      </c>
      <c r="H7522" t="s">
        <v>7957</v>
      </c>
      <c r="I7522" s="2">
        <v>46211.727870370371</v>
      </c>
      <c r="J7522" s="4">
        <v>50000000</v>
      </c>
      <c r="K7522" s="4" t="s">
        <v>74</v>
      </c>
      <c r="L7522" s="5">
        <v>234.7</v>
      </c>
      <c r="M7522" s="5">
        <v>94.500998999999993</v>
      </c>
      <c r="N7522" s="5">
        <v>50</v>
      </c>
      <c r="O7522" s="5" t="str">
        <f t="shared" si="117"/>
        <v>0,440000</v>
      </c>
      <c r="P7522" s="5" t="s">
        <v>11237</v>
      </c>
      <c r="Q7522" s="5" t="s">
        <v>11238</v>
      </c>
    </row>
    <row r="7523" spans="1:17" x14ac:dyDescent="0.25">
      <c r="A7523">
        <v>63403</v>
      </c>
      <c r="B7523" t="s">
        <v>30</v>
      </c>
      <c r="C7523" s="7">
        <v>46211.769432870373</v>
      </c>
      <c r="D7523" s="4">
        <v>234800000</v>
      </c>
      <c r="E7523" t="s">
        <v>7958</v>
      </c>
      <c r="F7523" t="s">
        <v>7959</v>
      </c>
      <c r="G7523" s="4">
        <v>94500999</v>
      </c>
      <c r="H7523" t="s">
        <v>7960</v>
      </c>
      <c r="I7523" s="2">
        <v>46211.727870370371</v>
      </c>
      <c r="J7523" s="4">
        <v>50000000</v>
      </c>
      <c r="K7523" s="4" t="s">
        <v>1501</v>
      </c>
      <c r="L7523" s="5">
        <v>234.8</v>
      </c>
      <c r="M7523" s="5">
        <v>94.500998999999993</v>
      </c>
      <c r="N7523" s="5">
        <v>50</v>
      </c>
      <c r="O7523" s="5" t="str">
        <f t="shared" si="117"/>
        <v>0,430000</v>
      </c>
      <c r="P7523" s="5" t="s">
        <v>11239</v>
      </c>
      <c r="Q7523" s="5" t="s">
        <v>11240</v>
      </c>
    </row>
    <row r="7524" spans="1:17" x14ac:dyDescent="0.25">
      <c r="A7524">
        <v>63404</v>
      </c>
      <c r="B7524" t="s">
        <v>30</v>
      </c>
      <c r="C7524" s="7">
        <v>46211.769444444442</v>
      </c>
      <c r="D7524" s="4">
        <v>234800000</v>
      </c>
      <c r="E7524" t="s">
        <v>7961</v>
      </c>
      <c r="F7524" t="s">
        <v>1626</v>
      </c>
      <c r="G7524" s="4">
        <v>94500999</v>
      </c>
      <c r="H7524" t="s">
        <v>7962</v>
      </c>
      <c r="I7524" s="2">
        <v>46211.727870370371</v>
      </c>
      <c r="J7524" s="4">
        <v>50000000</v>
      </c>
      <c r="K7524" s="4" t="s">
        <v>74</v>
      </c>
      <c r="L7524" s="5">
        <v>234.8</v>
      </c>
      <c r="M7524" s="5">
        <v>94.500998999999993</v>
      </c>
      <c r="N7524" s="5">
        <v>50</v>
      </c>
      <c r="O7524" s="5" t="str">
        <f t="shared" si="117"/>
        <v>0,440000</v>
      </c>
      <c r="P7524" s="5" t="s">
        <v>11241</v>
      </c>
      <c r="Q7524" s="5" t="s">
        <v>10898</v>
      </c>
    </row>
    <row r="7525" spans="1:17" x14ac:dyDescent="0.25">
      <c r="A7525">
        <v>63405</v>
      </c>
      <c r="B7525" t="s">
        <v>30</v>
      </c>
      <c r="C7525" s="7">
        <v>46211.769456018519</v>
      </c>
      <c r="D7525" s="4">
        <v>234700000</v>
      </c>
      <c r="E7525" t="s">
        <v>7963</v>
      </c>
      <c r="F7525" t="s">
        <v>933</v>
      </c>
      <c r="G7525" s="4">
        <v>94500999</v>
      </c>
      <c r="H7525" t="s">
        <v>7964</v>
      </c>
      <c r="I7525" s="2">
        <v>46211.727870370371</v>
      </c>
      <c r="J7525" s="4">
        <v>50000000</v>
      </c>
      <c r="K7525" s="4" t="s">
        <v>74</v>
      </c>
      <c r="L7525" s="5">
        <v>234.7</v>
      </c>
      <c r="M7525" s="5">
        <v>94.500998999999993</v>
      </c>
      <c r="N7525" s="5">
        <v>50</v>
      </c>
      <c r="O7525" s="5" t="str">
        <f t="shared" si="117"/>
        <v>0,440000</v>
      </c>
      <c r="P7525" s="5" t="s">
        <v>11242</v>
      </c>
      <c r="Q7525" s="5" t="s">
        <v>10744</v>
      </c>
    </row>
    <row r="7526" spans="1:17" x14ac:dyDescent="0.25">
      <c r="A7526">
        <v>63406</v>
      </c>
      <c r="B7526" t="s">
        <v>30</v>
      </c>
      <c r="C7526" s="7">
        <v>46211.769467592596</v>
      </c>
      <c r="D7526" s="4">
        <v>234700000</v>
      </c>
      <c r="E7526" t="s">
        <v>7963</v>
      </c>
      <c r="F7526" t="s">
        <v>933</v>
      </c>
      <c r="G7526" s="4">
        <v>94500999</v>
      </c>
      <c r="H7526" t="s">
        <v>7965</v>
      </c>
      <c r="I7526" s="2">
        <v>46211.727870370371</v>
      </c>
      <c r="J7526" s="4">
        <v>50000000</v>
      </c>
      <c r="K7526" s="4" t="s">
        <v>74</v>
      </c>
      <c r="L7526" s="5">
        <v>234.7</v>
      </c>
      <c r="M7526" s="5">
        <v>94.500998999999993</v>
      </c>
      <c r="N7526" s="5">
        <v>50</v>
      </c>
      <c r="O7526" s="5" t="str">
        <f t="shared" si="117"/>
        <v>0,440000</v>
      </c>
      <c r="P7526" s="5" t="s">
        <v>11242</v>
      </c>
      <c r="Q7526" s="5" t="s">
        <v>10744</v>
      </c>
    </row>
    <row r="7527" spans="1:17" x14ac:dyDescent="0.25">
      <c r="A7527">
        <v>63407</v>
      </c>
      <c r="B7527" t="s">
        <v>30</v>
      </c>
      <c r="C7527" s="7">
        <v>46211.769479166665</v>
      </c>
      <c r="D7527" s="4">
        <v>234700000</v>
      </c>
      <c r="E7527" t="s">
        <v>7944</v>
      </c>
      <c r="F7527" t="s">
        <v>7966</v>
      </c>
      <c r="G7527" s="4">
        <v>94500999</v>
      </c>
      <c r="H7527" t="s">
        <v>7967</v>
      </c>
      <c r="I7527" s="2">
        <v>46211.727870370371</v>
      </c>
      <c r="J7527" s="4">
        <v>50000000</v>
      </c>
      <c r="K7527" s="4" t="s">
        <v>74</v>
      </c>
      <c r="L7527" s="5">
        <v>234.7</v>
      </c>
      <c r="M7527" s="5">
        <v>94.500998999999993</v>
      </c>
      <c r="N7527" s="5">
        <v>50</v>
      </c>
      <c r="O7527" s="5" t="str">
        <f t="shared" si="117"/>
        <v>0,440000</v>
      </c>
      <c r="P7527" s="5" t="s">
        <v>11232</v>
      </c>
      <c r="Q7527" s="5" t="s">
        <v>11243</v>
      </c>
    </row>
    <row r="7528" spans="1:17" x14ac:dyDescent="0.25">
      <c r="A7528">
        <v>63408</v>
      </c>
      <c r="B7528" t="s">
        <v>30</v>
      </c>
      <c r="C7528" s="7">
        <v>46211.769490740742</v>
      </c>
      <c r="D7528" s="4">
        <v>234800000</v>
      </c>
      <c r="E7528" t="s">
        <v>7941</v>
      </c>
      <c r="F7528" t="s">
        <v>7968</v>
      </c>
      <c r="G7528" s="4">
        <v>94500999</v>
      </c>
      <c r="H7528" t="s">
        <v>7969</v>
      </c>
      <c r="I7528" s="2">
        <v>46211.727870370371</v>
      </c>
      <c r="J7528" s="4">
        <v>50000000</v>
      </c>
      <c r="K7528" s="4" t="s">
        <v>74</v>
      </c>
      <c r="L7528" s="5">
        <v>234.8</v>
      </c>
      <c r="M7528" s="5">
        <v>94.500998999999993</v>
      </c>
      <c r="N7528" s="5">
        <v>50</v>
      </c>
      <c r="O7528" s="5" t="str">
        <f t="shared" si="117"/>
        <v>0,440000</v>
      </c>
      <c r="P7528" s="5" t="s">
        <v>11231</v>
      </c>
      <c r="Q7528" s="5" t="s">
        <v>11244</v>
      </c>
    </row>
    <row r="7529" spans="1:17" x14ac:dyDescent="0.25">
      <c r="A7529">
        <v>63409</v>
      </c>
      <c r="B7529" t="s">
        <v>30</v>
      </c>
      <c r="C7529" s="7">
        <v>46211.769502314812</v>
      </c>
      <c r="D7529" s="4">
        <v>233400000</v>
      </c>
      <c r="E7529" s="3">
        <v>4391000</v>
      </c>
      <c r="F7529" t="s">
        <v>7970</v>
      </c>
      <c r="G7529" s="4">
        <v>94501999</v>
      </c>
      <c r="H7529" t="s">
        <v>7971</v>
      </c>
      <c r="I7529" s="2">
        <v>46211.727870370371</v>
      </c>
      <c r="J7529" s="4">
        <v>50000000</v>
      </c>
      <c r="K7529" s="4" t="s">
        <v>7972</v>
      </c>
      <c r="L7529" s="5">
        <v>233.4</v>
      </c>
      <c r="M7529" s="5">
        <v>94.501998999999998</v>
      </c>
      <c r="N7529" s="5">
        <v>50</v>
      </c>
      <c r="O7529" s="5" t="str">
        <f t="shared" si="117"/>
        <v>0,900000</v>
      </c>
      <c r="P7529" s="5" t="s">
        <v>11245</v>
      </c>
      <c r="Q7529" s="5" t="s">
        <v>11246</v>
      </c>
    </row>
    <row r="7530" spans="1:17" x14ac:dyDescent="0.25">
      <c r="A7530">
        <v>63410</v>
      </c>
      <c r="B7530" t="s">
        <v>30</v>
      </c>
      <c r="C7530" s="7">
        <v>46211.769513888888</v>
      </c>
      <c r="D7530" s="4">
        <v>233400000</v>
      </c>
      <c r="E7530" s="3">
        <v>4391000</v>
      </c>
      <c r="F7530" t="s">
        <v>7970</v>
      </c>
      <c r="G7530" s="4">
        <v>94501999</v>
      </c>
      <c r="H7530" t="s">
        <v>7973</v>
      </c>
      <c r="I7530" s="2">
        <v>46211.727870370371</v>
      </c>
      <c r="J7530" s="4">
        <v>50000000</v>
      </c>
      <c r="K7530" s="4" t="s">
        <v>7972</v>
      </c>
      <c r="L7530" s="5">
        <v>233.4</v>
      </c>
      <c r="M7530" s="5">
        <v>94.501998999999998</v>
      </c>
      <c r="N7530" s="5">
        <v>50</v>
      </c>
      <c r="O7530" s="5" t="str">
        <f t="shared" si="117"/>
        <v>0,900000</v>
      </c>
      <c r="P7530" s="5" t="s">
        <v>11245</v>
      </c>
      <c r="Q7530" s="5" t="s">
        <v>11246</v>
      </c>
    </row>
    <row r="7531" spans="1:17" x14ac:dyDescent="0.25">
      <c r="A7531">
        <v>63411</v>
      </c>
      <c r="B7531" t="s">
        <v>30</v>
      </c>
      <c r="C7531" s="7">
        <v>46211.769525462965</v>
      </c>
      <c r="D7531" s="4">
        <v>231000000</v>
      </c>
      <c r="E7531" s="3">
        <v>11209000</v>
      </c>
      <c r="F7531" s="3">
        <v>2588500</v>
      </c>
      <c r="G7531" s="4">
        <v>94502998</v>
      </c>
      <c r="H7531" t="s">
        <v>7974</v>
      </c>
      <c r="I7531" s="2">
        <v>46211.727870370371</v>
      </c>
      <c r="J7531" s="4">
        <v>50000000</v>
      </c>
      <c r="K7531" s="4">
        <v>1</v>
      </c>
      <c r="L7531" s="5">
        <v>231</v>
      </c>
      <c r="M7531" s="5">
        <v>94.502998000000005</v>
      </c>
      <c r="N7531" s="5">
        <v>50</v>
      </c>
      <c r="O7531" s="5" t="str">
        <f t="shared" si="117"/>
        <v>1</v>
      </c>
      <c r="P7531" s="5" t="s">
        <v>11247</v>
      </c>
      <c r="Q7531" s="5" t="s">
        <v>11248</v>
      </c>
    </row>
    <row r="7532" spans="1:17" x14ac:dyDescent="0.25">
      <c r="A7532">
        <v>63412</v>
      </c>
      <c r="B7532" t="s">
        <v>30</v>
      </c>
      <c r="C7532" s="7">
        <v>46211.769537037035</v>
      </c>
      <c r="D7532" s="4">
        <v>231800000</v>
      </c>
      <c r="E7532" s="3">
        <v>9301000</v>
      </c>
      <c r="F7532" s="3">
        <v>2146800</v>
      </c>
      <c r="G7532" s="4">
        <v>94503998</v>
      </c>
      <c r="H7532" t="s">
        <v>7975</v>
      </c>
      <c r="I7532" s="2">
        <v>46211.72797453704</v>
      </c>
      <c r="J7532" s="4">
        <v>50000000</v>
      </c>
      <c r="K7532" s="4">
        <v>1</v>
      </c>
      <c r="L7532" s="5">
        <v>231.8</v>
      </c>
      <c r="M7532" s="5">
        <v>94.503997999999996</v>
      </c>
      <c r="N7532" s="5">
        <v>50</v>
      </c>
      <c r="O7532" s="5" t="str">
        <f t="shared" si="117"/>
        <v>1</v>
      </c>
      <c r="P7532" s="5" t="s">
        <v>11249</v>
      </c>
      <c r="Q7532" s="5" t="s">
        <v>11250</v>
      </c>
    </row>
    <row r="7533" spans="1:17" x14ac:dyDescent="0.25">
      <c r="A7533">
        <v>63413</v>
      </c>
      <c r="B7533" t="s">
        <v>30</v>
      </c>
      <c r="C7533" s="7">
        <v>46211.769548611112</v>
      </c>
      <c r="D7533" s="4">
        <v>231900000</v>
      </c>
      <c r="E7533" s="3">
        <v>8758000</v>
      </c>
      <c r="F7533" s="3">
        <v>2016000</v>
      </c>
      <c r="G7533" s="4">
        <v>94503998</v>
      </c>
      <c r="H7533" t="s">
        <v>7976</v>
      </c>
      <c r="I7533" s="2">
        <v>46211.72797453704</v>
      </c>
      <c r="J7533" s="4">
        <v>50000000</v>
      </c>
      <c r="K7533" s="4" t="s">
        <v>6211</v>
      </c>
      <c r="L7533" s="5">
        <v>231.9</v>
      </c>
      <c r="M7533" s="5">
        <v>94.503997999999996</v>
      </c>
      <c r="N7533" s="5">
        <v>50</v>
      </c>
      <c r="O7533" s="5" t="str">
        <f t="shared" si="117"/>
        <v>0,990000</v>
      </c>
      <c r="P7533" s="5" t="s">
        <v>11251</v>
      </c>
      <c r="Q7533" s="5" t="s">
        <v>11252</v>
      </c>
    </row>
    <row r="7534" spans="1:17" x14ac:dyDescent="0.25">
      <c r="A7534">
        <v>63414</v>
      </c>
      <c r="B7534" t="s">
        <v>30</v>
      </c>
      <c r="C7534" s="7">
        <v>46211.769560185188</v>
      </c>
      <c r="D7534" s="4">
        <v>232000000</v>
      </c>
      <c r="E7534" s="3">
        <v>8581000</v>
      </c>
      <c r="F7534" s="3">
        <v>1974100</v>
      </c>
      <c r="G7534" s="4">
        <v>94504997</v>
      </c>
      <c r="H7534" t="s">
        <v>7977</v>
      </c>
      <c r="I7534" s="2">
        <v>46211.72797453704</v>
      </c>
      <c r="J7534" s="4">
        <v>50000000</v>
      </c>
      <c r="K7534" s="4" t="s">
        <v>6211</v>
      </c>
      <c r="L7534" s="5">
        <v>232</v>
      </c>
      <c r="M7534" s="5">
        <v>94.504997000000003</v>
      </c>
      <c r="N7534" s="5">
        <v>50</v>
      </c>
      <c r="O7534" s="5" t="str">
        <f t="shared" si="117"/>
        <v>0,990000</v>
      </c>
      <c r="P7534" s="5" t="s">
        <v>11253</v>
      </c>
      <c r="Q7534" s="5" t="s">
        <v>11254</v>
      </c>
    </row>
    <row r="7535" spans="1:17" x14ac:dyDescent="0.25">
      <c r="A7535">
        <v>63415</v>
      </c>
      <c r="B7535" t="s">
        <v>30</v>
      </c>
      <c r="C7535" s="7">
        <v>46211.769571759258</v>
      </c>
      <c r="D7535" s="4">
        <v>232000000</v>
      </c>
      <c r="E7535" s="3">
        <v>8581000</v>
      </c>
      <c r="F7535" s="3">
        <v>1974100</v>
      </c>
      <c r="G7535" s="4">
        <v>94504997</v>
      </c>
      <c r="H7535" t="s">
        <v>7978</v>
      </c>
      <c r="I7535" s="2">
        <v>46211.72797453704</v>
      </c>
      <c r="J7535" s="4">
        <v>50000000</v>
      </c>
      <c r="K7535" s="4" t="s">
        <v>6211</v>
      </c>
      <c r="L7535" s="5">
        <v>232</v>
      </c>
      <c r="M7535" s="5">
        <v>94.504997000000003</v>
      </c>
      <c r="N7535" s="5">
        <v>50</v>
      </c>
      <c r="O7535" s="5" t="str">
        <f t="shared" si="117"/>
        <v>0,990000</v>
      </c>
      <c r="P7535" s="5" t="s">
        <v>11253</v>
      </c>
      <c r="Q7535" s="5" t="s">
        <v>11254</v>
      </c>
    </row>
    <row r="7536" spans="1:17" x14ac:dyDescent="0.25">
      <c r="A7536">
        <v>63416</v>
      </c>
      <c r="B7536" t="s">
        <v>30</v>
      </c>
      <c r="C7536" s="7">
        <v>46211.769583333335</v>
      </c>
      <c r="D7536" s="4">
        <v>232000000</v>
      </c>
      <c r="E7536" s="3">
        <v>8484000</v>
      </c>
      <c r="F7536" s="3">
        <v>1951000</v>
      </c>
      <c r="G7536" s="4">
        <v>94505997</v>
      </c>
      <c r="H7536" t="s">
        <v>7979</v>
      </c>
      <c r="I7536" s="2">
        <v>46211.72797453704</v>
      </c>
      <c r="J7536" s="4">
        <v>50000000</v>
      </c>
      <c r="K7536" s="4" t="s">
        <v>6211</v>
      </c>
      <c r="L7536" s="5">
        <v>232</v>
      </c>
      <c r="M7536" s="5">
        <v>94.505996999999994</v>
      </c>
      <c r="N7536" s="5">
        <v>50</v>
      </c>
      <c r="O7536" s="5" t="str">
        <f t="shared" si="117"/>
        <v>0,990000</v>
      </c>
      <c r="P7536" s="5" t="s">
        <v>11255</v>
      </c>
      <c r="Q7536" s="5" t="s">
        <v>11256</v>
      </c>
    </row>
    <row r="7537" spans="1:17" x14ac:dyDescent="0.25">
      <c r="A7537">
        <v>63417</v>
      </c>
      <c r="B7537" t="s">
        <v>30</v>
      </c>
      <c r="C7537" s="7">
        <v>46211.769594907404</v>
      </c>
      <c r="D7537" s="4">
        <v>232000000</v>
      </c>
      <c r="E7537" s="3">
        <v>8419000</v>
      </c>
      <c r="F7537" s="3">
        <v>1936000</v>
      </c>
      <c r="G7537" s="4">
        <v>94505997</v>
      </c>
      <c r="H7537" t="s">
        <v>7980</v>
      </c>
      <c r="I7537" s="2">
        <v>46211.72797453704</v>
      </c>
      <c r="J7537" s="4">
        <v>50000000</v>
      </c>
      <c r="K7537" s="4" t="s">
        <v>6211</v>
      </c>
      <c r="L7537" s="5">
        <v>232</v>
      </c>
      <c r="M7537" s="5">
        <v>94.505996999999994</v>
      </c>
      <c r="N7537" s="5">
        <v>50</v>
      </c>
      <c r="O7537" s="5" t="str">
        <f t="shared" si="117"/>
        <v>0,990000</v>
      </c>
      <c r="P7537" s="5" t="s">
        <v>11257</v>
      </c>
      <c r="Q7537" s="5" t="s">
        <v>11258</v>
      </c>
    </row>
    <row r="7538" spans="1:17" x14ac:dyDescent="0.25">
      <c r="A7538">
        <v>63418</v>
      </c>
      <c r="B7538" t="s">
        <v>30</v>
      </c>
      <c r="C7538" s="7">
        <v>46211.769606481481</v>
      </c>
      <c r="D7538" s="4">
        <v>232100000</v>
      </c>
      <c r="E7538" s="3">
        <v>8371000</v>
      </c>
      <c r="F7538" s="3">
        <v>1925100</v>
      </c>
      <c r="G7538" s="4">
        <v>94507004</v>
      </c>
      <c r="H7538" t="s">
        <v>7981</v>
      </c>
      <c r="I7538" s="2">
        <v>46211.72797453704</v>
      </c>
      <c r="J7538" s="4">
        <v>50000000</v>
      </c>
      <c r="K7538" s="4" t="s">
        <v>6211</v>
      </c>
      <c r="L7538" s="5">
        <v>232.1</v>
      </c>
      <c r="M7538" s="5">
        <v>94.507003999999995</v>
      </c>
      <c r="N7538" s="5">
        <v>50</v>
      </c>
      <c r="O7538" s="5" t="str">
        <f t="shared" si="117"/>
        <v>0,990000</v>
      </c>
      <c r="P7538" s="5" t="s">
        <v>11259</v>
      </c>
      <c r="Q7538" s="5" t="s">
        <v>11260</v>
      </c>
    </row>
    <row r="7539" spans="1:17" x14ac:dyDescent="0.25">
      <c r="A7539">
        <v>63419</v>
      </c>
      <c r="B7539" t="s">
        <v>30</v>
      </c>
      <c r="C7539" s="7">
        <v>46211.769618055558</v>
      </c>
      <c r="D7539" s="4">
        <v>232100000</v>
      </c>
      <c r="E7539" s="3">
        <v>8334000</v>
      </c>
      <c r="F7539" s="3">
        <v>1916300</v>
      </c>
      <c r="G7539" s="4">
        <v>94507004</v>
      </c>
      <c r="H7539" t="s">
        <v>7982</v>
      </c>
      <c r="I7539" s="2">
        <v>46211.72797453704</v>
      </c>
      <c r="J7539" s="4">
        <v>50000000</v>
      </c>
      <c r="K7539" s="4" t="s">
        <v>6211</v>
      </c>
      <c r="L7539" s="5">
        <v>232.1</v>
      </c>
      <c r="M7539" s="5">
        <v>94.507003999999995</v>
      </c>
      <c r="N7539" s="5">
        <v>50</v>
      </c>
      <c r="O7539" s="5" t="str">
        <f t="shared" si="117"/>
        <v>0,990000</v>
      </c>
      <c r="P7539" s="5" t="s">
        <v>11261</v>
      </c>
      <c r="Q7539" s="5" t="s">
        <v>11262</v>
      </c>
    </row>
    <row r="7540" spans="1:17" x14ac:dyDescent="0.25">
      <c r="A7540">
        <v>63420</v>
      </c>
      <c r="B7540" t="s">
        <v>30</v>
      </c>
      <c r="C7540" s="7">
        <v>46211.769629629627</v>
      </c>
      <c r="D7540" s="4">
        <v>232100000</v>
      </c>
      <c r="E7540" s="3">
        <v>8334000</v>
      </c>
      <c r="F7540" s="3">
        <v>1916300</v>
      </c>
      <c r="G7540" s="4">
        <v>94508003</v>
      </c>
      <c r="H7540" t="s">
        <v>7983</v>
      </c>
      <c r="I7540" s="2">
        <v>46211.72797453704</v>
      </c>
      <c r="J7540" s="4">
        <v>50000000</v>
      </c>
      <c r="K7540" s="4" t="s">
        <v>6211</v>
      </c>
      <c r="L7540" s="5">
        <v>232.1</v>
      </c>
      <c r="M7540" s="5">
        <v>94.508003000000002</v>
      </c>
      <c r="N7540" s="5">
        <v>50</v>
      </c>
      <c r="O7540" s="5" t="str">
        <f t="shared" si="117"/>
        <v>0,990000</v>
      </c>
      <c r="P7540" s="5" t="s">
        <v>11261</v>
      </c>
      <c r="Q7540" s="5" t="s">
        <v>11262</v>
      </c>
    </row>
    <row r="7541" spans="1:17" x14ac:dyDescent="0.25">
      <c r="A7541">
        <v>63421</v>
      </c>
      <c r="B7541" t="s">
        <v>30</v>
      </c>
      <c r="C7541" s="7">
        <v>46211.769641203704</v>
      </c>
      <c r="D7541" s="4">
        <v>232000000</v>
      </c>
      <c r="E7541" s="3">
        <v>8306000</v>
      </c>
      <c r="F7541" s="3">
        <v>1909300</v>
      </c>
      <c r="G7541" s="4">
        <v>94508003</v>
      </c>
      <c r="H7541" t="s">
        <v>7984</v>
      </c>
      <c r="I7541" s="2">
        <v>46211.72797453704</v>
      </c>
      <c r="J7541" s="4">
        <v>50000000</v>
      </c>
      <c r="K7541" s="4" t="s">
        <v>6211</v>
      </c>
      <c r="L7541" s="5">
        <v>232</v>
      </c>
      <c r="M7541" s="5">
        <v>94.508003000000002</v>
      </c>
      <c r="N7541" s="5">
        <v>50</v>
      </c>
      <c r="O7541" s="5" t="str">
        <f t="shared" si="117"/>
        <v>0,990000</v>
      </c>
      <c r="P7541" s="5" t="s">
        <v>11263</v>
      </c>
      <c r="Q7541" s="5" t="s">
        <v>11264</v>
      </c>
    </row>
    <row r="7542" spans="1:17" x14ac:dyDescent="0.25">
      <c r="A7542">
        <v>63422</v>
      </c>
      <c r="B7542" t="s">
        <v>30</v>
      </c>
      <c r="C7542" s="7">
        <v>46211.769652777781</v>
      </c>
      <c r="D7542" s="4">
        <v>232100000</v>
      </c>
      <c r="E7542" s="3">
        <v>8284000</v>
      </c>
      <c r="F7542" s="3">
        <v>1904800</v>
      </c>
      <c r="G7542" s="4">
        <v>94509003</v>
      </c>
      <c r="H7542" t="s">
        <v>7985</v>
      </c>
      <c r="I7542" s="2">
        <v>46211.728090277778</v>
      </c>
      <c r="J7542" s="4">
        <v>50000000</v>
      </c>
      <c r="K7542" s="4" t="s">
        <v>6211</v>
      </c>
      <c r="L7542" s="5">
        <v>232.1</v>
      </c>
      <c r="M7542" s="5">
        <v>94.509003000000007</v>
      </c>
      <c r="N7542" s="5">
        <v>50</v>
      </c>
      <c r="O7542" s="5" t="str">
        <f t="shared" si="117"/>
        <v>0,990000</v>
      </c>
      <c r="P7542" s="5" t="s">
        <v>11265</v>
      </c>
      <c r="Q7542" s="5" t="s">
        <v>11266</v>
      </c>
    </row>
    <row r="7543" spans="1:17" x14ac:dyDescent="0.25">
      <c r="A7543">
        <v>63423</v>
      </c>
      <c r="B7543" t="s">
        <v>30</v>
      </c>
      <c r="C7543" s="7">
        <v>46211.76966435185</v>
      </c>
      <c r="D7543" s="4">
        <v>232200000</v>
      </c>
      <c r="E7543" s="3">
        <v>8265000</v>
      </c>
      <c r="F7543" s="3">
        <v>1901100</v>
      </c>
      <c r="G7543" s="4">
        <v>94509003</v>
      </c>
      <c r="H7543" t="s">
        <v>7986</v>
      </c>
      <c r="I7543" s="2">
        <v>46211.728090277778</v>
      </c>
      <c r="J7543" s="4">
        <v>50000000</v>
      </c>
      <c r="K7543" s="4" t="s">
        <v>6211</v>
      </c>
      <c r="L7543" s="5">
        <v>232.2</v>
      </c>
      <c r="M7543" s="5">
        <v>94.509003000000007</v>
      </c>
      <c r="N7543" s="5">
        <v>50</v>
      </c>
      <c r="O7543" s="5" t="str">
        <f t="shared" si="117"/>
        <v>0,990000</v>
      </c>
      <c r="P7543" s="5" t="s">
        <v>11267</v>
      </c>
      <c r="Q7543" s="5" t="s">
        <v>11268</v>
      </c>
    </row>
    <row r="7544" spans="1:17" x14ac:dyDescent="0.25">
      <c r="A7544">
        <v>63424</v>
      </c>
      <c r="B7544" t="s">
        <v>30</v>
      </c>
      <c r="C7544" s="7">
        <v>46211.769675925927</v>
      </c>
      <c r="D7544" s="4">
        <v>232200000</v>
      </c>
      <c r="E7544" s="3">
        <v>8265000</v>
      </c>
      <c r="F7544" s="3">
        <v>1901100</v>
      </c>
      <c r="G7544" s="4">
        <v>94510002</v>
      </c>
      <c r="H7544" t="s">
        <v>7987</v>
      </c>
      <c r="I7544" s="2">
        <v>46211.728090277778</v>
      </c>
      <c r="J7544" s="4">
        <v>50000000</v>
      </c>
      <c r="K7544" s="4" t="s">
        <v>6211</v>
      </c>
      <c r="L7544" s="5">
        <v>232.2</v>
      </c>
      <c r="M7544" s="5">
        <v>94.510002</v>
      </c>
      <c r="N7544" s="5">
        <v>50</v>
      </c>
      <c r="O7544" s="5" t="str">
        <f t="shared" si="117"/>
        <v>0,990000</v>
      </c>
      <c r="P7544" s="5" t="s">
        <v>11267</v>
      </c>
      <c r="Q7544" s="5" t="s">
        <v>11268</v>
      </c>
    </row>
    <row r="7545" spans="1:17" x14ac:dyDescent="0.25">
      <c r="A7545">
        <v>63425</v>
      </c>
      <c r="B7545" t="s">
        <v>30</v>
      </c>
      <c r="C7545" s="7">
        <v>46211.769687499997</v>
      </c>
      <c r="D7545" s="4">
        <v>232300000</v>
      </c>
      <c r="E7545" s="3">
        <v>8248000</v>
      </c>
      <c r="F7545" s="3">
        <v>1897900</v>
      </c>
      <c r="G7545" s="4">
        <v>94510002</v>
      </c>
      <c r="H7545" t="s">
        <v>7988</v>
      </c>
      <c r="I7545" s="2">
        <v>46211.728090277778</v>
      </c>
      <c r="J7545" s="4">
        <v>50000000</v>
      </c>
      <c r="K7545" s="4" t="s">
        <v>6211</v>
      </c>
      <c r="L7545" s="5">
        <v>232.3</v>
      </c>
      <c r="M7545" s="5">
        <v>94.510002</v>
      </c>
      <c r="N7545" s="5">
        <v>50</v>
      </c>
      <c r="O7545" s="5" t="str">
        <f t="shared" si="117"/>
        <v>0,990000</v>
      </c>
      <c r="P7545" s="5" t="s">
        <v>11269</v>
      </c>
      <c r="Q7545" s="5" t="s">
        <v>11270</v>
      </c>
    </row>
    <row r="7546" spans="1:17" x14ac:dyDescent="0.25">
      <c r="A7546">
        <v>63426</v>
      </c>
      <c r="B7546" t="s">
        <v>30</v>
      </c>
      <c r="C7546" s="7">
        <v>46211.769699074073</v>
      </c>
      <c r="D7546" s="4">
        <v>232300000</v>
      </c>
      <c r="E7546" s="3">
        <v>8234000</v>
      </c>
      <c r="F7546" s="3">
        <v>1894100</v>
      </c>
      <c r="G7546" s="4">
        <v>94511002</v>
      </c>
      <c r="H7546" t="s">
        <v>7989</v>
      </c>
      <c r="I7546" s="2">
        <v>46211.728090277778</v>
      </c>
      <c r="J7546" s="4">
        <v>50000000</v>
      </c>
      <c r="K7546" s="4" t="s">
        <v>6211</v>
      </c>
      <c r="L7546" s="5">
        <v>232.3</v>
      </c>
      <c r="M7546" s="5">
        <v>94.511002000000005</v>
      </c>
      <c r="N7546" s="5">
        <v>50</v>
      </c>
      <c r="O7546" s="5" t="str">
        <f t="shared" si="117"/>
        <v>0,990000</v>
      </c>
      <c r="P7546" s="5" t="s">
        <v>11271</v>
      </c>
      <c r="Q7546" s="5" t="s">
        <v>11272</v>
      </c>
    </row>
    <row r="7547" spans="1:17" x14ac:dyDescent="0.25">
      <c r="A7547">
        <v>63427</v>
      </c>
      <c r="B7547" t="s">
        <v>30</v>
      </c>
      <c r="C7547" s="7">
        <v>46211.76971064815</v>
      </c>
      <c r="D7547" s="4">
        <v>232200000</v>
      </c>
      <c r="E7547" s="3">
        <v>8223000</v>
      </c>
      <c r="F7547" s="3">
        <v>1891200</v>
      </c>
      <c r="G7547" s="4">
        <v>94512001</v>
      </c>
      <c r="H7547" t="s">
        <v>7990</v>
      </c>
      <c r="I7547" s="2">
        <v>46211.728090277778</v>
      </c>
      <c r="J7547" s="4">
        <v>50000000</v>
      </c>
      <c r="K7547" s="4" t="s">
        <v>6211</v>
      </c>
      <c r="L7547" s="5">
        <v>232.2</v>
      </c>
      <c r="M7547" s="5">
        <v>94.512000999999998</v>
      </c>
      <c r="N7547" s="5">
        <v>50</v>
      </c>
      <c r="O7547" s="5" t="str">
        <f t="shared" si="117"/>
        <v>0,990000</v>
      </c>
      <c r="P7547" s="5" t="s">
        <v>11273</v>
      </c>
      <c r="Q7547" s="5" t="s">
        <v>11274</v>
      </c>
    </row>
    <row r="7548" spans="1:17" x14ac:dyDescent="0.25">
      <c r="A7548">
        <v>63428</v>
      </c>
      <c r="B7548" t="s">
        <v>30</v>
      </c>
      <c r="C7548" s="7">
        <v>46211.76972222222</v>
      </c>
      <c r="D7548" s="4">
        <v>232300000</v>
      </c>
      <c r="E7548" s="3">
        <v>8218000</v>
      </c>
      <c r="F7548" s="3">
        <v>1890500</v>
      </c>
      <c r="G7548" s="4">
        <v>94512001</v>
      </c>
      <c r="H7548" t="s">
        <v>7991</v>
      </c>
      <c r="I7548" s="2">
        <v>46211.728090277778</v>
      </c>
      <c r="J7548" s="4">
        <v>50000000</v>
      </c>
      <c r="K7548" s="4" t="s">
        <v>6211</v>
      </c>
      <c r="L7548" s="5">
        <v>232.3</v>
      </c>
      <c r="M7548" s="5">
        <v>94.512000999999998</v>
      </c>
      <c r="N7548" s="5">
        <v>50</v>
      </c>
      <c r="O7548" s="5" t="str">
        <f t="shared" si="117"/>
        <v>0,990000</v>
      </c>
      <c r="P7548" s="5" t="s">
        <v>11275</v>
      </c>
      <c r="Q7548" s="5" t="s">
        <v>11276</v>
      </c>
    </row>
    <row r="7549" spans="1:17" x14ac:dyDescent="0.25">
      <c r="A7549">
        <v>63429</v>
      </c>
      <c r="B7549" t="s">
        <v>30</v>
      </c>
      <c r="C7549" s="7">
        <v>46211.769733796296</v>
      </c>
      <c r="D7549" s="4">
        <v>232300000</v>
      </c>
      <c r="E7549" s="3">
        <v>8218000</v>
      </c>
      <c r="F7549" s="3">
        <v>1890500</v>
      </c>
      <c r="G7549" s="4">
        <v>94513000</v>
      </c>
      <c r="H7549" t="s">
        <v>7992</v>
      </c>
      <c r="I7549" s="2">
        <v>46211.728090277778</v>
      </c>
      <c r="J7549" s="4">
        <v>50000000</v>
      </c>
      <c r="K7549" s="4" t="s">
        <v>6211</v>
      </c>
      <c r="L7549" s="5">
        <v>232.3</v>
      </c>
      <c r="M7549" s="5">
        <v>94.513000000000005</v>
      </c>
      <c r="N7549" s="5">
        <v>50</v>
      </c>
      <c r="O7549" s="5" t="str">
        <f t="shared" si="117"/>
        <v>0,990000</v>
      </c>
      <c r="P7549" s="5" t="s">
        <v>11275</v>
      </c>
      <c r="Q7549" s="5" t="s">
        <v>11276</v>
      </c>
    </row>
    <row r="7550" spans="1:17" x14ac:dyDescent="0.25">
      <c r="A7550">
        <v>63430</v>
      </c>
      <c r="B7550" t="s">
        <v>30</v>
      </c>
      <c r="C7550" s="7">
        <v>46211.769745370373</v>
      </c>
      <c r="D7550" s="4">
        <v>232200000</v>
      </c>
      <c r="E7550" s="3">
        <v>8208000</v>
      </c>
      <c r="F7550" s="3">
        <v>1887500</v>
      </c>
      <c r="G7550" s="4">
        <v>94513000</v>
      </c>
      <c r="H7550" t="s">
        <v>7993</v>
      </c>
      <c r="I7550" s="2">
        <v>46211.728090277778</v>
      </c>
      <c r="J7550" s="4">
        <v>50000000</v>
      </c>
      <c r="K7550" s="4" t="s">
        <v>6211</v>
      </c>
      <c r="L7550" s="5">
        <v>232.2</v>
      </c>
      <c r="M7550" s="5">
        <v>94.513000000000005</v>
      </c>
      <c r="N7550" s="5">
        <v>50</v>
      </c>
      <c r="O7550" s="5" t="str">
        <f t="shared" si="117"/>
        <v>0,990000</v>
      </c>
      <c r="P7550" s="5" t="s">
        <v>11277</v>
      </c>
      <c r="Q7550" s="5" t="s">
        <v>11278</v>
      </c>
    </row>
    <row r="7551" spans="1:17" x14ac:dyDescent="0.25">
      <c r="A7551">
        <v>63431</v>
      </c>
      <c r="B7551" t="s">
        <v>30</v>
      </c>
      <c r="C7551" s="7">
        <v>46211.769756944443</v>
      </c>
      <c r="D7551" s="4">
        <v>232200000</v>
      </c>
      <c r="E7551" s="3">
        <v>8204000</v>
      </c>
      <c r="F7551" s="3">
        <v>1886400</v>
      </c>
      <c r="G7551" s="4">
        <v>94514000</v>
      </c>
      <c r="H7551" t="s">
        <v>7994</v>
      </c>
      <c r="I7551" s="2">
        <v>46211.728090277778</v>
      </c>
      <c r="J7551" s="4">
        <v>50000000</v>
      </c>
      <c r="K7551" s="4" t="s">
        <v>6211</v>
      </c>
      <c r="L7551" s="5">
        <v>232.2</v>
      </c>
      <c r="M7551" s="5">
        <v>94.513999999999996</v>
      </c>
      <c r="N7551" s="5">
        <v>50</v>
      </c>
      <c r="O7551" s="5" t="str">
        <f t="shared" si="117"/>
        <v>0,990000</v>
      </c>
      <c r="P7551" s="5" t="s">
        <v>11279</v>
      </c>
      <c r="Q7551" s="5" t="s">
        <v>11280</v>
      </c>
    </row>
    <row r="7552" spans="1:17" x14ac:dyDescent="0.25">
      <c r="A7552">
        <v>63432</v>
      </c>
      <c r="B7552" t="s">
        <v>30</v>
      </c>
      <c r="C7552" s="7">
        <v>46211.769768518519</v>
      </c>
      <c r="D7552" s="4">
        <v>232200000</v>
      </c>
      <c r="E7552" s="3">
        <v>8200000</v>
      </c>
      <c r="F7552" s="3">
        <v>1885400</v>
      </c>
      <c r="G7552" s="4">
        <v>94514000</v>
      </c>
      <c r="H7552" t="s">
        <v>7995</v>
      </c>
      <c r="I7552" s="2">
        <v>46211.728206018517</v>
      </c>
      <c r="J7552" s="4">
        <v>50000000</v>
      </c>
      <c r="K7552" s="4" t="s">
        <v>6211</v>
      </c>
      <c r="L7552" s="5">
        <v>232.2</v>
      </c>
      <c r="M7552" s="5">
        <v>94.513999999999996</v>
      </c>
      <c r="N7552" s="5">
        <v>50</v>
      </c>
      <c r="O7552" s="5" t="str">
        <f t="shared" si="117"/>
        <v>0,990000</v>
      </c>
      <c r="P7552" s="5" t="s">
        <v>11281</v>
      </c>
      <c r="Q7552" s="5" t="s">
        <v>11282</v>
      </c>
    </row>
    <row r="7553" spans="1:17" x14ac:dyDescent="0.25">
      <c r="A7553">
        <v>63433</v>
      </c>
      <c r="B7553" t="s">
        <v>30</v>
      </c>
      <c r="C7553" s="7">
        <v>46211.769780092596</v>
      </c>
      <c r="D7553" s="4">
        <v>232200000</v>
      </c>
      <c r="E7553" s="3">
        <v>8200000</v>
      </c>
      <c r="F7553" s="3">
        <v>1885400</v>
      </c>
      <c r="G7553" s="4">
        <v>94514999</v>
      </c>
      <c r="H7553" t="s">
        <v>7996</v>
      </c>
      <c r="I7553" s="2">
        <v>46211.728206018517</v>
      </c>
      <c r="J7553" s="4">
        <v>50000000</v>
      </c>
      <c r="K7553" s="4" t="s">
        <v>6211</v>
      </c>
      <c r="L7553" s="5">
        <v>232.2</v>
      </c>
      <c r="M7553" s="5">
        <v>94.514999000000003</v>
      </c>
      <c r="N7553" s="5">
        <v>50</v>
      </c>
      <c r="O7553" s="5" t="str">
        <f t="shared" si="117"/>
        <v>0,990000</v>
      </c>
      <c r="P7553" s="5" t="s">
        <v>11281</v>
      </c>
      <c r="Q7553" s="5" t="s">
        <v>11282</v>
      </c>
    </row>
    <row r="7554" spans="1:17" x14ac:dyDescent="0.25">
      <c r="A7554">
        <v>63434</v>
      </c>
      <c r="B7554" t="s">
        <v>30</v>
      </c>
      <c r="C7554" s="7">
        <v>46211.769791666666</v>
      </c>
      <c r="D7554" s="4">
        <v>232300000</v>
      </c>
      <c r="E7554" s="3">
        <v>8196000</v>
      </c>
      <c r="F7554" s="3">
        <v>1885200</v>
      </c>
      <c r="G7554" s="4">
        <v>94514999</v>
      </c>
      <c r="H7554" t="s">
        <v>7997</v>
      </c>
      <c r="I7554" s="2">
        <v>46211.728206018517</v>
      </c>
      <c r="J7554" s="4">
        <v>50000000</v>
      </c>
      <c r="K7554" s="4" t="s">
        <v>6211</v>
      </c>
      <c r="L7554" s="5">
        <v>232.3</v>
      </c>
      <c r="M7554" s="5">
        <v>94.514999000000003</v>
      </c>
      <c r="N7554" s="5">
        <v>50</v>
      </c>
      <c r="O7554" s="5" t="str">
        <f t="shared" si="117"/>
        <v>0,990000</v>
      </c>
      <c r="P7554" s="5" t="s">
        <v>11283</v>
      </c>
      <c r="Q7554" s="5" t="s">
        <v>11284</v>
      </c>
    </row>
    <row r="7555" spans="1:17" x14ac:dyDescent="0.25">
      <c r="A7555">
        <v>63435</v>
      </c>
      <c r="B7555" t="s">
        <v>30</v>
      </c>
      <c r="C7555" s="7">
        <v>46211.769803240742</v>
      </c>
      <c r="D7555" s="4">
        <v>232300000</v>
      </c>
      <c r="E7555" s="3">
        <v>8192000</v>
      </c>
      <c r="F7555" s="3">
        <v>1884300</v>
      </c>
      <c r="G7555" s="4">
        <v>94515999</v>
      </c>
      <c r="H7555" t="s">
        <v>7998</v>
      </c>
      <c r="I7555" s="2">
        <v>46211.728206018517</v>
      </c>
      <c r="J7555" s="4">
        <v>50000000</v>
      </c>
      <c r="K7555" s="4" t="s">
        <v>6211</v>
      </c>
      <c r="L7555" s="5">
        <v>232.3</v>
      </c>
      <c r="M7555" s="5">
        <v>94.515998999999994</v>
      </c>
      <c r="N7555" s="5">
        <v>50</v>
      </c>
      <c r="O7555" s="5" t="str">
        <f t="shared" ref="O7555:O7618" si="118">SUBSTITUTE(K7555,".",",")</f>
        <v>0,990000</v>
      </c>
      <c r="P7555" s="5" t="s">
        <v>11285</v>
      </c>
      <c r="Q7555" s="5" t="s">
        <v>11286</v>
      </c>
    </row>
    <row r="7556" spans="1:17" x14ac:dyDescent="0.25">
      <c r="A7556">
        <v>63436</v>
      </c>
      <c r="B7556" t="s">
        <v>30</v>
      </c>
      <c r="C7556" s="7">
        <v>46211.769814814812</v>
      </c>
      <c r="D7556" s="4">
        <v>232300000</v>
      </c>
      <c r="E7556" s="3">
        <v>8188000</v>
      </c>
      <c r="F7556" s="3">
        <v>1883400</v>
      </c>
      <c r="G7556" s="4">
        <v>94515999</v>
      </c>
      <c r="H7556" t="s">
        <v>7999</v>
      </c>
      <c r="I7556" s="2">
        <v>46211.728206018517</v>
      </c>
      <c r="J7556" s="4">
        <v>50000000</v>
      </c>
      <c r="K7556" s="4" t="s">
        <v>6211</v>
      </c>
      <c r="L7556" s="5">
        <v>232.3</v>
      </c>
      <c r="M7556" s="5">
        <v>94.515998999999994</v>
      </c>
      <c r="N7556" s="5">
        <v>50</v>
      </c>
      <c r="O7556" s="5" t="str">
        <f t="shared" si="118"/>
        <v>0,990000</v>
      </c>
      <c r="P7556" s="5" t="s">
        <v>11287</v>
      </c>
      <c r="Q7556" s="5" t="s">
        <v>11288</v>
      </c>
    </row>
    <row r="7557" spans="1:17" x14ac:dyDescent="0.25">
      <c r="A7557">
        <v>63437</v>
      </c>
      <c r="B7557" t="s">
        <v>30</v>
      </c>
      <c r="C7557" s="7">
        <v>46211.769826388889</v>
      </c>
      <c r="D7557" s="4">
        <v>232400000</v>
      </c>
      <c r="E7557" s="3">
        <v>8187000</v>
      </c>
      <c r="F7557" s="3">
        <v>1883700</v>
      </c>
      <c r="G7557" s="4">
        <v>94516998</v>
      </c>
      <c r="H7557" t="s">
        <v>8000</v>
      </c>
      <c r="I7557" s="2">
        <v>46211.728206018517</v>
      </c>
      <c r="J7557" s="4">
        <v>50000000</v>
      </c>
      <c r="K7557" s="4" t="s">
        <v>6211</v>
      </c>
      <c r="L7557" s="5">
        <v>232.4</v>
      </c>
      <c r="M7557" s="5">
        <v>94.516998000000001</v>
      </c>
      <c r="N7557" s="5">
        <v>50</v>
      </c>
      <c r="O7557" s="5" t="str">
        <f t="shared" si="118"/>
        <v>0,990000</v>
      </c>
      <c r="P7557" s="5" t="s">
        <v>11289</v>
      </c>
      <c r="Q7557" s="5" t="s">
        <v>11290</v>
      </c>
    </row>
    <row r="7558" spans="1:17" x14ac:dyDescent="0.25">
      <c r="A7558">
        <v>63438</v>
      </c>
      <c r="B7558" t="s">
        <v>30</v>
      </c>
      <c r="C7558" s="7">
        <v>46211.769837962966</v>
      </c>
      <c r="D7558" s="4">
        <v>232400000</v>
      </c>
      <c r="E7558" s="3">
        <v>8187000</v>
      </c>
      <c r="F7558" s="3">
        <v>1883700</v>
      </c>
      <c r="G7558" s="4">
        <v>94516998</v>
      </c>
      <c r="H7558" t="s">
        <v>8001</v>
      </c>
      <c r="I7558" s="2">
        <v>46211.728206018517</v>
      </c>
      <c r="J7558" s="4">
        <v>50000000</v>
      </c>
      <c r="K7558" s="4" t="s">
        <v>6211</v>
      </c>
      <c r="L7558" s="5">
        <v>232.4</v>
      </c>
      <c r="M7558" s="5">
        <v>94.516998000000001</v>
      </c>
      <c r="N7558" s="5">
        <v>50</v>
      </c>
      <c r="O7558" s="5" t="str">
        <f t="shared" si="118"/>
        <v>0,990000</v>
      </c>
      <c r="P7558" s="5" t="s">
        <v>11289</v>
      </c>
      <c r="Q7558" s="5" t="s">
        <v>11290</v>
      </c>
    </row>
    <row r="7559" spans="1:17" x14ac:dyDescent="0.25">
      <c r="A7559">
        <v>63439</v>
      </c>
      <c r="B7559" t="s">
        <v>30</v>
      </c>
      <c r="C7559" s="7">
        <v>46211.769849537035</v>
      </c>
      <c r="D7559" s="4">
        <v>232400000</v>
      </c>
      <c r="E7559" s="3">
        <v>8184000</v>
      </c>
      <c r="F7559" s="3">
        <v>1883500</v>
      </c>
      <c r="G7559" s="4">
        <v>94517998</v>
      </c>
      <c r="H7559" t="s">
        <v>8002</v>
      </c>
      <c r="I7559" s="2">
        <v>46211.728206018517</v>
      </c>
      <c r="J7559" s="4">
        <v>50000000</v>
      </c>
      <c r="K7559" s="4" t="s">
        <v>6211</v>
      </c>
      <c r="L7559" s="5">
        <v>232.4</v>
      </c>
      <c r="M7559" s="5">
        <v>94.517998000000006</v>
      </c>
      <c r="N7559" s="5">
        <v>50</v>
      </c>
      <c r="O7559" s="5" t="str">
        <f t="shared" si="118"/>
        <v>0,990000</v>
      </c>
      <c r="P7559" s="5" t="s">
        <v>11291</v>
      </c>
      <c r="Q7559" s="5" t="s">
        <v>11292</v>
      </c>
    </row>
    <row r="7560" spans="1:17" x14ac:dyDescent="0.25">
      <c r="A7560">
        <v>63440</v>
      </c>
      <c r="B7560" t="s">
        <v>30</v>
      </c>
      <c r="C7560" s="7">
        <v>46211.769861111112</v>
      </c>
      <c r="D7560" s="4">
        <v>232300000</v>
      </c>
      <c r="E7560" s="3">
        <v>8178000</v>
      </c>
      <c r="F7560" s="3">
        <v>1881300</v>
      </c>
      <c r="G7560" s="4">
        <v>94517998</v>
      </c>
      <c r="H7560" t="s">
        <v>8003</v>
      </c>
      <c r="I7560" s="2">
        <v>46211.728206018517</v>
      </c>
      <c r="J7560" s="4">
        <v>50000000</v>
      </c>
      <c r="K7560" s="4" t="s">
        <v>6211</v>
      </c>
      <c r="L7560" s="5">
        <v>232.3</v>
      </c>
      <c r="M7560" s="5">
        <v>94.517998000000006</v>
      </c>
      <c r="N7560" s="5">
        <v>50</v>
      </c>
      <c r="O7560" s="5" t="str">
        <f t="shared" si="118"/>
        <v>0,990000</v>
      </c>
      <c r="P7560" s="5" t="s">
        <v>11293</v>
      </c>
      <c r="Q7560" s="5" t="s">
        <v>11294</v>
      </c>
    </row>
    <row r="7561" spans="1:17" x14ac:dyDescent="0.25">
      <c r="A7561">
        <v>63441</v>
      </c>
      <c r="B7561" t="s">
        <v>30</v>
      </c>
      <c r="C7561" s="7">
        <v>46211.769872685189</v>
      </c>
      <c r="D7561" s="4">
        <v>232200000</v>
      </c>
      <c r="E7561" s="3">
        <v>8176000</v>
      </c>
      <c r="F7561" s="3">
        <v>1880300</v>
      </c>
      <c r="G7561" s="4">
        <v>94518997</v>
      </c>
      <c r="H7561" t="s">
        <v>8004</v>
      </c>
      <c r="I7561" s="2">
        <v>46211.728206018517</v>
      </c>
      <c r="J7561" s="4">
        <v>50000000</v>
      </c>
      <c r="K7561" s="4" t="s">
        <v>6211</v>
      </c>
      <c r="L7561" s="5">
        <v>232.2</v>
      </c>
      <c r="M7561" s="5">
        <v>94.518996999999999</v>
      </c>
      <c r="N7561" s="5">
        <v>50</v>
      </c>
      <c r="O7561" s="5" t="str">
        <f t="shared" si="118"/>
        <v>0,990000</v>
      </c>
      <c r="P7561" s="5" t="s">
        <v>11295</v>
      </c>
      <c r="Q7561" s="5" t="s">
        <v>11296</v>
      </c>
    </row>
    <row r="7562" spans="1:17" x14ac:dyDescent="0.25">
      <c r="A7562">
        <v>63442</v>
      </c>
      <c r="B7562" t="s">
        <v>30</v>
      </c>
      <c r="C7562" s="7">
        <v>46211.769884259258</v>
      </c>
      <c r="D7562" s="4">
        <v>232100000</v>
      </c>
      <c r="E7562" s="3">
        <v>8175000</v>
      </c>
      <c r="F7562" s="3">
        <v>1879200</v>
      </c>
      <c r="G7562" s="4">
        <v>94519997</v>
      </c>
      <c r="H7562" t="s">
        <v>8005</v>
      </c>
      <c r="I7562" s="2">
        <v>46211.728321759256</v>
      </c>
      <c r="J7562" s="4">
        <v>50000000</v>
      </c>
      <c r="K7562" s="4" t="s">
        <v>6211</v>
      </c>
      <c r="L7562" s="5">
        <v>232.1</v>
      </c>
      <c r="M7562" s="5">
        <v>94.519997000000004</v>
      </c>
      <c r="N7562" s="5">
        <v>50</v>
      </c>
      <c r="O7562" s="5" t="str">
        <f t="shared" si="118"/>
        <v>0,990000</v>
      </c>
      <c r="P7562" s="5" t="s">
        <v>11297</v>
      </c>
      <c r="Q7562" s="5" t="s">
        <v>11298</v>
      </c>
    </row>
    <row r="7563" spans="1:17" x14ac:dyDescent="0.25">
      <c r="A7563">
        <v>63443</v>
      </c>
      <c r="B7563" t="s">
        <v>30</v>
      </c>
      <c r="C7563" s="7">
        <v>46211.769895833335</v>
      </c>
      <c r="D7563" s="4">
        <v>232100000</v>
      </c>
      <c r="E7563" s="3">
        <v>8175000</v>
      </c>
      <c r="F7563" s="3">
        <v>1879200</v>
      </c>
      <c r="G7563" s="4">
        <v>94519997</v>
      </c>
      <c r="H7563" t="s">
        <v>8006</v>
      </c>
      <c r="I7563" s="2">
        <v>46211.728321759256</v>
      </c>
      <c r="J7563" s="4">
        <v>50000000</v>
      </c>
      <c r="K7563" s="4" t="s">
        <v>6211</v>
      </c>
      <c r="L7563" s="5">
        <v>232.1</v>
      </c>
      <c r="M7563" s="5">
        <v>94.519997000000004</v>
      </c>
      <c r="N7563" s="5">
        <v>50</v>
      </c>
      <c r="O7563" s="5" t="str">
        <f t="shared" si="118"/>
        <v>0,990000</v>
      </c>
      <c r="P7563" s="5" t="s">
        <v>11297</v>
      </c>
      <c r="Q7563" s="5" t="s">
        <v>11298</v>
      </c>
    </row>
    <row r="7564" spans="1:17" x14ac:dyDescent="0.25">
      <c r="A7564">
        <v>63444</v>
      </c>
      <c r="B7564" t="s">
        <v>30</v>
      </c>
      <c r="C7564" s="7">
        <v>46211.769907407404</v>
      </c>
      <c r="D7564" s="4">
        <v>232100000</v>
      </c>
      <c r="E7564" s="3">
        <v>8178000</v>
      </c>
      <c r="F7564" s="3">
        <v>1879500</v>
      </c>
      <c r="G7564" s="4">
        <v>94521004</v>
      </c>
      <c r="H7564" t="s">
        <v>8007</v>
      </c>
      <c r="I7564" s="2">
        <v>46211.728321759256</v>
      </c>
      <c r="J7564" s="4">
        <v>50000000</v>
      </c>
      <c r="K7564" s="4" t="s">
        <v>6211</v>
      </c>
      <c r="L7564" s="5">
        <v>232.1</v>
      </c>
      <c r="M7564" s="5">
        <v>94.521004000000005</v>
      </c>
      <c r="N7564" s="5">
        <v>50</v>
      </c>
      <c r="O7564" s="5" t="str">
        <f t="shared" si="118"/>
        <v>0,990000</v>
      </c>
      <c r="P7564" s="5" t="s">
        <v>11293</v>
      </c>
      <c r="Q7564" s="5" t="s">
        <v>11299</v>
      </c>
    </row>
    <row r="7565" spans="1:17" x14ac:dyDescent="0.25">
      <c r="A7565">
        <v>63445</v>
      </c>
      <c r="B7565" t="s">
        <v>30</v>
      </c>
      <c r="C7565" s="7">
        <v>46211.769918981481</v>
      </c>
      <c r="D7565" s="4">
        <v>232000000</v>
      </c>
      <c r="E7565" s="3">
        <v>8180000</v>
      </c>
      <c r="F7565" s="3">
        <v>1879400</v>
      </c>
      <c r="G7565" s="4">
        <v>94521004</v>
      </c>
      <c r="H7565" t="s">
        <v>8008</v>
      </c>
      <c r="I7565" s="2">
        <v>46211.728321759256</v>
      </c>
      <c r="J7565" s="4">
        <v>50000000</v>
      </c>
      <c r="K7565" s="4" t="s">
        <v>6211</v>
      </c>
      <c r="L7565" s="5">
        <v>232</v>
      </c>
      <c r="M7565" s="5">
        <v>94.521004000000005</v>
      </c>
      <c r="N7565" s="5">
        <v>50</v>
      </c>
      <c r="O7565" s="5" t="str">
        <f t="shared" si="118"/>
        <v>0,990000</v>
      </c>
      <c r="P7565" s="5" t="s">
        <v>11300</v>
      </c>
      <c r="Q7565" s="5" t="s">
        <v>11301</v>
      </c>
    </row>
    <row r="7566" spans="1:17" x14ac:dyDescent="0.25">
      <c r="A7566">
        <v>63446</v>
      </c>
      <c r="B7566" t="s">
        <v>30</v>
      </c>
      <c r="C7566" s="7">
        <v>46211.769930555558</v>
      </c>
      <c r="D7566" s="4">
        <v>232000000</v>
      </c>
      <c r="E7566" s="3">
        <v>8178000</v>
      </c>
      <c r="F7566" s="3">
        <v>1878800</v>
      </c>
      <c r="G7566" s="4">
        <v>94522003</v>
      </c>
      <c r="H7566" t="s">
        <v>8009</v>
      </c>
      <c r="I7566" s="2">
        <v>46211.728321759256</v>
      </c>
      <c r="J7566" s="4">
        <v>50000000</v>
      </c>
      <c r="K7566" s="4" t="s">
        <v>6211</v>
      </c>
      <c r="L7566" s="5">
        <v>232</v>
      </c>
      <c r="M7566" s="5">
        <v>94.522002999999998</v>
      </c>
      <c r="N7566" s="5">
        <v>50</v>
      </c>
      <c r="O7566" s="5" t="str">
        <f t="shared" si="118"/>
        <v>0,990000</v>
      </c>
      <c r="P7566" s="5" t="s">
        <v>11293</v>
      </c>
      <c r="Q7566" s="5" t="s">
        <v>11302</v>
      </c>
    </row>
    <row r="7567" spans="1:17" x14ac:dyDescent="0.25">
      <c r="A7567">
        <v>63447</v>
      </c>
      <c r="B7567" t="s">
        <v>30</v>
      </c>
      <c r="C7567" s="7">
        <v>46211.769942129627</v>
      </c>
      <c r="D7567" s="4">
        <v>232000000</v>
      </c>
      <c r="E7567" s="3">
        <v>8178000</v>
      </c>
      <c r="F7567" s="3">
        <v>1878800</v>
      </c>
      <c r="G7567" s="4">
        <v>94522003</v>
      </c>
      <c r="H7567" t="s">
        <v>8010</v>
      </c>
      <c r="I7567" s="2">
        <v>46211.728321759256</v>
      </c>
      <c r="J7567" s="4">
        <v>50000000</v>
      </c>
      <c r="K7567" s="4" t="s">
        <v>6211</v>
      </c>
      <c r="L7567" s="5">
        <v>232</v>
      </c>
      <c r="M7567" s="5">
        <v>94.522002999999998</v>
      </c>
      <c r="N7567" s="5">
        <v>50</v>
      </c>
      <c r="O7567" s="5" t="str">
        <f t="shared" si="118"/>
        <v>0,990000</v>
      </c>
      <c r="P7567" s="5" t="s">
        <v>11293</v>
      </c>
      <c r="Q7567" s="5" t="s">
        <v>11302</v>
      </c>
    </row>
    <row r="7568" spans="1:17" x14ac:dyDescent="0.25">
      <c r="A7568">
        <v>63448</v>
      </c>
      <c r="B7568" t="s">
        <v>30</v>
      </c>
      <c r="C7568" s="7">
        <v>46211.769953703704</v>
      </c>
      <c r="D7568" s="4">
        <v>231900000</v>
      </c>
      <c r="E7568" s="3">
        <v>8179000</v>
      </c>
      <c r="F7568" s="3">
        <v>1878300</v>
      </c>
      <c r="G7568" s="4">
        <v>94523003</v>
      </c>
      <c r="H7568" t="s">
        <v>8011</v>
      </c>
      <c r="I7568" s="2">
        <v>46211.728321759256</v>
      </c>
      <c r="J7568" s="4">
        <v>50000000</v>
      </c>
      <c r="K7568" s="4" t="s">
        <v>6211</v>
      </c>
      <c r="L7568" s="5">
        <v>231.9</v>
      </c>
      <c r="M7568" s="5">
        <v>94.523003000000003</v>
      </c>
      <c r="N7568" s="5">
        <v>50</v>
      </c>
      <c r="O7568" s="5" t="str">
        <f t="shared" si="118"/>
        <v>0,990000</v>
      </c>
      <c r="P7568" s="5" t="s">
        <v>11303</v>
      </c>
      <c r="Q7568" s="5" t="s">
        <v>11304</v>
      </c>
    </row>
    <row r="7569" spans="1:17" x14ac:dyDescent="0.25">
      <c r="A7569">
        <v>63449</v>
      </c>
      <c r="B7569" t="s">
        <v>30</v>
      </c>
      <c r="C7569" s="7">
        <v>46211.769965277781</v>
      </c>
      <c r="D7569" s="4">
        <v>231900000</v>
      </c>
      <c r="E7569" s="3">
        <v>8180000</v>
      </c>
      <c r="F7569" s="3">
        <v>1878400</v>
      </c>
      <c r="G7569" s="4">
        <v>94523003</v>
      </c>
      <c r="H7569" t="s">
        <v>8012</v>
      </c>
      <c r="I7569" s="2">
        <v>46211.728321759256</v>
      </c>
      <c r="J7569" s="4">
        <v>50000000</v>
      </c>
      <c r="K7569" s="4" t="s">
        <v>6211</v>
      </c>
      <c r="L7569" s="5">
        <v>231.9</v>
      </c>
      <c r="M7569" s="5">
        <v>94.523003000000003</v>
      </c>
      <c r="N7569" s="5">
        <v>50</v>
      </c>
      <c r="O7569" s="5" t="str">
        <f t="shared" si="118"/>
        <v>0,990000</v>
      </c>
      <c r="P7569" s="5" t="s">
        <v>11300</v>
      </c>
      <c r="Q7569" s="5" t="s">
        <v>11305</v>
      </c>
    </row>
    <row r="7570" spans="1:17" x14ac:dyDescent="0.25">
      <c r="A7570">
        <v>63450</v>
      </c>
      <c r="B7570" t="s">
        <v>30</v>
      </c>
      <c r="C7570" s="7">
        <v>46211.769976851851</v>
      </c>
      <c r="D7570" s="4">
        <v>231900000</v>
      </c>
      <c r="E7570" s="3">
        <v>8180000</v>
      </c>
      <c r="F7570" s="3">
        <v>1878200</v>
      </c>
      <c r="G7570" s="4">
        <v>94524002</v>
      </c>
      <c r="H7570" t="s">
        <v>8013</v>
      </c>
      <c r="I7570" s="2">
        <v>46211.728321759256</v>
      </c>
      <c r="J7570" s="4">
        <v>50000000</v>
      </c>
      <c r="K7570" s="4" t="s">
        <v>6211</v>
      </c>
      <c r="L7570" s="5">
        <v>231.9</v>
      </c>
      <c r="M7570" s="5">
        <v>94.524001999999996</v>
      </c>
      <c r="N7570" s="5">
        <v>50</v>
      </c>
      <c r="O7570" s="5" t="str">
        <f t="shared" si="118"/>
        <v>0,990000</v>
      </c>
      <c r="P7570" s="5" t="s">
        <v>11300</v>
      </c>
      <c r="Q7570" s="5" t="s">
        <v>11306</v>
      </c>
    </row>
    <row r="7571" spans="1:17" x14ac:dyDescent="0.25">
      <c r="A7571">
        <v>63451</v>
      </c>
      <c r="B7571" t="s">
        <v>30</v>
      </c>
      <c r="C7571" s="7">
        <v>46211.769988425927</v>
      </c>
      <c r="D7571" s="4">
        <v>232000000</v>
      </c>
      <c r="E7571" s="3">
        <v>8184000</v>
      </c>
      <c r="F7571" s="3">
        <v>1879800</v>
      </c>
      <c r="G7571" s="4">
        <v>94524002</v>
      </c>
      <c r="H7571" t="s">
        <v>8014</v>
      </c>
      <c r="I7571" s="2">
        <v>46211.728321759256</v>
      </c>
      <c r="J7571" s="4">
        <v>50000000</v>
      </c>
      <c r="K7571" s="4" t="s">
        <v>6211</v>
      </c>
      <c r="L7571" s="5">
        <v>232</v>
      </c>
      <c r="M7571" s="5">
        <v>94.524001999999996</v>
      </c>
      <c r="N7571" s="5">
        <v>50</v>
      </c>
      <c r="O7571" s="5" t="str">
        <f t="shared" si="118"/>
        <v>0,990000</v>
      </c>
      <c r="P7571" s="5" t="s">
        <v>11291</v>
      </c>
      <c r="Q7571" s="5" t="s">
        <v>11307</v>
      </c>
    </row>
    <row r="7572" spans="1:17" x14ac:dyDescent="0.25">
      <c r="A7572">
        <v>63452</v>
      </c>
      <c r="B7572" t="s">
        <v>30</v>
      </c>
      <c r="C7572" s="7">
        <v>46211.77</v>
      </c>
      <c r="D7572" s="4">
        <v>232000000</v>
      </c>
      <c r="E7572" s="3">
        <v>8184000</v>
      </c>
      <c r="F7572" s="3">
        <v>1879800</v>
      </c>
      <c r="G7572" s="4">
        <v>94525002</v>
      </c>
      <c r="H7572" t="s">
        <v>8015</v>
      </c>
      <c r="I7572" s="2">
        <v>46211.728437500002</v>
      </c>
      <c r="J7572" s="4">
        <v>50000000</v>
      </c>
      <c r="K7572" s="4" t="s">
        <v>6211</v>
      </c>
      <c r="L7572" s="5">
        <v>232</v>
      </c>
      <c r="M7572" s="5">
        <v>94.525002000000001</v>
      </c>
      <c r="N7572" s="5">
        <v>50</v>
      </c>
      <c r="O7572" s="5" t="str">
        <f t="shared" si="118"/>
        <v>0,990000</v>
      </c>
      <c r="P7572" s="5" t="s">
        <v>11291</v>
      </c>
      <c r="Q7572" s="5" t="s">
        <v>11307</v>
      </c>
    </row>
    <row r="7573" spans="1:17" x14ac:dyDescent="0.25">
      <c r="A7573">
        <v>63453</v>
      </c>
      <c r="B7573" t="s">
        <v>30</v>
      </c>
      <c r="C7573" s="7">
        <v>46211.770011574074</v>
      </c>
      <c r="D7573" s="4">
        <v>232000000</v>
      </c>
      <c r="E7573" s="3">
        <v>8182000</v>
      </c>
      <c r="F7573" s="3">
        <v>1879800</v>
      </c>
      <c r="G7573" s="4">
        <v>94525002</v>
      </c>
      <c r="H7573" t="s">
        <v>8016</v>
      </c>
      <c r="I7573" s="2">
        <v>46211.728437500002</v>
      </c>
      <c r="J7573" s="4">
        <v>50000000</v>
      </c>
      <c r="K7573" s="4" t="s">
        <v>6211</v>
      </c>
      <c r="L7573" s="5">
        <v>232</v>
      </c>
      <c r="M7573" s="5">
        <v>94.525002000000001</v>
      </c>
      <c r="N7573" s="5">
        <v>50</v>
      </c>
      <c r="O7573" s="5" t="str">
        <f t="shared" si="118"/>
        <v>0,990000</v>
      </c>
      <c r="P7573" s="5" t="s">
        <v>11308</v>
      </c>
      <c r="Q7573" s="5" t="s">
        <v>11307</v>
      </c>
    </row>
    <row r="7574" spans="1:17" x14ac:dyDescent="0.25">
      <c r="A7574">
        <v>63454</v>
      </c>
      <c r="B7574" t="s">
        <v>30</v>
      </c>
      <c r="C7574" s="7">
        <v>46211.77002314815</v>
      </c>
      <c r="D7574" s="4">
        <v>232000000</v>
      </c>
      <c r="E7574" s="3">
        <v>8177000</v>
      </c>
      <c r="F7574" s="3">
        <v>1878900</v>
      </c>
      <c r="G7574" s="4">
        <v>94526001</v>
      </c>
      <c r="H7574" t="s">
        <v>8017</v>
      </c>
      <c r="I7574" s="2">
        <v>46211.728437500002</v>
      </c>
      <c r="J7574" s="4">
        <v>50000000</v>
      </c>
      <c r="K7574" s="4" t="s">
        <v>6211</v>
      </c>
      <c r="L7574" s="5">
        <v>232</v>
      </c>
      <c r="M7574" s="5">
        <v>94.526000999999994</v>
      </c>
      <c r="N7574" s="5">
        <v>50</v>
      </c>
      <c r="O7574" s="5" t="str">
        <f t="shared" si="118"/>
        <v>0,990000</v>
      </c>
      <c r="P7574" s="5" t="s">
        <v>11309</v>
      </c>
      <c r="Q7574" s="5" t="s">
        <v>11310</v>
      </c>
    </row>
    <row r="7575" spans="1:17" x14ac:dyDescent="0.25">
      <c r="A7575">
        <v>63455</v>
      </c>
      <c r="B7575" t="s">
        <v>30</v>
      </c>
      <c r="C7575" s="7">
        <v>46211.77003472222</v>
      </c>
      <c r="D7575" s="4">
        <v>231900000</v>
      </c>
      <c r="E7575" s="3">
        <v>8173000</v>
      </c>
      <c r="F7575" s="3">
        <v>1877400</v>
      </c>
      <c r="G7575" s="4">
        <v>94526001</v>
      </c>
      <c r="H7575" t="s">
        <v>8018</v>
      </c>
      <c r="I7575" s="2">
        <v>46211.728437500002</v>
      </c>
      <c r="J7575" s="4">
        <v>50000000</v>
      </c>
      <c r="K7575" s="4" t="s">
        <v>6211</v>
      </c>
      <c r="L7575" s="5">
        <v>231.9</v>
      </c>
      <c r="M7575" s="5">
        <v>94.526000999999994</v>
      </c>
      <c r="N7575" s="5">
        <v>50</v>
      </c>
      <c r="O7575" s="5" t="str">
        <f t="shared" si="118"/>
        <v>0,990000</v>
      </c>
      <c r="P7575" s="5" t="s">
        <v>11311</v>
      </c>
      <c r="Q7575" s="5" t="s">
        <v>11312</v>
      </c>
    </row>
    <row r="7576" spans="1:17" x14ac:dyDescent="0.25">
      <c r="A7576">
        <v>63456</v>
      </c>
      <c r="B7576" t="s">
        <v>30</v>
      </c>
      <c r="C7576" s="7">
        <v>46211.770046296297</v>
      </c>
      <c r="D7576" s="4">
        <v>231900000</v>
      </c>
      <c r="E7576" s="3">
        <v>8173000</v>
      </c>
      <c r="F7576" s="3">
        <v>1877400</v>
      </c>
      <c r="G7576" s="4">
        <v>94527000</v>
      </c>
      <c r="H7576" t="s">
        <v>8019</v>
      </c>
      <c r="I7576" s="2">
        <v>46211.728437500002</v>
      </c>
      <c r="J7576" s="4">
        <v>50000000</v>
      </c>
      <c r="K7576" s="4" t="s">
        <v>6211</v>
      </c>
      <c r="L7576" s="5">
        <v>231.9</v>
      </c>
      <c r="M7576" s="5">
        <v>94.527000000000001</v>
      </c>
      <c r="N7576" s="5">
        <v>50</v>
      </c>
      <c r="O7576" s="5" t="str">
        <f t="shared" si="118"/>
        <v>0,990000</v>
      </c>
      <c r="P7576" s="5" t="s">
        <v>11311</v>
      </c>
      <c r="Q7576" s="5" t="s">
        <v>11312</v>
      </c>
    </row>
    <row r="7577" spans="1:17" x14ac:dyDescent="0.25">
      <c r="A7577">
        <v>63457</v>
      </c>
      <c r="B7577" t="s">
        <v>30</v>
      </c>
      <c r="C7577" s="7">
        <v>46211.770057870373</v>
      </c>
      <c r="D7577" s="4">
        <v>231800000</v>
      </c>
      <c r="E7577" s="3">
        <v>8176000</v>
      </c>
      <c r="F7577" s="3">
        <v>1877000</v>
      </c>
      <c r="G7577" s="4">
        <v>94527000</v>
      </c>
      <c r="H7577" t="s">
        <v>8020</v>
      </c>
      <c r="I7577" s="2">
        <v>46211.728437500002</v>
      </c>
      <c r="J7577" s="4">
        <v>50000000</v>
      </c>
      <c r="K7577" s="4" t="s">
        <v>6211</v>
      </c>
      <c r="L7577" s="5">
        <v>231.8</v>
      </c>
      <c r="M7577" s="5">
        <v>94.527000000000001</v>
      </c>
      <c r="N7577" s="5">
        <v>50</v>
      </c>
      <c r="O7577" s="5" t="str">
        <f t="shared" si="118"/>
        <v>0,990000</v>
      </c>
      <c r="P7577" s="5" t="s">
        <v>11295</v>
      </c>
      <c r="Q7577" s="5" t="s">
        <v>11313</v>
      </c>
    </row>
    <row r="7578" spans="1:17" x14ac:dyDescent="0.25">
      <c r="A7578">
        <v>63458</v>
      </c>
      <c r="B7578" t="s">
        <v>30</v>
      </c>
      <c r="C7578" s="7">
        <v>46211.770069444443</v>
      </c>
      <c r="D7578" s="4">
        <v>231800000</v>
      </c>
      <c r="E7578" s="3">
        <v>8178000</v>
      </c>
      <c r="F7578" s="3">
        <v>1876900</v>
      </c>
      <c r="G7578" s="4">
        <v>94528000</v>
      </c>
      <c r="H7578" t="s">
        <v>8021</v>
      </c>
      <c r="I7578" s="2">
        <v>46211.728437500002</v>
      </c>
      <c r="J7578" s="4">
        <v>50000000</v>
      </c>
      <c r="K7578" s="4" t="s">
        <v>6211</v>
      </c>
      <c r="L7578" s="5">
        <v>231.8</v>
      </c>
      <c r="M7578" s="5">
        <v>94.528000000000006</v>
      </c>
      <c r="N7578" s="5">
        <v>50</v>
      </c>
      <c r="O7578" s="5" t="str">
        <f t="shared" si="118"/>
        <v>0,990000</v>
      </c>
      <c r="P7578" s="5" t="s">
        <v>11293</v>
      </c>
      <c r="Q7578" s="5" t="s">
        <v>11314</v>
      </c>
    </row>
    <row r="7579" spans="1:17" x14ac:dyDescent="0.25">
      <c r="A7579">
        <v>63459</v>
      </c>
      <c r="B7579" t="s">
        <v>30</v>
      </c>
      <c r="C7579" s="7">
        <v>46211.77008101852</v>
      </c>
      <c r="D7579" s="4">
        <v>231700000</v>
      </c>
      <c r="E7579" s="3">
        <v>8179000</v>
      </c>
      <c r="F7579" s="3">
        <v>1877000</v>
      </c>
      <c r="G7579" s="4">
        <v>94528000</v>
      </c>
      <c r="H7579" t="s">
        <v>8022</v>
      </c>
      <c r="I7579" s="2">
        <v>46211.728437500002</v>
      </c>
      <c r="J7579" s="4">
        <v>50000000</v>
      </c>
      <c r="K7579" s="4" t="s">
        <v>6211</v>
      </c>
      <c r="L7579" s="5">
        <v>231.7</v>
      </c>
      <c r="M7579" s="5">
        <v>94.528000000000006</v>
      </c>
      <c r="N7579" s="5">
        <v>50</v>
      </c>
      <c r="O7579" s="5" t="str">
        <f t="shared" si="118"/>
        <v>0,990000</v>
      </c>
      <c r="P7579" s="5" t="s">
        <v>11303</v>
      </c>
      <c r="Q7579" s="5" t="s">
        <v>11313</v>
      </c>
    </row>
    <row r="7580" spans="1:17" x14ac:dyDescent="0.25">
      <c r="A7580">
        <v>63460</v>
      </c>
      <c r="B7580" t="s">
        <v>30</v>
      </c>
      <c r="C7580" s="7">
        <v>46211.770092592589</v>
      </c>
      <c r="D7580" s="4">
        <v>231700000</v>
      </c>
      <c r="E7580" s="3">
        <v>8180000</v>
      </c>
      <c r="F7580" s="3">
        <v>1876900</v>
      </c>
      <c r="G7580" s="4">
        <v>94528999</v>
      </c>
      <c r="H7580" t="s">
        <v>8023</v>
      </c>
      <c r="I7580" s="2">
        <v>46211.728437500002</v>
      </c>
      <c r="J7580" s="4">
        <v>50000000</v>
      </c>
      <c r="K7580" s="4" t="s">
        <v>6211</v>
      </c>
      <c r="L7580" s="5">
        <v>231.7</v>
      </c>
      <c r="M7580" s="5">
        <v>94.528998999999999</v>
      </c>
      <c r="N7580" s="5">
        <v>50</v>
      </c>
      <c r="O7580" s="5" t="str">
        <f t="shared" si="118"/>
        <v>0,990000</v>
      </c>
      <c r="P7580" s="5" t="s">
        <v>11300</v>
      </c>
      <c r="Q7580" s="5" t="s">
        <v>11314</v>
      </c>
    </row>
    <row r="7581" spans="1:17" x14ac:dyDescent="0.25">
      <c r="A7581">
        <v>63461</v>
      </c>
      <c r="B7581" t="s">
        <v>30</v>
      </c>
      <c r="C7581" s="7">
        <v>46211.770104166666</v>
      </c>
      <c r="D7581" s="4">
        <v>231700000</v>
      </c>
      <c r="E7581" s="3">
        <v>8180000</v>
      </c>
      <c r="F7581" s="3">
        <v>1876900</v>
      </c>
      <c r="G7581" s="4">
        <v>94528999</v>
      </c>
      <c r="H7581" t="s">
        <v>8024</v>
      </c>
      <c r="I7581" s="2">
        <v>46211.728437500002</v>
      </c>
      <c r="J7581" s="4">
        <v>50000000</v>
      </c>
      <c r="K7581" s="4" t="s">
        <v>6211</v>
      </c>
      <c r="L7581" s="5">
        <v>231.7</v>
      </c>
      <c r="M7581" s="5">
        <v>94.528998999999999</v>
      </c>
      <c r="N7581" s="5">
        <v>50</v>
      </c>
      <c r="O7581" s="5" t="str">
        <f t="shared" si="118"/>
        <v>0,990000</v>
      </c>
      <c r="P7581" s="5" t="s">
        <v>11300</v>
      </c>
      <c r="Q7581" s="5" t="s">
        <v>11314</v>
      </c>
    </row>
    <row r="7582" spans="1:17" x14ac:dyDescent="0.25">
      <c r="A7582">
        <v>63462</v>
      </c>
      <c r="B7582" t="s">
        <v>30</v>
      </c>
      <c r="C7582" s="7">
        <v>46211.770115740743</v>
      </c>
      <c r="D7582" s="4">
        <v>231800000</v>
      </c>
      <c r="E7582" s="3">
        <v>8181000</v>
      </c>
      <c r="F7582" s="3">
        <v>1878100</v>
      </c>
      <c r="G7582" s="4">
        <v>94529999</v>
      </c>
      <c r="H7582" t="s">
        <v>8025</v>
      </c>
      <c r="I7582" s="2">
        <v>46211.72855324074</v>
      </c>
      <c r="J7582" s="4">
        <v>50000000</v>
      </c>
      <c r="K7582" s="4" t="s">
        <v>6211</v>
      </c>
      <c r="L7582" s="5">
        <v>231.8</v>
      </c>
      <c r="M7582" s="5">
        <v>94.529999000000004</v>
      </c>
      <c r="N7582" s="5">
        <v>50</v>
      </c>
      <c r="O7582" s="5" t="str">
        <f t="shared" si="118"/>
        <v>0,990000</v>
      </c>
      <c r="P7582" s="5" t="s">
        <v>11315</v>
      </c>
      <c r="Q7582" s="5" t="s">
        <v>11316</v>
      </c>
    </row>
    <row r="7583" spans="1:17" x14ac:dyDescent="0.25">
      <c r="A7583">
        <v>63463</v>
      </c>
      <c r="B7583" t="s">
        <v>30</v>
      </c>
      <c r="C7583" s="7">
        <v>46211.770127314812</v>
      </c>
      <c r="D7583" s="4">
        <v>231900000</v>
      </c>
      <c r="E7583" s="3">
        <v>8179000</v>
      </c>
      <c r="F7583" s="3">
        <v>1878100</v>
      </c>
      <c r="G7583" s="4">
        <v>94529999</v>
      </c>
      <c r="H7583" t="s">
        <v>8026</v>
      </c>
      <c r="I7583" s="2">
        <v>46211.72855324074</v>
      </c>
      <c r="J7583" s="4">
        <v>50000000</v>
      </c>
      <c r="K7583" s="4" t="s">
        <v>6211</v>
      </c>
      <c r="L7583" s="5">
        <v>231.9</v>
      </c>
      <c r="M7583" s="5">
        <v>94.529999000000004</v>
      </c>
      <c r="N7583" s="5">
        <v>50</v>
      </c>
      <c r="O7583" s="5" t="str">
        <f t="shared" si="118"/>
        <v>0,990000</v>
      </c>
      <c r="P7583" s="5" t="s">
        <v>11303</v>
      </c>
      <c r="Q7583" s="5" t="s">
        <v>11316</v>
      </c>
    </row>
    <row r="7584" spans="1:17" x14ac:dyDescent="0.25">
      <c r="A7584">
        <v>63464</v>
      </c>
      <c r="B7584" t="s">
        <v>30</v>
      </c>
      <c r="C7584" s="7">
        <v>46211.770138888889</v>
      </c>
      <c r="D7584" s="4">
        <v>231900000</v>
      </c>
      <c r="E7584" s="3">
        <v>8181000</v>
      </c>
      <c r="F7584" s="3">
        <v>1879000</v>
      </c>
      <c r="G7584" s="4">
        <v>94530998</v>
      </c>
      <c r="H7584" t="s">
        <v>8027</v>
      </c>
      <c r="I7584" s="2">
        <v>46211.72855324074</v>
      </c>
      <c r="J7584" s="4">
        <v>50000000</v>
      </c>
      <c r="K7584" s="4" t="s">
        <v>6211</v>
      </c>
      <c r="L7584" s="5">
        <v>231.9</v>
      </c>
      <c r="M7584" s="5">
        <v>94.530997999999997</v>
      </c>
      <c r="N7584" s="5">
        <v>50</v>
      </c>
      <c r="O7584" s="5" t="str">
        <f t="shared" si="118"/>
        <v>0,990000</v>
      </c>
      <c r="P7584" s="5" t="s">
        <v>11315</v>
      </c>
      <c r="Q7584" s="5" t="s">
        <v>11317</v>
      </c>
    </row>
    <row r="7585" spans="1:17" x14ac:dyDescent="0.25">
      <c r="A7585">
        <v>63465</v>
      </c>
      <c r="B7585" t="s">
        <v>30</v>
      </c>
      <c r="C7585" s="7">
        <v>46211.770150462966</v>
      </c>
      <c r="D7585" s="4">
        <v>231900000</v>
      </c>
      <c r="E7585" s="3">
        <v>8181000</v>
      </c>
      <c r="F7585" s="3">
        <v>1879000</v>
      </c>
      <c r="G7585" s="4">
        <v>94531998</v>
      </c>
      <c r="H7585" t="s">
        <v>8028</v>
      </c>
      <c r="I7585" s="2">
        <v>46211.72855324074</v>
      </c>
      <c r="J7585" s="4">
        <v>50000000</v>
      </c>
      <c r="K7585" s="4" t="s">
        <v>6211</v>
      </c>
      <c r="L7585" s="5">
        <v>231.9</v>
      </c>
      <c r="M7585" s="5">
        <v>94.531998000000002</v>
      </c>
      <c r="N7585" s="5">
        <v>50</v>
      </c>
      <c r="O7585" s="5" t="str">
        <f t="shared" si="118"/>
        <v>0,990000</v>
      </c>
      <c r="P7585" s="5" t="s">
        <v>11315</v>
      </c>
      <c r="Q7585" s="5" t="s">
        <v>11317</v>
      </c>
    </row>
    <row r="7586" spans="1:17" x14ac:dyDescent="0.25">
      <c r="A7586">
        <v>63466</v>
      </c>
      <c r="B7586" t="s">
        <v>30</v>
      </c>
      <c r="C7586" s="7">
        <v>46211.770162037035</v>
      </c>
      <c r="D7586" s="4">
        <v>232000000</v>
      </c>
      <c r="E7586" s="3">
        <v>8180000</v>
      </c>
      <c r="F7586" s="3">
        <v>1879000</v>
      </c>
      <c r="G7586" s="4">
        <v>94531998</v>
      </c>
      <c r="H7586" t="s">
        <v>8029</v>
      </c>
      <c r="I7586" s="2">
        <v>46211.72855324074</v>
      </c>
      <c r="J7586" s="4">
        <v>50000000</v>
      </c>
      <c r="K7586" s="4" t="s">
        <v>6211</v>
      </c>
      <c r="L7586" s="5">
        <v>232</v>
      </c>
      <c r="M7586" s="5">
        <v>94.531998000000002</v>
      </c>
      <c r="N7586" s="5">
        <v>50</v>
      </c>
      <c r="O7586" s="5" t="str">
        <f t="shared" si="118"/>
        <v>0,990000</v>
      </c>
      <c r="P7586" s="5" t="s">
        <v>11300</v>
      </c>
      <c r="Q7586" s="5" t="s">
        <v>11317</v>
      </c>
    </row>
    <row r="7587" spans="1:17" x14ac:dyDescent="0.25">
      <c r="A7587">
        <v>63467</v>
      </c>
      <c r="B7587" t="s">
        <v>30</v>
      </c>
      <c r="C7587" s="7">
        <v>46211.770173611112</v>
      </c>
      <c r="D7587" s="4">
        <v>231600000</v>
      </c>
      <c r="E7587" s="3">
        <v>8176000</v>
      </c>
      <c r="F7587" s="3">
        <v>1875500</v>
      </c>
      <c r="G7587" s="4">
        <v>94532997</v>
      </c>
      <c r="H7587" t="s">
        <v>8030</v>
      </c>
      <c r="I7587" s="2">
        <v>46211.72855324074</v>
      </c>
      <c r="J7587" s="4">
        <v>50000000</v>
      </c>
      <c r="K7587" s="4" t="s">
        <v>6211</v>
      </c>
      <c r="L7587" s="5">
        <v>231.6</v>
      </c>
      <c r="M7587" s="5">
        <v>94.532996999999995</v>
      </c>
      <c r="N7587" s="5">
        <v>50</v>
      </c>
      <c r="O7587" s="5" t="str">
        <f t="shared" si="118"/>
        <v>0,990000</v>
      </c>
      <c r="P7587" s="5" t="s">
        <v>11295</v>
      </c>
      <c r="Q7587" s="5" t="s">
        <v>11318</v>
      </c>
    </row>
    <row r="7588" spans="1:17" x14ac:dyDescent="0.25">
      <c r="A7588">
        <v>63468</v>
      </c>
      <c r="B7588" t="s">
        <v>30</v>
      </c>
      <c r="C7588" s="7">
        <v>46211.770185185182</v>
      </c>
      <c r="D7588" s="4">
        <v>231700000</v>
      </c>
      <c r="E7588" s="3">
        <v>8183000</v>
      </c>
      <c r="F7588" s="3">
        <v>1877900</v>
      </c>
      <c r="G7588" s="4">
        <v>94532997</v>
      </c>
      <c r="H7588" t="s">
        <v>8031</v>
      </c>
      <c r="I7588" s="2">
        <v>46211.72855324074</v>
      </c>
      <c r="J7588" s="4">
        <v>50000000</v>
      </c>
      <c r="K7588" s="4" t="s">
        <v>6211</v>
      </c>
      <c r="L7588" s="5">
        <v>231.7</v>
      </c>
      <c r="M7588" s="5">
        <v>94.532996999999995</v>
      </c>
      <c r="N7588" s="5">
        <v>50</v>
      </c>
      <c r="O7588" s="5" t="str">
        <f t="shared" si="118"/>
        <v>0,990000</v>
      </c>
      <c r="P7588" s="5" t="s">
        <v>11319</v>
      </c>
      <c r="Q7588" s="5" t="s">
        <v>11320</v>
      </c>
    </row>
    <row r="7589" spans="1:17" x14ac:dyDescent="0.25">
      <c r="A7589">
        <v>63469</v>
      </c>
      <c r="B7589" t="s">
        <v>30</v>
      </c>
      <c r="C7589" s="7">
        <v>46211.770196759258</v>
      </c>
      <c r="D7589" s="4">
        <v>231800000</v>
      </c>
      <c r="E7589" s="3">
        <v>8179000</v>
      </c>
      <c r="F7589" s="3">
        <v>1877400</v>
      </c>
      <c r="G7589" s="4">
        <v>94533997</v>
      </c>
      <c r="H7589" t="s">
        <v>8032</v>
      </c>
      <c r="I7589" s="2">
        <v>46211.72855324074</v>
      </c>
      <c r="J7589" s="4">
        <v>50000000</v>
      </c>
      <c r="K7589" s="4" t="s">
        <v>6211</v>
      </c>
      <c r="L7589" s="5">
        <v>231.8</v>
      </c>
      <c r="M7589" s="5">
        <v>94.533996999999999</v>
      </c>
      <c r="N7589" s="5">
        <v>50</v>
      </c>
      <c r="O7589" s="5" t="str">
        <f t="shared" si="118"/>
        <v>0,990000</v>
      </c>
      <c r="P7589" s="5" t="s">
        <v>11303</v>
      </c>
      <c r="Q7589" s="5" t="s">
        <v>11312</v>
      </c>
    </row>
    <row r="7590" spans="1:17" x14ac:dyDescent="0.25">
      <c r="A7590">
        <v>63470</v>
      </c>
      <c r="B7590" t="s">
        <v>30</v>
      </c>
      <c r="C7590" s="7">
        <v>46211.770208333335</v>
      </c>
      <c r="D7590" s="4">
        <v>231800000</v>
      </c>
      <c r="E7590" s="3">
        <v>8179000</v>
      </c>
      <c r="F7590" s="3">
        <v>1877400</v>
      </c>
      <c r="G7590" s="4">
        <v>94533997</v>
      </c>
      <c r="H7590" t="s">
        <v>8033</v>
      </c>
      <c r="I7590" s="2">
        <v>46211.72855324074</v>
      </c>
      <c r="J7590" s="4">
        <v>50000000</v>
      </c>
      <c r="K7590" s="4" t="s">
        <v>6211</v>
      </c>
      <c r="L7590" s="5">
        <v>231.8</v>
      </c>
      <c r="M7590" s="5">
        <v>94.533996999999999</v>
      </c>
      <c r="N7590" s="5">
        <v>50</v>
      </c>
      <c r="O7590" s="5" t="str">
        <f t="shared" si="118"/>
        <v>0,990000</v>
      </c>
      <c r="P7590" s="5" t="s">
        <v>11303</v>
      </c>
      <c r="Q7590" s="5" t="s">
        <v>11312</v>
      </c>
    </row>
    <row r="7591" spans="1:17" x14ac:dyDescent="0.25">
      <c r="A7591">
        <v>63471</v>
      </c>
      <c r="B7591" t="s">
        <v>30</v>
      </c>
      <c r="C7591" s="7">
        <v>46211.770219907405</v>
      </c>
      <c r="D7591" s="4">
        <v>231900000</v>
      </c>
      <c r="E7591" s="3">
        <v>8178000</v>
      </c>
      <c r="F7591" s="3">
        <v>1878100</v>
      </c>
      <c r="G7591" s="4">
        <v>94535004</v>
      </c>
      <c r="H7591" t="s">
        <v>8034</v>
      </c>
      <c r="I7591" s="2">
        <v>46211.72855324074</v>
      </c>
      <c r="J7591" s="4">
        <v>50000000</v>
      </c>
      <c r="K7591" s="4" t="s">
        <v>6211</v>
      </c>
      <c r="L7591" s="5">
        <v>231.9</v>
      </c>
      <c r="M7591" s="5">
        <v>94.535004000000001</v>
      </c>
      <c r="N7591" s="5">
        <v>50</v>
      </c>
      <c r="O7591" s="5" t="str">
        <f t="shared" si="118"/>
        <v>0,990000</v>
      </c>
      <c r="P7591" s="5" t="s">
        <v>11293</v>
      </c>
      <c r="Q7591" s="5" t="s">
        <v>11316</v>
      </c>
    </row>
    <row r="7592" spans="1:17" x14ac:dyDescent="0.25">
      <c r="A7592">
        <v>63472</v>
      </c>
      <c r="B7592" t="s">
        <v>30</v>
      </c>
      <c r="C7592" s="7">
        <v>46211.770231481481</v>
      </c>
      <c r="D7592" s="4">
        <v>232000000</v>
      </c>
      <c r="E7592" s="3">
        <v>8175000</v>
      </c>
      <c r="F7592" s="3">
        <v>1878300</v>
      </c>
      <c r="G7592" s="4">
        <v>94535004</v>
      </c>
      <c r="H7592" t="s">
        <v>8035</v>
      </c>
      <c r="I7592" s="2">
        <v>46211.728668981479</v>
      </c>
      <c r="J7592" s="4">
        <v>50000000</v>
      </c>
      <c r="K7592" s="4" t="s">
        <v>6211</v>
      </c>
      <c r="L7592" s="5">
        <v>232</v>
      </c>
      <c r="M7592" s="5">
        <v>94.535004000000001</v>
      </c>
      <c r="N7592" s="5">
        <v>50</v>
      </c>
      <c r="O7592" s="5" t="str">
        <f t="shared" si="118"/>
        <v>0,990000</v>
      </c>
      <c r="P7592" s="5" t="s">
        <v>11297</v>
      </c>
      <c r="Q7592" s="5" t="s">
        <v>11304</v>
      </c>
    </row>
    <row r="7593" spans="1:17" x14ac:dyDescent="0.25">
      <c r="A7593">
        <v>63473</v>
      </c>
      <c r="B7593" t="s">
        <v>30</v>
      </c>
      <c r="C7593" s="7">
        <v>46211.770243055558</v>
      </c>
      <c r="D7593" s="4">
        <v>232000000</v>
      </c>
      <c r="E7593" s="3">
        <v>8177000</v>
      </c>
      <c r="F7593" s="3">
        <v>1879000</v>
      </c>
      <c r="G7593" s="4">
        <v>94536003</v>
      </c>
      <c r="H7593" t="s">
        <v>8036</v>
      </c>
      <c r="I7593" s="2">
        <v>46211.728668981479</v>
      </c>
      <c r="J7593" s="4">
        <v>50000000</v>
      </c>
      <c r="K7593" s="4" t="s">
        <v>6211</v>
      </c>
      <c r="L7593" s="5">
        <v>232</v>
      </c>
      <c r="M7593" s="5">
        <v>94.536002999999994</v>
      </c>
      <c r="N7593" s="5">
        <v>50</v>
      </c>
      <c r="O7593" s="5" t="str">
        <f t="shared" si="118"/>
        <v>0,990000</v>
      </c>
      <c r="P7593" s="5" t="s">
        <v>11309</v>
      </c>
      <c r="Q7593" s="5" t="s">
        <v>11317</v>
      </c>
    </row>
    <row r="7594" spans="1:17" x14ac:dyDescent="0.25">
      <c r="A7594">
        <v>63474</v>
      </c>
      <c r="B7594" t="s">
        <v>30</v>
      </c>
      <c r="C7594" s="7">
        <v>46211.770254629628</v>
      </c>
      <c r="D7594" s="4">
        <v>232100000</v>
      </c>
      <c r="E7594" s="3">
        <v>8173000</v>
      </c>
      <c r="F7594" s="3">
        <v>1878500</v>
      </c>
      <c r="G7594" s="4">
        <v>94536003</v>
      </c>
      <c r="H7594" t="s">
        <v>8037</v>
      </c>
      <c r="I7594" s="2">
        <v>46211.728668981479</v>
      </c>
      <c r="J7594" s="4">
        <v>50000000</v>
      </c>
      <c r="K7594" s="4" t="s">
        <v>6211</v>
      </c>
      <c r="L7594" s="5">
        <v>232.1</v>
      </c>
      <c r="M7594" s="5">
        <v>94.536002999999994</v>
      </c>
      <c r="N7594" s="5">
        <v>50</v>
      </c>
      <c r="O7594" s="5" t="str">
        <f t="shared" si="118"/>
        <v>0,990000</v>
      </c>
      <c r="P7594" s="5" t="s">
        <v>11311</v>
      </c>
      <c r="Q7594" s="5" t="s">
        <v>11321</v>
      </c>
    </row>
    <row r="7595" spans="1:17" x14ac:dyDescent="0.25">
      <c r="A7595">
        <v>63475</v>
      </c>
      <c r="B7595" t="s">
        <v>30</v>
      </c>
      <c r="C7595" s="7">
        <v>46211.770266203705</v>
      </c>
      <c r="D7595" s="4">
        <v>232100000</v>
      </c>
      <c r="E7595" s="3">
        <v>8173000</v>
      </c>
      <c r="F7595" s="3">
        <v>1878500</v>
      </c>
      <c r="G7595" s="4">
        <v>94537003</v>
      </c>
      <c r="H7595" t="s">
        <v>8038</v>
      </c>
      <c r="I7595" s="2">
        <v>46211.728668981479</v>
      </c>
      <c r="J7595" s="4">
        <v>50000000</v>
      </c>
      <c r="K7595" s="4" t="s">
        <v>6211</v>
      </c>
      <c r="L7595" s="5">
        <v>232.1</v>
      </c>
      <c r="M7595" s="5">
        <v>94.537002999999999</v>
      </c>
      <c r="N7595" s="5">
        <v>50</v>
      </c>
      <c r="O7595" s="5" t="str">
        <f t="shared" si="118"/>
        <v>0,990000</v>
      </c>
      <c r="P7595" s="5" t="s">
        <v>11311</v>
      </c>
      <c r="Q7595" s="5" t="s">
        <v>11321</v>
      </c>
    </row>
    <row r="7596" spans="1:17" x14ac:dyDescent="0.25">
      <c r="A7596">
        <v>63476</v>
      </c>
      <c r="B7596" t="s">
        <v>30</v>
      </c>
      <c r="C7596" s="7">
        <v>46211.770277777781</v>
      </c>
      <c r="D7596" s="4">
        <v>232100000</v>
      </c>
      <c r="E7596" s="3">
        <v>8171000</v>
      </c>
      <c r="F7596" s="3">
        <v>1878200</v>
      </c>
      <c r="G7596" s="4">
        <v>94537003</v>
      </c>
      <c r="H7596" t="s">
        <v>8039</v>
      </c>
      <c r="I7596" s="2">
        <v>46211.728668981479</v>
      </c>
      <c r="J7596" s="4">
        <v>50000000</v>
      </c>
      <c r="K7596" s="4" t="s">
        <v>6211</v>
      </c>
      <c r="L7596" s="5">
        <v>232.1</v>
      </c>
      <c r="M7596" s="5">
        <v>94.537002999999999</v>
      </c>
      <c r="N7596" s="5">
        <v>50</v>
      </c>
      <c r="O7596" s="5" t="str">
        <f t="shared" si="118"/>
        <v>0,990000</v>
      </c>
      <c r="P7596" s="5" t="s">
        <v>11322</v>
      </c>
      <c r="Q7596" s="5" t="s">
        <v>11306</v>
      </c>
    </row>
    <row r="7597" spans="1:17" x14ac:dyDescent="0.25">
      <c r="A7597">
        <v>63477</v>
      </c>
      <c r="B7597" t="s">
        <v>30</v>
      </c>
      <c r="C7597" s="7">
        <v>46211.770289351851</v>
      </c>
      <c r="D7597" s="4">
        <v>232100000</v>
      </c>
      <c r="E7597" s="3">
        <v>8176000</v>
      </c>
      <c r="F7597" s="3">
        <v>1879400</v>
      </c>
      <c r="G7597" s="4">
        <v>94538002</v>
      </c>
      <c r="H7597" t="s">
        <v>8040</v>
      </c>
      <c r="I7597" s="2">
        <v>46211.728668981479</v>
      </c>
      <c r="J7597" s="4">
        <v>50000000</v>
      </c>
      <c r="K7597" s="4" t="s">
        <v>6211</v>
      </c>
      <c r="L7597" s="5">
        <v>232.1</v>
      </c>
      <c r="M7597" s="5">
        <v>94.538002000000006</v>
      </c>
      <c r="N7597" s="5">
        <v>50</v>
      </c>
      <c r="O7597" s="5" t="str">
        <f t="shared" si="118"/>
        <v>0,990000</v>
      </c>
      <c r="P7597" s="5" t="s">
        <v>11295</v>
      </c>
      <c r="Q7597" s="5" t="s">
        <v>11301</v>
      </c>
    </row>
    <row r="7598" spans="1:17" x14ac:dyDescent="0.25">
      <c r="A7598">
        <v>63478</v>
      </c>
      <c r="B7598" t="s">
        <v>30</v>
      </c>
      <c r="C7598" s="7">
        <v>46211.770300925928</v>
      </c>
      <c r="D7598" s="4">
        <v>232100000</v>
      </c>
      <c r="E7598" s="3">
        <v>8181000</v>
      </c>
      <c r="F7598" s="3">
        <v>1880700</v>
      </c>
      <c r="G7598" s="4">
        <v>94538002</v>
      </c>
      <c r="H7598" t="s">
        <v>8041</v>
      </c>
      <c r="I7598" s="2">
        <v>46211.728668981479</v>
      </c>
      <c r="J7598" s="4">
        <v>50000000</v>
      </c>
      <c r="K7598" s="4" t="s">
        <v>6211</v>
      </c>
      <c r="L7598" s="5">
        <v>232.1</v>
      </c>
      <c r="M7598" s="5">
        <v>94.538002000000006</v>
      </c>
      <c r="N7598" s="5">
        <v>50</v>
      </c>
      <c r="O7598" s="5" t="str">
        <f t="shared" si="118"/>
        <v>0,990000</v>
      </c>
      <c r="P7598" s="5" t="s">
        <v>11315</v>
      </c>
      <c r="Q7598" s="5" t="s">
        <v>11323</v>
      </c>
    </row>
    <row r="7599" spans="1:17" x14ac:dyDescent="0.25">
      <c r="A7599">
        <v>63479</v>
      </c>
      <c r="B7599" t="s">
        <v>30</v>
      </c>
      <c r="C7599" s="7">
        <v>46211.770312499997</v>
      </c>
      <c r="D7599" s="4">
        <v>232100000</v>
      </c>
      <c r="E7599" s="3">
        <v>8181000</v>
      </c>
      <c r="F7599" s="3">
        <v>1880700</v>
      </c>
      <c r="G7599" s="4">
        <v>94539001</v>
      </c>
      <c r="H7599" t="s">
        <v>8042</v>
      </c>
      <c r="I7599" s="2">
        <v>46211.728668981479</v>
      </c>
      <c r="J7599" s="4">
        <v>50000000</v>
      </c>
      <c r="K7599" s="4" t="s">
        <v>6211</v>
      </c>
      <c r="L7599" s="5">
        <v>232.1</v>
      </c>
      <c r="M7599" s="5">
        <v>94.539000999999999</v>
      </c>
      <c r="N7599" s="5">
        <v>50</v>
      </c>
      <c r="O7599" s="5" t="str">
        <f t="shared" si="118"/>
        <v>0,990000</v>
      </c>
      <c r="P7599" s="5" t="s">
        <v>11315</v>
      </c>
      <c r="Q7599" s="5" t="s">
        <v>11323</v>
      </c>
    </row>
    <row r="7600" spans="1:17" x14ac:dyDescent="0.25">
      <c r="A7600">
        <v>63480</v>
      </c>
      <c r="B7600" t="s">
        <v>30</v>
      </c>
      <c r="C7600" s="7">
        <v>46211.770324074074</v>
      </c>
      <c r="D7600" s="4">
        <v>232200000</v>
      </c>
      <c r="E7600" s="3">
        <v>8181000</v>
      </c>
      <c r="F7600" s="3">
        <v>1881300</v>
      </c>
      <c r="G7600" s="4">
        <v>94539001</v>
      </c>
      <c r="H7600" t="s">
        <v>8043</v>
      </c>
      <c r="I7600" s="2">
        <v>46211.728668981479</v>
      </c>
      <c r="J7600" s="4">
        <v>50000000</v>
      </c>
      <c r="K7600" s="4" t="s">
        <v>6211</v>
      </c>
      <c r="L7600" s="5">
        <v>232.2</v>
      </c>
      <c r="M7600" s="5">
        <v>94.539000999999999</v>
      </c>
      <c r="N7600" s="5">
        <v>50</v>
      </c>
      <c r="O7600" s="5" t="str">
        <f t="shared" si="118"/>
        <v>0,990000</v>
      </c>
      <c r="P7600" s="5" t="s">
        <v>11315</v>
      </c>
      <c r="Q7600" s="5" t="s">
        <v>11294</v>
      </c>
    </row>
    <row r="7601" spans="1:17" x14ac:dyDescent="0.25">
      <c r="A7601">
        <v>63481</v>
      </c>
      <c r="B7601" t="s">
        <v>30</v>
      </c>
      <c r="C7601" s="7">
        <v>46211.770335648151</v>
      </c>
      <c r="D7601" s="4">
        <v>232200000</v>
      </c>
      <c r="E7601" s="3">
        <v>8180000</v>
      </c>
      <c r="F7601" s="3">
        <v>1881400</v>
      </c>
      <c r="G7601" s="4">
        <v>94540001</v>
      </c>
      <c r="H7601" t="s">
        <v>8044</v>
      </c>
      <c r="I7601" s="2">
        <v>46211.728668981479</v>
      </c>
      <c r="J7601" s="4">
        <v>50000000</v>
      </c>
      <c r="K7601" s="4" t="s">
        <v>6211</v>
      </c>
      <c r="L7601" s="5">
        <v>232.2</v>
      </c>
      <c r="M7601" s="5">
        <v>94.540001000000004</v>
      </c>
      <c r="N7601" s="5">
        <v>50</v>
      </c>
      <c r="O7601" s="5" t="str">
        <f t="shared" si="118"/>
        <v>0,990000</v>
      </c>
      <c r="P7601" s="5" t="s">
        <v>11300</v>
      </c>
      <c r="Q7601" s="5" t="s">
        <v>11324</v>
      </c>
    </row>
    <row r="7602" spans="1:17" x14ac:dyDescent="0.25">
      <c r="A7602">
        <v>63482</v>
      </c>
      <c r="B7602" t="s">
        <v>30</v>
      </c>
      <c r="C7602" s="7">
        <v>46211.77034722222</v>
      </c>
      <c r="D7602" s="4">
        <v>232200000</v>
      </c>
      <c r="E7602" s="3">
        <v>8179000</v>
      </c>
      <c r="F7602" s="3">
        <v>1881000</v>
      </c>
      <c r="G7602" s="4">
        <v>94540001</v>
      </c>
      <c r="H7602" t="s">
        <v>8045</v>
      </c>
      <c r="I7602" s="2">
        <v>46211.728796296295</v>
      </c>
      <c r="J7602" s="4">
        <v>50000000</v>
      </c>
      <c r="K7602" s="4" t="s">
        <v>6211</v>
      </c>
      <c r="L7602" s="5">
        <v>232.2</v>
      </c>
      <c r="M7602" s="5">
        <v>94.540001000000004</v>
      </c>
      <c r="N7602" s="5">
        <v>50</v>
      </c>
      <c r="O7602" s="5" t="str">
        <f t="shared" si="118"/>
        <v>0,990000</v>
      </c>
      <c r="P7602" s="5" t="s">
        <v>11303</v>
      </c>
      <c r="Q7602" s="5" t="s">
        <v>11325</v>
      </c>
    </row>
    <row r="7603" spans="1:17" x14ac:dyDescent="0.25">
      <c r="A7603">
        <v>63483</v>
      </c>
      <c r="B7603" t="s">
        <v>30</v>
      </c>
      <c r="C7603" s="7">
        <v>46211.770358796297</v>
      </c>
      <c r="D7603" s="4">
        <v>232300000</v>
      </c>
      <c r="E7603" s="3">
        <v>8179000</v>
      </c>
      <c r="F7603" s="3">
        <v>1881200</v>
      </c>
      <c r="G7603" s="4">
        <v>94541000</v>
      </c>
      <c r="H7603" t="s">
        <v>8046</v>
      </c>
      <c r="I7603" s="2">
        <v>46211.728796296295</v>
      </c>
      <c r="J7603" s="4">
        <v>50000000</v>
      </c>
      <c r="K7603" s="4" t="s">
        <v>6211</v>
      </c>
      <c r="L7603" s="5">
        <v>232.3</v>
      </c>
      <c r="M7603" s="5">
        <v>94.540999999999997</v>
      </c>
      <c r="N7603" s="5">
        <v>50</v>
      </c>
      <c r="O7603" s="5" t="str">
        <f t="shared" si="118"/>
        <v>0,990000</v>
      </c>
      <c r="P7603" s="5" t="s">
        <v>11303</v>
      </c>
      <c r="Q7603" s="5" t="s">
        <v>11326</v>
      </c>
    </row>
    <row r="7604" spans="1:17" x14ac:dyDescent="0.25">
      <c r="A7604">
        <v>63484</v>
      </c>
      <c r="B7604" t="s">
        <v>30</v>
      </c>
      <c r="C7604" s="7">
        <v>46211.770370370374</v>
      </c>
      <c r="D7604" s="4">
        <v>232300000</v>
      </c>
      <c r="E7604" s="3">
        <v>8179000</v>
      </c>
      <c r="F7604" s="3">
        <v>1881200</v>
      </c>
      <c r="G7604" s="4">
        <v>94542000</v>
      </c>
      <c r="H7604" t="s">
        <v>8047</v>
      </c>
      <c r="I7604" s="2">
        <v>46211.728796296295</v>
      </c>
      <c r="J7604" s="4">
        <v>50000000</v>
      </c>
      <c r="K7604" s="4" t="s">
        <v>6211</v>
      </c>
      <c r="L7604" s="5">
        <v>232.3</v>
      </c>
      <c r="M7604" s="5">
        <v>94.542000000000002</v>
      </c>
      <c r="N7604" s="5">
        <v>50</v>
      </c>
      <c r="O7604" s="5" t="str">
        <f t="shared" si="118"/>
        <v>0,990000</v>
      </c>
      <c r="P7604" s="5" t="s">
        <v>11303</v>
      </c>
      <c r="Q7604" s="5" t="s">
        <v>11326</v>
      </c>
    </row>
    <row r="7605" spans="1:17" x14ac:dyDescent="0.25">
      <c r="A7605">
        <v>63485</v>
      </c>
      <c r="B7605" t="s">
        <v>30</v>
      </c>
      <c r="C7605" s="7">
        <v>46211.770381944443</v>
      </c>
      <c r="D7605" s="4">
        <v>232200000</v>
      </c>
      <c r="E7605" s="3">
        <v>8179000</v>
      </c>
      <c r="F7605" s="3">
        <v>1880800</v>
      </c>
      <c r="G7605" s="4">
        <v>94542000</v>
      </c>
      <c r="H7605" t="s">
        <v>8048</v>
      </c>
      <c r="I7605" s="2">
        <v>46211.728796296295</v>
      </c>
      <c r="J7605" s="4">
        <v>50000000</v>
      </c>
      <c r="K7605" s="4" t="s">
        <v>6211</v>
      </c>
      <c r="L7605" s="5">
        <v>232.2</v>
      </c>
      <c r="M7605" s="5">
        <v>94.542000000000002</v>
      </c>
      <c r="N7605" s="5">
        <v>50</v>
      </c>
      <c r="O7605" s="5" t="str">
        <f t="shared" si="118"/>
        <v>0,990000</v>
      </c>
      <c r="P7605" s="5" t="s">
        <v>11303</v>
      </c>
      <c r="Q7605" s="5" t="s">
        <v>11327</v>
      </c>
    </row>
    <row r="7606" spans="1:17" x14ac:dyDescent="0.25">
      <c r="A7606">
        <v>63486</v>
      </c>
      <c r="B7606" t="s">
        <v>30</v>
      </c>
      <c r="C7606" s="7">
        <v>46211.77039351852</v>
      </c>
      <c r="D7606" s="4">
        <v>232200000</v>
      </c>
      <c r="E7606" s="3">
        <v>8181000</v>
      </c>
      <c r="F7606" s="3">
        <v>1881200</v>
      </c>
      <c r="G7606" s="4">
        <v>94542000</v>
      </c>
      <c r="H7606" t="s">
        <v>8049</v>
      </c>
      <c r="I7606" s="2">
        <v>46211.728796296295</v>
      </c>
      <c r="J7606" s="4">
        <v>50000000</v>
      </c>
      <c r="K7606" s="4" t="s">
        <v>6211</v>
      </c>
      <c r="L7606" s="5">
        <v>232.2</v>
      </c>
      <c r="M7606" s="5">
        <v>94.542000000000002</v>
      </c>
      <c r="N7606" s="5">
        <v>50</v>
      </c>
      <c r="O7606" s="5" t="str">
        <f t="shared" si="118"/>
        <v>0,990000</v>
      </c>
      <c r="P7606" s="5" t="s">
        <v>11315</v>
      </c>
      <c r="Q7606" s="5" t="s">
        <v>11326</v>
      </c>
    </row>
    <row r="7607" spans="1:17" x14ac:dyDescent="0.25">
      <c r="A7607">
        <v>63487</v>
      </c>
      <c r="B7607" t="s">
        <v>30</v>
      </c>
      <c r="C7607" s="7">
        <v>46211.770405092589</v>
      </c>
      <c r="D7607" s="4">
        <v>232200000</v>
      </c>
      <c r="E7607" s="3">
        <v>8180000</v>
      </c>
      <c r="F7607" s="3">
        <v>1881100</v>
      </c>
      <c r="G7607" s="4">
        <v>94542999</v>
      </c>
      <c r="H7607" t="s">
        <v>8050</v>
      </c>
      <c r="I7607" s="2">
        <v>46211.728796296295</v>
      </c>
      <c r="J7607" s="4">
        <v>50000000</v>
      </c>
      <c r="K7607" s="4" t="s">
        <v>6211</v>
      </c>
      <c r="L7607" s="5">
        <v>232.2</v>
      </c>
      <c r="M7607" s="5">
        <v>94.542998999999995</v>
      </c>
      <c r="N7607" s="5">
        <v>50</v>
      </c>
      <c r="O7607" s="5" t="str">
        <f t="shared" si="118"/>
        <v>0,990000</v>
      </c>
      <c r="P7607" s="5" t="s">
        <v>11300</v>
      </c>
      <c r="Q7607" s="5" t="s">
        <v>11328</v>
      </c>
    </row>
    <row r="7608" spans="1:17" x14ac:dyDescent="0.25">
      <c r="A7608">
        <v>63488</v>
      </c>
      <c r="B7608" t="s">
        <v>30</v>
      </c>
      <c r="C7608" s="7">
        <v>46211.770416666666</v>
      </c>
      <c r="D7608" s="4">
        <v>232200000</v>
      </c>
      <c r="E7608" s="3">
        <v>8180000</v>
      </c>
      <c r="F7608" s="3">
        <v>1881100</v>
      </c>
      <c r="G7608" s="4">
        <v>94543999</v>
      </c>
      <c r="H7608" t="s">
        <v>8051</v>
      </c>
      <c r="I7608" s="2">
        <v>46211.728796296295</v>
      </c>
      <c r="J7608" s="4">
        <v>50000000</v>
      </c>
      <c r="K7608" s="4" t="s">
        <v>6211</v>
      </c>
      <c r="L7608" s="5">
        <v>232.2</v>
      </c>
      <c r="M7608" s="5">
        <v>94.543998999999999</v>
      </c>
      <c r="N7608" s="5">
        <v>50</v>
      </c>
      <c r="O7608" s="5" t="str">
        <f t="shared" si="118"/>
        <v>0,990000</v>
      </c>
      <c r="P7608" s="5" t="s">
        <v>11300</v>
      </c>
      <c r="Q7608" s="5" t="s">
        <v>11328</v>
      </c>
    </row>
    <row r="7609" spans="1:17" x14ac:dyDescent="0.25">
      <c r="A7609">
        <v>63489</v>
      </c>
      <c r="B7609" t="s">
        <v>30</v>
      </c>
      <c r="C7609" s="7">
        <v>46211.770428240743</v>
      </c>
      <c r="D7609" s="4">
        <v>232300000</v>
      </c>
      <c r="E7609" s="3">
        <v>8183000</v>
      </c>
      <c r="F7609" s="3">
        <v>1882000</v>
      </c>
      <c r="G7609" s="4">
        <v>94543999</v>
      </c>
      <c r="H7609" t="s">
        <v>8052</v>
      </c>
      <c r="I7609" s="2">
        <v>46211.728796296295</v>
      </c>
      <c r="J7609" s="4">
        <v>50000000</v>
      </c>
      <c r="K7609" s="4" t="s">
        <v>6211</v>
      </c>
      <c r="L7609" s="5">
        <v>232.3</v>
      </c>
      <c r="M7609" s="5">
        <v>94.543998999999999</v>
      </c>
      <c r="N7609" s="5">
        <v>50</v>
      </c>
      <c r="O7609" s="5" t="str">
        <f t="shared" si="118"/>
        <v>0,990000</v>
      </c>
      <c r="P7609" s="5" t="s">
        <v>11319</v>
      </c>
      <c r="Q7609" s="5" t="s">
        <v>11329</v>
      </c>
    </row>
    <row r="7610" spans="1:17" x14ac:dyDescent="0.25">
      <c r="A7610">
        <v>63490</v>
      </c>
      <c r="B7610" t="s">
        <v>30</v>
      </c>
      <c r="C7610" s="7">
        <v>46211.770439814813</v>
      </c>
      <c r="D7610" s="4">
        <v>232300000</v>
      </c>
      <c r="E7610" s="3">
        <v>8182000</v>
      </c>
      <c r="F7610" s="3">
        <v>1882300</v>
      </c>
      <c r="G7610" s="4">
        <v>94544998</v>
      </c>
      <c r="H7610" t="s">
        <v>8053</v>
      </c>
      <c r="I7610" s="2">
        <v>46211.728796296295</v>
      </c>
      <c r="J7610" s="4">
        <v>50000000</v>
      </c>
      <c r="K7610" s="4" t="s">
        <v>6211</v>
      </c>
      <c r="L7610" s="5">
        <v>232.3</v>
      </c>
      <c r="M7610" s="5">
        <v>94.544998000000007</v>
      </c>
      <c r="N7610" s="5">
        <v>50</v>
      </c>
      <c r="O7610" s="5" t="str">
        <f t="shared" si="118"/>
        <v>0,990000</v>
      </c>
      <c r="P7610" s="5" t="s">
        <v>11308</v>
      </c>
      <c r="Q7610" s="5" t="s">
        <v>11330</v>
      </c>
    </row>
    <row r="7611" spans="1:17" x14ac:dyDescent="0.25">
      <c r="A7611">
        <v>63491</v>
      </c>
      <c r="B7611" t="s">
        <v>30</v>
      </c>
      <c r="C7611" s="7">
        <v>46211.770451388889</v>
      </c>
      <c r="D7611" s="4">
        <v>232300000</v>
      </c>
      <c r="E7611" s="3">
        <v>8182000</v>
      </c>
      <c r="F7611" s="3">
        <v>1882500</v>
      </c>
      <c r="G7611" s="4">
        <v>94544998</v>
      </c>
      <c r="H7611" t="s">
        <v>8054</v>
      </c>
      <c r="I7611" s="2">
        <v>46211.728796296295</v>
      </c>
      <c r="J7611" s="4">
        <v>50000000</v>
      </c>
      <c r="K7611" s="4" t="s">
        <v>6211</v>
      </c>
      <c r="L7611" s="5">
        <v>232.3</v>
      </c>
      <c r="M7611" s="5">
        <v>94.544998000000007</v>
      </c>
      <c r="N7611" s="5">
        <v>50</v>
      </c>
      <c r="O7611" s="5" t="str">
        <f t="shared" si="118"/>
        <v>0,990000</v>
      </c>
      <c r="P7611" s="5" t="s">
        <v>11308</v>
      </c>
      <c r="Q7611" s="5" t="s">
        <v>11331</v>
      </c>
    </row>
    <row r="7612" spans="1:17" x14ac:dyDescent="0.25">
      <c r="A7612">
        <v>63492</v>
      </c>
      <c r="B7612" t="s">
        <v>30</v>
      </c>
      <c r="C7612" s="7">
        <v>46211.770462962966</v>
      </c>
      <c r="D7612" s="4">
        <v>232300000</v>
      </c>
      <c r="E7612" s="3">
        <v>8182000</v>
      </c>
      <c r="F7612" s="3">
        <v>1882500</v>
      </c>
      <c r="G7612" s="4">
        <v>94545998</v>
      </c>
      <c r="H7612" t="s">
        <v>8055</v>
      </c>
      <c r="I7612" s="2">
        <v>46211.728900462964</v>
      </c>
      <c r="J7612" s="4">
        <v>50000000</v>
      </c>
      <c r="K7612" s="4" t="s">
        <v>6211</v>
      </c>
      <c r="L7612" s="5">
        <v>232.3</v>
      </c>
      <c r="M7612" s="5">
        <v>94.545997999999997</v>
      </c>
      <c r="N7612" s="5">
        <v>50</v>
      </c>
      <c r="O7612" s="5" t="str">
        <f t="shared" si="118"/>
        <v>0,990000</v>
      </c>
      <c r="P7612" s="5" t="s">
        <v>11308</v>
      </c>
      <c r="Q7612" s="5" t="s">
        <v>11331</v>
      </c>
    </row>
    <row r="7613" spans="1:17" x14ac:dyDescent="0.25">
      <c r="A7613">
        <v>63493</v>
      </c>
      <c r="B7613" t="s">
        <v>30</v>
      </c>
      <c r="C7613" s="7">
        <v>46211.770474537036</v>
      </c>
      <c r="D7613" s="4">
        <v>232300000</v>
      </c>
      <c r="E7613" s="3">
        <v>8180000</v>
      </c>
      <c r="F7613" s="3">
        <v>1882200</v>
      </c>
      <c r="G7613" s="4">
        <v>94545998</v>
      </c>
      <c r="H7613" t="s">
        <v>8056</v>
      </c>
      <c r="I7613" s="2">
        <v>46211.728900462964</v>
      </c>
      <c r="J7613" s="4">
        <v>50000000</v>
      </c>
      <c r="K7613" s="4" t="s">
        <v>6211</v>
      </c>
      <c r="L7613" s="5">
        <v>232.3</v>
      </c>
      <c r="M7613" s="5">
        <v>94.545997999999997</v>
      </c>
      <c r="N7613" s="5">
        <v>50</v>
      </c>
      <c r="O7613" s="5" t="str">
        <f t="shared" si="118"/>
        <v>0,990000</v>
      </c>
      <c r="P7613" s="5" t="s">
        <v>11300</v>
      </c>
      <c r="Q7613" s="5" t="s">
        <v>11332</v>
      </c>
    </row>
    <row r="7614" spans="1:17" x14ac:dyDescent="0.25">
      <c r="A7614">
        <v>63494</v>
      </c>
      <c r="B7614" t="s">
        <v>30</v>
      </c>
      <c r="C7614" s="7">
        <v>46211.770486111112</v>
      </c>
      <c r="D7614" s="4">
        <v>232300000</v>
      </c>
      <c r="E7614" s="3">
        <v>8180000</v>
      </c>
      <c r="F7614" s="3">
        <v>1881800</v>
      </c>
      <c r="G7614" s="4">
        <v>94546997</v>
      </c>
      <c r="H7614" t="s">
        <v>8057</v>
      </c>
      <c r="I7614" s="2">
        <v>46211.728900462964</v>
      </c>
      <c r="J7614" s="4">
        <v>50000000</v>
      </c>
      <c r="K7614" s="4" t="s">
        <v>6211</v>
      </c>
      <c r="L7614" s="5">
        <v>232.3</v>
      </c>
      <c r="M7614" s="5">
        <v>94.546997000000005</v>
      </c>
      <c r="N7614" s="5">
        <v>50</v>
      </c>
      <c r="O7614" s="5" t="str">
        <f t="shared" si="118"/>
        <v>0,990000</v>
      </c>
      <c r="P7614" s="5" t="s">
        <v>11300</v>
      </c>
      <c r="Q7614" s="5" t="s">
        <v>11333</v>
      </c>
    </row>
    <row r="7615" spans="1:17" x14ac:dyDescent="0.25">
      <c r="A7615">
        <v>63495</v>
      </c>
      <c r="B7615" t="s">
        <v>30</v>
      </c>
      <c r="C7615" s="7">
        <v>46211.770497685182</v>
      </c>
      <c r="D7615" s="4">
        <v>232100000</v>
      </c>
      <c r="E7615" s="3">
        <v>8177000</v>
      </c>
      <c r="F7615" s="3">
        <v>1879500</v>
      </c>
      <c r="G7615" s="4">
        <v>94546997</v>
      </c>
      <c r="H7615" t="s">
        <v>8058</v>
      </c>
      <c r="I7615" s="2">
        <v>46211.728900462964</v>
      </c>
      <c r="J7615" s="4">
        <v>50000000</v>
      </c>
      <c r="K7615" s="4" t="s">
        <v>6211</v>
      </c>
      <c r="L7615" s="5">
        <v>232.1</v>
      </c>
      <c r="M7615" s="5">
        <v>94.546997000000005</v>
      </c>
      <c r="N7615" s="5">
        <v>50</v>
      </c>
      <c r="O7615" s="5" t="str">
        <f t="shared" si="118"/>
        <v>0,990000</v>
      </c>
      <c r="P7615" s="5" t="s">
        <v>11309</v>
      </c>
      <c r="Q7615" s="5" t="s">
        <v>11299</v>
      </c>
    </row>
    <row r="7616" spans="1:17" x14ac:dyDescent="0.25">
      <c r="A7616">
        <v>63496</v>
      </c>
      <c r="B7616" t="s">
        <v>30</v>
      </c>
      <c r="C7616" s="7">
        <v>46211.770509259259</v>
      </c>
      <c r="D7616" s="4">
        <v>232100000</v>
      </c>
      <c r="E7616" s="3">
        <v>8175000</v>
      </c>
      <c r="F7616" s="3">
        <v>1878900</v>
      </c>
      <c r="G7616" s="4">
        <v>94547997</v>
      </c>
      <c r="H7616" t="s">
        <v>8059</v>
      </c>
      <c r="I7616" s="2">
        <v>46211.728900462964</v>
      </c>
      <c r="J7616" s="4">
        <v>50000000</v>
      </c>
      <c r="K7616" s="4" t="s">
        <v>6211</v>
      </c>
      <c r="L7616" s="5">
        <v>232.1</v>
      </c>
      <c r="M7616" s="5">
        <v>94.547996999999995</v>
      </c>
      <c r="N7616" s="5">
        <v>50</v>
      </c>
      <c r="O7616" s="5" t="str">
        <f t="shared" si="118"/>
        <v>0,990000</v>
      </c>
      <c r="P7616" s="5" t="s">
        <v>11297</v>
      </c>
      <c r="Q7616" s="5" t="s">
        <v>11310</v>
      </c>
    </row>
    <row r="7617" spans="1:17" x14ac:dyDescent="0.25">
      <c r="A7617">
        <v>63497</v>
      </c>
      <c r="B7617" t="s">
        <v>30</v>
      </c>
      <c r="C7617" s="7">
        <v>46211.770520833335</v>
      </c>
      <c r="D7617" s="4">
        <v>232100000</v>
      </c>
      <c r="E7617" s="3">
        <v>8175000</v>
      </c>
      <c r="F7617" s="3">
        <v>1878600</v>
      </c>
      <c r="G7617" s="4">
        <v>94547997</v>
      </c>
      <c r="H7617" t="s">
        <v>8060</v>
      </c>
      <c r="I7617" s="2">
        <v>46211.728900462964</v>
      </c>
      <c r="J7617" s="4">
        <v>50000000</v>
      </c>
      <c r="K7617" s="4" t="s">
        <v>6211</v>
      </c>
      <c r="L7617" s="5">
        <v>232.1</v>
      </c>
      <c r="M7617" s="5">
        <v>94.547996999999995</v>
      </c>
      <c r="N7617" s="5">
        <v>50</v>
      </c>
      <c r="O7617" s="5" t="str">
        <f t="shared" si="118"/>
        <v>0,990000</v>
      </c>
      <c r="P7617" s="5" t="s">
        <v>11297</v>
      </c>
      <c r="Q7617" s="5" t="s">
        <v>11334</v>
      </c>
    </row>
    <row r="7618" spans="1:17" x14ac:dyDescent="0.25">
      <c r="A7618">
        <v>63498</v>
      </c>
      <c r="B7618" t="s">
        <v>30</v>
      </c>
      <c r="C7618" s="7">
        <v>46211.770532407405</v>
      </c>
      <c r="D7618" s="4">
        <v>232100000</v>
      </c>
      <c r="E7618" s="3">
        <v>8175000</v>
      </c>
      <c r="F7618" s="3">
        <v>1878600</v>
      </c>
      <c r="G7618" s="4">
        <v>94549004</v>
      </c>
      <c r="H7618" t="s">
        <v>8061</v>
      </c>
      <c r="I7618" s="2">
        <v>46211.728900462964</v>
      </c>
      <c r="J7618" s="4">
        <v>50000000</v>
      </c>
      <c r="K7618" s="4" t="s">
        <v>6211</v>
      </c>
      <c r="L7618" s="5">
        <v>232.1</v>
      </c>
      <c r="M7618" s="5">
        <v>94.549003999999996</v>
      </c>
      <c r="N7618" s="5">
        <v>50</v>
      </c>
      <c r="O7618" s="5" t="str">
        <f t="shared" si="118"/>
        <v>0,990000</v>
      </c>
      <c r="P7618" s="5" t="s">
        <v>11297</v>
      </c>
      <c r="Q7618" s="5" t="s">
        <v>11334</v>
      </c>
    </row>
    <row r="7619" spans="1:17" x14ac:dyDescent="0.25">
      <c r="A7619">
        <v>63499</v>
      </c>
      <c r="B7619" t="s">
        <v>30</v>
      </c>
      <c r="C7619" s="7">
        <v>46211.770543981482</v>
      </c>
      <c r="D7619" s="4">
        <v>232100000</v>
      </c>
      <c r="E7619" s="3">
        <v>8177000</v>
      </c>
      <c r="F7619" s="3">
        <v>1879800</v>
      </c>
      <c r="G7619" s="4">
        <v>94549004</v>
      </c>
      <c r="H7619" t="s">
        <v>8062</v>
      </c>
      <c r="I7619" s="2">
        <v>46211.728900462964</v>
      </c>
      <c r="J7619" s="4">
        <v>50000000</v>
      </c>
      <c r="K7619" s="4" t="s">
        <v>6211</v>
      </c>
      <c r="L7619" s="5">
        <v>232.1</v>
      </c>
      <c r="M7619" s="5">
        <v>94.549003999999996</v>
      </c>
      <c r="N7619" s="5">
        <v>50</v>
      </c>
      <c r="O7619" s="5" t="str">
        <f t="shared" ref="O7619:O7682" si="119">SUBSTITUTE(K7619,".",",")</f>
        <v>0,990000</v>
      </c>
      <c r="P7619" s="5" t="s">
        <v>11309</v>
      </c>
      <c r="Q7619" s="5" t="s">
        <v>11307</v>
      </c>
    </row>
    <row r="7620" spans="1:17" x14ac:dyDescent="0.25">
      <c r="A7620">
        <v>63500</v>
      </c>
      <c r="B7620" t="s">
        <v>30</v>
      </c>
      <c r="C7620" s="7">
        <v>46211.770555555559</v>
      </c>
      <c r="D7620" s="4">
        <v>232100000</v>
      </c>
      <c r="E7620" s="3">
        <v>8176000</v>
      </c>
      <c r="F7620" s="3">
        <v>1879600</v>
      </c>
      <c r="G7620" s="4">
        <v>94550003</v>
      </c>
      <c r="H7620" t="s">
        <v>8063</v>
      </c>
      <c r="I7620" s="2">
        <v>46211.728900462964</v>
      </c>
      <c r="J7620" s="4">
        <v>50000000</v>
      </c>
      <c r="K7620" s="4" t="s">
        <v>6211</v>
      </c>
      <c r="L7620" s="5">
        <v>232.1</v>
      </c>
      <c r="M7620" s="5">
        <v>94.550003000000004</v>
      </c>
      <c r="N7620" s="5">
        <v>50</v>
      </c>
      <c r="O7620" s="5" t="str">
        <f t="shared" si="119"/>
        <v>0,990000</v>
      </c>
      <c r="P7620" s="5" t="s">
        <v>11295</v>
      </c>
      <c r="Q7620" s="5" t="s">
        <v>11335</v>
      </c>
    </row>
    <row r="7621" spans="1:17" x14ac:dyDescent="0.25">
      <c r="A7621">
        <v>63501</v>
      </c>
      <c r="B7621" t="s">
        <v>30</v>
      </c>
      <c r="C7621" s="7">
        <v>46211.770567129628</v>
      </c>
      <c r="D7621" s="4">
        <v>232100000</v>
      </c>
      <c r="E7621" s="3">
        <v>8177000</v>
      </c>
      <c r="F7621" s="3">
        <v>1879400</v>
      </c>
      <c r="G7621" s="4">
        <v>94550003</v>
      </c>
      <c r="H7621" t="s">
        <v>8064</v>
      </c>
      <c r="I7621" s="2">
        <v>46211.728900462964</v>
      </c>
      <c r="J7621" s="4">
        <v>50000000</v>
      </c>
      <c r="K7621" s="4" t="s">
        <v>6211</v>
      </c>
      <c r="L7621" s="5">
        <v>232.1</v>
      </c>
      <c r="M7621" s="5">
        <v>94.550003000000004</v>
      </c>
      <c r="N7621" s="5">
        <v>50</v>
      </c>
      <c r="O7621" s="5" t="str">
        <f t="shared" si="119"/>
        <v>0,990000</v>
      </c>
      <c r="P7621" s="5" t="s">
        <v>11309</v>
      </c>
      <c r="Q7621" s="5" t="s">
        <v>11301</v>
      </c>
    </row>
    <row r="7622" spans="1:17" x14ac:dyDescent="0.25">
      <c r="A7622">
        <v>63502</v>
      </c>
      <c r="B7622" t="s">
        <v>30</v>
      </c>
      <c r="C7622" s="7">
        <v>46211.770578703705</v>
      </c>
      <c r="D7622" s="4">
        <v>232100000</v>
      </c>
      <c r="E7622" s="3">
        <v>8177000</v>
      </c>
      <c r="F7622" s="3">
        <v>1879400</v>
      </c>
      <c r="G7622" s="4">
        <v>94551003</v>
      </c>
      <c r="H7622" t="s">
        <v>8065</v>
      </c>
      <c r="I7622" s="2">
        <v>46211.729027777779</v>
      </c>
      <c r="J7622" s="4">
        <v>50000000</v>
      </c>
      <c r="K7622" s="4" t="s">
        <v>6211</v>
      </c>
      <c r="L7622" s="5">
        <v>232.1</v>
      </c>
      <c r="M7622" s="5">
        <v>94.551002999999994</v>
      </c>
      <c r="N7622" s="5">
        <v>50</v>
      </c>
      <c r="O7622" s="5" t="str">
        <f t="shared" si="119"/>
        <v>0,990000</v>
      </c>
      <c r="P7622" s="5" t="s">
        <v>11309</v>
      </c>
      <c r="Q7622" s="5" t="s">
        <v>11301</v>
      </c>
    </row>
    <row r="7623" spans="1:17" x14ac:dyDescent="0.25">
      <c r="A7623">
        <v>63503</v>
      </c>
      <c r="B7623" t="s">
        <v>30</v>
      </c>
      <c r="C7623" s="7">
        <v>46211.770590277774</v>
      </c>
      <c r="D7623" s="4">
        <v>232000000</v>
      </c>
      <c r="E7623" s="3">
        <v>8178000</v>
      </c>
      <c r="F7623" s="3">
        <v>1879300</v>
      </c>
      <c r="G7623" s="4">
        <v>94551003</v>
      </c>
      <c r="H7623" t="s">
        <v>8066</v>
      </c>
      <c r="I7623" s="2">
        <v>46211.729027777779</v>
      </c>
      <c r="J7623" s="4">
        <v>50000000</v>
      </c>
      <c r="K7623" s="4" t="s">
        <v>6211</v>
      </c>
      <c r="L7623" s="5">
        <v>232</v>
      </c>
      <c r="M7623" s="5">
        <v>94.551002999999994</v>
      </c>
      <c r="N7623" s="5">
        <v>50</v>
      </c>
      <c r="O7623" s="5" t="str">
        <f t="shared" si="119"/>
        <v>0,990000</v>
      </c>
      <c r="P7623" s="5" t="s">
        <v>11293</v>
      </c>
      <c r="Q7623" s="5" t="s">
        <v>11336</v>
      </c>
    </row>
    <row r="7624" spans="1:17" x14ac:dyDescent="0.25">
      <c r="A7624">
        <v>63504</v>
      </c>
      <c r="B7624" t="s">
        <v>30</v>
      </c>
      <c r="C7624" s="7">
        <v>46211.770601851851</v>
      </c>
      <c r="D7624" s="4">
        <v>231900000</v>
      </c>
      <c r="E7624" s="3">
        <v>8175000</v>
      </c>
      <c r="F7624" s="3">
        <v>1877400</v>
      </c>
      <c r="G7624" s="4">
        <v>94552002</v>
      </c>
      <c r="H7624" t="s">
        <v>8067</v>
      </c>
      <c r="I7624" s="2">
        <v>46211.729027777779</v>
      </c>
      <c r="J7624" s="4">
        <v>50000000</v>
      </c>
      <c r="K7624" s="4" t="s">
        <v>6211</v>
      </c>
      <c r="L7624" s="5">
        <v>231.9</v>
      </c>
      <c r="M7624" s="5">
        <v>94.552002000000002</v>
      </c>
      <c r="N7624" s="5">
        <v>50</v>
      </c>
      <c r="O7624" s="5" t="str">
        <f t="shared" si="119"/>
        <v>0,990000</v>
      </c>
      <c r="P7624" s="5" t="s">
        <v>11297</v>
      </c>
      <c r="Q7624" s="5" t="s">
        <v>11312</v>
      </c>
    </row>
    <row r="7625" spans="1:17" x14ac:dyDescent="0.25">
      <c r="A7625">
        <v>63505</v>
      </c>
      <c r="B7625" t="s">
        <v>30</v>
      </c>
      <c r="C7625" s="7">
        <v>46211.770613425928</v>
      </c>
      <c r="D7625" s="4">
        <v>231900000</v>
      </c>
      <c r="E7625" s="3">
        <v>8178000</v>
      </c>
      <c r="F7625" s="3">
        <v>1878000</v>
      </c>
      <c r="G7625" s="4">
        <v>94552002</v>
      </c>
      <c r="H7625" t="s">
        <v>8068</v>
      </c>
      <c r="I7625" s="2">
        <v>46211.729027777779</v>
      </c>
      <c r="J7625" s="4">
        <v>50000000</v>
      </c>
      <c r="K7625" s="4" t="s">
        <v>6211</v>
      </c>
      <c r="L7625" s="5">
        <v>231.9</v>
      </c>
      <c r="M7625" s="5">
        <v>94.552002000000002</v>
      </c>
      <c r="N7625" s="5">
        <v>50</v>
      </c>
      <c r="O7625" s="5" t="str">
        <f t="shared" si="119"/>
        <v>0,990000</v>
      </c>
      <c r="P7625" s="5" t="s">
        <v>11293</v>
      </c>
      <c r="Q7625" s="5" t="s">
        <v>11337</v>
      </c>
    </row>
    <row r="7626" spans="1:17" x14ac:dyDescent="0.25">
      <c r="A7626">
        <v>63506</v>
      </c>
      <c r="B7626" t="s">
        <v>30</v>
      </c>
      <c r="C7626" s="7">
        <v>46211.770624999997</v>
      </c>
      <c r="D7626" s="4">
        <v>231900000</v>
      </c>
      <c r="E7626" s="3">
        <v>8179000</v>
      </c>
      <c r="F7626" s="3">
        <v>1878300</v>
      </c>
      <c r="G7626" s="4">
        <v>94553001</v>
      </c>
      <c r="H7626" t="s">
        <v>8069</v>
      </c>
      <c r="I7626" s="2">
        <v>46211.729027777779</v>
      </c>
      <c r="J7626" s="4">
        <v>50000000</v>
      </c>
      <c r="K7626" s="4" t="s">
        <v>6211</v>
      </c>
      <c r="L7626" s="5">
        <v>231.9</v>
      </c>
      <c r="M7626" s="5">
        <v>94.553000999999995</v>
      </c>
      <c r="N7626" s="5">
        <v>50</v>
      </c>
      <c r="O7626" s="5" t="str">
        <f t="shared" si="119"/>
        <v>0,990000</v>
      </c>
      <c r="P7626" s="5" t="s">
        <v>11303</v>
      </c>
      <c r="Q7626" s="5" t="s">
        <v>11304</v>
      </c>
    </row>
    <row r="7627" spans="1:17" x14ac:dyDescent="0.25">
      <c r="A7627">
        <v>63507</v>
      </c>
      <c r="B7627" t="s">
        <v>30</v>
      </c>
      <c r="C7627" s="7">
        <v>46211.770636574074</v>
      </c>
      <c r="D7627" s="4">
        <v>231900000</v>
      </c>
      <c r="E7627" s="3">
        <v>8179000</v>
      </c>
      <c r="F7627" s="3">
        <v>1878300</v>
      </c>
      <c r="G7627" s="4">
        <v>94554001</v>
      </c>
      <c r="H7627" t="s">
        <v>8070</v>
      </c>
      <c r="I7627" s="2">
        <v>46211.729027777779</v>
      </c>
      <c r="J7627" s="4">
        <v>50000000</v>
      </c>
      <c r="K7627" s="4" t="s">
        <v>6211</v>
      </c>
      <c r="L7627" s="5">
        <v>231.9</v>
      </c>
      <c r="M7627" s="5">
        <v>94.554001</v>
      </c>
      <c r="N7627" s="5">
        <v>50</v>
      </c>
      <c r="O7627" s="5" t="str">
        <f t="shared" si="119"/>
        <v>0,990000</v>
      </c>
      <c r="P7627" s="5" t="s">
        <v>11303</v>
      </c>
      <c r="Q7627" s="5" t="s">
        <v>11304</v>
      </c>
    </row>
    <row r="7628" spans="1:17" x14ac:dyDescent="0.25">
      <c r="A7628">
        <v>63508</v>
      </c>
      <c r="B7628" t="s">
        <v>30</v>
      </c>
      <c r="C7628" s="7">
        <v>46211.770648148151</v>
      </c>
      <c r="D7628" s="4">
        <v>231900000</v>
      </c>
      <c r="E7628" s="3">
        <v>8177000</v>
      </c>
      <c r="F7628" s="3">
        <v>1878000</v>
      </c>
      <c r="G7628" s="4">
        <v>94554001</v>
      </c>
      <c r="H7628" t="s">
        <v>8071</v>
      </c>
      <c r="I7628" s="2">
        <v>46211.729027777779</v>
      </c>
      <c r="J7628" s="4">
        <v>50000000</v>
      </c>
      <c r="K7628" s="4" t="s">
        <v>6211</v>
      </c>
      <c r="L7628" s="5">
        <v>231.9</v>
      </c>
      <c r="M7628" s="5">
        <v>94.554001</v>
      </c>
      <c r="N7628" s="5">
        <v>50</v>
      </c>
      <c r="O7628" s="5" t="str">
        <f t="shared" si="119"/>
        <v>0,990000</v>
      </c>
      <c r="P7628" s="5" t="s">
        <v>11309</v>
      </c>
      <c r="Q7628" s="5" t="s">
        <v>11337</v>
      </c>
    </row>
    <row r="7629" spans="1:17" x14ac:dyDescent="0.25">
      <c r="A7629">
        <v>63509</v>
      </c>
      <c r="B7629" t="s">
        <v>30</v>
      </c>
      <c r="C7629" s="7">
        <v>46211.77065972222</v>
      </c>
      <c r="D7629" s="4">
        <v>232000000</v>
      </c>
      <c r="E7629" s="3">
        <v>8179000</v>
      </c>
      <c r="F7629" s="3">
        <v>1879300</v>
      </c>
      <c r="G7629" s="4">
        <v>94554001</v>
      </c>
      <c r="H7629" t="s">
        <v>8072</v>
      </c>
      <c r="I7629" s="2">
        <v>46211.729027777779</v>
      </c>
      <c r="J7629" s="4">
        <v>50000000</v>
      </c>
      <c r="K7629" s="4" t="s">
        <v>6211</v>
      </c>
      <c r="L7629" s="5">
        <v>232</v>
      </c>
      <c r="M7629" s="5">
        <v>94.554001</v>
      </c>
      <c r="N7629" s="5">
        <v>50</v>
      </c>
      <c r="O7629" s="5" t="str">
        <f t="shared" si="119"/>
        <v>0,990000</v>
      </c>
      <c r="P7629" s="5" t="s">
        <v>11303</v>
      </c>
      <c r="Q7629" s="5" t="s">
        <v>11336</v>
      </c>
    </row>
    <row r="7630" spans="1:17" x14ac:dyDescent="0.25">
      <c r="A7630">
        <v>63510</v>
      </c>
      <c r="B7630" t="s">
        <v>30</v>
      </c>
      <c r="C7630" s="7">
        <v>46211.770671296297</v>
      </c>
      <c r="D7630" s="4">
        <v>232100000</v>
      </c>
      <c r="E7630" s="3">
        <v>8178000</v>
      </c>
      <c r="F7630" s="3">
        <v>1879200</v>
      </c>
      <c r="G7630" s="4">
        <v>94555000</v>
      </c>
      <c r="H7630" t="s">
        <v>8073</v>
      </c>
      <c r="I7630" s="2">
        <v>46211.729027777779</v>
      </c>
      <c r="J7630" s="4">
        <v>50000000</v>
      </c>
      <c r="K7630" s="4" t="s">
        <v>6211</v>
      </c>
      <c r="L7630" s="5">
        <v>232.1</v>
      </c>
      <c r="M7630" s="5">
        <v>94.555000000000007</v>
      </c>
      <c r="N7630" s="5">
        <v>50</v>
      </c>
      <c r="O7630" s="5" t="str">
        <f t="shared" si="119"/>
        <v>0,990000</v>
      </c>
      <c r="P7630" s="5" t="s">
        <v>11293</v>
      </c>
      <c r="Q7630" s="5" t="s">
        <v>11298</v>
      </c>
    </row>
    <row r="7631" spans="1:17" x14ac:dyDescent="0.25">
      <c r="A7631">
        <v>63511</v>
      </c>
      <c r="B7631" t="s">
        <v>30</v>
      </c>
      <c r="C7631" s="7">
        <v>46211.770682870374</v>
      </c>
      <c r="D7631" s="4">
        <v>232100000</v>
      </c>
      <c r="E7631" s="3">
        <v>8178000</v>
      </c>
      <c r="F7631" s="3">
        <v>1879200</v>
      </c>
      <c r="G7631" s="4">
        <v>94556000</v>
      </c>
      <c r="H7631" t="s">
        <v>8074</v>
      </c>
      <c r="I7631" s="2">
        <v>46211.729027777779</v>
      </c>
      <c r="J7631" s="4">
        <v>50000000</v>
      </c>
      <c r="K7631" s="4" t="s">
        <v>6211</v>
      </c>
      <c r="L7631" s="5">
        <v>232.1</v>
      </c>
      <c r="M7631" s="5">
        <v>94.555999999999997</v>
      </c>
      <c r="N7631" s="5">
        <v>50</v>
      </c>
      <c r="O7631" s="5" t="str">
        <f t="shared" si="119"/>
        <v>0,990000</v>
      </c>
      <c r="P7631" s="5" t="s">
        <v>11293</v>
      </c>
      <c r="Q7631" s="5" t="s">
        <v>11298</v>
      </c>
    </row>
    <row r="7632" spans="1:17" x14ac:dyDescent="0.25">
      <c r="A7632">
        <v>63512</v>
      </c>
      <c r="B7632" t="s">
        <v>30</v>
      </c>
      <c r="C7632" s="7">
        <v>46211.770694444444</v>
      </c>
      <c r="D7632" s="4">
        <v>232100000</v>
      </c>
      <c r="E7632" s="3">
        <v>8179000</v>
      </c>
      <c r="F7632" s="3">
        <v>1879700</v>
      </c>
      <c r="G7632" s="4">
        <v>94556000</v>
      </c>
      <c r="H7632" t="s">
        <v>8075</v>
      </c>
      <c r="I7632" s="2">
        <v>46211.729189814818</v>
      </c>
      <c r="J7632" s="4">
        <v>50000000</v>
      </c>
      <c r="K7632" s="4" t="s">
        <v>6211</v>
      </c>
      <c r="L7632" s="5">
        <v>232.1</v>
      </c>
      <c r="M7632" s="5">
        <v>94.555999999999997</v>
      </c>
      <c r="N7632" s="5">
        <v>50</v>
      </c>
      <c r="O7632" s="5" t="str">
        <f t="shared" si="119"/>
        <v>0,990000</v>
      </c>
      <c r="P7632" s="5" t="s">
        <v>11303</v>
      </c>
      <c r="Q7632" s="5" t="s">
        <v>11338</v>
      </c>
    </row>
    <row r="7633" spans="1:17" x14ac:dyDescent="0.25">
      <c r="A7633">
        <v>63513</v>
      </c>
      <c r="B7633" t="s">
        <v>30</v>
      </c>
      <c r="C7633" s="7">
        <v>46211.77070601852</v>
      </c>
      <c r="D7633" s="4">
        <v>232100000</v>
      </c>
      <c r="E7633" s="3">
        <v>8179000</v>
      </c>
      <c r="F7633" s="3">
        <v>1880100</v>
      </c>
      <c r="G7633" s="4">
        <v>94556999</v>
      </c>
      <c r="H7633" t="s">
        <v>8076</v>
      </c>
      <c r="I7633" s="2">
        <v>46211.729189814818</v>
      </c>
      <c r="J7633" s="4">
        <v>50000000</v>
      </c>
      <c r="K7633" s="4" t="s">
        <v>6211</v>
      </c>
      <c r="L7633" s="5">
        <v>232.1</v>
      </c>
      <c r="M7633" s="5">
        <v>94.556999000000005</v>
      </c>
      <c r="N7633" s="5">
        <v>50</v>
      </c>
      <c r="O7633" s="5" t="str">
        <f t="shared" si="119"/>
        <v>0,990000</v>
      </c>
      <c r="P7633" s="5" t="s">
        <v>11303</v>
      </c>
      <c r="Q7633" s="5" t="s">
        <v>11339</v>
      </c>
    </row>
    <row r="7634" spans="1:17" x14ac:dyDescent="0.25">
      <c r="A7634">
        <v>63514</v>
      </c>
      <c r="B7634" t="s">
        <v>30</v>
      </c>
      <c r="C7634" s="7">
        <v>46211.77071759259</v>
      </c>
      <c r="D7634" s="4">
        <v>232100000</v>
      </c>
      <c r="E7634" s="3">
        <v>8177000</v>
      </c>
      <c r="F7634" s="3">
        <v>1879300</v>
      </c>
      <c r="G7634" s="4">
        <v>94556999</v>
      </c>
      <c r="H7634" t="s">
        <v>8077</v>
      </c>
      <c r="I7634" s="2">
        <v>46211.729189814818</v>
      </c>
      <c r="J7634" s="4">
        <v>50000000</v>
      </c>
      <c r="K7634" s="4" t="s">
        <v>6211</v>
      </c>
      <c r="L7634" s="5">
        <v>232.1</v>
      </c>
      <c r="M7634" s="5">
        <v>94.556999000000005</v>
      </c>
      <c r="N7634" s="5">
        <v>50</v>
      </c>
      <c r="O7634" s="5" t="str">
        <f t="shared" si="119"/>
        <v>0,990000</v>
      </c>
      <c r="P7634" s="5" t="s">
        <v>11309</v>
      </c>
      <c r="Q7634" s="5" t="s">
        <v>11336</v>
      </c>
    </row>
    <row r="7635" spans="1:17" x14ac:dyDescent="0.25">
      <c r="A7635">
        <v>63515</v>
      </c>
      <c r="B7635" t="s">
        <v>30</v>
      </c>
      <c r="C7635" s="7">
        <v>46211.770729166667</v>
      </c>
      <c r="D7635" s="4">
        <v>232100000</v>
      </c>
      <c r="E7635" s="3">
        <v>8177000</v>
      </c>
      <c r="F7635" s="3">
        <v>1879300</v>
      </c>
      <c r="G7635" s="4">
        <v>94557999</v>
      </c>
      <c r="H7635" t="s">
        <v>8078</v>
      </c>
      <c r="I7635" s="2">
        <v>46211.729189814818</v>
      </c>
      <c r="J7635" s="4">
        <v>50000000</v>
      </c>
      <c r="K7635" s="4" t="s">
        <v>6211</v>
      </c>
      <c r="L7635" s="5">
        <v>232.1</v>
      </c>
      <c r="M7635" s="5">
        <v>94.557998999999995</v>
      </c>
      <c r="N7635" s="5">
        <v>50</v>
      </c>
      <c r="O7635" s="5" t="str">
        <f t="shared" si="119"/>
        <v>0,990000</v>
      </c>
      <c r="P7635" s="5" t="s">
        <v>11309</v>
      </c>
      <c r="Q7635" s="5" t="s">
        <v>11336</v>
      </c>
    </row>
    <row r="7636" spans="1:17" x14ac:dyDescent="0.25">
      <c r="A7636">
        <v>63516</v>
      </c>
      <c r="B7636" t="s">
        <v>30</v>
      </c>
      <c r="C7636" s="7">
        <v>46211.770740740743</v>
      </c>
      <c r="D7636" s="4">
        <v>232000000</v>
      </c>
      <c r="E7636" s="3">
        <v>8175000</v>
      </c>
      <c r="F7636" s="3">
        <v>1878700</v>
      </c>
      <c r="G7636" s="4">
        <v>94557999</v>
      </c>
      <c r="H7636" t="s">
        <v>8079</v>
      </c>
      <c r="I7636" s="2">
        <v>46211.729189814818</v>
      </c>
      <c r="J7636" s="4">
        <v>50000000</v>
      </c>
      <c r="K7636" s="4" t="s">
        <v>6211</v>
      </c>
      <c r="L7636" s="5">
        <v>232</v>
      </c>
      <c r="M7636" s="5">
        <v>94.557998999999995</v>
      </c>
      <c r="N7636" s="5">
        <v>50</v>
      </c>
      <c r="O7636" s="5" t="str">
        <f t="shared" si="119"/>
        <v>0,990000</v>
      </c>
      <c r="P7636" s="5" t="s">
        <v>11297</v>
      </c>
      <c r="Q7636" s="5" t="s">
        <v>11340</v>
      </c>
    </row>
    <row r="7637" spans="1:17" x14ac:dyDescent="0.25">
      <c r="A7637">
        <v>63517</v>
      </c>
      <c r="B7637" t="s">
        <v>30</v>
      </c>
      <c r="C7637" s="7">
        <v>46211.770752314813</v>
      </c>
      <c r="D7637" s="4">
        <v>232100000</v>
      </c>
      <c r="E7637" s="3">
        <v>8178000</v>
      </c>
      <c r="F7637" s="3">
        <v>1879700</v>
      </c>
      <c r="G7637" s="4">
        <v>94558998</v>
      </c>
      <c r="H7637" t="s">
        <v>8080</v>
      </c>
      <c r="I7637" s="2">
        <v>46211.729189814818</v>
      </c>
      <c r="J7637" s="4">
        <v>50000000</v>
      </c>
      <c r="K7637" s="4" t="s">
        <v>6211</v>
      </c>
      <c r="L7637" s="5">
        <v>232.1</v>
      </c>
      <c r="M7637" s="5">
        <v>94.558998000000003</v>
      </c>
      <c r="N7637" s="5">
        <v>50</v>
      </c>
      <c r="O7637" s="5" t="str">
        <f t="shared" si="119"/>
        <v>0,990000</v>
      </c>
      <c r="P7637" s="5" t="s">
        <v>11293</v>
      </c>
      <c r="Q7637" s="5" t="s">
        <v>11338</v>
      </c>
    </row>
    <row r="7638" spans="1:17" x14ac:dyDescent="0.25">
      <c r="A7638">
        <v>63518</v>
      </c>
      <c r="B7638" t="s">
        <v>30</v>
      </c>
      <c r="C7638" s="7">
        <v>46211.77076388889</v>
      </c>
      <c r="D7638" s="4">
        <v>232100000</v>
      </c>
      <c r="E7638" s="3">
        <v>8175000</v>
      </c>
      <c r="F7638" s="3">
        <v>1879400</v>
      </c>
      <c r="G7638" s="4">
        <v>94558998</v>
      </c>
      <c r="H7638" t="s">
        <v>8081</v>
      </c>
      <c r="I7638" s="2">
        <v>46211.729189814818</v>
      </c>
      <c r="J7638" s="4">
        <v>50000000</v>
      </c>
      <c r="K7638" s="4" t="s">
        <v>6211</v>
      </c>
      <c r="L7638" s="5">
        <v>232.1</v>
      </c>
      <c r="M7638" s="5">
        <v>94.558998000000003</v>
      </c>
      <c r="N7638" s="5">
        <v>50</v>
      </c>
      <c r="O7638" s="5" t="str">
        <f t="shared" si="119"/>
        <v>0,990000</v>
      </c>
      <c r="P7638" s="5" t="s">
        <v>11297</v>
      </c>
      <c r="Q7638" s="5" t="s">
        <v>11301</v>
      </c>
    </row>
    <row r="7639" spans="1:17" x14ac:dyDescent="0.25">
      <c r="A7639">
        <v>63519</v>
      </c>
      <c r="B7639" t="s">
        <v>30</v>
      </c>
      <c r="C7639" s="7">
        <v>46211.770775462966</v>
      </c>
      <c r="D7639" s="4">
        <v>232100000</v>
      </c>
      <c r="E7639" s="3">
        <v>8177000</v>
      </c>
      <c r="F7639" s="3">
        <v>1879600</v>
      </c>
      <c r="G7639" s="4">
        <v>94559998</v>
      </c>
      <c r="H7639" t="s">
        <v>8082</v>
      </c>
      <c r="I7639" s="2">
        <v>46211.729189814818</v>
      </c>
      <c r="J7639" s="4">
        <v>50000000</v>
      </c>
      <c r="K7639" s="4" t="s">
        <v>6211</v>
      </c>
      <c r="L7639" s="5">
        <v>232.1</v>
      </c>
      <c r="M7639" s="5">
        <v>94.559997999999993</v>
      </c>
      <c r="N7639" s="5">
        <v>50</v>
      </c>
      <c r="O7639" s="5" t="str">
        <f t="shared" si="119"/>
        <v>0,990000</v>
      </c>
      <c r="P7639" s="5" t="s">
        <v>11309</v>
      </c>
      <c r="Q7639" s="5" t="s">
        <v>11335</v>
      </c>
    </row>
    <row r="7640" spans="1:17" x14ac:dyDescent="0.25">
      <c r="A7640">
        <v>63520</v>
      </c>
      <c r="B7640" t="s">
        <v>30</v>
      </c>
      <c r="C7640" s="7">
        <v>46211.770787037036</v>
      </c>
      <c r="D7640" s="4">
        <v>232100000</v>
      </c>
      <c r="E7640" s="3">
        <v>8177000</v>
      </c>
      <c r="F7640" s="3">
        <v>1879600</v>
      </c>
      <c r="G7640" s="4">
        <v>94559998</v>
      </c>
      <c r="H7640" t="s">
        <v>8083</v>
      </c>
      <c r="I7640" s="2">
        <v>46211.729189814818</v>
      </c>
      <c r="J7640" s="4">
        <v>50000000</v>
      </c>
      <c r="K7640" s="4" t="s">
        <v>6211</v>
      </c>
      <c r="L7640" s="5">
        <v>232.1</v>
      </c>
      <c r="M7640" s="5">
        <v>94.559997999999993</v>
      </c>
      <c r="N7640" s="5">
        <v>50</v>
      </c>
      <c r="O7640" s="5" t="str">
        <f t="shared" si="119"/>
        <v>0,990000</v>
      </c>
      <c r="P7640" s="5" t="s">
        <v>11309</v>
      </c>
      <c r="Q7640" s="5" t="s">
        <v>11335</v>
      </c>
    </row>
    <row r="7641" spans="1:17" x14ac:dyDescent="0.25">
      <c r="A7641">
        <v>63521</v>
      </c>
      <c r="B7641" t="s">
        <v>30</v>
      </c>
      <c r="C7641" s="7">
        <v>46211.770798611113</v>
      </c>
      <c r="D7641" s="4">
        <v>232000000</v>
      </c>
      <c r="E7641" s="3">
        <v>8177000</v>
      </c>
      <c r="F7641" s="3">
        <v>1878800</v>
      </c>
      <c r="G7641" s="4">
        <v>94560997</v>
      </c>
      <c r="H7641" t="s">
        <v>8084</v>
      </c>
      <c r="I7641" s="2">
        <v>46211.729189814818</v>
      </c>
      <c r="J7641" s="4">
        <v>50000000</v>
      </c>
      <c r="K7641" s="4" t="s">
        <v>6211</v>
      </c>
      <c r="L7641" s="5">
        <v>232</v>
      </c>
      <c r="M7641" s="5">
        <v>94.560997</v>
      </c>
      <c r="N7641" s="5">
        <v>50</v>
      </c>
      <c r="O7641" s="5" t="str">
        <f t="shared" si="119"/>
        <v>0,990000</v>
      </c>
      <c r="P7641" s="5" t="s">
        <v>11309</v>
      </c>
      <c r="Q7641" s="5" t="s">
        <v>11302</v>
      </c>
    </row>
    <row r="7642" spans="1:17" x14ac:dyDescent="0.25">
      <c r="A7642">
        <v>63522</v>
      </c>
      <c r="B7642" t="s">
        <v>30</v>
      </c>
      <c r="C7642" s="7">
        <v>46211.770810185182</v>
      </c>
      <c r="D7642" s="4">
        <v>232000000</v>
      </c>
      <c r="E7642" s="3">
        <v>8177000</v>
      </c>
      <c r="F7642" s="3">
        <v>1878400</v>
      </c>
      <c r="G7642" s="4">
        <v>94560997</v>
      </c>
      <c r="H7642" t="s">
        <v>8085</v>
      </c>
      <c r="I7642" s="2">
        <v>46211.729247685187</v>
      </c>
      <c r="J7642" s="4">
        <v>50000000</v>
      </c>
      <c r="K7642" s="4" t="s">
        <v>6211</v>
      </c>
      <c r="L7642" s="5">
        <v>232</v>
      </c>
      <c r="M7642" s="5">
        <v>94.560997</v>
      </c>
      <c r="N7642" s="5">
        <v>50</v>
      </c>
      <c r="O7642" s="5" t="str">
        <f t="shared" si="119"/>
        <v>0,990000</v>
      </c>
      <c r="P7642" s="5" t="s">
        <v>11309</v>
      </c>
      <c r="Q7642" s="5" t="s">
        <v>11305</v>
      </c>
    </row>
    <row r="7643" spans="1:17" x14ac:dyDescent="0.25">
      <c r="A7643">
        <v>63523</v>
      </c>
      <c r="B7643" t="s">
        <v>30</v>
      </c>
      <c r="C7643" s="7">
        <v>46211.770821759259</v>
      </c>
      <c r="D7643" s="4">
        <v>231900000</v>
      </c>
      <c r="E7643" s="3">
        <v>8173000</v>
      </c>
      <c r="F7643" s="3">
        <v>1876800</v>
      </c>
      <c r="G7643" s="4">
        <v>94561996</v>
      </c>
      <c r="H7643" t="s">
        <v>8086</v>
      </c>
      <c r="I7643" s="2">
        <v>46211.729247685187</v>
      </c>
      <c r="J7643" s="4">
        <v>50000000</v>
      </c>
      <c r="K7643" s="4" t="s">
        <v>6211</v>
      </c>
      <c r="L7643" s="5">
        <v>231.9</v>
      </c>
      <c r="M7643" s="5">
        <v>94.561995999999994</v>
      </c>
      <c r="N7643" s="5">
        <v>50</v>
      </c>
      <c r="O7643" s="5" t="str">
        <f t="shared" si="119"/>
        <v>0,990000</v>
      </c>
      <c r="P7643" s="5" t="s">
        <v>11311</v>
      </c>
      <c r="Q7643" s="5" t="s">
        <v>11341</v>
      </c>
    </row>
    <row r="7644" spans="1:17" x14ac:dyDescent="0.25">
      <c r="A7644">
        <v>63524</v>
      </c>
      <c r="B7644" t="s">
        <v>30</v>
      </c>
      <c r="C7644" s="7">
        <v>46211.770833333336</v>
      </c>
      <c r="D7644" s="4">
        <v>231900000</v>
      </c>
      <c r="E7644" s="3">
        <v>8181000</v>
      </c>
      <c r="F7644" s="3">
        <v>1878500</v>
      </c>
      <c r="G7644" s="4">
        <v>94561996</v>
      </c>
      <c r="H7644" t="s">
        <v>8087</v>
      </c>
      <c r="I7644" s="2">
        <v>46211.729247685187</v>
      </c>
      <c r="J7644" s="4">
        <v>50000000</v>
      </c>
      <c r="K7644" s="4" t="s">
        <v>6211</v>
      </c>
      <c r="L7644" s="5">
        <v>231.9</v>
      </c>
      <c r="M7644" s="5">
        <v>94.561995999999994</v>
      </c>
      <c r="N7644" s="5">
        <v>50</v>
      </c>
      <c r="O7644" s="5" t="str">
        <f t="shared" si="119"/>
        <v>0,990000</v>
      </c>
      <c r="P7644" s="5" t="s">
        <v>11315</v>
      </c>
      <c r="Q7644" s="5" t="s">
        <v>11321</v>
      </c>
    </row>
    <row r="7645" spans="1:17" x14ac:dyDescent="0.25">
      <c r="A7645">
        <v>63525</v>
      </c>
      <c r="B7645" t="s">
        <v>30</v>
      </c>
      <c r="C7645" s="7">
        <v>46211.770844907405</v>
      </c>
      <c r="D7645" s="4">
        <v>231900000</v>
      </c>
      <c r="E7645" s="3">
        <v>8181000</v>
      </c>
      <c r="F7645" s="3">
        <v>1878500</v>
      </c>
      <c r="G7645" s="4">
        <v>94563004</v>
      </c>
      <c r="H7645" t="s">
        <v>8088</v>
      </c>
      <c r="I7645" s="2">
        <v>46211.729247685187</v>
      </c>
      <c r="J7645" s="4">
        <v>50000000</v>
      </c>
      <c r="K7645" s="4" t="s">
        <v>6211</v>
      </c>
      <c r="L7645" s="5">
        <v>231.9</v>
      </c>
      <c r="M7645" s="5">
        <v>94.563004000000006</v>
      </c>
      <c r="N7645" s="5">
        <v>50</v>
      </c>
      <c r="O7645" s="5" t="str">
        <f t="shared" si="119"/>
        <v>0,990000</v>
      </c>
      <c r="P7645" s="5" t="s">
        <v>11315</v>
      </c>
      <c r="Q7645" s="5" t="s">
        <v>11321</v>
      </c>
    </row>
    <row r="7646" spans="1:17" x14ac:dyDescent="0.25">
      <c r="A7646">
        <v>63526</v>
      </c>
      <c r="B7646" t="s">
        <v>30</v>
      </c>
      <c r="C7646" s="7">
        <v>46211.770856481482</v>
      </c>
      <c r="D7646" s="4">
        <v>231900000</v>
      </c>
      <c r="E7646" s="3">
        <v>8180000</v>
      </c>
      <c r="F7646" s="3">
        <v>1878400</v>
      </c>
      <c r="G7646" s="4">
        <v>94563004</v>
      </c>
      <c r="H7646" t="s">
        <v>8089</v>
      </c>
      <c r="I7646" s="2">
        <v>46211.729247685187</v>
      </c>
      <c r="J7646" s="4">
        <v>50000000</v>
      </c>
      <c r="K7646" s="4" t="s">
        <v>6211</v>
      </c>
      <c r="L7646" s="5">
        <v>231.9</v>
      </c>
      <c r="M7646" s="5">
        <v>94.563004000000006</v>
      </c>
      <c r="N7646" s="5">
        <v>50</v>
      </c>
      <c r="O7646" s="5" t="str">
        <f t="shared" si="119"/>
        <v>0,990000</v>
      </c>
      <c r="P7646" s="5" t="s">
        <v>11300</v>
      </c>
      <c r="Q7646" s="5" t="s">
        <v>11305</v>
      </c>
    </row>
    <row r="7647" spans="1:17" x14ac:dyDescent="0.25">
      <c r="A7647">
        <v>63527</v>
      </c>
      <c r="B7647" t="s">
        <v>30</v>
      </c>
      <c r="C7647" s="7">
        <v>46211.770868055559</v>
      </c>
      <c r="D7647" s="4">
        <v>231800000</v>
      </c>
      <c r="E7647" s="3">
        <v>8176000</v>
      </c>
      <c r="F7647" s="3">
        <v>1877100</v>
      </c>
      <c r="G7647" s="4">
        <v>94564003</v>
      </c>
      <c r="H7647" t="s">
        <v>8090</v>
      </c>
      <c r="I7647" s="2">
        <v>46211.729247685187</v>
      </c>
      <c r="J7647" s="4">
        <v>50000000</v>
      </c>
      <c r="K7647" s="4" t="s">
        <v>6211</v>
      </c>
      <c r="L7647" s="5">
        <v>231.8</v>
      </c>
      <c r="M7647" s="5">
        <v>94.564003</v>
      </c>
      <c r="N7647" s="5">
        <v>50</v>
      </c>
      <c r="O7647" s="5" t="str">
        <f t="shared" si="119"/>
        <v>0,990000</v>
      </c>
      <c r="P7647" s="5" t="s">
        <v>11295</v>
      </c>
      <c r="Q7647" s="5" t="s">
        <v>11342</v>
      </c>
    </row>
    <row r="7648" spans="1:17" x14ac:dyDescent="0.25">
      <c r="A7648">
        <v>63528</v>
      </c>
      <c r="B7648" t="s">
        <v>30</v>
      </c>
      <c r="C7648" s="7">
        <v>46211.770879629628</v>
      </c>
      <c r="D7648" s="4">
        <v>231800000</v>
      </c>
      <c r="E7648" s="3">
        <v>8179000</v>
      </c>
      <c r="F7648" s="3">
        <v>1877600</v>
      </c>
      <c r="G7648" s="4">
        <v>94564003</v>
      </c>
      <c r="H7648" t="s">
        <v>8091</v>
      </c>
      <c r="I7648" s="2">
        <v>46211.729247685187</v>
      </c>
      <c r="J7648" s="4">
        <v>50000000</v>
      </c>
      <c r="K7648" s="4" t="s">
        <v>6211</v>
      </c>
      <c r="L7648" s="5">
        <v>231.8</v>
      </c>
      <c r="M7648" s="5">
        <v>94.564003</v>
      </c>
      <c r="N7648" s="5">
        <v>50</v>
      </c>
      <c r="O7648" s="5" t="str">
        <f t="shared" si="119"/>
        <v>0,990000</v>
      </c>
      <c r="P7648" s="5" t="s">
        <v>11303</v>
      </c>
      <c r="Q7648" s="5" t="s">
        <v>11343</v>
      </c>
    </row>
    <row r="7649" spans="1:17" x14ac:dyDescent="0.25">
      <c r="A7649">
        <v>63529</v>
      </c>
      <c r="B7649" t="s">
        <v>30</v>
      </c>
      <c r="C7649" s="7">
        <v>46211.770891203705</v>
      </c>
      <c r="D7649" s="4">
        <v>231900000</v>
      </c>
      <c r="E7649" s="3">
        <v>8179000</v>
      </c>
      <c r="F7649" s="3">
        <v>1878100</v>
      </c>
      <c r="G7649" s="4">
        <v>94565002</v>
      </c>
      <c r="H7649" t="s">
        <v>8092</v>
      </c>
      <c r="I7649" s="2">
        <v>46211.729247685187</v>
      </c>
      <c r="J7649" s="4">
        <v>50000000</v>
      </c>
      <c r="K7649" s="4" t="s">
        <v>6211</v>
      </c>
      <c r="L7649" s="5">
        <v>231.9</v>
      </c>
      <c r="M7649" s="5">
        <v>94.565002000000007</v>
      </c>
      <c r="N7649" s="5">
        <v>50</v>
      </c>
      <c r="O7649" s="5" t="str">
        <f t="shared" si="119"/>
        <v>0,990000</v>
      </c>
      <c r="P7649" s="5" t="s">
        <v>11303</v>
      </c>
      <c r="Q7649" s="5" t="s">
        <v>11316</v>
      </c>
    </row>
    <row r="7650" spans="1:17" x14ac:dyDescent="0.25">
      <c r="A7650">
        <v>63530</v>
      </c>
      <c r="B7650" t="s">
        <v>30</v>
      </c>
      <c r="C7650" s="7">
        <v>46211.770902777775</v>
      </c>
      <c r="D7650" s="4">
        <v>231900000</v>
      </c>
      <c r="E7650" s="3">
        <v>8179000</v>
      </c>
      <c r="F7650" s="3">
        <v>1878100</v>
      </c>
      <c r="G7650" s="4">
        <v>94566002</v>
      </c>
      <c r="H7650" t="s">
        <v>8093</v>
      </c>
      <c r="I7650" s="2">
        <v>46211.729247685187</v>
      </c>
      <c r="J7650" s="4">
        <v>50000000</v>
      </c>
      <c r="K7650" s="4" t="s">
        <v>6211</v>
      </c>
      <c r="L7650" s="5">
        <v>231.9</v>
      </c>
      <c r="M7650" s="5">
        <v>94.566001999999997</v>
      </c>
      <c r="N7650" s="5">
        <v>50</v>
      </c>
      <c r="O7650" s="5" t="str">
        <f t="shared" si="119"/>
        <v>0,990000</v>
      </c>
      <c r="P7650" s="5" t="s">
        <v>11303</v>
      </c>
      <c r="Q7650" s="5" t="s">
        <v>11316</v>
      </c>
    </row>
    <row r="7651" spans="1:17" x14ac:dyDescent="0.25">
      <c r="A7651">
        <v>63531</v>
      </c>
      <c r="B7651" t="s">
        <v>30</v>
      </c>
      <c r="C7651" s="7">
        <v>46211.770914351851</v>
      </c>
      <c r="D7651" s="4">
        <v>231800000</v>
      </c>
      <c r="E7651" s="3">
        <v>8177000</v>
      </c>
      <c r="F7651" s="3">
        <v>1877400</v>
      </c>
      <c r="G7651" s="4">
        <v>94566002</v>
      </c>
      <c r="H7651" t="s">
        <v>8094</v>
      </c>
      <c r="I7651" s="2">
        <v>46211.729247685187</v>
      </c>
      <c r="J7651" s="4">
        <v>50000000</v>
      </c>
      <c r="K7651" s="4" t="s">
        <v>6211</v>
      </c>
      <c r="L7651" s="5">
        <v>231.8</v>
      </c>
      <c r="M7651" s="5">
        <v>94.566001999999997</v>
      </c>
      <c r="N7651" s="5">
        <v>50</v>
      </c>
      <c r="O7651" s="5" t="str">
        <f t="shared" si="119"/>
        <v>0,990000</v>
      </c>
      <c r="P7651" s="5" t="s">
        <v>11309</v>
      </c>
      <c r="Q7651" s="5" t="s">
        <v>11312</v>
      </c>
    </row>
    <row r="7652" spans="1:17" x14ac:dyDescent="0.25">
      <c r="A7652">
        <v>63532</v>
      </c>
      <c r="B7652" t="s">
        <v>30</v>
      </c>
      <c r="C7652" s="7">
        <v>46211.770925925928</v>
      </c>
      <c r="D7652" s="4">
        <v>231700000</v>
      </c>
      <c r="E7652" s="3">
        <v>8177000</v>
      </c>
      <c r="F7652" s="3">
        <v>1876200</v>
      </c>
      <c r="G7652" s="4">
        <v>94566002</v>
      </c>
      <c r="H7652" t="s">
        <v>8095</v>
      </c>
      <c r="I7652" s="2">
        <v>46211.729363425926</v>
      </c>
      <c r="J7652" s="4">
        <v>50000000</v>
      </c>
      <c r="K7652" s="4" t="s">
        <v>6211</v>
      </c>
      <c r="L7652" s="5">
        <v>231.7</v>
      </c>
      <c r="M7652" s="5">
        <v>94.566001999999997</v>
      </c>
      <c r="N7652" s="5">
        <v>50</v>
      </c>
      <c r="O7652" s="5" t="str">
        <f t="shared" si="119"/>
        <v>0,990000</v>
      </c>
      <c r="P7652" s="5" t="s">
        <v>11309</v>
      </c>
      <c r="Q7652" s="5" t="s">
        <v>11344</v>
      </c>
    </row>
    <row r="7653" spans="1:17" x14ac:dyDescent="0.25">
      <c r="A7653">
        <v>63533</v>
      </c>
      <c r="B7653" t="s">
        <v>30</v>
      </c>
      <c r="C7653" s="7">
        <v>46211.770937499998</v>
      </c>
      <c r="D7653" s="4">
        <v>231700000</v>
      </c>
      <c r="E7653" s="3">
        <v>8182000</v>
      </c>
      <c r="F7653" s="3">
        <v>1877200</v>
      </c>
      <c r="G7653" s="4">
        <v>94567001</v>
      </c>
      <c r="H7653" t="s">
        <v>8096</v>
      </c>
      <c r="I7653" s="2">
        <v>46211.729363425926</v>
      </c>
      <c r="J7653" s="4">
        <v>50000000</v>
      </c>
      <c r="K7653" s="4" t="s">
        <v>6211</v>
      </c>
      <c r="L7653" s="5">
        <v>231.7</v>
      </c>
      <c r="M7653" s="5">
        <v>94.567001000000005</v>
      </c>
      <c r="N7653" s="5">
        <v>50</v>
      </c>
      <c r="O7653" s="5" t="str">
        <f t="shared" si="119"/>
        <v>0,990000</v>
      </c>
      <c r="P7653" s="5" t="s">
        <v>11308</v>
      </c>
      <c r="Q7653" s="5" t="s">
        <v>11345</v>
      </c>
    </row>
    <row r="7654" spans="1:17" x14ac:dyDescent="0.25">
      <c r="A7654">
        <v>63534</v>
      </c>
      <c r="B7654" t="s">
        <v>30</v>
      </c>
      <c r="C7654" s="7">
        <v>46211.770949074074</v>
      </c>
      <c r="D7654" s="4">
        <v>231700000</v>
      </c>
      <c r="E7654" s="3">
        <v>8182000</v>
      </c>
      <c r="F7654" s="3">
        <v>1877200</v>
      </c>
      <c r="G7654" s="4">
        <v>94568001</v>
      </c>
      <c r="H7654" t="s">
        <v>8097</v>
      </c>
      <c r="I7654" s="2">
        <v>46211.729363425926</v>
      </c>
      <c r="J7654" s="4">
        <v>50000000</v>
      </c>
      <c r="K7654" s="4" t="s">
        <v>6211</v>
      </c>
      <c r="L7654" s="5">
        <v>231.7</v>
      </c>
      <c r="M7654" s="5">
        <v>94.568000999999995</v>
      </c>
      <c r="N7654" s="5">
        <v>50</v>
      </c>
      <c r="O7654" s="5" t="str">
        <f t="shared" si="119"/>
        <v>0,990000</v>
      </c>
      <c r="P7654" s="5" t="s">
        <v>11308</v>
      </c>
      <c r="Q7654" s="5" t="s">
        <v>11345</v>
      </c>
    </row>
    <row r="7655" spans="1:17" x14ac:dyDescent="0.25">
      <c r="A7655">
        <v>63535</v>
      </c>
      <c r="B7655" t="s">
        <v>30</v>
      </c>
      <c r="C7655" s="7">
        <v>46211.770960648151</v>
      </c>
      <c r="D7655" s="4">
        <v>231800000</v>
      </c>
      <c r="E7655" s="3">
        <v>8182000</v>
      </c>
      <c r="F7655" s="3">
        <v>1878000</v>
      </c>
      <c r="G7655" s="4">
        <v>94568001</v>
      </c>
      <c r="H7655" t="s">
        <v>8098</v>
      </c>
      <c r="I7655" s="2">
        <v>46211.729363425926</v>
      </c>
      <c r="J7655" s="4">
        <v>50000000</v>
      </c>
      <c r="K7655" s="4" t="s">
        <v>6211</v>
      </c>
      <c r="L7655" s="5">
        <v>231.8</v>
      </c>
      <c r="M7655" s="5">
        <v>94.568000999999995</v>
      </c>
      <c r="N7655" s="5">
        <v>50</v>
      </c>
      <c r="O7655" s="5" t="str">
        <f t="shared" si="119"/>
        <v>0,990000</v>
      </c>
      <c r="P7655" s="5" t="s">
        <v>11308</v>
      </c>
      <c r="Q7655" s="5" t="s">
        <v>11337</v>
      </c>
    </row>
    <row r="7656" spans="1:17" x14ac:dyDescent="0.25">
      <c r="A7656">
        <v>63536</v>
      </c>
      <c r="B7656" t="s">
        <v>30</v>
      </c>
      <c r="C7656" s="7">
        <v>46211.770972222221</v>
      </c>
      <c r="D7656" s="4">
        <v>231800000</v>
      </c>
      <c r="E7656" s="3">
        <v>8181000</v>
      </c>
      <c r="F7656" s="3">
        <v>1877600</v>
      </c>
      <c r="G7656" s="4">
        <v>94569000</v>
      </c>
      <c r="H7656" t="s">
        <v>8099</v>
      </c>
      <c r="I7656" s="2">
        <v>46211.729363425926</v>
      </c>
      <c r="J7656" s="4">
        <v>50000000</v>
      </c>
      <c r="K7656" s="4" t="s">
        <v>6211</v>
      </c>
      <c r="L7656" s="5">
        <v>231.8</v>
      </c>
      <c r="M7656" s="5">
        <v>94.569000000000003</v>
      </c>
      <c r="N7656" s="5">
        <v>50</v>
      </c>
      <c r="O7656" s="5" t="str">
        <f t="shared" si="119"/>
        <v>0,990000</v>
      </c>
      <c r="P7656" s="5" t="s">
        <v>11315</v>
      </c>
      <c r="Q7656" s="5" t="s">
        <v>11343</v>
      </c>
    </row>
    <row r="7657" spans="1:17" x14ac:dyDescent="0.25">
      <c r="A7657">
        <v>63537</v>
      </c>
      <c r="B7657" t="s">
        <v>30</v>
      </c>
      <c r="C7657" s="7">
        <v>46211.770983796298</v>
      </c>
      <c r="D7657" s="4">
        <v>231900000</v>
      </c>
      <c r="E7657" s="3">
        <v>8181000</v>
      </c>
      <c r="F7657" s="3">
        <v>1878500</v>
      </c>
      <c r="G7657" s="4">
        <v>94569000</v>
      </c>
      <c r="H7657" t="s">
        <v>8100</v>
      </c>
      <c r="I7657" s="2">
        <v>46211.729363425926</v>
      </c>
      <c r="J7657" s="4">
        <v>50000000</v>
      </c>
      <c r="K7657" s="4" t="s">
        <v>6211</v>
      </c>
      <c r="L7657" s="5">
        <v>231.9</v>
      </c>
      <c r="M7657" s="5">
        <v>94.569000000000003</v>
      </c>
      <c r="N7657" s="5">
        <v>50</v>
      </c>
      <c r="O7657" s="5" t="str">
        <f t="shared" si="119"/>
        <v>0,990000</v>
      </c>
      <c r="P7657" s="5" t="s">
        <v>11315</v>
      </c>
      <c r="Q7657" s="5" t="s">
        <v>11321</v>
      </c>
    </row>
    <row r="7658" spans="1:17" x14ac:dyDescent="0.25">
      <c r="A7658">
        <v>63538</v>
      </c>
      <c r="B7658" t="s">
        <v>30</v>
      </c>
      <c r="C7658" s="7">
        <v>46211.770995370367</v>
      </c>
      <c r="D7658" s="4">
        <v>231900000</v>
      </c>
      <c r="E7658" s="3">
        <v>8181000</v>
      </c>
      <c r="F7658" s="3">
        <v>1878500</v>
      </c>
      <c r="G7658" s="4">
        <v>94570000</v>
      </c>
      <c r="H7658" t="s">
        <v>8101</v>
      </c>
      <c r="I7658" s="2">
        <v>46211.729363425926</v>
      </c>
      <c r="J7658" s="4">
        <v>50000000</v>
      </c>
      <c r="K7658" s="4" t="s">
        <v>6211</v>
      </c>
      <c r="L7658" s="5">
        <v>231.9</v>
      </c>
      <c r="M7658" s="5">
        <v>94.57</v>
      </c>
      <c r="N7658" s="5">
        <v>50</v>
      </c>
      <c r="O7658" s="5" t="str">
        <f t="shared" si="119"/>
        <v>0,990000</v>
      </c>
      <c r="P7658" s="5" t="s">
        <v>11315</v>
      </c>
      <c r="Q7658" s="5" t="s">
        <v>11321</v>
      </c>
    </row>
    <row r="7659" spans="1:17" x14ac:dyDescent="0.25">
      <c r="A7659">
        <v>63539</v>
      </c>
      <c r="B7659" t="s">
        <v>30</v>
      </c>
      <c r="C7659" s="7">
        <v>46211.771006944444</v>
      </c>
      <c r="D7659" s="4">
        <v>231900000</v>
      </c>
      <c r="E7659" s="3">
        <v>8178000</v>
      </c>
      <c r="F7659" s="3">
        <v>1878200</v>
      </c>
      <c r="G7659" s="4">
        <v>94570000</v>
      </c>
      <c r="H7659" t="s">
        <v>8102</v>
      </c>
      <c r="I7659" s="2">
        <v>46211.729363425926</v>
      </c>
      <c r="J7659" s="4">
        <v>50000000</v>
      </c>
      <c r="K7659" s="4" t="s">
        <v>6211</v>
      </c>
      <c r="L7659" s="5">
        <v>231.9</v>
      </c>
      <c r="M7659" s="5">
        <v>94.57</v>
      </c>
      <c r="N7659" s="5">
        <v>50</v>
      </c>
      <c r="O7659" s="5" t="str">
        <f t="shared" si="119"/>
        <v>0,990000</v>
      </c>
      <c r="P7659" s="5" t="s">
        <v>11293</v>
      </c>
      <c r="Q7659" s="5" t="s">
        <v>11306</v>
      </c>
    </row>
    <row r="7660" spans="1:17" x14ac:dyDescent="0.25">
      <c r="A7660">
        <v>63540</v>
      </c>
      <c r="B7660" t="s">
        <v>30</v>
      </c>
      <c r="C7660" s="7">
        <v>46211.771018518521</v>
      </c>
      <c r="D7660" s="4">
        <v>232000000</v>
      </c>
      <c r="E7660" s="3">
        <v>8177000</v>
      </c>
      <c r="F7660" s="3">
        <v>1878600</v>
      </c>
      <c r="G7660" s="4">
        <v>94570999</v>
      </c>
      <c r="H7660" t="s">
        <v>8103</v>
      </c>
      <c r="I7660" s="2">
        <v>46211.729363425926</v>
      </c>
      <c r="J7660" s="4">
        <v>50000000</v>
      </c>
      <c r="K7660" s="4" t="s">
        <v>6211</v>
      </c>
      <c r="L7660" s="5">
        <v>232</v>
      </c>
      <c r="M7660" s="5">
        <v>94.570999</v>
      </c>
      <c r="N7660" s="5">
        <v>50</v>
      </c>
      <c r="O7660" s="5" t="str">
        <f t="shared" si="119"/>
        <v>0,990000</v>
      </c>
      <c r="P7660" s="5" t="s">
        <v>11309</v>
      </c>
      <c r="Q7660" s="5" t="s">
        <v>11334</v>
      </c>
    </row>
    <row r="7661" spans="1:17" x14ac:dyDescent="0.25">
      <c r="A7661">
        <v>63541</v>
      </c>
      <c r="B7661" t="s">
        <v>30</v>
      </c>
      <c r="C7661" s="7">
        <v>46211.77103009259</v>
      </c>
      <c r="D7661" s="4">
        <v>232000000</v>
      </c>
      <c r="E7661" s="3">
        <v>8176000</v>
      </c>
      <c r="F7661" s="3">
        <v>1878500</v>
      </c>
      <c r="G7661" s="4">
        <v>94570999</v>
      </c>
      <c r="H7661" t="s">
        <v>8104</v>
      </c>
      <c r="I7661" s="2">
        <v>46211.729363425926</v>
      </c>
      <c r="J7661" s="4">
        <v>50000000</v>
      </c>
      <c r="K7661" s="4" t="s">
        <v>6211</v>
      </c>
      <c r="L7661" s="5">
        <v>232</v>
      </c>
      <c r="M7661" s="5">
        <v>94.570999</v>
      </c>
      <c r="N7661" s="5">
        <v>50</v>
      </c>
      <c r="O7661" s="5" t="str">
        <f t="shared" si="119"/>
        <v>0,990000</v>
      </c>
      <c r="P7661" s="5" t="s">
        <v>11295</v>
      </c>
      <c r="Q7661" s="5" t="s">
        <v>11321</v>
      </c>
    </row>
    <row r="7662" spans="1:17" x14ac:dyDescent="0.25">
      <c r="A7662">
        <v>63542</v>
      </c>
      <c r="B7662" t="s">
        <v>30</v>
      </c>
      <c r="C7662" s="7">
        <v>46211.771041666667</v>
      </c>
      <c r="D7662" s="4">
        <v>232000000</v>
      </c>
      <c r="E7662" s="3">
        <v>8171000</v>
      </c>
      <c r="F7662" s="3">
        <v>1877600</v>
      </c>
      <c r="G7662" s="4">
        <v>94571999</v>
      </c>
      <c r="H7662" t="s">
        <v>8105</v>
      </c>
      <c r="I7662" s="2">
        <v>46211.729502314818</v>
      </c>
      <c r="J7662" s="4">
        <v>50000000</v>
      </c>
      <c r="K7662" s="4" t="s">
        <v>6211</v>
      </c>
      <c r="L7662" s="5">
        <v>232</v>
      </c>
      <c r="M7662" s="5">
        <v>94.571999000000005</v>
      </c>
      <c r="N7662" s="5">
        <v>50</v>
      </c>
      <c r="O7662" s="5" t="str">
        <f t="shared" si="119"/>
        <v>0,990000</v>
      </c>
      <c r="P7662" s="5" t="s">
        <v>11322</v>
      </c>
      <c r="Q7662" s="5" t="s">
        <v>11343</v>
      </c>
    </row>
    <row r="7663" spans="1:17" x14ac:dyDescent="0.25">
      <c r="A7663">
        <v>63543</v>
      </c>
      <c r="B7663" t="s">
        <v>30</v>
      </c>
      <c r="C7663" s="7">
        <v>46211.771053240744</v>
      </c>
      <c r="D7663" s="4">
        <v>232000000</v>
      </c>
      <c r="E7663" s="3">
        <v>8171000</v>
      </c>
      <c r="F7663" s="3">
        <v>1877600</v>
      </c>
      <c r="G7663" s="4">
        <v>94571999</v>
      </c>
      <c r="H7663" t="s">
        <v>8106</v>
      </c>
      <c r="I7663" s="2">
        <v>46211.729502314818</v>
      </c>
      <c r="J7663" s="4">
        <v>50000000</v>
      </c>
      <c r="K7663" s="4" t="s">
        <v>6211</v>
      </c>
      <c r="L7663" s="5">
        <v>232</v>
      </c>
      <c r="M7663" s="5">
        <v>94.571999000000005</v>
      </c>
      <c r="N7663" s="5">
        <v>50</v>
      </c>
      <c r="O7663" s="5" t="str">
        <f t="shared" si="119"/>
        <v>0,990000</v>
      </c>
      <c r="P7663" s="5" t="s">
        <v>11322</v>
      </c>
      <c r="Q7663" s="5" t="s">
        <v>11343</v>
      </c>
    </row>
    <row r="7664" spans="1:17" x14ac:dyDescent="0.25">
      <c r="A7664">
        <v>63544</v>
      </c>
      <c r="B7664" t="s">
        <v>30</v>
      </c>
      <c r="C7664" s="7">
        <v>46211.771064814813</v>
      </c>
      <c r="D7664" s="4">
        <v>232100000</v>
      </c>
      <c r="E7664" s="3">
        <v>8171000</v>
      </c>
      <c r="F7664" s="3">
        <v>1877800</v>
      </c>
      <c r="G7664" s="4">
        <v>94572998</v>
      </c>
      <c r="H7664" t="s">
        <v>8107</v>
      </c>
      <c r="I7664" s="2">
        <v>46211.729502314818</v>
      </c>
      <c r="J7664" s="4">
        <v>50000000</v>
      </c>
      <c r="K7664" s="4" t="s">
        <v>6211</v>
      </c>
      <c r="L7664" s="5">
        <v>232.1</v>
      </c>
      <c r="M7664" s="5">
        <v>94.572997999999998</v>
      </c>
      <c r="N7664" s="5">
        <v>50</v>
      </c>
      <c r="O7664" s="5" t="str">
        <f t="shared" si="119"/>
        <v>0,990000</v>
      </c>
      <c r="P7664" s="5" t="s">
        <v>11322</v>
      </c>
      <c r="Q7664" s="5" t="s">
        <v>11346</v>
      </c>
    </row>
    <row r="7665" spans="1:17" x14ac:dyDescent="0.25">
      <c r="A7665">
        <v>63545</v>
      </c>
      <c r="B7665" t="s">
        <v>30</v>
      </c>
      <c r="C7665" s="7">
        <v>46211.77107638889</v>
      </c>
      <c r="D7665" s="4">
        <v>232100000</v>
      </c>
      <c r="E7665" s="3">
        <v>8171000</v>
      </c>
      <c r="F7665" s="3">
        <v>1878000</v>
      </c>
      <c r="G7665" s="4">
        <v>94572998</v>
      </c>
      <c r="H7665" t="s">
        <v>8108</v>
      </c>
      <c r="I7665" s="2">
        <v>46211.729502314818</v>
      </c>
      <c r="J7665" s="4">
        <v>50000000</v>
      </c>
      <c r="K7665" s="4" t="s">
        <v>6211</v>
      </c>
      <c r="L7665" s="5">
        <v>232.1</v>
      </c>
      <c r="M7665" s="5">
        <v>94.572997999999998</v>
      </c>
      <c r="N7665" s="5">
        <v>50</v>
      </c>
      <c r="O7665" s="5" t="str">
        <f t="shared" si="119"/>
        <v>0,990000</v>
      </c>
      <c r="P7665" s="5" t="s">
        <v>11322</v>
      </c>
      <c r="Q7665" s="5" t="s">
        <v>11337</v>
      </c>
    </row>
    <row r="7666" spans="1:17" x14ac:dyDescent="0.25">
      <c r="A7666">
        <v>63546</v>
      </c>
      <c r="B7666" t="s">
        <v>30</v>
      </c>
      <c r="C7666" s="7">
        <v>46211.771087962959</v>
      </c>
      <c r="D7666" s="4">
        <v>232000000</v>
      </c>
      <c r="E7666" s="3">
        <v>8173000</v>
      </c>
      <c r="F7666" s="3">
        <v>1877900</v>
      </c>
      <c r="G7666" s="4">
        <v>94573997</v>
      </c>
      <c r="H7666" t="s">
        <v>8109</v>
      </c>
      <c r="I7666" s="2">
        <v>46211.729502314818</v>
      </c>
      <c r="J7666" s="4">
        <v>50000000</v>
      </c>
      <c r="K7666" s="4" t="s">
        <v>6211</v>
      </c>
      <c r="L7666" s="5">
        <v>232</v>
      </c>
      <c r="M7666" s="5">
        <v>94.573997000000006</v>
      </c>
      <c r="N7666" s="5">
        <v>50</v>
      </c>
      <c r="O7666" s="5" t="str">
        <f t="shared" si="119"/>
        <v>0,990000</v>
      </c>
      <c r="P7666" s="5" t="s">
        <v>11311</v>
      </c>
      <c r="Q7666" s="5" t="s">
        <v>11320</v>
      </c>
    </row>
    <row r="7667" spans="1:17" x14ac:dyDescent="0.25">
      <c r="A7667">
        <v>63547</v>
      </c>
      <c r="B7667" t="s">
        <v>30</v>
      </c>
      <c r="C7667" s="7">
        <v>46211.771099537036</v>
      </c>
      <c r="D7667" s="4">
        <v>232000000</v>
      </c>
      <c r="E7667" s="3">
        <v>8173000</v>
      </c>
      <c r="F7667" s="3">
        <v>1877900</v>
      </c>
      <c r="G7667" s="4">
        <v>94573997</v>
      </c>
      <c r="H7667" t="s">
        <v>8110</v>
      </c>
      <c r="I7667" s="2">
        <v>46211.729502314818</v>
      </c>
      <c r="J7667" s="4">
        <v>50000000</v>
      </c>
      <c r="K7667" s="4" t="s">
        <v>6211</v>
      </c>
      <c r="L7667" s="5">
        <v>232</v>
      </c>
      <c r="M7667" s="5">
        <v>94.573997000000006</v>
      </c>
      <c r="N7667" s="5">
        <v>50</v>
      </c>
      <c r="O7667" s="5" t="str">
        <f t="shared" si="119"/>
        <v>0,990000</v>
      </c>
      <c r="P7667" s="5" t="s">
        <v>11311</v>
      </c>
      <c r="Q7667" s="5" t="s">
        <v>11320</v>
      </c>
    </row>
    <row r="7668" spans="1:17" x14ac:dyDescent="0.25">
      <c r="A7668">
        <v>63548</v>
      </c>
      <c r="B7668" t="s">
        <v>30</v>
      </c>
      <c r="C7668" s="7">
        <v>46211.771111111113</v>
      </c>
      <c r="D7668" s="4">
        <v>232000000</v>
      </c>
      <c r="E7668" s="3">
        <v>8176000</v>
      </c>
      <c r="F7668" s="3">
        <v>1878600</v>
      </c>
      <c r="G7668" s="4">
        <v>94574997</v>
      </c>
      <c r="H7668" t="s">
        <v>8111</v>
      </c>
      <c r="I7668" s="2">
        <v>46211.729502314818</v>
      </c>
      <c r="J7668" s="4">
        <v>50000000</v>
      </c>
      <c r="K7668" s="4" t="s">
        <v>6211</v>
      </c>
      <c r="L7668" s="5">
        <v>232</v>
      </c>
      <c r="M7668" s="5">
        <v>94.574996999999996</v>
      </c>
      <c r="N7668" s="5">
        <v>50</v>
      </c>
      <c r="O7668" s="5" t="str">
        <f t="shared" si="119"/>
        <v>0,990000</v>
      </c>
      <c r="P7668" s="5" t="s">
        <v>11295</v>
      </c>
      <c r="Q7668" s="5" t="s">
        <v>11334</v>
      </c>
    </row>
    <row r="7669" spans="1:17" x14ac:dyDescent="0.25">
      <c r="A7669">
        <v>63549</v>
      </c>
      <c r="B7669" t="s">
        <v>30</v>
      </c>
      <c r="C7669" s="7">
        <v>46211.771122685182</v>
      </c>
      <c r="D7669" s="4">
        <v>232000000</v>
      </c>
      <c r="E7669" s="3">
        <v>8178000</v>
      </c>
      <c r="F7669" s="3">
        <v>1878600</v>
      </c>
      <c r="G7669" s="4">
        <v>94574997</v>
      </c>
      <c r="H7669" t="s">
        <v>8112</v>
      </c>
      <c r="I7669" s="2">
        <v>46211.729502314818</v>
      </c>
      <c r="J7669" s="4">
        <v>50000000</v>
      </c>
      <c r="K7669" s="4" t="s">
        <v>6211</v>
      </c>
      <c r="L7669" s="5">
        <v>232</v>
      </c>
      <c r="M7669" s="5">
        <v>94.574996999999996</v>
      </c>
      <c r="N7669" s="5">
        <v>50</v>
      </c>
      <c r="O7669" s="5" t="str">
        <f t="shared" si="119"/>
        <v>0,990000</v>
      </c>
      <c r="P7669" s="5" t="s">
        <v>11293</v>
      </c>
      <c r="Q7669" s="5" t="s">
        <v>11334</v>
      </c>
    </row>
    <row r="7670" spans="1:17" x14ac:dyDescent="0.25">
      <c r="A7670">
        <v>63550</v>
      </c>
      <c r="B7670" t="s">
        <v>30</v>
      </c>
      <c r="C7670" s="7">
        <v>46211.771134259259</v>
      </c>
      <c r="D7670" s="4">
        <v>232100000</v>
      </c>
      <c r="E7670" s="3">
        <v>8174000</v>
      </c>
      <c r="F7670" s="3">
        <v>1878700</v>
      </c>
      <c r="G7670" s="4">
        <v>94575996</v>
      </c>
      <c r="H7670" t="s">
        <v>8113</v>
      </c>
      <c r="I7670" s="2">
        <v>46211.729502314818</v>
      </c>
      <c r="J7670" s="4">
        <v>50000000</v>
      </c>
      <c r="K7670" s="4" t="s">
        <v>6211</v>
      </c>
      <c r="L7670" s="5">
        <v>232.1</v>
      </c>
      <c r="M7670" s="5">
        <v>94.575996000000004</v>
      </c>
      <c r="N7670" s="5">
        <v>50</v>
      </c>
      <c r="O7670" s="5" t="str">
        <f t="shared" si="119"/>
        <v>0,990000</v>
      </c>
      <c r="P7670" s="5" t="s">
        <v>11347</v>
      </c>
      <c r="Q7670" s="5" t="s">
        <v>11340</v>
      </c>
    </row>
    <row r="7671" spans="1:17" x14ac:dyDescent="0.25">
      <c r="A7671">
        <v>63551</v>
      </c>
      <c r="B7671" t="s">
        <v>30</v>
      </c>
      <c r="C7671" s="7">
        <v>46211.771145833336</v>
      </c>
      <c r="D7671" s="4">
        <v>232000000</v>
      </c>
      <c r="E7671" s="3">
        <v>8174000</v>
      </c>
      <c r="F7671" s="3">
        <v>1877800</v>
      </c>
      <c r="G7671" s="4">
        <v>94575996</v>
      </c>
      <c r="H7671" t="s">
        <v>8114</v>
      </c>
      <c r="I7671" s="2">
        <v>46211.729502314818</v>
      </c>
      <c r="J7671" s="4">
        <v>50000000</v>
      </c>
      <c r="K7671" s="4" t="s">
        <v>6211</v>
      </c>
      <c r="L7671" s="5">
        <v>232</v>
      </c>
      <c r="M7671" s="5">
        <v>94.575996000000004</v>
      </c>
      <c r="N7671" s="5">
        <v>50</v>
      </c>
      <c r="O7671" s="5" t="str">
        <f t="shared" si="119"/>
        <v>0,990000</v>
      </c>
      <c r="P7671" s="5" t="s">
        <v>11347</v>
      </c>
      <c r="Q7671" s="5" t="s">
        <v>11346</v>
      </c>
    </row>
    <row r="7672" spans="1:17" x14ac:dyDescent="0.25">
      <c r="A7672">
        <v>63552</v>
      </c>
      <c r="B7672" t="s">
        <v>30</v>
      </c>
      <c r="C7672" s="7">
        <v>46211.771157407406</v>
      </c>
      <c r="D7672" s="4">
        <v>232000000</v>
      </c>
      <c r="E7672" s="3">
        <v>8174000</v>
      </c>
      <c r="F7672" s="3">
        <v>1877800</v>
      </c>
      <c r="G7672" s="4">
        <v>94577003</v>
      </c>
      <c r="H7672" t="s">
        <v>8115</v>
      </c>
      <c r="I7672" s="2">
        <v>46211.72960648148</v>
      </c>
      <c r="J7672" s="4">
        <v>50000000</v>
      </c>
      <c r="K7672" s="4" t="s">
        <v>6211</v>
      </c>
      <c r="L7672" s="5">
        <v>232</v>
      </c>
      <c r="M7672" s="5">
        <v>94.577003000000005</v>
      </c>
      <c r="N7672" s="5">
        <v>50</v>
      </c>
      <c r="O7672" s="5" t="str">
        <f t="shared" si="119"/>
        <v>0,990000</v>
      </c>
      <c r="P7672" s="5" t="s">
        <v>11347</v>
      </c>
      <c r="Q7672" s="5" t="s">
        <v>11346</v>
      </c>
    </row>
    <row r="7673" spans="1:17" x14ac:dyDescent="0.25">
      <c r="A7673">
        <v>63553</v>
      </c>
      <c r="B7673" t="s">
        <v>30</v>
      </c>
      <c r="C7673" s="7">
        <v>46211.771168981482</v>
      </c>
      <c r="D7673" s="4">
        <v>231900000</v>
      </c>
      <c r="E7673" s="3">
        <v>8172000</v>
      </c>
      <c r="F7673" s="3">
        <v>1876500</v>
      </c>
      <c r="G7673" s="4">
        <v>94578003</v>
      </c>
      <c r="H7673" t="s">
        <v>8116</v>
      </c>
      <c r="I7673" s="2">
        <v>46211.72960648148</v>
      </c>
      <c r="J7673" s="4">
        <v>50000000</v>
      </c>
      <c r="K7673" s="4" t="s">
        <v>6211</v>
      </c>
      <c r="L7673" s="5">
        <v>231.9</v>
      </c>
      <c r="M7673" s="5">
        <v>94.578002999999995</v>
      </c>
      <c r="N7673" s="5">
        <v>50</v>
      </c>
      <c r="O7673" s="5" t="str">
        <f t="shared" si="119"/>
        <v>0,990000</v>
      </c>
      <c r="P7673" s="5" t="s">
        <v>11348</v>
      </c>
      <c r="Q7673" s="5" t="s">
        <v>11349</v>
      </c>
    </row>
    <row r="7674" spans="1:17" x14ac:dyDescent="0.25">
      <c r="A7674">
        <v>63554</v>
      </c>
      <c r="B7674" t="s">
        <v>30</v>
      </c>
      <c r="C7674" s="7">
        <v>46211.771180555559</v>
      </c>
      <c r="D7674" s="4">
        <v>231700000</v>
      </c>
      <c r="E7674" s="3">
        <v>8172000</v>
      </c>
      <c r="F7674" s="3">
        <v>1875400</v>
      </c>
      <c r="G7674" s="4">
        <v>94578003</v>
      </c>
      <c r="H7674" t="s">
        <v>8117</v>
      </c>
      <c r="I7674" s="2">
        <v>46211.72960648148</v>
      </c>
      <c r="J7674" s="4">
        <v>50000000</v>
      </c>
      <c r="K7674" s="4" t="s">
        <v>6211</v>
      </c>
      <c r="L7674" s="5">
        <v>231.7</v>
      </c>
      <c r="M7674" s="5">
        <v>94.578002999999995</v>
      </c>
      <c r="N7674" s="5">
        <v>50</v>
      </c>
      <c r="O7674" s="5" t="str">
        <f t="shared" si="119"/>
        <v>0,990000</v>
      </c>
      <c r="P7674" s="5" t="s">
        <v>11348</v>
      </c>
      <c r="Q7674" s="5" t="s">
        <v>11350</v>
      </c>
    </row>
    <row r="7675" spans="1:17" x14ac:dyDescent="0.25">
      <c r="A7675">
        <v>63555</v>
      </c>
      <c r="B7675" t="s">
        <v>30</v>
      </c>
      <c r="C7675" s="7">
        <v>46211.771192129629</v>
      </c>
      <c r="D7675" s="4">
        <v>231700000</v>
      </c>
      <c r="E7675" s="3">
        <v>8173000</v>
      </c>
      <c r="F7675" s="3">
        <v>1875600</v>
      </c>
      <c r="G7675" s="4">
        <v>94579002</v>
      </c>
      <c r="H7675" t="s">
        <v>8118</v>
      </c>
      <c r="I7675" s="2">
        <v>46211.72960648148</v>
      </c>
      <c r="J7675" s="4">
        <v>50000000</v>
      </c>
      <c r="K7675" s="4" t="s">
        <v>6211</v>
      </c>
      <c r="L7675" s="5">
        <v>231.7</v>
      </c>
      <c r="M7675" s="5">
        <v>94.579002000000003</v>
      </c>
      <c r="N7675" s="5">
        <v>50</v>
      </c>
      <c r="O7675" s="5" t="str">
        <f t="shared" si="119"/>
        <v>0,990000</v>
      </c>
      <c r="P7675" s="5" t="s">
        <v>11311</v>
      </c>
      <c r="Q7675" s="5" t="s">
        <v>11351</v>
      </c>
    </row>
    <row r="7676" spans="1:17" x14ac:dyDescent="0.25">
      <c r="A7676">
        <v>63556</v>
      </c>
      <c r="B7676" t="s">
        <v>30</v>
      </c>
      <c r="C7676" s="7">
        <v>46211.771203703705</v>
      </c>
      <c r="D7676" s="4">
        <v>231800000</v>
      </c>
      <c r="E7676" s="3">
        <v>8172000</v>
      </c>
      <c r="F7676" s="3">
        <v>1876200</v>
      </c>
      <c r="G7676" s="4">
        <v>94579002</v>
      </c>
      <c r="H7676" t="s">
        <v>8119</v>
      </c>
      <c r="I7676" s="2">
        <v>46211.72960648148</v>
      </c>
      <c r="J7676" s="4">
        <v>50000000</v>
      </c>
      <c r="K7676" s="4" t="s">
        <v>6211</v>
      </c>
      <c r="L7676" s="5">
        <v>231.8</v>
      </c>
      <c r="M7676" s="5">
        <v>94.579002000000003</v>
      </c>
      <c r="N7676" s="5">
        <v>50</v>
      </c>
      <c r="O7676" s="5" t="str">
        <f t="shared" si="119"/>
        <v>0,990000</v>
      </c>
      <c r="P7676" s="5" t="s">
        <v>11348</v>
      </c>
      <c r="Q7676" s="5" t="s">
        <v>11344</v>
      </c>
    </row>
    <row r="7677" spans="1:17" x14ac:dyDescent="0.25">
      <c r="A7677">
        <v>63557</v>
      </c>
      <c r="B7677" t="s">
        <v>30</v>
      </c>
      <c r="C7677" s="7">
        <v>46211.771215277775</v>
      </c>
      <c r="D7677" s="4">
        <v>231800000</v>
      </c>
      <c r="E7677" s="3">
        <v>8172000</v>
      </c>
      <c r="F7677" s="3">
        <v>1876200</v>
      </c>
      <c r="G7677" s="4">
        <v>94580002</v>
      </c>
      <c r="H7677" t="s">
        <v>8120</v>
      </c>
      <c r="I7677" s="2">
        <v>46211.72960648148</v>
      </c>
      <c r="J7677" s="4">
        <v>50000000</v>
      </c>
      <c r="K7677" s="4" t="s">
        <v>6211</v>
      </c>
      <c r="L7677" s="5">
        <v>231.8</v>
      </c>
      <c r="M7677" s="5">
        <v>94.580001999999993</v>
      </c>
      <c r="N7677" s="5">
        <v>50</v>
      </c>
      <c r="O7677" s="5" t="str">
        <f t="shared" si="119"/>
        <v>0,990000</v>
      </c>
      <c r="P7677" s="5" t="s">
        <v>11348</v>
      </c>
      <c r="Q7677" s="5" t="s">
        <v>11344</v>
      </c>
    </row>
    <row r="7678" spans="1:17" x14ac:dyDescent="0.25">
      <c r="A7678">
        <v>63558</v>
      </c>
      <c r="B7678" t="s">
        <v>30</v>
      </c>
      <c r="C7678" s="7">
        <v>46211.771226851852</v>
      </c>
      <c r="D7678" s="4">
        <v>231700000</v>
      </c>
      <c r="E7678" s="3">
        <v>8170000</v>
      </c>
      <c r="F7678" s="3">
        <v>1874600</v>
      </c>
      <c r="G7678" s="4">
        <v>94580002</v>
      </c>
      <c r="H7678" t="s">
        <v>8121</v>
      </c>
      <c r="I7678" s="2">
        <v>46211.72960648148</v>
      </c>
      <c r="J7678" s="4">
        <v>50000000</v>
      </c>
      <c r="K7678" s="4" t="s">
        <v>6211</v>
      </c>
      <c r="L7678" s="5">
        <v>231.7</v>
      </c>
      <c r="M7678" s="5">
        <v>94.580001999999993</v>
      </c>
      <c r="N7678" s="5">
        <v>50</v>
      </c>
      <c r="O7678" s="5" t="str">
        <f t="shared" si="119"/>
        <v>0,990000</v>
      </c>
      <c r="P7678" s="5" t="s">
        <v>11352</v>
      </c>
      <c r="Q7678" s="5" t="s">
        <v>11353</v>
      </c>
    </row>
    <row r="7679" spans="1:17" x14ac:dyDescent="0.25">
      <c r="A7679">
        <v>63559</v>
      </c>
      <c r="B7679" t="s">
        <v>30</v>
      </c>
      <c r="C7679" s="7">
        <v>46211.771238425928</v>
      </c>
      <c r="D7679" s="4">
        <v>231700000</v>
      </c>
      <c r="E7679" s="3">
        <v>8174000</v>
      </c>
      <c r="F7679" s="3">
        <v>1875500</v>
      </c>
      <c r="G7679" s="4">
        <v>94581001</v>
      </c>
      <c r="H7679" t="s">
        <v>8122</v>
      </c>
      <c r="I7679" s="2">
        <v>46211.72960648148</v>
      </c>
      <c r="J7679" s="4">
        <v>50000000</v>
      </c>
      <c r="K7679" s="4" t="s">
        <v>6211</v>
      </c>
      <c r="L7679" s="5">
        <v>231.7</v>
      </c>
      <c r="M7679" s="5">
        <v>94.581001000000001</v>
      </c>
      <c r="N7679" s="5">
        <v>50</v>
      </c>
      <c r="O7679" s="5" t="str">
        <f t="shared" si="119"/>
        <v>0,990000</v>
      </c>
      <c r="P7679" s="5" t="s">
        <v>11347</v>
      </c>
      <c r="Q7679" s="5" t="s">
        <v>11318</v>
      </c>
    </row>
    <row r="7680" spans="1:17" x14ac:dyDescent="0.25">
      <c r="A7680">
        <v>63560</v>
      </c>
      <c r="B7680" t="s">
        <v>30</v>
      </c>
      <c r="C7680" s="7">
        <v>46211.771249999998</v>
      </c>
      <c r="D7680" s="4">
        <v>231600000</v>
      </c>
      <c r="E7680" s="3">
        <v>8175000</v>
      </c>
      <c r="F7680" s="3">
        <v>1875300</v>
      </c>
      <c r="G7680" s="4">
        <v>94581001</v>
      </c>
      <c r="H7680" t="s">
        <v>8123</v>
      </c>
      <c r="I7680" s="2">
        <v>46211.72960648148</v>
      </c>
      <c r="J7680" s="4">
        <v>50000000</v>
      </c>
      <c r="K7680" s="4" t="s">
        <v>6211</v>
      </c>
      <c r="L7680" s="5">
        <v>231.6</v>
      </c>
      <c r="M7680" s="5">
        <v>94.581001000000001</v>
      </c>
      <c r="N7680" s="5">
        <v>50</v>
      </c>
      <c r="O7680" s="5" t="str">
        <f t="shared" si="119"/>
        <v>0,990000</v>
      </c>
      <c r="P7680" s="5" t="s">
        <v>11297</v>
      </c>
      <c r="Q7680" s="5" t="s">
        <v>11354</v>
      </c>
    </row>
    <row r="7681" spans="1:17" x14ac:dyDescent="0.25">
      <c r="A7681">
        <v>63561</v>
      </c>
      <c r="B7681" t="s">
        <v>30</v>
      </c>
      <c r="C7681" s="7">
        <v>46211.771261574075</v>
      </c>
      <c r="D7681" s="4">
        <v>231600000</v>
      </c>
      <c r="E7681" s="3">
        <v>8175000</v>
      </c>
      <c r="F7681" s="3">
        <v>1875300</v>
      </c>
      <c r="G7681" s="4">
        <v>94582001</v>
      </c>
      <c r="H7681" t="s">
        <v>8124</v>
      </c>
      <c r="I7681" s="2">
        <v>46211.72960648148</v>
      </c>
      <c r="J7681" s="4">
        <v>50000000</v>
      </c>
      <c r="K7681" s="4" t="s">
        <v>6211</v>
      </c>
      <c r="L7681" s="5">
        <v>231.6</v>
      </c>
      <c r="M7681" s="5">
        <v>94.582001000000005</v>
      </c>
      <c r="N7681" s="5">
        <v>50</v>
      </c>
      <c r="O7681" s="5" t="str">
        <f t="shared" si="119"/>
        <v>0,990000</v>
      </c>
      <c r="P7681" s="5" t="s">
        <v>11297</v>
      </c>
      <c r="Q7681" s="5" t="s">
        <v>11354</v>
      </c>
    </row>
    <row r="7682" spans="1:17" x14ac:dyDescent="0.25">
      <c r="A7682">
        <v>63562</v>
      </c>
      <c r="B7682" t="s">
        <v>30</v>
      </c>
      <c r="C7682" s="7">
        <v>46211.771273148152</v>
      </c>
      <c r="D7682" s="4">
        <v>231600000</v>
      </c>
      <c r="E7682" s="3">
        <v>8178000</v>
      </c>
      <c r="F7682" s="3">
        <v>1875500</v>
      </c>
      <c r="G7682" s="4">
        <v>94582001</v>
      </c>
      <c r="H7682" t="s">
        <v>8125</v>
      </c>
      <c r="I7682" s="2">
        <v>46211.729745370372</v>
      </c>
      <c r="J7682" s="4">
        <v>50000000</v>
      </c>
      <c r="K7682" s="4" t="s">
        <v>6211</v>
      </c>
      <c r="L7682" s="5">
        <v>231.6</v>
      </c>
      <c r="M7682" s="5">
        <v>94.582001000000005</v>
      </c>
      <c r="N7682" s="5">
        <v>50</v>
      </c>
      <c r="O7682" s="5" t="str">
        <f t="shared" si="119"/>
        <v>0,990000</v>
      </c>
      <c r="P7682" s="5" t="s">
        <v>11293</v>
      </c>
      <c r="Q7682" s="5" t="s">
        <v>11318</v>
      </c>
    </row>
    <row r="7683" spans="1:17" x14ac:dyDescent="0.25">
      <c r="A7683">
        <v>63563</v>
      </c>
      <c r="B7683" t="s">
        <v>30</v>
      </c>
      <c r="C7683" s="7">
        <v>46211.771284722221</v>
      </c>
      <c r="D7683" s="4">
        <v>231700000</v>
      </c>
      <c r="E7683" s="3">
        <v>8182000</v>
      </c>
      <c r="F7683" s="3">
        <v>1877300</v>
      </c>
      <c r="G7683" s="4">
        <v>94583000</v>
      </c>
      <c r="H7683" t="s">
        <v>8126</v>
      </c>
      <c r="I7683" s="2">
        <v>46211.729745370372</v>
      </c>
      <c r="J7683" s="4">
        <v>50000000</v>
      </c>
      <c r="K7683" s="4" t="s">
        <v>6211</v>
      </c>
      <c r="L7683" s="5">
        <v>231.7</v>
      </c>
      <c r="M7683" s="5">
        <v>94.582999999999998</v>
      </c>
      <c r="N7683" s="5">
        <v>50</v>
      </c>
      <c r="O7683" s="5" t="str">
        <f t="shared" ref="O7683:O7746" si="120">SUBSTITUTE(K7683,".",",")</f>
        <v>0,990000</v>
      </c>
      <c r="P7683" s="5" t="s">
        <v>11308</v>
      </c>
      <c r="Q7683" s="5" t="s">
        <v>11355</v>
      </c>
    </row>
    <row r="7684" spans="1:17" x14ac:dyDescent="0.25">
      <c r="A7684">
        <v>63564</v>
      </c>
      <c r="B7684" t="s">
        <v>30</v>
      </c>
      <c r="C7684" s="7">
        <v>46211.771296296298</v>
      </c>
      <c r="D7684" s="4">
        <v>231700000</v>
      </c>
      <c r="E7684" s="3">
        <v>8176000</v>
      </c>
      <c r="F7684" s="3">
        <v>1876500</v>
      </c>
      <c r="G7684" s="4">
        <v>94583000</v>
      </c>
      <c r="H7684" t="s">
        <v>8127</v>
      </c>
      <c r="I7684" s="2">
        <v>46211.729745370372</v>
      </c>
      <c r="J7684" s="4">
        <v>50000000</v>
      </c>
      <c r="K7684" s="4" t="s">
        <v>6211</v>
      </c>
      <c r="L7684" s="5">
        <v>231.7</v>
      </c>
      <c r="M7684" s="5">
        <v>94.582999999999998</v>
      </c>
      <c r="N7684" s="5">
        <v>50</v>
      </c>
      <c r="O7684" s="5" t="str">
        <f t="shared" si="120"/>
        <v>0,990000</v>
      </c>
      <c r="P7684" s="5" t="s">
        <v>11295</v>
      </c>
      <c r="Q7684" s="5" t="s">
        <v>11349</v>
      </c>
    </row>
    <row r="7685" spans="1:17" x14ac:dyDescent="0.25">
      <c r="A7685">
        <v>63565</v>
      </c>
      <c r="B7685" t="s">
        <v>30</v>
      </c>
      <c r="C7685" s="7">
        <v>46211.771307870367</v>
      </c>
      <c r="D7685" s="4">
        <v>231700000</v>
      </c>
      <c r="E7685" s="3">
        <v>8178000</v>
      </c>
      <c r="F7685" s="3">
        <v>1876700</v>
      </c>
      <c r="G7685" s="4">
        <v>94584000</v>
      </c>
      <c r="H7685" t="s">
        <v>8128</v>
      </c>
      <c r="I7685" s="2">
        <v>46211.729745370372</v>
      </c>
      <c r="J7685" s="4">
        <v>50000000</v>
      </c>
      <c r="K7685" s="4" t="s">
        <v>6211</v>
      </c>
      <c r="L7685" s="5">
        <v>231.7</v>
      </c>
      <c r="M7685" s="5">
        <v>94.584000000000003</v>
      </c>
      <c r="N7685" s="5">
        <v>50</v>
      </c>
      <c r="O7685" s="5" t="str">
        <f t="shared" si="120"/>
        <v>0,990000</v>
      </c>
      <c r="P7685" s="5" t="s">
        <v>11293</v>
      </c>
      <c r="Q7685" s="5" t="s">
        <v>11356</v>
      </c>
    </row>
    <row r="7686" spans="1:17" x14ac:dyDescent="0.25">
      <c r="A7686">
        <v>63566</v>
      </c>
      <c r="B7686" t="s">
        <v>30</v>
      </c>
      <c r="C7686" s="7">
        <v>46211.771319444444</v>
      </c>
      <c r="D7686" s="4">
        <v>231700000</v>
      </c>
      <c r="E7686" s="3">
        <v>8178000</v>
      </c>
      <c r="F7686" s="3">
        <v>1876700</v>
      </c>
      <c r="G7686" s="4">
        <v>94584000</v>
      </c>
      <c r="H7686" t="s">
        <v>8129</v>
      </c>
      <c r="I7686" s="2">
        <v>46211.729745370372</v>
      </c>
      <c r="J7686" s="4">
        <v>50000000</v>
      </c>
      <c r="K7686" s="4" t="s">
        <v>6211</v>
      </c>
      <c r="L7686" s="5">
        <v>231.7</v>
      </c>
      <c r="M7686" s="5">
        <v>94.584000000000003</v>
      </c>
      <c r="N7686" s="5">
        <v>50</v>
      </c>
      <c r="O7686" s="5" t="str">
        <f t="shared" si="120"/>
        <v>0,990000</v>
      </c>
      <c r="P7686" s="5" t="s">
        <v>11293</v>
      </c>
      <c r="Q7686" s="5" t="s">
        <v>11356</v>
      </c>
    </row>
    <row r="7687" spans="1:17" x14ac:dyDescent="0.25">
      <c r="A7687">
        <v>63567</v>
      </c>
      <c r="B7687" t="s">
        <v>30</v>
      </c>
      <c r="C7687" s="7">
        <v>46211.771331018521</v>
      </c>
      <c r="D7687" s="4">
        <v>231700000</v>
      </c>
      <c r="E7687" s="3">
        <v>8180000</v>
      </c>
      <c r="F7687" s="3">
        <v>1877200</v>
      </c>
      <c r="G7687" s="4">
        <v>94584999</v>
      </c>
      <c r="H7687" t="s">
        <v>8130</v>
      </c>
      <c r="I7687" s="2">
        <v>46211.729745370372</v>
      </c>
      <c r="J7687" s="4">
        <v>50000000</v>
      </c>
      <c r="K7687" s="4" t="s">
        <v>6211</v>
      </c>
      <c r="L7687" s="5">
        <v>231.7</v>
      </c>
      <c r="M7687" s="5">
        <v>94.584998999999996</v>
      </c>
      <c r="N7687" s="5">
        <v>50</v>
      </c>
      <c r="O7687" s="5" t="str">
        <f t="shared" si="120"/>
        <v>0,990000</v>
      </c>
      <c r="P7687" s="5" t="s">
        <v>11300</v>
      </c>
      <c r="Q7687" s="5" t="s">
        <v>11345</v>
      </c>
    </row>
    <row r="7688" spans="1:17" x14ac:dyDescent="0.25">
      <c r="A7688">
        <v>63568</v>
      </c>
      <c r="B7688" t="s">
        <v>30</v>
      </c>
      <c r="C7688" s="7">
        <v>46211.77134259259</v>
      </c>
      <c r="D7688" s="4">
        <v>231800000</v>
      </c>
      <c r="E7688" s="3">
        <v>8182000</v>
      </c>
      <c r="F7688" s="3">
        <v>1878100</v>
      </c>
      <c r="G7688" s="4">
        <v>94584999</v>
      </c>
      <c r="H7688" t="s">
        <v>8131</v>
      </c>
      <c r="I7688" s="2">
        <v>46211.729745370372</v>
      </c>
      <c r="J7688" s="4">
        <v>50000000</v>
      </c>
      <c r="K7688" s="4" t="s">
        <v>6211</v>
      </c>
      <c r="L7688" s="5">
        <v>231.8</v>
      </c>
      <c r="M7688" s="5">
        <v>94.584998999999996</v>
      </c>
      <c r="N7688" s="5">
        <v>50</v>
      </c>
      <c r="O7688" s="5" t="str">
        <f t="shared" si="120"/>
        <v>0,990000</v>
      </c>
      <c r="P7688" s="5" t="s">
        <v>11308</v>
      </c>
      <c r="Q7688" s="5" t="s">
        <v>11316</v>
      </c>
    </row>
    <row r="7689" spans="1:17" x14ac:dyDescent="0.25">
      <c r="A7689">
        <v>63569</v>
      </c>
      <c r="B7689" t="s">
        <v>30</v>
      </c>
      <c r="C7689" s="7">
        <v>46211.771354166667</v>
      </c>
      <c r="D7689" s="4">
        <v>231800000</v>
      </c>
      <c r="E7689" s="3">
        <v>8181000</v>
      </c>
      <c r="F7689" s="3">
        <v>1878400</v>
      </c>
      <c r="G7689" s="4">
        <v>94585999</v>
      </c>
      <c r="H7689" t="s">
        <v>8132</v>
      </c>
      <c r="I7689" s="2">
        <v>46211.729745370372</v>
      </c>
      <c r="J7689" s="4">
        <v>50000000</v>
      </c>
      <c r="K7689" s="4" t="s">
        <v>6211</v>
      </c>
      <c r="L7689" s="5">
        <v>231.8</v>
      </c>
      <c r="M7689" s="5">
        <v>94.585999000000001</v>
      </c>
      <c r="N7689" s="5">
        <v>50</v>
      </c>
      <c r="O7689" s="5" t="str">
        <f t="shared" si="120"/>
        <v>0,990000</v>
      </c>
      <c r="P7689" s="5" t="s">
        <v>11315</v>
      </c>
      <c r="Q7689" s="5" t="s">
        <v>11305</v>
      </c>
    </row>
    <row r="7690" spans="1:17" x14ac:dyDescent="0.25">
      <c r="A7690">
        <v>63570</v>
      </c>
      <c r="B7690" t="s">
        <v>30</v>
      </c>
      <c r="C7690" s="7">
        <v>46211.771365740744</v>
      </c>
      <c r="D7690" s="4">
        <v>231800000</v>
      </c>
      <c r="E7690" s="3">
        <v>8181000</v>
      </c>
      <c r="F7690" s="3">
        <v>1878400</v>
      </c>
      <c r="G7690" s="4">
        <v>94585999</v>
      </c>
      <c r="H7690" t="s">
        <v>8133</v>
      </c>
      <c r="I7690" s="2">
        <v>46211.729745370372</v>
      </c>
      <c r="J7690" s="4">
        <v>50000000</v>
      </c>
      <c r="K7690" s="4" t="s">
        <v>6211</v>
      </c>
      <c r="L7690" s="5">
        <v>231.8</v>
      </c>
      <c r="M7690" s="5">
        <v>94.585999000000001</v>
      </c>
      <c r="N7690" s="5">
        <v>50</v>
      </c>
      <c r="O7690" s="5" t="str">
        <f t="shared" si="120"/>
        <v>0,990000</v>
      </c>
      <c r="P7690" s="5" t="s">
        <v>11315</v>
      </c>
      <c r="Q7690" s="5" t="s">
        <v>11305</v>
      </c>
    </row>
    <row r="7691" spans="1:17" x14ac:dyDescent="0.25">
      <c r="A7691">
        <v>63571</v>
      </c>
      <c r="B7691" t="s">
        <v>30</v>
      </c>
      <c r="C7691" s="7">
        <v>46211.771377314813</v>
      </c>
      <c r="D7691" s="4">
        <v>231900000</v>
      </c>
      <c r="E7691" s="3">
        <v>8179000</v>
      </c>
      <c r="F7691" s="3">
        <v>1878600</v>
      </c>
      <c r="G7691" s="4">
        <v>94586998</v>
      </c>
      <c r="H7691" t="s">
        <v>8134</v>
      </c>
      <c r="I7691" s="2">
        <v>46211.729745370372</v>
      </c>
      <c r="J7691" s="4">
        <v>50000000</v>
      </c>
      <c r="K7691" s="4" t="s">
        <v>6211</v>
      </c>
      <c r="L7691" s="5">
        <v>231.9</v>
      </c>
      <c r="M7691" s="5">
        <v>94.586997999999994</v>
      </c>
      <c r="N7691" s="5">
        <v>50</v>
      </c>
      <c r="O7691" s="5" t="str">
        <f t="shared" si="120"/>
        <v>0,990000</v>
      </c>
      <c r="P7691" s="5" t="s">
        <v>11303</v>
      </c>
      <c r="Q7691" s="5" t="s">
        <v>11334</v>
      </c>
    </row>
    <row r="7692" spans="1:17" x14ac:dyDescent="0.25">
      <c r="A7692">
        <v>63572</v>
      </c>
      <c r="B7692" t="s">
        <v>30</v>
      </c>
      <c r="C7692" s="7">
        <v>46211.77138888889</v>
      </c>
      <c r="D7692" s="4">
        <v>231800000</v>
      </c>
      <c r="E7692" s="3">
        <v>8167000</v>
      </c>
      <c r="F7692" s="3">
        <v>1875200</v>
      </c>
      <c r="G7692" s="4">
        <v>94586998</v>
      </c>
      <c r="H7692" t="s">
        <v>8135</v>
      </c>
      <c r="I7692" s="2">
        <v>46211.729826388888</v>
      </c>
      <c r="J7692" s="4">
        <v>50000000</v>
      </c>
      <c r="K7692" s="4" t="s">
        <v>6211</v>
      </c>
      <c r="L7692" s="5">
        <v>231.8</v>
      </c>
      <c r="M7692" s="5">
        <v>94.586997999999994</v>
      </c>
      <c r="N7692" s="5">
        <v>50</v>
      </c>
      <c r="O7692" s="5" t="str">
        <f t="shared" si="120"/>
        <v>0,990000</v>
      </c>
      <c r="P7692" s="5" t="s">
        <v>11357</v>
      </c>
      <c r="Q7692" s="5" t="s">
        <v>11358</v>
      </c>
    </row>
    <row r="7693" spans="1:17" x14ac:dyDescent="0.25">
      <c r="A7693">
        <v>63573</v>
      </c>
      <c r="B7693" t="s">
        <v>30</v>
      </c>
      <c r="C7693" s="7">
        <v>46211.77140046296</v>
      </c>
      <c r="D7693" s="4">
        <v>231900000</v>
      </c>
      <c r="E7693" s="3">
        <v>8174000</v>
      </c>
      <c r="F7693" s="3">
        <v>1876900</v>
      </c>
      <c r="G7693" s="4">
        <v>94587997</v>
      </c>
      <c r="H7693" t="s">
        <v>8136</v>
      </c>
      <c r="I7693" s="2">
        <v>46211.729826388888</v>
      </c>
      <c r="J7693" s="4">
        <v>50000000</v>
      </c>
      <c r="K7693" s="4" t="s">
        <v>6211</v>
      </c>
      <c r="L7693" s="5">
        <v>231.9</v>
      </c>
      <c r="M7693" s="5">
        <v>94.587997000000001</v>
      </c>
      <c r="N7693" s="5">
        <v>50</v>
      </c>
      <c r="O7693" s="5" t="str">
        <f t="shared" si="120"/>
        <v>0,990000</v>
      </c>
      <c r="P7693" s="5" t="s">
        <v>11347</v>
      </c>
      <c r="Q7693" s="5" t="s">
        <v>11314</v>
      </c>
    </row>
    <row r="7694" spans="1:17" x14ac:dyDescent="0.25">
      <c r="A7694">
        <v>63574</v>
      </c>
      <c r="B7694" t="s">
        <v>30</v>
      </c>
      <c r="C7694" s="7">
        <v>46211.771412037036</v>
      </c>
      <c r="D7694" s="4">
        <v>231900000</v>
      </c>
      <c r="E7694" s="3">
        <v>8174000</v>
      </c>
      <c r="F7694" s="3">
        <v>1877600</v>
      </c>
      <c r="G7694" s="4">
        <v>94587997</v>
      </c>
      <c r="H7694" t="s">
        <v>8137</v>
      </c>
      <c r="I7694" s="2">
        <v>46211.729826388888</v>
      </c>
      <c r="J7694" s="4">
        <v>50000000</v>
      </c>
      <c r="K7694" s="4" t="s">
        <v>6211</v>
      </c>
      <c r="L7694" s="5">
        <v>231.9</v>
      </c>
      <c r="M7694" s="5">
        <v>94.587997000000001</v>
      </c>
      <c r="N7694" s="5">
        <v>50</v>
      </c>
      <c r="O7694" s="5" t="str">
        <f t="shared" si="120"/>
        <v>0,990000</v>
      </c>
      <c r="P7694" s="5" t="s">
        <v>11347</v>
      </c>
      <c r="Q7694" s="5" t="s">
        <v>11343</v>
      </c>
    </row>
    <row r="7695" spans="1:17" x14ac:dyDescent="0.25">
      <c r="A7695">
        <v>63575</v>
      </c>
      <c r="B7695" t="s">
        <v>30</v>
      </c>
      <c r="C7695" s="7">
        <v>46211.771423611113</v>
      </c>
      <c r="D7695" s="4">
        <v>231900000</v>
      </c>
      <c r="E7695" s="3">
        <v>8174000</v>
      </c>
      <c r="F7695" s="3">
        <v>1877600</v>
      </c>
      <c r="G7695" s="4">
        <v>94588997</v>
      </c>
      <c r="H7695" t="s">
        <v>8138</v>
      </c>
      <c r="I7695" s="2">
        <v>46211.729826388888</v>
      </c>
      <c r="J7695" s="4">
        <v>50000000</v>
      </c>
      <c r="K7695" s="4" t="s">
        <v>6211</v>
      </c>
      <c r="L7695" s="5">
        <v>231.9</v>
      </c>
      <c r="M7695" s="5">
        <v>94.588997000000006</v>
      </c>
      <c r="N7695" s="5">
        <v>50</v>
      </c>
      <c r="O7695" s="5" t="str">
        <f t="shared" si="120"/>
        <v>0,990000</v>
      </c>
      <c r="P7695" s="5" t="s">
        <v>11347</v>
      </c>
      <c r="Q7695" s="5" t="s">
        <v>11343</v>
      </c>
    </row>
    <row r="7696" spans="1:17" x14ac:dyDescent="0.25">
      <c r="A7696">
        <v>63576</v>
      </c>
      <c r="B7696" t="s">
        <v>30</v>
      </c>
      <c r="C7696" s="7">
        <v>46211.771435185183</v>
      </c>
      <c r="D7696" s="4">
        <v>232000000</v>
      </c>
      <c r="E7696" s="3">
        <v>8175000</v>
      </c>
      <c r="F7696" s="3">
        <v>1878400</v>
      </c>
      <c r="G7696" s="4">
        <v>94589996</v>
      </c>
      <c r="H7696" t="s">
        <v>8139</v>
      </c>
      <c r="I7696" s="2">
        <v>46211.729826388888</v>
      </c>
      <c r="J7696" s="4">
        <v>50000000</v>
      </c>
      <c r="K7696" s="4" t="s">
        <v>6211</v>
      </c>
      <c r="L7696" s="5">
        <v>232</v>
      </c>
      <c r="M7696" s="5">
        <v>94.589995999999999</v>
      </c>
      <c r="N7696" s="5">
        <v>50</v>
      </c>
      <c r="O7696" s="5" t="str">
        <f t="shared" si="120"/>
        <v>0,990000</v>
      </c>
      <c r="P7696" s="5" t="s">
        <v>11297</v>
      </c>
      <c r="Q7696" s="5" t="s">
        <v>11305</v>
      </c>
    </row>
    <row r="7697" spans="1:17" x14ac:dyDescent="0.25">
      <c r="A7697">
        <v>63577</v>
      </c>
      <c r="B7697" t="s">
        <v>30</v>
      </c>
      <c r="C7697" s="7">
        <v>46211.77144675926</v>
      </c>
      <c r="D7697" s="4">
        <v>232000000</v>
      </c>
      <c r="E7697" s="3">
        <v>8172000</v>
      </c>
      <c r="F7697" s="3">
        <v>1877400</v>
      </c>
      <c r="G7697" s="4">
        <v>94589996</v>
      </c>
      <c r="H7697" t="s">
        <v>8140</v>
      </c>
      <c r="I7697" s="2">
        <v>46211.729826388888</v>
      </c>
      <c r="J7697" s="4">
        <v>50000000</v>
      </c>
      <c r="K7697" s="4" t="s">
        <v>6211</v>
      </c>
      <c r="L7697" s="5">
        <v>232</v>
      </c>
      <c r="M7697" s="5">
        <v>94.589995999999999</v>
      </c>
      <c r="N7697" s="5">
        <v>50</v>
      </c>
      <c r="O7697" s="5" t="str">
        <f t="shared" si="120"/>
        <v>0,990000</v>
      </c>
      <c r="P7697" s="5" t="s">
        <v>11348</v>
      </c>
      <c r="Q7697" s="5" t="s">
        <v>11312</v>
      </c>
    </row>
    <row r="7698" spans="1:17" x14ac:dyDescent="0.25">
      <c r="A7698">
        <v>63578</v>
      </c>
      <c r="B7698" t="s">
        <v>30</v>
      </c>
      <c r="C7698" s="7">
        <v>46211.771458333336</v>
      </c>
      <c r="D7698" s="4">
        <v>231900000</v>
      </c>
      <c r="E7698" s="3">
        <v>8171000</v>
      </c>
      <c r="F7698" s="3">
        <v>1876700</v>
      </c>
      <c r="G7698" s="4">
        <v>94591003</v>
      </c>
      <c r="H7698" t="s">
        <v>8141</v>
      </c>
      <c r="I7698" s="2">
        <v>46211.729826388888</v>
      </c>
      <c r="J7698" s="4">
        <v>50000000</v>
      </c>
      <c r="K7698" s="4" t="s">
        <v>6211</v>
      </c>
      <c r="L7698" s="5">
        <v>231.9</v>
      </c>
      <c r="M7698" s="5">
        <v>94.591003000000001</v>
      </c>
      <c r="N7698" s="5">
        <v>50</v>
      </c>
      <c r="O7698" s="5" t="str">
        <f t="shared" si="120"/>
        <v>0,990000</v>
      </c>
      <c r="P7698" s="5" t="s">
        <v>11322</v>
      </c>
      <c r="Q7698" s="5" t="s">
        <v>11356</v>
      </c>
    </row>
    <row r="7699" spans="1:17" x14ac:dyDescent="0.25">
      <c r="A7699">
        <v>63579</v>
      </c>
      <c r="B7699" t="s">
        <v>30</v>
      </c>
      <c r="C7699" s="7">
        <v>46211.771469907406</v>
      </c>
      <c r="D7699" s="4">
        <v>232000000</v>
      </c>
      <c r="E7699" s="3">
        <v>8174000</v>
      </c>
      <c r="F7699" s="3">
        <v>1877800</v>
      </c>
      <c r="G7699" s="4">
        <v>94591003</v>
      </c>
      <c r="H7699" t="s">
        <v>8142</v>
      </c>
      <c r="I7699" s="2">
        <v>46211.729826388888</v>
      </c>
      <c r="J7699" s="4">
        <v>50000000</v>
      </c>
      <c r="K7699" s="4" t="s">
        <v>6211</v>
      </c>
      <c r="L7699" s="5">
        <v>232</v>
      </c>
      <c r="M7699" s="5">
        <v>94.591003000000001</v>
      </c>
      <c r="N7699" s="5">
        <v>50</v>
      </c>
      <c r="O7699" s="5" t="str">
        <f t="shared" si="120"/>
        <v>0,990000</v>
      </c>
      <c r="P7699" s="5" t="s">
        <v>11347</v>
      </c>
      <c r="Q7699" s="5" t="s">
        <v>11346</v>
      </c>
    </row>
    <row r="7700" spans="1:17" x14ac:dyDescent="0.25">
      <c r="A7700">
        <v>63580</v>
      </c>
      <c r="B7700" t="s">
        <v>30</v>
      </c>
      <c r="C7700" s="7">
        <v>46211.771481481483</v>
      </c>
      <c r="D7700" s="4">
        <v>232000000</v>
      </c>
      <c r="E7700" s="3">
        <v>8174000</v>
      </c>
      <c r="F7700" s="3">
        <v>1877800</v>
      </c>
      <c r="G7700" s="4">
        <v>94592003</v>
      </c>
      <c r="H7700" t="s">
        <v>8143</v>
      </c>
      <c r="I7700" s="2">
        <v>46211.729826388888</v>
      </c>
      <c r="J7700" s="4">
        <v>50000000</v>
      </c>
      <c r="K7700" s="4" t="s">
        <v>6211</v>
      </c>
      <c r="L7700" s="5">
        <v>232</v>
      </c>
      <c r="M7700" s="5">
        <v>94.592003000000005</v>
      </c>
      <c r="N7700" s="5">
        <v>50</v>
      </c>
      <c r="O7700" s="5" t="str">
        <f t="shared" si="120"/>
        <v>0,990000</v>
      </c>
      <c r="P7700" s="5" t="s">
        <v>11347</v>
      </c>
      <c r="Q7700" s="5" t="s">
        <v>11346</v>
      </c>
    </row>
    <row r="7701" spans="1:17" x14ac:dyDescent="0.25">
      <c r="A7701">
        <v>63581</v>
      </c>
      <c r="B7701" t="s">
        <v>30</v>
      </c>
      <c r="C7701" s="7">
        <v>46211.771493055552</v>
      </c>
      <c r="D7701" s="4">
        <v>232000000</v>
      </c>
      <c r="E7701" s="3">
        <v>8174000</v>
      </c>
      <c r="F7701" s="3">
        <v>1878300</v>
      </c>
      <c r="G7701" s="4">
        <v>94592003</v>
      </c>
      <c r="H7701" t="s">
        <v>8144</v>
      </c>
      <c r="I7701" s="2">
        <v>46211.729826388888</v>
      </c>
      <c r="J7701" s="4">
        <v>50000000</v>
      </c>
      <c r="K7701" s="4" t="s">
        <v>6211</v>
      </c>
      <c r="L7701" s="5">
        <v>232</v>
      </c>
      <c r="M7701" s="5">
        <v>94.592003000000005</v>
      </c>
      <c r="N7701" s="5">
        <v>50</v>
      </c>
      <c r="O7701" s="5" t="str">
        <f t="shared" si="120"/>
        <v>0,990000</v>
      </c>
      <c r="P7701" s="5" t="s">
        <v>11347</v>
      </c>
      <c r="Q7701" s="5" t="s">
        <v>11304</v>
      </c>
    </row>
    <row r="7702" spans="1:17" x14ac:dyDescent="0.25">
      <c r="A7702">
        <v>63582</v>
      </c>
      <c r="B7702" t="s">
        <v>30</v>
      </c>
      <c r="C7702" s="7">
        <v>46211.771504629629</v>
      </c>
      <c r="D7702" s="4">
        <v>232000000</v>
      </c>
      <c r="E7702" s="3">
        <v>8168000</v>
      </c>
      <c r="F7702" s="3">
        <v>1876800</v>
      </c>
      <c r="G7702" s="4">
        <v>94593002</v>
      </c>
      <c r="H7702" t="s">
        <v>8145</v>
      </c>
      <c r="I7702" s="2">
        <v>46211.729942129627</v>
      </c>
      <c r="J7702" s="4">
        <v>50000000</v>
      </c>
      <c r="K7702" s="4" t="s">
        <v>6211</v>
      </c>
      <c r="L7702" s="5">
        <v>232</v>
      </c>
      <c r="M7702" s="5">
        <v>94.593001999999998</v>
      </c>
      <c r="N7702" s="5">
        <v>50</v>
      </c>
      <c r="O7702" s="5" t="str">
        <f t="shared" si="120"/>
        <v>0,990000</v>
      </c>
      <c r="P7702" s="5" t="s">
        <v>11359</v>
      </c>
      <c r="Q7702" s="5" t="s">
        <v>11341</v>
      </c>
    </row>
    <row r="7703" spans="1:17" x14ac:dyDescent="0.25">
      <c r="A7703">
        <v>63583</v>
      </c>
      <c r="B7703" t="s">
        <v>30</v>
      </c>
      <c r="C7703" s="7">
        <v>46211.771516203706</v>
      </c>
      <c r="D7703" s="4">
        <v>231900000</v>
      </c>
      <c r="E7703" s="3">
        <v>8167000</v>
      </c>
      <c r="F7703" s="3">
        <v>1875600</v>
      </c>
      <c r="G7703" s="4">
        <v>94593002</v>
      </c>
      <c r="H7703" t="s">
        <v>8146</v>
      </c>
      <c r="I7703" s="2">
        <v>46211.729942129627</v>
      </c>
      <c r="J7703" s="4">
        <v>50000000</v>
      </c>
      <c r="K7703" s="4" t="s">
        <v>6211</v>
      </c>
      <c r="L7703" s="5">
        <v>231.9</v>
      </c>
      <c r="M7703" s="5">
        <v>94.593001999999998</v>
      </c>
      <c r="N7703" s="5">
        <v>50</v>
      </c>
      <c r="O7703" s="5" t="str">
        <f t="shared" si="120"/>
        <v>0,990000</v>
      </c>
      <c r="P7703" s="5" t="s">
        <v>11357</v>
      </c>
      <c r="Q7703" s="5" t="s">
        <v>11351</v>
      </c>
    </row>
    <row r="7704" spans="1:17" x14ac:dyDescent="0.25">
      <c r="A7704">
        <v>63584</v>
      </c>
      <c r="B7704" t="s">
        <v>30</v>
      </c>
      <c r="C7704" s="7">
        <v>46211.771527777775</v>
      </c>
      <c r="D7704" s="4">
        <v>231900000</v>
      </c>
      <c r="E7704" s="3">
        <v>8169000</v>
      </c>
      <c r="F7704" s="3">
        <v>1876300</v>
      </c>
      <c r="G7704" s="4">
        <v>94594002</v>
      </c>
      <c r="H7704" t="s">
        <v>8147</v>
      </c>
      <c r="I7704" s="2">
        <v>46211.729942129627</v>
      </c>
      <c r="J7704" s="4">
        <v>50000000</v>
      </c>
      <c r="K7704" s="4" t="s">
        <v>6211</v>
      </c>
      <c r="L7704" s="5">
        <v>231.9</v>
      </c>
      <c r="M7704" s="5">
        <v>94.594002000000003</v>
      </c>
      <c r="N7704" s="5">
        <v>50</v>
      </c>
      <c r="O7704" s="5" t="str">
        <f t="shared" si="120"/>
        <v>0,990000</v>
      </c>
      <c r="P7704" s="5" t="s">
        <v>11360</v>
      </c>
      <c r="Q7704" s="5" t="s">
        <v>11361</v>
      </c>
    </row>
    <row r="7705" spans="1:17" x14ac:dyDescent="0.25">
      <c r="A7705">
        <v>63585</v>
      </c>
      <c r="B7705" t="s">
        <v>30</v>
      </c>
      <c r="C7705" s="7">
        <v>46211.771539351852</v>
      </c>
      <c r="D7705" s="4">
        <v>231900000</v>
      </c>
      <c r="E7705" s="3">
        <v>8169000</v>
      </c>
      <c r="F7705" s="3">
        <v>1876300</v>
      </c>
      <c r="G7705" s="4">
        <v>94594002</v>
      </c>
      <c r="H7705" t="s">
        <v>8148</v>
      </c>
      <c r="I7705" s="2">
        <v>46211.729942129627</v>
      </c>
      <c r="J7705" s="4">
        <v>50000000</v>
      </c>
      <c r="K7705" s="4" t="s">
        <v>6211</v>
      </c>
      <c r="L7705" s="5">
        <v>231.9</v>
      </c>
      <c r="M7705" s="5">
        <v>94.594002000000003</v>
      </c>
      <c r="N7705" s="5">
        <v>50</v>
      </c>
      <c r="O7705" s="5" t="str">
        <f t="shared" si="120"/>
        <v>0,990000</v>
      </c>
      <c r="P7705" s="5" t="s">
        <v>11360</v>
      </c>
      <c r="Q7705" s="5" t="s">
        <v>11361</v>
      </c>
    </row>
    <row r="7706" spans="1:17" x14ac:dyDescent="0.25">
      <c r="A7706">
        <v>63586</v>
      </c>
      <c r="B7706" t="s">
        <v>30</v>
      </c>
      <c r="C7706" s="7">
        <v>46211.771550925929</v>
      </c>
      <c r="D7706" s="4">
        <v>231900000</v>
      </c>
      <c r="E7706" s="3">
        <v>8169000</v>
      </c>
      <c r="F7706" s="3">
        <v>1876200</v>
      </c>
      <c r="G7706" s="4">
        <v>94595001</v>
      </c>
      <c r="H7706" t="s">
        <v>8149</v>
      </c>
      <c r="I7706" s="2">
        <v>46211.729942129627</v>
      </c>
      <c r="J7706" s="4">
        <v>50000000</v>
      </c>
      <c r="K7706" s="4" t="s">
        <v>6211</v>
      </c>
      <c r="L7706" s="5">
        <v>231.9</v>
      </c>
      <c r="M7706" s="5">
        <v>94.595000999999996</v>
      </c>
      <c r="N7706" s="5">
        <v>50</v>
      </c>
      <c r="O7706" s="5" t="str">
        <f t="shared" si="120"/>
        <v>0,990000</v>
      </c>
      <c r="P7706" s="5" t="s">
        <v>11360</v>
      </c>
      <c r="Q7706" s="5" t="s">
        <v>11344</v>
      </c>
    </row>
    <row r="7707" spans="1:17" x14ac:dyDescent="0.25">
      <c r="A7707">
        <v>63587</v>
      </c>
      <c r="B7707" t="s">
        <v>30</v>
      </c>
      <c r="C7707" s="7">
        <v>46211.771562499998</v>
      </c>
      <c r="D7707" s="4">
        <v>231800000</v>
      </c>
      <c r="E7707" s="3">
        <v>8169000</v>
      </c>
      <c r="F7707" s="3">
        <v>1875400</v>
      </c>
      <c r="G7707" s="4">
        <v>94595001</v>
      </c>
      <c r="H7707" t="s">
        <v>8150</v>
      </c>
      <c r="I7707" s="2">
        <v>46211.729942129627</v>
      </c>
      <c r="J7707" s="4">
        <v>50000000</v>
      </c>
      <c r="K7707" s="4" t="s">
        <v>6211</v>
      </c>
      <c r="L7707" s="5">
        <v>231.8</v>
      </c>
      <c r="M7707" s="5">
        <v>94.595000999999996</v>
      </c>
      <c r="N7707" s="5">
        <v>50</v>
      </c>
      <c r="O7707" s="5" t="str">
        <f t="shared" si="120"/>
        <v>0,990000</v>
      </c>
      <c r="P7707" s="5" t="s">
        <v>11360</v>
      </c>
      <c r="Q7707" s="5" t="s">
        <v>11350</v>
      </c>
    </row>
    <row r="7708" spans="1:17" x14ac:dyDescent="0.25">
      <c r="A7708">
        <v>63588</v>
      </c>
      <c r="B7708" t="s">
        <v>30</v>
      </c>
      <c r="C7708" s="7">
        <v>46211.771574074075</v>
      </c>
      <c r="D7708" s="4">
        <v>231900000</v>
      </c>
      <c r="E7708" s="3">
        <v>8168000</v>
      </c>
      <c r="F7708" s="3">
        <v>1875700</v>
      </c>
      <c r="G7708" s="4">
        <v>94596001</v>
      </c>
      <c r="H7708" t="s">
        <v>8151</v>
      </c>
      <c r="I7708" s="2">
        <v>46211.729942129627</v>
      </c>
      <c r="J7708" s="4">
        <v>50000000</v>
      </c>
      <c r="K7708" s="4" t="s">
        <v>6211</v>
      </c>
      <c r="L7708" s="5">
        <v>231.9</v>
      </c>
      <c r="M7708" s="5">
        <v>94.596001000000001</v>
      </c>
      <c r="N7708" s="5">
        <v>50</v>
      </c>
      <c r="O7708" s="5" t="str">
        <f t="shared" si="120"/>
        <v>0,990000</v>
      </c>
      <c r="P7708" s="5" t="s">
        <v>11359</v>
      </c>
      <c r="Q7708" s="5" t="s">
        <v>11362</v>
      </c>
    </row>
    <row r="7709" spans="1:17" x14ac:dyDescent="0.25">
      <c r="A7709">
        <v>63589</v>
      </c>
      <c r="B7709" t="s">
        <v>30</v>
      </c>
      <c r="C7709" s="7">
        <v>46211.771585648145</v>
      </c>
      <c r="D7709" s="4">
        <v>231900000</v>
      </c>
      <c r="E7709" s="3">
        <v>8168000</v>
      </c>
      <c r="F7709" s="3">
        <v>1875700</v>
      </c>
      <c r="G7709" s="4">
        <v>94596001</v>
      </c>
      <c r="H7709" t="s">
        <v>8152</v>
      </c>
      <c r="I7709" s="2">
        <v>46211.729942129627</v>
      </c>
      <c r="J7709" s="4">
        <v>50000000</v>
      </c>
      <c r="K7709" s="4" t="s">
        <v>6211</v>
      </c>
      <c r="L7709" s="5">
        <v>231.9</v>
      </c>
      <c r="M7709" s="5">
        <v>94.596001000000001</v>
      </c>
      <c r="N7709" s="5">
        <v>50</v>
      </c>
      <c r="O7709" s="5" t="str">
        <f t="shared" si="120"/>
        <v>0,990000</v>
      </c>
      <c r="P7709" s="5" t="s">
        <v>11359</v>
      </c>
      <c r="Q7709" s="5" t="s">
        <v>11362</v>
      </c>
    </row>
    <row r="7710" spans="1:17" x14ac:dyDescent="0.25">
      <c r="A7710">
        <v>63590</v>
      </c>
      <c r="B7710" t="s">
        <v>30</v>
      </c>
      <c r="C7710" s="7">
        <v>46211.771597222221</v>
      </c>
      <c r="D7710" s="4">
        <v>232000000</v>
      </c>
      <c r="E7710" s="3">
        <v>8172000</v>
      </c>
      <c r="F7710" s="3">
        <v>1877800</v>
      </c>
      <c r="G7710" s="4">
        <v>94597000</v>
      </c>
      <c r="H7710" t="s">
        <v>8153</v>
      </c>
      <c r="I7710" s="2">
        <v>46211.729942129627</v>
      </c>
      <c r="J7710" s="4">
        <v>50000000</v>
      </c>
      <c r="K7710" s="4" t="s">
        <v>6211</v>
      </c>
      <c r="L7710" s="5">
        <v>232</v>
      </c>
      <c r="M7710" s="5">
        <v>94.596999999999994</v>
      </c>
      <c r="N7710" s="5">
        <v>50</v>
      </c>
      <c r="O7710" s="5" t="str">
        <f t="shared" si="120"/>
        <v>0,990000</v>
      </c>
      <c r="P7710" s="5" t="s">
        <v>11348</v>
      </c>
      <c r="Q7710" s="5" t="s">
        <v>11346</v>
      </c>
    </row>
    <row r="7711" spans="1:17" x14ac:dyDescent="0.25">
      <c r="A7711">
        <v>63591</v>
      </c>
      <c r="B7711" t="s">
        <v>30</v>
      </c>
      <c r="C7711" s="7">
        <v>46211.771608796298</v>
      </c>
      <c r="D7711" s="4">
        <v>232100000</v>
      </c>
      <c r="E7711" s="3">
        <v>8170000</v>
      </c>
      <c r="F7711" s="3">
        <v>1878300</v>
      </c>
      <c r="G7711" s="4">
        <v>94597000</v>
      </c>
      <c r="H7711" t="s">
        <v>8154</v>
      </c>
      <c r="I7711" s="2">
        <v>46211.729942129627</v>
      </c>
      <c r="J7711" s="4">
        <v>50000000</v>
      </c>
      <c r="K7711" s="4" t="s">
        <v>6211</v>
      </c>
      <c r="L7711" s="5">
        <v>232.1</v>
      </c>
      <c r="M7711" s="5">
        <v>94.596999999999994</v>
      </c>
      <c r="N7711" s="5">
        <v>50</v>
      </c>
      <c r="O7711" s="5" t="str">
        <f t="shared" si="120"/>
        <v>0,990000</v>
      </c>
      <c r="P7711" s="5" t="s">
        <v>11352</v>
      </c>
      <c r="Q7711" s="5" t="s">
        <v>11304</v>
      </c>
    </row>
    <row r="7712" spans="1:17" x14ac:dyDescent="0.25">
      <c r="A7712">
        <v>63592</v>
      </c>
      <c r="B7712" t="s">
        <v>30</v>
      </c>
      <c r="C7712" s="7">
        <v>46211.771620370368</v>
      </c>
      <c r="D7712" s="4">
        <v>232100000</v>
      </c>
      <c r="E7712" s="3">
        <v>8170000</v>
      </c>
      <c r="F7712" s="3">
        <v>1878000</v>
      </c>
      <c r="G7712" s="4">
        <v>94598000</v>
      </c>
      <c r="H7712" t="s">
        <v>8155</v>
      </c>
      <c r="I7712" s="2">
        <v>46211.730057870373</v>
      </c>
      <c r="J7712" s="4">
        <v>50000000</v>
      </c>
      <c r="K7712" s="4" t="s">
        <v>6211</v>
      </c>
      <c r="L7712" s="5">
        <v>232.1</v>
      </c>
      <c r="M7712" s="5">
        <v>94.597999999999999</v>
      </c>
      <c r="N7712" s="5">
        <v>50</v>
      </c>
      <c r="O7712" s="5" t="str">
        <f t="shared" si="120"/>
        <v>0,990000</v>
      </c>
      <c r="P7712" s="5" t="s">
        <v>11352</v>
      </c>
      <c r="Q7712" s="5" t="s">
        <v>11337</v>
      </c>
    </row>
    <row r="7713" spans="1:17" x14ac:dyDescent="0.25">
      <c r="A7713">
        <v>63593</v>
      </c>
      <c r="B7713" t="s">
        <v>30</v>
      </c>
      <c r="C7713" s="7">
        <v>46211.771631944444</v>
      </c>
      <c r="D7713" s="4">
        <v>232100000</v>
      </c>
      <c r="E7713" s="3">
        <v>8170000</v>
      </c>
      <c r="F7713" s="3">
        <v>1878000</v>
      </c>
      <c r="G7713" s="4">
        <v>94598000</v>
      </c>
      <c r="H7713" t="s">
        <v>8156</v>
      </c>
      <c r="I7713" s="2">
        <v>46211.730057870373</v>
      </c>
      <c r="J7713" s="4">
        <v>50000000</v>
      </c>
      <c r="K7713" s="4" t="s">
        <v>6211</v>
      </c>
      <c r="L7713" s="5">
        <v>232.1</v>
      </c>
      <c r="M7713" s="5">
        <v>94.597999999999999</v>
      </c>
      <c r="N7713" s="5">
        <v>50</v>
      </c>
      <c r="O7713" s="5" t="str">
        <f t="shared" si="120"/>
        <v>0,990000</v>
      </c>
      <c r="P7713" s="5" t="s">
        <v>11352</v>
      </c>
      <c r="Q7713" s="5" t="s">
        <v>11337</v>
      </c>
    </row>
    <row r="7714" spans="1:17" x14ac:dyDescent="0.25">
      <c r="A7714">
        <v>63594</v>
      </c>
      <c r="B7714" t="s">
        <v>30</v>
      </c>
      <c r="C7714" s="7">
        <v>46211.771643518521</v>
      </c>
      <c r="D7714" s="4">
        <v>232000000</v>
      </c>
      <c r="E7714" s="3">
        <v>8172000</v>
      </c>
      <c r="F7714" s="3">
        <v>1877700</v>
      </c>
      <c r="G7714" s="4">
        <v>94598999</v>
      </c>
      <c r="H7714" t="s">
        <v>8157</v>
      </c>
      <c r="I7714" s="2">
        <v>46211.730057870373</v>
      </c>
      <c r="J7714" s="4">
        <v>50000000</v>
      </c>
      <c r="K7714" s="4" t="s">
        <v>6211</v>
      </c>
      <c r="L7714" s="5">
        <v>232</v>
      </c>
      <c r="M7714" s="5">
        <v>94.598999000000006</v>
      </c>
      <c r="N7714" s="5">
        <v>50</v>
      </c>
      <c r="O7714" s="5" t="str">
        <f t="shared" si="120"/>
        <v>0,990000</v>
      </c>
      <c r="P7714" s="5" t="s">
        <v>11348</v>
      </c>
      <c r="Q7714" s="5" t="s">
        <v>11363</v>
      </c>
    </row>
    <row r="7715" spans="1:17" x14ac:dyDescent="0.25">
      <c r="A7715">
        <v>63595</v>
      </c>
      <c r="B7715" t="s">
        <v>30</v>
      </c>
      <c r="C7715" s="7">
        <v>46211.771655092591</v>
      </c>
      <c r="D7715" s="4">
        <v>232000000</v>
      </c>
      <c r="E7715" s="3">
        <v>8172000</v>
      </c>
      <c r="F7715" s="3">
        <v>1877300</v>
      </c>
      <c r="G7715" s="4">
        <v>94599998</v>
      </c>
      <c r="H7715" t="s">
        <v>8158</v>
      </c>
      <c r="I7715" s="2">
        <v>46211.730057870373</v>
      </c>
      <c r="J7715" s="4">
        <v>50000000</v>
      </c>
      <c r="K7715" s="4" t="s">
        <v>6211</v>
      </c>
      <c r="L7715" s="5">
        <v>232</v>
      </c>
      <c r="M7715" s="5">
        <v>94.599997999999999</v>
      </c>
      <c r="N7715" s="5">
        <v>50</v>
      </c>
      <c r="O7715" s="5" t="str">
        <f t="shared" si="120"/>
        <v>0,990000</v>
      </c>
      <c r="P7715" s="5" t="s">
        <v>11348</v>
      </c>
      <c r="Q7715" s="5" t="s">
        <v>11355</v>
      </c>
    </row>
    <row r="7716" spans="1:17" x14ac:dyDescent="0.25">
      <c r="A7716">
        <v>63596</v>
      </c>
      <c r="B7716" t="s">
        <v>30</v>
      </c>
      <c r="C7716" s="7">
        <v>46211.771666666667</v>
      </c>
      <c r="D7716" s="4">
        <v>232000000</v>
      </c>
      <c r="E7716" s="3">
        <v>8173000</v>
      </c>
      <c r="F7716" s="3">
        <v>1877900</v>
      </c>
      <c r="G7716" s="4">
        <v>94599998</v>
      </c>
      <c r="H7716" t="s">
        <v>8159</v>
      </c>
      <c r="I7716" s="2">
        <v>46211.730057870373</v>
      </c>
      <c r="J7716" s="4">
        <v>50000000</v>
      </c>
      <c r="K7716" s="4" t="s">
        <v>6211</v>
      </c>
      <c r="L7716" s="5">
        <v>232</v>
      </c>
      <c r="M7716" s="5">
        <v>94.599997999999999</v>
      </c>
      <c r="N7716" s="5">
        <v>50</v>
      </c>
      <c r="O7716" s="5" t="str">
        <f t="shared" si="120"/>
        <v>0,990000</v>
      </c>
      <c r="P7716" s="5" t="s">
        <v>11311</v>
      </c>
      <c r="Q7716" s="5" t="s">
        <v>11320</v>
      </c>
    </row>
    <row r="7717" spans="1:17" x14ac:dyDescent="0.25">
      <c r="A7717">
        <v>63597</v>
      </c>
      <c r="B7717" t="s">
        <v>30</v>
      </c>
      <c r="C7717" s="7">
        <v>46211.771678240744</v>
      </c>
      <c r="D7717" s="4">
        <v>232000000</v>
      </c>
      <c r="E7717" s="3">
        <v>8170000</v>
      </c>
      <c r="F7717" s="3">
        <v>1876900</v>
      </c>
      <c r="G7717" s="4">
        <v>94600998</v>
      </c>
      <c r="H7717" t="s">
        <v>8160</v>
      </c>
      <c r="I7717" s="2">
        <v>46211.730057870373</v>
      </c>
      <c r="J7717" s="4">
        <v>50000000</v>
      </c>
      <c r="K7717" s="4" t="s">
        <v>6211</v>
      </c>
      <c r="L7717" s="5">
        <v>232</v>
      </c>
      <c r="M7717" s="5">
        <v>94.600998000000004</v>
      </c>
      <c r="N7717" s="5">
        <v>50</v>
      </c>
      <c r="O7717" s="5" t="str">
        <f t="shared" si="120"/>
        <v>0,990000</v>
      </c>
      <c r="P7717" s="5" t="s">
        <v>11352</v>
      </c>
      <c r="Q7717" s="5" t="s">
        <v>11314</v>
      </c>
    </row>
    <row r="7718" spans="1:17" x14ac:dyDescent="0.25">
      <c r="A7718">
        <v>63598</v>
      </c>
      <c r="B7718" t="s">
        <v>30</v>
      </c>
      <c r="C7718" s="7">
        <v>46211.771689814814</v>
      </c>
      <c r="D7718" s="4">
        <v>232000000</v>
      </c>
      <c r="E7718" s="3">
        <v>8170000</v>
      </c>
      <c r="F7718" s="3">
        <v>1876900</v>
      </c>
      <c r="G7718" s="4">
        <v>94600998</v>
      </c>
      <c r="H7718" t="s">
        <v>8161</v>
      </c>
      <c r="I7718" s="2">
        <v>46211.730057870373</v>
      </c>
      <c r="J7718" s="4">
        <v>50000000</v>
      </c>
      <c r="K7718" s="4" t="s">
        <v>6211</v>
      </c>
      <c r="L7718" s="5">
        <v>232</v>
      </c>
      <c r="M7718" s="5">
        <v>94.600998000000004</v>
      </c>
      <c r="N7718" s="5">
        <v>50</v>
      </c>
      <c r="O7718" s="5" t="str">
        <f t="shared" si="120"/>
        <v>0,990000</v>
      </c>
      <c r="P7718" s="5" t="s">
        <v>11352</v>
      </c>
      <c r="Q7718" s="5" t="s">
        <v>11314</v>
      </c>
    </row>
    <row r="7719" spans="1:17" x14ac:dyDescent="0.25">
      <c r="A7719">
        <v>63599</v>
      </c>
      <c r="B7719" t="s">
        <v>30</v>
      </c>
      <c r="C7719" s="7">
        <v>46211.771701388891</v>
      </c>
      <c r="D7719" s="4">
        <v>232000000</v>
      </c>
      <c r="E7719" s="3">
        <v>8168000</v>
      </c>
      <c r="F7719" s="3">
        <v>1876400</v>
      </c>
      <c r="G7719" s="4">
        <v>94601997</v>
      </c>
      <c r="H7719" t="s">
        <v>8162</v>
      </c>
      <c r="I7719" s="2">
        <v>46211.730057870373</v>
      </c>
      <c r="J7719" s="4">
        <v>50000000</v>
      </c>
      <c r="K7719" s="4" t="s">
        <v>6211</v>
      </c>
      <c r="L7719" s="5">
        <v>232</v>
      </c>
      <c r="M7719" s="5">
        <v>94.601996999999997</v>
      </c>
      <c r="N7719" s="5">
        <v>50</v>
      </c>
      <c r="O7719" s="5" t="str">
        <f t="shared" si="120"/>
        <v>0,990000</v>
      </c>
      <c r="P7719" s="5" t="s">
        <v>11359</v>
      </c>
      <c r="Q7719" s="5" t="s">
        <v>11364</v>
      </c>
    </row>
    <row r="7720" spans="1:17" x14ac:dyDescent="0.25">
      <c r="A7720">
        <v>63600</v>
      </c>
      <c r="B7720" t="s">
        <v>30</v>
      </c>
      <c r="C7720" s="7">
        <v>46211.77171296296</v>
      </c>
      <c r="D7720" s="4">
        <v>231900000</v>
      </c>
      <c r="E7720" s="3">
        <v>8168000</v>
      </c>
      <c r="F7720" s="3">
        <v>1876000</v>
      </c>
      <c r="G7720" s="4">
        <v>94601997</v>
      </c>
      <c r="H7720" t="s">
        <v>8163</v>
      </c>
      <c r="I7720" s="2">
        <v>46211.730057870373</v>
      </c>
      <c r="J7720" s="4">
        <v>50000000</v>
      </c>
      <c r="K7720" s="4" t="s">
        <v>6211</v>
      </c>
      <c r="L7720" s="5">
        <v>231.9</v>
      </c>
      <c r="M7720" s="5">
        <v>94.601996999999997</v>
      </c>
      <c r="N7720" s="5">
        <v>50</v>
      </c>
      <c r="O7720" s="5" t="str">
        <f t="shared" si="120"/>
        <v>0,990000</v>
      </c>
      <c r="P7720" s="5" t="s">
        <v>11359</v>
      </c>
      <c r="Q7720" s="5" t="s">
        <v>11365</v>
      </c>
    </row>
    <row r="7721" spans="1:17" x14ac:dyDescent="0.25">
      <c r="A7721">
        <v>63601</v>
      </c>
      <c r="B7721" t="s">
        <v>30</v>
      </c>
      <c r="C7721" s="7">
        <v>46211.771724537037</v>
      </c>
      <c r="D7721" s="4">
        <v>231800000</v>
      </c>
      <c r="E7721" s="3">
        <v>8167000</v>
      </c>
      <c r="F7721" s="3">
        <v>1875000</v>
      </c>
      <c r="G7721" s="4">
        <v>94602997</v>
      </c>
      <c r="H7721" t="s">
        <v>8164</v>
      </c>
      <c r="I7721" s="2">
        <v>46211.730057870373</v>
      </c>
      <c r="J7721" s="4">
        <v>50000000</v>
      </c>
      <c r="K7721" s="4" t="s">
        <v>6211</v>
      </c>
      <c r="L7721" s="5">
        <v>231.8</v>
      </c>
      <c r="M7721" s="5">
        <v>94.602997000000002</v>
      </c>
      <c r="N7721" s="5">
        <v>50</v>
      </c>
      <c r="O7721" s="5" t="str">
        <f t="shared" si="120"/>
        <v>0,990000</v>
      </c>
      <c r="P7721" s="5" t="s">
        <v>11357</v>
      </c>
      <c r="Q7721" s="5" t="s">
        <v>11366</v>
      </c>
    </row>
    <row r="7722" spans="1:17" x14ac:dyDescent="0.25">
      <c r="A7722">
        <v>63602</v>
      </c>
      <c r="B7722" t="s">
        <v>30</v>
      </c>
      <c r="C7722" s="7">
        <v>46211.771736111114</v>
      </c>
      <c r="D7722" s="4">
        <v>231800000</v>
      </c>
      <c r="E7722" s="3">
        <v>8167000</v>
      </c>
      <c r="F7722" s="3">
        <v>1875000</v>
      </c>
      <c r="G7722" s="4">
        <v>94602997</v>
      </c>
      <c r="H7722" t="s">
        <v>8165</v>
      </c>
      <c r="I7722" s="2">
        <v>46211.730173611111</v>
      </c>
      <c r="J7722" s="4">
        <v>50000000</v>
      </c>
      <c r="K7722" s="4" t="s">
        <v>6211</v>
      </c>
      <c r="L7722" s="5">
        <v>231.8</v>
      </c>
      <c r="M7722" s="5">
        <v>94.602997000000002</v>
      </c>
      <c r="N7722" s="5">
        <v>50</v>
      </c>
      <c r="O7722" s="5" t="str">
        <f t="shared" si="120"/>
        <v>0,990000</v>
      </c>
      <c r="P7722" s="5" t="s">
        <v>11357</v>
      </c>
      <c r="Q7722" s="5" t="s">
        <v>11366</v>
      </c>
    </row>
    <row r="7723" spans="1:17" x14ac:dyDescent="0.25">
      <c r="A7723">
        <v>63603</v>
      </c>
      <c r="B7723" t="s">
        <v>30</v>
      </c>
      <c r="C7723" s="7">
        <v>46211.771747685183</v>
      </c>
      <c r="D7723" s="4">
        <v>231900000</v>
      </c>
      <c r="E7723" s="3">
        <v>8171000</v>
      </c>
      <c r="F7723" s="3">
        <v>1876100</v>
      </c>
      <c r="G7723" s="4">
        <v>94603996</v>
      </c>
      <c r="H7723" t="s">
        <v>8166</v>
      </c>
      <c r="I7723" s="2">
        <v>46211.730173611111</v>
      </c>
      <c r="J7723" s="4">
        <v>50000000</v>
      </c>
      <c r="K7723" s="4" t="s">
        <v>6211</v>
      </c>
      <c r="L7723" s="5">
        <v>231.9</v>
      </c>
      <c r="M7723" s="5">
        <v>94.603995999999995</v>
      </c>
      <c r="N7723" s="5">
        <v>50</v>
      </c>
      <c r="O7723" s="5" t="str">
        <f t="shared" si="120"/>
        <v>0,990000</v>
      </c>
      <c r="P7723" s="5" t="s">
        <v>11322</v>
      </c>
      <c r="Q7723" s="5" t="s">
        <v>11367</v>
      </c>
    </row>
    <row r="7724" spans="1:17" x14ac:dyDescent="0.25">
      <c r="A7724">
        <v>63604</v>
      </c>
      <c r="B7724" t="s">
        <v>30</v>
      </c>
      <c r="C7724" s="7">
        <v>46211.77175925926</v>
      </c>
      <c r="D7724" s="4">
        <v>231800000</v>
      </c>
      <c r="E7724" s="3">
        <v>8167000</v>
      </c>
      <c r="F7724" s="3">
        <v>1874900</v>
      </c>
      <c r="G7724" s="4">
        <v>94603996</v>
      </c>
      <c r="H7724" t="s">
        <v>8167</v>
      </c>
      <c r="I7724" s="2">
        <v>46211.730173611111</v>
      </c>
      <c r="J7724" s="4">
        <v>50000000</v>
      </c>
      <c r="K7724" s="4" t="s">
        <v>6211</v>
      </c>
      <c r="L7724" s="5">
        <v>231.8</v>
      </c>
      <c r="M7724" s="5">
        <v>94.603995999999995</v>
      </c>
      <c r="N7724" s="5">
        <v>50</v>
      </c>
      <c r="O7724" s="5" t="str">
        <f t="shared" si="120"/>
        <v>0,990000</v>
      </c>
      <c r="P7724" s="5" t="s">
        <v>11357</v>
      </c>
      <c r="Q7724" s="5" t="s">
        <v>11368</v>
      </c>
    </row>
    <row r="7725" spans="1:17" x14ac:dyDescent="0.25">
      <c r="A7725">
        <v>63605</v>
      </c>
      <c r="B7725" t="s">
        <v>30</v>
      </c>
      <c r="C7725" s="7">
        <v>46211.771770833337</v>
      </c>
      <c r="D7725" s="4">
        <v>231700000</v>
      </c>
      <c r="E7725" s="3">
        <v>8176000</v>
      </c>
      <c r="F7725" s="3">
        <v>1876300</v>
      </c>
      <c r="G7725" s="4">
        <v>94605003</v>
      </c>
      <c r="H7725" t="s">
        <v>8168</v>
      </c>
      <c r="I7725" s="2">
        <v>46211.730173611111</v>
      </c>
      <c r="J7725" s="4">
        <v>50000000</v>
      </c>
      <c r="K7725" s="4" t="s">
        <v>6211</v>
      </c>
      <c r="L7725" s="5">
        <v>231.7</v>
      </c>
      <c r="M7725" s="5">
        <v>94.605002999999996</v>
      </c>
      <c r="N7725" s="5">
        <v>50</v>
      </c>
      <c r="O7725" s="5" t="str">
        <f t="shared" si="120"/>
        <v>0,990000</v>
      </c>
      <c r="P7725" s="5" t="s">
        <v>11295</v>
      </c>
      <c r="Q7725" s="5" t="s">
        <v>11361</v>
      </c>
    </row>
    <row r="7726" spans="1:17" x14ac:dyDescent="0.25">
      <c r="A7726">
        <v>63606</v>
      </c>
      <c r="B7726" t="s">
        <v>30</v>
      </c>
      <c r="C7726" s="7">
        <v>46211.771782407406</v>
      </c>
      <c r="D7726" s="4">
        <v>231600000</v>
      </c>
      <c r="E7726" s="3">
        <v>8171000</v>
      </c>
      <c r="F7726" s="3">
        <v>1874100</v>
      </c>
      <c r="G7726" s="4">
        <v>94605003</v>
      </c>
      <c r="H7726" t="s">
        <v>8169</v>
      </c>
      <c r="I7726" s="2">
        <v>46211.730173611111</v>
      </c>
      <c r="J7726" s="4">
        <v>50000000</v>
      </c>
      <c r="K7726" s="4" t="s">
        <v>6211</v>
      </c>
      <c r="L7726" s="5">
        <v>231.6</v>
      </c>
      <c r="M7726" s="5">
        <v>94.605002999999996</v>
      </c>
      <c r="N7726" s="5">
        <v>50</v>
      </c>
      <c r="O7726" s="5" t="str">
        <f t="shared" si="120"/>
        <v>0,990000</v>
      </c>
      <c r="P7726" s="5" t="s">
        <v>11322</v>
      </c>
      <c r="Q7726" s="5" t="s">
        <v>11369</v>
      </c>
    </row>
    <row r="7727" spans="1:17" x14ac:dyDescent="0.25">
      <c r="A7727">
        <v>63607</v>
      </c>
      <c r="B7727" t="s">
        <v>30</v>
      </c>
      <c r="C7727" s="7">
        <v>46211.771793981483</v>
      </c>
      <c r="D7727" s="4">
        <v>231600000</v>
      </c>
      <c r="E7727" s="3">
        <v>8171000</v>
      </c>
      <c r="F7727" s="3">
        <v>1874100</v>
      </c>
      <c r="G7727" s="4">
        <v>94606003</v>
      </c>
      <c r="H7727" t="s">
        <v>8170</v>
      </c>
      <c r="I7727" s="2">
        <v>46211.730173611111</v>
      </c>
      <c r="J7727" s="4">
        <v>50000000</v>
      </c>
      <c r="K7727" s="4" t="s">
        <v>6211</v>
      </c>
      <c r="L7727" s="5">
        <v>231.6</v>
      </c>
      <c r="M7727" s="5">
        <v>94.606003000000001</v>
      </c>
      <c r="N7727" s="5">
        <v>50</v>
      </c>
      <c r="O7727" s="5" t="str">
        <f t="shared" si="120"/>
        <v>0,990000</v>
      </c>
      <c r="P7727" s="5" t="s">
        <v>11322</v>
      </c>
      <c r="Q7727" s="5" t="s">
        <v>11369</v>
      </c>
    </row>
    <row r="7728" spans="1:17" x14ac:dyDescent="0.25">
      <c r="A7728">
        <v>63608</v>
      </c>
      <c r="B7728" t="s">
        <v>30</v>
      </c>
      <c r="C7728" s="7">
        <v>46211.771805555552</v>
      </c>
      <c r="D7728" s="4">
        <v>231600000</v>
      </c>
      <c r="E7728" s="3">
        <v>8173000</v>
      </c>
      <c r="F7728" s="3">
        <v>1874400</v>
      </c>
      <c r="G7728" s="4">
        <v>94606003</v>
      </c>
      <c r="H7728" t="s">
        <v>8171</v>
      </c>
      <c r="I7728" s="2">
        <v>46211.730173611111</v>
      </c>
      <c r="J7728" s="4">
        <v>50000000</v>
      </c>
      <c r="K7728" s="4" t="s">
        <v>6211</v>
      </c>
      <c r="L7728" s="5">
        <v>231.6</v>
      </c>
      <c r="M7728" s="5">
        <v>94.606003000000001</v>
      </c>
      <c r="N7728" s="5">
        <v>50</v>
      </c>
      <c r="O7728" s="5" t="str">
        <f t="shared" si="120"/>
        <v>0,990000</v>
      </c>
      <c r="P7728" s="5" t="s">
        <v>11311</v>
      </c>
      <c r="Q7728" s="5" t="s">
        <v>11370</v>
      </c>
    </row>
    <row r="7729" spans="1:17" x14ac:dyDescent="0.25">
      <c r="A7729">
        <v>63609</v>
      </c>
      <c r="B7729" t="s">
        <v>30</v>
      </c>
      <c r="C7729" s="7">
        <v>46211.771817129629</v>
      </c>
      <c r="D7729" s="4">
        <v>231500000</v>
      </c>
      <c r="E7729" s="3">
        <v>8170000</v>
      </c>
      <c r="F7729" s="3">
        <v>1873300</v>
      </c>
      <c r="G7729" s="4">
        <v>94607002</v>
      </c>
      <c r="H7729" t="s">
        <v>8172</v>
      </c>
      <c r="I7729" s="2">
        <v>46211.730173611111</v>
      </c>
      <c r="J7729" s="4">
        <v>50000000</v>
      </c>
      <c r="K7729" s="4" t="s">
        <v>6211</v>
      </c>
      <c r="L7729" s="5">
        <v>231.5</v>
      </c>
      <c r="M7729" s="5">
        <v>94.607001999999994</v>
      </c>
      <c r="N7729" s="5">
        <v>50</v>
      </c>
      <c r="O7729" s="5" t="str">
        <f t="shared" si="120"/>
        <v>0,990000</v>
      </c>
      <c r="P7729" s="5" t="s">
        <v>11352</v>
      </c>
      <c r="Q7729" s="5" t="s">
        <v>11371</v>
      </c>
    </row>
    <row r="7730" spans="1:17" x14ac:dyDescent="0.25">
      <c r="A7730">
        <v>63610</v>
      </c>
      <c r="B7730" t="s">
        <v>30</v>
      </c>
      <c r="C7730" s="7">
        <v>46211.771828703706</v>
      </c>
      <c r="D7730" s="4">
        <v>231600000</v>
      </c>
      <c r="E7730" s="3">
        <v>8171000</v>
      </c>
      <c r="F7730" s="3">
        <v>1874400</v>
      </c>
      <c r="G7730" s="4">
        <v>94607002</v>
      </c>
      <c r="H7730" t="s">
        <v>8173</v>
      </c>
      <c r="I7730" s="2">
        <v>46211.730173611111</v>
      </c>
      <c r="J7730" s="4">
        <v>50000000</v>
      </c>
      <c r="K7730" s="4" t="s">
        <v>6211</v>
      </c>
      <c r="L7730" s="5">
        <v>231.6</v>
      </c>
      <c r="M7730" s="5">
        <v>94.607001999999994</v>
      </c>
      <c r="N7730" s="5">
        <v>50</v>
      </c>
      <c r="O7730" s="5" t="str">
        <f t="shared" si="120"/>
        <v>0,990000</v>
      </c>
      <c r="P7730" s="5" t="s">
        <v>11322</v>
      </c>
      <c r="Q7730" s="5" t="s">
        <v>11370</v>
      </c>
    </row>
    <row r="7731" spans="1:17" x14ac:dyDescent="0.25">
      <c r="A7731">
        <v>63611</v>
      </c>
      <c r="B7731" t="s">
        <v>30</v>
      </c>
      <c r="C7731" s="7">
        <v>46211.771840277775</v>
      </c>
      <c r="D7731" s="4">
        <v>231700000</v>
      </c>
      <c r="E7731" s="3">
        <v>8173000</v>
      </c>
      <c r="F7731" s="3">
        <v>1875000</v>
      </c>
      <c r="G7731" s="4">
        <v>94608002</v>
      </c>
      <c r="H7731" t="s">
        <v>8174</v>
      </c>
      <c r="I7731" s="2">
        <v>46211.730173611111</v>
      </c>
      <c r="J7731" s="4">
        <v>50000000</v>
      </c>
      <c r="K7731" s="4" t="s">
        <v>6211</v>
      </c>
      <c r="L7731" s="5">
        <v>231.7</v>
      </c>
      <c r="M7731" s="5">
        <v>94.608001999999999</v>
      </c>
      <c r="N7731" s="5">
        <v>50</v>
      </c>
      <c r="O7731" s="5" t="str">
        <f t="shared" si="120"/>
        <v>0,990000</v>
      </c>
      <c r="P7731" s="5" t="s">
        <v>11311</v>
      </c>
      <c r="Q7731" s="5" t="s">
        <v>11366</v>
      </c>
    </row>
    <row r="7732" spans="1:17" x14ac:dyDescent="0.25">
      <c r="A7732">
        <v>63612</v>
      </c>
      <c r="B7732" t="s">
        <v>30</v>
      </c>
      <c r="C7732" s="7">
        <v>46211.771851851852</v>
      </c>
      <c r="D7732" s="4">
        <v>231700000</v>
      </c>
      <c r="E7732" s="3">
        <v>8173000</v>
      </c>
      <c r="F7732" s="3">
        <v>1875000</v>
      </c>
      <c r="G7732" s="4">
        <v>94608002</v>
      </c>
      <c r="H7732" t="s">
        <v>8175</v>
      </c>
      <c r="I7732" s="2">
        <v>46211.73028935185</v>
      </c>
      <c r="J7732" s="4">
        <v>50000000</v>
      </c>
      <c r="K7732" s="4" t="s">
        <v>6211</v>
      </c>
      <c r="L7732" s="5">
        <v>231.7</v>
      </c>
      <c r="M7732" s="5">
        <v>94.608001999999999</v>
      </c>
      <c r="N7732" s="5">
        <v>50</v>
      </c>
      <c r="O7732" s="5" t="str">
        <f t="shared" si="120"/>
        <v>0,990000</v>
      </c>
      <c r="P7732" s="5" t="s">
        <v>11311</v>
      </c>
      <c r="Q7732" s="5" t="s">
        <v>11366</v>
      </c>
    </row>
    <row r="7733" spans="1:17" x14ac:dyDescent="0.25">
      <c r="A7733">
        <v>63613</v>
      </c>
      <c r="B7733" t="s">
        <v>30</v>
      </c>
      <c r="C7733" s="7">
        <v>46211.771863425929</v>
      </c>
      <c r="D7733" s="4">
        <v>231700000</v>
      </c>
      <c r="E7733" s="3">
        <v>8174000</v>
      </c>
      <c r="F7733" s="3">
        <v>1875300</v>
      </c>
      <c r="G7733" s="4">
        <v>94609001</v>
      </c>
      <c r="H7733" t="s">
        <v>8176</v>
      </c>
      <c r="I7733" s="2">
        <v>46211.73028935185</v>
      </c>
      <c r="J7733" s="4">
        <v>50000000</v>
      </c>
      <c r="K7733" s="4" t="s">
        <v>6211</v>
      </c>
      <c r="L7733" s="5">
        <v>231.7</v>
      </c>
      <c r="M7733" s="5">
        <v>94.609001000000006</v>
      </c>
      <c r="N7733" s="5">
        <v>50</v>
      </c>
      <c r="O7733" s="5" t="str">
        <f t="shared" si="120"/>
        <v>0,990000</v>
      </c>
      <c r="P7733" s="5" t="s">
        <v>11347</v>
      </c>
      <c r="Q7733" s="5" t="s">
        <v>11354</v>
      </c>
    </row>
    <row r="7734" spans="1:17" x14ac:dyDescent="0.25">
      <c r="A7734">
        <v>63614</v>
      </c>
      <c r="B7734" t="s">
        <v>30</v>
      </c>
      <c r="C7734" s="7">
        <v>46211.771874999999</v>
      </c>
      <c r="D7734" s="4">
        <v>231700000</v>
      </c>
      <c r="E7734" s="3">
        <v>8174000</v>
      </c>
      <c r="F7734" s="3">
        <v>1875500</v>
      </c>
      <c r="G7734" s="4">
        <v>94609001</v>
      </c>
      <c r="H7734" t="s">
        <v>8177</v>
      </c>
      <c r="I7734" s="2">
        <v>46211.73028935185</v>
      </c>
      <c r="J7734" s="4">
        <v>50000000</v>
      </c>
      <c r="K7734" s="4" t="s">
        <v>6211</v>
      </c>
      <c r="L7734" s="5">
        <v>231.7</v>
      </c>
      <c r="M7734" s="5">
        <v>94.609001000000006</v>
      </c>
      <c r="N7734" s="5">
        <v>50</v>
      </c>
      <c r="O7734" s="5" t="str">
        <f t="shared" si="120"/>
        <v>0,990000</v>
      </c>
      <c r="P7734" s="5" t="s">
        <v>11347</v>
      </c>
      <c r="Q7734" s="5" t="s">
        <v>11318</v>
      </c>
    </row>
    <row r="7735" spans="1:17" x14ac:dyDescent="0.25">
      <c r="A7735">
        <v>63615</v>
      </c>
      <c r="B7735" t="s">
        <v>30</v>
      </c>
      <c r="C7735" s="7">
        <v>46211.771886574075</v>
      </c>
      <c r="D7735" s="4">
        <v>231700000</v>
      </c>
      <c r="E7735" s="3">
        <v>8174000</v>
      </c>
      <c r="F7735" s="3">
        <v>1875200</v>
      </c>
      <c r="G7735" s="4">
        <v>94610001</v>
      </c>
      <c r="H7735" t="s">
        <v>8178</v>
      </c>
      <c r="I7735" s="2">
        <v>46211.73028935185</v>
      </c>
      <c r="J7735" s="4">
        <v>50000000</v>
      </c>
      <c r="K7735" s="4" t="s">
        <v>6211</v>
      </c>
      <c r="L7735" s="5">
        <v>231.7</v>
      </c>
      <c r="M7735" s="5">
        <v>94.610000999999997</v>
      </c>
      <c r="N7735" s="5">
        <v>50</v>
      </c>
      <c r="O7735" s="5" t="str">
        <f t="shared" si="120"/>
        <v>0,990000</v>
      </c>
      <c r="P7735" s="5" t="s">
        <v>11347</v>
      </c>
      <c r="Q7735" s="5" t="s">
        <v>11358</v>
      </c>
    </row>
    <row r="7736" spans="1:17" x14ac:dyDescent="0.25">
      <c r="A7736">
        <v>63616</v>
      </c>
      <c r="B7736" t="s">
        <v>30</v>
      </c>
      <c r="C7736" s="7">
        <v>46211.771898148145</v>
      </c>
      <c r="D7736" s="4">
        <v>231700000</v>
      </c>
      <c r="E7736" s="3">
        <v>8174000</v>
      </c>
      <c r="F7736" s="3">
        <v>1875200</v>
      </c>
      <c r="G7736" s="4">
        <v>94610001</v>
      </c>
      <c r="H7736" t="s">
        <v>8179</v>
      </c>
      <c r="I7736" s="2">
        <v>46211.73028935185</v>
      </c>
      <c r="J7736" s="4">
        <v>50000000</v>
      </c>
      <c r="K7736" s="4" t="s">
        <v>6211</v>
      </c>
      <c r="L7736" s="5">
        <v>231.7</v>
      </c>
      <c r="M7736" s="5">
        <v>94.610000999999997</v>
      </c>
      <c r="N7736" s="5">
        <v>50</v>
      </c>
      <c r="O7736" s="5" t="str">
        <f t="shared" si="120"/>
        <v>0,990000</v>
      </c>
      <c r="P7736" s="5" t="s">
        <v>11347</v>
      </c>
      <c r="Q7736" s="5" t="s">
        <v>11358</v>
      </c>
    </row>
    <row r="7737" spans="1:17" x14ac:dyDescent="0.25">
      <c r="A7737">
        <v>63617</v>
      </c>
      <c r="B7737" t="s">
        <v>30</v>
      </c>
      <c r="C7737" s="7">
        <v>46211.771909722222</v>
      </c>
      <c r="D7737" s="4">
        <v>231600000</v>
      </c>
      <c r="E7737" s="3">
        <v>8174000</v>
      </c>
      <c r="F7737" s="3">
        <v>1874800</v>
      </c>
      <c r="G7737" s="4">
        <v>94611000</v>
      </c>
      <c r="H7737" t="s">
        <v>8180</v>
      </c>
      <c r="I7737" s="2">
        <v>46211.73028935185</v>
      </c>
      <c r="J7737" s="4">
        <v>50000000</v>
      </c>
      <c r="K7737" s="4" t="s">
        <v>6211</v>
      </c>
      <c r="L7737" s="5">
        <v>231.6</v>
      </c>
      <c r="M7737" s="5">
        <v>94.611000000000004</v>
      </c>
      <c r="N7737" s="5">
        <v>50</v>
      </c>
      <c r="O7737" s="5" t="str">
        <f t="shared" si="120"/>
        <v>0,990000</v>
      </c>
      <c r="P7737" s="5" t="s">
        <v>11347</v>
      </c>
      <c r="Q7737" s="5" t="s">
        <v>11372</v>
      </c>
    </row>
    <row r="7738" spans="1:17" x14ac:dyDescent="0.25">
      <c r="A7738">
        <v>63618</v>
      </c>
      <c r="B7738" t="s">
        <v>30</v>
      </c>
      <c r="C7738" s="7">
        <v>46211.771921296298</v>
      </c>
      <c r="D7738" s="4">
        <v>231600000</v>
      </c>
      <c r="E7738" s="3">
        <v>8176000</v>
      </c>
      <c r="F7738" s="3">
        <v>1875300</v>
      </c>
      <c r="G7738" s="4">
        <v>94612000</v>
      </c>
      <c r="H7738" t="s">
        <v>8181</v>
      </c>
      <c r="I7738" s="2">
        <v>46211.73028935185</v>
      </c>
      <c r="J7738" s="4">
        <v>50000000</v>
      </c>
      <c r="K7738" s="4" t="s">
        <v>6211</v>
      </c>
      <c r="L7738" s="5">
        <v>231.6</v>
      </c>
      <c r="M7738" s="5">
        <v>94.611999999999995</v>
      </c>
      <c r="N7738" s="5">
        <v>50</v>
      </c>
      <c r="O7738" s="5" t="str">
        <f t="shared" si="120"/>
        <v>0,990000</v>
      </c>
      <c r="P7738" s="5" t="s">
        <v>11295</v>
      </c>
      <c r="Q7738" s="5" t="s">
        <v>11354</v>
      </c>
    </row>
    <row r="7739" spans="1:17" x14ac:dyDescent="0.25">
      <c r="A7739">
        <v>63619</v>
      </c>
      <c r="B7739" t="s">
        <v>30</v>
      </c>
      <c r="C7739" s="7">
        <v>46211.771932870368</v>
      </c>
      <c r="D7739" s="4">
        <v>231700000</v>
      </c>
      <c r="E7739" s="3">
        <v>8174000</v>
      </c>
      <c r="F7739" s="3">
        <v>1875700</v>
      </c>
      <c r="G7739" s="4">
        <v>94612000</v>
      </c>
      <c r="H7739" t="s">
        <v>8182</v>
      </c>
      <c r="I7739" s="2">
        <v>46211.73028935185</v>
      </c>
      <c r="J7739" s="4">
        <v>50000000</v>
      </c>
      <c r="K7739" s="4" t="s">
        <v>6211</v>
      </c>
      <c r="L7739" s="5">
        <v>231.7</v>
      </c>
      <c r="M7739" s="5">
        <v>94.611999999999995</v>
      </c>
      <c r="N7739" s="5">
        <v>50</v>
      </c>
      <c r="O7739" s="5" t="str">
        <f t="shared" si="120"/>
        <v>0,990000</v>
      </c>
      <c r="P7739" s="5" t="s">
        <v>11347</v>
      </c>
      <c r="Q7739" s="5" t="s">
        <v>11362</v>
      </c>
    </row>
    <row r="7740" spans="1:17" x14ac:dyDescent="0.25">
      <c r="A7740">
        <v>63620</v>
      </c>
      <c r="B7740" t="s">
        <v>30</v>
      </c>
      <c r="C7740" s="7">
        <v>46211.771944444445</v>
      </c>
      <c r="D7740" s="4">
        <v>231800000</v>
      </c>
      <c r="E7740" s="3">
        <v>8173000</v>
      </c>
      <c r="F7740" s="3">
        <v>1876200</v>
      </c>
      <c r="G7740" s="4">
        <v>94612999</v>
      </c>
      <c r="H7740" t="s">
        <v>8183</v>
      </c>
      <c r="I7740" s="2">
        <v>46211.73028935185</v>
      </c>
      <c r="J7740" s="4">
        <v>50000000</v>
      </c>
      <c r="K7740" s="4" t="s">
        <v>6211</v>
      </c>
      <c r="L7740" s="5">
        <v>231.8</v>
      </c>
      <c r="M7740" s="5">
        <v>94.612999000000002</v>
      </c>
      <c r="N7740" s="5">
        <v>50</v>
      </c>
      <c r="O7740" s="5" t="str">
        <f t="shared" si="120"/>
        <v>0,990000</v>
      </c>
      <c r="P7740" s="5" t="s">
        <v>11311</v>
      </c>
      <c r="Q7740" s="5" t="s">
        <v>11344</v>
      </c>
    </row>
    <row r="7741" spans="1:17" x14ac:dyDescent="0.25">
      <c r="A7741">
        <v>63621</v>
      </c>
      <c r="B7741" t="s">
        <v>30</v>
      </c>
      <c r="C7741" s="7">
        <v>46211.771956018521</v>
      </c>
      <c r="D7741" s="4">
        <v>231800000</v>
      </c>
      <c r="E7741" s="3">
        <v>8173000</v>
      </c>
      <c r="F7741" s="3">
        <v>1876200</v>
      </c>
      <c r="G7741" s="4">
        <v>94612999</v>
      </c>
      <c r="H7741" t="s">
        <v>8184</v>
      </c>
      <c r="I7741" s="2">
        <v>46211.73028935185</v>
      </c>
      <c r="J7741" s="4">
        <v>50000000</v>
      </c>
      <c r="K7741" s="4" t="s">
        <v>6211</v>
      </c>
      <c r="L7741" s="5">
        <v>231.8</v>
      </c>
      <c r="M7741" s="5">
        <v>94.612999000000002</v>
      </c>
      <c r="N7741" s="5">
        <v>50</v>
      </c>
      <c r="O7741" s="5" t="str">
        <f t="shared" si="120"/>
        <v>0,990000</v>
      </c>
      <c r="P7741" s="5" t="s">
        <v>11311</v>
      </c>
      <c r="Q7741" s="5" t="s">
        <v>11344</v>
      </c>
    </row>
    <row r="7742" spans="1:17" x14ac:dyDescent="0.25">
      <c r="A7742">
        <v>63622</v>
      </c>
      <c r="B7742" t="s">
        <v>30</v>
      </c>
      <c r="C7742" s="7">
        <v>46211.771967592591</v>
      </c>
      <c r="D7742" s="4">
        <v>231900000</v>
      </c>
      <c r="E7742" s="3">
        <v>8174000</v>
      </c>
      <c r="F7742" s="3">
        <v>1876800</v>
      </c>
      <c r="G7742" s="4">
        <v>94613998</v>
      </c>
      <c r="H7742" t="s">
        <v>8185</v>
      </c>
      <c r="I7742" s="2">
        <v>46211.730405092596</v>
      </c>
      <c r="J7742" s="4">
        <v>50000000</v>
      </c>
      <c r="K7742" s="4" t="s">
        <v>6211</v>
      </c>
      <c r="L7742" s="5">
        <v>231.9</v>
      </c>
      <c r="M7742" s="5">
        <v>94.613997999999995</v>
      </c>
      <c r="N7742" s="5">
        <v>50</v>
      </c>
      <c r="O7742" s="5" t="str">
        <f t="shared" si="120"/>
        <v>0,990000</v>
      </c>
      <c r="P7742" s="5" t="s">
        <v>11347</v>
      </c>
      <c r="Q7742" s="5" t="s">
        <v>11341</v>
      </c>
    </row>
    <row r="7743" spans="1:17" x14ac:dyDescent="0.25">
      <c r="A7743">
        <v>63623</v>
      </c>
      <c r="B7743" t="s">
        <v>30</v>
      </c>
      <c r="C7743" s="7">
        <v>46211.771979166668</v>
      </c>
      <c r="D7743" s="4">
        <v>231800000</v>
      </c>
      <c r="E7743" s="3">
        <v>8173000</v>
      </c>
      <c r="F7743" s="3">
        <v>1876400</v>
      </c>
      <c r="G7743" s="4">
        <v>94613998</v>
      </c>
      <c r="H7743" t="s">
        <v>8186</v>
      </c>
      <c r="I7743" s="2">
        <v>46211.730405092596</v>
      </c>
      <c r="J7743" s="4">
        <v>50000000</v>
      </c>
      <c r="K7743" s="4" t="s">
        <v>6211</v>
      </c>
      <c r="L7743" s="5">
        <v>231.8</v>
      </c>
      <c r="M7743" s="5">
        <v>94.613997999999995</v>
      </c>
      <c r="N7743" s="5">
        <v>50</v>
      </c>
      <c r="O7743" s="5" t="str">
        <f t="shared" si="120"/>
        <v>0,990000</v>
      </c>
      <c r="P7743" s="5" t="s">
        <v>11311</v>
      </c>
      <c r="Q7743" s="5" t="s">
        <v>11364</v>
      </c>
    </row>
    <row r="7744" spans="1:17" x14ac:dyDescent="0.25">
      <c r="A7744">
        <v>63624</v>
      </c>
      <c r="B7744" t="s">
        <v>30</v>
      </c>
      <c r="C7744" s="7">
        <v>46211.771990740737</v>
      </c>
      <c r="D7744" s="4">
        <v>231900000</v>
      </c>
      <c r="E7744" s="3">
        <v>8172000</v>
      </c>
      <c r="F7744" s="3">
        <v>1876900</v>
      </c>
      <c r="G7744" s="4">
        <v>94614998</v>
      </c>
      <c r="H7744" t="s">
        <v>8187</v>
      </c>
      <c r="I7744" s="2">
        <v>46211.730405092596</v>
      </c>
      <c r="J7744" s="4">
        <v>50000000</v>
      </c>
      <c r="K7744" s="4" t="s">
        <v>6211</v>
      </c>
      <c r="L7744" s="5">
        <v>231.9</v>
      </c>
      <c r="M7744" s="5">
        <v>94.614998</v>
      </c>
      <c r="N7744" s="5">
        <v>50</v>
      </c>
      <c r="O7744" s="5" t="str">
        <f t="shared" si="120"/>
        <v>0,990000</v>
      </c>
      <c r="P7744" s="5" t="s">
        <v>11348</v>
      </c>
      <c r="Q7744" s="5" t="s">
        <v>11314</v>
      </c>
    </row>
    <row r="7745" spans="1:17" x14ac:dyDescent="0.25">
      <c r="A7745">
        <v>63625</v>
      </c>
      <c r="B7745" t="s">
        <v>30</v>
      </c>
      <c r="C7745" s="7">
        <v>46211.772002314814</v>
      </c>
      <c r="D7745" s="4">
        <v>231900000</v>
      </c>
      <c r="E7745" s="3">
        <v>8172000</v>
      </c>
      <c r="F7745" s="3">
        <v>1876900</v>
      </c>
      <c r="G7745" s="4">
        <v>94614998</v>
      </c>
      <c r="H7745" t="s">
        <v>8188</v>
      </c>
      <c r="I7745" s="2">
        <v>46211.730405092596</v>
      </c>
      <c r="J7745" s="4">
        <v>50000000</v>
      </c>
      <c r="K7745" s="4" t="s">
        <v>6211</v>
      </c>
      <c r="L7745" s="5">
        <v>231.9</v>
      </c>
      <c r="M7745" s="5">
        <v>94.614998</v>
      </c>
      <c r="N7745" s="5">
        <v>50</v>
      </c>
      <c r="O7745" s="5" t="str">
        <f t="shared" si="120"/>
        <v>0,990000</v>
      </c>
      <c r="P7745" s="5" t="s">
        <v>11348</v>
      </c>
      <c r="Q7745" s="5" t="s">
        <v>11314</v>
      </c>
    </row>
    <row r="7746" spans="1:17" x14ac:dyDescent="0.25">
      <c r="A7746">
        <v>63626</v>
      </c>
      <c r="B7746" t="s">
        <v>30</v>
      </c>
      <c r="C7746" s="7">
        <v>46211.772013888891</v>
      </c>
      <c r="D7746" s="4">
        <v>231800000</v>
      </c>
      <c r="E7746" s="3">
        <v>8168000</v>
      </c>
      <c r="F7746" s="3">
        <v>1875100</v>
      </c>
      <c r="G7746" s="4">
        <v>94615997</v>
      </c>
      <c r="H7746" t="s">
        <v>8189</v>
      </c>
      <c r="I7746" s="2">
        <v>46211.730405092596</v>
      </c>
      <c r="J7746" s="4">
        <v>50000000</v>
      </c>
      <c r="K7746" s="4" t="s">
        <v>6211</v>
      </c>
      <c r="L7746" s="5">
        <v>231.8</v>
      </c>
      <c r="M7746" s="5">
        <v>94.615996999999993</v>
      </c>
      <c r="N7746" s="5">
        <v>50</v>
      </c>
      <c r="O7746" s="5" t="str">
        <f t="shared" si="120"/>
        <v>0,990000</v>
      </c>
      <c r="P7746" s="5" t="s">
        <v>11359</v>
      </c>
      <c r="Q7746" s="5" t="s">
        <v>11373</v>
      </c>
    </row>
    <row r="7747" spans="1:17" x14ac:dyDescent="0.25">
      <c r="A7747">
        <v>63627</v>
      </c>
      <c r="B7747" t="s">
        <v>30</v>
      </c>
      <c r="C7747" s="7">
        <v>46211.77202546296</v>
      </c>
      <c r="D7747" s="4">
        <v>231800000</v>
      </c>
      <c r="E7747" s="3">
        <v>8166000</v>
      </c>
      <c r="F7747" s="3">
        <v>1874700</v>
      </c>
      <c r="G7747" s="4">
        <v>94615997</v>
      </c>
      <c r="H7747" t="s">
        <v>8190</v>
      </c>
      <c r="I7747" s="2">
        <v>46211.730405092596</v>
      </c>
      <c r="J7747" s="4">
        <v>50000000</v>
      </c>
      <c r="K7747" s="4" t="s">
        <v>6211</v>
      </c>
      <c r="L7747" s="5">
        <v>231.8</v>
      </c>
      <c r="M7747" s="5">
        <v>94.615996999999993</v>
      </c>
      <c r="N7747" s="5">
        <v>50</v>
      </c>
      <c r="O7747" s="5" t="str">
        <f t="shared" ref="O7747:O7810" si="121">SUBSTITUTE(K7747,".",",")</f>
        <v>0,990000</v>
      </c>
      <c r="P7747" s="5" t="s">
        <v>11374</v>
      </c>
      <c r="Q7747" s="5" t="s">
        <v>11375</v>
      </c>
    </row>
    <row r="7748" spans="1:17" x14ac:dyDescent="0.25">
      <c r="A7748">
        <v>63628</v>
      </c>
      <c r="B7748" t="s">
        <v>30</v>
      </c>
      <c r="C7748" s="7">
        <v>46211.772037037037</v>
      </c>
      <c r="D7748" s="4">
        <v>231800000</v>
      </c>
      <c r="E7748" s="3">
        <v>8164000</v>
      </c>
      <c r="F7748" s="3">
        <v>1874300</v>
      </c>
      <c r="G7748" s="4">
        <v>94616997</v>
      </c>
      <c r="H7748" t="s">
        <v>8191</v>
      </c>
      <c r="I7748" s="2">
        <v>46211.730405092596</v>
      </c>
      <c r="J7748" s="4">
        <v>50000000</v>
      </c>
      <c r="K7748" s="4" t="s">
        <v>6211</v>
      </c>
      <c r="L7748" s="5">
        <v>231.8</v>
      </c>
      <c r="M7748" s="5">
        <v>94.616996999999998</v>
      </c>
      <c r="N7748" s="5">
        <v>50</v>
      </c>
      <c r="O7748" s="5" t="str">
        <f t="shared" si="121"/>
        <v>0,990000</v>
      </c>
      <c r="P7748" s="5" t="s">
        <v>11376</v>
      </c>
      <c r="Q7748" s="5" t="s">
        <v>11377</v>
      </c>
    </row>
    <row r="7749" spans="1:17" x14ac:dyDescent="0.25">
      <c r="A7749">
        <v>63629</v>
      </c>
      <c r="B7749" t="s">
        <v>30</v>
      </c>
      <c r="C7749" s="7">
        <v>46211.772048611114</v>
      </c>
      <c r="D7749" s="4">
        <v>231900000</v>
      </c>
      <c r="E7749" s="3">
        <v>8168000</v>
      </c>
      <c r="F7749" s="3">
        <v>1875600</v>
      </c>
      <c r="G7749" s="4">
        <v>94616997</v>
      </c>
      <c r="H7749" t="s">
        <v>8192</v>
      </c>
      <c r="I7749" s="2">
        <v>46211.730405092596</v>
      </c>
      <c r="J7749" s="4">
        <v>50000000</v>
      </c>
      <c r="K7749" s="4" t="s">
        <v>6211</v>
      </c>
      <c r="L7749" s="5">
        <v>231.9</v>
      </c>
      <c r="M7749" s="5">
        <v>94.616996999999998</v>
      </c>
      <c r="N7749" s="5">
        <v>50</v>
      </c>
      <c r="O7749" s="5" t="str">
        <f t="shared" si="121"/>
        <v>0,990000</v>
      </c>
      <c r="P7749" s="5" t="s">
        <v>11359</v>
      </c>
      <c r="Q7749" s="5" t="s">
        <v>11351</v>
      </c>
    </row>
    <row r="7750" spans="1:17" x14ac:dyDescent="0.25">
      <c r="A7750">
        <v>63630</v>
      </c>
      <c r="B7750" t="s">
        <v>30</v>
      </c>
      <c r="C7750" s="7">
        <v>46211.772060185183</v>
      </c>
      <c r="D7750" s="4">
        <v>231900000</v>
      </c>
      <c r="E7750" s="3">
        <v>8168000</v>
      </c>
      <c r="F7750" s="3">
        <v>1875600</v>
      </c>
      <c r="G7750" s="4">
        <v>94617996</v>
      </c>
      <c r="H7750" t="s">
        <v>8193</v>
      </c>
      <c r="I7750" s="2">
        <v>46211.730405092596</v>
      </c>
      <c r="J7750" s="4">
        <v>50000000</v>
      </c>
      <c r="K7750" s="4" t="s">
        <v>6211</v>
      </c>
      <c r="L7750" s="5">
        <v>231.9</v>
      </c>
      <c r="M7750" s="5">
        <v>94.617996000000005</v>
      </c>
      <c r="N7750" s="5">
        <v>50</v>
      </c>
      <c r="O7750" s="5" t="str">
        <f t="shared" si="121"/>
        <v>0,990000</v>
      </c>
      <c r="P7750" s="5" t="s">
        <v>11359</v>
      </c>
      <c r="Q7750" s="5" t="s">
        <v>11351</v>
      </c>
    </row>
    <row r="7751" spans="1:17" x14ac:dyDescent="0.25">
      <c r="A7751">
        <v>63631</v>
      </c>
      <c r="B7751" t="s">
        <v>30</v>
      </c>
      <c r="C7751" s="7">
        <v>46211.77207175926</v>
      </c>
      <c r="D7751" s="4">
        <v>231900000</v>
      </c>
      <c r="E7751" s="3">
        <v>8167000</v>
      </c>
      <c r="F7751" s="3">
        <v>1875600</v>
      </c>
      <c r="G7751" s="4">
        <v>94617996</v>
      </c>
      <c r="H7751" t="s">
        <v>8194</v>
      </c>
      <c r="I7751" s="2">
        <v>46211.730405092596</v>
      </c>
      <c r="J7751" s="4">
        <v>50000000</v>
      </c>
      <c r="K7751" s="4" t="s">
        <v>6211</v>
      </c>
      <c r="L7751" s="5">
        <v>231.9</v>
      </c>
      <c r="M7751" s="5">
        <v>94.617996000000005</v>
      </c>
      <c r="N7751" s="5">
        <v>50</v>
      </c>
      <c r="O7751" s="5" t="str">
        <f t="shared" si="121"/>
        <v>0,990000</v>
      </c>
      <c r="P7751" s="5" t="s">
        <v>11357</v>
      </c>
      <c r="Q7751" s="5" t="s">
        <v>11351</v>
      </c>
    </row>
    <row r="7752" spans="1:17" x14ac:dyDescent="0.25">
      <c r="A7752">
        <v>63632</v>
      </c>
      <c r="B7752" t="s">
        <v>30</v>
      </c>
      <c r="C7752" s="7">
        <v>46211.772083333337</v>
      </c>
      <c r="D7752" s="4">
        <v>231800000</v>
      </c>
      <c r="E7752" s="3">
        <v>8163000</v>
      </c>
      <c r="F7752" s="3">
        <v>1874000</v>
      </c>
      <c r="G7752" s="4">
        <v>94619003</v>
      </c>
      <c r="H7752" t="s">
        <v>8195</v>
      </c>
      <c r="I7752" s="2">
        <v>46211.730532407404</v>
      </c>
      <c r="J7752" s="4">
        <v>50000000</v>
      </c>
      <c r="K7752" s="4" t="s">
        <v>6211</v>
      </c>
      <c r="L7752" s="5">
        <v>231.8</v>
      </c>
      <c r="M7752" s="5">
        <v>94.619003000000006</v>
      </c>
      <c r="N7752" s="5">
        <v>50</v>
      </c>
      <c r="O7752" s="5" t="str">
        <f t="shared" si="121"/>
        <v>0,990000</v>
      </c>
      <c r="P7752" s="5" t="s">
        <v>11378</v>
      </c>
      <c r="Q7752" s="5" t="s">
        <v>11379</v>
      </c>
    </row>
    <row r="7753" spans="1:17" x14ac:dyDescent="0.25">
      <c r="A7753">
        <v>63633</v>
      </c>
      <c r="B7753" t="s">
        <v>30</v>
      </c>
      <c r="C7753" s="7">
        <v>46211.772094907406</v>
      </c>
      <c r="D7753" s="4">
        <v>232000000</v>
      </c>
      <c r="E7753" s="3">
        <v>8170000</v>
      </c>
      <c r="F7753" s="3">
        <v>1876700</v>
      </c>
      <c r="G7753" s="4">
        <v>94619003</v>
      </c>
      <c r="H7753" t="s">
        <v>8196</v>
      </c>
      <c r="I7753" s="2">
        <v>46211.730532407404</v>
      </c>
      <c r="J7753" s="4">
        <v>50000000</v>
      </c>
      <c r="K7753" s="4" t="s">
        <v>6211</v>
      </c>
      <c r="L7753" s="5">
        <v>232</v>
      </c>
      <c r="M7753" s="5">
        <v>94.619003000000006</v>
      </c>
      <c r="N7753" s="5">
        <v>50</v>
      </c>
      <c r="O7753" s="5" t="str">
        <f t="shared" si="121"/>
        <v>0,990000</v>
      </c>
      <c r="P7753" s="5" t="s">
        <v>11352</v>
      </c>
      <c r="Q7753" s="5" t="s">
        <v>11356</v>
      </c>
    </row>
    <row r="7754" spans="1:17" x14ac:dyDescent="0.25">
      <c r="A7754">
        <v>63634</v>
      </c>
      <c r="B7754" t="s">
        <v>30</v>
      </c>
      <c r="C7754" s="7">
        <v>46211.772106481483</v>
      </c>
      <c r="D7754" s="4">
        <v>232000000</v>
      </c>
      <c r="E7754" s="3">
        <v>8166000</v>
      </c>
      <c r="F7754" s="3">
        <v>1875500</v>
      </c>
      <c r="G7754" s="4">
        <v>94620003</v>
      </c>
      <c r="H7754" t="s">
        <v>8197</v>
      </c>
      <c r="I7754" s="2">
        <v>46211.730532407404</v>
      </c>
      <c r="J7754" s="4">
        <v>50000000</v>
      </c>
      <c r="K7754" s="4" t="s">
        <v>6211</v>
      </c>
      <c r="L7754" s="5">
        <v>232</v>
      </c>
      <c r="M7754" s="5">
        <v>94.620002999999997</v>
      </c>
      <c r="N7754" s="5">
        <v>50</v>
      </c>
      <c r="O7754" s="5" t="str">
        <f t="shared" si="121"/>
        <v>0,990000</v>
      </c>
      <c r="P7754" s="5" t="s">
        <v>11374</v>
      </c>
      <c r="Q7754" s="5" t="s">
        <v>11318</v>
      </c>
    </row>
    <row r="7755" spans="1:17" x14ac:dyDescent="0.25">
      <c r="A7755">
        <v>63635</v>
      </c>
      <c r="B7755" t="s">
        <v>30</v>
      </c>
      <c r="C7755" s="7">
        <v>46211.772118055553</v>
      </c>
      <c r="D7755" s="4">
        <v>231900000</v>
      </c>
      <c r="E7755" s="3">
        <v>8166000</v>
      </c>
      <c r="F7755" s="3">
        <v>1875500</v>
      </c>
      <c r="G7755" s="4">
        <v>94620003</v>
      </c>
      <c r="H7755" t="s">
        <v>8198</v>
      </c>
      <c r="I7755" s="2">
        <v>46211.730532407404</v>
      </c>
      <c r="J7755" s="4">
        <v>50000000</v>
      </c>
      <c r="K7755" s="4" t="s">
        <v>6211</v>
      </c>
      <c r="L7755" s="5">
        <v>231.9</v>
      </c>
      <c r="M7755" s="5">
        <v>94.620002999999997</v>
      </c>
      <c r="N7755" s="5">
        <v>50</v>
      </c>
      <c r="O7755" s="5" t="str">
        <f t="shared" si="121"/>
        <v>0,990000</v>
      </c>
      <c r="P7755" s="5" t="s">
        <v>11374</v>
      </c>
      <c r="Q7755" s="5" t="s">
        <v>11318</v>
      </c>
    </row>
    <row r="7756" spans="1:17" x14ac:dyDescent="0.25">
      <c r="A7756">
        <v>63636</v>
      </c>
      <c r="B7756" t="s">
        <v>30</v>
      </c>
      <c r="C7756" s="7">
        <v>46211.772129629629</v>
      </c>
      <c r="D7756" s="4">
        <v>232000000</v>
      </c>
      <c r="E7756" s="3">
        <v>8169000</v>
      </c>
      <c r="F7756" s="3">
        <v>1876700</v>
      </c>
      <c r="G7756" s="4">
        <v>94621002</v>
      </c>
      <c r="H7756" t="s">
        <v>8199</v>
      </c>
      <c r="I7756" s="2">
        <v>46211.730532407404</v>
      </c>
      <c r="J7756" s="4">
        <v>50000000</v>
      </c>
      <c r="K7756" s="4" t="s">
        <v>6211</v>
      </c>
      <c r="L7756" s="5">
        <v>232</v>
      </c>
      <c r="M7756" s="5">
        <v>94.621002000000004</v>
      </c>
      <c r="N7756" s="5">
        <v>50</v>
      </c>
      <c r="O7756" s="5" t="str">
        <f t="shared" si="121"/>
        <v>0,990000</v>
      </c>
      <c r="P7756" s="5" t="s">
        <v>11360</v>
      </c>
      <c r="Q7756" s="5" t="s">
        <v>11356</v>
      </c>
    </row>
    <row r="7757" spans="1:17" x14ac:dyDescent="0.25">
      <c r="A7757">
        <v>63637</v>
      </c>
      <c r="B7757" t="s">
        <v>30</v>
      </c>
      <c r="C7757" s="7">
        <v>46211.772141203706</v>
      </c>
      <c r="D7757" s="4">
        <v>232000000</v>
      </c>
      <c r="E7757" s="3">
        <v>8169000</v>
      </c>
      <c r="F7757" s="3">
        <v>1877200</v>
      </c>
      <c r="G7757" s="4">
        <v>94622002</v>
      </c>
      <c r="H7757" t="s">
        <v>8200</v>
      </c>
      <c r="I7757" s="2">
        <v>46211.730532407404</v>
      </c>
      <c r="J7757" s="4">
        <v>50000000</v>
      </c>
      <c r="K7757" s="4" t="s">
        <v>6211</v>
      </c>
      <c r="L7757" s="5">
        <v>232</v>
      </c>
      <c r="M7757" s="5">
        <v>94.622001999999995</v>
      </c>
      <c r="N7757" s="5">
        <v>50</v>
      </c>
      <c r="O7757" s="5" t="str">
        <f t="shared" si="121"/>
        <v>0,990000</v>
      </c>
      <c r="P7757" s="5" t="s">
        <v>11360</v>
      </c>
      <c r="Q7757" s="5" t="s">
        <v>11345</v>
      </c>
    </row>
    <row r="7758" spans="1:17" x14ac:dyDescent="0.25">
      <c r="A7758">
        <v>63638</v>
      </c>
      <c r="B7758" t="s">
        <v>30</v>
      </c>
      <c r="C7758" s="7">
        <v>46211.772152777776</v>
      </c>
      <c r="D7758" s="4">
        <v>232000000</v>
      </c>
      <c r="E7758" s="3">
        <v>8165000</v>
      </c>
      <c r="F7758" s="3">
        <v>1876300</v>
      </c>
      <c r="G7758" s="4">
        <v>94622002</v>
      </c>
      <c r="H7758" t="s">
        <v>8201</v>
      </c>
      <c r="I7758" s="2">
        <v>46211.730532407404</v>
      </c>
      <c r="J7758" s="4">
        <v>50000000</v>
      </c>
      <c r="K7758" s="4" t="s">
        <v>6211</v>
      </c>
      <c r="L7758" s="5">
        <v>232</v>
      </c>
      <c r="M7758" s="5">
        <v>94.622001999999995</v>
      </c>
      <c r="N7758" s="5">
        <v>50</v>
      </c>
      <c r="O7758" s="5" t="str">
        <f t="shared" si="121"/>
        <v>0,990000</v>
      </c>
      <c r="P7758" s="5" t="s">
        <v>11380</v>
      </c>
      <c r="Q7758" s="5" t="s">
        <v>11361</v>
      </c>
    </row>
    <row r="7759" spans="1:17" x14ac:dyDescent="0.25">
      <c r="A7759">
        <v>63639</v>
      </c>
      <c r="B7759" t="s">
        <v>30</v>
      </c>
      <c r="C7759" s="7">
        <v>46211.772164351853</v>
      </c>
      <c r="D7759" s="4">
        <v>232000000</v>
      </c>
      <c r="E7759" s="3">
        <v>8165000</v>
      </c>
      <c r="F7759" s="3">
        <v>1876300</v>
      </c>
      <c r="G7759" s="4">
        <v>94622002</v>
      </c>
      <c r="H7759" t="s">
        <v>8202</v>
      </c>
      <c r="I7759" s="2">
        <v>46211.730532407404</v>
      </c>
      <c r="J7759" s="4">
        <v>50000000</v>
      </c>
      <c r="K7759" s="4" t="s">
        <v>6211</v>
      </c>
      <c r="L7759" s="5">
        <v>232</v>
      </c>
      <c r="M7759" s="5">
        <v>94.622001999999995</v>
      </c>
      <c r="N7759" s="5">
        <v>50</v>
      </c>
      <c r="O7759" s="5" t="str">
        <f t="shared" si="121"/>
        <v>0,990000</v>
      </c>
      <c r="P7759" s="5" t="s">
        <v>11380</v>
      </c>
      <c r="Q7759" s="5" t="s">
        <v>11361</v>
      </c>
    </row>
    <row r="7760" spans="1:17" x14ac:dyDescent="0.25">
      <c r="A7760">
        <v>63640</v>
      </c>
      <c r="B7760" t="s">
        <v>30</v>
      </c>
      <c r="C7760" s="7">
        <v>46211.772175925929</v>
      </c>
      <c r="D7760" s="4">
        <v>232000000</v>
      </c>
      <c r="E7760" s="3">
        <v>8165000</v>
      </c>
      <c r="F7760" s="3">
        <v>1875900</v>
      </c>
      <c r="G7760" s="4">
        <v>94623001</v>
      </c>
      <c r="H7760" t="s">
        <v>8203</v>
      </c>
      <c r="I7760" s="2">
        <v>46211.730532407404</v>
      </c>
      <c r="J7760" s="4">
        <v>50000000</v>
      </c>
      <c r="K7760" s="4" t="s">
        <v>6211</v>
      </c>
      <c r="L7760" s="5">
        <v>232</v>
      </c>
      <c r="M7760" s="5">
        <v>94.623001000000002</v>
      </c>
      <c r="N7760" s="5">
        <v>50</v>
      </c>
      <c r="O7760" s="5" t="str">
        <f t="shared" si="121"/>
        <v>0,990000</v>
      </c>
      <c r="P7760" s="5" t="s">
        <v>11380</v>
      </c>
      <c r="Q7760" s="5" t="s">
        <v>11381</v>
      </c>
    </row>
    <row r="7761" spans="1:17" x14ac:dyDescent="0.25">
      <c r="A7761">
        <v>63641</v>
      </c>
      <c r="B7761" t="s">
        <v>30</v>
      </c>
      <c r="C7761" s="7">
        <v>46211.772187499999</v>
      </c>
      <c r="D7761" s="4">
        <v>232100000</v>
      </c>
      <c r="E7761" s="3">
        <v>8165000</v>
      </c>
      <c r="F7761" s="3">
        <v>1876600</v>
      </c>
      <c r="G7761" s="4">
        <v>94624001</v>
      </c>
      <c r="H7761" t="s">
        <v>8204</v>
      </c>
      <c r="I7761" s="2">
        <v>46211.730532407404</v>
      </c>
      <c r="J7761" s="4">
        <v>50000000</v>
      </c>
      <c r="K7761" s="4" t="s">
        <v>6211</v>
      </c>
      <c r="L7761" s="5">
        <v>232.1</v>
      </c>
      <c r="M7761" s="5">
        <v>94.624001000000007</v>
      </c>
      <c r="N7761" s="5">
        <v>50</v>
      </c>
      <c r="O7761" s="5" t="str">
        <f t="shared" si="121"/>
        <v>0,990000</v>
      </c>
      <c r="P7761" s="5" t="s">
        <v>11380</v>
      </c>
      <c r="Q7761" s="5" t="s">
        <v>11382</v>
      </c>
    </row>
    <row r="7762" spans="1:17" x14ac:dyDescent="0.25">
      <c r="A7762">
        <v>63642</v>
      </c>
      <c r="B7762" t="s">
        <v>30</v>
      </c>
      <c r="C7762" s="7">
        <v>46211.772199074076</v>
      </c>
      <c r="D7762" s="4">
        <v>232100000</v>
      </c>
      <c r="E7762" s="3">
        <v>8164000</v>
      </c>
      <c r="F7762" s="3">
        <v>1876400</v>
      </c>
      <c r="G7762" s="4">
        <v>94624001</v>
      </c>
      <c r="H7762" t="s">
        <v>8205</v>
      </c>
      <c r="I7762" s="2">
        <v>46211.730636574073</v>
      </c>
      <c r="J7762" s="4">
        <v>50000000</v>
      </c>
      <c r="K7762" s="4" t="s">
        <v>6211</v>
      </c>
      <c r="L7762" s="5">
        <v>232.1</v>
      </c>
      <c r="M7762" s="5">
        <v>94.624001000000007</v>
      </c>
      <c r="N7762" s="5">
        <v>50</v>
      </c>
      <c r="O7762" s="5" t="str">
        <f t="shared" si="121"/>
        <v>0,990000</v>
      </c>
      <c r="P7762" s="5" t="s">
        <v>11376</v>
      </c>
      <c r="Q7762" s="5" t="s">
        <v>11364</v>
      </c>
    </row>
    <row r="7763" spans="1:17" x14ac:dyDescent="0.25">
      <c r="A7763">
        <v>63643</v>
      </c>
      <c r="B7763" t="s">
        <v>30</v>
      </c>
      <c r="C7763" s="7">
        <v>46211.772210648145</v>
      </c>
      <c r="D7763" s="4">
        <v>232100000</v>
      </c>
      <c r="E7763" s="3">
        <v>8163000</v>
      </c>
      <c r="F7763" s="3">
        <v>1875800</v>
      </c>
      <c r="G7763" s="4">
        <v>94625000</v>
      </c>
      <c r="H7763" t="s">
        <v>8206</v>
      </c>
      <c r="I7763" s="2">
        <v>46211.730636574073</v>
      </c>
      <c r="J7763" s="4">
        <v>50000000</v>
      </c>
      <c r="K7763" s="4" t="s">
        <v>6211</v>
      </c>
      <c r="L7763" s="5">
        <v>232.1</v>
      </c>
      <c r="M7763" s="5">
        <v>94.625</v>
      </c>
      <c r="N7763" s="5">
        <v>50</v>
      </c>
      <c r="O7763" s="5" t="str">
        <f t="shared" si="121"/>
        <v>0,990000</v>
      </c>
      <c r="P7763" s="5" t="s">
        <v>11378</v>
      </c>
      <c r="Q7763" s="5" t="s">
        <v>11383</v>
      </c>
    </row>
    <row r="7764" spans="1:17" x14ac:dyDescent="0.25">
      <c r="A7764">
        <v>63644</v>
      </c>
      <c r="B7764" t="s">
        <v>30</v>
      </c>
      <c r="C7764" s="7">
        <v>46211.772222222222</v>
      </c>
      <c r="D7764" s="4">
        <v>232100000</v>
      </c>
      <c r="E7764" s="3">
        <v>8163000</v>
      </c>
      <c r="F7764" s="3">
        <v>1875800</v>
      </c>
      <c r="G7764" s="4">
        <v>94625000</v>
      </c>
      <c r="H7764" t="s">
        <v>8207</v>
      </c>
      <c r="I7764" s="2">
        <v>46211.730636574073</v>
      </c>
      <c r="J7764" s="4">
        <v>50000000</v>
      </c>
      <c r="K7764" s="4" t="s">
        <v>6211</v>
      </c>
      <c r="L7764" s="5">
        <v>232.1</v>
      </c>
      <c r="M7764" s="5">
        <v>94.625</v>
      </c>
      <c r="N7764" s="5">
        <v>50</v>
      </c>
      <c r="O7764" s="5" t="str">
        <f t="shared" si="121"/>
        <v>0,990000</v>
      </c>
      <c r="P7764" s="5" t="s">
        <v>11378</v>
      </c>
      <c r="Q7764" s="5" t="s">
        <v>11383</v>
      </c>
    </row>
    <row r="7765" spans="1:17" x14ac:dyDescent="0.25">
      <c r="A7765">
        <v>63645</v>
      </c>
      <c r="B7765" t="s">
        <v>30</v>
      </c>
      <c r="C7765" s="7">
        <v>46211.772233796299</v>
      </c>
      <c r="D7765" s="4">
        <v>232000000</v>
      </c>
      <c r="E7765" s="3">
        <v>8165000</v>
      </c>
      <c r="F7765" s="3">
        <v>1876100</v>
      </c>
      <c r="G7765" s="4">
        <v>94625999</v>
      </c>
      <c r="H7765" t="s">
        <v>8208</v>
      </c>
      <c r="I7765" s="2">
        <v>46211.730636574073</v>
      </c>
      <c r="J7765" s="4">
        <v>50000000</v>
      </c>
      <c r="K7765" s="4" t="s">
        <v>6211</v>
      </c>
      <c r="L7765" s="5">
        <v>232</v>
      </c>
      <c r="M7765" s="5">
        <v>94.625998999999993</v>
      </c>
      <c r="N7765" s="5">
        <v>50</v>
      </c>
      <c r="O7765" s="5" t="str">
        <f t="shared" si="121"/>
        <v>0,990000</v>
      </c>
      <c r="P7765" s="5" t="s">
        <v>11380</v>
      </c>
      <c r="Q7765" s="5" t="s">
        <v>11367</v>
      </c>
    </row>
    <row r="7766" spans="1:17" x14ac:dyDescent="0.25">
      <c r="A7766">
        <v>63646</v>
      </c>
      <c r="B7766" t="s">
        <v>30</v>
      </c>
      <c r="C7766" s="7">
        <v>46211.772245370368</v>
      </c>
      <c r="D7766" s="4">
        <v>232000000</v>
      </c>
      <c r="E7766" s="3">
        <v>8166000</v>
      </c>
      <c r="F7766" s="3">
        <v>1875900</v>
      </c>
      <c r="G7766" s="4">
        <v>94625999</v>
      </c>
      <c r="H7766" t="s">
        <v>8209</v>
      </c>
      <c r="I7766" s="2">
        <v>46211.730636574073</v>
      </c>
      <c r="J7766" s="4">
        <v>50000000</v>
      </c>
      <c r="K7766" s="4" t="s">
        <v>6211</v>
      </c>
      <c r="L7766" s="5">
        <v>232</v>
      </c>
      <c r="M7766" s="5">
        <v>94.625998999999993</v>
      </c>
      <c r="N7766" s="5">
        <v>50</v>
      </c>
      <c r="O7766" s="5" t="str">
        <f t="shared" si="121"/>
        <v>0,990000</v>
      </c>
      <c r="P7766" s="5" t="s">
        <v>11374</v>
      </c>
      <c r="Q7766" s="5" t="s">
        <v>11381</v>
      </c>
    </row>
    <row r="7767" spans="1:17" x14ac:dyDescent="0.25">
      <c r="A7767">
        <v>63647</v>
      </c>
      <c r="B7767" t="s">
        <v>30</v>
      </c>
      <c r="C7767" s="7">
        <v>46211.772256944445</v>
      </c>
      <c r="D7767" s="4">
        <v>231900000</v>
      </c>
      <c r="E7767" s="3">
        <v>8162000</v>
      </c>
      <c r="F7767" s="3">
        <v>1874600</v>
      </c>
      <c r="G7767" s="4">
        <v>94626999</v>
      </c>
      <c r="H7767" t="s">
        <v>8210</v>
      </c>
      <c r="I7767" s="2">
        <v>46211.730636574073</v>
      </c>
      <c r="J7767" s="4">
        <v>50000000</v>
      </c>
      <c r="K7767" s="4" t="s">
        <v>6211</v>
      </c>
      <c r="L7767" s="5">
        <v>231.9</v>
      </c>
      <c r="M7767" s="5">
        <v>94.626998999999998</v>
      </c>
      <c r="N7767" s="5">
        <v>50</v>
      </c>
      <c r="O7767" s="5" t="str">
        <f t="shared" si="121"/>
        <v>0,990000</v>
      </c>
      <c r="P7767" s="5" t="s">
        <v>11384</v>
      </c>
      <c r="Q7767" s="5" t="s">
        <v>11353</v>
      </c>
    </row>
    <row r="7768" spans="1:17" x14ac:dyDescent="0.25">
      <c r="A7768">
        <v>63648</v>
      </c>
      <c r="B7768" t="s">
        <v>30</v>
      </c>
      <c r="C7768" s="7">
        <v>46211.772268518522</v>
      </c>
      <c r="D7768" s="4">
        <v>231900000</v>
      </c>
      <c r="E7768" s="3">
        <v>8162000</v>
      </c>
      <c r="F7768" s="3">
        <v>1874600</v>
      </c>
      <c r="G7768" s="4">
        <v>94626999</v>
      </c>
      <c r="H7768" t="s">
        <v>8211</v>
      </c>
      <c r="I7768" s="2">
        <v>46211.730636574073</v>
      </c>
      <c r="J7768" s="4">
        <v>50000000</v>
      </c>
      <c r="K7768" s="4" t="s">
        <v>6211</v>
      </c>
      <c r="L7768" s="5">
        <v>231.9</v>
      </c>
      <c r="M7768" s="5">
        <v>94.626998999999998</v>
      </c>
      <c r="N7768" s="5">
        <v>50</v>
      </c>
      <c r="O7768" s="5" t="str">
        <f t="shared" si="121"/>
        <v>0,990000</v>
      </c>
      <c r="P7768" s="5" t="s">
        <v>11384</v>
      </c>
      <c r="Q7768" s="5" t="s">
        <v>11353</v>
      </c>
    </row>
    <row r="7769" spans="1:17" x14ac:dyDescent="0.25">
      <c r="A7769">
        <v>63649</v>
      </c>
      <c r="B7769" t="s">
        <v>30</v>
      </c>
      <c r="C7769" s="7">
        <v>46211.772280092591</v>
      </c>
      <c r="D7769" s="4">
        <v>231900000</v>
      </c>
      <c r="E7769" s="3">
        <v>8164000</v>
      </c>
      <c r="F7769" s="3">
        <v>1875100</v>
      </c>
      <c r="G7769" s="4">
        <v>94627998</v>
      </c>
      <c r="H7769" t="s">
        <v>8212</v>
      </c>
      <c r="I7769" s="2">
        <v>46211.730636574073</v>
      </c>
      <c r="J7769" s="4">
        <v>50000000</v>
      </c>
      <c r="K7769" s="4" t="s">
        <v>6211</v>
      </c>
      <c r="L7769" s="5">
        <v>231.9</v>
      </c>
      <c r="M7769" s="5">
        <v>94.627998000000005</v>
      </c>
      <c r="N7769" s="5">
        <v>50</v>
      </c>
      <c r="O7769" s="5" t="str">
        <f t="shared" si="121"/>
        <v>0,990000</v>
      </c>
      <c r="P7769" s="5" t="s">
        <v>11376</v>
      </c>
      <c r="Q7769" s="5" t="s">
        <v>11373</v>
      </c>
    </row>
    <row r="7770" spans="1:17" x14ac:dyDescent="0.25">
      <c r="A7770">
        <v>63650</v>
      </c>
      <c r="B7770" t="s">
        <v>30</v>
      </c>
      <c r="C7770" s="7">
        <v>46211.772291666668</v>
      </c>
      <c r="D7770" s="4">
        <v>232000000</v>
      </c>
      <c r="E7770" s="3">
        <v>8167000</v>
      </c>
      <c r="F7770" s="3">
        <v>1876200</v>
      </c>
      <c r="G7770" s="4">
        <v>94627998</v>
      </c>
      <c r="H7770" t="s">
        <v>8213</v>
      </c>
      <c r="I7770" s="2">
        <v>46211.730636574073</v>
      </c>
      <c r="J7770" s="4">
        <v>50000000</v>
      </c>
      <c r="K7770" s="4" t="s">
        <v>6211</v>
      </c>
      <c r="L7770" s="5">
        <v>232</v>
      </c>
      <c r="M7770" s="5">
        <v>94.627998000000005</v>
      </c>
      <c r="N7770" s="5">
        <v>50</v>
      </c>
      <c r="O7770" s="5" t="str">
        <f t="shared" si="121"/>
        <v>0,990000</v>
      </c>
      <c r="P7770" s="5" t="s">
        <v>11357</v>
      </c>
      <c r="Q7770" s="5" t="s">
        <v>11344</v>
      </c>
    </row>
    <row r="7771" spans="1:17" x14ac:dyDescent="0.25">
      <c r="A7771">
        <v>63651</v>
      </c>
      <c r="B7771" t="s">
        <v>30</v>
      </c>
      <c r="C7771" s="7">
        <v>46211.772303240738</v>
      </c>
      <c r="D7771" s="4">
        <v>232000000</v>
      </c>
      <c r="E7771" s="3">
        <v>8164000</v>
      </c>
      <c r="F7771" s="3">
        <v>1875400</v>
      </c>
      <c r="G7771" s="4">
        <v>94628998</v>
      </c>
      <c r="H7771" t="s">
        <v>8214</v>
      </c>
      <c r="I7771" s="2">
        <v>46211.730636574073</v>
      </c>
      <c r="J7771" s="4">
        <v>50000000</v>
      </c>
      <c r="K7771" s="4" t="s">
        <v>6211</v>
      </c>
      <c r="L7771" s="5">
        <v>232</v>
      </c>
      <c r="M7771" s="5">
        <v>94.628997999999996</v>
      </c>
      <c r="N7771" s="5">
        <v>50</v>
      </c>
      <c r="O7771" s="5" t="str">
        <f t="shared" si="121"/>
        <v>0,990000</v>
      </c>
      <c r="P7771" s="5" t="s">
        <v>11376</v>
      </c>
      <c r="Q7771" s="5" t="s">
        <v>11350</v>
      </c>
    </row>
    <row r="7772" spans="1:17" x14ac:dyDescent="0.25">
      <c r="A7772">
        <v>63652</v>
      </c>
      <c r="B7772" t="s">
        <v>30</v>
      </c>
      <c r="C7772" s="7">
        <v>46211.772314814814</v>
      </c>
      <c r="D7772" s="4">
        <v>232000000</v>
      </c>
      <c r="E7772" s="3">
        <v>8164000</v>
      </c>
      <c r="F7772" s="3">
        <v>1875600</v>
      </c>
      <c r="G7772" s="4">
        <v>94628998</v>
      </c>
      <c r="H7772" t="s">
        <v>8215</v>
      </c>
      <c r="I7772" s="2">
        <v>46211.730763888889</v>
      </c>
      <c r="J7772" s="4">
        <v>50000000</v>
      </c>
      <c r="K7772" s="4" t="s">
        <v>6211</v>
      </c>
      <c r="L7772" s="5">
        <v>232</v>
      </c>
      <c r="M7772" s="5">
        <v>94.628997999999996</v>
      </c>
      <c r="N7772" s="5">
        <v>50</v>
      </c>
      <c r="O7772" s="5" t="str">
        <f t="shared" si="121"/>
        <v>0,990000</v>
      </c>
      <c r="P7772" s="5" t="s">
        <v>11376</v>
      </c>
      <c r="Q7772" s="5" t="s">
        <v>11351</v>
      </c>
    </row>
    <row r="7773" spans="1:17" x14ac:dyDescent="0.25">
      <c r="A7773">
        <v>63653</v>
      </c>
      <c r="B7773" t="s">
        <v>30</v>
      </c>
      <c r="C7773" s="7">
        <v>46211.772326388891</v>
      </c>
      <c r="D7773" s="4">
        <v>232000000</v>
      </c>
      <c r="E7773" s="3">
        <v>8164000</v>
      </c>
      <c r="F7773" s="3">
        <v>1875600</v>
      </c>
      <c r="G7773" s="4">
        <v>94629997</v>
      </c>
      <c r="H7773" t="s">
        <v>8216</v>
      </c>
      <c r="I7773" s="2">
        <v>46211.730763888889</v>
      </c>
      <c r="J7773" s="4">
        <v>50000000</v>
      </c>
      <c r="K7773" s="4" t="s">
        <v>6211</v>
      </c>
      <c r="L7773" s="5">
        <v>232</v>
      </c>
      <c r="M7773" s="5">
        <v>94.629997000000003</v>
      </c>
      <c r="N7773" s="5">
        <v>50</v>
      </c>
      <c r="O7773" s="5" t="str">
        <f t="shared" si="121"/>
        <v>0,990000</v>
      </c>
      <c r="P7773" s="5" t="s">
        <v>11376</v>
      </c>
      <c r="Q7773" s="5" t="s">
        <v>11351</v>
      </c>
    </row>
    <row r="7774" spans="1:17" x14ac:dyDescent="0.25">
      <c r="A7774">
        <v>63654</v>
      </c>
      <c r="B7774" t="s">
        <v>30</v>
      </c>
      <c r="C7774" s="7">
        <v>46211.772337962961</v>
      </c>
      <c r="D7774" s="4">
        <v>231900000</v>
      </c>
      <c r="E7774" s="3">
        <v>8164000</v>
      </c>
      <c r="F7774" s="3">
        <v>1874800</v>
      </c>
      <c r="G7774" s="4">
        <v>94629997</v>
      </c>
      <c r="H7774" t="s">
        <v>8217</v>
      </c>
      <c r="I7774" s="2">
        <v>46211.730763888889</v>
      </c>
      <c r="J7774" s="4">
        <v>50000000</v>
      </c>
      <c r="K7774" s="4" t="s">
        <v>6211</v>
      </c>
      <c r="L7774" s="5">
        <v>231.9</v>
      </c>
      <c r="M7774" s="5">
        <v>94.629997000000003</v>
      </c>
      <c r="N7774" s="5">
        <v>50</v>
      </c>
      <c r="O7774" s="5" t="str">
        <f t="shared" si="121"/>
        <v>0,990000</v>
      </c>
      <c r="P7774" s="5" t="s">
        <v>11376</v>
      </c>
      <c r="Q7774" s="5" t="s">
        <v>11372</v>
      </c>
    </row>
    <row r="7775" spans="1:17" x14ac:dyDescent="0.25">
      <c r="A7775">
        <v>63655</v>
      </c>
      <c r="B7775" t="s">
        <v>30</v>
      </c>
      <c r="C7775" s="7">
        <v>46211.772349537037</v>
      </c>
      <c r="D7775" s="4">
        <v>231700000</v>
      </c>
      <c r="E7775" s="3">
        <v>8165000</v>
      </c>
      <c r="F7775" s="3">
        <v>1874100</v>
      </c>
      <c r="G7775" s="4">
        <v>94630997</v>
      </c>
      <c r="H7775" t="s">
        <v>8218</v>
      </c>
      <c r="I7775" s="2">
        <v>46211.730763888889</v>
      </c>
      <c r="J7775" s="4">
        <v>50000000</v>
      </c>
      <c r="K7775" s="4" t="s">
        <v>6211</v>
      </c>
      <c r="L7775" s="5">
        <v>231.7</v>
      </c>
      <c r="M7775" s="5">
        <v>94.630996999999994</v>
      </c>
      <c r="N7775" s="5">
        <v>50</v>
      </c>
      <c r="O7775" s="5" t="str">
        <f t="shared" si="121"/>
        <v>0,990000</v>
      </c>
      <c r="P7775" s="5" t="s">
        <v>11380</v>
      </c>
      <c r="Q7775" s="5" t="s">
        <v>11369</v>
      </c>
    </row>
    <row r="7776" spans="1:17" x14ac:dyDescent="0.25">
      <c r="A7776">
        <v>63656</v>
      </c>
      <c r="B7776" t="s">
        <v>30</v>
      </c>
      <c r="C7776" s="7">
        <v>46211.772361111114</v>
      </c>
      <c r="D7776" s="4">
        <v>231700000</v>
      </c>
      <c r="E7776" s="3">
        <v>8173000</v>
      </c>
      <c r="F7776" s="3">
        <v>1874700</v>
      </c>
      <c r="G7776" s="4">
        <v>94630997</v>
      </c>
      <c r="H7776" t="s">
        <v>8219</v>
      </c>
      <c r="I7776" s="2">
        <v>46211.730763888889</v>
      </c>
      <c r="J7776" s="4">
        <v>50000000</v>
      </c>
      <c r="K7776" s="4" t="s">
        <v>6211</v>
      </c>
      <c r="L7776" s="5">
        <v>231.7</v>
      </c>
      <c r="M7776" s="5">
        <v>94.630996999999994</v>
      </c>
      <c r="N7776" s="5">
        <v>50</v>
      </c>
      <c r="O7776" s="5" t="str">
        <f t="shared" si="121"/>
        <v>0,990000</v>
      </c>
      <c r="P7776" s="5" t="s">
        <v>11311</v>
      </c>
      <c r="Q7776" s="5" t="s">
        <v>11375</v>
      </c>
    </row>
    <row r="7777" spans="1:17" x14ac:dyDescent="0.25">
      <c r="A7777">
        <v>63657</v>
      </c>
      <c r="B7777" t="s">
        <v>30</v>
      </c>
      <c r="C7777" s="7">
        <v>46211.772372685184</v>
      </c>
      <c r="D7777" s="4">
        <v>231700000</v>
      </c>
      <c r="E7777" s="3">
        <v>8173000</v>
      </c>
      <c r="F7777" s="3">
        <v>1874700</v>
      </c>
      <c r="G7777" s="4">
        <v>94632004</v>
      </c>
      <c r="H7777" t="s">
        <v>8220</v>
      </c>
      <c r="I7777" s="2">
        <v>46211.730763888889</v>
      </c>
      <c r="J7777" s="4">
        <v>50000000</v>
      </c>
      <c r="K7777" s="4" t="s">
        <v>6211</v>
      </c>
      <c r="L7777" s="5">
        <v>231.7</v>
      </c>
      <c r="M7777" s="5">
        <v>94.632003999999995</v>
      </c>
      <c r="N7777" s="5">
        <v>50</v>
      </c>
      <c r="O7777" s="5" t="str">
        <f t="shared" si="121"/>
        <v>0,990000</v>
      </c>
      <c r="P7777" s="5" t="s">
        <v>11311</v>
      </c>
      <c r="Q7777" s="5" t="s">
        <v>11375</v>
      </c>
    </row>
    <row r="7778" spans="1:17" x14ac:dyDescent="0.25">
      <c r="A7778">
        <v>63658</v>
      </c>
      <c r="B7778" t="s">
        <v>30</v>
      </c>
      <c r="C7778" s="7">
        <v>46211.77238425926</v>
      </c>
      <c r="D7778" s="4">
        <v>231800000</v>
      </c>
      <c r="E7778" s="3">
        <v>8172000</v>
      </c>
      <c r="F7778" s="3">
        <v>1875800</v>
      </c>
      <c r="G7778" s="4">
        <v>94632004</v>
      </c>
      <c r="H7778" t="s">
        <v>8221</v>
      </c>
      <c r="I7778" s="2">
        <v>46211.730763888889</v>
      </c>
      <c r="J7778" s="4">
        <v>50000000</v>
      </c>
      <c r="K7778" s="4" t="s">
        <v>6211</v>
      </c>
      <c r="L7778" s="5">
        <v>231.8</v>
      </c>
      <c r="M7778" s="5">
        <v>94.632003999999995</v>
      </c>
      <c r="N7778" s="5">
        <v>50</v>
      </c>
      <c r="O7778" s="5" t="str">
        <f t="shared" si="121"/>
        <v>0,990000</v>
      </c>
      <c r="P7778" s="5" t="s">
        <v>11348</v>
      </c>
      <c r="Q7778" s="5" t="s">
        <v>11383</v>
      </c>
    </row>
    <row r="7779" spans="1:17" x14ac:dyDescent="0.25">
      <c r="A7779">
        <v>63659</v>
      </c>
      <c r="B7779" t="s">
        <v>30</v>
      </c>
      <c r="C7779" s="7">
        <v>46211.77239583333</v>
      </c>
      <c r="D7779" s="4">
        <v>231900000</v>
      </c>
      <c r="E7779" s="3">
        <v>8172000</v>
      </c>
      <c r="F7779" s="3">
        <v>1876900</v>
      </c>
      <c r="G7779" s="4">
        <v>94633003</v>
      </c>
      <c r="H7779" t="s">
        <v>8222</v>
      </c>
      <c r="I7779" s="2">
        <v>46211.730763888889</v>
      </c>
      <c r="J7779" s="4">
        <v>50000000</v>
      </c>
      <c r="K7779" s="4" t="s">
        <v>6211</v>
      </c>
      <c r="L7779" s="5">
        <v>231.9</v>
      </c>
      <c r="M7779" s="5">
        <v>94.633003000000002</v>
      </c>
      <c r="N7779" s="5">
        <v>50</v>
      </c>
      <c r="O7779" s="5" t="str">
        <f t="shared" si="121"/>
        <v>0,990000</v>
      </c>
      <c r="P7779" s="5" t="s">
        <v>11348</v>
      </c>
      <c r="Q7779" s="5" t="s">
        <v>11314</v>
      </c>
    </row>
    <row r="7780" spans="1:17" x14ac:dyDescent="0.25">
      <c r="A7780">
        <v>63660</v>
      </c>
      <c r="B7780" t="s">
        <v>30</v>
      </c>
      <c r="C7780" s="7">
        <v>46211.772407407407</v>
      </c>
      <c r="D7780" s="4">
        <v>232000000</v>
      </c>
      <c r="E7780" s="3">
        <v>8171000</v>
      </c>
      <c r="F7780" s="3">
        <v>1877600</v>
      </c>
      <c r="G7780" s="4">
        <v>94634003</v>
      </c>
      <c r="H7780" t="s">
        <v>8223</v>
      </c>
      <c r="I7780" s="2">
        <v>46211.730763888889</v>
      </c>
      <c r="J7780" s="4">
        <v>50000000</v>
      </c>
      <c r="K7780" s="4" t="s">
        <v>6211</v>
      </c>
      <c r="L7780" s="5">
        <v>232</v>
      </c>
      <c r="M7780" s="5">
        <v>94.634003000000007</v>
      </c>
      <c r="N7780" s="5">
        <v>50</v>
      </c>
      <c r="O7780" s="5" t="str">
        <f t="shared" si="121"/>
        <v>0,990000</v>
      </c>
      <c r="P7780" s="5" t="s">
        <v>11322</v>
      </c>
      <c r="Q7780" s="5" t="s">
        <v>11343</v>
      </c>
    </row>
    <row r="7781" spans="1:17" x14ac:dyDescent="0.25">
      <c r="A7781">
        <v>63661</v>
      </c>
      <c r="B7781" t="s">
        <v>30</v>
      </c>
      <c r="C7781" s="7">
        <v>46211.772418981483</v>
      </c>
      <c r="D7781" s="4">
        <v>232100000</v>
      </c>
      <c r="E7781" s="3">
        <v>8172000</v>
      </c>
      <c r="F7781" s="3">
        <v>1878600</v>
      </c>
      <c r="G7781" s="4">
        <v>94634003</v>
      </c>
      <c r="H7781" t="s">
        <v>8224</v>
      </c>
      <c r="I7781" s="2">
        <v>46211.730763888889</v>
      </c>
      <c r="J7781" s="4">
        <v>50000000</v>
      </c>
      <c r="K7781" s="4" t="s">
        <v>6211</v>
      </c>
      <c r="L7781" s="5">
        <v>232.1</v>
      </c>
      <c r="M7781" s="5">
        <v>94.634003000000007</v>
      </c>
      <c r="N7781" s="5">
        <v>50</v>
      </c>
      <c r="O7781" s="5" t="str">
        <f t="shared" si="121"/>
        <v>0,990000</v>
      </c>
      <c r="P7781" s="5" t="s">
        <v>11348</v>
      </c>
      <c r="Q7781" s="5" t="s">
        <v>11334</v>
      </c>
    </row>
    <row r="7782" spans="1:17" x14ac:dyDescent="0.25">
      <c r="A7782">
        <v>63662</v>
      </c>
      <c r="B7782" t="s">
        <v>30</v>
      </c>
      <c r="C7782" s="7">
        <v>46211.772430555553</v>
      </c>
      <c r="D7782" s="4">
        <v>232100000</v>
      </c>
      <c r="E7782" s="3">
        <v>8172000</v>
      </c>
      <c r="F7782" s="3">
        <v>1878600</v>
      </c>
      <c r="G7782" s="4">
        <v>94634003</v>
      </c>
      <c r="H7782" t="s">
        <v>8225</v>
      </c>
      <c r="I7782" s="2">
        <v>46211.730868055558</v>
      </c>
      <c r="J7782" s="4">
        <v>50000000</v>
      </c>
      <c r="K7782" s="4" t="s">
        <v>6211</v>
      </c>
      <c r="L7782" s="5">
        <v>232.1</v>
      </c>
      <c r="M7782" s="5">
        <v>94.634003000000007</v>
      </c>
      <c r="N7782" s="5">
        <v>50</v>
      </c>
      <c r="O7782" s="5" t="str">
        <f t="shared" si="121"/>
        <v>0,990000</v>
      </c>
      <c r="P7782" s="5" t="s">
        <v>11348</v>
      </c>
      <c r="Q7782" s="5" t="s">
        <v>11334</v>
      </c>
    </row>
    <row r="7783" spans="1:17" x14ac:dyDescent="0.25">
      <c r="A7783">
        <v>63663</v>
      </c>
      <c r="B7783" t="s">
        <v>30</v>
      </c>
      <c r="C7783" s="7">
        <v>46211.77244212963</v>
      </c>
      <c r="D7783" s="4">
        <v>232200000</v>
      </c>
      <c r="E7783" s="3">
        <v>8175000</v>
      </c>
      <c r="F7783" s="3">
        <v>1879700</v>
      </c>
      <c r="G7783" s="4">
        <v>94635002</v>
      </c>
      <c r="H7783" t="s">
        <v>8226</v>
      </c>
      <c r="I7783" s="2">
        <v>46211.730868055558</v>
      </c>
      <c r="J7783" s="4">
        <v>50000000</v>
      </c>
      <c r="K7783" s="4" t="s">
        <v>6211</v>
      </c>
      <c r="L7783" s="5">
        <v>232.2</v>
      </c>
      <c r="M7783" s="5">
        <v>94.635002</v>
      </c>
      <c r="N7783" s="5">
        <v>50</v>
      </c>
      <c r="O7783" s="5" t="str">
        <f t="shared" si="121"/>
        <v>0,990000</v>
      </c>
      <c r="P7783" s="5" t="s">
        <v>11297</v>
      </c>
      <c r="Q7783" s="5" t="s">
        <v>11338</v>
      </c>
    </row>
    <row r="7784" spans="1:17" x14ac:dyDescent="0.25">
      <c r="A7784">
        <v>63664</v>
      </c>
      <c r="B7784" t="s">
        <v>30</v>
      </c>
      <c r="C7784" s="7">
        <v>46211.772453703707</v>
      </c>
      <c r="D7784" s="4">
        <v>232300000</v>
      </c>
      <c r="E7784" s="3">
        <v>8171000</v>
      </c>
      <c r="F7784" s="3">
        <v>1879600</v>
      </c>
      <c r="G7784" s="4">
        <v>94636002</v>
      </c>
      <c r="H7784" t="s">
        <v>8227</v>
      </c>
      <c r="I7784" s="2">
        <v>46211.730868055558</v>
      </c>
      <c r="J7784" s="4">
        <v>50000000</v>
      </c>
      <c r="K7784" s="4" t="s">
        <v>6211</v>
      </c>
      <c r="L7784" s="5">
        <v>232.3</v>
      </c>
      <c r="M7784" s="5">
        <v>94.636002000000005</v>
      </c>
      <c r="N7784" s="5">
        <v>50</v>
      </c>
      <c r="O7784" s="5" t="str">
        <f t="shared" si="121"/>
        <v>0,990000</v>
      </c>
      <c r="P7784" s="5" t="s">
        <v>11322</v>
      </c>
      <c r="Q7784" s="5" t="s">
        <v>11335</v>
      </c>
    </row>
    <row r="7785" spans="1:17" x14ac:dyDescent="0.25">
      <c r="A7785">
        <v>63665</v>
      </c>
      <c r="B7785" t="s">
        <v>30</v>
      </c>
      <c r="C7785" s="7">
        <v>46211.772465277776</v>
      </c>
      <c r="D7785" s="4">
        <v>232200000</v>
      </c>
      <c r="E7785" s="3">
        <v>8169000</v>
      </c>
      <c r="F7785" s="3">
        <v>1878500</v>
      </c>
      <c r="G7785" s="4">
        <v>94636002</v>
      </c>
      <c r="H7785" t="s">
        <v>8228</v>
      </c>
      <c r="I7785" s="2">
        <v>46211.730868055558</v>
      </c>
      <c r="J7785" s="4">
        <v>50000000</v>
      </c>
      <c r="K7785" s="4" t="s">
        <v>6211</v>
      </c>
      <c r="L7785" s="5">
        <v>232.2</v>
      </c>
      <c r="M7785" s="5">
        <v>94.636002000000005</v>
      </c>
      <c r="N7785" s="5">
        <v>50</v>
      </c>
      <c r="O7785" s="5" t="str">
        <f t="shared" si="121"/>
        <v>0,990000</v>
      </c>
      <c r="P7785" s="5" t="s">
        <v>11360</v>
      </c>
      <c r="Q7785" s="5" t="s">
        <v>11321</v>
      </c>
    </row>
    <row r="7786" spans="1:17" x14ac:dyDescent="0.25">
      <c r="A7786">
        <v>63666</v>
      </c>
      <c r="B7786" t="s">
        <v>30</v>
      </c>
      <c r="C7786" s="7">
        <v>46211.772476851853</v>
      </c>
      <c r="D7786" s="4">
        <v>232300000</v>
      </c>
      <c r="E7786" s="3">
        <v>8170000</v>
      </c>
      <c r="F7786" s="3">
        <v>1879200</v>
      </c>
      <c r="G7786" s="4">
        <v>94637001</v>
      </c>
      <c r="H7786" t="s">
        <v>8229</v>
      </c>
      <c r="I7786" s="2">
        <v>46211.730868055558</v>
      </c>
      <c r="J7786" s="4">
        <v>50000000</v>
      </c>
      <c r="K7786" s="4" t="s">
        <v>6211</v>
      </c>
      <c r="L7786" s="5">
        <v>232.3</v>
      </c>
      <c r="M7786" s="5">
        <v>94.637000999999998</v>
      </c>
      <c r="N7786" s="5">
        <v>50</v>
      </c>
      <c r="O7786" s="5" t="str">
        <f t="shared" si="121"/>
        <v>0,990000</v>
      </c>
      <c r="P7786" s="5" t="s">
        <v>11352</v>
      </c>
      <c r="Q7786" s="5" t="s">
        <v>11298</v>
      </c>
    </row>
    <row r="7787" spans="1:17" x14ac:dyDescent="0.25">
      <c r="A7787">
        <v>63667</v>
      </c>
      <c r="B7787" t="s">
        <v>30</v>
      </c>
      <c r="C7787" s="7">
        <v>46211.772488425922</v>
      </c>
      <c r="D7787" s="4">
        <v>232300000</v>
      </c>
      <c r="E7787" s="3">
        <v>8170000</v>
      </c>
      <c r="F7787" s="3">
        <v>1879200</v>
      </c>
      <c r="G7787" s="4">
        <v>94637001</v>
      </c>
      <c r="H7787" t="s">
        <v>8230</v>
      </c>
      <c r="I7787" s="2">
        <v>46211.730868055558</v>
      </c>
      <c r="J7787" s="4">
        <v>50000000</v>
      </c>
      <c r="K7787" s="4" t="s">
        <v>6211</v>
      </c>
      <c r="L7787" s="5">
        <v>232.3</v>
      </c>
      <c r="M7787" s="5">
        <v>94.637000999999998</v>
      </c>
      <c r="N7787" s="5">
        <v>50</v>
      </c>
      <c r="O7787" s="5" t="str">
        <f t="shared" si="121"/>
        <v>0,990000</v>
      </c>
      <c r="P7787" s="5" t="s">
        <v>11352</v>
      </c>
      <c r="Q7787" s="5" t="s">
        <v>11298</v>
      </c>
    </row>
    <row r="7788" spans="1:17" x14ac:dyDescent="0.25">
      <c r="A7788">
        <v>63668</v>
      </c>
      <c r="B7788" t="s">
        <v>30</v>
      </c>
      <c r="C7788" s="7">
        <v>46211.772499999999</v>
      </c>
      <c r="D7788" s="4">
        <v>232400000</v>
      </c>
      <c r="E7788" s="3">
        <v>8169000</v>
      </c>
      <c r="F7788" s="3">
        <v>1879600</v>
      </c>
      <c r="G7788" s="4">
        <v>94638000</v>
      </c>
      <c r="H7788" t="s">
        <v>8231</v>
      </c>
      <c r="I7788" s="2">
        <v>46211.730868055558</v>
      </c>
      <c r="J7788" s="4">
        <v>50000000</v>
      </c>
      <c r="K7788" s="4" t="s">
        <v>6211</v>
      </c>
      <c r="L7788" s="5">
        <v>232.4</v>
      </c>
      <c r="M7788" s="5">
        <v>94.638000000000005</v>
      </c>
      <c r="N7788" s="5">
        <v>50</v>
      </c>
      <c r="O7788" s="5" t="str">
        <f t="shared" si="121"/>
        <v>0,990000</v>
      </c>
      <c r="P7788" s="5" t="s">
        <v>11360</v>
      </c>
      <c r="Q7788" s="5" t="s">
        <v>11335</v>
      </c>
    </row>
    <row r="7789" spans="1:17" x14ac:dyDescent="0.25">
      <c r="A7789">
        <v>63669</v>
      </c>
      <c r="B7789" t="s">
        <v>30</v>
      </c>
      <c r="C7789" s="7">
        <v>46211.772511574076</v>
      </c>
      <c r="D7789" s="4">
        <v>232400000</v>
      </c>
      <c r="E7789" s="3">
        <v>8167000</v>
      </c>
      <c r="F7789" s="3">
        <v>1879500</v>
      </c>
      <c r="G7789" s="4">
        <v>94638000</v>
      </c>
      <c r="H7789" t="s">
        <v>8232</v>
      </c>
      <c r="I7789" s="2">
        <v>46211.730868055558</v>
      </c>
      <c r="J7789" s="4">
        <v>50000000</v>
      </c>
      <c r="K7789" s="4" t="s">
        <v>6211</v>
      </c>
      <c r="L7789" s="5">
        <v>232.4</v>
      </c>
      <c r="M7789" s="5">
        <v>94.638000000000005</v>
      </c>
      <c r="N7789" s="5">
        <v>50</v>
      </c>
      <c r="O7789" s="5" t="str">
        <f t="shared" si="121"/>
        <v>0,990000</v>
      </c>
      <c r="P7789" s="5" t="s">
        <v>11357</v>
      </c>
      <c r="Q7789" s="5" t="s">
        <v>11299</v>
      </c>
    </row>
    <row r="7790" spans="1:17" x14ac:dyDescent="0.25">
      <c r="A7790">
        <v>63670</v>
      </c>
      <c r="B7790" t="s">
        <v>30</v>
      </c>
      <c r="C7790" s="7">
        <v>46211.772523148145</v>
      </c>
      <c r="D7790" s="4">
        <v>232400000</v>
      </c>
      <c r="E7790" s="3">
        <v>8167000</v>
      </c>
      <c r="F7790" s="3">
        <v>1879600</v>
      </c>
      <c r="G7790" s="4">
        <v>94639000</v>
      </c>
      <c r="H7790" t="s">
        <v>8233</v>
      </c>
      <c r="I7790" s="2">
        <v>46211.730868055558</v>
      </c>
      <c r="J7790" s="4">
        <v>50000000</v>
      </c>
      <c r="K7790" s="4" t="s">
        <v>6211</v>
      </c>
      <c r="L7790" s="5">
        <v>232.4</v>
      </c>
      <c r="M7790" s="5">
        <v>94.638999999999996</v>
      </c>
      <c r="N7790" s="5">
        <v>50</v>
      </c>
      <c r="O7790" s="5" t="str">
        <f t="shared" si="121"/>
        <v>0,990000</v>
      </c>
      <c r="P7790" s="5" t="s">
        <v>11357</v>
      </c>
      <c r="Q7790" s="5" t="s">
        <v>11335</v>
      </c>
    </row>
    <row r="7791" spans="1:17" x14ac:dyDescent="0.25">
      <c r="A7791">
        <v>63671</v>
      </c>
      <c r="B7791" t="s">
        <v>30</v>
      </c>
      <c r="C7791" s="7">
        <v>46211.772534722222</v>
      </c>
      <c r="D7791" s="4">
        <v>232400000</v>
      </c>
      <c r="E7791" s="3">
        <v>8167000</v>
      </c>
      <c r="F7791" s="3">
        <v>1879600</v>
      </c>
      <c r="G7791" s="4">
        <v>94639000</v>
      </c>
      <c r="H7791" t="s">
        <v>8234</v>
      </c>
      <c r="I7791" s="2">
        <v>46211.730868055558</v>
      </c>
      <c r="J7791" s="4">
        <v>50100000</v>
      </c>
      <c r="K7791" s="4" t="s">
        <v>6211</v>
      </c>
      <c r="L7791" s="5">
        <v>232.4</v>
      </c>
      <c r="M7791" s="5">
        <v>94.638999999999996</v>
      </c>
      <c r="N7791" s="5">
        <v>50.1</v>
      </c>
      <c r="O7791" s="5" t="str">
        <f t="shared" si="121"/>
        <v>0,990000</v>
      </c>
      <c r="P7791" s="5" t="s">
        <v>11357</v>
      </c>
      <c r="Q7791" s="5" t="s">
        <v>11335</v>
      </c>
    </row>
    <row r="7792" spans="1:17" x14ac:dyDescent="0.25">
      <c r="A7792">
        <v>63672</v>
      </c>
      <c r="B7792" t="s">
        <v>30</v>
      </c>
      <c r="C7792" s="7">
        <v>46211.772546296299</v>
      </c>
      <c r="D7792" s="4">
        <v>232400000</v>
      </c>
      <c r="E7792" s="3">
        <v>8170000</v>
      </c>
      <c r="F7792" s="3">
        <v>1880400</v>
      </c>
      <c r="G7792" s="4">
        <v>94639999</v>
      </c>
      <c r="H7792" t="s">
        <v>8235</v>
      </c>
      <c r="I7792" s="2">
        <v>46211.730983796297</v>
      </c>
      <c r="J7792" s="4">
        <v>50100000</v>
      </c>
      <c r="K7792" s="4" t="s">
        <v>6211</v>
      </c>
      <c r="L7792" s="5">
        <v>232.4</v>
      </c>
      <c r="M7792" s="5">
        <v>94.639999000000003</v>
      </c>
      <c r="N7792" s="5">
        <v>50.1</v>
      </c>
      <c r="O7792" s="5" t="str">
        <f t="shared" si="121"/>
        <v>0,990000</v>
      </c>
      <c r="P7792" s="5" t="s">
        <v>11352</v>
      </c>
      <c r="Q7792" s="5" t="s">
        <v>11385</v>
      </c>
    </row>
    <row r="7793" spans="1:17" x14ac:dyDescent="0.25">
      <c r="A7793">
        <v>63673</v>
      </c>
      <c r="B7793" t="s">
        <v>30</v>
      </c>
      <c r="C7793" s="7">
        <v>46211.772557870368</v>
      </c>
      <c r="D7793" s="4">
        <v>232500000</v>
      </c>
      <c r="E7793" s="3">
        <v>8171000</v>
      </c>
      <c r="F7793" s="3">
        <v>1880800</v>
      </c>
      <c r="G7793" s="4">
        <v>94639999</v>
      </c>
      <c r="H7793" t="s">
        <v>8236</v>
      </c>
      <c r="I7793" s="2">
        <v>46211.730983796297</v>
      </c>
      <c r="J7793" s="4">
        <v>50100000</v>
      </c>
      <c r="K7793" s="4" t="s">
        <v>6211</v>
      </c>
      <c r="L7793" s="5">
        <v>232.5</v>
      </c>
      <c r="M7793" s="5">
        <v>94.639999000000003</v>
      </c>
      <c r="N7793" s="5">
        <v>50.1</v>
      </c>
      <c r="O7793" s="5" t="str">
        <f t="shared" si="121"/>
        <v>0,990000</v>
      </c>
      <c r="P7793" s="5" t="s">
        <v>11322</v>
      </c>
      <c r="Q7793" s="5" t="s">
        <v>11327</v>
      </c>
    </row>
    <row r="7794" spans="1:17" x14ac:dyDescent="0.25">
      <c r="A7794">
        <v>63674</v>
      </c>
      <c r="B7794" t="s">
        <v>30</v>
      </c>
      <c r="C7794" s="7">
        <v>46211.772569444445</v>
      </c>
      <c r="D7794" s="4">
        <v>232300000</v>
      </c>
      <c r="E7794" s="3">
        <v>8166000</v>
      </c>
      <c r="F7794" s="3">
        <v>1878500</v>
      </c>
      <c r="G7794" s="4">
        <v>94640999</v>
      </c>
      <c r="H7794" t="s">
        <v>8237</v>
      </c>
      <c r="I7794" s="2">
        <v>46211.730983796297</v>
      </c>
      <c r="J7794" s="4">
        <v>50100000</v>
      </c>
      <c r="K7794" s="4" t="s">
        <v>6211</v>
      </c>
      <c r="L7794" s="5">
        <v>232.3</v>
      </c>
      <c r="M7794" s="5">
        <v>94.640998999999994</v>
      </c>
      <c r="N7794" s="5">
        <v>50.1</v>
      </c>
      <c r="O7794" s="5" t="str">
        <f t="shared" si="121"/>
        <v>0,990000</v>
      </c>
      <c r="P7794" s="5" t="s">
        <v>11374</v>
      </c>
      <c r="Q7794" s="5" t="s">
        <v>11321</v>
      </c>
    </row>
    <row r="7795" spans="1:17" x14ac:dyDescent="0.25">
      <c r="A7795">
        <v>63675</v>
      </c>
      <c r="B7795" t="s">
        <v>30</v>
      </c>
      <c r="C7795" s="7">
        <v>46211.772581018522</v>
      </c>
      <c r="D7795" s="4">
        <v>232300000</v>
      </c>
      <c r="E7795" s="3">
        <v>8169000</v>
      </c>
      <c r="F7795" s="3">
        <v>1879000</v>
      </c>
      <c r="G7795" s="4">
        <v>94640999</v>
      </c>
      <c r="H7795" t="s">
        <v>8238</v>
      </c>
      <c r="I7795" s="2">
        <v>46211.730983796297</v>
      </c>
      <c r="J7795" s="4">
        <v>50000000</v>
      </c>
      <c r="K7795" s="4" t="s">
        <v>6211</v>
      </c>
      <c r="L7795" s="5">
        <v>232.3</v>
      </c>
      <c r="M7795" s="5">
        <v>94.640998999999994</v>
      </c>
      <c r="N7795" s="5">
        <v>50</v>
      </c>
      <c r="O7795" s="5" t="str">
        <f t="shared" si="121"/>
        <v>0,990000</v>
      </c>
      <c r="P7795" s="5" t="s">
        <v>11360</v>
      </c>
      <c r="Q7795" s="5" t="s">
        <v>11317</v>
      </c>
    </row>
    <row r="7796" spans="1:17" x14ac:dyDescent="0.25">
      <c r="A7796">
        <v>63676</v>
      </c>
      <c r="B7796" t="s">
        <v>30</v>
      </c>
      <c r="C7796" s="7">
        <v>46211.772592592592</v>
      </c>
      <c r="D7796" s="4">
        <v>232300000</v>
      </c>
      <c r="E7796" s="3">
        <v>8169000</v>
      </c>
      <c r="F7796" s="3">
        <v>1879000</v>
      </c>
      <c r="G7796" s="4">
        <v>94641998</v>
      </c>
      <c r="H7796" t="s">
        <v>8239</v>
      </c>
      <c r="I7796" s="2">
        <v>46211.730983796297</v>
      </c>
      <c r="J7796" s="4">
        <v>50000000</v>
      </c>
      <c r="K7796" s="4" t="s">
        <v>6211</v>
      </c>
      <c r="L7796" s="5">
        <v>232.3</v>
      </c>
      <c r="M7796" s="5">
        <v>94.641998000000001</v>
      </c>
      <c r="N7796" s="5">
        <v>50</v>
      </c>
      <c r="O7796" s="5" t="str">
        <f t="shared" si="121"/>
        <v>0,990000</v>
      </c>
      <c r="P7796" s="5" t="s">
        <v>11360</v>
      </c>
      <c r="Q7796" s="5" t="s">
        <v>11317</v>
      </c>
    </row>
    <row r="7797" spans="1:17" x14ac:dyDescent="0.25">
      <c r="A7797">
        <v>63677</v>
      </c>
      <c r="B7797" t="s">
        <v>30</v>
      </c>
      <c r="C7797" s="7">
        <v>46211.772604166668</v>
      </c>
      <c r="D7797" s="4">
        <v>232200000</v>
      </c>
      <c r="E7797" s="3">
        <v>8166000</v>
      </c>
      <c r="F7797" s="3">
        <v>1878100</v>
      </c>
      <c r="G7797" s="4">
        <v>94641998</v>
      </c>
      <c r="H7797" t="s">
        <v>8240</v>
      </c>
      <c r="I7797" s="2">
        <v>46211.730983796297</v>
      </c>
      <c r="J7797" s="4">
        <v>50100000</v>
      </c>
      <c r="K7797" s="4" t="s">
        <v>6211</v>
      </c>
      <c r="L7797" s="5">
        <v>232.2</v>
      </c>
      <c r="M7797" s="5">
        <v>94.641998000000001</v>
      </c>
      <c r="N7797" s="5">
        <v>50.1</v>
      </c>
      <c r="O7797" s="5" t="str">
        <f t="shared" si="121"/>
        <v>0,990000</v>
      </c>
      <c r="P7797" s="5" t="s">
        <v>11374</v>
      </c>
      <c r="Q7797" s="5" t="s">
        <v>11316</v>
      </c>
    </row>
    <row r="7798" spans="1:17" x14ac:dyDescent="0.25">
      <c r="A7798">
        <v>63678</v>
      </c>
      <c r="B7798" t="s">
        <v>30</v>
      </c>
      <c r="C7798" s="7">
        <v>46211.772615740738</v>
      </c>
      <c r="D7798" s="4">
        <v>232300000</v>
      </c>
      <c r="E7798" s="3">
        <v>8170000</v>
      </c>
      <c r="F7798" s="3">
        <v>1879300</v>
      </c>
      <c r="G7798" s="4">
        <v>94642998</v>
      </c>
      <c r="H7798" t="s">
        <v>8241</v>
      </c>
      <c r="I7798" s="2">
        <v>46211.730983796297</v>
      </c>
      <c r="J7798" s="4">
        <v>50000000</v>
      </c>
      <c r="K7798" s="4" t="s">
        <v>6211</v>
      </c>
      <c r="L7798" s="5">
        <v>232.3</v>
      </c>
      <c r="M7798" s="5">
        <v>94.642998000000006</v>
      </c>
      <c r="N7798" s="5">
        <v>50</v>
      </c>
      <c r="O7798" s="5" t="str">
        <f t="shared" si="121"/>
        <v>0,990000</v>
      </c>
      <c r="P7798" s="5" t="s">
        <v>11352</v>
      </c>
      <c r="Q7798" s="5" t="s">
        <v>11336</v>
      </c>
    </row>
    <row r="7799" spans="1:17" x14ac:dyDescent="0.25">
      <c r="A7799">
        <v>63679</v>
      </c>
      <c r="B7799" t="s">
        <v>30</v>
      </c>
      <c r="C7799" s="7">
        <v>46211.772627314815</v>
      </c>
      <c r="D7799" s="4">
        <v>232300000</v>
      </c>
      <c r="E7799" s="3">
        <v>8170000</v>
      </c>
      <c r="F7799" s="3">
        <v>1879200</v>
      </c>
      <c r="G7799" s="4">
        <v>94642998</v>
      </c>
      <c r="H7799" t="s">
        <v>8242</v>
      </c>
      <c r="I7799" s="2">
        <v>46211.730983796297</v>
      </c>
      <c r="J7799" s="4">
        <v>50000000</v>
      </c>
      <c r="K7799" s="4" t="s">
        <v>6211</v>
      </c>
      <c r="L7799" s="5">
        <v>232.3</v>
      </c>
      <c r="M7799" s="5">
        <v>94.642998000000006</v>
      </c>
      <c r="N7799" s="5">
        <v>50</v>
      </c>
      <c r="O7799" s="5" t="str">
        <f t="shared" si="121"/>
        <v>0,990000</v>
      </c>
      <c r="P7799" s="5" t="s">
        <v>11352</v>
      </c>
      <c r="Q7799" s="5" t="s">
        <v>11298</v>
      </c>
    </row>
    <row r="7800" spans="1:17" x14ac:dyDescent="0.25">
      <c r="A7800">
        <v>63680</v>
      </c>
      <c r="B7800" t="s">
        <v>30</v>
      </c>
      <c r="C7800" s="7">
        <v>46211.772638888891</v>
      </c>
      <c r="D7800" s="4">
        <v>232300000</v>
      </c>
      <c r="E7800" s="3">
        <v>8170000</v>
      </c>
      <c r="F7800" s="3">
        <v>1879200</v>
      </c>
      <c r="G7800" s="4">
        <v>94643997</v>
      </c>
      <c r="H7800" t="s">
        <v>8243</v>
      </c>
      <c r="I7800" s="2">
        <v>46211.730983796297</v>
      </c>
      <c r="J7800" s="4">
        <v>50000000</v>
      </c>
      <c r="K7800" s="4" t="s">
        <v>6211</v>
      </c>
      <c r="L7800" s="5">
        <v>232.3</v>
      </c>
      <c r="M7800" s="5">
        <v>94.643996999999999</v>
      </c>
      <c r="N7800" s="5">
        <v>50</v>
      </c>
      <c r="O7800" s="5" t="str">
        <f t="shared" si="121"/>
        <v>0,990000</v>
      </c>
      <c r="P7800" s="5" t="s">
        <v>11352</v>
      </c>
      <c r="Q7800" s="5" t="s">
        <v>11298</v>
      </c>
    </row>
    <row r="7801" spans="1:17" x14ac:dyDescent="0.25">
      <c r="A7801">
        <v>63681</v>
      </c>
      <c r="B7801" t="s">
        <v>30</v>
      </c>
      <c r="C7801" s="7">
        <v>46211.772650462961</v>
      </c>
      <c r="D7801" s="4">
        <v>232200000</v>
      </c>
      <c r="E7801" s="3">
        <v>8170000</v>
      </c>
      <c r="F7801" s="3">
        <v>1879000</v>
      </c>
      <c r="G7801" s="4">
        <v>94643997</v>
      </c>
      <c r="H7801" t="s">
        <v>8244</v>
      </c>
      <c r="I7801" s="2">
        <v>46211.730983796297</v>
      </c>
      <c r="J7801" s="4">
        <v>50000000</v>
      </c>
      <c r="K7801" s="4" t="s">
        <v>6211</v>
      </c>
      <c r="L7801" s="5">
        <v>232.2</v>
      </c>
      <c r="M7801" s="5">
        <v>94.643996999999999</v>
      </c>
      <c r="N7801" s="5">
        <v>50</v>
      </c>
      <c r="O7801" s="5" t="str">
        <f t="shared" si="121"/>
        <v>0,990000</v>
      </c>
      <c r="P7801" s="5" t="s">
        <v>11352</v>
      </c>
      <c r="Q7801" s="5" t="s">
        <v>11317</v>
      </c>
    </row>
    <row r="7802" spans="1:17" x14ac:dyDescent="0.25">
      <c r="A7802">
        <v>63682</v>
      </c>
      <c r="B7802" t="s">
        <v>30</v>
      </c>
      <c r="C7802" s="7">
        <v>46211.772662037038</v>
      </c>
      <c r="D7802" s="4">
        <v>232200000</v>
      </c>
      <c r="E7802" s="3">
        <v>8169000</v>
      </c>
      <c r="F7802" s="3">
        <v>1878200</v>
      </c>
      <c r="G7802" s="4">
        <v>94644997</v>
      </c>
      <c r="H7802" t="s">
        <v>8245</v>
      </c>
      <c r="I7802" s="2">
        <v>46211.731099537035</v>
      </c>
      <c r="J7802" s="4">
        <v>50000000</v>
      </c>
      <c r="K7802" s="4" t="s">
        <v>6211</v>
      </c>
      <c r="L7802" s="5">
        <v>232.2</v>
      </c>
      <c r="M7802" s="5">
        <v>94.644997000000004</v>
      </c>
      <c r="N7802" s="5">
        <v>50</v>
      </c>
      <c r="O7802" s="5" t="str">
        <f t="shared" si="121"/>
        <v>0,990000</v>
      </c>
      <c r="P7802" s="5" t="s">
        <v>11360</v>
      </c>
      <c r="Q7802" s="5" t="s">
        <v>11306</v>
      </c>
    </row>
    <row r="7803" spans="1:17" x14ac:dyDescent="0.25">
      <c r="A7803">
        <v>63683</v>
      </c>
      <c r="B7803" t="s">
        <v>30</v>
      </c>
      <c r="C7803" s="7">
        <v>46211.772673611114</v>
      </c>
      <c r="D7803" s="4">
        <v>232100000</v>
      </c>
      <c r="E7803" s="3">
        <v>8170000</v>
      </c>
      <c r="F7803" s="3">
        <v>1877800</v>
      </c>
      <c r="G7803" s="4">
        <v>94646004</v>
      </c>
      <c r="H7803" t="s">
        <v>8246</v>
      </c>
      <c r="I7803" s="2">
        <v>46211.731099537035</v>
      </c>
      <c r="J7803" s="4">
        <v>50000000</v>
      </c>
      <c r="K7803" s="4" t="s">
        <v>6211</v>
      </c>
      <c r="L7803" s="5">
        <v>232.1</v>
      </c>
      <c r="M7803" s="5">
        <v>94.646004000000005</v>
      </c>
      <c r="N7803" s="5">
        <v>50</v>
      </c>
      <c r="O7803" s="5" t="str">
        <f t="shared" si="121"/>
        <v>0,990000</v>
      </c>
      <c r="P7803" s="5" t="s">
        <v>11352</v>
      </c>
      <c r="Q7803" s="5" t="s">
        <v>11346</v>
      </c>
    </row>
    <row r="7804" spans="1:17" x14ac:dyDescent="0.25">
      <c r="A7804">
        <v>63684</v>
      </c>
      <c r="B7804" t="s">
        <v>30</v>
      </c>
      <c r="C7804" s="7">
        <v>46211.772685185184</v>
      </c>
      <c r="D7804" s="4">
        <v>232100000</v>
      </c>
      <c r="E7804" s="3">
        <v>8168000</v>
      </c>
      <c r="F7804" s="3">
        <v>1877600</v>
      </c>
      <c r="G7804" s="4">
        <v>94646004</v>
      </c>
      <c r="H7804" t="s">
        <v>8247</v>
      </c>
      <c r="I7804" s="2">
        <v>46211.731099537035</v>
      </c>
      <c r="J7804" s="4">
        <v>50000000</v>
      </c>
      <c r="K7804" s="4" t="s">
        <v>6211</v>
      </c>
      <c r="L7804" s="5">
        <v>232.1</v>
      </c>
      <c r="M7804" s="5">
        <v>94.646004000000005</v>
      </c>
      <c r="N7804" s="5">
        <v>50</v>
      </c>
      <c r="O7804" s="5" t="str">
        <f t="shared" si="121"/>
        <v>0,990000</v>
      </c>
      <c r="P7804" s="5" t="s">
        <v>11359</v>
      </c>
      <c r="Q7804" s="5" t="s">
        <v>11343</v>
      </c>
    </row>
    <row r="7805" spans="1:17" x14ac:dyDescent="0.25">
      <c r="A7805">
        <v>63685</v>
      </c>
      <c r="B7805" t="s">
        <v>30</v>
      </c>
      <c r="C7805" s="7">
        <v>46211.772696759261</v>
      </c>
      <c r="D7805" s="4">
        <v>232100000</v>
      </c>
      <c r="E7805" s="3">
        <v>8168000</v>
      </c>
      <c r="F7805" s="3">
        <v>1877600</v>
      </c>
      <c r="G7805" s="4">
        <v>94646004</v>
      </c>
      <c r="H7805" t="s">
        <v>8248</v>
      </c>
      <c r="I7805" s="2">
        <v>46211.731099537035</v>
      </c>
      <c r="J7805" s="4">
        <v>50000000</v>
      </c>
      <c r="K7805" s="4" t="s">
        <v>6211</v>
      </c>
      <c r="L7805" s="5">
        <v>232.1</v>
      </c>
      <c r="M7805" s="5">
        <v>94.646004000000005</v>
      </c>
      <c r="N7805" s="5">
        <v>50</v>
      </c>
      <c r="O7805" s="5" t="str">
        <f t="shared" si="121"/>
        <v>0,990000</v>
      </c>
      <c r="P7805" s="5" t="s">
        <v>11359</v>
      </c>
      <c r="Q7805" s="5" t="s">
        <v>11343</v>
      </c>
    </row>
    <row r="7806" spans="1:17" x14ac:dyDescent="0.25">
      <c r="A7806">
        <v>63686</v>
      </c>
      <c r="B7806" t="s">
        <v>30</v>
      </c>
      <c r="C7806" s="7">
        <v>46211.77270833333</v>
      </c>
      <c r="D7806" s="4">
        <v>232100000</v>
      </c>
      <c r="E7806" s="3">
        <v>8168000</v>
      </c>
      <c r="F7806" s="3">
        <v>1877300</v>
      </c>
      <c r="G7806" s="4">
        <v>94647003</v>
      </c>
      <c r="H7806" t="s">
        <v>8249</v>
      </c>
      <c r="I7806" s="2">
        <v>46211.731099537035</v>
      </c>
      <c r="J7806" s="4">
        <v>50000000</v>
      </c>
      <c r="K7806" s="4" t="s">
        <v>6211</v>
      </c>
      <c r="L7806" s="5">
        <v>232.1</v>
      </c>
      <c r="M7806" s="5">
        <v>94.647002999999998</v>
      </c>
      <c r="N7806" s="5">
        <v>50</v>
      </c>
      <c r="O7806" s="5" t="str">
        <f t="shared" si="121"/>
        <v>0,990000</v>
      </c>
      <c r="P7806" s="5" t="s">
        <v>11359</v>
      </c>
      <c r="Q7806" s="5" t="s">
        <v>11355</v>
      </c>
    </row>
    <row r="7807" spans="1:17" x14ac:dyDescent="0.25">
      <c r="A7807">
        <v>63687</v>
      </c>
      <c r="B7807" t="s">
        <v>30</v>
      </c>
      <c r="C7807" s="7">
        <v>46211.772719907407</v>
      </c>
      <c r="D7807" s="4">
        <v>232100000</v>
      </c>
      <c r="E7807" s="3">
        <v>8169000</v>
      </c>
      <c r="F7807" s="3">
        <v>1877600</v>
      </c>
      <c r="G7807" s="4">
        <v>94648003</v>
      </c>
      <c r="H7807" t="s">
        <v>8250</v>
      </c>
      <c r="I7807" s="2">
        <v>46211.731099537035</v>
      </c>
      <c r="J7807" s="4">
        <v>50000000</v>
      </c>
      <c r="K7807" s="4" t="s">
        <v>6211</v>
      </c>
      <c r="L7807" s="5">
        <v>232.1</v>
      </c>
      <c r="M7807" s="5">
        <v>94.648003000000003</v>
      </c>
      <c r="N7807" s="5">
        <v>50</v>
      </c>
      <c r="O7807" s="5" t="str">
        <f t="shared" si="121"/>
        <v>0,990000</v>
      </c>
      <c r="P7807" s="5" t="s">
        <v>11360</v>
      </c>
      <c r="Q7807" s="5" t="s">
        <v>11343</v>
      </c>
    </row>
    <row r="7808" spans="1:17" x14ac:dyDescent="0.25">
      <c r="A7808">
        <v>63688</v>
      </c>
      <c r="B7808" t="s">
        <v>30</v>
      </c>
      <c r="C7808" s="7">
        <v>46211.772731481484</v>
      </c>
      <c r="D7808" s="4">
        <v>232100000</v>
      </c>
      <c r="E7808" s="3">
        <v>8170000</v>
      </c>
      <c r="F7808" s="3">
        <v>1877700</v>
      </c>
      <c r="G7808" s="4">
        <v>94648003</v>
      </c>
      <c r="H7808" t="s">
        <v>8251</v>
      </c>
      <c r="I7808" s="2">
        <v>46211.731099537035</v>
      </c>
      <c r="J7808" s="4">
        <v>50000000</v>
      </c>
      <c r="K7808" s="4" t="s">
        <v>6211</v>
      </c>
      <c r="L7808" s="5">
        <v>232.1</v>
      </c>
      <c r="M7808" s="5">
        <v>94.648003000000003</v>
      </c>
      <c r="N7808" s="5">
        <v>50</v>
      </c>
      <c r="O7808" s="5" t="str">
        <f t="shared" si="121"/>
        <v>0,990000</v>
      </c>
      <c r="P7808" s="5" t="s">
        <v>11352</v>
      </c>
      <c r="Q7808" s="5" t="s">
        <v>11363</v>
      </c>
    </row>
    <row r="7809" spans="1:17" x14ac:dyDescent="0.25">
      <c r="A7809">
        <v>63689</v>
      </c>
      <c r="B7809" t="s">
        <v>30</v>
      </c>
      <c r="C7809" s="7">
        <v>46211.772743055553</v>
      </c>
      <c r="D7809" s="4">
        <v>232100000</v>
      </c>
      <c r="E7809" s="3">
        <v>8170000</v>
      </c>
      <c r="F7809" s="3">
        <v>1877700</v>
      </c>
      <c r="G7809" s="4">
        <v>94649002</v>
      </c>
      <c r="H7809" t="s">
        <v>8252</v>
      </c>
      <c r="I7809" s="2">
        <v>46211.731099537035</v>
      </c>
      <c r="J7809" s="4">
        <v>50000000</v>
      </c>
      <c r="K7809" s="4" t="s">
        <v>6211</v>
      </c>
      <c r="L7809" s="5">
        <v>232.1</v>
      </c>
      <c r="M7809" s="5">
        <v>94.649001999999996</v>
      </c>
      <c r="N7809" s="5">
        <v>50</v>
      </c>
      <c r="O7809" s="5" t="str">
        <f t="shared" si="121"/>
        <v>0,990000</v>
      </c>
      <c r="P7809" s="5" t="s">
        <v>11352</v>
      </c>
      <c r="Q7809" s="5" t="s">
        <v>11363</v>
      </c>
    </row>
    <row r="7810" spans="1:17" x14ac:dyDescent="0.25">
      <c r="A7810">
        <v>63690</v>
      </c>
      <c r="B7810" t="s">
        <v>30</v>
      </c>
      <c r="C7810" s="7">
        <v>46211.77275462963</v>
      </c>
      <c r="D7810" s="4">
        <v>232100000</v>
      </c>
      <c r="E7810" s="3">
        <v>8171000</v>
      </c>
      <c r="F7810" s="3">
        <v>1878200</v>
      </c>
      <c r="G7810" s="4">
        <v>94649002</v>
      </c>
      <c r="H7810" t="s">
        <v>8253</v>
      </c>
      <c r="I7810" s="2">
        <v>46211.731099537035</v>
      </c>
      <c r="J7810" s="4">
        <v>50000000</v>
      </c>
      <c r="K7810" s="4" t="s">
        <v>6211</v>
      </c>
      <c r="L7810" s="5">
        <v>232.1</v>
      </c>
      <c r="M7810" s="5">
        <v>94.649001999999996</v>
      </c>
      <c r="N7810" s="5">
        <v>50</v>
      </c>
      <c r="O7810" s="5" t="str">
        <f t="shared" si="121"/>
        <v>0,990000</v>
      </c>
      <c r="P7810" s="5" t="s">
        <v>11322</v>
      </c>
      <c r="Q7810" s="5" t="s">
        <v>11306</v>
      </c>
    </row>
    <row r="7811" spans="1:17" x14ac:dyDescent="0.25">
      <c r="A7811">
        <v>63691</v>
      </c>
      <c r="B7811" t="s">
        <v>30</v>
      </c>
      <c r="C7811" s="7">
        <v>46211.772766203707</v>
      </c>
      <c r="D7811" s="4">
        <v>232200000</v>
      </c>
      <c r="E7811" s="3">
        <v>8171000</v>
      </c>
      <c r="F7811" s="3">
        <v>1879100</v>
      </c>
      <c r="G7811" s="4">
        <v>94650002</v>
      </c>
      <c r="H7811" t="s">
        <v>8254</v>
      </c>
      <c r="I7811" s="2">
        <v>46211.731099537035</v>
      </c>
      <c r="J7811" s="4">
        <v>50000000</v>
      </c>
      <c r="K7811" s="4" t="s">
        <v>6211</v>
      </c>
      <c r="L7811" s="5">
        <v>232.2</v>
      </c>
      <c r="M7811" s="5">
        <v>94.650002000000001</v>
      </c>
      <c r="N7811" s="5">
        <v>50</v>
      </c>
      <c r="O7811" s="5" t="str">
        <f t="shared" ref="O7811:O7874" si="122">SUBSTITUTE(K7811,".",",")</f>
        <v>0,990000</v>
      </c>
      <c r="P7811" s="5" t="s">
        <v>11322</v>
      </c>
      <c r="Q7811" s="5" t="s">
        <v>11386</v>
      </c>
    </row>
    <row r="7812" spans="1:17" x14ac:dyDescent="0.25">
      <c r="A7812">
        <v>63692</v>
      </c>
      <c r="B7812" t="s">
        <v>30</v>
      </c>
      <c r="C7812" s="7">
        <v>46211.772777777776</v>
      </c>
      <c r="D7812" s="4">
        <v>232300000</v>
      </c>
      <c r="E7812" s="3">
        <v>8171000</v>
      </c>
      <c r="F7812" s="3">
        <v>1880000</v>
      </c>
      <c r="G7812" s="4">
        <v>94650002</v>
      </c>
      <c r="H7812" t="s">
        <v>8255</v>
      </c>
      <c r="I7812" s="2">
        <v>46211.731215277781</v>
      </c>
      <c r="J7812" s="4">
        <v>50000000</v>
      </c>
      <c r="K7812" s="4" t="s">
        <v>6211</v>
      </c>
      <c r="L7812" s="5">
        <v>232.3</v>
      </c>
      <c r="M7812" s="5">
        <v>94.650002000000001</v>
      </c>
      <c r="N7812" s="5">
        <v>50</v>
      </c>
      <c r="O7812" s="5" t="str">
        <f t="shared" si="122"/>
        <v>0,990000</v>
      </c>
      <c r="P7812" s="5" t="s">
        <v>11322</v>
      </c>
      <c r="Q7812" s="5" t="s">
        <v>11387</v>
      </c>
    </row>
    <row r="7813" spans="1:17" x14ac:dyDescent="0.25">
      <c r="A7813">
        <v>63693</v>
      </c>
      <c r="B7813" t="s">
        <v>30</v>
      </c>
      <c r="C7813" s="7">
        <v>46211.772789351853</v>
      </c>
      <c r="D7813" s="4">
        <v>232300000</v>
      </c>
      <c r="E7813" s="3">
        <v>8167000</v>
      </c>
      <c r="F7813" s="3">
        <v>1879200</v>
      </c>
      <c r="G7813" s="4">
        <v>94651001</v>
      </c>
      <c r="H7813" t="s">
        <v>8256</v>
      </c>
      <c r="I7813" s="2">
        <v>46211.731215277781</v>
      </c>
      <c r="J7813" s="4">
        <v>50000000</v>
      </c>
      <c r="K7813" s="4" t="s">
        <v>6211</v>
      </c>
      <c r="L7813" s="5">
        <v>232.3</v>
      </c>
      <c r="M7813" s="5">
        <v>94.651000999999994</v>
      </c>
      <c r="N7813" s="5">
        <v>50</v>
      </c>
      <c r="O7813" s="5" t="str">
        <f t="shared" si="122"/>
        <v>0,990000</v>
      </c>
      <c r="P7813" s="5" t="s">
        <v>11357</v>
      </c>
      <c r="Q7813" s="5" t="s">
        <v>11298</v>
      </c>
    </row>
    <row r="7814" spans="1:17" x14ac:dyDescent="0.25">
      <c r="A7814">
        <v>63694</v>
      </c>
      <c r="B7814" t="s">
        <v>30</v>
      </c>
      <c r="C7814" s="7">
        <v>46211.772800925923</v>
      </c>
      <c r="D7814" s="4">
        <v>232300000</v>
      </c>
      <c r="E7814" s="3">
        <v>8167000</v>
      </c>
      <c r="F7814" s="3">
        <v>1879200</v>
      </c>
      <c r="G7814" s="4">
        <v>94651001</v>
      </c>
      <c r="H7814" t="s">
        <v>8257</v>
      </c>
      <c r="I7814" s="2">
        <v>46211.731215277781</v>
      </c>
      <c r="J7814" s="4">
        <v>50000000</v>
      </c>
      <c r="K7814" s="4" t="s">
        <v>6211</v>
      </c>
      <c r="L7814" s="5">
        <v>232.3</v>
      </c>
      <c r="M7814" s="5">
        <v>94.651000999999994</v>
      </c>
      <c r="N7814" s="5">
        <v>50</v>
      </c>
      <c r="O7814" s="5" t="str">
        <f t="shared" si="122"/>
        <v>0,990000</v>
      </c>
      <c r="P7814" s="5" t="s">
        <v>11357</v>
      </c>
      <c r="Q7814" s="5" t="s">
        <v>11298</v>
      </c>
    </row>
    <row r="7815" spans="1:17" x14ac:dyDescent="0.25">
      <c r="A7815">
        <v>63695</v>
      </c>
      <c r="B7815" t="s">
        <v>30</v>
      </c>
      <c r="C7815" s="7">
        <v>46211.772812499999</v>
      </c>
      <c r="D7815" s="4">
        <v>232300000</v>
      </c>
      <c r="E7815" s="3">
        <v>8166000</v>
      </c>
      <c r="F7815" s="3">
        <v>1878800</v>
      </c>
      <c r="G7815" s="4">
        <v>94652000</v>
      </c>
      <c r="H7815" t="s">
        <v>8258</v>
      </c>
      <c r="I7815" s="2">
        <v>46211.731215277781</v>
      </c>
      <c r="J7815" s="4">
        <v>50000000</v>
      </c>
      <c r="K7815" s="4" t="s">
        <v>6211</v>
      </c>
      <c r="L7815" s="5">
        <v>232.3</v>
      </c>
      <c r="M7815" s="5">
        <v>94.652000000000001</v>
      </c>
      <c r="N7815" s="5">
        <v>50</v>
      </c>
      <c r="O7815" s="5" t="str">
        <f t="shared" si="122"/>
        <v>0,990000</v>
      </c>
      <c r="P7815" s="5" t="s">
        <v>11374</v>
      </c>
      <c r="Q7815" s="5" t="s">
        <v>11302</v>
      </c>
    </row>
    <row r="7816" spans="1:17" x14ac:dyDescent="0.25">
      <c r="A7816">
        <v>63696</v>
      </c>
      <c r="B7816" t="s">
        <v>30</v>
      </c>
      <c r="C7816" s="7">
        <v>46211.772824074076</v>
      </c>
      <c r="D7816" s="4">
        <v>232300000</v>
      </c>
      <c r="E7816" s="3">
        <v>8165000</v>
      </c>
      <c r="F7816" s="3">
        <v>1878300</v>
      </c>
      <c r="G7816" s="4">
        <v>94652000</v>
      </c>
      <c r="H7816" t="s">
        <v>8259</v>
      </c>
      <c r="I7816" s="2">
        <v>46211.731215277781</v>
      </c>
      <c r="J7816" s="4">
        <v>50000000</v>
      </c>
      <c r="K7816" s="4" t="s">
        <v>6211</v>
      </c>
      <c r="L7816" s="5">
        <v>232.3</v>
      </c>
      <c r="M7816" s="5">
        <v>94.652000000000001</v>
      </c>
      <c r="N7816" s="5">
        <v>50</v>
      </c>
      <c r="O7816" s="5" t="str">
        <f t="shared" si="122"/>
        <v>0,990000</v>
      </c>
      <c r="P7816" s="5" t="s">
        <v>11380</v>
      </c>
      <c r="Q7816" s="5" t="s">
        <v>11304</v>
      </c>
    </row>
    <row r="7817" spans="1:17" x14ac:dyDescent="0.25">
      <c r="A7817">
        <v>63697</v>
      </c>
      <c r="B7817" t="s">
        <v>30</v>
      </c>
      <c r="C7817" s="7">
        <v>46211.772835648146</v>
      </c>
      <c r="D7817" s="4">
        <v>232300000</v>
      </c>
      <c r="E7817" s="3">
        <v>8163000</v>
      </c>
      <c r="F7817" s="3">
        <v>1878200</v>
      </c>
      <c r="G7817" s="4">
        <v>94653000</v>
      </c>
      <c r="H7817" t="s">
        <v>8260</v>
      </c>
      <c r="I7817" s="2">
        <v>46211.731215277781</v>
      </c>
      <c r="J7817" s="4">
        <v>50100000</v>
      </c>
      <c r="K7817" s="4" t="s">
        <v>6211</v>
      </c>
      <c r="L7817" s="5">
        <v>232.3</v>
      </c>
      <c r="M7817" s="5">
        <v>94.653000000000006</v>
      </c>
      <c r="N7817" s="5">
        <v>50.1</v>
      </c>
      <c r="O7817" s="5" t="str">
        <f t="shared" si="122"/>
        <v>0,990000</v>
      </c>
      <c r="P7817" s="5" t="s">
        <v>11378</v>
      </c>
      <c r="Q7817" s="5" t="s">
        <v>11306</v>
      </c>
    </row>
    <row r="7818" spans="1:17" x14ac:dyDescent="0.25">
      <c r="A7818">
        <v>63698</v>
      </c>
      <c r="B7818" t="s">
        <v>30</v>
      </c>
      <c r="C7818" s="7">
        <v>46211.772847222222</v>
      </c>
      <c r="D7818" s="4">
        <v>232300000</v>
      </c>
      <c r="E7818" s="3">
        <v>8162000</v>
      </c>
      <c r="F7818" s="3">
        <v>1877500</v>
      </c>
      <c r="G7818" s="4">
        <v>94653000</v>
      </c>
      <c r="H7818" t="s">
        <v>8261</v>
      </c>
      <c r="I7818" s="2">
        <v>46211.731215277781</v>
      </c>
      <c r="J7818" s="4">
        <v>50000000</v>
      </c>
      <c r="K7818" s="4" t="s">
        <v>6211</v>
      </c>
      <c r="L7818" s="5">
        <v>232.3</v>
      </c>
      <c r="M7818" s="5">
        <v>94.653000000000006</v>
      </c>
      <c r="N7818" s="5">
        <v>50</v>
      </c>
      <c r="O7818" s="5" t="str">
        <f t="shared" si="122"/>
        <v>0,990000</v>
      </c>
      <c r="P7818" s="5" t="s">
        <v>11384</v>
      </c>
      <c r="Q7818" s="5" t="s">
        <v>11388</v>
      </c>
    </row>
    <row r="7819" spans="1:17" x14ac:dyDescent="0.25">
      <c r="A7819">
        <v>63699</v>
      </c>
      <c r="B7819" t="s">
        <v>30</v>
      </c>
      <c r="C7819" s="7">
        <v>46211.772858796299</v>
      </c>
      <c r="D7819" s="4">
        <v>232300000</v>
      </c>
      <c r="E7819" s="3">
        <v>8162000</v>
      </c>
      <c r="F7819" s="3">
        <v>1877500</v>
      </c>
      <c r="G7819" s="4">
        <v>94653999</v>
      </c>
      <c r="H7819" t="s">
        <v>8262</v>
      </c>
      <c r="I7819" s="2">
        <v>46211.731215277781</v>
      </c>
      <c r="J7819" s="4">
        <v>50000000</v>
      </c>
      <c r="K7819" s="4" t="s">
        <v>6211</v>
      </c>
      <c r="L7819" s="5">
        <v>232.3</v>
      </c>
      <c r="M7819" s="5">
        <v>94.653998999999999</v>
      </c>
      <c r="N7819" s="5">
        <v>50</v>
      </c>
      <c r="O7819" s="5" t="str">
        <f t="shared" si="122"/>
        <v>0,990000</v>
      </c>
      <c r="P7819" s="5" t="s">
        <v>11384</v>
      </c>
      <c r="Q7819" s="5" t="s">
        <v>11388</v>
      </c>
    </row>
    <row r="7820" spans="1:17" x14ac:dyDescent="0.25">
      <c r="A7820">
        <v>63700</v>
      </c>
      <c r="B7820" t="s">
        <v>30</v>
      </c>
      <c r="C7820" s="7">
        <v>46211.772870370369</v>
      </c>
      <c r="D7820" s="4">
        <v>232200000</v>
      </c>
      <c r="E7820" s="3">
        <v>8162000</v>
      </c>
      <c r="F7820" s="3">
        <v>1876800</v>
      </c>
      <c r="G7820" s="4">
        <v>94653999</v>
      </c>
      <c r="H7820" t="s">
        <v>8263</v>
      </c>
      <c r="I7820" s="2">
        <v>46211.731215277781</v>
      </c>
      <c r="J7820" s="4">
        <v>50000000</v>
      </c>
      <c r="K7820" s="4" t="s">
        <v>6211</v>
      </c>
      <c r="L7820" s="5">
        <v>232.2</v>
      </c>
      <c r="M7820" s="5">
        <v>94.653998999999999</v>
      </c>
      <c r="N7820" s="5">
        <v>50</v>
      </c>
      <c r="O7820" s="5" t="str">
        <f t="shared" si="122"/>
        <v>0,990000</v>
      </c>
      <c r="P7820" s="5" t="s">
        <v>11384</v>
      </c>
      <c r="Q7820" s="5" t="s">
        <v>11341</v>
      </c>
    </row>
    <row r="7821" spans="1:17" x14ac:dyDescent="0.25">
      <c r="A7821">
        <v>63701</v>
      </c>
      <c r="B7821" t="s">
        <v>30</v>
      </c>
      <c r="C7821" s="7">
        <v>46211.772881944446</v>
      </c>
      <c r="D7821" s="4">
        <v>232300000</v>
      </c>
      <c r="E7821" s="3">
        <v>8164000</v>
      </c>
      <c r="F7821" s="3">
        <v>1877900</v>
      </c>
      <c r="G7821" s="4">
        <v>94654999</v>
      </c>
      <c r="H7821" t="s">
        <v>8264</v>
      </c>
      <c r="I7821" s="2">
        <v>46211.731215277781</v>
      </c>
      <c r="J7821" s="4">
        <v>50000000</v>
      </c>
      <c r="K7821" s="4" t="s">
        <v>6211</v>
      </c>
      <c r="L7821" s="5">
        <v>232.3</v>
      </c>
      <c r="M7821" s="5">
        <v>94.654999000000004</v>
      </c>
      <c r="N7821" s="5">
        <v>50</v>
      </c>
      <c r="O7821" s="5" t="str">
        <f t="shared" si="122"/>
        <v>0,990000</v>
      </c>
      <c r="P7821" s="5" t="s">
        <v>11376</v>
      </c>
      <c r="Q7821" s="5" t="s">
        <v>11320</v>
      </c>
    </row>
    <row r="7822" spans="1:17" x14ac:dyDescent="0.25">
      <c r="A7822">
        <v>63702</v>
      </c>
      <c r="B7822" t="s">
        <v>30</v>
      </c>
      <c r="C7822" s="7">
        <v>46211.772893518515</v>
      </c>
      <c r="D7822" s="4">
        <v>232300000</v>
      </c>
      <c r="E7822" s="3">
        <v>8164000</v>
      </c>
      <c r="F7822" s="3">
        <v>1878300</v>
      </c>
      <c r="G7822" s="4">
        <v>94654999</v>
      </c>
      <c r="H7822" t="s">
        <v>8265</v>
      </c>
      <c r="I7822" s="2">
        <v>46211.731342592589</v>
      </c>
      <c r="J7822" s="4">
        <v>50000000</v>
      </c>
      <c r="K7822" s="4" t="s">
        <v>6211</v>
      </c>
      <c r="L7822" s="5">
        <v>232.3</v>
      </c>
      <c r="M7822" s="5">
        <v>94.654999000000004</v>
      </c>
      <c r="N7822" s="5">
        <v>50</v>
      </c>
      <c r="O7822" s="5" t="str">
        <f t="shared" si="122"/>
        <v>0,990000</v>
      </c>
      <c r="P7822" s="5" t="s">
        <v>11376</v>
      </c>
      <c r="Q7822" s="5" t="s">
        <v>11304</v>
      </c>
    </row>
    <row r="7823" spans="1:17" x14ac:dyDescent="0.25">
      <c r="A7823">
        <v>63703</v>
      </c>
      <c r="B7823" t="s">
        <v>30</v>
      </c>
      <c r="C7823" s="7">
        <v>46211.772905092592</v>
      </c>
      <c r="D7823" s="4">
        <v>232300000</v>
      </c>
      <c r="E7823" s="3">
        <v>8164000</v>
      </c>
      <c r="F7823" s="3">
        <v>1878300</v>
      </c>
      <c r="G7823" s="4">
        <v>94655998</v>
      </c>
      <c r="H7823" t="s">
        <v>8266</v>
      </c>
      <c r="I7823" s="2">
        <v>46211.731342592589</v>
      </c>
      <c r="J7823" s="4">
        <v>50100000</v>
      </c>
      <c r="K7823" s="4" t="s">
        <v>6211</v>
      </c>
      <c r="L7823" s="5">
        <v>232.3</v>
      </c>
      <c r="M7823" s="5">
        <v>94.655997999999997</v>
      </c>
      <c r="N7823" s="5">
        <v>50.1</v>
      </c>
      <c r="O7823" s="5" t="str">
        <f t="shared" si="122"/>
        <v>0,990000</v>
      </c>
      <c r="P7823" s="5" t="s">
        <v>11376</v>
      </c>
      <c r="Q7823" s="5" t="s">
        <v>11304</v>
      </c>
    </row>
    <row r="7824" spans="1:17" x14ac:dyDescent="0.25">
      <c r="A7824">
        <v>63704</v>
      </c>
      <c r="B7824" t="s">
        <v>30</v>
      </c>
      <c r="C7824" s="7">
        <v>46211.772916666669</v>
      </c>
      <c r="D7824" s="4">
        <v>232400000</v>
      </c>
      <c r="E7824" s="3">
        <v>8165000</v>
      </c>
      <c r="F7824" s="3">
        <v>1879300</v>
      </c>
      <c r="G7824" s="4">
        <v>94655998</v>
      </c>
      <c r="H7824" t="s">
        <v>8267</v>
      </c>
      <c r="I7824" s="2">
        <v>46211.731342592589</v>
      </c>
      <c r="J7824" s="4">
        <v>50000000</v>
      </c>
      <c r="K7824" s="4" t="s">
        <v>6211</v>
      </c>
      <c r="L7824" s="5">
        <v>232.4</v>
      </c>
      <c r="M7824" s="5">
        <v>94.655997999999997</v>
      </c>
      <c r="N7824" s="5">
        <v>50</v>
      </c>
      <c r="O7824" s="5" t="str">
        <f t="shared" si="122"/>
        <v>0,990000</v>
      </c>
      <c r="P7824" s="5" t="s">
        <v>11380</v>
      </c>
      <c r="Q7824" s="5" t="s">
        <v>11336</v>
      </c>
    </row>
    <row r="7825" spans="1:17" x14ac:dyDescent="0.25">
      <c r="A7825">
        <v>63705</v>
      </c>
      <c r="B7825" t="s">
        <v>30</v>
      </c>
      <c r="C7825" s="7">
        <v>46211.772928240738</v>
      </c>
      <c r="D7825" s="4">
        <v>232400000</v>
      </c>
      <c r="E7825" s="3">
        <v>8165000</v>
      </c>
      <c r="F7825" s="3">
        <v>1879500</v>
      </c>
      <c r="G7825" s="4">
        <v>94656998</v>
      </c>
      <c r="H7825" t="s">
        <v>8268</v>
      </c>
      <c r="I7825" s="2">
        <v>46211.731342592589</v>
      </c>
      <c r="J7825" s="4">
        <v>50100000</v>
      </c>
      <c r="K7825" s="4" t="s">
        <v>6211</v>
      </c>
      <c r="L7825" s="5">
        <v>232.4</v>
      </c>
      <c r="M7825" s="5">
        <v>94.656998000000002</v>
      </c>
      <c r="N7825" s="5">
        <v>50.1</v>
      </c>
      <c r="O7825" s="5" t="str">
        <f t="shared" si="122"/>
        <v>0,990000</v>
      </c>
      <c r="P7825" s="5" t="s">
        <v>11380</v>
      </c>
      <c r="Q7825" s="5" t="s">
        <v>11299</v>
      </c>
    </row>
    <row r="7826" spans="1:17" x14ac:dyDescent="0.25">
      <c r="A7826">
        <v>63706</v>
      </c>
      <c r="B7826" t="s">
        <v>30</v>
      </c>
      <c r="C7826" s="7">
        <v>46211.772939814815</v>
      </c>
      <c r="D7826" s="4">
        <v>232300000</v>
      </c>
      <c r="E7826" s="3">
        <v>8162000</v>
      </c>
      <c r="F7826" s="3">
        <v>1877900</v>
      </c>
      <c r="G7826" s="4">
        <v>94657997</v>
      </c>
      <c r="H7826" t="s">
        <v>8269</v>
      </c>
      <c r="I7826" s="2">
        <v>46211.731342592589</v>
      </c>
      <c r="J7826" s="4">
        <v>50100000</v>
      </c>
      <c r="K7826" s="4" t="s">
        <v>6211</v>
      </c>
      <c r="L7826" s="5">
        <v>232.3</v>
      </c>
      <c r="M7826" s="5">
        <v>94.657996999999995</v>
      </c>
      <c r="N7826" s="5">
        <v>50.1</v>
      </c>
      <c r="O7826" s="5" t="str">
        <f t="shared" si="122"/>
        <v>0,990000</v>
      </c>
      <c r="P7826" s="5" t="s">
        <v>11384</v>
      </c>
      <c r="Q7826" s="5" t="s">
        <v>11320</v>
      </c>
    </row>
    <row r="7827" spans="1:17" x14ac:dyDescent="0.25">
      <c r="A7827">
        <v>63707</v>
      </c>
      <c r="B7827" t="s">
        <v>30</v>
      </c>
      <c r="C7827" s="7">
        <v>46211.772951388892</v>
      </c>
      <c r="D7827" s="4">
        <v>232300000</v>
      </c>
      <c r="E7827" s="3">
        <v>8164000</v>
      </c>
      <c r="F7827" s="3">
        <v>1878100</v>
      </c>
      <c r="G7827" s="4">
        <v>94657997</v>
      </c>
      <c r="H7827" t="s">
        <v>8270</v>
      </c>
      <c r="I7827" s="2">
        <v>46211.731342592589</v>
      </c>
      <c r="J7827" s="4">
        <v>50000000</v>
      </c>
      <c r="K7827" s="4" t="s">
        <v>6211</v>
      </c>
      <c r="L7827" s="5">
        <v>232.3</v>
      </c>
      <c r="M7827" s="5">
        <v>94.657996999999995</v>
      </c>
      <c r="N7827" s="5">
        <v>50</v>
      </c>
      <c r="O7827" s="5" t="str">
        <f t="shared" si="122"/>
        <v>0,990000</v>
      </c>
      <c r="P7827" s="5" t="s">
        <v>11376</v>
      </c>
      <c r="Q7827" s="5" t="s">
        <v>11316</v>
      </c>
    </row>
    <row r="7828" spans="1:17" x14ac:dyDescent="0.25">
      <c r="A7828">
        <v>63708</v>
      </c>
      <c r="B7828" t="s">
        <v>30</v>
      </c>
      <c r="C7828" s="7">
        <v>46211.772962962961</v>
      </c>
      <c r="D7828" s="4">
        <v>232300000</v>
      </c>
      <c r="E7828" s="3">
        <v>8164000</v>
      </c>
      <c r="F7828" s="3">
        <v>1878100</v>
      </c>
      <c r="G7828" s="4">
        <v>94657997</v>
      </c>
      <c r="H7828" t="s">
        <v>8271</v>
      </c>
      <c r="I7828" s="2">
        <v>46211.731342592589</v>
      </c>
      <c r="J7828" s="4">
        <v>50100000</v>
      </c>
      <c r="K7828" s="4" t="s">
        <v>6211</v>
      </c>
      <c r="L7828" s="5">
        <v>232.3</v>
      </c>
      <c r="M7828" s="5">
        <v>94.657996999999995</v>
      </c>
      <c r="N7828" s="5">
        <v>50.1</v>
      </c>
      <c r="O7828" s="5" t="str">
        <f t="shared" si="122"/>
        <v>0,990000</v>
      </c>
      <c r="P7828" s="5" t="s">
        <v>11376</v>
      </c>
      <c r="Q7828" s="5" t="s">
        <v>11316</v>
      </c>
    </row>
    <row r="7829" spans="1:17" x14ac:dyDescent="0.25">
      <c r="A7829">
        <v>63709</v>
      </c>
      <c r="B7829" t="s">
        <v>30</v>
      </c>
      <c r="C7829" s="7">
        <v>46211.772974537038</v>
      </c>
      <c r="D7829" s="4">
        <v>232300000</v>
      </c>
      <c r="E7829" s="3">
        <v>8162000</v>
      </c>
      <c r="F7829" s="3">
        <v>1877800</v>
      </c>
      <c r="G7829" s="4">
        <v>94658997</v>
      </c>
      <c r="H7829" t="s">
        <v>8272</v>
      </c>
      <c r="I7829" s="2">
        <v>46211.731342592589</v>
      </c>
      <c r="J7829" s="4">
        <v>50000000</v>
      </c>
      <c r="K7829" s="4" t="s">
        <v>6211</v>
      </c>
      <c r="L7829" s="5">
        <v>232.3</v>
      </c>
      <c r="M7829" s="5">
        <v>94.658996999999999</v>
      </c>
      <c r="N7829" s="5">
        <v>50</v>
      </c>
      <c r="O7829" s="5" t="str">
        <f t="shared" si="122"/>
        <v>0,990000</v>
      </c>
      <c r="P7829" s="5" t="s">
        <v>11384</v>
      </c>
      <c r="Q7829" s="5" t="s">
        <v>11346</v>
      </c>
    </row>
    <row r="7830" spans="1:17" x14ac:dyDescent="0.25">
      <c r="A7830">
        <v>63710</v>
      </c>
      <c r="B7830" t="s">
        <v>30</v>
      </c>
      <c r="C7830" s="7">
        <v>46211.772986111115</v>
      </c>
      <c r="D7830" s="4">
        <v>232400000</v>
      </c>
      <c r="E7830" s="3">
        <v>8163000</v>
      </c>
      <c r="F7830" s="3">
        <v>1878800</v>
      </c>
      <c r="G7830" s="4">
        <v>94660004</v>
      </c>
      <c r="H7830" t="s">
        <v>8273</v>
      </c>
      <c r="I7830" s="2">
        <v>46211.731342592589</v>
      </c>
      <c r="J7830" s="4">
        <v>50100000</v>
      </c>
      <c r="K7830" s="4" t="s">
        <v>6211</v>
      </c>
      <c r="L7830" s="5">
        <v>232.4</v>
      </c>
      <c r="M7830" s="5">
        <v>94.660004000000001</v>
      </c>
      <c r="N7830" s="5">
        <v>50.1</v>
      </c>
      <c r="O7830" s="5" t="str">
        <f t="shared" si="122"/>
        <v>0,990000</v>
      </c>
      <c r="P7830" s="5" t="s">
        <v>11378</v>
      </c>
      <c r="Q7830" s="5" t="s">
        <v>11302</v>
      </c>
    </row>
    <row r="7831" spans="1:17" x14ac:dyDescent="0.25">
      <c r="A7831">
        <v>63711</v>
      </c>
      <c r="B7831" t="s">
        <v>30</v>
      </c>
      <c r="C7831" s="7">
        <v>46211.772997685184</v>
      </c>
      <c r="D7831" s="4">
        <v>232400000</v>
      </c>
      <c r="E7831" s="3">
        <v>8162000</v>
      </c>
      <c r="F7831" s="3">
        <v>1878400</v>
      </c>
      <c r="G7831" s="4">
        <v>94660004</v>
      </c>
      <c r="H7831" t="s">
        <v>8274</v>
      </c>
      <c r="I7831" s="2">
        <v>46211.731342592589</v>
      </c>
      <c r="J7831" s="4">
        <v>50000000</v>
      </c>
      <c r="K7831" s="4" t="s">
        <v>6211</v>
      </c>
      <c r="L7831" s="5">
        <v>232.4</v>
      </c>
      <c r="M7831" s="5">
        <v>94.660004000000001</v>
      </c>
      <c r="N7831" s="5">
        <v>50</v>
      </c>
      <c r="O7831" s="5" t="str">
        <f t="shared" si="122"/>
        <v>0,990000</v>
      </c>
      <c r="P7831" s="5" t="s">
        <v>11384</v>
      </c>
      <c r="Q7831" s="5" t="s">
        <v>11305</v>
      </c>
    </row>
    <row r="7832" spans="1:17" x14ac:dyDescent="0.25">
      <c r="A7832">
        <v>63712</v>
      </c>
      <c r="B7832" t="s">
        <v>30</v>
      </c>
      <c r="C7832" s="7">
        <v>46211.773009259261</v>
      </c>
      <c r="D7832" s="4">
        <v>232400000</v>
      </c>
      <c r="E7832" s="3">
        <v>8162000</v>
      </c>
      <c r="F7832" s="3">
        <v>1878400</v>
      </c>
      <c r="G7832" s="4">
        <v>94661003</v>
      </c>
      <c r="H7832" t="s">
        <v>8275</v>
      </c>
      <c r="I7832" s="2">
        <v>46211.731527777774</v>
      </c>
      <c r="J7832" s="4">
        <v>50100000</v>
      </c>
      <c r="K7832" s="4" t="s">
        <v>6211</v>
      </c>
      <c r="L7832" s="5">
        <v>232.4</v>
      </c>
      <c r="M7832" s="5">
        <v>94.661002999999994</v>
      </c>
      <c r="N7832" s="5">
        <v>50.1</v>
      </c>
      <c r="O7832" s="5" t="str">
        <f t="shared" si="122"/>
        <v>0,990000</v>
      </c>
      <c r="P7832" s="5" t="s">
        <v>11384</v>
      </c>
      <c r="Q7832" s="5" t="s">
        <v>11305</v>
      </c>
    </row>
    <row r="7833" spans="1:17" x14ac:dyDescent="0.25">
      <c r="A7833">
        <v>63713</v>
      </c>
      <c r="B7833" t="s">
        <v>30</v>
      </c>
      <c r="C7833" s="7">
        <v>46211.773020833331</v>
      </c>
      <c r="D7833" s="4">
        <v>232400000</v>
      </c>
      <c r="E7833" s="3">
        <v>8162000</v>
      </c>
      <c r="F7833" s="3">
        <v>1878200</v>
      </c>
      <c r="G7833" s="4">
        <v>94661003</v>
      </c>
      <c r="H7833" t="s">
        <v>8276</v>
      </c>
      <c r="I7833" s="2">
        <v>46211.731527777774</v>
      </c>
      <c r="J7833" s="4">
        <v>50100000</v>
      </c>
      <c r="K7833" s="4" t="s">
        <v>6211</v>
      </c>
      <c r="L7833" s="5">
        <v>232.4</v>
      </c>
      <c r="M7833" s="5">
        <v>94.661002999999994</v>
      </c>
      <c r="N7833" s="5">
        <v>50.1</v>
      </c>
      <c r="O7833" s="5" t="str">
        <f t="shared" si="122"/>
        <v>0,990000</v>
      </c>
      <c r="P7833" s="5" t="s">
        <v>11384</v>
      </c>
      <c r="Q7833" s="5" t="s">
        <v>11306</v>
      </c>
    </row>
    <row r="7834" spans="1:17" x14ac:dyDescent="0.25">
      <c r="A7834">
        <v>63714</v>
      </c>
      <c r="B7834" t="s">
        <v>30</v>
      </c>
      <c r="C7834" s="7">
        <v>46211.773032407407</v>
      </c>
      <c r="D7834" s="4">
        <v>232400000</v>
      </c>
      <c r="E7834" s="3">
        <v>8163000</v>
      </c>
      <c r="F7834" s="3">
        <v>1878600</v>
      </c>
      <c r="G7834" s="4">
        <v>94662003</v>
      </c>
      <c r="H7834" t="s">
        <v>8277</v>
      </c>
      <c r="I7834" s="2">
        <v>46211.731527777774</v>
      </c>
      <c r="J7834" s="4">
        <v>50100000</v>
      </c>
      <c r="K7834" s="4" t="s">
        <v>6211</v>
      </c>
      <c r="L7834" s="5">
        <v>232.4</v>
      </c>
      <c r="M7834" s="5">
        <v>94.662002999999999</v>
      </c>
      <c r="N7834" s="5">
        <v>50.1</v>
      </c>
      <c r="O7834" s="5" t="str">
        <f t="shared" si="122"/>
        <v>0,990000</v>
      </c>
      <c r="P7834" s="5" t="s">
        <v>11378</v>
      </c>
      <c r="Q7834" s="5" t="s">
        <v>11334</v>
      </c>
    </row>
    <row r="7835" spans="1:17" x14ac:dyDescent="0.25">
      <c r="A7835">
        <v>63715</v>
      </c>
      <c r="B7835" t="s">
        <v>30</v>
      </c>
      <c r="C7835" s="7">
        <v>46211.773043981484</v>
      </c>
      <c r="D7835" s="4">
        <v>232400000</v>
      </c>
      <c r="E7835" s="3">
        <v>8161000</v>
      </c>
      <c r="F7835" s="3">
        <v>1877800</v>
      </c>
      <c r="G7835" s="4">
        <v>94662003</v>
      </c>
      <c r="H7835" t="s">
        <v>8278</v>
      </c>
      <c r="I7835" s="2">
        <v>46211.731527777774</v>
      </c>
      <c r="J7835" s="4">
        <v>50100000</v>
      </c>
      <c r="K7835" s="4" t="s">
        <v>6211</v>
      </c>
      <c r="L7835" s="5">
        <v>232.4</v>
      </c>
      <c r="M7835" s="5">
        <v>94.662002999999999</v>
      </c>
      <c r="N7835" s="5">
        <v>50.1</v>
      </c>
      <c r="O7835" s="5" t="str">
        <f t="shared" si="122"/>
        <v>0,990000</v>
      </c>
      <c r="P7835" s="5" t="s">
        <v>11389</v>
      </c>
      <c r="Q7835" s="5" t="s">
        <v>11346</v>
      </c>
    </row>
    <row r="7836" spans="1:17" x14ac:dyDescent="0.25">
      <c r="A7836">
        <v>63716</v>
      </c>
      <c r="B7836" t="s">
        <v>30</v>
      </c>
      <c r="C7836" s="7">
        <v>46211.773055555554</v>
      </c>
      <c r="D7836" s="4">
        <v>232300000</v>
      </c>
      <c r="E7836" s="3">
        <v>8160000</v>
      </c>
      <c r="F7836" s="3">
        <v>1877200</v>
      </c>
      <c r="G7836" s="4">
        <v>94663002</v>
      </c>
      <c r="H7836" t="s">
        <v>8279</v>
      </c>
      <c r="I7836" s="2">
        <v>46211.731527777774</v>
      </c>
      <c r="J7836" s="4">
        <v>50000000</v>
      </c>
      <c r="K7836" s="4" t="s">
        <v>6211</v>
      </c>
      <c r="L7836" s="5">
        <v>232.3</v>
      </c>
      <c r="M7836" s="5">
        <v>94.663002000000006</v>
      </c>
      <c r="N7836" s="5">
        <v>50</v>
      </c>
      <c r="O7836" s="5" t="str">
        <f t="shared" si="122"/>
        <v>0,990000</v>
      </c>
      <c r="P7836" s="5" t="s">
        <v>11390</v>
      </c>
      <c r="Q7836" s="5" t="s">
        <v>11345</v>
      </c>
    </row>
    <row r="7837" spans="1:17" x14ac:dyDescent="0.25">
      <c r="A7837">
        <v>63717</v>
      </c>
      <c r="B7837" t="s">
        <v>30</v>
      </c>
      <c r="C7837" s="7">
        <v>46211.77306712963</v>
      </c>
      <c r="D7837" s="4">
        <v>232300000</v>
      </c>
      <c r="E7837" s="3">
        <v>8160000</v>
      </c>
      <c r="F7837" s="3">
        <v>1877200</v>
      </c>
      <c r="G7837" s="4">
        <v>94663002</v>
      </c>
      <c r="H7837" t="s">
        <v>8280</v>
      </c>
      <c r="I7837" s="2">
        <v>46211.731527777774</v>
      </c>
      <c r="J7837" s="4">
        <v>50000000</v>
      </c>
      <c r="K7837" s="4" t="s">
        <v>6211</v>
      </c>
      <c r="L7837" s="5">
        <v>232.3</v>
      </c>
      <c r="M7837" s="5">
        <v>94.663002000000006</v>
      </c>
      <c r="N7837" s="5">
        <v>50</v>
      </c>
      <c r="O7837" s="5" t="str">
        <f t="shared" si="122"/>
        <v>0,990000</v>
      </c>
      <c r="P7837" s="5" t="s">
        <v>11390</v>
      </c>
      <c r="Q7837" s="5" t="s">
        <v>11345</v>
      </c>
    </row>
    <row r="7838" spans="1:17" x14ac:dyDescent="0.25">
      <c r="A7838">
        <v>63718</v>
      </c>
      <c r="B7838" t="s">
        <v>30</v>
      </c>
      <c r="C7838" s="7">
        <v>46211.773078703707</v>
      </c>
      <c r="D7838" s="4">
        <v>232300000</v>
      </c>
      <c r="E7838" s="3">
        <v>8162000</v>
      </c>
      <c r="F7838" s="3">
        <v>1877800</v>
      </c>
      <c r="G7838" s="4">
        <v>94664001</v>
      </c>
      <c r="H7838" t="s">
        <v>8281</v>
      </c>
      <c r="I7838" s="2">
        <v>46211.731527777774</v>
      </c>
      <c r="J7838" s="4">
        <v>50000000</v>
      </c>
      <c r="K7838" s="4" t="s">
        <v>6211</v>
      </c>
      <c r="L7838" s="5">
        <v>232.3</v>
      </c>
      <c r="M7838" s="5">
        <v>94.664000999999999</v>
      </c>
      <c r="N7838" s="5">
        <v>50</v>
      </c>
      <c r="O7838" s="5" t="str">
        <f t="shared" si="122"/>
        <v>0,990000</v>
      </c>
      <c r="P7838" s="5" t="s">
        <v>11384</v>
      </c>
      <c r="Q7838" s="5" t="s">
        <v>11346</v>
      </c>
    </row>
    <row r="7839" spans="1:17" x14ac:dyDescent="0.25">
      <c r="A7839">
        <v>63719</v>
      </c>
      <c r="B7839" t="s">
        <v>30</v>
      </c>
      <c r="C7839" s="7">
        <v>46211.773090277777</v>
      </c>
      <c r="D7839" s="4">
        <v>232400000</v>
      </c>
      <c r="E7839" s="3">
        <v>8164000</v>
      </c>
      <c r="F7839" s="3">
        <v>1878900</v>
      </c>
      <c r="G7839" s="4">
        <v>94664001</v>
      </c>
      <c r="H7839" t="s">
        <v>8282</v>
      </c>
      <c r="I7839" s="2">
        <v>46211.731527777774</v>
      </c>
      <c r="J7839" s="4">
        <v>50000000</v>
      </c>
      <c r="K7839" s="4" t="s">
        <v>6211</v>
      </c>
      <c r="L7839" s="5">
        <v>232.4</v>
      </c>
      <c r="M7839" s="5">
        <v>94.664000999999999</v>
      </c>
      <c r="N7839" s="5">
        <v>50</v>
      </c>
      <c r="O7839" s="5" t="str">
        <f t="shared" si="122"/>
        <v>0,990000</v>
      </c>
      <c r="P7839" s="5" t="s">
        <v>11376</v>
      </c>
      <c r="Q7839" s="5" t="s">
        <v>11310</v>
      </c>
    </row>
    <row r="7840" spans="1:17" x14ac:dyDescent="0.25">
      <c r="A7840">
        <v>63720</v>
      </c>
      <c r="B7840" t="s">
        <v>30</v>
      </c>
      <c r="C7840" s="7">
        <v>46211.773101851853</v>
      </c>
      <c r="D7840" s="4">
        <v>232400000</v>
      </c>
      <c r="E7840" s="3">
        <v>8165000</v>
      </c>
      <c r="F7840" s="3">
        <v>1879300</v>
      </c>
      <c r="G7840" s="4">
        <v>94665001</v>
      </c>
      <c r="H7840" t="s">
        <v>8283</v>
      </c>
      <c r="I7840" s="2">
        <v>46211.731527777774</v>
      </c>
      <c r="J7840" s="4">
        <v>50000000</v>
      </c>
      <c r="K7840" s="4" t="s">
        <v>6211</v>
      </c>
      <c r="L7840" s="5">
        <v>232.4</v>
      </c>
      <c r="M7840" s="5">
        <v>94.665001000000004</v>
      </c>
      <c r="N7840" s="5">
        <v>50</v>
      </c>
      <c r="O7840" s="5" t="str">
        <f t="shared" si="122"/>
        <v>0,990000</v>
      </c>
      <c r="P7840" s="5" t="s">
        <v>11380</v>
      </c>
      <c r="Q7840" s="5" t="s">
        <v>11336</v>
      </c>
    </row>
    <row r="7841" spans="1:17" x14ac:dyDescent="0.25">
      <c r="A7841">
        <v>63721</v>
      </c>
      <c r="B7841" t="s">
        <v>30</v>
      </c>
      <c r="C7841" s="7">
        <v>46211.773113425923</v>
      </c>
      <c r="D7841" s="4">
        <v>232400000</v>
      </c>
      <c r="E7841" s="3">
        <v>8162000</v>
      </c>
      <c r="F7841" s="3">
        <v>1878400</v>
      </c>
      <c r="G7841" s="4">
        <v>94665001</v>
      </c>
      <c r="H7841" t="s">
        <v>8284</v>
      </c>
      <c r="I7841" s="2">
        <v>46211.731527777774</v>
      </c>
      <c r="J7841" s="4">
        <v>50000000</v>
      </c>
      <c r="K7841" s="4" t="s">
        <v>6211</v>
      </c>
      <c r="L7841" s="5">
        <v>232.4</v>
      </c>
      <c r="M7841" s="5">
        <v>94.665001000000004</v>
      </c>
      <c r="N7841" s="5">
        <v>50</v>
      </c>
      <c r="O7841" s="5" t="str">
        <f t="shared" si="122"/>
        <v>0,990000</v>
      </c>
      <c r="P7841" s="5" t="s">
        <v>11384</v>
      </c>
      <c r="Q7841" s="5" t="s">
        <v>11305</v>
      </c>
    </row>
    <row r="7842" spans="1:17" x14ac:dyDescent="0.25">
      <c r="A7842">
        <v>63722</v>
      </c>
      <c r="B7842" t="s">
        <v>30</v>
      </c>
      <c r="C7842" s="7">
        <v>46211.773125</v>
      </c>
      <c r="D7842" s="4">
        <v>232400000</v>
      </c>
      <c r="E7842" s="3">
        <v>8162000</v>
      </c>
      <c r="F7842" s="3">
        <v>1878400</v>
      </c>
      <c r="G7842" s="4">
        <v>94666000</v>
      </c>
      <c r="H7842" t="s">
        <v>8285</v>
      </c>
      <c r="I7842" s="2">
        <v>46211.73164351852</v>
      </c>
      <c r="J7842" s="4">
        <v>50000000</v>
      </c>
      <c r="K7842" s="4" t="s">
        <v>6211</v>
      </c>
      <c r="L7842" s="5">
        <v>232.4</v>
      </c>
      <c r="M7842" s="5">
        <v>94.665999999999997</v>
      </c>
      <c r="N7842" s="5">
        <v>50</v>
      </c>
      <c r="O7842" s="5" t="str">
        <f t="shared" si="122"/>
        <v>0,990000</v>
      </c>
      <c r="P7842" s="5" t="s">
        <v>11384</v>
      </c>
      <c r="Q7842" s="5" t="s">
        <v>11305</v>
      </c>
    </row>
    <row r="7843" spans="1:17" x14ac:dyDescent="0.25">
      <c r="A7843">
        <v>63723</v>
      </c>
      <c r="B7843" t="s">
        <v>30</v>
      </c>
      <c r="C7843" s="7">
        <v>46211.773136574076</v>
      </c>
      <c r="D7843" s="4">
        <v>232300000</v>
      </c>
      <c r="E7843" s="3">
        <v>8157000</v>
      </c>
      <c r="F7843" s="3">
        <v>1876400</v>
      </c>
      <c r="G7843" s="4">
        <v>94666000</v>
      </c>
      <c r="H7843" t="s">
        <v>8286</v>
      </c>
      <c r="I7843" s="2">
        <v>46211.73164351852</v>
      </c>
      <c r="J7843" s="4">
        <v>50000000</v>
      </c>
      <c r="K7843" s="4" t="s">
        <v>6211</v>
      </c>
      <c r="L7843" s="5">
        <v>232.3</v>
      </c>
      <c r="M7843" s="5">
        <v>94.665999999999997</v>
      </c>
      <c r="N7843" s="5">
        <v>50</v>
      </c>
      <c r="O7843" s="5" t="str">
        <f t="shared" si="122"/>
        <v>0,990000</v>
      </c>
      <c r="P7843" s="5" t="s">
        <v>10950</v>
      </c>
      <c r="Q7843" s="5" t="s">
        <v>11364</v>
      </c>
    </row>
    <row r="7844" spans="1:17" x14ac:dyDescent="0.25">
      <c r="A7844">
        <v>63724</v>
      </c>
      <c r="B7844" t="s">
        <v>30</v>
      </c>
      <c r="C7844" s="7">
        <v>46211.773148148146</v>
      </c>
      <c r="D7844" s="4">
        <v>232300000</v>
      </c>
      <c r="E7844" s="3">
        <v>8156000</v>
      </c>
      <c r="F7844" s="3">
        <v>1875900</v>
      </c>
      <c r="G7844" s="4">
        <v>94667000</v>
      </c>
      <c r="H7844" t="s">
        <v>8287</v>
      </c>
      <c r="I7844" s="2">
        <v>46211.73164351852</v>
      </c>
      <c r="J7844" s="4">
        <v>50000000</v>
      </c>
      <c r="K7844" s="4" t="s">
        <v>6211</v>
      </c>
      <c r="L7844" s="5">
        <v>232.3</v>
      </c>
      <c r="M7844" s="5">
        <v>94.667000000000002</v>
      </c>
      <c r="N7844" s="5">
        <v>50</v>
      </c>
      <c r="O7844" s="5" t="str">
        <f t="shared" si="122"/>
        <v>0,990000</v>
      </c>
      <c r="P7844" s="5" t="s">
        <v>11391</v>
      </c>
      <c r="Q7844" s="5" t="s">
        <v>11381</v>
      </c>
    </row>
    <row r="7845" spans="1:17" x14ac:dyDescent="0.25">
      <c r="A7845">
        <v>63725</v>
      </c>
      <c r="B7845" t="s">
        <v>30</v>
      </c>
      <c r="C7845" s="7">
        <v>46211.773159722223</v>
      </c>
      <c r="D7845" s="4">
        <v>232200000</v>
      </c>
      <c r="E7845" s="3">
        <v>8161000</v>
      </c>
      <c r="F7845" s="3">
        <v>1876700</v>
      </c>
      <c r="G7845" s="4">
        <v>94667000</v>
      </c>
      <c r="H7845" t="s">
        <v>8288</v>
      </c>
      <c r="I7845" s="2">
        <v>46211.73164351852</v>
      </c>
      <c r="J7845" s="4">
        <v>50000000</v>
      </c>
      <c r="K7845" s="4" t="s">
        <v>6211</v>
      </c>
      <c r="L7845" s="5">
        <v>232.2</v>
      </c>
      <c r="M7845" s="5">
        <v>94.667000000000002</v>
      </c>
      <c r="N7845" s="5">
        <v>50</v>
      </c>
      <c r="O7845" s="5" t="str">
        <f t="shared" si="122"/>
        <v>0,990000</v>
      </c>
      <c r="P7845" s="5" t="s">
        <v>11389</v>
      </c>
      <c r="Q7845" s="5" t="s">
        <v>11356</v>
      </c>
    </row>
    <row r="7846" spans="1:17" x14ac:dyDescent="0.25">
      <c r="A7846">
        <v>63726</v>
      </c>
      <c r="B7846" t="s">
        <v>30</v>
      </c>
      <c r="C7846" s="7">
        <v>46211.7731712963</v>
      </c>
      <c r="D7846" s="4">
        <v>232200000</v>
      </c>
      <c r="E7846" s="3">
        <v>8161000</v>
      </c>
      <c r="F7846" s="3">
        <v>1876700</v>
      </c>
      <c r="G7846" s="4">
        <v>94667999</v>
      </c>
      <c r="H7846" t="s">
        <v>8289</v>
      </c>
      <c r="I7846" s="2">
        <v>46211.73164351852</v>
      </c>
      <c r="J7846" s="4">
        <v>50000000</v>
      </c>
      <c r="K7846" s="4" t="s">
        <v>6211</v>
      </c>
      <c r="L7846" s="5">
        <v>232.2</v>
      </c>
      <c r="M7846" s="5">
        <v>94.667998999999995</v>
      </c>
      <c r="N7846" s="5">
        <v>50</v>
      </c>
      <c r="O7846" s="5" t="str">
        <f t="shared" si="122"/>
        <v>0,990000</v>
      </c>
      <c r="P7846" s="5" t="s">
        <v>11389</v>
      </c>
      <c r="Q7846" s="5" t="s">
        <v>11356</v>
      </c>
    </row>
    <row r="7847" spans="1:17" x14ac:dyDescent="0.25">
      <c r="A7847">
        <v>63727</v>
      </c>
      <c r="B7847" t="s">
        <v>30</v>
      </c>
      <c r="C7847" s="7">
        <v>46211.773182870369</v>
      </c>
      <c r="D7847" s="4">
        <v>232200000</v>
      </c>
      <c r="E7847" s="3">
        <v>8162000</v>
      </c>
      <c r="F7847" s="3">
        <v>1877200</v>
      </c>
      <c r="G7847" s="4">
        <v>94667999</v>
      </c>
      <c r="H7847" t="s">
        <v>8290</v>
      </c>
      <c r="I7847" s="2">
        <v>46211.73164351852</v>
      </c>
      <c r="J7847" s="4">
        <v>50000000</v>
      </c>
      <c r="K7847" s="4" t="s">
        <v>6211</v>
      </c>
      <c r="L7847" s="5">
        <v>232.2</v>
      </c>
      <c r="M7847" s="5">
        <v>94.667998999999995</v>
      </c>
      <c r="N7847" s="5">
        <v>50</v>
      </c>
      <c r="O7847" s="5" t="str">
        <f t="shared" si="122"/>
        <v>0,990000</v>
      </c>
      <c r="P7847" s="5" t="s">
        <v>11384</v>
      </c>
      <c r="Q7847" s="5" t="s">
        <v>11345</v>
      </c>
    </row>
    <row r="7848" spans="1:17" x14ac:dyDescent="0.25">
      <c r="A7848">
        <v>63728</v>
      </c>
      <c r="B7848" t="s">
        <v>30</v>
      </c>
      <c r="C7848" s="7">
        <v>46211.773194444446</v>
      </c>
      <c r="D7848" s="4">
        <v>232200000</v>
      </c>
      <c r="E7848" s="3">
        <v>8163000</v>
      </c>
      <c r="F7848" s="3">
        <v>1877300</v>
      </c>
      <c r="G7848" s="4">
        <v>94668999</v>
      </c>
      <c r="H7848" t="s">
        <v>8291</v>
      </c>
      <c r="I7848" s="2">
        <v>46211.73164351852</v>
      </c>
      <c r="J7848" s="4">
        <v>50000000</v>
      </c>
      <c r="K7848" s="4" t="s">
        <v>6211</v>
      </c>
      <c r="L7848" s="5">
        <v>232.2</v>
      </c>
      <c r="M7848" s="5">
        <v>94.668998999999999</v>
      </c>
      <c r="N7848" s="5">
        <v>50</v>
      </c>
      <c r="O7848" s="5" t="str">
        <f t="shared" si="122"/>
        <v>0,990000</v>
      </c>
      <c r="P7848" s="5" t="s">
        <v>11378</v>
      </c>
      <c r="Q7848" s="5" t="s">
        <v>11355</v>
      </c>
    </row>
    <row r="7849" spans="1:17" x14ac:dyDescent="0.25">
      <c r="A7849">
        <v>63729</v>
      </c>
      <c r="B7849" t="s">
        <v>30</v>
      </c>
      <c r="C7849" s="7">
        <v>46211.773206018515</v>
      </c>
      <c r="D7849" s="4">
        <v>232200000</v>
      </c>
      <c r="E7849" s="3">
        <v>8162000</v>
      </c>
      <c r="F7849" s="3">
        <v>1877100</v>
      </c>
      <c r="G7849" s="4">
        <v>94669998</v>
      </c>
      <c r="H7849" t="s">
        <v>8292</v>
      </c>
      <c r="I7849" s="2">
        <v>46211.73164351852</v>
      </c>
      <c r="J7849" s="4">
        <v>50000000</v>
      </c>
      <c r="K7849" s="4" t="s">
        <v>6211</v>
      </c>
      <c r="L7849" s="5">
        <v>232.2</v>
      </c>
      <c r="M7849" s="5">
        <v>94.669998000000007</v>
      </c>
      <c r="N7849" s="5">
        <v>50</v>
      </c>
      <c r="O7849" s="5" t="str">
        <f t="shared" si="122"/>
        <v>0,990000</v>
      </c>
      <c r="P7849" s="5" t="s">
        <v>11384</v>
      </c>
      <c r="Q7849" s="5" t="s">
        <v>11342</v>
      </c>
    </row>
    <row r="7850" spans="1:17" x14ac:dyDescent="0.25">
      <c r="A7850">
        <v>63730</v>
      </c>
      <c r="B7850" t="s">
        <v>30</v>
      </c>
      <c r="C7850" s="7">
        <v>46211.773217592592</v>
      </c>
      <c r="D7850" s="4">
        <v>232200000</v>
      </c>
      <c r="E7850" s="3">
        <v>8163000</v>
      </c>
      <c r="F7850" s="3">
        <v>1877300</v>
      </c>
      <c r="G7850" s="4">
        <v>94669998</v>
      </c>
      <c r="H7850" t="s">
        <v>8293</v>
      </c>
      <c r="I7850" s="2">
        <v>46211.73164351852</v>
      </c>
      <c r="J7850" s="4">
        <v>50000000</v>
      </c>
      <c r="K7850" s="4" t="s">
        <v>6211</v>
      </c>
      <c r="L7850" s="5">
        <v>232.2</v>
      </c>
      <c r="M7850" s="5">
        <v>94.669998000000007</v>
      </c>
      <c r="N7850" s="5">
        <v>50</v>
      </c>
      <c r="O7850" s="5" t="str">
        <f t="shared" si="122"/>
        <v>0,990000</v>
      </c>
      <c r="P7850" s="5" t="s">
        <v>11378</v>
      </c>
      <c r="Q7850" s="5" t="s">
        <v>11355</v>
      </c>
    </row>
    <row r="7851" spans="1:17" x14ac:dyDescent="0.25">
      <c r="A7851">
        <v>63731</v>
      </c>
      <c r="B7851" t="s">
        <v>30</v>
      </c>
      <c r="C7851" s="7">
        <v>46211.773229166669</v>
      </c>
      <c r="D7851" s="4">
        <v>232200000</v>
      </c>
      <c r="E7851" s="3">
        <v>8163000</v>
      </c>
      <c r="F7851" s="3">
        <v>1877300</v>
      </c>
      <c r="G7851" s="4">
        <v>94669998</v>
      </c>
      <c r="H7851" t="s">
        <v>8294</v>
      </c>
      <c r="I7851" s="2">
        <v>46211.73164351852</v>
      </c>
      <c r="J7851" s="4">
        <v>50000000</v>
      </c>
      <c r="K7851" s="4" t="s">
        <v>6211</v>
      </c>
      <c r="L7851" s="5">
        <v>232.2</v>
      </c>
      <c r="M7851" s="5">
        <v>94.669998000000007</v>
      </c>
      <c r="N7851" s="5">
        <v>50</v>
      </c>
      <c r="O7851" s="5" t="str">
        <f t="shared" si="122"/>
        <v>0,990000</v>
      </c>
      <c r="P7851" s="5" t="s">
        <v>11378</v>
      </c>
      <c r="Q7851" s="5" t="s">
        <v>11355</v>
      </c>
    </row>
    <row r="7852" spans="1:17" x14ac:dyDescent="0.25">
      <c r="A7852">
        <v>63732</v>
      </c>
      <c r="B7852" t="s">
        <v>30</v>
      </c>
      <c r="C7852" s="7">
        <v>46211.773240740738</v>
      </c>
      <c r="D7852" s="4">
        <v>232200000</v>
      </c>
      <c r="E7852" s="3">
        <v>8164000</v>
      </c>
      <c r="F7852" s="3">
        <v>1877200</v>
      </c>
      <c r="G7852" s="4">
        <v>94670998</v>
      </c>
      <c r="H7852" t="s">
        <v>8295</v>
      </c>
      <c r="I7852" s="2">
        <v>46211.731678240743</v>
      </c>
      <c r="J7852" s="4">
        <v>50000000</v>
      </c>
      <c r="K7852" s="4" t="s">
        <v>6211</v>
      </c>
      <c r="L7852" s="5">
        <v>232.2</v>
      </c>
      <c r="M7852" s="5">
        <v>94.670997999999997</v>
      </c>
      <c r="N7852" s="5">
        <v>50</v>
      </c>
      <c r="O7852" s="5" t="str">
        <f t="shared" si="122"/>
        <v>0,990000</v>
      </c>
      <c r="P7852" s="5" t="s">
        <v>11376</v>
      </c>
      <c r="Q7852" s="5" t="s">
        <v>11345</v>
      </c>
    </row>
    <row r="7853" spans="1:17" x14ac:dyDescent="0.25">
      <c r="A7853">
        <v>63733</v>
      </c>
      <c r="B7853" t="s">
        <v>30</v>
      </c>
      <c r="C7853" s="7">
        <v>46211.773252314815</v>
      </c>
      <c r="D7853" s="4">
        <v>232200000</v>
      </c>
      <c r="E7853" s="3">
        <v>8163000</v>
      </c>
      <c r="F7853" s="3">
        <v>1877400</v>
      </c>
      <c r="G7853" s="4">
        <v>94671997</v>
      </c>
      <c r="H7853" t="s">
        <v>8296</v>
      </c>
      <c r="I7853" s="2">
        <v>46211.731678240743</v>
      </c>
      <c r="J7853" s="4">
        <v>50000000</v>
      </c>
      <c r="K7853" s="4" t="s">
        <v>6211</v>
      </c>
      <c r="L7853" s="5">
        <v>232.2</v>
      </c>
      <c r="M7853" s="5">
        <v>94.671997000000005</v>
      </c>
      <c r="N7853" s="5">
        <v>50</v>
      </c>
      <c r="O7853" s="5" t="str">
        <f t="shared" si="122"/>
        <v>0,990000</v>
      </c>
      <c r="P7853" s="5" t="s">
        <v>11378</v>
      </c>
      <c r="Q7853" s="5" t="s">
        <v>11312</v>
      </c>
    </row>
    <row r="7854" spans="1:17" x14ac:dyDescent="0.25">
      <c r="A7854">
        <v>63734</v>
      </c>
      <c r="B7854" t="s">
        <v>30</v>
      </c>
      <c r="C7854" s="7">
        <v>46211.773263888892</v>
      </c>
      <c r="D7854" s="4">
        <v>232100000</v>
      </c>
      <c r="E7854" s="3">
        <v>8160000</v>
      </c>
      <c r="F7854" s="3">
        <v>1875900</v>
      </c>
      <c r="G7854" s="4">
        <v>94671997</v>
      </c>
      <c r="H7854" t="s">
        <v>8297</v>
      </c>
      <c r="I7854" s="2">
        <v>46211.731678240743</v>
      </c>
      <c r="J7854" s="4">
        <v>50000000</v>
      </c>
      <c r="K7854" s="4" t="s">
        <v>6211</v>
      </c>
      <c r="L7854" s="5">
        <v>232.1</v>
      </c>
      <c r="M7854" s="5">
        <v>94.671997000000005</v>
      </c>
      <c r="N7854" s="5">
        <v>50</v>
      </c>
      <c r="O7854" s="5" t="str">
        <f t="shared" si="122"/>
        <v>0,990000</v>
      </c>
      <c r="P7854" s="5" t="s">
        <v>11390</v>
      </c>
      <c r="Q7854" s="5" t="s">
        <v>11381</v>
      </c>
    </row>
    <row r="7855" spans="1:17" x14ac:dyDescent="0.25">
      <c r="A7855">
        <v>63735</v>
      </c>
      <c r="B7855" t="s">
        <v>30</v>
      </c>
      <c r="C7855" s="7">
        <v>46211.773275462961</v>
      </c>
      <c r="D7855" s="4">
        <v>232100000</v>
      </c>
      <c r="E7855" s="3">
        <v>8160000</v>
      </c>
      <c r="F7855" s="3">
        <v>1875900</v>
      </c>
      <c r="G7855" s="4">
        <v>94672997</v>
      </c>
      <c r="H7855" t="s">
        <v>8298</v>
      </c>
      <c r="I7855" s="2">
        <v>46211.731678240743</v>
      </c>
      <c r="J7855" s="4">
        <v>50000000</v>
      </c>
      <c r="K7855" s="4" t="s">
        <v>6211</v>
      </c>
      <c r="L7855" s="5">
        <v>232.1</v>
      </c>
      <c r="M7855" s="5">
        <v>94.672996999999995</v>
      </c>
      <c r="N7855" s="5">
        <v>50</v>
      </c>
      <c r="O7855" s="5" t="str">
        <f t="shared" si="122"/>
        <v>0,990000</v>
      </c>
      <c r="P7855" s="5" t="s">
        <v>11390</v>
      </c>
      <c r="Q7855" s="5" t="s">
        <v>11381</v>
      </c>
    </row>
    <row r="7856" spans="1:17" x14ac:dyDescent="0.25">
      <c r="A7856">
        <v>63736</v>
      </c>
      <c r="B7856" t="s">
        <v>30</v>
      </c>
      <c r="C7856" s="7">
        <v>46211.773287037038</v>
      </c>
      <c r="D7856" s="4">
        <v>232100000</v>
      </c>
      <c r="E7856" s="3">
        <v>8167000</v>
      </c>
      <c r="F7856" s="3">
        <v>1876900</v>
      </c>
      <c r="G7856" s="4">
        <v>94672997</v>
      </c>
      <c r="H7856" t="s">
        <v>8299</v>
      </c>
      <c r="I7856" s="2">
        <v>46211.731678240743</v>
      </c>
      <c r="J7856" s="4">
        <v>50000000</v>
      </c>
      <c r="K7856" s="4" t="s">
        <v>6211</v>
      </c>
      <c r="L7856" s="5">
        <v>232.1</v>
      </c>
      <c r="M7856" s="5">
        <v>94.672996999999995</v>
      </c>
      <c r="N7856" s="5">
        <v>50</v>
      </c>
      <c r="O7856" s="5" t="str">
        <f t="shared" si="122"/>
        <v>0,990000</v>
      </c>
      <c r="P7856" s="5" t="s">
        <v>11357</v>
      </c>
      <c r="Q7856" s="5" t="s">
        <v>11314</v>
      </c>
    </row>
    <row r="7857" spans="1:17" x14ac:dyDescent="0.25">
      <c r="A7857">
        <v>63737</v>
      </c>
      <c r="B7857" t="s">
        <v>30</v>
      </c>
      <c r="C7857" s="7">
        <v>46211.773298611108</v>
      </c>
      <c r="D7857" s="4">
        <v>232100000</v>
      </c>
      <c r="E7857" s="3">
        <v>8169000</v>
      </c>
      <c r="F7857" s="3">
        <v>1877800</v>
      </c>
      <c r="G7857" s="4">
        <v>94674004</v>
      </c>
      <c r="H7857" t="s">
        <v>8300</v>
      </c>
      <c r="I7857" s="2">
        <v>46211.731678240743</v>
      </c>
      <c r="J7857" s="4">
        <v>50000000</v>
      </c>
      <c r="K7857" s="4" t="s">
        <v>6211</v>
      </c>
      <c r="L7857" s="5">
        <v>232.1</v>
      </c>
      <c r="M7857" s="5">
        <v>94.674003999999996</v>
      </c>
      <c r="N7857" s="5">
        <v>50</v>
      </c>
      <c r="O7857" s="5" t="str">
        <f t="shared" si="122"/>
        <v>0,990000</v>
      </c>
      <c r="P7857" s="5" t="s">
        <v>11360</v>
      </c>
      <c r="Q7857" s="5" t="s">
        <v>11346</v>
      </c>
    </row>
    <row r="7858" spans="1:17" x14ac:dyDescent="0.25">
      <c r="A7858">
        <v>63738</v>
      </c>
      <c r="B7858" t="s">
        <v>30</v>
      </c>
      <c r="C7858" s="7">
        <v>46211.773310185185</v>
      </c>
      <c r="D7858" s="4">
        <v>232200000</v>
      </c>
      <c r="E7858" s="3">
        <v>8166000</v>
      </c>
      <c r="F7858" s="3">
        <v>1877600</v>
      </c>
      <c r="G7858" s="4">
        <v>94674004</v>
      </c>
      <c r="H7858" t="s">
        <v>8301</v>
      </c>
      <c r="I7858" s="2">
        <v>46211.731678240743</v>
      </c>
      <c r="J7858" s="4">
        <v>50000000</v>
      </c>
      <c r="K7858" s="4" t="s">
        <v>6211</v>
      </c>
      <c r="L7858" s="5">
        <v>232.2</v>
      </c>
      <c r="M7858" s="5">
        <v>94.674003999999996</v>
      </c>
      <c r="N7858" s="5">
        <v>50</v>
      </c>
      <c r="O7858" s="5" t="str">
        <f t="shared" si="122"/>
        <v>0,990000</v>
      </c>
      <c r="P7858" s="5" t="s">
        <v>11374</v>
      </c>
      <c r="Q7858" s="5" t="s">
        <v>11343</v>
      </c>
    </row>
    <row r="7859" spans="1:17" x14ac:dyDescent="0.25">
      <c r="A7859">
        <v>63739</v>
      </c>
      <c r="B7859" t="s">
        <v>30</v>
      </c>
      <c r="C7859" s="7">
        <v>46211.773321759261</v>
      </c>
      <c r="D7859" s="4">
        <v>232200000</v>
      </c>
      <c r="E7859" s="3">
        <v>8166000</v>
      </c>
      <c r="F7859" s="3">
        <v>1877600</v>
      </c>
      <c r="G7859" s="4">
        <v>94675003</v>
      </c>
      <c r="H7859" t="s">
        <v>8302</v>
      </c>
      <c r="I7859" s="2">
        <v>46211.731678240743</v>
      </c>
      <c r="J7859" s="4">
        <v>50000000</v>
      </c>
      <c r="K7859" s="4" t="s">
        <v>6211</v>
      </c>
      <c r="L7859" s="5">
        <v>232.2</v>
      </c>
      <c r="M7859" s="5">
        <v>94.675003000000004</v>
      </c>
      <c r="N7859" s="5">
        <v>50</v>
      </c>
      <c r="O7859" s="5" t="str">
        <f t="shared" si="122"/>
        <v>0,990000</v>
      </c>
      <c r="P7859" s="5" t="s">
        <v>11374</v>
      </c>
      <c r="Q7859" s="5" t="s">
        <v>11343</v>
      </c>
    </row>
    <row r="7860" spans="1:17" x14ac:dyDescent="0.25">
      <c r="A7860">
        <v>63740</v>
      </c>
      <c r="B7860" t="s">
        <v>30</v>
      </c>
      <c r="C7860" s="7">
        <v>46211.773333333331</v>
      </c>
      <c r="D7860" s="4">
        <v>232200000</v>
      </c>
      <c r="E7860" s="3">
        <v>8165000</v>
      </c>
      <c r="F7860" s="3">
        <v>1877100</v>
      </c>
      <c r="G7860" s="4">
        <v>94675003</v>
      </c>
      <c r="H7860" t="s">
        <v>8303</v>
      </c>
      <c r="I7860" s="2">
        <v>46211.731678240743</v>
      </c>
      <c r="J7860" s="4">
        <v>50000000</v>
      </c>
      <c r="K7860" s="4" t="s">
        <v>6211</v>
      </c>
      <c r="L7860" s="5">
        <v>232.2</v>
      </c>
      <c r="M7860" s="5">
        <v>94.675003000000004</v>
      </c>
      <c r="N7860" s="5">
        <v>50</v>
      </c>
      <c r="O7860" s="5" t="str">
        <f t="shared" si="122"/>
        <v>0,990000</v>
      </c>
      <c r="P7860" s="5" t="s">
        <v>11380</v>
      </c>
      <c r="Q7860" s="5" t="s">
        <v>11342</v>
      </c>
    </row>
    <row r="7861" spans="1:17" x14ac:dyDescent="0.25">
      <c r="A7861">
        <v>63741</v>
      </c>
      <c r="B7861" t="s">
        <v>30</v>
      </c>
      <c r="C7861" s="7">
        <v>46211.773344907408</v>
      </c>
      <c r="D7861" s="4">
        <v>232200000</v>
      </c>
      <c r="E7861" s="3">
        <v>8166000</v>
      </c>
      <c r="F7861" s="3">
        <v>1877900</v>
      </c>
      <c r="G7861" s="4">
        <v>94676003</v>
      </c>
      <c r="H7861" t="s">
        <v>8304</v>
      </c>
      <c r="I7861" s="2">
        <v>46211.731678240743</v>
      </c>
      <c r="J7861" s="4">
        <v>50000000</v>
      </c>
      <c r="K7861" s="4" t="s">
        <v>6211</v>
      </c>
      <c r="L7861" s="5">
        <v>232.2</v>
      </c>
      <c r="M7861" s="5">
        <v>94.676002999999994</v>
      </c>
      <c r="N7861" s="5">
        <v>50</v>
      </c>
      <c r="O7861" s="5" t="str">
        <f t="shared" si="122"/>
        <v>0,990000</v>
      </c>
      <c r="P7861" s="5" t="s">
        <v>11374</v>
      </c>
      <c r="Q7861" s="5" t="s">
        <v>11320</v>
      </c>
    </row>
    <row r="7862" spans="1:17" x14ac:dyDescent="0.25">
      <c r="A7862">
        <v>63742</v>
      </c>
      <c r="B7862" t="s">
        <v>30</v>
      </c>
      <c r="C7862" s="7">
        <v>46211.773356481484</v>
      </c>
      <c r="D7862" s="4">
        <v>232300000</v>
      </c>
      <c r="E7862" s="3">
        <v>8163000</v>
      </c>
      <c r="F7862" s="3">
        <v>1878000</v>
      </c>
      <c r="G7862" s="4">
        <v>94676003</v>
      </c>
      <c r="H7862" t="s">
        <v>8305</v>
      </c>
      <c r="I7862" s="2">
        <v>46211.731863425928</v>
      </c>
      <c r="J7862" s="4">
        <v>50000000</v>
      </c>
      <c r="K7862" s="4" t="s">
        <v>6211</v>
      </c>
      <c r="L7862" s="5">
        <v>232.3</v>
      </c>
      <c r="M7862" s="5">
        <v>94.676002999999994</v>
      </c>
      <c r="N7862" s="5">
        <v>50</v>
      </c>
      <c r="O7862" s="5" t="str">
        <f t="shared" si="122"/>
        <v>0,990000</v>
      </c>
      <c r="P7862" s="5" t="s">
        <v>11378</v>
      </c>
      <c r="Q7862" s="5" t="s">
        <v>11337</v>
      </c>
    </row>
    <row r="7863" spans="1:17" x14ac:dyDescent="0.25">
      <c r="A7863">
        <v>63743</v>
      </c>
      <c r="B7863" t="s">
        <v>30</v>
      </c>
      <c r="C7863" s="7">
        <v>46211.773368055554</v>
      </c>
      <c r="D7863" s="4">
        <v>232300000</v>
      </c>
      <c r="E7863" s="3">
        <v>8160000</v>
      </c>
      <c r="F7863" s="3">
        <v>1877300</v>
      </c>
      <c r="G7863" s="4">
        <v>94677002</v>
      </c>
      <c r="H7863" t="s">
        <v>8306</v>
      </c>
      <c r="I7863" s="2">
        <v>46211.731863425928</v>
      </c>
      <c r="J7863" s="4">
        <v>50000000</v>
      </c>
      <c r="K7863" s="4" t="s">
        <v>6211</v>
      </c>
      <c r="L7863" s="5">
        <v>232.3</v>
      </c>
      <c r="M7863" s="5">
        <v>94.677002000000002</v>
      </c>
      <c r="N7863" s="5">
        <v>50</v>
      </c>
      <c r="O7863" s="5" t="str">
        <f t="shared" si="122"/>
        <v>0,990000</v>
      </c>
      <c r="P7863" s="5" t="s">
        <v>11390</v>
      </c>
      <c r="Q7863" s="5" t="s">
        <v>11355</v>
      </c>
    </row>
    <row r="7864" spans="1:17" x14ac:dyDescent="0.25">
      <c r="A7864">
        <v>63744</v>
      </c>
      <c r="B7864" t="s">
        <v>30</v>
      </c>
      <c r="C7864" s="7">
        <v>46211.773379629631</v>
      </c>
      <c r="D7864" s="4">
        <v>232300000</v>
      </c>
      <c r="E7864" s="3">
        <v>8160000</v>
      </c>
      <c r="F7864" s="3">
        <v>1877300</v>
      </c>
      <c r="G7864" s="4">
        <v>94677002</v>
      </c>
      <c r="H7864" t="s">
        <v>8307</v>
      </c>
      <c r="I7864" s="2">
        <v>46211.731863425928</v>
      </c>
      <c r="J7864" s="4">
        <v>50000000</v>
      </c>
      <c r="K7864" s="4" t="s">
        <v>6211</v>
      </c>
      <c r="L7864" s="5">
        <v>232.3</v>
      </c>
      <c r="M7864" s="5">
        <v>94.677002000000002</v>
      </c>
      <c r="N7864" s="5">
        <v>50</v>
      </c>
      <c r="O7864" s="5" t="str">
        <f t="shared" si="122"/>
        <v>0,990000</v>
      </c>
      <c r="P7864" s="5" t="s">
        <v>11390</v>
      </c>
      <c r="Q7864" s="5" t="s">
        <v>11355</v>
      </c>
    </row>
    <row r="7865" spans="1:17" x14ac:dyDescent="0.25">
      <c r="A7865">
        <v>63745</v>
      </c>
      <c r="B7865" t="s">
        <v>30</v>
      </c>
      <c r="C7865" s="7">
        <v>46211.7733912037</v>
      </c>
      <c r="D7865" s="4">
        <v>232300000</v>
      </c>
      <c r="E7865" s="3">
        <v>8159000</v>
      </c>
      <c r="F7865" s="3">
        <v>1876900</v>
      </c>
      <c r="G7865" s="4">
        <v>94678001</v>
      </c>
      <c r="H7865" t="s">
        <v>8308</v>
      </c>
      <c r="I7865" s="2">
        <v>46211.731863425928</v>
      </c>
      <c r="J7865" s="4">
        <v>50000000</v>
      </c>
      <c r="K7865" s="4" t="s">
        <v>6211</v>
      </c>
      <c r="L7865" s="5">
        <v>232.3</v>
      </c>
      <c r="M7865" s="5">
        <v>94.678000999999995</v>
      </c>
      <c r="N7865" s="5">
        <v>50</v>
      </c>
      <c r="O7865" s="5" t="str">
        <f t="shared" si="122"/>
        <v>0,990000</v>
      </c>
      <c r="P7865" s="5" t="s">
        <v>11392</v>
      </c>
      <c r="Q7865" s="5" t="s">
        <v>11314</v>
      </c>
    </row>
    <row r="7866" spans="1:17" x14ac:dyDescent="0.25">
      <c r="A7866">
        <v>63746</v>
      </c>
      <c r="B7866" t="s">
        <v>30</v>
      </c>
      <c r="C7866" s="7">
        <v>46211.773402777777</v>
      </c>
      <c r="D7866" s="4">
        <v>232300000</v>
      </c>
      <c r="E7866" s="3">
        <v>8161000</v>
      </c>
      <c r="F7866" s="3">
        <v>1877200</v>
      </c>
      <c r="G7866" s="4">
        <v>94678001</v>
      </c>
      <c r="H7866" t="s">
        <v>8309</v>
      </c>
      <c r="I7866" s="2">
        <v>46211.731863425928</v>
      </c>
      <c r="J7866" s="4">
        <v>50000000</v>
      </c>
      <c r="K7866" s="4" t="s">
        <v>6211</v>
      </c>
      <c r="L7866" s="5">
        <v>232.3</v>
      </c>
      <c r="M7866" s="5">
        <v>94.678000999999995</v>
      </c>
      <c r="N7866" s="5">
        <v>50</v>
      </c>
      <c r="O7866" s="5" t="str">
        <f t="shared" si="122"/>
        <v>0,990000</v>
      </c>
      <c r="P7866" s="5" t="s">
        <v>11389</v>
      </c>
      <c r="Q7866" s="5" t="s">
        <v>11345</v>
      </c>
    </row>
    <row r="7867" spans="1:17" x14ac:dyDescent="0.25">
      <c r="A7867">
        <v>63747</v>
      </c>
      <c r="B7867" t="s">
        <v>30</v>
      </c>
      <c r="C7867" s="7">
        <v>46211.773414351854</v>
      </c>
      <c r="D7867" s="4">
        <v>232300000</v>
      </c>
      <c r="E7867" s="3">
        <v>8158000</v>
      </c>
      <c r="F7867" s="3">
        <v>1876500</v>
      </c>
      <c r="G7867" s="4">
        <v>94679001</v>
      </c>
      <c r="H7867" t="s">
        <v>8310</v>
      </c>
      <c r="I7867" s="2">
        <v>46211.731863425928</v>
      </c>
      <c r="J7867" s="4">
        <v>50000000</v>
      </c>
      <c r="K7867" s="4" t="s">
        <v>6211</v>
      </c>
      <c r="L7867" s="5">
        <v>232.3</v>
      </c>
      <c r="M7867" s="5">
        <v>94.679001</v>
      </c>
      <c r="N7867" s="5">
        <v>50</v>
      </c>
      <c r="O7867" s="5" t="str">
        <f t="shared" si="122"/>
        <v>0,990000</v>
      </c>
      <c r="P7867" s="5" t="s">
        <v>11393</v>
      </c>
      <c r="Q7867" s="5" t="s">
        <v>11349</v>
      </c>
    </row>
    <row r="7868" spans="1:17" x14ac:dyDescent="0.25">
      <c r="A7868">
        <v>63748</v>
      </c>
      <c r="B7868" t="s">
        <v>30</v>
      </c>
      <c r="C7868" s="7">
        <v>46211.773425925923</v>
      </c>
      <c r="D7868" s="4">
        <v>232300000</v>
      </c>
      <c r="E7868" s="3">
        <v>8156000</v>
      </c>
      <c r="F7868" s="3">
        <v>1875800</v>
      </c>
      <c r="G7868" s="4">
        <v>94679001</v>
      </c>
      <c r="H7868" t="s">
        <v>8311</v>
      </c>
      <c r="I7868" s="2">
        <v>46211.731863425928</v>
      </c>
      <c r="J7868" s="4">
        <v>50000000</v>
      </c>
      <c r="K7868" s="4" t="s">
        <v>6211</v>
      </c>
      <c r="L7868" s="5">
        <v>232.3</v>
      </c>
      <c r="M7868" s="5">
        <v>94.679001</v>
      </c>
      <c r="N7868" s="5">
        <v>50</v>
      </c>
      <c r="O7868" s="5" t="str">
        <f t="shared" si="122"/>
        <v>0,990000</v>
      </c>
      <c r="P7868" s="5" t="s">
        <v>11391</v>
      </c>
      <c r="Q7868" s="5" t="s">
        <v>11383</v>
      </c>
    </row>
    <row r="7869" spans="1:17" x14ac:dyDescent="0.25">
      <c r="A7869">
        <v>63749</v>
      </c>
      <c r="B7869" t="s">
        <v>30</v>
      </c>
      <c r="C7869" s="7">
        <v>46211.7734375</v>
      </c>
      <c r="D7869" s="4">
        <v>232300000</v>
      </c>
      <c r="E7869" s="3">
        <v>8156000</v>
      </c>
      <c r="F7869" s="3">
        <v>1875800</v>
      </c>
      <c r="G7869" s="4">
        <v>94680000</v>
      </c>
      <c r="H7869" t="s">
        <v>8312</v>
      </c>
      <c r="I7869" s="2">
        <v>46211.731863425928</v>
      </c>
      <c r="J7869" s="4">
        <v>50000000</v>
      </c>
      <c r="K7869" s="4" t="s">
        <v>6211</v>
      </c>
      <c r="L7869" s="5">
        <v>232.3</v>
      </c>
      <c r="M7869" s="5">
        <v>94.68</v>
      </c>
      <c r="N7869" s="5">
        <v>50</v>
      </c>
      <c r="O7869" s="5" t="str">
        <f t="shared" si="122"/>
        <v>0,990000</v>
      </c>
      <c r="P7869" s="5" t="s">
        <v>11391</v>
      </c>
      <c r="Q7869" s="5" t="s">
        <v>11383</v>
      </c>
    </row>
    <row r="7870" spans="1:17" x14ac:dyDescent="0.25">
      <c r="A7870">
        <v>63750</v>
      </c>
      <c r="B7870" t="s">
        <v>30</v>
      </c>
      <c r="C7870" s="7">
        <v>46211.773449074077</v>
      </c>
      <c r="D7870" s="4">
        <v>232200000</v>
      </c>
      <c r="E7870" s="3">
        <v>8154000</v>
      </c>
      <c r="F7870" s="3">
        <v>1874900</v>
      </c>
      <c r="G7870" s="4">
        <v>94680000</v>
      </c>
      <c r="H7870" t="s">
        <v>8313</v>
      </c>
      <c r="I7870" s="2">
        <v>46211.731863425928</v>
      </c>
      <c r="J7870" s="4">
        <v>50000000</v>
      </c>
      <c r="K7870" s="4" t="s">
        <v>6211</v>
      </c>
      <c r="L7870" s="5">
        <v>232.2</v>
      </c>
      <c r="M7870" s="5">
        <v>94.68</v>
      </c>
      <c r="N7870" s="5">
        <v>50</v>
      </c>
      <c r="O7870" s="5" t="str">
        <f t="shared" si="122"/>
        <v>0,990000</v>
      </c>
      <c r="P7870" s="5" t="s">
        <v>11394</v>
      </c>
      <c r="Q7870" s="5" t="s">
        <v>11368</v>
      </c>
    </row>
    <row r="7871" spans="1:17" x14ac:dyDescent="0.25">
      <c r="A7871">
        <v>63751</v>
      </c>
      <c r="B7871" t="s">
        <v>30</v>
      </c>
      <c r="C7871" s="7">
        <v>46211.773460648146</v>
      </c>
      <c r="D7871" s="4">
        <v>232200000</v>
      </c>
      <c r="E7871" s="3">
        <v>8156000</v>
      </c>
      <c r="F7871" s="3">
        <v>1875300</v>
      </c>
      <c r="G7871" s="4">
        <v>94681000</v>
      </c>
      <c r="H7871" t="s">
        <v>8314</v>
      </c>
      <c r="I7871" s="2">
        <v>46211.731863425928</v>
      </c>
      <c r="J7871" s="4">
        <v>50100000</v>
      </c>
      <c r="K7871" s="4" t="s">
        <v>6211</v>
      </c>
      <c r="L7871" s="5">
        <v>232.2</v>
      </c>
      <c r="M7871" s="5">
        <v>94.680999999999997</v>
      </c>
      <c r="N7871" s="5">
        <v>50.1</v>
      </c>
      <c r="O7871" s="5" t="str">
        <f t="shared" si="122"/>
        <v>0,990000</v>
      </c>
      <c r="P7871" s="5" t="s">
        <v>11391</v>
      </c>
      <c r="Q7871" s="5" t="s">
        <v>11354</v>
      </c>
    </row>
    <row r="7872" spans="1:17" x14ac:dyDescent="0.25">
      <c r="A7872">
        <v>63752</v>
      </c>
      <c r="B7872" t="s">
        <v>30</v>
      </c>
      <c r="C7872" s="7">
        <v>46211.773472222223</v>
      </c>
      <c r="D7872" s="4">
        <v>232200000</v>
      </c>
      <c r="E7872" s="3">
        <v>8158000</v>
      </c>
      <c r="F7872" s="3">
        <v>1876200</v>
      </c>
      <c r="G7872" s="4">
        <v>94681999</v>
      </c>
      <c r="H7872" t="s">
        <v>8315</v>
      </c>
      <c r="I7872" s="2">
        <v>46211.731909722221</v>
      </c>
      <c r="J7872" s="4">
        <v>50000000</v>
      </c>
      <c r="K7872" s="4" t="s">
        <v>6211</v>
      </c>
      <c r="L7872" s="5">
        <v>232.2</v>
      </c>
      <c r="M7872" s="5">
        <v>94.681999000000005</v>
      </c>
      <c r="N7872" s="5">
        <v>50</v>
      </c>
      <c r="O7872" s="5" t="str">
        <f t="shared" si="122"/>
        <v>0,990000</v>
      </c>
      <c r="P7872" s="5" t="s">
        <v>11393</v>
      </c>
      <c r="Q7872" s="5" t="s">
        <v>11344</v>
      </c>
    </row>
    <row r="7873" spans="1:17" x14ac:dyDescent="0.25">
      <c r="A7873">
        <v>63753</v>
      </c>
      <c r="B7873" t="s">
        <v>30</v>
      </c>
      <c r="C7873" s="7">
        <v>46211.7734837963</v>
      </c>
      <c r="D7873" s="4">
        <v>232200000</v>
      </c>
      <c r="E7873" s="3">
        <v>8161000</v>
      </c>
      <c r="F7873" s="3">
        <v>1877000</v>
      </c>
      <c r="G7873" s="4">
        <v>94681999</v>
      </c>
      <c r="H7873" t="s">
        <v>8316</v>
      </c>
      <c r="I7873" s="2">
        <v>46211.731909722221</v>
      </c>
      <c r="J7873" s="4">
        <v>50000000</v>
      </c>
      <c r="K7873" s="4" t="s">
        <v>6211</v>
      </c>
      <c r="L7873" s="5">
        <v>232.2</v>
      </c>
      <c r="M7873" s="5">
        <v>94.681999000000005</v>
      </c>
      <c r="N7873" s="5">
        <v>50</v>
      </c>
      <c r="O7873" s="5" t="str">
        <f t="shared" si="122"/>
        <v>0,990000</v>
      </c>
      <c r="P7873" s="5" t="s">
        <v>11389</v>
      </c>
      <c r="Q7873" s="5" t="s">
        <v>11313</v>
      </c>
    </row>
    <row r="7874" spans="1:17" x14ac:dyDescent="0.25">
      <c r="A7874">
        <v>63754</v>
      </c>
      <c r="B7874" t="s">
        <v>30</v>
      </c>
      <c r="C7874" s="7">
        <v>46211.773495370369</v>
      </c>
      <c r="D7874" s="4">
        <v>232200000</v>
      </c>
      <c r="E7874" s="3">
        <v>8161000</v>
      </c>
      <c r="F7874" s="3">
        <v>1877000</v>
      </c>
      <c r="G7874" s="4">
        <v>94682999</v>
      </c>
      <c r="H7874" t="s">
        <v>8317</v>
      </c>
      <c r="I7874" s="2">
        <v>46211.731909722221</v>
      </c>
      <c r="J7874" s="4">
        <v>50000000</v>
      </c>
      <c r="K7874" s="4" t="s">
        <v>6211</v>
      </c>
      <c r="L7874" s="5">
        <v>232.2</v>
      </c>
      <c r="M7874" s="5">
        <v>94.682998999999995</v>
      </c>
      <c r="N7874" s="5">
        <v>50</v>
      </c>
      <c r="O7874" s="5" t="str">
        <f t="shared" si="122"/>
        <v>0,990000</v>
      </c>
      <c r="P7874" s="5" t="s">
        <v>11389</v>
      </c>
      <c r="Q7874" s="5" t="s">
        <v>11313</v>
      </c>
    </row>
    <row r="7875" spans="1:17" x14ac:dyDescent="0.25">
      <c r="A7875">
        <v>63755</v>
      </c>
      <c r="B7875" t="s">
        <v>30</v>
      </c>
      <c r="C7875" s="7">
        <v>46211.773506944446</v>
      </c>
      <c r="D7875" s="4">
        <v>232200000</v>
      </c>
      <c r="E7875" s="3">
        <v>8162000</v>
      </c>
      <c r="F7875" s="3">
        <v>1876600</v>
      </c>
      <c r="G7875" s="4">
        <v>94682999</v>
      </c>
      <c r="H7875" t="s">
        <v>8318</v>
      </c>
      <c r="I7875" s="2">
        <v>46211.731909722221</v>
      </c>
      <c r="J7875" s="4">
        <v>50000000</v>
      </c>
      <c r="K7875" s="4" t="s">
        <v>6211</v>
      </c>
      <c r="L7875" s="5">
        <v>232.2</v>
      </c>
      <c r="M7875" s="5">
        <v>94.682998999999995</v>
      </c>
      <c r="N7875" s="5">
        <v>50</v>
      </c>
      <c r="O7875" s="5" t="str">
        <f t="shared" ref="O7875:O7938" si="123">SUBSTITUTE(K7875,".",",")</f>
        <v>0,990000</v>
      </c>
      <c r="P7875" s="5" t="s">
        <v>11384</v>
      </c>
      <c r="Q7875" s="5" t="s">
        <v>11382</v>
      </c>
    </row>
    <row r="7876" spans="1:17" x14ac:dyDescent="0.25">
      <c r="A7876">
        <v>63756</v>
      </c>
      <c r="B7876" t="s">
        <v>30</v>
      </c>
      <c r="C7876" s="7">
        <v>46211.773518518516</v>
      </c>
      <c r="D7876" s="4">
        <v>232200000</v>
      </c>
      <c r="E7876" s="3">
        <v>8164000</v>
      </c>
      <c r="F7876" s="3">
        <v>1877600</v>
      </c>
      <c r="G7876" s="4">
        <v>94683998</v>
      </c>
      <c r="H7876" t="s">
        <v>8319</v>
      </c>
      <c r="I7876" s="2">
        <v>46211.731909722221</v>
      </c>
      <c r="J7876" s="4">
        <v>50000000</v>
      </c>
      <c r="K7876" s="4" t="s">
        <v>6211</v>
      </c>
      <c r="L7876" s="5">
        <v>232.2</v>
      </c>
      <c r="M7876" s="5">
        <v>94.683998000000003</v>
      </c>
      <c r="N7876" s="5">
        <v>50</v>
      </c>
      <c r="O7876" s="5" t="str">
        <f t="shared" si="123"/>
        <v>0,990000</v>
      </c>
      <c r="P7876" s="5" t="s">
        <v>11376</v>
      </c>
      <c r="Q7876" s="5" t="s">
        <v>11343</v>
      </c>
    </row>
    <row r="7877" spans="1:17" x14ac:dyDescent="0.25">
      <c r="A7877">
        <v>63757</v>
      </c>
      <c r="B7877" t="s">
        <v>30</v>
      </c>
      <c r="C7877" s="7">
        <v>46211.773530092592</v>
      </c>
      <c r="D7877" s="4">
        <v>232300000</v>
      </c>
      <c r="E7877" s="3">
        <v>8160000</v>
      </c>
      <c r="F7877" s="3">
        <v>1876900</v>
      </c>
      <c r="G7877" s="4">
        <v>94683998</v>
      </c>
      <c r="H7877" t="s">
        <v>8320</v>
      </c>
      <c r="I7877" s="2">
        <v>46211.731909722221</v>
      </c>
      <c r="J7877" s="4">
        <v>50100000</v>
      </c>
      <c r="K7877" s="4" t="s">
        <v>6211</v>
      </c>
      <c r="L7877" s="5">
        <v>232.3</v>
      </c>
      <c r="M7877" s="5">
        <v>94.683998000000003</v>
      </c>
      <c r="N7877" s="5">
        <v>50.1</v>
      </c>
      <c r="O7877" s="5" t="str">
        <f t="shared" si="123"/>
        <v>0,990000</v>
      </c>
      <c r="P7877" s="5" t="s">
        <v>11390</v>
      </c>
      <c r="Q7877" s="5" t="s">
        <v>11314</v>
      </c>
    </row>
    <row r="7878" spans="1:17" x14ac:dyDescent="0.25">
      <c r="A7878">
        <v>63758</v>
      </c>
      <c r="B7878" t="s">
        <v>30</v>
      </c>
      <c r="C7878" s="7">
        <v>46211.773541666669</v>
      </c>
      <c r="D7878" s="4">
        <v>232300000</v>
      </c>
      <c r="E7878" s="3">
        <v>8160000</v>
      </c>
      <c r="F7878" s="3">
        <v>1876900</v>
      </c>
      <c r="G7878" s="4">
        <v>94684998</v>
      </c>
      <c r="H7878" t="s">
        <v>8321</v>
      </c>
      <c r="I7878" s="2">
        <v>46211.731909722221</v>
      </c>
      <c r="J7878" s="4">
        <v>50000000</v>
      </c>
      <c r="K7878" s="4" t="s">
        <v>6211</v>
      </c>
      <c r="L7878" s="5">
        <v>232.3</v>
      </c>
      <c r="M7878" s="5">
        <v>94.684997999999993</v>
      </c>
      <c r="N7878" s="5">
        <v>50</v>
      </c>
      <c r="O7878" s="5" t="str">
        <f t="shared" si="123"/>
        <v>0,990000</v>
      </c>
      <c r="P7878" s="5" t="s">
        <v>11390</v>
      </c>
      <c r="Q7878" s="5" t="s">
        <v>11314</v>
      </c>
    </row>
    <row r="7879" spans="1:17" x14ac:dyDescent="0.25">
      <c r="A7879">
        <v>63759</v>
      </c>
      <c r="B7879" t="s">
        <v>30</v>
      </c>
      <c r="C7879" s="7">
        <v>46211.773553240739</v>
      </c>
      <c r="D7879" s="4">
        <v>232300000</v>
      </c>
      <c r="E7879" s="3">
        <v>8157000</v>
      </c>
      <c r="F7879" s="3">
        <v>1876700</v>
      </c>
      <c r="G7879" s="4">
        <v>94684998</v>
      </c>
      <c r="H7879" t="s">
        <v>8322</v>
      </c>
      <c r="I7879" s="2">
        <v>46211.731909722221</v>
      </c>
      <c r="J7879" s="4">
        <v>50000000</v>
      </c>
      <c r="K7879" s="4" t="s">
        <v>6211</v>
      </c>
      <c r="L7879" s="5">
        <v>232.3</v>
      </c>
      <c r="M7879" s="5">
        <v>94.684997999999993</v>
      </c>
      <c r="N7879" s="5">
        <v>50</v>
      </c>
      <c r="O7879" s="5" t="str">
        <f t="shared" si="123"/>
        <v>0,990000</v>
      </c>
      <c r="P7879" s="5" t="s">
        <v>10950</v>
      </c>
      <c r="Q7879" s="5" t="s">
        <v>11356</v>
      </c>
    </row>
    <row r="7880" spans="1:17" x14ac:dyDescent="0.25">
      <c r="A7880">
        <v>63760</v>
      </c>
      <c r="B7880" t="s">
        <v>30</v>
      </c>
      <c r="C7880" s="7">
        <v>46211.773564814815</v>
      </c>
      <c r="D7880" s="4">
        <v>232100000</v>
      </c>
      <c r="E7880" s="3">
        <v>8155000</v>
      </c>
      <c r="F7880" s="3">
        <v>1874900</v>
      </c>
      <c r="G7880" s="4">
        <v>94685997</v>
      </c>
      <c r="H7880" t="s">
        <v>8323</v>
      </c>
      <c r="I7880" s="2">
        <v>46211.731909722221</v>
      </c>
      <c r="J7880" s="4">
        <v>50000000</v>
      </c>
      <c r="K7880" s="4" t="s">
        <v>6211</v>
      </c>
      <c r="L7880" s="5">
        <v>232.1</v>
      </c>
      <c r="M7880" s="5">
        <v>94.685997</v>
      </c>
      <c r="N7880" s="5">
        <v>50</v>
      </c>
      <c r="O7880" s="5" t="str">
        <f t="shared" si="123"/>
        <v>0,990000</v>
      </c>
      <c r="P7880" s="5" t="s">
        <v>11395</v>
      </c>
      <c r="Q7880" s="5" t="s">
        <v>11368</v>
      </c>
    </row>
    <row r="7881" spans="1:17" x14ac:dyDescent="0.25">
      <c r="A7881">
        <v>63761</v>
      </c>
      <c r="B7881" t="s">
        <v>30</v>
      </c>
      <c r="C7881" s="7">
        <v>46211.773576388892</v>
      </c>
      <c r="D7881" s="4">
        <v>232300000</v>
      </c>
      <c r="E7881" s="3">
        <v>8159000</v>
      </c>
      <c r="F7881" s="3">
        <v>1876600</v>
      </c>
      <c r="G7881" s="4">
        <v>94685997</v>
      </c>
      <c r="H7881" t="s">
        <v>8324</v>
      </c>
      <c r="I7881" s="2">
        <v>46211.731909722221</v>
      </c>
      <c r="J7881" s="4">
        <v>50000000</v>
      </c>
      <c r="K7881" s="4" t="s">
        <v>6211</v>
      </c>
      <c r="L7881" s="5">
        <v>232.3</v>
      </c>
      <c r="M7881" s="5">
        <v>94.685997</v>
      </c>
      <c r="N7881" s="5">
        <v>50</v>
      </c>
      <c r="O7881" s="5" t="str">
        <f t="shared" si="123"/>
        <v>0,990000</v>
      </c>
      <c r="P7881" s="5" t="s">
        <v>11392</v>
      </c>
      <c r="Q7881" s="5" t="s">
        <v>11382</v>
      </c>
    </row>
    <row r="7882" spans="1:17" x14ac:dyDescent="0.25">
      <c r="A7882">
        <v>63762</v>
      </c>
      <c r="B7882" t="s">
        <v>30</v>
      </c>
      <c r="C7882" s="7">
        <v>46211.773587962962</v>
      </c>
      <c r="D7882" s="4">
        <v>232300000</v>
      </c>
      <c r="E7882" s="3">
        <v>8159000</v>
      </c>
      <c r="F7882" s="3">
        <v>1876600</v>
      </c>
      <c r="G7882" s="4">
        <v>94686996</v>
      </c>
      <c r="H7882" t="s">
        <v>8325</v>
      </c>
      <c r="I7882" s="2">
        <v>46211.732025462959</v>
      </c>
      <c r="J7882" s="4">
        <v>50000000</v>
      </c>
      <c r="K7882" s="4" t="s">
        <v>6211</v>
      </c>
      <c r="L7882" s="5">
        <v>232.3</v>
      </c>
      <c r="M7882" s="5">
        <v>94.686995999999994</v>
      </c>
      <c r="N7882" s="5">
        <v>50</v>
      </c>
      <c r="O7882" s="5" t="str">
        <f t="shared" si="123"/>
        <v>0,990000</v>
      </c>
      <c r="P7882" s="5" t="s">
        <v>11392</v>
      </c>
      <c r="Q7882" s="5" t="s">
        <v>11382</v>
      </c>
    </row>
    <row r="7883" spans="1:17" x14ac:dyDescent="0.25">
      <c r="A7883">
        <v>63763</v>
      </c>
      <c r="B7883" t="s">
        <v>30</v>
      </c>
      <c r="C7883" s="7">
        <v>46211.773599537039</v>
      </c>
      <c r="D7883" s="4">
        <v>232300000</v>
      </c>
      <c r="E7883" s="3">
        <v>8158000</v>
      </c>
      <c r="F7883" s="3">
        <v>1876400</v>
      </c>
      <c r="G7883" s="4">
        <v>94686996</v>
      </c>
      <c r="H7883" t="s">
        <v>8326</v>
      </c>
      <c r="I7883" s="2">
        <v>46211.732025462959</v>
      </c>
      <c r="J7883" s="4">
        <v>50000000</v>
      </c>
      <c r="K7883" s="4" t="s">
        <v>6211</v>
      </c>
      <c r="L7883" s="5">
        <v>232.3</v>
      </c>
      <c r="M7883" s="5">
        <v>94.686995999999994</v>
      </c>
      <c r="N7883" s="5">
        <v>50</v>
      </c>
      <c r="O7883" s="5" t="str">
        <f t="shared" si="123"/>
        <v>0,990000</v>
      </c>
      <c r="P7883" s="5" t="s">
        <v>11393</v>
      </c>
      <c r="Q7883" s="5" t="s">
        <v>11364</v>
      </c>
    </row>
    <row r="7884" spans="1:17" x14ac:dyDescent="0.25">
      <c r="A7884">
        <v>63764</v>
      </c>
      <c r="B7884" t="s">
        <v>30</v>
      </c>
      <c r="C7884" s="7">
        <v>46211.773611111108</v>
      </c>
      <c r="D7884" s="4">
        <v>232300000</v>
      </c>
      <c r="E7884" s="3">
        <v>8161000</v>
      </c>
      <c r="F7884" s="3">
        <v>1877500</v>
      </c>
      <c r="G7884" s="4">
        <v>94688004</v>
      </c>
      <c r="H7884" t="s">
        <v>8327</v>
      </c>
      <c r="I7884" s="2">
        <v>46211.732025462959</v>
      </c>
      <c r="J7884" s="4">
        <v>50000000</v>
      </c>
      <c r="K7884" s="4" t="s">
        <v>6211</v>
      </c>
      <c r="L7884" s="5">
        <v>232.3</v>
      </c>
      <c r="M7884" s="5">
        <v>94.688004000000006</v>
      </c>
      <c r="N7884" s="5">
        <v>50</v>
      </c>
      <c r="O7884" s="5" t="str">
        <f t="shared" si="123"/>
        <v>0,990000</v>
      </c>
      <c r="P7884" s="5" t="s">
        <v>11389</v>
      </c>
      <c r="Q7884" s="5" t="s">
        <v>11388</v>
      </c>
    </row>
    <row r="7885" spans="1:17" x14ac:dyDescent="0.25">
      <c r="A7885">
        <v>63765</v>
      </c>
      <c r="B7885" t="s">
        <v>30</v>
      </c>
      <c r="C7885" s="7">
        <v>46211.773622685185</v>
      </c>
      <c r="D7885" s="4">
        <v>232300000</v>
      </c>
      <c r="E7885" s="3">
        <v>8159000</v>
      </c>
      <c r="F7885" s="3">
        <v>1877200</v>
      </c>
      <c r="G7885" s="4">
        <v>94688004</v>
      </c>
      <c r="H7885" t="s">
        <v>8328</v>
      </c>
      <c r="I7885" s="2">
        <v>46211.732025462959</v>
      </c>
      <c r="J7885" s="4">
        <v>50000000</v>
      </c>
      <c r="K7885" s="4" t="s">
        <v>6211</v>
      </c>
      <c r="L7885" s="5">
        <v>232.3</v>
      </c>
      <c r="M7885" s="5">
        <v>94.688004000000006</v>
      </c>
      <c r="N7885" s="5">
        <v>50</v>
      </c>
      <c r="O7885" s="5" t="str">
        <f t="shared" si="123"/>
        <v>0,990000</v>
      </c>
      <c r="P7885" s="5" t="s">
        <v>11392</v>
      </c>
      <c r="Q7885" s="5" t="s">
        <v>11345</v>
      </c>
    </row>
    <row r="7886" spans="1:17" x14ac:dyDescent="0.25">
      <c r="A7886">
        <v>63766</v>
      </c>
      <c r="B7886" t="s">
        <v>30</v>
      </c>
      <c r="C7886" s="7">
        <v>46211.773634259262</v>
      </c>
      <c r="D7886" s="4">
        <v>232200000</v>
      </c>
      <c r="E7886" s="3">
        <v>8160000</v>
      </c>
      <c r="F7886" s="3">
        <v>1876800</v>
      </c>
      <c r="G7886" s="4">
        <v>94689003</v>
      </c>
      <c r="H7886" t="s">
        <v>8329</v>
      </c>
      <c r="I7886" s="2">
        <v>46211.732025462959</v>
      </c>
      <c r="J7886" s="4">
        <v>50000000</v>
      </c>
      <c r="K7886" s="4" t="s">
        <v>6211</v>
      </c>
      <c r="L7886" s="5">
        <v>232.2</v>
      </c>
      <c r="M7886" s="5">
        <v>94.689003</v>
      </c>
      <c r="N7886" s="5">
        <v>50</v>
      </c>
      <c r="O7886" s="5" t="str">
        <f t="shared" si="123"/>
        <v>0,990000</v>
      </c>
      <c r="P7886" s="5" t="s">
        <v>11390</v>
      </c>
      <c r="Q7886" s="5" t="s">
        <v>11341</v>
      </c>
    </row>
    <row r="7887" spans="1:17" x14ac:dyDescent="0.25">
      <c r="A7887">
        <v>63767</v>
      </c>
      <c r="B7887" t="s">
        <v>30</v>
      </c>
      <c r="C7887" s="7">
        <v>46211.773645833331</v>
      </c>
      <c r="D7887" s="4">
        <v>232200000</v>
      </c>
      <c r="E7887" s="3">
        <v>8160000</v>
      </c>
      <c r="F7887" s="3">
        <v>1876800</v>
      </c>
      <c r="G7887" s="4">
        <v>94689003</v>
      </c>
      <c r="H7887" t="s">
        <v>8330</v>
      </c>
      <c r="I7887" s="2">
        <v>46211.732025462959</v>
      </c>
      <c r="J7887" s="4">
        <v>50000000</v>
      </c>
      <c r="K7887" s="4" t="s">
        <v>6211</v>
      </c>
      <c r="L7887" s="5">
        <v>232.2</v>
      </c>
      <c r="M7887" s="5">
        <v>94.689003</v>
      </c>
      <c r="N7887" s="5">
        <v>50</v>
      </c>
      <c r="O7887" s="5" t="str">
        <f t="shared" si="123"/>
        <v>0,990000</v>
      </c>
      <c r="P7887" s="5" t="s">
        <v>11390</v>
      </c>
      <c r="Q7887" s="5" t="s">
        <v>11341</v>
      </c>
    </row>
    <row r="7888" spans="1:17" x14ac:dyDescent="0.25">
      <c r="A7888">
        <v>63768</v>
      </c>
      <c r="B7888" t="s">
        <v>30</v>
      </c>
      <c r="C7888" s="7">
        <v>46211.773657407408</v>
      </c>
      <c r="D7888" s="4">
        <v>232300000</v>
      </c>
      <c r="E7888" s="3">
        <v>8160000</v>
      </c>
      <c r="F7888" s="3">
        <v>1877200</v>
      </c>
      <c r="G7888" s="4">
        <v>94690002</v>
      </c>
      <c r="H7888" t="s">
        <v>8331</v>
      </c>
      <c r="I7888" s="2">
        <v>46211.732025462959</v>
      </c>
      <c r="J7888" s="4">
        <v>50000000</v>
      </c>
      <c r="K7888" s="4" t="s">
        <v>6211</v>
      </c>
      <c r="L7888" s="5">
        <v>232.3</v>
      </c>
      <c r="M7888" s="5">
        <v>94.690002000000007</v>
      </c>
      <c r="N7888" s="5">
        <v>50</v>
      </c>
      <c r="O7888" s="5" t="str">
        <f t="shared" si="123"/>
        <v>0,990000</v>
      </c>
      <c r="P7888" s="5" t="s">
        <v>11390</v>
      </c>
      <c r="Q7888" s="5" t="s">
        <v>11345</v>
      </c>
    </row>
    <row r="7889" spans="1:17" x14ac:dyDescent="0.25">
      <c r="A7889">
        <v>63769</v>
      </c>
      <c r="B7889" t="s">
        <v>30</v>
      </c>
      <c r="C7889" s="7">
        <v>46211.773668981485</v>
      </c>
      <c r="D7889" s="4">
        <v>232300000</v>
      </c>
      <c r="E7889" s="3">
        <v>8160000</v>
      </c>
      <c r="F7889" s="3">
        <v>1876900</v>
      </c>
      <c r="G7889" s="4">
        <v>94690002</v>
      </c>
      <c r="H7889" t="s">
        <v>8332</v>
      </c>
      <c r="I7889" s="2">
        <v>46211.732025462959</v>
      </c>
      <c r="J7889" s="4">
        <v>50000000</v>
      </c>
      <c r="K7889" s="4" t="s">
        <v>6211</v>
      </c>
      <c r="L7889" s="5">
        <v>232.3</v>
      </c>
      <c r="M7889" s="5">
        <v>94.690002000000007</v>
      </c>
      <c r="N7889" s="5">
        <v>50</v>
      </c>
      <c r="O7889" s="5" t="str">
        <f t="shared" si="123"/>
        <v>0,990000</v>
      </c>
      <c r="P7889" s="5" t="s">
        <v>11390</v>
      </c>
      <c r="Q7889" s="5" t="s">
        <v>11314</v>
      </c>
    </row>
    <row r="7890" spans="1:17" x14ac:dyDescent="0.25">
      <c r="A7890">
        <v>63770</v>
      </c>
      <c r="B7890" t="s">
        <v>30</v>
      </c>
      <c r="C7890" s="7">
        <v>46211.773680555554</v>
      </c>
      <c r="D7890" s="4">
        <v>232300000</v>
      </c>
      <c r="E7890" s="3">
        <v>8159000</v>
      </c>
      <c r="F7890" s="3">
        <v>1877200</v>
      </c>
      <c r="G7890" s="4">
        <v>94691002</v>
      </c>
      <c r="H7890" t="s">
        <v>8333</v>
      </c>
      <c r="I7890" s="2">
        <v>46211.732025462959</v>
      </c>
      <c r="J7890" s="4">
        <v>50000000</v>
      </c>
      <c r="K7890" s="4" t="s">
        <v>6211</v>
      </c>
      <c r="L7890" s="5">
        <v>232.3</v>
      </c>
      <c r="M7890" s="5">
        <v>94.691001999999997</v>
      </c>
      <c r="N7890" s="5">
        <v>50</v>
      </c>
      <c r="O7890" s="5" t="str">
        <f t="shared" si="123"/>
        <v>0,990000</v>
      </c>
      <c r="P7890" s="5" t="s">
        <v>11392</v>
      </c>
      <c r="Q7890" s="5" t="s">
        <v>11345</v>
      </c>
    </row>
    <row r="7891" spans="1:17" x14ac:dyDescent="0.25">
      <c r="A7891">
        <v>63771</v>
      </c>
      <c r="B7891" t="s">
        <v>30</v>
      </c>
      <c r="C7891" s="7">
        <v>46211.773692129631</v>
      </c>
      <c r="D7891" s="4">
        <v>232400000</v>
      </c>
      <c r="E7891" s="3">
        <v>8159000</v>
      </c>
      <c r="F7891" s="3">
        <v>1877400</v>
      </c>
      <c r="G7891" s="4">
        <v>94691002</v>
      </c>
      <c r="H7891" t="s">
        <v>8334</v>
      </c>
      <c r="I7891" s="2">
        <v>46211.732025462959</v>
      </c>
      <c r="J7891" s="4">
        <v>50000000</v>
      </c>
      <c r="K7891" s="4" t="s">
        <v>6211</v>
      </c>
      <c r="L7891" s="5">
        <v>232.4</v>
      </c>
      <c r="M7891" s="5">
        <v>94.691001999999997</v>
      </c>
      <c r="N7891" s="5">
        <v>50</v>
      </c>
      <c r="O7891" s="5" t="str">
        <f t="shared" si="123"/>
        <v>0,990000</v>
      </c>
      <c r="P7891" s="5" t="s">
        <v>11392</v>
      </c>
      <c r="Q7891" s="5" t="s">
        <v>11312</v>
      </c>
    </row>
    <row r="7892" spans="1:17" x14ac:dyDescent="0.25">
      <c r="A7892">
        <v>63772</v>
      </c>
      <c r="B7892" t="s">
        <v>30</v>
      </c>
      <c r="C7892" s="7">
        <v>46211.7737037037</v>
      </c>
      <c r="D7892" s="4">
        <v>232400000</v>
      </c>
      <c r="E7892" s="3">
        <v>8159000</v>
      </c>
      <c r="F7892" s="3">
        <v>1877400</v>
      </c>
      <c r="G7892" s="4">
        <v>94692001</v>
      </c>
      <c r="H7892" t="s">
        <v>8335</v>
      </c>
      <c r="I7892" s="2">
        <v>46211.732141203705</v>
      </c>
      <c r="J7892" s="4">
        <v>50000000</v>
      </c>
      <c r="K7892" s="4" t="s">
        <v>6211</v>
      </c>
      <c r="L7892" s="5">
        <v>232.4</v>
      </c>
      <c r="M7892" s="5">
        <v>94.692001000000005</v>
      </c>
      <c r="N7892" s="5">
        <v>50</v>
      </c>
      <c r="O7892" s="5" t="str">
        <f t="shared" si="123"/>
        <v>0,990000</v>
      </c>
      <c r="P7892" s="5" t="s">
        <v>11392</v>
      </c>
      <c r="Q7892" s="5" t="s">
        <v>11312</v>
      </c>
    </row>
    <row r="7893" spans="1:17" x14ac:dyDescent="0.25">
      <c r="A7893">
        <v>63773</v>
      </c>
      <c r="B7893" t="s">
        <v>30</v>
      </c>
      <c r="C7893" s="7">
        <v>46211.773715277777</v>
      </c>
      <c r="D7893" s="4">
        <v>232300000</v>
      </c>
      <c r="E7893" s="3">
        <v>8159000</v>
      </c>
      <c r="F7893" s="3">
        <v>1876800</v>
      </c>
      <c r="G7893" s="4">
        <v>94692001</v>
      </c>
      <c r="H7893" t="s">
        <v>8336</v>
      </c>
      <c r="I7893" s="2">
        <v>46211.732141203705</v>
      </c>
      <c r="J7893" s="4">
        <v>50000000</v>
      </c>
      <c r="K7893" s="4" t="s">
        <v>6211</v>
      </c>
      <c r="L7893" s="5">
        <v>232.3</v>
      </c>
      <c r="M7893" s="5">
        <v>94.692001000000005</v>
      </c>
      <c r="N7893" s="5">
        <v>50</v>
      </c>
      <c r="O7893" s="5" t="str">
        <f t="shared" si="123"/>
        <v>0,990000</v>
      </c>
      <c r="P7893" s="5" t="s">
        <v>11392</v>
      </c>
      <c r="Q7893" s="5" t="s">
        <v>11341</v>
      </c>
    </row>
    <row r="7894" spans="1:17" x14ac:dyDescent="0.25">
      <c r="A7894">
        <v>63774</v>
      </c>
      <c r="B7894" t="s">
        <v>30</v>
      </c>
      <c r="C7894" s="7">
        <v>46211.773726851854</v>
      </c>
      <c r="D7894" s="4">
        <v>232300000</v>
      </c>
      <c r="E7894" s="3">
        <v>8161000</v>
      </c>
      <c r="F7894" s="3">
        <v>1877000</v>
      </c>
      <c r="G7894" s="4">
        <v>94693001</v>
      </c>
      <c r="H7894" t="s">
        <v>8337</v>
      </c>
      <c r="I7894" s="2">
        <v>46211.732141203705</v>
      </c>
      <c r="J7894" s="4">
        <v>50000000</v>
      </c>
      <c r="K7894" s="4" t="s">
        <v>6211</v>
      </c>
      <c r="L7894" s="5">
        <v>232.3</v>
      </c>
      <c r="M7894" s="5">
        <v>94.693000999999995</v>
      </c>
      <c r="N7894" s="5">
        <v>50</v>
      </c>
      <c r="O7894" s="5" t="str">
        <f t="shared" si="123"/>
        <v>0,990000</v>
      </c>
      <c r="P7894" s="5" t="s">
        <v>11389</v>
      </c>
      <c r="Q7894" s="5" t="s">
        <v>11313</v>
      </c>
    </row>
    <row r="7895" spans="1:17" x14ac:dyDescent="0.25">
      <c r="A7895">
        <v>63775</v>
      </c>
      <c r="B7895" t="s">
        <v>30</v>
      </c>
      <c r="C7895" s="7">
        <v>46211.773738425924</v>
      </c>
      <c r="D7895" s="4">
        <v>232200000</v>
      </c>
      <c r="E7895" s="3">
        <v>8160000</v>
      </c>
      <c r="F7895" s="3">
        <v>1876300</v>
      </c>
      <c r="G7895" s="4">
        <v>94694000</v>
      </c>
      <c r="H7895" t="s">
        <v>8338</v>
      </c>
      <c r="I7895" s="2">
        <v>46211.732141203705</v>
      </c>
      <c r="J7895" s="4">
        <v>50000000</v>
      </c>
      <c r="K7895" s="4" t="s">
        <v>6211</v>
      </c>
      <c r="L7895" s="5">
        <v>232.2</v>
      </c>
      <c r="M7895" s="5">
        <v>94.694000000000003</v>
      </c>
      <c r="N7895" s="5">
        <v>50</v>
      </c>
      <c r="O7895" s="5" t="str">
        <f t="shared" si="123"/>
        <v>0,990000</v>
      </c>
      <c r="P7895" s="5" t="s">
        <v>11390</v>
      </c>
      <c r="Q7895" s="5" t="s">
        <v>11361</v>
      </c>
    </row>
    <row r="7896" spans="1:17" x14ac:dyDescent="0.25">
      <c r="A7896">
        <v>63776</v>
      </c>
      <c r="B7896" t="s">
        <v>30</v>
      </c>
      <c r="C7896" s="7">
        <v>46211.77375</v>
      </c>
      <c r="D7896" s="4">
        <v>232200000</v>
      </c>
      <c r="E7896" s="3">
        <v>8161000</v>
      </c>
      <c r="F7896" s="3">
        <v>1876300</v>
      </c>
      <c r="G7896" s="4">
        <v>94694000</v>
      </c>
      <c r="H7896" t="s">
        <v>8339</v>
      </c>
      <c r="I7896" s="2">
        <v>46211.732141203705</v>
      </c>
      <c r="J7896" s="4">
        <v>50000000</v>
      </c>
      <c r="K7896" s="4" t="s">
        <v>6211</v>
      </c>
      <c r="L7896" s="5">
        <v>232.2</v>
      </c>
      <c r="M7896" s="5">
        <v>94.694000000000003</v>
      </c>
      <c r="N7896" s="5">
        <v>50</v>
      </c>
      <c r="O7896" s="5" t="str">
        <f t="shared" si="123"/>
        <v>0,990000</v>
      </c>
      <c r="P7896" s="5" t="s">
        <v>11389</v>
      </c>
      <c r="Q7896" s="5" t="s">
        <v>11361</v>
      </c>
    </row>
    <row r="7897" spans="1:17" x14ac:dyDescent="0.25">
      <c r="A7897">
        <v>63777</v>
      </c>
      <c r="B7897" t="s">
        <v>30</v>
      </c>
      <c r="C7897" s="7">
        <v>46211.773761574077</v>
      </c>
      <c r="D7897" s="4">
        <v>232200000</v>
      </c>
      <c r="E7897" s="3">
        <v>8161000</v>
      </c>
      <c r="F7897" s="3">
        <v>1876300</v>
      </c>
      <c r="G7897" s="4">
        <v>94695000</v>
      </c>
      <c r="H7897" t="s">
        <v>8340</v>
      </c>
      <c r="I7897" s="2">
        <v>46211.732141203705</v>
      </c>
      <c r="J7897" s="4">
        <v>50000000</v>
      </c>
      <c r="K7897" s="4" t="s">
        <v>6211</v>
      </c>
      <c r="L7897" s="5">
        <v>232.2</v>
      </c>
      <c r="M7897" s="5">
        <v>94.694999999999993</v>
      </c>
      <c r="N7897" s="5">
        <v>50</v>
      </c>
      <c r="O7897" s="5" t="str">
        <f t="shared" si="123"/>
        <v>0,990000</v>
      </c>
      <c r="P7897" s="5" t="s">
        <v>11389</v>
      </c>
      <c r="Q7897" s="5" t="s">
        <v>11361</v>
      </c>
    </row>
    <row r="7898" spans="1:17" x14ac:dyDescent="0.25">
      <c r="A7898">
        <v>63778</v>
      </c>
      <c r="B7898" t="s">
        <v>30</v>
      </c>
      <c r="C7898" s="7">
        <v>46211.773773148147</v>
      </c>
      <c r="D7898" s="4">
        <v>232200000</v>
      </c>
      <c r="E7898" s="3">
        <v>8160000</v>
      </c>
      <c r="F7898" s="3">
        <v>1875900</v>
      </c>
      <c r="G7898" s="4">
        <v>94695000</v>
      </c>
      <c r="H7898" t="s">
        <v>8341</v>
      </c>
      <c r="I7898" s="2">
        <v>46211.732141203705</v>
      </c>
      <c r="J7898" s="4">
        <v>50000000</v>
      </c>
      <c r="K7898" s="4" t="s">
        <v>6211</v>
      </c>
      <c r="L7898" s="5">
        <v>232.2</v>
      </c>
      <c r="M7898" s="5">
        <v>94.694999999999993</v>
      </c>
      <c r="N7898" s="5">
        <v>50</v>
      </c>
      <c r="O7898" s="5" t="str">
        <f t="shared" si="123"/>
        <v>0,990000</v>
      </c>
      <c r="P7898" s="5" t="s">
        <v>11390</v>
      </c>
      <c r="Q7898" s="5" t="s">
        <v>11381</v>
      </c>
    </row>
    <row r="7899" spans="1:17" x14ac:dyDescent="0.25">
      <c r="A7899">
        <v>63779</v>
      </c>
      <c r="B7899" t="s">
        <v>30</v>
      </c>
      <c r="C7899" s="7">
        <v>46211.773784722223</v>
      </c>
      <c r="D7899" s="4">
        <v>232100000</v>
      </c>
      <c r="E7899" s="3">
        <v>8160000</v>
      </c>
      <c r="F7899" s="3">
        <v>1875600</v>
      </c>
      <c r="G7899" s="4">
        <v>94695999</v>
      </c>
      <c r="H7899" t="s">
        <v>8342</v>
      </c>
      <c r="I7899" s="2">
        <v>46211.732141203705</v>
      </c>
      <c r="J7899" s="4">
        <v>50000000</v>
      </c>
      <c r="K7899" s="4" t="s">
        <v>6211</v>
      </c>
      <c r="L7899" s="5">
        <v>232.1</v>
      </c>
      <c r="M7899" s="5">
        <v>94.695999</v>
      </c>
      <c r="N7899" s="5">
        <v>50</v>
      </c>
      <c r="O7899" s="5" t="str">
        <f t="shared" si="123"/>
        <v>0,990000</v>
      </c>
      <c r="P7899" s="5" t="s">
        <v>11390</v>
      </c>
      <c r="Q7899" s="5" t="s">
        <v>11351</v>
      </c>
    </row>
    <row r="7900" spans="1:17" x14ac:dyDescent="0.25">
      <c r="A7900">
        <v>63780</v>
      </c>
      <c r="B7900" t="s">
        <v>30</v>
      </c>
      <c r="C7900" s="7">
        <v>46211.773796296293</v>
      </c>
      <c r="D7900" s="4">
        <v>232100000</v>
      </c>
      <c r="E7900" s="3">
        <v>8161000</v>
      </c>
      <c r="F7900" s="3">
        <v>1875800</v>
      </c>
      <c r="G7900" s="4">
        <v>94695999</v>
      </c>
      <c r="H7900" t="s">
        <v>8343</v>
      </c>
      <c r="I7900" s="2">
        <v>46211.732141203705</v>
      </c>
      <c r="J7900" s="4">
        <v>50000000</v>
      </c>
      <c r="K7900" s="4" t="s">
        <v>6211</v>
      </c>
      <c r="L7900" s="5">
        <v>232.1</v>
      </c>
      <c r="M7900" s="5">
        <v>94.695999</v>
      </c>
      <c r="N7900" s="5">
        <v>50</v>
      </c>
      <c r="O7900" s="5" t="str">
        <f t="shared" si="123"/>
        <v>0,990000</v>
      </c>
      <c r="P7900" s="5" t="s">
        <v>11389</v>
      </c>
      <c r="Q7900" s="5" t="s">
        <v>11383</v>
      </c>
    </row>
    <row r="7901" spans="1:17" x14ac:dyDescent="0.25">
      <c r="A7901">
        <v>63781</v>
      </c>
      <c r="B7901" t="s">
        <v>30</v>
      </c>
      <c r="C7901" s="7">
        <v>46211.77380787037</v>
      </c>
      <c r="D7901" s="4">
        <v>232100000</v>
      </c>
      <c r="E7901" s="3">
        <v>8161000</v>
      </c>
      <c r="F7901" s="3">
        <v>1875800</v>
      </c>
      <c r="G7901" s="4">
        <v>94696999</v>
      </c>
      <c r="H7901" t="s">
        <v>8344</v>
      </c>
      <c r="I7901" s="2">
        <v>46211.732141203705</v>
      </c>
      <c r="J7901" s="4">
        <v>50000000</v>
      </c>
      <c r="K7901" s="4" t="s">
        <v>6211</v>
      </c>
      <c r="L7901" s="5">
        <v>232.1</v>
      </c>
      <c r="M7901" s="5">
        <v>94.696999000000005</v>
      </c>
      <c r="N7901" s="5">
        <v>50</v>
      </c>
      <c r="O7901" s="5" t="str">
        <f t="shared" si="123"/>
        <v>0,990000</v>
      </c>
      <c r="P7901" s="5" t="s">
        <v>11389</v>
      </c>
      <c r="Q7901" s="5" t="s">
        <v>11383</v>
      </c>
    </row>
    <row r="7902" spans="1:17" x14ac:dyDescent="0.25">
      <c r="A7902">
        <v>63782</v>
      </c>
      <c r="B7902" t="s">
        <v>30</v>
      </c>
      <c r="C7902" s="7">
        <v>46211.773819444446</v>
      </c>
      <c r="D7902" s="4">
        <v>232200000</v>
      </c>
      <c r="E7902" s="3">
        <v>8161000</v>
      </c>
      <c r="F7902" s="3">
        <v>1876200</v>
      </c>
      <c r="G7902" s="4">
        <v>94696999</v>
      </c>
      <c r="H7902" t="s">
        <v>8345</v>
      </c>
      <c r="I7902" s="2">
        <v>46211.732268518521</v>
      </c>
      <c r="J7902" s="4">
        <v>50000000</v>
      </c>
      <c r="K7902" s="4" t="s">
        <v>6211</v>
      </c>
      <c r="L7902" s="5">
        <v>232.2</v>
      </c>
      <c r="M7902" s="5">
        <v>94.696999000000005</v>
      </c>
      <c r="N7902" s="5">
        <v>50</v>
      </c>
      <c r="O7902" s="5" t="str">
        <f t="shared" si="123"/>
        <v>0,990000</v>
      </c>
      <c r="P7902" s="5" t="s">
        <v>11389</v>
      </c>
      <c r="Q7902" s="5" t="s">
        <v>11344</v>
      </c>
    </row>
    <row r="7903" spans="1:17" x14ac:dyDescent="0.25">
      <c r="A7903">
        <v>63783</v>
      </c>
      <c r="B7903" t="s">
        <v>30</v>
      </c>
      <c r="C7903" s="7">
        <v>46211.773831018516</v>
      </c>
      <c r="D7903" s="4">
        <v>232100000</v>
      </c>
      <c r="E7903" s="3">
        <v>8157000</v>
      </c>
      <c r="F7903" s="3">
        <v>1874600</v>
      </c>
      <c r="G7903" s="4">
        <v>94697998</v>
      </c>
      <c r="H7903" t="s">
        <v>8346</v>
      </c>
      <c r="I7903" s="2">
        <v>46211.732268518521</v>
      </c>
      <c r="J7903" s="4">
        <v>50000000</v>
      </c>
      <c r="K7903" s="4" t="s">
        <v>6211</v>
      </c>
      <c r="L7903" s="5">
        <v>232.1</v>
      </c>
      <c r="M7903" s="5">
        <v>94.697997999999998</v>
      </c>
      <c r="N7903" s="5">
        <v>50</v>
      </c>
      <c r="O7903" s="5" t="str">
        <f t="shared" si="123"/>
        <v>0,990000</v>
      </c>
      <c r="P7903" s="5" t="s">
        <v>10950</v>
      </c>
      <c r="Q7903" s="5" t="s">
        <v>11353</v>
      </c>
    </row>
    <row r="7904" spans="1:17" x14ac:dyDescent="0.25">
      <c r="A7904">
        <v>63784</v>
      </c>
      <c r="B7904" t="s">
        <v>30</v>
      </c>
      <c r="C7904" s="7">
        <v>46211.773842592593</v>
      </c>
      <c r="D7904" s="4">
        <v>232100000</v>
      </c>
      <c r="E7904" s="3">
        <v>8160000</v>
      </c>
      <c r="F7904" s="3">
        <v>1875400</v>
      </c>
      <c r="G7904" s="4">
        <v>94697998</v>
      </c>
      <c r="H7904" t="s">
        <v>8347</v>
      </c>
      <c r="I7904" s="2">
        <v>46211.732268518521</v>
      </c>
      <c r="J7904" s="4">
        <v>50000000</v>
      </c>
      <c r="K7904" s="4" t="s">
        <v>6211</v>
      </c>
      <c r="L7904" s="5">
        <v>232.1</v>
      </c>
      <c r="M7904" s="5">
        <v>94.697997999999998</v>
      </c>
      <c r="N7904" s="5">
        <v>50</v>
      </c>
      <c r="O7904" s="5" t="str">
        <f t="shared" si="123"/>
        <v>0,990000</v>
      </c>
      <c r="P7904" s="5" t="s">
        <v>11390</v>
      </c>
      <c r="Q7904" s="5" t="s">
        <v>11350</v>
      </c>
    </row>
    <row r="7905" spans="1:17" x14ac:dyDescent="0.25">
      <c r="A7905">
        <v>63785</v>
      </c>
      <c r="B7905" t="s">
        <v>30</v>
      </c>
      <c r="C7905" s="7">
        <v>46211.773854166669</v>
      </c>
      <c r="D7905" s="4">
        <v>232100000</v>
      </c>
      <c r="E7905" s="3">
        <v>8160000</v>
      </c>
      <c r="F7905" s="3">
        <v>1875400</v>
      </c>
      <c r="G7905" s="4">
        <v>94698997</v>
      </c>
      <c r="H7905" t="s">
        <v>8348</v>
      </c>
      <c r="I7905" s="2">
        <v>46211.732268518521</v>
      </c>
      <c r="J7905" s="4">
        <v>50000000</v>
      </c>
      <c r="K7905" s="4" t="s">
        <v>6211</v>
      </c>
      <c r="L7905" s="5">
        <v>232.1</v>
      </c>
      <c r="M7905" s="5">
        <v>94.698997000000006</v>
      </c>
      <c r="N7905" s="5">
        <v>50</v>
      </c>
      <c r="O7905" s="5" t="str">
        <f t="shared" si="123"/>
        <v>0,990000</v>
      </c>
      <c r="P7905" s="5" t="s">
        <v>11390</v>
      </c>
      <c r="Q7905" s="5" t="s">
        <v>11350</v>
      </c>
    </row>
    <row r="7906" spans="1:17" x14ac:dyDescent="0.25">
      <c r="A7906">
        <v>63786</v>
      </c>
      <c r="B7906" t="s">
        <v>30</v>
      </c>
      <c r="C7906" s="7">
        <v>46211.773865740739</v>
      </c>
      <c r="D7906" s="4">
        <v>232100000</v>
      </c>
      <c r="E7906" s="3">
        <v>8159000</v>
      </c>
      <c r="F7906" s="3">
        <v>1875400</v>
      </c>
      <c r="G7906" s="4">
        <v>94698997</v>
      </c>
      <c r="H7906" t="s">
        <v>8349</v>
      </c>
      <c r="I7906" s="2">
        <v>46211.732268518521</v>
      </c>
      <c r="J7906" s="4">
        <v>50000000</v>
      </c>
      <c r="K7906" s="4" t="s">
        <v>6211</v>
      </c>
      <c r="L7906" s="5">
        <v>232.1</v>
      </c>
      <c r="M7906" s="5">
        <v>94.698997000000006</v>
      </c>
      <c r="N7906" s="5">
        <v>50</v>
      </c>
      <c r="O7906" s="5" t="str">
        <f t="shared" si="123"/>
        <v>0,990000</v>
      </c>
      <c r="P7906" s="5" t="s">
        <v>11392</v>
      </c>
      <c r="Q7906" s="5" t="s">
        <v>11350</v>
      </c>
    </row>
    <row r="7907" spans="1:17" x14ac:dyDescent="0.25">
      <c r="A7907">
        <v>63787</v>
      </c>
      <c r="B7907" t="s">
        <v>30</v>
      </c>
      <c r="C7907" s="7">
        <v>46211.773877314816</v>
      </c>
      <c r="D7907" s="4">
        <v>232200000</v>
      </c>
      <c r="E7907" s="3">
        <v>8160000</v>
      </c>
      <c r="F7907" s="3">
        <v>1876500</v>
      </c>
      <c r="G7907" s="4">
        <v>94699997</v>
      </c>
      <c r="H7907" t="s">
        <v>8350</v>
      </c>
      <c r="I7907" s="2">
        <v>46211.732268518521</v>
      </c>
      <c r="J7907" s="4">
        <v>50000000</v>
      </c>
      <c r="K7907" s="4" t="s">
        <v>6211</v>
      </c>
      <c r="L7907" s="5">
        <v>232.2</v>
      </c>
      <c r="M7907" s="5">
        <v>94.699996999999996</v>
      </c>
      <c r="N7907" s="5">
        <v>50</v>
      </c>
      <c r="O7907" s="5" t="str">
        <f t="shared" si="123"/>
        <v>0,990000</v>
      </c>
      <c r="P7907" s="5" t="s">
        <v>11390</v>
      </c>
      <c r="Q7907" s="5" t="s">
        <v>11349</v>
      </c>
    </row>
    <row r="7908" spans="1:17" x14ac:dyDescent="0.25">
      <c r="A7908">
        <v>63788</v>
      </c>
      <c r="B7908" t="s">
        <v>30</v>
      </c>
      <c r="C7908" s="7">
        <v>46211.773888888885</v>
      </c>
      <c r="D7908" s="4">
        <v>232200000</v>
      </c>
      <c r="E7908" s="3">
        <v>8160000</v>
      </c>
      <c r="F7908" s="3">
        <v>1876200</v>
      </c>
      <c r="G7908" s="4">
        <v>94699997</v>
      </c>
      <c r="H7908" t="s">
        <v>8351</v>
      </c>
      <c r="I7908" s="2">
        <v>46211.732268518521</v>
      </c>
      <c r="J7908" s="4">
        <v>50000000</v>
      </c>
      <c r="K7908" s="4" t="s">
        <v>6211</v>
      </c>
      <c r="L7908" s="5">
        <v>232.2</v>
      </c>
      <c r="M7908" s="5">
        <v>94.699996999999996</v>
      </c>
      <c r="N7908" s="5">
        <v>50</v>
      </c>
      <c r="O7908" s="5" t="str">
        <f t="shared" si="123"/>
        <v>0,990000</v>
      </c>
      <c r="P7908" s="5" t="s">
        <v>11390</v>
      </c>
      <c r="Q7908" s="5" t="s">
        <v>11344</v>
      </c>
    </row>
    <row r="7909" spans="1:17" x14ac:dyDescent="0.25">
      <c r="A7909">
        <v>63789</v>
      </c>
      <c r="B7909" t="s">
        <v>30</v>
      </c>
      <c r="C7909" s="7">
        <v>46211.773900462962</v>
      </c>
      <c r="D7909" s="4">
        <v>232000000</v>
      </c>
      <c r="E7909" s="3">
        <v>8158000</v>
      </c>
      <c r="F7909" s="3">
        <v>1874400</v>
      </c>
      <c r="G7909" s="4">
        <v>94700996</v>
      </c>
      <c r="H7909" t="s">
        <v>8352</v>
      </c>
      <c r="I7909" s="2">
        <v>46211.732268518521</v>
      </c>
      <c r="J7909" s="4">
        <v>50000000</v>
      </c>
      <c r="K7909" s="4" t="s">
        <v>6211</v>
      </c>
      <c r="L7909" s="5">
        <v>232</v>
      </c>
      <c r="M7909" s="5">
        <v>94.700996000000004</v>
      </c>
      <c r="N7909" s="5">
        <v>50</v>
      </c>
      <c r="O7909" s="5" t="str">
        <f t="shared" si="123"/>
        <v>0,990000</v>
      </c>
      <c r="P7909" s="5" t="s">
        <v>11393</v>
      </c>
      <c r="Q7909" s="5" t="s">
        <v>11370</v>
      </c>
    </row>
    <row r="7910" spans="1:17" x14ac:dyDescent="0.25">
      <c r="A7910">
        <v>63790</v>
      </c>
      <c r="B7910" t="s">
        <v>30</v>
      </c>
      <c r="C7910" s="7">
        <v>46211.773912037039</v>
      </c>
      <c r="D7910" s="4">
        <v>232000000</v>
      </c>
      <c r="E7910" s="3">
        <v>8158000</v>
      </c>
      <c r="F7910" s="3">
        <v>1874400</v>
      </c>
      <c r="G7910" s="4">
        <v>94700996</v>
      </c>
      <c r="H7910" t="s">
        <v>8353</v>
      </c>
      <c r="I7910" s="2">
        <v>46211.732268518521</v>
      </c>
      <c r="J7910" s="4">
        <v>50100000</v>
      </c>
      <c r="K7910" s="4" t="s">
        <v>6211</v>
      </c>
      <c r="L7910" s="5">
        <v>232</v>
      </c>
      <c r="M7910" s="5">
        <v>94.700996000000004</v>
      </c>
      <c r="N7910" s="5">
        <v>50.1</v>
      </c>
      <c r="O7910" s="5" t="str">
        <f t="shared" si="123"/>
        <v>0,990000</v>
      </c>
      <c r="P7910" s="5" t="s">
        <v>11393</v>
      </c>
      <c r="Q7910" s="5" t="s">
        <v>11370</v>
      </c>
    </row>
    <row r="7911" spans="1:17" x14ac:dyDescent="0.25">
      <c r="A7911">
        <v>63791</v>
      </c>
      <c r="B7911" t="s">
        <v>30</v>
      </c>
      <c r="C7911" s="7">
        <v>46211.773923611108</v>
      </c>
      <c r="D7911" s="4">
        <v>232100000</v>
      </c>
      <c r="E7911" s="3">
        <v>8158000</v>
      </c>
      <c r="F7911" s="3">
        <v>1875500</v>
      </c>
      <c r="G7911" s="4">
        <v>94702003</v>
      </c>
      <c r="H7911" t="s">
        <v>8354</v>
      </c>
      <c r="I7911" s="2">
        <v>46211.732268518521</v>
      </c>
      <c r="J7911" s="4">
        <v>50100000</v>
      </c>
      <c r="K7911" s="4" t="s">
        <v>6211</v>
      </c>
      <c r="L7911" s="5">
        <v>232.1</v>
      </c>
      <c r="M7911" s="5">
        <v>94.702003000000005</v>
      </c>
      <c r="N7911" s="5">
        <v>50.1</v>
      </c>
      <c r="O7911" s="5" t="str">
        <f t="shared" si="123"/>
        <v>0,990000</v>
      </c>
      <c r="P7911" s="5" t="s">
        <v>11393</v>
      </c>
      <c r="Q7911" s="5" t="s">
        <v>11318</v>
      </c>
    </row>
    <row r="7912" spans="1:17" x14ac:dyDescent="0.25">
      <c r="A7912">
        <v>63792</v>
      </c>
      <c r="B7912" t="s">
        <v>30</v>
      </c>
      <c r="C7912" s="7">
        <v>46211.773935185185</v>
      </c>
      <c r="D7912" s="4">
        <v>232200000</v>
      </c>
      <c r="E7912" s="3">
        <v>8157000</v>
      </c>
      <c r="F7912" s="3">
        <v>1875300</v>
      </c>
      <c r="G7912" s="4">
        <v>94702003</v>
      </c>
      <c r="H7912" t="s">
        <v>8355</v>
      </c>
      <c r="I7912" s="2">
        <v>46211.732372685183</v>
      </c>
      <c r="J7912" s="4">
        <v>50100000</v>
      </c>
      <c r="K7912" s="4" t="s">
        <v>6211</v>
      </c>
      <c r="L7912" s="5">
        <v>232.2</v>
      </c>
      <c r="M7912" s="5">
        <v>94.702003000000005</v>
      </c>
      <c r="N7912" s="5">
        <v>50.1</v>
      </c>
      <c r="O7912" s="5" t="str">
        <f t="shared" si="123"/>
        <v>0,990000</v>
      </c>
      <c r="P7912" s="5" t="s">
        <v>10950</v>
      </c>
      <c r="Q7912" s="5" t="s">
        <v>11354</v>
      </c>
    </row>
    <row r="7913" spans="1:17" x14ac:dyDescent="0.25">
      <c r="A7913">
        <v>63793</v>
      </c>
      <c r="B7913" t="s">
        <v>30</v>
      </c>
      <c r="C7913" s="7">
        <v>46211.773946759262</v>
      </c>
      <c r="D7913" s="4">
        <v>232300000</v>
      </c>
      <c r="E7913" s="3">
        <v>8159000</v>
      </c>
      <c r="F7913" s="3">
        <v>1876500</v>
      </c>
      <c r="G7913" s="4">
        <v>94703003</v>
      </c>
      <c r="H7913" t="s">
        <v>8356</v>
      </c>
      <c r="I7913" s="2">
        <v>46211.732372685183</v>
      </c>
      <c r="J7913" s="4">
        <v>50100000</v>
      </c>
      <c r="K7913" s="4" t="s">
        <v>6211</v>
      </c>
      <c r="L7913" s="5">
        <v>232.3</v>
      </c>
      <c r="M7913" s="5">
        <v>94.703002999999995</v>
      </c>
      <c r="N7913" s="5">
        <v>50.1</v>
      </c>
      <c r="O7913" s="5" t="str">
        <f t="shared" si="123"/>
        <v>0,990000</v>
      </c>
      <c r="P7913" s="5" t="s">
        <v>11392</v>
      </c>
      <c r="Q7913" s="5" t="s">
        <v>11349</v>
      </c>
    </row>
    <row r="7914" spans="1:17" x14ac:dyDescent="0.25">
      <c r="A7914">
        <v>63794</v>
      </c>
      <c r="B7914" t="s">
        <v>30</v>
      </c>
      <c r="C7914" s="7">
        <v>46211.773958333331</v>
      </c>
      <c r="D7914" s="4">
        <v>232300000</v>
      </c>
      <c r="E7914" s="3">
        <v>8159000</v>
      </c>
      <c r="F7914" s="3">
        <v>1876500</v>
      </c>
      <c r="G7914" s="4">
        <v>94704002</v>
      </c>
      <c r="H7914" t="s">
        <v>8357</v>
      </c>
      <c r="I7914" s="2">
        <v>46211.732372685183</v>
      </c>
      <c r="J7914" s="4">
        <v>50000000</v>
      </c>
      <c r="K7914" s="4" t="s">
        <v>6211</v>
      </c>
      <c r="L7914" s="5">
        <v>232.3</v>
      </c>
      <c r="M7914" s="5">
        <v>94.704002000000003</v>
      </c>
      <c r="N7914" s="5">
        <v>50</v>
      </c>
      <c r="O7914" s="5" t="str">
        <f t="shared" si="123"/>
        <v>0,990000</v>
      </c>
      <c r="P7914" s="5" t="s">
        <v>11392</v>
      </c>
      <c r="Q7914" s="5" t="s">
        <v>11349</v>
      </c>
    </row>
    <row r="7915" spans="1:17" x14ac:dyDescent="0.25">
      <c r="A7915">
        <v>63795</v>
      </c>
      <c r="B7915" t="s">
        <v>30</v>
      </c>
      <c r="C7915" s="7">
        <v>46211.773969907408</v>
      </c>
      <c r="D7915" s="4">
        <v>232300000</v>
      </c>
      <c r="E7915" s="3">
        <v>8157000</v>
      </c>
      <c r="F7915" s="3">
        <v>1876300</v>
      </c>
      <c r="G7915" s="4">
        <v>94704002</v>
      </c>
      <c r="H7915" t="s">
        <v>8358</v>
      </c>
      <c r="I7915" s="2">
        <v>46211.732372685183</v>
      </c>
      <c r="J7915" s="4">
        <v>50000000</v>
      </c>
      <c r="K7915" s="4" t="s">
        <v>6211</v>
      </c>
      <c r="L7915" s="5">
        <v>232.3</v>
      </c>
      <c r="M7915" s="5">
        <v>94.704002000000003</v>
      </c>
      <c r="N7915" s="5">
        <v>50</v>
      </c>
      <c r="O7915" s="5" t="str">
        <f t="shared" si="123"/>
        <v>0,990000</v>
      </c>
      <c r="P7915" s="5" t="s">
        <v>10950</v>
      </c>
      <c r="Q7915" s="5" t="s">
        <v>11361</v>
      </c>
    </row>
    <row r="7916" spans="1:17" x14ac:dyDescent="0.25">
      <c r="A7916">
        <v>63796</v>
      </c>
      <c r="B7916" t="s">
        <v>30</v>
      </c>
      <c r="C7916" s="7">
        <v>46211.773981481485</v>
      </c>
      <c r="D7916" s="4">
        <v>232300000</v>
      </c>
      <c r="E7916" s="3">
        <v>8158000</v>
      </c>
      <c r="F7916" s="3">
        <v>1876700</v>
      </c>
      <c r="G7916" s="4">
        <v>94705002</v>
      </c>
      <c r="H7916" t="s">
        <v>8359</v>
      </c>
      <c r="I7916" s="2">
        <v>46211.732372685183</v>
      </c>
      <c r="J7916" s="4">
        <v>50100000</v>
      </c>
      <c r="K7916" s="4" t="s">
        <v>6211</v>
      </c>
      <c r="L7916" s="5">
        <v>232.3</v>
      </c>
      <c r="M7916" s="5">
        <v>94.705001999999993</v>
      </c>
      <c r="N7916" s="5">
        <v>50.1</v>
      </c>
      <c r="O7916" s="5" t="str">
        <f t="shared" si="123"/>
        <v>0,990000</v>
      </c>
      <c r="P7916" s="5" t="s">
        <v>11393</v>
      </c>
      <c r="Q7916" s="5" t="s">
        <v>11356</v>
      </c>
    </row>
    <row r="7917" spans="1:17" x14ac:dyDescent="0.25">
      <c r="A7917">
        <v>63797</v>
      </c>
      <c r="B7917" t="s">
        <v>30</v>
      </c>
      <c r="C7917" s="7">
        <v>46211.773993055554</v>
      </c>
      <c r="D7917" s="4">
        <v>232400000</v>
      </c>
      <c r="E7917" s="3">
        <v>8159000</v>
      </c>
      <c r="F7917" s="3">
        <v>1877400</v>
      </c>
      <c r="G7917" s="4">
        <v>94705002</v>
      </c>
      <c r="H7917" t="s">
        <v>8360</v>
      </c>
      <c r="I7917" s="2">
        <v>46211.732372685183</v>
      </c>
      <c r="J7917" s="4">
        <v>50100000</v>
      </c>
      <c r="K7917" s="4" t="s">
        <v>6211</v>
      </c>
      <c r="L7917" s="5">
        <v>232.4</v>
      </c>
      <c r="M7917" s="5">
        <v>94.705001999999993</v>
      </c>
      <c r="N7917" s="5">
        <v>50.1</v>
      </c>
      <c r="O7917" s="5" t="str">
        <f t="shared" si="123"/>
        <v>0,990000</v>
      </c>
      <c r="P7917" s="5" t="s">
        <v>11392</v>
      </c>
      <c r="Q7917" s="5" t="s">
        <v>11312</v>
      </c>
    </row>
    <row r="7918" spans="1:17" x14ac:dyDescent="0.25">
      <c r="A7918">
        <v>63798</v>
      </c>
      <c r="B7918" t="s">
        <v>30</v>
      </c>
      <c r="C7918" s="7">
        <v>46211.774004629631</v>
      </c>
      <c r="D7918" s="4">
        <v>232400000</v>
      </c>
      <c r="E7918" s="3">
        <v>8158000</v>
      </c>
      <c r="F7918" s="3">
        <v>1877500</v>
      </c>
      <c r="G7918" s="4">
        <v>94706001</v>
      </c>
      <c r="H7918" t="s">
        <v>8361</v>
      </c>
      <c r="I7918" s="2">
        <v>46211.732372685183</v>
      </c>
      <c r="J7918" s="4">
        <v>50100000</v>
      </c>
      <c r="K7918" s="4" t="s">
        <v>6211</v>
      </c>
      <c r="L7918" s="5">
        <v>232.4</v>
      </c>
      <c r="M7918" s="5">
        <v>94.706001000000001</v>
      </c>
      <c r="N7918" s="5">
        <v>50.1</v>
      </c>
      <c r="O7918" s="5" t="str">
        <f t="shared" si="123"/>
        <v>0,990000</v>
      </c>
      <c r="P7918" s="5" t="s">
        <v>11393</v>
      </c>
      <c r="Q7918" s="5" t="s">
        <v>11388</v>
      </c>
    </row>
    <row r="7919" spans="1:17" x14ac:dyDescent="0.25">
      <c r="A7919">
        <v>63799</v>
      </c>
      <c r="B7919" t="s">
        <v>30</v>
      </c>
      <c r="C7919" s="7">
        <v>46211.774016203701</v>
      </c>
      <c r="D7919" s="4">
        <v>232400000</v>
      </c>
      <c r="E7919" s="3">
        <v>8158000</v>
      </c>
      <c r="F7919" s="3">
        <v>1877500</v>
      </c>
      <c r="G7919" s="4">
        <v>94706001</v>
      </c>
      <c r="H7919" t="s">
        <v>8362</v>
      </c>
      <c r="I7919" s="2">
        <v>46211.732372685183</v>
      </c>
      <c r="J7919" s="4">
        <v>50100000</v>
      </c>
      <c r="K7919" s="4" t="s">
        <v>6211</v>
      </c>
      <c r="L7919" s="5">
        <v>232.4</v>
      </c>
      <c r="M7919" s="5">
        <v>94.706001000000001</v>
      </c>
      <c r="N7919" s="5">
        <v>50.1</v>
      </c>
      <c r="O7919" s="5" t="str">
        <f t="shared" si="123"/>
        <v>0,990000</v>
      </c>
      <c r="P7919" s="5" t="s">
        <v>11393</v>
      </c>
      <c r="Q7919" s="5" t="s">
        <v>11388</v>
      </c>
    </row>
    <row r="7920" spans="1:17" x14ac:dyDescent="0.25">
      <c r="A7920">
        <v>63800</v>
      </c>
      <c r="B7920" t="s">
        <v>30</v>
      </c>
      <c r="C7920" s="7">
        <v>46211.774027777778</v>
      </c>
      <c r="D7920" s="4">
        <v>232100000</v>
      </c>
      <c r="E7920" s="3">
        <v>8153000</v>
      </c>
      <c r="F7920" s="3">
        <v>1873600</v>
      </c>
      <c r="G7920" s="4">
        <v>94707001</v>
      </c>
      <c r="H7920" t="s">
        <v>8363</v>
      </c>
      <c r="I7920" s="2">
        <v>46211.732372685183</v>
      </c>
      <c r="J7920" s="4">
        <v>50100000</v>
      </c>
      <c r="K7920" s="4" t="s">
        <v>6211</v>
      </c>
      <c r="L7920" s="5">
        <v>232.1</v>
      </c>
      <c r="M7920" s="5">
        <v>94.707001000000005</v>
      </c>
      <c r="N7920" s="5">
        <v>50.1</v>
      </c>
      <c r="O7920" s="5" t="str">
        <f t="shared" si="123"/>
        <v>0,990000</v>
      </c>
      <c r="P7920" s="5" t="s">
        <v>11396</v>
      </c>
      <c r="Q7920" s="5" t="s">
        <v>11397</v>
      </c>
    </row>
    <row r="7921" spans="1:17" x14ac:dyDescent="0.25">
      <c r="A7921">
        <v>63801</v>
      </c>
      <c r="B7921" t="s">
        <v>30</v>
      </c>
      <c r="C7921" s="7">
        <v>46211.774039351854</v>
      </c>
      <c r="D7921" s="4">
        <v>232100000</v>
      </c>
      <c r="E7921" s="3">
        <v>8162000</v>
      </c>
      <c r="F7921" s="3">
        <v>1876100</v>
      </c>
      <c r="G7921" s="4">
        <v>94707001</v>
      </c>
      <c r="H7921" t="s">
        <v>8364</v>
      </c>
      <c r="I7921" s="2">
        <v>46211.732372685183</v>
      </c>
      <c r="J7921" s="4">
        <v>50000000</v>
      </c>
      <c r="K7921" s="4" t="s">
        <v>6211</v>
      </c>
      <c r="L7921" s="5">
        <v>232.1</v>
      </c>
      <c r="M7921" s="5">
        <v>94.707001000000005</v>
      </c>
      <c r="N7921" s="5">
        <v>50</v>
      </c>
      <c r="O7921" s="5" t="str">
        <f t="shared" si="123"/>
        <v>0,990000</v>
      </c>
      <c r="P7921" s="5" t="s">
        <v>11384</v>
      </c>
      <c r="Q7921" s="5" t="s">
        <v>11367</v>
      </c>
    </row>
    <row r="7922" spans="1:17" x14ac:dyDescent="0.25">
      <c r="A7922">
        <v>63802</v>
      </c>
      <c r="B7922" t="s">
        <v>30</v>
      </c>
      <c r="C7922" s="7">
        <v>46211.774050925924</v>
      </c>
      <c r="D7922" s="4">
        <v>232100000</v>
      </c>
      <c r="E7922" s="3">
        <v>8164000</v>
      </c>
      <c r="F7922" s="3">
        <v>1876700</v>
      </c>
      <c r="G7922" s="4">
        <v>94708000</v>
      </c>
      <c r="H7922" t="s">
        <v>8365</v>
      </c>
      <c r="I7922" s="2">
        <v>46211.732488425929</v>
      </c>
      <c r="J7922" s="4">
        <v>50100000</v>
      </c>
      <c r="K7922" s="4" t="s">
        <v>6211</v>
      </c>
      <c r="L7922" s="5">
        <v>232.1</v>
      </c>
      <c r="M7922" s="5">
        <v>94.707999999999998</v>
      </c>
      <c r="N7922" s="5">
        <v>50.1</v>
      </c>
      <c r="O7922" s="5" t="str">
        <f t="shared" si="123"/>
        <v>0,990000</v>
      </c>
      <c r="P7922" s="5" t="s">
        <v>11376</v>
      </c>
      <c r="Q7922" s="5" t="s">
        <v>11356</v>
      </c>
    </row>
    <row r="7923" spans="1:17" x14ac:dyDescent="0.25">
      <c r="A7923">
        <v>63803</v>
      </c>
      <c r="B7923" t="s">
        <v>30</v>
      </c>
      <c r="C7923" s="7">
        <v>46211.774062500001</v>
      </c>
      <c r="D7923" s="4">
        <v>232100000</v>
      </c>
      <c r="E7923" s="3">
        <v>8160000</v>
      </c>
      <c r="F7923" s="3">
        <v>1875600</v>
      </c>
      <c r="G7923" s="4">
        <v>94708000</v>
      </c>
      <c r="H7923" t="s">
        <v>8366</v>
      </c>
      <c r="I7923" s="2">
        <v>46211.732488425929</v>
      </c>
      <c r="J7923" s="4">
        <v>50000000</v>
      </c>
      <c r="K7923" s="4" t="s">
        <v>6211</v>
      </c>
      <c r="L7923" s="5">
        <v>232.1</v>
      </c>
      <c r="M7923" s="5">
        <v>94.707999999999998</v>
      </c>
      <c r="N7923" s="5">
        <v>50</v>
      </c>
      <c r="O7923" s="5" t="str">
        <f t="shared" si="123"/>
        <v>0,990000</v>
      </c>
      <c r="P7923" s="5" t="s">
        <v>11390</v>
      </c>
      <c r="Q7923" s="5" t="s">
        <v>11351</v>
      </c>
    </row>
    <row r="7924" spans="1:17" x14ac:dyDescent="0.25">
      <c r="A7924">
        <v>63804</v>
      </c>
      <c r="B7924" t="s">
        <v>30</v>
      </c>
      <c r="C7924" s="7">
        <v>46211.774074074077</v>
      </c>
      <c r="D7924" s="4">
        <v>232100000</v>
      </c>
      <c r="E7924" s="3">
        <v>8160000</v>
      </c>
      <c r="F7924" s="3">
        <v>1875600</v>
      </c>
      <c r="G7924" s="4">
        <v>94709000</v>
      </c>
      <c r="H7924" t="s">
        <v>8367</v>
      </c>
      <c r="I7924" s="2">
        <v>46211.732488425929</v>
      </c>
      <c r="J7924" s="4">
        <v>50000000</v>
      </c>
      <c r="K7924" s="4" t="s">
        <v>6211</v>
      </c>
      <c r="L7924" s="5">
        <v>232.1</v>
      </c>
      <c r="M7924" s="5">
        <v>94.709000000000003</v>
      </c>
      <c r="N7924" s="5">
        <v>50</v>
      </c>
      <c r="O7924" s="5" t="str">
        <f t="shared" si="123"/>
        <v>0,990000</v>
      </c>
      <c r="P7924" s="5" t="s">
        <v>11390</v>
      </c>
      <c r="Q7924" s="5" t="s">
        <v>11351</v>
      </c>
    </row>
    <row r="7925" spans="1:17" x14ac:dyDescent="0.25">
      <c r="A7925">
        <v>63805</v>
      </c>
      <c r="B7925" t="s">
        <v>30</v>
      </c>
      <c r="C7925" s="7">
        <v>46211.774085648147</v>
      </c>
      <c r="D7925" s="4">
        <v>232100000</v>
      </c>
      <c r="E7925" s="3">
        <v>8161000</v>
      </c>
      <c r="F7925" s="3">
        <v>1875500</v>
      </c>
      <c r="G7925" s="4">
        <v>94709000</v>
      </c>
      <c r="H7925" t="s">
        <v>8368</v>
      </c>
      <c r="I7925" s="2">
        <v>46211.732488425929</v>
      </c>
      <c r="J7925" s="4">
        <v>50000000</v>
      </c>
      <c r="K7925" s="4" t="s">
        <v>6211</v>
      </c>
      <c r="L7925" s="5">
        <v>232.1</v>
      </c>
      <c r="M7925" s="5">
        <v>94.709000000000003</v>
      </c>
      <c r="N7925" s="5">
        <v>50</v>
      </c>
      <c r="O7925" s="5" t="str">
        <f t="shared" si="123"/>
        <v>0,990000</v>
      </c>
      <c r="P7925" s="5" t="s">
        <v>11389</v>
      </c>
      <c r="Q7925" s="5" t="s">
        <v>11318</v>
      </c>
    </row>
    <row r="7926" spans="1:17" x14ac:dyDescent="0.25">
      <c r="A7926">
        <v>63806</v>
      </c>
      <c r="B7926" t="s">
        <v>30</v>
      </c>
      <c r="C7926" s="7">
        <v>46211.774097222224</v>
      </c>
      <c r="D7926" s="4">
        <v>232200000</v>
      </c>
      <c r="E7926" s="3">
        <v>8166000</v>
      </c>
      <c r="F7926" s="3">
        <v>1877700</v>
      </c>
      <c r="G7926" s="4">
        <v>94709999</v>
      </c>
      <c r="H7926" t="s">
        <v>8369</v>
      </c>
      <c r="I7926" s="2">
        <v>46211.732488425929</v>
      </c>
      <c r="J7926" s="4">
        <v>50000000</v>
      </c>
      <c r="K7926" s="4" t="s">
        <v>6211</v>
      </c>
      <c r="L7926" s="5">
        <v>232.2</v>
      </c>
      <c r="M7926" s="5">
        <v>94.709998999999996</v>
      </c>
      <c r="N7926" s="5">
        <v>50</v>
      </c>
      <c r="O7926" s="5" t="str">
        <f t="shared" si="123"/>
        <v>0,990000</v>
      </c>
      <c r="P7926" s="5" t="s">
        <v>11374</v>
      </c>
      <c r="Q7926" s="5" t="s">
        <v>11363</v>
      </c>
    </row>
    <row r="7927" spans="1:17" x14ac:dyDescent="0.25">
      <c r="A7927">
        <v>63807</v>
      </c>
      <c r="B7927" t="s">
        <v>30</v>
      </c>
      <c r="C7927" s="7">
        <v>46211.774108796293</v>
      </c>
      <c r="D7927" s="4">
        <v>232300000</v>
      </c>
      <c r="E7927" s="3">
        <v>8160000</v>
      </c>
      <c r="F7927" s="3">
        <v>1876900</v>
      </c>
      <c r="G7927" s="4">
        <v>94709999</v>
      </c>
      <c r="H7927" t="s">
        <v>8370</v>
      </c>
      <c r="I7927" s="2">
        <v>46211.732488425929</v>
      </c>
      <c r="J7927" s="4">
        <v>50000000</v>
      </c>
      <c r="K7927" s="4" t="s">
        <v>6211</v>
      </c>
      <c r="L7927" s="5">
        <v>232.3</v>
      </c>
      <c r="M7927" s="5">
        <v>94.709998999999996</v>
      </c>
      <c r="N7927" s="5">
        <v>50</v>
      </c>
      <c r="O7927" s="5" t="str">
        <f t="shared" si="123"/>
        <v>0,990000</v>
      </c>
      <c r="P7927" s="5" t="s">
        <v>11390</v>
      </c>
      <c r="Q7927" s="5" t="s">
        <v>11314</v>
      </c>
    </row>
    <row r="7928" spans="1:17" x14ac:dyDescent="0.25">
      <c r="A7928">
        <v>63808</v>
      </c>
      <c r="B7928" t="s">
        <v>30</v>
      </c>
      <c r="C7928" s="7">
        <v>46211.77412037037</v>
      </c>
      <c r="D7928" s="4">
        <v>232300000</v>
      </c>
      <c r="E7928" s="3">
        <v>8160000</v>
      </c>
      <c r="F7928" s="3">
        <v>1876900</v>
      </c>
      <c r="G7928" s="4">
        <v>94710999</v>
      </c>
      <c r="H7928" t="s">
        <v>8371</v>
      </c>
      <c r="I7928" s="2">
        <v>46211.732488425929</v>
      </c>
      <c r="J7928" s="4">
        <v>50000000</v>
      </c>
      <c r="K7928" s="4" t="s">
        <v>6211</v>
      </c>
      <c r="L7928" s="5">
        <v>232.3</v>
      </c>
      <c r="M7928" s="5">
        <v>94.710999000000001</v>
      </c>
      <c r="N7928" s="5">
        <v>50</v>
      </c>
      <c r="O7928" s="5" t="str">
        <f t="shared" si="123"/>
        <v>0,990000</v>
      </c>
      <c r="P7928" s="5" t="s">
        <v>11390</v>
      </c>
      <c r="Q7928" s="5" t="s">
        <v>11314</v>
      </c>
    </row>
    <row r="7929" spans="1:17" x14ac:dyDescent="0.25">
      <c r="A7929">
        <v>63809</v>
      </c>
      <c r="B7929" t="s">
        <v>30</v>
      </c>
      <c r="C7929" s="7">
        <v>46211.774131944447</v>
      </c>
      <c r="D7929" s="4">
        <v>232300000</v>
      </c>
      <c r="E7929" s="3">
        <v>8157000</v>
      </c>
      <c r="F7929" s="3">
        <v>1876300</v>
      </c>
      <c r="G7929" s="4">
        <v>94710999</v>
      </c>
      <c r="H7929" t="s">
        <v>8372</v>
      </c>
      <c r="I7929" s="2">
        <v>46211.732488425929</v>
      </c>
      <c r="J7929" s="4">
        <v>50000000</v>
      </c>
      <c r="K7929" s="4" t="s">
        <v>6211</v>
      </c>
      <c r="L7929" s="5">
        <v>232.3</v>
      </c>
      <c r="M7929" s="5">
        <v>94.710999000000001</v>
      </c>
      <c r="N7929" s="5">
        <v>50</v>
      </c>
      <c r="O7929" s="5" t="str">
        <f t="shared" si="123"/>
        <v>0,990000</v>
      </c>
      <c r="P7929" s="5" t="s">
        <v>10950</v>
      </c>
      <c r="Q7929" s="5" t="s">
        <v>11361</v>
      </c>
    </row>
    <row r="7930" spans="1:17" x14ac:dyDescent="0.25">
      <c r="A7930">
        <v>63810</v>
      </c>
      <c r="B7930" t="s">
        <v>30</v>
      </c>
      <c r="C7930" s="7">
        <v>46211.774143518516</v>
      </c>
      <c r="D7930" s="4">
        <v>232200000</v>
      </c>
      <c r="E7930" s="3">
        <v>8156000</v>
      </c>
      <c r="F7930" s="3">
        <v>1874900</v>
      </c>
      <c r="G7930" s="4">
        <v>94711998</v>
      </c>
      <c r="H7930" t="s">
        <v>8373</v>
      </c>
      <c r="I7930" s="2">
        <v>46211.732488425929</v>
      </c>
      <c r="J7930" s="4">
        <v>50000000</v>
      </c>
      <c r="K7930" s="4" t="s">
        <v>6211</v>
      </c>
      <c r="L7930" s="5">
        <v>232.2</v>
      </c>
      <c r="M7930" s="5">
        <v>94.711997999999994</v>
      </c>
      <c r="N7930" s="5">
        <v>50</v>
      </c>
      <c r="O7930" s="5" t="str">
        <f t="shared" si="123"/>
        <v>0,990000</v>
      </c>
      <c r="P7930" s="5" t="s">
        <v>11391</v>
      </c>
      <c r="Q7930" s="5" t="s">
        <v>11368</v>
      </c>
    </row>
    <row r="7931" spans="1:17" x14ac:dyDescent="0.25">
      <c r="A7931">
        <v>63811</v>
      </c>
      <c r="B7931" t="s">
        <v>30</v>
      </c>
      <c r="C7931" s="7">
        <v>46211.774155092593</v>
      </c>
      <c r="D7931" s="4">
        <v>232100000</v>
      </c>
      <c r="E7931" s="3">
        <v>8159000</v>
      </c>
      <c r="F7931" s="3">
        <v>1875700</v>
      </c>
      <c r="G7931" s="4">
        <v>94711998</v>
      </c>
      <c r="H7931" t="s">
        <v>8374</v>
      </c>
      <c r="I7931" s="2">
        <v>46211.732488425929</v>
      </c>
      <c r="J7931" s="4">
        <v>50000000</v>
      </c>
      <c r="K7931" s="4" t="s">
        <v>6211</v>
      </c>
      <c r="L7931" s="5">
        <v>232.1</v>
      </c>
      <c r="M7931" s="5">
        <v>94.711997999999994</v>
      </c>
      <c r="N7931" s="5">
        <v>50</v>
      </c>
      <c r="O7931" s="5" t="str">
        <f t="shared" si="123"/>
        <v>0,990000</v>
      </c>
      <c r="P7931" s="5" t="s">
        <v>11392</v>
      </c>
      <c r="Q7931" s="5" t="s">
        <v>11362</v>
      </c>
    </row>
    <row r="7932" spans="1:17" x14ac:dyDescent="0.25">
      <c r="A7932">
        <v>63812</v>
      </c>
      <c r="B7932" t="s">
        <v>30</v>
      </c>
      <c r="C7932" s="7">
        <v>46211.77416666667</v>
      </c>
      <c r="D7932" s="4">
        <v>232300000</v>
      </c>
      <c r="E7932" s="3">
        <v>8163000</v>
      </c>
      <c r="F7932" s="3">
        <v>1877500</v>
      </c>
      <c r="G7932" s="4">
        <v>94712997</v>
      </c>
      <c r="H7932" t="s">
        <v>8375</v>
      </c>
      <c r="I7932" s="2">
        <v>46211.732604166667</v>
      </c>
      <c r="J7932" s="4">
        <v>50000000</v>
      </c>
      <c r="K7932" s="4" t="s">
        <v>6211</v>
      </c>
      <c r="L7932" s="5">
        <v>232.3</v>
      </c>
      <c r="M7932" s="5">
        <v>94.712997000000001</v>
      </c>
      <c r="N7932" s="5">
        <v>50</v>
      </c>
      <c r="O7932" s="5" t="str">
        <f t="shared" si="123"/>
        <v>0,990000</v>
      </c>
      <c r="P7932" s="5" t="s">
        <v>11378</v>
      </c>
      <c r="Q7932" s="5" t="s">
        <v>11388</v>
      </c>
    </row>
    <row r="7933" spans="1:17" x14ac:dyDescent="0.25">
      <c r="A7933">
        <v>63813</v>
      </c>
      <c r="B7933" t="s">
        <v>30</v>
      </c>
      <c r="C7933" s="7">
        <v>46211.774178240739</v>
      </c>
      <c r="D7933" s="4">
        <v>232300000</v>
      </c>
      <c r="E7933" s="3">
        <v>8163000</v>
      </c>
      <c r="F7933" s="3">
        <v>1877500</v>
      </c>
      <c r="G7933" s="4">
        <v>94712997</v>
      </c>
      <c r="H7933" t="s">
        <v>8376</v>
      </c>
      <c r="I7933" s="2">
        <v>46211.732604166667</v>
      </c>
      <c r="J7933" s="4">
        <v>50000000</v>
      </c>
      <c r="K7933" s="4" t="s">
        <v>6211</v>
      </c>
      <c r="L7933" s="5">
        <v>232.3</v>
      </c>
      <c r="M7933" s="5">
        <v>94.712997000000001</v>
      </c>
      <c r="N7933" s="5">
        <v>50</v>
      </c>
      <c r="O7933" s="5" t="str">
        <f t="shared" si="123"/>
        <v>0,990000</v>
      </c>
      <c r="P7933" s="5" t="s">
        <v>11378</v>
      </c>
      <c r="Q7933" s="5" t="s">
        <v>11388</v>
      </c>
    </row>
    <row r="7934" spans="1:17" x14ac:dyDescent="0.25">
      <c r="A7934">
        <v>63814</v>
      </c>
      <c r="B7934" t="s">
        <v>30</v>
      </c>
      <c r="C7934" s="7">
        <v>46211.774189814816</v>
      </c>
      <c r="D7934" s="4">
        <v>232300000</v>
      </c>
      <c r="E7934" s="3">
        <v>8156000</v>
      </c>
      <c r="F7934" s="3">
        <v>1876400</v>
      </c>
      <c r="G7934" s="4">
        <v>94713997</v>
      </c>
      <c r="H7934" t="s">
        <v>8377</v>
      </c>
      <c r="I7934" s="2">
        <v>46211.732604166667</v>
      </c>
      <c r="J7934" s="4">
        <v>50000000</v>
      </c>
      <c r="K7934" s="4" t="s">
        <v>6211</v>
      </c>
      <c r="L7934" s="5">
        <v>232.3</v>
      </c>
      <c r="M7934" s="5">
        <v>94.713997000000006</v>
      </c>
      <c r="N7934" s="5">
        <v>50</v>
      </c>
      <c r="O7934" s="5" t="str">
        <f t="shared" si="123"/>
        <v>0,990000</v>
      </c>
      <c r="P7934" s="5" t="s">
        <v>11391</v>
      </c>
      <c r="Q7934" s="5" t="s">
        <v>11364</v>
      </c>
    </row>
    <row r="7935" spans="1:17" x14ac:dyDescent="0.25">
      <c r="A7935">
        <v>63815</v>
      </c>
      <c r="B7935" t="s">
        <v>30</v>
      </c>
      <c r="C7935" s="7">
        <v>46211.774201388886</v>
      </c>
      <c r="D7935" s="4">
        <v>232400000</v>
      </c>
      <c r="E7935" s="3">
        <v>8159000</v>
      </c>
      <c r="F7935" s="3">
        <v>1877400</v>
      </c>
      <c r="G7935" s="4">
        <v>94713997</v>
      </c>
      <c r="H7935" t="s">
        <v>8378</v>
      </c>
      <c r="I7935" s="2">
        <v>46211.732604166667</v>
      </c>
      <c r="J7935" s="4">
        <v>50000000</v>
      </c>
      <c r="K7935" s="4" t="s">
        <v>6211</v>
      </c>
      <c r="L7935" s="5">
        <v>232.4</v>
      </c>
      <c r="M7935" s="5">
        <v>94.713997000000006</v>
      </c>
      <c r="N7935" s="5">
        <v>50</v>
      </c>
      <c r="O7935" s="5" t="str">
        <f t="shared" si="123"/>
        <v>0,990000</v>
      </c>
      <c r="P7935" s="5" t="s">
        <v>11392</v>
      </c>
      <c r="Q7935" s="5" t="s">
        <v>11312</v>
      </c>
    </row>
    <row r="7936" spans="1:17" x14ac:dyDescent="0.25">
      <c r="A7936">
        <v>63816</v>
      </c>
      <c r="B7936" t="s">
        <v>30</v>
      </c>
      <c r="C7936" s="7">
        <v>46211.774212962962</v>
      </c>
      <c r="D7936" s="4">
        <v>232400000</v>
      </c>
      <c r="E7936" s="3">
        <v>8160000</v>
      </c>
      <c r="F7936" s="3">
        <v>1877700</v>
      </c>
      <c r="G7936" s="4">
        <v>94714996</v>
      </c>
      <c r="H7936" t="s">
        <v>8379</v>
      </c>
      <c r="I7936" s="2">
        <v>46211.732604166667</v>
      </c>
      <c r="J7936" s="4">
        <v>50000000</v>
      </c>
      <c r="K7936" s="4" t="s">
        <v>6211</v>
      </c>
      <c r="L7936" s="5">
        <v>232.4</v>
      </c>
      <c r="M7936" s="5">
        <v>94.714995999999999</v>
      </c>
      <c r="N7936" s="5">
        <v>50</v>
      </c>
      <c r="O7936" s="5" t="str">
        <f t="shared" si="123"/>
        <v>0,990000</v>
      </c>
      <c r="P7936" s="5" t="s">
        <v>11390</v>
      </c>
      <c r="Q7936" s="5" t="s">
        <v>11363</v>
      </c>
    </row>
    <row r="7937" spans="1:17" x14ac:dyDescent="0.25">
      <c r="A7937">
        <v>63817</v>
      </c>
      <c r="B7937" t="s">
        <v>30</v>
      </c>
      <c r="C7937" s="7">
        <v>46211.774224537039</v>
      </c>
      <c r="D7937" s="4">
        <v>232400000</v>
      </c>
      <c r="E7937" s="3">
        <v>8160000</v>
      </c>
      <c r="F7937" s="3">
        <v>1877700</v>
      </c>
      <c r="G7937" s="4">
        <v>94716003</v>
      </c>
      <c r="H7937" t="s">
        <v>8380</v>
      </c>
      <c r="I7937" s="2">
        <v>46211.732604166667</v>
      </c>
      <c r="J7937" s="4">
        <v>50100000</v>
      </c>
      <c r="K7937" s="4" t="s">
        <v>6211</v>
      </c>
      <c r="L7937" s="5">
        <v>232.4</v>
      </c>
      <c r="M7937" s="5">
        <v>94.716003000000001</v>
      </c>
      <c r="N7937" s="5">
        <v>50.1</v>
      </c>
      <c r="O7937" s="5" t="str">
        <f t="shared" si="123"/>
        <v>0,990000</v>
      </c>
      <c r="P7937" s="5" t="s">
        <v>11390</v>
      </c>
      <c r="Q7937" s="5" t="s">
        <v>11363</v>
      </c>
    </row>
    <row r="7938" spans="1:17" x14ac:dyDescent="0.25">
      <c r="A7938">
        <v>63818</v>
      </c>
      <c r="B7938" t="s">
        <v>30</v>
      </c>
      <c r="C7938" s="7">
        <v>46211.774236111109</v>
      </c>
      <c r="D7938" s="4">
        <v>232200000</v>
      </c>
      <c r="E7938" s="3">
        <v>8155000</v>
      </c>
      <c r="F7938" s="3">
        <v>1875500</v>
      </c>
      <c r="G7938" s="4">
        <v>94716003</v>
      </c>
      <c r="H7938" t="s">
        <v>8381</v>
      </c>
      <c r="I7938" s="2">
        <v>46211.732604166667</v>
      </c>
      <c r="J7938" s="4">
        <v>50000000</v>
      </c>
      <c r="K7938" s="4" t="s">
        <v>6211</v>
      </c>
      <c r="L7938" s="5">
        <v>232.2</v>
      </c>
      <c r="M7938" s="5">
        <v>94.716003000000001</v>
      </c>
      <c r="N7938" s="5">
        <v>50</v>
      </c>
      <c r="O7938" s="5" t="str">
        <f t="shared" si="123"/>
        <v>0,990000</v>
      </c>
      <c r="P7938" s="5" t="s">
        <v>11395</v>
      </c>
      <c r="Q7938" s="5" t="s">
        <v>11318</v>
      </c>
    </row>
    <row r="7939" spans="1:17" x14ac:dyDescent="0.25">
      <c r="A7939">
        <v>63819</v>
      </c>
      <c r="B7939" t="s">
        <v>30</v>
      </c>
      <c r="C7939" s="7">
        <v>46211.774247685185</v>
      </c>
      <c r="D7939" s="4">
        <v>232300000</v>
      </c>
      <c r="E7939" s="3">
        <v>8162000</v>
      </c>
      <c r="F7939" s="3">
        <v>1877200</v>
      </c>
      <c r="G7939" s="4">
        <v>94717003</v>
      </c>
      <c r="H7939" t="s">
        <v>8382</v>
      </c>
      <c r="I7939" s="2">
        <v>46211.732604166667</v>
      </c>
      <c r="J7939" s="4">
        <v>50100000</v>
      </c>
      <c r="K7939" s="4" t="s">
        <v>6211</v>
      </c>
      <c r="L7939" s="5">
        <v>232.3</v>
      </c>
      <c r="M7939" s="5">
        <v>94.717003000000005</v>
      </c>
      <c r="N7939" s="5">
        <v>50.1</v>
      </c>
      <c r="O7939" s="5" t="str">
        <f t="shared" ref="O7939:O8002" si="124">SUBSTITUTE(K7939,".",",")</f>
        <v>0,990000</v>
      </c>
      <c r="P7939" s="5" t="s">
        <v>11384</v>
      </c>
      <c r="Q7939" s="5" t="s">
        <v>11345</v>
      </c>
    </row>
    <row r="7940" spans="1:17" x14ac:dyDescent="0.25">
      <c r="A7940">
        <v>63820</v>
      </c>
      <c r="B7940" t="s">
        <v>30</v>
      </c>
      <c r="C7940" s="7">
        <v>46211.774259259262</v>
      </c>
      <c r="D7940" s="4">
        <v>232300000</v>
      </c>
      <c r="E7940" s="3">
        <v>8163000</v>
      </c>
      <c r="F7940" s="3">
        <v>1877900</v>
      </c>
      <c r="G7940" s="4">
        <v>94717003</v>
      </c>
      <c r="H7940" t="s">
        <v>8383</v>
      </c>
      <c r="I7940" s="2">
        <v>46211.732604166667</v>
      </c>
      <c r="J7940" s="4">
        <v>50100000</v>
      </c>
      <c r="K7940" s="4" t="s">
        <v>6211</v>
      </c>
      <c r="L7940" s="5">
        <v>232.3</v>
      </c>
      <c r="M7940" s="5">
        <v>94.717003000000005</v>
      </c>
      <c r="N7940" s="5">
        <v>50.1</v>
      </c>
      <c r="O7940" s="5" t="str">
        <f t="shared" si="124"/>
        <v>0,990000</v>
      </c>
      <c r="P7940" s="5" t="s">
        <v>11378</v>
      </c>
      <c r="Q7940" s="5" t="s">
        <v>11320</v>
      </c>
    </row>
    <row r="7941" spans="1:17" x14ac:dyDescent="0.25">
      <c r="A7941">
        <v>63821</v>
      </c>
      <c r="B7941" t="s">
        <v>30</v>
      </c>
      <c r="C7941" s="7">
        <v>46211.774270833332</v>
      </c>
      <c r="D7941" s="4">
        <v>232300000</v>
      </c>
      <c r="E7941" s="3">
        <v>8162000</v>
      </c>
      <c r="F7941" s="3">
        <v>1877600</v>
      </c>
      <c r="G7941" s="4">
        <v>94718002</v>
      </c>
      <c r="H7941" t="s">
        <v>8384</v>
      </c>
      <c r="I7941" s="2">
        <v>46211.732604166667</v>
      </c>
      <c r="J7941" s="4">
        <v>50100000</v>
      </c>
      <c r="K7941" s="4" t="s">
        <v>6211</v>
      </c>
      <c r="L7941" s="5">
        <v>232.3</v>
      </c>
      <c r="M7941" s="5">
        <v>94.718001999999998</v>
      </c>
      <c r="N7941" s="5">
        <v>50.1</v>
      </c>
      <c r="O7941" s="5" t="str">
        <f t="shared" si="124"/>
        <v>0,990000</v>
      </c>
      <c r="P7941" s="5" t="s">
        <v>11384</v>
      </c>
      <c r="Q7941" s="5" t="s">
        <v>11343</v>
      </c>
    </row>
    <row r="7942" spans="1:17" x14ac:dyDescent="0.25">
      <c r="A7942">
        <v>63822</v>
      </c>
      <c r="B7942" t="s">
        <v>30</v>
      </c>
      <c r="C7942" s="7">
        <v>46211.774282407408</v>
      </c>
      <c r="D7942" s="4">
        <v>232300000</v>
      </c>
      <c r="E7942" s="3">
        <v>8162000</v>
      </c>
      <c r="F7942" s="3">
        <v>1877600</v>
      </c>
      <c r="G7942" s="4">
        <v>94718002</v>
      </c>
      <c r="H7942" t="s">
        <v>8385</v>
      </c>
      <c r="I7942" s="2">
        <v>46211.732731481483</v>
      </c>
      <c r="J7942" s="4">
        <v>50100000</v>
      </c>
      <c r="K7942" s="4" t="s">
        <v>6211</v>
      </c>
      <c r="L7942" s="5">
        <v>232.3</v>
      </c>
      <c r="M7942" s="5">
        <v>94.718001999999998</v>
      </c>
      <c r="N7942" s="5">
        <v>50.1</v>
      </c>
      <c r="O7942" s="5" t="str">
        <f t="shared" si="124"/>
        <v>0,990000</v>
      </c>
      <c r="P7942" s="5" t="s">
        <v>11384</v>
      </c>
      <c r="Q7942" s="5" t="s">
        <v>11343</v>
      </c>
    </row>
    <row r="7943" spans="1:17" x14ac:dyDescent="0.25">
      <c r="A7943">
        <v>63823</v>
      </c>
      <c r="B7943" t="s">
        <v>30</v>
      </c>
      <c r="C7943" s="7">
        <v>46211.774293981478</v>
      </c>
      <c r="D7943" s="4">
        <v>232300000</v>
      </c>
      <c r="E7943" s="3">
        <v>8163000</v>
      </c>
      <c r="F7943" s="3">
        <v>1877800</v>
      </c>
      <c r="G7943" s="4">
        <v>94719002</v>
      </c>
      <c r="H7943" t="s">
        <v>8386</v>
      </c>
      <c r="I7943" s="2">
        <v>46211.732731481483</v>
      </c>
      <c r="J7943" s="4">
        <v>50000000</v>
      </c>
      <c r="K7943" s="4" t="s">
        <v>6211</v>
      </c>
      <c r="L7943" s="5">
        <v>232.3</v>
      </c>
      <c r="M7943" s="5">
        <v>94.719002000000003</v>
      </c>
      <c r="N7943" s="5">
        <v>50</v>
      </c>
      <c r="O7943" s="5" t="str">
        <f t="shared" si="124"/>
        <v>0,990000</v>
      </c>
      <c r="P7943" s="5" t="s">
        <v>11378</v>
      </c>
      <c r="Q7943" s="5" t="s">
        <v>11346</v>
      </c>
    </row>
    <row r="7944" spans="1:17" x14ac:dyDescent="0.25">
      <c r="A7944">
        <v>63824</v>
      </c>
      <c r="B7944" t="s">
        <v>30</v>
      </c>
      <c r="C7944" s="7">
        <v>46211.774305555555</v>
      </c>
      <c r="D7944" s="4">
        <v>232300000</v>
      </c>
      <c r="E7944" s="3">
        <v>8160000</v>
      </c>
      <c r="F7944" s="3">
        <v>1877200</v>
      </c>
      <c r="G7944" s="4">
        <v>94719002</v>
      </c>
      <c r="H7944" t="s">
        <v>8387</v>
      </c>
      <c r="I7944" s="2">
        <v>46211.732731481483</v>
      </c>
      <c r="J7944" s="4">
        <v>50000000</v>
      </c>
      <c r="K7944" s="4" t="s">
        <v>6211</v>
      </c>
      <c r="L7944" s="5">
        <v>232.3</v>
      </c>
      <c r="M7944" s="5">
        <v>94.719002000000003</v>
      </c>
      <c r="N7944" s="5">
        <v>50</v>
      </c>
      <c r="O7944" s="5" t="str">
        <f t="shared" si="124"/>
        <v>0,990000</v>
      </c>
      <c r="P7944" s="5" t="s">
        <v>11390</v>
      </c>
      <c r="Q7944" s="5" t="s">
        <v>11345</v>
      </c>
    </row>
    <row r="7945" spans="1:17" x14ac:dyDescent="0.25">
      <c r="A7945">
        <v>63825</v>
      </c>
      <c r="B7945" t="s">
        <v>30</v>
      </c>
      <c r="C7945" s="7">
        <v>46211.774317129632</v>
      </c>
      <c r="D7945" s="4">
        <v>232300000</v>
      </c>
      <c r="E7945" s="3">
        <v>8157000</v>
      </c>
      <c r="F7945" s="3">
        <v>1876200</v>
      </c>
      <c r="G7945" s="4">
        <v>94720001</v>
      </c>
      <c r="H7945" t="s">
        <v>8388</v>
      </c>
      <c r="I7945" s="2">
        <v>46211.732731481483</v>
      </c>
      <c r="J7945" s="4">
        <v>50100000</v>
      </c>
      <c r="K7945" s="4" t="s">
        <v>6211</v>
      </c>
      <c r="L7945" s="5">
        <v>232.3</v>
      </c>
      <c r="M7945" s="5">
        <v>94.720000999999996</v>
      </c>
      <c r="N7945" s="5">
        <v>50.1</v>
      </c>
      <c r="O7945" s="5" t="str">
        <f t="shared" si="124"/>
        <v>0,990000</v>
      </c>
      <c r="P7945" s="5" t="s">
        <v>10950</v>
      </c>
      <c r="Q7945" s="5" t="s">
        <v>11344</v>
      </c>
    </row>
    <row r="7946" spans="1:17" x14ac:dyDescent="0.25">
      <c r="A7946">
        <v>63826</v>
      </c>
      <c r="B7946" t="s">
        <v>30</v>
      </c>
      <c r="C7946" s="7">
        <v>46211.774328703701</v>
      </c>
      <c r="D7946" s="4">
        <v>232300000</v>
      </c>
      <c r="E7946" s="3">
        <v>8157000</v>
      </c>
      <c r="F7946" s="3">
        <v>1876200</v>
      </c>
      <c r="G7946" s="4">
        <v>94720001</v>
      </c>
      <c r="H7946" t="s">
        <v>8389</v>
      </c>
      <c r="I7946" s="2">
        <v>46211.732731481483</v>
      </c>
      <c r="J7946" s="4">
        <v>50100000</v>
      </c>
      <c r="K7946" s="4" t="s">
        <v>6211</v>
      </c>
      <c r="L7946" s="5">
        <v>232.3</v>
      </c>
      <c r="M7946" s="5">
        <v>94.720000999999996</v>
      </c>
      <c r="N7946" s="5">
        <v>50.1</v>
      </c>
      <c r="O7946" s="5" t="str">
        <f t="shared" si="124"/>
        <v>0,990000</v>
      </c>
      <c r="P7946" s="5" t="s">
        <v>10950</v>
      </c>
      <c r="Q7946" s="5" t="s">
        <v>11344</v>
      </c>
    </row>
    <row r="7947" spans="1:17" x14ac:dyDescent="0.25">
      <c r="A7947">
        <v>63827</v>
      </c>
      <c r="B7947" t="s">
        <v>30</v>
      </c>
      <c r="C7947" s="7">
        <v>46211.774340277778</v>
      </c>
      <c r="D7947" s="4">
        <v>232200000</v>
      </c>
      <c r="E7947" s="3">
        <v>8156000</v>
      </c>
      <c r="F7947" s="3">
        <v>1875600</v>
      </c>
      <c r="G7947" s="4">
        <v>94721001</v>
      </c>
      <c r="H7947" t="s">
        <v>8390</v>
      </c>
      <c r="I7947" s="2">
        <v>46211.732731481483</v>
      </c>
      <c r="J7947" s="4">
        <v>50100000</v>
      </c>
      <c r="K7947" s="4" t="s">
        <v>6211</v>
      </c>
      <c r="L7947" s="5">
        <v>232.2</v>
      </c>
      <c r="M7947" s="5">
        <v>94.721001000000001</v>
      </c>
      <c r="N7947" s="5">
        <v>50.1</v>
      </c>
      <c r="O7947" s="5" t="str">
        <f t="shared" si="124"/>
        <v>0,990000</v>
      </c>
      <c r="P7947" s="5" t="s">
        <v>11391</v>
      </c>
      <c r="Q7947" s="5" t="s">
        <v>11351</v>
      </c>
    </row>
    <row r="7948" spans="1:17" x14ac:dyDescent="0.25">
      <c r="A7948">
        <v>63828</v>
      </c>
      <c r="B7948" t="s">
        <v>30</v>
      </c>
      <c r="C7948" s="7">
        <v>46211.774351851855</v>
      </c>
      <c r="D7948" s="4">
        <v>232100000</v>
      </c>
      <c r="E7948" s="3">
        <v>8158000</v>
      </c>
      <c r="F7948" s="3">
        <v>1875300</v>
      </c>
      <c r="G7948" s="4">
        <v>94721001</v>
      </c>
      <c r="H7948" t="s">
        <v>8391</v>
      </c>
      <c r="I7948" s="2">
        <v>46211.732731481483</v>
      </c>
      <c r="J7948" s="4">
        <v>50100000</v>
      </c>
      <c r="K7948" s="4" t="s">
        <v>6211</v>
      </c>
      <c r="L7948" s="5">
        <v>232.1</v>
      </c>
      <c r="M7948" s="5">
        <v>94.721001000000001</v>
      </c>
      <c r="N7948" s="5">
        <v>50.1</v>
      </c>
      <c r="O7948" s="5" t="str">
        <f t="shared" si="124"/>
        <v>0,990000</v>
      </c>
      <c r="P7948" s="5" t="s">
        <v>11393</v>
      </c>
      <c r="Q7948" s="5" t="s">
        <v>11354</v>
      </c>
    </row>
    <row r="7949" spans="1:17" x14ac:dyDescent="0.25">
      <c r="A7949">
        <v>63829</v>
      </c>
      <c r="B7949" t="s">
        <v>30</v>
      </c>
      <c r="C7949" s="7">
        <v>46211.774363425924</v>
      </c>
      <c r="D7949" s="4">
        <v>232200000</v>
      </c>
      <c r="E7949" s="3">
        <v>8160000</v>
      </c>
      <c r="F7949" s="3">
        <v>1876500</v>
      </c>
      <c r="G7949" s="4">
        <v>94722000</v>
      </c>
      <c r="H7949" t="s">
        <v>8392</v>
      </c>
      <c r="I7949" s="2">
        <v>46211.732731481483</v>
      </c>
      <c r="J7949" s="4">
        <v>50100000</v>
      </c>
      <c r="K7949" s="4" t="s">
        <v>6211</v>
      </c>
      <c r="L7949" s="5">
        <v>232.2</v>
      </c>
      <c r="M7949" s="5">
        <v>94.721999999999994</v>
      </c>
      <c r="N7949" s="5">
        <v>50.1</v>
      </c>
      <c r="O7949" s="5" t="str">
        <f t="shared" si="124"/>
        <v>0,990000</v>
      </c>
      <c r="P7949" s="5" t="s">
        <v>11390</v>
      </c>
      <c r="Q7949" s="5" t="s">
        <v>11349</v>
      </c>
    </row>
    <row r="7950" spans="1:17" x14ac:dyDescent="0.25">
      <c r="A7950">
        <v>63830</v>
      </c>
      <c r="B7950" t="s">
        <v>30</v>
      </c>
      <c r="C7950" s="7">
        <v>46211.774375000001</v>
      </c>
      <c r="D7950" s="4">
        <v>232300000</v>
      </c>
      <c r="E7950" s="3">
        <v>8158000</v>
      </c>
      <c r="F7950" s="3">
        <v>1876300</v>
      </c>
      <c r="G7950" s="4">
        <v>94722000</v>
      </c>
      <c r="H7950" t="s">
        <v>8393</v>
      </c>
      <c r="I7950" s="2">
        <v>46211.732731481483</v>
      </c>
      <c r="J7950" s="4">
        <v>50100000</v>
      </c>
      <c r="K7950" s="4" t="s">
        <v>6211</v>
      </c>
      <c r="L7950" s="5">
        <v>232.3</v>
      </c>
      <c r="M7950" s="5">
        <v>94.721999999999994</v>
      </c>
      <c r="N7950" s="5">
        <v>50.1</v>
      </c>
      <c r="O7950" s="5" t="str">
        <f t="shared" si="124"/>
        <v>0,990000</v>
      </c>
      <c r="P7950" s="5" t="s">
        <v>11393</v>
      </c>
      <c r="Q7950" s="5" t="s">
        <v>11361</v>
      </c>
    </row>
    <row r="7951" spans="1:17" x14ac:dyDescent="0.25">
      <c r="A7951">
        <v>63831</v>
      </c>
      <c r="B7951" t="s">
        <v>30</v>
      </c>
      <c r="C7951" s="7">
        <v>46211.774386574078</v>
      </c>
      <c r="D7951" s="4">
        <v>232300000</v>
      </c>
      <c r="E7951" s="3">
        <v>8158000</v>
      </c>
      <c r="F7951" s="3">
        <v>1876300</v>
      </c>
      <c r="G7951" s="4">
        <v>94723000</v>
      </c>
      <c r="H7951" t="s">
        <v>8394</v>
      </c>
      <c r="I7951" s="2">
        <v>46211.732731481483</v>
      </c>
      <c r="J7951" s="4">
        <v>50100000</v>
      </c>
      <c r="K7951" s="4" t="s">
        <v>6211</v>
      </c>
      <c r="L7951" s="5">
        <v>232.3</v>
      </c>
      <c r="M7951" s="5">
        <v>94.722999999999999</v>
      </c>
      <c r="N7951" s="5">
        <v>50.1</v>
      </c>
      <c r="O7951" s="5" t="str">
        <f t="shared" si="124"/>
        <v>0,990000</v>
      </c>
      <c r="P7951" s="5" t="s">
        <v>11393</v>
      </c>
      <c r="Q7951" s="5" t="s">
        <v>11361</v>
      </c>
    </row>
    <row r="7952" spans="1:17" x14ac:dyDescent="0.25">
      <c r="A7952">
        <v>63832</v>
      </c>
      <c r="B7952" t="s">
        <v>30</v>
      </c>
      <c r="C7952" s="7">
        <v>46211.774398148147</v>
      </c>
      <c r="D7952" s="4">
        <v>232100000</v>
      </c>
      <c r="E7952" s="3">
        <v>8159000</v>
      </c>
      <c r="F7952" s="3">
        <v>1875600</v>
      </c>
      <c r="G7952" s="4">
        <v>94723000</v>
      </c>
      <c r="H7952" t="s">
        <v>8395</v>
      </c>
      <c r="I7952" s="2">
        <v>46211.732835648145</v>
      </c>
      <c r="J7952" s="4">
        <v>50000000</v>
      </c>
      <c r="K7952" s="4" t="s">
        <v>6211</v>
      </c>
      <c r="L7952" s="5">
        <v>232.1</v>
      </c>
      <c r="M7952" s="5">
        <v>94.722999999999999</v>
      </c>
      <c r="N7952" s="5">
        <v>50</v>
      </c>
      <c r="O7952" s="5" t="str">
        <f t="shared" si="124"/>
        <v>0,990000</v>
      </c>
      <c r="P7952" s="5" t="s">
        <v>11392</v>
      </c>
      <c r="Q7952" s="5" t="s">
        <v>11351</v>
      </c>
    </row>
    <row r="7953" spans="1:17" x14ac:dyDescent="0.25">
      <c r="A7953">
        <v>63833</v>
      </c>
      <c r="B7953" t="s">
        <v>30</v>
      </c>
      <c r="C7953" s="7">
        <v>46211.774409722224</v>
      </c>
      <c r="D7953" s="4">
        <v>232000000</v>
      </c>
      <c r="E7953" s="3">
        <v>8162000</v>
      </c>
      <c r="F7953" s="3">
        <v>1875500</v>
      </c>
      <c r="G7953" s="4">
        <v>94723999</v>
      </c>
      <c r="H7953" t="s">
        <v>8396</v>
      </c>
      <c r="I7953" s="2">
        <v>46211.732835648145</v>
      </c>
      <c r="J7953" s="4">
        <v>50100000</v>
      </c>
      <c r="K7953" s="4" t="s">
        <v>6211</v>
      </c>
      <c r="L7953" s="5">
        <v>232</v>
      </c>
      <c r="M7953" s="5">
        <v>94.723999000000006</v>
      </c>
      <c r="N7953" s="5">
        <v>50.1</v>
      </c>
      <c r="O7953" s="5" t="str">
        <f t="shared" si="124"/>
        <v>0,990000</v>
      </c>
      <c r="P7953" s="5" t="s">
        <v>11384</v>
      </c>
      <c r="Q7953" s="5" t="s">
        <v>11318</v>
      </c>
    </row>
    <row r="7954" spans="1:17" x14ac:dyDescent="0.25">
      <c r="A7954">
        <v>63834</v>
      </c>
      <c r="B7954" t="s">
        <v>30</v>
      </c>
      <c r="C7954" s="7">
        <v>46211.774421296293</v>
      </c>
      <c r="D7954" s="4">
        <v>232000000</v>
      </c>
      <c r="E7954" s="3">
        <v>8164000</v>
      </c>
      <c r="F7954" s="3">
        <v>1875500</v>
      </c>
      <c r="G7954" s="4">
        <v>94723999</v>
      </c>
      <c r="H7954" t="s">
        <v>8397</v>
      </c>
      <c r="I7954" s="2">
        <v>46211.732835648145</v>
      </c>
      <c r="J7954" s="4">
        <v>50100000</v>
      </c>
      <c r="K7954" s="4" t="s">
        <v>6211</v>
      </c>
      <c r="L7954" s="5">
        <v>232</v>
      </c>
      <c r="M7954" s="5">
        <v>94.723999000000006</v>
      </c>
      <c r="N7954" s="5">
        <v>50.1</v>
      </c>
      <c r="O7954" s="5" t="str">
        <f t="shared" si="124"/>
        <v>0,990000</v>
      </c>
      <c r="P7954" s="5" t="s">
        <v>11376</v>
      </c>
      <c r="Q7954" s="5" t="s">
        <v>11318</v>
      </c>
    </row>
    <row r="7955" spans="1:17" x14ac:dyDescent="0.25">
      <c r="A7955">
        <v>63835</v>
      </c>
      <c r="B7955" t="s">
        <v>30</v>
      </c>
      <c r="C7955" s="7">
        <v>46211.77443287037</v>
      </c>
      <c r="D7955" s="4">
        <v>231900000</v>
      </c>
      <c r="E7955" s="3">
        <v>8166000</v>
      </c>
      <c r="F7955" s="3">
        <v>1875300</v>
      </c>
      <c r="G7955" s="4">
        <v>94724998</v>
      </c>
      <c r="H7955" t="s">
        <v>8398</v>
      </c>
      <c r="I7955" s="2">
        <v>46211.732835648145</v>
      </c>
      <c r="J7955" s="4">
        <v>50100000</v>
      </c>
      <c r="K7955" s="4" t="s">
        <v>6211</v>
      </c>
      <c r="L7955" s="5">
        <v>231.9</v>
      </c>
      <c r="M7955" s="5">
        <v>94.724997999999999</v>
      </c>
      <c r="N7955" s="5">
        <v>50.1</v>
      </c>
      <c r="O7955" s="5" t="str">
        <f t="shared" si="124"/>
        <v>0,990000</v>
      </c>
      <c r="P7955" s="5" t="s">
        <v>11374</v>
      </c>
      <c r="Q7955" s="5" t="s">
        <v>11354</v>
      </c>
    </row>
    <row r="7956" spans="1:17" x14ac:dyDescent="0.25">
      <c r="A7956">
        <v>63836</v>
      </c>
      <c r="B7956" t="s">
        <v>30</v>
      </c>
      <c r="C7956" s="7">
        <v>46211.774444444447</v>
      </c>
      <c r="D7956" s="4">
        <v>231900000</v>
      </c>
      <c r="E7956" s="3">
        <v>8166000</v>
      </c>
      <c r="F7956" s="3">
        <v>1875300</v>
      </c>
      <c r="G7956" s="4">
        <v>94725998</v>
      </c>
      <c r="H7956" t="s">
        <v>8399</v>
      </c>
      <c r="I7956" s="2">
        <v>46211.732835648145</v>
      </c>
      <c r="J7956" s="4">
        <v>50000000</v>
      </c>
      <c r="K7956" s="4" t="s">
        <v>6211</v>
      </c>
      <c r="L7956" s="5">
        <v>231.9</v>
      </c>
      <c r="M7956" s="5">
        <v>94.725998000000004</v>
      </c>
      <c r="N7956" s="5">
        <v>50</v>
      </c>
      <c r="O7956" s="5" t="str">
        <f t="shared" si="124"/>
        <v>0,990000</v>
      </c>
      <c r="P7956" s="5" t="s">
        <v>11374</v>
      </c>
      <c r="Q7956" s="5" t="s">
        <v>11354</v>
      </c>
    </row>
    <row r="7957" spans="1:17" x14ac:dyDescent="0.25">
      <c r="A7957">
        <v>63837</v>
      </c>
      <c r="B7957" t="s">
        <v>30</v>
      </c>
      <c r="C7957" s="7">
        <v>46211.774456018517</v>
      </c>
      <c r="D7957" s="4">
        <v>232000000</v>
      </c>
      <c r="E7957" s="3">
        <v>8170000</v>
      </c>
      <c r="F7957" s="3">
        <v>1876900</v>
      </c>
      <c r="G7957" s="4">
        <v>94725998</v>
      </c>
      <c r="H7957" t="s">
        <v>8400</v>
      </c>
      <c r="I7957" s="2">
        <v>46211.732835648145</v>
      </c>
      <c r="J7957" s="4">
        <v>50000000</v>
      </c>
      <c r="K7957" s="4" t="s">
        <v>6211</v>
      </c>
      <c r="L7957" s="5">
        <v>232</v>
      </c>
      <c r="M7957" s="5">
        <v>94.725998000000004</v>
      </c>
      <c r="N7957" s="5">
        <v>50</v>
      </c>
      <c r="O7957" s="5" t="str">
        <f t="shared" si="124"/>
        <v>0,990000</v>
      </c>
      <c r="P7957" s="5" t="s">
        <v>11352</v>
      </c>
      <c r="Q7957" s="5" t="s">
        <v>11314</v>
      </c>
    </row>
    <row r="7958" spans="1:17" x14ac:dyDescent="0.25">
      <c r="A7958">
        <v>63838</v>
      </c>
      <c r="B7958" t="s">
        <v>30</v>
      </c>
      <c r="C7958" s="7">
        <v>46211.774467592593</v>
      </c>
      <c r="D7958" s="4">
        <v>232000000</v>
      </c>
      <c r="E7958" s="3">
        <v>8170000</v>
      </c>
      <c r="F7958" s="3">
        <v>1877000</v>
      </c>
      <c r="G7958" s="4">
        <v>94725998</v>
      </c>
      <c r="H7958" t="s">
        <v>8401</v>
      </c>
      <c r="I7958" s="2">
        <v>46211.732835648145</v>
      </c>
      <c r="J7958" s="4">
        <v>50000000</v>
      </c>
      <c r="K7958" s="4" t="s">
        <v>6211</v>
      </c>
      <c r="L7958" s="5">
        <v>232</v>
      </c>
      <c r="M7958" s="5">
        <v>94.725998000000004</v>
      </c>
      <c r="N7958" s="5">
        <v>50</v>
      </c>
      <c r="O7958" s="5" t="str">
        <f t="shared" si="124"/>
        <v>0,990000</v>
      </c>
      <c r="P7958" s="5" t="s">
        <v>11352</v>
      </c>
      <c r="Q7958" s="5" t="s">
        <v>11313</v>
      </c>
    </row>
    <row r="7959" spans="1:17" x14ac:dyDescent="0.25">
      <c r="A7959">
        <v>63839</v>
      </c>
      <c r="B7959" t="s">
        <v>30</v>
      </c>
      <c r="C7959" s="7">
        <v>46211.77447916667</v>
      </c>
      <c r="D7959" s="4">
        <v>232000000</v>
      </c>
      <c r="E7959" s="3">
        <v>8169000</v>
      </c>
      <c r="F7959" s="3">
        <v>1876900</v>
      </c>
      <c r="G7959" s="4">
        <v>94726997</v>
      </c>
      <c r="H7959" t="s">
        <v>8402</v>
      </c>
      <c r="I7959" s="2">
        <v>46211.732835648145</v>
      </c>
      <c r="J7959" s="4">
        <v>50000000</v>
      </c>
      <c r="K7959" s="4" t="s">
        <v>6211</v>
      </c>
      <c r="L7959" s="5">
        <v>232</v>
      </c>
      <c r="M7959" s="5">
        <v>94.726996999999997</v>
      </c>
      <c r="N7959" s="5">
        <v>50</v>
      </c>
      <c r="O7959" s="5" t="str">
        <f t="shared" si="124"/>
        <v>0,990000</v>
      </c>
      <c r="P7959" s="5" t="s">
        <v>11360</v>
      </c>
      <c r="Q7959" s="5" t="s">
        <v>11314</v>
      </c>
    </row>
    <row r="7960" spans="1:17" x14ac:dyDescent="0.25">
      <c r="A7960">
        <v>63840</v>
      </c>
      <c r="B7960" t="s">
        <v>30</v>
      </c>
      <c r="C7960" s="7">
        <v>46211.77449074074</v>
      </c>
      <c r="D7960" s="4">
        <v>232000000</v>
      </c>
      <c r="E7960" s="3">
        <v>8169000</v>
      </c>
      <c r="F7960" s="3">
        <v>1876900</v>
      </c>
      <c r="G7960" s="4">
        <v>94727997</v>
      </c>
      <c r="H7960" t="s">
        <v>8403</v>
      </c>
      <c r="I7960" s="2">
        <v>46211.732835648145</v>
      </c>
      <c r="J7960" s="4">
        <v>50000000</v>
      </c>
      <c r="K7960" s="4" t="s">
        <v>6211</v>
      </c>
      <c r="L7960" s="5">
        <v>232</v>
      </c>
      <c r="M7960" s="5">
        <v>94.727997000000002</v>
      </c>
      <c r="N7960" s="5">
        <v>50</v>
      </c>
      <c r="O7960" s="5" t="str">
        <f t="shared" si="124"/>
        <v>0,990000</v>
      </c>
      <c r="P7960" s="5" t="s">
        <v>11360</v>
      </c>
      <c r="Q7960" s="5" t="s">
        <v>11314</v>
      </c>
    </row>
    <row r="7961" spans="1:17" x14ac:dyDescent="0.25">
      <c r="A7961">
        <v>63841</v>
      </c>
      <c r="B7961" t="s">
        <v>30</v>
      </c>
      <c r="C7961" s="7">
        <v>46211.774502314816</v>
      </c>
      <c r="D7961" s="4">
        <v>232000000</v>
      </c>
      <c r="E7961" s="3">
        <v>8169000</v>
      </c>
      <c r="F7961" s="3">
        <v>1876900</v>
      </c>
      <c r="G7961" s="4">
        <v>94727997</v>
      </c>
      <c r="H7961" t="s">
        <v>8404</v>
      </c>
      <c r="I7961" s="2">
        <v>46211.732835648145</v>
      </c>
      <c r="J7961" s="4">
        <v>50100000</v>
      </c>
      <c r="K7961" s="4" t="s">
        <v>6211</v>
      </c>
      <c r="L7961" s="5">
        <v>232</v>
      </c>
      <c r="M7961" s="5">
        <v>94.727997000000002</v>
      </c>
      <c r="N7961" s="5">
        <v>50.1</v>
      </c>
      <c r="O7961" s="5" t="str">
        <f t="shared" si="124"/>
        <v>0,990000</v>
      </c>
      <c r="P7961" s="5" t="s">
        <v>11360</v>
      </c>
      <c r="Q7961" s="5" t="s">
        <v>11314</v>
      </c>
    </row>
    <row r="7962" spans="1:17" x14ac:dyDescent="0.25">
      <c r="A7962">
        <v>63842</v>
      </c>
      <c r="B7962" t="s">
        <v>30</v>
      </c>
      <c r="C7962" s="7">
        <v>46211.774513888886</v>
      </c>
      <c r="D7962" s="4">
        <v>232000000</v>
      </c>
      <c r="E7962" s="3">
        <v>8168000</v>
      </c>
      <c r="F7962" s="3">
        <v>1876900</v>
      </c>
      <c r="G7962" s="4">
        <v>94728996</v>
      </c>
      <c r="H7962" t="s">
        <v>8405</v>
      </c>
      <c r="I7962" s="2">
        <v>46211.732951388891</v>
      </c>
      <c r="J7962" s="4">
        <v>50000000</v>
      </c>
      <c r="K7962" s="4" t="s">
        <v>6211</v>
      </c>
      <c r="L7962" s="5">
        <v>232</v>
      </c>
      <c r="M7962" s="5">
        <v>94.728995999999995</v>
      </c>
      <c r="N7962" s="5">
        <v>50</v>
      </c>
      <c r="O7962" s="5" t="str">
        <f t="shared" si="124"/>
        <v>0,990000</v>
      </c>
      <c r="P7962" s="5" t="s">
        <v>11359</v>
      </c>
      <c r="Q7962" s="5" t="s">
        <v>11314</v>
      </c>
    </row>
    <row r="7963" spans="1:17" x14ac:dyDescent="0.25">
      <c r="A7963">
        <v>63843</v>
      </c>
      <c r="B7963" t="s">
        <v>30</v>
      </c>
      <c r="C7963" s="7">
        <v>46211.774525462963</v>
      </c>
      <c r="D7963" s="4">
        <v>232000000</v>
      </c>
      <c r="E7963" s="3">
        <v>8166000</v>
      </c>
      <c r="F7963" s="3">
        <v>1875700</v>
      </c>
      <c r="G7963" s="4">
        <v>94728996</v>
      </c>
      <c r="H7963" t="s">
        <v>8406</v>
      </c>
      <c r="I7963" s="2">
        <v>46211.732951388891</v>
      </c>
      <c r="J7963" s="4">
        <v>50000000</v>
      </c>
      <c r="K7963" s="4" t="s">
        <v>6211</v>
      </c>
      <c r="L7963" s="5">
        <v>232</v>
      </c>
      <c r="M7963" s="5">
        <v>94.728995999999995</v>
      </c>
      <c r="N7963" s="5">
        <v>50</v>
      </c>
      <c r="O7963" s="5" t="str">
        <f t="shared" si="124"/>
        <v>0,990000</v>
      </c>
      <c r="P7963" s="5" t="s">
        <v>11374</v>
      </c>
      <c r="Q7963" s="5" t="s">
        <v>11362</v>
      </c>
    </row>
    <row r="7964" spans="1:17" x14ac:dyDescent="0.25">
      <c r="A7964">
        <v>63844</v>
      </c>
      <c r="B7964" t="s">
        <v>30</v>
      </c>
      <c r="C7964" s="7">
        <v>46211.774537037039</v>
      </c>
      <c r="D7964" s="4">
        <v>231800000</v>
      </c>
      <c r="E7964" s="3">
        <v>8166000</v>
      </c>
      <c r="F7964" s="3">
        <v>1874800</v>
      </c>
      <c r="G7964" s="4">
        <v>94730003</v>
      </c>
      <c r="H7964" t="s">
        <v>8407</v>
      </c>
      <c r="I7964" s="2">
        <v>46211.732951388891</v>
      </c>
      <c r="J7964" s="4">
        <v>50000000</v>
      </c>
      <c r="K7964" s="4" t="s">
        <v>6211</v>
      </c>
      <c r="L7964" s="5">
        <v>231.8</v>
      </c>
      <c r="M7964" s="5">
        <v>94.730002999999996</v>
      </c>
      <c r="N7964" s="5">
        <v>50</v>
      </c>
      <c r="O7964" s="5" t="str">
        <f t="shared" si="124"/>
        <v>0,990000</v>
      </c>
      <c r="P7964" s="5" t="s">
        <v>11374</v>
      </c>
      <c r="Q7964" s="5" t="s">
        <v>11372</v>
      </c>
    </row>
    <row r="7965" spans="1:17" x14ac:dyDescent="0.25">
      <c r="A7965">
        <v>63845</v>
      </c>
      <c r="B7965" t="s">
        <v>30</v>
      </c>
      <c r="C7965" s="7">
        <v>46211.774548611109</v>
      </c>
      <c r="D7965" s="4">
        <v>231800000</v>
      </c>
      <c r="E7965" s="3">
        <v>8166000</v>
      </c>
      <c r="F7965" s="3">
        <v>1874800</v>
      </c>
      <c r="G7965" s="4">
        <v>94730003</v>
      </c>
      <c r="H7965" t="s">
        <v>8408</v>
      </c>
      <c r="I7965" s="2">
        <v>46211.732951388891</v>
      </c>
      <c r="J7965" s="4">
        <v>50000000</v>
      </c>
      <c r="K7965" s="4" t="s">
        <v>6211</v>
      </c>
      <c r="L7965" s="5">
        <v>231.8</v>
      </c>
      <c r="M7965" s="5">
        <v>94.730002999999996</v>
      </c>
      <c r="N7965" s="5">
        <v>50</v>
      </c>
      <c r="O7965" s="5" t="str">
        <f t="shared" si="124"/>
        <v>0,990000</v>
      </c>
      <c r="P7965" s="5" t="s">
        <v>11374</v>
      </c>
      <c r="Q7965" s="5" t="s">
        <v>11372</v>
      </c>
    </row>
    <row r="7966" spans="1:17" x14ac:dyDescent="0.25">
      <c r="A7966">
        <v>63846</v>
      </c>
      <c r="B7966" t="s">
        <v>30</v>
      </c>
      <c r="C7966" s="7">
        <v>46211.774560185186</v>
      </c>
      <c r="D7966" s="4">
        <v>231700000</v>
      </c>
      <c r="E7966" s="3">
        <v>8167000</v>
      </c>
      <c r="F7966" s="3">
        <v>1874200</v>
      </c>
      <c r="G7966" s="4">
        <v>94731003</v>
      </c>
      <c r="H7966" t="s">
        <v>8409</v>
      </c>
      <c r="I7966" s="2">
        <v>46211.732951388891</v>
      </c>
      <c r="J7966" s="4">
        <v>50100000</v>
      </c>
      <c r="K7966" s="4" t="s">
        <v>6211</v>
      </c>
      <c r="L7966" s="5">
        <v>231.7</v>
      </c>
      <c r="M7966" s="5">
        <v>94.731003000000001</v>
      </c>
      <c r="N7966" s="5">
        <v>50.1</v>
      </c>
      <c r="O7966" s="5" t="str">
        <f t="shared" si="124"/>
        <v>0,990000</v>
      </c>
      <c r="P7966" s="5" t="s">
        <v>11357</v>
      </c>
      <c r="Q7966" s="5" t="s">
        <v>11398</v>
      </c>
    </row>
    <row r="7967" spans="1:17" x14ac:dyDescent="0.25">
      <c r="A7967">
        <v>63847</v>
      </c>
      <c r="B7967" t="s">
        <v>30</v>
      </c>
      <c r="C7967" s="7">
        <v>46211.774571759262</v>
      </c>
      <c r="D7967" s="4">
        <v>231700000</v>
      </c>
      <c r="E7967" s="3">
        <v>8168000</v>
      </c>
      <c r="F7967" s="3">
        <v>1874200</v>
      </c>
      <c r="G7967" s="4">
        <v>94731003</v>
      </c>
      <c r="H7967" t="s">
        <v>8410</v>
      </c>
      <c r="I7967" s="2">
        <v>46211.732951388891</v>
      </c>
      <c r="J7967" s="4">
        <v>50000000</v>
      </c>
      <c r="K7967" s="4" t="s">
        <v>6211</v>
      </c>
      <c r="L7967" s="5">
        <v>231.7</v>
      </c>
      <c r="M7967" s="5">
        <v>94.731003000000001</v>
      </c>
      <c r="N7967" s="5">
        <v>50</v>
      </c>
      <c r="O7967" s="5" t="str">
        <f t="shared" si="124"/>
        <v>0,990000</v>
      </c>
      <c r="P7967" s="5" t="s">
        <v>11359</v>
      </c>
      <c r="Q7967" s="5" t="s">
        <v>11398</v>
      </c>
    </row>
    <row r="7968" spans="1:17" x14ac:dyDescent="0.25">
      <c r="A7968">
        <v>63848</v>
      </c>
      <c r="B7968" t="s">
        <v>30</v>
      </c>
      <c r="C7968" s="7">
        <v>46211.774583333332</v>
      </c>
      <c r="D7968" s="4">
        <v>231800000</v>
      </c>
      <c r="E7968" s="3">
        <v>8169000</v>
      </c>
      <c r="F7968" s="3">
        <v>1875000</v>
      </c>
      <c r="G7968" s="4">
        <v>94732002</v>
      </c>
      <c r="H7968" t="s">
        <v>8411</v>
      </c>
      <c r="I7968" s="2">
        <v>46211.732951388891</v>
      </c>
      <c r="J7968" s="4">
        <v>50000000</v>
      </c>
      <c r="K7968" s="4" t="s">
        <v>6211</v>
      </c>
      <c r="L7968" s="5">
        <v>231.8</v>
      </c>
      <c r="M7968" s="5">
        <v>94.732001999999994</v>
      </c>
      <c r="N7968" s="5">
        <v>50</v>
      </c>
      <c r="O7968" s="5" t="str">
        <f t="shared" si="124"/>
        <v>0,990000</v>
      </c>
      <c r="P7968" s="5" t="s">
        <v>11360</v>
      </c>
      <c r="Q7968" s="5" t="s">
        <v>11366</v>
      </c>
    </row>
    <row r="7969" spans="1:17" x14ac:dyDescent="0.25">
      <c r="A7969">
        <v>63849</v>
      </c>
      <c r="B7969" t="s">
        <v>30</v>
      </c>
      <c r="C7969" s="7">
        <v>46211.774594907409</v>
      </c>
      <c r="D7969" s="4">
        <v>231800000</v>
      </c>
      <c r="E7969" s="3">
        <v>8169000</v>
      </c>
      <c r="F7969" s="3">
        <v>1875000</v>
      </c>
      <c r="G7969" s="4">
        <v>94732002</v>
      </c>
      <c r="H7969" t="s">
        <v>8412</v>
      </c>
      <c r="I7969" s="2">
        <v>46211.732951388891</v>
      </c>
      <c r="J7969" s="4">
        <v>50000000</v>
      </c>
      <c r="K7969" s="4" t="s">
        <v>6211</v>
      </c>
      <c r="L7969" s="5">
        <v>231.8</v>
      </c>
      <c r="M7969" s="5">
        <v>94.732001999999994</v>
      </c>
      <c r="N7969" s="5">
        <v>50</v>
      </c>
      <c r="O7969" s="5" t="str">
        <f t="shared" si="124"/>
        <v>0,990000</v>
      </c>
      <c r="P7969" s="5" t="s">
        <v>11360</v>
      </c>
      <c r="Q7969" s="5" t="s">
        <v>11366</v>
      </c>
    </row>
    <row r="7970" spans="1:17" x14ac:dyDescent="0.25">
      <c r="A7970">
        <v>63850</v>
      </c>
      <c r="B7970" t="s">
        <v>30</v>
      </c>
      <c r="C7970" s="7">
        <v>46211.774606481478</v>
      </c>
      <c r="D7970" s="4">
        <v>231800000</v>
      </c>
      <c r="E7970" s="3">
        <v>8167000</v>
      </c>
      <c r="F7970" s="3">
        <v>1874400</v>
      </c>
      <c r="G7970" s="4">
        <v>94733002</v>
      </c>
      <c r="H7970" t="s">
        <v>8413</v>
      </c>
      <c r="I7970" s="2">
        <v>46211.732951388891</v>
      </c>
      <c r="J7970" s="4">
        <v>50000000</v>
      </c>
      <c r="K7970" s="4" t="s">
        <v>6211</v>
      </c>
      <c r="L7970" s="5">
        <v>231.8</v>
      </c>
      <c r="M7970" s="5">
        <v>94.733001999999999</v>
      </c>
      <c r="N7970" s="5">
        <v>50</v>
      </c>
      <c r="O7970" s="5" t="str">
        <f t="shared" si="124"/>
        <v>0,990000</v>
      </c>
      <c r="P7970" s="5" t="s">
        <v>11357</v>
      </c>
      <c r="Q7970" s="5" t="s">
        <v>11370</v>
      </c>
    </row>
    <row r="7971" spans="1:17" x14ac:dyDescent="0.25">
      <c r="A7971">
        <v>63851</v>
      </c>
      <c r="B7971" t="s">
        <v>30</v>
      </c>
      <c r="C7971" s="7">
        <v>46211.774618055555</v>
      </c>
      <c r="D7971" s="4">
        <v>231800000</v>
      </c>
      <c r="E7971" s="3">
        <v>8169000</v>
      </c>
      <c r="F7971" s="3">
        <v>1875200</v>
      </c>
      <c r="G7971" s="4">
        <v>94733002</v>
      </c>
      <c r="H7971" t="s">
        <v>8414</v>
      </c>
      <c r="I7971" s="2">
        <v>46211.732951388891</v>
      </c>
      <c r="J7971" s="4">
        <v>50000000</v>
      </c>
      <c r="K7971" s="4" t="s">
        <v>6211</v>
      </c>
      <c r="L7971" s="5">
        <v>231.8</v>
      </c>
      <c r="M7971" s="5">
        <v>94.733001999999999</v>
      </c>
      <c r="N7971" s="5">
        <v>50</v>
      </c>
      <c r="O7971" s="5" t="str">
        <f t="shared" si="124"/>
        <v>0,990000</v>
      </c>
      <c r="P7971" s="5" t="s">
        <v>11360</v>
      </c>
      <c r="Q7971" s="5" t="s">
        <v>11358</v>
      </c>
    </row>
    <row r="7972" spans="1:17" x14ac:dyDescent="0.25">
      <c r="A7972">
        <v>63852</v>
      </c>
      <c r="B7972" t="s">
        <v>30</v>
      </c>
      <c r="C7972" s="7">
        <v>46211.774629629632</v>
      </c>
      <c r="D7972" s="4">
        <v>231800000</v>
      </c>
      <c r="E7972" s="3">
        <v>8168000</v>
      </c>
      <c r="F7972" s="3">
        <v>1874800</v>
      </c>
      <c r="G7972" s="4">
        <v>94734001</v>
      </c>
      <c r="H7972" t="s">
        <v>8415</v>
      </c>
      <c r="I7972" s="2">
        <v>46211.733067129629</v>
      </c>
      <c r="J7972" s="4">
        <v>50000000</v>
      </c>
      <c r="K7972" s="4" t="s">
        <v>6211</v>
      </c>
      <c r="L7972" s="5">
        <v>231.8</v>
      </c>
      <c r="M7972" s="5">
        <v>94.734001000000006</v>
      </c>
      <c r="N7972" s="5">
        <v>50</v>
      </c>
      <c r="O7972" s="5" t="str">
        <f t="shared" si="124"/>
        <v>0,990000</v>
      </c>
      <c r="P7972" s="5" t="s">
        <v>11359</v>
      </c>
      <c r="Q7972" s="5" t="s">
        <v>11372</v>
      </c>
    </row>
    <row r="7973" spans="1:17" x14ac:dyDescent="0.25">
      <c r="A7973">
        <v>63853</v>
      </c>
      <c r="B7973" t="s">
        <v>30</v>
      </c>
      <c r="C7973" s="7">
        <v>46211.774641203701</v>
      </c>
      <c r="D7973" s="4">
        <v>231900000</v>
      </c>
      <c r="E7973" s="3">
        <v>8170000</v>
      </c>
      <c r="F7973" s="3">
        <v>1875800</v>
      </c>
      <c r="G7973" s="4">
        <v>94734001</v>
      </c>
      <c r="H7973" t="s">
        <v>8416</v>
      </c>
      <c r="I7973" s="2">
        <v>46211.733067129629</v>
      </c>
      <c r="J7973" s="4">
        <v>50000000</v>
      </c>
      <c r="K7973" s="4" t="s">
        <v>6211</v>
      </c>
      <c r="L7973" s="5">
        <v>231.9</v>
      </c>
      <c r="M7973" s="5">
        <v>94.734001000000006</v>
      </c>
      <c r="N7973" s="5">
        <v>50</v>
      </c>
      <c r="O7973" s="5" t="str">
        <f t="shared" si="124"/>
        <v>0,990000</v>
      </c>
      <c r="P7973" s="5" t="s">
        <v>11352</v>
      </c>
      <c r="Q7973" s="5" t="s">
        <v>11383</v>
      </c>
    </row>
    <row r="7974" spans="1:17" x14ac:dyDescent="0.25">
      <c r="A7974">
        <v>63854</v>
      </c>
      <c r="B7974" t="s">
        <v>30</v>
      </c>
      <c r="C7974" s="7">
        <v>46211.774652777778</v>
      </c>
      <c r="D7974" s="4">
        <v>231900000</v>
      </c>
      <c r="E7974" s="3">
        <v>8170000</v>
      </c>
      <c r="F7974" s="3">
        <v>1875800</v>
      </c>
      <c r="G7974" s="4">
        <v>94735001</v>
      </c>
      <c r="H7974" t="s">
        <v>8417</v>
      </c>
      <c r="I7974" s="2">
        <v>46211.733067129629</v>
      </c>
      <c r="J7974" s="4">
        <v>50000000</v>
      </c>
      <c r="K7974" s="4" t="s">
        <v>6211</v>
      </c>
      <c r="L7974" s="5">
        <v>231.9</v>
      </c>
      <c r="M7974" s="5">
        <v>94.735000999999997</v>
      </c>
      <c r="N7974" s="5">
        <v>50</v>
      </c>
      <c r="O7974" s="5" t="str">
        <f t="shared" si="124"/>
        <v>0,990000</v>
      </c>
      <c r="P7974" s="5" t="s">
        <v>11352</v>
      </c>
      <c r="Q7974" s="5" t="s">
        <v>11383</v>
      </c>
    </row>
    <row r="7975" spans="1:17" x14ac:dyDescent="0.25">
      <c r="A7975">
        <v>63855</v>
      </c>
      <c r="B7975" t="s">
        <v>30</v>
      </c>
      <c r="C7975" s="7">
        <v>46211.774664351855</v>
      </c>
      <c r="D7975" s="4">
        <v>232000000</v>
      </c>
      <c r="E7975" s="3">
        <v>8168000</v>
      </c>
      <c r="F7975" s="3">
        <v>1876500</v>
      </c>
      <c r="G7975" s="4">
        <v>94735001</v>
      </c>
      <c r="H7975" t="s">
        <v>8418</v>
      </c>
      <c r="I7975" s="2">
        <v>46211.733067129629</v>
      </c>
      <c r="J7975" s="4">
        <v>50000000</v>
      </c>
      <c r="K7975" s="4" t="s">
        <v>6211</v>
      </c>
      <c r="L7975" s="5">
        <v>232</v>
      </c>
      <c r="M7975" s="5">
        <v>94.735000999999997</v>
      </c>
      <c r="N7975" s="5">
        <v>50</v>
      </c>
      <c r="O7975" s="5" t="str">
        <f t="shared" si="124"/>
        <v>0,990000</v>
      </c>
      <c r="P7975" s="5" t="s">
        <v>11359</v>
      </c>
      <c r="Q7975" s="5" t="s">
        <v>11349</v>
      </c>
    </row>
    <row r="7976" spans="1:17" x14ac:dyDescent="0.25">
      <c r="A7976">
        <v>63856</v>
      </c>
      <c r="B7976" t="s">
        <v>30</v>
      </c>
      <c r="C7976" s="7">
        <v>46211.774675925924</v>
      </c>
      <c r="D7976" s="4">
        <v>232000000</v>
      </c>
      <c r="E7976" s="3">
        <v>8167000</v>
      </c>
      <c r="F7976" s="3">
        <v>1876400</v>
      </c>
      <c r="G7976" s="4">
        <v>94736000</v>
      </c>
      <c r="H7976" t="s">
        <v>8419</v>
      </c>
      <c r="I7976" s="2">
        <v>46211.733067129629</v>
      </c>
      <c r="J7976" s="4">
        <v>50000000</v>
      </c>
      <c r="K7976" s="4" t="s">
        <v>6211</v>
      </c>
      <c r="L7976" s="5">
        <v>232</v>
      </c>
      <c r="M7976" s="5">
        <v>94.736000000000004</v>
      </c>
      <c r="N7976" s="5">
        <v>50</v>
      </c>
      <c r="O7976" s="5" t="str">
        <f t="shared" si="124"/>
        <v>0,990000</v>
      </c>
      <c r="P7976" s="5" t="s">
        <v>11357</v>
      </c>
      <c r="Q7976" s="5" t="s">
        <v>11364</v>
      </c>
    </row>
    <row r="7977" spans="1:17" x14ac:dyDescent="0.25">
      <c r="A7977">
        <v>63857</v>
      </c>
      <c r="B7977" t="s">
        <v>30</v>
      </c>
      <c r="C7977" s="7">
        <v>46211.774687500001</v>
      </c>
      <c r="D7977" s="4">
        <v>232100000</v>
      </c>
      <c r="E7977" s="3">
        <v>8168000</v>
      </c>
      <c r="F7977" s="3">
        <v>1877500</v>
      </c>
      <c r="G7977" s="4">
        <v>94736000</v>
      </c>
      <c r="H7977" t="s">
        <v>8420</v>
      </c>
      <c r="I7977" s="2">
        <v>46211.733067129629</v>
      </c>
      <c r="J7977" s="4">
        <v>50000000</v>
      </c>
      <c r="K7977" s="4" t="s">
        <v>6211</v>
      </c>
      <c r="L7977" s="5">
        <v>232.1</v>
      </c>
      <c r="M7977" s="5">
        <v>94.736000000000004</v>
      </c>
      <c r="N7977" s="5">
        <v>50</v>
      </c>
      <c r="O7977" s="5" t="str">
        <f t="shared" si="124"/>
        <v>0,990000</v>
      </c>
      <c r="P7977" s="5" t="s">
        <v>11359</v>
      </c>
      <c r="Q7977" s="5" t="s">
        <v>11388</v>
      </c>
    </row>
    <row r="7978" spans="1:17" x14ac:dyDescent="0.25">
      <c r="A7978">
        <v>63858</v>
      </c>
      <c r="B7978" t="s">
        <v>30</v>
      </c>
      <c r="C7978" s="7">
        <v>46211.774699074071</v>
      </c>
      <c r="D7978" s="4">
        <v>232000000</v>
      </c>
      <c r="E7978" s="3">
        <v>8168000</v>
      </c>
      <c r="F7978" s="3">
        <v>1876600</v>
      </c>
      <c r="G7978" s="4">
        <v>94737000</v>
      </c>
      <c r="H7978" t="s">
        <v>8421</v>
      </c>
      <c r="I7978" s="2">
        <v>46211.733067129629</v>
      </c>
      <c r="J7978" s="4">
        <v>50000000</v>
      </c>
      <c r="K7978" s="4" t="s">
        <v>6211</v>
      </c>
      <c r="L7978" s="5">
        <v>232</v>
      </c>
      <c r="M7978" s="5">
        <v>94.736999999999995</v>
      </c>
      <c r="N7978" s="5">
        <v>50</v>
      </c>
      <c r="O7978" s="5" t="str">
        <f t="shared" si="124"/>
        <v>0,990000</v>
      </c>
      <c r="P7978" s="5" t="s">
        <v>11359</v>
      </c>
      <c r="Q7978" s="5" t="s">
        <v>11382</v>
      </c>
    </row>
    <row r="7979" spans="1:17" x14ac:dyDescent="0.25">
      <c r="A7979">
        <v>63859</v>
      </c>
      <c r="B7979" t="s">
        <v>30</v>
      </c>
      <c r="C7979" s="7">
        <v>46211.774710648147</v>
      </c>
      <c r="D7979" s="4">
        <v>232000000</v>
      </c>
      <c r="E7979" s="3">
        <v>8168000</v>
      </c>
      <c r="F7979" s="3">
        <v>1876600</v>
      </c>
      <c r="G7979" s="4">
        <v>94737999</v>
      </c>
      <c r="H7979" t="s">
        <v>8422</v>
      </c>
      <c r="I7979" s="2">
        <v>46211.733067129629</v>
      </c>
      <c r="J7979" s="4">
        <v>50000000</v>
      </c>
      <c r="K7979" s="4" t="s">
        <v>6211</v>
      </c>
      <c r="L7979" s="5">
        <v>232</v>
      </c>
      <c r="M7979" s="5">
        <v>94.737999000000002</v>
      </c>
      <c r="N7979" s="5">
        <v>50</v>
      </c>
      <c r="O7979" s="5" t="str">
        <f t="shared" si="124"/>
        <v>0,990000</v>
      </c>
      <c r="P7979" s="5" t="s">
        <v>11359</v>
      </c>
      <c r="Q7979" s="5" t="s">
        <v>11382</v>
      </c>
    </row>
    <row r="7980" spans="1:17" x14ac:dyDescent="0.25">
      <c r="A7980">
        <v>63860</v>
      </c>
      <c r="B7980" t="s">
        <v>30</v>
      </c>
      <c r="C7980" s="7">
        <v>46211.774722222224</v>
      </c>
      <c r="D7980" s="4">
        <v>232000000</v>
      </c>
      <c r="E7980" s="3">
        <v>8164000</v>
      </c>
      <c r="F7980" s="3">
        <v>1875300</v>
      </c>
      <c r="G7980" s="4">
        <v>94737999</v>
      </c>
      <c r="H7980" t="s">
        <v>8423</v>
      </c>
      <c r="I7980" s="2">
        <v>46211.733067129629</v>
      </c>
      <c r="J7980" s="4">
        <v>50000000</v>
      </c>
      <c r="K7980" s="4" t="s">
        <v>6211</v>
      </c>
      <c r="L7980" s="5">
        <v>232</v>
      </c>
      <c r="M7980" s="5">
        <v>94.737999000000002</v>
      </c>
      <c r="N7980" s="5">
        <v>50</v>
      </c>
      <c r="O7980" s="5" t="str">
        <f t="shared" si="124"/>
        <v>0,990000</v>
      </c>
      <c r="P7980" s="5" t="s">
        <v>11376</v>
      </c>
      <c r="Q7980" s="5" t="s">
        <v>11354</v>
      </c>
    </row>
    <row r="7981" spans="1:17" x14ac:dyDescent="0.25">
      <c r="A7981">
        <v>63861</v>
      </c>
      <c r="B7981" t="s">
        <v>30</v>
      </c>
      <c r="C7981" s="7">
        <v>46211.774733796294</v>
      </c>
      <c r="D7981" s="4">
        <v>232000000</v>
      </c>
      <c r="E7981" s="3">
        <v>8166000</v>
      </c>
      <c r="F7981" s="3">
        <v>1876000</v>
      </c>
      <c r="G7981" s="4">
        <v>94737999</v>
      </c>
      <c r="H7981" t="s">
        <v>8424</v>
      </c>
      <c r="I7981" s="2">
        <v>46211.733067129629</v>
      </c>
      <c r="J7981" s="4">
        <v>50000000</v>
      </c>
      <c r="K7981" s="4" t="s">
        <v>6211</v>
      </c>
      <c r="L7981" s="5">
        <v>232</v>
      </c>
      <c r="M7981" s="5">
        <v>94.737999000000002</v>
      </c>
      <c r="N7981" s="5">
        <v>50</v>
      </c>
      <c r="O7981" s="5" t="str">
        <f t="shared" si="124"/>
        <v>0,990000</v>
      </c>
      <c r="P7981" s="5" t="s">
        <v>11374</v>
      </c>
      <c r="Q7981" s="5" t="s">
        <v>11365</v>
      </c>
    </row>
    <row r="7982" spans="1:17" x14ac:dyDescent="0.25">
      <c r="A7982">
        <v>63862</v>
      </c>
      <c r="B7982" t="s">
        <v>30</v>
      </c>
      <c r="C7982" s="7">
        <v>46211.774745370371</v>
      </c>
      <c r="D7982" s="4">
        <v>232000000</v>
      </c>
      <c r="E7982" s="3">
        <v>8166000</v>
      </c>
      <c r="F7982" s="3">
        <v>1876100</v>
      </c>
      <c r="G7982" s="4">
        <v>94738998</v>
      </c>
      <c r="H7982" t="s">
        <v>8425</v>
      </c>
      <c r="I7982" s="2">
        <v>46211.733217592591</v>
      </c>
      <c r="J7982" s="4">
        <v>50000000</v>
      </c>
      <c r="K7982" s="4" t="s">
        <v>6211</v>
      </c>
      <c r="L7982" s="5">
        <v>232</v>
      </c>
      <c r="M7982" s="5">
        <v>94.738997999999995</v>
      </c>
      <c r="N7982" s="5">
        <v>50</v>
      </c>
      <c r="O7982" s="5" t="str">
        <f t="shared" si="124"/>
        <v>0,990000</v>
      </c>
      <c r="P7982" s="5" t="s">
        <v>11374</v>
      </c>
      <c r="Q7982" s="5" t="s">
        <v>11367</v>
      </c>
    </row>
    <row r="7983" spans="1:17" x14ac:dyDescent="0.25">
      <c r="A7983">
        <v>63863</v>
      </c>
      <c r="B7983" t="s">
        <v>30</v>
      </c>
      <c r="C7983" s="7">
        <v>46211.774756944447</v>
      </c>
      <c r="D7983" s="4">
        <v>232000000</v>
      </c>
      <c r="E7983" s="3">
        <v>8166000</v>
      </c>
      <c r="F7983" s="3">
        <v>1876100</v>
      </c>
      <c r="G7983" s="4">
        <v>94739998</v>
      </c>
      <c r="H7983" t="s">
        <v>8426</v>
      </c>
      <c r="I7983" s="2">
        <v>46211.733217592591</v>
      </c>
      <c r="J7983" s="4">
        <v>50000000</v>
      </c>
      <c r="K7983" s="4" t="s">
        <v>6211</v>
      </c>
      <c r="L7983" s="5">
        <v>232</v>
      </c>
      <c r="M7983" s="5">
        <v>94.739998</v>
      </c>
      <c r="N7983" s="5">
        <v>50</v>
      </c>
      <c r="O7983" s="5" t="str">
        <f t="shared" si="124"/>
        <v>0,990000</v>
      </c>
      <c r="P7983" s="5" t="s">
        <v>11374</v>
      </c>
      <c r="Q7983" s="5" t="s">
        <v>11367</v>
      </c>
    </row>
    <row r="7984" spans="1:17" x14ac:dyDescent="0.25">
      <c r="A7984">
        <v>63864</v>
      </c>
      <c r="B7984" t="s">
        <v>30</v>
      </c>
      <c r="C7984" s="7">
        <v>46211.774768518517</v>
      </c>
      <c r="D7984" s="4">
        <v>231800000</v>
      </c>
      <c r="E7984" s="3">
        <v>8167000</v>
      </c>
      <c r="F7984" s="3">
        <v>1874600</v>
      </c>
      <c r="G7984" s="4">
        <v>94739998</v>
      </c>
      <c r="H7984" t="s">
        <v>8427</v>
      </c>
      <c r="I7984" s="2">
        <v>46211.733217592591</v>
      </c>
      <c r="J7984" s="4">
        <v>50000000</v>
      </c>
      <c r="K7984" s="4" t="s">
        <v>6211</v>
      </c>
      <c r="L7984" s="5">
        <v>231.8</v>
      </c>
      <c r="M7984" s="5">
        <v>94.739998</v>
      </c>
      <c r="N7984" s="5">
        <v>50</v>
      </c>
      <c r="O7984" s="5" t="str">
        <f t="shared" si="124"/>
        <v>0,990000</v>
      </c>
      <c r="P7984" s="5" t="s">
        <v>11357</v>
      </c>
      <c r="Q7984" s="5" t="s">
        <v>11353</v>
      </c>
    </row>
    <row r="7985" spans="1:17" x14ac:dyDescent="0.25">
      <c r="A7985">
        <v>63865</v>
      </c>
      <c r="B7985" t="s">
        <v>30</v>
      </c>
      <c r="C7985" s="7">
        <v>46211.774780092594</v>
      </c>
      <c r="D7985" s="4">
        <v>231700000</v>
      </c>
      <c r="E7985" s="3">
        <v>8174000</v>
      </c>
      <c r="F7985" s="3">
        <v>1875800</v>
      </c>
      <c r="G7985" s="4">
        <v>94740997</v>
      </c>
      <c r="H7985" t="s">
        <v>8428</v>
      </c>
      <c r="I7985" s="2">
        <v>46211.733217592591</v>
      </c>
      <c r="J7985" s="4">
        <v>50000000</v>
      </c>
      <c r="K7985" s="4" t="s">
        <v>6211</v>
      </c>
      <c r="L7985" s="5">
        <v>231.7</v>
      </c>
      <c r="M7985" s="5">
        <v>94.740996999999993</v>
      </c>
      <c r="N7985" s="5">
        <v>50</v>
      </c>
      <c r="O7985" s="5" t="str">
        <f t="shared" si="124"/>
        <v>0,990000</v>
      </c>
      <c r="P7985" s="5" t="s">
        <v>11347</v>
      </c>
      <c r="Q7985" s="5" t="s">
        <v>11383</v>
      </c>
    </row>
    <row r="7986" spans="1:17" x14ac:dyDescent="0.25">
      <c r="A7986">
        <v>63866</v>
      </c>
      <c r="B7986" t="s">
        <v>30</v>
      </c>
      <c r="C7986" s="7">
        <v>46211.774791666663</v>
      </c>
      <c r="D7986" s="4">
        <v>231900000</v>
      </c>
      <c r="E7986" s="3">
        <v>8174000</v>
      </c>
      <c r="F7986" s="3">
        <v>1877000</v>
      </c>
      <c r="G7986" s="4">
        <v>94740997</v>
      </c>
      <c r="H7986" t="s">
        <v>8429</v>
      </c>
      <c r="I7986" s="2">
        <v>46211.733217592591</v>
      </c>
      <c r="J7986" s="4">
        <v>50000000</v>
      </c>
      <c r="K7986" s="4" t="s">
        <v>6211</v>
      </c>
      <c r="L7986" s="5">
        <v>231.9</v>
      </c>
      <c r="M7986" s="5">
        <v>94.740996999999993</v>
      </c>
      <c r="N7986" s="5">
        <v>50</v>
      </c>
      <c r="O7986" s="5" t="str">
        <f t="shared" si="124"/>
        <v>0,990000</v>
      </c>
      <c r="P7986" s="5" t="s">
        <v>11347</v>
      </c>
      <c r="Q7986" s="5" t="s">
        <v>11313</v>
      </c>
    </row>
    <row r="7987" spans="1:17" x14ac:dyDescent="0.25">
      <c r="A7987">
        <v>63867</v>
      </c>
      <c r="B7987" t="s">
        <v>30</v>
      </c>
      <c r="C7987" s="7">
        <v>46211.77480324074</v>
      </c>
      <c r="D7987" s="4">
        <v>231900000</v>
      </c>
      <c r="E7987" s="3">
        <v>8171000</v>
      </c>
      <c r="F7987" s="3">
        <v>1876700</v>
      </c>
      <c r="G7987" s="4">
        <v>94741997</v>
      </c>
      <c r="H7987" t="s">
        <v>8430</v>
      </c>
      <c r="I7987" s="2">
        <v>46211.733217592591</v>
      </c>
      <c r="J7987" s="4">
        <v>50000000</v>
      </c>
      <c r="K7987" s="4" t="s">
        <v>6211</v>
      </c>
      <c r="L7987" s="5">
        <v>231.9</v>
      </c>
      <c r="M7987" s="5">
        <v>94.741996999999998</v>
      </c>
      <c r="N7987" s="5">
        <v>50</v>
      </c>
      <c r="O7987" s="5" t="str">
        <f t="shared" si="124"/>
        <v>0,990000</v>
      </c>
      <c r="P7987" s="5" t="s">
        <v>11322</v>
      </c>
      <c r="Q7987" s="5" t="s">
        <v>11356</v>
      </c>
    </row>
    <row r="7988" spans="1:17" x14ac:dyDescent="0.25">
      <c r="A7988">
        <v>63868</v>
      </c>
      <c r="B7988" t="s">
        <v>30</v>
      </c>
      <c r="C7988" s="7">
        <v>46211.774814814817</v>
      </c>
      <c r="D7988" s="4">
        <v>231900000</v>
      </c>
      <c r="E7988" s="3">
        <v>8171000</v>
      </c>
      <c r="F7988" s="3">
        <v>1876700</v>
      </c>
      <c r="G7988" s="4">
        <v>94741997</v>
      </c>
      <c r="H7988" t="s">
        <v>8431</v>
      </c>
      <c r="I7988" s="2">
        <v>46211.733217592591</v>
      </c>
      <c r="J7988" s="4">
        <v>50000000</v>
      </c>
      <c r="K7988" s="4" t="s">
        <v>6211</v>
      </c>
      <c r="L7988" s="5">
        <v>231.9</v>
      </c>
      <c r="M7988" s="5">
        <v>94.741996999999998</v>
      </c>
      <c r="N7988" s="5">
        <v>50</v>
      </c>
      <c r="O7988" s="5" t="str">
        <f t="shared" si="124"/>
        <v>0,990000</v>
      </c>
      <c r="P7988" s="5" t="s">
        <v>11322</v>
      </c>
      <c r="Q7988" s="5" t="s">
        <v>11356</v>
      </c>
    </row>
    <row r="7989" spans="1:17" x14ac:dyDescent="0.25">
      <c r="A7989">
        <v>63869</v>
      </c>
      <c r="B7989" t="s">
        <v>30</v>
      </c>
      <c r="C7989" s="7">
        <v>46211.774826388886</v>
      </c>
      <c r="D7989" s="4">
        <v>231900000</v>
      </c>
      <c r="E7989" s="3">
        <v>8171000</v>
      </c>
      <c r="F7989" s="3">
        <v>1876800</v>
      </c>
      <c r="G7989" s="4">
        <v>94742996</v>
      </c>
      <c r="H7989" t="s">
        <v>8432</v>
      </c>
      <c r="I7989" s="2">
        <v>46211.733217592591</v>
      </c>
      <c r="J7989" s="4">
        <v>50000000</v>
      </c>
      <c r="K7989" s="4" t="s">
        <v>6211</v>
      </c>
      <c r="L7989" s="5">
        <v>231.9</v>
      </c>
      <c r="M7989" s="5">
        <v>94.742996000000005</v>
      </c>
      <c r="N7989" s="5">
        <v>50</v>
      </c>
      <c r="O7989" s="5" t="str">
        <f t="shared" si="124"/>
        <v>0,990000</v>
      </c>
      <c r="P7989" s="5" t="s">
        <v>11322</v>
      </c>
      <c r="Q7989" s="5" t="s">
        <v>11341</v>
      </c>
    </row>
    <row r="7990" spans="1:17" x14ac:dyDescent="0.25">
      <c r="A7990">
        <v>63870</v>
      </c>
      <c r="B7990" t="s">
        <v>30</v>
      </c>
      <c r="C7990" s="7">
        <v>46211.774837962963</v>
      </c>
      <c r="D7990" s="4">
        <v>231900000</v>
      </c>
      <c r="E7990" s="3">
        <v>8169000</v>
      </c>
      <c r="F7990" s="3">
        <v>1876000</v>
      </c>
      <c r="G7990" s="4">
        <v>94742996</v>
      </c>
      <c r="H7990" t="s">
        <v>8433</v>
      </c>
      <c r="I7990" s="2">
        <v>46211.733217592591</v>
      </c>
      <c r="J7990" s="4">
        <v>50100000</v>
      </c>
      <c r="K7990" s="4" t="s">
        <v>6211</v>
      </c>
      <c r="L7990" s="5">
        <v>231.9</v>
      </c>
      <c r="M7990" s="5">
        <v>94.742996000000005</v>
      </c>
      <c r="N7990" s="5">
        <v>50.1</v>
      </c>
      <c r="O7990" s="5" t="str">
        <f t="shared" si="124"/>
        <v>0,990000</v>
      </c>
      <c r="P7990" s="5" t="s">
        <v>11360</v>
      </c>
      <c r="Q7990" s="5" t="s">
        <v>11365</v>
      </c>
    </row>
    <row r="7991" spans="1:17" x14ac:dyDescent="0.25">
      <c r="A7991">
        <v>63871</v>
      </c>
      <c r="B7991" t="s">
        <v>30</v>
      </c>
      <c r="C7991" s="7">
        <v>46211.77484953704</v>
      </c>
      <c r="D7991" s="4">
        <v>231900000</v>
      </c>
      <c r="E7991" s="3">
        <v>8168000</v>
      </c>
      <c r="F7991" s="3">
        <v>1875900</v>
      </c>
      <c r="G7991" s="4">
        <v>94744003</v>
      </c>
      <c r="H7991" t="s">
        <v>8434</v>
      </c>
      <c r="I7991" s="2">
        <v>46211.733217592591</v>
      </c>
      <c r="J7991" s="4">
        <v>50100000</v>
      </c>
      <c r="K7991" s="4" t="s">
        <v>6211</v>
      </c>
      <c r="L7991" s="5">
        <v>231.9</v>
      </c>
      <c r="M7991" s="5">
        <v>94.744003000000006</v>
      </c>
      <c r="N7991" s="5">
        <v>50.1</v>
      </c>
      <c r="O7991" s="5" t="str">
        <f t="shared" si="124"/>
        <v>0,990000</v>
      </c>
      <c r="P7991" s="5" t="s">
        <v>11359</v>
      </c>
      <c r="Q7991" s="5" t="s">
        <v>11381</v>
      </c>
    </row>
    <row r="7992" spans="1:17" x14ac:dyDescent="0.25">
      <c r="A7992">
        <v>63872</v>
      </c>
      <c r="B7992" t="s">
        <v>30</v>
      </c>
      <c r="C7992" s="7">
        <v>46211.774861111109</v>
      </c>
      <c r="D7992" s="4">
        <v>231900000</v>
      </c>
      <c r="E7992" s="3">
        <v>8168000</v>
      </c>
      <c r="F7992" s="3">
        <v>1875900</v>
      </c>
      <c r="G7992" s="4">
        <v>94744003</v>
      </c>
      <c r="H7992" t="s">
        <v>8435</v>
      </c>
      <c r="I7992" s="2">
        <v>46211.733298611114</v>
      </c>
      <c r="J7992" s="4">
        <v>50000000</v>
      </c>
      <c r="K7992" s="4" t="s">
        <v>6211</v>
      </c>
      <c r="L7992" s="5">
        <v>231.9</v>
      </c>
      <c r="M7992" s="5">
        <v>94.744003000000006</v>
      </c>
      <c r="N7992" s="5">
        <v>50</v>
      </c>
      <c r="O7992" s="5" t="str">
        <f t="shared" si="124"/>
        <v>0,990000</v>
      </c>
      <c r="P7992" s="5" t="s">
        <v>11359</v>
      </c>
      <c r="Q7992" s="5" t="s">
        <v>11381</v>
      </c>
    </row>
    <row r="7993" spans="1:17" x14ac:dyDescent="0.25">
      <c r="A7993">
        <v>63873</v>
      </c>
      <c r="B7993" t="s">
        <v>30</v>
      </c>
      <c r="C7993" s="7">
        <v>46211.774872685186</v>
      </c>
      <c r="D7993" s="4">
        <v>232000000</v>
      </c>
      <c r="E7993" s="3">
        <v>8170000</v>
      </c>
      <c r="F7993" s="3">
        <v>1877000</v>
      </c>
      <c r="G7993" s="4">
        <v>94745003</v>
      </c>
      <c r="H7993" t="s">
        <v>8436</v>
      </c>
      <c r="I7993" s="2">
        <v>46211.733298611114</v>
      </c>
      <c r="J7993" s="4">
        <v>50100000</v>
      </c>
      <c r="K7993" s="4" t="s">
        <v>6211</v>
      </c>
      <c r="L7993" s="5">
        <v>232</v>
      </c>
      <c r="M7993" s="5">
        <v>94.745002999999997</v>
      </c>
      <c r="N7993" s="5">
        <v>50.1</v>
      </c>
      <c r="O7993" s="5" t="str">
        <f t="shared" si="124"/>
        <v>0,990000</v>
      </c>
      <c r="P7993" s="5" t="s">
        <v>11352</v>
      </c>
      <c r="Q7993" s="5" t="s">
        <v>11313</v>
      </c>
    </row>
    <row r="7994" spans="1:17" x14ac:dyDescent="0.25">
      <c r="A7994">
        <v>63874</v>
      </c>
      <c r="B7994" t="s">
        <v>30</v>
      </c>
      <c r="C7994" s="7">
        <v>46211.774884259263</v>
      </c>
      <c r="D7994" s="4">
        <v>232000000</v>
      </c>
      <c r="E7994" s="3">
        <v>8164000</v>
      </c>
      <c r="F7994" s="3">
        <v>1875800</v>
      </c>
      <c r="G7994" s="4">
        <v>94745003</v>
      </c>
      <c r="H7994" t="s">
        <v>8437</v>
      </c>
      <c r="I7994" s="2">
        <v>46211.733298611114</v>
      </c>
      <c r="J7994" s="4">
        <v>50100000</v>
      </c>
      <c r="K7994" s="4" t="s">
        <v>6211</v>
      </c>
      <c r="L7994" s="5">
        <v>232</v>
      </c>
      <c r="M7994" s="5">
        <v>94.745002999999997</v>
      </c>
      <c r="N7994" s="5">
        <v>50.1</v>
      </c>
      <c r="O7994" s="5" t="str">
        <f t="shared" si="124"/>
        <v>0,990000</v>
      </c>
      <c r="P7994" s="5" t="s">
        <v>11376</v>
      </c>
      <c r="Q7994" s="5" t="s">
        <v>11383</v>
      </c>
    </row>
    <row r="7995" spans="1:17" x14ac:dyDescent="0.25">
      <c r="A7995">
        <v>63875</v>
      </c>
      <c r="B7995" t="s">
        <v>30</v>
      </c>
      <c r="C7995" s="7">
        <v>46211.774895833332</v>
      </c>
      <c r="D7995" s="4">
        <v>232000000</v>
      </c>
      <c r="E7995" s="3">
        <v>8165000</v>
      </c>
      <c r="F7995" s="3">
        <v>1875800</v>
      </c>
      <c r="G7995" s="4">
        <v>94746002</v>
      </c>
      <c r="H7995" t="s">
        <v>8438</v>
      </c>
      <c r="I7995" s="2">
        <v>46211.733298611114</v>
      </c>
      <c r="J7995" s="4">
        <v>50100000</v>
      </c>
      <c r="K7995" s="4" t="s">
        <v>6211</v>
      </c>
      <c r="L7995" s="5">
        <v>232</v>
      </c>
      <c r="M7995" s="5">
        <v>94.746002000000004</v>
      </c>
      <c r="N7995" s="5">
        <v>50.1</v>
      </c>
      <c r="O7995" s="5" t="str">
        <f t="shared" si="124"/>
        <v>0,990000</v>
      </c>
      <c r="P7995" s="5" t="s">
        <v>11380</v>
      </c>
      <c r="Q7995" s="5" t="s">
        <v>11383</v>
      </c>
    </row>
    <row r="7996" spans="1:17" x14ac:dyDescent="0.25">
      <c r="A7996">
        <v>63876</v>
      </c>
      <c r="B7996" t="s">
        <v>30</v>
      </c>
      <c r="C7996" s="7">
        <v>46211.774907407409</v>
      </c>
      <c r="D7996" s="4">
        <v>231800000</v>
      </c>
      <c r="E7996" s="3">
        <v>8163000</v>
      </c>
      <c r="F7996" s="3">
        <v>1874000</v>
      </c>
      <c r="G7996" s="4">
        <v>94746002</v>
      </c>
      <c r="H7996" t="s">
        <v>8439</v>
      </c>
      <c r="I7996" s="2">
        <v>46211.733298611114</v>
      </c>
      <c r="J7996" s="4">
        <v>50100000</v>
      </c>
      <c r="K7996" s="4" t="s">
        <v>6211</v>
      </c>
      <c r="L7996" s="5">
        <v>231.8</v>
      </c>
      <c r="M7996" s="5">
        <v>94.746002000000004</v>
      </c>
      <c r="N7996" s="5">
        <v>50.1</v>
      </c>
      <c r="O7996" s="5" t="str">
        <f t="shared" si="124"/>
        <v>0,990000</v>
      </c>
      <c r="P7996" s="5" t="s">
        <v>11378</v>
      </c>
      <c r="Q7996" s="5" t="s">
        <v>11379</v>
      </c>
    </row>
    <row r="7997" spans="1:17" x14ac:dyDescent="0.25">
      <c r="A7997">
        <v>63877</v>
      </c>
      <c r="B7997" t="s">
        <v>30</v>
      </c>
      <c r="C7997" s="7">
        <v>46211.774918981479</v>
      </c>
      <c r="D7997" s="4">
        <v>231800000</v>
      </c>
      <c r="E7997" s="3">
        <v>8163000</v>
      </c>
      <c r="F7997" s="3">
        <v>1874000</v>
      </c>
      <c r="G7997" s="4">
        <v>94747002</v>
      </c>
      <c r="H7997" t="s">
        <v>8440</v>
      </c>
      <c r="I7997" s="2">
        <v>46211.733298611114</v>
      </c>
      <c r="J7997" s="4">
        <v>50100000</v>
      </c>
      <c r="K7997" s="4" t="s">
        <v>6211</v>
      </c>
      <c r="L7997" s="5">
        <v>231.8</v>
      </c>
      <c r="M7997" s="5">
        <v>94.747001999999995</v>
      </c>
      <c r="N7997" s="5">
        <v>50.1</v>
      </c>
      <c r="O7997" s="5" t="str">
        <f t="shared" si="124"/>
        <v>0,990000</v>
      </c>
      <c r="P7997" s="5" t="s">
        <v>11378</v>
      </c>
      <c r="Q7997" s="5" t="s">
        <v>11379</v>
      </c>
    </row>
    <row r="7998" spans="1:17" x14ac:dyDescent="0.25">
      <c r="A7998">
        <v>63878</v>
      </c>
      <c r="B7998" t="s">
        <v>30</v>
      </c>
      <c r="C7998" s="7">
        <v>46211.774930555555</v>
      </c>
      <c r="D7998" s="4">
        <v>231600000</v>
      </c>
      <c r="E7998" s="3">
        <v>8167000</v>
      </c>
      <c r="F7998" s="3">
        <v>1873500</v>
      </c>
      <c r="G7998" s="4">
        <v>94747002</v>
      </c>
      <c r="H7998" t="s">
        <v>8441</v>
      </c>
      <c r="I7998" s="2">
        <v>46211.733298611114</v>
      </c>
      <c r="J7998" s="4">
        <v>50100000</v>
      </c>
      <c r="K7998" s="4" t="s">
        <v>6211</v>
      </c>
      <c r="L7998" s="5">
        <v>231.6</v>
      </c>
      <c r="M7998" s="5">
        <v>94.747001999999995</v>
      </c>
      <c r="N7998" s="5">
        <v>50.1</v>
      </c>
      <c r="O7998" s="5" t="str">
        <f t="shared" si="124"/>
        <v>0,990000</v>
      </c>
      <c r="P7998" s="5" t="s">
        <v>11357</v>
      </c>
      <c r="Q7998" s="5" t="s">
        <v>11399</v>
      </c>
    </row>
    <row r="7999" spans="1:17" x14ac:dyDescent="0.25">
      <c r="A7999">
        <v>63879</v>
      </c>
      <c r="B7999" t="s">
        <v>30</v>
      </c>
      <c r="C7999" s="7">
        <v>46211.774942129632</v>
      </c>
      <c r="D7999" s="4">
        <v>231700000</v>
      </c>
      <c r="E7999" s="3">
        <v>8174000</v>
      </c>
      <c r="F7999" s="3">
        <v>1875400</v>
      </c>
      <c r="G7999" s="4">
        <v>94748001</v>
      </c>
      <c r="H7999" t="s">
        <v>8442</v>
      </c>
      <c r="I7999" s="2">
        <v>46211.733298611114</v>
      </c>
      <c r="J7999" s="4">
        <v>50100000</v>
      </c>
      <c r="K7999" s="4" t="s">
        <v>6211</v>
      </c>
      <c r="L7999" s="5">
        <v>231.7</v>
      </c>
      <c r="M7999" s="5">
        <v>94.748001000000002</v>
      </c>
      <c r="N7999" s="5">
        <v>50.1</v>
      </c>
      <c r="O7999" s="5" t="str">
        <f t="shared" si="124"/>
        <v>0,990000</v>
      </c>
      <c r="P7999" s="5" t="s">
        <v>11347</v>
      </c>
      <c r="Q7999" s="5" t="s">
        <v>11350</v>
      </c>
    </row>
    <row r="8000" spans="1:17" x14ac:dyDescent="0.25">
      <c r="A8000">
        <v>63880</v>
      </c>
      <c r="B8000" t="s">
        <v>30</v>
      </c>
      <c r="C8000" s="7">
        <v>46211.774953703702</v>
      </c>
      <c r="D8000" s="4">
        <v>231800000</v>
      </c>
      <c r="E8000" s="3">
        <v>8175000</v>
      </c>
      <c r="F8000" s="3">
        <v>1876400</v>
      </c>
      <c r="G8000" s="4">
        <v>94748001</v>
      </c>
      <c r="H8000" t="s">
        <v>8443</v>
      </c>
      <c r="I8000" s="2">
        <v>46211.733298611114</v>
      </c>
      <c r="J8000" s="4">
        <v>50100000</v>
      </c>
      <c r="K8000" s="4" t="s">
        <v>6211</v>
      </c>
      <c r="L8000" s="5">
        <v>231.8</v>
      </c>
      <c r="M8000" s="5">
        <v>94.748001000000002</v>
      </c>
      <c r="N8000" s="5">
        <v>50.1</v>
      </c>
      <c r="O8000" s="5" t="str">
        <f t="shared" si="124"/>
        <v>0,990000</v>
      </c>
      <c r="P8000" s="5" t="s">
        <v>11297</v>
      </c>
      <c r="Q8000" s="5" t="s">
        <v>11364</v>
      </c>
    </row>
    <row r="8001" spans="1:17" x14ac:dyDescent="0.25">
      <c r="A8001">
        <v>63881</v>
      </c>
      <c r="B8001" t="s">
        <v>30</v>
      </c>
      <c r="C8001" s="7">
        <v>46211.774965277778</v>
      </c>
      <c r="D8001" s="4">
        <v>231800000</v>
      </c>
      <c r="E8001" s="3">
        <v>8175000</v>
      </c>
      <c r="F8001" s="3">
        <v>1876400</v>
      </c>
      <c r="G8001" s="4">
        <v>94749001</v>
      </c>
      <c r="H8001" t="s">
        <v>8444</v>
      </c>
      <c r="I8001" s="2">
        <v>46211.733298611114</v>
      </c>
      <c r="J8001" s="4">
        <v>50100000</v>
      </c>
      <c r="K8001" s="4" t="s">
        <v>6211</v>
      </c>
      <c r="L8001" s="5">
        <v>231.8</v>
      </c>
      <c r="M8001" s="5">
        <v>94.749001000000007</v>
      </c>
      <c r="N8001" s="5">
        <v>50.1</v>
      </c>
      <c r="O8001" s="5" t="str">
        <f t="shared" si="124"/>
        <v>0,990000</v>
      </c>
      <c r="P8001" s="5" t="s">
        <v>11297</v>
      </c>
      <c r="Q8001" s="5" t="s">
        <v>11364</v>
      </c>
    </row>
    <row r="8002" spans="1:17" x14ac:dyDescent="0.25">
      <c r="A8002">
        <v>63882</v>
      </c>
      <c r="B8002" t="s">
        <v>30</v>
      </c>
      <c r="C8002" s="7">
        <v>46211.774976851855</v>
      </c>
      <c r="D8002" s="4">
        <v>231600000</v>
      </c>
      <c r="E8002" s="3">
        <v>8168000</v>
      </c>
      <c r="F8002" s="3">
        <v>1873600</v>
      </c>
      <c r="G8002" s="4">
        <v>94750000</v>
      </c>
      <c r="H8002" t="s">
        <v>8445</v>
      </c>
      <c r="I8002" s="2">
        <v>46211.733414351853</v>
      </c>
      <c r="J8002" s="4">
        <v>50100000</v>
      </c>
      <c r="K8002" s="4" t="s">
        <v>6211</v>
      </c>
      <c r="L8002" s="5">
        <v>231.6</v>
      </c>
      <c r="M8002" s="5">
        <v>94.75</v>
      </c>
      <c r="N8002" s="5">
        <v>50.1</v>
      </c>
      <c r="O8002" s="5" t="str">
        <f t="shared" si="124"/>
        <v>0,990000</v>
      </c>
      <c r="P8002" s="5" t="s">
        <v>11359</v>
      </c>
      <c r="Q8002" s="5" t="s">
        <v>11397</v>
      </c>
    </row>
    <row r="8003" spans="1:17" x14ac:dyDescent="0.25">
      <c r="A8003">
        <v>63883</v>
      </c>
      <c r="B8003" t="s">
        <v>30</v>
      </c>
      <c r="C8003" s="7">
        <v>46211.774988425925</v>
      </c>
      <c r="D8003" s="4">
        <v>231500000</v>
      </c>
      <c r="E8003" s="3">
        <v>8173000</v>
      </c>
      <c r="F8003" s="3">
        <v>1874000</v>
      </c>
      <c r="G8003" s="4">
        <v>94750000</v>
      </c>
      <c r="H8003" t="s">
        <v>8446</v>
      </c>
      <c r="I8003" s="2">
        <v>46211.733414351853</v>
      </c>
      <c r="J8003" s="4">
        <v>50100000</v>
      </c>
      <c r="K8003" s="4" t="s">
        <v>6211</v>
      </c>
      <c r="L8003" s="5">
        <v>231.5</v>
      </c>
      <c r="M8003" s="5">
        <v>94.75</v>
      </c>
      <c r="N8003" s="5">
        <v>50.1</v>
      </c>
      <c r="O8003" s="5" t="str">
        <f t="shared" ref="O8003:O8066" si="125">SUBSTITUTE(K8003,".",",")</f>
        <v>0,990000</v>
      </c>
      <c r="P8003" s="5" t="s">
        <v>11311</v>
      </c>
      <c r="Q8003" s="5" t="s">
        <v>11379</v>
      </c>
    </row>
    <row r="8004" spans="1:17" x14ac:dyDescent="0.25">
      <c r="A8004">
        <v>63884</v>
      </c>
      <c r="B8004" t="s">
        <v>30</v>
      </c>
      <c r="C8004" s="7">
        <v>46211.775000000001</v>
      </c>
      <c r="D8004" s="4">
        <v>231600000</v>
      </c>
      <c r="E8004" s="3">
        <v>8174000</v>
      </c>
      <c r="F8004" s="3">
        <v>1874800</v>
      </c>
      <c r="G8004" s="4">
        <v>94750999</v>
      </c>
      <c r="H8004" t="s">
        <v>8447</v>
      </c>
      <c r="I8004" s="2">
        <v>46211.733414351853</v>
      </c>
      <c r="J8004" s="4">
        <v>50100000</v>
      </c>
      <c r="K8004" s="4" t="s">
        <v>6211</v>
      </c>
      <c r="L8004" s="5">
        <v>231.6</v>
      </c>
      <c r="M8004" s="5">
        <v>94.750998999999993</v>
      </c>
      <c r="N8004" s="5">
        <v>50.1</v>
      </c>
      <c r="O8004" s="5" t="str">
        <f t="shared" si="125"/>
        <v>0,990000</v>
      </c>
      <c r="P8004" s="5" t="s">
        <v>11347</v>
      </c>
      <c r="Q8004" s="5" t="s">
        <v>11372</v>
      </c>
    </row>
    <row r="8005" spans="1:17" x14ac:dyDescent="0.25">
      <c r="A8005">
        <v>63885</v>
      </c>
      <c r="B8005" t="s">
        <v>30</v>
      </c>
      <c r="C8005" s="7">
        <v>46211.775011574071</v>
      </c>
      <c r="D8005" s="4">
        <v>231500000</v>
      </c>
      <c r="E8005" s="3">
        <v>8173000</v>
      </c>
      <c r="F8005" s="3">
        <v>1874400</v>
      </c>
      <c r="G8005" s="4">
        <v>94750999</v>
      </c>
      <c r="H8005" t="s">
        <v>8448</v>
      </c>
      <c r="I8005" s="2">
        <v>46211.733414351853</v>
      </c>
      <c r="J8005" s="4">
        <v>50100000</v>
      </c>
      <c r="K8005" s="4" t="s">
        <v>6211</v>
      </c>
      <c r="L8005" s="5">
        <v>231.5</v>
      </c>
      <c r="M8005" s="5">
        <v>94.750998999999993</v>
      </c>
      <c r="N8005" s="5">
        <v>50.1</v>
      </c>
      <c r="O8005" s="5" t="str">
        <f t="shared" si="125"/>
        <v>0,990000</v>
      </c>
      <c r="P8005" s="5" t="s">
        <v>11311</v>
      </c>
      <c r="Q8005" s="5" t="s">
        <v>11370</v>
      </c>
    </row>
    <row r="8006" spans="1:17" x14ac:dyDescent="0.25">
      <c r="A8006">
        <v>63886</v>
      </c>
      <c r="B8006" t="s">
        <v>30</v>
      </c>
      <c r="C8006" s="7">
        <v>46211.775023148148</v>
      </c>
      <c r="D8006" s="4">
        <v>231500000</v>
      </c>
      <c r="E8006" s="3">
        <v>8173000</v>
      </c>
      <c r="F8006" s="3">
        <v>1874400</v>
      </c>
      <c r="G8006" s="4">
        <v>94751999</v>
      </c>
      <c r="H8006" t="s">
        <v>8449</v>
      </c>
      <c r="I8006" s="2">
        <v>46211.733414351853</v>
      </c>
      <c r="J8006" s="4">
        <v>50100000</v>
      </c>
      <c r="K8006" s="4" t="s">
        <v>6211</v>
      </c>
      <c r="L8006" s="5">
        <v>231.5</v>
      </c>
      <c r="M8006" s="5">
        <v>94.751998999999998</v>
      </c>
      <c r="N8006" s="5">
        <v>50.1</v>
      </c>
      <c r="O8006" s="5" t="str">
        <f t="shared" si="125"/>
        <v>0,990000</v>
      </c>
      <c r="P8006" s="5" t="s">
        <v>11311</v>
      </c>
      <c r="Q8006" s="5" t="s">
        <v>11370</v>
      </c>
    </row>
    <row r="8007" spans="1:17" x14ac:dyDescent="0.25">
      <c r="A8007">
        <v>63887</v>
      </c>
      <c r="B8007" t="s">
        <v>30</v>
      </c>
      <c r="C8007" s="7">
        <v>46211.775034722225</v>
      </c>
      <c r="D8007" s="4">
        <v>231400000</v>
      </c>
      <c r="E8007" s="3">
        <v>8174000</v>
      </c>
      <c r="F8007" s="3">
        <v>1873500</v>
      </c>
      <c r="G8007" s="4">
        <v>94751999</v>
      </c>
      <c r="H8007" t="s">
        <v>8450</v>
      </c>
      <c r="I8007" s="2">
        <v>46211.733414351853</v>
      </c>
      <c r="J8007" s="4">
        <v>50100000</v>
      </c>
      <c r="K8007" s="4" t="s">
        <v>6211</v>
      </c>
      <c r="L8007" s="5">
        <v>231.4</v>
      </c>
      <c r="M8007" s="5">
        <v>94.751998999999998</v>
      </c>
      <c r="N8007" s="5">
        <v>50.1</v>
      </c>
      <c r="O8007" s="5" t="str">
        <f t="shared" si="125"/>
        <v>0,990000</v>
      </c>
      <c r="P8007" s="5" t="s">
        <v>11347</v>
      </c>
      <c r="Q8007" s="5" t="s">
        <v>11399</v>
      </c>
    </row>
    <row r="8008" spans="1:17" x14ac:dyDescent="0.25">
      <c r="A8008">
        <v>63888</v>
      </c>
      <c r="B8008" t="s">
        <v>30</v>
      </c>
      <c r="C8008" s="7">
        <v>46211.775046296294</v>
      </c>
      <c r="D8008" s="4">
        <v>231400000</v>
      </c>
      <c r="E8008" s="3">
        <v>8177000</v>
      </c>
      <c r="F8008" s="3">
        <v>1874100</v>
      </c>
      <c r="G8008" s="4">
        <v>94752998</v>
      </c>
      <c r="H8008" t="s">
        <v>8451</v>
      </c>
      <c r="I8008" s="2">
        <v>46211.733414351853</v>
      </c>
      <c r="J8008" s="4">
        <v>50000000</v>
      </c>
      <c r="K8008" s="4" t="s">
        <v>6211</v>
      </c>
      <c r="L8008" s="5">
        <v>231.4</v>
      </c>
      <c r="M8008" s="5">
        <v>94.752998000000005</v>
      </c>
      <c r="N8008" s="5">
        <v>50</v>
      </c>
      <c r="O8008" s="5" t="str">
        <f t="shared" si="125"/>
        <v>0,990000</v>
      </c>
      <c r="P8008" s="5" t="s">
        <v>11309</v>
      </c>
      <c r="Q8008" s="5" t="s">
        <v>11369</v>
      </c>
    </row>
    <row r="8009" spans="1:17" x14ac:dyDescent="0.25">
      <c r="A8009">
        <v>63889</v>
      </c>
      <c r="B8009" t="s">
        <v>30</v>
      </c>
      <c r="C8009" s="7">
        <v>46211.775057870371</v>
      </c>
      <c r="D8009" s="4">
        <v>231600000</v>
      </c>
      <c r="E8009" s="3">
        <v>8178000</v>
      </c>
      <c r="F8009" s="3">
        <v>1875500</v>
      </c>
      <c r="G8009" s="4">
        <v>94752998</v>
      </c>
      <c r="H8009" t="s">
        <v>8452</v>
      </c>
      <c r="I8009" s="2">
        <v>46211.733414351853</v>
      </c>
      <c r="J8009" s="4">
        <v>50000000</v>
      </c>
      <c r="K8009" s="4" t="s">
        <v>6211</v>
      </c>
      <c r="L8009" s="5">
        <v>231.6</v>
      </c>
      <c r="M8009" s="5">
        <v>94.752998000000005</v>
      </c>
      <c r="N8009" s="5">
        <v>50</v>
      </c>
      <c r="O8009" s="5" t="str">
        <f t="shared" si="125"/>
        <v>0,990000</v>
      </c>
      <c r="P8009" s="5" t="s">
        <v>11293</v>
      </c>
      <c r="Q8009" s="5" t="s">
        <v>11318</v>
      </c>
    </row>
    <row r="8010" spans="1:17" x14ac:dyDescent="0.25">
      <c r="A8010">
        <v>63890</v>
      </c>
      <c r="B8010" t="s">
        <v>30</v>
      </c>
      <c r="C8010" s="7">
        <v>46211.775069444448</v>
      </c>
      <c r="D8010" s="4">
        <v>231600000</v>
      </c>
      <c r="E8010" s="3">
        <v>8172000</v>
      </c>
      <c r="F8010" s="3">
        <v>1874900</v>
      </c>
      <c r="G8010" s="4">
        <v>94753998</v>
      </c>
      <c r="H8010" t="s">
        <v>8453</v>
      </c>
      <c r="I8010" s="2">
        <v>46211.733414351853</v>
      </c>
      <c r="J8010" s="4">
        <v>50100000</v>
      </c>
      <c r="K8010" s="4" t="s">
        <v>6211</v>
      </c>
      <c r="L8010" s="5">
        <v>231.6</v>
      </c>
      <c r="M8010" s="5">
        <v>94.753997999999996</v>
      </c>
      <c r="N8010" s="5">
        <v>50.1</v>
      </c>
      <c r="O8010" s="5" t="str">
        <f t="shared" si="125"/>
        <v>0,990000</v>
      </c>
      <c r="P8010" s="5" t="s">
        <v>11348</v>
      </c>
      <c r="Q8010" s="5" t="s">
        <v>11368</v>
      </c>
    </row>
    <row r="8011" spans="1:17" x14ac:dyDescent="0.25">
      <c r="A8011">
        <v>63891</v>
      </c>
      <c r="B8011" t="s">
        <v>30</v>
      </c>
      <c r="C8011" s="7">
        <v>46211.775081018517</v>
      </c>
      <c r="D8011" s="4">
        <v>231600000</v>
      </c>
      <c r="E8011" s="3">
        <v>8172000</v>
      </c>
      <c r="F8011" s="3">
        <v>1874900</v>
      </c>
      <c r="G8011" s="4">
        <v>94753998</v>
      </c>
      <c r="H8011" t="s">
        <v>8454</v>
      </c>
      <c r="I8011" s="2">
        <v>46211.733414351853</v>
      </c>
      <c r="J8011" s="4">
        <v>50000000</v>
      </c>
      <c r="K8011" s="4" t="s">
        <v>6211</v>
      </c>
      <c r="L8011" s="5">
        <v>231.6</v>
      </c>
      <c r="M8011" s="5">
        <v>94.753997999999996</v>
      </c>
      <c r="N8011" s="5">
        <v>50</v>
      </c>
      <c r="O8011" s="5" t="str">
        <f t="shared" si="125"/>
        <v>0,990000</v>
      </c>
      <c r="P8011" s="5" t="s">
        <v>11348</v>
      </c>
      <c r="Q8011" s="5" t="s">
        <v>11368</v>
      </c>
    </row>
    <row r="8012" spans="1:17" x14ac:dyDescent="0.25">
      <c r="A8012">
        <v>63892</v>
      </c>
      <c r="B8012" t="s">
        <v>30</v>
      </c>
      <c r="C8012" s="7">
        <v>46211.775092592594</v>
      </c>
      <c r="D8012" s="4">
        <v>231600000</v>
      </c>
      <c r="E8012" s="3">
        <v>8172000</v>
      </c>
      <c r="F8012" s="3">
        <v>1874800</v>
      </c>
      <c r="G8012" s="4">
        <v>94754997</v>
      </c>
      <c r="H8012" t="s">
        <v>8455</v>
      </c>
      <c r="I8012" s="2">
        <v>46211.733530092592</v>
      </c>
      <c r="J8012" s="4">
        <v>50000000</v>
      </c>
      <c r="K8012" s="4" t="s">
        <v>6211</v>
      </c>
      <c r="L8012" s="5">
        <v>231.6</v>
      </c>
      <c r="M8012" s="5">
        <v>94.754997000000003</v>
      </c>
      <c r="N8012" s="5">
        <v>50</v>
      </c>
      <c r="O8012" s="5" t="str">
        <f t="shared" si="125"/>
        <v>0,990000</v>
      </c>
      <c r="P8012" s="5" t="s">
        <v>11348</v>
      </c>
      <c r="Q8012" s="5" t="s">
        <v>11372</v>
      </c>
    </row>
    <row r="8013" spans="1:17" x14ac:dyDescent="0.25">
      <c r="A8013">
        <v>63893</v>
      </c>
      <c r="B8013" t="s">
        <v>30</v>
      </c>
      <c r="C8013" s="7">
        <v>46211.775104166663</v>
      </c>
      <c r="D8013" s="4">
        <v>231500000</v>
      </c>
      <c r="E8013" s="3">
        <v>8173000</v>
      </c>
      <c r="F8013" s="3">
        <v>1874100</v>
      </c>
      <c r="G8013" s="4">
        <v>94754997</v>
      </c>
      <c r="H8013" t="s">
        <v>8456</v>
      </c>
      <c r="I8013" s="2">
        <v>46211.733530092592</v>
      </c>
      <c r="J8013" s="4">
        <v>50100000</v>
      </c>
      <c r="K8013" s="4" t="s">
        <v>6211</v>
      </c>
      <c r="L8013" s="5">
        <v>231.5</v>
      </c>
      <c r="M8013" s="5">
        <v>94.754997000000003</v>
      </c>
      <c r="N8013" s="5">
        <v>50.1</v>
      </c>
      <c r="O8013" s="5" t="str">
        <f t="shared" si="125"/>
        <v>0,990000</v>
      </c>
      <c r="P8013" s="5" t="s">
        <v>11311</v>
      </c>
      <c r="Q8013" s="5" t="s">
        <v>11369</v>
      </c>
    </row>
    <row r="8014" spans="1:17" x14ac:dyDescent="0.25">
      <c r="A8014">
        <v>63894</v>
      </c>
      <c r="B8014" t="s">
        <v>30</v>
      </c>
      <c r="C8014" s="7">
        <v>46211.77511574074</v>
      </c>
      <c r="D8014" s="4">
        <v>231600000</v>
      </c>
      <c r="E8014" s="3">
        <v>8177000</v>
      </c>
      <c r="F8014" s="3">
        <v>1875200</v>
      </c>
      <c r="G8014" s="4">
        <v>94755997</v>
      </c>
      <c r="H8014" t="s">
        <v>8457</v>
      </c>
      <c r="I8014" s="2">
        <v>46211.733530092592</v>
      </c>
      <c r="J8014" s="4">
        <v>50000000</v>
      </c>
      <c r="K8014" s="4" t="s">
        <v>6211</v>
      </c>
      <c r="L8014" s="5">
        <v>231.6</v>
      </c>
      <c r="M8014" s="5">
        <v>94.755996999999994</v>
      </c>
      <c r="N8014" s="5">
        <v>50</v>
      </c>
      <c r="O8014" s="5" t="str">
        <f t="shared" si="125"/>
        <v>0,990000</v>
      </c>
      <c r="P8014" s="5" t="s">
        <v>11309</v>
      </c>
      <c r="Q8014" s="5" t="s">
        <v>11358</v>
      </c>
    </row>
    <row r="8015" spans="1:17" x14ac:dyDescent="0.25">
      <c r="A8015">
        <v>63895</v>
      </c>
      <c r="B8015" t="s">
        <v>30</v>
      </c>
      <c r="C8015" s="7">
        <v>46211.775127314817</v>
      </c>
      <c r="D8015" s="4">
        <v>231600000</v>
      </c>
      <c r="E8015" s="3">
        <v>8177000</v>
      </c>
      <c r="F8015" s="3">
        <v>1875200</v>
      </c>
      <c r="G8015" s="4">
        <v>94755997</v>
      </c>
      <c r="H8015" t="s">
        <v>8458</v>
      </c>
      <c r="I8015" s="2">
        <v>46211.733530092592</v>
      </c>
      <c r="J8015" s="4">
        <v>50000000</v>
      </c>
      <c r="K8015" s="4" t="s">
        <v>6211</v>
      </c>
      <c r="L8015" s="5">
        <v>231.6</v>
      </c>
      <c r="M8015" s="5">
        <v>94.755996999999994</v>
      </c>
      <c r="N8015" s="5">
        <v>50</v>
      </c>
      <c r="O8015" s="5" t="str">
        <f t="shared" si="125"/>
        <v>0,990000</v>
      </c>
      <c r="P8015" s="5" t="s">
        <v>11309</v>
      </c>
      <c r="Q8015" s="5" t="s">
        <v>11358</v>
      </c>
    </row>
    <row r="8016" spans="1:17" x14ac:dyDescent="0.25">
      <c r="A8016">
        <v>63896</v>
      </c>
      <c r="B8016" t="s">
        <v>30</v>
      </c>
      <c r="C8016" s="7">
        <v>46211.775138888886</v>
      </c>
      <c r="D8016" s="4">
        <v>231600000</v>
      </c>
      <c r="E8016" s="3">
        <v>8177000</v>
      </c>
      <c r="F8016" s="3">
        <v>1875300</v>
      </c>
      <c r="G8016" s="4">
        <v>94757004</v>
      </c>
      <c r="H8016" t="s">
        <v>8459</v>
      </c>
      <c r="I8016" s="2">
        <v>46211.733530092592</v>
      </c>
      <c r="J8016" s="4">
        <v>50100000</v>
      </c>
      <c r="K8016" s="4" t="s">
        <v>6211</v>
      </c>
      <c r="L8016" s="5">
        <v>231.6</v>
      </c>
      <c r="M8016" s="5">
        <v>94.757003999999995</v>
      </c>
      <c r="N8016" s="5">
        <v>50.1</v>
      </c>
      <c r="O8016" s="5" t="str">
        <f t="shared" si="125"/>
        <v>0,990000</v>
      </c>
      <c r="P8016" s="5" t="s">
        <v>11309</v>
      </c>
      <c r="Q8016" s="5" t="s">
        <v>11354</v>
      </c>
    </row>
    <row r="8017" spans="1:17" x14ac:dyDescent="0.25">
      <c r="A8017">
        <v>63897</v>
      </c>
      <c r="B8017" t="s">
        <v>30</v>
      </c>
      <c r="C8017" s="7">
        <v>46211.775150462963</v>
      </c>
      <c r="D8017" s="4">
        <v>231600000</v>
      </c>
      <c r="E8017" s="3">
        <v>8176000</v>
      </c>
      <c r="F8017" s="3">
        <v>1875500</v>
      </c>
      <c r="G8017" s="4">
        <v>94757004</v>
      </c>
      <c r="H8017" t="s">
        <v>8460</v>
      </c>
      <c r="I8017" s="2">
        <v>46211.733530092592</v>
      </c>
      <c r="J8017" s="4">
        <v>50100000</v>
      </c>
      <c r="K8017" s="4" t="s">
        <v>6211</v>
      </c>
      <c r="L8017" s="5">
        <v>231.6</v>
      </c>
      <c r="M8017" s="5">
        <v>94.757003999999995</v>
      </c>
      <c r="N8017" s="5">
        <v>50.1</v>
      </c>
      <c r="O8017" s="5" t="str">
        <f t="shared" si="125"/>
        <v>0,990000</v>
      </c>
      <c r="P8017" s="5" t="s">
        <v>11295</v>
      </c>
      <c r="Q8017" s="5" t="s">
        <v>11318</v>
      </c>
    </row>
    <row r="8018" spans="1:17" x14ac:dyDescent="0.25">
      <c r="A8018">
        <v>63898</v>
      </c>
      <c r="B8018" t="s">
        <v>30</v>
      </c>
      <c r="C8018" s="7">
        <v>46211.77516203704</v>
      </c>
      <c r="D8018" s="4">
        <v>231700000</v>
      </c>
      <c r="E8018" s="3">
        <v>8175000</v>
      </c>
      <c r="F8018" s="3">
        <v>1875600</v>
      </c>
      <c r="G8018" s="4">
        <v>94758003</v>
      </c>
      <c r="H8018" t="s">
        <v>8461</v>
      </c>
      <c r="I8018" s="2">
        <v>46211.733530092592</v>
      </c>
      <c r="J8018" s="4">
        <v>50000000</v>
      </c>
      <c r="K8018" s="4" t="s">
        <v>6211</v>
      </c>
      <c r="L8018" s="5">
        <v>231.7</v>
      </c>
      <c r="M8018" s="5">
        <v>94.758003000000002</v>
      </c>
      <c r="N8018" s="5">
        <v>50</v>
      </c>
      <c r="O8018" s="5" t="str">
        <f t="shared" si="125"/>
        <v>0,990000</v>
      </c>
      <c r="P8018" s="5" t="s">
        <v>11297</v>
      </c>
      <c r="Q8018" s="5" t="s">
        <v>11351</v>
      </c>
    </row>
    <row r="8019" spans="1:17" x14ac:dyDescent="0.25">
      <c r="A8019">
        <v>63899</v>
      </c>
      <c r="B8019" t="s">
        <v>30</v>
      </c>
      <c r="C8019" s="7">
        <v>46211.775173611109</v>
      </c>
      <c r="D8019" s="4">
        <v>231700000</v>
      </c>
      <c r="E8019" s="3">
        <v>8173000</v>
      </c>
      <c r="F8019" s="3">
        <v>1875500</v>
      </c>
      <c r="G8019" s="4">
        <v>94758003</v>
      </c>
      <c r="H8019" t="s">
        <v>8462</v>
      </c>
      <c r="I8019" s="2">
        <v>46211.733530092592</v>
      </c>
      <c r="J8019" s="4">
        <v>50000000</v>
      </c>
      <c r="K8019" s="4" t="s">
        <v>6211</v>
      </c>
      <c r="L8019" s="5">
        <v>231.7</v>
      </c>
      <c r="M8019" s="5">
        <v>94.758003000000002</v>
      </c>
      <c r="N8019" s="5">
        <v>50</v>
      </c>
      <c r="O8019" s="5" t="str">
        <f t="shared" si="125"/>
        <v>0,990000</v>
      </c>
      <c r="P8019" s="5" t="s">
        <v>11311</v>
      </c>
      <c r="Q8019" s="5" t="s">
        <v>11318</v>
      </c>
    </row>
    <row r="8020" spans="1:17" x14ac:dyDescent="0.25">
      <c r="A8020">
        <v>63900</v>
      </c>
      <c r="B8020" t="s">
        <v>30</v>
      </c>
      <c r="C8020" s="7">
        <v>46211.775185185186</v>
      </c>
      <c r="D8020" s="4">
        <v>231700000</v>
      </c>
      <c r="E8020" s="3">
        <v>8173000</v>
      </c>
      <c r="F8020" s="3">
        <v>1875500</v>
      </c>
      <c r="G8020" s="4">
        <v>94759003</v>
      </c>
      <c r="H8020" t="s">
        <v>8463</v>
      </c>
      <c r="I8020" s="2">
        <v>46211.733530092592</v>
      </c>
      <c r="J8020" s="4">
        <v>50100000</v>
      </c>
      <c r="K8020" s="4" t="s">
        <v>6211</v>
      </c>
      <c r="L8020" s="5">
        <v>231.7</v>
      </c>
      <c r="M8020" s="5">
        <v>94.759003000000007</v>
      </c>
      <c r="N8020" s="5">
        <v>50.1</v>
      </c>
      <c r="O8020" s="5" t="str">
        <f t="shared" si="125"/>
        <v>0,990000</v>
      </c>
      <c r="P8020" s="5" t="s">
        <v>11311</v>
      </c>
      <c r="Q8020" s="5" t="s">
        <v>11318</v>
      </c>
    </row>
    <row r="8021" spans="1:17" x14ac:dyDescent="0.25">
      <c r="A8021">
        <v>63901</v>
      </c>
      <c r="B8021" t="s">
        <v>30</v>
      </c>
      <c r="C8021" s="7">
        <v>46211.775196759256</v>
      </c>
      <c r="D8021" s="4">
        <v>231800000</v>
      </c>
      <c r="E8021" s="3">
        <v>8174000</v>
      </c>
      <c r="F8021" s="3">
        <v>1876800</v>
      </c>
      <c r="G8021" s="4">
        <v>94759003</v>
      </c>
      <c r="H8021" t="s">
        <v>8464</v>
      </c>
      <c r="I8021" s="2">
        <v>46211.733530092592</v>
      </c>
      <c r="J8021" s="4">
        <v>50100000</v>
      </c>
      <c r="K8021" s="4" t="s">
        <v>6211</v>
      </c>
      <c r="L8021" s="5">
        <v>231.8</v>
      </c>
      <c r="M8021" s="5">
        <v>94.759003000000007</v>
      </c>
      <c r="N8021" s="5">
        <v>50.1</v>
      </c>
      <c r="O8021" s="5" t="str">
        <f t="shared" si="125"/>
        <v>0,990000</v>
      </c>
      <c r="P8021" s="5" t="s">
        <v>11347</v>
      </c>
      <c r="Q8021" s="5" t="s">
        <v>11341</v>
      </c>
    </row>
    <row r="8022" spans="1:17" x14ac:dyDescent="0.25">
      <c r="A8022">
        <v>63902</v>
      </c>
      <c r="B8022" t="s">
        <v>30</v>
      </c>
      <c r="C8022" s="7">
        <v>46211.775208333333</v>
      </c>
      <c r="D8022" s="4">
        <v>231900000</v>
      </c>
      <c r="E8022" s="3">
        <v>8172000</v>
      </c>
      <c r="F8022" s="3">
        <v>1876700</v>
      </c>
      <c r="G8022" s="4">
        <v>94760002</v>
      </c>
      <c r="H8022" t="s">
        <v>8465</v>
      </c>
      <c r="I8022" s="2">
        <v>46211.733668981484</v>
      </c>
      <c r="J8022" s="4">
        <v>50100000</v>
      </c>
      <c r="K8022" s="4" t="s">
        <v>6211</v>
      </c>
      <c r="L8022" s="5">
        <v>231.9</v>
      </c>
      <c r="M8022" s="5">
        <v>94.760002</v>
      </c>
      <c r="N8022" s="5">
        <v>50.1</v>
      </c>
      <c r="O8022" s="5" t="str">
        <f t="shared" si="125"/>
        <v>0,990000</v>
      </c>
      <c r="P8022" s="5" t="s">
        <v>11348</v>
      </c>
      <c r="Q8022" s="5" t="s">
        <v>11356</v>
      </c>
    </row>
    <row r="8023" spans="1:17" x14ac:dyDescent="0.25">
      <c r="A8023">
        <v>63903</v>
      </c>
      <c r="B8023" t="s">
        <v>30</v>
      </c>
      <c r="C8023" s="7">
        <v>46211.775219907409</v>
      </c>
      <c r="D8023" s="4">
        <v>231900000</v>
      </c>
      <c r="E8023" s="3">
        <v>8172000</v>
      </c>
      <c r="F8023" s="3">
        <v>1876500</v>
      </c>
      <c r="G8023" s="4">
        <v>94760002</v>
      </c>
      <c r="H8023" t="s">
        <v>8466</v>
      </c>
      <c r="I8023" s="2">
        <v>46211.733668981484</v>
      </c>
      <c r="J8023" s="4">
        <v>50100000</v>
      </c>
      <c r="K8023" s="4" t="s">
        <v>6211</v>
      </c>
      <c r="L8023" s="5">
        <v>231.9</v>
      </c>
      <c r="M8023" s="5">
        <v>94.760002</v>
      </c>
      <c r="N8023" s="5">
        <v>50.1</v>
      </c>
      <c r="O8023" s="5" t="str">
        <f t="shared" si="125"/>
        <v>0,990000</v>
      </c>
      <c r="P8023" s="5" t="s">
        <v>11348</v>
      </c>
      <c r="Q8023" s="5" t="s">
        <v>11349</v>
      </c>
    </row>
    <row r="8024" spans="1:17" x14ac:dyDescent="0.25">
      <c r="A8024">
        <v>63904</v>
      </c>
      <c r="B8024" t="s">
        <v>30</v>
      </c>
      <c r="C8024" s="7">
        <v>46211.775231481479</v>
      </c>
      <c r="D8024" s="4">
        <v>231900000</v>
      </c>
      <c r="E8024" s="3">
        <v>8172000</v>
      </c>
      <c r="F8024" s="3">
        <v>1876500</v>
      </c>
      <c r="G8024" s="4">
        <v>94761002</v>
      </c>
      <c r="H8024" t="s">
        <v>8467</v>
      </c>
      <c r="I8024" s="2">
        <v>46211.733668981484</v>
      </c>
      <c r="J8024" s="4">
        <v>50100000</v>
      </c>
      <c r="K8024" s="4" t="s">
        <v>6211</v>
      </c>
      <c r="L8024" s="5">
        <v>231.9</v>
      </c>
      <c r="M8024" s="5">
        <v>94.761002000000005</v>
      </c>
      <c r="N8024" s="5">
        <v>50.1</v>
      </c>
      <c r="O8024" s="5" t="str">
        <f t="shared" si="125"/>
        <v>0,990000</v>
      </c>
      <c r="P8024" s="5" t="s">
        <v>11348</v>
      </c>
      <c r="Q8024" s="5" t="s">
        <v>11349</v>
      </c>
    </row>
    <row r="8025" spans="1:17" x14ac:dyDescent="0.25">
      <c r="A8025">
        <v>63905</v>
      </c>
      <c r="B8025" t="s">
        <v>30</v>
      </c>
      <c r="C8025" s="7">
        <v>46211.775243055556</v>
      </c>
      <c r="D8025" s="4">
        <v>231800000</v>
      </c>
      <c r="E8025" s="3">
        <v>8169000</v>
      </c>
      <c r="F8025" s="3">
        <v>1875700</v>
      </c>
      <c r="G8025" s="4">
        <v>94762001</v>
      </c>
      <c r="H8025" t="s">
        <v>8468</v>
      </c>
      <c r="I8025" s="2">
        <v>46211.733668981484</v>
      </c>
      <c r="J8025" s="4">
        <v>50100000</v>
      </c>
      <c r="K8025" s="4" t="s">
        <v>6211</v>
      </c>
      <c r="L8025" s="5">
        <v>231.8</v>
      </c>
      <c r="M8025" s="5">
        <v>94.762000999999998</v>
      </c>
      <c r="N8025" s="5">
        <v>50.1</v>
      </c>
      <c r="O8025" s="5" t="str">
        <f t="shared" si="125"/>
        <v>0,990000</v>
      </c>
      <c r="P8025" s="5" t="s">
        <v>11360</v>
      </c>
      <c r="Q8025" s="5" t="s">
        <v>11362</v>
      </c>
    </row>
    <row r="8026" spans="1:17" x14ac:dyDescent="0.25">
      <c r="A8026">
        <v>63906</v>
      </c>
      <c r="B8026" t="s">
        <v>30</v>
      </c>
      <c r="C8026" s="7">
        <v>46211.775254629632</v>
      </c>
      <c r="D8026" s="4">
        <v>231700000</v>
      </c>
      <c r="E8026" s="3">
        <v>8165000</v>
      </c>
      <c r="F8026" s="3">
        <v>1873700</v>
      </c>
      <c r="G8026" s="4">
        <v>94762001</v>
      </c>
      <c r="H8026" t="s">
        <v>8469</v>
      </c>
      <c r="I8026" s="2">
        <v>46211.733668981484</v>
      </c>
      <c r="J8026" s="4">
        <v>50100000</v>
      </c>
      <c r="K8026" s="4" t="s">
        <v>6211</v>
      </c>
      <c r="L8026" s="5">
        <v>231.7</v>
      </c>
      <c r="M8026" s="5">
        <v>94.762000999999998</v>
      </c>
      <c r="N8026" s="5">
        <v>50.1</v>
      </c>
      <c r="O8026" s="5" t="str">
        <f t="shared" si="125"/>
        <v>0,990000</v>
      </c>
      <c r="P8026" s="5" t="s">
        <v>11380</v>
      </c>
      <c r="Q8026" s="5" t="s">
        <v>11400</v>
      </c>
    </row>
    <row r="8027" spans="1:17" x14ac:dyDescent="0.25">
      <c r="A8027">
        <v>63907</v>
      </c>
      <c r="B8027" t="s">
        <v>30</v>
      </c>
      <c r="C8027" s="7">
        <v>46211.775266203702</v>
      </c>
      <c r="D8027" s="4">
        <v>231700000</v>
      </c>
      <c r="E8027" s="3">
        <v>8169000</v>
      </c>
      <c r="F8027" s="3">
        <v>1874600</v>
      </c>
      <c r="G8027" s="4">
        <v>94763000</v>
      </c>
      <c r="H8027" t="s">
        <v>8470</v>
      </c>
      <c r="I8027" s="2">
        <v>46211.733668981484</v>
      </c>
      <c r="J8027" s="4">
        <v>50100000</v>
      </c>
      <c r="K8027" s="4" t="s">
        <v>6211</v>
      </c>
      <c r="L8027" s="5">
        <v>231.7</v>
      </c>
      <c r="M8027" s="5">
        <v>94.763000000000005</v>
      </c>
      <c r="N8027" s="5">
        <v>50.1</v>
      </c>
      <c r="O8027" s="5" t="str">
        <f t="shared" si="125"/>
        <v>0,990000</v>
      </c>
      <c r="P8027" s="5" t="s">
        <v>11360</v>
      </c>
      <c r="Q8027" s="5" t="s">
        <v>11353</v>
      </c>
    </row>
    <row r="8028" spans="1:17" x14ac:dyDescent="0.25">
      <c r="A8028">
        <v>63908</v>
      </c>
      <c r="B8028" t="s">
        <v>30</v>
      </c>
      <c r="C8028" s="7">
        <v>46211.775277777779</v>
      </c>
      <c r="D8028" s="4">
        <v>231800000</v>
      </c>
      <c r="E8028" s="3">
        <v>8171000</v>
      </c>
      <c r="F8028" s="3">
        <v>1875800</v>
      </c>
      <c r="G8028" s="4">
        <v>94763000</v>
      </c>
      <c r="H8028" t="s">
        <v>8471</v>
      </c>
      <c r="I8028" s="2">
        <v>46211.733668981484</v>
      </c>
      <c r="J8028" s="4">
        <v>50100000</v>
      </c>
      <c r="K8028" s="4" t="s">
        <v>6211</v>
      </c>
      <c r="L8028" s="5">
        <v>231.8</v>
      </c>
      <c r="M8028" s="5">
        <v>94.763000000000005</v>
      </c>
      <c r="N8028" s="5">
        <v>50.1</v>
      </c>
      <c r="O8028" s="5" t="str">
        <f t="shared" si="125"/>
        <v>0,990000</v>
      </c>
      <c r="P8028" s="5" t="s">
        <v>11322</v>
      </c>
      <c r="Q8028" s="5" t="s">
        <v>11383</v>
      </c>
    </row>
    <row r="8029" spans="1:17" x14ac:dyDescent="0.25">
      <c r="A8029">
        <v>63909</v>
      </c>
      <c r="B8029" t="s">
        <v>30</v>
      </c>
      <c r="C8029" s="7">
        <v>46211.775289351855</v>
      </c>
      <c r="D8029" s="4">
        <v>231800000</v>
      </c>
      <c r="E8029" s="3">
        <v>8171000</v>
      </c>
      <c r="F8029" s="3">
        <v>1875800</v>
      </c>
      <c r="G8029" s="4">
        <v>94764000</v>
      </c>
      <c r="H8029" t="s">
        <v>8472</v>
      </c>
      <c r="I8029" s="2">
        <v>46211.733668981484</v>
      </c>
      <c r="J8029" s="4">
        <v>50100000</v>
      </c>
      <c r="K8029" s="4" t="s">
        <v>6211</v>
      </c>
      <c r="L8029" s="5">
        <v>231.8</v>
      </c>
      <c r="M8029" s="5">
        <v>94.763999999999996</v>
      </c>
      <c r="N8029" s="5">
        <v>50.1</v>
      </c>
      <c r="O8029" s="5" t="str">
        <f t="shared" si="125"/>
        <v>0,990000</v>
      </c>
      <c r="P8029" s="5" t="s">
        <v>11322</v>
      </c>
      <c r="Q8029" s="5" t="s">
        <v>11383</v>
      </c>
    </row>
    <row r="8030" spans="1:17" x14ac:dyDescent="0.25">
      <c r="A8030">
        <v>63910</v>
      </c>
      <c r="B8030" t="s">
        <v>30</v>
      </c>
      <c r="C8030" s="7">
        <v>46211.775300925925</v>
      </c>
      <c r="D8030" s="4">
        <v>231800000</v>
      </c>
      <c r="E8030" s="3">
        <v>8168000</v>
      </c>
      <c r="F8030" s="3">
        <v>1874900</v>
      </c>
      <c r="G8030" s="4">
        <v>94764000</v>
      </c>
      <c r="H8030" t="s">
        <v>8473</v>
      </c>
      <c r="I8030" s="2">
        <v>46211.733668981484</v>
      </c>
      <c r="J8030" s="4">
        <v>50100000</v>
      </c>
      <c r="K8030" s="4" t="s">
        <v>6211</v>
      </c>
      <c r="L8030" s="5">
        <v>231.8</v>
      </c>
      <c r="M8030" s="5">
        <v>94.763999999999996</v>
      </c>
      <c r="N8030" s="5">
        <v>50.1</v>
      </c>
      <c r="O8030" s="5" t="str">
        <f t="shared" si="125"/>
        <v>0,990000</v>
      </c>
      <c r="P8030" s="5" t="s">
        <v>11359</v>
      </c>
      <c r="Q8030" s="5" t="s">
        <v>11368</v>
      </c>
    </row>
    <row r="8031" spans="1:17" x14ac:dyDescent="0.25">
      <c r="A8031">
        <v>63911</v>
      </c>
      <c r="B8031" t="s">
        <v>30</v>
      </c>
      <c r="C8031" s="7">
        <v>46211.775312500002</v>
      </c>
      <c r="D8031" s="4">
        <v>231800000</v>
      </c>
      <c r="E8031" s="3">
        <v>8167000</v>
      </c>
      <c r="F8031" s="3">
        <v>1874300</v>
      </c>
      <c r="G8031" s="4">
        <v>94764999</v>
      </c>
      <c r="H8031" t="s">
        <v>8474</v>
      </c>
      <c r="I8031" s="2">
        <v>46211.733668981484</v>
      </c>
      <c r="J8031" s="4">
        <v>50100000</v>
      </c>
      <c r="K8031" s="4" t="s">
        <v>6211</v>
      </c>
      <c r="L8031" s="5">
        <v>231.8</v>
      </c>
      <c r="M8031" s="5">
        <v>94.764999000000003</v>
      </c>
      <c r="N8031" s="5">
        <v>50.1</v>
      </c>
      <c r="O8031" s="5" t="str">
        <f t="shared" si="125"/>
        <v>0,990000</v>
      </c>
      <c r="P8031" s="5" t="s">
        <v>11357</v>
      </c>
      <c r="Q8031" s="5" t="s">
        <v>11377</v>
      </c>
    </row>
    <row r="8032" spans="1:17" x14ac:dyDescent="0.25">
      <c r="A8032">
        <v>63912</v>
      </c>
      <c r="B8032" t="s">
        <v>30</v>
      </c>
      <c r="C8032" s="7">
        <v>46211.775324074071</v>
      </c>
      <c r="D8032" s="4">
        <v>231600000</v>
      </c>
      <c r="E8032" s="3">
        <v>8168000</v>
      </c>
      <c r="F8032" s="3">
        <v>1873700</v>
      </c>
      <c r="G8032" s="4">
        <v>94764999</v>
      </c>
      <c r="H8032" t="s">
        <v>8475</v>
      </c>
      <c r="I8032" s="2">
        <v>46211.733761574076</v>
      </c>
      <c r="J8032" s="4">
        <v>50000000</v>
      </c>
      <c r="K8032" s="4" t="s">
        <v>6211</v>
      </c>
      <c r="L8032" s="5">
        <v>231.6</v>
      </c>
      <c r="M8032" s="5">
        <v>94.764999000000003</v>
      </c>
      <c r="N8032" s="5">
        <v>50</v>
      </c>
      <c r="O8032" s="5" t="str">
        <f t="shared" si="125"/>
        <v>0,990000</v>
      </c>
      <c r="P8032" s="5" t="s">
        <v>11359</v>
      </c>
      <c r="Q8032" s="5" t="s">
        <v>11400</v>
      </c>
    </row>
    <row r="8033" spans="1:17" x14ac:dyDescent="0.25">
      <c r="A8033">
        <v>63913</v>
      </c>
      <c r="B8033" t="s">
        <v>30</v>
      </c>
      <c r="C8033" s="7">
        <v>46211.775335648148</v>
      </c>
      <c r="D8033" s="4">
        <v>231600000</v>
      </c>
      <c r="E8033" s="3">
        <v>8171000</v>
      </c>
      <c r="F8033" s="3">
        <v>1874100</v>
      </c>
      <c r="G8033" s="4">
        <v>94765999</v>
      </c>
      <c r="H8033" t="s">
        <v>8476</v>
      </c>
      <c r="I8033" s="2">
        <v>46211.733761574076</v>
      </c>
      <c r="J8033" s="4">
        <v>50000000</v>
      </c>
      <c r="K8033" s="4" t="s">
        <v>6211</v>
      </c>
      <c r="L8033" s="5">
        <v>231.6</v>
      </c>
      <c r="M8033" s="5">
        <v>94.765998999999994</v>
      </c>
      <c r="N8033" s="5">
        <v>50</v>
      </c>
      <c r="O8033" s="5" t="str">
        <f t="shared" si="125"/>
        <v>0,990000</v>
      </c>
      <c r="P8033" s="5" t="s">
        <v>11322</v>
      </c>
      <c r="Q8033" s="5" t="s">
        <v>11369</v>
      </c>
    </row>
    <row r="8034" spans="1:17" x14ac:dyDescent="0.25">
      <c r="A8034">
        <v>63914</v>
      </c>
      <c r="B8034" t="s">
        <v>30</v>
      </c>
      <c r="C8034" s="7">
        <v>46211.775347222225</v>
      </c>
      <c r="D8034" s="4">
        <v>231600000</v>
      </c>
      <c r="E8034" s="3">
        <v>8171000</v>
      </c>
      <c r="F8034" s="3">
        <v>1874100</v>
      </c>
      <c r="G8034" s="4">
        <v>94765999</v>
      </c>
      <c r="H8034" t="s">
        <v>8477</v>
      </c>
      <c r="I8034" s="2">
        <v>46211.733761574076</v>
      </c>
      <c r="J8034" s="4">
        <v>50100000</v>
      </c>
      <c r="K8034" s="4" t="s">
        <v>6211</v>
      </c>
      <c r="L8034" s="5">
        <v>231.6</v>
      </c>
      <c r="M8034" s="5">
        <v>94.765998999999994</v>
      </c>
      <c r="N8034" s="5">
        <v>50.1</v>
      </c>
      <c r="O8034" s="5" t="str">
        <f t="shared" si="125"/>
        <v>0,990000</v>
      </c>
      <c r="P8034" s="5" t="s">
        <v>11322</v>
      </c>
      <c r="Q8034" s="5" t="s">
        <v>11369</v>
      </c>
    </row>
    <row r="8035" spans="1:17" x14ac:dyDescent="0.25">
      <c r="A8035">
        <v>63915</v>
      </c>
      <c r="B8035" t="s">
        <v>30</v>
      </c>
      <c r="C8035" s="7">
        <v>46211.775358796294</v>
      </c>
      <c r="D8035" s="4">
        <v>231600000</v>
      </c>
      <c r="E8035" s="3">
        <v>8168000</v>
      </c>
      <c r="F8035" s="3">
        <v>1873500</v>
      </c>
      <c r="G8035" s="4">
        <v>94766998</v>
      </c>
      <c r="H8035" t="s">
        <v>8478</v>
      </c>
      <c r="I8035" s="2">
        <v>46211.733761574076</v>
      </c>
      <c r="J8035" s="4">
        <v>50000000</v>
      </c>
      <c r="K8035" s="4" t="s">
        <v>6211</v>
      </c>
      <c r="L8035" s="5">
        <v>231.6</v>
      </c>
      <c r="M8035" s="5">
        <v>94.766998000000001</v>
      </c>
      <c r="N8035" s="5">
        <v>50</v>
      </c>
      <c r="O8035" s="5" t="str">
        <f t="shared" si="125"/>
        <v>0,990000</v>
      </c>
      <c r="P8035" s="5" t="s">
        <v>11359</v>
      </c>
      <c r="Q8035" s="5" t="s">
        <v>11399</v>
      </c>
    </row>
    <row r="8036" spans="1:17" x14ac:dyDescent="0.25">
      <c r="A8036">
        <v>63916</v>
      </c>
      <c r="B8036" t="s">
        <v>30</v>
      </c>
      <c r="C8036" s="7">
        <v>46211.775370370371</v>
      </c>
      <c r="D8036" s="4">
        <v>231700000</v>
      </c>
      <c r="E8036" s="3">
        <v>8167000</v>
      </c>
      <c r="F8036" s="3">
        <v>1873700</v>
      </c>
      <c r="G8036" s="4">
        <v>94766998</v>
      </c>
      <c r="H8036" t="s">
        <v>8479</v>
      </c>
      <c r="I8036" s="2">
        <v>46211.733761574076</v>
      </c>
      <c r="J8036" s="4">
        <v>50100000</v>
      </c>
      <c r="K8036" s="4" t="s">
        <v>6211</v>
      </c>
      <c r="L8036" s="5">
        <v>231.7</v>
      </c>
      <c r="M8036" s="5">
        <v>94.766998000000001</v>
      </c>
      <c r="N8036" s="5">
        <v>50.1</v>
      </c>
      <c r="O8036" s="5" t="str">
        <f t="shared" si="125"/>
        <v>0,990000</v>
      </c>
      <c r="P8036" s="5" t="s">
        <v>11357</v>
      </c>
      <c r="Q8036" s="5" t="s">
        <v>11400</v>
      </c>
    </row>
    <row r="8037" spans="1:17" x14ac:dyDescent="0.25">
      <c r="A8037">
        <v>63917</v>
      </c>
      <c r="B8037" t="s">
        <v>30</v>
      </c>
      <c r="C8037" s="7">
        <v>46211.775381944448</v>
      </c>
      <c r="D8037" s="4">
        <v>231700000</v>
      </c>
      <c r="E8037" s="3">
        <v>8168000</v>
      </c>
      <c r="F8037" s="3">
        <v>1874000</v>
      </c>
      <c r="G8037" s="4">
        <v>94767998</v>
      </c>
      <c r="H8037" t="s">
        <v>8480</v>
      </c>
      <c r="I8037" s="2">
        <v>46211.733761574076</v>
      </c>
      <c r="J8037" s="4">
        <v>50000000</v>
      </c>
      <c r="K8037" s="4" t="s">
        <v>6211</v>
      </c>
      <c r="L8037" s="5">
        <v>231.7</v>
      </c>
      <c r="M8037" s="5">
        <v>94.767998000000006</v>
      </c>
      <c r="N8037" s="5">
        <v>50</v>
      </c>
      <c r="O8037" s="5" t="str">
        <f t="shared" si="125"/>
        <v>0,990000</v>
      </c>
      <c r="P8037" s="5" t="s">
        <v>11359</v>
      </c>
      <c r="Q8037" s="5" t="s">
        <v>11379</v>
      </c>
    </row>
    <row r="8038" spans="1:17" x14ac:dyDescent="0.25">
      <c r="A8038">
        <v>63918</v>
      </c>
      <c r="B8038" t="s">
        <v>30</v>
      </c>
      <c r="C8038" s="7">
        <v>46211.775393518517</v>
      </c>
      <c r="D8038" s="4">
        <v>231700000</v>
      </c>
      <c r="E8038" s="3">
        <v>8168000</v>
      </c>
      <c r="F8038" s="3">
        <v>1874000</v>
      </c>
      <c r="G8038" s="4">
        <v>94767998</v>
      </c>
      <c r="H8038" t="s">
        <v>8481</v>
      </c>
      <c r="I8038" s="2">
        <v>46211.733761574076</v>
      </c>
      <c r="J8038" s="4">
        <v>50000000</v>
      </c>
      <c r="K8038" s="4" t="s">
        <v>6211</v>
      </c>
      <c r="L8038" s="5">
        <v>231.7</v>
      </c>
      <c r="M8038" s="5">
        <v>94.767998000000006</v>
      </c>
      <c r="N8038" s="5">
        <v>50</v>
      </c>
      <c r="O8038" s="5" t="str">
        <f t="shared" si="125"/>
        <v>0,990000</v>
      </c>
      <c r="P8038" s="5" t="s">
        <v>11359</v>
      </c>
      <c r="Q8038" s="5" t="s">
        <v>11379</v>
      </c>
    </row>
    <row r="8039" spans="1:17" x14ac:dyDescent="0.25">
      <c r="A8039">
        <v>63919</v>
      </c>
      <c r="B8039" t="s">
        <v>30</v>
      </c>
      <c r="C8039" s="7">
        <v>46211.775405092594</v>
      </c>
      <c r="D8039" s="4">
        <v>231800000</v>
      </c>
      <c r="E8039" s="3">
        <v>8168000</v>
      </c>
      <c r="F8039" s="3">
        <v>1875300</v>
      </c>
      <c r="G8039" s="4">
        <v>94768997</v>
      </c>
      <c r="H8039" t="s">
        <v>8482</v>
      </c>
      <c r="I8039" s="2">
        <v>46211.733761574076</v>
      </c>
      <c r="J8039" s="4">
        <v>50100000</v>
      </c>
      <c r="K8039" s="4" t="s">
        <v>6211</v>
      </c>
      <c r="L8039" s="5">
        <v>231.8</v>
      </c>
      <c r="M8039" s="5">
        <v>94.768996999999999</v>
      </c>
      <c r="N8039" s="5">
        <v>50.1</v>
      </c>
      <c r="O8039" s="5" t="str">
        <f t="shared" si="125"/>
        <v>0,990000</v>
      </c>
      <c r="P8039" s="5" t="s">
        <v>11359</v>
      </c>
      <c r="Q8039" s="5" t="s">
        <v>11354</v>
      </c>
    </row>
    <row r="8040" spans="1:17" x14ac:dyDescent="0.25">
      <c r="A8040">
        <v>63920</v>
      </c>
      <c r="B8040" t="s">
        <v>30</v>
      </c>
      <c r="C8040" s="7">
        <v>46211.775416666664</v>
      </c>
      <c r="D8040" s="4">
        <v>231900000</v>
      </c>
      <c r="E8040" s="3">
        <v>8168000</v>
      </c>
      <c r="F8040" s="3">
        <v>1876000</v>
      </c>
      <c r="G8040" s="4">
        <v>94768997</v>
      </c>
      <c r="H8040" t="s">
        <v>8483</v>
      </c>
      <c r="I8040" s="2">
        <v>46211.733761574076</v>
      </c>
      <c r="J8040" s="4">
        <v>50100000</v>
      </c>
      <c r="K8040" s="4" t="s">
        <v>6211</v>
      </c>
      <c r="L8040" s="5">
        <v>231.9</v>
      </c>
      <c r="M8040" s="5">
        <v>94.768996999999999</v>
      </c>
      <c r="N8040" s="5">
        <v>50.1</v>
      </c>
      <c r="O8040" s="5" t="str">
        <f t="shared" si="125"/>
        <v>0,990000</v>
      </c>
      <c r="P8040" s="5" t="s">
        <v>11359</v>
      </c>
      <c r="Q8040" s="5" t="s">
        <v>11365</v>
      </c>
    </row>
    <row r="8041" spans="1:17" x14ac:dyDescent="0.25">
      <c r="A8041">
        <v>63921</v>
      </c>
      <c r="B8041" t="s">
        <v>30</v>
      </c>
      <c r="C8041" s="7">
        <v>46211.77542824074</v>
      </c>
      <c r="D8041" s="4">
        <v>231900000</v>
      </c>
      <c r="E8041" s="3">
        <v>8162000</v>
      </c>
      <c r="F8041" s="3">
        <v>1874400</v>
      </c>
      <c r="G8041" s="4">
        <v>94769997</v>
      </c>
      <c r="H8041" t="s">
        <v>8484</v>
      </c>
      <c r="I8041" s="2">
        <v>46211.733761574076</v>
      </c>
      <c r="J8041" s="4">
        <v>50100000</v>
      </c>
      <c r="K8041" s="4" t="s">
        <v>6211</v>
      </c>
      <c r="L8041" s="5">
        <v>231.9</v>
      </c>
      <c r="M8041" s="5">
        <v>94.769997000000004</v>
      </c>
      <c r="N8041" s="5">
        <v>50.1</v>
      </c>
      <c r="O8041" s="5" t="str">
        <f t="shared" si="125"/>
        <v>0,990000</v>
      </c>
      <c r="P8041" s="5" t="s">
        <v>11384</v>
      </c>
      <c r="Q8041" s="5" t="s">
        <v>11370</v>
      </c>
    </row>
    <row r="8042" spans="1:17" x14ac:dyDescent="0.25">
      <c r="A8042">
        <v>63922</v>
      </c>
      <c r="B8042" t="s">
        <v>30</v>
      </c>
      <c r="C8042" s="7">
        <v>46211.775439814817</v>
      </c>
      <c r="D8042" s="4">
        <v>231100000</v>
      </c>
      <c r="E8042" s="3">
        <v>8142000</v>
      </c>
      <c r="F8042" s="3">
        <v>1863400</v>
      </c>
      <c r="G8042" s="4">
        <v>94769997</v>
      </c>
      <c r="H8042" t="s">
        <v>8485</v>
      </c>
      <c r="I8042" s="2">
        <v>46211.733877314815</v>
      </c>
      <c r="J8042" s="4">
        <v>50100000</v>
      </c>
      <c r="K8042" s="4" t="s">
        <v>6211</v>
      </c>
      <c r="L8042" s="5">
        <v>231.1</v>
      </c>
      <c r="M8042" s="5">
        <v>94.769997000000004</v>
      </c>
      <c r="N8042" s="5">
        <v>50.1</v>
      </c>
      <c r="O8042" s="5" t="str">
        <f t="shared" si="125"/>
        <v>0,990000</v>
      </c>
      <c r="P8042" s="5" t="s">
        <v>11401</v>
      </c>
      <c r="Q8042" s="5" t="s">
        <v>11402</v>
      </c>
    </row>
    <row r="8043" spans="1:17" x14ac:dyDescent="0.25">
      <c r="A8043">
        <v>63923</v>
      </c>
      <c r="B8043" t="s">
        <v>30</v>
      </c>
      <c r="C8043" s="7">
        <v>46211.775451388887</v>
      </c>
      <c r="D8043" s="4">
        <v>231100000</v>
      </c>
      <c r="E8043" s="3">
        <v>8142000</v>
      </c>
      <c r="F8043" s="3">
        <v>1863400</v>
      </c>
      <c r="G8043" s="4">
        <v>94771004</v>
      </c>
      <c r="H8043" t="s">
        <v>8486</v>
      </c>
      <c r="I8043" s="2">
        <v>46211.733877314815</v>
      </c>
      <c r="J8043" s="4">
        <v>50100000</v>
      </c>
      <c r="K8043" s="4" t="s">
        <v>6211</v>
      </c>
      <c r="L8043" s="5">
        <v>231.1</v>
      </c>
      <c r="M8043" s="5">
        <v>94.771004000000005</v>
      </c>
      <c r="N8043" s="5">
        <v>50.1</v>
      </c>
      <c r="O8043" s="5" t="str">
        <f t="shared" si="125"/>
        <v>0,990000</v>
      </c>
      <c r="P8043" s="5" t="s">
        <v>11401</v>
      </c>
      <c r="Q8043" s="5" t="s">
        <v>11402</v>
      </c>
    </row>
    <row r="8044" spans="1:17" x14ac:dyDescent="0.25">
      <c r="A8044">
        <v>63924</v>
      </c>
      <c r="B8044" t="s">
        <v>30</v>
      </c>
      <c r="C8044" s="7">
        <v>46211.775462962964</v>
      </c>
      <c r="D8044" s="4">
        <v>231600000</v>
      </c>
      <c r="E8044" s="3">
        <v>8174000</v>
      </c>
      <c r="F8044" s="3">
        <v>1874600</v>
      </c>
      <c r="G8044" s="4">
        <v>94771004</v>
      </c>
      <c r="H8044" t="s">
        <v>8487</v>
      </c>
      <c r="I8044" s="2">
        <v>46211.733877314815</v>
      </c>
      <c r="J8044" s="4">
        <v>50100000</v>
      </c>
      <c r="K8044" s="4" t="s">
        <v>6211</v>
      </c>
      <c r="L8044" s="5">
        <v>231.6</v>
      </c>
      <c r="M8044" s="5">
        <v>94.771004000000005</v>
      </c>
      <c r="N8044" s="5">
        <v>50.1</v>
      </c>
      <c r="O8044" s="5" t="str">
        <f t="shared" si="125"/>
        <v>0,990000</v>
      </c>
      <c r="P8044" s="5" t="s">
        <v>11347</v>
      </c>
      <c r="Q8044" s="5" t="s">
        <v>11353</v>
      </c>
    </row>
    <row r="8045" spans="1:17" x14ac:dyDescent="0.25">
      <c r="A8045">
        <v>63925</v>
      </c>
      <c r="B8045" t="s">
        <v>30</v>
      </c>
      <c r="C8045" s="7">
        <v>46211.77547453704</v>
      </c>
      <c r="D8045" s="4">
        <v>231600000</v>
      </c>
      <c r="E8045" s="3">
        <v>8166000</v>
      </c>
      <c r="F8045" s="3">
        <v>1873000</v>
      </c>
      <c r="G8045" s="4">
        <v>94772003</v>
      </c>
      <c r="H8045" t="s">
        <v>8488</v>
      </c>
      <c r="I8045" s="2">
        <v>46211.733877314815</v>
      </c>
      <c r="J8045" s="4">
        <v>50100000</v>
      </c>
      <c r="K8045" s="4" t="s">
        <v>6211</v>
      </c>
      <c r="L8045" s="5">
        <v>231.6</v>
      </c>
      <c r="M8045" s="5">
        <v>94.772002999999998</v>
      </c>
      <c r="N8045" s="5">
        <v>50.1</v>
      </c>
      <c r="O8045" s="5" t="str">
        <f t="shared" si="125"/>
        <v>0,990000</v>
      </c>
      <c r="P8045" s="5" t="s">
        <v>11374</v>
      </c>
      <c r="Q8045" s="5" t="s">
        <v>11403</v>
      </c>
    </row>
    <row r="8046" spans="1:17" x14ac:dyDescent="0.25">
      <c r="A8046">
        <v>63926</v>
      </c>
      <c r="B8046" t="s">
        <v>30</v>
      </c>
      <c r="C8046" s="7">
        <v>46211.77548611111</v>
      </c>
      <c r="D8046" s="4">
        <v>231600000</v>
      </c>
      <c r="E8046" s="3">
        <v>8164000</v>
      </c>
      <c r="F8046" s="3">
        <v>1872200</v>
      </c>
      <c r="G8046" s="4">
        <v>94772003</v>
      </c>
      <c r="H8046" t="s">
        <v>8489</v>
      </c>
      <c r="I8046" s="2">
        <v>46211.733877314815</v>
      </c>
      <c r="J8046" s="4">
        <v>50100000</v>
      </c>
      <c r="K8046" s="4" t="s">
        <v>6211</v>
      </c>
      <c r="L8046" s="5">
        <v>231.6</v>
      </c>
      <c r="M8046" s="5">
        <v>94.772002999999998</v>
      </c>
      <c r="N8046" s="5">
        <v>50.1</v>
      </c>
      <c r="O8046" s="5" t="str">
        <f t="shared" si="125"/>
        <v>0,990000</v>
      </c>
      <c r="P8046" s="5" t="s">
        <v>11376</v>
      </c>
      <c r="Q8046" s="5" t="s">
        <v>11404</v>
      </c>
    </row>
    <row r="8047" spans="1:17" x14ac:dyDescent="0.25">
      <c r="A8047">
        <v>63927</v>
      </c>
      <c r="B8047" t="s">
        <v>30</v>
      </c>
      <c r="C8047" s="7">
        <v>46211.775497685187</v>
      </c>
      <c r="D8047" s="4">
        <v>231600000</v>
      </c>
      <c r="E8047" s="3">
        <v>8164000</v>
      </c>
      <c r="F8047" s="3">
        <v>1872200</v>
      </c>
      <c r="G8047" s="4">
        <v>94773003</v>
      </c>
      <c r="H8047" t="s">
        <v>8490</v>
      </c>
      <c r="I8047" s="2">
        <v>46211.733877314815</v>
      </c>
      <c r="J8047" s="4">
        <v>50100000</v>
      </c>
      <c r="K8047" s="4" t="s">
        <v>6211</v>
      </c>
      <c r="L8047" s="5">
        <v>231.6</v>
      </c>
      <c r="M8047" s="5">
        <v>94.773003000000003</v>
      </c>
      <c r="N8047" s="5">
        <v>50.1</v>
      </c>
      <c r="O8047" s="5" t="str">
        <f t="shared" si="125"/>
        <v>0,990000</v>
      </c>
      <c r="P8047" s="5" t="s">
        <v>11376</v>
      </c>
      <c r="Q8047" s="5" t="s">
        <v>11404</v>
      </c>
    </row>
    <row r="8048" spans="1:17" x14ac:dyDescent="0.25">
      <c r="A8048">
        <v>63928</v>
      </c>
      <c r="B8048" t="s">
        <v>30</v>
      </c>
      <c r="C8048" s="7">
        <v>46211.775509259256</v>
      </c>
      <c r="D8048" s="4">
        <v>231400000</v>
      </c>
      <c r="E8048" s="3">
        <v>8166000</v>
      </c>
      <c r="F8048" s="3">
        <v>1871500</v>
      </c>
      <c r="G8048" s="4">
        <v>94774002</v>
      </c>
      <c r="H8048" t="s">
        <v>8491</v>
      </c>
      <c r="I8048" s="2">
        <v>46211.733877314815</v>
      </c>
      <c r="J8048" s="4">
        <v>50100000</v>
      </c>
      <c r="K8048" s="4" t="s">
        <v>6211</v>
      </c>
      <c r="L8048" s="5">
        <v>231.4</v>
      </c>
      <c r="M8048" s="5">
        <v>94.774001999999996</v>
      </c>
      <c r="N8048" s="5">
        <v>50.1</v>
      </c>
      <c r="O8048" s="5" t="str">
        <f t="shared" si="125"/>
        <v>0,990000</v>
      </c>
      <c r="P8048" s="5" t="s">
        <v>11374</v>
      </c>
      <c r="Q8048" s="5" t="s">
        <v>11405</v>
      </c>
    </row>
    <row r="8049" spans="1:17" x14ac:dyDescent="0.25">
      <c r="A8049">
        <v>63929</v>
      </c>
      <c r="B8049" t="s">
        <v>30</v>
      </c>
      <c r="C8049" s="7">
        <v>46211.775520833333</v>
      </c>
      <c r="D8049" s="4">
        <v>231600000</v>
      </c>
      <c r="E8049" s="3">
        <v>8169000</v>
      </c>
      <c r="F8049" s="3">
        <v>1873500</v>
      </c>
      <c r="G8049" s="4">
        <v>94774002</v>
      </c>
      <c r="H8049" t="s">
        <v>8492</v>
      </c>
      <c r="I8049" s="2">
        <v>46211.733877314815</v>
      </c>
      <c r="J8049" s="4">
        <v>50100000</v>
      </c>
      <c r="K8049" s="4" t="s">
        <v>6211</v>
      </c>
      <c r="L8049" s="5">
        <v>231.6</v>
      </c>
      <c r="M8049" s="5">
        <v>94.774001999999996</v>
      </c>
      <c r="N8049" s="5">
        <v>50.1</v>
      </c>
      <c r="O8049" s="5" t="str">
        <f t="shared" si="125"/>
        <v>0,990000</v>
      </c>
      <c r="P8049" s="5" t="s">
        <v>11360</v>
      </c>
      <c r="Q8049" s="5" t="s">
        <v>11399</v>
      </c>
    </row>
    <row r="8050" spans="1:17" x14ac:dyDescent="0.25">
      <c r="A8050">
        <v>63930</v>
      </c>
      <c r="B8050" t="s">
        <v>30</v>
      </c>
      <c r="C8050" s="7">
        <v>46211.77553240741</v>
      </c>
      <c r="D8050" s="4">
        <v>231700000</v>
      </c>
      <c r="E8050" s="3">
        <v>8166000</v>
      </c>
      <c r="F8050" s="3">
        <v>1873900</v>
      </c>
      <c r="G8050" s="4">
        <v>94775002</v>
      </c>
      <c r="H8050" t="s">
        <v>8493</v>
      </c>
      <c r="I8050" s="2">
        <v>46211.733877314815</v>
      </c>
      <c r="J8050" s="4">
        <v>50100000</v>
      </c>
      <c r="K8050" s="4" t="s">
        <v>6211</v>
      </c>
      <c r="L8050" s="5">
        <v>231.7</v>
      </c>
      <c r="M8050" s="5">
        <v>94.775002000000001</v>
      </c>
      <c r="N8050" s="5">
        <v>50.1</v>
      </c>
      <c r="O8050" s="5" t="str">
        <f t="shared" si="125"/>
        <v>0,990000</v>
      </c>
      <c r="P8050" s="5" t="s">
        <v>11374</v>
      </c>
      <c r="Q8050" s="5" t="s">
        <v>11406</v>
      </c>
    </row>
    <row r="8051" spans="1:17" x14ac:dyDescent="0.25">
      <c r="A8051">
        <v>63931</v>
      </c>
      <c r="B8051" t="s">
        <v>30</v>
      </c>
      <c r="C8051" s="7">
        <v>46211.775543981479</v>
      </c>
      <c r="D8051" s="4">
        <v>231700000</v>
      </c>
      <c r="E8051" s="3">
        <v>8166000</v>
      </c>
      <c r="F8051" s="3">
        <v>1873900</v>
      </c>
      <c r="G8051" s="4">
        <v>94775002</v>
      </c>
      <c r="H8051" t="s">
        <v>8494</v>
      </c>
      <c r="I8051" s="2">
        <v>46211.733877314815</v>
      </c>
      <c r="J8051" s="4">
        <v>50100000</v>
      </c>
      <c r="K8051" s="4" t="s">
        <v>6211</v>
      </c>
      <c r="L8051" s="5">
        <v>231.7</v>
      </c>
      <c r="M8051" s="5">
        <v>94.775002000000001</v>
      </c>
      <c r="N8051" s="5">
        <v>50.1</v>
      </c>
      <c r="O8051" s="5" t="str">
        <f t="shared" si="125"/>
        <v>0,990000</v>
      </c>
      <c r="P8051" s="5" t="s">
        <v>11374</v>
      </c>
      <c r="Q8051" s="5" t="s">
        <v>11406</v>
      </c>
    </row>
    <row r="8052" spans="1:17" x14ac:dyDescent="0.25">
      <c r="A8052">
        <v>63932</v>
      </c>
      <c r="B8052" t="s">
        <v>30</v>
      </c>
      <c r="C8052" s="7">
        <v>46211.775555555556</v>
      </c>
      <c r="D8052" s="4">
        <v>231500000</v>
      </c>
      <c r="E8052" s="3">
        <v>8161000</v>
      </c>
      <c r="F8052" s="3">
        <v>1871100</v>
      </c>
      <c r="G8052" s="4">
        <v>94776001</v>
      </c>
      <c r="H8052" t="s">
        <v>8495</v>
      </c>
      <c r="I8052" s="2">
        <v>46211.73400462963</v>
      </c>
      <c r="J8052" s="4">
        <v>50100000</v>
      </c>
      <c r="K8052" s="4" t="s">
        <v>6211</v>
      </c>
      <c r="L8052" s="5">
        <v>231.5</v>
      </c>
      <c r="M8052" s="5">
        <v>94.776000999999994</v>
      </c>
      <c r="N8052" s="5">
        <v>50.1</v>
      </c>
      <c r="O8052" s="5" t="str">
        <f t="shared" si="125"/>
        <v>0,990000</v>
      </c>
      <c r="P8052" s="5" t="s">
        <v>11389</v>
      </c>
      <c r="Q8052" s="5" t="s">
        <v>11407</v>
      </c>
    </row>
    <row r="8053" spans="1:17" x14ac:dyDescent="0.25">
      <c r="A8053">
        <v>63933</v>
      </c>
      <c r="B8053" t="s">
        <v>30</v>
      </c>
      <c r="C8053" s="7">
        <v>46211.775567129633</v>
      </c>
      <c r="D8053" s="4">
        <v>231500000</v>
      </c>
      <c r="E8053" s="3">
        <v>8167000</v>
      </c>
      <c r="F8053" s="3">
        <v>1872600</v>
      </c>
      <c r="G8053" s="4">
        <v>94776001</v>
      </c>
      <c r="H8053" t="s">
        <v>8496</v>
      </c>
      <c r="I8053" s="2">
        <v>46211.73400462963</v>
      </c>
      <c r="J8053" s="4">
        <v>50100000</v>
      </c>
      <c r="K8053" s="4" t="s">
        <v>6211</v>
      </c>
      <c r="L8053" s="5">
        <v>231.5</v>
      </c>
      <c r="M8053" s="5">
        <v>94.776000999999994</v>
      </c>
      <c r="N8053" s="5">
        <v>50.1</v>
      </c>
      <c r="O8053" s="5" t="str">
        <f t="shared" si="125"/>
        <v>0,990000</v>
      </c>
      <c r="P8053" s="5" t="s">
        <v>11357</v>
      </c>
      <c r="Q8053" s="5" t="s">
        <v>11408</v>
      </c>
    </row>
    <row r="8054" spans="1:17" x14ac:dyDescent="0.25">
      <c r="A8054">
        <v>63934</v>
      </c>
      <c r="B8054" t="s">
        <v>30</v>
      </c>
      <c r="C8054" s="7">
        <v>46211.775578703702</v>
      </c>
      <c r="D8054" s="4">
        <v>231500000</v>
      </c>
      <c r="E8054" s="3">
        <v>8167000</v>
      </c>
      <c r="F8054" s="3">
        <v>1872500</v>
      </c>
      <c r="G8054" s="4">
        <v>94777000</v>
      </c>
      <c r="H8054" t="s">
        <v>8497</v>
      </c>
      <c r="I8054" s="2">
        <v>46211.73400462963</v>
      </c>
      <c r="J8054" s="4">
        <v>50100000</v>
      </c>
      <c r="K8054" s="4" t="s">
        <v>6211</v>
      </c>
      <c r="L8054" s="5">
        <v>231.5</v>
      </c>
      <c r="M8054" s="5">
        <v>94.777000000000001</v>
      </c>
      <c r="N8054" s="5">
        <v>50.1</v>
      </c>
      <c r="O8054" s="5" t="str">
        <f t="shared" si="125"/>
        <v>0,990000</v>
      </c>
      <c r="P8054" s="5" t="s">
        <v>11357</v>
      </c>
      <c r="Q8054" s="5" t="s">
        <v>11409</v>
      </c>
    </row>
    <row r="8055" spans="1:17" x14ac:dyDescent="0.25">
      <c r="A8055">
        <v>63935</v>
      </c>
      <c r="B8055" t="s">
        <v>30</v>
      </c>
      <c r="C8055" s="7">
        <v>46211.775590277779</v>
      </c>
      <c r="D8055" s="4">
        <v>231500000</v>
      </c>
      <c r="E8055" s="3">
        <v>8167000</v>
      </c>
      <c r="F8055" s="3">
        <v>1872700</v>
      </c>
      <c r="G8055" s="4">
        <v>94777000</v>
      </c>
      <c r="H8055" t="s">
        <v>8498</v>
      </c>
      <c r="I8055" s="2">
        <v>46211.73400462963</v>
      </c>
      <c r="J8055" s="4">
        <v>50100000</v>
      </c>
      <c r="K8055" s="4" t="s">
        <v>6211</v>
      </c>
      <c r="L8055" s="5">
        <v>231.5</v>
      </c>
      <c r="M8055" s="5">
        <v>94.777000000000001</v>
      </c>
      <c r="N8055" s="5">
        <v>50.1</v>
      </c>
      <c r="O8055" s="5" t="str">
        <f t="shared" si="125"/>
        <v>0,990000</v>
      </c>
      <c r="P8055" s="5" t="s">
        <v>11357</v>
      </c>
      <c r="Q8055" s="5" t="s">
        <v>11410</v>
      </c>
    </row>
    <row r="8056" spans="1:17" x14ac:dyDescent="0.25">
      <c r="A8056">
        <v>63936</v>
      </c>
      <c r="B8056" t="s">
        <v>30</v>
      </c>
      <c r="C8056" s="7">
        <v>46211.775601851848</v>
      </c>
      <c r="D8056" s="4">
        <v>231500000</v>
      </c>
      <c r="E8056" s="3">
        <v>8167000</v>
      </c>
      <c r="F8056" s="3">
        <v>1872700</v>
      </c>
      <c r="G8056" s="4">
        <v>94778000</v>
      </c>
      <c r="H8056" t="s">
        <v>8499</v>
      </c>
      <c r="I8056" s="2">
        <v>46211.73400462963</v>
      </c>
      <c r="J8056" s="4">
        <v>50100000</v>
      </c>
      <c r="K8056" s="4" t="s">
        <v>6211</v>
      </c>
      <c r="L8056" s="5">
        <v>231.5</v>
      </c>
      <c r="M8056" s="5">
        <v>94.778000000000006</v>
      </c>
      <c r="N8056" s="5">
        <v>50.1</v>
      </c>
      <c r="O8056" s="5" t="str">
        <f t="shared" si="125"/>
        <v>0,990000</v>
      </c>
      <c r="P8056" s="5" t="s">
        <v>11357</v>
      </c>
      <c r="Q8056" s="5" t="s">
        <v>11410</v>
      </c>
    </row>
    <row r="8057" spans="1:17" x14ac:dyDescent="0.25">
      <c r="A8057">
        <v>63937</v>
      </c>
      <c r="B8057" t="s">
        <v>30</v>
      </c>
      <c r="C8057" s="7">
        <v>46211.775613425925</v>
      </c>
      <c r="D8057" s="4">
        <v>231600000</v>
      </c>
      <c r="E8057" s="3">
        <v>8167000</v>
      </c>
      <c r="F8057" s="3">
        <v>1872900</v>
      </c>
      <c r="G8057" s="4">
        <v>94778000</v>
      </c>
      <c r="H8057" t="s">
        <v>8500</v>
      </c>
      <c r="I8057" s="2">
        <v>46211.73400462963</v>
      </c>
      <c r="J8057" s="4">
        <v>50100000</v>
      </c>
      <c r="K8057" s="4" t="s">
        <v>6211</v>
      </c>
      <c r="L8057" s="5">
        <v>231.6</v>
      </c>
      <c r="M8057" s="5">
        <v>94.778000000000006</v>
      </c>
      <c r="N8057" s="5">
        <v>50.1</v>
      </c>
      <c r="O8057" s="5" t="str">
        <f t="shared" si="125"/>
        <v>0,990000</v>
      </c>
      <c r="P8057" s="5" t="s">
        <v>11357</v>
      </c>
      <c r="Q8057" s="5" t="s">
        <v>11411</v>
      </c>
    </row>
    <row r="8058" spans="1:17" x14ac:dyDescent="0.25">
      <c r="A8058">
        <v>63938</v>
      </c>
      <c r="B8058" t="s">
        <v>30</v>
      </c>
      <c r="C8058" s="7">
        <v>46211.775625000002</v>
      </c>
      <c r="D8058" s="4">
        <v>231600000</v>
      </c>
      <c r="E8058" s="3">
        <v>8168000</v>
      </c>
      <c r="F8058" s="3">
        <v>1872900</v>
      </c>
      <c r="G8058" s="4">
        <v>94778999</v>
      </c>
      <c r="H8058" t="s">
        <v>8501</v>
      </c>
      <c r="I8058" s="2">
        <v>46211.73400462963</v>
      </c>
      <c r="J8058" s="4">
        <v>50100000</v>
      </c>
      <c r="K8058" s="4" t="s">
        <v>6211</v>
      </c>
      <c r="L8058" s="5">
        <v>231.6</v>
      </c>
      <c r="M8058" s="5">
        <v>94.778998999999999</v>
      </c>
      <c r="N8058" s="5">
        <v>50.1</v>
      </c>
      <c r="O8058" s="5" t="str">
        <f t="shared" si="125"/>
        <v>0,990000</v>
      </c>
      <c r="P8058" s="5" t="s">
        <v>11359</v>
      </c>
      <c r="Q8058" s="5" t="s">
        <v>11411</v>
      </c>
    </row>
    <row r="8059" spans="1:17" x14ac:dyDescent="0.25">
      <c r="A8059">
        <v>63939</v>
      </c>
      <c r="B8059" t="s">
        <v>30</v>
      </c>
      <c r="C8059" s="7">
        <v>46211.775636574072</v>
      </c>
      <c r="D8059" s="4">
        <v>231500000</v>
      </c>
      <c r="E8059" s="3">
        <v>8166000</v>
      </c>
      <c r="F8059" s="3">
        <v>1872100</v>
      </c>
      <c r="G8059" s="4">
        <v>94778999</v>
      </c>
      <c r="H8059" t="s">
        <v>8502</v>
      </c>
      <c r="I8059" s="2">
        <v>46211.73400462963</v>
      </c>
      <c r="J8059" s="4">
        <v>50100000</v>
      </c>
      <c r="K8059" s="4" t="s">
        <v>6211</v>
      </c>
      <c r="L8059" s="5">
        <v>231.5</v>
      </c>
      <c r="M8059" s="5">
        <v>94.778998999999999</v>
      </c>
      <c r="N8059" s="5">
        <v>50.1</v>
      </c>
      <c r="O8059" s="5" t="str">
        <f t="shared" si="125"/>
        <v>0,990000</v>
      </c>
      <c r="P8059" s="5" t="s">
        <v>11374</v>
      </c>
      <c r="Q8059" s="5" t="s">
        <v>11412</v>
      </c>
    </row>
    <row r="8060" spans="1:17" x14ac:dyDescent="0.25">
      <c r="A8060">
        <v>63940</v>
      </c>
      <c r="B8060" t="s">
        <v>30</v>
      </c>
      <c r="C8060" s="7">
        <v>46211.775648148148</v>
      </c>
      <c r="D8060" s="4">
        <v>231400000</v>
      </c>
      <c r="E8060" s="3">
        <v>8164000</v>
      </c>
      <c r="F8060" s="3">
        <v>1871100</v>
      </c>
      <c r="G8060" s="4">
        <v>94779999</v>
      </c>
      <c r="H8060" t="s">
        <v>8503</v>
      </c>
      <c r="I8060" s="2">
        <v>46211.73400462963</v>
      </c>
      <c r="J8060" s="4">
        <v>50100000</v>
      </c>
      <c r="K8060" s="4" t="s">
        <v>6211</v>
      </c>
      <c r="L8060" s="5">
        <v>231.4</v>
      </c>
      <c r="M8060" s="5">
        <v>94.779999000000004</v>
      </c>
      <c r="N8060" s="5">
        <v>50.1</v>
      </c>
      <c r="O8060" s="5" t="str">
        <f t="shared" si="125"/>
        <v>0,990000</v>
      </c>
      <c r="P8060" s="5" t="s">
        <v>11376</v>
      </c>
      <c r="Q8060" s="5" t="s">
        <v>11407</v>
      </c>
    </row>
    <row r="8061" spans="1:17" x14ac:dyDescent="0.25">
      <c r="A8061">
        <v>63941</v>
      </c>
      <c r="B8061" t="s">
        <v>30</v>
      </c>
      <c r="C8061" s="7">
        <v>46211.775659722225</v>
      </c>
      <c r="D8061" s="4">
        <v>231400000</v>
      </c>
      <c r="E8061" s="3">
        <v>8164000</v>
      </c>
      <c r="F8061" s="3">
        <v>1871100</v>
      </c>
      <c r="G8061" s="4">
        <v>94779999</v>
      </c>
      <c r="H8061" t="s">
        <v>8504</v>
      </c>
      <c r="I8061" s="2">
        <v>46211.73400462963</v>
      </c>
      <c r="J8061" s="4">
        <v>50000000</v>
      </c>
      <c r="K8061" s="4" t="s">
        <v>6211</v>
      </c>
      <c r="L8061" s="5">
        <v>231.4</v>
      </c>
      <c r="M8061" s="5">
        <v>94.779999000000004</v>
      </c>
      <c r="N8061" s="5">
        <v>50</v>
      </c>
      <c r="O8061" s="5" t="str">
        <f t="shared" si="125"/>
        <v>0,990000</v>
      </c>
      <c r="P8061" s="5" t="s">
        <v>11376</v>
      </c>
      <c r="Q8061" s="5" t="s">
        <v>11407</v>
      </c>
    </row>
    <row r="8062" spans="1:17" x14ac:dyDescent="0.25">
      <c r="A8062">
        <v>63942</v>
      </c>
      <c r="B8062" t="s">
        <v>30</v>
      </c>
      <c r="C8062" s="7">
        <v>46211.775671296295</v>
      </c>
      <c r="D8062" s="4">
        <v>231400000</v>
      </c>
      <c r="E8062" s="3">
        <v>8167000</v>
      </c>
      <c r="F8062" s="3">
        <v>1871500</v>
      </c>
      <c r="G8062" s="4">
        <v>94780998</v>
      </c>
      <c r="H8062" t="s">
        <v>8505</v>
      </c>
      <c r="I8062" s="2">
        <v>46211.7341087963</v>
      </c>
      <c r="J8062" s="4">
        <v>50100000</v>
      </c>
      <c r="K8062" s="4" t="s">
        <v>6211</v>
      </c>
      <c r="L8062" s="5">
        <v>231.4</v>
      </c>
      <c r="M8062" s="5">
        <v>94.780997999999997</v>
      </c>
      <c r="N8062" s="5">
        <v>50.1</v>
      </c>
      <c r="O8062" s="5" t="str">
        <f t="shared" si="125"/>
        <v>0,990000</v>
      </c>
      <c r="P8062" s="5" t="s">
        <v>11357</v>
      </c>
      <c r="Q8062" s="5" t="s">
        <v>11405</v>
      </c>
    </row>
    <row r="8063" spans="1:17" x14ac:dyDescent="0.25">
      <c r="A8063">
        <v>63943</v>
      </c>
      <c r="B8063" t="s">
        <v>30</v>
      </c>
      <c r="C8063" s="7">
        <v>46211.775682870371</v>
      </c>
      <c r="D8063" s="4">
        <v>231400000</v>
      </c>
      <c r="E8063" s="3">
        <v>8169000</v>
      </c>
      <c r="F8063" s="3">
        <v>1871700</v>
      </c>
      <c r="G8063" s="4">
        <v>94780998</v>
      </c>
      <c r="H8063" t="s">
        <v>8506</v>
      </c>
      <c r="I8063" s="2">
        <v>46211.7341087963</v>
      </c>
      <c r="J8063" s="4">
        <v>50100000</v>
      </c>
      <c r="K8063" s="4" t="s">
        <v>6211</v>
      </c>
      <c r="L8063" s="5">
        <v>231.4</v>
      </c>
      <c r="M8063" s="5">
        <v>94.780997999999997</v>
      </c>
      <c r="N8063" s="5">
        <v>50.1</v>
      </c>
      <c r="O8063" s="5" t="str">
        <f t="shared" si="125"/>
        <v>0,990000</v>
      </c>
      <c r="P8063" s="5" t="s">
        <v>11360</v>
      </c>
      <c r="Q8063" s="5" t="s">
        <v>11413</v>
      </c>
    </row>
    <row r="8064" spans="1:17" x14ac:dyDescent="0.25">
      <c r="A8064">
        <v>63944</v>
      </c>
      <c r="B8064" t="s">
        <v>30</v>
      </c>
      <c r="C8064" s="7">
        <v>46211.775694444441</v>
      </c>
      <c r="D8064" s="4">
        <v>231400000</v>
      </c>
      <c r="E8064" s="3">
        <v>8171000</v>
      </c>
      <c r="F8064" s="3">
        <v>1872300</v>
      </c>
      <c r="G8064" s="4">
        <v>94781998</v>
      </c>
      <c r="H8064" t="s">
        <v>8507</v>
      </c>
      <c r="I8064" s="2">
        <v>46211.7341087963</v>
      </c>
      <c r="J8064" s="4">
        <v>50000000</v>
      </c>
      <c r="K8064" s="4" t="s">
        <v>6211</v>
      </c>
      <c r="L8064" s="5">
        <v>231.4</v>
      </c>
      <c r="M8064" s="5">
        <v>94.781998000000002</v>
      </c>
      <c r="N8064" s="5">
        <v>50</v>
      </c>
      <c r="O8064" s="5" t="str">
        <f t="shared" si="125"/>
        <v>0,990000</v>
      </c>
      <c r="P8064" s="5" t="s">
        <v>11322</v>
      </c>
      <c r="Q8064" s="5" t="s">
        <v>11414</v>
      </c>
    </row>
    <row r="8065" spans="1:17" x14ac:dyDescent="0.25">
      <c r="A8065">
        <v>63945</v>
      </c>
      <c r="B8065" t="s">
        <v>30</v>
      </c>
      <c r="C8065" s="7">
        <v>46211.775706018518</v>
      </c>
      <c r="D8065" s="4">
        <v>231500000</v>
      </c>
      <c r="E8065" s="3">
        <v>8170000</v>
      </c>
      <c r="F8065" s="3">
        <v>1872900</v>
      </c>
      <c r="G8065" s="4">
        <v>94781998</v>
      </c>
      <c r="H8065" t="s">
        <v>8508</v>
      </c>
      <c r="I8065" s="2">
        <v>46211.7341087963</v>
      </c>
      <c r="J8065" s="4">
        <v>50000000</v>
      </c>
      <c r="K8065" s="4" t="s">
        <v>6211</v>
      </c>
      <c r="L8065" s="5">
        <v>231.5</v>
      </c>
      <c r="M8065" s="5">
        <v>94.781998000000002</v>
      </c>
      <c r="N8065" s="5">
        <v>50</v>
      </c>
      <c r="O8065" s="5" t="str">
        <f t="shared" si="125"/>
        <v>0,990000</v>
      </c>
      <c r="P8065" s="5" t="s">
        <v>11352</v>
      </c>
      <c r="Q8065" s="5" t="s">
        <v>11411</v>
      </c>
    </row>
    <row r="8066" spans="1:17" x14ac:dyDescent="0.25">
      <c r="A8066">
        <v>63946</v>
      </c>
      <c r="B8066" t="s">
        <v>30</v>
      </c>
      <c r="C8066" s="7">
        <v>46211.775717592594</v>
      </c>
      <c r="D8066" s="4">
        <v>231500000</v>
      </c>
      <c r="E8066" s="3">
        <v>8170000</v>
      </c>
      <c r="F8066" s="3">
        <v>1872900</v>
      </c>
      <c r="G8066" s="4">
        <v>94782997</v>
      </c>
      <c r="H8066" t="s">
        <v>8509</v>
      </c>
      <c r="I8066" s="2">
        <v>46211.7341087963</v>
      </c>
      <c r="J8066" s="4">
        <v>50000000</v>
      </c>
      <c r="K8066" s="4" t="s">
        <v>6211</v>
      </c>
      <c r="L8066" s="5">
        <v>231.5</v>
      </c>
      <c r="M8066" s="5">
        <v>94.782996999999995</v>
      </c>
      <c r="N8066" s="5">
        <v>50</v>
      </c>
      <c r="O8066" s="5" t="str">
        <f t="shared" si="125"/>
        <v>0,990000</v>
      </c>
      <c r="P8066" s="5" t="s">
        <v>11352</v>
      </c>
      <c r="Q8066" s="5" t="s">
        <v>11411</v>
      </c>
    </row>
    <row r="8067" spans="1:17" x14ac:dyDescent="0.25">
      <c r="A8067">
        <v>63947</v>
      </c>
      <c r="B8067" t="s">
        <v>30</v>
      </c>
      <c r="C8067" s="7">
        <v>46211.775729166664</v>
      </c>
      <c r="D8067" s="4">
        <v>231400000</v>
      </c>
      <c r="E8067" s="3">
        <v>8168000</v>
      </c>
      <c r="F8067" s="3">
        <v>1872100</v>
      </c>
      <c r="G8067" s="4">
        <v>94782997</v>
      </c>
      <c r="H8067" t="s">
        <v>8510</v>
      </c>
      <c r="I8067" s="2">
        <v>46211.7341087963</v>
      </c>
      <c r="J8067" s="4">
        <v>50000000</v>
      </c>
      <c r="K8067" s="4" t="s">
        <v>6211</v>
      </c>
      <c r="L8067" s="5">
        <v>231.4</v>
      </c>
      <c r="M8067" s="5">
        <v>94.782996999999995</v>
      </c>
      <c r="N8067" s="5">
        <v>50</v>
      </c>
      <c r="O8067" s="5" t="str">
        <f t="shared" ref="O8067:O8130" si="126">SUBSTITUTE(K8067,".",",")</f>
        <v>0,990000</v>
      </c>
      <c r="P8067" s="5" t="s">
        <v>11359</v>
      </c>
      <c r="Q8067" s="5" t="s">
        <v>11412</v>
      </c>
    </row>
    <row r="8068" spans="1:17" x14ac:dyDescent="0.25">
      <c r="A8068">
        <v>63948</v>
      </c>
      <c r="B8068" t="s">
        <v>30</v>
      </c>
      <c r="C8068" s="7">
        <v>46211.775740740741</v>
      </c>
      <c r="D8068" s="4">
        <v>231500000</v>
      </c>
      <c r="E8068" s="3">
        <v>8172000</v>
      </c>
      <c r="F8068" s="3">
        <v>1873100</v>
      </c>
      <c r="G8068" s="4">
        <v>94783997</v>
      </c>
      <c r="H8068" t="s">
        <v>8511</v>
      </c>
      <c r="I8068" s="2">
        <v>46211.7341087963</v>
      </c>
      <c r="J8068" s="4">
        <v>50100000</v>
      </c>
      <c r="K8068" s="4" t="s">
        <v>6211</v>
      </c>
      <c r="L8068" s="5">
        <v>231.5</v>
      </c>
      <c r="M8068" s="5">
        <v>94.783996999999999</v>
      </c>
      <c r="N8068" s="5">
        <v>50.1</v>
      </c>
      <c r="O8068" s="5" t="str">
        <f t="shared" si="126"/>
        <v>0,990000</v>
      </c>
      <c r="P8068" s="5" t="s">
        <v>11348</v>
      </c>
      <c r="Q8068" s="5" t="s">
        <v>11415</v>
      </c>
    </row>
    <row r="8069" spans="1:17" x14ac:dyDescent="0.25">
      <c r="A8069">
        <v>63949</v>
      </c>
      <c r="B8069" t="s">
        <v>30</v>
      </c>
      <c r="C8069" s="7">
        <v>46211.775752314818</v>
      </c>
      <c r="D8069" s="4">
        <v>231600000</v>
      </c>
      <c r="E8069" s="3">
        <v>8174000</v>
      </c>
      <c r="F8069" s="3">
        <v>1875100</v>
      </c>
      <c r="G8069" s="4">
        <v>94783997</v>
      </c>
      <c r="H8069" t="s">
        <v>8512</v>
      </c>
      <c r="I8069" s="2">
        <v>46211.7341087963</v>
      </c>
      <c r="J8069" s="4">
        <v>50100000</v>
      </c>
      <c r="K8069" s="4" t="s">
        <v>6211</v>
      </c>
      <c r="L8069" s="5">
        <v>231.6</v>
      </c>
      <c r="M8069" s="5">
        <v>94.783996999999999</v>
      </c>
      <c r="N8069" s="5">
        <v>50.1</v>
      </c>
      <c r="O8069" s="5" t="str">
        <f t="shared" si="126"/>
        <v>0,990000</v>
      </c>
      <c r="P8069" s="5" t="s">
        <v>11347</v>
      </c>
      <c r="Q8069" s="5" t="s">
        <v>11373</v>
      </c>
    </row>
    <row r="8070" spans="1:17" x14ac:dyDescent="0.25">
      <c r="A8070">
        <v>63950</v>
      </c>
      <c r="B8070" t="s">
        <v>30</v>
      </c>
      <c r="C8070" s="7">
        <v>46211.775763888887</v>
      </c>
      <c r="D8070" s="4">
        <v>231600000</v>
      </c>
      <c r="E8070" s="3">
        <v>8174000</v>
      </c>
      <c r="F8070" s="3">
        <v>1875100</v>
      </c>
      <c r="G8070" s="4">
        <v>94785004</v>
      </c>
      <c r="H8070" t="s">
        <v>8513</v>
      </c>
      <c r="I8070" s="2">
        <v>46211.7341087963</v>
      </c>
      <c r="J8070" s="4">
        <v>50000000</v>
      </c>
      <c r="K8070" s="4" t="s">
        <v>6211</v>
      </c>
      <c r="L8070" s="5">
        <v>231.6</v>
      </c>
      <c r="M8070" s="5">
        <v>94.785004000000001</v>
      </c>
      <c r="N8070" s="5">
        <v>50</v>
      </c>
      <c r="O8070" s="5" t="str">
        <f t="shared" si="126"/>
        <v>0,990000</v>
      </c>
      <c r="P8070" s="5" t="s">
        <v>11347</v>
      </c>
      <c r="Q8070" s="5" t="s">
        <v>11373</v>
      </c>
    </row>
    <row r="8071" spans="1:17" x14ac:dyDescent="0.25">
      <c r="A8071">
        <v>63951</v>
      </c>
      <c r="B8071" t="s">
        <v>30</v>
      </c>
      <c r="C8071" s="7">
        <v>46211.775775462964</v>
      </c>
      <c r="D8071" s="4">
        <v>231600000</v>
      </c>
      <c r="E8071" s="3">
        <v>8172000</v>
      </c>
      <c r="F8071" s="3">
        <v>1874600</v>
      </c>
      <c r="G8071" s="4">
        <v>94786003</v>
      </c>
      <c r="H8071" t="s">
        <v>8514</v>
      </c>
      <c r="I8071" s="2">
        <v>46211.7341087963</v>
      </c>
      <c r="J8071" s="4">
        <v>50000000</v>
      </c>
      <c r="K8071" s="4" t="s">
        <v>6211</v>
      </c>
      <c r="L8071" s="5">
        <v>231.6</v>
      </c>
      <c r="M8071" s="5">
        <v>94.786002999999994</v>
      </c>
      <c r="N8071" s="5">
        <v>50</v>
      </c>
      <c r="O8071" s="5" t="str">
        <f t="shared" si="126"/>
        <v>0,990000</v>
      </c>
      <c r="P8071" s="5" t="s">
        <v>11348</v>
      </c>
      <c r="Q8071" s="5" t="s">
        <v>11353</v>
      </c>
    </row>
    <row r="8072" spans="1:17" x14ac:dyDescent="0.25">
      <c r="A8072">
        <v>63952</v>
      </c>
      <c r="B8072" t="s">
        <v>30</v>
      </c>
      <c r="C8072" s="7">
        <v>46211.775787037041</v>
      </c>
      <c r="D8072" s="4">
        <v>231600000</v>
      </c>
      <c r="E8072" s="3">
        <v>8170000</v>
      </c>
      <c r="F8072" s="3">
        <v>1874000</v>
      </c>
      <c r="G8072" s="4">
        <v>94786003</v>
      </c>
      <c r="H8072" t="s">
        <v>8515</v>
      </c>
      <c r="I8072" s="2">
        <v>46211.734236111108</v>
      </c>
      <c r="J8072" s="4">
        <v>50000000</v>
      </c>
      <c r="K8072" s="4" t="s">
        <v>6211</v>
      </c>
      <c r="L8072" s="5">
        <v>231.6</v>
      </c>
      <c r="M8072" s="5">
        <v>94.786002999999994</v>
      </c>
      <c r="N8072" s="5">
        <v>50</v>
      </c>
      <c r="O8072" s="5" t="str">
        <f t="shared" si="126"/>
        <v>0,990000</v>
      </c>
      <c r="P8072" s="5" t="s">
        <v>11352</v>
      </c>
      <c r="Q8072" s="5" t="s">
        <v>11379</v>
      </c>
    </row>
    <row r="8073" spans="1:17" x14ac:dyDescent="0.25">
      <c r="A8073">
        <v>63953</v>
      </c>
      <c r="B8073" t="s">
        <v>30</v>
      </c>
      <c r="C8073" s="7">
        <v>46211.77579861111</v>
      </c>
      <c r="D8073" s="4">
        <v>231500000</v>
      </c>
      <c r="E8073" s="3">
        <v>8166000</v>
      </c>
      <c r="F8073" s="3">
        <v>1872300</v>
      </c>
      <c r="G8073" s="4">
        <v>94787003</v>
      </c>
      <c r="H8073" t="s">
        <v>8516</v>
      </c>
      <c r="I8073" s="2">
        <v>46211.734236111108</v>
      </c>
      <c r="J8073" s="4">
        <v>50000000</v>
      </c>
      <c r="K8073" s="4" t="s">
        <v>6211</v>
      </c>
      <c r="L8073" s="5">
        <v>231.5</v>
      </c>
      <c r="M8073" s="5">
        <v>94.787002999999999</v>
      </c>
      <c r="N8073" s="5">
        <v>50</v>
      </c>
      <c r="O8073" s="5" t="str">
        <f t="shared" si="126"/>
        <v>0,990000</v>
      </c>
      <c r="P8073" s="5" t="s">
        <v>11374</v>
      </c>
      <c r="Q8073" s="5" t="s">
        <v>11414</v>
      </c>
    </row>
    <row r="8074" spans="1:17" x14ac:dyDescent="0.25">
      <c r="A8074">
        <v>63954</v>
      </c>
      <c r="B8074" t="s">
        <v>30</v>
      </c>
      <c r="C8074" s="7">
        <v>46211.775810185187</v>
      </c>
      <c r="D8074" s="4">
        <v>231500000</v>
      </c>
      <c r="E8074" s="3">
        <v>8166000</v>
      </c>
      <c r="F8074" s="3">
        <v>1872300</v>
      </c>
      <c r="G8074" s="4">
        <v>94787003</v>
      </c>
      <c r="H8074" t="s">
        <v>8517</v>
      </c>
      <c r="I8074" s="2">
        <v>46211.734236111108</v>
      </c>
      <c r="J8074" s="4">
        <v>50100000</v>
      </c>
      <c r="K8074" s="4" t="s">
        <v>6211</v>
      </c>
      <c r="L8074" s="5">
        <v>231.5</v>
      </c>
      <c r="M8074" s="5">
        <v>94.787002999999999</v>
      </c>
      <c r="N8074" s="5">
        <v>50.1</v>
      </c>
      <c r="O8074" s="5" t="str">
        <f t="shared" si="126"/>
        <v>0,990000</v>
      </c>
      <c r="P8074" s="5" t="s">
        <v>11374</v>
      </c>
      <c r="Q8074" s="5" t="s">
        <v>11414</v>
      </c>
    </row>
    <row r="8075" spans="1:17" x14ac:dyDescent="0.25">
      <c r="A8075">
        <v>63955</v>
      </c>
      <c r="B8075" t="s">
        <v>30</v>
      </c>
      <c r="C8075" s="7">
        <v>46211.775821759256</v>
      </c>
      <c r="D8075" s="4">
        <v>231500000</v>
      </c>
      <c r="E8075" s="3">
        <v>8164000</v>
      </c>
      <c r="F8075" s="3">
        <v>1871700</v>
      </c>
      <c r="G8075" s="4">
        <v>94788002</v>
      </c>
      <c r="H8075" t="s">
        <v>8518</v>
      </c>
      <c r="I8075" s="2">
        <v>46211.734236111108</v>
      </c>
      <c r="J8075" s="4">
        <v>50100000</v>
      </c>
      <c r="K8075" s="4" t="s">
        <v>6211</v>
      </c>
      <c r="L8075" s="5">
        <v>231.5</v>
      </c>
      <c r="M8075" s="5">
        <v>94.788002000000006</v>
      </c>
      <c r="N8075" s="5">
        <v>50.1</v>
      </c>
      <c r="O8075" s="5" t="str">
        <f t="shared" si="126"/>
        <v>0,990000</v>
      </c>
      <c r="P8075" s="5" t="s">
        <v>11376</v>
      </c>
      <c r="Q8075" s="5" t="s">
        <v>11413</v>
      </c>
    </row>
    <row r="8076" spans="1:17" x14ac:dyDescent="0.25">
      <c r="A8076">
        <v>63956</v>
      </c>
      <c r="B8076" t="s">
        <v>30</v>
      </c>
      <c r="C8076" s="7">
        <v>46211.775833333333</v>
      </c>
      <c r="D8076" s="4">
        <v>231600000</v>
      </c>
      <c r="E8076" s="3">
        <v>8165000</v>
      </c>
      <c r="F8076" s="3">
        <v>1872600</v>
      </c>
      <c r="G8076" s="4">
        <v>94788002</v>
      </c>
      <c r="H8076" t="s">
        <v>8519</v>
      </c>
      <c r="I8076" s="2">
        <v>46211.734236111108</v>
      </c>
      <c r="J8076" s="4">
        <v>50100000</v>
      </c>
      <c r="K8076" s="4" t="s">
        <v>6211</v>
      </c>
      <c r="L8076" s="5">
        <v>231.6</v>
      </c>
      <c r="M8076" s="5">
        <v>94.788002000000006</v>
      </c>
      <c r="N8076" s="5">
        <v>50.1</v>
      </c>
      <c r="O8076" s="5" t="str">
        <f t="shared" si="126"/>
        <v>0,990000</v>
      </c>
      <c r="P8076" s="5" t="s">
        <v>11380</v>
      </c>
      <c r="Q8076" s="5" t="s">
        <v>11408</v>
      </c>
    </row>
    <row r="8077" spans="1:17" x14ac:dyDescent="0.25">
      <c r="A8077">
        <v>63957</v>
      </c>
      <c r="B8077" t="s">
        <v>30</v>
      </c>
      <c r="C8077" s="7">
        <v>46211.77584490741</v>
      </c>
      <c r="D8077" s="4">
        <v>231600000</v>
      </c>
      <c r="E8077" s="3">
        <v>8163000</v>
      </c>
      <c r="F8077" s="3">
        <v>1872000</v>
      </c>
      <c r="G8077" s="4">
        <v>94789001</v>
      </c>
      <c r="H8077" t="s">
        <v>8520</v>
      </c>
      <c r="I8077" s="2">
        <v>46211.734236111108</v>
      </c>
      <c r="J8077" s="4">
        <v>50100000</v>
      </c>
      <c r="K8077" s="4" t="s">
        <v>6211</v>
      </c>
      <c r="L8077" s="5">
        <v>231.6</v>
      </c>
      <c r="M8077" s="5">
        <v>94.789000999999999</v>
      </c>
      <c r="N8077" s="5">
        <v>50.1</v>
      </c>
      <c r="O8077" s="5" t="str">
        <f t="shared" si="126"/>
        <v>0,990000</v>
      </c>
      <c r="P8077" s="5" t="s">
        <v>11378</v>
      </c>
      <c r="Q8077" s="5" t="s">
        <v>11416</v>
      </c>
    </row>
    <row r="8078" spans="1:17" x14ac:dyDescent="0.25">
      <c r="A8078">
        <v>63958</v>
      </c>
      <c r="B8078" t="s">
        <v>30</v>
      </c>
      <c r="C8078" s="7">
        <v>46211.775856481479</v>
      </c>
      <c r="D8078" s="4">
        <v>231600000</v>
      </c>
      <c r="E8078" s="3">
        <v>8164000</v>
      </c>
      <c r="F8078" s="3">
        <v>1872100</v>
      </c>
      <c r="G8078" s="4">
        <v>94789001</v>
      </c>
      <c r="H8078" t="s">
        <v>8521</v>
      </c>
      <c r="I8078" s="2">
        <v>46211.734236111108</v>
      </c>
      <c r="J8078" s="4">
        <v>50100000</v>
      </c>
      <c r="K8078" s="4" t="s">
        <v>6211</v>
      </c>
      <c r="L8078" s="5">
        <v>231.6</v>
      </c>
      <c r="M8078" s="5">
        <v>94.789000999999999</v>
      </c>
      <c r="N8078" s="5">
        <v>50.1</v>
      </c>
      <c r="O8078" s="5" t="str">
        <f t="shared" si="126"/>
        <v>0,990000</v>
      </c>
      <c r="P8078" s="5" t="s">
        <v>11376</v>
      </c>
      <c r="Q8078" s="5" t="s">
        <v>11412</v>
      </c>
    </row>
    <row r="8079" spans="1:17" x14ac:dyDescent="0.25">
      <c r="A8079">
        <v>63959</v>
      </c>
      <c r="B8079" t="s">
        <v>30</v>
      </c>
      <c r="C8079" s="7">
        <v>46211.775868055556</v>
      </c>
      <c r="D8079" s="4">
        <v>231600000</v>
      </c>
      <c r="E8079" s="3">
        <v>8164000</v>
      </c>
      <c r="F8079" s="3">
        <v>1872100</v>
      </c>
      <c r="G8079" s="4">
        <v>94790001</v>
      </c>
      <c r="H8079" t="s">
        <v>8522</v>
      </c>
      <c r="I8079" s="2">
        <v>46211.734236111108</v>
      </c>
      <c r="J8079" s="4">
        <v>50100000</v>
      </c>
      <c r="K8079" s="4" t="s">
        <v>6211</v>
      </c>
      <c r="L8079" s="5">
        <v>231.6</v>
      </c>
      <c r="M8079" s="5">
        <v>94.790001000000004</v>
      </c>
      <c r="N8079" s="5">
        <v>50.1</v>
      </c>
      <c r="O8079" s="5" t="str">
        <f t="shared" si="126"/>
        <v>0,990000</v>
      </c>
      <c r="P8079" s="5" t="s">
        <v>11376</v>
      </c>
      <c r="Q8079" s="5" t="s">
        <v>11412</v>
      </c>
    </row>
    <row r="8080" spans="1:17" x14ac:dyDescent="0.25">
      <c r="A8080">
        <v>63960</v>
      </c>
      <c r="B8080" t="s">
        <v>30</v>
      </c>
      <c r="C8080" s="7">
        <v>46211.775879629633</v>
      </c>
      <c r="D8080" s="4">
        <v>231600000</v>
      </c>
      <c r="E8080" s="3">
        <v>8165000</v>
      </c>
      <c r="F8080" s="3">
        <v>1872300</v>
      </c>
      <c r="G8080" s="4">
        <v>94790001</v>
      </c>
      <c r="H8080" t="s">
        <v>8523</v>
      </c>
      <c r="I8080" s="2">
        <v>46211.734236111108</v>
      </c>
      <c r="J8080" s="4">
        <v>50100000</v>
      </c>
      <c r="K8080" s="4" t="s">
        <v>6211</v>
      </c>
      <c r="L8080" s="5">
        <v>231.6</v>
      </c>
      <c r="M8080" s="5">
        <v>94.790001000000004</v>
      </c>
      <c r="N8080" s="5">
        <v>50.1</v>
      </c>
      <c r="O8080" s="5" t="str">
        <f t="shared" si="126"/>
        <v>0,990000</v>
      </c>
      <c r="P8080" s="5" t="s">
        <v>11380</v>
      </c>
      <c r="Q8080" s="5" t="s">
        <v>11414</v>
      </c>
    </row>
    <row r="8081" spans="1:17" x14ac:dyDescent="0.25">
      <c r="A8081">
        <v>63961</v>
      </c>
      <c r="B8081" t="s">
        <v>30</v>
      </c>
      <c r="C8081" s="7">
        <v>46211.775891203702</v>
      </c>
      <c r="D8081" s="4">
        <v>231500000</v>
      </c>
      <c r="E8081" s="3">
        <v>8165000</v>
      </c>
      <c r="F8081" s="3">
        <v>1872000</v>
      </c>
      <c r="G8081" s="4">
        <v>94791000</v>
      </c>
      <c r="H8081" t="s">
        <v>8524</v>
      </c>
      <c r="I8081" s="2">
        <v>46211.734236111108</v>
      </c>
      <c r="J8081" s="4">
        <v>50100000</v>
      </c>
      <c r="K8081" s="4" t="s">
        <v>6211</v>
      </c>
      <c r="L8081" s="5">
        <v>231.5</v>
      </c>
      <c r="M8081" s="5">
        <v>94.790999999999997</v>
      </c>
      <c r="N8081" s="5">
        <v>50.1</v>
      </c>
      <c r="O8081" s="5" t="str">
        <f t="shared" si="126"/>
        <v>0,990000</v>
      </c>
      <c r="P8081" s="5" t="s">
        <v>11380</v>
      </c>
      <c r="Q8081" s="5" t="s">
        <v>11416</v>
      </c>
    </row>
    <row r="8082" spans="1:17" x14ac:dyDescent="0.25">
      <c r="A8082">
        <v>63962</v>
      </c>
      <c r="B8082" t="s">
        <v>30</v>
      </c>
      <c r="C8082" s="7">
        <v>46211.775902777779</v>
      </c>
      <c r="D8082" s="4">
        <v>231600000</v>
      </c>
      <c r="E8082" s="3">
        <v>8170000</v>
      </c>
      <c r="F8082" s="3">
        <v>1873700</v>
      </c>
      <c r="G8082" s="4">
        <v>94791000</v>
      </c>
      <c r="H8082" t="s">
        <v>8525</v>
      </c>
      <c r="I8082" s="2">
        <v>46211.734340277777</v>
      </c>
      <c r="J8082" s="4">
        <v>50100000</v>
      </c>
      <c r="K8082" s="4" t="s">
        <v>6211</v>
      </c>
      <c r="L8082" s="5">
        <v>231.6</v>
      </c>
      <c r="M8082" s="5">
        <v>94.790999999999997</v>
      </c>
      <c r="N8082" s="5">
        <v>50.1</v>
      </c>
      <c r="O8082" s="5" t="str">
        <f t="shared" si="126"/>
        <v>0,990000</v>
      </c>
      <c r="P8082" s="5" t="s">
        <v>11352</v>
      </c>
      <c r="Q8082" s="5" t="s">
        <v>11400</v>
      </c>
    </row>
    <row r="8083" spans="1:17" x14ac:dyDescent="0.25">
      <c r="A8083">
        <v>63963</v>
      </c>
      <c r="B8083" t="s">
        <v>30</v>
      </c>
      <c r="C8083" s="7">
        <v>46211.775914351849</v>
      </c>
      <c r="D8083" s="4">
        <v>231600000</v>
      </c>
      <c r="E8083" s="3">
        <v>8170000</v>
      </c>
      <c r="F8083" s="3">
        <v>1873700</v>
      </c>
      <c r="G8083" s="4">
        <v>94792000</v>
      </c>
      <c r="H8083" t="s">
        <v>8526</v>
      </c>
      <c r="I8083" s="2">
        <v>46211.734340277777</v>
      </c>
      <c r="J8083" s="4">
        <v>50100000</v>
      </c>
      <c r="K8083" s="4" t="s">
        <v>6211</v>
      </c>
      <c r="L8083" s="5">
        <v>231.6</v>
      </c>
      <c r="M8083" s="5">
        <v>94.792000000000002</v>
      </c>
      <c r="N8083" s="5">
        <v>50.1</v>
      </c>
      <c r="O8083" s="5" t="str">
        <f t="shared" si="126"/>
        <v>0,990000</v>
      </c>
      <c r="P8083" s="5" t="s">
        <v>11352</v>
      </c>
      <c r="Q8083" s="5" t="s">
        <v>11400</v>
      </c>
    </row>
    <row r="8084" spans="1:17" x14ac:dyDescent="0.25">
      <c r="A8084">
        <v>63964</v>
      </c>
      <c r="B8084" t="s">
        <v>30</v>
      </c>
      <c r="C8084" s="7">
        <v>46211.775925925926</v>
      </c>
      <c r="D8084" s="4">
        <v>231600000</v>
      </c>
      <c r="E8084" s="3">
        <v>8169000</v>
      </c>
      <c r="F8084" s="3">
        <v>1873600</v>
      </c>
      <c r="G8084" s="4">
        <v>94792000</v>
      </c>
      <c r="H8084" t="s">
        <v>8527</v>
      </c>
      <c r="I8084" s="2">
        <v>46211.734340277777</v>
      </c>
      <c r="J8084" s="4">
        <v>50100000</v>
      </c>
      <c r="K8084" s="4" t="s">
        <v>6211</v>
      </c>
      <c r="L8084" s="5">
        <v>231.6</v>
      </c>
      <c r="M8084" s="5">
        <v>94.792000000000002</v>
      </c>
      <c r="N8084" s="5">
        <v>50.1</v>
      </c>
      <c r="O8084" s="5" t="str">
        <f t="shared" si="126"/>
        <v>0,990000</v>
      </c>
      <c r="P8084" s="5" t="s">
        <v>11360</v>
      </c>
      <c r="Q8084" s="5" t="s">
        <v>11397</v>
      </c>
    </row>
    <row r="8085" spans="1:17" x14ac:dyDescent="0.25">
      <c r="A8085">
        <v>63965</v>
      </c>
      <c r="B8085" t="s">
        <v>30</v>
      </c>
      <c r="C8085" s="7">
        <v>46211.775937500002</v>
      </c>
      <c r="D8085" s="4">
        <v>231700000</v>
      </c>
      <c r="E8085" s="3">
        <v>8172000</v>
      </c>
      <c r="F8085" s="3">
        <v>1875200</v>
      </c>
      <c r="G8085" s="4">
        <v>94792999</v>
      </c>
      <c r="H8085" t="s">
        <v>8528</v>
      </c>
      <c r="I8085" s="2">
        <v>46211.734340277777</v>
      </c>
      <c r="J8085" s="4">
        <v>50100000</v>
      </c>
      <c r="K8085" s="4" t="s">
        <v>6211</v>
      </c>
      <c r="L8085" s="5">
        <v>231.7</v>
      </c>
      <c r="M8085" s="5">
        <v>94.792998999999995</v>
      </c>
      <c r="N8085" s="5">
        <v>50.1</v>
      </c>
      <c r="O8085" s="5" t="str">
        <f t="shared" si="126"/>
        <v>0,990000</v>
      </c>
      <c r="P8085" s="5" t="s">
        <v>11348</v>
      </c>
      <c r="Q8085" s="5" t="s">
        <v>11358</v>
      </c>
    </row>
    <row r="8086" spans="1:17" x14ac:dyDescent="0.25">
      <c r="A8086">
        <v>63966</v>
      </c>
      <c r="B8086" t="s">
        <v>30</v>
      </c>
      <c r="C8086" s="7">
        <v>46211.775949074072</v>
      </c>
      <c r="D8086" s="4">
        <v>231600000</v>
      </c>
      <c r="E8086" s="3">
        <v>8166000</v>
      </c>
      <c r="F8086" s="3">
        <v>1873100</v>
      </c>
      <c r="G8086" s="4">
        <v>94792999</v>
      </c>
      <c r="H8086" t="s">
        <v>8529</v>
      </c>
      <c r="I8086" s="2">
        <v>46211.734340277777</v>
      </c>
      <c r="J8086" s="4">
        <v>50100000</v>
      </c>
      <c r="K8086" s="4" t="s">
        <v>6211</v>
      </c>
      <c r="L8086" s="5">
        <v>231.6</v>
      </c>
      <c r="M8086" s="5">
        <v>94.792998999999995</v>
      </c>
      <c r="N8086" s="5">
        <v>50.1</v>
      </c>
      <c r="O8086" s="5" t="str">
        <f t="shared" si="126"/>
        <v>0,990000</v>
      </c>
      <c r="P8086" s="5" t="s">
        <v>11374</v>
      </c>
      <c r="Q8086" s="5" t="s">
        <v>11415</v>
      </c>
    </row>
    <row r="8087" spans="1:17" x14ac:dyDescent="0.25">
      <c r="A8087">
        <v>63967</v>
      </c>
      <c r="B8087" t="s">
        <v>30</v>
      </c>
      <c r="C8087" s="7">
        <v>46211.775960648149</v>
      </c>
      <c r="D8087" s="4">
        <v>231500000</v>
      </c>
      <c r="E8087" s="3">
        <v>8166000</v>
      </c>
      <c r="F8087" s="3">
        <v>1872300</v>
      </c>
      <c r="G8087" s="4">
        <v>94793999</v>
      </c>
      <c r="H8087" t="s">
        <v>8530</v>
      </c>
      <c r="I8087" s="2">
        <v>46211.734340277777</v>
      </c>
      <c r="J8087" s="4">
        <v>50100000</v>
      </c>
      <c r="K8087" s="4" t="s">
        <v>6211</v>
      </c>
      <c r="L8087" s="5">
        <v>231.5</v>
      </c>
      <c r="M8087" s="5">
        <v>94.793998999999999</v>
      </c>
      <c r="N8087" s="5">
        <v>50.1</v>
      </c>
      <c r="O8087" s="5" t="str">
        <f t="shared" si="126"/>
        <v>0,990000</v>
      </c>
      <c r="P8087" s="5" t="s">
        <v>11374</v>
      </c>
      <c r="Q8087" s="5" t="s">
        <v>11414</v>
      </c>
    </row>
    <row r="8088" spans="1:17" x14ac:dyDescent="0.25">
      <c r="A8088">
        <v>63968</v>
      </c>
      <c r="B8088" t="s">
        <v>30</v>
      </c>
      <c r="C8088" s="7">
        <v>46211.775972222225</v>
      </c>
      <c r="D8088" s="4">
        <v>231700000</v>
      </c>
      <c r="E8088" s="3">
        <v>8170000</v>
      </c>
      <c r="F8088" s="3">
        <v>1874800</v>
      </c>
      <c r="G8088" s="4">
        <v>94793999</v>
      </c>
      <c r="H8088" t="s">
        <v>8531</v>
      </c>
      <c r="I8088" s="2">
        <v>46211.734340277777</v>
      </c>
      <c r="J8088" s="4">
        <v>50000000</v>
      </c>
      <c r="K8088" s="4" t="s">
        <v>6211</v>
      </c>
      <c r="L8088" s="5">
        <v>231.7</v>
      </c>
      <c r="M8088" s="5">
        <v>94.793998999999999</v>
      </c>
      <c r="N8088" s="5">
        <v>50</v>
      </c>
      <c r="O8088" s="5" t="str">
        <f t="shared" si="126"/>
        <v>0,990000</v>
      </c>
      <c r="P8088" s="5" t="s">
        <v>11352</v>
      </c>
      <c r="Q8088" s="5" t="s">
        <v>11372</v>
      </c>
    </row>
    <row r="8089" spans="1:17" x14ac:dyDescent="0.25">
      <c r="A8089">
        <v>63969</v>
      </c>
      <c r="B8089" t="s">
        <v>30</v>
      </c>
      <c r="C8089" s="7">
        <v>46211.775983796295</v>
      </c>
      <c r="D8089" s="4">
        <v>231700000</v>
      </c>
      <c r="E8089" s="3">
        <v>8170000</v>
      </c>
      <c r="F8089" s="3">
        <v>1874800</v>
      </c>
      <c r="G8089" s="4">
        <v>94794998</v>
      </c>
      <c r="H8089" t="s">
        <v>8532</v>
      </c>
      <c r="I8089" s="2">
        <v>46211.734340277777</v>
      </c>
      <c r="J8089" s="4">
        <v>50100000</v>
      </c>
      <c r="K8089" s="4" t="s">
        <v>6211</v>
      </c>
      <c r="L8089" s="5">
        <v>231.7</v>
      </c>
      <c r="M8089" s="5">
        <v>94.794998000000007</v>
      </c>
      <c r="N8089" s="5">
        <v>50.1</v>
      </c>
      <c r="O8089" s="5" t="str">
        <f t="shared" si="126"/>
        <v>0,990000</v>
      </c>
      <c r="P8089" s="5" t="s">
        <v>11352</v>
      </c>
      <c r="Q8089" s="5" t="s">
        <v>11372</v>
      </c>
    </row>
    <row r="8090" spans="1:17" x14ac:dyDescent="0.25">
      <c r="A8090">
        <v>63970</v>
      </c>
      <c r="B8090" t="s">
        <v>30</v>
      </c>
      <c r="C8090" s="7">
        <v>46211.775995370372</v>
      </c>
      <c r="D8090" s="4">
        <v>231700000</v>
      </c>
      <c r="E8090" s="3">
        <v>8165000</v>
      </c>
      <c r="F8090" s="3">
        <v>1873500</v>
      </c>
      <c r="G8090" s="4">
        <v>94794998</v>
      </c>
      <c r="H8090" t="s">
        <v>8533</v>
      </c>
      <c r="I8090" s="2">
        <v>46211.734340277777</v>
      </c>
      <c r="J8090" s="4">
        <v>50100000</v>
      </c>
      <c r="K8090" s="4" t="s">
        <v>6211</v>
      </c>
      <c r="L8090" s="5">
        <v>231.7</v>
      </c>
      <c r="M8090" s="5">
        <v>94.794998000000007</v>
      </c>
      <c r="N8090" s="5">
        <v>50.1</v>
      </c>
      <c r="O8090" s="5" t="str">
        <f t="shared" si="126"/>
        <v>0,990000</v>
      </c>
      <c r="P8090" s="5" t="s">
        <v>11380</v>
      </c>
      <c r="Q8090" s="5" t="s">
        <v>11399</v>
      </c>
    </row>
    <row r="8091" spans="1:17" x14ac:dyDescent="0.25">
      <c r="A8091">
        <v>63971</v>
      </c>
      <c r="B8091" t="s">
        <v>30</v>
      </c>
      <c r="C8091" s="7">
        <v>46211.776006944441</v>
      </c>
      <c r="D8091" s="4">
        <v>231600000</v>
      </c>
      <c r="E8091" s="3">
        <v>8163000</v>
      </c>
      <c r="F8091" s="3">
        <v>1872500</v>
      </c>
      <c r="G8091" s="4">
        <v>94795998</v>
      </c>
      <c r="H8091" t="s">
        <v>8534</v>
      </c>
      <c r="I8091" s="2">
        <v>46211.734340277777</v>
      </c>
      <c r="J8091" s="4">
        <v>50000000</v>
      </c>
      <c r="K8091" s="4" t="s">
        <v>6211</v>
      </c>
      <c r="L8091" s="5">
        <v>231.6</v>
      </c>
      <c r="M8091" s="5">
        <v>94.795997999999997</v>
      </c>
      <c r="N8091" s="5">
        <v>50</v>
      </c>
      <c r="O8091" s="5" t="str">
        <f t="shared" si="126"/>
        <v>0,990000</v>
      </c>
      <c r="P8091" s="5" t="s">
        <v>11378</v>
      </c>
      <c r="Q8091" s="5" t="s">
        <v>11409</v>
      </c>
    </row>
    <row r="8092" spans="1:17" x14ac:dyDescent="0.25">
      <c r="A8092">
        <v>63972</v>
      </c>
      <c r="B8092" t="s">
        <v>30</v>
      </c>
      <c r="C8092" s="7">
        <v>46211.776018518518</v>
      </c>
      <c r="D8092" s="4">
        <v>231600000</v>
      </c>
      <c r="E8092" s="3">
        <v>8164000</v>
      </c>
      <c r="F8092" s="3">
        <v>1872200</v>
      </c>
      <c r="G8092" s="4">
        <v>94795998</v>
      </c>
      <c r="H8092" t="s">
        <v>8535</v>
      </c>
      <c r="I8092" s="2">
        <v>46211.734456018516</v>
      </c>
      <c r="J8092" s="4">
        <v>50000000</v>
      </c>
      <c r="K8092" s="4" t="s">
        <v>6211</v>
      </c>
      <c r="L8092" s="5">
        <v>231.6</v>
      </c>
      <c r="M8092" s="5">
        <v>94.795997999999997</v>
      </c>
      <c r="N8092" s="5">
        <v>50</v>
      </c>
      <c r="O8092" s="5" t="str">
        <f t="shared" si="126"/>
        <v>0,990000</v>
      </c>
      <c r="P8092" s="5" t="s">
        <v>11376</v>
      </c>
      <c r="Q8092" s="5" t="s">
        <v>11404</v>
      </c>
    </row>
    <row r="8093" spans="1:17" x14ac:dyDescent="0.25">
      <c r="A8093">
        <v>63973</v>
      </c>
      <c r="B8093" t="s">
        <v>30</v>
      </c>
      <c r="C8093" s="7">
        <v>46211.776030092595</v>
      </c>
      <c r="D8093" s="4">
        <v>231600000</v>
      </c>
      <c r="E8093" s="3">
        <v>8164000</v>
      </c>
      <c r="F8093" s="3">
        <v>1872200</v>
      </c>
      <c r="G8093" s="4">
        <v>94796997</v>
      </c>
      <c r="H8093" t="s">
        <v>8536</v>
      </c>
      <c r="I8093" s="2">
        <v>46211.734456018516</v>
      </c>
      <c r="J8093" s="4">
        <v>50100000</v>
      </c>
      <c r="K8093" s="4" t="s">
        <v>6211</v>
      </c>
      <c r="L8093" s="5">
        <v>231.6</v>
      </c>
      <c r="M8093" s="5">
        <v>94.796997000000005</v>
      </c>
      <c r="N8093" s="5">
        <v>50.1</v>
      </c>
      <c r="O8093" s="5" t="str">
        <f t="shared" si="126"/>
        <v>0,990000</v>
      </c>
      <c r="P8093" s="5" t="s">
        <v>11376</v>
      </c>
      <c r="Q8093" s="5" t="s">
        <v>11404</v>
      </c>
    </row>
    <row r="8094" spans="1:17" x14ac:dyDescent="0.25">
      <c r="A8094">
        <v>63974</v>
      </c>
      <c r="B8094" t="s">
        <v>30</v>
      </c>
      <c r="C8094" s="7">
        <v>46211.776041666664</v>
      </c>
      <c r="D8094" s="4">
        <v>231700000</v>
      </c>
      <c r="E8094" s="3">
        <v>8167000</v>
      </c>
      <c r="F8094" s="3">
        <v>1873800</v>
      </c>
      <c r="G8094" s="4">
        <v>94797997</v>
      </c>
      <c r="H8094" t="s">
        <v>8537</v>
      </c>
      <c r="I8094" s="2">
        <v>46211.734456018516</v>
      </c>
      <c r="J8094" s="4">
        <v>50100000</v>
      </c>
      <c r="K8094" s="4" t="s">
        <v>6211</v>
      </c>
      <c r="L8094" s="5">
        <v>231.7</v>
      </c>
      <c r="M8094" s="5">
        <v>94.797996999999995</v>
      </c>
      <c r="N8094" s="5">
        <v>50.1</v>
      </c>
      <c r="O8094" s="5" t="str">
        <f t="shared" si="126"/>
        <v>0,990000</v>
      </c>
      <c r="P8094" s="5" t="s">
        <v>11357</v>
      </c>
      <c r="Q8094" s="5" t="s">
        <v>11417</v>
      </c>
    </row>
    <row r="8095" spans="1:17" x14ac:dyDescent="0.25">
      <c r="A8095">
        <v>63975</v>
      </c>
      <c r="B8095" t="s">
        <v>30</v>
      </c>
      <c r="C8095" s="7">
        <v>46211.776053240741</v>
      </c>
      <c r="D8095" s="4">
        <v>231700000</v>
      </c>
      <c r="E8095" s="3">
        <v>8159000</v>
      </c>
      <c r="F8095" s="3">
        <v>1872200</v>
      </c>
      <c r="G8095" s="4">
        <v>94797997</v>
      </c>
      <c r="H8095" t="s">
        <v>8538</v>
      </c>
      <c r="I8095" s="2">
        <v>46211.734456018516</v>
      </c>
      <c r="J8095" s="4">
        <v>50100000</v>
      </c>
      <c r="K8095" s="4" t="s">
        <v>6211</v>
      </c>
      <c r="L8095" s="5">
        <v>231.7</v>
      </c>
      <c r="M8095" s="5">
        <v>94.797996999999995</v>
      </c>
      <c r="N8095" s="5">
        <v>50.1</v>
      </c>
      <c r="O8095" s="5" t="str">
        <f t="shared" si="126"/>
        <v>0,990000</v>
      </c>
      <c r="P8095" s="5" t="s">
        <v>11392</v>
      </c>
      <c r="Q8095" s="5" t="s">
        <v>11404</v>
      </c>
    </row>
    <row r="8096" spans="1:17" x14ac:dyDescent="0.25">
      <c r="A8096">
        <v>63976</v>
      </c>
      <c r="B8096" t="s">
        <v>30</v>
      </c>
      <c r="C8096" s="7">
        <v>46211.776064814818</v>
      </c>
      <c r="D8096" s="4">
        <v>231900000</v>
      </c>
      <c r="E8096" s="3">
        <v>8159000</v>
      </c>
      <c r="F8096" s="3">
        <v>1873400</v>
      </c>
      <c r="G8096" s="4">
        <v>94799004</v>
      </c>
      <c r="H8096" t="s">
        <v>8539</v>
      </c>
      <c r="I8096" s="2">
        <v>46211.734456018516</v>
      </c>
      <c r="J8096" s="4">
        <v>50100000</v>
      </c>
      <c r="K8096" s="4" t="s">
        <v>6211</v>
      </c>
      <c r="L8096" s="5">
        <v>231.9</v>
      </c>
      <c r="M8096" s="5">
        <v>94.799003999999996</v>
      </c>
      <c r="N8096" s="5">
        <v>50.1</v>
      </c>
      <c r="O8096" s="5" t="str">
        <f t="shared" si="126"/>
        <v>0,990000</v>
      </c>
      <c r="P8096" s="5" t="s">
        <v>11392</v>
      </c>
      <c r="Q8096" s="5" t="s">
        <v>10940</v>
      </c>
    </row>
    <row r="8097" spans="1:17" x14ac:dyDescent="0.25">
      <c r="A8097">
        <v>63977</v>
      </c>
      <c r="B8097" t="s">
        <v>30</v>
      </c>
      <c r="C8097" s="7">
        <v>46211.776076388887</v>
      </c>
      <c r="D8097" s="4">
        <v>231900000</v>
      </c>
      <c r="E8097" s="3">
        <v>8159000</v>
      </c>
      <c r="F8097" s="3">
        <v>1873400</v>
      </c>
      <c r="G8097" s="4">
        <v>94799004</v>
      </c>
      <c r="H8097" t="s">
        <v>8540</v>
      </c>
      <c r="I8097" s="2">
        <v>46211.734456018516</v>
      </c>
      <c r="J8097" s="4">
        <v>50100000</v>
      </c>
      <c r="K8097" s="4" t="s">
        <v>6211</v>
      </c>
      <c r="L8097" s="5">
        <v>231.9</v>
      </c>
      <c r="M8097" s="5">
        <v>94.799003999999996</v>
      </c>
      <c r="N8097" s="5">
        <v>50.1</v>
      </c>
      <c r="O8097" s="5" t="str">
        <f t="shared" si="126"/>
        <v>0,990000</v>
      </c>
      <c r="P8097" s="5" t="s">
        <v>11392</v>
      </c>
      <c r="Q8097" s="5" t="s">
        <v>10940</v>
      </c>
    </row>
    <row r="8098" spans="1:17" x14ac:dyDescent="0.25">
      <c r="A8098">
        <v>63978</v>
      </c>
      <c r="B8098" t="s">
        <v>30</v>
      </c>
      <c r="C8098" s="7">
        <v>46211.776087962964</v>
      </c>
      <c r="D8098" s="4">
        <v>231900000</v>
      </c>
      <c r="E8098" s="3">
        <v>8157000</v>
      </c>
      <c r="F8098" s="3">
        <v>1873100</v>
      </c>
      <c r="G8098" s="4">
        <v>94800003</v>
      </c>
      <c r="H8098" t="s">
        <v>8541</v>
      </c>
      <c r="I8098" s="2">
        <v>46211.734456018516</v>
      </c>
      <c r="J8098" s="4">
        <v>50100000</v>
      </c>
      <c r="K8098" s="4" t="s">
        <v>6211</v>
      </c>
      <c r="L8098" s="5">
        <v>231.9</v>
      </c>
      <c r="M8098" s="5">
        <v>94.800003000000004</v>
      </c>
      <c r="N8098" s="5">
        <v>50.1</v>
      </c>
      <c r="O8098" s="5" t="str">
        <f t="shared" si="126"/>
        <v>0,990000</v>
      </c>
      <c r="P8098" s="5" t="s">
        <v>10950</v>
      </c>
      <c r="Q8098" s="5" t="s">
        <v>11415</v>
      </c>
    </row>
    <row r="8099" spans="1:17" x14ac:dyDescent="0.25">
      <c r="A8099">
        <v>63979</v>
      </c>
      <c r="B8099" t="s">
        <v>30</v>
      </c>
      <c r="C8099" s="7">
        <v>46211.776099537034</v>
      </c>
      <c r="D8099" s="4">
        <v>231600000</v>
      </c>
      <c r="E8099" s="3">
        <v>8159000</v>
      </c>
      <c r="F8099" s="3">
        <v>1871600</v>
      </c>
      <c r="G8099" s="4">
        <v>94800003</v>
      </c>
      <c r="H8099" t="s">
        <v>8542</v>
      </c>
      <c r="I8099" s="2">
        <v>46211.734456018516</v>
      </c>
      <c r="J8099" s="4">
        <v>50100000</v>
      </c>
      <c r="K8099" s="4" t="s">
        <v>6211</v>
      </c>
      <c r="L8099" s="5">
        <v>231.6</v>
      </c>
      <c r="M8099" s="5">
        <v>94.800003000000004</v>
      </c>
      <c r="N8099" s="5">
        <v>50.1</v>
      </c>
      <c r="O8099" s="5" t="str">
        <f t="shared" si="126"/>
        <v>0,990000</v>
      </c>
      <c r="P8099" s="5" t="s">
        <v>11392</v>
      </c>
      <c r="Q8099" s="5" t="s">
        <v>11418</v>
      </c>
    </row>
    <row r="8100" spans="1:17" x14ac:dyDescent="0.25">
      <c r="A8100">
        <v>63980</v>
      </c>
      <c r="B8100" t="s">
        <v>30</v>
      </c>
      <c r="C8100" s="7">
        <v>46211.77611111111</v>
      </c>
      <c r="D8100" s="4">
        <v>231800000</v>
      </c>
      <c r="E8100" s="3">
        <v>8163000</v>
      </c>
      <c r="F8100" s="3">
        <v>1873700</v>
      </c>
      <c r="G8100" s="4">
        <v>94801003</v>
      </c>
      <c r="H8100" t="s">
        <v>8543</v>
      </c>
      <c r="I8100" s="2">
        <v>46211.734456018516</v>
      </c>
      <c r="J8100" s="4">
        <v>50100000</v>
      </c>
      <c r="K8100" s="4" t="s">
        <v>6211</v>
      </c>
      <c r="L8100" s="5">
        <v>231.8</v>
      </c>
      <c r="M8100" s="5">
        <v>94.801002999999994</v>
      </c>
      <c r="N8100" s="5">
        <v>50.1</v>
      </c>
      <c r="O8100" s="5" t="str">
        <f t="shared" si="126"/>
        <v>0,990000</v>
      </c>
      <c r="P8100" s="5" t="s">
        <v>11378</v>
      </c>
      <c r="Q8100" s="5" t="s">
        <v>11400</v>
      </c>
    </row>
    <row r="8101" spans="1:17" x14ac:dyDescent="0.25">
      <c r="A8101">
        <v>63981</v>
      </c>
      <c r="B8101" t="s">
        <v>30</v>
      </c>
      <c r="C8101" s="7">
        <v>46211.776122685187</v>
      </c>
      <c r="D8101" s="4">
        <v>231800000</v>
      </c>
      <c r="E8101" s="3">
        <v>8167000</v>
      </c>
      <c r="F8101" s="3">
        <v>1874600</v>
      </c>
      <c r="G8101" s="4">
        <v>94801003</v>
      </c>
      <c r="H8101" t="s">
        <v>8544</v>
      </c>
      <c r="I8101" s="2">
        <v>46211.734456018516</v>
      </c>
      <c r="J8101" s="4">
        <v>50100000</v>
      </c>
      <c r="K8101" s="4" t="s">
        <v>6211</v>
      </c>
      <c r="L8101" s="5">
        <v>231.8</v>
      </c>
      <c r="M8101" s="5">
        <v>94.801002999999994</v>
      </c>
      <c r="N8101" s="5">
        <v>50.1</v>
      </c>
      <c r="O8101" s="5" t="str">
        <f t="shared" si="126"/>
        <v>0,990000</v>
      </c>
      <c r="P8101" s="5" t="s">
        <v>11357</v>
      </c>
      <c r="Q8101" s="5" t="s">
        <v>11353</v>
      </c>
    </row>
    <row r="8102" spans="1:17" x14ac:dyDescent="0.25">
      <c r="A8102">
        <v>63982</v>
      </c>
      <c r="B8102" t="s">
        <v>30</v>
      </c>
      <c r="C8102" s="7">
        <v>46211.776134259257</v>
      </c>
      <c r="D8102" s="4">
        <v>231800000</v>
      </c>
      <c r="E8102" s="3">
        <v>8167000</v>
      </c>
      <c r="F8102" s="3">
        <v>1874600</v>
      </c>
      <c r="G8102" s="4">
        <v>94802002</v>
      </c>
      <c r="H8102" t="s">
        <v>8545</v>
      </c>
      <c r="I8102" s="2">
        <v>46211.734571759262</v>
      </c>
      <c r="J8102" s="4">
        <v>50100000</v>
      </c>
      <c r="K8102" s="4" t="s">
        <v>6211</v>
      </c>
      <c r="L8102" s="5">
        <v>231.8</v>
      </c>
      <c r="M8102" s="5">
        <v>94.802002000000002</v>
      </c>
      <c r="N8102" s="5">
        <v>50.1</v>
      </c>
      <c r="O8102" s="5" t="str">
        <f t="shared" si="126"/>
        <v>0,990000</v>
      </c>
      <c r="P8102" s="5" t="s">
        <v>11357</v>
      </c>
      <c r="Q8102" s="5" t="s">
        <v>11353</v>
      </c>
    </row>
    <row r="8103" spans="1:17" x14ac:dyDescent="0.25">
      <c r="A8103">
        <v>63983</v>
      </c>
      <c r="B8103" t="s">
        <v>30</v>
      </c>
      <c r="C8103" s="7">
        <v>46211.776145833333</v>
      </c>
      <c r="D8103" s="4">
        <v>231800000</v>
      </c>
      <c r="E8103" s="3">
        <v>8167000</v>
      </c>
      <c r="F8103" s="3">
        <v>1874900</v>
      </c>
      <c r="G8103" s="4">
        <v>94802002</v>
      </c>
      <c r="H8103" t="s">
        <v>8546</v>
      </c>
      <c r="I8103" s="2">
        <v>46211.734571759262</v>
      </c>
      <c r="J8103" s="4">
        <v>50100000</v>
      </c>
      <c r="K8103" s="4" t="s">
        <v>6211</v>
      </c>
      <c r="L8103" s="5">
        <v>231.8</v>
      </c>
      <c r="M8103" s="5">
        <v>94.802002000000002</v>
      </c>
      <c r="N8103" s="5">
        <v>50.1</v>
      </c>
      <c r="O8103" s="5" t="str">
        <f t="shared" si="126"/>
        <v>0,990000</v>
      </c>
      <c r="P8103" s="5" t="s">
        <v>11357</v>
      </c>
      <c r="Q8103" s="5" t="s">
        <v>11368</v>
      </c>
    </row>
    <row r="8104" spans="1:17" x14ac:dyDescent="0.25">
      <c r="A8104">
        <v>63984</v>
      </c>
      <c r="B8104" t="s">
        <v>30</v>
      </c>
      <c r="C8104" s="7">
        <v>46211.77615740741</v>
      </c>
      <c r="D8104" s="4">
        <v>231600000</v>
      </c>
      <c r="E8104" s="3">
        <v>8162000</v>
      </c>
      <c r="F8104" s="3">
        <v>1872400</v>
      </c>
      <c r="G8104" s="4">
        <v>94803001</v>
      </c>
      <c r="H8104" t="s">
        <v>8547</v>
      </c>
      <c r="I8104" s="2">
        <v>46211.734571759262</v>
      </c>
      <c r="J8104" s="4">
        <v>50100000</v>
      </c>
      <c r="K8104" s="4" t="s">
        <v>6211</v>
      </c>
      <c r="L8104" s="5">
        <v>231.6</v>
      </c>
      <c r="M8104" s="5">
        <v>94.803000999999995</v>
      </c>
      <c r="N8104" s="5">
        <v>50.1</v>
      </c>
      <c r="O8104" s="5" t="str">
        <f t="shared" si="126"/>
        <v>0,990000</v>
      </c>
      <c r="P8104" s="5" t="s">
        <v>11384</v>
      </c>
      <c r="Q8104" s="5" t="s">
        <v>11419</v>
      </c>
    </row>
    <row r="8105" spans="1:17" x14ac:dyDescent="0.25">
      <c r="A8105">
        <v>63985</v>
      </c>
      <c r="B8105" t="s">
        <v>30</v>
      </c>
      <c r="C8105" s="7">
        <v>46211.77616898148</v>
      </c>
      <c r="D8105" s="4">
        <v>231600000</v>
      </c>
      <c r="E8105" s="3">
        <v>8164000</v>
      </c>
      <c r="F8105" s="3">
        <v>1872400</v>
      </c>
      <c r="G8105" s="4">
        <v>94803001</v>
      </c>
      <c r="H8105" t="s">
        <v>8548</v>
      </c>
      <c r="I8105" s="2">
        <v>46211.734571759262</v>
      </c>
      <c r="J8105" s="4">
        <v>50100000</v>
      </c>
      <c r="K8105" s="4" t="s">
        <v>6211</v>
      </c>
      <c r="L8105" s="5">
        <v>231.6</v>
      </c>
      <c r="M8105" s="5">
        <v>94.803000999999995</v>
      </c>
      <c r="N8105" s="5">
        <v>50.1</v>
      </c>
      <c r="O8105" s="5" t="str">
        <f t="shared" si="126"/>
        <v>0,990000</v>
      </c>
      <c r="P8105" s="5" t="s">
        <v>11376</v>
      </c>
      <c r="Q8105" s="5" t="s">
        <v>11419</v>
      </c>
    </row>
    <row r="8106" spans="1:17" x14ac:dyDescent="0.25">
      <c r="A8106">
        <v>63986</v>
      </c>
      <c r="B8106" t="s">
        <v>30</v>
      </c>
      <c r="C8106" s="7">
        <v>46211.776180555556</v>
      </c>
      <c r="D8106" s="4">
        <v>231600000</v>
      </c>
      <c r="E8106" s="3">
        <v>8164000</v>
      </c>
      <c r="F8106" s="3">
        <v>1872400</v>
      </c>
      <c r="G8106" s="4">
        <v>94804001</v>
      </c>
      <c r="H8106" t="s">
        <v>8549</v>
      </c>
      <c r="I8106" s="2">
        <v>46211.734571759262</v>
      </c>
      <c r="J8106" s="4">
        <v>50100000</v>
      </c>
      <c r="K8106" s="4" t="s">
        <v>6211</v>
      </c>
      <c r="L8106" s="5">
        <v>231.6</v>
      </c>
      <c r="M8106" s="5">
        <v>94.804001</v>
      </c>
      <c r="N8106" s="5">
        <v>50.1</v>
      </c>
      <c r="O8106" s="5" t="str">
        <f t="shared" si="126"/>
        <v>0,990000</v>
      </c>
      <c r="P8106" s="5" t="s">
        <v>11376</v>
      </c>
      <c r="Q8106" s="5" t="s">
        <v>11419</v>
      </c>
    </row>
    <row r="8107" spans="1:17" x14ac:dyDescent="0.25">
      <c r="A8107">
        <v>63987</v>
      </c>
      <c r="B8107" t="s">
        <v>30</v>
      </c>
      <c r="C8107" s="7">
        <v>46211.776192129626</v>
      </c>
      <c r="D8107" s="4">
        <v>231700000</v>
      </c>
      <c r="E8107" s="3">
        <v>8165000</v>
      </c>
      <c r="F8107" s="3">
        <v>1873300</v>
      </c>
      <c r="G8107" s="4">
        <v>94804001</v>
      </c>
      <c r="H8107" t="s">
        <v>8550</v>
      </c>
      <c r="I8107" s="2">
        <v>46211.734571759262</v>
      </c>
      <c r="J8107" s="4">
        <v>50100000</v>
      </c>
      <c r="K8107" s="4" t="s">
        <v>6211</v>
      </c>
      <c r="L8107" s="5">
        <v>231.7</v>
      </c>
      <c r="M8107" s="5">
        <v>94.804001</v>
      </c>
      <c r="N8107" s="5">
        <v>50.1</v>
      </c>
      <c r="O8107" s="5" t="str">
        <f t="shared" si="126"/>
        <v>0,990000</v>
      </c>
      <c r="P8107" s="5" t="s">
        <v>11380</v>
      </c>
      <c r="Q8107" s="5" t="s">
        <v>11371</v>
      </c>
    </row>
    <row r="8108" spans="1:17" x14ac:dyDescent="0.25">
      <c r="A8108">
        <v>63988</v>
      </c>
      <c r="B8108" t="s">
        <v>30</v>
      </c>
      <c r="C8108" s="7">
        <v>46211.776203703703</v>
      </c>
      <c r="D8108" s="4">
        <v>231700000</v>
      </c>
      <c r="E8108" s="3">
        <v>8161000</v>
      </c>
      <c r="F8108" s="3">
        <v>1873100</v>
      </c>
      <c r="G8108" s="4">
        <v>94805000</v>
      </c>
      <c r="H8108" t="s">
        <v>8551</v>
      </c>
      <c r="I8108" s="2">
        <v>46211.734571759262</v>
      </c>
      <c r="J8108" s="4">
        <v>50100000</v>
      </c>
      <c r="K8108" s="4" t="s">
        <v>6211</v>
      </c>
      <c r="L8108" s="5">
        <v>231.7</v>
      </c>
      <c r="M8108" s="5">
        <v>94.805000000000007</v>
      </c>
      <c r="N8108" s="5">
        <v>50.1</v>
      </c>
      <c r="O8108" s="5" t="str">
        <f t="shared" si="126"/>
        <v>0,990000</v>
      </c>
      <c r="P8108" s="5" t="s">
        <v>11389</v>
      </c>
      <c r="Q8108" s="5" t="s">
        <v>11415</v>
      </c>
    </row>
    <row r="8109" spans="1:17" x14ac:dyDescent="0.25">
      <c r="A8109">
        <v>63989</v>
      </c>
      <c r="B8109" t="s">
        <v>30</v>
      </c>
      <c r="C8109" s="7">
        <v>46211.77621527778</v>
      </c>
      <c r="D8109" s="4">
        <v>231800000</v>
      </c>
      <c r="E8109" s="3">
        <v>8158000</v>
      </c>
      <c r="F8109" s="3">
        <v>1872400</v>
      </c>
      <c r="G8109" s="4">
        <v>94805000</v>
      </c>
      <c r="H8109" t="s">
        <v>8552</v>
      </c>
      <c r="I8109" s="2">
        <v>46211.734571759262</v>
      </c>
      <c r="J8109" s="4">
        <v>50100000</v>
      </c>
      <c r="K8109" s="4" t="s">
        <v>6211</v>
      </c>
      <c r="L8109" s="5">
        <v>231.8</v>
      </c>
      <c r="M8109" s="5">
        <v>94.805000000000007</v>
      </c>
      <c r="N8109" s="5">
        <v>50.1</v>
      </c>
      <c r="O8109" s="5" t="str">
        <f t="shared" si="126"/>
        <v>0,990000</v>
      </c>
      <c r="P8109" s="5" t="s">
        <v>11393</v>
      </c>
      <c r="Q8109" s="5" t="s">
        <v>11419</v>
      </c>
    </row>
    <row r="8110" spans="1:17" x14ac:dyDescent="0.25">
      <c r="A8110">
        <v>63990</v>
      </c>
      <c r="B8110" t="s">
        <v>30</v>
      </c>
      <c r="C8110" s="7">
        <v>46211.776226851849</v>
      </c>
      <c r="D8110" s="4">
        <v>231700000</v>
      </c>
      <c r="E8110" s="3">
        <v>8155000</v>
      </c>
      <c r="F8110" s="3">
        <v>1871400</v>
      </c>
      <c r="G8110" s="4">
        <v>94806000</v>
      </c>
      <c r="H8110" t="s">
        <v>8553</v>
      </c>
      <c r="I8110" s="2">
        <v>46211.734571759262</v>
      </c>
      <c r="J8110" s="4">
        <v>50100000</v>
      </c>
      <c r="K8110" s="4" t="s">
        <v>6211</v>
      </c>
      <c r="L8110" s="5">
        <v>231.7</v>
      </c>
      <c r="M8110" s="5">
        <v>94.805999999999997</v>
      </c>
      <c r="N8110" s="5">
        <v>50.1</v>
      </c>
      <c r="O8110" s="5" t="str">
        <f t="shared" si="126"/>
        <v>0,990000</v>
      </c>
      <c r="P8110" s="5" t="s">
        <v>11395</v>
      </c>
      <c r="Q8110" s="5" t="s">
        <v>11420</v>
      </c>
    </row>
    <row r="8111" spans="1:17" x14ac:dyDescent="0.25">
      <c r="A8111">
        <v>63991</v>
      </c>
      <c r="B8111" t="s">
        <v>30</v>
      </c>
      <c r="C8111" s="7">
        <v>46211.776238425926</v>
      </c>
      <c r="D8111" s="4">
        <v>231700000</v>
      </c>
      <c r="E8111" s="3">
        <v>8155000</v>
      </c>
      <c r="F8111" s="3">
        <v>1871400</v>
      </c>
      <c r="G8111" s="4">
        <v>94806000</v>
      </c>
      <c r="H8111" t="s">
        <v>8554</v>
      </c>
      <c r="I8111" s="2">
        <v>46211.734571759262</v>
      </c>
      <c r="J8111" s="4">
        <v>50000000</v>
      </c>
      <c r="K8111" s="4" t="s">
        <v>6211</v>
      </c>
      <c r="L8111" s="5">
        <v>231.7</v>
      </c>
      <c r="M8111" s="5">
        <v>94.805999999999997</v>
      </c>
      <c r="N8111" s="5">
        <v>50</v>
      </c>
      <c r="O8111" s="5" t="str">
        <f t="shared" si="126"/>
        <v>0,990000</v>
      </c>
      <c r="P8111" s="5" t="s">
        <v>11395</v>
      </c>
      <c r="Q8111" s="5" t="s">
        <v>11420</v>
      </c>
    </row>
    <row r="8112" spans="1:17" x14ac:dyDescent="0.25">
      <c r="A8112">
        <v>63992</v>
      </c>
      <c r="B8112" t="s">
        <v>30</v>
      </c>
      <c r="C8112" s="7">
        <v>46211.776250000003</v>
      </c>
      <c r="D8112" s="4">
        <v>231700000</v>
      </c>
      <c r="E8112" s="3">
        <v>8157000</v>
      </c>
      <c r="F8112" s="3">
        <v>1872000</v>
      </c>
      <c r="G8112" s="4">
        <v>94806999</v>
      </c>
      <c r="H8112" t="s">
        <v>8555</v>
      </c>
      <c r="I8112" s="2">
        <v>46211.7346875</v>
      </c>
      <c r="J8112" s="4">
        <v>50100000</v>
      </c>
      <c r="K8112" s="4" t="s">
        <v>6211</v>
      </c>
      <c r="L8112" s="5">
        <v>231.7</v>
      </c>
      <c r="M8112" s="5">
        <v>94.806999000000005</v>
      </c>
      <c r="N8112" s="5">
        <v>50.1</v>
      </c>
      <c r="O8112" s="5" t="str">
        <f t="shared" si="126"/>
        <v>0,990000</v>
      </c>
      <c r="P8112" s="5" t="s">
        <v>10950</v>
      </c>
      <c r="Q8112" s="5" t="s">
        <v>11416</v>
      </c>
    </row>
    <row r="8113" spans="1:17" x14ac:dyDescent="0.25">
      <c r="A8113">
        <v>63993</v>
      </c>
      <c r="B8113" t="s">
        <v>30</v>
      </c>
      <c r="C8113" s="7">
        <v>46211.776261574072</v>
      </c>
      <c r="D8113" s="4">
        <v>231700000</v>
      </c>
      <c r="E8113" s="3">
        <v>8159000</v>
      </c>
      <c r="F8113" s="3">
        <v>1871900</v>
      </c>
      <c r="G8113" s="4">
        <v>94806999</v>
      </c>
      <c r="H8113" t="s">
        <v>8556</v>
      </c>
      <c r="I8113" s="2">
        <v>46211.7346875</v>
      </c>
      <c r="J8113" s="4">
        <v>50100000</v>
      </c>
      <c r="K8113" s="4" t="s">
        <v>6211</v>
      </c>
      <c r="L8113" s="5">
        <v>231.7</v>
      </c>
      <c r="M8113" s="5">
        <v>94.806999000000005</v>
      </c>
      <c r="N8113" s="5">
        <v>50.1</v>
      </c>
      <c r="O8113" s="5" t="str">
        <f t="shared" si="126"/>
        <v>0,990000</v>
      </c>
      <c r="P8113" s="5" t="s">
        <v>11392</v>
      </c>
      <c r="Q8113" s="5" t="s">
        <v>11421</v>
      </c>
    </row>
    <row r="8114" spans="1:17" x14ac:dyDescent="0.25">
      <c r="A8114">
        <v>63994</v>
      </c>
      <c r="B8114" t="s">
        <v>30</v>
      </c>
      <c r="C8114" s="7">
        <v>46211.776273148149</v>
      </c>
      <c r="D8114" s="4">
        <v>231700000</v>
      </c>
      <c r="E8114" s="3">
        <v>8161000</v>
      </c>
      <c r="F8114" s="3">
        <v>1872700</v>
      </c>
      <c r="G8114" s="4">
        <v>94807999</v>
      </c>
      <c r="H8114" t="s">
        <v>8557</v>
      </c>
      <c r="I8114" s="2">
        <v>46211.7346875</v>
      </c>
      <c r="J8114" s="4">
        <v>50100000</v>
      </c>
      <c r="K8114" s="4" t="s">
        <v>6211</v>
      </c>
      <c r="L8114" s="5">
        <v>231.7</v>
      </c>
      <c r="M8114" s="5">
        <v>94.807998999999995</v>
      </c>
      <c r="N8114" s="5">
        <v>50.1</v>
      </c>
      <c r="O8114" s="5" t="str">
        <f t="shared" si="126"/>
        <v>0,990000</v>
      </c>
      <c r="P8114" s="5" t="s">
        <v>11389</v>
      </c>
      <c r="Q8114" s="5" t="s">
        <v>11410</v>
      </c>
    </row>
    <row r="8115" spans="1:17" x14ac:dyDescent="0.25">
      <c r="A8115">
        <v>63995</v>
      </c>
      <c r="B8115" t="s">
        <v>30</v>
      </c>
      <c r="C8115" s="7">
        <v>46211.776284722226</v>
      </c>
      <c r="D8115" s="4">
        <v>231800000</v>
      </c>
      <c r="E8115" s="3">
        <v>8162000</v>
      </c>
      <c r="F8115" s="3">
        <v>1873400</v>
      </c>
      <c r="G8115" s="4">
        <v>94807999</v>
      </c>
      <c r="H8115" t="s">
        <v>8558</v>
      </c>
      <c r="I8115" s="2">
        <v>46211.7346875</v>
      </c>
      <c r="J8115" s="4">
        <v>50100000</v>
      </c>
      <c r="K8115" s="4" t="s">
        <v>6211</v>
      </c>
      <c r="L8115" s="5">
        <v>231.8</v>
      </c>
      <c r="M8115" s="5">
        <v>94.807998999999995</v>
      </c>
      <c r="N8115" s="5">
        <v>50.1</v>
      </c>
      <c r="O8115" s="5" t="str">
        <f t="shared" si="126"/>
        <v>0,990000</v>
      </c>
      <c r="P8115" s="5" t="s">
        <v>11384</v>
      </c>
      <c r="Q8115" s="5" t="s">
        <v>10940</v>
      </c>
    </row>
    <row r="8116" spans="1:17" x14ac:dyDescent="0.25">
      <c r="A8116">
        <v>63996</v>
      </c>
      <c r="B8116" t="s">
        <v>30</v>
      </c>
      <c r="C8116" s="7">
        <v>46211.776296296295</v>
      </c>
      <c r="D8116" s="4">
        <v>231800000</v>
      </c>
      <c r="E8116" s="3">
        <v>8162000</v>
      </c>
      <c r="F8116" s="3">
        <v>1873400</v>
      </c>
      <c r="G8116" s="4">
        <v>94808998</v>
      </c>
      <c r="H8116" t="s">
        <v>8559</v>
      </c>
      <c r="I8116" s="2">
        <v>46211.7346875</v>
      </c>
      <c r="J8116" s="4">
        <v>50100000</v>
      </c>
      <c r="K8116" s="4" t="s">
        <v>6211</v>
      </c>
      <c r="L8116" s="5">
        <v>231.8</v>
      </c>
      <c r="M8116" s="5">
        <v>94.808998000000003</v>
      </c>
      <c r="N8116" s="5">
        <v>50.1</v>
      </c>
      <c r="O8116" s="5" t="str">
        <f t="shared" si="126"/>
        <v>0,990000</v>
      </c>
      <c r="P8116" s="5" t="s">
        <v>11384</v>
      </c>
      <c r="Q8116" s="5" t="s">
        <v>10940</v>
      </c>
    </row>
    <row r="8117" spans="1:17" x14ac:dyDescent="0.25">
      <c r="A8117">
        <v>63997</v>
      </c>
      <c r="B8117" t="s">
        <v>30</v>
      </c>
      <c r="C8117" s="7">
        <v>46211.776307870372</v>
      </c>
      <c r="D8117" s="4">
        <v>231800000</v>
      </c>
      <c r="E8117" s="3">
        <v>8159000</v>
      </c>
      <c r="F8117" s="3">
        <v>1873000</v>
      </c>
      <c r="G8117" s="4">
        <v>94809998</v>
      </c>
      <c r="H8117" t="s">
        <v>8560</v>
      </c>
      <c r="I8117" s="2">
        <v>46211.7346875</v>
      </c>
      <c r="J8117" s="4">
        <v>50100000</v>
      </c>
      <c r="K8117" s="4" t="s">
        <v>6211</v>
      </c>
      <c r="L8117" s="5">
        <v>231.8</v>
      </c>
      <c r="M8117" s="5">
        <v>94.809997999999993</v>
      </c>
      <c r="N8117" s="5">
        <v>50.1</v>
      </c>
      <c r="O8117" s="5" t="str">
        <f t="shared" si="126"/>
        <v>0,990000</v>
      </c>
      <c r="P8117" s="5" t="s">
        <v>11392</v>
      </c>
      <c r="Q8117" s="5" t="s">
        <v>11403</v>
      </c>
    </row>
    <row r="8118" spans="1:17" x14ac:dyDescent="0.25">
      <c r="A8118">
        <v>63998</v>
      </c>
      <c r="B8118" t="s">
        <v>30</v>
      </c>
      <c r="C8118" s="7">
        <v>46211.776319444441</v>
      </c>
      <c r="D8118" s="4">
        <v>231700000</v>
      </c>
      <c r="E8118" s="3">
        <v>8160000</v>
      </c>
      <c r="F8118" s="3">
        <v>1872400</v>
      </c>
      <c r="G8118" s="4">
        <v>94809998</v>
      </c>
      <c r="H8118" t="s">
        <v>8561</v>
      </c>
      <c r="I8118" s="2">
        <v>46211.7346875</v>
      </c>
      <c r="J8118" s="4">
        <v>50100000</v>
      </c>
      <c r="K8118" s="4" t="s">
        <v>6211</v>
      </c>
      <c r="L8118" s="5">
        <v>231.7</v>
      </c>
      <c r="M8118" s="5">
        <v>94.809997999999993</v>
      </c>
      <c r="N8118" s="5">
        <v>50.1</v>
      </c>
      <c r="O8118" s="5" t="str">
        <f t="shared" si="126"/>
        <v>0,990000</v>
      </c>
      <c r="P8118" s="5" t="s">
        <v>11390</v>
      </c>
      <c r="Q8118" s="5" t="s">
        <v>11419</v>
      </c>
    </row>
    <row r="8119" spans="1:17" x14ac:dyDescent="0.25">
      <c r="A8119">
        <v>63999</v>
      </c>
      <c r="B8119" t="s">
        <v>30</v>
      </c>
      <c r="C8119" s="7">
        <v>46211.776331018518</v>
      </c>
      <c r="D8119" s="4">
        <v>231600000</v>
      </c>
      <c r="E8119" s="3">
        <v>8159000</v>
      </c>
      <c r="F8119" s="3">
        <v>1871900</v>
      </c>
      <c r="G8119" s="4">
        <v>94810997</v>
      </c>
      <c r="H8119" t="s">
        <v>8562</v>
      </c>
      <c r="I8119" s="2">
        <v>46211.7346875</v>
      </c>
      <c r="J8119" s="4">
        <v>50100000</v>
      </c>
      <c r="K8119" s="4" t="s">
        <v>6211</v>
      </c>
      <c r="L8119" s="5">
        <v>231.6</v>
      </c>
      <c r="M8119" s="5">
        <v>94.810997</v>
      </c>
      <c r="N8119" s="5">
        <v>50.1</v>
      </c>
      <c r="O8119" s="5" t="str">
        <f t="shared" si="126"/>
        <v>0,990000</v>
      </c>
      <c r="P8119" s="5" t="s">
        <v>11392</v>
      </c>
      <c r="Q8119" s="5" t="s">
        <v>11421</v>
      </c>
    </row>
    <row r="8120" spans="1:17" x14ac:dyDescent="0.25">
      <c r="A8120">
        <v>64000</v>
      </c>
      <c r="B8120" t="s">
        <v>30</v>
      </c>
      <c r="C8120" s="7">
        <v>46211.776342592595</v>
      </c>
      <c r="D8120" s="4">
        <v>231600000</v>
      </c>
      <c r="E8120" s="3">
        <v>8159000</v>
      </c>
      <c r="F8120" s="3">
        <v>1871900</v>
      </c>
      <c r="G8120" s="4">
        <v>94810997</v>
      </c>
      <c r="H8120" t="s">
        <v>8563</v>
      </c>
      <c r="I8120" s="2">
        <v>46211.7346875</v>
      </c>
      <c r="J8120" s="4">
        <v>50100000</v>
      </c>
      <c r="K8120" s="4" t="s">
        <v>6211</v>
      </c>
      <c r="L8120" s="5">
        <v>231.6</v>
      </c>
      <c r="M8120" s="5">
        <v>94.810997</v>
      </c>
      <c r="N8120" s="5">
        <v>50.1</v>
      </c>
      <c r="O8120" s="5" t="str">
        <f t="shared" si="126"/>
        <v>0,990000</v>
      </c>
      <c r="P8120" s="5" t="s">
        <v>11392</v>
      </c>
      <c r="Q8120" s="5" t="s">
        <v>11421</v>
      </c>
    </row>
    <row r="8121" spans="1:17" x14ac:dyDescent="0.25">
      <c r="A8121">
        <v>64001</v>
      </c>
      <c r="B8121" t="s">
        <v>30</v>
      </c>
      <c r="C8121" s="7">
        <v>46211.776354166665</v>
      </c>
      <c r="D8121" s="4">
        <v>231500000</v>
      </c>
      <c r="E8121" s="3">
        <v>8158000</v>
      </c>
      <c r="F8121" s="3">
        <v>1870900</v>
      </c>
      <c r="G8121" s="4">
        <v>94811996</v>
      </c>
      <c r="H8121" t="s">
        <v>8564</v>
      </c>
      <c r="I8121" s="2">
        <v>46211.7346875</v>
      </c>
      <c r="J8121" s="4">
        <v>50100000</v>
      </c>
      <c r="K8121" s="4" t="s">
        <v>6211</v>
      </c>
      <c r="L8121" s="5">
        <v>231.5</v>
      </c>
      <c r="M8121" s="5">
        <v>94.811995999999994</v>
      </c>
      <c r="N8121" s="5">
        <v>50.1</v>
      </c>
      <c r="O8121" s="5" t="str">
        <f t="shared" si="126"/>
        <v>0,990000</v>
      </c>
      <c r="P8121" s="5" t="s">
        <v>11393</v>
      </c>
      <c r="Q8121" s="5" t="s">
        <v>11422</v>
      </c>
    </row>
    <row r="8122" spans="1:17" x14ac:dyDescent="0.25">
      <c r="A8122">
        <v>64002</v>
      </c>
      <c r="B8122" t="s">
        <v>30</v>
      </c>
      <c r="C8122" s="7">
        <v>46211.776365740741</v>
      </c>
      <c r="D8122" s="4">
        <v>231600000</v>
      </c>
      <c r="E8122" s="3">
        <v>8160000</v>
      </c>
      <c r="F8122" s="3">
        <v>1871700</v>
      </c>
      <c r="G8122" s="4">
        <v>94811996</v>
      </c>
      <c r="H8122" t="s">
        <v>8565</v>
      </c>
      <c r="I8122" s="2">
        <v>46211.734803240739</v>
      </c>
      <c r="J8122" s="4">
        <v>50100000</v>
      </c>
      <c r="K8122" s="4" t="s">
        <v>6211</v>
      </c>
      <c r="L8122" s="5">
        <v>231.6</v>
      </c>
      <c r="M8122" s="5">
        <v>94.811995999999994</v>
      </c>
      <c r="N8122" s="5">
        <v>50.1</v>
      </c>
      <c r="O8122" s="5" t="str">
        <f t="shared" si="126"/>
        <v>0,990000</v>
      </c>
      <c r="P8122" s="5" t="s">
        <v>11390</v>
      </c>
      <c r="Q8122" s="5" t="s">
        <v>11413</v>
      </c>
    </row>
    <row r="8123" spans="1:17" x14ac:dyDescent="0.25">
      <c r="A8123">
        <v>64003</v>
      </c>
      <c r="B8123" t="s">
        <v>30</v>
      </c>
      <c r="C8123" s="7">
        <v>46211.776377314818</v>
      </c>
      <c r="D8123" s="4">
        <v>231600000</v>
      </c>
      <c r="E8123" s="3">
        <v>8160000</v>
      </c>
      <c r="F8123" s="3">
        <v>1871800</v>
      </c>
      <c r="G8123" s="4">
        <v>94813004</v>
      </c>
      <c r="H8123" t="s">
        <v>8566</v>
      </c>
      <c r="I8123" s="2">
        <v>46211.734803240739</v>
      </c>
      <c r="J8123" s="4">
        <v>50000000</v>
      </c>
      <c r="K8123" s="4" t="s">
        <v>6211</v>
      </c>
      <c r="L8123" s="5">
        <v>231.6</v>
      </c>
      <c r="M8123" s="5">
        <v>94.813004000000006</v>
      </c>
      <c r="N8123" s="5">
        <v>50</v>
      </c>
      <c r="O8123" s="5" t="str">
        <f t="shared" si="126"/>
        <v>0,990000</v>
      </c>
      <c r="P8123" s="5" t="s">
        <v>11390</v>
      </c>
      <c r="Q8123" s="5" t="s">
        <v>11423</v>
      </c>
    </row>
    <row r="8124" spans="1:17" x14ac:dyDescent="0.25">
      <c r="A8124">
        <v>64004</v>
      </c>
      <c r="B8124" t="s">
        <v>30</v>
      </c>
      <c r="C8124" s="7">
        <v>46211.776388888888</v>
      </c>
      <c r="D8124" s="4">
        <v>231500000</v>
      </c>
      <c r="E8124" s="3">
        <v>8162000</v>
      </c>
      <c r="F8124" s="3">
        <v>1871600</v>
      </c>
      <c r="G8124" s="4">
        <v>94813004</v>
      </c>
      <c r="H8124" t="s">
        <v>8567</v>
      </c>
      <c r="I8124" s="2">
        <v>46211.734803240739</v>
      </c>
      <c r="J8124" s="4">
        <v>50100000</v>
      </c>
      <c r="K8124" s="4" t="s">
        <v>6211</v>
      </c>
      <c r="L8124" s="5">
        <v>231.5</v>
      </c>
      <c r="M8124" s="5">
        <v>94.813004000000006</v>
      </c>
      <c r="N8124" s="5">
        <v>50.1</v>
      </c>
      <c r="O8124" s="5" t="str">
        <f t="shared" si="126"/>
        <v>0,990000</v>
      </c>
      <c r="P8124" s="5" t="s">
        <v>11384</v>
      </c>
      <c r="Q8124" s="5" t="s">
        <v>11418</v>
      </c>
    </row>
    <row r="8125" spans="1:17" x14ac:dyDescent="0.25">
      <c r="A8125">
        <v>64005</v>
      </c>
      <c r="B8125" t="s">
        <v>30</v>
      </c>
      <c r="C8125" s="7">
        <v>46211.776400462964</v>
      </c>
      <c r="D8125" s="4">
        <v>231500000</v>
      </c>
      <c r="E8125" s="3">
        <v>8162000</v>
      </c>
      <c r="F8125" s="3">
        <v>1871600</v>
      </c>
      <c r="G8125" s="4">
        <v>94814003</v>
      </c>
      <c r="H8125" t="s">
        <v>8568</v>
      </c>
      <c r="I8125" s="2">
        <v>46211.734803240739</v>
      </c>
      <c r="J8125" s="4">
        <v>50100000</v>
      </c>
      <c r="K8125" s="4" t="s">
        <v>6211</v>
      </c>
      <c r="L8125" s="5">
        <v>231.5</v>
      </c>
      <c r="M8125" s="5">
        <v>94.814003</v>
      </c>
      <c r="N8125" s="5">
        <v>50.1</v>
      </c>
      <c r="O8125" s="5" t="str">
        <f t="shared" si="126"/>
        <v>0,990000</v>
      </c>
      <c r="P8125" s="5" t="s">
        <v>11384</v>
      </c>
      <c r="Q8125" s="5" t="s">
        <v>11418</v>
      </c>
    </row>
    <row r="8126" spans="1:17" x14ac:dyDescent="0.25">
      <c r="A8126">
        <v>64006</v>
      </c>
      <c r="B8126" t="s">
        <v>30</v>
      </c>
      <c r="C8126" s="7">
        <v>46211.776412037034</v>
      </c>
      <c r="D8126" s="4">
        <v>231400000</v>
      </c>
      <c r="E8126" s="3">
        <v>8165000</v>
      </c>
      <c r="F8126" s="3">
        <v>1871700</v>
      </c>
      <c r="G8126" s="4">
        <v>94814003</v>
      </c>
      <c r="H8126" t="s">
        <v>8569</v>
      </c>
      <c r="I8126" s="2">
        <v>46211.734803240739</v>
      </c>
      <c r="J8126" s="4">
        <v>50100000</v>
      </c>
      <c r="K8126" s="4" t="s">
        <v>6211</v>
      </c>
      <c r="L8126" s="5">
        <v>231.4</v>
      </c>
      <c r="M8126" s="5">
        <v>94.814003</v>
      </c>
      <c r="N8126" s="5">
        <v>50.1</v>
      </c>
      <c r="O8126" s="5" t="str">
        <f t="shared" si="126"/>
        <v>0,990000</v>
      </c>
      <c r="P8126" s="5" t="s">
        <v>11380</v>
      </c>
      <c r="Q8126" s="5" t="s">
        <v>11413</v>
      </c>
    </row>
    <row r="8127" spans="1:17" x14ac:dyDescent="0.25">
      <c r="A8127">
        <v>64007</v>
      </c>
      <c r="B8127" t="s">
        <v>30</v>
      </c>
      <c r="C8127" s="7">
        <v>46211.776423611111</v>
      </c>
      <c r="D8127" s="4">
        <v>231500000</v>
      </c>
      <c r="E8127" s="3">
        <v>8167000</v>
      </c>
      <c r="F8127" s="3">
        <v>1872300</v>
      </c>
      <c r="G8127" s="4">
        <v>94815002</v>
      </c>
      <c r="H8127" t="s">
        <v>8570</v>
      </c>
      <c r="I8127" s="2">
        <v>46211.734803240739</v>
      </c>
      <c r="J8127" s="4">
        <v>50100000</v>
      </c>
      <c r="K8127" s="4" t="s">
        <v>6211</v>
      </c>
      <c r="L8127" s="5">
        <v>231.5</v>
      </c>
      <c r="M8127" s="5">
        <v>94.815002000000007</v>
      </c>
      <c r="N8127" s="5">
        <v>50.1</v>
      </c>
      <c r="O8127" s="5" t="str">
        <f t="shared" si="126"/>
        <v>0,990000</v>
      </c>
      <c r="P8127" s="5" t="s">
        <v>11357</v>
      </c>
      <c r="Q8127" s="5" t="s">
        <v>11414</v>
      </c>
    </row>
    <row r="8128" spans="1:17" x14ac:dyDescent="0.25">
      <c r="A8128">
        <v>64008</v>
      </c>
      <c r="B8128" t="s">
        <v>30</v>
      </c>
      <c r="C8128" s="7">
        <v>46211.776435185187</v>
      </c>
      <c r="D8128" s="4">
        <v>231600000</v>
      </c>
      <c r="E8128" s="3">
        <v>8167000</v>
      </c>
      <c r="F8128" s="3">
        <v>1873300</v>
      </c>
      <c r="G8128" s="4">
        <v>94815002</v>
      </c>
      <c r="H8128" t="s">
        <v>8571</v>
      </c>
      <c r="I8128" s="2">
        <v>46211.734803240739</v>
      </c>
      <c r="J8128" s="4">
        <v>50000000</v>
      </c>
      <c r="K8128" s="4" t="s">
        <v>6211</v>
      </c>
      <c r="L8128" s="5">
        <v>231.6</v>
      </c>
      <c r="M8128" s="5">
        <v>94.815002000000007</v>
      </c>
      <c r="N8128" s="5">
        <v>50</v>
      </c>
      <c r="O8128" s="5" t="str">
        <f t="shared" si="126"/>
        <v>0,990000</v>
      </c>
      <c r="P8128" s="5" t="s">
        <v>11357</v>
      </c>
      <c r="Q8128" s="5" t="s">
        <v>11371</v>
      </c>
    </row>
    <row r="8129" spans="1:17" x14ac:dyDescent="0.25">
      <c r="A8129">
        <v>64009</v>
      </c>
      <c r="B8129" t="s">
        <v>30</v>
      </c>
      <c r="C8129" s="7">
        <v>46211.776446759257</v>
      </c>
      <c r="D8129" s="4">
        <v>231600000</v>
      </c>
      <c r="E8129" s="3">
        <v>8167000</v>
      </c>
      <c r="F8129" s="3">
        <v>1873300</v>
      </c>
      <c r="G8129" s="4">
        <v>94816002</v>
      </c>
      <c r="H8129" t="s">
        <v>8572</v>
      </c>
      <c r="I8129" s="2">
        <v>46211.734803240739</v>
      </c>
      <c r="J8129" s="4">
        <v>50100000</v>
      </c>
      <c r="K8129" s="4" t="s">
        <v>6211</v>
      </c>
      <c r="L8129" s="5">
        <v>231.6</v>
      </c>
      <c r="M8129" s="5">
        <v>94.816001999999997</v>
      </c>
      <c r="N8129" s="5">
        <v>50.1</v>
      </c>
      <c r="O8129" s="5" t="str">
        <f t="shared" si="126"/>
        <v>0,990000</v>
      </c>
      <c r="P8129" s="5" t="s">
        <v>11357</v>
      </c>
      <c r="Q8129" s="5" t="s">
        <v>11371</v>
      </c>
    </row>
    <row r="8130" spans="1:17" x14ac:dyDescent="0.25">
      <c r="A8130">
        <v>64010</v>
      </c>
      <c r="B8130" t="s">
        <v>30</v>
      </c>
      <c r="C8130" s="7">
        <v>46211.776458333334</v>
      </c>
      <c r="D8130" s="4">
        <v>231700000</v>
      </c>
      <c r="E8130" s="3">
        <v>8164000</v>
      </c>
      <c r="F8130" s="3">
        <v>1873700</v>
      </c>
      <c r="G8130" s="4">
        <v>94816002</v>
      </c>
      <c r="H8130" t="s">
        <v>8573</v>
      </c>
      <c r="I8130" s="2">
        <v>46211.734803240739</v>
      </c>
      <c r="J8130" s="4">
        <v>50100000</v>
      </c>
      <c r="K8130" s="4" t="s">
        <v>6211</v>
      </c>
      <c r="L8130" s="5">
        <v>231.7</v>
      </c>
      <c r="M8130" s="5">
        <v>94.816001999999997</v>
      </c>
      <c r="N8130" s="5">
        <v>50.1</v>
      </c>
      <c r="O8130" s="5" t="str">
        <f t="shared" si="126"/>
        <v>0,990000</v>
      </c>
      <c r="P8130" s="5" t="s">
        <v>11376</v>
      </c>
      <c r="Q8130" s="5" t="s">
        <v>11400</v>
      </c>
    </row>
    <row r="8131" spans="1:17" x14ac:dyDescent="0.25">
      <c r="A8131">
        <v>64011</v>
      </c>
      <c r="B8131" t="s">
        <v>30</v>
      </c>
      <c r="C8131" s="7">
        <v>46211.776469907411</v>
      </c>
      <c r="D8131" s="4">
        <v>231700000</v>
      </c>
      <c r="E8131" s="3">
        <v>8160000</v>
      </c>
      <c r="F8131" s="3">
        <v>1872800</v>
      </c>
      <c r="G8131" s="4">
        <v>94817001</v>
      </c>
      <c r="H8131" t="s">
        <v>8574</v>
      </c>
      <c r="I8131" s="2">
        <v>46211.734803240739</v>
      </c>
      <c r="J8131" s="4">
        <v>50100000</v>
      </c>
      <c r="K8131" s="4" t="s">
        <v>6211</v>
      </c>
      <c r="L8131" s="5">
        <v>231.7</v>
      </c>
      <c r="M8131" s="5">
        <v>94.817001000000005</v>
      </c>
      <c r="N8131" s="5">
        <v>50.1</v>
      </c>
      <c r="O8131" s="5" t="str">
        <f t="shared" ref="O8131:O8194" si="127">SUBSTITUTE(K8131,".",",")</f>
        <v>0,990000</v>
      </c>
      <c r="P8131" s="5" t="s">
        <v>11390</v>
      </c>
      <c r="Q8131" s="5" t="s">
        <v>11424</v>
      </c>
    </row>
    <row r="8132" spans="1:17" x14ac:dyDescent="0.25">
      <c r="A8132">
        <v>64012</v>
      </c>
      <c r="B8132" t="s">
        <v>30</v>
      </c>
      <c r="C8132" s="7">
        <v>46211.77648148148</v>
      </c>
      <c r="D8132" s="4">
        <v>231600000</v>
      </c>
      <c r="E8132" s="3">
        <v>8158000</v>
      </c>
      <c r="F8132" s="3">
        <v>1871300</v>
      </c>
      <c r="G8132" s="4">
        <v>94817001</v>
      </c>
      <c r="H8132" t="s">
        <v>8575</v>
      </c>
      <c r="I8132" s="2">
        <v>46211.734918981485</v>
      </c>
      <c r="J8132" s="4">
        <v>50100000</v>
      </c>
      <c r="K8132" s="4" t="s">
        <v>6211</v>
      </c>
      <c r="L8132" s="5">
        <v>231.6</v>
      </c>
      <c r="M8132" s="5">
        <v>94.817001000000005</v>
      </c>
      <c r="N8132" s="5">
        <v>50.1</v>
      </c>
      <c r="O8132" s="5" t="str">
        <f t="shared" si="127"/>
        <v>0,990000</v>
      </c>
      <c r="P8132" s="5" t="s">
        <v>11393</v>
      </c>
      <c r="Q8132" s="5" t="s">
        <v>11425</v>
      </c>
    </row>
    <row r="8133" spans="1:17" x14ac:dyDescent="0.25">
      <c r="A8133">
        <v>64013</v>
      </c>
      <c r="B8133" t="s">
        <v>30</v>
      </c>
      <c r="C8133" s="7">
        <v>46211.776493055557</v>
      </c>
      <c r="D8133" s="4">
        <v>231500000</v>
      </c>
      <c r="E8133" s="3">
        <v>8160000</v>
      </c>
      <c r="F8133" s="3">
        <v>1871100</v>
      </c>
      <c r="G8133" s="4">
        <v>94818001</v>
      </c>
      <c r="H8133" t="s">
        <v>8576</v>
      </c>
      <c r="I8133" s="2">
        <v>46211.734918981485</v>
      </c>
      <c r="J8133" s="4">
        <v>50100000</v>
      </c>
      <c r="K8133" s="4" t="s">
        <v>6211</v>
      </c>
      <c r="L8133" s="5">
        <v>231.5</v>
      </c>
      <c r="M8133" s="5">
        <v>94.818000999999995</v>
      </c>
      <c r="N8133" s="5">
        <v>50.1</v>
      </c>
      <c r="O8133" s="5" t="str">
        <f t="shared" si="127"/>
        <v>0,990000</v>
      </c>
      <c r="P8133" s="5" t="s">
        <v>11390</v>
      </c>
      <c r="Q8133" s="5" t="s">
        <v>11407</v>
      </c>
    </row>
    <row r="8134" spans="1:17" x14ac:dyDescent="0.25">
      <c r="A8134">
        <v>64014</v>
      </c>
      <c r="B8134" t="s">
        <v>30</v>
      </c>
      <c r="C8134" s="7">
        <v>46211.776504629626</v>
      </c>
      <c r="D8134" s="4">
        <v>231500000</v>
      </c>
      <c r="E8134" s="3">
        <v>8160000</v>
      </c>
      <c r="F8134" s="3">
        <v>1871100</v>
      </c>
      <c r="G8134" s="4">
        <v>94818001</v>
      </c>
      <c r="H8134" t="s">
        <v>8577</v>
      </c>
      <c r="I8134" s="2">
        <v>46211.734918981485</v>
      </c>
      <c r="J8134" s="4">
        <v>50100000</v>
      </c>
      <c r="K8134" s="4" t="s">
        <v>6211</v>
      </c>
      <c r="L8134" s="5">
        <v>231.5</v>
      </c>
      <c r="M8134" s="5">
        <v>94.818000999999995</v>
      </c>
      <c r="N8134" s="5">
        <v>50.1</v>
      </c>
      <c r="O8134" s="5" t="str">
        <f t="shared" si="127"/>
        <v>0,990000</v>
      </c>
      <c r="P8134" s="5" t="s">
        <v>11390</v>
      </c>
      <c r="Q8134" s="5" t="s">
        <v>11407</v>
      </c>
    </row>
    <row r="8135" spans="1:17" x14ac:dyDescent="0.25">
      <c r="A8135">
        <v>64015</v>
      </c>
      <c r="B8135" t="s">
        <v>30</v>
      </c>
      <c r="C8135" s="7">
        <v>46211.776516203703</v>
      </c>
      <c r="D8135" s="4">
        <v>231400000</v>
      </c>
      <c r="E8135" s="3">
        <v>8159000</v>
      </c>
      <c r="F8135" s="3">
        <v>1869700</v>
      </c>
      <c r="G8135" s="4">
        <v>94819000</v>
      </c>
      <c r="H8135" t="s">
        <v>8578</v>
      </c>
      <c r="I8135" s="2">
        <v>46211.734918981485</v>
      </c>
      <c r="J8135" s="4">
        <v>50100000</v>
      </c>
      <c r="K8135" s="4" t="s">
        <v>6211</v>
      </c>
      <c r="L8135" s="5">
        <v>231.4</v>
      </c>
      <c r="M8135" s="5">
        <v>94.819000000000003</v>
      </c>
      <c r="N8135" s="5">
        <v>50.1</v>
      </c>
      <c r="O8135" s="5" t="str">
        <f t="shared" si="127"/>
        <v>0,990000</v>
      </c>
      <c r="P8135" s="5" t="s">
        <v>11392</v>
      </c>
      <c r="Q8135" s="5" t="s">
        <v>11426</v>
      </c>
    </row>
    <row r="8136" spans="1:17" x14ac:dyDescent="0.25">
      <c r="A8136">
        <v>64016</v>
      </c>
      <c r="B8136" t="s">
        <v>30</v>
      </c>
      <c r="C8136" s="7">
        <v>46211.77652777778</v>
      </c>
      <c r="D8136" s="4">
        <v>231500000</v>
      </c>
      <c r="E8136" s="3">
        <v>8163000</v>
      </c>
      <c r="F8136" s="3">
        <v>1871400</v>
      </c>
      <c r="G8136" s="4">
        <v>94819000</v>
      </c>
      <c r="H8136" t="s">
        <v>8579</v>
      </c>
      <c r="I8136" s="2">
        <v>46211.734918981485</v>
      </c>
      <c r="J8136" s="4">
        <v>50100000</v>
      </c>
      <c r="K8136" s="4" t="s">
        <v>6211</v>
      </c>
      <c r="L8136" s="5">
        <v>231.5</v>
      </c>
      <c r="M8136" s="5">
        <v>94.819000000000003</v>
      </c>
      <c r="N8136" s="5">
        <v>50.1</v>
      </c>
      <c r="O8136" s="5" t="str">
        <f t="shared" si="127"/>
        <v>0,990000</v>
      </c>
      <c r="P8136" s="5" t="s">
        <v>11378</v>
      </c>
      <c r="Q8136" s="5" t="s">
        <v>11420</v>
      </c>
    </row>
    <row r="8137" spans="1:17" x14ac:dyDescent="0.25">
      <c r="A8137">
        <v>64017</v>
      </c>
      <c r="B8137" t="s">
        <v>30</v>
      </c>
      <c r="C8137" s="7">
        <v>46211.776539351849</v>
      </c>
      <c r="D8137" s="4">
        <v>231600000</v>
      </c>
      <c r="E8137" s="3">
        <v>8161000</v>
      </c>
      <c r="F8137" s="3">
        <v>1871500</v>
      </c>
      <c r="G8137" s="4">
        <v>94820000</v>
      </c>
      <c r="H8137" t="s">
        <v>8580</v>
      </c>
      <c r="I8137" s="2">
        <v>46211.734918981485</v>
      </c>
      <c r="J8137" s="4">
        <v>50100000</v>
      </c>
      <c r="K8137" s="4" t="s">
        <v>6211</v>
      </c>
      <c r="L8137" s="5">
        <v>231.6</v>
      </c>
      <c r="M8137" s="5">
        <v>94.82</v>
      </c>
      <c r="N8137" s="5">
        <v>50.1</v>
      </c>
      <c r="O8137" s="5" t="str">
        <f t="shared" si="127"/>
        <v>0,990000</v>
      </c>
      <c r="P8137" s="5" t="s">
        <v>11389</v>
      </c>
      <c r="Q8137" s="5" t="s">
        <v>11405</v>
      </c>
    </row>
    <row r="8138" spans="1:17" x14ac:dyDescent="0.25">
      <c r="A8138">
        <v>64018</v>
      </c>
      <c r="B8138" t="s">
        <v>30</v>
      </c>
      <c r="C8138" s="7">
        <v>46211.776550925926</v>
      </c>
      <c r="D8138" s="4">
        <v>231600000</v>
      </c>
      <c r="E8138" s="3">
        <v>8161000</v>
      </c>
      <c r="F8138" s="3">
        <v>1871500</v>
      </c>
      <c r="G8138" s="4">
        <v>94820000</v>
      </c>
      <c r="H8138" t="s">
        <v>8581</v>
      </c>
      <c r="I8138" s="2">
        <v>46211.734918981485</v>
      </c>
      <c r="J8138" s="4">
        <v>50100000</v>
      </c>
      <c r="K8138" s="4" t="s">
        <v>6211</v>
      </c>
      <c r="L8138" s="5">
        <v>231.6</v>
      </c>
      <c r="M8138" s="5">
        <v>94.82</v>
      </c>
      <c r="N8138" s="5">
        <v>50.1</v>
      </c>
      <c r="O8138" s="5" t="str">
        <f t="shared" si="127"/>
        <v>0,990000</v>
      </c>
      <c r="P8138" s="5" t="s">
        <v>11389</v>
      </c>
      <c r="Q8138" s="5" t="s">
        <v>11405</v>
      </c>
    </row>
    <row r="8139" spans="1:17" x14ac:dyDescent="0.25">
      <c r="A8139">
        <v>64019</v>
      </c>
      <c r="B8139" t="s">
        <v>30</v>
      </c>
      <c r="C8139" s="7">
        <v>46211.776562500003</v>
      </c>
      <c r="D8139" s="4">
        <v>231500000</v>
      </c>
      <c r="E8139" s="3">
        <v>8159000</v>
      </c>
      <c r="F8139" s="3">
        <v>1870800</v>
      </c>
      <c r="G8139" s="4">
        <v>94820999</v>
      </c>
      <c r="H8139" t="s">
        <v>8582</v>
      </c>
      <c r="I8139" s="2">
        <v>46211.734918981485</v>
      </c>
      <c r="J8139" s="4">
        <v>50100000</v>
      </c>
      <c r="K8139" s="4" t="s">
        <v>6211</v>
      </c>
      <c r="L8139" s="5">
        <v>231.5</v>
      </c>
      <c r="M8139" s="5">
        <v>94.820999</v>
      </c>
      <c r="N8139" s="5">
        <v>50.1</v>
      </c>
      <c r="O8139" s="5" t="str">
        <f t="shared" si="127"/>
        <v>0,990000</v>
      </c>
      <c r="P8139" s="5" t="s">
        <v>11392</v>
      </c>
      <c r="Q8139" s="5" t="s">
        <v>11427</v>
      </c>
    </row>
    <row r="8140" spans="1:17" x14ac:dyDescent="0.25">
      <c r="A8140">
        <v>64020</v>
      </c>
      <c r="B8140" t="s">
        <v>30</v>
      </c>
      <c r="C8140" s="7">
        <v>46211.776574074072</v>
      </c>
      <c r="D8140" s="4">
        <v>231500000</v>
      </c>
      <c r="E8140" s="3">
        <v>8162000</v>
      </c>
      <c r="F8140" s="3">
        <v>1871200</v>
      </c>
      <c r="G8140" s="4">
        <v>94821999</v>
      </c>
      <c r="H8140" t="s">
        <v>8583</v>
      </c>
      <c r="I8140" s="2">
        <v>46211.734918981485</v>
      </c>
      <c r="J8140" s="4">
        <v>50100000</v>
      </c>
      <c r="K8140" s="4" t="s">
        <v>6211</v>
      </c>
      <c r="L8140" s="5">
        <v>231.5</v>
      </c>
      <c r="M8140" s="5">
        <v>94.821999000000005</v>
      </c>
      <c r="N8140" s="5">
        <v>50.1</v>
      </c>
      <c r="O8140" s="5" t="str">
        <f t="shared" si="127"/>
        <v>0,990000</v>
      </c>
      <c r="P8140" s="5" t="s">
        <v>11384</v>
      </c>
      <c r="Q8140" s="5" t="s">
        <v>11428</v>
      </c>
    </row>
    <row r="8141" spans="1:17" x14ac:dyDescent="0.25">
      <c r="A8141">
        <v>64021</v>
      </c>
      <c r="B8141" t="s">
        <v>30</v>
      </c>
      <c r="C8141" s="7">
        <v>46211.776585648149</v>
      </c>
      <c r="D8141" s="4">
        <v>231500000</v>
      </c>
      <c r="E8141" s="3">
        <v>8164000</v>
      </c>
      <c r="F8141" s="3">
        <v>1871600</v>
      </c>
      <c r="G8141" s="4">
        <v>94821999</v>
      </c>
      <c r="H8141" t="s">
        <v>8584</v>
      </c>
      <c r="I8141" s="2">
        <v>46211.734918981485</v>
      </c>
      <c r="J8141" s="4">
        <v>50100000</v>
      </c>
      <c r="K8141" s="4" t="s">
        <v>6211</v>
      </c>
      <c r="L8141" s="5">
        <v>231.5</v>
      </c>
      <c r="M8141" s="5">
        <v>94.821999000000005</v>
      </c>
      <c r="N8141" s="5">
        <v>50.1</v>
      </c>
      <c r="O8141" s="5" t="str">
        <f t="shared" si="127"/>
        <v>0,990000</v>
      </c>
      <c r="P8141" s="5" t="s">
        <v>11376</v>
      </c>
      <c r="Q8141" s="5" t="s">
        <v>11418</v>
      </c>
    </row>
    <row r="8142" spans="1:17" x14ac:dyDescent="0.25">
      <c r="A8142">
        <v>64022</v>
      </c>
      <c r="B8142" t="s">
        <v>30</v>
      </c>
      <c r="C8142" s="7">
        <v>46211.776597222219</v>
      </c>
      <c r="D8142" s="4">
        <v>231400000</v>
      </c>
      <c r="E8142" s="3">
        <v>8162000</v>
      </c>
      <c r="F8142" s="3">
        <v>1870200</v>
      </c>
      <c r="G8142" s="4">
        <v>94821999</v>
      </c>
      <c r="H8142" t="s">
        <v>8585</v>
      </c>
      <c r="I8142" s="2">
        <v>46211.735034722224</v>
      </c>
      <c r="J8142" s="4">
        <v>50100000</v>
      </c>
      <c r="K8142" s="4" t="s">
        <v>6211</v>
      </c>
      <c r="L8142" s="5">
        <v>231.4</v>
      </c>
      <c r="M8142" s="5">
        <v>94.821999000000005</v>
      </c>
      <c r="N8142" s="5">
        <v>50.1</v>
      </c>
      <c r="O8142" s="5" t="str">
        <f t="shared" si="127"/>
        <v>0,990000</v>
      </c>
      <c r="P8142" s="5" t="s">
        <v>11384</v>
      </c>
      <c r="Q8142" s="5" t="s">
        <v>11429</v>
      </c>
    </row>
    <row r="8143" spans="1:17" x14ac:dyDescent="0.25">
      <c r="A8143">
        <v>64023</v>
      </c>
      <c r="B8143" t="s">
        <v>30</v>
      </c>
      <c r="C8143" s="7">
        <v>46211.776608796295</v>
      </c>
      <c r="D8143" s="4">
        <v>231400000</v>
      </c>
      <c r="E8143" s="3">
        <v>8162000</v>
      </c>
      <c r="F8143" s="3">
        <v>1870200</v>
      </c>
      <c r="G8143" s="4">
        <v>94822998</v>
      </c>
      <c r="H8143" t="s">
        <v>8586</v>
      </c>
      <c r="I8143" s="2">
        <v>46211.735034722224</v>
      </c>
      <c r="J8143" s="4">
        <v>50100000</v>
      </c>
      <c r="K8143" s="4" t="s">
        <v>6211</v>
      </c>
      <c r="L8143" s="5">
        <v>231.4</v>
      </c>
      <c r="M8143" s="5">
        <v>94.822997999999998</v>
      </c>
      <c r="N8143" s="5">
        <v>50.1</v>
      </c>
      <c r="O8143" s="5" t="str">
        <f t="shared" si="127"/>
        <v>0,990000</v>
      </c>
      <c r="P8143" s="5" t="s">
        <v>11384</v>
      </c>
      <c r="Q8143" s="5" t="s">
        <v>11429</v>
      </c>
    </row>
    <row r="8144" spans="1:17" x14ac:dyDescent="0.25">
      <c r="A8144">
        <v>64024</v>
      </c>
      <c r="B8144" t="s">
        <v>30</v>
      </c>
      <c r="C8144" s="7">
        <v>46211.776620370372</v>
      </c>
      <c r="D8144" s="4">
        <v>231300000</v>
      </c>
      <c r="E8144" s="3">
        <v>8165000</v>
      </c>
      <c r="F8144" s="3">
        <v>1870600</v>
      </c>
      <c r="G8144" s="4">
        <v>94823997</v>
      </c>
      <c r="H8144" t="s">
        <v>8587</v>
      </c>
      <c r="I8144" s="2">
        <v>46211.735034722224</v>
      </c>
      <c r="J8144" s="4">
        <v>50100000</v>
      </c>
      <c r="K8144" s="4" t="s">
        <v>6211</v>
      </c>
      <c r="L8144" s="5">
        <v>231.3</v>
      </c>
      <c r="M8144" s="5">
        <v>94.823997000000006</v>
      </c>
      <c r="N8144" s="5">
        <v>50.1</v>
      </c>
      <c r="O8144" s="5" t="str">
        <f t="shared" si="127"/>
        <v>0,990000</v>
      </c>
      <c r="P8144" s="5" t="s">
        <v>11380</v>
      </c>
      <c r="Q8144" s="5" t="s">
        <v>11430</v>
      </c>
    </row>
    <row r="8145" spans="1:17" x14ac:dyDescent="0.25">
      <c r="A8145">
        <v>64025</v>
      </c>
      <c r="B8145" t="s">
        <v>30</v>
      </c>
      <c r="C8145" s="7">
        <v>46211.776631944442</v>
      </c>
      <c r="D8145" s="4">
        <v>231300000</v>
      </c>
      <c r="E8145" s="3">
        <v>8166000</v>
      </c>
      <c r="F8145" s="3">
        <v>1870900</v>
      </c>
      <c r="G8145" s="4">
        <v>94823997</v>
      </c>
      <c r="H8145" t="s">
        <v>8588</v>
      </c>
      <c r="I8145" s="2">
        <v>46211.735034722224</v>
      </c>
      <c r="J8145" s="4">
        <v>50100000</v>
      </c>
      <c r="K8145" s="4" t="s">
        <v>6211</v>
      </c>
      <c r="L8145" s="5">
        <v>231.3</v>
      </c>
      <c r="M8145" s="5">
        <v>94.823997000000006</v>
      </c>
      <c r="N8145" s="5">
        <v>50.1</v>
      </c>
      <c r="O8145" s="5" t="str">
        <f t="shared" si="127"/>
        <v>0,990000</v>
      </c>
      <c r="P8145" s="5" t="s">
        <v>11374</v>
      </c>
      <c r="Q8145" s="5" t="s">
        <v>11422</v>
      </c>
    </row>
    <row r="8146" spans="1:17" x14ac:dyDescent="0.25">
      <c r="A8146">
        <v>64026</v>
      </c>
      <c r="B8146" t="s">
        <v>30</v>
      </c>
      <c r="C8146" s="7">
        <v>46211.776643518519</v>
      </c>
      <c r="D8146" s="4">
        <v>231300000</v>
      </c>
      <c r="E8146" s="3">
        <v>8168000</v>
      </c>
      <c r="F8146" s="3">
        <v>1871200</v>
      </c>
      <c r="G8146" s="4">
        <v>94824997</v>
      </c>
      <c r="H8146" t="s">
        <v>8589</v>
      </c>
      <c r="I8146" s="2">
        <v>46211.735034722224</v>
      </c>
      <c r="J8146" s="4">
        <v>50000000</v>
      </c>
      <c r="K8146" s="4" t="s">
        <v>6211</v>
      </c>
      <c r="L8146" s="5">
        <v>231.3</v>
      </c>
      <c r="M8146" s="5">
        <v>94.824996999999996</v>
      </c>
      <c r="N8146" s="5">
        <v>50</v>
      </c>
      <c r="O8146" s="5" t="str">
        <f t="shared" si="127"/>
        <v>0,990000</v>
      </c>
      <c r="P8146" s="5" t="s">
        <v>11359</v>
      </c>
      <c r="Q8146" s="5" t="s">
        <v>11428</v>
      </c>
    </row>
    <row r="8147" spans="1:17" x14ac:dyDescent="0.25">
      <c r="A8147">
        <v>64027</v>
      </c>
      <c r="B8147" t="s">
        <v>30</v>
      </c>
      <c r="C8147" s="7">
        <v>46211.776655092595</v>
      </c>
      <c r="D8147" s="4">
        <v>231300000</v>
      </c>
      <c r="E8147" s="3">
        <v>8167000</v>
      </c>
      <c r="F8147" s="3">
        <v>1870500</v>
      </c>
      <c r="G8147" s="4">
        <v>94824997</v>
      </c>
      <c r="H8147" t="s">
        <v>8590</v>
      </c>
      <c r="I8147" s="2">
        <v>46211.735034722224</v>
      </c>
      <c r="J8147" s="4">
        <v>50100000</v>
      </c>
      <c r="K8147" s="4" t="s">
        <v>6211</v>
      </c>
      <c r="L8147" s="5">
        <v>231.3</v>
      </c>
      <c r="M8147" s="5">
        <v>94.824996999999996</v>
      </c>
      <c r="N8147" s="5">
        <v>50.1</v>
      </c>
      <c r="O8147" s="5" t="str">
        <f t="shared" si="127"/>
        <v>0,990000</v>
      </c>
      <c r="P8147" s="5" t="s">
        <v>11357</v>
      </c>
      <c r="Q8147" s="5" t="s">
        <v>11431</v>
      </c>
    </row>
    <row r="8148" spans="1:17" x14ac:dyDescent="0.25">
      <c r="A8148">
        <v>64028</v>
      </c>
      <c r="B8148" t="s">
        <v>30</v>
      </c>
      <c r="C8148" s="7">
        <v>46211.776666666665</v>
      </c>
      <c r="D8148" s="4">
        <v>231300000</v>
      </c>
      <c r="E8148" s="3">
        <v>8167000</v>
      </c>
      <c r="F8148" s="3">
        <v>1870500</v>
      </c>
      <c r="G8148" s="4">
        <v>94825996</v>
      </c>
      <c r="H8148" t="s">
        <v>8591</v>
      </c>
      <c r="I8148" s="2">
        <v>46211.735034722224</v>
      </c>
      <c r="J8148" s="4">
        <v>50000000</v>
      </c>
      <c r="K8148" s="4" t="s">
        <v>6211</v>
      </c>
      <c r="L8148" s="5">
        <v>231.3</v>
      </c>
      <c r="M8148" s="5">
        <v>94.825996000000004</v>
      </c>
      <c r="N8148" s="5">
        <v>50</v>
      </c>
      <c r="O8148" s="5" t="str">
        <f t="shared" si="127"/>
        <v>0,990000</v>
      </c>
      <c r="P8148" s="5" t="s">
        <v>11357</v>
      </c>
      <c r="Q8148" s="5" t="s">
        <v>11431</v>
      </c>
    </row>
    <row r="8149" spans="1:17" x14ac:dyDescent="0.25">
      <c r="A8149">
        <v>64029</v>
      </c>
      <c r="B8149" t="s">
        <v>30</v>
      </c>
      <c r="C8149" s="7">
        <v>46211.776678240742</v>
      </c>
      <c r="D8149" s="4">
        <v>231200000</v>
      </c>
      <c r="E8149" s="3">
        <v>8168000</v>
      </c>
      <c r="F8149" s="3">
        <v>1870600</v>
      </c>
      <c r="G8149" s="4">
        <v>94825996</v>
      </c>
      <c r="H8149" t="s">
        <v>8592</v>
      </c>
      <c r="I8149" s="2">
        <v>46211.735034722224</v>
      </c>
      <c r="J8149" s="4">
        <v>50000000</v>
      </c>
      <c r="K8149" s="4" t="s">
        <v>6211</v>
      </c>
      <c r="L8149" s="5">
        <v>231.2</v>
      </c>
      <c r="M8149" s="5">
        <v>94.825996000000004</v>
      </c>
      <c r="N8149" s="5">
        <v>50</v>
      </c>
      <c r="O8149" s="5" t="str">
        <f t="shared" si="127"/>
        <v>0,990000</v>
      </c>
      <c r="P8149" s="5" t="s">
        <v>11359</v>
      </c>
      <c r="Q8149" s="5" t="s">
        <v>11430</v>
      </c>
    </row>
    <row r="8150" spans="1:17" x14ac:dyDescent="0.25">
      <c r="A8150">
        <v>64030</v>
      </c>
      <c r="B8150" t="s">
        <v>30</v>
      </c>
      <c r="C8150" s="7">
        <v>46211.776689814818</v>
      </c>
      <c r="D8150" s="4">
        <v>231300000</v>
      </c>
      <c r="E8150" s="3">
        <v>8169000</v>
      </c>
      <c r="F8150" s="3">
        <v>1871100</v>
      </c>
      <c r="G8150" s="4">
        <v>94827003</v>
      </c>
      <c r="H8150" t="s">
        <v>8593</v>
      </c>
      <c r="I8150" s="2">
        <v>46211.735034722224</v>
      </c>
      <c r="J8150" s="4">
        <v>50000000</v>
      </c>
      <c r="K8150" s="4" t="s">
        <v>6211</v>
      </c>
      <c r="L8150" s="5">
        <v>231.3</v>
      </c>
      <c r="M8150" s="5">
        <v>94.827003000000005</v>
      </c>
      <c r="N8150" s="5">
        <v>50</v>
      </c>
      <c r="O8150" s="5" t="str">
        <f t="shared" si="127"/>
        <v>0,990000</v>
      </c>
      <c r="P8150" s="5" t="s">
        <v>11360</v>
      </c>
      <c r="Q8150" s="5" t="s">
        <v>11407</v>
      </c>
    </row>
    <row r="8151" spans="1:17" x14ac:dyDescent="0.25">
      <c r="A8151">
        <v>64031</v>
      </c>
      <c r="B8151" t="s">
        <v>30</v>
      </c>
      <c r="C8151" s="7">
        <v>46211.776701388888</v>
      </c>
      <c r="D8151" s="4">
        <v>231400000</v>
      </c>
      <c r="E8151" s="3">
        <v>8172000</v>
      </c>
      <c r="F8151" s="3">
        <v>1872400</v>
      </c>
      <c r="G8151" s="4">
        <v>94827003</v>
      </c>
      <c r="H8151" t="s">
        <v>8594</v>
      </c>
      <c r="I8151" s="2">
        <v>46211.735034722224</v>
      </c>
      <c r="J8151" s="4">
        <v>50000000</v>
      </c>
      <c r="K8151" s="4" t="s">
        <v>6211</v>
      </c>
      <c r="L8151" s="5">
        <v>231.4</v>
      </c>
      <c r="M8151" s="5">
        <v>94.827003000000005</v>
      </c>
      <c r="N8151" s="5">
        <v>50</v>
      </c>
      <c r="O8151" s="5" t="str">
        <f t="shared" si="127"/>
        <v>0,990000</v>
      </c>
      <c r="P8151" s="5" t="s">
        <v>11348</v>
      </c>
      <c r="Q8151" s="5" t="s">
        <v>11419</v>
      </c>
    </row>
    <row r="8152" spans="1:17" x14ac:dyDescent="0.25">
      <c r="A8152">
        <v>64032</v>
      </c>
      <c r="B8152" t="s">
        <v>30</v>
      </c>
      <c r="C8152" s="7">
        <v>46211.776712962965</v>
      </c>
      <c r="D8152" s="4">
        <v>231400000</v>
      </c>
      <c r="E8152" s="3">
        <v>8172000</v>
      </c>
      <c r="F8152" s="3">
        <v>1872400</v>
      </c>
      <c r="G8152" s="4">
        <v>94828003</v>
      </c>
      <c r="H8152" t="s">
        <v>8595</v>
      </c>
      <c r="I8152" s="2">
        <v>46211.735150462962</v>
      </c>
      <c r="J8152" s="4">
        <v>50000000</v>
      </c>
      <c r="K8152" s="4" t="s">
        <v>6211</v>
      </c>
      <c r="L8152" s="5">
        <v>231.4</v>
      </c>
      <c r="M8152" s="5">
        <v>94.828002999999995</v>
      </c>
      <c r="N8152" s="5">
        <v>50</v>
      </c>
      <c r="O8152" s="5" t="str">
        <f t="shared" si="127"/>
        <v>0,990000</v>
      </c>
      <c r="P8152" s="5" t="s">
        <v>11348</v>
      </c>
      <c r="Q8152" s="5" t="s">
        <v>11419</v>
      </c>
    </row>
    <row r="8153" spans="1:17" x14ac:dyDescent="0.25">
      <c r="A8153">
        <v>64033</v>
      </c>
      <c r="B8153" t="s">
        <v>30</v>
      </c>
      <c r="C8153" s="7">
        <v>46211.776724537034</v>
      </c>
      <c r="D8153" s="4">
        <v>231300000</v>
      </c>
      <c r="E8153" s="3">
        <v>8172000</v>
      </c>
      <c r="F8153" s="3">
        <v>1872300</v>
      </c>
      <c r="G8153" s="4">
        <v>94828003</v>
      </c>
      <c r="H8153" t="s">
        <v>8596</v>
      </c>
      <c r="I8153" s="2">
        <v>46211.735150462962</v>
      </c>
      <c r="J8153" s="4">
        <v>50100000</v>
      </c>
      <c r="K8153" s="4" t="s">
        <v>6211</v>
      </c>
      <c r="L8153" s="5">
        <v>231.3</v>
      </c>
      <c r="M8153" s="5">
        <v>94.828002999999995</v>
      </c>
      <c r="N8153" s="5">
        <v>50.1</v>
      </c>
      <c r="O8153" s="5" t="str">
        <f t="shared" si="127"/>
        <v>0,990000</v>
      </c>
      <c r="P8153" s="5" t="s">
        <v>11348</v>
      </c>
      <c r="Q8153" s="5" t="s">
        <v>11414</v>
      </c>
    </row>
    <row r="8154" spans="1:17" x14ac:dyDescent="0.25">
      <c r="A8154">
        <v>64034</v>
      </c>
      <c r="B8154" t="s">
        <v>30</v>
      </c>
      <c r="C8154" s="7">
        <v>46211.776736111111</v>
      </c>
      <c r="D8154" s="4">
        <v>231400000</v>
      </c>
      <c r="E8154" s="3">
        <v>8170000</v>
      </c>
      <c r="F8154" s="3">
        <v>1872100</v>
      </c>
      <c r="G8154" s="4">
        <v>94829002</v>
      </c>
      <c r="H8154" t="s">
        <v>8597</v>
      </c>
      <c r="I8154" s="2">
        <v>46211.735150462962</v>
      </c>
      <c r="J8154" s="4">
        <v>50000000</v>
      </c>
      <c r="K8154" s="4" t="s">
        <v>6211</v>
      </c>
      <c r="L8154" s="5">
        <v>231.4</v>
      </c>
      <c r="M8154" s="5">
        <v>94.829002000000003</v>
      </c>
      <c r="N8154" s="5">
        <v>50</v>
      </c>
      <c r="O8154" s="5" t="str">
        <f t="shared" si="127"/>
        <v>0,990000</v>
      </c>
      <c r="P8154" s="5" t="s">
        <v>11352</v>
      </c>
      <c r="Q8154" s="5" t="s">
        <v>11412</v>
      </c>
    </row>
    <row r="8155" spans="1:17" x14ac:dyDescent="0.25">
      <c r="A8155">
        <v>64035</v>
      </c>
      <c r="B8155" t="s">
        <v>30</v>
      </c>
      <c r="C8155" s="7">
        <v>46211.776747685188</v>
      </c>
      <c r="D8155" s="4">
        <v>231400000</v>
      </c>
      <c r="E8155" s="3">
        <v>8166000</v>
      </c>
      <c r="F8155" s="3">
        <v>1871400</v>
      </c>
      <c r="G8155" s="4">
        <v>94829002</v>
      </c>
      <c r="H8155" t="s">
        <v>8598</v>
      </c>
      <c r="I8155" s="2">
        <v>46211.735150462962</v>
      </c>
      <c r="J8155" s="4">
        <v>50100000</v>
      </c>
      <c r="K8155" s="4" t="s">
        <v>6211</v>
      </c>
      <c r="L8155" s="5">
        <v>231.4</v>
      </c>
      <c r="M8155" s="5">
        <v>94.829002000000003</v>
      </c>
      <c r="N8155" s="5">
        <v>50.1</v>
      </c>
      <c r="O8155" s="5" t="str">
        <f t="shared" si="127"/>
        <v>0,990000</v>
      </c>
      <c r="P8155" s="5" t="s">
        <v>11374</v>
      </c>
      <c r="Q8155" s="5" t="s">
        <v>11420</v>
      </c>
    </row>
    <row r="8156" spans="1:17" x14ac:dyDescent="0.25">
      <c r="A8156">
        <v>64036</v>
      </c>
      <c r="B8156" t="s">
        <v>30</v>
      </c>
      <c r="C8156" s="7">
        <v>46211.776759259257</v>
      </c>
      <c r="D8156" s="4">
        <v>231500000</v>
      </c>
      <c r="E8156" s="3">
        <v>8168000</v>
      </c>
      <c r="F8156" s="3">
        <v>1872600</v>
      </c>
      <c r="G8156" s="4">
        <v>94830002</v>
      </c>
      <c r="H8156" t="s">
        <v>8599</v>
      </c>
      <c r="I8156" s="2">
        <v>46211.735150462962</v>
      </c>
      <c r="J8156" s="4">
        <v>50100000</v>
      </c>
      <c r="K8156" s="4" t="s">
        <v>6211</v>
      </c>
      <c r="L8156" s="5">
        <v>231.5</v>
      </c>
      <c r="M8156" s="5">
        <v>94.830001999999993</v>
      </c>
      <c r="N8156" s="5">
        <v>50.1</v>
      </c>
      <c r="O8156" s="5" t="str">
        <f t="shared" si="127"/>
        <v>0,990000</v>
      </c>
      <c r="P8156" s="5" t="s">
        <v>11359</v>
      </c>
      <c r="Q8156" s="5" t="s">
        <v>11408</v>
      </c>
    </row>
    <row r="8157" spans="1:17" x14ac:dyDescent="0.25">
      <c r="A8157">
        <v>64037</v>
      </c>
      <c r="B8157" t="s">
        <v>30</v>
      </c>
      <c r="C8157" s="7">
        <v>46211.776770833334</v>
      </c>
      <c r="D8157" s="4">
        <v>231500000</v>
      </c>
      <c r="E8157" s="3">
        <v>8168000</v>
      </c>
      <c r="F8157" s="3">
        <v>1872600</v>
      </c>
      <c r="G8157" s="4">
        <v>94830002</v>
      </c>
      <c r="H8157" t="s">
        <v>8600</v>
      </c>
      <c r="I8157" s="2">
        <v>46211.735150462962</v>
      </c>
      <c r="J8157" s="4">
        <v>50100000</v>
      </c>
      <c r="K8157" s="4" t="s">
        <v>6211</v>
      </c>
      <c r="L8157" s="5">
        <v>231.5</v>
      </c>
      <c r="M8157" s="5">
        <v>94.830001999999993</v>
      </c>
      <c r="N8157" s="5">
        <v>50.1</v>
      </c>
      <c r="O8157" s="5" t="str">
        <f t="shared" si="127"/>
        <v>0,990000</v>
      </c>
      <c r="P8157" s="5" t="s">
        <v>11359</v>
      </c>
      <c r="Q8157" s="5" t="s">
        <v>11408</v>
      </c>
    </row>
    <row r="8158" spans="1:17" x14ac:dyDescent="0.25">
      <c r="A8158">
        <v>64038</v>
      </c>
      <c r="B8158" t="s">
        <v>30</v>
      </c>
      <c r="C8158" s="7">
        <v>46211.776782407411</v>
      </c>
      <c r="D8158" s="4">
        <v>231500000</v>
      </c>
      <c r="E8158" s="3">
        <v>8163000</v>
      </c>
      <c r="F8158" s="3">
        <v>1871500</v>
      </c>
      <c r="G8158" s="4">
        <v>94831001</v>
      </c>
      <c r="H8158" t="s">
        <v>8601</v>
      </c>
      <c r="I8158" s="2">
        <v>46211.735150462962</v>
      </c>
      <c r="J8158" s="4">
        <v>50100000</v>
      </c>
      <c r="K8158" s="4" t="s">
        <v>6211</v>
      </c>
      <c r="L8158" s="5">
        <v>231.5</v>
      </c>
      <c r="M8158" s="5">
        <v>94.831001000000001</v>
      </c>
      <c r="N8158" s="5">
        <v>50.1</v>
      </c>
      <c r="O8158" s="5" t="str">
        <f t="shared" si="127"/>
        <v>0,990000</v>
      </c>
      <c r="P8158" s="5" t="s">
        <v>11378</v>
      </c>
      <c r="Q8158" s="5" t="s">
        <v>11405</v>
      </c>
    </row>
    <row r="8159" spans="1:17" x14ac:dyDescent="0.25">
      <c r="A8159">
        <v>64039</v>
      </c>
      <c r="B8159" t="s">
        <v>30</v>
      </c>
      <c r="C8159" s="7">
        <v>46211.77679398148</v>
      </c>
      <c r="D8159" s="4">
        <v>231500000</v>
      </c>
      <c r="E8159" s="3">
        <v>8160000</v>
      </c>
      <c r="F8159" s="3">
        <v>1870500</v>
      </c>
      <c r="G8159" s="4">
        <v>94831001</v>
      </c>
      <c r="H8159" t="s">
        <v>8602</v>
      </c>
      <c r="I8159" s="2">
        <v>46211.735150462962</v>
      </c>
      <c r="J8159" s="4">
        <v>50100000</v>
      </c>
      <c r="K8159" s="4" t="s">
        <v>6211</v>
      </c>
      <c r="L8159" s="5">
        <v>231.5</v>
      </c>
      <c r="M8159" s="5">
        <v>94.831001000000001</v>
      </c>
      <c r="N8159" s="5">
        <v>50.1</v>
      </c>
      <c r="O8159" s="5" t="str">
        <f t="shared" si="127"/>
        <v>0,990000</v>
      </c>
      <c r="P8159" s="5" t="s">
        <v>11390</v>
      </c>
      <c r="Q8159" s="5" t="s">
        <v>11431</v>
      </c>
    </row>
    <row r="8160" spans="1:17" x14ac:dyDescent="0.25">
      <c r="A8160">
        <v>64040</v>
      </c>
      <c r="B8160" t="s">
        <v>30</v>
      </c>
      <c r="C8160" s="7">
        <v>46211.776805555557</v>
      </c>
      <c r="D8160" s="4">
        <v>231400000</v>
      </c>
      <c r="E8160" s="3">
        <v>8162000</v>
      </c>
      <c r="F8160" s="3">
        <v>1870800</v>
      </c>
      <c r="G8160" s="4">
        <v>94832001</v>
      </c>
      <c r="H8160" t="s">
        <v>8603</v>
      </c>
      <c r="I8160" s="2">
        <v>46211.735150462962</v>
      </c>
      <c r="J8160" s="4">
        <v>50100000</v>
      </c>
      <c r="K8160" s="4" t="s">
        <v>6211</v>
      </c>
      <c r="L8160" s="5">
        <v>231.4</v>
      </c>
      <c r="M8160" s="5">
        <v>94.832001000000005</v>
      </c>
      <c r="N8160" s="5">
        <v>50.1</v>
      </c>
      <c r="O8160" s="5" t="str">
        <f t="shared" si="127"/>
        <v>0,990000</v>
      </c>
      <c r="P8160" s="5" t="s">
        <v>11384</v>
      </c>
      <c r="Q8160" s="5" t="s">
        <v>11427</v>
      </c>
    </row>
    <row r="8161" spans="1:17" x14ac:dyDescent="0.25">
      <c r="A8161">
        <v>64041</v>
      </c>
      <c r="B8161" t="s">
        <v>30</v>
      </c>
      <c r="C8161" s="7">
        <v>46211.776817129627</v>
      </c>
      <c r="D8161" s="4">
        <v>231400000</v>
      </c>
      <c r="E8161" s="3">
        <v>8162000</v>
      </c>
      <c r="F8161" s="3">
        <v>1870800</v>
      </c>
      <c r="G8161" s="4">
        <v>94832001</v>
      </c>
      <c r="H8161" t="s">
        <v>8604</v>
      </c>
      <c r="I8161" s="2">
        <v>46211.735150462962</v>
      </c>
      <c r="J8161" s="4">
        <v>50100000</v>
      </c>
      <c r="K8161" s="4" t="s">
        <v>6211</v>
      </c>
      <c r="L8161" s="5">
        <v>231.4</v>
      </c>
      <c r="M8161" s="5">
        <v>94.832001000000005</v>
      </c>
      <c r="N8161" s="5">
        <v>50.1</v>
      </c>
      <c r="O8161" s="5" t="str">
        <f t="shared" si="127"/>
        <v>0,990000</v>
      </c>
      <c r="P8161" s="5" t="s">
        <v>11384</v>
      </c>
      <c r="Q8161" s="5" t="s">
        <v>11427</v>
      </c>
    </row>
    <row r="8162" spans="1:17" x14ac:dyDescent="0.25">
      <c r="A8162">
        <v>64042</v>
      </c>
      <c r="B8162" t="s">
        <v>30</v>
      </c>
      <c r="C8162" s="7">
        <v>46211.776828703703</v>
      </c>
      <c r="D8162" s="4">
        <v>231400000</v>
      </c>
      <c r="E8162" s="3">
        <v>8162000</v>
      </c>
      <c r="F8162" s="3">
        <v>1870300</v>
      </c>
      <c r="G8162" s="4">
        <v>94833000</v>
      </c>
      <c r="H8162" t="s">
        <v>8605</v>
      </c>
      <c r="I8162" s="2">
        <v>46211.735266203701</v>
      </c>
      <c r="J8162" s="4">
        <v>50100000</v>
      </c>
      <c r="K8162" s="4" t="s">
        <v>6211</v>
      </c>
      <c r="L8162" s="5">
        <v>231.4</v>
      </c>
      <c r="M8162" s="5">
        <v>94.832999999999998</v>
      </c>
      <c r="N8162" s="5">
        <v>50.1</v>
      </c>
      <c r="O8162" s="5" t="str">
        <f t="shared" si="127"/>
        <v>0,990000</v>
      </c>
      <c r="P8162" s="5" t="s">
        <v>11384</v>
      </c>
      <c r="Q8162" s="5" t="s">
        <v>11432</v>
      </c>
    </row>
    <row r="8163" spans="1:17" x14ac:dyDescent="0.25">
      <c r="A8163">
        <v>64043</v>
      </c>
      <c r="B8163" t="s">
        <v>30</v>
      </c>
      <c r="C8163" s="7">
        <v>46211.77684027778</v>
      </c>
      <c r="D8163" s="4">
        <v>231400000</v>
      </c>
      <c r="E8163" s="3">
        <v>8161000</v>
      </c>
      <c r="F8163" s="3">
        <v>1870000</v>
      </c>
      <c r="G8163" s="4">
        <v>94833000</v>
      </c>
      <c r="H8163" t="s">
        <v>8606</v>
      </c>
      <c r="I8163" s="2">
        <v>46211.735266203701</v>
      </c>
      <c r="J8163" s="4">
        <v>50100000</v>
      </c>
      <c r="K8163" s="4" t="s">
        <v>6211</v>
      </c>
      <c r="L8163" s="5">
        <v>231.4</v>
      </c>
      <c r="M8163" s="5">
        <v>94.832999999999998</v>
      </c>
      <c r="N8163" s="5">
        <v>50.1</v>
      </c>
      <c r="O8163" s="5" t="str">
        <f t="shared" si="127"/>
        <v>0,990000</v>
      </c>
      <c r="P8163" s="5" t="s">
        <v>11389</v>
      </c>
      <c r="Q8163" s="5" t="s">
        <v>11433</v>
      </c>
    </row>
    <row r="8164" spans="1:17" x14ac:dyDescent="0.25">
      <c r="A8164">
        <v>64044</v>
      </c>
      <c r="B8164" t="s">
        <v>30</v>
      </c>
      <c r="C8164" s="7">
        <v>46211.77685185185</v>
      </c>
      <c r="D8164" s="4">
        <v>231300000</v>
      </c>
      <c r="E8164" s="3">
        <v>8162000</v>
      </c>
      <c r="F8164" s="3">
        <v>1869400</v>
      </c>
      <c r="G8164" s="4">
        <v>94834000</v>
      </c>
      <c r="H8164" t="s">
        <v>8607</v>
      </c>
      <c r="I8164" s="2">
        <v>46211.735266203701</v>
      </c>
      <c r="J8164" s="4">
        <v>50100000</v>
      </c>
      <c r="K8164" s="4" t="s">
        <v>6211</v>
      </c>
      <c r="L8164" s="5">
        <v>231.3</v>
      </c>
      <c r="M8164" s="5">
        <v>94.834000000000003</v>
      </c>
      <c r="N8164" s="5">
        <v>50.1</v>
      </c>
      <c r="O8164" s="5" t="str">
        <f t="shared" si="127"/>
        <v>0,990000</v>
      </c>
      <c r="P8164" s="5" t="s">
        <v>11384</v>
      </c>
      <c r="Q8164" s="5" t="s">
        <v>11434</v>
      </c>
    </row>
    <row r="8165" spans="1:17" x14ac:dyDescent="0.25">
      <c r="A8165">
        <v>64045</v>
      </c>
      <c r="B8165" t="s">
        <v>30</v>
      </c>
      <c r="C8165" s="7">
        <v>46211.776863425926</v>
      </c>
      <c r="D8165" s="4">
        <v>231300000</v>
      </c>
      <c r="E8165" s="3">
        <v>8165000</v>
      </c>
      <c r="F8165" s="3">
        <v>1870000</v>
      </c>
      <c r="G8165" s="4">
        <v>94834000</v>
      </c>
      <c r="H8165" t="s">
        <v>8608</v>
      </c>
      <c r="I8165" s="2">
        <v>46211.735266203701</v>
      </c>
      <c r="J8165" s="4">
        <v>50100000</v>
      </c>
      <c r="K8165" s="4" t="s">
        <v>6211</v>
      </c>
      <c r="L8165" s="5">
        <v>231.3</v>
      </c>
      <c r="M8165" s="5">
        <v>94.834000000000003</v>
      </c>
      <c r="N8165" s="5">
        <v>50.1</v>
      </c>
      <c r="O8165" s="5" t="str">
        <f t="shared" si="127"/>
        <v>0,990000</v>
      </c>
      <c r="P8165" s="5" t="s">
        <v>11380</v>
      </c>
      <c r="Q8165" s="5" t="s">
        <v>11433</v>
      </c>
    </row>
    <row r="8166" spans="1:17" x14ac:dyDescent="0.25">
      <c r="A8166">
        <v>64046</v>
      </c>
      <c r="B8166" t="s">
        <v>30</v>
      </c>
      <c r="C8166" s="7">
        <v>46211.776875000003</v>
      </c>
      <c r="D8166" s="4">
        <v>231300000</v>
      </c>
      <c r="E8166" s="3">
        <v>8165000</v>
      </c>
      <c r="F8166" s="3">
        <v>1870000</v>
      </c>
      <c r="G8166" s="4">
        <v>94834999</v>
      </c>
      <c r="H8166" t="s">
        <v>8609</v>
      </c>
      <c r="I8166" s="2">
        <v>46211.735266203701</v>
      </c>
      <c r="J8166" s="4">
        <v>50100000</v>
      </c>
      <c r="K8166" s="4" t="s">
        <v>6211</v>
      </c>
      <c r="L8166" s="5">
        <v>231.3</v>
      </c>
      <c r="M8166" s="5">
        <v>94.834998999999996</v>
      </c>
      <c r="N8166" s="5">
        <v>50.1</v>
      </c>
      <c r="O8166" s="5" t="str">
        <f t="shared" si="127"/>
        <v>0,990000</v>
      </c>
      <c r="P8166" s="5" t="s">
        <v>11380</v>
      </c>
      <c r="Q8166" s="5" t="s">
        <v>11433</v>
      </c>
    </row>
    <row r="8167" spans="1:17" x14ac:dyDescent="0.25">
      <c r="A8167">
        <v>64047</v>
      </c>
      <c r="B8167" t="s">
        <v>30</v>
      </c>
      <c r="C8167" s="7">
        <v>46211.776886574073</v>
      </c>
      <c r="D8167" s="4">
        <v>231400000</v>
      </c>
      <c r="E8167" s="3">
        <v>8171000</v>
      </c>
      <c r="F8167" s="3">
        <v>1872400</v>
      </c>
      <c r="G8167" s="4">
        <v>94835999</v>
      </c>
      <c r="H8167" t="s">
        <v>8610</v>
      </c>
      <c r="I8167" s="2">
        <v>46211.735266203701</v>
      </c>
      <c r="J8167" s="4">
        <v>50000000</v>
      </c>
      <c r="K8167" s="4" t="s">
        <v>6211</v>
      </c>
      <c r="L8167" s="5">
        <v>231.4</v>
      </c>
      <c r="M8167" s="5">
        <v>94.835999000000001</v>
      </c>
      <c r="N8167" s="5">
        <v>50</v>
      </c>
      <c r="O8167" s="5" t="str">
        <f t="shared" si="127"/>
        <v>0,990000</v>
      </c>
      <c r="P8167" s="5" t="s">
        <v>11322</v>
      </c>
      <c r="Q8167" s="5" t="s">
        <v>11419</v>
      </c>
    </row>
    <row r="8168" spans="1:17" x14ac:dyDescent="0.25">
      <c r="A8168">
        <v>64048</v>
      </c>
      <c r="B8168" t="s">
        <v>30</v>
      </c>
      <c r="C8168" s="7">
        <v>46211.776898148149</v>
      </c>
      <c r="D8168" s="4">
        <v>231600000</v>
      </c>
      <c r="E8168" s="3">
        <v>8170000</v>
      </c>
      <c r="F8168" s="3">
        <v>1873400</v>
      </c>
      <c r="G8168" s="4">
        <v>94835999</v>
      </c>
      <c r="H8168" t="s">
        <v>8611</v>
      </c>
      <c r="I8168" s="2">
        <v>46211.735266203701</v>
      </c>
      <c r="J8168" s="4">
        <v>50000000</v>
      </c>
      <c r="K8168" s="4" t="s">
        <v>6211</v>
      </c>
      <c r="L8168" s="5">
        <v>231.6</v>
      </c>
      <c r="M8168" s="5">
        <v>94.835999000000001</v>
      </c>
      <c r="N8168" s="5">
        <v>50</v>
      </c>
      <c r="O8168" s="5" t="str">
        <f t="shared" si="127"/>
        <v>0,990000</v>
      </c>
      <c r="P8168" s="5" t="s">
        <v>11352</v>
      </c>
      <c r="Q8168" s="5" t="s">
        <v>10940</v>
      </c>
    </row>
    <row r="8169" spans="1:17" x14ac:dyDescent="0.25">
      <c r="A8169">
        <v>64049</v>
      </c>
      <c r="B8169" t="s">
        <v>30</v>
      </c>
      <c r="C8169" s="7">
        <v>46211.776909722219</v>
      </c>
      <c r="D8169" s="4">
        <v>231700000</v>
      </c>
      <c r="E8169" s="3">
        <v>8168000</v>
      </c>
      <c r="F8169" s="3">
        <v>1874000</v>
      </c>
      <c r="G8169" s="4">
        <v>94836998</v>
      </c>
      <c r="H8169" t="s">
        <v>8612</v>
      </c>
      <c r="I8169" s="2">
        <v>46211.735266203701</v>
      </c>
      <c r="J8169" s="4">
        <v>50100000</v>
      </c>
      <c r="K8169" s="4" t="s">
        <v>6211</v>
      </c>
      <c r="L8169" s="5">
        <v>231.7</v>
      </c>
      <c r="M8169" s="5">
        <v>94.836997999999994</v>
      </c>
      <c r="N8169" s="5">
        <v>50.1</v>
      </c>
      <c r="O8169" s="5" t="str">
        <f t="shared" si="127"/>
        <v>0,990000</v>
      </c>
      <c r="P8169" s="5" t="s">
        <v>11359</v>
      </c>
      <c r="Q8169" s="5" t="s">
        <v>11379</v>
      </c>
    </row>
    <row r="8170" spans="1:17" x14ac:dyDescent="0.25">
      <c r="A8170">
        <v>64050</v>
      </c>
      <c r="B8170" t="s">
        <v>30</v>
      </c>
      <c r="C8170" s="7">
        <v>46211.776921296296</v>
      </c>
      <c r="D8170" s="4">
        <v>231700000</v>
      </c>
      <c r="E8170" s="3">
        <v>8167000</v>
      </c>
      <c r="F8170" s="3">
        <v>1873700</v>
      </c>
      <c r="G8170" s="4">
        <v>94836998</v>
      </c>
      <c r="H8170" t="s">
        <v>8613</v>
      </c>
      <c r="I8170" s="2">
        <v>46211.735266203701</v>
      </c>
      <c r="J8170" s="4">
        <v>50100000</v>
      </c>
      <c r="K8170" s="4" t="s">
        <v>6211</v>
      </c>
      <c r="L8170" s="5">
        <v>231.7</v>
      </c>
      <c r="M8170" s="5">
        <v>94.836997999999994</v>
      </c>
      <c r="N8170" s="5">
        <v>50.1</v>
      </c>
      <c r="O8170" s="5" t="str">
        <f t="shared" si="127"/>
        <v>0,990000</v>
      </c>
      <c r="P8170" s="5" t="s">
        <v>11357</v>
      </c>
      <c r="Q8170" s="5" t="s">
        <v>11400</v>
      </c>
    </row>
    <row r="8171" spans="1:17" x14ac:dyDescent="0.25">
      <c r="A8171">
        <v>64051</v>
      </c>
      <c r="B8171" t="s">
        <v>30</v>
      </c>
      <c r="C8171" s="7">
        <v>46211.776932870373</v>
      </c>
      <c r="D8171" s="4">
        <v>231700000</v>
      </c>
      <c r="E8171" s="3">
        <v>8167000</v>
      </c>
      <c r="F8171" s="3">
        <v>1873700</v>
      </c>
      <c r="G8171" s="4">
        <v>94837997</v>
      </c>
      <c r="H8171" t="s">
        <v>8614</v>
      </c>
      <c r="I8171" s="2">
        <v>46211.735266203701</v>
      </c>
      <c r="J8171" s="4">
        <v>50100000</v>
      </c>
      <c r="K8171" s="4" t="s">
        <v>6211</v>
      </c>
      <c r="L8171" s="5">
        <v>231.7</v>
      </c>
      <c r="M8171" s="5">
        <v>94.837997000000001</v>
      </c>
      <c r="N8171" s="5">
        <v>50.1</v>
      </c>
      <c r="O8171" s="5" t="str">
        <f t="shared" si="127"/>
        <v>0,990000</v>
      </c>
      <c r="P8171" s="5" t="s">
        <v>11357</v>
      </c>
      <c r="Q8171" s="5" t="s">
        <v>11400</v>
      </c>
    </row>
    <row r="8172" spans="1:17" x14ac:dyDescent="0.25">
      <c r="A8172">
        <v>64052</v>
      </c>
      <c r="B8172" t="s">
        <v>30</v>
      </c>
      <c r="C8172" s="7">
        <v>46211.776944444442</v>
      </c>
      <c r="D8172" s="4">
        <v>231700000</v>
      </c>
      <c r="E8172" s="3">
        <v>8167000</v>
      </c>
      <c r="F8172" s="3">
        <v>1874300</v>
      </c>
      <c r="G8172" s="4">
        <v>94837997</v>
      </c>
      <c r="H8172" t="s">
        <v>8615</v>
      </c>
      <c r="I8172" s="2">
        <v>46211.735381944447</v>
      </c>
      <c r="J8172" s="4">
        <v>50100000</v>
      </c>
      <c r="K8172" s="4" t="s">
        <v>6211</v>
      </c>
      <c r="L8172" s="5">
        <v>231.7</v>
      </c>
      <c r="M8172" s="5">
        <v>94.837997000000001</v>
      </c>
      <c r="N8172" s="5">
        <v>50.1</v>
      </c>
      <c r="O8172" s="5" t="str">
        <f t="shared" si="127"/>
        <v>0,990000</v>
      </c>
      <c r="P8172" s="5" t="s">
        <v>11357</v>
      </c>
      <c r="Q8172" s="5" t="s">
        <v>11377</v>
      </c>
    </row>
    <row r="8173" spans="1:17" x14ac:dyDescent="0.25">
      <c r="A8173">
        <v>64053</v>
      </c>
      <c r="B8173" t="s">
        <v>30</v>
      </c>
      <c r="C8173" s="7">
        <v>46211.776956018519</v>
      </c>
      <c r="D8173" s="4">
        <v>231700000</v>
      </c>
      <c r="E8173" s="3">
        <v>8167000</v>
      </c>
      <c r="F8173" s="3">
        <v>1874100</v>
      </c>
      <c r="G8173" s="4">
        <v>94838997</v>
      </c>
      <c r="H8173" t="s">
        <v>8616</v>
      </c>
      <c r="I8173" s="2">
        <v>46211.735381944447</v>
      </c>
      <c r="J8173" s="4">
        <v>50100000</v>
      </c>
      <c r="K8173" s="4" t="s">
        <v>6211</v>
      </c>
      <c r="L8173" s="5">
        <v>231.7</v>
      </c>
      <c r="M8173" s="5">
        <v>94.838997000000006</v>
      </c>
      <c r="N8173" s="5">
        <v>50.1</v>
      </c>
      <c r="O8173" s="5" t="str">
        <f t="shared" si="127"/>
        <v>0,990000</v>
      </c>
      <c r="P8173" s="5" t="s">
        <v>11357</v>
      </c>
      <c r="Q8173" s="5" t="s">
        <v>11369</v>
      </c>
    </row>
    <row r="8174" spans="1:17" x14ac:dyDescent="0.25">
      <c r="A8174">
        <v>64054</v>
      </c>
      <c r="B8174" t="s">
        <v>30</v>
      </c>
      <c r="C8174" s="7">
        <v>46211.776967592596</v>
      </c>
      <c r="D8174" s="4">
        <v>231600000</v>
      </c>
      <c r="E8174" s="3">
        <v>8169000</v>
      </c>
      <c r="F8174" s="3">
        <v>1873900</v>
      </c>
      <c r="G8174" s="4">
        <v>94838997</v>
      </c>
      <c r="H8174" t="s">
        <v>8617</v>
      </c>
      <c r="I8174" s="2">
        <v>46211.735381944447</v>
      </c>
      <c r="J8174" s="4">
        <v>50100000</v>
      </c>
      <c r="K8174" s="4" t="s">
        <v>6211</v>
      </c>
      <c r="L8174" s="5">
        <v>231.6</v>
      </c>
      <c r="M8174" s="5">
        <v>94.838997000000006</v>
      </c>
      <c r="N8174" s="5">
        <v>50.1</v>
      </c>
      <c r="O8174" s="5" t="str">
        <f t="shared" si="127"/>
        <v>0,990000</v>
      </c>
      <c r="P8174" s="5" t="s">
        <v>11360</v>
      </c>
      <c r="Q8174" s="5" t="s">
        <v>11406</v>
      </c>
    </row>
    <row r="8175" spans="1:17" x14ac:dyDescent="0.25">
      <c r="A8175">
        <v>64055</v>
      </c>
      <c r="B8175" t="s">
        <v>30</v>
      </c>
      <c r="C8175" s="7">
        <v>46211.776979166665</v>
      </c>
      <c r="D8175" s="4">
        <v>231600000</v>
      </c>
      <c r="E8175" s="3">
        <v>8169000</v>
      </c>
      <c r="F8175" s="3">
        <v>1873900</v>
      </c>
      <c r="G8175" s="4">
        <v>94839996</v>
      </c>
      <c r="H8175" t="s">
        <v>8618</v>
      </c>
      <c r="I8175" s="2">
        <v>46211.735381944447</v>
      </c>
      <c r="J8175" s="4">
        <v>50100000</v>
      </c>
      <c r="K8175" s="4" t="s">
        <v>6211</v>
      </c>
      <c r="L8175" s="5">
        <v>231.6</v>
      </c>
      <c r="M8175" s="5">
        <v>94.839995999999999</v>
      </c>
      <c r="N8175" s="5">
        <v>50.1</v>
      </c>
      <c r="O8175" s="5" t="str">
        <f t="shared" si="127"/>
        <v>0,990000</v>
      </c>
      <c r="P8175" s="5" t="s">
        <v>11360</v>
      </c>
      <c r="Q8175" s="5" t="s">
        <v>11406</v>
      </c>
    </row>
    <row r="8176" spans="1:17" x14ac:dyDescent="0.25">
      <c r="A8176">
        <v>64056</v>
      </c>
      <c r="B8176" t="s">
        <v>30</v>
      </c>
      <c r="C8176" s="7">
        <v>46211.776990740742</v>
      </c>
      <c r="D8176" s="4">
        <v>231600000</v>
      </c>
      <c r="E8176" s="3">
        <v>8164000</v>
      </c>
      <c r="F8176" s="3">
        <v>1872200</v>
      </c>
      <c r="G8176" s="4">
        <v>94839996</v>
      </c>
      <c r="H8176" t="s">
        <v>8619</v>
      </c>
      <c r="I8176" s="2">
        <v>46211.735381944447</v>
      </c>
      <c r="J8176" s="4">
        <v>50100000</v>
      </c>
      <c r="K8176" s="4" t="s">
        <v>6211</v>
      </c>
      <c r="L8176" s="5">
        <v>231.6</v>
      </c>
      <c r="M8176" s="5">
        <v>94.839995999999999</v>
      </c>
      <c r="N8176" s="5">
        <v>50.1</v>
      </c>
      <c r="O8176" s="5" t="str">
        <f t="shared" si="127"/>
        <v>0,990000</v>
      </c>
      <c r="P8176" s="5" t="s">
        <v>11376</v>
      </c>
      <c r="Q8176" s="5" t="s">
        <v>11404</v>
      </c>
    </row>
    <row r="8177" spans="1:17" x14ac:dyDescent="0.25">
      <c r="A8177">
        <v>64057</v>
      </c>
      <c r="B8177" t="s">
        <v>30</v>
      </c>
      <c r="C8177" s="7">
        <v>46211.777002314811</v>
      </c>
      <c r="D8177" s="4">
        <v>231400000</v>
      </c>
      <c r="E8177" s="3">
        <v>8160000</v>
      </c>
      <c r="F8177" s="3">
        <v>1870300</v>
      </c>
      <c r="G8177" s="4">
        <v>94841003</v>
      </c>
      <c r="H8177" t="s">
        <v>8620</v>
      </c>
      <c r="I8177" s="2">
        <v>46211.735381944447</v>
      </c>
      <c r="J8177" s="4">
        <v>50100000</v>
      </c>
      <c r="K8177" s="4" t="s">
        <v>6211</v>
      </c>
      <c r="L8177" s="5">
        <v>231.4</v>
      </c>
      <c r="M8177" s="5">
        <v>94.841003000000001</v>
      </c>
      <c r="N8177" s="5">
        <v>50.1</v>
      </c>
      <c r="O8177" s="5" t="str">
        <f t="shared" si="127"/>
        <v>0,990000</v>
      </c>
      <c r="P8177" s="5" t="s">
        <v>11390</v>
      </c>
      <c r="Q8177" s="5" t="s">
        <v>11432</v>
      </c>
    </row>
    <row r="8178" spans="1:17" x14ac:dyDescent="0.25">
      <c r="A8178">
        <v>64058</v>
      </c>
      <c r="B8178" t="s">
        <v>30</v>
      </c>
      <c r="C8178" s="7">
        <v>46211.777013888888</v>
      </c>
      <c r="D8178" s="4">
        <v>231400000</v>
      </c>
      <c r="E8178" s="3">
        <v>8162000</v>
      </c>
      <c r="F8178" s="3">
        <v>1870300</v>
      </c>
      <c r="G8178" s="4">
        <v>94841003</v>
      </c>
      <c r="H8178" t="s">
        <v>8621</v>
      </c>
      <c r="I8178" s="2">
        <v>46211.735381944447</v>
      </c>
      <c r="J8178" s="4">
        <v>50100000</v>
      </c>
      <c r="K8178" s="4" t="s">
        <v>6211</v>
      </c>
      <c r="L8178" s="5">
        <v>231.4</v>
      </c>
      <c r="M8178" s="5">
        <v>94.841003000000001</v>
      </c>
      <c r="N8178" s="5">
        <v>50.1</v>
      </c>
      <c r="O8178" s="5" t="str">
        <f t="shared" si="127"/>
        <v>0,990000</v>
      </c>
      <c r="P8178" s="5" t="s">
        <v>11384</v>
      </c>
      <c r="Q8178" s="5" t="s">
        <v>11432</v>
      </c>
    </row>
    <row r="8179" spans="1:17" x14ac:dyDescent="0.25">
      <c r="A8179">
        <v>64059</v>
      </c>
      <c r="B8179" t="s">
        <v>30</v>
      </c>
      <c r="C8179" s="7">
        <v>46211.777025462965</v>
      </c>
      <c r="D8179" s="4">
        <v>231300000</v>
      </c>
      <c r="E8179" s="3">
        <v>8164000</v>
      </c>
      <c r="F8179" s="3">
        <v>1870300</v>
      </c>
      <c r="G8179" s="4">
        <v>94842003</v>
      </c>
      <c r="H8179" t="s">
        <v>8622</v>
      </c>
      <c r="I8179" s="2">
        <v>46211.735381944447</v>
      </c>
      <c r="J8179" s="4">
        <v>50100000</v>
      </c>
      <c r="K8179" s="4" t="s">
        <v>6211</v>
      </c>
      <c r="L8179" s="5">
        <v>231.3</v>
      </c>
      <c r="M8179" s="5">
        <v>94.842003000000005</v>
      </c>
      <c r="N8179" s="5">
        <v>50.1</v>
      </c>
      <c r="O8179" s="5" t="str">
        <f t="shared" si="127"/>
        <v>0,990000</v>
      </c>
      <c r="P8179" s="5" t="s">
        <v>11376</v>
      </c>
      <c r="Q8179" s="5" t="s">
        <v>11432</v>
      </c>
    </row>
    <row r="8180" spans="1:17" x14ac:dyDescent="0.25">
      <c r="A8180">
        <v>64060</v>
      </c>
      <c r="B8180" t="s">
        <v>30</v>
      </c>
      <c r="C8180" s="7">
        <v>46211.777037037034</v>
      </c>
      <c r="D8180" s="4">
        <v>231300000</v>
      </c>
      <c r="E8180" s="3">
        <v>8164000</v>
      </c>
      <c r="F8180" s="3">
        <v>1870300</v>
      </c>
      <c r="G8180" s="4">
        <v>94842003</v>
      </c>
      <c r="H8180" t="s">
        <v>8623</v>
      </c>
      <c r="I8180" s="2">
        <v>46211.735381944447</v>
      </c>
      <c r="J8180" s="4">
        <v>50100000</v>
      </c>
      <c r="K8180" s="4" t="s">
        <v>6211</v>
      </c>
      <c r="L8180" s="5">
        <v>231.3</v>
      </c>
      <c r="M8180" s="5">
        <v>94.842003000000005</v>
      </c>
      <c r="N8180" s="5">
        <v>50.1</v>
      </c>
      <c r="O8180" s="5" t="str">
        <f t="shared" si="127"/>
        <v>0,990000</v>
      </c>
      <c r="P8180" s="5" t="s">
        <v>11376</v>
      </c>
      <c r="Q8180" s="5" t="s">
        <v>11432</v>
      </c>
    </row>
    <row r="8181" spans="1:17" x14ac:dyDescent="0.25">
      <c r="A8181">
        <v>64061</v>
      </c>
      <c r="B8181" t="s">
        <v>30</v>
      </c>
      <c r="C8181" s="7">
        <v>46211.777048611111</v>
      </c>
      <c r="D8181" s="4">
        <v>231400000</v>
      </c>
      <c r="E8181" s="3">
        <v>8168000</v>
      </c>
      <c r="F8181" s="3">
        <v>1871800</v>
      </c>
      <c r="G8181" s="4">
        <v>94843002</v>
      </c>
      <c r="H8181" t="s">
        <v>8624</v>
      </c>
      <c r="I8181" s="2">
        <v>46211.735381944447</v>
      </c>
      <c r="J8181" s="4">
        <v>50100000</v>
      </c>
      <c r="K8181" s="4" t="s">
        <v>6211</v>
      </c>
      <c r="L8181" s="5">
        <v>231.4</v>
      </c>
      <c r="M8181" s="5">
        <v>94.843001999999998</v>
      </c>
      <c r="N8181" s="5">
        <v>50.1</v>
      </c>
      <c r="O8181" s="5" t="str">
        <f t="shared" si="127"/>
        <v>0,990000</v>
      </c>
      <c r="P8181" s="5" t="s">
        <v>11359</v>
      </c>
      <c r="Q8181" s="5" t="s">
        <v>11423</v>
      </c>
    </row>
    <row r="8182" spans="1:17" x14ac:dyDescent="0.25">
      <c r="A8182">
        <v>64062</v>
      </c>
      <c r="B8182" t="s">
        <v>30</v>
      </c>
      <c r="C8182" s="7">
        <v>46211.777060185188</v>
      </c>
      <c r="D8182" s="4">
        <v>231400000</v>
      </c>
      <c r="E8182" s="3">
        <v>8167000</v>
      </c>
      <c r="F8182" s="3">
        <v>1871800</v>
      </c>
      <c r="G8182" s="4">
        <v>94843002</v>
      </c>
      <c r="H8182" t="s">
        <v>8625</v>
      </c>
      <c r="I8182" s="2">
        <v>46211.735497685186</v>
      </c>
      <c r="J8182" s="4">
        <v>50100000</v>
      </c>
      <c r="K8182" s="4" t="s">
        <v>6211</v>
      </c>
      <c r="L8182" s="5">
        <v>231.4</v>
      </c>
      <c r="M8182" s="5">
        <v>94.843001999999998</v>
      </c>
      <c r="N8182" s="5">
        <v>50.1</v>
      </c>
      <c r="O8182" s="5" t="str">
        <f t="shared" si="127"/>
        <v>0,990000</v>
      </c>
      <c r="P8182" s="5" t="s">
        <v>11357</v>
      </c>
      <c r="Q8182" s="5" t="s">
        <v>11423</v>
      </c>
    </row>
    <row r="8183" spans="1:17" x14ac:dyDescent="0.25">
      <c r="A8183">
        <v>64063</v>
      </c>
      <c r="B8183" t="s">
        <v>30</v>
      </c>
      <c r="C8183" s="7">
        <v>46211.777071759258</v>
      </c>
      <c r="D8183" s="4">
        <v>231500000</v>
      </c>
      <c r="E8183" s="3">
        <v>8165000</v>
      </c>
      <c r="F8183" s="3">
        <v>1871700</v>
      </c>
      <c r="G8183" s="4">
        <v>94844002</v>
      </c>
      <c r="H8183" t="s">
        <v>8626</v>
      </c>
      <c r="I8183" s="2">
        <v>46211.735497685186</v>
      </c>
      <c r="J8183" s="4">
        <v>50100000</v>
      </c>
      <c r="K8183" s="4" t="s">
        <v>6211</v>
      </c>
      <c r="L8183" s="5">
        <v>231.5</v>
      </c>
      <c r="M8183" s="5">
        <v>94.844002000000003</v>
      </c>
      <c r="N8183" s="5">
        <v>50.1</v>
      </c>
      <c r="O8183" s="5" t="str">
        <f t="shared" si="127"/>
        <v>0,990000</v>
      </c>
      <c r="P8183" s="5" t="s">
        <v>11380</v>
      </c>
      <c r="Q8183" s="5" t="s">
        <v>11413</v>
      </c>
    </row>
    <row r="8184" spans="1:17" x14ac:dyDescent="0.25">
      <c r="A8184">
        <v>64064</v>
      </c>
      <c r="B8184" t="s">
        <v>30</v>
      </c>
      <c r="C8184" s="7">
        <v>46211.777083333334</v>
      </c>
      <c r="D8184" s="4">
        <v>231500000</v>
      </c>
      <c r="E8184" s="3">
        <v>8165000</v>
      </c>
      <c r="F8184" s="3">
        <v>1871700</v>
      </c>
      <c r="G8184" s="4">
        <v>94844002</v>
      </c>
      <c r="H8184" t="s">
        <v>8627</v>
      </c>
      <c r="I8184" s="2">
        <v>46211.735497685186</v>
      </c>
      <c r="J8184" s="4">
        <v>50100000</v>
      </c>
      <c r="K8184" s="4" t="s">
        <v>6211</v>
      </c>
      <c r="L8184" s="5">
        <v>231.5</v>
      </c>
      <c r="M8184" s="5">
        <v>94.844002000000003</v>
      </c>
      <c r="N8184" s="5">
        <v>50.1</v>
      </c>
      <c r="O8184" s="5" t="str">
        <f t="shared" si="127"/>
        <v>0,990000</v>
      </c>
      <c r="P8184" s="5" t="s">
        <v>11380</v>
      </c>
      <c r="Q8184" s="5" t="s">
        <v>11413</v>
      </c>
    </row>
    <row r="8185" spans="1:17" x14ac:dyDescent="0.25">
      <c r="A8185">
        <v>64065</v>
      </c>
      <c r="B8185" t="s">
        <v>30</v>
      </c>
      <c r="C8185" s="7">
        <v>46211.777094907404</v>
      </c>
      <c r="D8185" s="4">
        <v>231500000</v>
      </c>
      <c r="E8185" s="3">
        <v>8163000</v>
      </c>
      <c r="F8185" s="3">
        <v>1871200</v>
      </c>
      <c r="G8185" s="4">
        <v>94845001</v>
      </c>
      <c r="H8185" t="s">
        <v>8628</v>
      </c>
      <c r="I8185" s="2">
        <v>46211.735497685186</v>
      </c>
      <c r="J8185" s="4">
        <v>50100000</v>
      </c>
      <c r="K8185" s="4" t="s">
        <v>6211</v>
      </c>
      <c r="L8185" s="5">
        <v>231.5</v>
      </c>
      <c r="M8185" s="5">
        <v>94.845000999999996</v>
      </c>
      <c r="N8185" s="5">
        <v>50.1</v>
      </c>
      <c r="O8185" s="5" t="str">
        <f t="shared" si="127"/>
        <v>0,990000</v>
      </c>
      <c r="P8185" s="5" t="s">
        <v>11378</v>
      </c>
      <c r="Q8185" s="5" t="s">
        <v>11428</v>
      </c>
    </row>
    <row r="8186" spans="1:17" x14ac:dyDescent="0.25">
      <c r="A8186">
        <v>64066</v>
      </c>
      <c r="B8186" t="s">
        <v>30</v>
      </c>
      <c r="C8186" s="7">
        <v>46211.777106481481</v>
      </c>
      <c r="D8186" s="4">
        <v>231400000</v>
      </c>
      <c r="E8186" s="3">
        <v>8163000</v>
      </c>
      <c r="F8186" s="3">
        <v>1870700</v>
      </c>
      <c r="G8186" s="4">
        <v>94845001</v>
      </c>
      <c r="H8186" t="s">
        <v>8629</v>
      </c>
      <c r="I8186" s="2">
        <v>46211.735497685186</v>
      </c>
      <c r="J8186" s="4">
        <v>50000000</v>
      </c>
      <c r="K8186" s="4" t="s">
        <v>6211</v>
      </c>
      <c r="L8186" s="5">
        <v>231.4</v>
      </c>
      <c r="M8186" s="5">
        <v>94.845000999999996</v>
      </c>
      <c r="N8186" s="5">
        <v>50</v>
      </c>
      <c r="O8186" s="5" t="str">
        <f t="shared" si="127"/>
        <v>0,990000</v>
      </c>
      <c r="P8186" s="5" t="s">
        <v>11378</v>
      </c>
      <c r="Q8186" s="5" t="s">
        <v>11435</v>
      </c>
    </row>
    <row r="8187" spans="1:17" x14ac:dyDescent="0.25">
      <c r="A8187">
        <v>64067</v>
      </c>
      <c r="B8187" t="s">
        <v>30</v>
      </c>
      <c r="C8187" s="7">
        <v>46211.777118055557</v>
      </c>
      <c r="D8187" s="4">
        <v>231400000</v>
      </c>
      <c r="E8187" s="3">
        <v>8162000</v>
      </c>
      <c r="F8187" s="3">
        <v>1870400</v>
      </c>
      <c r="G8187" s="4">
        <v>94846001</v>
      </c>
      <c r="H8187" t="s">
        <v>8630</v>
      </c>
      <c r="I8187" s="2">
        <v>46211.735497685186</v>
      </c>
      <c r="J8187" s="4">
        <v>50100000</v>
      </c>
      <c r="K8187" s="4" t="s">
        <v>6211</v>
      </c>
      <c r="L8187" s="5">
        <v>231.4</v>
      </c>
      <c r="M8187" s="5">
        <v>94.846001000000001</v>
      </c>
      <c r="N8187" s="5">
        <v>50.1</v>
      </c>
      <c r="O8187" s="5" t="str">
        <f t="shared" si="127"/>
        <v>0,990000</v>
      </c>
      <c r="P8187" s="5" t="s">
        <v>11384</v>
      </c>
      <c r="Q8187" s="5" t="s">
        <v>11436</v>
      </c>
    </row>
    <row r="8188" spans="1:17" x14ac:dyDescent="0.25">
      <c r="A8188">
        <v>64068</v>
      </c>
      <c r="B8188" t="s">
        <v>30</v>
      </c>
      <c r="C8188" s="7">
        <v>46211.777129629627</v>
      </c>
      <c r="D8188" s="4">
        <v>231500000</v>
      </c>
      <c r="E8188" s="3">
        <v>8158000</v>
      </c>
      <c r="F8188" s="3">
        <v>1870200</v>
      </c>
      <c r="G8188" s="4">
        <v>94846001</v>
      </c>
      <c r="H8188" t="s">
        <v>8631</v>
      </c>
      <c r="I8188" s="2">
        <v>46211.735497685186</v>
      </c>
      <c r="J8188" s="4">
        <v>50100000</v>
      </c>
      <c r="K8188" s="4" t="s">
        <v>6211</v>
      </c>
      <c r="L8188" s="5">
        <v>231.5</v>
      </c>
      <c r="M8188" s="5">
        <v>94.846001000000001</v>
      </c>
      <c r="N8188" s="5">
        <v>50.1</v>
      </c>
      <c r="O8188" s="5" t="str">
        <f t="shared" si="127"/>
        <v>0,990000</v>
      </c>
      <c r="P8188" s="5" t="s">
        <v>11393</v>
      </c>
      <c r="Q8188" s="5" t="s">
        <v>11429</v>
      </c>
    </row>
    <row r="8189" spans="1:17" x14ac:dyDescent="0.25">
      <c r="A8189">
        <v>64069</v>
      </c>
      <c r="B8189" t="s">
        <v>30</v>
      </c>
      <c r="C8189" s="7">
        <v>46211.777141203704</v>
      </c>
      <c r="D8189" s="4">
        <v>231500000</v>
      </c>
      <c r="E8189" s="3">
        <v>8158000</v>
      </c>
      <c r="F8189" s="3">
        <v>1870200</v>
      </c>
      <c r="G8189" s="4">
        <v>94847000</v>
      </c>
      <c r="H8189" t="s">
        <v>8632</v>
      </c>
      <c r="I8189" s="2">
        <v>46211.735497685186</v>
      </c>
      <c r="J8189" s="4">
        <v>50100000</v>
      </c>
      <c r="K8189" s="4" t="s">
        <v>6211</v>
      </c>
      <c r="L8189" s="5">
        <v>231.5</v>
      </c>
      <c r="M8189" s="5">
        <v>94.846999999999994</v>
      </c>
      <c r="N8189" s="5">
        <v>50.1</v>
      </c>
      <c r="O8189" s="5" t="str">
        <f t="shared" si="127"/>
        <v>0,990000</v>
      </c>
      <c r="P8189" s="5" t="s">
        <v>11393</v>
      </c>
      <c r="Q8189" s="5" t="s">
        <v>11429</v>
      </c>
    </row>
    <row r="8190" spans="1:17" x14ac:dyDescent="0.25">
      <c r="A8190">
        <v>64070</v>
      </c>
      <c r="B8190" t="s">
        <v>30</v>
      </c>
      <c r="C8190" s="7">
        <v>46211.77715277778</v>
      </c>
      <c r="D8190" s="4">
        <v>231500000</v>
      </c>
      <c r="E8190" s="3">
        <v>8158000</v>
      </c>
      <c r="F8190" s="3">
        <v>1870400</v>
      </c>
      <c r="G8190" s="4">
        <v>94848000</v>
      </c>
      <c r="H8190" t="s">
        <v>8633</v>
      </c>
      <c r="I8190" s="2">
        <v>46211.735497685186</v>
      </c>
      <c r="J8190" s="4">
        <v>50100000</v>
      </c>
      <c r="K8190" s="4" t="s">
        <v>6211</v>
      </c>
      <c r="L8190" s="5">
        <v>231.5</v>
      </c>
      <c r="M8190" s="5">
        <v>94.847999999999999</v>
      </c>
      <c r="N8190" s="5">
        <v>50.1</v>
      </c>
      <c r="O8190" s="5" t="str">
        <f t="shared" si="127"/>
        <v>0,990000</v>
      </c>
      <c r="P8190" s="5" t="s">
        <v>11393</v>
      </c>
      <c r="Q8190" s="5" t="s">
        <v>11436</v>
      </c>
    </row>
    <row r="8191" spans="1:17" x14ac:dyDescent="0.25">
      <c r="A8191">
        <v>64071</v>
      </c>
      <c r="B8191" t="s">
        <v>30</v>
      </c>
      <c r="C8191" s="7">
        <v>46211.77716435185</v>
      </c>
      <c r="D8191" s="4">
        <v>231400000</v>
      </c>
      <c r="E8191" s="3">
        <v>8159000</v>
      </c>
      <c r="F8191" s="3">
        <v>1869900</v>
      </c>
      <c r="G8191" s="4">
        <v>94848000</v>
      </c>
      <c r="H8191" t="s">
        <v>8634</v>
      </c>
      <c r="I8191" s="2">
        <v>46211.735497685186</v>
      </c>
      <c r="J8191" s="4">
        <v>50100000</v>
      </c>
      <c r="K8191" s="4" t="s">
        <v>6211</v>
      </c>
      <c r="L8191" s="5">
        <v>231.4</v>
      </c>
      <c r="M8191" s="5">
        <v>94.847999999999999</v>
      </c>
      <c r="N8191" s="5">
        <v>50.1</v>
      </c>
      <c r="O8191" s="5" t="str">
        <f t="shared" si="127"/>
        <v>0,990000</v>
      </c>
      <c r="P8191" s="5" t="s">
        <v>11392</v>
      </c>
      <c r="Q8191" s="5" t="s">
        <v>11437</v>
      </c>
    </row>
    <row r="8192" spans="1:17" x14ac:dyDescent="0.25">
      <c r="A8192">
        <v>64072</v>
      </c>
      <c r="B8192" t="s">
        <v>30</v>
      </c>
      <c r="C8192" s="7">
        <v>46211.777175925927</v>
      </c>
      <c r="D8192" s="4">
        <v>231300000</v>
      </c>
      <c r="E8192" s="3">
        <v>8162000</v>
      </c>
      <c r="F8192" s="3">
        <v>1869400</v>
      </c>
      <c r="G8192" s="4">
        <v>94848000</v>
      </c>
      <c r="H8192" t="s">
        <v>8635</v>
      </c>
      <c r="I8192" s="2">
        <v>46211.735613425924</v>
      </c>
      <c r="J8192" s="4">
        <v>50100000</v>
      </c>
      <c r="K8192" s="4" t="s">
        <v>6211</v>
      </c>
      <c r="L8192" s="5">
        <v>231.3</v>
      </c>
      <c r="M8192" s="5">
        <v>94.847999999999999</v>
      </c>
      <c r="N8192" s="5">
        <v>50.1</v>
      </c>
      <c r="O8192" s="5" t="str">
        <f t="shared" si="127"/>
        <v>0,990000</v>
      </c>
      <c r="P8192" s="5" t="s">
        <v>11384</v>
      </c>
      <c r="Q8192" s="5" t="s">
        <v>11434</v>
      </c>
    </row>
    <row r="8193" spans="1:17" x14ac:dyDescent="0.25">
      <c r="A8193">
        <v>64073</v>
      </c>
      <c r="B8193" t="s">
        <v>30</v>
      </c>
      <c r="C8193" s="7">
        <v>46211.777187500003</v>
      </c>
      <c r="D8193" s="4">
        <v>231300000</v>
      </c>
      <c r="E8193" s="3">
        <v>8162000</v>
      </c>
      <c r="F8193" s="3">
        <v>1869400</v>
      </c>
      <c r="G8193" s="4">
        <v>94848999</v>
      </c>
      <c r="H8193" t="s">
        <v>8636</v>
      </c>
      <c r="I8193" s="2">
        <v>46211.735613425924</v>
      </c>
      <c r="J8193" s="4">
        <v>50100000</v>
      </c>
      <c r="K8193" s="4" t="s">
        <v>6211</v>
      </c>
      <c r="L8193" s="5">
        <v>231.3</v>
      </c>
      <c r="M8193" s="5">
        <v>94.848999000000006</v>
      </c>
      <c r="N8193" s="5">
        <v>50.1</v>
      </c>
      <c r="O8193" s="5" t="str">
        <f t="shared" si="127"/>
        <v>0,990000</v>
      </c>
      <c r="P8193" s="5" t="s">
        <v>11384</v>
      </c>
      <c r="Q8193" s="5" t="s">
        <v>11434</v>
      </c>
    </row>
    <row r="8194" spans="1:17" x14ac:dyDescent="0.25">
      <c r="A8194">
        <v>64074</v>
      </c>
      <c r="B8194" t="s">
        <v>30</v>
      </c>
      <c r="C8194" s="7">
        <v>46211.777199074073</v>
      </c>
      <c r="D8194" s="4">
        <v>231300000</v>
      </c>
      <c r="E8194" s="3">
        <v>8164000</v>
      </c>
      <c r="F8194" s="3">
        <v>1869900</v>
      </c>
      <c r="G8194" s="4">
        <v>94849998</v>
      </c>
      <c r="H8194" t="s">
        <v>8637</v>
      </c>
      <c r="I8194" s="2">
        <v>46211.735613425924</v>
      </c>
      <c r="J8194" s="4">
        <v>50100000</v>
      </c>
      <c r="K8194" s="4" t="s">
        <v>6211</v>
      </c>
      <c r="L8194" s="5">
        <v>231.3</v>
      </c>
      <c r="M8194" s="5">
        <v>94.849997999999999</v>
      </c>
      <c r="N8194" s="5">
        <v>50.1</v>
      </c>
      <c r="O8194" s="5" t="str">
        <f t="shared" si="127"/>
        <v>0,990000</v>
      </c>
      <c r="P8194" s="5" t="s">
        <v>11376</v>
      </c>
      <c r="Q8194" s="5" t="s">
        <v>11437</v>
      </c>
    </row>
    <row r="8195" spans="1:17" x14ac:dyDescent="0.25">
      <c r="A8195">
        <v>64075</v>
      </c>
      <c r="B8195" t="s">
        <v>30</v>
      </c>
      <c r="C8195" s="7">
        <v>46211.77721064815</v>
      </c>
      <c r="D8195" s="4">
        <v>231300000</v>
      </c>
      <c r="E8195" s="3">
        <v>8164000</v>
      </c>
      <c r="F8195" s="3">
        <v>1869500</v>
      </c>
      <c r="G8195" s="4">
        <v>94849998</v>
      </c>
      <c r="H8195" t="s">
        <v>8638</v>
      </c>
      <c r="I8195" s="2">
        <v>46211.735613425924</v>
      </c>
      <c r="J8195" s="4">
        <v>50100000</v>
      </c>
      <c r="K8195" s="4" t="s">
        <v>6211</v>
      </c>
      <c r="L8195" s="5">
        <v>231.3</v>
      </c>
      <c r="M8195" s="5">
        <v>94.849997999999999</v>
      </c>
      <c r="N8195" s="5">
        <v>50.1</v>
      </c>
      <c r="O8195" s="5" t="str">
        <f t="shared" ref="O8195:O8258" si="128">SUBSTITUTE(K8195,".",",")</f>
        <v>0,990000</v>
      </c>
      <c r="P8195" s="5" t="s">
        <v>11376</v>
      </c>
      <c r="Q8195" s="5" t="s">
        <v>11438</v>
      </c>
    </row>
    <row r="8196" spans="1:17" x14ac:dyDescent="0.25">
      <c r="A8196">
        <v>64076</v>
      </c>
      <c r="B8196" t="s">
        <v>30</v>
      </c>
      <c r="C8196" s="7">
        <v>46211.777222222219</v>
      </c>
      <c r="D8196" s="4">
        <v>231300000</v>
      </c>
      <c r="E8196" s="3">
        <v>8164000</v>
      </c>
      <c r="F8196" s="3">
        <v>1870200</v>
      </c>
      <c r="G8196" s="4">
        <v>94850998</v>
      </c>
      <c r="H8196" t="s">
        <v>8639</v>
      </c>
      <c r="I8196" s="2">
        <v>46211.735613425924</v>
      </c>
      <c r="J8196" s="4">
        <v>50100000</v>
      </c>
      <c r="K8196" s="4" t="s">
        <v>6211</v>
      </c>
      <c r="L8196" s="5">
        <v>231.3</v>
      </c>
      <c r="M8196" s="5">
        <v>94.850998000000004</v>
      </c>
      <c r="N8196" s="5">
        <v>50.1</v>
      </c>
      <c r="O8196" s="5" t="str">
        <f t="shared" si="128"/>
        <v>0,990000</v>
      </c>
      <c r="P8196" s="5" t="s">
        <v>11376</v>
      </c>
      <c r="Q8196" s="5" t="s">
        <v>11429</v>
      </c>
    </row>
    <row r="8197" spans="1:17" x14ac:dyDescent="0.25">
      <c r="A8197">
        <v>64077</v>
      </c>
      <c r="B8197" t="s">
        <v>30</v>
      </c>
      <c r="C8197" s="7">
        <v>46211.777233796296</v>
      </c>
      <c r="D8197" s="4">
        <v>231400000</v>
      </c>
      <c r="E8197" s="3">
        <v>8164000</v>
      </c>
      <c r="F8197" s="3">
        <v>1870900</v>
      </c>
      <c r="G8197" s="4">
        <v>94850998</v>
      </c>
      <c r="H8197" t="s">
        <v>8640</v>
      </c>
      <c r="I8197" s="2">
        <v>46211.735613425924</v>
      </c>
      <c r="J8197" s="4">
        <v>50100000</v>
      </c>
      <c r="K8197" s="4" t="s">
        <v>6211</v>
      </c>
      <c r="L8197" s="5">
        <v>231.4</v>
      </c>
      <c r="M8197" s="5">
        <v>94.850998000000004</v>
      </c>
      <c r="N8197" s="5">
        <v>50.1</v>
      </c>
      <c r="O8197" s="5" t="str">
        <f t="shared" si="128"/>
        <v>0,990000</v>
      </c>
      <c r="P8197" s="5" t="s">
        <v>11376</v>
      </c>
      <c r="Q8197" s="5" t="s">
        <v>11422</v>
      </c>
    </row>
    <row r="8198" spans="1:17" x14ac:dyDescent="0.25">
      <c r="A8198">
        <v>64078</v>
      </c>
      <c r="B8198" t="s">
        <v>30</v>
      </c>
      <c r="C8198" s="7">
        <v>46211.777245370373</v>
      </c>
      <c r="D8198" s="4">
        <v>231400000</v>
      </c>
      <c r="E8198" s="3">
        <v>8164000</v>
      </c>
      <c r="F8198" s="3">
        <v>1870900</v>
      </c>
      <c r="G8198" s="4">
        <v>94851997</v>
      </c>
      <c r="H8198" t="s">
        <v>8641</v>
      </c>
      <c r="I8198" s="2">
        <v>46211.735613425924</v>
      </c>
      <c r="J8198" s="4">
        <v>50100000</v>
      </c>
      <c r="K8198" s="4" t="s">
        <v>6211</v>
      </c>
      <c r="L8198" s="5">
        <v>231.4</v>
      </c>
      <c r="M8198" s="5">
        <v>94.851996999999997</v>
      </c>
      <c r="N8198" s="5">
        <v>50.1</v>
      </c>
      <c r="O8198" s="5" t="str">
        <f t="shared" si="128"/>
        <v>0,990000</v>
      </c>
      <c r="P8198" s="5" t="s">
        <v>11376</v>
      </c>
      <c r="Q8198" s="5" t="s">
        <v>11422</v>
      </c>
    </row>
    <row r="8199" spans="1:17" x14ac:dyDescent="0.25">
      <c r="A8199">
        <v>64079</v>
      </c>
      <c r="B8199" t="s">
        <v>30</v>
      </c>
      <c r="C8199" s="7">
        <v>46211.777256944442</v>
      </c>
      <c r="D8199" s="4">
        <v>231500000</v>
      </c>
      <c r="E8199" s="3">
        <v>8166000</v>
      </c>
      <c r="F8199" s="3">
        <v>1872100</v>
      </c>
      <c r="G8199" s="4">
        <v>94851997</v>
      </c>
      <c r="H8199" t="s">
        <v>8642</v>
      </c>
      <c r="I8199" s="2">
        <v>46211.735613425924</v>
      </c>
      <c r="J8199" s="4">
        <v>50100000</v>
      </c>
      <c r="K8199" s="4" t="s">
        <v>6211</v>
      </c>
      <c r="L8199" s="5">
        <v>231.5</v>
      </c>
      <c r="M8199" s="5">
        <v>94.851996999999997</v>
      </c>
      <c r="N8199" s="5">
        <v>50.1</v>
      </c>
      <c r="O8199" s="5" t="str">
        <f t="shared" si="128"/>
        <v>0,990000</v>
      </c>
      <c r="P8199" s="5" t="s">
        <v>11374</v>
      </c>
      <c r="Q8199" s="5" t="s">
        <v>11412</v>
      </c>
    </row>
    <row r="8200" spans="1:17" x14ac:dyDescent="0.25">
      <c r="A8200">
        <v>64080</v>
      </c>
      <c r="B8200" t="s">
        <v>30</v>
      </c>
      <c r="C8200" s="7">
        <v>46211.777268518519</v>
      </c>
      <c r="D8200" s="4">
        <v>231500000</v>
      </c>
      <c r="E8200" s="3">
        <v>8163000</v>
      </c>
      <c r="F8200" s="3">
        <v>1871100</v>
      </c>
      <c r="G8200" s="4">
        <v>94852997</v>
      </c>
      <c r="H8200" t="s">
        <v>8643</v>
      </c>
      <c r="I8200" s="2">
        <v>46211.735613425924</v>
      </c>
      <c r="J8200" s="4">
        <v>50100000</v>
      </c>
      <c r="K8200" s="4" t="s">
        <v>6211</v>
      </c>
      <c r="L8200" s="5">
        <v>231.5</v>
      </c>
      <c r="M8200" s="5">
        <v>94.852997000000002</v>
      </c>
      <c r="N8200" s="5">
        <v>50.1</v>
      </c>
      <c r="O8200" s="5" t="str">
        <f t="shared" si="128"/>
        <v>0,990000</v>
      </c>
      <c r="P8200" s="5" t="s">
        <v>11378</v>
      </c>
      <c r="Q8200" s="5" t="s">
        <v>11407</v>
      </c>
    </row>
    <row r="8201" spans="1:17" x14ac:dyDescent="0.25">
      <c r="A8201">
        <v>64081</v>
      </c>
      <c r="B8201" t="s">
        <v>30</v>
      </c>
      <c r="C8201" s="7">
        <v>46211.777280092596</v>
      </c>
      <c r="D8201" s="4">
        <v>231500000</v>
      </c>
      <c r="E8201" s="3">
        <v>8163000</v>
      </c>
      <c r="F8201" s="3">
        <v>1871500</v>
      </c>
      <c r="G8201" s="4">
        <v>94852997</v>
      </c>
      <c r="H8201" t="s">
        <v>8644</v>
      </c>
      <c r="I8201" s="2">
        <v>46211.735613425924</v>
      </c>
      <c r="J8201" s="4">
        <v>50100000</v>
      </c>
      <c r="K8201" s="4" t="s">
        <v>6211</v>
      </c>
      <c r="L8201" s="5">
        <v>231.5</v>
      </c>
      <c r="M8201" s="5">
        <v>94.852997000000002</v>
      </c>
      <c r="N8201" s="5">
        <v>50.1</v>
      </c>
      <c r="O8201" s="5" t="str">
        <f t="shared" si="128"/>
        <v>0,990000</v>
      </c>
      <c r="P8201" s="5" t="s">
        <v>11378</v>
      </c>
      <c r="Q8201" s="5" t="s">
        <v>11405</v>
      </c>
    </row>
    <row r="8202" spans="1:17" x14ac:dyDescent="0.25">
      <c r="A8202">
        <v>64082</v>
      </c>
      <c r="B8202" t="s">
        <v>30</v>
      </c>
      <c r="C8202" s="7">
        <v>46211.777291666665</v>
      </c>
      <c r="D8202" s="4">
        <v>231500000</v>
      </c>
      <c r="E8202" s="3">
        <v>8161000</v>
      </c>
      <c r="F8202" s="3">
        <v>1870600</v>
      </c>
      <c r="G8202" s="4">
        <v>94853996</v>
      </c>
      <c r="H8202" t="s">
        <v>8645</v>
      </c>
      <c r="I8202" s="2">
        <v>46211.735729166663</v>
      </c>
      <c r="J8202" s="4">
        <v>50100000</v>
      </c>
      <c r="K8202" s="4" t="s">
        <v>6211</v>
      </c>
      <c r="L8202" s="5">
        <v>231.5</v>
      </c>
      <c r="M8202" s="5">
        <v>94.853995999999995</v>
      </c>
      <c r="N8202" s="5">
        <v>50.1</v>
      </c>
      <c r="O8202" s="5" t="str">
        <f t="shared" si="128"/>
        <v>0,990000</v>
      </c>
      <c r="P8202" s="5" t="s">
        <v>11389</v>
      </c>
      <c r="Q8202" s="5" t="s">
        <v>11430</v>
      </c>
    </row>
    <row r="8203" spans="1:17" x14ac:dyDescent="0.25">
      <c r="A8203">
        <v>64083</v>
      </c>
      <c r="B8203" t="s">
        <v>30</v>
      </c>
      <c r="C8203" s="7">
        <v>46211.777303240742</v>
      </c>
      <c r="D8203" s="4">
        <v>231500000</v>
      </c>
      <c r="E8203" s="3">
        <v>8161000</v>
      </c>
      <c r="F8203" s="3">
        <v>1870600</v>
      </c>
      <c r="G8203" s="4">
        <v>94853996</v>
      </c>
      <c r="H8203" t="s">
        <v>8646</v>
      </c>
      <c r="I8203" s="2">
        <v>46211.735729166663</v>
      </c>
      <c r="J8203" s="4">
        <v>50100000</v>
      </c>
      <c r="K8203" s="4" t="s">
        <v>6211</v>
      </c>
      <c r="L8203" s="5">
        <v>231.5</v>
      </c>
      <c r="M8203" s="5">
        <v>94.853995999999995</v>
      </c>
      <c r="N8203" s="5">
        <v>50.1</v>
      </c>
      <c r="O8203" s="5" t="str">
        <f t="shared" si="128"/>
        <v>0,990000</v>
      </c>
      <c r="P8203" s="5" t="s">
        <v>11389</v>
      </c>
      <c r="Q8203" s="5" t="s">
        <v>11430</v>
      </c>
    </row>
    <row r="8204" spans="1:17" x14ac:dyDescent="0.25">
      <c r="A8204">
        <v>64084</v>
      </c>
      <c r="B8204" t="s">
        <v>30</v>
      </c>
      <c r="C8204" s="7">
        <v>46211.777314814812</v>
      </c>
      <c r="D8204" s="4">
        <v>231400000</v>
      </c>
      <c r="E8204" s="3">
        <v>8161000</v>
      </c>
      <c r="F8204" s="3">
        <v>1870400</v>
      </c>
      <c r="G8204" s="4">
        <v>94855003</v>
      </c>
      <c r="H8204" t="s">
        <v>8647</v>
      </c>
      <c r="I8204" s="2">
        <v>46211.735729166663</v>
      </c>
      <c r="J8204" s="4">
        <v>50100000</v>
      </c>
      <c r="K8204" s="4" t="s">
        <v>6211</v>
      </c>
      <c r="L8204" s="5">
        <v>231.4</v>
      </c>
      <c r="M8204" s="5">
        <v>94.855002999999996</v>
      </c>
      <c r="N8204" s="5">
        <v>50.1</v>
      </c>
      <c r="O8204" s="5" t="str">
        <f t="shared" si="128"/>
        <v>0,990000</v>
      </c>
      <c r="P8204" s="5" t="s">
        <v>11389</v>
      </c>
      <c r="Q8204" s="5" t="s">
        <v>11436</v>
      </c>
    </row>
    <row r="8205" spans="1:17" x14ac:dyDescent="0.25">
      <c r="A8205">
        <v>64085</v>
      </c>
      <c r="B8205" t="s">
        <v>30</v>
      </c>
      <c r="C8205" s="7">
        <v>46211.777326388888</v>
      </c>
      <c r="D8205" s="4">
        <v>231600000</v>
      </c>
      <c r="E8205" s="3">
        <v>8164000</v>
      </c>
      <c r="F8205" s="3">
        <v>1872000</v>
      </c>
      <c r="G8205" s="4">
        <v>94855003</v>
      </c>
      <c r="H8205" t="s">
        <v>8648</v>
      </c>
      <c r="I8205" s="2">
        <v>46211.735729166663</v>
      </c>
      <c r="J8205" s="4">
        <v>50100000</v>
      </c>
      <c r="K8205" s="4" t="s">
        <v>6211</v>
      </c>
      <c r="L8205" s="5">
        <v>231.6</v>
      </c>
      <c r="M8205" s="5">
        <v>94.855002999999996</v>
      </c>
      <c r="N8205" s="5">
        <v>50.1</v>
      </c>
      <c r="O8205" s="5" t="str">
        <f t="shared" si="128"/>
        <v>0,990000</v>
      </c>
      <c r="P8205" s="5" t="s">
        <v>11376</v>
      </c>
      <c r="Q8205" s="5" t="s">
        <v>11416</v>
      </c>
    </row>
    <row r="8206" spans="1:17" x14ac:dyDescent="0.25">
      <c r="A8206">
        <v>64086</v>
      </c>
      <c r="B8206" t="s">
        <v>30</v>
      </c>
      <c r="C8206" s="7">
        <v>46211.777337962965</v>
      </c>
      <c r="D8206" s="4">
        <v>231500000</v>
      </c>
      <c r="E8206" s="3">
        <v>8164000</v>
      </c>
      <c r="F8206" s="3">
        <v>1871700</v>
      </c>
      <c r="G8206" s="4">
        <v>94856003</v>
      </c>
      <c r="H8206" t="s">
        <v>8649</v>
      </c>
      <c r="I8206" s="2">
        <v>46211.735729166663</v>
      </c>
      <c r="J8206" s="4">
        <v>50100000</v>
      </c>
      <c r="K8206" s="4" t="s">
        <v>6211</v>
      </c>
      <c r="L8206" s="5">
        <v>231.5</v>
      </c>
      <c r="M8206" s="5">
        <v>94.856003000000001</v>
      </c>
      <c r="N8206" s="5">
        <v>50.1</v>
      </c>
      <c r="O8206" s="5" t="str">
        <f t="shared" si="128"/>
        <v>0,990000</v>
      </c>
      <c r="P8206" s="5" t="s">
        <v>11376</v>
      </c>
      <c r="Q8206" s="5" t="s">
        <v>11413</v>
      </c>
    </row>
    <row r="8207" spans="1:17" x14ac:dyDescent="0.25">
      <c r="A8207">
        <v>64087</v>
      </c>
      <c r="B8207" t="s">
        <v>30</v>
      </c>
      <c r="C8207" s="7">
        <v>46211.777349537035</v>
      </c>
      <c r="D8207" s="4">
        <v>231500000</v>
      </c>
      <c r="E8207" s="3">
        <v>8164000</v>
      </c>
      <c r="F8207" s="3">
        <v>1871700</v>
      </c>
      <c r="G8207" s="4">
        <v>94856003</v>
      </c>
      <c r="H8207" t="s">
        <v>8650</v>
      </c>
      <c r="I8207" s="2">
        <v>46211.735729166663</v>
      </c>
      <c r="J8207" s="4">
        <v>50000000</v>
      </c>
      <c r="K8207" s="4" t="s">
        <v>6211</v>
      </c>
      <c r="L8207" s="5">
        <v>231.5</v>
      </c>
      <c r="M8207" s="5">
        <v>94.856003000000001</v>
      </c>
      <c r="N8207" s="5">
        <v>50</v>
      </c>
      <c r="O8207" s="5" t="str">
        <f t="shared" si="128"/>
        <v>0,990000</v>
      </c>
      <c r="P8207" s="5" t="s">
        <v>11376</v>
      </c>
      <c r="Q8207" s="5" t="s">
        <v>11413</v>
      </c>
    </row>
    <row r="8208" spans="1:17" x14ac:dyDescent="0.25">
      <c r="A8208">
        <v>64088</v>
      </c>
      <c r="B8208" t="s">
        <v>30</v>
      </c>
      <c r="C8208" s="7">
        <v>46211.777361111112</v>
      </c>
      <c r="D8208" s="4">
        <v>231500000</v>
      </c>
      <c r="E8208" s="3">
        <v>8165000</v>
      </c>
      <c r="F8208" s="3">
        <v>1871900</v>
      </c>
      <c r="G8208" s="4">
        <v>94857002</v>
      </c>
      <c r="H8208" t="s">
        <v>8651</v>
      </c>
      <c r="I8208" s="2">
        <v>46211.735729166663</v>
      </c>
      <c r="J8208" s="4">
        <v>50100000</v>
      </c>
      <c r="K8208" s="4" t="s">
        <v>6211</v>
      </c>
      <c r="L8208" s="5">
        <v>231.5</v>
      </c>
      <c r="M8208" s="5">
        <v>94.857001999999994</v>
      </c>
      <c r="N8208" s="5">
        <v>50.1</v>
      </c>
      <c r="O8208" s="5" t="str">
        <f t="shared" si="128"/>
        <v>0,990000</v>
      </c>
      <c r="P8208" s="5" t="s">
        <v>11380</v>
      </c>
      <c r="Q8208" s="5" t="s">
        <v>11421</v>
      </c>
    </row>
    <row r="8209" spans="1:17" x14ac:dyDescent="0.25">
      <c r="A8209">
        <v>64089</v>
      </c>
      <c r="B8209" t="s">
        <v>30</v>
      </c>
      <c r="C8209" s="7">
        <v>46211.777372685188</v>
      </c>
      <c r="D8209" s="4">
        <v>231400000</v>
      </c>
      <c r="E8209" s="3">
        <v>8166000</v>
      </c>
      <c r="F8209" s="3">
        <v>1870900</v>
      </c>
      <c r="G8209" s="4">
        <v>94857002</v>
      </c>
      <c r="H8209" t="s">
        <v>8652</v>
      </c>
      <c r="I8209" s="2">
        <v>46211.735729166663</v>
      </c>
      <c r="J8209" s="4">
        <v>50100000</v>
      </c>
      <c r="K8209" s="4" t="s">
        <v>6211</v>
      </c>
      <c r="L8209" s="5">
        <v>231.4</v>
      </c>
      <c r="M8209" s="5">
        <v>94.857001999999994</v>
      </c>
      <c r="N8209" s="5">
        <v>50.1</v>
      </c>
      <c r="O8209" s="5" t="str">
        <f t="shared" si="128"/>
        <v>0,990000</v>
      </c>
      <c r="P8209" s="5" t="s">
        <v>11374</v>
      </c>
      <c r="Q8209" s="5" t="s">
        <v>11422</v>
      </c>
    </row>
    <row r="8210" spans="1:17" x14ac:dyDescent="0.25">
      <c r="A8210">
        <v>64090</v>
      </c>
      <c r="B8210" t="s">
        <v>30</v>
      </c>
      <c r="C8210" s="7">
        <v>46211.777384259258</v>
      </c>
      <c r="D8210" s="4">
        <v>231300000</v>
      </c>
      <c r="E8210" s="3">
        <v>8171000</v>
      </c>
      <c r="F8210" s="3">
        <v>1872000</v>
      </c>
      <c r="G8210" s="4">
        <v>94858002</v>
      </c>
      <c r="H8210" t="s">
        <v>8653</v>
      </c>
      <c r="I8210" s="2">
        <v>46211.735729166663</v>
      </c>
      <c r="J8210" s="4">
        <v>50100000</v>
      </c>
      <c r="K8210" s="4" t="s">
        <v>6211</v>
      </c>
      <c r="L8210" s="5">
        <v>231.3</v>
      </c>
      <c r="M8210" s="5">
        <v>94.858001999999999</v>
      </c>
      <c r="N8210" s="5">
        <v>50.1</v>
      </c>
      <c r="O8210" s="5" t="str">
        <f t="shared" si="128"/>
        <v>0,990000</v>
      </c>
      <c r="P8210" s="5" t="s">
        <v>11322</v>
      </c>
      <c r="Q8210" s="5" t="s">
        <v>11416</v>
      </c>
    </row>
    <row r="8211" spans="1:17" x14ac:dyDescent="0.25">
      <c r="A8211">
        <v>64091</v>
      </c>
      <c r="B8211" t="s">
        <v>30</v>
      </c>
      <c r="C8211" s="7">
        <v>46211.777395833335</v>
      </c>
      <c r="D8211" s="4">
        <v>231300000</v>
      </c>
      <c r="E8211" s="3">
        <v>8165000</v>
      </c>
      <c r="F8211" s="3">
        <v>1870600</v>
      </c>
      <c r="G8211" s="4">
        <v>94858002</v>
      </c>
      <c r="H8211" t="s">
        <v>8654</v>
      </c>
      <c r="I8211" s="2">
        <v>46211.735729166663</v>
      </c>
      <c r="J8211" s="4">
        <v>50100000</v>
      </c>
      <c r="K8211" s="4" t="s">
        <v>6211</v>
      </c>
      <c r="L8211" s="5">
        <v>231.3</v>
      </c>
      <c r="M8211" s="5">
        <v>94.858001999999999</v>
      </c>
      <c r="N8211" s="5">
        <v>50.1</v>
      </c>
      <c r="O8211" s="5" t="str">
        <f t="shared" si="128"/>
        <v>0,990000</v>
      </c>
      <c r="P8211" s="5" t="s">
        <v>11380</v>
      </c>
      <c r="Q8211" s="5" t="s">
        <v>11430</v>
      </c>
    </row>
    <row r="8212" spans="1:17" x14ac:dyDescent="0.25">
      <c r="A8212">
        <v>64092</v>
      </c>
      <c r="B8212" t="s">
        <v>30</v>
      </c>
      <c r="C8212" s="7">
        <v>46211.777407407404</v>
      </c>
      <c r="D8212" s="4">
        <v>231300000</v>
      </c>
      <c r="E8212" s="3">
        <v>8165000</v>
      </c>
      <c r="F8212" s="3">
        <v>1870600</v>
      </c>
      <c r="G8212" s="4">
        <v>94859001</v>
      </c>
      <c r="H8212" t="s">
        <v>8655</v>
      </c>
      <c r="I8212" s="2">
        <v>46211.735856481479</v>
      </c>
      <c r="J8212" s="4">
        <v>50100000</v>
      </c>
      <c r="K8212" s="4" t="s">
        <v>6211</v>
      </c>
      <c r="L8212" s="5">
        <v>231.3</v>
      </c>
      <c r="M8212" s="5">
        <v>94.859001000000006</v>
      </c>
      <c r="N8212" s="5">
        <v>50.1</v>
      </c>
      <c r="O8212" s="5" t="str">
        <f t="shared" si="128"/>
        <v>0,990000</v>
      </c>
      <c r="P8212" s="5" t="s">
        <v>11380</v>
      </c>
      <c r="Q8212" s="5" t="s">
        <v>11430</v>
      </c>
    </row>
    <row r="8213" spans="1:17" x14ac:dyDescent="0.25">
      <c r="A8213">
        <v>64093</v>
      </c>
      <c r="B8213" t="s">
        <v>30</v>
      </c>
      <c r="C8213" s="7">
        <v>46211.777418981481</v>
      </c>
      <c r="D8213" s="4">
        <v>231400000</v>
      </c>
      <c r="E8213" s="3">
        <v>8165000</v>
      </c>
      <c r="F8213" s="3">
        <v>1871100</v>
      </c>
      <c r="G8213" s="4">
        <v>94859001</v>
      </c>
      <c r="H8213" t="s">
        <v>8656</v>
      </c>
      <c r="I8213" s="2">
        <v>46211.735856481479</v>
      </c>
      <c r="J8213" s="4">
        <v>50100000</v>
      </c>
      <c r="K8213" s="4" t="s">
        <v>6211</v>
      </c>
      <c r="L8213" s="5">
        <v>231.4</v>
      </c>
      <c r="M8213" s="5">
        <v>94.859001000000006</v>
      </c>
      <c r="N8213" s="5">
        <v>50.1</v>
      </c>
      <c r="O8213" s="5" t="str">
        <f t="shared" si="128"/>
        <v>0,990000</v>
      </c>
      <c r="P8213" s="5" t="s">
        <v>11380</v>
      </c>
      <c r="Q8213" s="5" t="s">
        <v>11407</v>
      </c>
    </row>
    <row r="8214" spans="1:17" x14ac:dyDescent="0.25">
      <c r="A8214">
        <v>64094</v>
      </c>
      <c r="B8214" t="s">
        <v>30</v>
      </c>
      <c r="C8214" s="7">
        <v>46211.777430555558</v>
      </c>
      <c r="D8214" s="4">
        <v>231400000</v>
      </c>
      <c r="E8214" s="3">
        <v>8165000</v>
      </c>
      <c r="F8214" s="3">
        <v>1871200</v>
      </c>
      <c r="G8214" s="4">
        <v>94860001</v>
      </c>
      <c r="H8214" t="s">
        <v>8657</v>
      </c>
      <c r="I8214" s="2">
        <v>46211.735856481479</v>
      </c>
      <c r="J8214" s="4">
        <v>50100000</v>
      </c>
      <c r="K8214" s="4" t="s">
        <v>6211</v>
      </c>
      <c r="L8214" s="5">
        <v>231.4</v>
      </c>
      <c r="M8214" s="5">
        <v>94.860000999999997</v>
      </c>
      <c r="N8214" s="5">
        <v>50.1</v>
      </c>
      <c r="O8214" s="5" t="str">
        <f t="shared" si="128"/>
        <v>0,990000</v>
      </c>
      <c r="P8214" s="5" t="s">
        <v>11380</v>
      </c>
      <c r="Q8214" s="5" t="s">
        <v>11428</v>
      </c>
    </row>
    <row r="8215" spans="1:17" x14ac:dyDescent="0.25">
      <c r="A8215">
        <v>64095</v>
      </c>
      <c r="B8215" t="s">
        <v>30</v>
      </c>
      <c r="C8215" s="7">
        <v>46211.777442129627</v>
      </c>
      <c r="D8215" s="4">
        <v>231500000</v>
      </c>
      <c r="E8215" s="3">
        <v>8166000</v>
      </c>
      <c r="F8215" s="3">
        <v>1872500</v>
      </c>
      <c r="G8215" s="4">
        <v>94860001</v>
      </c>
      <c r="H8215" t="s">
        <v>8658</v>
      </c>
      <c r="I8215" s="2">
        <v>46211.735856481479</v>
      </c>
      <c r="J8215" s="4">
        <v>50100000</v>
      </c>
      <c r="K8215" s="4" t="s">
        <v>6211</v>
      </c>
      <c r="L8215" s="5">
        <v>231.5</v>
      </c>
      <c r="M8215" s="5">
        <v>94.860000999999997</v>
      </c>
      <c r="N8215" s="5">
        <v>50.1</v>
      </c>
      <c r="O8215" s="5" t="str">
        <f t="shared" si="128"/>
        <v>0,990000</v>
      </c>
      <c r="P8215" s="5" t="s">
        <v>11374</v>
      </c>
      <c r="Q8215" s="5" t="s">
        <v>11409</v>
      </c>
    </row>
    <row r="8216" spans="1:17" x14ac:dyDescent="0.25">
      <c r="A8216">
        <v>64096</v>
      </c>
      <c r="B8216" t="s">
        <v>30</v>
      </c>
      <c r="C8216" s="7">
        <v>46211.777453703704</v>
      </c>
      <c r="D8216" s="4">
        <v>231500000</v>
      </c>
      <c r="E8216" s="3">
        <v>8166000</v>
      </c>
      <c r="F8216" s="3">
        <v>1872500</v>
      </c>
      <c r="G8216" s="4">
        <v>94861000</v>
      </c>
      <c r="H8216" t="s">
        <v>8659</v>
      </c>
      <c r="I8216" s="2">
        <v>46211.735856481479</v>
      </c>
      <c r="J8216" s="4">
        <v>50100000</v>
      </c>
      <c r="K8216" s="4" t="s">
        <v>6211</v>
      </c>
      <c r="L8216" s="5">
        <v>231.5</v>
      </c>
      <c r="M8216" s="5">
        <v>94.861000000000004</v>
      </c>
      <c r="N8216" s="5">
        <v>50.1</v>
      </c>
      <c r="O8216" s="5" t="str">
        <f t="shared" si="128"/>
        <v>0,990000</v>
      </c>
      <c r="P8216" s="5" t="s">
        <v>11374</v>
      </c>
      <c r="Q8216" s="5" t="s">
        <v>11409</v>
      </c>
    </row>
    <row r="8217" spans="1:17" x14ac:dyDescent="0.25">
      <c r="A8217">
        <v>64097</v>
      </c>
      <c r="B8217" t="s">
        <v>30</v>
      </c>
      <c r="C8217" s="7">
        <v>46211.777465277781</v>
      </c>
      <c r="D8217" s="4">
        <v>231500000</v>
      </c>
      <c r="E8217" s="3">
        <v>8164000</v>
      </c>
      <c r="F8217" s="3">
        <v>1871500</v>
      </c>
      <c r="G8217" s="4">
        <v>94862000</v>
      </c>
      <c r="H8217" t="s">
        <v>8660</v>
      </c>
      <c r="I8217" s="2">
        <v>46211.735856481479</v>
      </c>
      <c r="J8217" s="4">
        <v>50100000</v>
      </c>
      <c r="K8217" s="4" t="s">
        <v>6211</v>
      </c>
      <c r="L8217" s="5">
        <v>231.5</v>
      </c>
      <c r="M8217" s="5">
        <v>94.861999999999995</v>
      </c>
      <c r="N8217" s="5">
        <v>50.1</v>
      </c>
      <c r="O8217" s="5" t="str">
        <f t="shared" si="128"/>
        <v>0,990000</v>
      </c>
      <c r="P8217" s="5" t="s">
        <v>11376</v>
      </c>
      <c r="Q8217" s="5" t="s">
        <v>11405</v>
      </c>
    </row>
    <row r="8218" spans="1:17" x14ac:dyDescent="0.25">
      <c r="A8218">
        <v>64098</v>
      </c>
      <c r="B8218" t="s">
        <v>30</v>
      </c>
      <c r="C8218" s="7">
        <v>46211.77747685185</v>
      </c>
      <c r="D8218" s="4">
        <v>231400000</v>
      </c>
      <c r="E8218" s="3">
        <v>8162000</v>
      </c>
      <c r="F8218" s="3">
        <v>1870600</v>
      </c>
      <c r="G8218" s="4">
        <v>94862000</v>
      </c>
      <c r="H8218" t="s">
        <v>8661</v>
      </c>
      <c r="I8218" s="2">
        <v>46211.735856481479</v>
      </c>
      <c r="J8218" s="4">
        <v>50100000</v>
      </c>
      <c r="K8218" s="4" t="s">
        <v>6211</v>
      </c>
      <c r="L8218" s="5">
        <v>231.4</v>
      </c>
      <c r="M8218" s="5">
        <v>94.861999999999995</v>
      </c>
      <c r="N8218" s="5">
        <v>50.1</v>
      </c>
      <c r="O8218" s="5" t="str">
        <f t="shared" si="128"/>
        <v>0,990000</v>
      </c>
      <c r="P8218" s="5" t="s">
        <v>11384</v>
      </c>
      <c r="Q8218" s="5" t="s">
        <v>11430</v>
      </c>
    </row>
    <row r="8219" spans="1:17" x14ac:dyDescent="0.25">
      <c r="A8219">
        <v>64099</v>
      </c>
      <c r="B8219" t="s">
        <v>30</v>
      </c>
      <c r="C8219" s="7">
        <v>46211.777488425927</v>
      </c>
      <c r="D8219" s="4">
        <v>231400000</v>
      </c>
      <c r="E8219" s="3">
        <v>8164000</v>
      </c>
      <c r="F8219" s="3">
        <v>1871100</v>
      </c>
      <c r="G8219" s="4">
        <v>94862999</v>
      </c>
      <c r="H8219" t="s">
        <v>8662</v>
      </c>
      <c r="I8219" s="2">
        <v>46211.735856481479</v>
      </c>
      <c r="J8219" s="4">
        <v>50100000</v>
      </c>
      <c r="K8219" s="4" t="s">
        <v>6211</v>
      </c>
      <c r="L8219" s="5">
        <v>231.4</v>
      </c>
      <c r="M8219" s="5">
        <v>94.862999000000002</v>
      </c>
      <c r="N8219" s="5">
        <v>50.1</v>
      </c>
      <c r="O8219" s="5" t="str">
        <f t="shared" si="128"/>
        <v>0,990000</v>
      </c>
      <c r="P8219" s="5" t="s">
        <v>11376</v>
      </c>
      <c r="Q8219" s="5" t="s">
        <v>11407</v>
      </c>
    </row>
    <row r="8220" spans="1:17" x14ac:dyDescent="0.25">
      <c r="A8220">
        <v>64100</v>
      </c>
      <c r="B8220" t="s">
        <v>30</v>
      </c>
      <c r="C8220" s="7">
        <v>46211.777499999997</v>
      </c>
      <c r="D8220" s="4">
        <v>231400000</v>
      </c>
      <c r="E8220" s="3">
        <v>8164000</v>
      </c>
      <c r="F8220" s="3">
        <v>1870600</v>
      </c>
      <c r="G8220" s="4">
        <v>94862999</v>
      </c>
      <c r="H8220" t="s">
        <v>8663</v>
      </c>
      <c r="I8220" s="2">
        <v>46211.735856481479</v>
      </c>
      <c r="J8220" s="4">
        <v>50100000</v>
      </c>
      <c r="K8220" s="4" t="s">
        <v>6211</v>
      </c>
      <c r="L8220" s="5">
        <v>231.4</v>
      </c>
      <c r="M8220" s="5">
        <v>94.862999000000002</v>
      </c>
      <c r="N8220" s="5">
        <v>50.1</v>
      </c>
      <c r="O8220" s="5" t="str">
        <f t="shared" si="128"/>
        <v>0,990000</v>
      </c>
      <c r="P8220" s="5" t="s">
        <v>11376</v>
      </c>
      <c r="Q8220" s="5" t="s">
        <v>11430</v>
      </c>
    </row>
    <row r="8221" spans="1:17" x14ac:dyDescent="0.25">
      <c r="A8221">
        <v>64101</v>
      </c>
      <c r="B8221" t="s">
        <v>30</v>
      </c>
      <c r="C8221" s="7">
        <v>46211.777511574073</v>
      </c>
      <c r="D8221" s="4">
        <v>231400000</v>
      </c>
      <c r="E8221" s="3">
        <v>8164000</v>
      </c>
      <c r="F8221" s="3">
        <v>1870600</v>
      </c>
      <c r="G8221" s="4">
        <v>94863998</v>
      </c>
      <c r="H8221" t="s">
        <v>8664</v>
      </c>
      <c r="I8221" s="2">
        <v>46211.735856481479</v>
      </c>
      <c r="J8221" s="4">
        <v>50100000</v>
      </c>
      <c r="K8221" s="4" t="s">
        <v>6211</v>
      </c>
      <c r="L8221" s="5">
        <v>231.4</v>
      </c>
      <c r="M8221" s="5">
        <v>94.863997999999995</v>
      </c>
      <c r="N8221" s="5">
        <v>50.1</v>
      </c>
      <c r="O8221" s="5" t="str">
        <f t="shared" si="128"/>
        <v>0,990000</v>
      </c>
      <c r="P8221" s="5" t="s">
        <v>11376</v>
      </c>
      <c r="Q8221" s="5" t="s">
        <v>11430</v>
      </c>
    </row>
    <row r="8222" spans="1:17" x14ac:dyDescent="0.25">
      <c r="A8222">
        <v>64102</v>
      </c>
      <c r="B8222" t="s">
        <v>30</v>
      </c>
      <c r="C8222" s="7">
        <v>46211.77752314815</v>
      </c>
      <c r="D8222" s="4">
        <v>231300000</v>
      </c>
      <c r="E8222" s="3">
        <v>8163000</v>
      </c>
      <c r="F8222" s="3">
        <v>1869900</v>
      </c>
      <c r="G8222" s="4">
        <v>94863998</v>
      </c>
      <c r="H8222" t="s">
        <v>8665</v>
      </c>
      <c r="I8222" s="2">
        <v>46211.735960648148</v>
      </c>
      <c r="J8222" s="4">
        <v>50100000</v>
      </c>
      <c r="K8222" s="4" t="s">
        <v>6211</v>
      </c>
      <c r="L8222" s="5">
        <v>231.3</v>
      </c>
      <c r="M8222" s="5">
        <v>94.863997999999995</v>
      </c>
      <c r="N8222" s="5">
        <v>50.1</v>
      </c>
      <c r="O8222" s="5" t="str">
        <f t="shared" si="128"/>
        <v>0,990000</v>
      </c>
      <c r="P8222" s="5" t="s">
        <v>11378</v>
      </c>
      <c r="Q8222" s="5" t="s">
        <v>11437</v>
      </c>
    </row>
    <row r="8223" spans="1:17" x14ac:dyDescent="0.25">
      <c r="A8223">
        <v>64103</v>
      </c>
      <c r="B8223" t="s">
        <v>30</v>
      </c>
      <c r="C8223" s="7">
        <v>46211.77753472222</v>
      </c>
      <c r="D8223" s="4">
        <v>231400000</v>
      </c>
      <c r="E8223" s="3">
        <v>8164000</v>
      </c>
      <c r="F8223" s="3">
        <v>1870600</v>
      </c>
      <c r="G8223" s="4">
        <v>94864998</v>
      </c>
      <c r="H8223" t="s">
        <v>8666</v>
      </c>
      <c r="I8223" s="2">
        <v>46211.735960648148</v>
      </c>
      <c r="J8223" s="4">
        <v>50100000</v>
      </c>
      <c r="K8223" s="4" t="s">
        <v>6211</v>
      </c>
      <c r="L8223" s="5">
        <v>231.4</v>
      </c>
      <c r="M8223" s="5">
        <v>94.864998</v>
      </c>
      <c r="N8223" s="5">
        <v>50.1</v>
      </c>
      <c r="O8223" s="5" t="str">
        <f t="shared" si="128"/>
        <v>0,990000</v>
      </c>
      <c r="P8223" s="5" t="s">
        <v>11376</v>
      </c>
      <c r="Q8223" s="5" t="s">
        <v>11430</v>
      </c>
    </row>
    <row r="8224" spans="1:17" x14ac:dyDescent="0.25">
      <c r="A8224">
        <v>64104</v>
      </c>
      <c r="B8224" t="s">
        <v>30</v>
      </c>
      <c r="C8224" s="7">
        <v>46211.777546296296</v>
      </c>
      <c r="D8224" s="4">
        <v>231200000</v>
      </c>
      <c r="E8224" s="3">
        <v>8164000</v>
      </c>
      <c r="F8224" s="3">
        <v>1869400</v>
      </c>
      <c r="G8224" s="4">
        <v>94864998</v>
      </c>
      <c r="H8224" t="s">
        <v>8667</v>
      </c>
      <c r="I8224" s="2">
        <v>46211.735960648148</v>
      </c>
      <c r="J8224" s="4">
        <v>50100000</v>
      </c>
      <c r="K8224" s="4" t="s">
        <v>6211</v>
      </c>
      <c r="L8224" s="5">
        <v>231.2</v>
      </c>
      <c r="M8224" s="5">
        <v>94.864998</v>
      </c>
      <c r="N8224" s="5">
        <v>50.1</v>
      </c>
      <c r="O8224" s="5" t="str">
        <f t="shared" si="128"/>
        <v>0,990000</v>
      </c>
      <c r="P8224" s="5" t="s">
        <v>11376</v>
      </c>
      <c r="Q8224" s="5" t="s">
        <v>11434</v>
      </c>
    </row>
    <row r="8225" spans="1:17" x14ac:dyDescent="0.25">
      <c r="A8225">
        <v>64105</v>
      </c>
      <c r="B8225" t="s">
        <v>30</v>
      </c>
      <c r="C8225" s="7">
        <v>46211.777557870373</v>
      </c>
      <c r="D8225" s="4">
        <v>231200000</v>
      </c>
      <c r="E8225" s="3">
        <v>8167000</v>
      </c>
      <c r="F8225" s="3">
        <v>1870300</v>
      </c>
      <c r="G8225" s="4">
        <v>94865997</v>
      </c>
      <c r="H8225" t="s">
        <v>8668</v>
      </c>
      <c r="I8225" s="2">
        <v>46211.735960648148</v>
      </c>
      <c r="J8225" s="4">
        <v>50100000</v>
      </c>
      <c r="K8225" s="4" t="s">
        <v>6211</v>
      </c>
      <c r="L8225" s="5">
        <v>231.2</v>
      </c>
      <c r="M8225" s="5">
        <v>94.865996999999993</v>
      </c>
      <c r="N8225" s="5">
        <v>50.1</v>
      </c>
      <c r="O8225" s="5" t="str">
        <f t="shared" si="128"/>
        <v>0,990000</v>
      </c>
      <c r="P8225" s="5" t="s">
        <v>11357</v>
      </c>
      <c r="Q8225" s="5" t="s">
        <v>11432</v>
      </c>
    </row>
    <row r="8226" spans="1:17" x14ac:dyDescent="0.25">
      <c r="A8226">
        <v>64106</v>
      </c>
      <c r="B8226" t="s">
        <v>30</v>
      </c>
      <c r="C8226" s="7">
        <v>46211.777569444443</v>
      </c>
      <c r="D8226" s="4">
        <v>231200000</v>
      </c>
      <c r="E8226" s="3">
        <v>8167000</v>
      </c>
      <c r="F8226" s="3">
        <v>1870300</v>
      </c>
      <c r="G8226" s="4">
        <v>94865997</v>
      </c>
      <c r="H8226" t="s">
        <v>8669</v>
      </c>
      <c r="I8226" s="2">
        <v>46211.735960648148</v>
      </c>
      <c r="J8226" s="4">
        <v>50100000</v>
      </c>
      <c r="K8226" s="4" t="s">
        <v>6211</v>
      </c>
      <c r="L8226" s="5">
        <v>231.2</v>
      </c>
      <c r="M8226" s="5">
        <v>94.865996999999993</v>
      </c>
      <c r="N8226" s="5">
        <v>50.1</v>
      </c>
      <c r="O8226" s="5" t="str">
        <f t="shared" si="128"/>
        <v>0,990000</v>
      </c>
      <c r="P8226" s="5" t="s">
        <v>11357</v>
      </c>
      <c r="Q8226" s="5" t="s">
        <v>11432</v>
      </c>
    </row>
    <row r="8227" spans="1:17" x14ac:dyDescent="0.25">
      <c r="A8227">
        <v>64107</v>
      </c>
      <c r="B8227" t="s">
        <v>30</v>
      </c>
      <c r="C8227" s="7">
        <v>46211.777581018519</v>
      </c>
      <c r="D8227" s="4">
        <v>231200000</v>
      </c>
      <c r="E8227" s="3">
        <v>8168000</v>
      </c>
      <c r="F8227" s="3">
        <v>1869800</v>
      </c>
      <c r="G8227" s="4">
        <v>94866997</v>
      </c>
      <c r="H8227" t="s">
        <v>8670</v>
      </c>
      <c r="I8227" s="2">
        <v>46211.735960648148</v>
      </c>
      <c r="J8227" s="4">
        <v>50100000</v>
      </c>
      <c r="K8227" s="4" t="s">
        <v>6211</v>
      </c>
      <c r="L8227" s="5">
        <v>231.2</v>
      </c>
      <c r="M8227" s="5">
        <v>94.866996999999998</v>
      </c>
      <c r="N8227" s="5">
        <v>50.1</v>
      </c>
      <c r="O8227" s="5" t="str">
        <f t="shared" si="128"/>
        <v>0,990000</v>
      </c>
      <c r="P8227" s="5" t="s">
        <v>11359</v>
      </c>
      <c r="Q8227" s="5" t="s">
        <v>11439</v>
      </c>
    </row>
    <row r="8228" spans="1:17" x14ac:dyDescent="0.25">
      <c r="A8228">
        <v>64108</v>
      </c>
      <c r="B8228" t="s">
        <v>30</v>
      </c>
      <c r="C8228" s="7">
        <v>46211.777592592596</v>
      </c>
      <c r="D8228" s="4">
        <v>231100000</v>
      </c>
      <c r="E8228" s="3">
        <v>8165000</v>
      </c>
      <c r="F8228" s="3">
        <v>1868700</v>
      </c>
      <c r="G8228" s="4">
        <v>94866997</v>
      </c>
      <c r="H8228" t="s">
        <v>8671</v>
      </c>
      <c r="I8228" s="2">
        <v>46211.735960648148</v>
      </c>
      <c r="J8228" s="4">
        <v>50100000</v>
      </c>
      <c r="K8228" s="4" t="s">
        <v>6211</v>
      </c>
      <c r="L8228" s="5">
        <v>231.1</v>
      </c>
      <c r="M8228" s="5">
        <v>94.866996999999998</v>
      </c>
      <c r="N8228" s="5">
        <v>50.1</v>
      </c>
      <c r="O8228" s="5" t="str">
        <f t="shared" si="128"/>
        <v>0,990000</v>
      </c>
      <c r="P8228" s="5" t="s">
        <v>11380</v>
      </c>
      <c r="Q8228" s="5" t="s">
        <v>11440</v>
      </c>
    </row>
    <row r="8229" spans="1:17" x14ac:dyDescent="0.25">
      <c r="A8229">
        <v>64109</v>
      </c>
      <c r="B8229" t="s">
        <v>30</v>
      </c>
      <c r="C8229" s="7">
        <v>46211.777604166666</v>
      </c>
      <c r="D8229" s="4">
        <v>231200000</v>
      </c>
      <c r="E8229" s="3">
        <v>8167000</v>
      </c>
      <c r="F8229" s="3">
        <v>1869500</v>
      </c>
      <c r="G8229" s="4">
        <v>94867996</v>
      </c>
      <c r="H8229" t="s">
        <v>8672</v>
      </c>
      <c r="I8229" s="2">
        <v>46211.735960648148</v>
      </c>
      <c r="J8229" s="4">
        <v>50100000</v>
      </c>
      <c r="K8229" s="4" t="s">
        <v>6211</v>
      </c>
      <c r="L8229" s="5">
        <v>231.2</v>
      </c>
      <c r="M8229" s="5">
        <v>94.867996000000005</v>
      </c>
      <c r="N8229" s="5">
        <v>50.1</v>
      </c>
      <c r="O8229" s="5" t="str">
        <f t="shared" si="128"/>
        <v>0,990000</v>
      </c>
      <c r="P8229" s="5" t="s">
        <v>11357</v>
      </c>
      <c r="Q8229" s="5" t="s">
        <v>11438</v>
      </c>
    </row>
    <row r="8230" spans="1:17" x14ac:dyDescent="0.25">
      <c r="A8230">
        <v>64110</v>
      </c>
      <c r="B8230" t="s">
        <v>30</v>
      </c>
      <c r="C8230" s="7">
        <v>46211.777615740742</v>
      </c>
      <c r="D8230" s="4">
        <v>231200000</v>
      </c>
      <c r="E8230" s="3">
        <v>8167000</v>
      </c>
      <c r="F8230" s="3">
        <v>1869500</v>
      </c>
      <c r="G8230" s="4">
        <v>94867996</v>
      </c>
      <c r="H8230" t="s">
        <v>8673</v>
      </c>
      <c r="I8230" s="2">
        <v>46211.735960648148</v>
      </c>
      <c r="J8230" s="4">
        <v>50100000</v>
      </c>
      <c r="K8230" s="4" t="s">
        <v>6211</v>
      </c>
      <c r="L8230" s="5">
        <v>231.2</v>
      </c>
      <c r="M8230" s="5">
        <v>94.867996000000005</v>
      </c>
      <c r="N8230" s="5">
        <v>50.1</v>
      </c>
      <c r="O8230" s="5" t="str">
        <f t="shared" si="128"/>
        <v>0,990000</v>
      </c>
      <c r="P8230" s="5" t="s">
        <v>11357</v>
      </c>
      <c r="Q8230" s="5" t="s">
        <v>11438</v>
      </c>
    </row>
    <row r="8231" spans="1:17" x14ac:dyDescent="0.25">
      <c r="A8231">
        <v>64111</v>
      </c>
      <c r="B8231" t="s">
        <v>30</v>
      </c>
      <c r="C8231" s="7">
        <v>46211.777627314812</v>
      </c>
      <c r="D8231" s="4">
        <v>231300000</v>
      </c>
      <c r="E8231" s="3">
        <v>8167000</v>
      </c>
      <c r="F8231" s="3">
        <v>1870700</v>
      </c>
      <c r="G8231" s="4">
        <v>94869003</v>
      </c>
      <c r="H8231" t="s">
        <v>8674</v>
      </c>
      <c r="I8231" s="2">
        <v>46211.735960648148</v>
      </c>
      <c r="J8231" s="4">
        <v>50100000</v>
      </c>
      <c r="K8231" s="4" t="s">
        <v>6211</v>
      </c>
      <c r="L8231" s="5">
        <v>231.3</v>
      </c>
      <c r="M8231" s="5">
        <v>94.869003000000006</v>
      </c>
      <c r="N8231" s="5">
        <v>50.1</v>
      </c>
      <c r="O8231" s="5" t="str">
        <f t="shared" si="128"/>
        <v>0,990000</v>
      </c>
      <c r="P8231" s="5" t="s">
        <v>11357</v>
      </c>
      <c r="Q8231" s="5" t="s">
        <v>11435</v>
      </c>
    </row>
    <row r="8232" spans="1:17" x14ac:dyDescent="0.25">
      <c r="A8232">
        <v>64112</v>
      </c>
      <c r="B8232" t="s">
        <v>30</v>
      </c>
      <c r="C8232" s="7">
        <v>46211.777638888889</v>
      </c>
      <c r="D8232" s="4">
        <v>231300000</v>
      </c>
      <c r="E8232" s="3">
        <v>8165000</v>
      </c>
      <c r="F8232" s="3">
        <v>1870200</v>
      </c>
      <c r="G8232" s="4">
        <v>94869003</v>
      </c>
      <c r="H8232" t="s">
        <v>8675</v>
      </c>
      <c r="I8232" s="2">
        <v>46211.736076388886</v>
      </c>
      <c r="J8232" s="4">
        <v>50100000</v>
      </c>
      <c r="K8232" s="4" t="s">
        <v>6211</v>
      </c>
      <c r="L8232" s="5">
        <v>231.3</v>
      </c>
      <c r="M8232" s="5">
        <v>94.869003000000006</v>
      </c>
      <c r="N8232" s="5">
        <v>50.1</v>
      </c>
      <c r="O8232" s="5" t="str">
        <f t="shared" si="128"/>
        <v>0,990000</v>
      </c>
      <c r="P8232" s="5" t="s">
        <v>11380</v>
      </c>
      <c r="Q8232" s="5" t="s">
        <v>11429</v>
      </c>
    </row>
    <row r="8233" spans="1:17" x14ac:dyDescent="0.25">
      <c r="A8233">
        <v>64113</v>
      </c>
      <c r="B8233" t="s">
        <v>30</v>
      </c>
      <c r="C8233" s="7">
        <v>46211.777650462966</v>
      </c>
      <c r="D8233" s="4">
        <v>231300000</v>
      </c>
      <c r="E8233" s="3">
        <v>8163000</v>
      </c>
      <c r="F8233" s="3">
        <v>1869600</v>
      </c>
      <c r="G8233" s="4">
        <v>94870003</v>
      </c>
      <c r="H8233" t="s">
        <v>8676</v>
      </c>
      <c r="I8233" s="2">
        <v>46211.736076388886</v>
      </c>
      <c r="J8233" s="4">
        <v>50100000</v>
      </c>
      <c r="K8233" s="4" t="s">
        <v>6211</v>
      </c>
      <c r="L8233" s="5">
        <v>231.3</v>
      </c>
      <c r="M8233" s="5">
        <v>94.870002999999997</v>
      </c>
      <c r="N8233" s="5">
        <v>50.1</v>
      </c>
      <c r="O8233" s="5" t="str">
        <f t="shared" si="128"/>
        <v>0,990000</v>
      </c>
      <c r="P8233" s="5" t="s">
        <v>11378</v>
      </c>
      <c r="Q8233" s="5" t="s">
        <v>11441</v>
      </c>
    </row>
    <row r="8234" spans="1:17" x14ac:dyDescent="0.25">
      <c r="A8234">
        <v>64114</v>
      </c>
      <c r="B8234" t="s">
        <v>30</v>
      </c>
      <c r="C8234" s="7">
        <v>46211.777662037035</v>
      </c>
      <c r="D8234" s="4">
        <v>231300000</v>
      </c>
      <c r="E8234" s="3">
        <v>8164000</v>
      </c>
      <c r="F8234" s="3">
        <v>1869700</v>
      </c>
      <c r="G8234" s="4">
        <v>94870003</v>
      </c>
      <c r="H8234" t="s">
        <v>8677</v>
      </c>
      <c r="I8234" s="2">
        <v>46211.736076388886</v>
      </c>
      <c r="J8234" s="4">
        <v>50100000</v>
      </c>
      <c r="K8234" s="4" t="s">
        <v>6211</v>
      </c>
      <c r="L8234" s="5">
        <v>231.3</v>
      </c>
      <c r="M8234" s="5">
        <v>94.870002999999997</v>
      </c>
      <c r="N8234" s="5">
        <v>50.1</v>
      </c>
      <c r="O8234" s="5" t="str">
        <f t="shared" si="128"/>
        <v>0,990000</v>
      </c>
      <c r="P8234" s="5" t="s">
        <v>11376</v>
      </c>
      <c r="Q8234" s="5" t="s">
        <v>11426</v>
      </c>
    </row>
    <row r="8235" spans="1:17" x14ac:dyDescent="0.25">
      <c r="A8235">
        <v>64115</v>
      </c>
      <c r="B8235" t="s">
        <v>30</v>
      </c>
      <c r="C8235" s="7">
        <v>46211.777673611112</v>
      </c>
      <c r="D8235" s="4">
        <v>231300000</v>
      </c>
      <c r="E8235" s="3">
        <v>8164000</v>
      </c>
      <c r="F8235" s="3">
        <v>1869700</v>
      </c>
      <c r="G8235" s="4">
        <v>94871002</v>
      </c>
      <c r="H8235" t="s">
        <v>8678</v>
      </c>
      <c r="I8235" s="2">
        <v>46211.736076388886</v>
      </c>
      <c r="J8235" s="4">
        <v>50100000</v>
      </c>
      <c r="K8235" s="4" t="s">
        <v>6211</v>
      </c>
      <c r="L8235" s="5">
        <v>231.3</v>
      </c>
      <c r="M8235" s="5">
        <v>94.871002000000004</v>
      </c>
      <c r="N8235" s="5">
        <v>50.1</v>
      </c>
      <c r="O8235" s="5" t="str">
        <f t="shared" si="128"/>
        <v>0,990000</v>
      </c>
      <c r="P8235" s="5" t="s">
        <v>11376</v>
      </c>
      <c r="Q8235" s="5" t="s">
        <v>11426</v>
      </c>
    </row>
    <row r="8236" spans="1:17" x14ac:dyDescent="0.25">
      <c r="A8236">
        <v>64116</v>
      </c>
      <c r="B8236" t="s">
        <v>30</v>
      </c>
      <c r="C8236" s="7">
        <v>46211.777685185189</v>
      </c>
      <c r="D8236" s="4">
        <v>231200000</v>
      </c>
      <c r="E8236" s="3">
        <v>8167000</v>
      </c>
      <c r="F8236" s="3">
        <v>1870000</v>
      </c>
      <c r="G8236" s="4">
        <v>94871002</v>
      </c>
      <c r="H8236" t="s">
        <v>8679</v>
      </c>
      <c r="I8236" s="2">
        <v>46211.736076388886</v>
      </c>
      <c r="J8236" s="4">
        <v>50100000</v>
      </c>
      <c r="K8236" s="4" t="s">
        <v>6211</v>
      </c>
      <c r="L8236" s="5">
        <v>231.2</v>
      </c>
      <c r="M8236" s="5">
        <v>94.871002000000004</v>
      </c>
      <c r="N8236" s="5">
        <v>50.1</v>
      </c>
      <c r="O8236" s="5" t="str">
        <f t="shared" si="128"/>
        <v>0,990000</v>
      </c>
      <c r="P8236" s="5" t="s">
        <v>11357</v>
      </c>
      <c r="Q8236" s="5" t="s">
        <v>11433</v>
      </c>
    </row>
    <row r="8237" spans="1:17" x14ac:dyDescent="0.25">
      <c r="A8237">
        <v>64117</v>
      </c>
      <c r="B8237" t="s">
        <v>30</v>
      </c>
      <c r="C8237" s="7">
        <v>46211.777696759258</v>
      </c>
      <c r="D8237" s="4">
        <v>231300000</v>
      </c>
      <c r="E8237" s="3">
        <v>8169000</v>
      </c>
      <c r="F8237" s="3">
        <v>1871200</v>
      </c>
      <c r="G8237" s="4">
        <v>94872002</v>
      </c>
      <c r="H8237" t="s">
        <v>8680</v>
      </c>
      <c r="I8237" s="2">
        <v>46211.736076388886</v>
      </c>
      <c r="J8237" s="4">
        <v>50100000</v>
      </c>
      <c r="K8237" s="4" t="s">
        <v>6211</v>
      </c>
      <c r="L8237" s="5">
        <v>231.3</v>
      </c>
      <c r="M8237" s="5">
        <v>94.872001999999995</v>
      </c>
      <c r="N8237" s="5">
        <v>50.1</v>
      </c>
      <c r="O8237" s="5" t="str">
        <f t="shared" si="128"/>
        <v>0,990000</v>
      </c>
      <c r="P8237" s="5" t="s">
        <v>11360</v>
      </c>
      <c r="Q8237" s="5" t="s">
        <v>11428</v>
      </c>
    </row>
    <row r="8238" spans="1:17" x14ac:dyDescent="0.25">
      <c r="A8238">
        <v>64118</v>
      </c>
      <c r="B8238" t="s">
        <v>30</v>
      </c>
      <c r="C8238" s="7">
        <v>46211.777708333335</v>
      </c>
      <c r="D8238" s="4">
        <v>231200000</v>
      </c>
      <c r="E8238" s="3">
        <v>8167000</v>
      </c>
      <c r="F8238" s="3">
        <v>1870300</v>
      </c>
      <c r="G8238" s="4">
        <v>94872002</v>
      </c>
      <c r="H8238" t="s">
        <v>8681</v>
      </c>
      <c r="I8238" s="2">
        <v>46211.736076388886</v>
      </c>
      <c r="J8238" s="4">
        <v>50100000</v>
      </c>
      <c r="K8238" s="4" t="s">
        <v>6211</v>
      </c>
      <c r="L8238" s="5">
        <v>231.2</v>
      </c>
      <c r="M8238" s="5">
        <v>94.872001999999995</v>
      </c>
      <c r="N8238" s="5">
        <v>50.1</v>
      </c>
      <c r="O8238" s="5" t="str">
        <f t="shared" si="128"/>
        <v>0,990000</v>
      </c>
      <c r="P8238" s="5" t="s">
        <v>11357</v>
      </c>
      <c r="Q8238" s="5" t="s">
        <v>11432</v>
      </c>
    </row>
    <row r="8239" spans="1:17" x14ac:dyDescent="0.25">
      <c r="A8239">
        <v>64119</v>
      </c>
      <c r="B8239" t="s">
        <v>30</v>
      </c>
      <c r="C8239" s="7">
        <v>46211.777719907404</v>
      </c>
      <c r="D8239" s="4">
        <v>231200000</v>
      </c>
      <c r="E8239" s="3">
        <v>8167000</v>
      </c>
      <c r="F8239" s="3">
        <v>1870300</v>
      </c>
      <c r="G8239" s="4">
        <v>94873001</v>
      </c>
      <c r="H8239" t="s">
        <v>8682</v>
      </c>
      <c r="I8239" s="2">
        <v>46211.736076388886</v>
      </c>
      <c r="J8239" s="4">
        <v>50100000</v>
      </c>
      <c r="K8239" s="4" t="s">
        <v>6211</v>
      </c>
      <c r="L8239" s="5">
        <v>231.2</v>
      </c>
      <c r="M8239" s="5">
        <v>94.873001000000002</v>
      </c>
      <c r="N8239" s="5">
        <v>50.1</v>
      </c>
      <c r="O8239" s="5" t="str">
        <f t="shared" si="128"/>
        <v>0,990000</v>
      </c>
      <c r="P8239" s="5" t="s">
        <v>11357</v>
      </c>
      <c r="Q8239" s="5" t="s">
        <v>11432</v>
      </c>
    </row>
    <row r="8240" spans="1:17" x14ac:dyDescent="0.25">
      <c r="A8240">
        <v>64120</v>
      </c>
      <c r="B8240" t="s">
        <v>30</v>
      </c>
      <c r="C8240" s="7">
        <v>46211.777731481481</v>
      </c>
      <c r="D8240" s="4">
        <v>231200000</v>
      </c>
      <c r="E8240" s="3">
        <v>8168000</v>
      </c>
      <c r="F8240" s="3">
        <v>1869800</v>
      </c>
      <c r="G8240" s="4">
        <v>94874001</v>
      </c>
      <c r="H8240" t="s">
        <v>8683</v>
      </c>
      <c r="I8240" s="2">
        <v>46211.736076388886</v>
      </c>
      <c r="J8240" s="4">
        <v>50000000</v>
      </c>
      <c r="K8240" s="4" t="s">
        <v>6211</v>
      </c>
      <c r="L8240" s="5">
        <v>231.2</v>
      </c>
      <c r="M8240" s="5">
        <v>94.874001000000007</v>
      </c>
      <c r="N8240" s="5">
        <v>50</v>
      </c>
      <c r="O8240" s="5" t="str">
        <f t="shared" si="128"/>
        <v>0,990000</v>
      </c>
      <c r="P8240" s="5" t="s">
        <v>11359</v>
      </c>
      <c r="Q8240" s="5" t="s">
        <v>11439</v>
      </c>
    </row>
    <row r="8241" spans="1:17" x14ac:dyDescent="0.25">
      <c r="A8241">
        <v>64121</v>
      </c>
      <c r="B8241" t="s">
        <v>30</v>
      </c>
      <c r="C8241" s="7">
        <v>46211.777743055558</v>
      </c>
      <c r="D8241" s="4">
        <v>231200000</v>
      </c>
      <c r="E8241" s="3">
        <v>8169000</v>
      </c>
      <c r="F8241" s="3">
        <v>1870200</v>
      </c>
      <c r="G8241" s="4">
        <v>94874001</v>
      </c>
      <c r="H8241" t="s">
        <v>8684</v>
      </c>
      <c r="I8241" s="2">
        <v>46211.736076388886</v>
      </c>
      <c r="J8241" s="4">
        <v>50000000</v>
      </c>
      <c r="K8241" s="4" t="s">
        <v>6211</v>
      </c>
      <c r="L8241" s="5">
        <v>231.2</v>
      </c>
      <c r="M8241" s="5">
        <v>94.874001000000007</v>
      </c>
      <c r="N8241" s="5">
        <v>50</v>
      </c>
      <c r="O8241" s="5" t="str">
        <f t="shared" si="128"/>
        <v>0,990000</v>
      </c>
      <c r="P8241" s="5" t="s">
        <v>11360</v>
      </c>
      <c r="Q8241" s="5" t="s">
        <v>11429</v>
      </c>
    </row>
    <row r="8242" spans="1:17" x14ac:dyDescent="0.25">
      <c r="A8242">
        <v>64122</v>
      </c>
      <c r="B8242" t="s">
        <v>30</v>
      </c>
      <c r="C8242" s="7">
        <v>46211.777754629627</v>
      </c>
      <c r="D8242" s="4">
        <v>231200000</v>
      </c>
      <c r="E8242" s="3">
        <v>8172000</v>
      </c>
      <c r="F8242" s="3">
        <v>1871300</v>
      </c>
      <c r="G8242" s="4">
        <v>94875000</v>
      </c>
      <c r="H8242" t="s">
        <v>8685</v>
      </c>
      <c r="I8242" s="2">
        <v>46211.736192129632</v>
      </c>
      <c r="J8242" s="4">
        <v>50100000</v>
      </c>
      <c r="K8242" s="4" t="s">
        <v>6211</v>
      </c>
      <c r="L8242" s="5">
        <v>231.2</v>
      </c>
      <c r="M8242" s="5">
        <v>94.875</v>
      </c>
      <c r="N8242" s="5">
        <v>50.1</v>
      </c>
      <c r="O8242" s="5" t="str">
        <f t="shared" si="128"/>
        <v>0,990000</v>
      </c>
      <c r="P8242" s="5" t="s">
        <v>11348</v>
      </c>
      <c r="Q8242" s="5" t="s">
        <v>11425</v>
      </c>
    </row>
    <row r="8243" spans="1:17" x14ac:dyDescent="0.25">
      <c r="A8243">
        <v>64123</v>
      </c>
      <c r="B8243" t="s">
        <v>30</v>
      </c>
      <c r="C8243" s="7">
        <v>46211.777766203704</v>
      </c>
      <c r="D8243" s="4">
        <v>231200000</v>
      </c>
      <c r="E8243" s="3">
        <v>8172000</v>
      </c>
      <c r="F8243" s="3">
        <v>1871300</v>
      </c>
      <c r="G8243" s="4">
        <v>94875000</v>
      </c>
      <c r="H8243" t="s">
        <v>8686</v>
      </c>
      <c r="I8243" s="2">
        <v>46211.736192129632</v>
      </c>
      <c r="J8243" s="4">
        <v>50100000</v>
      </c>
      <c r="K8243" s="4" t="s">
        <v>6211</v>
      </c>
      <c r="L8243" s="5">
        <v>231.2</v>
      </c>
      <c r="M8243" s="5">
        <v>94.875</v>
      </c>
      <c r="N8243" s="5">
        <v>50.1</v>
      </c>
      <c r="O8243" s="5" t="str">
        <f t="shared" si="128"/>
        <v>0,990000</v>
      </c>
      <c r="P8243" s="5" t="s">
        <v>11348</v>
      </c>
      <c r="Q8243" s="5" t="s">
        <v>11425</v>
      </c>
    </row>
    <row r="8244" spans="1:17" x14ac:dyDescent="0.25">
      <c r="A8244">
        <v>64124</v>
      </c>
      <c r="B8244" t="s">
        <v>30</v>
      </c>
      <c r="C8244" s="7">
        <v>46211.777777777781</v>
      </c>
      <c r="D8244" s="4">
        <v>231300000</v>
      </c>
      <c r="E8244" s="3">
        <v>8176000</v>
      </c>
      <c r="F8244" s="3">
        <v>1872300</v>
      </c>
      <c r="G8244" s="4">
        <v>94875999</v>
      </c>
      <c r="H8244" t="s">
        <v>8687</v>
      </c>
      <c r="I8244" s="2">
        <v>46211.736192129632</v>
      </c>
      <c r="J8244" s="4">
        <v>50100000</v>
      </c>
      <c r="K8244" s="4" t="s">
        <v>6211</v>
      </c>
      <c r="L8244" s="5">
        <v>231.3</v>
      </c>
      <c r="M8244" s="5">
        <v>94.875998999999993</v>
      </c>
      <c r="N8244" s="5">
        <v>50.1</v>
      </c>
      <c r="O8244" s="5" t="str">
        <f t="shared" si="128"/>
        <v>0,990000</v>
      </c>
      <c r="P8244" s="5" t="s">
        <v>11295</v>
      </c>
      <c r="Q8244" s="5" t="s">
        <v>11414</v>
      </c>
    </row>
    <row r="8245" spans="1:17" x14ac:dyDescent="0.25">
      <c r="A8245">
        <v>64125</v>
      </c>
      <c r="B8245" t="s">
        <v>30</v>
      </c>
      <c r="C8245" s="7">
        <v>46211.777789351851</v>
      </c>
      <c r="D8245" s="4">
        <v>231200000</v>
      </c>
      <c r="E8245" s="3">
        <v>8174000</v>
      </c>
      <c r="F8245" s="3">
        <v>1871400</v>
      </c>
      <c r="G8245" s="4">
        <v>94875999</v>
      </c>
      <c r="H8245" t="s">
        <v>8688</v>
      </c>
      <c r="I8245" s="2">
        <v>46211.736192129632</v>
      </c>
      <c r="J8245" s="4">
        <v>50000000</v>
      </c>
      <c r="K8245" s="4" t="s">
        <v>6211</v>
      </c>
      <c r="L8245" s="5">
        <v>231.2</v>
      </c>
      <c r="M8245" s="5">
        <v>94.875998999999993</v>
      </c>
      <c r="N8245" s="5">
        <v>50</v>
      </c>
      <c r="O8245" s="5" t="str">
        <f t="shared" si="128"/>
        <v>0,990000</v>
      </c>
      <c r="P8245" s="5" t="s">
        <v>11347</v>
      </c>
      <c r="Q8245" s="5" t="s">
        <v>11420</v>
      </c>
    </row>
    <row r="8246" spans="1:17" x14ac:dyDescent="0.25">
      <c r="A8246">
        <v>64126</v>
      </c>
      <c r="B8246" t="s">
        <v>30</v>
      </c>
      <c r="C8246" s="7">
        <v>46211.777800925927</v>
      </c>
      <c r="D8246" s="4">
        <v>231200000</v>
      </c>
      <c r="E8246" s="3">
        <v>8175000</v>
      </c>
      <c r="F8246" s="3">
        <v>1871300</v>
      </c>
      <c r="G8246" s="4">
        <v>94876999</v>
      </c>
      <c r="H8246" t="s">
        <v>8689</v>
      </c>
      <c r="I8246" s="2">
        <v>46211.736192129632</v>
      </c>
      <c r="J8246" s="4">
        <v>50000000</v>
      </c>
      <c r="K8246" s="4" t="s">
        <v>6211</v>
      </c>
      <c r="L8246" s="5">
        <v>231.2</v>
      </c>
      <c r="M8246" s="5">
        <v>94.876998999999998</v>
      </c>
      <c r="N8246" s="5">
        <v>50</v>
      </c>
      <c r="O8246" s="5" t="str">
        <f t="shared" si="128"/>
        <v>0,990000</v>
      </c>
      <c r="P8246" s="5" t="s">
        <v>11297</v>
      </c>
      <c r="Q8246" s="5" t="s">
        <v>11425</v>
      </c>
    </row>
    <row r="8247" spans="1:17" x14ac:dyDescent="0.25">
      <c r="A8247">
        <v>64127</v>
      </c>
      <c r="B8247" t="s">
        <v>30</v>
      </c>
      <c r="C8247" s="7">
        <v>46211.777812499997</v>
      </c>
      <c r="D8247" s="4">
        <v>231100000</v>
      </c>
      <c r="E8247" s="3">
        <v>8172000</v>
      </c>
      <c r="F8247" s="3">
        <v>1870500</v>
      </c>
      <c r="G8247" s="4">
        <v>94876999</v>
      </c>
      <c r="H8247" t="s">
        <v>8690</v>
      </c>
      <c r="I8247" s="2">
        <v>46211.736192129632</v>
      </c>
      <c r="J8247" s="4">
        <v>50000000</v>
      </c>
      <c r="K8247" s="4" t="s">
        <v>6211</v>
      </c>
      <c r="L8247" s="5">
        <v>231.1</v>
      </c>
      <c r="M8247" s="5">
        <v>94.876998999999998</v>
      </c>
      <c r="N8247" s="5">
        <v>50</v>
      </c>
      <c r="O8247" s="5" t="str">
        <f t="shared" si="128"/>
        <v>0,990000</v>
      </c>
      <c r="P8247" s="5" t="s">
        <v>11348</v>
      </c>
      <c r="Q8247" s="5" t="s">
        <v>11431</v>
      </c>
    </row>
    <row r="8248" spans="1:17" x14ac:dyDescent="0.25">
      <c r="A8248">
        <v>64128</v>
      </c>
      <c r="B8248" t="s">
        <v>30</v>
      </c>
      <c r="C8248" s="7">
        <v>46211.777824074074</v>
      </c>
      <c r="D8248" s="4">
        <v>231100000</v>
      </c>
      <c r="E8248" s="3">
        <v>8172000</v>
      </c>
      <c r="F8248" s="3">
        <v>1870500</v>
      </c>
      <c r="G8248" s="4">
        <v>94877998</v>
      </c>
      <c r="H8248" t="s">
        <v>8691</v>
      </c>
      <c r="I8248" s="2">
        <v>46211.736192129632</v>
      </c>
      <c r="J8248" s="4">
        <v>50000000</v>
      </c>
      <c r="K8248" s="4" t="s">
        <v>6211</v>
      </c>
      <c r="L8248" s="5">
        <v>231.1</v>
      </c>
      <c r="M8248" s="5">
        <v>94.877998000000005</v>
      </c>
      <c r="N8248" s="5">
        <v>50</v>
      </c>
      <c r="O8248" s="5" t="str">
        <f t="shared" si="128"/>
        <v>0,990000</v>
      </c>
      <c r="P8248" s="5" t="s">
        <v>11348</v>
      </c>
      <c r="Q8248" s="5" t="s">
        <v>11431</v>
      </c>
    </row>
    <row r="8249" spans="1:17" x14ac:dyDescent="0.25">
      <c r="A8249">
        <v>64129</v>
      </c>
      <c r="B8249" t="s">
        <v>30</v>
      </c>
      <c r="C8249" s="7">
        <v>46211.77783564815</v>
      </c>
      <c r="D8249" s="4">
        <v>231100000</v>
      </c>
      <c r="E8249" s="3">
        <v>8171000</v>
      </c>
      <c r="F8249" s="3">
        <v>1870200</v>
      </c>
      <c r="G8249" s="4">
        <v>94877998</v>
      </c>
      <c r="H8249" t="s">
        <v>8692</v>
      </c>
      <c r="I8249" s="2">
        <v>46211.736192129632</v>
      </c>
      <c r="J8249" s="4">
        <v>50100000</v>
      </c>
      <c r="K8249" s="4" t="s">
        <v>6211</v>
      </c>
      <c r="L8249" s="5">
        <v>231.1</v>
      </c>
      <c r="M8249" s="5">
        <v>94.877998000000005</v>
      </c>
      <c r="N8249" s="5">
        <v>50.1</v>
      </c>
      <c r="O8249" s="5" t="str">
        <f t="shared" si="128"/>
        <v>0,990000</v>
      </c>
      <c r="P8249" s="5" t="s">
        <v>11322</v>
      </c>
      <c r="Q8249" s="5" t="s">
        <v>11429</v>
      </c>
    </row>
    <row r="8250" spans="1:17" x14ac:dyDescent="0.25">
      <c r="A8250">
        <v>64130</v>
      </c>
      <c r="B8250" t="s">
        <v>30</v>
      </c>
      <c r="C8250" s="7">
        <v>46211.77784722222</v>
      </c>
      <c r="D8250" s="4">
        <v>231200000</v>
      </c>
      <c r="E8250" s="3">
        <v>8165000</v>
      </c>
      <c r="F8250" s="3">
        <v>1869300</v>
      </c>
      <c r="G8250" s="4">
        <v>94878998</v>
      </c>
      <c r="H8250" t="s">
        <v>8693</v>
      </c>
      <c r="I8250" s="2">
        <v>46211.736192129632</v>
      </c>
      <c r="J8250" s="4">
        <v>50100000</v>
      </c>
      <c r="K8250" s="4" t="s">
        <v>6211</v>
      </c>
      <c r="L8250" s="5">
        <v>231.2</v>
      </c>
      <c r="M8250" s="5">
        <v>94.878997999999996</v>
      </c>
      <c r="N8250" s="5">
        <v>50.1</v>
      </c>
      <c r="O8250" s="5" t="str">
        <f t="shared" si="128"/>
        <v>0,990000</v>
      </c>
      <c r="P8250" s="5" t="s">
        <v>11380</v>
      </c>
      <c r="Q8250" s="5" t="s">
        <v>11442</v>
      </c>
    </row>
    <row r="8251" spans="1:17" x14ac:dyDescent="0.25">
      <c r="A8251">
        <v>64131</v>
      </c>
      <c r="B8251" t="s">
        <v>30</v>
      </c>
      <c r="C8251" s="7">
        <v>46211.777858796297</v>
      </c>
      <c r="D8251" s="4">
        <v>231200000</v>
      </c>
      <c r="E8251" s="3">
        <v>8165000</v>
      </c>
      <c r="F8251" s="3">
        <v>1869400</v>
      </c>
      <c r="G8251" s="4">
        <v>94878998</v>
      </c>
      <c r="H8251" t="s">
        <v>8694</v>
      </c>
      <c r="I8251" s="2">
        <v>46211.736192129632</v>
      </c>
      <c r="J8251" s="4">
        <v>50000000</v>
      </c>
      <c r="K8251" s="4" t="s">
        <v>6211</v>
      </c>
      <c r="L8251" s="5">
        <v>231.2</v>
      </c>
      <c r="M8251" s="5">
        <v>94.878997999999996</v>
      </c>
      <c r="N8251" s="5">
        <v>50</v>
      </c>
      <c r="O8251" s="5" t="str">
        <f t="shared" si="128"/>
        <v>0,990000</v>
      </c>
      <c r="P8251" s="5" t="s">
        <v>11380</v>
      </c>
      <c r="Q8251" s="5" t="s">
        <v>11434</v>
      </c>
    </row>
    <row r="8252" spans="1:17" x14ac:dyDescent="0.25">
      <c r="A8252">
        <v>64132</v>
      </c>
      <c r="B8252" t="s">
        <v>30</v>
      </c>
      <c r="C8252" s="7">
        <v>46211.777870370373</v>
      </c>
      <c r="D8252" s="4">
        <v>231200000</v>
      </c>
      <c r="E8252" s="3">
        <v>8165000</v>
      </c>
      <c r="F8252" s="3">
        <v>1869700</v>
      </c>
      <c r="G8252" s="4">
        <v>94879997</v>
      </c>
      <c r="H8252" t="s">
        <v>8695</v>
      </c>
      <c r="I8252" s="2">
        <v>46211.736307870371</v>
      </c>
      <c r="J8252" s="4">
        <v>50000000</v>
      </c>
      <c r="K8252" s="4" t="s">
        <v>6211</v>
      </c>
      <c r="L8252" s="5">
        <v>231.2</v>
      </c>
      <c r="M8252" s="5">
        <v>94.879997000000003</v>
      </c>
      <c r="N8252" s="5">
        <v>50</v>
      </c>
      <c r="O8252" s="5" t="str">
        <f t="shared" si="128"/>
        <v>0,990000</v>
      </c>
      <c r="P8252" s="5" t="s">
        <v>11380</v>
      </c>
      <c r="Q8252" s="5" t="s">
        <v>11426</v>
      </c>
    </row>
    <row r="8253" spans="1:17" x14ac:dyDescent="0.25">
      <c r="A8253">
        <v>64133</v>
      </c>
      <c r="B8253" t="s">
        <v>30</v>
      </c>
      <c r="C8253" s="7">
        <v>46211.777881944443</v>
      </c>
      <c r="D8253" s="4">
        <v>231200000</v>
      </c>
      <c r="E8253" s="3">
        <v>8165000</v>
      </c>
      <c r="F8253" s="3">
        <v>1869700</v>
      </c>
      <c r="G8253" s="4">
        <v>94879997</v>
      </c>
      <c r="H8253" t="s">
        <v>8696</v>
      </c>
      <c r="I8253" s="2">
        <v>46211.736307870371</v>
      </c>
      <c r="J8253" s="4">
        <v>50000000</v>
      </c>
      <c r="K8253" s="4" t="s">
        <v>6211</v>
      </c>
      <c r="L8253" s="5">
        <v>231.2</v>
      </c>
      <c r="M8253" s="5">
        <v>94.879997000000003</v>
      </c>
      <c r="N8253" s="5">
        <v>50</v>
      </c>
      <c r="O8253" s="5" t="str">
        <f t="shared" si="128"/>
        <v>0,990000</v>
      </c>
      <c r="P8253" s="5" t="s">
        <v>11380</v>
      </c>
      <c r="Q8253" s="5" t="s">
        <v>11426</v>
      </c>
    </row>
    <row r="8254" spans="1:17" x14ac:dyDescent="0.25">
      <c r="A8254">
        <v>64134</v>
      </c>
      <c r="B8254" t="s">
        <v>30</v>
      </c>
      <c r="C8254" s="7">
        <v>46211.77789351852</v>
      </c>
      <c r="D8254" s="4">
        <v>231200000</v>
      </c>
      <c r="E8254" s="3">
        <v>8165000</v>
      </c>
      <c r="F8254" s="3">
        <v>1869100</v>
      </c>
      <c r="G8254" s="4">
        <v>94880997</v>
      </c>
      <c r="H8254" t="s">
        <v>8697</v>
      </c>
      <c r="I8254" s="2">
        <v>46211.736307870371</v>
      </c>
      <c r="J8254" s="4">
        <v>50000000</v>
      </c>
      <c r="K8254" s="4" t="s">
        <v>6211</v>
      </c>
      <c r="L8254" s="5">
        <v>231.2</v>
      </c>
      <c r="M8254" s="5">
        <v>94.880996999999994</v>
      </c>
      <c r="N8254" s="5">
        <v>50</v>
      </c>
      <c r="O8254" s="5" t="str">
        <f t="shared" si="128"/>
        <v>0,990000</v>
      </c>
      <c r="P8254" s="5" t="s">
        <v>11380</v>
      </c>
      <c r="Q8254" s="5" t="s">
        <v>11443</v>
      </c>
    </row>
    <row r="8255" spans="1:17" x14ac:dyDescent="0.25">
      <c r="A8255">
        <v>64135</v>
      </c>
      <c r="B8255" t="s">
        <v>30</v>
      </c>
      <c r="C8255" s="7">
        <v>46211.777905092589</v>
      </c>
      <c r="D8255" s="4">
        <v>231200000</v>
      </c>
      <c r="E8255" s="3">
        <v>8165000</v>
      </c>
      <c r="F8255" s="3">
        <v>1869300</v>
      </c>
      <c r="G8255" s="4">
        <v>94880997</v>
      </c>
      <c r="H8255" t="s">
        <v>8698</v>
      </c>
      <c r="I8255" s="2">
        <v>46211.736307870371</v>
      </c>
      <c r="J8255" s="4">
        <v>50000000</v>
      </c>
      <c r="K8255" s="4" t="s">
        <v>6211</v>
      </c>
      <c r="L8255" s="5">
        <v>231.2</v>
      </c>
      <c r="M8255" s="5">
        <v>94.880996999999994</v>
      </c>
      <c r="N8255" s="5">
        <v>50</v>
      </c>
      <c r="O8255" s="5" t="str">
        <f t="shared" si="128"/>
        <v>0,990000</v>
      </c>
      <c r="P8255" s="5" t="s">
        <v>11380</v>
      </c>
      <c r="Q8255" s="5" t="s">
        <v>11442</v>
      </c>
    </row>
    <row r="8256" spans="1:17" x14ac:dyDescent="0.25">
      <c r="A8256">
        <v>64136</v>
      </c>
      <c r="B8256" t="s">
        <v>30</v>
      </c>
      <c r="C8256" s="7">
        <v>46211.777916666666</v>
      </c>
      <c r="D8256" s="4">
        <v>231300000</v>
      </c>
      <c r="E8256" s="3">
        <v>8164000</v>
      </c>
      <c r="F8256" s="3">
        <v>1869900</v>
      </c>
      <c r="G8256" s="4">
        <v>94882004</v>
      </c>
      <c r="H8256" t="s">
        <v>8699</v>
      </c>
      <c r="I8256" s="2">
        <v>46211.736307870371</v>
      </c>
      <c r="J8256" s="4">
        <v>50000000</v>
      </c>
      <c r="K8256" s="4" t="s">
        <v>6211</v>
      </c>
      <c r="L8256" s="5">
        <v>231.3</v>
      </c>
      <c r="M8256" s="5">
        <v>94.882003999999995</v>
      </c>
      <c r="N8256" s="5">
        <v>50</v>
      </c>
      <c r="O8256" s="5" t="str">
        <f t="shared" si="128"/>
        <v>0,990000</v>
      </c>
      <c r="P8256" s="5" t="s">
        <v>11376</v>
      </c>
      <c r="Q8256" s="5" t="s">
        <v>11437</v>
      </c>
    </row>
    <row r="8257" spans="1:17" x14ac:dyDescent="0.25">
      <c r="A8257">
        <v>64137</v>
      </c>
      <c r="B8257" t="s">
        <v>30</v>
      </c>
      <c r="C8257" s="7">
        <v>46211.777928240743</v>
      </c>
      <c r="D8257" s="4">
        <v>231300000</v>
      </c>
      <c r="E8257" s="3">
        <v>8163000</v>
      </c>
      <c r="F8257" s="3">
        <v>1869500</v>
      </c>
      <c r="G8257" s="4">
        <v>94882004</v>
      </c>
      <c r="H8257" t="s">
        <v>8700</v>
      </c>
      <c r="I8257" s="2">
        <v>46211.736307870371</v>
      </c>
      <c r="J8257" s="4">
        <v>50100000</v>
      </c>
      <c r="K8257" s="4" t="s">
        <v>6211</v>
      </c>
      <c r="L8257" s="5">
        <v>231.3</v>
      </c>
      <c r="M8257" s="5">
        <v>94.882003999999995</v>
      </c>
      <c r="N8257" s="5">
        <v>50.1</v>
      </c>
      <c r="O8257" s="5" t="str">
        <f t="shared" si="128"/>
        <v>0,990000</v>
      </c>
      <c r="P8257" s="5" t="s">
        <v>11378</v>
      </c>
      <c r="Q8257" s="5" t="s">
        <v>11438</v>
      </c>
    </row>
    <row r="8258" spans="1:17" x14ac:dyDescent="0.25">
      <c r="A8258">
        <v>64138</v>
      </c>
      <c r="B8258" t="s">
        <v>30</v>
      </c>
      <c r="C8258" s="7">
        <v>46211.777939814812</v>
      </c>
      <c r="D8258" s="4">
        <v>231300000</v>
      </c>
      <c r="E8258" s="3">
        <v>8163000</v>
      </c>
      <c r="F8258" s="3">
        <v>1869500</v>
      </c>
      <c r="G8258" s="4">
        <v>94883003</v>
      </c>
      <c r="H8258" t="s">
        <v>8701</v>
      </c>
      <c r="I8258" s="2">
        <v>46211.736307870371</v>
      </c>
      <c r="J8258" s="4">
        <v>50000000</v>
      </c>
      <c r="K8258" s="4" t="s">
        <v>6211</v>
      </c>
      <c r="L8258" s="5">
        <v>231.3</v>
      </c>
      <c r="M8258" s="5">
        <v>94.883003000000002</v>
      </c>
      <c r="N8258" s="5">
        <v>50</v>
      </c>
      <c r="O8258" s="5" t="str">
        <f t="shared" si="128"/>
        <v>0,990000</v>
      </c>
      <c r="P8258" s="5" t="s">
        <v>11378</v>
      </c>
      <c r="Q8258" s="5" t="s">
        <v>11438</v>
      </c>
    </row>
    <row r="8259" spans="1:17" x14ac:dyDescent="0.25">
      <c r="A8259">
        <v>64139</v>
      </c>
      <c r="B8259" t="s">
        <v>30</v>
      </c>
      <c r="C8259" s="7">
        <v>46211.777951388889</v>
      </c>
      <c r="D8259" s="4">
        <v>231200000</v>
      </c>
      <c r="E8259" s="3">
        <v>8163000</v>
      </c>
      <c r="F8259" s="3">
        <v>1869100</v>
      </c>
      <c r="G8259" s="4">
        <v>94883003</v>
      </c>
      <c r="H8259" t="s">
        <v>8702</v>
      </c>
      <c r="I8259" s="2">
        <v>46211.736307870371</v>
      </c>
      <c r="J8259" s="4">
        <v>50000000</v>
      </c>
      <c r="K8259" s="4" t="s">
        <v>6211</v>
      </c>
      <c r="L8259" s="5">
        <v>231.2</v>
      </c>
      <c r="M8259" s="5">
        <v>94.883003000000002</v>
      </c>
      <c r="N8259" s="5">
        <v>50</v>
      </c>
      <c r="O8259" s="5" t="str">
        <f t="shared" ref="O8259:O8322" si="129">SUBSTITUTE(K8259,".",",")</f>
        <v>0,990000</v>
      </c>
      <c r="P8259" s="5" t="s">
        <v>11378</v>
      </c>
      <c r="Q8259" s="5" t="s">
        <v>11443</v>
      </c>
    </row>
    <row r="8260" spans="1:17" x14ac:dyDescent="0.25">
      <c r="A8260">
        <v>64140</v>
      </c>
      <c r="B8260" t="s">
        <v>30</v>
      </c>
      <c r="C8260" s="7">
        <v>46211.777962962966</v>
      </c>
      <c r="D8260" s="4">
        <v>231200000</v>
      </c>
      <c r="E8260" s="3">
        <v>8164000</v>
      </c>
      <c r="F8260" s="3">
        <v>1869400</v>
      </c>
      <c r="G8260" s="4">
        <v>94884003</v>
      </c>
      <c r="H8260" t="s">
        <v>8703</v>
      </c>
      <c r="I8260" s="2">
        <v>46211.736307870371</v>
      </c>
      <c r="J8260" s="4">
        <v>50000000</v>
      </c>
      <c r="K8260" s="4" t="s">
        <v>6211</v>
      </c>
      <c r="L8260" s="5">
        <v>231.2</v>
      </c>
      <c r="M8260" s="5">
        <v>94.884003000000007</v>
      </c>
      <c r="N8260" s="5">
        <v>50</v>
      </c>
      <c r="O8260" s="5" t="str">
        <f t="shared" si="129"/>
        <v>0,990000</v>
      </c>
      <c r="P8260" s="5" t="s">
        <v>11376</v>
      </c>
      <c r="Q8260" s="5" t="s">
        <v>11434</v>
      </c>
    </row>
    <row r="8261" spans="1:17" x14ac:dyDescent="0.25">
      <c r="A8261">
        <v>64141</v>
      </c>
      <c r="B8261" t="s">
        <v>30</v>
      </c>
      <c r="C8261" s="7">
        <v>46211.777974537035</v>
      </c>
      <c r="D8261" s="4">
        <v>231200000</v>
      </c>
      <c r="E8261" s="3">
        <v>8168000</v>
      </c>
      <c r="F8261" s="3">
        <v>1870100</v>
      </c>
      <c r="G8261" s="4">
        <v>94884003</v>
      </c>
      <c r="H8261" t="s">
        <v>8704</v>
      </c>
      <c r="I8261" s="2">
        <v>46211.736307870371</v>
      </c>
      <c r="J8261" s="4">
        <v>50100000</v>
      </c>
      <c r="K8261" s="4" t="s">
        <v>6211</v>
      </c>
      <c r="L8261" s="5">
        <v>231.2</v>
      </c>
      <c r="M8261" s="5">
        <v>94.884003000000007</v>
      </c>
      <c r="N8261" s="5">
        <v>50.1</v>
      </c>
      <c r="O8261" s="5" t="str">
        <f t="shared" si="129"/>
        <v>0,990000</v>
      </c>
      <c r="P8261" s="5" t="s">
        <v>11359</v>
      </c>
      <c r="Q8261" s="5" t="s">
        <v>11444</v>
      </c>
    </row>
    <row r="8262" spans="1:17" x14ac:dyDescent="0.25">
      <c r="A8262">
        <v>64142</v>
      </c>
      <c r="B8262" t="s">
        <v>30</v>
      </c>
      <c r="C8262" s="7">
        <v>46211.777986111112</v>
      </c>
      <c r="D8262" s="4">
        <v>231200000</v>
      </c>
      <c r="E8262" s="3">
        <v>8168000</v>
      </c>
      <c r="F8262" s="3">
        <v>1870100</v>
      </c>
      <c r="G8262" s="4">
        <v>94885002</v>
      </c>
      <c r="H8262" t="s">
        <v>8705</v>
      </c>
      <c r="I8262" s="2">
        <v>46211.73642361111</v>
      </c>
      <c r="J8262" s="4">
        <v>50000000</v>
      </c>
      <c r="K8262" s="4" t="s">
        <v>6211</v>
      </c>
      <c r="L8262" s="5">
        <v>231.2</v>
      </c>
      <c r="M8262" s="5">
        <v>94.885002</v>
      </c>
      <c r="N8262" s="5">
        <v>50</v>
      </c>
      <c r="O8262" s="5" t="str">
        <f t="shared" si="129"/>
        <v>0,990000</v>
      </c>
      <c r="P8262" s="5" t="s">
        <v>11359</v>
      </c>
      <c r="Q8262" s="5" t="s">
        <v>11444</v>
      </c>
    </row>
    <row r="8263" spans="1:17" x14ac:dyDescent="0.25">
      <c r="A8263">
        <v>64143</v>
      </c>
      <c r="B8263" t="s">
        <v>30</v>
      </c>
      <c r="C8263" s="7">
        <v>46211.777997685182</v>
      </c>
      <c r="D8263" s="4">
        <v>231300000</v>
      </c>
      <c r="E8263" s="3">
        <v>8171000</v>
      </c>
      <c r="F8263" s="3">
        <v>1871100</v>
      </c>
      <c r="G8263" s="4">
        <v>94886002</v>
      </c>
      <c r="H8263" t="s">
        <v>8706</v>
      </c>
      <c r="I8263" s="2">
        <v>46211.73642361111</v>
      </c>
      <c r="J8263" s="4">
        <v>50000000</v>
      </c>
      <c r="K8263" s="4" t="s">
        <v>6211</v>
      </c>
      <c r="L8263" s="5">
        <v>231.3</v>
      </c>
      <c r="M8263" s="5">
        <v>94.886002000000005</v>
      </c>
      <c r="N8263" s="5">
        <v>50</v>
      </c>
      <c r="O8263" s="5" t="str">
        <f t="shared" si="129"/>
        <v>0,990000</v>
      </c>
      <c r="P8263" s="5" t="s">
        <v>11322</v>
      </c>
      <c r="Q8263" s="5" t="s">
        <v>11407</v>
      </c>
    </row>
    <row r="8264" spans="1:17" x14ac:dyDescent="0.25">
      <c r="A8264">
        <v>64144</v>
      </c>
      <c r="B8264" t="s">
        <v>30</v>
      </c>
      <c r="C8264" s="7">
        <v>46211.778009259258</v>
      </c>
      <c r="D8264" s="4">
        <v>231300000</v>
      </c>
      <c r="E8264" s="3">
        <v>8166000</v>
      </c>
      <c r="F8264" s="3">
        <v>1870800</v>
      </c>
      <c r="G8264" s="4">
        <v>94886002</v>
      </c>
      <c r="H8264" t="s">
        <v>8707</v>
      </c>
      <c r="I8264" s="2">
        <v>46211.73642361111</v>
      </c>
      <c r="J8264" s="4">
        <v>50000000</v>
      </c>
      <c r="K8264" s="4" t="s">
        <v>6211</v>
      </c>
      <c r="L8264" s="5">
        <v>231.3</v>
      </c>
      <c r="M8264" s="5">
        <v>94.886002000000005</v>
      </c>
      <c r="N8264" s="5">
        <v>50</v>
      </c>
      <c r="O8264" s="5" t="str">
        <f t="shared" si="129"/>
        <v>0,990000</v>
      </c>
      <c r="P8264" s="5" t="s">
        <v>11374</v>
      </c>
      <c r="Q8264" s="5" t="s">
        <v>11427</v>
      </c>
    </row>
    <row r="8265" spans="1:17" x14ac:dyDescent="0.25">
      <c r="A8265">
        <v>64145</v>
      </c>
      <c r="B8265" t="s">
        <v>30</v>
      </c>
      <c r="C8265" s="7">
        <v>46211.778020833335</v>
      </c>
      <c r="D8265" s="4">
        <v>231400000</v>
      </c>
      <c r="E8265" s="3">
        <v>8166000</v>
      </c>
      <c r="F8265" s="3">
        <v>1871500</v>
      </c>
      <c r="G8265" s="4">
        <v>94887001</v>
      </c>
      <c r="H8265" t="s">
        <v>8708</v>
      </c>
      <c r="I8265" s="2">
        <v>46211.73642361111</v>
      </c>
      <c r="J8265" s="4">
        <v>50100000</v>
      </c>
      <c r="K8265" s="4" t="s">
        <v>6211</v>
      </c>
      <c r="L8265" s="5">
        <v>231.4</v>
      </c>
      <c r="M8265" s="5">
        <v>94.887000999999998</v>
      </c>
      <c r="N8265" s="5">
        <v>50.1</v>
      </c>
      <c r="O8265" s="5" t="str">
        <f t="shared" si="129"/>
        <v>0,990000</v>
      </c>
      <c r="P8265" s="5" t="s">
        <v>11374</v>
      </c>
      <c r="Q8265" s="5" t="s">
        <v>11405</v>
      </c>
    </row>
    <row r="8266" spans="1:17" x14ac:dyDescent="0.25">
      <c r="A8266">
        <v>64146</v>
      </c>
      <c r="B8266" t="s">
        <v>30</v>
      </c>
      <c r="C8266" s="7">
        <v>46211.778032407405</v>
      </c>
      <c r="D8266" s="4">
        <v>231400000</v>
      </c>
      <c r="E8266" s="3">
        <v>8166000</v>
      </c>
      <c r="F8266" s="3">
        <v>1871500</v>
      </c>
      <c r="G8266" s="4">
        <v>94887001</v>
      </c>
      <c r="H8266" t="s">
        <v>8709</v>
      </c>
      <c r="I8266" s="2">
        <v>46211.73642361111</v>
      </c>
      <c r="J8266" s="4">
        <v>50100000</v>
      </c>
      <c r="K8266" s="4" t="s">
        <v>6211</v>
      </c>
      <c r="L8266" s="5">
        <v>231.4</v>
      </c>
      <c r="M8266" s="5">
        <v>94.887000999999998</v>
      </c>
      <c r="N8266" s="5">
        <v>50.1</v>
      </c>
      <c r="O8266" s="5" t="str">
        <f t="shared" si="129"/>
        <v>0,990000</v>
      </c>
      <c r="P8266" s="5" t="s">
        <v>11374</v>
      </c>
      <c r="Q8266" s="5" t="s">
        <v>11405</v>
      </c>
    </row>
    <row r="8267" spans="1:17" x14ac:dyDescent="0.25">
      <c r="A8267">
        <v>64147</v>
      </c>
      <c r="B8267" t="s">
        <v>30</v>
      </c>
      <c r="C8267" s="7">
        <v>46211.778043981481</v>
      </c>
      <c r="D8267" s="4">
        <v>231500000</v>
      </c>
      <c r="E8267" s="3">
        <v>8166000</v>
      </c>
      <c r="F8267" s="3">
        <v>1872200</v>
      </c>
      <c r="G8267" s="4">
        <v>94888000</v>
      </c>
      <c r="H8267" t="s">
        <v>8710</v>
      </c>
      <c r="I8267" s="2">
        <v>46211.73642361111</v>
      </c>
      <c r="J8267" s="4">
        <v>50000000</v>
      </c>
      <c r="K8267" s="4" t="s">
        <v>6211</v>
      </c>
      <c r="L8267" s="5">
        <v>231.5</v>
      </c>
      <c r="M8267" s="5">
        <v>94.888000000000005</v>
      </c>
      <c r="N8267" s="5">
        <v>50</v>
      </c>
      <c r="O8267" s="5" t="str">
        <f t="shared" si="129"/>
        <v>0,990000</v>
      </c>
      <c r="P8267" s="5" t="s">
        <v>11374</v>
      </c>
      <c r="Q8267" s="5" t="s">
        <v>11404</v>
      </c>
    </row>
    <row r="8268" spans="1:17" x14ac:dyDescent="0.25">
      <c r="A8268">
        <v>64148</v>
      </c>
      <c r="B8268" t="s">
        <v>30</v>
      </c>
      <c r="C8268" s="7">
        <v>46211.778055555558</v>
      </c>
      <c r="D8268" s="4">
        <v>231500000</v>
      </c>
      <c r="E8268" s="3">
        <v>8165000</v>
      </c>
      <c r="F8268" s="3">
        <v>1871800</v>
      </c>
      <c r="G8268" s="4">
        <v>94888000</v>
      </c>
      <c r="H8268" t="s">
        <v>8711</v>
      </c>
      <c r="I8268" s="2">
        <v>46211.73642361111</v>
      </c>
      <c r="J8268" s="4">
        <v>50100000</v>
      </c>
      <c r="K8268" s="4" t="s">
        <v>6211</v>
      </c>
      <c r="L8268" s="5">
        <v>231.5</v>
      </c>
      <c r="M8268" s="5">
        <v>94.888000000000005</v>
      </c>
      <c r="N8268" s="5">
        <v>50.1</v>
      </c>
      <c r="O8268" s="5" t="str">
        <f t="shared" si="129"/>
        <v>0,990000</v>
      </c>
      <c r="P8268" s="5" t="s">
        <v>11380</v>
      </c>
      <c r="Q8268" s="5" t="s">
        <v>11423</v>
      </c>
    </row>
    <row r="8269" spans="1:17" x14ac:dyDescent="0.25">
      <c r="A8269">
        <v>64149</v>
      </c>
      <c r="B8269" t="s">
        <v>30</v>
      </c>
      <c r="C8269" s="7">
        <v>46211.778067129628</v>
      </c>
      <c r="D8269" s="4">
        <v>231500000</v>
      </c>
      <c r="E8269" s="3">
        <v>8165000</v>
      </c>
      <c r="F8269" s="3">
        <v>1871400</v>
      </c>
      <c r="G8269" s="4">
        <v>94889000</v>
      </c>
      <c r="H8269" t="s">
        <v>8712</v>
      </c>
      <c r="I8269" s="2">
        <v>46211.73642361111</v>
      </c>
      <c r="J8269" s="4">
        <v>50000000</v>
      </c>
      <c r="K8269" s="4" t="s">
        <v>6211</v>
      </c>
      <c r="L8269" s="5">
        <v>231.5</v>
      </c>
      <c r="M8269" s="5">
        <v>94.888999999999996</v>
      </c>
      <c r="N8269" s="5">
        <v>50</v>
      </c>
      <c r="O8269" s="5" t="str">
        <f t="shared" si="129"/>
        <v>0,990000</v>
      </c>
      <c r="P8269" s="5" t="s">
        <v>11380</v>
      </c>
      <c r="Q8269" s="5" t="s">
        <v>11420</v>
      </c>
    </row>
    <row r="8270" spans="1:17" x14ac:dyDescent="0.25">
      <c r="A8270">
        <v>64150</v>
      </c>
      <c r="B8270" t="s">
        <v>30</v>
      </c>
      <c r="C8270" s="7">
        <v>46211.778078703705</v>
      </c>
      <c r="D8270" s="4">
        <v>231500000</v>
      </c>
      <c r="E8270" s="3">
        <v>8166000</v>
      </c>
      <c r="F8270" s="3">
        <v>1871900</v>
      </c>
      <c r="G8270" s="4">
        <v>94889000</v>
      </c>
      <c r="H8270" t="s">
        <v>8713</v>
      </c>
      <c r="I8270" s="2">
        <v>46211.73642361111</v>
      </c>
      <c r="J8270" s="4">
        <v>50100000</v>
      </c>
      <c r="K8270" s="4" t="s">
        <v>6211</v>
      </c>
      <c r="L8270" s="5">
        <v>231.5</v>
      </c>
      <c r="M8270" s="5">
        <v>94.888999999999996</v>
      </c>
      <c r="N8270" s="5">
        <v>50.1</v>
      </c>
      <c r="O8270" s="5" t="str">
        <f t="shared" si="129"/>
        <v>0,990000</v>
      </c>
      <c r="P8270" s="5" t="s">
        <v>11374</v>
      </c>
      <c r="Q8270" s="5" t="s">
        <v>11421</v>
      </c>
    </row>
    <row r="8271" spans="1:17" x14ac:dyDescent="0.25">
      <c r="A8271">
        <v>64151</v>
      </c>
      <c r="B8271" t="s">
        <v>30</v>
      </c>
      <c r="C8271" s="7">
        <v>46211.778090277781</v>
      </c>
      <c r="D8271" s="4">
        <v>231500000</v>
      </c>
      <c r="E8271" s="3">
        <v>8166000</v>
      </c>
      <c r="F8271" s="3">
        <v>1871900</v>
      </c>
      <c r="G8271" s="4">
        <v>94889999</v>
      </c>
      <c r="H8271" t="s">
        <v>8714</v>
      </c>
      <c r="I8271" s="2">
        <v>46211.73642361111</v>
      </c>
      <c r="J8271" s="4">
        <v>50000000</v>
      </c>
      <c r="K8271" s="4" t="s">
        <v>6211</v>
      </c>
      <c r="L8271" s="5">
        <v>231.5</v>
      </c>
      <c r="M8271" s="5">
        <v>94.889999000000003</v>
      </c>
      <c r="N8271" s="5">
        <v>50</v>
      </c>
      <c r="O8271" s="5" t="str">
        <f t="shared" si="129"/>
        <v>0,990000</v>
      </c>
      <c r="P8271" s="5" t="s">
        <v>11374</v>
      </c>
      <c r="Q8271" s="5" t="s">
        <v>11421</v>
      </c>
    </row>
    <row r="8272" spans="1:17" x14ac:dyDescent="0.25">
      <c r="A8272">
        <v>64152</v>
      </c>
      <c r="B8272" t="s">
        <v>30</v>
      </c>
      <c r="C8272" s="7">
        <v>46211.778101851851</v>
      </c>
      <c r="D8272" s="4">
        <v>231500000</v>
      </c>
      <c r="E8272" s="3">
        <v>8163000</v>
      </c>
      <c r="F8272" s="3">
        <v>1871300</v>
      </c>
      <c r="G8272" s="4">
        <v>94889999</v>
      </c>
      <c r="H8272" t="s">
        <v>8715</v>
      </c>
      <c r="I8272" s="2">
        <v>46211.736550925925</v>
      </c>
      <c r="J8272" s="4">
        <v>50000000</v>
      </c>
      <c r="K8272" s="4" t="s">
        <v>6211</v>
      </c>
      <c r="L8272" s="5">
        <v>231.5</v>
      </c>
      <c r="M8272" s="5">
        <v>94.889999000000003</v>
      </c>
      <c r="N8272" s="5">
        <v>50</v>
      </c>
      <c r="O8272" s="5" t="str">
        <f t="shared" si="129"/>
        <v>0,990000</v>
      </c>
      <c r="P8272" s="5" t="s">
        <v>11378</v>
      </c>
      <c r="Q8272" s="5" t="s">
        <v>11425</v>
      </c>
    </row>
    <row r="8273" spans="1:17" x14ac:dyDescent="0.25">
      <c r="A8273">
        <v>64153</v>
      </c>
      <c r="B8273" t="s">
        <v>30</v>
      </c>
      <c r="C8273" s="7">
        <v>46211.778113425928</v>
      </c>
      <c r="D8273" s="4">
        <v>231400000</v>
      </c>
      <c r="E8273" s="3">
        <v>8163000</v>
      </c>
      <c r="F8273" s="3">
        <v>1870800</v>
      </c>
      <c r="G8273" s="4">
        <v>94890999</v>
      </c>
      <c r="H8273" t="s">
        <v>8716</v>
      </c>
      <c r="I8273" s="2">
        <v>46211.736550925925</v>
      </c>
      <c r="J8273" s="4">
        <v>50000000</v>
      </c>
      <c r="K8273" s="4" t="s">
        <v>6211</v>
      </c>
      <c r="L8273" s="5">
        <v>231.4</v>
      </c>
      <c r="M8273" s="5">
        <v>94.890998999999994</v>
      </c>
      <c r="N8273" s="5">
        <v>50</v>
      </c>
      <c r="O8273" s="5" t="str">
        <f t="shared" si="129"/>
        <v>0,990000</v>
      </c>
      <c r="P8273" s="5" t="s">
        <v>11378</v>
      </c>
      <c r="Q8273" s="5" t="s">
        <v>11427</v>
      </c>
    </row>
    <row r="8274" spans="1:17" x14ac:dyDescent="0.25">
      <c r="A8274">
        <v>64154</v>
      </c>
      <c r="B8274" t="s">
        <v>30</v>
      </c>
      <c r="C8274" s="7">
        <v>46211.778124999997</v>
      </c>
      <c r="D8274" s="4">
        <v>231400000</v>
      </c>
      <c r="E8274" s="3">
        <v>8165000</v>
      </c>
      <c r="F8274" s="3">
        <v>1871000</v>
      </c>
      <c r="G8274" s="4">
        <v>94890999</v>
      </c>
      <c r="H8274" t="s">
        <v>8717</v>
      </c>
      <c r="I8274" s="2">
        <v>46211.736550925925</v>
      </c>
      <c r="J8274" s="4">
        <v>50000000</v>
      </c>
      <c r="K8274" s="4" t="s">
        <v>6211</v>
      </c>
      <c r="L8274" s="5">
        <v>231.4</v>
      </c>
      <c r="M8274" s="5">
        <v>94.890998999999994</v>
      </c>
      <c r="N8274" s="5">
        <v>50</v>
      </c>
      <c r="O8274" s="5" t="str">
        <f t="shared" si="129"/>
        <v>0,990000</v>
      </c>
      <c r="P8274" s="5" t="s">
        <v>11380</v>
      </c>
      <c r="Q8274" s="5" t="s">
        <v>11445</v>
      </c>
    </row>
    <row r="8275" spans="1:17" x14ac:dyDescent="0.25">
      <c r="A8275">
        <v>64155</v>
      </c>
      <c r="B8275" t="s">
        <v>30</v>
      </c>
      <c r="C8275" s="7">
        <v>46211.778136574074</v>
      </c>
      <c r="D8275" s="4">
        <v>231400000</v>
      </c>
      <c r="E8275" s="3">
        <v>8165000</v>
      </c>
      <c r="F8275" s="3">
        <v>1871000</v>
      </c>
      <c r="G8275" s="4">
        <v>94891998</v>
      </c>
      <c r="H8275" t="s">
        <v>8718</v>
      </c>
      <c r="I8275" s="2">
        <v>46211.736550925925</v>
      </c>
      <c r="J8275" s="4">
        <v>50000000</v>
      </c>
      <c r="K8275" s="4" t="s">
        <v>6211</v>
      </c>
      <c r="L8275" s="5">
        <v>231.4</v>
      </c>
      <c r="M8275" s="5">
        <v>94.891998000000001</v>
      </c>
      <c r="N8275" s="5">
        <v>50</v>
      </c>
      <c r="O8275" s="5" t="str">
        <f t="shared" si="129"/>
        <v>0,990000</v>
      </c>
      <c r="P8275" s="5" t="s">
        <v>11380</v>
      </c>
      <c r="Q8275" s="5" t="s">
        <v>11445</v>
      </c>
    </row>
    <row r="8276" spans="1:17" x14ac:dyDescent="0.25">
      <c r="A8276">
        <v>64156</v>
      </c>
      <c r="B8276" t="s">
        <v>30</v>
      </c>
      <c r="C8276" s="7">
        <v>46211.778148148151</v>
      </c>
      <c r="D8276" s="4">
        <v>231400000</v>
      </c>
      <c r="E8276" s="3">
        <v>8164000</v>
      </c>
      <c r="F8276" s="3">
        <v>1870600</v>
      </c>
      <c r="G8276" s="4">
        <v>94891998</v>
      </c>
      <c r="H8276" t="s">
        <v>8719</v>
      </c>
      <c r="I8276" s="2">
        <v>46211.736550925925</v>
      </c>
      <c r="J8276" s="4">
        <v>50000000</v>
      </c>
      <c r="K8276" s="4" t="s">
        <v>6211</v>
      </c>
      <c r="L8276" s="5">
        <v>231.4</v>
      </c>
      <c r="M8276" s="5">
        <v>94.891998000000001</v>
      </c>
      <c r="N8276" s="5">
        <v>50</v>
      </c>
      <c r="O8276" s="5" t="str">
        <f t="shared" si="129"/>
        <v>0,990000</v>
      </c>
      <c r="P8276" s="5" t="s">
        <v>11376</v>
      </c>
      <c r="Q8276" s="5" t="s">
        <v>11430</v>
      </c>
    </row>
    <row r="8277" spans="1:17" x14ac:dyDescent="0.25">
      <c r="A8277">
        <v>64157</v>
      </c>
      <c r="B8277" t="s">
        <v>30</v>
      </c>
      <c r="C8277" s="7">
        <v>46211.77815972222</v>
      </c>
      <c r="D8277" s="4">
        <v>231400000</v>
      </c>
      <c r="E8277" s="3">
        <v>8167000</v>
      </c>
      <c r="F8277" s="3">
        <v>1871400</v>
      </c>
      <c r="G8277" s="4">
        <v>94892998</v>
      </c>
      <c r="H8277" t="s">
        <v>8720</v>
      </c>
      <c r="I8277" s="2">
        <v>46211.736550925925</v>
      </c>
      <c r="J8277" s="4">
        <v>50000000</v>
      </c>
      <c r="K8277" s="4" t="s">
        <v>6211</v>
      </c>
      <c r="L8277" s="5">
        <v>231.4</v>
      </c>
      <c r="M8277" s="5">
        <v>94.892998000000006</v>
      </c>
      <c r="N8277" s="5">
        <v>50</v>
      </c>
      <c r="O8277" s="5" t="str">
        <f t="shared" si="129"/>
        <v>0,990000</v>
      </c>
      <c r="P8277" s="5" t="s">
        <v>11357</v>
      </c>
      <c r="Q8277" s="5" t="s">
        <v>11420</v>
      </c>
    </row>
    <row r="8278" spans="1:17" x14ac:dyDescent="0.25">
      <c r="A8278">
        <v>64158</v>
      </c>
      <c r="B8278" t="s">
        <v>30</v>
      </c>
      <c r="C8278" s="7">
        <v>46211.778171296297</v>
      </c>
      <c r="D8278" s="4">
        <v>231500000</v>
      </c>
      <c r="E8278" s="3">
        <v>8166000</v>
      </c>
      <c r="F8278" s="3">
        <v>1872000</v>
      </c>
      <c r="G8278" s="4">
        <v>94892998</v>
      </c>
      <c r="H8278" t="s">
        <v>8721</v>
      </c>
      <c r="I8278" s="2">
        <v>46211.736550925925</v>
      </c>
      <c r="J8278" s="4">
        <v>50000000</v>
      </c>
      <c r="K8278" s="4" t="s">
        <v>6211</v>
      </c>
      <c r="L8278" s="5">
        <v>231.5</v>
      </c>
      <c r="M8278" s="5">
        <v>94.892998000000006</v>
      </c>
      <c r="N8278" s="5">
        <v>50</v>
      </c>
      <c r="O8278" s="5" t="str">
        <f t="shared" si="129"/>
        <v>0,990000</v>
      </c>
      <c r="P8278" s="5" t="s">
        <v>11374</v>
      </c>
      <c r="Q8278" s="5" t="s">
        <v>11416</v>
      </c>
    </row>
    <row r="8279" spans="1:17" x14ac:dyDescent="0.25">
      <c r="A8279">
        <v>64159</v>
      </c>
      <c r="B8279" t="s">
        <v>30</v>
      </c>
      <c r="C8279" s="7">
        <v>46211.778182870374</v>
      </c>
      <c r="D8279" s="4">
        <v>231500000</v>
      </c>
      <c r="E8279" s="3">
        <v>8163000</v>
      </c>
      <c r="F8279" s="3">
        <v>1871000</v>
      </c>
      <c r="G8279" s="4">
        <v>94893997</v>
      </c>
      <c r="H8279" t="s">
        <v>8722</v>
      </c>
      <c r="I8279" s="2">
        <v>46211.736550925925</v>
      </c>
      <c r="J8279" s="4">
        <v>50000000</v>
      </c>
      <c r="K8279" s="4" t="s">
        <v>6211</v>
      </c>
      <c r="L8279" s="5">
        <v>231.5</v>
      </c>
      <c r="M8279" s="5">
        <v>94.893996999999999</v>
      </c>
      <c r="N8279" s="5">
        <v>50</v>
      </c>
      <c r="O8279" s="5" t="str">
        <f t="shared" si="129"/>
        <v>0,990000</v>
      </c>
      <c r="P8279" s="5" t="s">
        <v>11378</v>
      </c>
      <c r="Q8279" s="5" t="s">
        <v>11445</v>
      </c>
    </row>
    <row r="8280" spans="1:17" x14ac:dyDescent="0.25">
      <c r="A8280">
        <v>64160</v>
      </c>
      <c r="B8280" t="s">
        <v>30</v>
      </c>
      <c r="C8280" s="7">
        <v>46211.778194444443</v>
      </c>
      <c r="D8280" s="4">
        <v>231400000</v>
      </c>
      <c r="E8280" s="3">
        <v>8160000</v>
      </c>
      <c r="F8280" s="3">
        <v>1869600</v>
      </c>
      <c r="G8280" s="4">
        <v>94893997</v>
      </c>
      <c r="H8280" t="s">
        <v>8723</v>
      </c>
      <c r="I8280" s="2">
        <v>46211.736550925925</v>
      </c>
      <c r="J8280" s="4">
        <v>50000000</v>
      </c>
      <c r="K8280" s="4" t="s">
        <v>6211</v>
      </c>
      <c r="L8280" s="5">
        <v>231.4</v>
      </c>
      <c r="M8280" s="5">
        <v>94.893996999999999</v>
      </c>
      <c r="N8280" s="5">
        <v>50</v>
      </c>
      <c r="O8280" s="5" t="str">
        <f t="shared" si="129"/>
        <v>0,990000</v>
      </c>
      <c r="P8280" s="5" t="s">
        <v>11390</v>
      </c>
      <c r="Q8280" s="5" t="s">
        <v>11441</v>
      </c>
    </row>
    <row r="8281" spans="1:17" x14ac:dyDescent="0.25">
      <c r="A8281">
        <v>64161</v>
      </c>
      <c r="B8281" t="s">
        <v>30</v>
      </c>
      <c r="C8281" s="7">
        <v>46211.77820601852</v>
      </c>
      <c r="D8281" s="4">
        <v>231400000</v>
      </c>
      <c r="E8281" s="3">
        <v>8160000</v>
      </c>
      <c r="F8281" s="3">
        <v>1869600</v>
      </c>
      <c r="G8281" s="4">
        <v>94894997</v>
      </c>
      <c r="H8281" t="s">
        <v>8724</v>
      </c>
      <c r="I8281" s="2">
        <v>46211.736550925925</v>
      </c>
      <c r="J8281" s="4">
        <v>50000000</v>
      </c>
      <c r="K8281" s="4" t="s">
        <v>6211</v>
      </c>
      <c r="L8281" s="5">
        <v>231.4</v>
      </c>
      <c r="M8281" s="5">
        <v>94.894997000000004</v>
      </c>
      <c r="N8281" s="5">
        <v>50</v>
      </c>
      <c r="O8281" s="5" t="str">
        <f t="shared" si="129"/>
        <v>0,990000</v>
      </c>
      <c r="P8281" s="5" t="s">
        <v>11390</v>
      </c>
      <c r="Q8281" s="5" t="s">
        <v>11441</v>
      </c>
    </row>
    <row r="8282" spans="1:17" x14ac:dyDescent="0.25">
      <c r="A8282">
        <v>64162</v>
      </c>
      <c r="B8282" t="s">
        <v>30</v>
      </c>
      <c r="C8282" s="7">
        <v>46211.778217592589</v>
      </c>
      <c r="D8282" s="4">
        <v>231300000</v>
      </c>
      <c r="E8282" s="3">
        <v>8162000</v>
      </c>
      <c r="F8282" s="3">
        <v>1869100</v>
      </c>
      <c r="G8282" s="4">
        <v>94894997</v>
      </c>
      <c r="H8282" t="s">
        <v>8725</v>
      </c>
      <c r="I8282" s="2">
        <v>46211.736655092594</v>
      </c>
      <c r="J8282" s="4">
        <v>50000000</v>
      </c>
      <c r="K8282" s="4" t="s">
        <v>6211</v>
      </c>
      <c r="L8282" s="5">
        <v>231.3</v>
      </c>
      <c r="M8282" s="5">
        <v>94.894997000000004</v>
      </c>
      <c r="N8282" s="5">
        <v>50</v>
      </c>
      <c r="O8282" s="5" t="str">
        <f t="shared" si="129"/>
        <v>0,990000</v>
      </c>
      <c r="P8282" s="5" t="s">
        <v>11384</v>
      </c>
      <c r="Q8282" s="5" t="s">
        <v>11443</v>
      </c>
    </row>
    <row r="8283" spans="1:17" x14ac:dyDescent="0.25">
      <c r="A8283">
        <v>64163</v>
      </c>
      <c r="B8283" t="s">
        <v>30</v>
      </c>
      <c r="C8283" s="7">
        <v>46211.778229166666</v>
      </c>
      <c r="D8283" s="4">
        <v>231200000</v>
      </c>
      <c r="E8283" s="3">
        <v>8166000</v>
      </c>
      <c r="F8283" s="3">
        <v>1869400</v>
      </c>
      <c r="G8283" s="4">
        <v>94896004</v>
      </c>
      <c r="H8283" t="s">
        <v>8726</v>
      </c>
      <c r="I8283" s="2">
        <v>46211.736655092594</v>
      </c>
      <c r="J8283" s="4">
        <v>50000000</v>
      </c>
      <c r="K8283" s="4" t="s">
        <v>6211</v>
      </c>
      <c r="L8283" s="5">
        <v>231.2</v>
      </c>
      <c r="M8283" s="5">
        <v>94.896004000000005</v>
      </c>
      <c r="N8283" s="5">
        <v>50</v>
      </c>
      <c r="O8283" s="5" t="str">
        <f t="shared" si="129"/>
        <v>0,990000</v>
      </c>
      <c r="P8283" s="5" t="s">
        <v>11374</v>
      </c>
      <c r="Q8283" s="5" t="s">
        <v>11434</v>
      </c>
    </row>
    <row r="8284" spans="1:17" x14ac:dyDescent="0.25">
      <c r="A8284">
        <v>64164</v>
      </c>
      <c r="B8284" t="s">
        <v>30</v>
      </c>
      <c r="C8284" s="7">
        <v>46211.778240740743</v>
      </c>
      <c r="D8284" s="4">
        <v>231100000</v>
      </c>
      <c r="E8284" s="3">
        <v>8165000</v>
      </c>
      <c r="F8284" s="3">
        <v>1869000</v>
      </c>
      <c r="G8284" s="4">
        <v>94896004</v>
      </c>
      <c r="H8284" t="s">
        <v>8727</v>
      </c>
      <c r="I8284" s="2">
        <v>46211.736655092594</v>
      </c>
      <c r="J8284" s="4">
        <v>50000000</v>
      </c>
      <c r="K8284" s="4" t="s">
        <v>6211</v>
      </c>
      <c r="L8284" s="5">
        <v>231.1</v>
      </c>
      <c r="M8284" s="5">
        <v>94.896004000000005</v>
      </c>
      <c r="N8284" s="5">
        <v>50</v>
      </c>
      <c r="O8284" s="5" t="str">
        <f t="shared" si="129"/>
        <v>0,990000</v>
      </c>
      <c r="P8284" s="5" t="s">
        <v>11380</v>
      </c>
      <c r="Q8284" s="5" t="s">
        <v>11446</v>
      </c>
    </row>
    <row r="8285" spans="1:17" x14ac:dyDescent="0.25">
      <c r="A8285">
        <v>64165</v>
      </c>
      <c r="B8285" t="s">
        <v>30</v>
      </c>
      <c r="C8285" s="7">
        <v>46211.778252314813</v>
      </c>
      <c r="D8285" s="4">
        <v>231100000</v>
      </c>
      <c r="E8285" s="3">
        <v>8165000</v>
      </c>
      <c r="F8285" s="3">
        <v>1869000</v>
      </c>
      <c r="G8285" s="4">
        <v>94897003</v>
      </c>
      <c r="H8285" t="s">
        <v>8728</v>
      </c>
      <c r="I8285" s="2">
        <v>46211.736655092594</v>
      </c>
      <c r="J8285" s="4">
        <v>50000000</v>
      </c>
      <c r="K8285" s="4" t="s">
        <v>6211</v>
      </c>
      <c r="L8285" s="5">
        <v>231.1</v>
      </c>
      <c r="M8285" s="5">
        <v>94.897002999999998</v>
      </c>
      <c r="N8285" s="5">
        <v>50</v>
      </c>
      <c r="O8285" s="5" t="str">
        <f t="shared" si="129"/>
        <v>0,990000</v>
      </c>
      <c r="P8285" s="5" t="s">
        <v>11380</v>
      </c>
      <c r="Q8285" s="5" t="s">
        <v>11446</v>
      </c>
    </row>
    <row r="8286" spans="1:17" x14ac:dyDescent="0.25">
      <c r="A8286">
        <v>64166</v>
      </c>
      <c r="B8286" t="s">
        <v>30</v>
      </c>
      <c r="C8286" s="7">
        <v>46211.778263888889</v>
      </c>
      <c r="D8286" s="4">
        <v>231100000</v>
      </c>
      <c r="E8286" s="3">
        <v>8165000</v>
      </c>
      <c r="F8286" s="3">
        <v>1868200</v>
      </c>
      <c r="G8286" s="4">
        <v>94898003</v>
      </c>
      <c r="H8286" t="s">
        <v>8729</v>
      </c>
      <c r="I8286" s="2">
        <v>46211.736655092594</v>
      </c>
      <c r="J8286" s="4">
        <v>50000000</v>
      </c>
      <c r="K8286" s="4" t="s">
        <v>6211</v>
      </c>
      <c r="L8286" s="5">
        <v>231.1</v>
      </c>
      <c r="M8286" s="5">
        <v>94.898003000000003</v>
      </c>
      <c r="N8286" s="5">
        <v>50</v>
      </c>
      <c r="O8286" s="5" t="str">
        <f t="shared" si="129"/>
        <v>0,990000</v>
      </c>
      <c r="P8286" s="5" t="s">
        <v>11380</v>
      </c>
      <c r="Q8286" s="5" t="s">
        <v>11447</v>
      </c>
    </row>
    <row r="8287" spans="1:17" x14ac:dyDescent="0.25">
      <c r="A8287">
        <v>64167</v>
      </c>
      <c r="B8287" t="s">
        <v>30</v>
      </c>
      <c r="C8287" s="7">
        <v>46211.778275462966</v>
      </c>
      <c r="D8287" s="4">
        <v>231000000</v>
      </c>
      <c r="E8287" s="3">
        <v>8163000</v>
      </c>
      <c r="F8287" s="3">
        <v>1867000</v>
      </c>
      <c r="G8287" s="4">
        <v>94898003</v>
      </c>
      <c r="H8287" t="s">
        <v>8730</v>
      </c>
      <c r="I8287" s="2">
        <v>46211.736655092594</v>
      </c>
      <c r="J8287" s="4">
        <v>50000000</v>
      </c>
      <c r="K8287" s="4" t="s">
        <v>6211</v>
      </c>
      <c r="L8287" s="5">
        <v>231</v>
      </c>
      <c r="M8287" s="5">
        <v>94.898003000000003</v>
      </c>
      <c r="N8287" s="5">
        <v>50</v>
      </c>
      <c r="O8287" s="5" t="str">
        <f t="shared" si="129"/>
        <v>0,990000</v>
      </c>
      <c r="P8287" s="5" t="s">
        <v>11378</v>
      </c>
      <c r="Q8287" s="5" t="s">
        <v>11448</v>
      </c>
    </row>
    <row r="8288" spans="1:17" x14ac:dyDescent="0.25">
      <c r="A8288">
        <v>64168</v>
      </c>
      <c r="B8288" t="s">
        <v>30</v>
      </c>
      <c r="C8288" s="7">
        <v>46211.778287037036</v>
      </c>
      <c r="D8288" s="4">
        <v>230900000</v>
      </c>
      <c r="E8288" s="3">
        <v>8164000</v>
      </c>
      <c r="F8288" s="3">
        <v>1867000</v>
      </c>
      <c r="G8288" s="4">
        <v>94899002</v>
      </c>
      <c r="H8288" t="s">
        <v>8731</v>
      </c>
      <c r="I8288" s="2">
        <v>46211.736655092594</v>
      </c>
      <c r="J8288" s="4">
        <v>50000000</v>
      </c>
      <c r="K8288" s="4" t="s">
        <v>6211</v>
      </c>
      <c r="L8288" s="5">
        <v>230.9</v>
      </c>
      <c r="M8288" s="5">
        <v>94.899001999999996</v>
      </c>
      <c r="N8288" s="5">
        <v>50</v>
      </c>
      <c r="O8288" s="5" t="str">
        <f t="shared" si="129"/>
        <v>0,990000</v>
      </c>
      <c r="P8288" s="5" t="s">
        <v>11376</v>
      </c>
      <c r="Q8288" s="5" t="s">
        <v>11448</v>
      </c>
    </row>
    <row r="8289" spans="1:17" x14ac:dyDescent="0.25">
      <c r="A8289">
        <v>64169</v>
      </c>
      <c r="B8289" t="s">
        <v>30</v>
      </c>
      <c r="C8289" s="7">
        <v>46211.778298611112</v>
      </c>
      <c r="D8289" s="4">
        <v>230900000</v>
      </c>
      <c r="E8289" s="3">
        <v>8164000</v>
      </c>
      <c r="F8289" s="3">
        <v>1867000</v>
      </c>
      <c r="G8289" s="4">
        <v>94899002</v>
      </c>
      <c r="H8289" t="s">
        <v>8732</v>
      </c>
      <c r="I8289" s="2">
        <v>46211.736655092594</v>
      </c>
      <c r="J8289" s="4">
        <v>50000000</v>
      </c>
      <c r="K8289" s="4" t="s">
        <v>6211</v>
      </c>
      <c r="L8289" s="5">
        <v>230.9</v>
      </c>
      <c r="M8289" s="5">
        <v>94.899001999999996</v>
      </c>
      <c r="N8289" s="5">
        <v>50</v>
      </c>
      <c r="O8289" s="5" t="str">
        <f t="shared" si="129"/>
        <v>0,990000</v>
      </c>
      <c r="P8289" s="5" t="s">
        <v>11376</v>
      </c>
      <c r="Q8289" s="5" t="s">
        <v>11448</v>
      </c>
    </row>
    <row r="8290" spans="1:17" x14ac:dyDescent="0.25">
      <c r="A8290">
        <v>64170</v>
      </c>
      <c r="B8290" t="s">
        <v>30</v>
      </c>
      <c r="C8290" s="7">
        <v>46211.778310185182</v>
      </c>
      <c r="D8290" s="4">
        <v>230900000</v>
      </c>
      <c r="E8290" s="3">
        <v>8165000</v>
      </c>
      <c r="F8290" s="3">
        <v>1867200</v>
      </c>
      <c r="G8290" s="4">
        <v>94900002</v>
      </c>
      <c r="H8290" t="s">
        <v>8733</v>
      </c>
      <c r="I8290" s="2">
        <v>46211.736655092594</v>
      </c>
      <c r="J8290" s="4">
        <v>50000000</v>
      </c>
      <c r="K8290" s="4" t="s">
        <v>6211</v>
      </c>
      <c r="L8290" s="5">
        <v>230.9</v>
      </c>
      <c r="M8290" s="5">
        <v>94.900002000000001</v>
      </c>
      <c r="N8290" s="5">
        <v>50</v>
      </c>
      <c r="O8290" s="5" t="str">
        <f t="shared" si="129"/>
        <v>0,990000</v>
      </c>
      <c r="P8290" s="5" t="s">
        <v>11380</v>
      </c>
      <c r="Q8290" s="5" t="s">
        <v>11449</v>
      </c>
    </row>
    <row r="8291" spans="1:17" x14ac:dyDescent="0.25">
      <c r="A8291">
        <v>64171</v>
      </c>
      <c r="B8291" t="s">
        <v>30</v>
      </c>
      <c r="C8291" s="7">
        <v>46211.778321759259</v>
      </c>
      <c r="D8291" s="4">
        <v>231100000</v>
      </c>
      <c r="E8291" s="3">
        <v>8167000</v>
      </c>
      <c r="F8291" s="3">
        <v>1868700</v>
      </c>
      <c r="G8291" s="4">
        <v>94900002</v>
      </c>
      <c r="H8291" t="s">
        <v>8734</v>
      </c>
      <c r="I8291" s="2">
        <v>46211.736655092594</v>
      </c>
      <c r="J8291" s="4">
        <v>50000000</v>
      </c>
      <c r="K8291" s="4" t="s">
        <v>6211</v>
      </c>
      <c r="L8291" s="5">
        <v>231.1</v>
      </c>
      <c r="M8291" s="5">
        <v>94.900002000000001</v>
      </c>
      <c r="N8291" s="5">
        <v>50</v>
      </c>
      <c r="O8291" s="5" t="str">
        <f t="shared" si="129"/>
        <v>0,990000</v>
      </c>
      <c r="P8291" s="5" t="s">
        <v>11357</v>
      </c>
      <c r="Q8291" s="5" t="s">
        <v>11440</v>
      </c>
    </row>
    <row r="8292" spans="1:17" x14ac:dyDescent="0.25">
      <c r="A8292">
        <v>64172</v>
      </c>
      <c r="B8292" t="s">
        <v>30</v>
      </c>
      <c r="C8292" s="7">
        <v>46211.778333333335</v>
      </c>
      <c r="D8292" s="4">
        <v>231200000</v>
      </c>
      <c r="E8292" s="3">
        <v>8165000</v>
      </c>
      <c r="F8292" s="3">
        <v>1869200</v>
      </c>
      <c r="G8292" s="4">
        <v>94901001</v>
      </c>
      <c r="H8292" t="s">
        <v>8735</v>
      </c>
      <c r="I8292" s="2">
        <v>46211.736770833333</v>
      </c>
      <c r="J8292" s="4">
        <v>50000000</v>
      </c>
      <c r="K8292" s="4" t="s">
        <v>6211</v>
      </c>
      <c r="L8292" s="5">
        <v>231.2</v>
      </c>
      <c r="M8292" s="5">
        <v>94.901000999999994</v>
      </c>
      <c r="N8292" s="5">
        <v>50</v>
      </c>
      <c r="O8292" s="5" t="str">
        <f t="shared" si="129"/>
        <v>0,990000</v>
      </c>
      <c r="P8292" s="5" t="s">
        <v>11380</v>
      </c>
      <c r="Q8292" s="5" t="s">
        <v>11450</v>
      </c>
    </row>
    <row r="8293" spans="1:17" x14ac:dyDescent="0.25">
      <c r="A8293">
        <v>64173</v>
      </c>
      <c r="B8293" t="s">
        <v>30</v>
      </c>
      <c r="C8293" s="7">
        <v>46211.778344907405</v>
      </c>
      <c r="D8293" s="4">
        <v>231400000</v>
      </c>
      <c r="E8293" s="3">
        <v>8164000</v>
      </c>
      <c r="F8293" s="3">
        <v>1870500</v>
      </c>
      <c r="G8293" s="4">
        <v>94901001</v>
      </c>
      <c r="H8293" t="s">
        <v>8736</v>
      </c>
      <c r="I8293" s="2">
        <v>46211.736770833333</v>
      </c>
      <c r="J8293" s="4">
        <v>50000000</v>
      </c>
      <c r="K8293" s="4" t="s">
        <v>6211</v>
      </c>
      <c r="L8293" s="5">
        <v>231.4</v>
      </c>
      <c r="M8293" s="5">
        <v>94.901000999999994</v>
      </c>
      <c r="N8293" s="5">
        <v>50</v>
      </c>
      <c r="O8293" s="5" t="str">
        <f t="shared" si="129"/>
        <v>0,990000</v>
      </c>
      <c r="P8293" s="5" t="s">
        <v>11376</v>
      </c>
      <c r="Q8293" s="5" t="s">
        <v>11431</v>
      </c>
    </row>
    <row r="8294" spans="1:17" x14ac:dyDescent="0.25">
      <c r="A8294">
        <v>64174</v>
      </c>
      <c r="B8294" t="s">
        <v>30</v>
      </c>
      <c r="C8294" s="7">
        <v>46211.778356481482</v>
      </c>
      <c r="D8294" s="4">
        <v>231400000</v>
      </c>
      <c r="E8294" s="3">
        <v>8164000</v>
      </c>
      <c r="F8294" s="3">
        <v>1870500</v>
      </c>
      <c r="G8294" s="4">
        <v>94902000</v>
      </c>
      <c r="H8294" t="s">
        <v>8737</v>
      </c>
      <c r="I8294" s="2">
        <v>46211.736770833333</v>
      </c>
      <c r="J8294" s="4">
        <v>50000000</v>
      </c>
      <c r="K8294" s="4" t="s">
        <v>6211</v>
      </c>
      <c r="L8294" s="5">
        <v>231.4</v>
      </c>
      <c r="M8294" s="5">
        <v>94.902000000000001</v>
      </c>
      <c r="N8294" s="5">
        <v>50</v>
      </c>
      <c r="O8294" s="5" t="str">
        <f t="shared" si="129"/>
        <v>0,990000</v>
      </c>
      <c r="P8294" s="5" t="s">
        <v>11376</v>
      </c>
      <c r="Q8294" s="5" t="s">
        <v>11431</v>
      </c>
    </row>
    <row r="8295" spans="1:17" x14ac:dyDescent="0.25">
      <c r="A8295">
        <v>64175</v>
      </c>
      <c r="B8295" t="s">
        <v>30</v>
      </c>
      <c r="C8295" s="7">
        <v>46211.778368055559</v>
      </c>
      <c r="D8295" s="4">
        <v>231400000</v>
      </c>
      <c r="E8295" s="3">
        <v>8161000</v>
      </c>
      <c r="F8295" s="3">
        <v>1869800</v>
      </c>
      <c r="G8295" s="4">
        <v>94902000</v>
      </c>
      <c r="H8295" t="s">
        <v>8738</v>
      </c>
      <c r="I8295" s="2">
        <v>46211.736770833333</v>
      </c>
      <c r="J8295" s="4">
        <v>50000000</v>
      </c>
      <c r="K8295" s="4" t="s">
        <v>6211</v>
      </c>
      <c r="L8295" s="5">
        <v>231.4</v>
      </c>
      <c r="M8295" s="5">
        <v>94.902000000000001</v>
      </c>
      <c r="N8295" s="5">
        <v>50</v>
      </c>
      <c r="O8295" s="5" t="str">
        <f t="shared" si="129"/>
        <v>0,990000</v>
      </c>
      <c r="P8295" s="5" t="s">
        <v>11389</v>
      </c>
      <c r="Q8295" s="5" t="s">
        <v>11439</v>
      </c>
    </row>
    <row r="8296" spans="1:17" x14ac:dyDescent="0.25">
      <c r="A8296">
        <v>64176</v>
      </c>
      <c r="B8296" t="s">
        <v>30</v>
      </c>
      <c r="C8296" s="7">
        <v>46211.778379629628</v>
      </c>
      <c r="D8296" s="4">
        <v>231300000</v>
      </c>
      <c r="E8296" s="3">
        <v>8160000</v>
      </c>
      <c r="F8296" s="3">
        <v>1869100</v>
      </c>
      <c r="G8296" s="4">
        <v>94903000</v>
      </c>
      <c r="H8296" t="s">
        <v>8739</v>
      </c>
      <c r="I8296" s="2">
        <v>46211.736770833333</v>
      </c>
      <c r="J8296" s="4">
        <v>50000000</v>
      </c>
      <c r="K8296" s="4" t="s">
        <v>6211</v>
      </c>
      <c r="L8296" s="5">
        <v>231.3</v>
      </c>
      <c r="M8296" s="5">
        <v>94.903000000000006</v>
      </c>
      <c r="N8296" s="5">
        <v>50</v>
      </c>
      <c r="O8296" s="5" t="str">
        <f t="shared" si="129"/>
        <v>0,990000</v>
      </c>
      <c r="P8296" s="5" t="s">
        <v>11390</v>
      </c>
      <c r="Q8296" s="5" t="s">
        <v>11443</v>
      </c>
    </row>
    <row r="8297" spans="1:17" x14ac:dyDescent="0.25">
      <c r="A8297">
        <v>64177</v>
      </c>
      <c r="B8297" t="s">
        <v>30</v>
      </c>
      <c r="C8297" s="7">
        <v>46211.778391203705</v>
      </c>
      <c r="D8297" s="4">
        <v>231300000</v>
      </c>
      <c r="E8297" s="3">
        <v>8162000</v>
      </c>
      <c r="F8297" s="3">
        <v>1869700</v>
      </c>
      <c r="G8297" s="4">
        <v>94903000</v>
      </c>
      <c r="H8297" t="s">
        <v>8740</v>
      </c>
      <c r="I8297" s="2">
        <v>46211.736770833333</v>
      </c>
      <c r="J8297" s="4">
        <v>50000000</v>
      </c>
      <c r="K8297" s="4" t="s">
        <v>6211</v>
      </c>
      <c r="L8297" s="5">
        <v>231.3</v>
      </c>
      <c r="M8297" s="5">
        <v>94.903000000000006</v>
      </c>
      <c r="N8297" s="5">
        <v>50</v>
      </c>
      <c r="O8297" s="5" t="str">
        <f t="shared" si="129"/>
        <v>0,990000</v>
      </c>
      <c r="P8297" s="5" t="s">
        <v>11384</v>
      </c>
      <c r="Q8297" s="5" t="s">
        <v>11426</v>
      </c>
    </row>
    <row r="8298" spans="1:17" x14ac:dyDescent="0.25">
      <c r="A8298">
        <v>64178</v>
      </c>
      <c r="B8298" t="s">
        <v>30</v>
      </c>
      <c r="C8298" s="7">
        <v>46211.778402777774</v>
      </c>
      <c r="D8298" s="4">
        <v>231300000</v>
      </c>
      <c r="E8298" s="3">
        <v>8162000</v>
      </c>
      <c r="F8298" s="3">
        <v>1869700</v>
      </c>
      <c r="G8298" s="4">
        <v>94903999</v>
      </c>
      <c r="H8298" t="s">
        <v>8741</v>
      </c>
      <c r="I8298" s="2">
        <v>46211.736770833333</v>
      </c>
      <c r="J8298" s="4">
        <v>50000000</v>
      </c>
      <c r="K8298" s="4" t="s">
        <v>6211</v>
      </c>
      <c r="L8298" s="5">
        <v>231.3</v>
      </c>
      <c r="M8298" s="5">
        <v>94.903998999999999</v>
      </c>
      <c r="N8298" s="5">
        <v>50</v>
      </c>
      <c r="O8298" s="5" t="str">
        <f t="shared" si="129"/>
        <v>0,990000</v>
      </c>
      <c r="P8298" s="5" t="s">
        <v>11384</v>
      </c>
      <c r="Q8298" s="5" t="s">
        <v>11426</v>
      </c>
    </row>
    <row r="8299" spans="1:17" x14ac:dyDescent="0.25">
      <c r="A8299">
        <v>64179</v>
      </c>
      <c r="B8299" t="s">
        <v>30</v>
      </c>
      <c r="C8299" s="7">
        <v>46211.778414351851</v>
      </c>
      <c r="D8299" s="4">
        <v>231200000</v>
      </c>
      <c r="E8299" s="3">
        <v>8160000</v>
      </c>
      <c r="F8299" s="3">
        <v>1868000</v>
      </c>
      <c r="G8299" s="4">
        <v>94903999</v>
      </c>
      <c r="H8299" t="s">
        <v>8742</v>
      </c>
      <c r="I8299" s="2">
        <v>46211.736770833333</v>
      </c>
      <c r="J8299" s="4">
        <v>50000000</v>
      </c>
      <c r="K8299" s="4" t="s">
        <v>6211</v>
      </c>
      <c r="L8299" s="5">
        <v>231.2</v>
      </c>
      <c r="M8299" s="5">
        <v>94.903998999999999</v>
      </c>
      <c r="N8299" s="5">
        <v>50</v>
      </c>
      <c r="O8299" s="5" t="str">
        <f t="shared" si="129"/>
        <v>0,990000</v>
      </c>
      <c r="P8299" s="5" t="s">
        <v>11390</v>
      </c>
      <c r="Q8299" s="5" t="s">
        <v>11451</v>
      </c>
    </row>
    <row r="8300" spans="1:17" x14ac:dyDescent="0.25">
      <c r="A8300">
        <v>64180</v>
      </c>
      <c r="B8300" t="s">
        <v>30</v>
      </c>
      <c r="C8300" s="7">
        <v>46211.778425925928</v>
      </c>
      <c r="D8300" s="4">
        <v>231200000</v>
      </c>
      <c r="E8300" s="3">
        <v>8163000</v>
      </c>
      <c r="F8300" s="3">
        <v>1869000</v>
      </c>
      <c r="G8300" s="4">
        <v>94904999</v>
      </c>
      <c r="H8300" t="s">
        <v>8743</v>
      </c>
      <c r="I8300" s="2">
        <v>46211.736770833333</v>
      </c>
      <c r="J8300" s="4">
        <v>50000000</v>
      </c>
      <c r="K8300" s="4" t="s">
        <v>6211</v>
      </c>
      <c r="L8300" s="5">
        <v>231.2</v>
      </c>
      <c r="M8300" s="5">
        <v>94.904999000000004</v>
      </c>
      <c r="N8300" s="5">
        <v>50</v>
      </c>
      <c r="O8300" s="5" t="str">
        <f t="shared" si="129"/>
        <v>0,990000</v>
      </c>
      <c r="P8300" s="5" t="s">
        <v>11378</v>
      </c>
      <c r="Q8300" s="5" t="s">
        <v>11446</v>
      </c>
    </row>
    <row r="8301" spans="1:17" x14ac:dyDescent="0.25">
      <c r="A8301">
        <v>64181</v>
      </c>
      <c r="B8301" t="s">
        <v>30</v>
      </c>
      <c r="C8301" s="7">
        <v>46211.778437499997</v>
      </c>
      <c r="D8301" s="4">
        <v>231300000</v>
      </c>
      <c r="E8301" s="3">
        <v>8159000</v>
      </c>
      <c r="F8301" s="3">
        <v>1868700</v>
      </c>
      <c r="G8301" s="4">
        <v>94904999</v>
      </c>
      <c r="H8301" t="s">
        <v>8744</v>
      </c>
      <c r="I8301" s="2">
        <v>46211.736770833333</v>
      </c>
      <c r="J8301" s="4">
        <v>50100000</v>
      </c>
      <c r="K8301" s="4" t="s">
        <v>6211</v>
      </c>
      <c r="L8301" s="5">
        <v>231.3</v>
      </c>
      <c r="M8301" s="5">
        <v>94.904999000000004</v>
      </c>
      <c r="N8301" s="5">
        <v>50.1</v>
      </c>
      <c r="O8301" s="5" t="str">
        <f t="shared" si="129"/>
        <v>0,990000</v>
      </c>
      <c r="P8301" s="5" t="s">
        <v>11392</v>
      </c>
      <c r="Q8301" s="5" t="s">
        <v>11440</v>
      </c>
    </row>
    <row r="8302" spans="1:17" x14ac:dyDescent="0.25">
      <c r="A8302">
        <v>64182</v>
      </c>
      <c r="B8302" t="s">
        <v>30</v>
      </c>
      <c r="C8302" s="7">
        <v>46211.778449074074</v>
      </c>
      <c r="D8302" s="4">
        <v>231300000</v>
      </c>
      <c r="E8302" s="3">
        <v>8163000</v>
      </c>
      <c r="F8302" s="3">
        <v>1869900</v>
      </c>
      <c r="G8302" s="4">
        <v>94905998</v>
      </c>
      <c r="H8302" t="s">
        <v>8745</v>
      </c>
      <c r="I8302" s="2">
        <v>46211.736886574072</v>
      </c>
      <c r="J8302" s="4">
        <v>50000000</v>
      </c>
      <c r="K8302" s="4" t="s">
        <v>6211</v>
      </c>
      <c r="L8302" s="5">
        <v>231.3</v>
      </c>
      <c r="M8302" s="5">
        <v>94.905997999999997</v>
      </c>
      <c r="N8302" s="5">
        <v>50</v>
      </c>
      <c r="O8302" s="5" t="str">
        <f t="shared" si="129"/>
        <v>0,990000</v>
      </c>
      <c r="P8302" s="5" t="s">
        <v>11378</v>
      </c>
      <c r="Q8302" s="5" t="s">
        <v>11437</v>
      </c>
    </row>
    <row r="8303" spans="1:17" x14ac:dyDescent="0.25">
      <c r="A8303">
        <v>64183</v>
      </c>
      <c r="B8303" t="s">
        <v>30</v>
      </c>
      <c r="C8303" s="7">
        <v>46211.778460648151</v>
      </c>
      <c r="D8303" s="4">
        <v>231300000</v>
      </c>
      <c r="E8303" s="3">
        <v>8163000</v>
      </c>
      <c r="F8303" s="3">
        <v>1869900</v>
      </c>
      <c r="G8303" s="4">
        <v>94905998</v>
      </c>
      <c r="H8303" t="s">
        <v>8746</v>
      </c>
      <c r="I8303" s="2">
        <v>46211.736886574072</v>
      </c>
      <c r="J8303" s="4">
        <v>50000000</v>
      </c>
      <c r="K8303" s="4" t="s">
        <v>6211</v>
      </c>
      <c r="L8303" s="5">
        <v>231.3</v>
      </c>
      <c r="M8303" s="5">
        <v>94.905997999999997</v>
      </c>
      <c r="N8303" s="5">
        <v>50</v>
      </c>
      <c r="O8303" s="5" t="str">
        <f t="shared" si="129"/>
        <v>0,990000</v>
      </c>
      <c r="P8303" s="5" t="s">
        <v>11378</v>
      </c>
      <c r="Q8303" s="5" t="s">
        <v>11437</v>
      </c>
    </row>
    <row r="8304" spans="1:17" x14ac:dyDescent="0.25">
      <c r="A8304">
        <v>64184</v>
      </c>
      <c r="B8304" t="s">
        <v>30</v>
      </c>
      <c r="C8304" s="7">
        <v>46211.77847222222</v>
      </c>
      <c r="D8304" s="4">
        <v>231300000</v>
      </c>
      <c r="E8304" s="3">
        <v>8160000</v>
      </c>
      <c r="F8304" s="3">
        <v>1868700</v>
      </c>
      <c r="G8304" s="4">
        <v>94906998</v>
      </c>
      <c r="H8304" t="s">
        <v>8747</v>
      </c>
      <c r="I8304" s="2">
        <v>46211.736886574072</v>
      </c>
      <c r="J8304" s="4">
        <v>50100000</v>
      </c>
      <c r="K8304" s="4" t="s">
        <v>6211</v>
      </c>
      <c r="L8304" s="5">
        <v>231.3</v>
      </c>
      <c r="M8304" s="5">
        <v>94.906998000000002</v>
      </c>
      <c r="N8304" s="5">
        <v>50.1</v>
      </c>
      <c r="O8304" s="5" t="str">
        <f t="shared" si="129"/>
        <v>0,990000</v>
      </c>
      <c r="P8304" s="5" t="s">
        <v>11390</v>
      </c>
      <c r="Q8304" s="5" t="s">
        <v>11440</v>
      </c>
    </row>
    <row r="8305" spans="1:17" x14ac:dyDescent="0.25">
      <c r="A8305">
        <v>64185</v>
      </c>
      <c r="B8305" t="s">
        <v>30</v>
      </c>
      <c r="C8305" s="7">
        <v>46211.778483796297</v>
      </c>
      <c r="D8305" s="4">
        <v>231200000</v>
      </c>
      <c r="E8305" s="3">
        <v>8159000</v>
      </c>
      <c r="F8305" s="3">
        <v>1868200</v>
      </c>
      <c r="G8305" s="4">
        <v>94906998</v>
      </c>
      <c r="H8305" t="s">
        <v>8748</v>
      </c>
      <c r="I8305" s="2">
        <v>46211.736886574072</v>
      </c>
      <c r="J8305" s="4">
        <v>50000000</v>
      </c>
      <c r="K8305" s="4" t="s">
        <v>6211</v>
      </c>
      <c r="L8305" s="5">
        <v>231.2</v>
      </c>
      <c r="M8305" s="5">
        <v>94.906998000000002</v>
      </c>
      <c r="N8305" s="5">
        <v>50</v>
      </c>
      <c r="O8305" s="5" t="str">
        <f t="shared" si="129"/>
        <v>0,990000</v>
      </c>
      <c r="P8305" s="5" t="s">
        <v>11392</v>
      </c>
      <c r="Q8305" s="5" t="s">
        <v>11447</v>
      </c>
    </row>
    <row r="8306" spans="1:17" x14ac:dyDescent="0.25">
      <c r="A8306">
        <v>64186</v>
      </c>
      <c r="B8306" t="s">
        <v>30</v>
      </c>
      <c r="C8306" s="7">
        <v>46211.778495370374</v>
      </c>
      <c r="D8306" s="4">
        <v>231200000</v>
      </c>
      <c r="E8306" s="3">
        <v>8161000</v>
      </c>
      <c r="F8306" s="3">
        <v>1868100</v>
      </c>
      <c r="G8306" s="4">
        <v>94907997</v>
      </c>
      <c r="H8306" t="s">
        <v>8749</v>
      </c>
      <c r="I8306" s="2">
        <v>46211.736886574072</v>
      </c>
      <c r="J8306" s="4">
        <v>50000000</v>
      </c>
      <c r="K8306" s="4" t="s">
        <v>6211</v>
      </c>
      <c r="L8306" s="5">
        <v>231.2</v>
      </c>
      <c r="M8306" s="5">
        <v>94.907996999999995</v>
      </c>
      <c r="N8306" s="5">
        <v>50</v>
      </c>
      <c r="O8306" s="5" t="str">
        <f t="shared" si="129"/>
        <v>0,990000</v>
      </c>
      <c r="P8306" s="5" t="s">
        <v>11389</v>
      </c>
      <c r="Q8306" s="5" t="s">
        <v>11452</v>
      </c>
    </row>
    <row r="8307" spans="1:17" x14ac:dyDescent="0.25">
      <c r="A8307">
        <v>64187</v>
      </c>
      <c r="B8307" t="s">
        <v>30</v>
      </c>
      <c r="C8307" s="7">
        <v>46211.778506944444</v>
      </c>
      <c r="D8307" s="4">
        <v>231200000</v>
      </c>
      <c r="E8307" s="3">
        <v>8163000</v>
      </c>
      <c r="F8307" s="3">
        <v>1868700</v>
      </c>
      <c r="G8307" s="4">
        <v>94907997</v>
      </c>
      <c r="H8307" t="s">
        <v>8750</v>
      </c>
      <c r="I8307" s="2">
        <v>46211.736886574072</v>
      </c>
      <c r="J8307" s="4">
        <v>50000000</v>
      </c>
      <c r="K8307" s="4" t="s">
        <v>6211</v>
      </c>
      <c r="L8307" s="5">
        <v>231.2</v>
      </c>
      <c r="M8307" s="5">
        <v>94.907996999999995</v>
      </c>
      <c r="N8307" s="5">
        <v>50</v>
      </c>
      <c r="O8307" s="5" t="str">
        <f t="shared" si="129"/>
        <v>0,990000</v>
      </c>
      <c r="P8307" s="5" t="s">
        <v>11378</v>
      </c>
      <c r="Q8307" s="5" t="s">
        <v>11440</v>
      </c>
    </row>
    <row r="8308" spans="1:17" x14ac:dyDescent="0.25">
      <c r="A8308">
        <v>64188</v>
      </c>
      <c r="B8308" t="s">
        <v>30</v>
      </c>
      <c r="C8308" s="7">
        <v>46211.77851851852</v>
      </c>
      <c r="D8308" s="4">
        <v>231200000</v>
      </c>
      <c r="E8308" s="3">
        <v>8163000</v>
      </c>
      <c r="F8308" s="3">
        <v>1868700</v>
      </c>
      <c r="G8308" s="4">
        <v>94908997</v>
      </c>
      <c r="H8308" t="s">
        <v>8751</v>
      </c>
      <c r="I8308" s="2">
        <v>46211.736886574072</v>
      </c>
      <c r="J8308" s="4">
        <v>50000000</v>
      </c>
      <c r="K8308" s="4" t="s">
        <v>6211</v>
      </c>
      <c r="L8308" s="5">
        <v>231.2</v>
      </c>
      <c r="M8308" s="5">
        <v>94.908996999999999</v>
      </c>
      <c r="N8308" s="5">
        <v>50</v>
      </c>
      <c r="O8308" s="5" t="str">
        <f t="shared" si="129"/>
        <v>0,990000</v>
      </c>
      <c r="P8308" s="5" t="s">
        <v>11378</v>
      </c>
      <c r="Q8308" s="5" t="s">
        <v>11440</v>
      </c>
    </row>
    <row r="8309" spans="1:17" x14ac:dyDescent="0.25">
      <c r="A8309">
        <v>64189</v>
      </c>
      <c r="B8309" t="s">
        <v>30</v>
      </c>
      <c r="C8309" s="7">
        <v>46211.77853009259</v>
      </c>
      <c r="D8309" s="4">
        <v>231300000</v>
      </c>
      <c r="E8309" s="3">
        <v>8166000</v>
      </c>
      <c r="F8309" s="3">
        <v>1870000</v>
      </c>
      <c r="G8309" s="4">
        <v>94910004</v>
      </c>
      <c r="H8309" t="s">
        <v>8752</v>
      </c>
      <c r="I8309" s="2">
        <v>46211.736886574072</v>
      </c>
      <c r="J8309" s="4">
        <v>50100000</v>
      </c>
      <c r="K8309" s="4" t="s">
        <v>6211</v>
      </c>
      <c r="L8309" s="5">
        <v>231.3</v>
      </c>
      <c r="M8309" s="5">
        <v>94.910004000000001</v>
      </c>
      <c r="N8309" s="5">
        <v>50.1</v>
      </c>
      <c r="O8309" s="5" t="str">
        <f t="shared" si="129"/>
        <v>0,990000</v>
      </c>
      <c r="P8309" s="5" t="s">
        <v>11374</v>
      </c>
      <c r="Q8309" s="5" t="s">
        <v>11433</v>
      </c>
    </row>
    <row r="8310" spans="1:17" x14ac:dyDescent="0.25">
      <c r="A8310">
        <v>64190</v>
      </c>
      <c r="B8310" t="s">
        <v>30</v>
      </c>
      <c r="C8310" s="7">
        <v>46211.778541666667</v>
      </c>
      <c r="D8310" s="4">
        <v>231300000</v>
      </c>
      <c r="E8310" s="3">
        <v>8164000</v>
      </c>
      <c r="F8310" s="3">
        <v>1869900</v>
      </c>
      <c r="G8310" s="4">
        <v>94910004</v>
      </c>
      <c r="H8310" t="s">
        <v>8753</v>
      </c>
      <c r="I8310" s="2">
        <v>46211.736886574072</v>
      </c>
      <c r="J8310" s="4">
        <v>50000000</v>
      </c>
      <c r="K8310" s="4" t="s">
        <v>6211</v>
      </c>
      <c r="L8310" s="5">
        <v>231.3</v>
      </c>
      <c r="M8310" s="5">
        <v>94.910004000000001</v>
      </c>
      <c r="N8310" s="5">
        <v>50</v>
      </c>
      <c r="O8310" s="5" t="str">
        <f t="shared" si="129"/>
        <v>0,990000</v>
      </c>
      <c r="P8310" s="5" t="s">
        <v>11376</v>
      </c>
      <c r="Q8310" s="5" t="s">
        <v>11437</v>
      </c>
    </row>
    <row r="8311" spans="1:17" x14ac:dyDescent="0.25">
      <c r="A8311">
        <v>64191</v>
      </c>
      <c r="B8311" t="s">
        <v>30</v>
      </c>
      <c r="C8311" s="7">
        <v>46211.778553240743</v>
      </c>
      <c r="D8311" s="4">
        <v>231300000</v>
      </c>
      <c r="E8311" s="3">
        <v>8161000</v>
      </c>
      <c r="F8311" s="3">
        <v>1869500</v>
      </c>
      <c r="G8311" s="4">
        <v>94911003</v>
      </c>
      <c r="H8311" t="s">
        <v>8754</v>
      </c>
      <c r="I8311" s="2">
        <v>46211.736886574072</v>
      </c>
      <c r="J8311" s="4">
        <v>50000000</v>
      </c>
      <c r="K8311" s="4" t="s">
        <v>6211</v>
      </c>
      <c r="L8311" s="5">
        <v>231.3</v>
      </c>
      <c r="M8311" s="5">
        <v>94.911002999999994</v>
      </c>
      <c r="N8311" s="5">
        <v>50</v>
      </c>
      <c r="O8311" s="5" t="str">
        <f t="shared" si="129"/>
        <v>0,990000</v>
      </c>
      <c r="P8311" s="5" t="s">
        <v>11389</v>
      </c>
      <c r="Q8311" s="5" t="s">
        <v>11438</v>
      </c>
    </row>
    <row r="8312" spans="1:17" x14ac:dyDescent="0.25">
      <c r="A8312">
        <v>64192</v>
      </c>
      <c r="B8312" t="s">
        <v>30</v>
      </c>
      <c r="C8312" s="7">
        <v>46211.778564814813</v>
      </c>
      <c r="D8312" s="4">
        <v>231300000</v>
      </c>
      <c r="E8312" s="3">
        <v>8161000</v>
      </c>
      <c r="F8312" s="3">
        <v>1869500</v>
      </c>
      <c r="G8312" s="4">
        <v>94911003</v>
      </c>
      <c r="H8312" t="s">
        <v>8755</v>
      </c>
      <c r="I8312" s="2">
        <v>46211.737002314818</v>
      </c>
      <c r="J8312" s="4">
        <v>50000000</v>
      </c>
      <c r="K8312" s="4" t="s">
        <v>6211</v>
      </c>
      <c r="L8312" s="5">
        <v>231.3</v>
      </c>
      <c r="M8312" s="5">
        <v>94.911002999999994</v>
      </c>
      <c r="N8312" s="5">
        <v>50</v>
      </c>
      <c r="O8312" s="5" t="str">
        <f t="shared" si="129"/>
        <v>0,990000</v>
      </c>
      <c r="P8312" s="5" t="s">
        <v>11389</v>
      </c>
      <c r="Q8312" s="5" t="s">
        <v>11438</v>
      </c>
    </row>
    <row r="8313" spans="1:17" x14ac:dyDescent="0.25">
      <c r="A8313">
        <v>64193</v>
      </c>
      <c r="B8313" t="s">
        <v>30</v>
      </c>
      <c r="C8313" s="7">
        <v>46211.77857638889</v>
      </c>
      <c r="D8313" s="4">
        <v>231300000</v>
      </c>
      <c r="E8313" s="3">
        <v>8164000</v>
      </c>
      <c r="F8313" s="3">
        <v>1869400</v>
      </c>
      <c r="G8313" s="4">
        <v>94912003</v>
      </c>
      <c r="H8313" t="s">
        <v>8756</v>
      </c>
      <c r="I8313" s="2">
        <v>46211.737002314818</v>
      </c>
      <c r="J8313" s="4">
        <v>50000000</v>
      </c>
      <c r="K8313" s="4" t="s">
        <v>6211</v>
      </c>
      <c r="L8313" s="5">
        <v>231.3</v>
      </c>
      <c r="M8313" s="5">
        <v>94.912002999999999</v>
      </c>
      <c r="N8313" s="5">
        <v>50</v>
      </c>
      <c r="O8313" s="5" t="str">
        <f t="shared" si="129"/>
        <v>0,990000</v>
      </c>
      <c r="P8313" s="5" t="s">
        <v>11376</v>
      </c>
      <c r="Q8313" s="5" t="s">
        <v>11434</v>
      </c>
    </row>
    <row r="8314" spans="1:17" x14ac:dyDescent="0.25">
      <c r="A8314">
        <v>64194</v>
      </c>
      <c r="B8314" t="s">
        <v>30</v>
      </c>
      <c r="C8314" s="7">
        <v>46211.778587962966</v>
      </c>
      <c r="D8314" s="4">
        <v>231400000</v>
      </c>
      <c r="E8314" s="3">
        <v>8168000</v>
      </c>
      <c r="F8314" s="3">
        <v>1871400</v>
      </c>
      <c r="G8314" s="4">
        <v>94912003</v>
      </c>
      <c r="H8314" t="s">
        <v>8757</v>
      </c>
      <c r="I8314" s="2">
        <v>46211.737002314818</v>
      </c>
      <c r="J8314" s="4">
        <v>50000000</v>
      </c>
      <c r="K8314" s="4" t="s">
        <v>6211</v>
      </c>
      <c r="L8314" s="5">
        <v>231.4</v>
      </c>
      <c r="M8314" s="5">
        <v>94.912002999999999</v>
      </c>
      <c r="N8314" s="5">
        <v>50</v>
      </c>
      <c r="O8314" s="5" t="str">
        <f t="shared" si="129"/>
        <v>0,990000</v>
      </c>
      <c r="P8314" s="5" t="s">
        <v>11359</v>
      </c>
      <c r="Q8314" s="5" t="s">
        <v>11420</v>
      </c>
    </row>
    <row r="8315" spans="1:17" x14ac:dyDescent="0.25">
      <c r="A8315">
        <v>64195</v>
      </c>
      <c r="B8315" t="s">
        <v>30</v>
      </c>
      <c r="C8315" s="7">
        <v>46211.778599537036</v>
      </c>
      <c r="D8315" s="4">
        <v>231400000</v>
      </c>
      <c r="E8315" s="3">
        <v>8166000</v>
      </c>
      <c r="F8315" s="3">
        <v>1870800</v>
      </c>
      <c r="G8315" s="4">
        <v>94913002</v>
      </c>
      <c r="H8315" t="s">
        <v>8758</v>
      </c>
      <c r="I8315" s="2">
        <v>46211.737002314818</v>
      </c>
      <c r="J8315" s="4">
        <v>50000000</v>
      </c>
      <c r="K8315" s="4" t="s">
        <v>6211</v>
      </c>
      <c r="L8315" s="5">
        <v>231.4</v>
      </c>
      <c r="M8315" s="5">
        <v>94.913002000000006</v>
      </c>
      <c r="N8315" s="5">
        <v>50</v>
      </c>
      <c r="O8315" s="5" t="str">
        <f t="shared" si="129"/>
        <v>0,990000</v>
      </c>
      <c r="P8315" s="5" t="s">
        <v>11374</v>
      </c>
      <c r="Q8315" s="5" t="s">
        <v>11427</v>
      </c>
    </row>
    <row r="8316" spans="1:17" x14ac:dyDescent="0.25">
      <c r="A8316">
        <v>64196</v>
      </c>
      <c r="B8316" t="s">
        <v>30</v>
      </c>
      <c r="C8316" s="7">
        <v>46211.778611111113</v>
      </c>
      <c r="D8316" s="4">
        <v>231500000</v>
      </c>
      <c r="E8316" s="3">
        <v>8167000</v>
      </c>
      <c r="F8316" s="3">
        <v>1872000</v>
      </c>
      <c r="G8316" s="4">
        <v>94913002</v>
      </c>
      <c r="H8316" t="s">
        <v>8759</v>
      </c>
      <c r="I8316" s="2">
        <v>46211.737002314818</v>
      </c>
      <c r="J8316" s="4">
        <v>50000000</v>
      </c>
      <c r="K8316" s="4" t="s">
        <v>6211</v>
      </c>
      <c r="L8316" s="5">
        <v>231.5</v>
      </c>
      <c r="M8316" s="5">
        <v>94.913002000000006</v>
      </c>
      <c r="N8316" s="5">
        <v>50</v>
      </c>
      <c r="O8316" s="5" t="str">
        <f t="shared" si="129"/>
        <v>0,990000</v>
      </c>
      <c r="P8316" s="5" t="s">
        <v>11357</v>
      </c>
      <c r="Q8316" s="5" t="s">
        <v>11416</v>
      </c>
    </row>
    <row r="8317" spans="1:17" x14ac:dyDescent="0.25">
      <c r="A8317">
        <v>64197</v>
      </c>
      <c r="B8317" t="s">
        <v>30</v>
      </c>
      <c r="C8317" s="7">
        <v>46211.778622685182</v>
      </c>
      <c r="D8317" s="4">
        <v>231500000</v>
      </c>
      <c r="E8317" s="3">
        <v>8167000</v>
      </c>
      <c r="F8317" s="3">
        <v>1872000</v>
      </c>
      <c r="G8317" s="4">
        <v>94914001</v>
      </c>
      <c r="H8317" t="s">
        <v>8760</v>
      </c>
      <c r="I8317" s="2">
        <v>46211.737002314818</v>
      </c>
      <c r="J8317" s="4">
        <v>50000000</v>
      </c>
      <c r="K8317" s="4" t="s">
        <v>6211</v>
      </c>
      <c r="L8317" s="5">
        <v>231.5</v>
      </c>
      <c r="M8317" s="5">
        <v>94.914000999999999</v>
      </c>
      <c r="N8317" s="5">
        <v>50</v>
      </c>
      <c r="O8317" s="5" t="str">
        <f t="shared" si="129"/>
        <v>0,990000</v>
      </c>
      <c r="P8317" s="5" t="s">
        <v>11357</v>
      </c>
      <c r="Q8317" s="5" t="s">
        <v>11416</v>
      </c>
    </row>
    <row r="8318" spans="1:17" x14ac:dyDescent="0.25">
      <c r="A8318">
        <v>64198</v>
      </c>
      <c r="B8318" t="s">
        <v>30</v>
      </c>
      <c r="C8318" s="7">
        <v>46211.778634259259</v>
      </c>
      <c r="D8318" s="4">
        <v>231600000</v>
      </c>
      <c r="E8318" s="3">
        <v>8166000</v>
      </c>
      <c r="F8318" s="3">
        <v>1872500</v>
      </c>
      <c r="G8318" s="4">
        <v>94914001</v>
      </c>
      <c r="H8318" t="s">
        <v>8761</v>
      </c>
      <c r="I8318" s="2">
        <v>46211.737002314818</v>
      </c>
      <c r="J8318" s="4">
        <v>50000000</v>
      </c>
      <c r="K8318" s="4" t="s">
        <v>6211</v>
      </c>
      <c r="L8318" s="5">
        <v>231.6</v>
      </c>
      <c r="M8318" s="5">
        <v>94.914000999999999</v>
      </c>
      <c r="N8318" s="5">
        <v>50</v>
      </c>
      <c r="O8318" s="5" t="str">
        <f t="shared" si="129"/>
        <v>0,990000</v>
      </c>
      <c r="P8318" s="5" t="s">
        <v>11374</v>
      </c>
      <c r="Q8318" s="5" t="s">
        <v>11409</v>
      </c>
    </row>
    <row r="8319" spans="1:17" x14ac:dyDescent="0.25">
      <c r="A8319">
        <v>64199</v>
      </c>
      <c r="B8319" t="s">
        <v>30</v>
      </c>
      <c r="C8319" s="7">
        <v>46211.778645833336</v>
      </c>
      <c r="D8319" s="4">
        <v>231600000</v>
      </c>
      <c r="E8319" s="3">
        <v>8164000</v>
      </c>
      <c r="F8319" s="3">
        <v>1872000</v>
      </c>
      <c r="G8319" s="4">
        <v>94915001</v>
      </c>
      <c r="H8319" t="s">
        <v>8762</v>
      </c>
      <c r="I8319" s="2">
        <v>46211.737002314818</v>
      </c>
      <c r="J8319" s="4">
        <v>50000000</v>
      </c>
      <c r="K8319" s="4" t="s">
        <v>6211</v>
      </c>
      <c r="L8319" s="5">
        <v>231.6</v>
      </c>
      <c r="M8319" s="5">
        <v>94.915001000000004</v>
      </c>
      <c r="N8319" s="5">
        <v>50</v>
      </c>
      <c r="O8319" s="5" t="str">
        <f t="shared" si="129"/>
        <v>0,990000</v>
      </c>
      <c r="P8319" s="5" t="s">
        <v>11376</v>
      </c>
      <c r="Q8319" s="5" t="s">
        <v>11416</v>
      </c>
    </row>
    <row r="8320" spans="1:17" x14ac:dyDescent="0.25">
      <c r="A8320">
        <v>64200</v>
      </c>
      <c r="B8320" t="s">
        <v>30</v>
      </c>
      <c r="C8320" s="7">
        <v>46211.778657407405</v>
      </c>
      <c r="D8320" s="4">
        <v>231600000</v>
      </c>
      <c r="E8320" s="3">
        <v>8159000</v>
      </c>
      <c r="F8320" s="3">
        <v>1870700</v>
      </c>
      <c r="G8320" s="4">
        <v>94915001</v>
      </c>
      <c r="H8320" t="s">
        <v>8763</v>
      </c>
      <c r="I8320" s="2">
        <v>46211.737002314818</v>
      </c>
      <c r="J8320" s="4">
        <v>50000000</v>
      </c>
      <c r="K8320" s="4" t="s">
        <v>6211</v>
      </c>
      <c r="L8320" s="5">
        <v>231.6</v>
      </c>
      <c r="M8320" s="5">
        <v>94.915001000000004</v>
      </c>
      <c r="N8320" s="5">
        <v>50</v>
      </c>
      <c r="O8320" s="5" t="str">
        <f t="shared" si="129"/>
        <v>0,990000</v>
      </c>
      <c r="P8320" s="5" t="s">
        <v>11392</v>
      </c>
      <c r="Q8320" s="5" t="s">
        <v>11435</v>
      </c>
    </row>
    <row r="8321" spans="1:17" x14ac:dyDescent="0.25">
      <c r="A8321">
        <v>64201</v>
      </c>
      <c r="B8321" t="s">
        <v>30</v>
      </c>
      <c r="C8321" s="7">
        <v>46211.778668981482</v>
      </c>
      <c r="D8321" s="4">
        <v>231600000</v>
      </c>
      <c r="E8321" s="3">
        <v>8159000</v>
      </c>
      <c r="F8321" s="3">
        <v>1870700</v>
      </c>
      <c r="G8321" s="4">
        <v>94916000</v>
      </c>
      <c r="H8321" t="s">
        <v>8764</v>
      </c>
      <c r="I8321" s="2">
        <v>46211.737002314818</v>
      </c>
      <c r="J8321" s="4">
        <v>50000000</v>
      </c>
      <c r="K8321" s="4" t="s">
        <v>6211</v>
      </c>
      <c r="L8321" s="5">
        <v>231.6</v>
      </c>
      <c r="M8321" s="5">
        <v>94.915999999999997</v>
      </c>
      <c r="N8321" s="5">
        <v>50</v>
      </c>
      <c r="O8321" s="5" t="str">
        <f t="shared" si="129"/>
        <v>0,990000</v>
      </c>
      <c r="P8321" s="5" t="s">
        <v>11392</v>
      </c>
      <c r="Q8321" s="5" t="s">
        <v>11435</v>
      </c>
    </row>
    <row r="8322" spans="1:17" x14ac:dyDescent="0.25">
      <c r="A8322">
        <v>64202</v>
      </c>
      <c r="B8322" t="s">
        <v>30</v>
      </c>
      <c r="C8322" s="7">
        <v>46211.778680555559</v>
      </c>
      <c r="D8322" s="4">
        <v>231500000</v>
      </c>
      <c r="E8322" s="3">
        <v>8158000</v>
      </c>
      <c r="F8322" s="3">
        <v>1870100</v>
      </c>
      <c r="G8322" s="4">
        <v>94916000</v>
      </c>
      <c r="H8322" t="s">
        <v>8765</v>
      </c>
      <c r="I8322" s="2">
        <v>46211.737118055556</v>
      </c>
      <c r="J8322" s="4">
        <v>50000000</v>
      </c>
      <c r="K8322" s="4" t="s">
        <v>6211</v>
      </c>
      <c r="L8322" s="5">
        <v>231.5</v>
      </c>
      <c r="M8322" s="5">
        <v>94.915999999999997</v>
      </c>
      <c r="N8322" s="5">
        <v>50</v>
      </c>
      <c r="O8322" s="5" t="str">
        <f t="shared" si="129"/>
        <v>0,990000</v>
      </c>
      <c r="P8322" s="5" t="s">
        <v>11393</v>
      </c>
      <c r="Q8322" s="5" t="s">
        <v>11444</v>
      </c>
    </row>
    <row r="8323" spans="1:17" x14ac:dyDescent="0.25">
      <c r="A8323">
        <v>64203</v>
      </c>
      <c r="B8323" t="s">
        <v>30</v>
      </c>
      <c r="C8323" s="7">
        <v>46211.778692129628</v>
      </c>
      <c r="D8323" s="4">
        <v>231400000</v>
      </c>
      <c r="E8323" s="3">
        <v>8162000</v>
      </c>
      <c r="F8323" s="3">
        <v>1870500</v>
      </c>
      <c r="G8323" s="4">
        <v>94917000</v>
      </c>
      <c r="H8323" t="s">
        <v>8766</v>
      </c>
      <c r="I8323" s="2">
        <v>46211.737118055556</v>
      </c>
      <c r="J8323" s="4">
        <v>50000000</v>
      </c>
      <c r="K8323" s="4" t="s">
        <v>6211</v>
      </c>
      <c r="L8323" s="5">
        <v>231.4</v>
      </c>
      <c r="M8323" s="5">
        <v>94.917000000000002</v>
      </c>
      <c r="N8323" s="5">
        <v>50</v>
      </c>
      <c r="O8323" s="5" t="str">
        <f t="shared" ref="O8323:O8386" si="130">SUBSTITUTE(K8323,".",",")</f>
        <v>0,990000</v>
      </c>
      <c r="P8323" s="5" t="s">
        <v>11384</v>
      </c>
      <c r="Q8323" s="5" t="s">
        <v>11431</v>
      </c>
    </row>
    <row r="8324" spans="1:17" x14ac:dyDescent="0.25">
      <c r="A8324">
        <v>64204</v>
      </c>
      <c r="B8324" t="s">
        <v>30</v>
      </c>
      <c r="C8324" s="7">
        <v>46211.778703703705</v>
      </c>
      <c r="D8324" s="4">
        <v>231500000</v>
      </c>
      <c r="E8324" s="3">
        <v>8165000</v>
      </c>
      <c r="F8324" s="3">
        <v>1871600</v>
      </c>
      <c r="G8324" s="4">
        <v>94917000</v>
      </c>
      <c r="H8324" t="s">
        <v>8767</v>
      </c>
      <c r="I8324" s="2">
        <v>46211.737118055556</v>
      </c>
      <c r="J8324" s="4">
        <v>50000000</v>
      </c>
      <c r="K8324" s="4" t="s">
        <v>6211</v>
      </c>
      <c r="L8324" s="5">
        <v>231.5</v>
      </c>
      <c r="M8324" s="5">
        <v>94.917000000000002</v>
      </c>
      <c r="N8324" s="5">
        <v>50</v>
      </c>
      <c r="O8324" s="5" t="str">
        <f t="shared" si="130"/>
        <v>0,990000</v>
      </c>
      <c r="P8324" s="5" t="s">
        <v>11380</v>
      </c>
      <c r="Q8324" s="5" t="s">
        <v>11418</v>
      </c>
    </row>
    <row r="8325" spans="1:17" x14ac:dyDescent="0.25">
      <c r="A8325">
        <v>64205</v>
      </c>
      <c r="B8325" t="s">
        <v>30</v>
      </c>
      <c r="C8325" s="7">
        <v>46211.778715277775</v>
      </c>
      <c r="D8325" s="4">
        <v>231400000</v>
      </c>
      <c r="E8325" s="3">
        <v>8163000</v>
      </c>
      <c r="F8325" s="3">
        <v>1870600</v>
      </c>
      <c r="G8325" s="4">
        <v>94917999</v>
      </c>
      <c r="H8325" t="s">
        <v>8768</v>
      </c>
      <c r="I8325" s="2">
        <v>46211.737118055556</v>
      </c>
      <c r="J8325" s="4">
        <v>50000000</v>
      </c>
      <c r="K8325" s="4" t="s">
        <v>6211</v>
      </c>
      <c r="L8325" s="5">
        <v>231.4</v>
      </c>
      <c r="M8325" s="5">
        <v>94.917998999999995</v>
      </c>
      <c r="N8325" s="5">
        <v>50</v>
      </c>
      <c r="O8325" s="5" t="str">
        <f t="shared" si="130"/>
        <v>0,990000</v>
      </c>
      <c r="P8325" s="5" t="s">
        <v>11378</v>
      </c>
      <c r="Q8325" s="5" t="s">
        <v>11430</v>
      </c>
    </row>
    <row r="8326" spans="1:17" x14ac:dyDescent="0.25">
      <c r="A8326">
        <v>64206</v>
      </c>
      <c r="B8326" t="s">
        <v>30</v>
      </c>
      <c r="C8326" s="7">
        <v>46211.778726851851</v>
      </c>
      <c r="D8326" s="4">
        <v>231400000</v>
      </c>
      <c r="E8326" s="3">
        <v>8163000</v>
      </c>
      <c r="F8326" s="3">
        <v>1870600</v>
      </c>
      <c r="G8326" s="4">
        <v>94917999</v>
      </c>
      <c r="H8326" t="s">
        <v>8769</v>
      </c>
      <c r="I8326" s="2">
        <v>46211.737118055556</v>
      </c>
      <c r="J8326" s="4">
        <v>50000000</v>
      </c>
      <c r="K8326" s="4" t="s">
        <v>6211</v>
      </c>
      <c r="L8326" s="5">
        <v>231.4</v>
      </c>
      <c r="M8326" s="5">
        <v>94.917998999999995</v>
      </c>
      <c r="N8326" s="5">
        <v>50</v>
      </c>
      <c r="O8326" s="5" t="str">
        <f t="shared" si="130"/>
        <v>0,990000</v>
      </c>
      <c r="P8326" s="5" t="s">
        <v>11378</v>
      </c>
      <c r="Q8326" s="5" t="s">
        <v>11430</v>
      </c>
    </row>
    <row r="8327" spans="1:17" x14ac:dyDescent="0.25">
      <c r="A8327">
        <v>64207</v>
      </c>
      <c r="B8327" t="s">
        <v>30</v>
      </c>
      <c r="C8327" s="7">
        <v>46211.778738425928</v>
      </c>
      <c r="D8327" s="4">
        <v>231500000</v>
      </c>
      <c r="E8327" s="3">
        <v>8163000</v>
      </c>
      <c r="F8327" s="3">
        <v>1871300</v>
      </c>
      <c r="G8327" s="4">
        <v>94918999</v>
      </c>
      <c r="H8327" t="s">
        <v>8770</v>
      </c>
      <c r="I8327" s="2">
        <v>46211.737118055556</v>
      </c>
      <c r="J8327" s="4">
        <v>50000000</v>
      </c>
      <c r="K8327" s="4" t="s">
        <v>6211</v>
      </c>
      <c r="L8327" s="5">
        <v>231.5</v>
      </c>
      <c r="M8327" s="5">
        <v>94.918998999999999</v>
      </c>
      <c r="N8327" s="5">
        <v>50</v>
      </c>
      <c r="O8327" s="5" t="str">
        <f t="shared" si="130"/>
        <v>0,990000</v>
      </c>
      <c r="P8327" s="5" t="s">
        <v>11378</v>
      </c>
      <c r="Q8327" s="5" t="s">
        <v>11425</v>
      </c>
    </row>
    <row r="8328" spans="1:17" x14ac:dyDescent="0.25">
      <c r="A8328">
        <v>64208</v>
      </c>
      <c r="B8328" t="s">
        <v>30</v>
      </c>
      <c r="C8328" s="7">
        <v>46211.778749999998</v>
      </c>
      <c r="D8328" s="4">
        <v>231400000</v>
      </c>
      <c r="E8328" s="3">
        <v>8161000</v>
      </c>
      <c r="F8328" s="3">
        <v>1870300</v>
      </c>
      <c r="G8328" s="4">
        <v>94918999</v>
      </c>
      <c r="H8328" t="s">
        <v>8771</v>
      </c>
      <c r="I8328" s="2">
        <v>46211.737118055556</v>
      </c>
      <c r="J8328" s="4">
        <v>50000000</v>
      </c>
      <c r="K8328" s="4" t="s">
        <v>6211</v>
      </c>
      <c r="L8328" s="5">
        <v>231.4</v>
      </c>
      <c r="M8328" s="5">
        <v>94.918998999999999</v>
      </c>
      <c r="N8328" s="5">
        <v>50</v>
      </c>
      <c r="O8328" s="5" t="str">
        <f t="shared" si="130"/>
        <v>0,990000</v>
      </c>
      <c r="P8328" s="5" t="s">
        <v>11389</v>
      </c>
      <c r="Q8328" s="5" t="s">
        <v>11432</v>
      </c>
    </row>
    <row r="8329" spans="1:17" x14ac:dyDescent="0.25">
      <c r="A8329">
        <v>64209</v>
      </c>
      <c r="B8329" t="s">
        <v>30</v>
      </c>
      <c r="C8329" s="7">
        <v>46211.778761574074</v>
      </c>
      <c r="D8329" s="4">
        <v>231300000</v>
      </c>
      <c r="E8329" s="3">
        <v>8160000</v>
      </c>
      <c r="F8329" s="3">
        <v>1869400</v>
      </c>
      <c r="G8329" s="4">
        <v>94919998</v>
      </c>
      <c r="H8329" t="s">
        <v>8772</v>
      </c>
      <c r="I8329" s="2">
        <v>46211.737118055556</v>
      </c>
      <c r="J8329" s="4">
        <v>50000000</v>
      </c>
      <c r="K8329" s="4" t="s">
        <v>6211</v>
      </c>
      <c r="L8329" s="5">
        <v>231.3</v>
      </c>
      <c r="M8329" s="5">
        <v>94.919998000000007</v>
      </c>
      <c r="N8329" s="5">
        <v>50</v>
      </c>
      <c r="O8329" s="5" t="str">
        <f t="shared" si="130"/>
        <v>0,990000</v>
      </c>
      <c r="P8329" s="5" t="s">
        <v>11390</v>
      </c>
      <c r="Q8329" s="5" t="s">
        <v>11434</v>
      </c>
    </row>
    <row r="8330" spans="1:17" x14ac:dyDescent="0.25">
      <c r="A8330">
        <v>64210</v>
      </c>
      <c r="B8330" t="s">
        <v>30</v>
      </c>
      <c r="C8330" s="7">
        <v>46211.778773148151</v>
      </c>
      <c r="D8330" s="4">
        <v>231300000</v>
      </c>
      <c r="E8330" s="3">
        <v>8160000</v>
      </c>
      <c r="F8330" s="3">
        <v>1869400</v>
      </c>
      <c r="G8330" s="4">
        <v>94919998</v>
      </c>
      <c r="H8330" t="s">
        <v>8773</v>
      </c>
      <c r="I8330" s="2">
        <v>46211.737118055556</v>
      </c>
      <c r="J8330" s="4">
        <v>50000000</v>
      </c>
      <c r="K8330" s="4" t="s">
        <v>6211</v>
      </c>
      <c r="L8330" s="5">
        <v>231.3</v>
      </c>
      <c r="M8330" s="5">
        <v>94.919998000000007</v>
      </c>
      <c r="N8330" s="5">
        <v>50</v>
      </c>
      <c r="O8330" s="5" t="str">
        <f t="shared" si="130"/>
        <v>0,990000</v>
      </c>
      <c r="P8330" s="5" t="s">
        <v>11390</v>
      </c>
      <c r="Q8330" s="5" t="s">
        <v>11434</v>
      </c>
    </row>
    <row r="8331" spans="1:17" x14ac:dyDescent="0.25">
      <c r="A8331">
        <v>64211</v>
      </c>
      <c r="B8331" t="s">
        <v>30</v>
      </c>
      <c r="C8331" s="7">
        <v>46211.778784722221</v>
      </c>
      <c r="D8331" s="4">
        <v>231200000</v>
      </c>
      <c r="E8331" s="3">
        <v>8162000</v>
      </c>
      <c r="F8331" s="3">
        <v>1868400</v>
      </c>
      <c r="G8331" s="4">
        <v>94920998</v>
      </c>
      <c r="H8331" t="s">
        <v>8774</v>
      </c>
      <c r="I8331" s="2">
        <v>46211.737118055556</v>
      </c>
      <c r="J8331" s="4">
        <v>50000000</v>
      </c>
      <c r="K8331" s="4" t="s">
        <v>6211</v>
      </c>
      <c r="L8331" s="5">
        <v>231.2</v>
      </c>
      <c r="M8331" s="5">
        <v>94.920997999999997</v>
      </c>
      <c r="N8331" s="5">
        <v>50</v>
      </c>
      <c r="O8331" s="5" t="str">
        <f t="shared" si="130"/>
        <v>0,990000</v>
      </c>
      <c r="P8331" s="5" t="s">
        <v>11384</v>
      </c>
      <c r="Q8331" s="5" t="s">
        <v>11453</v>
      </c>
    </row>
    <row r="8332" spans="1:17" x14ac:dyDescent="0.25">
      <c r="A8332">
        <v>64212</v>
      </c>
      <c r="B8332" t="s">
        <v>30</v>
      </c>
      <c r="C8332" s="7">
        <v>46211.778796296298</v>
      </c>
      <c r="D8332" s="4">
        <v>231200000</v>
      </c>
      <c r="E8332" s="3">
        <v>8165000</v>
      </c>
      <c r="F8332" s="3">
        <v>1869300</v>
      </c>
      <c r="G8332" s="4">
        <v>94921997</v>
      </c>
      <c r="H8332" t="s">
        <v>8775</v>
      </c>
      <c r="I8332" s="2">
        <v>46211.737233796295</v>
      </c>
      <c r="J8332" s="4">
        <v>50000000</v>
      </c>
      <c r="K8332" s="4" t="s">
        <v>6211</v>
      </c>
      <c r="L8332" s="5">
        <v>231.2</v>
      </c>
      <c r="M8332" s="5">
        <v>94.921997000000005</v>
      </c>
      <c r="N8332" s="5">
        <v>50</v>
      </c>
      <c r="O8332" s="5" t="str">
        <f t="shared" si="130"/>
        <v>0,990000</v>
      </c>
      <c r="P8332" s="5" t="s">
        <v>11380</v>
      </c>
      <c r="Q8332" s="5" t="s">
        <v>11442</v>
      </c>
    </row>
    <row r="8333" spans="1:17" x14ac:dyDescent="0.25">
      <c r="A8333">
        <v>64213</v>
      </c>
      <c r="B8333" t="s">
        <v>30</v>
      </c>
      <c r="C8333" s="7">
        <v>46211.778807870367</v>
      </c>
      <c r="D8333" s="4">
        <v>231200000</v>
      </c>
      <c r="E8333" s="3">
        <v>8163000</v>
      </c>
      <c r="F8333" s="3">
        <v>1869100</v>
      </c>
      <c r="G8333" s="4">
        <v>94921997</v>
      </c>
      <c r="H8333" t="s">
        <v>8776</v>
      </c>
      <c r="I8333" s="2">
        <v>46211.737233796295</v>
      </c>
      <c r="J8333" s="4">
        <v>50000000</v>
      </c>
      <c r="K8333" s="4" t="s">
        <v>6211</v>
      </c>
      <c r="L8333" s="5">
        <v>231.2</v>
      </c>
      <c r="M8333" s="5">
        <v>94.921997000000005</v>
      </c>
      <c r="N8333" s="5">
        <v>50</v>
      </c>
      <c r="O8333" s="5" t="str">
        <f t="shared" si="130"/>
        <v>0,990000</v>
      </c>
      <c r="P8333" s="5" t="s">
        <v>11378</v>
      </c>
      <c r="Q8333" s="5" t="s">
        <v>11443</v>
      </c>
    </row>
    <row r="8334" spans="1:17" x14ac:dyDescent="0.25">
      <c r="A8334">
        <v>64214</v>
      </c>
      <c r="B8334" t="s">
        <v>30</v>
      </c>
      <c r="C8334" s="7">
        <v>46211.778819444444</v>
      </c>
      <c r="D8334" s="4">
        <v>231300000</v>
      </c>
      <c r="E8334" s="3">
        <v>8167000</v>
      </c>
      <c r="F8334" s="3">
        <v>1870600</v>
      </c>
      <c r="G8334" s="4">
        <v>94921997</v>
      </c>
      <c r="H8334" t="s">
        <v>8777</v>
      </c>
      <c r="I8334" s="2">
        <v>46211.737233796295</v>
      </c>
      <c r="J8334" s="4">
        <v>50000000</v>
      </c>
      <c r="K8334" s="4" t="s">
        <v>6211</v>
      </c>
      <c r="L8334" s="5">
        <v>231.3</v>
      </c>
      <c r="M8334" s="5">
        <v>94.921997000000005</v>
      </c>
      <c r="N8334" s="5">
        <v>50</v>
      </c>
      <c r="O8334" s="5" t="str">
        <f t="shared" si="130"/>
        <v>0,990000</v>
      </c>
      <c r="P8334" s="5" t="s">
        <v>11357</v>
      </c>
      <c r="Q8334" s="5" t="s">
        <v>11430</v>
      </c>
    </row>
    <row r="8335" spans="1:17" x14ac:dyDescent="0.25">
      <c r="A8335">
        <v>64215</v>
      </c>
      <c r="B8335" t="s">
        <v>30</v>
      </c>
      <c r="C8335" s="7">
        <v>46211.778831018521</v>
      </c>
      <c r="D8335" s="4">
        <v>231300000</v>
      </c>
      <c r="E8335" s="3">
        <v>8167000</v>
      </c>
      <c r="F8335" s="3">
        <v>1870600</v>
      </c>
      <c r="G8335" s="4">
        <v>94922997</v>
      </c>
      <c r="H8335" t="s">
        <v>8778</v>
      </c>
      <c r="I8335" s="2">
        <v>46211.737233796295</v>
      </c>
      <c r="J8335" s="4">
        <v>50000000</v>
      </c>
      <c r="K8335" s="4" t="s">
        <v>6211</v>
      </c>
      <c r="L8335" s="5">
        <v>231.3</v>
      </c>
      <c r="M8335" s="5">
        <v>94.922996999999995</v>
      </c>
      <c r="N8335" s="5">
        <v>50</v>
      </c>
      <c r="O8335" s="5" t="str">
        <f t="shared" si="130"/>
        <v>0,990000</v>
      </c>
      <c r="P8335" s="5" t="s">
        <v>11357</v>
      </c>
      <c r="Q8335" s="5" t="s">
        <v>11430</v>
      </c>
    </row>
    <row r="8336" spans="1:17" x14ac:dyDescent="0.25">
      <c r="A8336">
        <v>64216</v>
      </c>
      <c r="B8336" t="s">
        <v>30</v>
      </c>
      <c r="C8336" s="7">
        <v>46211.77884259259</v>
      </c>
      <c r="D8336" s="4">
        <v>231300000</v>
      </c>
      <c r="E8336" s="3">
        <v>8165000</v>
      </c>
      <c r="F8336" s="3">
        <v>1870500</v>
      </c>
      <c r="G8336" s="4">
        <v>94924004</v>
      </c>
      <c r="H8336" t="s">
        <v>8779</v>
      </c>
      <c r="I8336" s="2">
        <v>46211.737233796295</v>
      </c>
      <c r="J8336" s="4">
        <v>50000000</v>
      </c>
      <c r="K8336" s="4" t="s">
        <v>6211</v>
      </c>
      <c r="L8336" s="5">
        <v>231.3</v>
      </c>
      <c r="M8336" s="5">
        <v>94.924003999999996</v>
      </c>
      <c r="N8336" s="5">
        <v>50</v>
      </c>
      <c r="O8336" s="5" t="str">
        <f t="shared" si="130"/>
        <v>0,990000</v>
      </c>
      <c r="P8336" s="5" t="s">
        <v>11380</v>
      </c>
      <c r="Q8336" s="5" t="s">
        <v>11431</v>
      </c>
    </row>
    <row r="8337" spans="1:17" x14ac:dyDescent="0.25">
      <c r="A8337">
        <v>64217</v>
      </c>
      <c r="B8337" t="s">
        <v>30</v>
      </c>
      <c r="C8337" s="7">
        <v>46211.778854166667</v>
      </c>
      <c r="D8337" s="4">
        <v>231400000</v>
      </c>
      <c r="E8337" s="3">
        <v>8167000</v>
      </c>
      <c r="F8337" s="3">
        <v>1871700</v>
      </c>
      <c r="G8337" s="4">
        <v>94924004</v>
      </c>
      <c r="H8337" t="s">
        <v>8780</v>
      </c>
      <c r="I8337" s="2">
        <v>46211.737233796295</v>
      </c>
      <c r="J8337" s="4">
        <v>50000000</v>
      </c>
      <c r="K8337" s="4" t="s">
        <v>6211</v>
      </c>
      <c r="L8337" s="5">
        <v>231.4</v>
      </c>
      <c r="M8337" s="5">
        <v>94.924003999999996</v>
      </c>
      <c r="N8337" s="5">
        <v>50</v>
      </c>
      <c r="O8337" s="5" t="str">
        <f t="shared" si="130"/>
        <v>0,990000</v>
      </c>
      <c r="P8337" s="5" t="s">
        <v>11357</v>
      </c>
      <c r="Q8337" s="5" t="s">
        <v>11413</v>
      </c>
    </row>
    <row r="8338" spans="1:17" x14ac:dyDescent="0.25">
      <c r="A8338">
        <v>64218</v>
      </c>
      <c r="B8338" t="s">
        <v>30</v>
      </c>
      <c r="C8338" s="7">
        <v>46211.778865740744</v>
      </c>
      <c r="D8338" s="4">
        <v>231300000</v>
      </c>
      <c r="E8338" s="3">
        <v>8161000</v>
      </c>
      <c r="F8338" s="3">
        <v>1869500</v>
      </c>
      <c r="G8338" s="4">
        <v>94925003</v>
      </c>
      <c r="H8338" t="s">
        <v>8781</v>
      </c>
      <c r="I8338" s="2">
        <v>46211.737233796295</v>
      </c>
      <c r="J8338" s="4">
        <v>50000000</v>
      </c>
      <c r="K8338" s="4" t="s">
        <v>6211</v>
      </c>
      <c r="L8338" s="5">
        <v>231.3</v>
      </c>
      <c r="M8338" s="5">
        <v>94.925003000000004</v>
      </c>
      <c r="N8338" s="5">
        <v>50</v>
      </c>
      <c r="O8338" s="5" t="str">
        <f t="shared" si="130"/>
        <v>0,990000</v>
      </c>
      <c r="P8338" s="5" t="s">
        <v>11389</v>
      </c>
      <c r="Q8338" s="5" t="s">
        <v>11438</v>
      </c>
    </row>
    <row r="8339" spans="1:17" x14ac:dyDescent="0.25">
      <c r="A8339">
        <v>64219</v>
      </c>
      <c r="B8339" t="s">
        <v>30</v>
      </c>
      <c r="C8339" s="7">
        <v>46211.778877314813</v>
      </c>
      <c r="D8339" s="4">
        <v>231200000</v>
      </c>
      <c r="E8339" s="3">
        <v>8160000</v>
      </c>
      <c r="F8339" s="3">
        <v>1868000</v>
      </c>
      <c r="G8339" s="4">
        <v>94925003</v>
      </c>
      <c r="H8339" t="s">
        <v>8782</v>
      </c>
      <c r="I8339" s="2">
        <v>46211.737233796295</v>
      </c>
      <c r="J8339" s="4">
        <v>50000000</v>
      </c>
      <c r="K8339" s="4" t="s">
        <v>6211</v>
      </c>
      <c r="L8339" s="5">
        <v>231.2</v>
      </c>
      <c r="M8339" s="5">
        <v>94.925003000000004</v>
      </c>
      <c r="N8339" s="5">
        <v>50</v>
      </c>
      <c r="O8339" s="5" t="str">
        <f t="shared" si="130"/>
        <v>0,990000</v>
      </c>
      <c r="P8339" s="5" t="s">
        <v>11390</v>
      </c>
      <c r="Q8339" s="5" t="s">
        <v>11451</v>
      </c>
    </row>
    <row r="8340" spans="1:17" x14ac:dyDescent="0.25">
      <c r="A8340">
        <v>64220</v>
      </c>
      <c r="B8340" t="s">
        <v>30</v>
      </c>
      <c r="C8340" s="7">
        <v>46211.77888888889</v>
      </c>
      <c r="D8340" s="4">
        <v>231200000</v>
      </c>
      <c r="E8340" s="3">
        <v>8160000</v>
      </c>
      <c r="F8340" s="3">
        <v>1868000</v>
      </c>
      <c r="G8340" s="4">
        <v>94926003</v>
      </c>
      <c r="H8340" t="s">
        <v>8783</v>
      </c>
      <c r="I8340" s="2">
        <v>46211.737233796295</v>
      </c>
      <c r="J8340" s="4">
        <v>50000000</v>
      </c>
      <c r="K8340" s="4" t="s">
        <v>6211</v>
      </c>
      <c r="L8340" s="5">
        <v>231.2</v>
      </c>
      <c r="M8340" s="5">
        <v>94.926002999999994</v>
      </c>
      <c r="N8340" s="5">
        <v>50</v>
      </c>
      <c r="O8340" s="5" t="str">
        <f t="shared" si="130"/>
        <v>0,990000</v>
      </c>
      <c r="P8340" s="5" t="s">
        <v>11390</v>
      </c>
      <c r="Q8340" s="5" t="s">
        <v>11451</v>
      </c>
    </row>
    <row r="8341" spans="1:17" x14ac:dyDescent="0.25">
      <c r="A8341">
        <v>64221</v>
      </c>
      <c r="B8341" t="s">
        <v>30</v>
      </c>
      <c r="C8341" s="7">
        <v>46211.778900462959</v>
      </c>
      <c r="D8341" s="4">
        <v>231100000</v>
      </c>
      <c r="E8341" s="3">
        <v>8163000</v>
      </c>
      <c r="F8341" s="3">
        <v>1868200</v>
      </c>
      <c r="G8341" s="4">
        <v>94926003</v>
      </c>
      <c r="H8341" t="s">
        <v>8784</v>
      </c>
      <c r="I8341" s="2">
        <v>46211.737233796295</v>
      </c>
      <c r="J8341" s="4">
        <v>50000000</v>
      </c>
      <c r="K8341" s="4" t="s">
        <v>6211</v>
      </c>
      <c r="L8341" s="5">
        <v>231.1</v>
      </c>
      <c r="M8341" s="5">
        <v>94.926002999999994</v>
      </c>
      <c r="N8341" s="5">
        <v>50</v>
      </c>
      <c r="O8341" s="5" t="str">
        <f t="shared" si="130"/>
        <v>0,990000</v>
      </c>
      <c r="P8341" s="5" t="s">
        <v>11378</v>
      </c>
      <c r="Q8341" s="5" t="s">
        <v>11447</v>
      </c>
    </row>
    <row r="8342" spans="1:17" x14ac:dyDescent="0.25">
      <c r="A8342">
        <v>64222</v>
      </c>
      <c r="B8342" t="s">
        <v>30</v>
      </c>
      <c r="C8342" s="7">
        <v>46211.778912037036</v>
      </c>
      <c r="D8342" s="4">
        <v>231200000</v>
      </c>
      <c r="E8342" s="3">
        <v>8165000</v>
      </c>
      <c r="F8342" s="3">
        <v>1869300</v>
      </c>
      <c r="G8342" s="4">
        <v>94927002</v>
      </c>
      <c r="H8342" t="s">
        <v>8785</v>
      </c>
      <c r="I8342" s="2">
        <v>46211.737349537034</v>
      </c>
      <c r="J8342" s="4">
        <v>50000000</v>
      </c>
      <c r="K8342" s="4" t="s">
        <v>6211</v>
      </c>
      <c r="L8342" s="5">
        <v>231.2</v>
      </c>
      <c r="M8342" s="5">
        <v>94.927002000000002</v>
      </c>
      <c r="N8342" s="5">
        <v>50</v>
      </c>
      <c r="O8342" s="5" t="str">
        <f t="shared" si="130"/>
        <v>0,990000</v>
      </c>
      <c r="P8342" s="5" t="s">
        <v>11380</v>
      </c>
      <c r="Q8342" s="5" t="s">
        <v>11442</v>
      </c>
    </row>
    <row r="8343" spans="1:17" x14ac:dyDescent="0.25">
      <c r="A8343">
        <v>64223</v>
      </c>
      <c r="B8343" t="s">
        <v>30</v>
      </c>
      <c r="C8343" s="7">
        <v>46211.778923611113</v>
      </c>
      <c r="D8343" s="4">
        <v>231100000</v>
      </c>
      <c r="E8343" s="3">
        <v>8162000</v>
      </c>
      <c r="F8343" s="3">
        <v>1867700</v>
      </c>
      <c r="G8343" s="4">
        <v>94927002</v>
      </c>
      <c r="H8343" t="s">
        <v>8786</v>
      </c>
      <c r="I8343" s="2">
        <v>46211.737349537034</v>
      </c>
      <c r="J8343" s="4">
        <v>50000000</v>
      </c>
      <c r="K8343" s="4" t="s">
        <v>6211</v>
      </c>
      <c r="L8343" s="5">
        <v>231.1</v>
      </c>
      <c r="M8343" s="5">
        <v>94.927002000000002</v>
      </c>
      <c r="N8343" s="5">
        <v>50</v>
      </c>
      <c r="O8343" s="5" t="str">
        <f t="shared" si="130"/>
        <v>0,990000</v>
      </c>
      <c r="P8343" s="5" t="s">
        <v>11384</v>
      </c>
      <c r="Q8343" s="5" t="s">
        <v>11454</v>
      </c>
    </row>
    <row r="8344" spans="1:17" x14ac:dyDescent="0.25">
      <c r="A8344">
        <v>64224</v>
      </c>
      <c r="B8344" t="s">
        <v>30</v>
      </c>
      <c r="C8344" s="7">
        <v>46211.778935185182</v>
      </c>
      <c r="D8344" s="4">
        <v>231100000</v>
      </c>
      <c r="E8344" s="3">
        <v>8162000</v>
      </c>
      <c r="F8344" s="3">
        <v>1867700</v>
      </c>
      <c r="G8344" s="4">
        <v>94928001</v>
      </c>
      <c r="H8344" t="s">
        <v>8787</v>
      </c>
      <c r="I8344" s="2">
        <v>46211.737349537034</v>
      </c>
      <c r="J8344" s="4">
        <v>50000000</v>
      </c>
      <c r="K8344" s="4" t="s">
        <v>6211</v>
      </c>
      <c r="L8344" s="5">
        <v>231.1</v>
      </c>
      <c r="M8344" s="5">
        <v>94.928000999999995</v>
      </c>
      <c r="N8344" s="5">
        <v>50</v>
      </c>
      <c r="O8344" s="5" t="str">
        <f t="shared" si="130"/>
        <v>0,990000</v>
      </c>
      <c r="P8344" s="5" t="s">
        <v>11384</v>
      </c>
      <c r="Q8344" s="5" t="s">
        <v>11454</v>
      </c>
    </row>
    <row r="8345" spans="1:17" x14ac:dyDescent="0.25">
      <c r="A8345">
        <v>64225</v>
      </c>
      <c r="B8345" t="s">
        <v>30</v>
      </c>
      <c r="C8345" s="7">
        <v>46211.778946759259</v>
      </c>
      <c r="D8345" s="4">
        <v>231100000</v>
      </c>
      <c r="E8345" s="3">
        <v>8164000</v>
      </c>
      <c r="F8345" s="3">
        <v>1868400</v>
      </c>
      <c r="G8345" s="4">
        <v>94928001</v>
      </c>
      <c r="H8345" t="s">
        <v>8788</v>
      </c>
      <c r="I8345" s="2">
        <v>46211.737349537034</v>
      </c>
      <c r="J8345" s="4">
        <v>50000000</v>
      </c>
      <c r="K8345" s="4" t="s">
        <v>6211</v>
      </c>
      <c r="L8345" s="5">
        <v>231.1</v>
      </c>
      <c r="M8345" s="5">
        <v>94.928000999999995</v>
      </c>
      <c r="N8345" s="5">
        <v>50</v>
      </c>
      <c r="O8345" s="5" t="str">
        <f t="shared" si="130"/>
        <v>0,990000</v>
      </c>
      <c r="P8345" s="5" t="s">
        <v>11376</v>
      </c>
      <c r="Q8345" s="5" t="s">
        <v>11453</v>
      </c>
    </row>
    <row r="8346" spans="1:17" x14ac:dyDescent="0.25">
      <c r="A8346">
        <v>64226</v>
      </c>
      <c r="B8346" t="s">
        <v>30</v>
      </c>
      <c r="C8346" s="7">
        <v>46211.778958333336</v>
      </c>
      <c r="D8346" s="4">
        <v>231000000</v>
      </c>
      <c r="E8346" s="3">
        <v>8169000</v>
      </c>
      <c r="F8346" s="3">
        <v>1868600</v>
      </c>
      <c r="G8346" s="4">
        <v>94929001</v>
      </c>
      <c r="H8346" t="s">
        <v>8789</v>
      </c>
      <c r="I8346" s="2">
        <v>46211.737349537034</v>
      </c>
      <c r="J8346" s="4">
        <v>50000000</v>
      </c>
      <c r="K8346" s="4" t="s">
        <v>6211</v>
      </c>
      <c r="L8346" s="5">
        <v>231</v>
      </c>
      <c r="M8346" s="5">
        <v>94.929001</v>
      </c>
      <c r="N8346" s="5">
        <v>50</v>
      </c>
      <c r="O8346" s="5" t="str">
        <f t="shared" si="130"/>
        <v>0,990000</v>
      </c>
      <c r="P8346" s="5" t="s">
        <v>11360</v>
      </c>
      <c r="Q8346" s="5" t="s">
        <v>11455</v>
      </c>
    </row>
    <row r="8347" spans="1:17" x14ac:dyDescent="0.25">
      <c r="A8347">
        <v>64227</v>
      </c>
      <c r="B8347" t="s">
        <v>30</v>
      </c>
      <c r="C8347" s="7">
        <v>46211.778969907406</v>
      </c>
      <c r="D8347" s="4">
        <v>231000000</v>
      </c>
      <c r="E8347" s="3">
        <v>8171000</v>
      </c>
      <c r="F8347" s="3">
        <v>1869200</v>
      </c>
      <c r="G8347" s="4">
        <v>94929001</v>
      </c>
      <c r="H8347" t="s">
        <v>8790</v>
      </c>
      <c r="I8347" s="2">
        <v>46211.737349537034</v>
      </c>
      <c r="J8347" s="4">
        <v>50000000</v>
      </c>
      <c r="K8347" s="4" t="s">
        <v>6211</v>
      </c>
      <c r="L8347" s="5">
        <v>231</v>
      </c>
      <c r="M8347" s="5">
        <v>94.929001</v>
      </c>
      <c r="N8347" s="5">
        <v>50</v>
      </c>
      <c r="O8347" s="5" t="str">
        <f t="shared" si="130"/>
        <v>0,990000</v>
      </c>
      <c r="P8347" s="5" t="s">
        <v>11322</v>
      </c>
      <c r="Q8347" s="5" t="s">
        <v>11450</v>
      </c>
    </row>
    <row r="8348" spans="1:17" x14ac:dyDescent="0.25">
      <c r="A8348">
        <v>64228</v>
      </c>
      <c r="B8348" t="s">
        <v>30</v>
      </c>
      <c r="C8348" s="7">
        <v>46211.778981481482</v>
      </c>
      <c r="D8348" s="4">
        <v>231100000</v>
      </c>
      <c r="E8348" s="3">
        <v>8171000</v>
      </c>
      <c r="F8348" s="3">
        <v>1869500</v>
      </c>
      <c r="G8348" s="4">
        <v>94930000</v>
      </c>
      <c r="H8348" t="s">
        <v>8791</v>
      </c>
      <c r="I8348" s="2">
        <v>46211.737349537034</v>
      </c>
      <c r="J8348" s="4">
        <v>50000000</v>
      </c>
      <c r="K8348" s="4" t="s">
        <v>6211</v>
      </c>
      <c r="L8348" s="5">
        <v>231.1</v>
      </c>
      <c r="M8348" s="5">
        <v>94.93</v>
      </c>
      <c r="N8348" s="5">
        <v>50</v>
      </c>
      <c r="O8348" s="5" t="str">
        <f t="shared" si="130"/>
        <v>0,990000</v>
      </c>
      <c r="P8348" s="5" t="s">
        <v>11322</v>
      </c>
      <c r="Q8348" s="5" t="s">
        <v>11438</v>
      </c>
    </row>
    <row r="8349" spans="1:17" x14ac:dyDescent="0.25">
      <c r="A8349">
        <v>64229</v>
      </c>
      <c r="B8349" t="s">
        <v>30</v>
      </c>
      <c r="C8349" s="7">
        <v>46211.778993055559</v>
      </c>
      <c r="D8349" s="4">
        <v>231100000</v>
      </c>
      <c r="E8349" s="3">
        <v>8171000</v>
      </c>
      <c r="F8349" s="3">
        <v>1869500</v>
      </c>
      <c r="G8349" s="4">
        <v>94930000</v>
      </c>
      <c r="H8349" t="s">
        <v>8792</v>
      </c>
      <c r="I8349" s="2">
        <v>46211.737349537034</v>
      </c>
      <c r="J8349" s="4">
        <v>50000000</v>
      </c>
      <c r="K8349" s="4" t="s">
        <v>6211</v>
      </c>
      <c r="L8349" s="5">
        <v>231.1</v>
      </c>
      <c r="M8349" s="5">
        <v>94.93</v>
      </c>
      <c r="N8349" s="5">
        <v>50</v>
      </c>
      <c r="O8349" s="5" t="str">
        <f t="shared" si="130"/>
        <v>0,990000</v>
      </c>
      <c r="P8349" s="5" t="s">
        <v>11322</v>
      </c>
      <c r="Q8349" s="5" t="s">
        <v>11438</v>
      </c>
    </row>
    <row r="8350" spans="1:17" x14ac:dyDescent="0.25">
      <c r="A8350">
        <v>64230</v>
      </c>
      <c r="B8350" t="s">
        <v>30</v>
      </c>
      <c r="C8350" s="7">
        <v>46211.779004629629</v>
      </c>
      <c r="D8350" s="4">
        <v>231100000</v>
      </c>
      <c r="E8350" s="3">
        <v>8168000</v>
      </c>
      <c r="F8350" s="3">
        <v>1869100</v>
      </c>
      <c r="G8350" s="4">
        <v>94931000</v>
      </c>
      <c r="H8350" t="s">
        <v>8793</v>
      </c>
      <c r="I8350" s="2">
        <v>46211.737349537034</v>
      </c>
      <c r="J8350" s="4">
        <v>50000000</v>
      </c>
      <c r="K8350" s="4" t="s">
        <v>6211</v>
      </c>
      <c r="L8350" s="5">
        <v>231.1</v>
      </c>
      <c r="M8350" s="5">
        <v>94.930999999999997</v>
      </c>
      <c r="N8350" s="5">
        <v>50</v>
      </c>
      <c r="O8350" s="5" t="str">
        <f t="shared" si="130"/>
        <v>0,990000</v>
      </c>
      <c r="P8350" s="5" t="s">
        <v>11359</v>
      </c>
      <c r="Q8350" s="5" t="s">
        <v>11443</v>
      </c>
    </row>
    <row r="8351" spans="1:17" x14ac:dyDescent="0.25">
      <c r="A8351">
        <v>64231</v>
      </c>
      <c r="B8351" t="s">
        <v>30</v>
      </c>
      <c r="C8351" s="7">
        <v>46211.779016203705</v>
      </c>
      <c r="D8351" s="4">
        <v>231100000</v>
      </c>
      <c r="E8351" s="3">
        <v>8167000</v>
      </c>
      <c r="F8351" s="3">
        <v>1868800</v>
      </c>
      <c r="G8351" s="4">
        <v>94931000</v>
      </c>
      <c r="H8351" t="s">
        <v>8794</v>
      </c>
      <c r="I8351" s="2">
        <v>46211.737349537034</v>
      </c>
      <c r="J8351" s="4">
        <v>50000000</v>
      </c>
      <c r="K8351" s="4" t="s">
        <v>6211</v>
      </c>
      <c r="L8351" s="5">
        <v>231.1</v>
      </c>
      <c r="M8351" s="5">
        <v>94.930999999999997</v>
      </c>
      <c r="N8351" s="5">
        <v>50</v>
      </c>
      <c r="O8351" s="5" t="str">
        <f t="shared" si="130"/>
        <v>0,990000</v>
      </c>
      <c r="P8351" s="5" t="s">
        <v>11357</v>
      </c>
      <c r="Q8351" s="5" t="s">
        <v>11456</v>
      </c>
    </row>
    <row r="8352" spans="1:17" x14ac:dyDescent="0.25">
      <c r="A8352">
        <v>64232</v>
      </c>
      <c r="B8352" t="s">
        <v>30</v>
      </c>
      <c r="C8352" s="7">
        <v>46211.779027777775</v>
      </c>
      <c r="D8352" s="4">
        <v>230900000</v>
      </c>
      <c r="E8352" s="3">
        <v>8169000</v>
      </c>
      <c r="F8352" s="3">
        <v>1868300</v>
      </c>
      <c r="G8352" s="4">
        <v>94931999</v>
      </c>
      <c r="H8352" t="s">
        <v>8795</v>
      </c>
      <c r="I8352" s="2">
        <v>46211.737476851849</v>
      </c>
      <c r="J8352" s="4">
        <v>50000000</v>
      </c>
      <c r="K8352" s="4" t="s">
        <v>6211</v>
      </c>
      <c r="L8352" s="5">
        <v>230.9</v>
      </c>
      <c r="M8352" s="5">
        <v>94.931999000000005</v>
      </c>
      <c r="N8352" s="5">
        <v>50</v>
      </c>
      <c r="O8352" s="5" t="str">
        <f t="shared" si="130"/>
        <v>0,990000</v>
      </c>
      <c r="P8352" s="5" t="s">
        <v>11360</v>
      </c>
      <c r="Q8352" s="5" t="s">
        <v>11457</v>
      </c>
    </row>
    <row r="8353" spans="1:17" x14ac:dyDescent="0.25">
      <c r="A8353">
        <v>64233</v>
      </c>
      <c r="B8353" t="s">
        <v>30</v>
      </c>
      <c r="C8353" s="7">
        <v>46211.779039351852</v>
      </c>
      <c r="D8353" s="4">
        <v>230900000</v>
      </c>
      <c r="E8353" s="3">
        <v>8169000</v>
      </c>
      <c r="F8353" s="3">
        <v>1868300</v>
      </c>
      <c r="G8353" s="4">
        <v>94931999</v>
      </c>
      <c r="H8353" t="s">
        <v>8796</v>
      </c>
      <c r="I8353" s="2">
        <v>46211.737476851849</v>
      </c>
      <c r="J8353" s="4">
        <v>50000000</v>
      </c>
      <c r="K8353" s="4" t="s">
        <v>6211</v>
      </c>
      <c r="L8353" s="5">
        <v>230.9</v>
      </c>
      <c r="M8353" s="5">
        <v>94.931999000000005</v>
      </c>
      <c r="N8353" s="5">
        <v>50</v>
      </c>
      <c r="O8353" s="5" t="str">
        <f t="shared" si="130"/>
        <v>0,990000</v>
      </c>
      <c r="P8353" s="5" t="s">
        <v>11360</v>
      </c>
      <c r="Q8353" s="5" t="s">
        <v>11457</v>
      </c>
    </row>
    <row r="8354" spans="1:17" x14ac:dyDescent="0.25">
      <c r="A8354">
        <v>64234</v>
      </c>
      <c r="B8354" t="s">
        <v>30</v>
      </c>
      <c r="C8354" s="7">
        <v>46211.779050925928</v>
      </c>
      <c r="D8354" s="4">
        <v>231000000</v>
      </c>
      <c r="E8354" s="3">
        <v>8172000</v>
      </c>
      <c r="F8354" s="3">
        <v>1869300</v>
      </c>
      <c r="G8354" s="4">
        <v>94932999</v>
      </c>
      <c r="H8354" t="s">
        <v>8797</v>
      </c>
      <c r="I8354" s="2">
        <v>46211.737476851849</v>
      </c>
      <c r="J8354" s="4">
        <v>50000000</v>
      </c>
      <c r="K8354" s="4" t="s">
        <v>6211</v>
      </c>
      <c r="L8354" s="5">
        <v>231</v>
      </c>
      <c r="M8354" s="5">
        <v>94.932998999999995</v>
      </c>
      <c r="N8354" s="5">
        <v>50</v>
      </c>
      <c r="O8354" s="5" t="str">
        <f t="shared" si="130"/>
        <v>0,990000</v>
      </c>
      <c r="P8354" s="5" t="s">
        <v>11348</v>
      </c>
      <c r="Q8354" s="5" t="s">
        <v>11442</v>
      </c>
    </row>
    <row r="8355" spans="1:17" x14ac:dyDescent="0.25">
      <c r="A8355">
        <v>64235</v>
      </c>
      <c r="B8355" t="s">
        <v>30</v>
      </c>
      <c r="C8355" s="7">
        <v>46211.779062499998</v>
      </c>
      <c r="D8355" s="4">
        <v>231000000</v>
      </c>
      <c r="E8355" s="3">
        <v>8171000</v>
      </c>
      <c r="F8355" s="3">
        <v>1869300</v>
      </c>
      <c r="G8355" s="4">
        <v>94932999</v>
      </c>
      <c r="H8355" t="s">
        <v>8798</v>
      </c>
      <c r="I8355" s="2">
        <v>46211.737476851849</v>
      </c>
      <c r="J8355" s="4">
        <v>50000000</v>
      </c>
      <c r="K8355" s="4" t="s">
        <v>6211</v>
      </c>
      <c r="L8355" s="5">
        <v>231</v>
      </c>
      <c r="M8355" s="5">
        <v>94.932998999999995</v>
      </c>
      <c r="N8355" s="5">
        <v>50</v>
      </c>
      <c r="O8355" s="5" t="str">
        <f t="shared" si="130"/>
        <v>0,990000</v>
      </c>
      <c r="P8355" s="5" t="s">
        <v>11322</v>
      </c>
      <c r="Q8355" s="5" t="s">
        <v>11442</v>
      </c>
    </row>
    <row r="8356" spans="1:17" x14ac:dyDescent="0.25">
      <c r="A8356">
        <v>64236</v>
      </c>
      <c r="B8356" t="s">
        <v>30</v>
      </c>
      <c r="C8356" s="7">
        <v>46211.779074074075</v>
      </c>
      <c r="D8356" s="4">
        <v>231000000</v>
      </c>
      <c r="E8356" s="3">
        <v>8169000</v>
      </c>
      <c r="F8356" s="3">
        <v>1868500</v>
      </c>
      <c r="G8356" s="4">
        <v>94933998</v>
      </c>
      <c r="H8356" t="s">
        <v>8799</v>
      </c>
      <c r="I8356" s="2">
        <v>46211.737476851849</v>
      </c>
      <c r="J8356" s="4">
        <v>50000000</v>
      </c>
      <c r="K8356" s="4" t="s">
        <v>6211</v>
      </c>
      <c r="L8356" s="5">
        <v>231</v>
      </c>
      <c r="M8356" s="5">
        <v>94.933998000000003</v>
      </c>
      <c r="N8356" s="5">
        <v>50</v>
      </c>
      <c r="O8356" s="5" t="str">
        <f t="shared" si="130"/>
        <v>0,990000</v>
      </c>
      <c r="P8356" s="5" t="s">
        <v>11360</v>
      </c>
      <c r="Q8356" s="5" t="s">
        <v>11458</v>
      </c>
    </row>
    <row r="8357" spans="1:17" x14ac:dyDescent="0.25">
      <c r="A8357">
        <v>64237</v>
      </c>
      <c r="B8357" t="s">
        <v>30</v>
      </c>
      <c r="C8357" s="7">
        <v>46211.779085648152</v>
      </c>
      <c r="D8357" s="4">
        <v>231000000</v>
      </c>
      <c r="E8357" s="3">
        <v>8171000</v>
      </c>
      <c r="F8357" s="3">
        <v>1869000</v>
      </c>
      <c r="G8357" s="4">
        <v>94933998</v>
      </c>
      <c r="H8357" t="s">
        <v>8800</v>
      </c>
      <c r="I8357" s="2">
        <v>46211.737476851849</v>
      </c>
      <c r="J8357" s="4">
        <v>50000000</v>
      </c>
      <c r="K8357" s="4" t="s">
        <v>6211</v>
      </c>
      <c r="L8357" s="5">
        <v>231</v>
      </c>
      <c r="M8357" s="5">
        <v>94.933998000000003</v>
      </c>
      <c r="N8357" s="5">
        <v>50</v>
      </c>
      <c r="O8357" s="5" t="str">
        <f t="shared" si="130"/>
        <v>0,990000</v>
      </c>
      <c r="P8357" s="5" t="s">
        <v>11322</v>
      </c>
      <c r="Q8357" s="5" t="s">
        <v>11446</v>
      </c>
    </row>
    <row r="8358" spans="1:17" x14ac:dyDescent="0.25">
      <c r="A8358">
        <v>64238</v>
      </c>
      <c r="B8358" t="s">
        <v>30</v>
      </c>
      <c r="C8358" s="7">
        <v>46211.779097222221</v>
      </c>
      <c r="D8358" s="4">
        <v>231000000</v>
      </c>
      <c r="E8358" s="3">
        <v>8171000</v>
      </c>
      <c r="F8358" s="3">
        <v>1869000</v>
      </c>
      <c r="G8358" s="4">
        <v>94934998</v>
      </c>
      <c r="H8358" t="s">
        <v>8801</v>
      </c>
      <c r="I8358" s="2">
        <v>46211.737476851849</v>
      </c>
      <c r="J8358" s="4">
        <v>50000000</v>
      </c>
      <c r="K8358" s="4" t="s">
        <v>6211</v>
      </c>
      <c r="L8358" s="5">
        <v>231</v>
      </c>
      <c r="M8358" s="5">
        <v>94.934997999999993</v>
      </c>
      <c r="N8358" s="5">
        <v>50</v>
      </c>
      <c r="O8358" s="5" t="str">
        <f t="shared" si="130"/>
        <v>0,990000</v>
      </c>
      <c r="P8358" s="5" t="s">
        <v>11322</v>
      </c>
      <c r="Q8358" s="5" t="s">
        <v>11446</v>
      </c>
    </row>
    <row r="8359" spans="1:17" x14ac:dyDescent="0.25">
      <c r="A8359">
        <v>64239</v>
      </c>
      <c r="B8359" t="s">
        <v>30</v>
      </c>
      <c r="C8359" s="7">
        <v>46211.779108796298</v>
      </c>
      <c r="D8359" s="4">
        <v>231100000</v>
      </c>
      <c r="E8359" s="3">
        <v>8171000</v>
      </c>
      <c r="F8359" s="3">
        <v>1869900</v>
      </c>
      <c r="G8359" s="4">
        <v>94935997</v>
      </c>
      <c r="H8359" t="s">
        <v>8802</v>
      </c>
      <c r="I8359" s="2">
        <v>46211.737476851849</v>
      </c>
      <c r="J8359" s="4">
        <v>50000000</v>
      </c>
      <c r="K8359" s="4" t="s">
        <v>6211</v>
      </c>
      <c r="L8359" s="5">
        <v>231.1</v>
      </c>
      <c r="M8359" s="5">
        <v>94.935997</v>
      </c>
      <c r="N8359" s="5">
        <v>50</v>
      </c>
      <c r="O8359" s="5" t="str">
        <f t="shared" si="130"/>
        <v>0,990000</v>
      </c>
      <c r="P8359" s="5" t="s">
        <v>11322</v>
      </c>
      <c r="Q8359" s="5" t="s">
        <v>11437</v>
      </c>
    </row>
    <row r="8360" spans="1:17" x14ac:dyDescent="0.25">
      <c r="A8360">
        <v>64240</v>
      </c>
      <c r="B8360" t="s">
        <v>30</v>
      </c>
      <c r="C8360" s="7">
        <v>46211.779120370367</v>
      </c>
      <c r="D8360" s="4">
        <v>231100000</v>
      </c>
      <c r="E8360" s="3">
        <v>8169000</v>
      </c>
      <c r="F8360" s="3">
        <v>1869600</v>
      </c>
      <c r="G8360" s="4">
        <v>94935997</v>
      </c>
      <c r="H8360" t="s">
        <v>8803</v>
      </c>
      <c r="I8360" s="2">
        <v>46211.737476851849</v>
      </c>
      <c r="J8360" s="4">
        <v>50000000</v>
      </c>
      <c r="K8360" s="4" t="s">
        <v>6211</v>
      </c>
      <c r="L8360" s="5">
        <v>231.1</v>
      </c>
      <c r="M8360" s="5">
        <v>94.935997</v>
      </c>
      <c r="N8360" s="5">
        <v>50</v>
      </c>
      <c r="O8360" s="5" t="str">
        <f t="shared" si="130"/>
        <v>0,990000</v>
      </c>
      <c r="P8360" s="5" t="s">
        <v>11360</v>
      </c>
      <c r="Q8360" s="5" t="s">
        <v>11441</v>
      </c>
    </row>
    <row r="8361" spans="1:17" x14ac:dyDescent="0.25">
      <c r="A8361">
        <v>64241</v>
      </c>
      <c r="B8361" t="s">
        <v>30</v>
      </c>
      <c r="C8361" s="7">
        <v>46211.779131944444</v>
      </c>
      <c r="D8361" s="4">
        <v>231200000</v>
      </c>
      <c r="E8361" s="3">
        <v>8170000</v>
      </c>
      <c r="F8361" s="3">
        <v>1870400</v>
      </c>
      <c r="G8361" s="4">
        <v>94935997</v>
      </c>
      <c r="H8361" t="s">
        <v>8804</v>
      </c>
      <c r="I8361" s="2">
        <v>46211.737476851849</v>
      </c>
      <c r="J8361" s="4">
        <v>50000000</v>
      </c>
      <c r="K8361" s="4" t="s">
        <v>6211</v>
      </c>
      <c r="L8361" s="5">
        <v>231.2</v>
      </c>
      <c r="M8361" s="5">
        <v>94.935997</v>
      </c>
      <c r="N8361" s="5">
        <v>50</v>
      </c>
      <c r="O8361" s="5" t="str">
        <f t="shared" si="130"/>
        <v>0,990000</v>
      </c>
      <c r="P8361" s="5" t="s">
        <v>11352</v>
      </c>
      <c r="Q8361" s="5" t="s">
        <v>11436</v>
      </c>
    </row>
    <row r="8362" spans="1:17" x14ac:dyDescent="0.25">
      <c r="A8362">
        <v>64242</v>
      </c>
      <c r="B8362" t="s">
        <v>30</v>
      </c>
      <c r="C8362" s="7">
        <v>46211.779143518521</v>
      </c>
      <c r="D8362" s="4">
        <v>231200000</v>
      </c>
      <c r="E8362" s="3">
        <v>8167000</v>
      </c>
      <c r="F8362" s="3">
        <v>1869800</v>
      </c>
      <c r="G8362" s="4">
        <v>94936996</v>
      </c>
      <c r="H8362" t="s">
        <v>8805</v>
      </c>
      <c r="I8362" s="2">
        <v>46211.737581018519</v>
      </c>
      <c r="J8362" s="4">
        <v>50000000</v>
      </c>
      <c r="K8362" s="4" t="s">
        <v>6211</v>
      </c>
      <c r="L8362" s="5">
        <v>231.2</v>
      </c>
      <c r="M8362" s="5">
        <v>94.936995999999994</v>
      </c>
      <c r="N8362" s="5">
        <v>50</v>
      </c>
      <c r="O8362" s="5" t="str">
        <f t="shared" si="130"/>
        <v>0,990000</v>
      </c>
      <c r="P8362" s="5" t="s">
        <v>11357</v>
      </c>
      <c r="Q8362" s="5" t="s">
        <v>11439</v>
      </c>
    </row>
    <row r="8363" spans="1:17" x14ac:dyDescent="0.25">
      <c r="A8363">
        <v>64243</v>
      </c>
      <c r="B8363" t="s">
        <v>30</v>
      </c>
      <c r="C8363" s="7">
        <v>46211.77915509259</v>
      </c>
      <c r="D8363" s="4">
        <v>231200000</v>
      </c>
      <c r="E8363" s="3">
        <v>8167000</v>
      </c>
      <c r="F8363" s="3">
        <v>1869800</v>
      </c>
      <c r="G8363" s="4">
        <v>94938004</v>
      </c>
      <c r="H8363" t="s">
        <v>8806</v>
      </c>
      <c r="I8363" s="2">
        <v>46211.737581018519</v>
      </c>
      <c r="J8363" s="4">
        <v>50000000</v>
      </c>
      <c r="K8363" s="4" t="s">
        <v>6211</v>
      </c>
      <c r="L8363" s="5">
        <v>231.2</v>
      </c>
      <c r="M8363" s="5">
        <v>94.938004000000006</v>
      </c>
      <c r="N8363" s="5">
        <v>50</v>
      </c>
      <c r="O8363" s="5" t="str">
        <f t="shared" si="130"/>
        <v>0,990000</v>
      </c>
      <c r="P8363" s="5" t="s">
        <v>11357</v>
      </c>
      <c r="Q8363" s="5" t="s">
        <v>11439</v>
      </c>
    </row>
    <row r="8364" spans="1:17" x14ac:dyDescent="0.25">
      <c r="A8364">
        <v>64244</v>
      </c>
      <c r="B8364" t="s">
        <v>30</v>
      </c>
      <c r="C8364" s="7">
        <v>46211.779166666667</v>
      </c>
      <c r="D8364" s="4">
        <v>231200000</v>
      </c>
      <c r="E8364" s="3">
        <v>8164000</v>
      </c>
      <c r="F8364" s="3">
        <v>1869300</v>
      </c>
      <c r="G8364" s="4">
        <v>94938004</v>
      </c>
      <c r="H8364" t="s">
        <v>8807</v>
      </c>
      <c r="I8364" s="2">
        <v>46211.737581018519</v>
      </c>
      <c r="J8364" s="4">
        <v>50000000</v>
      </c>
      <c r="K8364" s="4" t="s">
        <v>6211</v>
      </c>
      <c r="L8364" s="5">
        <v>231.2</v>
      </c>
      <c r="M8364" s="5">
        <v>94.938004000000006</v>
      </c>
      <c r="N8364" s="5">
        <v>50</v>
      </c>
      <c r="O8364" s="5" t="str">
        <f t="shared" si="130"/>
        <v>0,990000</v>
      </c>
      <c r="P8364" s="5" t="s">
        <v>11376</v>
      </c>
      <c r="Q8364" s="5" t="s">
        <v>11442</v>
      </c>
    </row>
    <row r="8365" spans="1:17" x14ac:dyDescent="0.25">
      <c r="A8365">
        <v>64245</v>
      </c>
      <c r="B8365" t="s">
        <v>30</v>
      </c>
      <c r="C8365" s="7">
        <v>46211.779178240744</v>
      </c>
      <c r="D8365" s="4">
        <v>231100000</v>
      </c>
      <c r="E8365" s="3">
        <v>8162000</v>
      </c>
      <c r="F8365" s="3">
        <v>1868000</v>
      </c>
      <c r="G8365" s="4">
        <v>94939003</v>
      </c>
      <c r="H8365" t="s">
        <v>8808</v>
      </c>
      <c r="I8365" s="2">
        <v>46211.737581018519</v>
      </c>
      <c r="J8365" s="4">
        <v>50000000</v>
      </c>
      <c r="K8365" s="4" t="s">
        <v>6211</v>
      </c>
      <c r="L8365" s="5">
        <v>231.1</v>
      </c>
      <c r="M8365" s="5">
        <v>94.939003</v>
      </c>
      <c r="N8365" s="5">
        <v>50</v>
      </c>
      <c r="O8365" s="5" t="str">
        <f t="shared" si="130"/>
        <v>0,990000</v>
      </c>
      <c r="P8365" s="5" t="s">
        <v>11384</v>
      </c>
      <c r="Q8365" s="5" t="s">
        <v>11451</v>
      </c>
    </row>
    <row r="8366" spans="1:17" x14ac:dyDescent="0.25">
      <c r="A8366">
        <v>64246</v>
      </c>
      <c r="B8366" t="s">
        <v>30</v>
      </c>
      <c r="C8366" s="7">
        <v>46211.779189814813</v>
      </c>
      <c r="D8366" s="4">
        <v>231100000</v>
      </c>
      <c r="E8366" s="3">
        <v>8164000</v>
      </c>
      <c r="F8366" s="3">
        <v>1868200</v>
      </c>
      <c r="G8366" s="4">
        <v>94939003</v>
      </c>
      <c r="H8366" t="s">
        <v>8809</v>
      </c>
      <c r="I8366" s="2">
        <v>46211.737581018519</v>
      </c>
      <c r="J8366" s="4">
        <v>50000000</v>
      </c>
      <c r="K8366" s="4" t="s">
        <v>6211</v>
      </c>
      <c r="L8366" s="5">
        <v>231.1</v>
      </c>
      <c r="M8366" s="5">
        <v>94.939003</v>
      </c>
      <c r="N8366" s="5">
        <v>50</v>
      </c>
      <c r="O8366" s="5" t="str">
        <f t="shared" si="130"/>
        <v>0,990000</v>
      </c>
      <c r="P8366" s="5" t="s">
        <v>11376</v>
      </c>
      <c r="Q8366" s="5" t="s">
        <v>11447</v>
      </c>
    </row>
    <row r="8367" spans="1:17" x14ac:dyDescent="0.25">
      <c r="A8367">
        <v>64247</v>
      </c>
      <c r="B8367" t="s">
        <v>30</v>
      </c>
      <c r="C8367" s="7">
        <v>46211.77920138889</v>
      </c>
      <c r="D8367" s="4">
        <v>231100000</v>
      </c>
      <c r="E8367" s="3">
        <v>8164000</v>
      </c>
      <c r="F8367" s="3">
        <v>1868200</v>
      </c>
      <c r="G8367" s="4">
        <v>94940002</v>
      </c>
      <c r="H8367" t="s">
        <v>8810</v>
      </c>
      <c r="I8367" s="2">
        <v>46211.737581018519</v>
      </c>
      <c r="J8367" s="4">
        <v>50000000</v>
      </c>
      <c r="K8367" s="4" t="s">
        <v>6211</v>
      </c>
      <c r="L8367" s="5">
        <v>231.1</v>
      </c>
      <c r="M8367" s="5">
        <v>94.940002000000007</v>
      </c>
      <c r="N8367" s="5">
        <v>50</v>
      </c>
      <c r="O8367" s="5" t="str">
        <f t="shared" si="130"/>
        <v>0,990000</v>
      </c>
      <c r="P8367" s="5" t="s">
        <v>11376</v>
      </c>
      <c r="Q8367" s="5" t="s">
        <v>11447</v>
      </c>
    </row>
    <row r="8368" spans="1:17" x14ac:dyDescent="0.25">
      <c r="A8368">
        <v>64248</v>
      </c>
      <c r="B8368" t="s">
        <v>30</v>
      </c>
      <c r="C8368" s="7">
        <v>46211.77921296296</v>
      </c>
      <c r="D8368" s="4">
        <v>231200000</v>
      </c>
      <c r="E8368" s="3">
        <v>8167000</v>
      </c>
      <c r="F8368" s="3">
        <v>1869800</v>
      </c>
      <c r="G8368" s="4">
        <v>94940002</v>
      </c>
      <c r="H8368" t="s">
        <v>8811</v>
      </c>
      <c r="I8368" s="2">
        <v>46211.737581018519</v>
      </c>
      <c r="J8368" s="4">
        <v>50000000</v>
      </c>
      <c r="K8368" s="4" t="s">
        <v>6211</v>
      </c>
      <c r="L8368" s="5">
        <v>231.2</v>
      </c>
      <c r="M8368" s="5">
        <v>94.940002000000007</v>
      </c>
      <c r="N8368" s="5">
        <v>50</v>
      </c>
      <c r="O8368" s="5" t="str">
        <f t="shared" si="130"/>
        <v>0,990000</v>
      </c>
      <c r="P8368" s="5" t="s">
        <v>11357</v>
      </c>
      <c r="Q8368" s="5" t="s">
        <v>11439</v>
      </c>
    </row>
    <row r="8369" spans="1:17" x14ac:dyDescent="0.25">
      <c r="A8369">
        <v>64249</v>
      </c>
      <c r="B8369" t="s">
        <v>30</v>
      </c>
      <c r="C8369" s="7">
        <v>46211.779224537036</v>
      </c>
      <c r="D8369" s="4">
        <v>231300000</v>
      </c>
      <c r="E8369" s="3">
        <v>8167000</v>
      </c>
      <c r="F8369" s="3">
        <v>1870300</v>
      </c>
      <c r="G8369" s="4">
        <v>94941002</v>
      </c>
      <c r="H8369" t="s">
        <v>8812</v>
      </c>
      <c r="I8369" s="2">
        <v>46211.737581018519</v>
      </c>
      <c r="J8369" s="4">
        <v>50000000</v>
      </c>
      <c r="K8369" s="4" t="s">
        <v>6211</v>
      </c>
      <c r="L8369" s="5">
        <v>231.3</v>
      </c>
      <c r="M8369" s="5">
        <v>94.941001999999997</v>
      </c>
      <c r="N8369" s="5">
        <v>50</v>
      </c>
      <c r="O8369" s="5" t="str">
        <f t="shared" si="130"/>
        <v>0,990000</v>
      </c>
      <c r="P8369" s="5" t="s">
        <v>11357</v>
      </c>
      <c r="Q8369" s="5" t="s">
        <v>11432</v>
      </c>
    </row>
    <row r="8370" spans="1:17" x14ac:dyDescent="0.25">
      <c r="A8370">
        <v>64250</v>
      </c>
      <c r="B8370" t="s">
        <v>30</v>
      </c>
      <c r="C8370" s="7">
        <v>46211.779236111113</v>
      </c>
      <c r="D8370" s="4">
        <v>231300000</v>
      </c>
      <c r="E8370" s="3">
        <v>8166000</v>
      </c>
      <c r="F8370" s="3">
        <v>1870700</v>
      </c>
      <c r="G8370" s="4">
        <v>94941002</v>
      </c>
      <c r="H8370" t="s">
        <v>8813</v>
      </c>
      <c r="I8370" s="2">
        <v>46211.737581018519</v>
      </c>
      <c r="J8370" s="4">
        <v>50000000</v>
      </c>
      <c r="K8370" s="4" t="s">
        <v>6211</v>
      </c>
      <c r="L8370" s="5">
        <v>231.3</v>
      </c>
      <c r="M8370" s="5">
        <v>94.941001999999997</v>
      </c>
      <c r="N8370" s="5">
        <v>50</v>
      </c>
      <c r="O8370" s="5" t="str">
        <f t="shared" si="130"/>
        <v>0,990000</v>
      </c>
      <c r="P8370" s="5" t="s">
        <v>11374</v>
      </c>
      <c r="Q8370" s="5" t="s">
        <v>11435</v>
      </c>
    </row>
    <row r="8371" spans="1:17" x14ac:dyDescent="0.25">
      <c r="A8371">
        <v>64251</v>
      </c>
      <c r="B8371" t="s">
        <v>30</v>
      </c>
      <c r="C8371" s="7">
        <v>46211.779247685183</v>
      </c>
      <c r="D8371" s="4">
        <v>231500000</v>
      </c>
      <c r="E8371" s="3">
        <v>8167000</v>
      </c>
      <c r="F8371" s="3">
        <v>1871700</v>
      </c>
      <c r="G8371" s="4">
        <v>94942001</v>
      </c>
      <c r="H8371" t="s">
        <v>8814</v>
      </c>
      <c r="I8371" s="2">
        <v>46211.737581018519</v>
      </c>
      <c r="J8371" s="4">
        <v>50000000</v>
      </c>
      <c r="K8371" s="4" t="s">
        <v>6211</v>
      </c>
      <c r="L8371" s="5">
        <v>231.5</v>
      </c>
      <c r="M8371" s="5">
        <v>94.942001000000005</v>
      </c>
      <c r="N8371" s="5">
        <v>50</v>
      </c>
      <c r="O8371" s="5" t="str">
        <f t="shared" si="130"/>
        <v>0,990000</v>
      </c>
      <c r="P8371" s="5" t="s">
        <v>11357</v>
      </c>
      <c r="Q8371" s="5" t="s">
        <v>11413</v>
      </c>
    </row>
    <row r="8372" spans="1:17" x14ac:dyDescent="0.25">
      <c r="A8372">
        <v>64252</v>
      </c>
      <c r="B8372" t="s">
        <v>30</v>
      </c>
      <c r="C8372" s="7">
        <v>46211.77925925926</v>
      </c>
      <c r="D8372" s="4">
        <v>231500000</v>
      </c>
      <c r="E8372" s="3">
        <v>8167000</v>
      </c>
      <c r="F8372" s="3">
        <v>1871700</v>
      </c>
      <c r="G8372" s="4">
        <v>94942001</v>
      </c>
      <c r="H8372" t="s">
        <v>8815</v>
      </c>
      <c r="I8372" s="2">
        <v>46211.737696759257</v>
      </c>
      <c r="J8372" s="4">
        <v>50000000</v>
      </c>
      <c r="K8372" s="4" t="s">
        <v>6211</v>
      </c>
      <c r="L8372" s="5">
        <v>231.5</v>
      </c>
      <c r="M8372" s="5">
        <v>94.942001000000005</v>
      </c>
      <c r="N8372" s="5">
        <v>50</v>
      </c>
      <c r="O8372" s="5" t="str">
        <f t="shared" si="130"/>
        <v>0,990000</v>
      </c>
      <c r="P8372" s="5" t="s">
        <v>11357</v>
      </c>
      <c r="Q8372" s="5" t="s">
        <v>11413</v>
      </c>
    </row>
    <row r="8373" spans="1:17" x14ac:dyDescent="0.25">
      <c r="A8373">
        <v>64253</v>
      </c>
      <c r="B8373" t="s">
        <v>30</v>
      </c>
      <c r="C8373" s="7">
        <v>46211.779270833336</v>
      </c>
      <c r="D8373" s="4">
        <v>231500000</v>
      </c>
      <c r="E8373" s="3">
        <v>8163000</v>
      </c>
      <c r="F8373" s="3">
        <v>1870900</v>
      </c>
      <c r="G8373" s="4">
        <v>94943001</v>
      </c>
      <c r="H8373" t="s">
        <v>8816</v>
      </c>
      <c r="I8373" s="2">
        <v>46211.737696759257</v>
      </c>
      <c r="J8373" s="4">
        <v>50000000</v>
      </c>
      <c r="K8373" s="4" t="s">
        <v>6211</v>
      </c>
      <c r="L8373" s="5">
        <v>231.5</v>
      </c>
      <c r="M8373" s="5">
        <v>94.943000999999995</v>
      </c>
      <c r="N8373" s="5">
        <v>50</v>
      </c>
      <c r="O8373" s="5" t="str">
        <f t="shared" si="130"/>
        <v>0,990000</v>
      </c>
      <c r="P8373" s="5" t="s">
        <v>11378</v>
      </c>
      <c r="Q8373" s="5" t="s">
        <v>11422</v>
      </c>
    </row>
    <row r="8374" spans="1:17" x14ac:dyDescent="0.25">
      <c r="A8374">
        <v>64254</v>
      </c>
      <c r="B8374" t="s">
        <v>30</v>
      </c>
      <c r="C8374" s="7">
        <v>46211.779282407406</v>
      </c>
      <c r="D8374" s="4">
        <v>231400000</v>
      </c>
      <c r="E8374" s="3">
        <v>8162000</v>
      </c>
      <c r="F8374" s="3">
        <v>1870100</v>
      </c>
      <c r="G8374" s="4">
        <v>94943001</v>
      </c>
      <c r="H8374" t="s">
        <v>8817</v>
      </c>
      <c r="I8374" s="2">
        <v>46211.737696759257</v>
      </c>
      <c r="J8374" s="4">
        <v>50000000</v>
      </c>
      <c r="K8374" s="4" t="s">
        <v>6211</v>
      </c>
      <c r="L8374" s="5">
        <v>231.4</v>
      </c>
      <c r="M8374" s="5">
        <v>94.943000999999995</v>
      </c>
      <c r="N8374" s="5">
        <v>50</v>
      </c>
      <c r="O8374" s="5" t="str">
        <f t="shared" si="130"/>
        <v>0,990000</v>
      </c>
      <c r="P8374" s="5" t="s">
        <v>11384</v>
      </c>
      <c r="Q8374" s="5" t="s">
        <v>11444</v>
      </c>
    </row>
    <row r="8375" spans="1:17" x14ac:dyDescent="0.25">
      <c r="A8375">
        <v>64255</v>
      </c>
      <c r="B8375" t="s">
        <v>30</v>
      </c>
      <c r="C8375" s="7">
        <v>46211.779293981483</v>
      </c>
      <c r="D8375" s="4">
        <v>231400000</v>
      </c>
      <c r="E8375" s="3">
        <v>8165000</v>
      </c>
      <c r="F8375" s="3">
        <v>1871100</v>
      </c>
      <c r="G8375" s="4">
        <v>94944000</v>
      </c>
      <c r="H8375" t="s">
        <v>8818</v>
      </c>
      <c r="I8375" s="2">
        <v>46211.737696759257</v>
      </c>
      <c r="J8375" s="4">
        <v>50000000</v>
      </c>
      <c r="K8375" s="4" t="s">
        <v>6211</v>
      </c>
      <c r="L8375" s="5">
        <v>231.4</v>
      </c>
      <c r="M8375" s="5">
        <v>94.944000000000003</v>
      </c>
      <c r="N8375" s="5">
        <v>50</v>
      </c>
      <c r="O8375" s="5" t="str">
        <f t="shared" si="130"/>
        <v>0,990000</v>
      </c>
      <c r="P8375" s="5" t="s">
        <v>11380</v>
      </c>
      <c r="Q8375" s="5" t="s">
        <v>11407</v>
      </c>
    </row>
    <row r="8376" spans="1:17" x14ac:dyDescent="0.25">
      <c r="A8376">
        <v>64256</v>
      </c>
      <c r="B8376" t="s">
        <v>30</v>
      </c>
      <c r="C8376" s="7">
        <v>46211.779305555552</v>
      </c>
      <c r="D8376" s="4">
        <v>231400000</v>
      </c>
      <c r="E8376" s="3">
        <v>8165000</v>
      </c>
      <c r="F8376" s="3">
        <v>1871100</v>
      </c>
      <c r="G8376" s="4">
        <v>94944000</v>
      </c>
      <c r="H8376" t="s">
        <v>8819</v>
      </c>
      <c r="I8376" s="2">
        <v>46211.737696759257</v>
      </c>
      <c r="J8376" s="4">
        <v>50000000</v>
      </c>
      <c r="K8376" s="4" t="s">
        <v>6211</v>
      </c>
      <c r="L8376" s="5">
        <v>231.4</v>
      </c>
      <c r="M8376" s="5">
        <v>94.944000000000003</v>
      </c>
      <c r="N8376" s="5">
        <v>50</v>
      </c>
      <c r="O8376" s="5" t="str">
        <f t="shared" si="130"/>
        <v>0,990000</v>
      </c>
      <c r="P8376" s="5" t="s">
        <v>11380</v>
      </c>
      <c r="Q8376" s="5" t="s">
        <v>11407</v>
      </c>
    </row>
    <row r="8377" spans="1:17" x14ac:dyDescent="0.25">
      <c r="A8377">
        <v>64257</v>
      </c>
      <c r="B8377" t="s">
        <v>30</v>
      </c>
      <c r="C8377" s="7">
        <v>46211.779317129629</v>
      </c>
      <c r="D8377" s="4">
        <v>231500000</v>
      </c>
      <c r="E8377" s="3">
        <v>8166000</v>
      </c>
      <c r="F8377" s="3">
        <v>1871400</v>
      </c>
      <c r="G8377" s="4">
        <v>94945000</v>
      </c>
      <c r="H8377" t="s">
        <v>8820</v>
      </c>
      <c r="I8377" s="2">
        <v>46211.737696759257</v>
      </c>
      <c r="J8377" s="4">
        <v>50000000</v>
      </c>
      <c r="K8377" s="4" t="s">
        <v>6211</v>
      </c>
      <c r="L8377" s="5">
        <v>231.5</v>
      </c>
      <c r="M8377" s="5">
        <v>94.944999999999993</v>
      </c>
      <c r="N8377" s="5">
        <v>50</v>
      </c>
      <c r="O8377" s="5" t="str">
        <f t="shared" si="130"/>
        <v>0,990000</v>
      </c>
      <c r="P8377" s="5" t="s">
        <v>11374</v>
      </c>
      <c r="Q8377" s="5" t="s">
        <v>11420</v>
      </c>
    </row>
    <row r="8378" spans="1:17" x14ac:dyDescent="0.25">
      <c r="A8378">
        <v>64258</v>
      </c>
      <c r="B8378" t="s">
        <v>30</v>
      </c>
      <c r="C8378" s="7">
        <v>46211.779328703706</v>
      </c>
      <c r="D8378" s="4">
        <v>231300000</v>
      </c>
      <c r="E8378" s="3">
        <v>8163000</v>
      </c>
      <c r="F8378" s="3">
        <v>1869800</v>
      </c>
      <c r="G8378" s="4">
        <v>94945000</v>
      </c>
      <c r="H8378" t="s">
        <v>8821</v>
      </c>
      <c r="I8378" s="2">
        <v>46211.737696759257</v>
      </c>
      <c r="J8378" s="4">
        <v>50000000</v>
      </c>
      <c r="K8378" s="4" t="s">
        <v>6211</v>
      </c>
      <c r="L8378" s="5">
        <v>231.3</v>
      </c>
      <c r="M8378" s="5">
        <v>94.944999999999993</v>
      </c>
      <c r="N8378" s="5">
        <v>50</v>
      </c>
      <c r="O8378" s="5" t="str">
        <f t="shared" si="130"/>
        <v>0,990000</v>
      </c>
      <c r="P8378" s="5" t="s">
        <v>11378</v>
      </c>
      <c r="Q8378" s="5" t="s">
        <v>11439</v>
      </c>
    </row>
    <row r="8379" spans="1:17" x14ac:dyDescent="0.25">
      <c r="A8379">
        <v>64259</v>
      </c>
      <c r="B8379" t="s">
        <v>30</v>
      </c>
      <c r="C8379" s="7">
        <v>46211.779340277775</v>
      </c>
      <c r="D8379" s="4">
        <v>231400000</v>
      </c>
      <c r="E8379" s="3">
        <v>8166000</v>
      </c>
      <c r="F8379" s="3">
        <v>1870800</v>
      </c>
      <c r="G8379" s="4">
        <v>94945999</v>
      </c>
      <c r="H8379" t="s">
        <v>8822</v>
      </c>
      <c r="I8379" s="2">
        <v>46211.737696759257</v>
      </c>
      <c r="J8379" s="4">
        <v>50000000</v>
      </c>
      <c r="K8379" s="4" t="s">
        <v>6211</v>
      </c>
      <c r="L8379" s="5">
        <v>231.4</v>
      </c>
      <c r="M8379" s="5">
        <v>94.945999</v>
      </c>
      <c r="N8379" s="5">
        <v>50</v>
      </c>
      <c r="O8379" s="5" t="str">
        <f t="shared" si="130"/>
        <v>0,990000</v>
      </c>
      <c r="P8379" s="5" t="s">
        <v>11374</v>
      </c>
      <c r="Q8379" s="5" t="s">
        <v>11427</v>
      </c>
    </row>
    <row r="8380" spans="1:17" x14ac:dyDescent="0.25">
      <c r="A8380">
        <v>64260</v>
      </c>
      <c r="B8380" t="s">
        <v>30</v>
      </c>
      <c r="C8380" s="7">
        <v>46211.779351851852</v>
      </c>
      <c r="D8380" s="4">
        <v>231500000</v>
      </c>
      <c r="E8380" s="3">
        <v>8165000</v>
      </c>
      <c r="F8380" s="3">
        <v>1871700</v>
      </c>
      <c r="G8380" s="4">
        <v>94945999</v>
      </c>
      <c r="H8380" t="s">
        <v>8823</v>
      </c>
      <c r="I8380" s="2">
        <v>46211.737696759257</v>
      </c>
      <c r="J8380" s="4">
        <v>50000000</v>
      </c>
      <c r="K8380" s="4" t="s">
        <v>6211</v>
      </c>
      <c r="L8380" s="5">
        <v>231.5</v>
      </c>
      <c r="M8380" s="5">
        <v>94.945999</v>
      </c>
      <c r="N8380" s="5">
        <v>50</v>
      </c>
      <c r="O8380" s="5" t="str">
        <f t="shared" si="130"/>
        <v>0,990000</v>
      </c>
      <c r="P8380" s="5" t="s">
        <v>11380</v>
      </c>
      <c r="Q8380" s="5" t="s">
        <v>11413</v>
      </c>
    </row>
    <row r="8381" spans="1:17" x14ac:dyDescent="0.25">
      <c r="A8381">
        <v>64261</v>
      </c>
      <c r="B8381" t="s">
        <v>30</v>
      </c>
      <c r="C8381" s="7">
        <v>46211.779363425929</v>
      </c>
      <c r="D8381" s="4">
        <v>231500000</v>
      </c>
      <c r="E8381" s="3">
        <v>8165000</v>
      </c>
      <c r="F8381" s="3">
        <v>1871700</v>
      </c>
      <c r="G8381" s="4">
        <v>94946999</v>
      </c>
      <c r="H8381" t="s">
        <v>8824</v>
      </c>
      <c r="I8381" s="2">
        <v>46211.737696759257</v>
      </c>
      <c r="J8381" s="4">
        <v>50000000</v>
      </c>
      <c r="K8381" s="4" t="s">
        <v>6211</v>
      </c>
      <c r="L8381" s="5">
        <v>231.5</v>
      </c>
      <c r="M8381" s="5">
        <v>94.946999000000005</v>
      </c>
      <c r="N8381" s="5">
        <v>50</v>
      </c>
      <c r="O8381" s="5" t="str">
        <f t="shared" si="130"/>
        <v>0,990000</v>
      </c>
      <c r="P8381" s="5" t="s">
        <v>11380</v>
      </c>
      <c r="Q8381" s="5" t="s">
        <v>11413</v>
      </c>
    </row>
    <row r="8382" spans="1:17" x14ac:dyDescent="0.25">
      <c r="A8382">
        <v>64262</v>
      </c>
      <c r="B8382" t="s">
        <v>30</v>
      </c>
      <c r="C8382" s="7">
        <v>46211.779374999998</v>
      </c>
      <c r="D8382" s="4">
        <v>231500000</v>
      </c>
      <c r="E8382" s="3">
        <v>8161000</v>
      </c>
      <c r="F8382" s="3">
        <v>1870500</v>
      </c>
      <c r="G8382" s="4">
        <v>94946999</v>
      </c>
      <c r="H8382" t="s">
        <v>8825</v>
      </c>
      <c r="I8382" s="2">
        <v>46211.737812500003</v>
      </c>
      <c r="J8382" s="4">
        <v>50000000</v>
      </c>
      <c r="K8382" s="4" t="s">
        <v>6211</v>
      </c>
      <c r="L8382" s="5">
        <v>231.5</v>
      </c>
      <c r="M8382" s="5">
        <v>94.946999000000005</v>
      </c>
      <c r="N8382" s="5">
        <v>50</v>
      </c>
      <c r="O8382" s="5" t="str">
        <f t="shared" si="130"/>
        <v>0,990000</v>
      </c>
      <c r="P8382" s="5" t="s">
        <v>11389</v>
      </c>
      <c r="Q8382" s="5" t="s">
        <v>11431</v>
      </c>
    </row>
    <row r="8383" spans="1:17" x14ac:dyDescent="0.25">
      <c r="A8383">
        <v>64263</v>
      </c>
      <c r="B8383" t="s">
        <v>30</v>
      </c>
      <c r="C8383" s="7">
        <v>46211.779386574075</v>
      </c>
      <c r="D8383" s="4">
        <v>231400000</v>
      </c>
      <c r="E8383" s="3">
        <v>8159000</v>
      </c>
      <c r="F8383" s="3">
        <v>1869600</v>
      </c>
      <c r="G8383" s="4">
        <v>94947998</v>
      </c>
      <c r="H8383" t="s">
        <v>8826</v>
      </c>
      <c r="I8383" s="2">
        <v>46211.737812500003</v>
      </c>
      <c r="J8383" s="4">
        <v>50000000</v>
      </c>
      <c r="K8383" s="4" t="s">
        <v>6211</v>
      </c>
      <c r="L8383" s="5">
        <v>231.4</v>
      </c>
      <c r="M8383" s="5">
        <v>94.947997999999998</v>
      </c>
      <c r="N8383" s="5">
        <v>50</v>
      </c>
      <c r="O8383" s="5" t="str">
        <f t="shared" si="130"/>
        <v>0,990000</v>
      </c>
      <c r="P8383" s="5" t="s">
        <v>11392</v>
      </c>
      <c r="Q8383" s="5" t="s">
        <v>11441</v>
      </c>
    </row>
    <row r="8384" spans="1:17" x14ac:dyDescent="0.25">
      <c r="A8384">
        <v>64264</v>
      </c>
      <c r="B8384" t="s">
        <v>30</v>
      </c>
      <c r="C8384" s="7">
        <v>46211.779398148145</v>
      </c>
      <c r="D8384" s="4">
        <v>231500000</v>
      </c>
      <c r="E8384" s="3">
        <v>8161000</v>
      </c>
      <c r="F8384" s="3">
        <v>1870600</v>
      </c>
      <c r="G8384" s="4">
        <v>94947998</v>
      </c>
      <c r="H8384" t="s">
        <v>8827</v>
      </c>
      <c r="I8384" s="2">
        <v>46211.737812500003</v>
      </c>
      <c r="J8384" s="4">
        <v>50000000</v>
      </c>
      <c r="K8384" s="4" t="s">
        <v>6211</v>
      </c>
      <c r="L8384" s="5">
        <v>231.5</v>
      </c>
      <c r="M8384" s="5">
        <v>94.947997999999998</v>
      </c>
      <c r="N8384" s="5">
        <v>50</v>
      </c>
      <c r="O8384" s="5" t="str">
        <f t="shared" si="130"/>
        <v>0,990000</v>
      </c>
      <c r="P8384" s="5" t="s">
        <v>11389</v>
      </c>
      <c r="Q8384" s="5" t="s">
        <v>11430</v>
      </c>
    </row>
    <row r="8385" spans="1:17" x14ac:dyDescent="0.25">
      <c r="A8385">
        <v>64265</v>
      </c>
      <c r="B8385" t="s">
        <v>30</v>
      </c>
      <c r="C8385" s="7">
        <v>46211.779409722221</v>
      </c>
      <c r="D8385" s="4">
        <v>231500000</v>
      </c>
      <c r="E8385" s="3">
        <v>8161000</v>
      </c>
      <c r="F8385" s="3">
        <v>1870600</v>
      </c>
      <c r="G8385" s="4">
        <v>94948997</v>
      </c>
      <c r="H8385" t="s">
        <v>8828</v>
      </c>
      <c r="I8385" s="2">
        <v>46211.737812500003</v>
      </c>
      <c r="J8385" s="4">
        <v>50000000</v>
      </c>
      <c r="K8385" s="4" t="s">
        <v>6211</v>
      </c>
      <c r="L8385" s="5">
        <v>231.5</v>
      </c>
      <c r="M8385" s="5">
        <v>94.948997000000006</v>
      </c>
      <c r="N8385" s="5">
        <v>50</v>
      </c>
      <c r="O8385" s="5" t="str">
        <f t="shared" si="130"/>
        <v>0,990000</v>
      </c>
      <c r="P8385" s="5" t="s">
        <v>11389</v>
      </c>
      <c r="Q8385" s="5" t="s">
        <v>11430</v>
      </c>
    </row>
    <row r="8386" spans="1:17" x14ac:dyDescent="0.25">
      <c r="A8386">
        <v>64266</v>
      </c>
      <c r="B8386" t="s">
        <v>30</v>
      </c>
      <c r="C8386" s="7">
        <v>46211.779421296298</v>
      </c>
      <c r="D8386" s="4">
        <v>231400000</v>
      </c>
      <c r="E8386" s="3">
        <v>8162000</v>
      </c>
      <c r="F8386" s="3">
        <v>1870100</v>
      </c>
      <c r="G8386" s="4">
        <v>94949997</v>
      </c>
      <c r="H8386" t="s">
        <v>8829</v>
      </c>
      <c r="I8386" s="2">
        <v>46211.737812500003</v>
      </c>
      <c r="J8386" s="4">
        <v>50000000</v>
      </c>
      <c r="K8386" s="4" t="s">
        <v>6211</v>
      </c>
      <c r="L8386" s="5">
        <v>231.4</v>
      </c>
      <c r="M8386" s="5">
        <v>94.949996999999996</v>
      </c>
      <c r="N8386" s="5">
        <v>50</v>
      </c>
      <c r="O8386" s="5" t="str">
        <f t="shared" si="130"/>
        <v>0,990000</v>
      </c>
      <c r="P8386" s="5" t="s">
        <v>11384</v>
      </c>
      <c r="Q8386" s="5" t="s">
        <v>11444</v>
      </c>
    </row>
    <row r="8387" spans="1:17" x14ac:dyDescent="0.25">
      <c r="A8387">
        <v>64267</v>
      </c>
      <c r="B8387" t="s">
        <v>30</v>
      </c>
      <c r="C8387" s="7">
        <v>46211.779432870368</v>
      </c>
      <c r="D8387" s="4">
        <v>231500000</v>
      </c>
      <c r="E8387" s="3">
        <v>8166000</v>
      </c>
      <c r="F8387" s="3">
        <v>1871700</v>
      </c>
      <c r="G8387" s="4">
        <v>94949997</v>
      </c>
      <c r="H8387" t="s">
        <v>8830</v>
      </c>
      <c r="I8387" s="2">
        <v>46211.737812500003</v>
      </c>
      <c r="J8387" s="4">
        <v>50000000</v>
      </c>
      <c r="K8387" s="4" t="s">
        <v>6211</v>
      </c>
      <c r="L8387" s="5">
        <v>231.5</v>
      </c>
      <c r="M8387" s="5">
        <v>94.949996999999996</v>
      </c>
      <c r="N8387" s="5">
        <v>50</v>
      </c>
      <c r="O8387" s="5" t="str">
        <f t="shared" ref="O8387:O8450" si="131">SUBSTITUTE(K8387,".",",")</f>
        <v>0,990000</v>
      </c>
      <c r="P8387" s="5" t="s">
        <v>11374</v>
      </c>
      <c r="Q8387" s="5" t="s">
        <v>11413</v>
      </c>
    </row>
    <row r="8388" spans="1:17" x14ac:dyDescent="0.25">
      <c r="A8388">
        <v>64268</v>
      </c>
      <c r="B8388" t="s">
        <v>30</v>
      </c>
      <c r="C8388" s="7">
        <v>46211.779444444444</v>
      </c>
      <c r="D8388" s="4">
        <v>231300000</v>
      </c>
      <c r="E8388" s="3">
        <v>8162000</v>
      </c>
      <c r="F8388" s="3">
        <v>1869700</v>
      </c>
      <c r="G8388" s="4">
        <v>94950996</v>
      </c>
      <c r="H8388" t="s">
        <v>8831</v>
      </c>
      <c r="I8388" s="2">
        <v>46211.737812500003</v>
      </c>
      <c r="J8388" s="4">
        <v>50000000</v>
      </c>
      <c r="K8388" s="4" t="s">
        <v>6211</v>
      </c>
      <c r="L8388" s="5">
        <v>231.3</v>
      </c>
      <c r="M8388" s="5">
        <v>94.950996000000004</v>
      </c>
      <c r="N8388" s="5">
        <v>50</v>
      </c>
      <c r="O8388" s="5" t="str">
        <f t="shared" si="131"/>
        <v>0,990000</v>
      </c>
      <c r="P8388" s="5" t="s">
        <v>11384</v>
      </c>
      <c r="Q8388" s="5" t="s">
        <v>11426</v>
      </c>
    </row>
    <row r="8389" spans="1:17" x14ac:dyDescent="0.25">
      <c r="A8389">
        <v>64269</v>
      </c>
      <c r="B8389" t="s">
        <v>30</v>
      </c>
      <c r="C8389" s="7">
        <v>46211.779456018521</v>
      </c>
      <c r="D8389" s="4">
        <v>231400000</v>
      </c>
      <c r="E8389" s="3">
        <v>8162000</v>
      </c>
      <c r="F8389" s="3">
        <v>1870400</v>
      </c>
      <c r="G8389" s="4">
        <v>94950996</v>
      </c>
      <c r="H8389" t="s">
        <v>8832</v>
      </c>
      <c r="I8389" s="2">
        <v>46211.737812500003</v>
      </c>
      <c r="J8389" s="4">
        <v>50000000</v>
      </c>
      <c r="K8389" s="4" t="s">
        <v>6211</v>
      </c>
      <c r="L8389" s="5">
        <v>231.4</v>
      </c>
      <c r="M8389" s="5">
        <v>94.950996000000004</v>
      </c>
      <c r="N8389" s="5">
        <v>50</v>
      </c>
      <c r="O8389" s="5" t="str">
        <f t="shared" si="131"/>
        <v>0,990000</v>
      </c>
      <c r="P8389" s="5" t="s">
        <v>11384</v>
      </c>
      <c r="Q8389" s="5" t="s">
        <v>11436</v>
      </c>
    </row>
    <row r="8390" spans="1:17" x14ac:dyDescent="0.25">
      <c r="A8390">
        <v>64270</v>
      </c>
      <c r="B8390" t="s">
        <v>30</v>
      </c>
      <c r="C8390" s="7">
        <v>46211.779467592591</v>
      </c>
      <c r="D8390" s="4">
        <v>231400000</v>
      </c>
      <c r="E8390" s="3">
        <v>8162000</v>
      </c>
      <c r="F8390" s="3">
        <v>1870400</v>
      </c>
      <c r="G8390" s="4">
        <v>94952003</v>
      </c>
      <c r="H8390" t="s">
        <v>8833</v>
      </c>
      <c r="I8390" s="2">
        <v>46211.737812500003</v>
      </c>
      <c r="J8390" s="4">
        <v>50000000</v>
      </c>
      <c r="K8390" s="4" t="s">
        <v>6211</v>
      </c>
      <c r="L8390" s="5">
        <v>231.4</v>
      </c>
      <c r="M8390" s="5">
        <v>94.952003000000005</v>
      </c>
      <c r="N8390" s="5">
        <v>50</v>
      </c>
      <c r="O8390" s="5" t="str">
        <f t="shared" si="131"/>
        <v>0,990000</v>
      </c>
      <c r="P8390" s="5" t="s">
        <v>11384</v>
      </c>
      <c r="Q8390" s="5" t="s">
        <v>11436</v>
      </c>
    </row>
    <row r="8391" spans="1:17" x14ac:dyDescent="0.25">
      <c r="A8391">
        <v>64271</v>
      </c>
      <c r="B8391" t="s">
        <v>30</v>
      </c>
      <c r="C8391" s="7">
        <v>46211.779479166667</v>
      </c>
      <c r="D8391" s="4">
        <v>231400000</v>
      </c>
      <c r="E8391" s="3">
        <v>8158000</v>
      </c>
      <c r="F8391" s="3">
        <v>1869400</v>
      </c>
      <c r="G8391" s="4">
        <v>94952003</v>
      </c>
      <c r="H8391" t="s">
        <v>8834</v>
      </c>
      <c r="I8391" s="2">
        <v>46211.737812500003</v>
      </c>
      <c r="J8391" s="4">
        <v>50000000</v>
      </c>
      <c r="K8391" s="4" t="s">
        <v>6211</v>
      </c>
      <c r="L8391" s="5">
        <v>231.4</v>
      </c>
      <c r="M8391" s="5">
        <v>94.952003000000005</v>
      </c>
      <c r="N8391" s="5">
        <v>50</v>
      </c>
      <c r="O8391" s="5" t="str">
        <f t="shared" si="131"/>
        <v>0,990000</v>
      </c>
      <c r="P8391" s="5" t="s">
        <v>11393</v>
      </c>
      <c r="Q8391" s="5" t="s">
        <v>11434</v>
      </c>
    </row>
    <row r="8392" spans="1:17" x14ac:dyDescent="0.25">
      <c r="A8392">
        <v>64272</v>
      </c>
      <c r="B8392" t="s">
        <v>30</v>
      </c>
      <c r="C8392" s="7">
        <v>46211.779490740744</v>
      </c>
      <c r="D8392" s="4">
        <v>231400000</v>
      </c>
      <c r="E8392" s="3">
        <v>8157000</v>
      </c>
      <c r="F8392" s="3">
        <v>1869400</v>
      </c>
      <c r="G8392" s="4">
        <v>94953003</v>
      </c>
      <c r="H8392" t="s">
        <v>8835</v>
      </c>
      <c r="I8392" s="2">
        <v>46211.737928240742</v>
      </c>
      <c r="J8392" s="4">
        <v>50000000</v>
      </c>
      <c r="K8392" s="4" t="s">
        <v>6211</v>
      </c>
      <c r="L8392" s="5">
        <v>231.4</v>
      </c>
      <c r="M8392" s="5">
        <v>94.953002999999995</v>
      </c>
      <c r="N8392" s="5">
        <v>50</v>
      </c>
      <c r="O8392" s="5" t="str">
        <f t="shared" si="131"/>
        <v>0,990000</v>
      </c>
      <c r="P8392" s="5" t="s">
        <v>10950</v>
      </c>
      <c r="Q8392" s="5" t="s">
        <v>11434</v>
      </c>
    </row>
    <row r="8393" spans="1:17" x14ac:dyDescent="0.25">
      <c r="A8393">
        <v>64273</v>
      </c>
      <c r="B8393" t="s">
        <v>30</v>
      </c>
      <c r="C8393" s="7">
        <v>46211.779502314814</v>
      </c>
      <c r="D8393" s="4">
        <v>231500000</v>
      </c>
      <c r="E8393" s="3">
        <v>8156000</v>
      </c>
      <c r="F8393" s="3">
        <v>1869400</v>
      </c>
      <c r="G8393" s="4">
        <v>94953003</v>
      </c>
      <c r="H8393" t="s">
        <v>8836</v>
      </c>
      <c r="I8393" s="2">
        <v>46211.737928240742</v>
      </c>
      <c r="J8393" s="4">
        <v>50000000</v>
      </c>
      <c r="K8393" s="4" t="s">
        <v>6211</v>
      </c>
      <c r="L8393" s="5">
        <v>231.5</v>
      </c>
      <c r="M8393" s="5">
        <v>94.953002999999995</v>
      </c>
      <c r="N8393" s="5">
        <v>50</v>
      </c>
      <c r="O8393" s="5" t="str">
        <f t="shared" si="131"/>
        <v>0,990000</v>
      </c>
      <c r="P8393" s="5" t="s">
        <v>11391</v>
      </c>
      <c r="Q8393" s="5" t="s">
        <v>11434</v>
      </c>
    </row>
    <row r="8394" spans="1:17" x14ac:dyDescent="0.25">
      <c r="A8394">
        <v>64274</v>
      </c>
      <c r="B8394" t="s">
        <v>30</v>
      </c>
      <c r="C8394" s="7">
        <v>46211.779513888891</v>
      </c>
      <c r="D8394" s="4">
        <v>231400000</v>
      </c>
      <c r="E8394" s="3">
        <v>8157000</v>
      </c>
      <c r="F8394" s="3">
        <v>1869000</v>
      </c>
      <c r="G8394" s="4">
        <v>94954002</v>
      </c>
      <c r="H8394" t="s">
        <v>8837</v>
      </c>
      <c r="I8394" s="2">
        <v>46211.737928240742</v>
      </c>
      <c r="J8394" s="4">
        <v>50000000</v>
      </c>
      <c r="K8394" s="4" t="s">
        <v>6211</v>
      </c>
      <c r="L8394" s="5">
        <v>231.4</v>
      </c>
      <c r="M8394" s="5">
        <v>94.954002000000003</v>
      </c>
      <c r="N8394" s="5">
        <v>50</v>
      </c>
      <c r="O8394" s="5" t="str">
        <f t="shared" si="131"/>
        <v>0,990000</v>
      </c>
      <c r="P8394" s="5" t="s">
        <v>10950</v>
      </c>
      <c r="Q8394" s="5" t="s">
        <v>11446</v>
      </c>
    </row>
    <row r="8395" spans="1:17" x14ac:dyDescent="0.25">
      <c r="A8395">
        <v>64275</v>
      </c>
      <c r="B8395" t="s">
        <v>30</v>
      </c>
      <c r="C8395" s="7">
        <v>46211.77952546296</v>
      </c>
      <c r="D8395" s="4">
        <v>231400000</v>
      </c>
      <c r="E8395" s="3">
        <v>8157000</v>
      </c>
      <c r="F8395" s="3">
        <v>1869000</v>
      </c>
      <c r="G8395" s="4">
        <v>94954002</v>
      </c>
      <c r="H8395" t="s">
        <v>8838</v>
      </c>
      <c r="I8395" s="2">
        <v>46211.737928240742</v>
      </c>
      <c r="J8395" s="4">
        <v>50000000</v>
      </c>
      <c r="K8395" s="4" t="s">
        <v>6211</v>
      </c>
      <c r="L8395" s="5">
        <v>231.4</v>
      </c>
      <c r="M8395" s="5">
        <v>94.954002000000003</v>
      </c>
      <c r="N8395" s="5">
        <v>50</v>
      </c>
      <c r="O8395" s="5" t="str">
        <f t="shared" si="131"/>
        <v>0,990000</v>
      </c>
      <c r="P8395" s="5" t="s">
        <v>10950</v>
      </c>
      <c r="Q8395" s="5" t="s">
        <v>11446</v>
      </c>
    </row>
    <row r="8396" spans="1:17" x14ac:dyDescent="0.25">
      <c r="A8396">
        <v>64276</v>
      </c>
      <c r="B8396" t="s">
        <v>30</v>
      </c>
      <c r="C8396" s="7">
        <v>46211.779537037037</v>
      </c>
      <c r="D8396" s="4">
        <v>231400000</v>
      </c>
      <c r="E8396" s="3">
        <v>8157000</v>
      </c>
      <c r="F8396" s="3">
        <v>1868800</v>
      </c>
      <c r="G8396" s="4">
        <v>94955002</v>
      </c>
      <c r="H8396" t="s">
        <v>8839</v>
      </c>
      <c r="I8396" s="2">
        <v>46211.737928240742</v>
      </c>
      <c r="J8396" s="4">
        <v>50000000</v>
      </c>
      <c r="K8396" s="4" t="s">
        <v>6211</v>
      </c>
      <c r="L8396" s="5">
        <v>231.4</v>
      </c>
      <c r="M8396" s="5">
        <v>94.955001999999993</v>
      </c>
      <c r="N8396" s="5">
        <v>50</v>
      </c>
      <c r="O8396" s="5" t="str">
        <f t="shared" si="131"/>
        <v>0,990000</v>
      </c>
      <c r="P8396" s="5" t="s">
        <v>10950</v>
      </c>
      <c r="Q8396" s="5" t="s">
        <v>11456</v>
      </c>
    </row>
    <row r="8397" spans="1:17" x14ac:dyDescent="0.25">
      <c r="A8397">
        <v>64277</v>
      </c>
      <c r="B8397" t="s">
        <v>30</v>
      </c>
      <c r="C8397" s="7">
        <v>46211.779548611114</v>
      </c>
      <c r="D8397" s="4">
        <v>231400000</v>
      </c>
      <c r="E8397" s="3">
        <v>8158000</v>
      </c>
      <c r="F8397" s="3">
        <v>1869700</v>
      </c>
      <c r="G8397" s="4">
        <v>94955002</v>
      </c>
      <c r="H8397" t="s">
        <v>8840</v>
      </c>
      <c r="I8397" s="2">
        <v>46211.737928240742</v>
      </c>
      <c r="J8397" s="4">
        <v>50000000</v>
      </c>
      <c r="K8397" s="4" t="s">
        <v>6211</v>
      </c>
      <c r="L8397" s="5">
        <v>231.4</v>
      </c>
      <c r="M8397" s="5">
        <v>94.955001999999993</v>
      </c>
      <c r="N8397" s="5">
        <v>50</v>
      </c>
      <c r="O8397" s="5" t="str">
        <f t="shared" si="131"/>
        <v>0,990000</v>
      </c>
      <c r="P8397" s="5" t="s">
        <v>11393</v>
      </c>
      <c r="Q8397" s="5" t="s">
        <v>11426</v>
      </c>
    </row>
    <row r="8398" spans="1:17" x14ac:dyDescent="0.25">
      <c r="A8398">
        <v>64278</v>
      </c>
      <c r="B8398" t="s">
        <v>30</v>
      </c>
      <c r="C8398" s="7">
        <v>46211.779560185183</v>
      </c>
      <c r="D8398" s="4">
        <v>231400000</v>
      </c>
      <c r="E8398" s="3">
        <v>8158000</v>
      </c>
      <c r="F8398" s="3">
        <v>1869400</v>
      </c>
      <c r="G8398" s="4">
        <v>94956001</v>
      </c>
      <c r="H8398" t="s">
        <v>8841</v>
      </c>
      <c r="I8398" s="2">
        <v>46211.737928240742</v>
      </c>
      <c r="J8398" s="4">
        <v>50000000</v>
      </c>
      <c r="K8398" s="4" t="s">
        <v>6211</v>
      </c>
      <c r="L8398" s="5">
        <v>231.4</v>
      </c>
      <c r="M8398" s="5">
        <v>94.956001000000001</v>
      </c>
      <c r="N8398" s="5">
        <v>50</v>
      </c>
      <c r="O8398" s="5" t="str">
        <f t="shared" si="131"/>
        <v>0,990000</v>
      </c>
      <c r="P8398" s="5" t="s">
        <v>11393</v>
      </c>
      <c r="Q8398" s="5" t="s">
        <v>11434</v>
      </c>
    </row>
    <row r="8399" spans="1:17" x14ac:dyDescent="0.25">
      <c r="A8399">
        <v>64279</v>
      </c>
      <c r="B8399" t="s">
        <v>30</v>
      </c>
      <c r="C8399" s="7">
        <v>46211.77957175926</v>
      </c>
      <c r="D8399" s="4">
        <v>231400000</v>
      </c>
      <c r="E8399" s="3">
        <v>8158000</v>
      </c>
      <c r="F8399" s="3">
        <v>1869400</v>
      </c>
      <c r="G8399" s="4">
        <v>94956001</v>
      </c>
      <c r="H8399" t="s">
        <v>8842</v>
      </c>
      <c r="I8399" s="2">
        <v>46211.737928240742</v>
      </c>
      <c r="J8399" s="4">
        <v>50000000</v>
      </c>
      <c r="K8399" s="4" t="s">
        <v>6211</v>
      </c>
      <c r="L8399" s="5">
        <v>231.4</v>
      </c>
      <c r="M8399" s="5">
        <v>94.956001000000001</v>
      </c>
      <c r="N8399" s="5">
        <v>50</v>
      </c>
      <c r="O8399" s="5" t="str">
        <f t="shared" si="131"/>
        <v>0,990000</v>
      </c>
      <c r="P8399" s="5" t="s">
        <v>11393</v>
      </c>
      <c r="Q8399" s="5" t="s">
        <v>11434</v>
      </c>
    </row>
    <row r="8400" spans="1:17" x14ac:dyDescent="0.25">
      <c r="A8400">
        <v>64280</v>
      </c>
      <c r="B8400" t="s">
        <v>30</v>
      </c>
      <c r="C8400" s="7">
        <v>46211.779583333337</v>
      </c>
      <c r="D8400" s="4">
        <v>231400000</v>
      </c>
      <c r="E8400" s="3">
        <v>8159000</v>
      </c>
      <c r="F8400" s="3">
        <v>1869200</v>
      </c>
      <c r="G8400" s="4">
        <v>94957001</v>
      </c>
      <c r="H8400" t="s">
        <v>8843</v>
      </c>
      <c r="I8400" s="2">
        <v>46211.737928240742</v>
      </c>
      <c r="J8400" s="4">
        <v>50000000</v>
      </c>
      <c r="K8400" s="4" t="s">
        <v>6211</v>
      </c>
      <c r="L8400" s="5">
        <v>231.4</v>
      </c>
      <c r="M8400" s="5">
        <v>94.957001000000005</v>
      </c>
      <c r="N8400" s="5">
        <v>50</v>
      </c>
      <c r="O8400" s="5" t="str">
        <f t="shared" si="131"/>
        <v>0,990000</v>
      </c>
      <c r="P8400" s="5" t="s">
        <v>11392</v>
      </c>
      <c r="Q8400" s="5" t="s">
        <v>11450</v>
      </c>
    </row>
    <row r="8401" spans="1:17" x14ac:dyDescent="0.25">
      <c r="A8401">
        <v>64281</v>
      </c>
      <c r="B8401" t="s">
        <v>30</v>
      </c>
      <c r="C8401" s="7">
        <v>46211.779594907406</v>
      </c>
      <c r="D8401" s="4">
        <v>231400000</v>
      </c>
      <c r="E8401" s="3">
        <v>8162000</v>
      </c>
      <c r="F8401" s="3">
        <v>1870400</v>
      </c>
      <c r="G8401" s="4">
        <v>94957001</v>
      </c>
      <c r="H8401" t="s">
        <v>8844</v>
      </c>
      <c r="I8401" s="2">
        <v>46211.737928240742</v>
      </c>
      <c r="J8401" s="4">
        <v>50000000</v>
      </c>
      <c r="K8401" s="4" t="s">
        <v>6211</v>
      </c>
      <c r="L8401" s="5">
        <v>231.4</v>
      </c>
      <c r="M8401" s="5">
        <v>94.957001000000005</v>
      </c>
      <c r="N8401" s="5">
        <v>50</v>
      </c>
      <c r="O8401" s="5" t="str">
        <f t="shared" si="131"/>
        <v>0,990000</v>
      </c>
      <c r="P8401" s="5" t="s">
        <v>11384</v>
      </c>
      <c r="Q8401" s="5" t="s">
        <v>11436</v>
      </c>
    </row>
    <row r="8402" spans="1:17" x14ac:dyDescent="0.25">
      <c r="A8402">
        <v>64282</v>
      </c>
      <c r="B8402" t="s">
        <v>30</v>
      </c>
      <c r="C8402" s="7">
        <v>46211.779606481483</v>
      </c>
      <c r="D8402" s="4">
        <v>231300000</v>
      </c>
      <c r="E8402" s="3">
        <v>8158000</v>
      </c>
      <c r="F8402" s="3">
        <v>1868900</v>
      </c>
      <c r="G8402" s="4">
        <v>94958000</v>
      </c>
      <c r="H8402" t="s">
        <v>8845</v>
      </c>
      <c r="I8402" s="2">
        <v>46211.738043981481</v>
      </c>
      <c r="J8402" s="4">
        <v>50000000</v>
      </c>
      <c r="K8402" s="4" t="s">
        <v>6211</v>
      </c>
      <c r="L8402" s="5">
        <v>231.3</v>
      </c>
      <c r="M8402" s="5">
        <v>94.957999999999998</v>
      </c>
      <c r="N8402" s="5">
        <v>50</v>
      </c>
      <c r="O8402" s="5" t="str">
        <f t="shared" si="131"/>
        <v>0,990000</v>
      </c>
      <c r="P8402" s="5" t="s">
        <v>11393</v>
      </c>
      <c r="Q8402" s="5" t="s">
        <v>11459</v>
      </c>
    </row>
    <row r="8403" spans="1:17" x14ac:dyDescent="0.25">
      <c r="A8403">
        <v>64283</v>
      </c>
      <c r="B8403" t="s">
        <v>30</v>
      </c>
      <c r="C8403" s="7">
        <v>46211.779618055552</v>
      </c>
      <c r="D8403" s="4">
        <v>231200000</v>
      </c>
      <c r="E8403" s="3">
        <v>8155000</v>
      </c>
      <c r="F8403" s="3">
        <v>1867300</v>
      </c>
      <c r="G8403" s="4">
        <v>94958000</v>
      </c>
      <c r="H8403" t="s">
        <v>8846</v>
      </c>
      <c r="I8403" s="2">
        <v>46211.738043981481</v>
      </c>
      <c r="J8403" s="4">
        <v>50000000</v>
      </c>
      <c r="K8403" s="4" t="s">
        <v>6211</v>
      </c>
      <c r="L8403" s="5">
        <v>231.2</v>
      </c>
      <c r="M8403" s="5">
        <v>94.957999999999998</v>
      </c>
      <c r="N8403" s="5">
        <v>50</v>
      </c>
      <c r="O8403" s="5" t="str">
        <f t="shared" si="131"/>
        <v>0,990000</v>
      </c>
      <c r="P8403" s="5" t="s">
        <v>11395</v>
      </c>
      <c r="Q8403" s="5" t="s">
        <v>11460</v>
      </c>
    </row>
    <row r="8404" spans="1:17" x14ac:dyDescent="0.25">
      <c r="A8404">
        <v>64284</v>
      </c>
      <c r="B8404" t="s">
        <v>30</v>
      </c>
      <c r="C8404" s="7">
        <v>46211.779629629629</v>
      </c>
      <c r="D8404" s="4">
        <v>231200000</v>
      </c>
      <c r="E8404" s="3">
        <v>8155000</v>
      </c>
      <c r="F8404" s="3">
        <v>1867300</v>
      </c>
      <c r="G8404" s="4">
        <v>94959000</v>
      </c>
      <c r="H8404" t="s">
        <v>8847</v>
      </c>
      <c r="I8404" s="2">
        <v>46211.738043981481</v>
      </c>
      <c r="J8404" s="4">
        <v>50000000</v>
      </c>
      <c r="K8404" s="4" t="s">
        <v>6211</v>
      </c>
      <c r="L8404" s="5">
        <v>231.2</v>
      </c>
      <c r="M8404" s="5">
        <v>94.959000000000003</v>
      </c>
      <c r="N8404" s="5">
        <v>50</v>
      </c>
      <c r="O8404" s="5" t="str">
        <f t="shared" si="131"/>
        <v>0,990000</v>
      </c>
      <c r="P8404" s="5" t="s">
        <v>11395</v>
      </c>
      <c r="Q8404" s="5" t="s">
        <v>11460</v>
      </c>
    </row>
    <row r="8405" spans="1:17" x14ac:dyDescent="0.25">
      <c r="A8405">
        <v>64285</v>
      </c>
      <c r="B8405" t="s">
        <v>30</v>
      </c>
      <c r="C8405" s="7">
        <v>46211.779641203706</v>
      </c>
      <c r="D8405" s="4">
        <v>231200000</v>
      </c>
      <c r="E8405" s="3">
        <v>8151000</v>
      </c>
      <c r="F8405" s="3">
        <v>1866100</v>
      </c>
      <c r="G8405" s="4">
        <v>94959000</v>
      </c>
      <c r="H8405" t="s">
        <v>8848</v>
      </c>
      <c r="I8405" s="2">
        <v>46211.738043981481</v>
      </c>
      <c r="J8405" s="4">
        <v>50000000</v>
      </c>
      <c r="K8405" s="4" t="s">
        <v>6211</v>
      </c>
      <c r="L8405" s="5">
        <v>231.2</v>
      </c>
      <c r="M8405" s="5">
        <v>94.959000000000003</v>
      </c>
      <c r="N8405" s="5">
        <v>50</v>
      </c>
      <c r="O8405" s="5" t="str">
        <f t="shared" si="131"/>
        <v>0,990000</v>
      </c>
      <c r="P8405" s="5" t="s">
        <v>11461</v>
      </c>
      <c r="Q8405" s="5" t="s">
        <v>11462</v>
      </c>
    </row>
    <row r="8406" spans="1:17" x14ac:dyDescent="0.25">
      <c r="A8406">
        <v>64286</v>
      </c>
      <c r="B8406" t="s">
        <v>30</v>
      </c>
      <c r="C8406" s="7">
        <v>46211.779652777775</v>
      </c>
      <c r="D8406" s="4">
        <v>231100000</v>
      </c>
      <c r="E8406" s="3">
        <v>8142000</v>
      </c>
      <c r="F8406" s="3">
        <v>1863500</v>
      </c>
      <c r="G8406" s="4">
        <v>94959999</v>
      </c>
      <c r="H8406" t="s">
        <v>8849</v>
      </c>
      <c r="I8406" s="2">
        <v>46211.738043981481</v>
      </c>
      <c r="J8406" s="4">
        <v>50000000</v>
      </c>
      <c r="K8406" s="4" t="s">
        <v>6211</v>
      </c>
      <c r="L8406" s="5">
        <v>231.1</v>
      </c>
      <c r="M8406" s="5">
        <v>94.959998999999996</v>
      </c>
      <c r="N8406" s="5">
        <v>50</v>
      </c>
      <c r="O8406" s="5" t="str">
        <f t="shared" si="131"/>
        <v>0,990000</v>
      </c>
      <c r="P8406" s="5" t="s">
        <v>11401</v>
      </c>
      <c r="Q8406" s="5" t="s">
        <v>11463</v>
      </c>
    </row>
    <row r="8407" spans="1:17" x14ac:dyDescent="0.25">
      <c r="A8407">
        <v>64287</v>
      </c>
      <c r="B8407" t="s">
        <v>30</v>
      </c>
      <c r="C8407" s="7">
        <v>46211.779664351852</v>
      </c>
      <c r="D8407" s="4">
        <v>231200000</v>
      </c>
      <c r="E8407" s="3">
        <v>8140000</v>
      </c>
      <c r="F8407" s="3">
        <v>1863200</v>
      </c>
      <c r="G8407" s="4">
        <v>94959999</v>
      </c>
      <c r="H8407" t="s">
        <v>8850</v>
      </c>
      <c r="I8407" s="2">
        <v>46211.738043981481</v>
      </c>
      <c r="J8407" s="4">
        <v>50000000</v>
      </c>
      <c r="K8407" s="4" t="s">
        <v>6211</v>
      </c>
      <c r="L8407" s="5">
        <v>231.2</v>
      </c>
      <c r="M8407" s="5">
        <v>94.959998999999996</v>
      </c>
      <c r="N8407" s="5">
        <v>50</v>
      </c>
      <c r="O8407" s="5" t="str">
        <f t="shared" si="131"/>
        <v>0,990000</v>
      </c>
      <c r="P8407" s="5" t="s">
        <v>11464</v>
      </c>
      <c r="Q8407" s="5" t="s">
        <v>11465</v>
      </c>
    </row>
    <row r="8408" spans="1:17" x14ac:dyDescent="0.25">
      <c r="A8408">
        <v>64288</v>
      </c>
      <c r="B8408" t="s">
        <v>30</v>
      </c>
      <c r="C8408" s="7">
        <v>46211.779675925929</v>
      </c>
      <c r="D8408" s="4">
        <v>231200000</v>
      </c>
      <c r="E8408" s="3">
        <v>8140000</v>
      </c>
      <c r="F8408" s="3">
        <v>1863200</v>
      </c>
      <c r="G8408" s="4">
        <v>94960999</v>
      </c>
      <c r="H8408" t="s">
        <v>8851</v>
      </c>
      <c r="I8408" s="2">
        <v>46211.738043981481</v>
      </c>
      <c r="J8408" s="4">
        <v>50000000</v>
      </c>
      <c r="K8408" s="4" t="s">
        <v>6211</v>
      </c>
      <c r="L8408" s="5">
        <v>231.2</v>
      </c>
      <c r="M8408" s="5">
        <v>94.960999000000001</v>
      </c>
      <c r="N8408" s="5">
        <v>50</v>
      </c>
      <c r="O8408" s="5" t="str">
        <f t="shared" si="131"/>
        <v>0,990000</v>
      </c>
      <c r="P8408" s="5" t="s">
        <v>11464</v>
      </c>
      <c r="Q8408" s="5" t="s">
        <v>11465</v>
      </c>
    </row>
    <row r="8409" spans="1:17" x14ac:dyDescent="0.25">
      <c r="A8409">
        <v>64289</v>
      </c>
      <c r="B8409" t="s">
        <v>30</v>
      </c>
      <c r="C8409" s="7">
        <v>46211.779687499999</v>
      </c>
      <c r="D8409" s="4">
        <v>231300000</v>
      </c>
      <c r="E8409" s="3">
        <v>8136000</v>
      </c>
      <c r="F8409" s="3">
        <v>1863200</v>
      </c>
      <c r="G8409" s="4">
        <v>94961998</v>
      </c>
      <c r="H8409" t="s">
        <v>8852</v>
      </c>
      <c r="I8409" s="2">
        <v>46211.738043981481</v>
      </c>
      <c r="J8409" s="4">
        <v>50000000</v>
      </c>
      <c r="K8409" s="4" t="s">
        <v>6211</v>
      </c>
      <c r="L8409" s="5">
        <v>231.3</v>
      </c>
      <c r="M8409" s="5">
        <v>94.961997999999994</v>
      </c>
      <c r="N8409" s="5">
        <v>50</v>
      </c>
      <c r="O8409" s="5" t="str">
        <f t="shared" si="131"/>
        <v>0,990000</v>
      </c>
      <c r="P8409" s="5" t="s">
        <v>11466</v>
      </c>
      <c r="Q8409" s="5" t="s">
        <v>11465</v>
      </c>
    </row>
    <row r="8410" spans="1:17" x14ac:dyDescent="0.25">
      <c r="A8410">
        <v>64290</v>
      </c>
      <c r="B8410" t="s">
        <v>30</v>
      </c>
      <c r="C8410" s="7">
        <v>46211.779699074075</v>
      </c>
      <c r="D8410" s="4">
        <v>231400000</v>
      </c>
      <c r="E8410" s="3">
        <v>8132000</v>
      </c>
      <c r="F8410" s="3">
        <v>1863200</v>
      </c>
      <c r="G8410" s="4">
        <v>94961998</v>
      </c>
      <c r="H8410" t="s">
        <v>8853</v>
      </c>
      <c r="I8410" s="2">
        <v>46211.738043981481</v>
      </c>
      <c r="J8410" s="4">
        <v>50000000</v>
      </c>
      <c r="K8410" s="4" t="s">
        <v>6211</v>
      </c>
      <c r="L8410" s="5">
        <v>231.4</v>
      </c>
      <c r="M8410" s="5">
        <v>94.961997999999994</v>
      </c>
      <c r="N8410" s="5">
        <v>50</v>
      </c>
      <c r="O8410" s="5" t="str">
        <f t="shared" si="131"/>
        <v>0,990000</v>
      </c>
      <c r="P8410" s="5" t="s">
        <v>11467</v>
      </c>
      <c r="Q8410" s="5" t="s">
        <v>11465</v>
      </c>
    </row>
    <row r="8411" spans="1:17" x14ac:dyDescent="0.25">
      <c r="A8411">
        <v>64291</v>
      </c>
      <c r="B8411" t="s">
        <v>30</v>
      </c>
      <c r="C8411" s="7">
        <v>46211.779710648145</v>
      </c>
      <c r="D8411" s="4">
        <v>231400000</v>
      </c>
      <c r="E8411" s="3">
        <v>8121000</v>
      </c>
      <c r="F8411" s="3">
        <v>1861100</v>
      </c>
      <c r="G8411" s="4">
        <v>94962997</v>
      </c>
      <c r="H8411" t="s">
        <v>8854</v>
      </c>
      <c r="I8411" s="2">
        <v>46211.738043981481</v>
      </c>
      <c r="J8411" s="4">
        <v>50000000</v>
      </c>
      <c r="K8411" s="4" t="s">
        <v>6211</v>
      </c>
      <c r="L8411" s="5">
        <v>231.4</v>
      </c>
      <c r="M8411" s="5">
        <v>94.962997000000001</v>
      </c>
      <c r="N8411" s="5">
        <v>50</v>
      </c>
      <c r="O8411" s="5" t="str">
        <f t="shared" si="131"/>
        <v>0,990000</v>
      </c>
      <c r="P8411" s="5" t="s">
        <v>11468</v>
      </c>
      <c r="Q8411" s="5" t="s">
        <v>11469</v>
      </c>
    </row>
    <row r="8412" spans="1:17" x14ac:dyDescent="0.25">
      <c r="A8412">
        <v>64292</v>
      </c>
      <c r="B8412" t="s">
        <v>30</v>
      </c>
      <c r="C8412" s="7">
        <v>46211.779722222222</v>
      </c>
      <c r="D8412" s="4">
        <v>231400000</v>
      </c>
      <c r="E8412" s="3">
        <v>8121000</v>
      </c>
      <c r="F8412" s="3">
        <v>1861100</v>
      </c>
      <c r="G8412" s="4">
        <v>94962997</v>
      </c>
      <c r="H8412" t="s">
        <v>8855</v>
      </c>
      <c r="I8412" s="2">
        <v>46211.738159722219</v>
      </c>
      <c r="J8412" s="4">
        <v>50000000</v>
      </c>
      <c r="K8412" s="4" t="s">
        <v>6211</v>
      </c>
      <c r="L8412" s="5">
        <v>231.4</v>
      </c>
      <c r="M8412" s="5">
        <v>94.962997000000001</v>
      </c>
      <c r="N8412" s="5">
        <v>50</v>
      </c>
      <c r="O8412" s="5" t="str">
        <f t="shared" si="131"/>
        <v>0,990000</v>
      </c>
      <c r="P8412" s="5" t="s">
        <v>11468</v>
      </c>
      <c r="Q8412" s="5" t="s">
        <v>11469</v>
      </c>
    </row>
    <row r="8413" spans="1:17" x14ac:dyDescent="0.25">
      <c r="A8413">
        <v>64293</v>
      </c>
      <c r="B8413" t="s">
        <v>30</v>
      </c>
      <c r="C8413" s="7">
        <v>46211.779733796298</v>
      </c>
      <c r="D8413" s="4">
        <v>231300000</v>
      </c>
      <c r="E8413" s="3">
        <v>8117000</v>
      </c>
      <c r="F8413" s="3">
        <v>1859000</v>
      </c>
      <c r="G8413" s="4">
        <v>94963997</v>
      </c>
      <c r="H8413" t="s">
        <v>8856</v>
      </c>
      <c r="I8413" s="2">
        <v>46211.738159722219</v>
      </c>
      <c r="J8413" s="4">
        <v>50000000</v>
      </c>
      <c r="K8413" s="4" t="s">
        <v>6211</v>
      </c>
      <c r="L8413" s="5">
        <v>231.3</v>
      </c>
      <c r="M8413" s="5">
        <v>94.963997000000006</v>
      </c>
      <c r="N8413" s="5">
        <v>50</v>
      </c>
      <c r="O8413" s="5" t="str">
        <f t="shared" si="131"/>
        <v>0,990000</v>
      </c>
      <c r="P8413" s="5" t="s">
        <v>11470</v>
      </c>
      <c r="Q8413" s="5" t="s">
        <v>11471</v>
      </c>
    </row>
    <row r="8414" spans="1:17" x14ac:dyDescent="0.25">
      <c r="A8414">
        <v>64294</v>
      </c>
      <c r="B8414" t="s">
        <v>30</v>
      </c>
      <c r="C8414" s="7">
        <v>46211.779745370368</v>
      </c>
      <c r="D8414" s="4">
        <v>231200000</v>
      </c>
      <c r="E8414" s="3">
        <v>8112000</v>
      </c>
      <c r="F8414" s="3">
        <v>1857400</v>
      </c>
      <c r="G8414" s="4">
        <v>94963997</v>
      </c>
      <c r="H8414" t="s">
        <v>8857</v>
      </c>
      <c r="I8414" s="2">
        <v>46211.738159722219</v>
      </c>
      <c r="J8414" s="4">
        <v>50000000</v>
      </c>
      <c r="K8414" s="4" t="s">
        <v>6211</v>
      </c>
      <c r="L8414" s="5">
        <v>231.2</v>
      </c>
      <c r="M8414" s="5">
        <v>94.963997000000006</v>
      </c>
      <c r="N8414" s="5">
        <v>50</v>
      </c>
      <c r="O8414" s="5" t="str">
        <f t="shared" si="131"/>
        <v>0,990000</v>
      </c>
      <c r="P8414" s="5" t="s">
        <v>11472</v>
      </c>
      <c r="Q8414" s="5" t="s">
        <v>11473</v>
      </c>
    </row>
    <row r="8415" spans="1:17" x14ac:dyDescent="0.25">
      <c r="A8415">
        <v>64295</v>
      </c>
      <c r="B8415" t="s">
        <v>30</v>
      </c>
      <c r="C8415" s="7">
        <v>46211.779756944445</v>
      </c>
      <c r="D8415" s="4">
        <v>231100000</v>
      </c>
      <c r="E8415" s="3">
        <v>8107000</v>
      </c>
      <c r="F8415" s="3">
        <v>1855000</v>
      </c>
      <c r="G8415" s="4">
        <v>94964996</v>
      </c>
      <c r="H8415" t="s">
        <v>8858</v>
      </c>
      <c r="I8415" s="2">
        <v>46211.738159722219</v>
      </c>
      <c r="J8415" s="4">
        <v>50000000</v>
      </c>
      <c r="K8415" s="4" t="s">
        <v>6211</v>
      </c>
      <c r="L8415" s="5">
        <v>231.1</v>
      </c>
      <c r="M8415" s="5">
        <v>94.964995999999999</v>
      </c>
      <c r="N8415" s="5">
        <v>50</v>
      </c>
      <c r="O8415" s="5" t="str">
        <f t="shared" si="131"/>
        <v>0,990000</v>
      </c>
      <c r="P8415" s="5" t="s">
        <v>11474</v>
      </c>
      <c r="Q8415" s="5" t="s">
        <v>11475</v>
      </c>
    </row>
    <row r="8416" spans="1:17" x14ac:dyDescent="0.25">
      <c r="A8416">
        <v>64296</v>
      </c>
      <c r="B8416" t="s">
        <v>30</v>
      </c>
      <c r="C8416" s="7">
        <v>46211.779768518521</v>
      </c>
      <c r="D8416" s="4">
        <v>231100000</v>
      </c>
      <c r="E8416" s="3">
        <v>8102000</v>
      </c>
      <c r="F8416" s="3">
        <v>1854000</v>
      </c>
      <c r="G8416" s="4">
        <v>94964996</v>
      </c>
      <c r="H8416" t="s">
        <v>8859</v>
      </c>
      <c r="I8416" s="2">
        <v>46211.738159722219</v>
      </c>
      <c r="J8416" s="4">
        <v>50000000</v>
      </c>
      <c r="K8416" s="4" t="s">
        <v>6211</v>
      </c>
      <c r="L8416" s="5">
        <v>231.1</v>
      </c>
      <c r="M8416" s="5">
        <v>94.964995999999999</v>
      </c>
      <c r="N8416" s="5">
        <v>50</v>
      </c>
      <c r="O8416" s="5" t="str">
        <f t="shared" si="131"/>
        <v>0,990000</v>
      </c>
      <c r="P8416" s="5" t="s">
        <v>11476</v>
      </c>
      <c r="Q8416" s="5" t="s">
        <v>11477</v>
      </c>
    </row>
    <row r="8417" spans="1:17" x14ac:dyDescent="0.25">
      <c r="A8417">
        <v>64297</v>
      </c>
      <c r="B8417" t="s">
        <v>30</v>
      </c>
      <c r="C8417" s="7">
        <v>46211.779780092591</v>
      </c>
      <c r="D8417" s="4">
        <v>231000000</v>
      </c>
      <c r="E8417" s="3">
        <v>8101000</v>
      </c>
      <c r="F8417" s="3">
        <v>1853000</v>
      </c>
      <c r="G8417" s="4">
        <v>94966003</v>
      </c>
      <c r="H8417" t="s">
        <v>8860</v>
      </c>
      <c r="I8417" s="2">
        <v>46211.738159722219</v>
      </c>
      <c r="J8417" s="4">
        <v>50000000</v>
      </c>
      <c r="K8417" s="4" t="s">
        <v>6211</v>
      </c>
      <c r="L8417" s="5">
        <v>231</v>
      </c>
      <c r="M8417" s="5">
        <v>94.966003000000001</v>
      </c>
      <c r="N8417" s="5">
        <v>50</v>
      </c>
      <c r="O8417" s="5" t="str">
        <f t="shared" si="131"/>
        <v>0,990000</v>
      </c>
      <c r="P8417" s="5" t="s">
        <v>11478</v>
      </c>
      <c r="Q8417" s="5" t="s">
        <v>11479</v>
      </c>
    </row>
    <row r="8418" spans="1:17" x14ac:dyDescent="0.25">
      <c r="A8418">
        <v>64298</v>
      </c>
      <c r="B8418" t="s">
        <v>30</v>
      </c>
      <c r="C8418" s="7">
        <v>46211.779791666668</v>
      </c>
      <c r="D8418" s="4">
        <v>231000000</v>
      </c>
      <c r="E8418" s="3">
        <v>8101000</v>
      </c>
      <c r="F8418" s="3">
        <v>1853000</v>
      </c>
      <c r="G8418" s="4">
        <v>94966003</v>
      </c>
      <c r="H8418" t="s">
        <v>8861</v>
      </c>
      <c r="I8418" s="2">
        <v>46211.738159722219</v>
      </c>
      <c r="J8418" s="4">
        <v>50000000</v>
      </c>
      <c r="K8418" s="4" t="s">
        <v>6211</v>
      </c>
      <c r="L8418" s="5">
        <v>231</v>
      </c>
      <c r="M8418" s="5">
        <v>94.966003000000001</v>
      </c>
      <c r="N8418" s="5">
        <v>50</v>
      </c>
      <c r="O8418" s="5" t="str">
        <f t="shared" si="131"/>
        <v>0,990000</v>
      </c>
      <c r="P8418" s="5" t="s">
        <v>11478</v>
      </c>
      <c r="Q8418" s="5" t="s">
        <v>11479</v>
      </c>
    </row>
    <row r="8419" spans="1:17" x14ac:dyDescent="0.25">
      <c r="A8419">
        <v>64299</v>
      </c>
      <c r="B8419" t="s">
        <v>30</v>
      </c>
      <c r="C8419" s="7">
        <v>46211.779803240737</v>
      </c>
      <c r="D8419" s="4">
        <v>231100000</v>
      </c>
      <c r="E8419" s="3">
        <v>8103000</v>
      </c>
      <c r="F8419" s="3">
        <v>1854300</v>
      </c>
      <c r="G8419" s="4">
        <v>94967003</v>
      </c>
      <c r="H8419" t="s">
        <v>8862</v>
      </c>
      <c r="I8419" s="2">
        <v>46211.738159722219</v>
      </c>
      <c r="J8419" s="4">
        <v>50000000</v>
      </c>
      <c r="K8419" s="4" t="s">
        <v>6211</v>
      </c>
      <c r="L8419" s="5">
        <v>231.1</v>
      </c>
      <c r="M8419" s="5">
        <v>94.967003000000005</v>
      </c>
      <c r="N8419" s="5">
        <v>50</v>
      </c>
      <c r="O8419" s="5" t="str">
        <f t="shared" si="131"/>
        <v>0,990000</v>
      </c>
      <c r="P8419" s="5" t="s">
        <v>11480</v>
      </c>
      <c r="Q8419" s="5" t="s">
        <v>11481</v>
      </c>
    </row>
    <row r="8420" spans="1:17" x14ac:dyDescent="0.25">
      <c r="A8420">
        <v>64300</v>
      </c>
      <c r="B8420" t="s">
        <v>30</v>
      </c>
      <c r="C8420" s="7">
        <v>46211.779814814814</v>
      </c>
      <c r="D8420" s="4">
        <v>231200000</v>
      </c>
      <c r="E8420" s="3">
        <v>8103000</v>
      </c>
      <c r="F8420" s="3">
        <v>1855000</v>
      </c>
      <c r="G8420" s="4">
        <v>94967003</v>
      </c>
      <c r="H8420" t="s">
        <v>8863</v>
      </c>
      <c r="I8420" s="2">
        <v>46211.738159722219</v>
      </c>
      <c r="J8420" s="4">
        <v>50000000</v>
      </c>
      <c r="K8420" s="4" t="s">
        <v>6211</v>
      </c>
      <c r="L8420" s="5">
        <v>231.2</v>
      </c>
      <c r="M8420" s="5">
        <v>94.967003000000005</v>
      </c>
      <c r="N8420" s="5">
        <v>50</v>
      </c>
      <c r="O8420" s="5" t="str">
        <f t="shared" si="131"/>
        <v>0,990000</v>
      </c>
      <c r="P8420" s="5" t="s">
        <v>11480</v>
      </c>
      <c r="Q8420" s="5" t="s">
        <v>11475</v>
      </c>
    </row>
    <row r="8421" spans="1:17" x14ac:dyDescent="0.25">
      <c r="A8421">
        <v>64301</v>
      </c>
      <c r="B8421" t="s">
        <v>30</v>
      </c>
      <c r="C8421" s="7">
        <v>46211.779826388891</v>
      </c>
      <c r="D8421" s="4">
        <v>231300000</v>
      </c>
      <c r="E8421" s="3">
        <v>8103000</v>
      </c>
      <c r="F8421" s="3">
        <v>1855400</v>
      </c>
      <c r="G8421" s="4">
        <v>94968002</v>
      </c>
      <c r="H8421" t="s">
        <v>8864</v>
      </c>
      <c r="I8421" s="2">
        <v>46211.738159722219</v>
      </c>
      <c r="J8421" s="4">
        <v>50000000</v>
      </c>
      <c r="K8421" s="4" t="s">
        <v>6211</v>
      </c>
      <c r="L8421" s="5">
        <v>231.3</v>
      </c>
      <c r="M8421" s="5">
        <v>94.968001999999998</v>
      </c>
      <c r="N8421" s="5">
        <v>50</v>
      </c>
      <c r="O8421" s="5" t="str">
        <f t="shared" si="131"/>
        <v>0,990000</v>
      </c>
      <c r="P8421" s="5" t="s">
        <v>11480</v>
      </c>
      <c r="Q8421" s="5" t="s">
        <v>11482</v>
      </c>
    </row>
    <row r="8422" spans="1:17" x14ac:dyDescent="0.25">
      <c r="A8422">
        <v>64302</v>
      </c>
      <c r="B8422" t="s">
        <v>30</v>
      </c>
      <c r="C8422" s="7">
        <v>46211.77983796296</v>
      </c>
      <c r="D8422" s="4">
        <v>231300000</v>
      </c>
      <c r="E8422" s="3">
        <v>8103000</v>
      </c>
      <c r="F8422" s="3">
        <v>1855400</v>
      </c>
      <c r="G8422" s="4">
        <v>94968002</v>
      </c>
      <c r="H8422" t="s">
        <v>8865</v>
      </c>
      <c r="I8422" s="2">
        <v>46211.738275462965</v>
      </c>
      <c r="J8422" s="4">
        <v>50000000</v>
      </c>
      <c r="K8422" s="4" t="s">
        <v>6211</v>
      </c>
      <c r="L8422" s="5">
        <v>231.3</v>
      </c>
      <c r="M8422" s="5">
        <v>94.968001999999998</v>
      </c>
      <c r="N8422" s="5">
        <v>50</v>
      </c>
      <c r="O8422" s="5" t="str">
        <f t="shared" si="131"/>
        <v>0,990000</v>
      </c>
      <c r="P8422" s="5" t="s">
        <v>11480</v>
      </c>
      <c r="Q8422" s="5" t="s">
        <v>11482</v>
      </c>
    </row>
    <row r="8423" spans="1:17" x14ac:dyDescent="0.25">
      <c r="A8423">
        <v>64303</v>
      </c>
      <c r="B8423" t="s">
        <v>30</v>
      </c>
      <c r="C8423" s="7">
        <v>46211.779849537037</v>
      </c>
      <c r="D8423" s="4">
        <v>231200000</v>
      </c>
      <c r="E8423" s="3">
        <v>8101000</v>
      </c>
      <c r="F8423" s="3">
        <v>1854400</v>
      </c>
      <c r="G8423" s="4">
        <v>94969002</v>
      </c>
      <c r="H8423" t="s">
        <v>8866</v>
      </c>
      <c r="I8423" s="2">
        <v>46211.738275462965</v>
      </c>
      <c r="J8423" s="4">
        <v>50000000</v>
      </c>
      <c r="K8423" s="4" t="s">
        <v>6211</v>
      </c>
      <c r="L8423" s="5">
        <v>231.2</v>
      </c>
      <c r="M8423" s="5">
        <v>94.969002000000003</v>
      </c>
      <c r="N8423" s="5">
        <v>50</v>
      </c>
      <c r="O8423" s="5" t="str">
        <f t="shared" si="131"/>
        <v>0,990000</v>
      </c>
      <c r="P8423" s="5" t="s">
        <v>11478</v>
      </c>
      <c r="Q8423" s="5" t="s">
        <v>11483</v>
      </c>
    </row>
    <row r="8424" spans="1:17" x14ac:dyDescent="0.25">
      <c r="A8424">
        <v>64304</v>
      </c>
      <c r="B8424" t="s">
        <v>30</v>
      </c>
      <c r="C8424" s="7">
        <v>46211.779861111114</v>
      </c>
      <c r="D8424" s="4">
        <v>231100000</v>
      </c>
      <c r="E8424" s="3">
        <v>8104000</v>
      </c>
      <c r="F8424" s="3">
        <v>1854700</v>
      </c>
      <c r="G8424" s="4">
        <v>94969002</v>
      </c>
      <c r="H8424" t="s">
        <v>8867</v>
      </c>
      <c r="I8424" s="2">
        <v>46211.738275462965</v>
      </c>
      <c r="J8424" s="4">
        <v>50000000</v>
      </c>
      <c r="K8424" s="4" t="s">
        <v>6211</v>
      </c>
      <c r="L8424" s="5">
        <v>231.1</v>
      </c>
      <c r="M8424" s="5">
        <v>94.969002000000003</v>
      </c>
      <c r="N8424" s="5">
        <v>50</v>
      </c>
      <c r="O8424" s="5" t="str">
        <f t="shared" si="131"/>
        <v>0,990000</v>
      </c>
      <c r="P8424" s="5" t="s">
        <v>11484</v>
      </c>
      <c r="Q8424" s="5" t="s">
        <v>11485</v>
      </c>
    </row>
    <row r="8425" spans="1:17" x14ac:dyDescent="0.25">
      <c r="A8425">
        <v>64305</v>
      </c>
      <c r="B8425" t="s">
        <v>30</v>
      </c>
      <c r="C8425" s="7">
        <v>46211.779872685183</v>
      </c>
      <c r="D8425" s="4">
        <v>231000000</v>
      </c>
      <c r="E8425" s="3">
        <v>8107000</v>
      </c>
      <c r="F8425" s="3">
        <v>1854200</v>
      </c>
      <c r="G8425" s="4">
        <v>94970001</v>
      </c>
      <c r="H8425" t="s">
        <v>8868</v>
      </c>
      <c r="I8425" s="2">
        <v>46211.738275462965</v>
      </c>
      <c r="J8425" s="4">
        <v>50000000</v>
      </c>
      <c r="K8425" s="4" t="s">
        <v>6211</v>
      </c>
      <c r="L8425" s="5">
        <v>231</v>
      </c>
      <c r="M8425" s="5">
        <v>94.970000999999996</v>
      </c>
      <c r="N8425" s="5">
        <v>50</v>
      </c>
      <c r="O8425" s="5" t="str">
        <f t="shared" si="131"/>
        <v>0,990000</v>
      </c>
      <c r="P8425" s="5" t="s">
        <v>11474</v>
      </c>
      <c r="Q8425" s="5" t="s">
        <v>11486</v>
      </c>
    </row>
    <row r="8426" spans="1:17" x14ac:dyDescent="0.25">
      <c r="A8426">
        <v>64306</v>
      </c>
      <c r="B8426" t="s">
        <v>30</v>
      </c>
      <c r="C8426" s="7">
        <v>46211.77988425926</v>
      </c>
      <c r="D8426" s="4">
        <v>231000000</v>
      </c>
      <c r="E8426" s="3">
        <v>8111000</v>
      </c>
      <c r="F8426" s="3">
        <v>1854700</v>
      </c>
      <c r="G8426" s="4">
        <v>94970001</v>
      </c>
      <c r="H8426" t="s">
        <v>8869</v>
      </c>
      <c r="I8426" s="2">
        <v>46211.738275462965</v>
      </c>
      <c r="J8426" s="4">
        <v>50000000</v>
      </c>
      <c r="K8426" s="4" t="s">
        <v>6211</v>
      </c>
      <c r="L8426" s="5">
        <v>231</v>
      </c>
      <c r="M8426" s="5">
        <v>94.970000999999996</v>
      </c>
      <c r="N8426" s="5">
        <v>50</v>
      </c>
      <c r="O8426" s="5" t="str">
        <f t="shared" si="131"/>
        <v>0,990000</v>
      </c>
      <c r="P8426" s="5" t="s">
        <v>11487</v>
      </c>
      <c r="Q8426" s="5" t="s">
        <v>11485</v>
      </c>
    </row>
    <row r="8427" spans="1:17" x14ac:dyDescent="0.25">
      <c r="A8427">
        <v>64307</v>
      </c>
      <c r="B8427" t="s">
        <v>30</v>
      </c>
      <c r="C8427" s="7">
        <v>46211.779895833337</v>
      </c>
      <c r="D8427" s="4">
        <v>231000000</v>
      </c>
      <c r="E8427" s="3">
        <v>8111000</v>
      </c>
      <c r="F8427" s="3">
        <v>1854700</v>
      </c>
      <c r="G8427" s="4">
        <v>94971001</v>
      </c>
      <c r="H8427" t="s">
        <v>8870</v>
      </c>
      <c r="I8427" s="2">
        <v>46211.738275462965</v>
      </c>
      <c r="J8427" s="4">
        <v>50000000</v>
      </c>
      <c r="K8427" s="4" t="s">
        <v>6211</v>
      </c>
      <c r="L8427" s="5">
        <v>231</v>
      </c>
      <c r="M8427" s="5">
        <v>94.971001000000001</v>
      </c>
      <c r="N8427" s="5">
        <v>50</v>
      </c>
      <c r="O8427" s="5" t="str">
        <f t="shared" si="131"/>
        <v>0,990000</v>
      </c>
      <c r="P8427" s="5" t="s">
        <v>11487</v>
      </c>
      <c r="Q8427" s="5" t="s">
        <v>11485</v>
      </c>
    </row>
    <row r="8428" spans="1:17" x14ac:dyDescent="0.25">
      <c r="A8428">
        <v>64308</v>
      </c>
      <c r="B8428" t="s">
        <v>30</v>
      </c>
      <c r="C8428" s="7">
        <v>46211.779907407406</v>
      </c>
      <c r="D8428" s="4">
        <v>231000000</v>
      </c>
      <c r="E8428" s="3">
        <v>8114000</v>
      </c>
      <c r="F8428" s="3">
        <v>1855900</v>
      </c>
      <c r="G8428" s="4">
        <v>94971001</v>
      </c>
      <c r="H8428" t="s">
        <v>8871</v>
      </c>
      <c r="I8428" s="2">
        <v>46211.738275462965</v>
      </c>
      <c r="J8428" s="4">
        <v>50000000</v>
      </c>
      <c r="K8428" s="4" t="s">
        <v>6211</v>
      </c>
      <c r="L8428" s="5">
        <v>231</v>
      </c>
      <c r="M8428" s="5">
        <v>94.971001000000001</v>
      </c>
      <c r="N8428" s="5">
        <v>50</v>
      </c>
      <c r="O8428" s="5" t="str">
        <f t="shared" si="131"/>
        <v>0,990000</v>
      </c>
      <c r="P8428" s="5" t="s">
        <v>11488</v>
      </c>
      <c r="Q8428" s="5" t="s">
        <v>11489</v>
      </c>
    </row>
    <row r="8429" spans="1:17" x14ac:dyDescent="0.25">
      <c r="A8429">
        <v>64309</v>
      </c>
      <c r="B8429" t="s">
        <v>30</v>
      </c>
      <c r="C8429" s="7">
        <v>46211.779918981483</v>
      </c>
      <c r="D8429" s="4">
        <v>230900000</v>
      </c>
      <c r="E8429" s="3">
        <v>8112000</v>
      </c>
      <c r="F8429" s="3">
        <v>1854500</v>
      </c>
      <c r="G8429" s="4">
        <v>94972000</v>
      </c>
      <c r="H8429" t="s">
        <v>8872</v>
      </c>
      <c r="I8429" s="2">
        <v>46211.738275462965</v>
      </c>
      <c r="J8429" s="4">
        <v>50000000</v>
      </c>
      <c r="K8429" s="4" t="s">
        <v>6211</v>
      </c>
      <c r="L8429" s="5">
        <v>230.9</v>
      </c>
      <c r="M8429" s="5">
        <v>94.971999999999994</v>
      </c>
      <c r="N8429" s="5">
        <v>50</v>
      </c>
      <c r="O8429" s="5" t="str">
        <f t="shared" si="131"/>
        <v>0,990000</v>
      </c>
      <c r="P8429" s="5" t="s">
        <v>11472</v>
      </c>
      <c r="Q8429" s="5" t="s">
        <v>11490</v>
      </c>
    </row>
    <row r="8430" spans="1:17" x14ac:dyDescent="0.25">
      <c r="A8430">
        <v>64310</v>
      </c>
      <c r="B8430" t="s">
        <v>30</v>
      </c>
      <c r="C8430" s="7">
        <v>46211.779930555553</v>
      </c>
      <c r="D8430" s="4">
        <v>230800000</v>
      </c>
      <c r="E8430" s="3">
        <v>8114000</v>
      </c>
      <c r="F8430" s="3">
        <v>1854200</v>
      </c>
      <c r="G8430" s="4">
        <v>94972000</v>
      </c>
      <c r="H8430" t="s">
        <v>8873</v>
      </c>
      <c r="I8430" s="2">
        <v>46211.738275462965</v>
      </c>
      <c r="J8430" s="4">
        <v>50000000</v>
      </c>
      <c r="K8430" s="4" t="s">
        <v>6211</v>
      </c>
      <c r="L8430" s="5">
        <v>230.8</v>
      </c>
      <c r="M8430" s="5">
        <v>94.971999999999994</v>
      </c>
      <c r="N8430" s="5">
        <v>50</v>
      </c>
      <c r="O8430" s="5" t="str">
        <f t="shared" si="131"/>
        <v>0,990000</v>
      </c>
      <c r="P8430" s="5" t="s">
        <v>11488</v>
      </c>
      <c r="Q8430" s="5" t="s">
        <v>11486</v>
      </c>
    </row>
    <row r="8431" spans="1:17" x14ac:dyDescent="0.25">
      <c r="A8431">
        <v>64311</v>
      </c>
      <c r="B8431" t="s">
        <v>30</v>
      </c>
      <c r="C8431" s="7">
        <v>46211.779942129629</v>
      </c>
      <c r="D8431" s="4">
        <v>230800000</v>
      </c>
      <c r="E8431" s="3">
        <v>8114000</v>
      </c>
      <c r="F8431" s="3">
        <v>1854200</v>
      </c>
      <c r="G8431" s="4">
        <v>94973000</v>
      </c>
      <c r="H8431" t="s">
        <v>8874</v>
      </c>
      <c r="I8431" s="2">
        <v>46211.738275462965</v>
      </c>
      <c r="J8431" s="4">
        <v>50000000</v>
      </c>
      <c r="K8431" s="4" t="s">
        <v>6211</v>
      </c>
      <c r="L8431" s="5">
        <v>230.8</v>
      </c>
      <c r="M8431" s="5">
        <v>94.972999999999999</v>
      </c>
      <c r="N8431" s="5">
        <v>50</v>
      </c>
      <c r="O8431" s="5" t="str">
        <f t="shared" si="131"/>
        <v>0,990000</v>
      </c>
      <c r="P8431" s="5" t="s">
        <v>11488</v>
      </c>
      <c r="Q8431" s="5" t="s">
        <v>11486</v>
      </c>
    </row>
    <row r="8432" spans="1:17" x14ac:dyDescent="0.25">
      <c r="A8432">
        <v>64312</v>
      </c>
      <c r="B8432" t="s">
        <v>30</v>
      </c>
      <c r="C8432" s="7">
        <v>46211.779953703706</v>
      </c>
      <c r="D8432" s="4">
        <v>230800000</v>
      </c>
      <c r="E8432" s="3">
        <v>8117000</v>
      </c>
      <c r="F8432" s="3">
        <v>1854800</v>
      </c>
      <c r="G8432" s="4">
        <v>94973000</v>
      </c>
      <c r="H8432" t="s">
        <v>8875</v>
      </c>
      <c r="I8432" s="2">
        <v>46211.738391203704</v>
      </c>
      <c r="J8432" s="4">
        <v>50000000</v>
      </c>
      <c r="K8432" s="4" t="s">
        <v>6211</v>
      </c>
      <c r="L8432" s="5">
        <v>230.8</v>
      </c>
      <c r="M8432" s="5">
        <v>94.972999999999999</v>
      </c>
      <c r="N8432" s="5">
        <v>50</v>
      </c>
      <c r="O8432" s="5" t="str">
        <f t="shared" si="131"/>
        <v>0,990000</v>
      </c>
      <c r="P8432" s="5" t="s">
        <v>11470</v>
      </c>
      <c r="Q8432" s="5" t="s">
        <v>11491</v>
      </c>
    </row>
    <row r="8433" spans="1:17" x14ac:dyDescent="0.25">
      <c r="A8433">
        <v>64313</v>
      </c>
      <c r="B8433" t="s">
        <v>30</v>
      </c>
      <c r="C8433" s="7">
        <v>46211.779965277776</v>
      </c>
      <c r="D8433" s="4">
        <v>230800000</v>
      </c>
      <c r="E8433" s="3">
        <v>8121000</v>
      </c>
      <c r="F8433" s="3">
        <v>1856200</v>
      </c>
      <c r="G8433" s="4">
        <v>94973999</v>
      </c>
      <c r="H8433" t="s">
        <v>8876</v>
      </c>
      <c r="I8433" s="2">
        <v>46211.738391203704</v>
      </c>
      <c r="J8433" s="4">
        <v>50000000</v>
      </c>
      <c r="K8433" s="4" t="s">
        <v>6211</v>
      </c>
      <c r="L8433" s="5">
        <v>230.8</v>
      </c>
      <c r="M8433" s="5">
        <v>94.973999000000006</v>
      </c>
      <c r="N8433" s="5">
        <v>50</v>
      </c>
      <c r="O8433" s="5" t="str">
        <f t="shared" si="131"/>
        <v>0,990000</v>
      </c>
      <c r="P8433" s="5" t="s">
        <v>11468</v>
      </c>
      <c r="Q8433" s="5" t="s">
        <v>11492</v>
      </c>
    </row>
    <row r="8434" spans="1:17" x14ac:dyDescent="0.25">
      <c r="A8434">
        <v>64314</v>
      </c>
      <c r="B8434" t="s">
        <v>30</v>
      </c>
      <c r="C8434" s="7">
        <v>46211.779976851853</v>
      </c>
      <c r="D8434" s="4">
        <v>230800000</v>
      </c>
      <c r="E8434" s="3">
        <v>8124000</v>
      </c>
      <c r="F8434" s="3">
        <v>1856600</v>
      </c>
      <c r="G8434" s="4">
        <v>94973999</v>
      </c>
      <c r="H8434" t="s">
        <v>8877</v>
      </c>
      <c r="I8434" s="2">
        <v>46211.738391203704</v>
      </c>
      <c r="J8434" s="4">
        <v>50000000</v>
      </c>
      <c r="K8434" s="4" t="s">
        <v>6211</v>
      </c>
      <c r="L8434" s="5">
        <v>230.8</v>
      </c>
      <c r="M8434" s="5">
        <v>94.973999000000006</v>
      </c>
      <c r="N8434" s="5">
        <v>50</v>
      </c>
      <c r="O8434" s="5" t="str">
        <f t="shared" si="131"/>
        <v>0,990000</v>
      </c>
      <c r="P8434" s="5" t="s">
        <v>11493</v>
      </c>
      <c r="Q8434" s="5" t="s">
        <v>11494</v>
      </c>
    </row>
    <row r="8435" spans="1:17" x14ac:dyDescent="0.25">
      <c r="A8435">
        <v>64315</v>
      </c>
      <c r="B8435" t="s">
        <v>30</v>
      </c>
      <c r="C8435" s="7">
        <v>46211.779988425929</v>
      </c>
      <c r="D8435" s="4">
        <v>230800000</v>
      </c>
      <c r="E8435" s="3">
        <v>8124000</v>
      </c>
      <c r="F8435" s="3">
        <v>1856600</v>
      </c>
      <c r="G8435" s="4">
        <v>94974998</v>
      </c>
      <c r="H8435" t="s">
        <v>8878</v>
      </c>
      <c r="I8435" s="2">
        <v>46211.738391203704</v>
      </c>
      <c r="J8435" s="4">
        <v>50000000</v>
      </c>
      <c r="K8435" s="4" t="s">
        <v>6211</v>
      </c>
      <c r="L8435" s="5">
        <v>230.8</v>
      </c>
      <c r="M8435" s="5">
        <v>94.974997999999999</v>
      </c>
      <c r="N8435" s="5">
        <v>50</v>
      </c>
      <c r="O8435" s="5" t="str">
        <f t="shared" si="131"/>
        <v>0,990000</v>
      </c>
      <c r="P8435" s="5" t="s">
        <v>11493</v>
      </c>
      <c r="Q8435" s="5" t="s">
        <v>11494</v>
      </c>
    </row>
    <row r="8436" spans="1:17" x14ac:dyDescent="0.25">
      <c r="A8436">
        <v>64316</v>
      </c>
      <c r="B8436" t="s">
        <v>30</v>
      </c>
      <c r="C8436" s="7">
        <v>46211.78</v>
      </c>
      <c r="D8436" s="4">
        <v>230700000</v>
      </c>
      <c r="E8436" s="3">
        <v>8129000</v>
      </c>
      <c r="F8436" s="3">
        <v>1857000</v>
      </c>
      <c r="G8436" s="4">
        <v>94974998</v>
      </c>
      <c r="H8436" t="s">
        <v>8879</v>
      </c>
      <c r="I8436" s="2">
        <v>46211.738391203704</v>
      </c>
      <c r="J8436" s="4">
        <v>50000000</v>
      </c>
      <c r="K8436" s="4" t="s">
        <v>6211</v>
      </c>
      <c r="L8436" s="5">
        <v>230.7</v>
      </c>
      <c r="M8436" s="5">
        <v>94.974997999999999</v>
      </c>
      <c r="N8436" s="5">
        <v>50</v>
      </c>
      <c r="O8436" s="5" t="str">
        <f t="shared" si="131"/>
        <v>0,990000</v>
      </c>
      <c r="P8436" s="5" t="s">
        <v>11495</v>
      </c>
      <c r="Q8436" s="5" t="s">
        <v>11496</v>
      </c>
    </row>
    <row r="8437" spans="1:17" x14ac:dyDescent="0.25">
      <c r="A8437">
        <v>64317</v>
      </c>
      <c r="B8437" t="s">
        <v>30</v>
      </c>
      <c r="C8437" s="7">
        <v>46211.780011574076</v>
      </c>
      <c r="D8437" s="4">
        <v>230600000</v>
      </c>
      <c r="E8437" s="3">
        <v>8134000</v>
      </c>
      <c r="F8437" s="3">
        <v>1857500</v>
      </c>
      <c r="G8437" s="4">
        <v>94975998</v>
      </c>
      <c r="H8437" t="s">
        <v>8880</v>
      </c>
      <c r="I8437" s="2">
        <v>46211.738391203704</v>
      </c>
      <c r="J8437" s="4">
        <v>50000000</v>
      </c>
      <c r="K8437" s="4" t="s">
        <v>6211</v>
      </c>
      <c r="L8437" s="5">
        <v>230.6</v>
      </c>
      <c r="M8437" s="5">
        <v>94.975998000000004</v>
      </c>
      <c r="N8437" s="5">
        <v>50</v>
      </c>
      <c r="O8437" s="5" t="str">
        <f t="shared" si="131"/>
        <v>0,990000</v>
      </c>
      <c r="P8437" s="5" t="s">
        <v>11497</v>
      </c>
      <c r="Q8437" s="5" t="s">
        <v>11498</v>
      </c>
    </row>
    <row r="8438" spans="1:17" x14ac:dyDescent="0.25">
      <c r="A8438">
        <v>64318</v>
      </c>
      <c r="B8438" t="s">
        <v>30</v>
      </c>
      <c r="C8438" s="7">
        <v>46211.780023148145</v>
      </c>
      <c r="D8438" s="4">
        <v>230700000</v>
      </c>
      <c r="E8438" s="3">
        <v>8138000</v>
      </c>
      <c r="F8438" s="3">
        <v>1858800</v>
      </c>
      <c r="G8438" s="4">
        <v>94975998</v>
      </c>
      <c r="H8438" t="s">
        <v>8881</v>
      </c>
      <c r="I8438" s="2">
        <v>46211.738391203704</v>
      </c>
      <c r="J8438" s="4">
        <v>50000000</v>
      </c>
      <c r="K8438" s="4" t="s">
        <v>6211</v>
      </c>
      <c r="L8438" s="5">
        <v>230.7</v>
      </c>
      <c r="M8438" s="5">
        <v>94.975998000000004</v>
      </c>
      <c r="N8438" s="5">
        <v>50</v>
      </c>
      <c r="O8438" s="5" t="str">
        <f t="shared" si="131"/>
        <v>0,990000</v>
      </c>
      <c r="P8438" s="5" t="s">
        <v>11499</v>
      </c>
      <c r="Q8438" s="5" t="s">
        <v>11500</v>
      </c>
    </row>
    <row r="8439" spans="1:17" x14ac:dyDescent="0.25">
      <c r="A8439">
        <v>64319</v>
      </c>
      <c r="B8439" t="s">
        <v>30</v>
      </c>
      <c r="C8439" s="7">
        <v>46211.780034722222</v>
      </c>
      <c r="D8439" s="4">
        <v>230700000</v>
      </c>
      <c r="E8439" s="3">
        <v>8140000</v>
      </c>
      <c r="F8439" s="3">
        <v>1859500</v>
      </c>
      <c r="G8439" s="4">
        <v>94976997</v>
      </c>
      <c r="H8439" t="s">
        <v>8882</v>
      </c>
      <c r="I8439" s="2">
        <v>46211.738391203704</v>
      </c>
      <c r="J8439" s="4">
        <v>50000000</v>
      </c>
      <c r="K8439" s="4" t="s">
        <v>6211</v>
      </c>
      <c r="L8439" s="5">
        <v>230.7</v>
      </c>
      <c r="M8439" s="5">
        <v>94.976996999999997</v>
      </c>
      <c r="N8439" s="5">
        <v>50</v>
      </c>
      <c r="O8439" s="5" t="str">
        <f t="shared" si="131"/>
        <v>0,990000</v>
      </c>
      <c r="P8439" s="5" t="s">
        <v>11464</v>
      </c>
      <c r="Q8439" s="5" t="s">
        <v>11501</v>
      </c>
    </row>
    <row r="8440" spans="1:17" x14ac:dyDescent="0.25">
      <c r="A8440">
        <v>64320</v>
      </c>
      <c r="B8440" t="s">
        <v>30</v>
      </c>
      <c r="C8440" s="7">
        <v>46211.780046296299</v>
      </c>
      <c r="D8440" s="4">
        <v>230700000</v>
      </c>
      <c r="E8440" s="3">
        <v>8140000</v>
      </c>
      <c r="F8440" s="3">
        <v>1859500</v>
      </c>
      <c r="G8440" s="4">
        <v>94977997</v>
      </c>
      <c r="H8440" t="s">
        <v>8883</v>
      </c>
      <c r="I8440" s="2">
        <v>46211.738391203704</v>
      </c>
      <c r="J8440" s="4">
        <v>50000000</v>
      </c>
      <c r="K8440" s="4" t="s">
        <v>6211</v>
      </c>
      <c r="L8440" s="5">
        <v>230.7</v>
      </c>
      <c r="M8440" s="5">
        <v>94.977997000000002</v>
      </c>
      <c r="N8440" s="5">
        <v>50</v>
      </c>
      <c r="O8440" s="5" t="str">
        <f t="shared" si="131"/>
        <v>0,990000</v>
      </c>
      <c r="P8440" s="5" t="s">
        <v>11464</v>
      </c>
      <c r="Q8440" s="5" t="s">
        <v>11501</v>
      </c>
    </row>
    <row r="8441" spans="1:17" x14ac:dyDescent="0.25">
      <c r="A8441">
        <v>64321</v>
      </c>
      <c r="B8441" t="s">
        <v>30</v>
      </c>
      <c r="C8441" s="7">
        <v>46211.780057870368</v>
      </c>
      <c r="D8441" s="4">
        <v>230700000</v>
      </c>
      <c r="E8441" s="3">
        <v>8141000</v>
      </c>
      <c r="F8441" s="3">
        <v>1859600</v>
      </c>
      <c r="G8441" s="4">
        <v>94977997</v>
      </c>
      <c r="H8441" t="s">
        <v>8884</v>
      </c>
      <c r="I8441" s="2">
        <v>46211.738391203704</v>
      </c>
      <c r="J8441" s="4">
        <v>50000000</v>
      </c>
      <c r="K8441" s="4" t="s">
        <v>6211</v>
      </c>
      <c r="L8441" s="5">
        <v>230.7</v>
      </c>
      <c r="M8441" s="5">
        <v>94.977997000000002</v>
      </c>
      <c r="N8441" s="5">
        <v>50</v>
      </c>
      <c r="O8441" s="5" t="str">
        <f t="shared" si="131"/>
        <v>0,990000</v>
      </c>
      <c r="P8441" s="5" t="s">
        <v>11502</v>
      </c>
      <c r="Q8441" s="5" t="s">
        <v>11503</v>
      </c>
    </row>
    <row r="8442" spans="1:17" x14ac:dyDescent="0.25">
      <c r="A8442">
        <v>64322</v>
      </c>
      <c r="B8442" t="s">
        <v>30</v>
      </c>
      <c r="C8442" s="7">
        <v>46211.780069444445</v>
      </c>
      <c r="D8442" s="4">
        <v>230800000</v>
      </c>
      <c r="E8442" s="3">
        <v>8141000</v>
      </c>
      <c r="F8442" s="3">
        <v>1861100</v>
      </c>
      <c r="G8442" s="4">
        <v>94978996</v>
      </c>
      <c r="H8442" t="s">
        <v>8885</v>
      </c>
      <c r="I8442" s="2">
        <v>46211.738506944443</v>
      </c>
      <c r="J8442" s="4">
        <v>50000000</v>
      </c>
      <c r="K8442" s="4" t="s">
        <v>6211</v>
      </c>
      <c r="L8442" s="5">
        <v>230.8</v>
      </c>
      <c r="M8442" s="5">
        <v>94.978995999999995</v>
      </c>
      <c r="N8442" s="5">
        <v>50</v>
      </c>
      <c r="O8442" s="5" t="str">
        <f t="shared" si="131"/>
        <v>0,990000</v>
      </c>
      <c r="P8442" s="5" t="s">
        <v>11502</v>
      </c>
      <c r="Q8442" s="5" t="s">
        <v>11469</v>
      </c>
    </row>
    <row r="8443" spans="1:17" x14ac:dyDescent="0.25">
      <c r="A8443">
        <v>64323</v>
      </c>
      <c r="B8443" t="s">
        <v>30</v>
      </c>
      <c r="C8443" s="7">
        <v>46211.780081018522</v>
      </c>
      <c r="D8443" s="4">
        <v>230900000</v>
      </c>
      <c r="E8443" s="3">
        <v>8142000</v>
      </c>
      <c r="F8443" s="3">
        <v>1861200</v>
      </c>
      <c r="G8443" s="4">
        <v>94978996</v>
      </c>
      <c r="H8443" t="s">
        <v>8886</v>
      </c>
      <c r="I8443" s="2">
        <v>46211.738506944443</v>
      </c>
      <c r="J8443" s="4">
        <v>50000000</v>
      </c>
      <c r="K8443" s="4" t="s">
        <v>6211</v>
      </c>
      <c r="L8443" s="5">
        <v>230.9</v>
      </c>
      <c r="M8443" s="5">
        <v>94.978995999999995</v>
      </c>
      <c r="N8443" s="5">
        <v>50</v>
      </c>
      <c r="O8443" s="5" t="str">
        <f t="shared" si="131"/>
        <v>0,990000</v>
      </c>
      <c r="P8443" s="5" t="s">
        <v>11401</v>
      </c>
      <c r="Q8443" s="5" t="s">
        <v>11504</v>
      </c>
    </row>
    <row r="8444" spans="1:17" x14ac:dyDescent="0.25">
      <c r="A8444">
        <v>64324</v>
      </c>
      <c r="B8444" t="s">
        <v>30</v>
      </c>
      <c r="C8444" s="7">
        <v>46211.780092592591</v>
      </c>
      <c r="D8444" s="4">
        <v>230800000</v>
      </c>
      <c r="E8444" s="3">
        <v>8137000</v>
      </c>
      <c r="F8444" s="3">
        <v>1859700</v>
      </c>
      <c r="G8444" s="4">
        <v>94980003</v>
      </c>
      <c r="H8444" t="s">
        <v>8887</v>
      </c>
      <c r="I8444" s="2">
        <v>46211.738506944443</v>
      </c>
      <c r="J8444" s="4">
        <v>50000000</v>
      </c>
      <c r="K8444" s="4" t="s">
        <v>6211</v>
      </c>
      <c r="L8444" s="5">
        <v>230.8</v>
      </c>
      <c r="M8444" s="5">
        <v>94.980002999999996</v>
      </c>
      <c r="N8444" s="5">
        <v>50</v>
      </c>
      <c r="O8444" s="5" t="str">
        <f t="shared" si="131"/>
        <v>0,990000</v>
      </c>
      <c r="P8444" s="5" t="s">
        <v>11505</v>
      </c>
      <c r="Q8444" s="5" t="s">
        <v>11506</v>
      </c>
    </row>
    <row r="8445" spans="1:17" x14ac:dyDescent="0.25">
      <c r="A8445">
        <v>64325</v>
      </c>
      <c r="B8445" t="s">
        <v>30</v>
      </c>
      <c r="C8445" s="7">
        <v>46211.780104166668</v>
      </c>
      <c r="D8445" s="4">
        <v>230800000</v>
      </c>
      <c r="E8445" s="3">
        <v>8137000</v>
      </c>
      <c r="F8445" s="3">
        <v>1859700</v>
      </c>
      <c r="G8445" s="4">
        <v>94980003</v>
      </c>
      <c r="H8445" t="s">
        <v>8888</v>
      </c>
      <c r="I8445" s="2">
        <v>46211.738506944443</v>
      </c>
      <c r="J8445" s="4">
        <v>50000000</v>
      </c>
      <c r="K8445" s="4" t="s">
        <v>6211</v>
      </c>
      <c r="L8445" s="5">
        <v>230.8</v>
      </c>
      <c r="M8445" s="5">
        <v>94.980002999999996</v>
      </c>
      <c r="N8445" s="5">
        <v>50</v>
      </c>
      <c r="O8445" s="5" t="str">
        <f t="shared" si="131"/>
        <v>0,990000</v>
      </c>
      <c r="P8445" s="5" t="s">
        <v>11505</v>
      </c>
      <c r="Q8445" s="5" t="s">
        <v>11506</v>
      </c>
    </row>
    <row r="8446" spans="1:17" x14ac:dyDescent="0.25">
      <c r="A8446">
        <v>64326</v>
      </c>
      <c r="B8446" t="s">
        <v>30</v>
      </c>
      <c r="C8446" s="7">
        <v>46211.780115740738</v>
      </c>
      <c r="D8446" s="4">
        <v>230700000</v>
      </c>
      <c r="E8446" s="3">
        <v>8142000</v>
      </c>
      <c r="F8446" s="3">
        <v>1860400</v>
      </c>
      <c r="G8446" s="4">
        <v>94981003</v>
      </c>
      <c r="H8446" t="s">
        <v>8889</v>
      </c>
      <c r="I8446" s="2">
        <v>46211.738506944443</v>
      </c>
      <c r="J8446" s="4">
        <v>50000000</v>
      </c>
      <c r="K8446" s="4" t="s">
        <v>6211</v>
      </c>
      <c r="L8446" s="5">
        <v>230.7</v>
      </c>
      <c r="M8446" s="5">
        <v>94.981003000000001</v>
      </c>
      <c r="N8446" s="5">
        <v>50</v>
      </c>
      <c r="O8446" s="5" t="str">
        <f t="shared" si="131"/>
        <v>0,990000</v>
      </c>
      <c r="P8446" s="5" t="s">
        <v>11401</v>
      </c>
      <c r="Q8446" s="5" t="s">
        <v>11507</v>
      </c>
    </row>
    <row r="8447" spans="1:17" x14ac:dyDescent="0.25">
      <c r="A8447">
        <v>64327</v>
      </c>
      <c r="B8447" t="s">
        <v>30</v>
      </c>
      <c r="C8447" s="7">
        <v>46211.780127314814</v>
      </c>
      <c r="D8447" s="4">
        <v>230800000</v>
      </c>
      <c r="E8447" s="3">
        <v>8143000</v>
      </c>
      <c r="F8447" s="3">
        <v>1861400</v>
      </c>
      <c r="G8447" s="4">
        <v>94981003</v>
      </c>
      <c r="H8447" t="s">
        <v>8890</v>
      </c>
      <c r="I8447" s="2">
        <v>46211.738506944443</v>
      </c>
      <c r="J8447" s="4">
        <v>50000000</v>
      </c>
      <c r="K8447" s="4" t="s">
        <v>6211</v>
      </c>
      <c r="L8447" s="5">
        <v>230.8</v>
      </c>
      <c r="M8447" s="5">
        <v>94.981003000000001</v>
      </c>
      <c r="N8447" s="5">
        <v>50</v>
      </c>
      <c r="O8447" s="5" t="str">
        <f t="shared" si="131"/>
        <v>0,990000</v>
      </c>
      <c r="P8447" s="5" t="s">
        <v>11508</v>
      </c>
      <c r="Q8447" s="5" t="s">
        <v>11509</v>
      </c>
    </row>
    <row r="8448" spans="1:17" x14ac:dyDescent="0.25">
      <c r="A8448">
        <v>64328</v>
      </c>
      <c r="B8448" t="s">
        <v>30</v>
      </c>
      <c r="C8448" s="7">
        <v>46211.780138888891</v>
      </c>
      <c r="D8448" s="4">
        <v>231000000</v>
      </c>
      <c r="E8448" s="3">
        <v>8149000</v>
      </c>
      <c r="F8448" s="3">
        <v>1863800</v>
      </c>
      <c r="G8448" s="4">
        <v>94982002</v>
      </c>
      <c r="H8448" t="s">
        <v>8891</v>
      </c>
      <c r="I8448" s="2">
        <v>46211.738506944443</v>
      </c>
      <c r="J8448" s="4">
        <v>50000000</v>
      </c>
      <c r="K8448" s="4" t="s">
        <v>6211</v>
      </c>
      <c r="L8448" s="5">
        <v>231</v>
      </c>
      <c r="M8448" s="5">
        <v>94.982001999999994</v>
      </c>
      <c r="N8448" s="5">
        <v>50</v>
      </c>
      <c r="O8448" s="5" t="str">
        <f t="shared" si="131"/>
        <v>0,990000</v>
      </c>
      <c r="P8448" s="5" t="s">
        <v>11510</v>
      </c>
      <c r="Q8448" s="5" t="s">
        <v>11511</v>
      </c>
    </row>
    <row r="8449" spans="1:17" x14ac:dyDescent="0.25">
      <c r="A8449">
        <v>64329</v>
      </c>
      <c r="B8449" t="s">
        <v>30</v>
      </c>
      <c r="C8449" s="7">
        <v>46211.780150462961</v>
      </c>
      <c r="D8449" s="4">
        <v>231100000</v>
      </c>
      <c r="E8449" s="3">
        <v>8145000</v>
      </c>
      <c r="F8449" s="3">
        <v>1863700</v>
      </c>
      <c r="G8449" s="4">
        <v>94982002</v>
      </c>
      <c r="H8449" t="s">
        <v>8892</v>
      </c>
      <c r="I8449" s="2">
        <v>46211.738506944443</v>
      </c>
      <c r="J8449" s="4">
        <v>50000000</v>
      </c>
      <c r="K8449" s="4" t="s">
        <v>6211</v>
      </c>
      <c r="L8449" s="5">
        <v>231.1</v>
      </c>
      <c r="M8449" s="5">
        <v>94.982001999999994</v>
      </c>
      <c r="N8449" s="5">
        <v>50</v>
      </c>
      <c r="O8449" s="5" t="str">
        <f t="shared" si="131"/>
        <v>0,990000</v>
      </c>
      <c r="P8449" s="5" t="s">
        <v>11512</v>
      </c>
      <c r="Q8449" s="5" t="s">
        <v>11513</v>
      </c>
    </row>
    <row r="8450" spans="1:17" x14ac:dyDescent="0.25">
      <c r="A8450">
        <v>64330</v>
      </c>
      <c r="B8450" t="s">
        <v>30</v>
      </c>
      <c r="C8450" s="7">
        <v>46211.780162037037</v>
      </c>
      <c r="D8450" s="4">
        <v>231100000</v>
      </c>
      <c r="E8450" s="3">
        <v>8145000</v>
      </c>
      <c r="F8450" s="3">
        <v>1863700</v>
      </c>
      <c r="G8450" s="4">
        <v>94983002</v>
      </c>
      <c r="H8450" t="s">
        <v>8893</v>
      </c>
      <c r="I8450" s="2">
        <v>46211.738506944443</v>
      </c>
      <c r="J8450" s="4">
        <v>50000000</v>
      </c>
      <c r="K8450" s="4" t="s">
        <v>6211</v>
      </c>
      <c r="L8450" s="5">
        <v>231.1</v>
      </c>
      <c r="M8450" s="5">
        <v>94.983001999999999</v>
      </c>
      <c r="N8450" s="5">
        <v>50</v>
      </c>
      <c r="O8450" s="5" t="str">
        <f t="shared" si="131"/>
        <v>0,990000</v>
      </c>
      <c r="P8450" s="5" t="s">
        <v>11512</v>
      </c>
      <c r="Q8450" s="5" t="s">
        <v>11513</v>
      </c>
    </row>
    <row r="8451" spans="1:17" x14ac:dyDescent="0.25">
      <c r="A8451">
        <v>64331</v>
      </c>
      <c r="B8451" t="s">
        <v>30</v>
      </c>
      <c r="C8451" s="7">
        <v>46211.780173611114</v>
      </c>
      <c r="D8451" s="4">
        <v>231200000</v>
      </c>
      <c r="E8451" s="3">
        <v>8146000</v>
      </c>
      <c r="F8451" s="3">
        <v>1865000</v>
      </c>
      <c r="G8451" s="4">
        <v>94983002</v>
      </c>
      <c r="H8451" t="s">
        <v>8894</v>
      </c>
      <c r="I8451" s="2">
        <v>46211.738506944443</v>
      </c>
      <c r="J8451" s="4">
        <v>50000000</v>
      </c>
      <c r="K8451" s="4" t="s">
        <v>6211</v>
      </c>
      <c r="L8451" s="5">
        <v>231.2</v>
      </c>
      <c r="M8451" s="5">
        <v>94.983001999999999</v>
      </c>
      <c r="N8451" s="5">
        <v>50</v>
      </c>
      <c r="O8451" s="5" t="str">
        <f t="shared" ref="O8451:O8514" si="132">SUBSTITUTE(K8451,".",",")</f>
        <v>0,990000</v>
      </c>
      <c r="P8451" s="5" t="s">
        <v>11514</v>
      </c>
      <c r="Q8451" s="5" t="s">
        <v>11515</v>
      </c>
    </row>
    <row r="8452" spans="1:17" x14ac:dyDescent="0.25">
      <c r="A8452">
        <v>64332</v>
      </c>
      <c r="B8452" t="s">
        <v>30</v>
      </c>
      <c r="C8452" s="7">
        <v>46211.780185185184</v>
      </c>
      <c r="D8452" s="4">
        <v>231300000</v>
      </c>
      <c r="E8452" s="3">
        <v>8145000</v>
      </c>
      <c r="F8452" s="3">
        <v>1865000</v>
      </c>
      <c r="G8452" s="4">
        <v>94984001</v>
      </c>
      <c r="H8452" t="s">
        <v>8895</v>
      </c>
      <c r="I8452" s="2">
        <v>46211.738634259258</v>
      </c>
      <c r="J8452" s="4">
        <v>50000000</v>
      </c>
      <c r="K8452" s="4" t="s">
        <v>6211</v>
      </c>
      <c r="L8452" s="5">
        <v>231.3</v>
      </c>
      <c r="M8452" s="5">
        <v>94.984001000000006</v>
      </c>
      <c r="N8452" s="5">
        <v>50</v>
      </c>
      <c r="O8452" s="5" t="str">
        <f t="shared" si="132"/>
        <v>0,990000</v>
      </c>
      <c r="P8452" s="5" t="s">
        <v>11512</v>
      </c>
      <c r="Q8452" s="5" t="s">
        <v>11515</v>
      </c>
    </row>
    <row r="8453" spans="1:17" x14ac:dyDescent="0.25">
      <c r="A8453">
        <v>64333</v>
      </c>
      <c r="B8453" t="s">
        <v>30</v>
      </c>
      <c r="C8453" s="7">
        <v>46211.78019675926</v>
      </c>
      <c r="D8453" s="4">
        <v>231300000</v>
      </c>
      <c r="E8453" s="3">
        <v>8147000</v>
      </c>
      <c r="F8453" s="3">
        <v>1865700</v>
      </c>
      <c r="G8453" s="4">
        <v>94984001</v>
      </c>
      <c r="H8453" t="s">
        <v>8896</v>
      </c>
      <c r="I8453" s="2">
        <v>46211.738634259258</v>
      </c>
      <c r="J8453" s="4">
        <v>50000000</v>
      </c>
      <c r="K8453" s="4" t="s">
        <v>6211</v>
      </c>
      <c r="L8453" s="5">
        <v>231.3</v>
      </c>
      <c r="M8453" s="5">
        <v>94.984001000000006</v>
      </c>
      <c r="N8453" s="5">
        <v>50</v>
      </c>
      <c r="O8453" s="5" t="str">
        <f t="shared" si="132"/>
        <v>0,990000</v>
      </c>
      <c r="P8453" s="5" t="s">
        <v>11516</v>
      </c>
      <c r="Q8453" s="5" t="s">
        <v>11517</v>
      </c>
    </row>
    <row r="8454" spans="1:17" x14ac:dyDescent="0.25">
      <c r="A8454">
        <v>64334</v>
      </c>
      <c r="B8454" t="s">
        <v>30</v>
      </c>
      <c r="C8454" s="7">
        <v>46211.78020833333</v>
      </c>
      <c r="D8454" s="4">
        <v>231300000</v>
      </c>
      <c r="E8454" s="3">
        <v>8147000</v>
      </c>
      <c r="F8454" s="3">
        <v>1865700</v>
      </c>
      <c r="G8454" s="4">
        <v>94985001</v>
      </c>
      <c r="H8454" t="s">
        <v>8897</v>
      </c>
      <c r="I8454" s="2">
        <v>46211.738634259258</v>
      </c>
      <c r="J8454" s="4">
        <v>50000000</v>
      </c>
      <c r="K8454" s="4" t="s">
        <v>6211</v>
      </c>
      <c r="L8454" s="5">
        <v>231.3</v>
      </c>
      <c r="M8454" s="5">
        <v>94.985000999999997</v>
      </c>
      <c r="N8454" s="5">
        <v>50</v>
      </c>
      <c r="O8454" s="5" t="str">
        <f t="shared" si="132"/>
        <v>0,990000</v>
      </c>
      <c r="P8454" s="5" t="s">
        <v>11516</v>
      </c>
      <c r="Q8454" s="5" t="s">
        <v>11517</v>
      </c>
    </row>
    <row r="8455" spans="1:17" x14ac:dyDescent="0.25">
      <c r="A8455">
        <v>64335</v>
      </c>
      <c r="B8455" t="s">
        <v>30</v>
      </c>
      <c r="C8455" s="7">
        <v>46211.780219907407</v>
      </c>
      <c r="D8455" s="4">
        <v>231300000</v>
      </c>
      <c r="E8455" s="3">
        <v>8150000</v>
      </c>
      <c r="F8455" s="3">
        <v>1866800</v>
      </c>
      <c r="G8455" s="4">
        <v>94985001</v>
      </c>
      <c r="H8455" t="s">
        <v>8898</v>
      </c>
      <c r="I8455" s="2">
        <v>46211.738634259258</v>
      </c>
      <c r="J8455" s="4">
        <v>50000000</v>
      </c>
      <c r="K8455" s="4" t="s">
        <v>6211</v>
      </c>
      <c r="L8455" s="5">
        <v>231.3</v>
      </c>
      <c r="M8455" s="5">
        <v>94.985000999999997</v>
      </c>
      <c r="N8455" s="5">
        <v>50</v>
      </c>
      <c r="O8455" s="5" t="str">
        <f t="shared" si="132"/>
        <v>0,990000</v>
      </c>
      <c r="P8455" s="5" t="s">
        <v>11518</v>
      </c>
      <c r="Q8455" s="5" t="s">
        <v>11519</v>
      </c>
    </row>
    <row r="8456" spans="1:17" x14ac:dyDescent="0.25">
      <c r="A8456">
        <v>64336</v>
      </c>
      <c r="B8456" t="s">
        <v>30</v>
      </c>
      <c r="C8456" s="7">
        <v>46211.780231481483</v>
      </c>
      <c r="D8456" s="4">
        <v>231400000</v>
      </c>
      <c r="E8456" s="3">
        <v>8152000</v>
      </c>
      <c r="F8456" s="3">
        <v>1867700</v>
      </c>
      <c r="G8456" s="4">
        <v>94986000</v>
      </c>
      <c r="H8456" t="s">
        <v>8899</v>
      </c>
      <c r="I8456" s="2">
        <v>46211.738634259258</v>
      </c>
      <c r="J8456" s="4">
        <v>50000000</v>
      </c>
      <c r="K8456" s="4" t="s">
        <v>6211</v>
      </c>
      <c r="L8456" s="5">
        <v>231.4</v>
      </c>
      <c r="M8456" s="5">
        <v>94.986000000000004</v>
      </c>
      <c r="N8456" s="5">
        <v>50</v>
      </c>
      <c r="O8456" s="5" t="str">
        <f t="shared" si="132"/>
        <v>0,990000</v>
      </c>
      <c r="P8456" s="5" t="s">
        <v>11520</v>
      </c>
      <c r="Q8456" s="5" t="s">
        <v>11454</v>
      </c>
    </row>
    <row r="8457" spans="1:17" x14ac:dyDescent="0.25">
      <c r="A8457">
        <v>64337</v>
      </c>
      <c r="B8457" t="s">
        <v>30</v>
      </c>
      <c r="C8457" s="7">
        <v>46211.780243055553</v>
      </c>
      <c r="D8457" s="4">
        <v>231300000</v>
      </c>
      <c r="E8457" s="3">
        <v>8151000</v>
      </c>
      <c r="F8457" s="3">
        <v>1867200</v>
      </c>
      <c r="G8457" s="4">
        <v>94986000</v>
      </c>
      <c r="H8457" t="s">
        <v>8900</v>
      </c>
      <c r="I8457" s="2">
        <v>46211.738634259258</v>
      </c>
      <c r="J8457" s="4">
        <v>50000000</v>
      </c>
      <c r="K8457" s="4" t="s">
        <v>6211</v>
      </c>
      <c r="L8457" s="5">
        <v>231.3</v>
      </c>
      <c r="M8457" s="5">
        <v>94.986000000000004</v>
      </c>
      <c r="N8457" s="5">
        <v>50</v>
      </c>
      <c r="O8457" s="5" t="str">
        <f t="shared" si="132"/>
        <v>0,990000</v>
      </c>
      <c r="P8457" s="5" t="s">
        <v>11461</v>
      </c>
      <c r="Q8457" s="5" t="s">
        <v>11449</v>
      </c>
    </row>
    <row r="8458" spans="1:17" x14ac:dyDescent="0.25">
      <c r="A8458">
        <v>64338</v>
      </c>
      <c r="B8458" t="s">
        <v>30</v>
      </c>
      <c r="C8458" s="7">
        <v>46211.78025462963</v>
      </c>
      <c r="D8458" s="4">
        <v>231300000</v>
      </c>
      <c r="E8458" s="3">
        <v>8151000</v>
      </c>
      <c r="F8458" s="3">
        <v>1867200</v>
      </c>
      <c r="G8458" s="4">
        <v>94987000</v>
      </c>
      <c r="H8458" t="s">
        <v>8901</v>
      </c>
      <c r="I8458" s="2">
        <v>46211.738634259258</v>
      </c>
      <c r="J8458" s="4">
        <v>50000000</v>
      </c>
      <c r="K8458" s="4" t="s">
        <v>6211</v>
      </c>
      <c r="L8458" s="5">
        <v>231.3</v>
      </c>
      <c r="M8458" s="5">
        <v>94.986999999999995</v>
      </c>
      <c r="N8458" s="5">
        <v>50</v>
      </c>
      <c r="O8458" s="5" t="str">
        <f t="shared" si="132"/>
        <v>0,990000</v>
      </c>
      <c r="P8458" s="5" t="s">
        <v>11461</v>
      </c>
      <c r="Q8458" s="5" t="s">
        <v>11449</v>
      </c>
    </row>
    <row r="8459" spans="1:17" x14ac:dyDescent="0.25">
      <c r="A8459">
        <v>64339</v>
      </c>
      <c r="B8459" t="s">
        <v>30</v>
      </c>
      <c r="C8459" s="7">
        <v>46211.780266203707</v>
      </c>
      <c r="D8459" s="4">
        <v>231200000</v>
      </c>
      <c r="E8459" s="3">
        <v>8149000</v>
      </c>
      <c r="F8459" s="3">
        <v>1865700</v>
      </c>
      <c r="G8459" s="4">
        <v>94987000</v>
      </c>
      <c r="H8459" t="s">
        <v>8902</v>
      </c>
      <c r="I8459" s="2">
        <v>46211.738634259258</v>
      </c>
      <c r="J8459" s="4">
        <v>50000000</v>
      </c>
      <c r="K8459" s="4" t="s">
        <v>6211</v>
      </c>
      <c r="L8459" s="5">
        <v>231.2</v>
      </c>
      <c r="M8459" s="5">
        <v>94.986999999999995</v>
      </c>
      <c r="N8459" s="5">
        <v>50</v>
      </c>
      <c r="O8459" s="5" t="str">
        <f t="shared" si="132"/>
        <v>0,990000</v>
      </c>
      <c r="P8459" s="5" t="s">
        <v>11510</v>
      </c>
      <c r="Q8459" s="5" t="s">
        <v>11517</v>
      </c>
    </row>
    <row r="8460" spans="1:17" x14ac:dyDescent="0.25">
      <c r="A8460">
        <v>64340</v>
      </c>
      <c r="B8460" t="s">
        <v>30</v>
      </c>
      <c r="C8460" s="7">
        <v>46211.780277777776</v>
      </c>
      <c r="D8460" s="4">
        <v>231200000</v>
      </c>
      <c r="E8460" s="3">
        <v>8153000</v>
      </c>
      <c r="F8460" s="3">
        <v>1866000</v>
      </c>
      <c r="G8460" s="4">
        <v>94987999</v>
      </c>
      <c r="H8460" t="s">
        <v>8903</v>
      </c>
      <c r="I8460" s="2">
        <v>46211.738634259258</v>
      </c>
      <c r="J8460" s="4">
        <v>50000000</v>
      </c>
      <c r="K8460" s="4" t="s">
        <v>6211</v>
      </c>
      <c r="L8460" s="5">
        <v>231.2</v>
      </c>
      <c r="M8460" s="5">
        <v>94.987999000000002</v>
      </c>
      <c r="N8460" s="5">
        <v>50</v>
      </c>
      <c r="O8460" s="5" t="str">
        <f t="shared" si="132"/>
        <v>0,990000</v>
      </c>
      <c r="P8460" s="5" t="s">
        <v>11396</v>
      </c>
      <c r="Q8460" s="5" t="s">
        <v>11521</v>
      </c>
    </row>
    <row r="8461" spans="1:17" x14ac:dyDescent="0.25">
      <c r="A8461">
        <v>64341</v>
      </c>
      <c r="B8461" t="s">
        <v>30</v>
      </c>
      <c r="C8461" s="7">
        <v>46211.780289351853</v>
      </c>
      <c r="D8461" s="4">
        <v>231300000</v>
      </c>
      <c r="E8461" s="3">
        <v>8153000</v>
      </c>
      <c r="F8461" s="3">
        <v>1866700</v>
      </c>
      <c r="G8461" s="4">
        <v>94987999</v>
      </c>
      <c r="H8461" t="s">
        <v>8904</v>
      </c>
      <c r="I8461" s="2">
        <v>46211.738634259258</v>
      </c>
      <c r="J8461" s="4">
        <v>50000000</v>
      </c>
      <c r="K8461" s="4" t="s">
        <v>6211</v>
      </c>
      <c r="L8461" s="5">
        <v>231.3</v>
      </c>
      <c r="M8461" s="5">
        <v>94.987999000000002</v>
      </c>
      <c r="N8461" s="5">
        <v>50</v>
      </c>
      <c r="O8461" s="5" t="str">
        <f t="shared" si="132"/>
        <v>0,990000</v>
      </c>
      <c r="P8461" s="5" t="s">
        <v>11396</v>
      </c>
      <c r="Q8461" s="5" t="s">
        <v>11522</v>
      </c>
    </row>
    <row r="8462" spans="1:17" x14ac:dyDescent="0.25">
      <c r="A8462">
        <v>64342</v>
      </c>
      <c r="B8462" t="s">
        <v>30</v>
      </c>
      <c r="C8462" s="7">
        <v>46211.780300925922</v>
      </c>
      <c r="D8462" s="4">
        <v>231300000</v>
      </c>
      <c r="E8462" s="3">
        <v>8151000</v>
      </c>
      <c r="F8462" s="3">
        <v>1867000</v>
      </c>
      <c r="G8462" s="4">
        <v>94988998</v>
      </c>
      <c r="H8462" t="s">
        <v>8905</v>
      </c>
      <c r="I8462" s="2">
        <v>46211.738738425927</v>
      </c>
      <c r="J8462" s="4">
        <v>50000000</v>
      </c>
      <c r="K8462" s="4" t="s">
        <v>6211</v>
      </c>
      <c r="L8462" s="5">
        <v>231.3</v>
      </c>
      <c r="M8462" s="5">
        <v>94.988997999999995</v>
      </c>
      <c r="N8462" s="5">
        <v>50</v>
      </c>
      <c r="O8462" s="5" t="str">
        <f t="shared" si="132"/>
        <v>0,990000</v>
      </c>
      <c r="P8462" s="5" t="s">
        <v>11461</v>
      </c>
      <c r="Q8462" s="5" t="s">
        <v>11448</v>
      </c>
    </row>
    <row r="8463" spans="1:17" x14ac:dyDescent="0.25">
      <c r="A8463">
        <v>64343</v>
      </c>
      <c r="B8463" t="s">
        <v>30</v>
      </c>
      <c r="C8463" s="7">
        <v>46211.780312499999</v>
      </c>
      <c r="D8463" s="4">
        <v>231300000</v>
      </c>
      <c r="E8463" s="3">
        <v>8151000</v>
      </c>
      <c r="F8463" s="3">
        <v>1867000</v>
      </c>
      <c r="G8463" s="4">
        <v>94989998</v>
      </c>
      <c r="H8463" t="s">
        <v>8906</v>
      </c>
      <c r="I8463" s="2">
        <v>46211.738738425927</v>
      </c>
      <c r="J8463" s="4">
        <v>50000000</v>
      </c>
      <c r="K8463" s="4" t="s">
        <v>6211</v>
      </c>
      <c r="L8463" s="5">
        <v>231.3</v>
      </c>
      <c r="M8463" s="5">
        <v>94.989998</v>
      </c>
      <c r="N8463" s="5">
        <v>50</v>
      </c>
      <c r="O8463" s="5" t="str">
        <f t="shared" si="132"/>
        <v>0,990000</v>
      </c>
      <c r="P8463" s="5" t="s">
        <v>11461</v>
      </c>
      <c r="Q8463" s="5" t="s">
        <v>11448</v>
      </c>
    </row>
    <row r="8464" spans="1:17" x14ac:dyDescent="0.25">
      <c r="A8464">
        <v>64344</v>
      </c>
      <c r="B8464" t="s">
        <v>30</v>
      </c>
      <c r="C8464" s="7">
        <v>46211.780324074076</v>
      </c>
      <c r="D8464" s="4">
        <v>231400000</v>
      </c>
      <c r="E8464" s="3">
        <v>8150000</v>
      </c>
      <c r="F8464" s="3">
        <v>1867000</v>
      </c>
      <c r="G8464" s="4">
        <v>94989998</v>
      </c>
      <c r="H8464" t="s">
        <v>8907</v>
      </c>
      <c r="I8464" s="2">
        <v>46211.738738425927</v>
      </c>
      <c r="J8464" s="4">
        <v>50000000</v>
      </c>
      <c r="K8464" s="4" t="s">
        <v>6211</v>
      </c>
      <c r="L8464" s="5">
        <v>231.4</v>
      </c>
      <c r="M8464" s="5">
        <v>94.989998</v>
      </c>
      <c r="N8464" s="5">
        <v>50</v>
      </c>
      <c r="O8464" s="5" t="str">
        <f t="shared" si="132"/>
        <v>0,990000</v>
      </c>
      <c r="P8464" s="5" t="s">
        <v>11518</v>
      </c>
      <c r="Q8464" s="5" t="s">
        <v>11448</v>
      </c>
    </row>
    <row r="8465" spans="1:17" x14ac:dyDescent="0.25">
      <c r="A8465">
        <v>64345</v>
      </c>
      <c r="B8465" t="s">
        <v>30</v>
      </c>
      <c r="C8465" s="7">
        <v>46211.780335648145</v>
      </c>
      <c r="D8465" s="4">
        <v>231400000</v>
      </c>
      <c r="E8465" s="3">
        <v>8149000</v>
      </c>
      <c r="F8465" s="3">
        <v>1866700</v>
      </c>
      <c r="G8465" s="4">
        <v>94990997</v>
      </c>
      <c r="H8465" t="s">
        <v>8908</v>
      </c>
      <c r="I8465" s="2">
        <v>46211.738738425927</v>
      </c>
      <c r="J8465" s="4">
        <v>50000000</v>
      </c>
      <c r="K8465" s="4" t="s">
        <v>6211</v>
      </c>
      <c r="L8465" s="5">
        <v>231.4</v>
      </c>
      <c r="M8465" s="5">
        <v>94.990996999999993</v>
      </c>
      <c r="N8465" s="5">
        <v>50</v>
      </c>
      <c r="O8465" s="5" t="str">
        <f t="shared" si="132"/>
        <v>0,990000</v>
      </c>
      <c r="P8465" s="5" t="s">
        <v>11510</v>
      </c>
      <c r="Q8465" s="5" t="s">
        <v>11522</v>
      </c>
    </row>
    <row r="8466" spans="1:17" x14ac:dyDescent="0.25">
      <c r="A8466">
        <v>64346</v>
      </c>
      <c r="B8466" t="s">
        <v>30</v>
      </c>
      <c r="C8466" s="7">
        <v>46211.780347222222</v>
      </c>
      <c r="D8466" s="4">
        <v>231400000</v>
      </c>
      <c r="E8466" s="3">
        <v>8152000</v>
      </c>
      <c r="F8466" s="3">
        <v>1867400</v>
      </c>
      <c r="G8466" s="4">
        <v>94990997</v>
      </c>
      <c r="H8466" t="s">
        <v>8909</v>
      </c>
      <c r="I8466" s="2">
        <v>46211.738738425927</v>
      </c>
      <c r="J8466" s="4">
        <v>50000000</v>
      </c>
      <c r="K8466" s="4" t="s">
        <v>6211</v>
      </c>
      <c r="L8466" s="5">
        <v>231.4</v>
      </c>
      <c r="M8466" s="5">
        <v>94.990996999999993</v>
      </c>
      <c r="N8466" s="5">
        <v>50</v>
      </c>
      <c r="O8466" s="5" t="str">
        <f t="shared" si="132"/>
        <v>0,990000</v>
      </c>
      <c r="P8466" s="5" t="s">
        <v>11520</v>
      </c>
      <c r="Q8466" s="5" t="s">
        <v>11523</v>
      </c>
    </row>
    <row r="8467" spans="1:17" x14ac:dyDescent="0.25">
      <c r="A8467">
        <v>64347</v>
      </c>
      <c r="B8467" t="s">
        <v>30</v>
      </c>
      <c r="C8467" s="7">
        <v>46211.780358796299</v>
      </c>
      <c r="D8467" s="4">
        <v>231400000</v>
      </c>
      <c r="E8467" s="3">
        <v>8152000</v>
      </c>
      <c r="F8467" s="3">
        <v>1867400</v>
      </c>
      <c r="G8467" s="4">
        <v>94991997</v>
      </c>
      <c r="H8467" t="s">
        <v>8910</v>
      </c>
      <c r="I8467" s="2">
        <v>46211.738738425927</v>
      </c>
      <c r="J8467" s="4">
        <v>50000000</v>
      </c>
      <c r="K8467" s="4" t="s">
        <v>6211</v>
      </c>
      <c r="L8467" s="5">
        <v>231.4</v>
      </c>
      <c r="M8467" s="5">
        <v>94.991996999999998</v>
      </c>
      <c r="N8467" s="5">
        <v>50</v>
      </c>
      <c r="O8467" s="5" t="str">
        <f t="shared" si="132"/>
        <v>0,990000</v>
      </c>
      <c r="P8467" s="5" t="s">
        <v>11520</v>
      </c>
      <c r="Q8467" s="5" t="s">
        <v>11523</v>
      </c>
    </row>
    <row r="8468" spans="1:17" x14ac:dyDescent="0.25">
      <c r="A8468">
        <v>64348</v>
      </c>
      <c r="B8468" t="s">
        <v>30</v>
      </c>
      <c r="C8468" s="7">
        <v>46211.780370370368</v>
      </c>
      <c r="D8468" s="4">
        <v>231300000</v>
      </c>
      <c r="E8468" s="3">
        <v>8157000</v>
      </c>
      <c r="F8468" s="3">
        <v>1868200</v>
      </c>
      <c r="G8468" s="4">
        <v>94991997</v>
      </c>
      <c r="H8468" t="s">
        <v>8911</v>
      </c>
      <c r="I8468" s="2">
        <v>46211.738738425927</v>
      </c>
      <c r="J8468" s="4">
        <v>50000000</v>
      </c>
      <c r="K8468" s="4" t="s">
        <v>6211</v>
      </c>
      <c r="L8468" s="5">
        <v>231.3</v>
      </c>
      <c r="M8468" s="5">
        <v>94.991996999999998</v>
      </c>
      <c r="N8468" s="5">
        <v>50</v>
      </c>
      <c r="O8468" s="5" t="str">
        <f t="shared" si="132"/>
        <v>0,990000</v>
      </c>
      <c r="P8468" s="5" t="s">
        <v>10950</v>
      </c>
      <c r="Q8468" s="5" t="s">
        <v>11447</v>
      </c>
    </row>
    <row r="8469" spans="1:17" x14ac:dyDescent="0.25">
      <c r="A8469">
        <v>64349</v>
      </c>
      <c r="B8469" t="s">
        <v>30</v>
      </c>
      <c r="C8469" s="7">
        <v>46211.780381944445</v>
      </c>
      <c r="D8469" s="4">
        <v>231300000</v>
      </c>
      <c r="E8469" s="3">
        <v>8157000</v>
      </c>
      <c r="F8469" s="3">
        <v>1868300</v>
      </c>
      <c r="G8469" s="4">
        <v>94992996</v>
      </c>
      <c r="H8469" t="s">
        <v>8912</v>
      </c>
      <c r="I8469" s="2">
        <v>46211.738738425927</v>
      </c>
      <c r="J8469" s="4">
        <v>50000000</v>
      </c>
      <c r="K8469" s="4" t="s">
        <v>6211</v>
      </c>
      <c r="L8469" s="5">
        <v>231.3</v>
      </c>
      <c r="M8469" s="5">
        <v>94.992996000000005</v>
      </c>
      <c r="N8469" s="5">
        <v>50</v>
      </c>
      <c r="O8469" s="5" t="str">
        <f t="shared" si="132"/>
        <v>0,990000</v>
      </c>
      <c r="P8469" s="5" t="s">
        <v>10950</v>
      </c>
      <c r="Q8469" s="5" t="s">
        <v>11457</v>
      </c>
    </row>
    <row r="8470" spans="1:17" x14ac:dyDescent="0.25">
      <c r="A8470">
        <v>64350</v>
      </c>
      <c r="B8470" t="s">
        <v>30</v>
      </c>
      <c r="C8470" s="7">
        <v>46211.780393518522</v>
      </c>
      <c r="D8470" s="4">
        <v>231300000</v>
      </c>
      <c r="E8470" s="3">
        <v>8158000</v>
      </c>
      <c r="F8470" s="3">
        <v>1868300</v>
      </c>
      <c r="G8470" s="4">
        <v>94992996</v>
      </c>
      <c r="H8470" t="s">
        <v>8913</v>
      </c>
      <c r="I8470" s="2">
        <v>46211.738738425927</v>
      </c>
      <c r="J8470" s="4">
        <v>50000000</v>
      </c>
      <c r="K8470" s="4" t="s">
        <v>6211</v>
      </c>
      <c r="L8470" s="5">
        <v>231.3</v>
      </c>
      <c r="M8470" s="5">
        <v>94.992996000000005</v>
      </c>
      <c r="N8470" s="5">
        <v>50</v>
      </c>
      <c r="O8470" s="5" t="str">
        <f t="shared" si="132"/>
        <v>0,990000</v>
      </c>
      <c r="P8470" s="5" t="s">
        <v>11393</v>
      </c>
      <c r="Q8470" s="5" t="s">
        <v>11457</v>
      </c>
    </row>
    <row r="8471" spans="1:17" x14ac:dyDescent="0.25">
      <c r="A8471">
        <v>64351</v>
      </c>
      <c r="B8471" t="s">
        <v>30</v>
      </c>
      <c r="C8471" s="7">
        <v>46211.780405092592</v>
      </c>
      <c r="D8471" s="4">
        <v>231300000</v>
      </c>
      <c r="E8471" s="3">
        <v>8154000</v>
      </c>
      <c r="F8471" s="3">
        <v>1867300</v>
      </c>
      <c r="G8471" s="4">
        <v>94994003</v>
      </c>
      <c r="H8471" t="s">
        <v>8914</v>
      </c>
      <c r="I8471" s="2">
        <v>46211.738738425927</v>
      </c>
      <c r="J8471" s="4">
        <v>50000000</v>
      </c>
      <c r="K8471" s="4" t="s">
        <v>6211</v>
      </c>
      <c r="L8471" s="5">
        <v>231.3</v>
      </c>
      <c r="M8471" s="5">
        <v>94.994003000000006</v>
      </c>
      <c r="N8471" s="5">
        <v>50</v>
      </c>
      <c r="O8471" s="5" t="str">
        <f t="shared" si="132"/>
        <v>0,990000</v>
      </c>
      <c r="P8471" s="5" t="s">
        <v>11394</v>
      </c>
      <c r="Q8471" s="5" t="s">
        <v>11460</v>
      </c>
    </row>
    <row r="8472" spans="1:17" x14ac:dyDescent="0.25">
      <c r="A8472">
        <v>64352</v>
      </c>
      <c r="B8472" t="s">
        <v>30</v>
      </c>
      <c r="C8472" s="7">
        <v>46211.780416666668</v>
      </c>
      <c r="D8472" s="4">
        <v>231300000</v>
      </c>
      <c r="E8472" s="3">
        <v>8154000</v>
      </c>
      <c r="F8472" s="3">
        <v>1867300</v>
      </c>
      <c r="G8472" s="4">
        <v>94994003</v>
      </c>
      <c r="H8472" t="s">
        <v>8915</v>
      </c>
      <c r="I8472" s="2">
        <v>46211.738854166666</v>
      </c>
      <c r="J8472" s="4">
        <v>50000000</v>
      </c>
      <c r="K8472" s="4" t="s">
        <v>6211</v>
      </c>
      <c r="L8472" s="5">
        <v>231.3</v>
      </c>
      <c r="M8472" s="5">
        <v>94.994003000000006</v>
      </c>
      <c r="N8472" s="5">
        <v>50</v>
      </c>
      <c r="O8472" s="5" t="str">
        <f t="shared" si="132"/>
        <v>0,990000</v>
      </c>
      <c r="P8472" s="5" t="s">
        <v>11394</v>
      </c>
      <c r="Q8472" s="5" t="s">
        <v>11460</v>
      </c>
    </row>
    <row r="8473" spans="1:17" x14ac:dyDescent="0.25">
      <c r="A8473">
        <v>64353</v>
      </c>
      <c r="B8473" t="s">
        <v>30</v>
      </c>
      <c r="C8473" s="7">
        <v>46211.780428240738</v>
      </c>
      <c r="D8473" s="4">
        <v>231200000</v>
      </c>
      <c r="E8473" s="3">
        <v>8160000</v>
      </c>
      <c r="F8473" s="3">
        <v>1868400</v>
      </c>
      <c r="G8473" s="4">
        <v>94995003</v>
      </c>
      <c r="H8473" t="s">
        <v>8916</v>
      </c>
      <c r="I8473" s="2">
        <v>46211.738854166666</v>
      </c>
      <c r="J8473" s="4">
        <v>50000000</v>
      </c>
      <c r="K8473" s="4" t="s">
        <v>6211</v>
      </c>
      <c r="L8473" s="5">
        <v>231.2</v>
      </c>
      <c r="M8473" s="5">
        <v>94.995002999999997</v>
      </c>
      <c r="N8473" s="5">
        <v>50</v>
      </c>
      <c r="O8473" s="5" t="str">
        <f t="shared" si="132"/>
        <v>0,990000</v>
      </c>
      <c r="P8473" s="5" t="s">
        <v>11390</v>
      </c>
      <c r="Q8473" s="5" t="s">
        <v>11453</v>
      </c>
    </row>
    <row r="8474" spans="1:17" x14ac:dyDescent="0.25">
      <c r="A8474">
        <v>64354</v>
      </c>
      <c r="B8474" t="s">
        <v>30</v>
      </c>
      <c r="C8474" s="7">
        <v>46211.780439814815</v>
      </c>
      <c r="D8474" s="4">
        <v>231300000</v>
      </c>
      <c r="E8474" s="3">
        <v>8165000</v>
      </c>
      <c r="F8474" s="3">
        <v>1869900</v>
      </c>
      <c r="G8474" s="4">
        <v>94995003</v>
      </c>
      <c r="H8474" t="s">
        <v>8917</v>
      </c>
      <c r="I8474" s="2">
        <v>46211.738854166666</v>
      </c>
      <c r="J8474" s="4">
        <v>50000000</v>
      </c>
      <c r="K8474" s="4" t="s">
        <v>6211</v>
      </c>
      <c r="L8474" s="5">
        <v>231.3</v>
      </c>
      <c r="M8474" s="5">
        <v>94.995002999999997</v>
      </c>
      <c r="N8474" s="5">
        <v>50</v>
      </c>
      <c r="O8474" s="5" t="str">
        <f t="shared" si="132"/>
        <v>0,990000</v>
      </c>
      <c r="P8474" s="5" t="s">
        <v>11380</v>
      </c>
      <c r="Q8474" s="5" t="s">
        <v>11437</v>
      </c>
    </row>
    <row r="8475" spans="1:17" x14ac:dyDescent="0.25">
      <c r="A8475">
        <v>64355</v>
      </c>
      <c r="B8475" t="s">
        <v>30</v>
      </c>
      <c r="C8475" s="7">
        <v>46211.780451388891</v>
      </c>
      <c r="D8475" s="4">
        <v>231300000</v>
      </c>
      <c r="E8475" s="3">
        <v>8160000</v>
      </c>
      <c r="F8475" s="3">
        <v>1869300</v>
      </c>
      <c r="G8475" s="4">
        <v>94996002</v>
      </c>
      <c r="H8475" t="s">
        <v>8918</v>
      </c>
      <c r="I8475" s="2">
        <v>46211.738854166666</v>
      </c>
      <c r="J8475" s="4">
        <v>50000000</v>
      </c>
      <c r="K8475" s="4" t="s">
        <v>6211</v>
      </c>
      <c r="L8475" s="5">
        <v>231.3</v>
      </c>
      <c r="M8475" s="5">
        <v>94.996002000000004</v>
      </c>
      <c r="N8475" s="5">
        <v>50</v>
      </c>
      <c r="O8475" s="5" t="str">
        <f t="shared" si="132"/>
        <v>0,990000</v>
      </c>
      <c r="P8475" s="5" t="s">
        <v>11390</v>
      </c>
      <c r="Q8475" s="5" t="s">
        <v>11442</v>
      </c>
    </row>
    <row r="8476" spans="1:17" x14ac:dyDescent="0.25">
      <c r="A8476">
        <v>64356</v>
      </c>
      <c r="B8476" t="s">
        <v>30</v>
      </c>
      <c r="C8476" s="7">
        <v>46211.780462962961</v>
      </c>
      <c r="D8476" s="4">
        <v>231400000</v>
      </c>
      <c r="E8476" s="3">
        <v>8159000</v>
      </c>
      <c r="F8476" s="3">
        <v>1869300</v>
      </c>
      <c r="G8476" s="4">
        <v>94996002</v>
      </c>
      <c r="H8476" t="s">
        <v>8919</v>
      </c>
      <c r="I8476" s="2">
        <v>46211.738854166666</v>
      </c>
      <c r="J8476" s="4">
        <v>50000000</v>
      </c>
      <c r="K8476" s="4" t="s">
        <v>6211</v>
      </c>
      <c r="L8476" s="5">
        <v>231.4</v>
      </c>
      <c r="M8476" s="5">
        <v>94.996002000000004</v>
      </c>
      <c r="N8476" s="5">
        <v>50</v>
      </c>
      <c r="O8476" s="5" t="str">
        <f t="shared" si="132"/>
        <v>0,990000</v>
      </c>
      <c r="P8476" s="5" t="s">
        <v>11392</v>
      </c>
      <c r="Q8476" s="5" t="s">
        <v>11442</v>
      </c>
    </row>
    <row r="8477" spans="1:17" x14ac:dyDescent="0.25">
      <c r="A8477">
        <v>64357</v>
      </c>
      <c r="B8477" t="s">
        <v>30</v>
      </c>
      <c r="C8477" s="7">
        <v>46211.780474537038</v>
      </c>
      <c r="D8477" s="4">
        <v>231400000</v>
      </c>
      <c r="E8477" s="3">
        <v>8159000</v>
      </c>
      <c r="F8477" s="3">
        <v>1869300</v>
      </c>
      <c r="G8477" s="4">
        <v>94997002</v>
      </c>
      <c r="H8477" t="s">
        <v>8920</v>
      </c>
      <c r="I8477" s="2">
        <v>46211.738854166666</v>
      </c>
      <c r="J8477" s="4">
        <v>50000000</v>
      </c>
      <c r="K8477" s="4" t="s">
        <v>6211</v>
      </c>
      <c r="L8477" s="5">
        <v>231.4</v>
      </c>
      <c r="M8477" s="5">
        <v>94.997001999999995</v>
      </c>
      <c r="N8477" s="5">
        <v>50</v>
      </c>
      <c r="O8477" s="5" t="str">
        <f t="shared" si="132"/>
        <v>0,990000</v>
      </c>
      <c r="P8477" s="5" t="s">
        <v>11392</v>
      </c>
      <c r="Q8477" s="5" t="s">
        <v>11442</v>
      </c>
    </row>
    <row r="8478" spans="1:17" x14ac:dyDescent="0.25">
      <c r="A8478">
        <v>64358</v>
      </c>
      <c r="B8478" t="s">
        <v>30</v>
      </c>
      <c r="C8478" s="7">
        <v>46211.780486111114</v>
      </c>
      <c r="D8478" s="4">
        <v>231400000</v>
      </c>
      <c r="E8478" s="3">
        <v>8165000</v>
      </c>
      <c r="F8478" s="3">
        <v>1871200</v>
      </c>
      <c r="G8478" s="4">
        <v>94997002</v>
      </c>
      <c r="H8478" t="s">
        <v>8921</v>
      </c>
      <c r="I8478" s="2">
        <v>46211.738854166666</v>
      </c>
      <c r="J8478" s="4">
        <v>50000000</v>
      </c>
      <c r="K8478" s="4" t="s">
        <v>6211</v>
      </c>
      <c r="L8478" s="5">
        <v>231.4</v>
      </c>
      <c r="M8478" s="5">
        <v>94.997001999999995</v>
      </c>
      <c r="N8478" s="5">
        <v>50</v>
      </c>
      <c r="O8478" s="5" t="str">
        <f t="shared" si="132"/>
        <v>0,990000</v>
      </c>
      <c r="P8478" s="5" t="s">
        <v>11380</v>
      </c>
      <c r="Q8478" s="5" t="s">
        <v>11428</v>
      </c>
    </row>
    <row r="8479" spans="1:17" x14ac:dyDescent="0.25">
      <c r="A8479">
        <v>64359</v>
      </c>
      <c r="B8479" t="s">
        <v>30</v>
      </c>
      <c r="C8479" s="7">
        <v>46211.780497685184</v>
      </c>
      <c r="D8479" s="4">
        <v>231500000</v>
      </c>
      <c r="E8479" s="3">
        <v>8167000</v>
      </c>
      <c r="F8479" s="3">
        <v>1872000</v>
      </c>
      <c r="G8479" s="4">
        <v>94998001</v>
      </c>
      <c r="H8479" t="s">
        <v>8922</v>
      </c>
      <c r="I8479" s="2">
        <v>46211.738854166666</v>
      </c>
      <c r="J8479" s="4">
        <v>50000000</v>
      </c>
      <c r="K8479" s="4" t="s">
        <v>6211</v>
      </c>
      <c r="L8479" s="5">
        <v>231.5</v>
      </c>
      <c r="M8479" s="5">
        <v>94.998001000000002</v>
      </c>
      <c r="N8479" s="5">
        <v>50</v>
      </c>
      <c r="O8479" s="5" t="str">
        <f t="shared" si="132"/>
        <v>0,990000</v>
      </c>
      <c r="P8479" s="5" t="s">
        <v>11357</v>
      </c>
      <c r="Q8479" s="5" t="s">
        <v>11416</v>
      </c>
    </row>
    <row r="8480" spans="1:17" x14ac:dyDescent="0.25">
      <c r="A8480">
        <v>64360</v>
      </c>
      <c r="B8480" t="s">
        <v>30</v>
      </c>
      <c r="C8480" s="7">
        <v>46211.780509259261</v>
      </c>
      <c r="D8480" s="4">
        <v>231400000</v>
      </c>
      <c r="E8480" s="3">
        <v>8163000</v>
      </c>
      <c r="F8480" s="3">
        <v>1870500</v>
      </c>
      <c r="G8480" s="4">
        <v>94998001</v>
      </c>
      <c r="H8480" t="s">
        <v>8923</v>
      </c>
      <c r="I8480" s="2">
        <v>46211.738854166666</v>
      </c>
      <c r="J8480" s="4">
        <v>50000000</v>
      </c>
      <c r="K8480" s="4" t="s">
        <v>6211</v>
      </c>
      <c r="L8480" s="5">
        <v>231.4</v>
      </c>
      <c r="M8480" s="5">
        <v>94.998001000000002</v>
      </c>
      <c r="N8480" s="5">
        <v>50</v>
      </c>
      <c r="O8480" s="5" t="str">
        <f t="shared" si="132"/>
        <v>0,990000</v>
      </c>
      <c r="P8480" s="5" t="s">
        <v>11378</v>
      </c>
      <c r="Q8480" s="5" t="s">
        <v>11431</v>
      </c>
    </row>
    <row r="8481" spans="1:17" x14ac:dyDescent="0.25">
      <c r="A8481">
        <v>64361</v>
      </c>
      <c r="B8481" t="s">
        <v>30</v>
      </c>
      <c r="C8481" s="7">
        <v>46211.78052083333</v>
      </c>
      <c r="D8481" s="4">
        <v>231400000</v>
      </c>
      <c r="E8481" s="3">
        <v>8163000</v>
      </c>
      <c r="F8481" s="3">
        <v>1870500</v>
      </c>
      <c r="G8481" s="4">
        <v>94999001</v>
      </c>
      <c r="H8481" t="s">
        <v>8924</v>
      </c>
      <c r="I8481" s="2">
        <v>46211.738854166666</v>
      </c>
      <c r="J8481" s="4">
        <v>50000000</v>
      </c>
      <c r="K8481" s="4" t="s">
        <v>6211</v>
      </c>
      <c r="L8481" s="5">
        <v>231.4</v>
      </c>
      <c r="M8481" s="5">
        <v>94.999001000000007</v>
      </c>
      <c r="N8481" s="5">
        <v>50</v>
      </c>
      <c r="O8481" s="5" t="str">
        <f t="shared" si="132"/>
        <v>0,990000</v>
      </c>
      <c r="P8481" s="5" t="s">
        <v>11378</v>
      </c>
      <c r="Q8481" s="5" t="s">
        <v>11431</v>
      </c>
    </row>
    <row r="8482" spans="1:17" x14ac:dyDescent="0.25">
      <c r="A8482">
        <v>64362</v>
      </c>
      <c r="B8482" t="s">
        <v>30</v>
      </c>
      <c r="C8482" s="7">
        <v>46211.780532407407</v>
      </c>
      <c r="D8482" s="4">
        <v>231300000</v>
      </c>
      <c r="E8482" s="3">
        <v>8163000</v>
      </c>
      <c r="F8482" s="3">
        <v>1869600</v>
      </c>
      <c r="G8482" s="4">
        <v>94999001</v>
      </c>
      <c r="H8482" t="s">
        <v>8925</v>
      </c>
      <c r="I8482" s="2">
        <v>46211.738981481481</v>
      </c>
      <c r="J8482" s="4">
        <v>50000000</v>
      </c>
      <c r="K8482" s="4" t="s">
        <v>6211</v>
      </c>
      <c r="L8482" s="5">
        <v>231.3</v>
      </c>
      <c r="M8482" s="5">
        <v>94.999001000000007</v>
      </c>
      <c r="N8482" s="5">
        <v>50</v>
      </c>
      <c r="O8482" s="5" t="str">
        <f t="shared" si="132"/>
        <v>0,990000</v>
      </c>
      <c r="P8482" s="5" t="s">
        <v>11378</v>
      </c>
      <c r="Q8482" s="5" t="s">
        <v>11441</v>
      </c>
    </row>
    <row r="8483" spans="1:17" x14ac:dyDescent="0.25">
      <c r="A8483">
        <v>64363</v>
      </c>
      <c r="B8483" t="s">
        <v>30</v>
      </c>
      <c r="C8483" s="7">
        <v>46211.780543981484</v>
      </c>
      <c r="D8483" s="4">
        <v>231300000</v>
      </c>
      <c r="E8483" s="3">
        <v>8161000</v>
      </c>
      <c r="F8483" s="3">
        <v>1868700</v>
      </c>
      <c r="G8483" s="4">
        <v>95000000</v>
      </c>
      <c r="H8483" t="s">
        <v>8926</v>
      </c>
      <c r="I8483" s="2">
        <v>46211.738981481481</v>
      </c>
      <c r="J8483" s="4">
        <v>50000000</v>
      </c>
      <c r="K8483" s="4" t="s">
        <v>6211</v>
      </c>
      <c r="L8483" s="5">
        <v>231.3</v>
      </c>
      <c r="M8483" s="5">
        <v>95</v>
      </c>
      <c r="N8483" s="5">
        <v>50</v>
      </c>
      <c r="O8483" s="5" t="str">
        <f t="shared" si="132"/>
        <v>0,990000</v>
      </c>
      <c r="P8483" s="5" t="s">
        <v>11389</v>
      </c>
      <c r="Q8483" s="5" t="s">
        <v>11440</v>
      </c>
    </row>
    <row r="8484" spans="1:17" x14ac:dyDescent="0.25">
      <c r="A8484">
        <v>64364</v>
      </c>
      <c r="B8484" t="s">
        <v>30</v>
      </c>
      <c r="C8484" s="7">
        <v>46211.780555555553</v>
      </c>
      <c r="D8484" s="4">
        <v>231200000</v>
      </c>
      <c r="E8484" s="3">
        <v>8154000</v>
      </c>
      <c r="F8484" s="3">
        <v>1867200</v>
      </c>
      <c r="G8484" s="4">
        <v>95000000</v>
      </c>
      <c r="H8484" t="s">
        <v>8927</v>
      </c>
      <c r="I8484" s="2">
        <v>46211.738981481481</v>
      </c>
      <c r="J8484" s="4">
        <v>50000000</v>
      </c>
      <c r="K8484" s="4" t="s">
        <v>6211</v>
      </c>
      <c r="L8484" s="5">
        <v>231.2</v>
      </c>
      <c r="M8484" s="5">
        <v>95</v>
      </c>
      <c r="N8484" s="5">
        <v>50</v>
      </c>
      <c r="O8484" s="5" t="str">
        <f t="shared" si="132"/>
        <v>0,990000</v>
      </c>
      <c r="P8484" s="5" t="s">
        <v>11394</v>
      </c>
      <c r="Q8484" s="5" t="s">
        <v>11449</v>
      </c>
    </row>
    <row r="8485" spans="1:17" x14ac:dyDescent="0.25">
      <c r="A8485">
        <v>64365</v>
      </c>
      <c r="B8485" t="s">
        <v>30</v>
      </c>
      <c r="C8485" s="7">
        <v>46211.78056712963</v>
      </c>
      <c r="D8485" s="4">
        <v>231100000</v>
      </c>
      <c r="E8485" s="3">
        <v>8151000</v>
      </c>
      <c r="F8485" s="3">
        <v>1865600</v>
      </c>
      <c r="G8485" s="4">
        <v>95000999</v>
      </c>
      <c r="H8485" t="s">
        <v>8928</v>
      </c>
      <c r="I8485" s="2">
        <v>46211.738981481481</v>
      </c>
      <c r="J8485" s="4">
        <v>50000000</v>
      </c>
      <c r="K8485" s="4" t="s">
        <v>6211</v>
      </c>
      <c r="L8485" s="5">
        <v>231.1</v>
      </c>
      <c r="M8485" s="5">
        <v>95.000998999999993</v>
      </c>
      <c r="N8485" s="5">
        <v>50</v>
      </c>
      <c r="O8485" s="5" t="str">
        <f t="shared" si="132"/>
        <v>0,990000</v>
      </c>
      <c r="P8485" s="5" t="s">
        <v>11461</v>
      </c>
      <c r="Q8485" s="5" t="s">
        <v>11524</v>
      </c>
    </row>
    <row r="8486" spans="1:17" x14ac:dyDescent="0.25">
      <c r="A8486">
        <v>64366</v>
      </c>
      <c r="B8486" t="s">
        <v>30</v>
      </c>
      <c r="C8486" s="7">
        <v>46211.780578703707</v>
      </c>
      <c r="D8486" s="4">
        <v>231100000</v>
      </c>
      <c r="E8486" s="3">
        <v>8151000</v>
      </c>
      <c r="F8486" s="3">
        <v>1865600</v>
      </c>
      <c r="G8486" s="4">
        <v>95001999</v>
      </c>
      <c r="H8486" t="s">
        <v>8929</v>
      </c>
      <c r="I8486" s="2">
        <v>46211.738981481481</v>
      </c>
      <c r="J8486" s="4">
        <v>50000000</v>
      </c>
      <c r="K8486" s="4" t="s">
        <v>6211</v>
      </c>
      <c r="L8486" s="5">
        <v>231.1</v>
      </c>
      <c r="M8486" s="5">
        <v>95.001998999999998</v>
      </c>
      <c r="N8486" s="5">
        <v>50</v>
      </c>
      <c r="O8486" s="5" t="str">
        <f t="shared" si="132"/>
        <v>0,990000</v>
      </c>
      <c r="P8486" s="5" t="s">
        <v>11461</v>
      </c>
      <c r="Q8486" s="5" t="s">
        <v>11524</v>
      </c>
    </row>
    <row r="8487" spans="1:17" x14ac:dyDescent="0.25">
      <c r="A8487">
        <v>64367</v>
      </c>
      <c r="B8487" t="s">
        <v>30</v>
      </c>
      <c r="C8487" s="7">
        <v>46211.780590277776</v>
      </c>
      <c r="D8487" s="4">
        <v>231100000</v>
      </c>
      <c r="E8487" s="3">
        <v>8160000</v>
      </c>
      <c r="F8487" s="3">
        <v>1867200</v>
      </c>
      <c r="G8487" s="4">
        <v>95001999</v>
      </c>
      <c r="H8487" t="s">
        <v>8930</v>
      </c>
      <c r="I8487" s="2">
        <v>46211.738981481481</v>
      </c>
      <c r="J8487" s="4">
        <v>50000000</v>
      </c>
      <c r="K8487" s="4" t="s">
        <v>6211</v>
      </c>
      <c r="L8487" s="5">
        <v>231.1</v>
      </c>
      <c r="M8487" s="5">
        <v>95.001998999999998</v>
      </c>
      <c r="N8487" s="5">
        <v>50</v>
      </c>
      <c r="O8487" s="5" t="str">
        <f t="shared" si="132"/>
        <v>0,990000</v>
      </c>
      <c r="P8487" s="5" t="s">
        <v>11390</v>
      </c>
      <c r="Q8487" s="5" t="s">
        <v>11449</v>
      </c>
    </row>
    <row r="8488" spans="1:17" x14ac:dyDescent="0.25">
      <c r="A8488">
        <v>64368</v>
      </c>
      <c r="B8488" t="s">
        <v>30</v>
      </c>
      <c r="C8488" s="7">
        <v>46211.780601851853</v>
      </c>
      <c r="D8488" s="4">
        <v>231200000</v>
      </c>
      <c r="E8488" s="3">
        <v>8167000</v>
      </c>
      <c r="F8488" s="3">
        <v>1869800</v>
      </c>
      <c r="G8488" s="4">
        <v>95002998</v>
      </c>
      <c r="H8488" t="s">
        <v>8931</v>
      </c>
      <c r="I8488" s="2">
        <v>46211.738981481481</v>
      </c>
      <c r="J8488" s="4">
        <v>50000000</v>
      </c>
      <c r="K8488" s="4" t="s">
        <v>6211</v>
      </c>
      <c r="L8488" s="5">
        <v>231.2</v>
      </c>
      <c r="M8488" s="5">
        <v>95.002998000000005</v>
      </c>
      <c r="N8488" s="5">
        <v>50</v>
      </c>
      <c r="O8488" s="5" t="str">
        <f t="shared" si="132"/>
        <v>0,990000</v>
      </c>
      <c r="P8488" s="5" t="s">
        <v>11357</v>
      </c>
      <c r="Q8488" s="5" t="s">
        <v>11439</v>
      </c>
    </row>
    <row r="8489" spans="1:17" x14ac:dyDescent="0.25">
      <c r="A8489">
        <v>64369</v>
      </c>
      <c r="B8489" t="s">
        <v>30</v>
      </c>
      <c r="C8489" s="7">
        <v>46211.780613425923</v>
      </c>
      <c r="D8489" s="4">
        <v>231300000</v>
      </c>
      <c r="E8489" s="3">
        <v>8170000</v>
      </c>
      <c r="F8489" s="3">
        <v>1870900</v>
      </c>
      <c r="G8489" s="4">
        <v>95002998</v>
      </c>
      <c r="H8489" t="s">
        <v>8932</v>
      </c>
      <c r="I8489" s="2">
        <v>46211.738981481481</v>
      </c>
      <c r="J8489" s="4">
        <v>50000000</v>
      </c>
      <c r="K8489" s="4" t="s">
        <v>6211</v>
      </c>
      <c r="L8489" s="5">
        <v>231.3</v>
      </c>
      <c r="M8489" s="5">
        <v>95.002998000000005</v>
      </c>
      <c r="N8489" s="5">
        <v>50</v>
      </c>
      <c r="O8489" s="5" t="str">
        <f t="shared" si="132"/>
        <v>0,990000</v>
      </c>
      <c r="P8489" s="5" t="s">
        <v>11352</v>
      </c>
      <c r="Q8489" s="5" t="s">
        <v>11422</v>
      </c>
    </row>
    <row r="8490" spans="1:17" x14ac:dyDescent="0.25">
      <c r="A8490">
        <v>64370</v>
      </c>
      <c r="B8490" t="s">
        <v>30</v>
      </c>
      <c r="C8490" s="7">
        <v>46211.780624999999</v>
      </c>
      <c r="D8490" s="4">
        <v>231300000</v>
      </c>
      <c r="E8490" s="3">
        <v>8170000</v>
      </c>
      <c r="F8490" s="3">
        <v>1870900</v>
      </c>
      <c r="G8490" s="4">
        <v>95003998</v>
      </c>
      <c r="H8490" t="s">
        <v>8933</v>
      </c>
      <c r="I8490" s="2">
        <v>46211.738981481481</v>
      </c>
      <c r="J8490" s="4">
        <v>50000000</v>
      </c>
      <c r="K8490" s="4" t="s">
        <v>6211</v>
      </c>
      <c r="L8490" s="5">
        <v>231.3</v>
      </c>
      <c r="M8490" s="5">
        <v>95.003997999999996</v>
      </c>
      <c r="N8490" s="5">
        <v>50</v>
      </c>
      <c r="O8490" s="5" t="str">
        <f t="shared" si="132"/>
        <v>0,990000</v>
      </c>
      <c r="P8490" s="5" t="s">
        <v>11352</v>
      </c>
      <c r="Q8490" s="5" t="s">
        <v>11422</v>
      </c>
    </row>
    <row r="8491" spans="1:17" x14ac:dyDescent="0.25">
      <c r="A8491">
        <v>64371</v>
      </c>
      <c r="B8491" t="s">
        <v>30</v>
      </c>
      <c r="C8491" s="7">
        <v>46211.780636574076</v>
      </c>
      <c r="D8491" s="4">
        <v>231500000</v>
      </c>
      <c r="E8491" s="3">
        <v>8175000</v>
      </c>
      <c r="F8491" s="3">
        <v>1873900</v>
      </c>
      <c r="G8491" s="4">
        <v>95003998</v>
      </c>
      <c r="H8491" t="s">
        <v>8934</v>
      </c>
      <c r="I8491" s="2">
        <v>46211.738981481481</v>
      </c>
      <c r="J8491" s="4">
        <v>50000000</v>
      </c>
      <c r="K8491" s="4" t="s">
        <v>6211</v>
      </c>
      <c r="L8491" s="5">
        <v>231.5</v>
      </c>
      <c r="M8491" s="5">
        <v>95.003997999999996</v>
      </c>
      <c r="N8491" s="5">
        <v>50</v>
      </c>
      <c r="O8491" s="5" t="str">
        <f t="shared" si="132"/>
        <v>0,990000</v>
      </c>
      <c r="P8491" s="5" t="s">
        <v>11297</v>
      </c>
      <c r="Q8491" s="5" t="s">
        <v>11406</v>
      </c>
    </row>
    <row r="8492" spans="1:17" x14ac:dyDescent="0.25">
      <c r="A8492">
        <v>64372</v>
      </c>
      <c r="B8492" t="s">
        <v>30</v>
      </c>
      <c r="C8492" s="7">
        <v>46211.780648148146</v>
      </c>
      <c r="D8492" s="4">
        <v>231500000</v>
      </c>
      <c r="E8492" s="3">
        <v>8171000</v>
      </c>
      <c r="F8492" s="3">
        <v>1872800</v>
      </c>
      <c r="G8492" s="4">
        <v>95004997</v>
      </c>
      <c r="H8492" t="s">
        <v>8935</v>
      </c>
      <c r="I8492" s="2">
        <v>46211.739085648151</v>
      </c>
      <c r="J8492" s="4">
        <v>50000000</v>
      </c>
      <c r="K8492" s="4" t="s">
        <v>6211</v>
      </c>
      <c r="L8492" s="5">
        <v>231.5</v>
      </c>
      <c r="M8492" s="5">
        <v>95.004997000000003</v>
      </c>
      <c r="N8492" s="5">
        <v>50</v>
      </c>
      <c r="O8492" s="5" t="str">
        <f t="shared" si="132"/>
        <v>0,990000</v>
      </c>
      <c r="P8492" s="5" t="s">
        <v>11322</v>
      </c>
      <c r="Q8492" s="5" t="s">
        <v>11424</v>
      </c>
    </row>
    <row r="8493" spans="1:17" x14ac:dyDescent="0.25">
      <c r="A8493">
        <v>64373</v>
      </c>
      <c r="B8493" t="s">
        <v>30</v>
      </c>
      <c r="C8493" s="7">
        <v>46211.780659722222</v>
      </c>
      <c r="D8493" s="4">
        <v>231600000</v>
      </c>
      <c r="E8493" s="3">
        <v>8166000</v>
      </c>
      <c r="F8493" s="3">
        <v>1872600</v>
      </c>
      <c r="G8493" s="4">
        <v>95004997</v>
      </c>
      <c r="H8493" t="s">
        <v>8936</v>
      </c>
      <c r="I8493" s="2">
        <v>46211.739085648151</v>
      </c>
      <c r="J8493" s="4">
        <v>50000000</v>
      </c>
      <c r="K8493" s="4" t="s">
        <v>6211</v>
      </c>
      <c r="L8493" s="5">
        <v>231.6</v>
      </c>
      <c r="M8493" s="5">
        <v>95.004997000000003</v>
      </c>
      <c r="N8493" s="5">
        <v>50</v>
      </c>
      <c r="O8493" s="5" t="str">
        <f t="shared" si="132"/>
        <v>0,990000</v>
      </c>
      <c r="P8493" s="5" t="s">
        <v>11374</v>
      </c>
      <c r="Q8493" s="5" t="s">
        <v>11408</v>
      </c>
    </row>
    <row r="8494" spans="1:17" x14ac:dyDescent="0.25">
      <c r="A8494">
        <v>64374</v>
      </c>
      <c r="B8494" t="s">
        <v>30</v>
      </c>
      <c r="C8494" s="7">
        <v>46211.780671296299</v>
      </c>
      <c r="D8494" s="4">
        <v>231600000</v>
      </c>
      <c r="E8494" s="3">
        <v>8163000</v>
      </c>
      <c r="F8494" s="3">
        <v>1871600</v>
      </c>
      <c r="G8494" s="4">
        <v>95005997</v>
      </c>
      <c r="H8494" t="s">
        <v>8937</v>
      </c>
      <c r="I8494" s="2">
        <v>46211.739085648151</v>
      </c>
      <c r="J8494" s="4">
        <v>50000000</v>
      </c>
      <c r="K8494" s="4" t="s">
        <v>6211</v>
      </c>
      <c r="L8494" s="5">
        <v>231.6</v>
      </c>
      <c r="M8494" s="5">
        <v>95.005996999999994</v>
      </c>
      <c r="N8494" s="5">
        <v>50</v>
      </c>
      <c r="O8494" s="5" t="str">
        <f t="shared" si="132"/>
        <v>0,990000</v>
      </c>
      <c r="P8494" s="5" t="s">
        <v>11378</v>
      </c>
      <c r="Q8494" s="5" t="s">
        <v>11418</v>
      </c>
    </row>
    <row r="8495" spans="1:17" x14ac:dyDescent="0.25">
      <c r="A8495">
        <v>64375</v>
      </c>
      <c r="B8495" t="s">
        <v>30</v>
      </c>
      <c r="C8495" s="7">
        <v>46211.780682870369</v>
      </c>
      <c r="D8495" s="4">
        <v>231600000</v>
      </c>
      <c r="E8495" s="3">
        <v>8163000</v>
      </c>
      <c r="F8495" s="3">
        <v>1871600</v>
      </c>
      <c r="G8495" s="4">
        <v>95005997</v>
      </c>
      <c r="H8495" t="s">
        <v>8938</v>
      </c>
      <c r="I8495" s="2">
        <v>46211.739085648151</v>
      </c>
      <c r="J8495" s="4">
        <v>50000000</v>
      </c>
      <c r="K8495" s="4" t="s">
        <v>6211</v>
      </c>
      <c r="L8495" s="5">
        <v>231.6</v>
      </c>
      <c r="M8495" s="5">
        <v>95.005996999999994</v>
      </c>
      <c r="N8495" s="5">
        <v>50</v>
      </c>
      <c r="O8495" s="5" t="str">
        <f t="shared" si="132"/>
        <v>0,990000</v>
      </c>
      <c r="P8495" s="5" t="s">
        <v>11378</v>
      </c>
      <c r="Q8495" s="5" t="s">
        <v>11418</v>
      </c>
    </row>
    <row r="8496" spans="1:17" x14ac:dyDescent="0.25">
      <c r="A8496">
        <v>64376</v>
      </c>
      <c r="B8496" t="s">
        <v>30</v>
      </c>
      <c r="C8496" s="7">
        <v>46211.780694444446</v>
      </c>
      <c r="D8496" s="4">
        <v>231500000</v>
      </c>
      <c r="E8496" s="3">
        <v>8162000</v>
      </c>
      <c r="F8496" s="3">
        <v>1871400</v>
      </c>
      <c r="G8496" s="4">
        <v>95007004</v>
      </c>
      <c r="H8496" t="s">
        <v>8939</v>
      </c>
      <c r="I8496" s="2">
        <v>46211.739085648151</v>
      </c>
      <c r="J8496" s="4">
        <v>50000000</v>
      </c>
      <c r="K8496" s="4" t="s">
        <v>6211</v>
      </c>
      <c r="L8496" s="5">
        <v>231.5</v>
      </c>
      <c r="M8496" s="5">
        <v>95.007003999999995</v>
      </c>
      <c r="N8496" s="5">
        <v>50</v>
      </c>
      <c r="O8496" s="5" t="str">
        <f t="shared" si="132"/>
        <v>0,990000</v>
      </c>
      <c r="P8496" s="5" t="s">
        <v>11384</v>
      </c>
      <c r="Q8496" s="5" t="s">
        <v>11420</v>
      </c>
    </row>
    <row r="8497" spans="1:17" x14ac:dyDescent="0.25">
      <c r="A8497">
        <v>64377</v>
      </c>
      <c r="B8497" t="s">
        <v>30</v>
      </c>
      <c r="C8497" s="7">
        <v>46211.780706018515</v>
      </c>
      <c r="D8497" s="4">
        <v>231500000</v>
      </c>
      <c r="E8497" s="3">
        <v>8165000</v>
      </c>
      <c r="F8497" s="3">
        <v>1871400</v>
      </c>
      <c r="G8497" s="4">
        <v>95007004</v>
      </c>
      <c r="H8497" t="s">
        <v>8940</v>
      </c>
      <c r="I8497" s="2">
        <v>46211.739085648151</v>
      </c>
      <c r="J8497" s="4">
        <v>50000000</v>
      </c>
      <c r="K8497" s="4" t="s">
        <v>6211</v>
      </c>
      <c r="L8497" s="5">
        <v>231.5</v>
      </c>
      <c r="M8497" s="5">
        <v>95.007003999999995</v>
      </c>
      <c r="N8497" s="5">
        <v>50</v>
      </c>
      <c r="O8497" s="5" t="str">
        <f t="shared" si="132"/>
        <v>0,990000</v>
      </c>
      <c r="P8497" s="5" t="s">
        <v>11380</v>
      </c>
      <c r="Q8497" s="5" t="s">
        <v>11420</v>
      </c>
    </row>
    <row r="8498" spans="1:17" x14ac:dyDescent="0.25">
      <c r="A8498">
        <v>64378</v>
      </c>
      <c r="B8498" t="s">
        <v>30</v>
      </c>
      <c r="C8498" s="7">
        <v>46211.780717592592</v>
      </c>
      <c r="D8498" s="4">
        <v>231400000</v>
      </c>
      <c r="E8498" s="3">
        <v>8166000</v>
      </c>
      <c r="F8498" s="3">
        <v>1871400</v>
      </c>
      <c r="G8498" s="4">
        <v>95008003</v>
      </c>
      <c r="H8498" t="s">
        <v>8941</v>
      </c>
      <c r="I8498" s="2">
        <v>46211.739085648151</v>
      </c>
      <c r="J8498" s="4">
        <v>50000000</v>
      </c>
      <c r="K8498" s="4" t="s">
        <v>6211</v>
      </c>
      <c r="L8498" s="5">
        <v>231.4</v>
      </c>
      <c r="M8498" s="5">
        <v>95.008003000000002</v>
      </c>
      <c r="N8498" s="5">
        <v>50</v>
      </c>
      <c r="O8498" s="5" t="str">
        <f t="shared" si="132"/>
        <v>0,990000</v>
      </c>
      <c r="P8498" s="5" t="s">
        <v>11374</v>
      </c>
      <c r="Q8498" s="5" t="s">
        <v>11420</v>
      </c>
    </row>
    <row r="8499" spans="1:17" x14ac:dyDescent="0.25">
      <c r="A8499">
        <v>64379</v>
      </c>
      <c r="B8499" t="s">
        <v>30</v>
      </c>
      <c r="C8499" s="7">
        <v>46211.780729166669</v>
      </c>
      <c r="D8499" s="4">
        <v>231300000</v>
      </c>
      <c r="E8499" s="3">
        <v>8171000</v>
      </c>
      <c r="F8499" s="3">
        <v>1871800</v>
      </c>
      <c r="G8499" s="4">
        <v>95008003</v>
      </c>
      <c r="H8499" t="s">
        <v>8942</v>
      </c>
      <c r="I8499" s="2">
        <v>46211.739085648151</v>
      </c>
      <c r="J8499" s="4">
        <v>50000000</v>
      </c>
      <c r="K8499" s="4" t="s">
        <v>6211</v>
      </c>
      <c r="L8499" s="5">
        <v>231.3</v>
      </c>
      <c r="M8499" s="5">
        <v>95.008003000000002</v>
      </c>
      <c r="N8499" s="5">
        <v>50</v>
      </c>
      <c r="O8499" s="5" t="str">
        <f t="shared" si="132"/>
        <v>0,990000</v>
      </c>
      <c r="P8499" s="5" t="s">
        <v>11322</v>
      </c>
      <c r="Q8499" s="5" t="s">
        <v>11423</v>
      </c>
    </row>
    <row r="8500" spans="1:17" x14ac:dyDescent="0.25">
      <c r="A8500">
        <v>64380</v>
      </c>
      <c r="B8500" t="s">
        <v>30</v>
      </c>
      <c r="C8500" s="7">
        <v>46211.780740740738</v>
      </c>
      <c r="D8500" s="4">
        <v>231300000</v>
      </c>
      <c r="E8500" s="3">
        <v>8171000</v>
      </c>
      <c r="F8500" s="3">
        <v>1871800</v>
      </c>
      <c r="G8500" s="4">
        <v>95009003</v>
      </c>
      <c r="H8500" t="s">
        <v>8943</v>
      </c>
      <c r="I8500" s="2">
        <v>46211.739085648151</v>
      </c>
      <c r="J8500" s="4">
        <v>50000000</v>
      </c>
      <c r="K8500" s="4" t="s">
        <v>6211</v>
      </c>
      <c r="L8500" s="5">
        <v>231.3</v>
      </c>
      <c r="M8500" s="5">
        <v>95.009003000000007</v>
      </c>
      <c r="N8500" s="5">
        <v>50</v>
      </c>
      <c r="O8500" s="5" t="str">
        <f t="shared" si="132"/>
        <v>0,990000</v>
      </c>
      <c r="P8500" s="5" t="s">
        <v>11322</v>
      </c>
      <c r="Q8500" s="5" t="s">
        <v>11423</v>
      </c>
    </row>
    <row r="8501" spans="1:17" x14ac:dyDescent="0.25">
      <c r="A8501">
        <v>64381</v>
      </c>
      <c r="B8501" t="s">
        <v>30</v>
      </c>
      <c r="C8501" s="7">
        <v>46211.780752314815</v>
      </c>
      <c r="D8501" s="4">
        <v>231300000</v>
      </c>
      <c r="E8501" s="3">
        <v>8171000</v>
      </c>
      <c r="F8501" s="3">
        <v>1871400</v>
      </c>
      <c r="G8501" s="4">
        <v>95009003</v>
      </c>
      <c r="H8501" t="s">
        <v>8944</v>
      </c>
      <c r="I8501" s="2">
        <v>46211.739085648151</v>
      </c>
      <c r="J8501" s="4">
        <v>50000000</v>
      </c>
      <c r="K8501" s="4" t="s">
        <v>6211</v>
      </c>
      <c r="L8501" s="5">
        <v>231.3</v>
      </c>
      <c r="M8501" s="5">
        <v>95.009003000000007</v>
      </c>
      <c r="N8501" s="5">
        <v>50</v>
      </c>
      <c r="O8501" s="5" t="str">
        <f t="shared" si="132"/>
        <v>0,990000</v>
      </c>
      <c r="P8501" s="5" t="s">
        <v>11322</v>
      </c>
      <c r="Q8501" s="5" t="s">
        <v>11420</v>
      </c>
    </row>
    <row r="8502" spans="1:17" x14ac:dyDescent="0.25">
      <c r="A8502">
        <v>64382</v>
      </c>
      <c r="B8502" t="s">
        <v>30</v>
      </c>
      <c r="C8502" s="7">
        <v>46211.780763888892</v>
      </c>
      <c r="D8502" s="4">
        <v>231300000</v>
      </c>
      <c r="E8502" s="3">
        <v>8171000</v>
      </c>
      <c r="F8502" s="3">
        <v>1871700</v>
      </c>
      <c r="G8502" s="4">
        <v>95010002</v>
      </c>
      <c r="H8502" t="s">
        <v>8945</v>
      </c>
      <c r="I8502" s="2">
        <v>46211.739201388889</v>
      </c>
      <c r="J8502" s="4">
        <v>50000000</v>
      </c>
      <c r="K8502" s="4" t="s">
        <v>6211</v>
      </c>
      <c r="L8502" s="5">
        <v>231.3</v>
      </c>
      <c r="M8502" s="5">
        <v>95.010002</v>
      </c>
      <c r="N8502" s="5">
        <v>50</v>
      </c>
      <c r="O8502" s="5" t="str">
        <f t="shared" si="132"/>
        <v>0,990000</v>
      </c>
      <c r="P8502" s="5" t="s">
        <v>11322</v>
      </c>
      <c r="Q8502" s="5" t="s">
        <v>11413</v>
      </c>
    </row>
    <row r="8503" spans="1:17" x14ac:dyDescent="0.25">
      <c r="A8503">
        <v>64383</v>
      </c>
      <c r="B8503" t="s">
        <v>30</v>
      </c>
      <c r="C8503" s="7">
        <v>46211.780775462961</v>
      </c>
      <c r="D8503" s="4">
        <v>231200000</v>
      </c>
      <c r="E8503" s="3">
        <v>8167000</v>
      </c>
      <c r="F8503" s="3">
        <v>1870200</v>
      </c>
      <c r="G8503" s="4">
        <v>95010002</v>
      </c>
      <c r="H8503" t="s">
        <v>8946</v>
      </c>
      <c r="I8503" s="2">
        <v>46211.739201388889</v>
      </c>
      <c r="J8503" s="4">
        <v>50000000</v>
      </c>
      <c r="K8503" s="4" t="s">
        <v>6211</v>
      </c>
      <c r="L8503" s="5">
        <v>231.2</v>
      </c>
      <c r="M8503" s="5">
        <v>95.010002</v>
      </c>
      <c r="N8503" s="5">
        <v>50</v>
      </c>
      <c r="O8503" s="5" t="str">
        <f t="shared" si="132"/>
        <v>0,990000</v>
      </c>
      <c r="P8503" s="5" t="s">
        <v>11357</v>
      </c>
      <c r="Q8503" s="5" t="s">
        <v>11429</v>
      </c>
    </row>
    <row r="8504" spans="1:17" x14ac:dyDescent="0.25">
      <c r="A8504">
        <v>64384</v>
      </c>
      <c r="B8504" t="s">
        <v>30</v>
      </c>
      <c r="C8504" s="7">
        <v>46211.780787037038</v>
      </c>
      <c r="D8504" s="4">
        <v>231200000</v>
      </c>
      <c r="E8504" s="3">
        <v>8167000</v>
      </c>
      <c r="F8504" s="3">
        <v>1870200</v>
      </c>
      <c r="G8504" s="4">
        <v>95011002</v>
      </c>
      <c r="H8504" t="s">
        <v>8947</v>
      </c>
      <c r="I8504" s="2">
        <v>46211.739201388889</v>
      </c>
      <c r="J8504" s="4">
        <v>50000000</v>
      </c>
      <c r="K8504" s="4" t="s">
        <v>6211</v>
      </c>
      <c r="L8504" s="5">
        <v>231.2</v>
      </c>
      <c r="M8504" s="5">
        <v>95.011002000000005</v>
      </c>
      <c r="N8504" s="5">
        <v>50</v>
      </c>
      <c r="O8504" s="5" t="str">
        <f t="shared" si="132"/>
        <v>0,990000</v>
      </c>
      <c r="P8504" s="5" t="s">
        <v>11357</v>
      </c>
      <c r="Q8504" s="5" t="s">
        <v>11429</v>
      </c>
    </row>
    <row r="8505" spans="1:17" x14ac:dyDescent="0.25">
      <c r="A8505">
        <v>64385</v>
      </c>
      <c r="B8505" t="s">
        <v>30</v>
      </c>
      <c r="C8505" s="7">
        <v>46211.780798611115</v>
      </c>
      <c r="D8505" s="4">
        <v>231300000</v>
      </c>
      <c r="E8505" s="3">
        <v>8170000</v>
      </c>
      <c r="F8505" s="3">
        <v>1870900</v>
      </c>
      <c r="G8505" s="4">
        <v>95011002</v>
      </c>
      <c r="H8505" t="s">
        <v>8948</v>
      </c>
      <c r="I8505" s="2">
        <v>46211.739201388889</v>
      </c>
      <c r="J8505" s="4">
        <v>50000000</v>
      </c>
      <c r="K8505" s="4" t="s">
        <v>6211</v>
      </c>
      <c r="L8505" s="5">
        <v>231.3</v>
      </c>
      <c r="M8505" s="5">
        <v>95.011002000000005</v>
      </c>
      <c r="N8505" s="5">
        <v>50</v>
      </c>
      <c r="O8505" s="5" t="str">
        <f t="shared" si="132"/>
        <v>0,990000</v>
      </c>
      <c r="P8505" s="5" t="s">
        <v>11352</v>
      </c>
      <c r="Q8505" s="5" t="s">
        <v>11422</v>
      </c>
    </row>
    <row r="8506" spans="1:17" x14ac:dyDescent="0.25">
      <c r="A8506">
        <v>64386</v>
      </c>
      <c r="B8506" t="s">
        <v>30</v>
      </c>
      <c r="C8506" s="7">
        <v>46211.780810185184</v>
      </c>
      <c r="D8506" s="4">
        <v>231200000</v>
      </c>
      <c r="E8506" s="3">
        <v>8168000</v>
      </c>
      <c r="F8506" s="3">
        <v>1869900</v>
      </c>
      <c r="G8506" s="4">
        <v>95012001</v>
      </c>
      <c r="H8506" t="s">
        <v>8949</v>
      </c>
      <c r="I8506" s="2">
        <v>46211.739201388889</v>
      </c>
      <c r="J8506" s="4">
        <v>50000000</v>
      </c>
      <c r="K8506" s="4" t="s">
        <v>6211</v>
      </c>
      <c r="L8506" s="5">
        <v>231.2</v>
      </c>
      <c r="M8506" s="5">
        <v>95.012000999999998</v>
      </c>
      <c r="N8506" s="5">
        <v>50</v>
      </c>
      <c r="O8506" s="5" t="str">
        <f t="shared" si="132"/>
        <v>0,990000</v>
      </c>
      <c r="P8506" s="5" t="s">
        <v>11359</v>
      </c>
      <c r="Q8506" s="5" t="s">
        <v>11437</v>
      </c>
    </row>
    <row r="8507" spans="1:17" x14ac:dyDescent="0.25">
      <c r="A8507">
        <v>64387</v>
      </c>
      <c r="B8507" t="s">
        <v>30</v>
      </c>
      <c r="C8507" s="7">
        <v>46211.780821759261</v>
      </c>
      <c r="D8507" s="4">
        <v>231200000</v>
      </c>
      <c r="E8507" s="3">
        <v>8172000</v>
      </c>
      <c r="F8507" s="3">
        <v>1871100</v>
      </c>
      <c r="G8507" s="4">
        <v>95012001</v>
      </c>
      <c r="H8507" t="s">
        <v>8950</v>
      </c>
      <c r="I8507" s="2">
        <v>46211.739201388889</v>
      </c>
      <c r="J8507" s="4">
        <v>50000000</v>
      </c>
      <c r="K8507" s="4" t="s">
        <v>6211</v>
      </c>
      <c r="L8507" s="5">
        <v>231.2</v>
      </c>
      <c r="M8507" s="5">
        <v>95.012000999999998</v>
      </c>
      <c r="N8507" s="5">
        <v>50</v>
      </c>
      <c r="O8507" s="5" t="str">
        <f t="shared" si="132"/>
        <v>0,990000</v>
      </c>
      <c r="P8507" s="5" t="s">
        <v>11348</v>
      </c>
      <c r="Q8507" s="5" t="s">
        <v>11407</v>
      </c>
    </row>
    <row r="8508" spans="1:17" x14ac:dyDescent="0.25">
      <c r="A8508">
        <v>64388</v>
      </c>
      <c r="B8508" t="s">
        <v>30</v>
      </c>
      <c r="C8508" s="7">
        <v>46211.780833333331</v>
      </c>
      <c r="D8508" s="4">
        <v>231200000</v>
      </c>
      <c r="E8508" s="3">
        <v>8170000</v>
      </c>
      <c r="F8508" s="3">
        <v>1870400</v>
      </c>
      <c r="G8508" s="4">
        <v>95013000</v>
      </c>
      <c r="H8508" t="s">
        <v>8951</v>
      </c>
      <c r="I8508" s="2">
        <v>46211.739201388889</v>
      </c>
      <c r="J8508" s="4">
        <v>50000000</v>
      </c>
      <c r="K8508" s="4" t="s">
        <v>6211</v>
      </c>
      <c r="L8508" s="5">
        <v>231.2</v>
      </c>
      <c r="M8508" s="5">
        <v>95.013000000000005</v>
      </c>
      <c r="N8508" s="5">
        <v>50</v>
      </c>
      <c r="O8508" s="5" t="str">
        <f t="shared" si="132"/>
        <v>0,990000</v>
      </c>
      <c r="P8508" s="5" t="s">
        <v>11352</v>
      </c>
      <c r="Q8508" s="5" t="s">
        <v>11436</v>
      </c>
    </row>
    <row r="8509" spans="1:17" x14ac:dyDescent="0.25">
      <c r="A8509">
        <v>64389</v>
      </c>
      <c r="B8509" t="s">
        <v>30</v>
      </c>
      <c r="C8509" s="7">
        <v>46211.780844907407</v>
      </c>
      <c r="D8509" s="4">
        <v>231200000</v>
      </c>
      <c r="E8509" s="3">
        <v>8170000</v>
      </c>
      <c r="F8509" s="3">
        <v>1870400</v>
      </c>
      <c r="G8509" s="4">
        <v>95014000</v>
      </c>
      <c r="H8509" t="s">
        <v>8952</v>
      </c>
      <c r="I8509" s="2">
        <v>46211.739201388889</v>
      </c>
      <c r="J8509" s="4">
        <v>50000000</v>
      </c>
      <c r="K8509" s="4" t="s">
        <v>6211</v>
      </c>
      <c r="L8509" s="5">
        <v>231.2</v>
      </c>
      <c r="M8509" s="5">
        <v>95.013999999999996</v>
      </c>
      <c r="N8509" s="5">
        <v>50</v>
      </c>
      <c r="O8509" s="5" t="str">
        <f t="shared" si="132"/>
        <v>0,990000</v>
      </c>
      <c r="P8509" s="5" t="s">
        <v>11352</v>
      </c>
      <c r="Q8509" s="5" t="s">
        <v>11436</v>
      </c>
    </row>
    <row r="8510" spans="1:17" x14ac:dyDescent="0.25">
      <c r="A8510">
        <v>64390</v>
      </c>
      <c r="B8510" t="s">
        <v>30</v>
      </c>
      <c r="C8510" s="7">
        <v>46211.780856481484</v>
      </c>
      <c r="D8510" s="4">
        <v>231200000</v>
      </c>
      <c r="E8510" s="3">
        <v>8173000</v>
      </c>
      <c r="F8510" s="3">
        <v>1871500</v>
      </c>
      <c r="G8510" s="4">
        <v>95014000</v>
      </c>
      <c r="H8510" t="s">
        <v>8953</v>
      </c>
      <c r="I8510" s="2">
        <v>46211.739201388889</v>
      </c>
      <c r="J8510" s="4">
        <v>50000000</v>
      </c>
      <c r="K8510" s="4" t="s">
        <v>6211</v>
      </c>
      <c r="L8510" s="5">
        <v>231.2</v>
      </c>
      <c r="M8510" s="5">
        <v>95.013999999999996</v>
      </c>
      <c r="N8510" s="5">
        <v>50</v>
      </c>
      <c r="O8510" s="5" t="str">
        <f t="shared" si="132"/>
        <v>0,990000</v>
      </c>
      <c r="P8510" s="5" t="s">
        <v>11311</v>
      </c>
      <c r="Q8510" s="5" t="s">
        <v>11405</v>
      </c>
    </row>
    <row r="8511" spans="1:17" x14ac:dyDescent="0.25">
      <c r="A8511">
        <v>64391</v>
      </c>
      <c r="B8511" t="s">
        <v>30</v>
      </c>
      <c r="C8511" s="7">
        <v>46211.780868055554</v>
      </c>
      <c r="D8511" s="4">
        <v>231300000</v>
      </c>
      <c r="E8511" s="3">
        <v>8169000</v>
      </c>
      <c r="F8511" s="3">
        <v>1870900</v>
      </c>
      <c r="G8511" s="4">
        <v>95014000</v>
      </c>
      <c r="H8511" t="s">
        <v>8954</v>
      </c>
      <c r="I8511" s="2">
        <v>46211.739201388889</v>
      </c>
      <c r="J8511" s="4">
        <v>50000000</v>
      </c>
      <c r="K8511" s="4" t="s">
        <v>6211</v>
      </c>
      <c r="L8511" s="5">
        <v>231.3</v>
      </c>
      <c r="M8511" s="5">
        <v>95.013999999999996</v>
      </c>
      <c r="N8511" s="5">
        <v>50</v>
      </c>
      <c r="O8511" s="5" t="str">
        <f t="shared" si="132"/>
        <v>0,990000</v>
      </c>
      <c r="P8511" s="5" t="s">
        <v>11360</v>
      </c>
      <c r="Q8511" s="5" t="s">
        <v>11422</v>
      </c>
    </row>
    <row r="8512" spans="1:17" x14ac:dyDescent="0.25">
      <c r="A8512">
        <v>64392</v>
      </c>
      <c r="B8512" t="s">
        <v>30</v>
      </c>
      <c r="C8512" s="7">
        <v>46211.78087962963</v>
      </c>
      <c r="D8512" s="4">
        <v>231300000</v>
      </c>
      <c r="E8512" s="3">
        <v>8175000</v>
      </c>
      <c r="F8512" s="3">
        <v>1872800</v>
      </c>
      <c r="G8512" s="4">
        <v>95014999</v>
      </c>
      <c r="H8512" t="s">
        <v>8955</v>
      </c>
      <c r="I8512" s="2">
        <v>46211.739317129628</v>
      </c>
      <c r="J8512" s="4">
        <v>50000000</v>
      </c>
      <c r="K8512" s="4" t="s">
        <v>6211</v>
      </c>
      <c r="L8512" s="5">
        <v>231.3</v>
      </c>
      <c r="M8512" s="5">
        <v>95.014999000000003</v>
      </c>
      <c r="N8512" s="5">
        <v>50</v>
      </c>
      <c r="O8512" s="5" t="str">
        <f t="shared" si="132"/>
        <v>0,990000</v>
      </c>
      <c r="P8512" s="5" t="s">
        <v>11297</v>
      </c>
      <c r="Q8512" s="5" t="s">
        <v>11424</v>
      </c>
    </row>
    <row r="8513" spans="1:17" x14ac:dyDescent="0.25">
      <c r="A8513">
        <v>64393</v>
      </c>
      <c r="B8513" t="s">
        <v>30</v>
      </c>
      <c r="C8513" s="7">
        <v>46211.780891203707</v>
      </c>
      <c r="D8513" s="4">
        <v>231300000</v>
      </c>
      <c r="E8513" s="3">
        <v>8175000</v>
      </c>
      <c r="F8513" s="3">
        <v>1872800</v>
      </c>
      <c r="G8513" s="4">
        <v>95015999</v>
      </c>
      <c r="H8513" t="s">
        <v>8956</v>
      </c>
      <c r="I8513" s="2">
        <v>46211.739317129628</v>
      </c>
      <c r="J8513" s="4">
        <v>50000000</v>
      </c>
      <c r="K8513" s="4" t="s">
        <v>6211</v>
      </c>
      <c r="L8513" s="5">
        <v>231.3</v>
      </c>
      <c r="M8513" s="5">
        <v>95.015998999999994</v>
      </c>
      <c r="N8513" s="5">
        <v>50</v>
      </c>
      <c r="O8513" s="5" t="str">
        <f t="shared" si="132"/>
        <v>0,990000</v>
      </c>
      <c r="P8513" s="5" t="s">
        <v>11297</v>
      </c>
      <c r="Q8513" s="5" t="s">
        <v>11424</v>
      </c>
    </row>
    <row r="8514" spans="1:17" x14ac:dyDescent="0.25">
      <c r="A8514">
        <v>64394</v>
      </c>
      <c r="B8514" t="s">
        <v>30</v>
      </c>
      <c r="C8514" s="7">
        <v>46211.780902777777</v>
      </c>
      <c r="D8514" s="4">
        <v>231300000</v>
      </c>
      <c r="E8514" s="3">
        <v>8172000</v>
      </c>
      <c r="F8514" s="3">
        <v>1871900</v>
      </c>
      <c r="G8514" s="4">
        <v>95015999</v>
      </c>
      <c r="H8514" t="s">
        <v>8957</v>
      </c>
      <c r="I8514" s="2">
        <v>46211.739317129628</v>
      </c>
      <c r="J8514" s="4">
        <v>50000000</v>
      </c>
      <c r="K8514" s="4" t="s">
        <v>6211</v>
      </c>
      <c r="L8514" s="5">
        <v>231.3</v>
      </c>
      <c r="M8514" s="5">
        <v>95.015998999999994</v>
      </c>
      <c r="N8514" s="5">
        <v>50</v>
      </c>
      <c r="O8514" s="5" t="str">
        <f t="shared" si="132"/>
        <v>0,990000</v>
      </c>
      <c r="P8514" s="5" t="s">
        <v>11348</v>
      </c>
      <c r="Q8514" s="5" t="s">
        <v>11421</v>
      </c>
    </row>
    <row r="8515" spans="1:17" x14ac:dyDescent="0.25">
      <c r="A8515">
        <v>64395</v>
      </c>
      <c r="B8515" t="s">
        <v>30</v>
      </c>
      <c r="C8515" s="7">
        <v>46211.780914351853</v>
      </c>
      <c r="D8515" s="4">
        <v>231300000</v>
      </c>
      <c r="E8515" s="3">
        <v>8171000</v>
      </c>
      <c r="F8515" s="3">
        <v>1871800</v>
      </c>
      <c r="G8515" s="4">
        <v>95016998</v>
      </c>
      <c r="H8515" t="s">
        <v>8958</v>
      </c>
      <c r="I8515" s="2">
        <v>46211.739317129628</v>
      </c>
      <c r="J8515" s="4">
        <v>50000000</v>
      </c>
      <c r="K8515" s="4" t="s">
        <v>6211</v>
      </c>
      <c r="L8515" s="5">
        <v>231.3</v>
      </c>
      <c r="M8515" s="5">
        <v>95.016998000000001</v>
      </c>
      <c r="N8515" s="5">
        <v>50</v>
      </c>
      <c r="O8515" s="5" t="str">
        <f t="shared" ref="O8515:O8578" si="133">SUBSTITUTE(K8515,".",",")</f>
        <v>0,990000</v>
      </c>
      <c r="P8515" s="5" t="s">
        <v>11322</v>
      </c>
      <c r="Q8515" s="5" t="s">
        <v>11423</v>
      </c>
    </row>
    <row r="8516" spans="1:17" x14ac:dyDescent="0.25">
      <c r="A8516">
        <v>64396</v>
      </c>
      <c r="B8516" t="s">
        <v>30</v>
      </c>
      <c r="C8516" s="7">
        <v>46211.780925925923</v>
      </c>
      <c r="D8516" s="4">
        <v>231400000</v>
      </c>
      <c r="E8516" s="3">
        <v>8171000</v>
      </c>
      <c r="F8516" s="3">
        <v>1872200</v>
      </c>
      <c r="G8516" s="4">
        <v>95016998</v>
      </c>
      <c r="H8516" t="s">
        <v>8959</v>
      </c>
      <c r="I8516" s="2">
        <v>46211.739317129628</v>
      </c>
      <c r="J8516" s="4">
        <v>50000000</v>
      </c>
      <c r="K8516" s="4" t="s">
        <v>6211</v>
      </c>
      <c r="L8516" s="5">
        <v>231.4</v>
      </c>
      <c r="M8516" s="5">
        <v>95.016998000000001</v>
      </c>
      <c r="N8516" s="5">
        <v>50</v>
      </c>
      <c r="O8516" s="5" t="str">
        <f t="shared" si="133"/>
        <v>0,990000</v>
      </c>
      <c r="P8516" s="5" t="s">
        <v>11322</v>
      </c>
      <c r="Q8516" s="5" t="s">
        <v>11404</v>
      </c>
    </row>
    <row r="8517" spans="1:17" x14ac:dyDescent="0.25">
      <c r="A8517">
        <v>64397</v>
      </c>
      <c r="B8517" t="s">
        <v>30</v>
      </c>
      <c r="C8517" s="7">
        <v>46211.7809375</v>
      </c>
      <c r="D8517" s="4">
        <v>231300000</v>
      </c>
      <c r="E8517" s="3">
        <v>8167000</v>
      </c>
      <c r="F8517" s="3">
        <v>1870700</v>
      </c>
      <c r="G8517" s="4">
        <v>95017998</v>
      </c>
      <c r="H8517" t="s">
        <v>8960</v>
      </c>
      <c r="I8517" s="2">
        <v>46211.739317129628</v>
      </c>
      <c r="J8517" s="4">
        <v>50000000</v>
      </c>
      <c r="K8517" s="4" t="s">
        <v>6211</v>
      </c>
      <c r="L8517" s="5">
        <v>231.3</v>
      </c>
      <c r="M8517" s="5">
        <v>95.017998000000006</v>
      </c>
      <c r="N8517" s="5">
        <v>50</v>
      </c>
      <c r="O8517" s="5" t="str">
        <f t="shared" si="133"/>
        <v>0,990000</v>
      </c>
      <c r="P8517" s="5" t="s">
        <v>11357</v>
      </c>
      <c r="Q8517" s="5" t="s">
        <v>11435</v>
      </c>
    </row>
    <row r="8518" spans="1:17" x14ac:dyDescent="0.25">
      <c r="A8518">
        <v>64398</v>
      </c>
      <c r="B8518" t="s">
        <v>30</v>
      </c>
      <c r="C8518" s="7">
        <v>46211.780949074076</v>
      </c>
      <c r="D8518" s="4">
        <v>231300000</v>
      </c>
      <c r="E8518" s="3">
        <v>8167000</v>
      </c>
      <c r="F8518" s="3">
        <v>1870700</v>
      </c>
      <c r="G8518" s="4">
        <v>95017998</v>
      </c>
      <c r="H8518" t="s">
        <v>8961</v>
      </c>
      <c r="I8518" s="2">
        <v>46211.739317129628</v>
      </c>
      <c r="J8518" s="4">
        <v>50000000</v>
      </c>
      <c r="K8518" s="4" t="s">
        <v>6211</v>
      </c>
      <c r="L8518" s="5">
        <v>231.3</v>
      </c>
      <c r="M8518" s="5">
        <v>95.017998000000006</v>
      </c>
      <c r="N8518" s="5">
        <v>50</v>
      </c>
      <c r="O8518" s="5" t="str">
        <f t="shared" si="133"/>
        <v>0,990000</v>
      </c>
      <c r="P8518" s="5" t="s">
        <v>11357</v>
      </c>
      <c r="Q8518" s="5" t="s">
        <v>11435</v>
      </c>
    </row>
    <row r="8519" spans="1:17" x14ac:dyDescent="0.25">
      <c r="A8519">
        <v>64399</v>
      </c>
      <c r="B8519" t="s">
        <v>30</v>
      </c>
      <c r="C8519" s="7">
        <v>46211.780960648146</v>
      </c>
      <c r="D8519" s="4">
        <v>231200000</v>
      </c>
      <c r="E8519" s="3">
        <v>8168000</v>
      </c>
      <c r="F8519" s="3">
        <v>1869800</v>
      </c>
      <c r="G8519" s="4">
        <v>95018997</v>
      </c>
      <c r="H8519" t="s">
        <v>8962</v>
      </c>
      <c r="I8519" s="2">
        <v>46211.739317129628</v>
      </c>
      <c r="J8519" s="4">
        <v>50000000</v>
      </c>
      <c r="K8519" s="4" t="s">
        <v>6211</v>
      </c>
      <c r="L8519" s="5">
        <v>231.2</v>
      </c>
      <c r="M8519" s="5">
        <v>95.018996999999999</v>
      </c>
      <c r="N8519" s="5">
        <v>50</v>
      </c>
      <c r="O8519" s="5" t="str">
        <f t="shared" si="133"/>
        <v>0,990000</v>
      </c>
      <c r="P8519" s="5" t="s">
        <v>11359</v>
      </c>
      <c r="Q8519" s="5" t="s">
        <v>11439</v>
      </c>
    </row>
    <row r="8520" spans="1:17" x14ac:dyDescent="0.25">
      <c r="A8520">
        <v>64400</v>
      </c>
      <c r="B8520" t="s">
        <v>30</v>
      </c>
      <c r="C8520" s="7">
        <v>46211.780972222223</v>
      </c>
      <c r="D8520" s="4">
        <v>231100000</v>
      </c>
      <c r="E8520" s="3">
        <v>8170000</v>
      </c>
      <c r="F8520" s="3">
        <v>1870000</v>
      </c>
      <c r="G8520" s="4">
        <v>95018997</v>
      </c>
      <c r="H8520" t="s">
        <v>8963</v>
      </c>
      <c r="I8520" s="2">
        <v>46211.739317129628</v>
      </c>
      <c r="J8520" s="4">
        <v>50000000</v>
      </c>
      <c r="K8520" s="4" t="s">
        <v>6211</v>
      </c>
      <c r="L8520" s="5">
        <v>231.1</v>
      </c>
      <c r="M8520" s="5">
        <v>95.018996999999999</v>
      </c>
      <c r="N8520" s="5">
        <v>50</v>
      </c>
      <c r="O8520" s="5" t="str">
        <f t="shared" si="133"/>
        <v>0,990000</v>
      </c>
      <c r="P8520" s="5" t="s">
        <v>11352</v>
      </c>
      <c r="Q8520" s="5" t="s">
        <v>11433</v>
      </c>
    </row>
    <row r="8521" spans="1:17" x14ac:dyDescent="0.25">
      <c r="A8521">
        <v>64401</v>
      </c>
      <c r="B8521" t="s">
        <v>30</v>
      </c>
      <c r="C8521" s="7">
        <v>46211.7809837963</v>
      </c>
      <c r="D8521" s="4">
        <v>231200000</v>
      </c>
      <c r="E8521" s="3">
        <v>8173000</v>
      </c>
      <c r="F8521" s="3">
        <v>1871100</v>
      </c>
      <c r="G8521" s="4">
        <v>95019997</v>
      </c>
      <c r="H8521" t="s">
        <v>8964</v>
      </c>
      <c r="I8521" s="2">
        <v>46211.739317129628</v>
      </c>
      <c r="J8521" s="4">
        <v>50000000</v>
      </c>
      <c r="K8521" s="4" t="s">
        <v>6211</v>
      </c>
      <c r="L8521" s="5">
        <v>231.2</v>
      </c>
      <c r="M8521" s="5">
        <v>95.019997000000004</v>
      </c>
      <c r="N8521" s="5">
        <v>50</v>
      </c>
      <c r="O8521" s="5" t="str">
        <f t="shared" si="133"/>
        <v>0,990000</v>
      </c>
      <c r="P8521" s="5" t="s">
        <v>11311</v>
      </c>
      <c r="Q8521" s="5" t="s">
        <v>11407</v>
      </c>
    </row>
    <row r="8522" spans="1:17" x14ac:dyDescent="0.25">
      <c r="A8522">
        <v>64402</v>
      </c>
      <c r="B8522" t="s">
        <v>30</v>
      </c>
      <c r="C8522" s="7">
        <v>46211.780995370369</v>
      </c>
      <c r="D8522" s="4">
        <v>231200000</v>
      </c>
      <c r="E8522" s="3">
        <v>8173000</v>
      </c>
      <c r="F8522" s="3">
        <v>1871100</v>
      </c>
      <c r="G8522" s="4">
        <v>95019997</v>
      </c>
      <c r="H8522" t="s">
        <v>8965</v>
      </c>
      <c r="I8522" s="2">
        <v>46211.739432870374</v>
      </c>
      <c r="J8522" s="4">
        <v>50000000</v>
      </c>
      <c r="K8522" s="4" t="s">
        <v>6211</v>
      </c>
      <c r="L8522" s="5">
        <v>231.2</v>
      </c>
      <c r="M8522" s="5">
        <v>95.019997000000004</v>
      </c>
      <c r="N8522" s="5">
        <v>50</v>
      </c>
      <c r="O8522" s="5" t="str">
        <f t="shared" si="133"/>
        <v>0,990000</v>
      </c>
      <c r="P8522" s="5" t="s">
        <v>11311</v>
      </c>
      <c r="Q8522" s="5" t="s">
        <v>11407</v>
      </c>
    </row>
    <row r="8523" spans="1:17" x14ac:dyDescent="0.25">
      <c r="A8523">
        <v>64403</v>
      </c>
      <c r="B8523" t="s">
        <v>30</v>
      </c>
      <c r="C8523" s="7">
        <v>46211.781006944446</v>
      </c>
      <c r="D8523" s="4">
        <v>231200000</v>
      </c>
      <c r="E8523" s="3">
        <v>8174000</v>
      </c>
      <c r="F8523" s="3">
        <v>1871100</v>
      </c>
      <c r="G8523" s="4">
        <v>95021004</v>
      </c>
      <c r="H8523" t="s">
        <v>8966</v>
      </c>
      <c r="I8523" s="2">
        <v>46211.739432870374</v>
      </c>
      <c r="J8523" s="4">
        <v>50000000</v>
      </c>
      <c r="K8523" s="4" t="s">
        <v>6211</v>
      </c>
      <c r="L8523" s="5">
        <v>231.2</v>
      </c>
      <c r="M8523" s="5">
        <v>95.021004000000005</v>
      </c>
      <c r="N8523" s="5">
        <v>50</v>
      </c>
      <c r="O8523" s="5" t="str">
        <f t="shared" si="133"/>
        <v>0,990000</v>
      </c>
      <c r="P8523" s="5" t="s">
        <v>11347</v>
      </c>
      <c r="Q8523" s="5" t="s">
        <v>11407</v>
      </c>
    </row>
    <row r="8524" spans="1:17" x14ac:dyDescent="0.25">
      <c r="A8524">
        <v>64404</v>
      </c>
      <c r="B8524" t="s">
        <v>30</v>
      </c>
      <c r="C8524" s="7">
        <v>46211.781018518515</v>
      </c>
      <c r="D8524" s="4">
        <v>231200000</v>
      </c>
      <c r="E8524" s="3">
        <v>8168000</v>
      </c>
      <c r="F8524" s="3">
        <v>1870100</v>
      </c>
      <c r="G8524" s="4">
        <v>95021004</v>
      </c>
      <c r="H8524" t="s">
        <v>8967</v>
      </c>
      <c r="I8524" s="2">
        <v>46211.739432870374</v>
      </c>
      <c r="J8524" s="4">
        <v>50000000</v>
      </c>
      <c r="K8524" s="4" t="s">
        <v>6211</v>
      </c>
      <c r="L8524" s="5">
        <v>231.2</v>
      </c>
      <c r="M8524" s="5">
        <v>95.021004000000005</v>
      </c>
      <c r="N8524" s="5">
        <v>50</v>
      </c>
      <c r="O8524" s="5" t="str">
        <f t="shared" si="133"/>
        <v>0,990000</v>
      </c>
      <c r="P8524" s="5" t="s">
        <v>11359</v>
      </c>
      <c r="Q8524" s="5" t="s">
        <v>11444</v>
      </c>
    </row>
    <row r="8525" spans="1:17" x14ac:dyDescent="0.25">
      <c r="A8525">
        <v>64405</v>
      </c>
      <c r="B8525" t="s">
        <v>30</v>
      </c>
      <c r="C8525" s="7">
        <v>46211.781030092592</v>
      </c>
      <c r="D8525" s="4">
        <v>231100000</v>
      </c>
      <c r="E8525" s="3">
        <v>8170000</v>
      </c>
      <c r="F8525" s="3">
        <v>1870100</v>
      </c>
      <c r="G8525" s="4">
        <v>95022003</v>
      </c>
      <c r="H8525" t="s">
        <v>8968</v>
      </c>
      <c r="I8525" s="2">
        <v>46211.739432870374</v>
      </c>
      <c r="J8525" s="4">
        <v>50000000</v>
      </c>
      <c r="K8525" s="4" t="s">
        <v>6211</v>
      </c>
      <c r="L8525" s="5">
        <v>231.1</v>
      </c>
      <c r="M8525" s="5">
        <v>95.022002999999998</v>
      </c>
      <c r="N8525" s="5">
        <v>50</v>
      </c>
      <c r="O8525" s="5" t="str">
        <f t="shared" si="133"/>
        <v>0,990000</v>
      </c>
      <c r="P8525" s="5" t="s">
        <v>11352</v>
      </c>
      <c r="Q8525" s="5" t="s">
        <v>11444</v>
      </c>
    </row>
    <row r="8526" spans="1:17" x14ac:dyDescent="0.25">
      <c r="A8526">
        <v>64406</v>
      </c>
      <c r="B8526" t="s">
        <v>30</v>
      </c>
      <c r="C8526" s="7">
        <v>46211.781041666669</v>
      </c>
      <c r="D8526" s="4">
        <v>231000000</v>
      </c>
      <c r="E8526" s="3">
        <v>8169000</v>
      </c>
      <c r="F8526" s="3">
        <v>1868500</v>
      </c>
      <c r="G8526" s="4">
        <v>95022003</v>
      </c>
      <c r="H8526" t="s">
        <v>8969</v>
      </c>
      <c r="I8526" s="2">
        <v>46211.739432870374</v>
      </c>
      <c r="J8526" s="4">
        <v>50000000</v>
      </c>
      <c r="K8526" s="4" t="s">
        <v>6211</v>
      </c>
      <c r="L8526" s="5">
        <v>231</v>
      </c>
      <c r="M8526" s="5">
        <v>95.022002999999998</v>
      </c>
      <c r="N8526" s="5">
        <v>50</v>
      </c>
      <c r="O8526" s="5" t="str">
        <f t="shared" si="133"/>
        <v>0,990000</v>
      </c>
      <c r="P8526" s="5" t="s">
        <v>11360</v>
      </c>
      <c r="Q8526" s="5" t="s">
        <v>11458</v>
      </c>
    </row>
    <row r="8527" spans="1:17" x14ac:dyDescent="0.25">
      <c r="A8527">
        <v>64407</v>
      </c>
      <c r="B8527" t="s">
        <v>30</v>
      </c>
      <c r="C8527" s="7">
        <v>46211.781053240738</v>
      </c>
      <c r="D8527" s="4">
        <v>231000000</v>
      </c>
      <c r="E8527" s="3">
        <v>8169000</v>
      </c>
      <c r="F8527" s="3">
        <v>1868500</v>
      </c>
      <c r="G8527" s="4">
        <v>95023003</v>
      </c>
      <c r="H8527" t="s">
        <v>8970</v>
      </c>
      <c r="I8527" s="2">
        <v>46211.739432870374</v>
      </c>
      <c r="J8527" s="4">
        <v>50000000</v>
      </c>
      <c r="K8527" s="4" t="s">
        <v>6211</v>
      </c>
      <c r="L8527" s="5">
        <v>231</v>
      </c>
      <c r="M8527" s="5">
        <v>95.023003000000003</v>
      </c>
      <c r="N8527" s="5">
        <v>50</v>
      </c>
      <c r="O8527" s="5" t="str">
        <f t="shared" si="133"/>
        <v>0,990000</v>
      </c>
      <c r="P8527" s="5" t="s">
        <v>11360</v>
      </c>
      <c r="Q8527" s="5" t="s">
        <v>11458</v>
      </c>
    </row>
    <row r="8528" spans="1:17" x14ac:dyDescent="0.25">
      <c r="A8528">
        <v>64408</v>
      </c>
      <c r="B8528" t="s">
        <v>30</v>
      </c>
      <c r="C8528" s="7">
        <v>46211.781064814815</v>
      </c>
      <c r="D8528" s="4">
        <v>230900000</v>
      </c>
      <c r="E8528" s="3">
        <v>8173000</v>
      </c>
      <c r="F8528" s="3">
        <v>1868800</v>
      </c>
      <c r="G8528" s="4">
        <v>95023003</v>
      </c>
      <c r="H8528" t="s">
        <v>8971</v>
      </c>
      <c r="I8528" s="2">
        <v>46211.739432870374</v>
      </c>
      <c r="J8528" s="4">
        <v>50000000</v>
      </c>
      <c r="K8528" s="4" t="s">
        <v>6211</v>
      </c>
      <c r="L8528" s="5">
        <v>230.9</v>
      </c>
      <c r="M8528" s="5">
        <v>95.023003000000003</v>
      </c>
      <c r="N8528" s="5">
        <v>50</v>
      </c>
      <c r="O8528" s="5" t="str">
        <f t="shared" si="133"/>
        <v>0,990000</v>
      </c>
      <c r="P8528" s="5" t="s">
        <v>11311</v>
      </c>
      <c r="Q8528" s="5" t="s">
        <v>11456</v>
      </c>
    </row>
    <row r="8529" spans="1:17" x14ac:dyDescent="0.25">
      <c r="A8529">
        <v>64409</v>
      </c>
      <c r="B8529" t="s">
        <v>30</v>
      </c>
      <c r="C8529" s="7">
        <v>46211.781076388892</v>
      </c>
      <c r="D8529" s="4">
        <v>231000000</v>
      </c>
      <c r="E8529" s="3">
        <v>8175000</v>
      </c>
      <c r="F8529" s="3">
        <v>1869600</v>
      </c>
      <c r="G8529" s="4">
        <v>95024002</v>
      </c>
      <c r="H8529" t="s">
        <v>8972</v>
      </c>
      <c r="I8529" s="2">
        <v>46211.739432870374</v>
      </c>
      <c r="J8529" s="4">
        <v>49900000</v>
      </c>
      <c r="K8529" s="4" t="s">
        <v>6211</v>
      </c>
      <c r="L8529" s="5">
        <v>231</v>
      </c>
      <c r="M8529" s="5">
        <v>95.024001999999996</v>
      </c>
      <c r="N8529" s="5">
        <v>49.9</v>
      </c>
      <c r="O8529" s="5" t="str">
        <f t="shared" si="133"/>
        <v>0,990000</v>
      </c>
      <c r="P8529" s="5" t="s">
        <v>11297</v>
      </c>
      <c r="Q8529" s="5" t="s">
        <v>11441</v>
      </c>
    </row>
    <row r="8530" spans="1:17" x14ac:dyDescent="0.25">
      <c r="A8530">
        <v>64410</v>
      </c>
      <c r="B8530" t="s">
        <v>30</v>
      </c>
      <c r="C8530" s="7">
        <v>46211.781087962961</v>
      </c>
      <c r="D8530" s="4">
        <v>231100000</v>
      </c>
      <c r="E8530" s="3">
        <v>8174000</v>
      </c>
      <c r="F8530" s="3">
        <v>1870500</v>
      </c>
      <c r="G8530" s="4">
        <v>95024002</v>
      </c>
      <c r="H8530" t="s">
        <v>8973</v>
      </c>
      <c r="I8530" s="2">
        <v>46211.739432870374</v>
      </c>
      <c r="J8530" s="4">
        <v>50000000</v>
      </c>
      <c r="K8530" s="4" t="s">
        <v>6211</v>
      </c>
      <c r="L8530" s="5">
        <v>231.1</v>
      </c>
      <c r="M8530" s="5">
        <v>95.024001999999996</v>
      </c>
      <c r="N8530" s="5">
        <v>50</v>
      </c>
      <c r="O8530" s="5" t="str">
        <f t="shared" si="133"/>
        <v>0,990000</v>
      </c>
      <c r="P8530" s="5" t="s">
        <v>11347</v>
      </c>
      <c r="Q8530" s="5" t="s">
        <v>11431</v>
      </c>
    </row>
    <row r="8531" spans="1:17" x14ac:dyDescent="0.25">
      <c r="A8531">
        <v>64411</v>
      </c>
      <c r="B8531" t="s">
        <v>30</v>
      </c>
      <c r="C8531" s="7">
        <v>46211.781099537038</v>
      </c>
      <c r="D8531" s="4">
        <v>231200000</v>
      </c>
      <c r="E8531" s="3">
        <v>8172000</v>
      </c>
      <c r="F8531" s="3">
        <v>1871400</v>
      </c>
      <c r="G8531" s="4">
        <v>95025002</v>
      </c>
      <c r="H8531" t="s">
        <v>8974</v>
      </c>
      <c r="I8531" s="2">
        <v>46211.739432870374</v>
      </c>
      <c r="J8531" s="4">
        <v>50000000</v>
      </c>
      <c r="K8531" s="4" t="s">
        <v>6211</v>
      </c>
      <c r="L8531" s="5">
        <v>231.2</v>
      </c>
      <c r="M8531" s="5">
        <v>95.025002000000001</v>
      </c>
      <c r="N8531" s="5">
        <v>50</v>
      </c>
      <c r="O8531" s="5" t="str">
        <f t="shared" si="133"/>
        <v>0,990000</v>
      </c>
      <c r="P8531" s="5" t="s">
        <v>11348</v>
      </c>
      <c r="Q8531" s="5" t="s">
        <v>11420</v>
      </c>
    </row>
    <row r="8532" spans="1:17" x14ac:dyDescent="0.25">
      <c r="A8532">
        <v>64412</v>
      </c>
      <c r="B8532" t="s">
        <v>30</v>
      </c>
      <c r="C8532" s="7">
        <v>46211.781111111108</v>
      </c>
      <c r="D8532" s="4">
        <v>231200000</v>
      </c>
      <c r="E8532" s="3">
        <v>8172000</v>
      </c>
      <c r="F8532" s="3">
        <v>1871400</v>
      </c>
      <c r="G8532" s="4">
        <v>95025002</v>
      </c>
      <c r="H8532" t="s">
        <v>8975</v>
      </c>
      <c r="I8532" s="2">
        <v>46211.739548611113</v>
      </c>
      <c r="J8532" s="4">
        <v>50000000</v>
      </c>
      <c r="K8532" s="4" t="s">
        <v>6211</v>
      </c>
      <c r="L8532" s="5">
        <v>231.2</v>
      </c>
      <c r="M8532" s="5">
        <v>95.025002000000001</v>
      </c>
      <c r="N8532" s="5">
        <v>50</v>
      </c>
      <c r="O8532" s="5" t="str">
        <f t="shared" si="133"/>
        <v>0,990000</v>
      </c>
      <c r="P8532" s="5" t="s">
        <v>11348</v>
      </c>
      <c r="Q8532" s="5" t="s">
        <v>11420</v>
      </c>
    </row>
    <row r="8533" spans="1:17" x14ac:dyDescent="0.25">
      <c r="A8533">
        <v>64413</v>
      </c>
      <c r="B8533" t="s">
        <v>30</v>
      </c>
      <c r="C8533" s="7">
        <v>46211.781122685185</v>
      </c>
      <c r="D8533" s="4">
        <v>231200000</v>
      </c>
      <c r="E8533" s="3">
        <v>8169000</v>
      </c>
      <c r="F8533" s="3">
        <v>1870100</v>
      </c>
      <c r="G8533" s="4">
        <v>95026001</v>
      </c>
      <c r="H8533" t="s">
        <v>8976</v>
      </c>
      <c r="I8533" s="2">
        <v>46211.739548611113</v>
      </c>
      <c r="J8533" s="4">
        <v>50000000</v>
      </c>
      <c r="K8533" s="4" t="s">
        <v>6211</v>
      </c>
      <c r="L8533" s="5">
        <v>231.2</v>
      </c>
      <c r="M8533" s="5">
        <v>95.026000999999994</v>
      </c>
      <c r="N8533" s="5">
        <v>50</v>
      </c>
      <c r="O8533" s="5" t="str">
        <f t="shared" si="133"/>
        <v>0,990000</v>
      </c>
      <c r="P8533" s="5" t="s">
        <v>11360</v>
      </c>
      <c r="Q8533" s="5" t="s">
        <v>11444</v>
      </c>
    </row>
    <row r="8534" spans="1:17" x14ac:dyDescent="0.25">
      <c r="A8534">
        <v>64414</v>
      </c>
      <c r="B8534" t="s">
        <v>30</v>
      </c>
      <c r="C8534" s="7">
        <v>46211.781134259261</v>
      </c>
      <c r="D8534" s="4">
        <v>231100000</v>
      </c>
      <c r="E8534" s="3">
        <v>8169000</v>
      </c>
      <c r="F8534" s="3">
        <v>1869700</v>
      </c>
      <c r="G8534" s="4">
        <v>95026001</v>
      </c>
      <c r="H8534" t="s">
        <v>8977</v>
      </c>
      <c r="I8534" s="2">
        <v>46211.739548611113</v>
      </c>
      <c r="J8534" s="4">
        <v>50000000</v>
      </c>
      <c r="K8534" s="4" t="s">
        <v>6211</v>
      </c>
      <c r="L8534" s="5">
        <v>231.1</v>
      </c>
      <c r="M8534" s="5">
        <v>95.026000999999994</v>
      </c>
      <c r="N8534" s="5">
        <v>50</v>
      </c>
      <c r="O8534" s="5" t="str">
        <f t="shared" si="133"/>
        <v>0,990000</v>
      </c>
      <c r="P8534" s="5" t="s">
        <v>11360</v>
      </c>
      <c r="Q8534" s="5" t="s">
        <v>11426</v>
      </c>
    </row>
    <row r="8535" spans="1:17" x14ac:dyDescent="0.25">
      <c r="A8535">
        <v>64415</v>
      </c>
      <c r="B8535" t="s">
        <v>30</v>
      </c>
      <c r="C8535" s="7">
        <v>46211.781145833331</v>
      </c>
      <c r="D8535" s="4">
        <v>231200000</v>
      </c>
      <c r="E8535" s="3">
        <v>8169000</v>
      </c>
      <c r="F8535" s="3">
        <v>1869900</v>
      </c>
      <c r="G8535" s="4">
        <v>95027000</v>
      </c>
      <c r="H8535" t="s">
        <v>8978</v>
      </c>
      <c r="I8535" s="2">
        <v>46211.739548611113</v>
      </c>
      <c r="J8535" s="4">
        <v>50000000</v>
      </c>
      <c r="K8535" s="4" t="s">
        <v>6211</v>
      </c>
      <c r="L8535" s="5">
        <v>231.2</v>
      </c>
      <c r="M8535" s="5">
        <v>95.027000000000001</v>
      </c>
      <c r="N8535" s="5">
        <v>50</v>
      </c>
      <c r="O8535" s="5" t="str">
        <f t="shared" si="133"/>
        <v>0,990000</v>
      </c>
      <c r="P8535" s="5" t="s">
        <v>11360</v>
      </c>
      <c r="Q8535" s="5" t="s">
        <v>11437</v>
      </c>
    </row>
    <row r="8536" spans="1:17" x14ac:dyDescent="0.25">
      <c r="A8536">
        <v>64416</v>
      </c>
      <c r="B8536" t="s">
        <v>30</v>
      </c>
      <c r="C8536" s="7">
        <v>46211.781157407408</v>
      </c>
      <c r="D8536" s="4">
        <v>231200000</v>
      </c>
      <c r="E8536" s="3">
        <v>8169000</v>
      </c>
      <c r="F8536" s="3">
        <v>1869900</v>
      </c>
      <c r="G8536" s="4">
        <v>95028000</v>
      </c>
      <c r="H8536" t="s">
        <v>8979</v>
      </c>
      <c r="I8536" s="2">
        <v>46211.739548611113</v>
      </c>
      <c r="J8536" s="4">
        <v>50000000</v>
      </c>
      <c r="K8536" s="4" t="s">
        <v>6211</v>
      </c>
      <c r="L8536" s="5">
        <v>231.2</v>
      </c>
      <c r="M8536" s="5">
        <v>95.028000000000006</v>
      </c>
      <c r="N8536" s="5">
        <v>50</v>
      </c>
      <c r="O8536" s="5" t="str">
        <f t="shared" si="133"/>
        <v>0,990000</v>
      </c>
      <c r="P8536" s="5" t="s">
        <v>11360</v>
      </c>
      <c r="Q8536" s="5" t="s">
        <v>11437</v>
      </c>
    </row>
    <row r="8537" spans="1:17" x14ac:dyDescent="0.25">
      <c r="A8537">
        <v>64417</v>
      </c>
      <c r="B8537" t="s">
        <v>30</v>
      </c>
      <c r="C8537" s="7">
        <v>46211.781168981484</v>
      </c>
      <c r="D8537" s="4">
        <v>231200000</v>
      </c>
      <c r="E8537" s="3">
        <v>8169000</v>
      </c>
      <c r="F8537" s="3">
        <v>1869900</v>
      </c>
      <c r="G8537" s="4">
        <v>95028000</v>
      </c>
      <c r="H8537" t="s">
        <v>8980</v>
      </c>
      <c r="I8537" s="2">
        <v>46211.739548611113</v>
      </c>
      <c r="J8537" s="4">
        <v>50000000</v>
      </c>
      <c r="K8537" s="4" t="s">
        <v>6211</v>
      </c>
      <c r="L8537" s="5">
        <v>231.2</v>
      </c>
      <c r="M8537" s="5">
        <v>95.028000000000006</v>
      </c>
      <c r="N8537" s="5">
        <v>50</v>
      </c>
      <c r="O8537" s="5" t="str">
        <f t="shared" si="133"/>
        <v>0,990000</v>
      </c>
      <c r="P8537" s="5" t="s">
        <v>11360</v>
      </c>
      <c r="Q8537" s="5" t="s">
        <v>11437</v>
      </c>
    </row>
    <row r="8538" spans="1:17" x14ac:dyDescent="0.25">
      <c r="A8538">
        <v>64418</v>
      </c>
      <c r="B8538" t="s">
        <v>30</v>
      </c>
      <c r="C8538" s="7">
        <v>46211.781180555554</v>
      </c>
      <c r="D8538" s="4">
        <v>231300000</v>
      </c>
      <c r="E8538" s="3">
        <v>8172000</v>
      </c>
      <c r="F8538" s="3">
        <v>1871200</v>
      </c>
      <c r="G8538" s="4">
        <v>95028999</v>
      </c>
      <c r="H8538" t="s">
        <v>8981</v>
      </c>
      <c r="I8538" s="2">
        <v>46211.739548611113</v>
      </c>
      <c r="J8538" s="4">
        <v>50000000</v>
      </c>
      <c r="K8538" s="4" t="s">
        <v>6211</v>
      </c>
      <c r="L8538" s="5">
        <v>231.3</v>
      </c>
      <c r="M8538" s="5">
        <v>95.028998999999999</v>
      </c>
      <c r="N8538" s="5">
        <v>50</v>
      </c>
      <c r="O8538" s="5" t="str">
        <f t="shared" si="133"/>
        <v>0,990000</v>
      </c>
      <c r="P8538" s="5" t="s">
        <v>11348</v>
      </c>
      <c r="Q8538" s="5" t="s">
        <v>11428</v>
      </c>
    </row>
    <row r="8539" spans="1:17" x14ac:dyDescent="0.25">
      <c r="A8539">
        <v>64419</v>
      </c>
      <c r="B8539" t="s">
        <v>30</v>
      </c>
      <c r="C8539" s="7">
        <v>46211.781192129631</v>
      </c>
      <c r="D8539" s="4">
        <v>231300000</v>
      </c>
      <c r="E8539" s="3">
        <v>8170000</v>
      </c>
      <c r="F8539" s="3">
        <v>1871100</v>
      </c>
      <c r="G8539" s="4">
        <v>95028999</v>
      </c>
      <c r="H8539" t="s">
        <v>8982</v>
      </c>
      <c r="I8539" s="2">
        <v>46211.739548611113</v>
      </c>
      <c r="J8539" s="4">
        <v>50000000</v>
      </c>
      <c r="K8539" s="4" t="s">
        <v>6211</v>
      </c>
      <c r="L8539" s="5">
        <v>231.3</v>
      </c>
      <c r="M8539" s="5">
        <v>95.028998999999999</v>
      </c>
      <c r="N8539" s="5">
        <v>50</v>
      </c>
      <c r="O8539" s="5" t="str">
        <f t="shared" si="133"/>
        <v>0,990000</v>
      </c>
      <c r="P8539" s="5" t="s">
        <v>11352</v>
      </c>
      <c r="Q8539" s="5" t="s">
        <v>11407</v>
      </c>
    </row>
    <row r="8540" spans="1:17" x14ac:dyDescent="0.25">
      <c r="A8540">
        <v>64420</v>
      </c>
      <c r="B8540" t="s">
        <v>30</v>
      </c>
      <c r="C8540" s="7">
        <v>46211.7812037037</v>
      </c>
      <c r="D8540" s="4">
        <v>231300000</v>
      </c>
      <c r="E8540" s="3">
        <v>8171000</v>
      </c>
      <c r="F8540" s="3">
        <v>1871600</v>
      </c>
      <c r="G8540" s="4">
        <v>95029999</v>
      </c>
      <c r="H8540" t="s">
        <v>8983</v>
      </c>
      <c r="I8540" s="2">
        <v>46211.739548611113</v>
      </c>
      <c r="J8540" s="4">
        <v>50000000</v>
      </c>
      <c r="K8540" s="4" t="s">
        <v>6211</v>
      </c>
      <c r="L8540" s="5">
        <v>231.3</v>
      </c>
      <c r="M8540" s="5">
        <v>95.029999000000004</v>
      </c>
      <c r="N8540" s="5">
        <v>50</v>
      </c>
      <c r="O8540" s="5" t="str">
        <f t="shared" si="133"/>
        <v>0,990000</v>
      </c>
      <c r="P8540" s="5" t="s">
        <v>11322</v>
      </c>
      <c r="Q8540" s="5" t="s">
        <v>11418</v>
      </c>
    </row>
    <row r="8541" spans="1:17" x14ac:dyDescent="0.25">
      <c r="A8541">
        <v>64421</v>
      </c>
      <c r="B8541" t="s">
        <v>30</v>
      </c>
      <c r="C8541" s="7">
        <v>46211.781215277777</v>
      </c>
      <c r="D8541" s="4">
        <v>231300000</v>
      </c>
      <c r="E8541" s="3">
        <v>8171000</v>
      </c>
      <c r="F8541" s="3">
        <v>1871600</v>
      </c>
      <c r="G8541" s="4">
        <v>95029999</v>
      </c>
      <c r="H8541" t="s">
        <v>8984</v>
      </c>
      <c r="I8541" s="2">
        <v>46211.739548611113</v>
      </c>
      <c r="J8541" s="4">
        <v>50000000</v>
      </c>
      <c r="K8541" s="4" t="s">
        <v>6211</v>
      </c>
      <c r="L8541" s="5">
        <v>231.3</v>
      </c>
      <c r="M8541" s="5">
        <v>95.029999000000004</v>
      </c>
      <c r="N8541" s="5">
        <v>50</v>
      </c>
      <c r="O8541" s="5" t="str">
        <f t="shared" si="133"/>
        <v>0,990000</v>
      </c>
      <c r="P8541" s="5" t="s">
        <v>11322</v>
      </c>
      <c r="Q8541" s="5" t="s">
        <v>11418</v>
      </c>
    </row>
    <row r="8542" spans="1:17" x14ac:dyDescent="0.25">
      <c r="A8542">
        <v>64422</v>
      </c>
      <c r="B8542" t="s">
        <v>30</v>
      </c>
      <c r="C8542" s="7">
        <v>46211.781226851854</v>
      </c>
      <c r="D8542" s="4">
        <v>231400000</v>
      </c>
      <c r="E8542" s="3">
        <v>8171000</v>
      </c>
      <c r="F8542" s="3">
        <v>1871800</v>
      </c>
      <c r="G8542" s="4">
        <v>95030998</v>
      </c>
      <c r="H8542" t="s">
        <v>8985</v>
      </c>
      <c r="I8542" s="2">
        <v>46211.739664351851</v>
      </c>
      <c r="J8542" s="4">
        <v>50000000</v>
      </c>
      <c r="K8542" s="4" t="s">
        <v>6211</v>
      </c>
      <c r="L8542" s="5">
        <v>231.4</v>
      </c>
      <c r="M8542" s="5">
        <v>95.030997999999997</v>
      </c>
      <c r="N8542" s="5">
        <v>50</v>
      </c>
      <c r="O8542" s="5" t="str">
        <f t="shared" si="133"/>
        <v>0,990000</v>
      </c>
      <c r="P8542" s="5" t="s">
        <v>11322</v>
      </c>
      <c r="Q8542" s="5" t="s">
        <v>11423</v>
      </c>
    </row>
    <row r="8543" spans="1:17" x14ac:dyDescent="0.25">
      <c r="A8543">
        <v>64423</v>
      </c>
      <c r="B8543" t="s">
        <v>30</v>
      </c>
      <c r="C8543" s="7">
        <v>46211.781238425923</v>
      </c>
      <c r="D8543" s="4">
        <v>231300000</v>
      </c>
      <c r="E8543" s="3">
        <v>8172000</v>
      </c>
      <c r="F8543" s="3">
        <v>1871600</v>
      </c>
      <c r="G8543" s="4">
        <v>95030998</v>
      </c>
      <c r="H8543" t="s">
        <v>8986</v>
      </c>
      <c r="I8543" s="2">
        <v>46211.739664351851</v>
      </c>
      <c r="J8543" s="4">
        <v>50000000</v>
      </c>
      <c r="K8543" s="4" t="s">
        <v>6211</v>
      </c>
      <c r="L8543" s="5">
        <v>231.3</v>
      </c>
      <c r="M8543" s="5">
        <v>95.030997999999997</v>
      </c>
      <c r="N8543" s="5">
        <v>50</v>
      </c>
      <c r="O8543" s="5" t="str">
        <f t="shared" si="133"/>
        <v>0,990000</v>
      </c>
      <c r="P8543" s="5" t="s">
        <v>11348</v>
      </c>
      <c r="Q8543" s="5" t="s">
        <v>11418</v>
      </c>
    </row>
    <row r="8544" spans="1:17" x14ac:dyDescent="0.25">
      <c r="A8544">
        <v>64424</v>
      </c>
      <c r="B8544" t="s">
        <v>30</v>
      </c>
      <c r="C8544" s="7">
        <v>46211.78125</v>
      </c>
      <c r="D8544" s="4">
        <v>231300000</v>
      </c>
      <c r="E8544" s="3">
        <v>8170000</v>
      </c>
      <c r="F8544" s="3">
        <v>1870900</v>
      </c>
      <c r="G8544" s="4">
        <v>95031998</v>
      </c>
      <c r="H8544" t="s">
        <v>8987</v>
      </c>
      <c r="I8544" s="2">
        <v>46211.739664351851</v>
      </c>
      <c r="J8544" s="4">
        <v>50000000</v>
      </c>
      <c r="K8544" s="4" t="s">
        <v>6211</v>
      </c>
      <c r="L8544" s="5">
        <v>231.3</v>
      </c>
      <c r="M8544" s="5">
        <v>95.031998000000002</v>
      </c>
      <c r="N8544" s="5">
        <v>50</v>
      </c>
      <c r="O8544" s="5" t="str">
        <f t="shared" si="133"/>
        <v>0,990000</v>
      </c>
      <c r="P8544" s="5" t="s">
        <v>11352</v>
      </c>
      <c r="Q8544" s="5" t="s">
        <v>11422</v>
      </c>
    </row>
    <row r="8545" spans="1:17" x14ac:dyDescent="0.25">
      <c r="A8545">
        <v>64425</v>
      </c>
      <c r="B8545" t="s">
        <v>30</v>
      </c>
      <c r="C8545" s="7">
        <v>46211.781261574077</v>
      </c>
      <c r="D8545" s="4">
        <v>231300000</v>
      </c>
      <c r="E8545" s="3">
        <v>8170000</v>
      </c>
      <c r="F8545" s="3">
        <v>1870900</v>
      </c>
      <c r="G8545" s="4">
        <v>95031998</v>
      </c>
      <c r="H8545" t="s">
        <v>8988</v>
      </c>
      <c r="I8545" s="2">
        <v>46211.739664351851</v>
      </c>
      <c r="J8545" s="4">
        <v>50000000</v>
      </c>
      <c r="K8545" s="4" t="s">
        <v>6211</v>
      </c>
      <c r="L8545" s="5">
        <v>231.3</v>
      </c>
      <c r="M8545" s="5">
        <v>95.031998000000002</v>
      </c>
      <c r="N8545" s="5">
        <v>50</v>
      </c>
      <c r="O8545" s="5" t="str">
        <f t="shared" si="133"/>
        <v>0,990000</v>
      </c>
      <c r="P8545" s="5" t="s">
        <v>11352</v>
      </c>
      <c r="Q8545" s="5" t="s">
        <v>11422</v>
      </c>
    </row>
    <row r="8546" spans="1:17" x14ac:dyDescent="0.25">
      <c r="A8546">
        <v>64426</v>
      </c>
      <c r="B8546" t="s">
        <v>30</v>
      </c>
      <c r="C8546" s="7">
        <v>46211.781273148146</v>
      </c>
      <c r="D8546" s="4">
        <v>231300000</v>
      </c>
      <c r="E8546" s="3">
        <v>8169000</v>
      </c>
      <c r="F8546" s="3">
        <v>1870700</v>
      </c>
      <c r="G8546" s="4">
        <v>95032997</v>
      </c>
      <c r="H8546" t="s">
        <v>8989</v>
      </c>
      <c r="I8546" s="2">
        <v>46211.739664351851</v>
      </c>
      <c r="J8546" s="4">
        <v>50000000</v>
      </c>
      <c r="K8546" s="4" t="s">
        <v>6211</v>
      </c>
      <c r="L8546" s="5">
        <v>231.3</v>
      </c>
      <c r="M8546" s="5">
        <v>95.032996999999995</v>
      </c>
      <c r="N8546" s="5">
        <v>50</v>
      </c>
      <c r="O8546" s="5" t="str">
        <f t="shared" si="133"/>
        <v>0,990000</v>
      </c>
      <c r="P8546" s="5" t="s">
        <v>11360</v>
      </c>
      <c r="Q8546" s="5" t="s">
        <v>11435</v>
      </c>
    </row>
    <row r="8547" spans="1:17" x14ac:dyDescent="0.25">
      <c r="A8547">
        <v>64427</v>
      </c>
      <c r="B8547" t="s">
        <v>30</v>
      </c>
      <c r="C8547" s="7">
        <v>46211.781284722223</v>
      </c>
      <c r="D8547" s="4">
        <v>231300000</v>
      </c>
      <c r="E8547" s="3">
        <v>8170000</v>
      </c>
      <c r="F8547" s="3">
        <v>1870900</v>
      </c>
      <c r="G8547" s="4">
        <v>95032997</v>
      </c>
      <c r="H8547" t="s">
        <v>8990</v>
      </c>
      <c r="I8547" s="2">
        <v>46211.739664351851</v>
      </c>
      <c r="J8547" s="4">
        <v>50000000</v>
      </c>
      <c r="K8547" s="4" t="s">
        <v>6211</v>
      </c>
      <c r="L8547" s="5">
        <v>231.3</v>
      </c>
      <c r="M8547" s="5">
        <v>95.032996999999995</v>
      </c>
      <c r="N8547" s="5">
        <v>50</v>
      </c>
      <c r="O8547" s="5" t="str">
        <f t="shared" si="133"/>
        <v>0,990000</v>
      </c>
      <c r="P8547" s="5" t="s">
        <v>11352</v>
      </c>
      <c r="Q8547" s="5" t="s">
        <v>11422</v>
      </c>
    </row>
    <row r="8548" spans="1:17" x14ac:dyDescent="0.25">
      <c r="A8548">
        <v>64428</v>
      </c>
      <c r="B8548" t="s">
        <v>30</v>
      </c>
      <c r="C8548" s="7">
        <v>46211.7812962963</v>
      </c>
      <c r="D8548" s="4">
        <v>231400000</v>
      </c>
      <c r="E8548" s="3">
        <v>8172000</v>
      </c>
      <c r="F8548" s="3">
        <v>1872500</v>
      </c>
      <c r="G8548" s="4">
        <v>95033997</v>
      </c>
      <c r="H8548" t="s">
        <v>8991</v>
      </c>
      <c r="I8548" s="2">
        <v>46211.739664351851</v>
      </c>
      <c r="J8548" s="4">
        <v>50000000</v>
      </c>
      <c r="K8548" s="4" t="s">
        <v>6211</v>
      </c>
      <c r="L8548" s="5">
        <v>231.4</v>
      </c>
      <c r="M8548" s="5">
        <v>95.033996999999999</v>
      </c>
      <c r="N8548" s="5">
        <v>50</v>
      </c>
      <c r="O8548" s="5" t="str">
        <f t="shared" si="133"/>
        <v>0,990000</v>
      </c>
      <c r="P8548" s="5" t="s">
        <v>11348</v>
      </c>
      <c r="Q8548" s="5" t="s">
        <v>11409</v>
      </c>
    </row>
    <row r="8549" spans="1:17" x14ac:dyDescent="0.25">
      <c r="A8549">
        <v>64429</v>
      </c>
      <c r="B8549" t="s">
        <v>30</v>
      </c>
      <c r="C8549" s="7">
        <v>46211.781307870369</v>
      </c>
      <c r="D8549" s="4">
        <v>231500000</v>
      </c>
      <c r="E8549" s="3">
        <v>8167000</v>
      </c>
      <c r="F8549" s="3">
        <v>1871600</v>
      </c>
      <c r="G8549" s="4">
        <v>95033997</v>
      </c>
      <c r="H8549" t="s">
        <v>8992</v>
      </c>
      <c r="I8549" s="2">
        <v>46211.739664351851</v>
      </c>
      <c r="J8549" s="4">
        <v>50000000</v>
      </c>
      <c r="K8549" s="4" t="s">
        <v>6211</v>
      </c>
      <c r="L8549" s="5">
        <v>231.5</v>
      </c>
      <c r="M8549" s="5">
        <v>95.033996999999999</v>
      </c>
      <c r="N8549" s="5">
        <v>50</v>
      </c>
      <c r="O8549" s="5" t="str">
        <f t="shared" si="133"/>
        <v>0,990000</v>
      </c>
      <c r="P8549" s="5" t="s">
        <v>11357</v>
      </c>
      <c r="Q8549" s="5" t="s">
        <v>11418</v>
      </c>
    </row>
    <row r="8550" spans="1:17" x14ac:dyDescent="0.25">
      <c r="A8550">
        <v>64430</v>
      </c>
      <c r="B8550" t="s">
        <v>30</v>
      </c>
      <c r="C8550" s="7">
        <v>46211.781319444446</v>
      </c>
      <c r="D8550" s="4">
        <v>231500000</v>
      </c>
      <c r="E8550" s="3">
        <v>8167000</v>
      </c>
      <c r="F8550" s="3">
        <v>1871600</v>
      </c>
      <c r="G8550" s="4">
        <v>95035004</v>
      </c>
      <c r="H8550" t="s">
        <v>8993</v>
      </c>
      <c r="I8550" s="2">
        <v>46211.739664351851</v>
      </c>
      <c r="J8550" s="4">
        <v>50000000</v>
      </c>
      <c r="K8550" s="4" t="s">
        <v>6211</v>
      </c>
      <c r="L8550" s="5">
        <v>231.5</v>
      </c>
      <c r="M8550" s="5">
        <v>95.035004000000001</v>
      </c>
      <c r="N8550" s="5">
        <v>50</v>
      </c>
      <c r="O8550" s="5" t="str">
        <f t="shared" si="133"/>
        <v>0,990000</v>
      </c>
      <c r="P8550" s="5" t="s">
        <v>11357</v>
      </c>
      <c r="Q8550" s="5" t="s">
        <v>11418</v>
      </c>
    </row>
    <row r="8551" spans="1:17" x14ac:dyDescent="0.25">
      <c r="A8551">
        <v>64431</v>
      </c>
      <c r="B8551" t="s">
        <v>30</v>
      </c>
      <c r="C8551" s="7">
        <v>46211.781331018516</v>
      </c>
      <c r="D8551" s="4">
        <v>231400000</v>
      </c>
      <c r="E8551" s="3">
        <v>8166000</v>
      </c>
      <c r="F8551" s="3">
        <v>1870900</v>
      </c>
      <c r="G8551" s="4">
        <v>95035004</v>
      </c>
      <c r="H8551" t="s">
        <v>8994</v>
      </c>
      <c r="I8551" s="2">
        <v>46211.739664351851</v>
      </c>
      <c r="J8551" s="4">
        <v>50000000</v>
      </c>
      <c r="K8551" s="4" t="s">
        <v>6211</v>
      </c>
      <c r="L8551" s="5">
        <v>231.4</v>
      </c>
      <c r="M8551" s="5">
        <v>95.035004000000001</v>
      </c>
      <c r="N8551" s="5">
        <v>50</v>
      </c>
      <c r="O8551" s="5" t="str">
        <f t="shared" si="133"/>
        <v>0,990000</v>
      </c>
      <c r="P8551" s="5" t="s">
        <v>11374</v>
      </c>
      <c r="Q8551" s="5" t="s">
        <v>11422</v>
      </c>
    </row>
    <row r="8552" spans="1:17" x14ac:dyDescent="0.25">
      <c r="A8552">
        <v>64432</v>
      </c>
      <c r="B8552" t="s">
        <v>30</v>
      </c>
      <c r="C8552" s="7">
        <v>46211.781342592592</v>
      </c>
      <c r="D8552" s="4">
        <v>231300000</v>
      </c>
      <c r="E8552" s="3">
        <v>8163000</v>
      </c>
      <c r="F8552" s="3">
        <v>1869900</v>
      </c>
      <c r="G8552" s="4">
        <v>95036003</v>
      </c>
      <c r="H8552" t="s">
        <v>8995</v>
      </c>
      <c r="I8552" s="2">
        <v>46211.73978009259</v>
      </c>
      <c r="J8552" s="4">
        <v>50000000</v>
      </c>
      <c r="K8552" s="4" t="s">
        <v>6211</v>
      </c>
      <c r="L8552" s="5">
        <v>231.3</v>
      </c>
      <c r="M8552" s="5">
        <v>95.036002999999994</v>
      </c>
      <c r="N8552" s="5">
        <v>50</v>
      </c>
      <c r="O8552" s="5" t="str">
        <f t="shared" si="133"/>
        <v>0,990000</v>
      </c>
      <c r="P8552" s="5" t="s">
        <v>11378</v>
      </c>
      <c r="Q8552" s="5" t="s">
        <v>11437</v>
      </c>
    </row>
    <row r="8553" spans="1:17" x14ac:dyDescent="0.25">
      <c r="A8553">
        <v>64433</v>
      </c>
      <c r="B8553" t="s">
        <v>30</v>
      </c>
      <c r="C8553" s="7">
        <v>46211.781354166669</v>
      </c>
      <c r="D8553" s="4">
        <v>231500000</v>
      </c>
      <c r="E8553" s="3">
        <v>8164000</v>
      </c>
      <c r="F8553" s="3">
        <v>1871200</v>
      </c>
      <c r="G8553" s="4">
        <v>95036003</v>
      </c>
      <c r="H8553" t="s">
        <v>8996</v>
      </c>
      <c r="I8553" s="2">
        <v>46211.73978009259</v>
      </c>
      <c r="J8553" s="4">
        <v>50000000</v>
      </c>
      <c r="K8553" s="4" t="s">
        <v>6211</v>
      </c>
      <c r="L8553" s="5">
        <v>231.5</v>
      </c>
      <c r="M8553" s="5">
        <v>95.036002999999994</v>
      </c>
      <c r="N8553" s="5">
        <v>50</v>
      </c>
      <c r="O8553" s="5" t="str">
        <f t="shared" si="133"/>
        <v>0,990000</v>
      </c>
      <c r="P8553" s="5" t="s">
        <v>11376</v>
      </c>
      <c r="Q8553" s="5" t="s">
        <v>11428</v>
      </c>
    </row>
    <row r="8554" spans="1:17" x14ac:dyDescent="0.25">
      <c r="A8554">
        <v>64434</v>
      </c>
      <c r="B8554" t="s">
        <v>30</v>
      </c>
      <c r="C8554" s="7">
        <v>46211.781365740739</v>
      </c>
      <c r="D8554" s="4">
        <v>231400000</v>
      </c>
      <c r="E8554" s="3">
        <v>8162000</v>
      </c>
      <c r="F8554" s="3">
        <v>1870300</v>
      </c>
      <c r="G8554" s="4">
        <v>95037003</v>
      </c>
      <c r="H8554" t="s">
        <v>8997</v>
      </c>
      <c r="I8554" s="2">
        <v>46211.73978009259</v>
      </c>
      <c r="J8554" s="4">
        <v>50000000</v>
      </c>
      <c r="K8554" s="4" t="s">
        <v>6211</v>
      </c>
      <c r="L8554" s="5">
        <v>231.4</v>
      </c>
      <c r="M8554" s="5">
        <v>95.037002999999999</v>
      </c>
      <c r="N8554" s="5">
        <v>50</v>
      </c>
      <c r="O8554" s="5" t="str">
        <f t="shared" si="133"/>
        <v>0,990000</v>
      </c>
      <c r="P8554" s="5" t="s">
        <v>11384</v>
      </c>
      <c r="Q8554" s="5" t="s">
        <v>11432</v>
      </c>
    </row>
    <row r="8555" spans="1:17" x14ac:dyDescent="0.25">
      <c r="A8555">
        <v>64435</v>
      </c>
      <c r="B8555" t="s">
        <v>30</v>
      </c>
      <c r="C8555" s="7">
        <v>46211.781377314815</v>
      </c>
      <c r="D8555" s="4">
        <v>231400000</v>
      </c>
      <c r="E8555" s="3">
        <v>8162000</v>
      </c>
      <c r="F8555" s="3">
        <v>1870300</v>
      </c>
      <c r="G8555" s="4">
        <v>95037003</v>
      </c>
      <c r="H8555" t="s">
        <v>8998</v>
      </c>
      <c r="I8555" s="2">
        <v>46211.73978009259</v>
      </c>
      <c r="J8555" s="4">
        <v>50000000</v>
      </c>
      <c r="K8555" s="4" t="s">
        <v>6211</v>
      </c>
      <c r="L8555" s="5">
        <v>231.4</v>
      </c>
      <c r="M8555" s="5">
        <v>95.037002999999999</v>
      </c>
      <c r="N8555" s="5">
        <v>50</v>
      </c>
      <c r="O8555" s="5" t="str">
        <f t="shared" si="133"/>
        <v>0,990000</v>
      </c>
      <c r="P8555" s="5" t="s">
        <v>11384</v>
      </c>
      <c r="Q8555" s="5" t="s">
        <v>11432</v>
      </c>
    </row>
    <row r="8556" spans="1:17" x14ac:dyDescent="0.25">
      <c r="A8556">
        <v>64436</v>
      </c>
      <c r="B8556" t="s">
        <v>30</v>
      </c>
      <c r="C8556" s="7">
        <v>46211.781388888892</v>
      </c>
      <c r="D8556" s="4">
        <v>231400000</v>
      </c>
      <c r="E8556" s="3">
        <v>8164000</v>
      </c>
      <c r="F8556" s="3">
        <v>1870400</v>
      </c>
      <c r="G8556" s="4">
        <v>95038002</v>
      </c>
      <c r="H8556" t="s">
        <v>8999</v>
      </c>
      <c r="I8556" s="2">
        <v>46211.73978009259</v>
      </c>
      <c r="J8556" s="4">
        <v>50000000</v>
      </c>
      <c r="K8556" s="4" t="s">
        <v>6211</v>
      </c>
      <c r="L8556" s="5">
        <v>231.4</v>
      </c>
      <c r="M8556" s="5">
        <v>95.038002000000006</v>
      </c>
      <c r="N8556" s="5">
        <v>50</v>
      </c>
      <c r="O8556" s="5" t="str">
        <f t="shared" si="133"/>
        <v>0,990000</v>
      </c>
      <c r="P8556" s="5" t="s">
        <v>11376</v>
      </c>
      <c r="Q8556" s="5" t="s">
        <v>11436</v>
      </c>
    </row>
    <row r="8557" spans="1:17" x14ac:dyDescent="0.25">
      <c r="A8557">
        <v>64437</v>
      </c>
      <c r="B8557" t="s">
        <v>30</v>
      </c>
      <c r="C8557" s="7">
        <v>46211.781400462962</v>
      </c>
      <c r="D8557" s="4">
        <v>231500000</v>
      </c>
      <c r="E8557" s="3">
        <v>8166000</v>
      </c>
      <c r="F8557" s="3">
        <v>1871500</v>
      </c>
      <c r="G8557" s="4">
        <v>95038002</v>
      </c>
      <c r="H8557" t="s">
        <v>9000</v>
      </c>
      <c r="I8557" s="2">
        <v>46211.73978009259</v>
      </c>
      <c r="J8557" s="4">
        <v>50000000</v>
      </c>
      <c r="K8557" s="4" t="s">
        <v>6211</v>
      </c>
      <c r="L8557" s="5">
        <v>231.5</v>
      </c>
      <c r="M8557" s="5">
        <v>95.038002000000006</v>
      </c>
      <c r="N8557" s="5">
        <v>50</v>
      </c>
      <c r="O8557" s="5" t="str">
        <f t="shared" si="133"/>
        <v>0,990000</v>
      </c>
      <c r="P8557" s="5" t="s">
        <v>11374</v>
      </c>
      <c r="Q8557" s="5" t="s">
        <v>11405</v>
      </c>
    </row>
    <row r="8558" spans="1:17" x14ac:dyDescent="0.25">
      <c r="A8558">
        <v>64438</v>
      </c>
      <c r="B8558" t="s">
        <v>30</v>
      </c>
      <c r="C8558" s="7">
        <v>46211.781412037039</v>
      </c>
      <c r="D8558" s="4">
        <v>231500000</v>
      </c>
      <c r="E8558" s="3">
        <v>8166000</v>
      </c>
      <c r="F8558" s="3">
        <v>1871300</v>
      </c>
      <c r="G8558" s="4">
        <v>95039001</v>
      </c>
      <c r="H8558" t="s">
        <v>9001</v>
      </c>
      <c r="I8558" s="2">
        <v>46211.73978009259</v>
      </c>
      <c r="J8558" s="4">
        <v>50000000</v>
      </c>
      <c r="K8558" s="4" t="s">
        <v>6211</v>
      </c>
      <c r="L8558" s="5">
        <v>231.5</v>
      </c>
      <c r="M8558" s="5">
        <v>95.039000999999999</v>
      </c>
      <c r="N8558" s="5">
        <v>50</v>
      </c>
      <c r="O8558" s="5" t="str">
        <f t="shared" si="133"/>
        <v>0,990000</v>
      </c>
      <c r="P8558" s="5" t="s">
        <v>11374</v>
      </c>
      <c r="Q8558" s="5" t="s">
        <v>11425</v>
      </c>
    </row>
    <row r="8559" spans="1:17" x14ac:dyDescent="0.25">
      <c r="A8559">
        <v>64439</v>
      </c>
      <c r="B8559" t="s">
        <v>30</v>
      </c>
      <c r="C8559" s="7">
        <v>46211.781423611108</v>
      </c>
      <c r="D8559" s="4">
        <v>231500000</v>
      </c>
      <c r="E8559" s="3">
        <v>8166000</v>
      </c>
      <c r="F8559" s="3">
        <v>1871300</v>
      </c>
      <c r="G8559" s="4">
        <v>95039001</v>
      </c>
      <c r="H8559" t="s">
        <v>9002</v>
      </c>
      <c r="I8559" s="2">
        <v>46211.73978009259</v>
      </c>
      <c r="J8559" s="4">
        <v>50000000</v>
      </c>
      <c r="K8559" s="4" t="s">
        <v>6211</v>
      </c>
      <c r="L8559" s="5">
        <v>231.5</v>
      </c>
      <c r="M8559" s="5">
        <v>95.039000999999999</v>
      </c>
      <c r="N8559" s="5">
        <v>50</v>
      </c>
      <c r="O8559" s="5" t="str">
        <f t="shared" si="133"/>
        <v>0,990000</v>
      </c>
      <c r="P8559" s="5" t="s">
        <v>11374</v>
      </c>
      <c r="Q8559" s="5" t="s">
        <v>11425</v>
      </c>
    </row>
    <row r="8560" spans="1:17" x14ac:dyDescent="0.25">
      <c r="A8560">
        <v>64440</v>
      </c>
      <c r="B8560" t="s">
        <v>30</v>
      </c>
      <c r="C8560" s="7">
        <v>46211.781435185185</v>
      </c>
      <c r="D8560" s="4">
        <v>231500000</v>
      </c>
      <c r="E8560" s="3">
        <v>8167000</v>
      </c>
      <c r="F8560" s="3">
        <v>1872100</v>
      </c>
      <c r="G8560" s="4">
        <v>95040001</v>
      </c>
      <c r="H8560" t="s">
        <v>9003</v>
      </c>
      <c r="I8560" s="2">
        <v>46211.73978009259</v>
      </c>
      <c r="J8560" s="4">
        <v>50000000</v>
      </c>
      <c r="K8560" s="4" t="s">
        <v>6211</v>
      </c>
      <c r="L8560" s="5">
        <v>231.5</v>
      </c>
      <c r="M8560" s="5">
        <v>95.040001000000004</v>
      </c>
      <c r="N8560" s="5">
        <v>50</v>
      </c>
      <c r="O8560" s="5" t="str">
        <f t="shared" si="133"/>
        <v>0,990000</v>
      </c>
      <c r="P8560" s="5" t="s">
        <v>11357</v>
      </c>
      <c r="Q8560" s="5" t="s">
        <v>11412</v>
      </c>
    </row>
    <row r="8561" spans="1:17" x14ac:dyDescent="0.25">
      <c r="A8561">
        <v>64441</v>
      </c>
      <c r="B8561" t="s">
        <v>30</v>
      </c>
      <c r="C8561" s="7">
        <v>46211.781446759262</v>
      </c>
      <c r="D8561" s="4">
        <v>231600000</v>
      </c>
      <c r="E8561" s="3">
        <v>8169000</v>
      </c>
      <c r="F8561" s="3">
        <v>1873300</v>
      </c>
      <c r="G8561" s="4">
        <v>95040001</v>
      </c>
      <c r="H8561" t="s">
        <v>9004</v>
      </c>
      <c r="I8561" s="2">
        <v>46211.73978009259</v>
      </c>
      <c r="J8561" s="4">
        <v>50000000</v>
      </c>
      <c r="K8561" s="4" t="s">
        <v>6211</v>
      </c>
      <c r="L8561" s="5">
        <v>231.6</v>
      </c>
      <c r="M8561" s="5">
        <v>95.040001000000004</v>
      </c>
      <c r="N8561" s="5">
        <v>50</v>
      </c>
      <c r="O8561" s="5" t="str">
        <f t="shared" si="133"/>
        <v>0,990000</v>
      </c>
      <c r="P8561" s="5" t="s">
        <v>11360</v>
      </c>
      <c r="Q8561" s="5" t="s">
        <v>11371</v>
      </c>
    </row>
    <row r="8562" spans="1:17" x14ac:dyDescent="0.25">
      <c r="A8562">
        <v>64442</v>
      </c>
      <c r="B8562" t="s">
        <v>30</v>
      </c>
      <c r="C8562" s="7">
        <v>46211.781458333331</v>
      </c>
      <c r="D8562" s="4">
        <v>231600000</v>
      </c>
      <c r="E8562" s="3">
        <v>8168000</v>
      </c>
      <c r="F8562" s="3">
        <v>1873100</v>
      </c>
      <c r="G8562" s="4">
        <v>95041000</v>
      </c>
      <c r="H8562" t="s">
        <v>9005</v>
      </c>
      <c r="I8562" s="2">
        <v>46211.739895833336</v>
      </c>
      <c r="J8562" s="4">
        <v>50000000</v>
      </c>
      <c r="K8562" s="4" t="s">
        <v>6211</v>
      </c>
      <c r="L8562" s="5">
        <v>231.6</v>
      </c>
      <c r="M8562" s="5">
        <v>95.040999999999997</v>
      </c>
      <c r="N8562" s="5">
        <v>50</v>
      </c>
      <c r="O8562" s="5" t="str">
        <f t="shared" si="133"/>
        <v>0,990000</v>
      </c>
      <c r="P8562" s="5" t="s">
        <v>11359</v>
      </c>
      <c r="Q8562" s="5" t="s">
        <v>11415</v>
      </c>
    </row>
    <row r="8563" spans="1:17" x14ac:dyDescent="0.25">
      <c r="A8563">
        <v>64443</v>
      </c>
      <c r="B8563" t="s">
        <v>30</v>
      </c>
      <c r="C8563" s="7">
        <v>46211.781469907408</v>
      </c>
      <c r="D8563" s="4">
        <v>231600000</v>
      </c>
      <c r="E8563" s="3">
        <v>8170000</v>
      </c>
      <c r="F8563" s="3">
        <v>1873600</v>
      </c>
      <c r="G8563" s="4">
        <v>95042000</v>
      </c>
      <c r="H8563" t="s">
        <v>9006</v>
      </c>
      <c r="I8563" s="2">
        <v>46211.739895833336</v>
      </c>
      <c r="J8563" s="4">
        <v>50000000</v>
      </c>
      <c r="K8563" s="4" t="s">
        <v>6211</v>
      </c>
      <c r="L8563" s="5">
        <v>231.6</v>
      </c>
      <c r="M8563" s="5">
        <v>95.042000000000002</v>
      </c>
      <c r="N8563" s="5">
        <v>50</v>
      </c>
      <c r="O8563" s="5" t="str">
        <f t="shared" si="133"/>
        <v>0,990000</v>
      </c>
      <c r="P8563" s="5" t="s">
        <v>11352</v>
      </c>
      <c r="Q8563" s="5" t="s">
        <v>11397</v>
      </c>
    </row>
    <row r="8564" spans="1:17" x14ac:dyDescent="0.25">
      <c r="A8564">
        <v>64444</v>
      </c>
      <c r="B8564" t="s">
        <v>30</v>
      </c>
      <c r="C8564" s="7">
        <v>46211.781481481485</v>
      </c>
      <c r="D8564" s="4">
        <v>231600000</v>
      </c>
      <c r="E8564" s="3">
        <v>8170000</v>
      </c>
      <c r="F8564" s="3">
        <v>1873600</v>
      </c>
      <c r="G8564" s="4">
        <v>95042000</v>
      </c>
      <c r="H8564" t="s">
        <v>9007</v>
      </c>
      <c r="I8564" s="2">
        <v>46211.739895833336</v>
      </c>
      <c r="J8564" s="4">
        <v>50000000</v>
      </c>
      <c r="K8564" s="4" t="s">
        <v>6211</v>
      </c>
      <c r="L8564" s="5">
        <v>231.6</v>
      </c>
      <c r="M8564" s="5">
        <v>95.042000000000002</v>
      </c>
      <c r="N8564" s="5">
        <v>50</v>
      </c>
      <c r="O8564" s="5" t="str">
        <f t="shared" si="133"/>
        <v>0,990000</v>
      </c>
      <c r="P8564" s="5" t="s">
        <v>11352</v>
      </c>
      <c r="Q8564" s="5" t="s">
        <v>11397</v>
      </c>
    </row>
    <row r="8565" spans="1:17" x14ac:dyDescent="0.25">
      <c r="A8565">
        <v>64445</v>
      </c>
      <c r="B8565" t="s">
        <v>30</v>
      </c>
      <c r="C8565" s="7">
        <v>46211.781493055554</v>
      </c>
      <c r="D8565" s="4">
        <v>231700000</v>
      </c>
      <c r="E8565" s="3">
        <v>8168000</v>
      </c>
      <c r="F8565" s="3">
        <v>1873500</v>
      </c>
      <c r="G8565" s="4">
        <v>95042999</v>
      </c>
      <c r="H8565" t="s">
        <v>9008</v>
      </c>
      <c r="I8565" s="2">
        <v>46211.739895833336</v>
      </c>
      <c r="J8565" s="4">
        <v>50000000</v>
      </c>
      <c r="K8565" s="4" t="s">
        <v>6211</v>
      </c>
      <c r="L8565" s="5">
        <v>231.7</v>
      </c>
      <c r="M8565" s="5">
        <v>95.042998999999995</v>
      </c>
      <c r="N8565" s="5">
        <v>50</v>
      </c>
      <c r="O8565" s="5" t="str">
        <f t="shared" si="133"/>
        <v>0,990000</v>
      </c>
      <c r="P8565" s="5" t="s">
        <v>11359</v>
      </c>
      <c r="Q8565" s="5" t="s">
        <v>11399</v>
      </c>
    </row>
    <row r="8566" spans="1:17" x14ac:dyDescent="0.25">
      <c r="A8566">
        <v>64446</v>
      </c>
      <c r="B8566" t="s">
        <v>30</v>
      </c>
      <c r="C8566" s="7">
        <v>46211.781504629631</v>
      </c>
      <c r="D8566" s="4">
        <v>231700000</v>
      </c>
      <c r="E8566" s="3">
        <v>8163000</v>
      </c>
      <c r="F8566" s="3">
        <v>1872500</v>
      </c>
      <c r="G8566" s="4">
        <v>95042999</v>
      </c>
      <c r="H8566" t="s">
        <v>9009</v>
      </c>
      <c r="I8566" s="2">
        <v>46211.739895833336</v>
      </c>
      <c r="J8566" s="4">
        <v>50000000</v>
      </c>
      <c r="K8566" s="4" t="s">
        <v>6211</v>
      </c>
      <c r="L8566" s="5">
        <v>231.7</v>
      </c>
      <c r="M8566" s="5">
        <v>95.042998999999995</v>
      </c>
      <c r="N8566" s="5">
        <v>50</v>
      </c>
      <c r="O8566" s="5" t="str">
        <f t="shared" si="133"/>
        <v>0,990000</v>
      </c>
      <c r="P8566" s="5" t="s">
        <v>11378</v>
      </c>
      <c r="Q8566" s="5" t="s">
        <v>11409</v>
      </c>
    </row>
    <row r="8567" spans="1:17" x14ac:dyDescent="0.25">
      <c r="A8567">
        <v>64447</v>
      </c>
      <c r="B8567" t="s">
        <v>30</v>
      </c>
      <c r="C8567" s="7">
        <v>46211.7815162037</v>
      </c>
      <c r="D8567" s="4">
        <v>231700000</v>
      </c>
      <c r="E8567" s="3">
        <v>8162000</v>
      </c>
      <c r="F8567" s="3">
        <v>1872400</v>
      </c>
      <c r="G8567" s="4">
        <v>95043999</v>
      </c>
      <c r="H8567" t="s">
        <v>9010</v>
      </c>
      <c r="I8567" s="2">
        <v>46211.739895833336</v>
      </c>
      <c r="J8567" s="4">
        <v>50000000</v>
      </c>
      <c r="K8567" s="4" t="s">
        <v>6211</v>
      </c>
      <c r="L8567" s="5">
        <v>231.7</v>
      </c>
      <c r="M8567" s="5">
        <v>95.043998999999999</v>
      </c>
      <c r="N8567" s="5">
        <v>50</v>
      </c>
      <c r="O8567" s="5" t="str">
        <f t="shared" si="133"/>
        <v>0,990000</v>
      </c>
      <c r="P8567" s="5" t="s">
        <v>11384</v>
      </c>
      <c r="Q8567" s="5" t="s">
        <v>11419</v>
      </c>
    </row>
    <row r="8568" spans="1:17" x14ac:dyDescent="0.25">
      <c r="A8568">
        <v>64448</v>
      </c>
      <c r="B8568" t="s">
        <v>30</v>
      </c>
      <c r="C8568" s="7">
        <v>46211.781527777777</v>
      </c>
      <c r="D8568" s="4">
        <v>231700000</v>
      </c>
      <c r="E8568" s="3">
        <v>8162000</v>
      </c>
      <c r="F8568" s="3">
        <v>1872400</v>
      </c>
      <c r="G8568" s="4">
        <v>95043999</v>
      </c>
      <c r="H8568" t="s">
        <v>9011</v>
      </c>
      <c r="I8568" s="2">
        <v>46211.739895833336</v>
      </c>
      <c r="J8568" s="4">
        <v>50000000</v>
      </c>
      <c r="K8568" s="4" t="s">
        <v>6211</v>
      </c>
      <c r="L8568" s="5">
        <v>231.7</v>
      </c>
      <c r="M8568" s="5">
        <v>95.043998999999999</v>
      </c>
      <c r="N8568" s="5">
        <v>50</v>
      </c>
      <c r="O8568" s="5" t="str">
        <f t="shared" si="133"/>
        <v>0,990000</v>
      </c>
      <c r="P8568" s="5" t="s">
        <v>11384</v>
      </c>
      <c r="Q8568" s="5" t="s">
        <v>11419</v>
      </c>
    </row>
    <row r="8569" spans="1:17" x14ac:dyDescent="0.25">
      <c r="A8569">
        <v>64449</v>
      </c>
      <c r="B8569" t="s">
        <v>30</v>
      </c>
      <c r="C8569" s="7">
        <v>46211.781539351854</v>
      </c>
      <c r="D8569" s="4">
        <v>231700000</v>
      </c>
      <c r="E8569" s="3">
        <v>8165000</v>
      </c>
      <c r="F8569" s="3">
        <v>1873400</v>
      </c>
      <c r="G8569" s="4">
        <v>95044998</v>
      </c>
      <c r="H8569" t="s">
        <v>9012</v>
      </c>
      <c r="I8569" s="2">
        <v>46211.739895833336</v>
      </c>
      <c r="J8569" s="4">
        <v>50000000</v>
      </c>
      <c r="K8569" s="4" t="s">
        <v>6211</v>
      </c>
      <c r="L8569" s="5">
        <v>231.7</v>
      </c>
      <c r="M8569" s="5">
        <v>95.044998000000007</v>
      </c>
      <c r="N8569" s="5">
        <v>50</v>
      </c>
      <c r="O8569" s="5" t="str">
        <f t="shared" si="133"/>
        <v>0,990000</v>
      </c>
      <c r="P8569" s="5" t="s">
        <v>11380</v>
      </c>
      <c r="Q8569" s="5" t="s">
        <v>10940</v>
      </c>
    </row>
    <row r="8570" spans="1:17" x14ac:dyDescent="0.25">
      <c r="A8570">
        <v>64450</v>
      </c>
      <c r="B8570" t="s">
        <v>30</v>
      </c>
      <c r="C8570" s="7">
        <v>46211.781550925924</v>
      </c>
      <c r="D8570" s="4">
        <v>231700000</v>
      </c>
      <c r="E8570" s="3">
        <v>8165000</v>
      </c>
      <c r="F8570" s="3">
        <v>1873300</v>
      </c>
      <c r="G8570" s="4">
        <v>95044998</v>
      </c>
      <c r="H8570" t="s">
        <v>9013</v>
      </c>
      <c r="I8570" s="2">
        <v>46211.739895833336</v>
      </c>
      <c r="J8570" s="4">
        <v>50000000</v>
      </c>
      <c r="K8570" s="4" t="s">
        <v>6211</v>
      </c>
      <c r="L8570" s="5">
        <v>231.7</v>
      </c>
      <c r="M8570" s="5">
        <v>95.044998000000007</v>
      </c>
      <c r="N8570" s="5">
        <v>50</v>
      </c>
      <c r="O8570" s="5" t="str">
        <f t="shared" si="133"/>
        <v>0,990000</v>
      </c>
      <c r="P8570" s="5" t="s">
        <v>11380</v>
      </c>
      <c r="Q8570" s="5" t="s">
        <v>11371</v>
      </c>
    </row>
    <row r="8571" spans="1:17" x14ac:dyDescent="0.25">
      <c r="A8571">
        <v>64451</v>
      </c>
      <c r="B8571" t="s">
        <v>30</v>
      </c>
      <c r="C8571" s="7">
        <v>46211.7815625</v>
      </c>
      <c r="D8571" s="4">
        <v>231700000</v>
      </c>
      <c r="E8571" s="3">
        <v>8165000</v>
      </c>
      <c r="F8571" s="3">
        <v>1873300</v>
      </c>
      <c r="G8571" s="4">
        <v>95045998</v>
      </c>
      <c r="H8571" t="s">
        <v>9014</v>
      </c>
      <c r="I8571" s="2">
        <v>46211.739895833336</v>
      </c>
      <c r="J8571" s="4">
        <v>50000000</v>
      </c>
      <c r="K8571" s="4" t="s">
        <v>6211</v>
      </c>
      <c r="L8571" s="5">
        <v>231.7</v>
      </c>
      <c r="M8571" s="5">
        <v>95.045997999999997</v>
      </c>
      <c r="N8571" s="5">
        <v>50</v>
      </c>
      <c r="O8571" s="5" t="str">
        <f t="shared" si="133"/>
        <v>0,990000</v>
      </c>
      <c r="P8571" s="5" t="s">
        <v>11380</v>
      </c>
      <c r="Q8571" s="5" t="s">
        <v>11371</v>
      </c>
    </row>
    <row r="8572" spans="1:17" x14ac:dyDescent="0.25">
      <c r="A8572">
        <v>64452</v>
      </c>
      <c r="B8572" t="s">
        <v>30</v>
      </c>
      <c r="C8572" s="7">
        <v>46211.781574074077</v>
      </c>
      <c r="D8572" s="4">
        <v>231600000</v>
      </c>
      <c r="E8572" s="3">
        <v>8162000</v>
      </c>
      <c r="F8572" s="3">
        <v>1872000</v>
      </c>
      <c r="G8572" s="4">
        <v>95045998</v>
      </c>
      <c r="H8572" t="s">
        <v>9015</v>
      </c>
      <c r="I8572" s="2">
        <v>46211.740023148152</v>
      </c>
      <c r="J8572" s="4">
        <v>50000000</v>
      </c>
      <c r="K8572" s="4" t="s">
        <v>6211</v>
      </c>
      <c r="L8572" s="5">
        <v>231.6</v>
      </c>
      <c r="M8572" s="5">
        <v>95.045997999999997</v>
      </c>
      <c r="N8572" s="5">
        <v>50</v>
      </c>
      <c r="O8572" s="5" t="str">
        <f t="shared" si="133"/>
        <v>0,990000</v>
      </c>
      <c r="P8572" s="5" t="s">
        <v>11384</v>
      </c>
      <c r="Q8572" s="5" t="s">
        <v>11416</v>
      </c>
    </row>
    <row r="8573" spans="1:17" x14ac:dyDescent="0.25">
      <c r="A8573">
        <v>64453</v>
      </c>
      <c r="B8573" t="s">
        <v>30</v>
      </c>
      <c r="C8573" s="7">
        <v>46211.781585648147</v>
      </c>
      <c r="D8573" s="4">
        <v>231600000</v>
      </c>
      <c r="E8573" s="3">
        <v>8162000</v>
      </c>
      <c r="F8573" s="3">
        <v>1872000</v>
      </c>
      <c r="G8573" s="4">
        <v>95046997</v>
      </c>
      <c r="H8573" t="s">
        <v>9016</v>
      </c>
      <c r="I8573" s="2">
        <v>46211.740023148152</v>
      </c>
      <c r="J8573" s="4">
        <v>50000000</v>
      </c>
      <c r="K8573" s="4" t="s">
        <v>6211</v>
      </c>
      <c r="L8573" s="5">
        <v>231.6</v>
      </c>
      <c r="M8573" s="5">
        <v>95.046997000000005</v>
      </c>
      <c r="N8573" s="5">
        <v>50</v>
      </c>
      <c r="O8573" s="5" t="str">
        <f t="shared" si="133"/>
        <v>0,990000</v>
      </c>
      <c r="P8573" s="5" t="s">
        <v>11384</v>
      </c>
      <c r="Q8573" s="5" t="s">
        <v>11416</v>
      </c>
    </row>
    <row r="8574" spans="1:17" x14ac:dyDescent="0.25">
      <c r="A8574">
        <v>64454</v>
      </c>
      <c r="B8574" t="s">
        <v>30</v>
      </c>
      <c r="C8574" s="7">
        <v>46211.781597222223</v>
      </c>
      <c r="D8574" s="4">
        <v>231300000</v>
      </c>
      <c r="E8574" s="3">
        <v>8161000</v>
      </c>
      <c r="F8574" s="3">
        <v>1868800</v>
      </c>
      <c r="G8574" s="4">
        <v>95046997</v>
      </c>
      <c r="H8574" t="s">
        <v>9017</v>
      </c>
      <c r="I8574" s="2">
        <v>46211.740023148152</v>
      </c>
      <c r="J8574" s="4">
        <v>50000000</v>
      </c>
      <c r="K8574" s="4" t="s">
        <v>6211</v>
      </c>
      <c r="L8574" s="5">
        <v>231.3</v>
      </c>
      <c r="M8574" s="5">
        <v>95.046997000000005</v>
      </c>
      <c r="N8574" s="5">
        <v>50</v>
      </c>
      <c r="O8574" s="5" t="str">
        <f t="shared" si="133"/>
        <v>0,990000</v>
      </c>
      <c r="P8574" s="5" t="s">
        <v>11389</v>
      </c>
      <c r="Q8574" s="5" t="s">
        <v>11456</v>
      </c>
    </row>
    <row r="8575" spans="1:17" x14ac:dyDescent="0.25">
      <c r="A8575">
        <v>64455</v>
      </c>
      <c r="B8575" t="s">
        <v>30</v>
      </c>
      <c r="C8575" s="7">
        <v>46211.781608796293</v>
      </c>
      <c r="D8575" s="4">
        <v>231300000</v>
      </c>
      <c r="E8575" s="3">
        <v>8165000</v>
      </c>
      <c r="F8575" s="3">
        <v>1870100</v>
      </c>
      <c r="G8575" s="4">
        <v>95047997</v>
      </c>
      <c r="H8575" t="s">
        <v>9018</v>
      </c>
      <c r="I8575" s="2">
        <v>46211.740023148152</v>
      </c>
      <c r="J8575" s="4">
        <v>50000000</v>
      </c>
      <c r="K8575" s="4" t="s">
        <v>6211</v>
      </c>
      <c r="L8575" s="5">
        <v>231.3</v>
      </c>
      <c r="M8575" s="5">
        <v>95.047996999999995</v>
      </c>
      <c r="N8575" s="5">
        <v>50</v>
      </c>
      <c r="O8575" s="5" t="str">
        <f t="shared" si="133"/>
        <v>0,990000</v>
      </c>
      <c r="P8575" s="5" t="s">
        <v>11380</v>
      </c>
      <c r="Q8575" s="5" t="s">
        <v>11444</v>
      </c>
    </row>
    <row r="8576" spans="1:17" x14ac:dyDescent="0.25">
      <c r="A8576">
        <v>64456</v>
      </c>
      <c r="B8576" t="s">
        <v>30</v>
      </c>
      <c r="C8576" s="7">
        <v>46211.78162037037</v>
      </c>
      <c r="D8576" s="4">
        <v>231300000</v>
      </c>
      <c r="E8576" s="3">
        <v>8167000</v>
      </c>
      <c r="F8576" s="3">
        <v>1870400</v>
      </c>
      <c r="G8576" s="4">
        <v>95047997</v>
      </c>
      <c r="H8576" t="s">
        <v>9019</v>
      </c>
      <c r="I8576" s="2">
        <v>46211.740023148152</v>
      </c>
      <c r="J8576" s="4">
        <v>50000000</v>
      </c>
      <c r="K8576" s="4" t="s">
        <v>6211</v>
      </c>
      <c r="L8576" s="5">
        <v>231.3</v>
      </c>
      <c r="M8576" s="5">
        <v>95.047996999999995</v>
      </c>
      <c r="N8576" s="5">
        <v>50</v>
      </c>
      <c r="O8576" s="5" t="str">
        <f t="shared" si="133"/>
        <v>0,990000</v>
      </c>
      <c r="P8576" s="5" t="s">
        <v>11357</v>
      </c>
      <c r="Q8576" s="5" t="s">
        <v>11436</v>
      </c>
    </row>
    <row r="8577" spans="1:17" x14ac:dyDescent="0.25">
      <c r="A8577">
        <v>64457</v>
      </c>
      <c r="B8577" t="s">
        <v>30</v>
      </c>
      <c r="C8577" s="7">
        <v>46211.781631944446</v>
      </c>
      <c r="D8577" s="4">
        <v>231300000</v>
      </c>
      <c r="E8577" s="3">
        <v>8167000</v>
      </c>
      <c r="F8577" s="3">
        <v>1870400</v>
      </c>
      <c r="G8577" s="4">
        <v>95049004</v>
      </c>
      <c r="H8577" t="s">
        <v>9020</v>
      </c>
      <c r="I8577" s="2">
        <v>46211.740023148152</v>
      </c>
      <c r="J8577" s="4">
        <v>50000000</v>
      </c>
      <c r="K8577" s="4" t="s">
        <v>6211</v>
      </c>
      <c r="L8577" s="5">
        <v>231.3</v>
      </c>
      <c r="M8577" s="5">
        <v>95.049003999999996</v>
      </c>
      <c r="N8577" s="5">
        <v>50</v>
      </c>
      <c r="O8577" s="5" t="str">
        <f t="shared" si="133"/>
        <v>0,990000</v>
      </c>
      <c r="P8577" s="5" t="s">
        <v>11357</v>
      </c>
      <c r="Q8577" s="5" t="s">
        <v>11436</v>
      </c>
    </row>
    <row r="8578" spans="1:17" x14ac:dyDescent="0.25">
      <c r="A8578">
        <v>64458</v>
      </c>
      <c r="B8578" t="s">
        <v>30</v>
      </c>
      <c r="C8578" s="7">
        <v>46211.781643518516</v>
      </c>
      <c r="D8578" s="4">
        <v>231300000</v>
      </c>
      <c r="E8578" s="3">
        <v>8164000</v>
      </c>
      <c r="F8578" s="3">
        <v>1869700</v>
      </c>
      <c r="G8578" s="4">
        <v>95049004</v>
      </c>
      <c r="H8578" t="s">
        <v>9021</v>
      </c>
      <c r="I8578" s="2">
        <v>46211.740023148152</v>
      </c>
      <c r="J8578" s="4">
        <v>50000000</v>
      </c>
      <c r="K8578" s="4" t="s">
        <v>6211</v>
      </c>
      <c r="L8578" s="5">
        <v>231.3</v>
      </c>
      <c r="M8578" s="5">
        <v>95.049003999999996</v>
      </c>
      <c r="N8578" s="5">
        <v>50</v>
      </c>
      <c r="O8578" s="5" t="str">
        <f t="shared" si="133"/>
        <v>0,990000</v>
      </c>
      <c r="P8578" s="5" t="s">
        <v>11376</v>
      </c>
      <c r="Q8578" s="5" t="s">
        <v>11426</v>
      </c>
    </row>
    <row r="8579" spans="1:17" x14ac:dyDescent="0.25">
      <c r="A8579">
        <v>64459</v>
      </c>
      <c r="B8579" t="s">
        <v>30</v>
      </c>
      <c r="C8579" s="7">
        <v>46211.781655092593</v>
      </c>
      <c r="D8579" s="4">
        <v>231200000</v>
      </c>
      <c r="E8579" s="3">
        <v>8162000</v>
      </c>
      <c r="F8579" s="3">
        <v>1868500</v>
      </c>
      <c r="G8579" s="4">
        <v>95050003</v>
      </c>
      <c r="H8579" t="s">
        <v>9022</v>
      </c>
      <c r="I8579" s="2">
        <v>46211.740023148152</v>
      </c>
      <c r="J8579" s="4">
        <v>50000000</v>
      </c>
      <c r="K8579" s="4" t="s">
        <v>6211</v>
      </c>
      <c r="L8579" s="5">
        <v>231.2</v>
      </c>
      <c r="M8579" s="5">
        <v>95.050003000000004</v>
      </c>
      <c r="N8579" s="5">
        <v>50</v>
      </c>
      <c r="O8579" s="5" t="str">
        <f t="shared" ref="O8579:O8642" si="134">SUBSTITUTE(K8579,".",",")</f>
        <v>0,990000</v>
      </c>
      <c r="P8579" s="5" t="s">
        <v>11384</v>
      </c>
      <c r="Q8579" s="5" t="s">
        <v>11458</v>
      </c>
    </row>
    <row r="8580" spans="1:17" x14ac:dyDescent="0.25">
      <c r="A8580">
        <v>64460</v>
      </c>
      <c r="B8580" t="s">
        <v>30</v>
      </c>
      <c r="C8580" s="7">
        <v>46211.781666666669</v>
      </c>
      <c r="D8580" s="4">
        <v>231200000</v>
      </c>
      <c r="E8580" s="3">
        <v>8164000</v>
      </c>
      <c r="F8580" s="3">
        <v>1868800</v>
      </c>
      <c r="G8580" s="4">
        <v>95050003</v>
      </c>
      <c r="H8580" t="s">
        <v>9023</v>
      </c>
      <c r="I8580" s="2">
        <v>46211.740023148152</v>
      </c>
      <c r="J8580" s="4">
        <v>50000000</v>
      </c>
      <c r="K8580" s="4" t="s">
        <v>6211</v>
      </c>
      <c r="L8580" s="5">
        <v>231.2</v>
      </c>
      <c r="M8580" s="5">
        <v>95.050003000000004</v>
      </c>
      <c r="N8580" s="5">
        <v>50</v>
      </c>
      <c r="O8580" s="5" t="str">
        <f t="shared" si="134"/>
        <v>0,990000</v>
      </c>
      <c r="P8580" s="5" t="s">
        <v>11376</v>
      </c>
      <c r="Q8580" s="5" t="s">
        <v>11456</v>
      </c>
    </row>
    <row r="8581" spans="1:17" x14ac:dyDescent="0.25">
      <c r="A8581">
        <v>64461</v>
      </c>
      <c r="B8581" t="s">
        <v>30</v>
      </c>
      <c r="C8581" s="7">
        <v>46211.781678240739</v>
      </c>
      <c r="D8581" s="4">
        <v>231300000</v>
      </c>
      <c r="E8581" s="3">
        <v>8168000</v>
      </c>
      <c r="F8581" s="3">
        <v>1870300</v>
      </c>
      <c r="G8581" s="4">
        <v>95051003</v>
      </c>
      <c r="H8581" t="s">
        <v>9024</v>
      </c>
      <c r="I8581" s="2">
        <v>46211.740023148152</v>
      </c>
      <c r="J8581" s="4">
        <v>50000000</v>
      </c>
      <c r="K8581" s="4" t="s">
        <v>6211</v>
      </c>
      <c r="L8581" s="5">
        <v>231.3</v>
      </c>
      <c r="M8581" s="5">
        <v>95.051002999999994</v>
      </c>
      <c r="N8581" s="5">
        <v>50</v>
      </c>
      <c r="O8581" s="5" t="str">
        <f t="shared" si="134"/>
        <v>0,990000</v>
      </c>
      <c r="P8581" s="5" t="s">
        <v>11359</v>
      </c>
      <c r="Q8581" s="5" t="s">
        <v>11432</v>
      </c>
    </row>
    <row r="8582" spans="1:17" x14ac:dyDescent="0.25">
      <c r="A8582">
        <v>64462</v>
      </c>
      <c r="B8582" t="s">
        <v>30</v>
      </c>
      <c r="C8582" s="7">
        <v>46211.781689814816</v>
      </c>
      <c r="D8582" s="4">
        <v>231300000</v>
      </c>
      <c r="E8582" s="3">
        <v>8168000</v>
      </c>
      <c r="F8582" s="3">
        <v>1870300</v>
      </c>
      <c r="G8582" s="4">
        <v>95051003</v>
      </c>
      <c r="H8582" t="s">
        <v>9025</v>
      </c>
      <c r="I8582" s="2">
        <v>46211.740127314813</v>
      </c>
      <c r="J8582" s="4">
        <v>50000000</v>
      </c>
      <c r="K8582" s="4" t="s">
        <v>6211</v>
      </c>
      <c r="L8582" s="5">
        <v>231.3</v>
      </c>
      <c r="M8582" s="5">
        <v>95.051002999999994</v>
      </c>
      <c r="N8582" s="5">
        <v>50</v>
      </c>
      <c r="O8582" s="5" t="str">
        <f t="shared" si="134"/>
        <v>0,990000</v>
      </c>
      <c r="P8582" s="5" t="s">
        <v>11359</v>
      </c>
      <c r="Q8582" s="5" t="s">
        <v>11432</v>
      </c>
    </row>
    <row r="8583" spans="1:17" x14ac:dyDescent="0.25">
      <c r="A8583">
        <v>64463</v>
      </c>
      <c r="B8583" t="s">
        <v>30</v>
      </c>
      <c r="C8583" s="7">
        <v>46211.781701388885</v>
      </c>
      <c r="D8583" s="4">
        <v>231200000</v>
      </c>
      <c r="E8583" s="3">
        <v>8167000</v>
      </c>
      <c r="F8583" s="3">
        <v>1869200</v>
      </c>
      <c r="G8583" s="4">
        <v>95052002</v>
      </c>
      <c r="H8583" t="s">
        <v>9026</v>
      </c>
      <c r="I8583" s="2">
        <v>46211.740127314813</v>
      </c>
      <c r="J8583" s="4">
        <v>50000000</v>
      </c>
      <c r="K8583" s="4" t="s">
        <v>6211</v>
      </c>
      <c r="L8583" s="5">
        <v>231.2</v>
      </c>
      <c r="M8583" s="5">
        <v>95.052002000000002</v>
      </c>
      <c r="N8583" s="5">
        <v>50</v>
      </c>
      <c r="O8583" s="5" t="str">
        <f t="shared" si="134"/>
        <v>0,990000</v>
      </c>
      <c r="P8583" s="5" t="s">
        <v>11357</v>
      </c>
      <c r="Q8583" s="5" t="s">
        <v>11450</v>
      </c>
    </row>
    <row r="8584" spans="1:17" x14ac:dyDescent="0.25">
      <c r="A8584">
        <v>64464</v>
      </c>
      <c r="B8584" t="s">
        <v>30</v>
      </c>
      <c r="C8584" s="7">
        <v>46211.781712962962</v>
      </c>
      <c r="D8584" s="4">
        <v>231000000</v>
      </c>
      <c r="E8584" s="3">
        <v>8171000</v>
      </c>
      <c r="F8584" s="3">
        <v>1869000</v>
      </c>
      <c r="G8584" s="4">
        <v>95052002</v>
      </c>
      <c r="H8584" t="s">
        <v>9027</v>
      </c>
      <c r="I8584" s="2">
        <v>46211.740127314813</v>
      </c>
      <c r="J8584" s="4">
        <v>50000000</v>
      </c>
      <c r="K8584" s="4" t="s">
        <v>6211</v>
      </c>
      <c r="L8584" s="5">
        <v>231</v>
      </c>
      <c r="M8584" s="5">
        <v>95.052002000000002</v>
      </c>
      <c r="N8584" s="5">
        <v>50</v>
      </c>
      <c r="O8584" s="5" t="str">
        <f t="shared" si="134"/>
        <v>0,990000</v>
      </c>
      <c r="P8584" s="5" t="s">
        <v>11322</v>
      </c>
      <c r="Q8584" s="5" t="s">
        <v>11446</v>
      </c>
    </row>
    <row r="8585" spans="1:17" x14ac:dyDescent="0.25">
      <c r="A8585">
        <v>64465</v>
      </c>
      <c r="B8585" t="s">
        <v>30</v>
      </c>
      <c r="C8585" s="7">
        <v>46211.781724537039</v>
      </c>
      <c r="D8585" s="4">
        <v>231000000</v>
      </c>
      <c r="E8585" s="3">
        <v>8171000</v>
      </c>
      <c r="F8585" s="3">
        <v>1869000</v>
      </c>
      <c r="G8585" s="4">
        <v>95053001</v>
      </c>
      <c r="H8585" t="s">
        <v>9028</v>
      </c>
      <c r="I8585" s="2">
        <v>46211.740127314813</v>
      </c>
      <c r="J8585" s="4">
        <v>50000000</v>
      </c>
      <c r="K8585" s="4" t="s">
        <v>6211</v>
      </c>
      <c r="L8585" s="5">
        <v>231</v>
      </c>
      <c r="M8585" s="5">
        <v>95.053000999999995</v>
      </c>
      <c r="N8585" s="5">
        <v>50</v>
      </c>
      <c r="O8585" s="5" t="str">
        <f t="shared" si="134"/>
        <v>0,990000</v>
      </c>
      <c r="P8585" s="5" t="s">
        <v>11322</v>
      </c>
      <c r="Q8585" s="5" t="s">
        <v>11446</v>
      </c>
    </row>
    <row r="8586" spans="1:17" x14ac:dyDescent="0.25">
      <c r="A8586">
        <v>64466</v>
      </c>
      <c r="B8586" t="s">
        <v>30</v>
      </c>
      <c r="C8586" s="7">
        <v>46211.781736111108</v>
      </c>
      <c r="D8586" s="4">
        <v>230800000</v>
      </c>
      <c r="E8586" s="3">
        <v>8166000</v>
      </c>
      <c r="F8586" s="3">
        <v>1866200</v>
      </c>
      <c r="G8586" s="4">
        <v>95054001</v>
      </c>
      <c r="H8586" t="s">
        <v>9029</v>
      </c>
      <c r="I8586" s="2">
        <v>46211.740127314813</v>
      </c>
      <c r="J8586" s="4">
        <v>50000000</v>
      </c>
      <c r="K8586" s="4" t="s">
        <v>6211</v>
      </c>
      <c r="L8586" s="5">
        <v>230.8</v>
      </c>
      <c r="M8586" s="5">
        <v>95.054001</v>
      </c>
      <c r="N8586" s="5">
        <v>50</v>
      </c>
      <c r="O8586" s="5" t="str">
        <f t="shared" si="134"/>
        <v>0,990000</v>
      </c>
      <c r="P8586" s="5" t="s">
        <v>11374</v>
      </c>
      <c r="Q8586" s="5" t="s">
        <v>11525</v>
      </c>
    </row>
    <row r="8587" spans="1:17" x14ac:dyDescent="0.25">
      <c r="A8587">
        <v>64467</v>
      </c>
      <c r="B8587" t="s">
        <v>30</v>
      </c>
      <c r="C8587" s="7">
        <v>46211.781747685185</v>
      </c>
      <c r="D8587" s="4">
        <v>230800000</v>
      </c>
      <c r="E8587" s="3">
        <v>8166000</v>
      </c>
      <c r="F8587" s="3">
        <v>1866200</v>
      </c>
      <c r="G8587" s="4">
        <v>95054001</v>
      </c>
      <c r="H8587" t="s">
        <v>9030</v>
      </c>
      <c r="I8587" s="2">
        <v>46211.740127314813</v>
      </c>
      <c r="J8587" s="4">
        <v>50000000</v>
      </c>
      <c r="K8587" s="4" t="s">
        <v>6211</v>
      </c>
      <c r="L8587" s="5">
        <v>230.8</v>
      </c>
      <c r="M8587" s="5">
        <v>95.054001</v>
      </c>
      <c r="N8587" s="5">
        <v>50</v>
      </c>
      <c r="O8587" s="5" t="str">
        <f t="shared" si="134"/>
        <v>0,990000</v>
      </c>
      <c r="P8587" s="5" t="s">
        <v>11374</v>
      </c>
      <c r="Q8587" s="5" t="s">
        <v>11525</v>
      </c>
    </row>
    <row r="8588" spans="1:17" x14ac:dyDescent="0.25">
      <c r="A8588">
        <v>64468</v>
      </c>
      <c r="B8588" t="s">
        <v>30</v>
      </c>
      <c r="C8588" s="7">
        <v>46211.781759259262</v>
      </c>
      <c r="D8588" s="4">
        <v>230800000</v>
      </c>
      <c r="E8588" s="3">
        <v>8166000</v>
      </c>
      <c r="F8588" s="3">
        <v>1866200</v>
      </c>
      <c r="G8588" s="4">
        <v>95055000</v>
      </c>
      <c r="H8588" t="s">
        <v>9031</v>
      </c>
      <c r="I8588" s="2">
        <v>46211.740127314813</v>
      </c>
      <c r="J8588" s="4">
        <v>50000000</v>
      </c>
      <c r="K8588" s="4" t="s">
        <v>6211</v>
      </c>
      <c r="L8588" s="5">
        <v>230.8</v>
      </c>
      <c r="M8588" s="5">
        <v>95.055000000000007</v>
      </c>
      <c r="N8588" s="5">
        <v>50</v>
      </c>
      <c r="O8588" s="5" t="str">
        <f t="shared" si="134"/>
        <v>0,990000</v>
      </c>
      <c r="P8588" s="5" t="s">
        <v>11374</v>
      </c>
      <c r="Q8588" s="5" t="s">
        <v>11525</v>
      </c>
    </row>
    <row r="8589" spans="1:17" x14ac:dyDescent="0.25">
      <c r="A8589">
        <v>64469</v>
      </c>
      <c r="B8589" t="s">
        <v>30</v>
      </c>
      <c r="C8589" s="7">
        <v>46211.781770833331</v>
      </c>
      <c r="D8589" s="4">
        <v>230900000</v>
      </c>
      <c r="E8589" s="3">
        <v>8169000</v>
      </c>
      <c r="F8589" s="3">
        <v>1867800</v>
      </c>
      <c r="G8589" s="4">
        <v>95055000</v>
      </c>
      <c r="H8589" t="s">
        <v>9032</v>
      </c>
      <c r="I8589" s="2">
        <v>46211.740127314813</v>
      </c>
      <c r="J8589" s="4">
        <v>49900000</v>
      </c>
      <c r="K8589" s="4" t="s">
        <v>6211</v>
      </c>
      <c r="L8589" s="5">
        <v>230.9</v>
      </c>
      <c r="M8589" s="5">
        <v>95.055000000000007</v>
      </c>
      <c r="N8589" s="5">
        <v>49.9</v>
      </c>
      <c r="O8589" s="5" t="str">
        <f t="shared" si="134"/>
        <v>0,990000</v>
      </c>
      <c r="P8589" s="5" t="s">
        <v>11360</v>
      </c>
      <c r="Q8589" s="5" t="s">
        <v>11526</v>
      </c>
    </row>
    <row r="8590" spans="1:17" x14ac:dyDescent="0.25">
      <c r="A8590">
        <v>64470</v>
      </c>
      <c r="B8590" t="s">
        <v>30</v>
      </c>
      <c r="C8590" s="7">
        <v>46211.781782407408</v>
      </c>
      <c r="D8590" s="4">
        <v>231000000</v>
      </c>
      <c r="E8590" s="3">
        <v>8169000</v>
      </c>
      <c r="F8590" s="3">
        <v>1868800</v>
      </c>
      <c r="G8590" s="4">
        <v>95056000</v>
      </c>
      <c r="H8590" t="s">
        <v>9033</v>
      </c>
      <c r="I8590" s="2">
        <v>46211.740127314813</v>
      </c>
      <c r="J8590" s="4">
        <v>49900000</v>
      </c>
      <c r="K8590" s="4" t="s">
        <v>6211</v>
      </c>
      <c r="L8590" s="5">
        <v>231</v>
      </c>
      <c r="M8590" s="5">
        <v>95.055999999999997</v>
      </c>
      <c r="N8590" s="5">
        <v>49.9</v>
      </c>
      <c r="O8590" s="5" t="str">
        <f t="shared" si="134"/>
        <v>0,990000</v>
      </c>
      <c r="P8590" s="5" t="s">
        <v>11360</v>
      </c>
      <c r="Q8590" s="5" t="s">
        <v>11456</v>
      </c>
    </row>
    <row r="8591" spans="1:17" x14ac:dyDescent="0.25">
      <c r="A8591">
        <v>64471</v>
      </c>
      <c r="B8591" t="s">
        <v>30</v>
      </c>
      <c r="C8591" s="7">
        <v>46211.781793981485</v>
      </c>
      <c r="D8591" s="4">
        <v>231000000</v>
      </c>
      <c r="E8591" s="3">
        <v>8169000</v>
      </c>
      <c r="F8591" s="3">
        <v>1868800</v>
      </c>
      <c r="G8591" s="4">
        <v>95056000</v>
      </c>
      <c r="H8591" t="s">
        <v>9034</v>
      </c>
      <c r="I8591" s="2">
        <v>46211.740127314813</v>
      </c>
      <c r="J8591" s="4">
        <v>49900000</v>
      </c>
      <c r="K8591" s="4" t="s">
        <v>6211</v>
      </c>
      <c r="L8591" s="5">
        <v>231</v>
      </c>
      <c r="M8591" s="5">
        <v>95.055999999999997</v>
      </c>
      <c r="N8591" s="5">
        <v>49.9</v>
      </c>
      <c r="O8591" s="5" t="str">
        <f t="shared" si="134"/>
        <v>0,990000</v>
      </c>
      <c r="P8591" s="5" t="s">
        <v>11360</v>
      </c>
      <c r="Q8591" s="5" t="s">
        <v>11456</v>
      </c>
    </row>
    <row r="8592" spans="1:17" x14ac:dyDescent="0.25">
      <c r="A8592">
        <v>64472</v>
      </c>
      <c r="B8592" t="s">
        <v>30</v>
      </c>
      <c r="C8592" s="7">
        <v>46211.781805555554</v>
      </c>
      <c r="D8592" s="4">
        <v>231100000</v>
      </c>
      <c r="E8592" s="3">
        <v>8171000</v>
      </c>
      <c r="F8592" s="3">
        <v>1869400</v>
      </c>
      <c r="G8592" s="4">
        <v>95056999</v>
      </c>
      <c r="H8592" t="s">
        <v>9035</v>
      </c>
      <c r="I8592" s="2">
        <v>46211.740243055552</v>
      </c>
      <c r="J8592" s="4">
        <v>50000000</v>
      </c>
      <c r="K8592" s="4" t="s">
        <v>6211</v>
      </c>
      <c r="L8592" s="5">
        <v>231.1</v>
      </c>
      <c r="M8592" s="5">
        <v>95.056999000000005</v>
      </c>
      <c r="N8592" s="5">
        <v>50</v>
      </c>
      <c r="O8592" s="5" t="str">
        <f t="shared" si="134"/>
        <v>0,990000</v>
      </c>
      <c r="P8592" s="5" t="s">
        <v>11322</v>
      </c>
      <c r="Q8592" s="5" t="s">
        <v>11434</v>
      </c>
    </row>
    <row r="8593" spans="1:17" x14ac:dyDescent="0.25">
      <c r="A8593">
        <v>64473</v>
      </c>
      <c r="B8593" t="s">
        <v>30</v>
      </c>
      <c r="C8593" s="7">
        <v>46211.781817129631</v>
      </c>
      <c r="D8593" s="4">
        <v>230900000</v>
      </c>
      <c r="E8593" s="3">
        <v>8167000</v>
      </c>
      <c r="F8593" s="3">
        <v>1867600</v>
      </c>
      <c r="G8593" s="4">
        <v>95056999</v>
      </c>
      <c r="H8593" t="s">
        <v>9036</v>
      </c>
      <c r="I8593" s="2">
        <v>46211.740243055552</v>
      </c>
      <c r="J8593" s="4">
        <v>50000000</v>
      </c>
      <c r="K8593" s="4" t="s">
        <v>6211</v>
      </c>
      <c r="L8593" s="5">
        <v>230.9</v>
      </c>
      <c r="M8593" s="5">
        <v>95.056999000000005</v>
      </c>
      <c r="N8593" s="5">
        <v>50</v>
      </c>
      <c r="O8593" s="5" t="str">
        <f t="shared" si="134"/>
        <v>0,990000</v>
      </c>
      <c r="P8593" s="5" t="s">
        <v>11357</v>
      </c>
      <c r="Q8593" s="5" t="s">
        <v>11527</v>
      </c>
    </row>
    <row r="8594" spans="1:17" x14ac:dyDescent="0.25">
      <c r="A8594">
        <v>64474</v>
      </c>
      <c r="B8594" t="s">
        <v>30</v>
      </c>
      <c r="C8594" s="7">
        <v>46211.781828703701</v>
      </c>
      <c r="D8594" s="4">
        <v>231000000</v>
      </c>
      <c r="E8594" s="3">
        <v>8171000</v>
      </c>
      <c r="F8594" s="3">
        <v>1869100</v>
      </c>
      <c r="G8594" s="4">
        <v>95057999</v>
      </c>
      <c r="H8594" t="s">
        <v>9037</v>
      </c>
      <c r="I8594" s="2">
        <v>46211.740243055552</v>
      </c>
      <c r="J8594" s="4">
        <v>50000000</v>
      </c>
      <c r="K8594" s="4" t="s">
        <v>6211</v>
      </c>
      <c r="L8594" s="5">
        <v>231</v>
      </c>
      <c r="M8594" s="5">
        <v>95.057998999999995</v>
      </c>
      <c r="N8594" s="5">
        <v>50</v>
      </c>
      <c r="O8594" s="5" t="str">
        <f t="shared" si="134"/>
        <v>0,990000</v>
      </c>
      <c r="P8594" s="5" t="s">
        <v>11322</v>
      </c>
      <c r="Q8594" s="5" t="s">
        <v>11443</v>
      </c>
    </row>
    <row r="8595" spans="1:17" x14ac:dyDescent="0.25">
      <c r="A8595">
        <v>64475</v>
      </c>
      <c r="B8595" t="s">
        <v>30</v>
      </c>
      <c r="C8595" s="7">
        <v>46211.781840277778</v>
      </c>
      <c r="D8595" s="4">
        <v>231000000</v>
      </c>
      <c r="E8595" s="3">
        <v>8166000</v>
      </c>
      <c r="F8595" s="3">
        <v>1868200</v>
      </c>
      <c r="G8595" s="4">
        <v>95057999</v>
      </c>
      <c r="H8595" t="s">
        <v>9038</v>
      </c>
      <c r="I8595" s="2">
        <v>46211.740243055552</v>
      </c>
      <c r="J8595" s="4">
        <v>50000000</v>
      </c>
      <c r="K8595" s="4" t="s">
        <v>6211</v>
      </c>
      <c r="L8595" s="5">
        <v>231</v>
      </c>
      <c r="M8595" s="5">
        <v>95.057998999999995</v>
      </c>
      <c r="N8595" s="5">
        <v>50</v>
      </c>
      <c r="O8595" s="5" t="str">
        <f t="shared" si="134"/>
        <v>0,990000</v>
      </c>
      <c r="P8595" s="5" t="s">
        <v>11374</v>
      </c>
      <c r="Q8595" s="5" t="s">
        <v>11447</v>
      </c>
    </row>
    <row r="8596" spans="1:17" x14ac:dyDescent="0.25">
      <c r="A8596">
        <v>64476</v>
      </c>
      <c r="B8596" t="s">
        <v>30</v>
      </c>
      <c r="C8596" s="7">
        <v>46211.781851851854</v>
      </c>
      <c r="D8596" s="4">
        <v>231000000</v>
      </c>
      <c r="E8596" s="3">
        <v>8166000</v>
      </c>
      <c r="F8596" s="3">
        <v>1868200</v>
      </c>
      <c r="G8596" s="4">
        <v>95058998</v>
      </c>
      <c r="H8596" t="s">
        <v>9039</v>
      </c>
      <c r="I8596" s="2">
        <v>46211.740243055552</v>
      </c>
      <c r="J8596" s="4">
        <v>50000000</v>
      </c>
      <c r="K8596" s="4" t="s">
        <v>6211</v>
      </c>
      <c r="L8596" s="5">
        <v>231</v>
      </c>
      <c r="M8596" s="5">
        <v>95.058998000000003</v>
      </c>
      <c r="N8596" s="5">
        <v>50</v>
      </c>
      <c r="O8596" s="5" t="str">
        <f t="shared" si="134"/>
        <v>0,990000</v>
      </c>
      <c r="P8596" s="5" t="s">
        <v>11374</v>
      </c>
      <c r="Q8596" s="5" t="s">
        <v>11447</v>
      </c>
    </row>
    <row r="8597" spans="1:17" x14ac:dyDescent="0.25">
      <c r="A8597">
        <v>64477</v>
      </c>
      <c r="B8597" t="s">
        <v>30</v>
      </c>
      <c r="C8597" s="7">
        <v>46211.781863425924</v>
      </c>
      <c r="D8597" s="4">
        <v>230900000</v>
      </c>
      <c r="E8597" s="3">
        <v>8166000</v>
      </c>
      <c r="F8597" s="3">
        <v>1867300</v>
      </c>
      <c r="G8597" s="4">
        <v>95058998</v>
      </c>
      <c r="H8597" t="s">
        <v>9040</v>
      </c>
      <c r="I8597" s="2">
        <v>46211.740243055552</v>
      </c>
      <c r="J8597" s="4">
        <v>50000000</v>
      </c>
      <c r="K8597" s="4" t="s">
        <v>6211</v>
      </c>
      <c r="L8597" s="5">
        <v>230.9</v>
      </c>
      <c r="M8597" s="5">
        <v>95.058998000000003</v>
      </c>
      <c r="N8597" s="5">
        <v>50</v>
      </c>
      <c r="O8597" s="5" t="str">
        <f t="shared" si="134"/>
        <v>0,990000</v>
      </c>
      <c r="P8597" s="5" t="s">
        <v>11374</v>
      </c>
      <c r="Q8597" s="5" t="s">
        <v>11460</v>
      </c>
    </row>
    <row r="8598" spans="1:17" x14ac:dyDescent="0.25">
      <c r="A8598">
        <v>64478</v>
      </c>
      <c r="B8598" t="s">
        <v>30</v>
      </c>
      <c r="C8598" s="7">
        <v>46211.781875000001</v>
      </c>
      <c r="D8598" s="4">
        <v>230900000</v>
      </c>
      <c r="E8598" s="3">
        <v>8166000</v>
      </c>
      <c r="F8598" s="3">
        <v>1866800</v>
      </c>
      <c r="G8598" s="4">
        <v>95059998</v>
      </c>
      <c r="H8598" t="s">
        <v>9041</v>
      </c>
      <c r="I8598" s="2">
        <v>46211.740243055552</v>
      </c>
      <c r="J8598" s="4">
        <v>50000000</v>
      </c>
      <c r="K8598" s="4" t="s">
        <v>6211</v>
      </c>
      <c r="L8598" s="5">
        <v>230.9</v>
      </c>
      <c r="M8598" s="5">
        <v>95.059997999999993</v>
      </c>
      <c r="N8598" s="5">
        <v>50</v>
      </c>
      <c r="O8598" s="5" t="str">
        <f t="shared" si="134"/>
        <v>0,990000</v>
      </c>
      <c r="P8598" s="5" t="s">
        <v>11374</v>
      </c>
      <c r="Q8598" s="5" t="s">
        <v>11519</v>
      </c>
    </row>
    <row r="8599" spans="1:17" x14ac:dyDescent="0.25">
      <c r="A8599">
        <v>64479</v>
      </c>
      <c r="B8599" t="s">
        <v>30</v>
      </c>
      <c r="C8599" s="7">
        <v>46211.781886574077</v>
      </c>
      <c r="D8599" s="4">
        <v>230900000</v>
      </c>
      <c r="E8599" s="3">
        <v>8164000</v>
      </c>
      <c r="F8599" s="3">
        <v>1866200</v>
      </c>
      <c r="G8599" s="4">
        <v>95059998</v>
      </c>
      <c r="H8599" t="s">
        <v>9042</v>
      </c>
      <c r="I8599" s="2">
        <v>46211.740243055552</v>
      </c>
      <c r="J8599" s="4">
        <v>50000000</v>
      </c>
      <c r="K8599" s="4" t="s">
        <v>6211</v>
      </c>
      <c r="L8599" s="5">
        <v>230.9</v>
      </c>
      <c r="M8599" s="5">
        <v>95.059997999999993</v>
      </c>
      <c r="N8599" s="5">
        <v>50</v>
      </c>
      <c r="O8599" s="5" t="str">
        <f t="shared" si="134"/>
        <v>0,990000</v>
      </c>
      <c r="P8599" s="5" t="s">
        <v>11376</v>
      </c>
      <c r="Q8599" s="5" t="s">
        <v>11525</v>
      </c>
    </row>
    <row r="8600" spans="1:17" x14ac:dyDescent="0.25">
      <c r="A8600">
        <v>64480</v>
      </c>
      <c r="B8600" t="s">
        <v>30</v>
      </c>
      <c r="C8600" s="7">
        <v>46211.781898148147</v>
      </c>
      <c r="D8600" s="4">
        <v>230900000</v>
      </c>
      <c r="E8600" s="3">
        <v>8164000</v>
      </c>
      <c r="F8600" s="3">
        <v>1866200</v>
      </c>
      <c r="G8600" s="4">
        <v>95060997</v>
      </c>
      <c r="H8600" t="s">
        <v>9043</v>
      </c>
      <c r="I8600" s="2">
        <v>46211.740243055552</v>
      </c>
      <c r="J8600" s="4">
        <v>50000000</v>
      </c>
      <c r="K8600" s="4" t="s">
        <v>6211</v>
      </c>
      <c r="L8600" s="5">
        <v>230.9</v>
      </c>
      <c r="M8600" s="5">
        <v>95.060997</v>
      </c>
      <c r="N8600" s="5">
        <v>50</v>
      </c>
      <c r="O8600" s="5" t="str">
        <f t="shared" si="134"/>
        <v>0,990000</v>
      </c>
      <c r="P8600" s="5" t="s">
        <v>11376</v>
      </c>
      <c r="Q8600" s="5" t="s">
        <v>11525</v>
      </c>
    </row>
    <row r="8601" spans="1:17" x14ac:dyDescent="0.25">
      <c r="A8601">
        <v>64481</v>
      </c>
      <c r="B8601" t="s">
        <v>30</v>
      </c>
      <c r="C8601" s="7">
        <v>46211.781909722224</v>
      </c>
      <c r="D8601" s="4">
        <v>230900000</v>
      </c>
      <c r="E8601" s="3">
        <v>8161000</v>
      </c>
      <c r="F8601" s="3">
        <v>1866000</v>
      </c>
      <c r="G8601" s="4">
        <v>95060997</v>
      </c>
      <c r="H8601" t="s">
        <v>9044</v>
      </c>
      <c r="I8601" s="2">
        <v>46211.740243055552</v>
      </c>
      <c r="J8601" s="4">
        <v>50000000</v>
      </c>
      <c r="K8601" s="4" t="s">
        <v>6211</v>
      </c>
      <c r="L8601" s="5">
        <v>230.9</v>
      </c>
      <c r="M8601" s="5">
        <v>95.060997</v>
      </c>
      <c r="N8601" s="5">
        <v>50</v>
      </c>
      <c r="O8601" s="5" t="str">
        <f t="shared" si="134"/>
        <v>0,990000</v>
      </c>
      <c r="P8601" s="5" t="s">
        <v>11389</v>
      </c>
      <c r="Q8601" s="5" t="s">
        <v>11521</v>
      </c>
    </row>
    <row r="8602" spans="1:17" x14ac:dyDescent="0.25">
      <c r="A8602">
        <v>64482</v>
      </c>
      <c r="B8602" t="s">
        <v>30</v>
      </c>
      <c r="C8602" s="7">
        <v>46211.781921296293</v>
      </c>
      <c r="D8602" s="4">
        <v>231000000</v>
      </c>
      <c r="E8602" s="3">
        <v>8164000</v>
      </c>
      <c r="F8602" s="3">
        <v>1866900</v>
      </c>
      <c r="G8602" s="4">
        <v>95061996</v>
      </c>
      <c r="H8602" t="s">
        <v>9045</v>
      </c>
      <c r="I8602" s="2">
        <v>46211.740358796298</v>
      </c>
      <c r="J8602" s="4">
        <v>49900000</v>
      </c>
      <c r="K8602" s="4" t="s">
        <v>6211</v>
      </c>
      <c r="L8602" s="5">
        <v>231</v>
      </c>
      <c r="M8602" s="5">
        <v>95.061995999999994</v>
      </c>
      <c r="N8602" s="5">
        <v>49.9</v>
      </c>
      <c r="O8602" s="5" t="str">
        <f t="shared" si="134"/>
        <v>0,990000</v>
      </c>
      <c r="P8602" s="5" t="s">
        <v>11376</v>
      </c>
      <c r="Q8602" s="5" t="s">
        <v>11528</v>
      </c>
    </row>
    <row r="8603" spans="1:17" x14ac:dyDescent="0.25">
      <c r="A8603">
        <v>64483</v>
      </c>
      <c r="B8603" t="s">
        <v>30</v>
      </c>
      <c r="C8603" s="7">
        <v>46211.78193287037</v>
      </c>
      <c r="D8603" s="4">
        <v>231100000</v>
      </c>
      <c r="E8603" s="3">
        <v>8166000</v>
      </c>
      <c r="F8603" s="3">
        <v>1868200</v>
      </c>
      <c r="G8603" s="4">
        <v>95061996</v>
      </c>
      <c r="H8603" t="s">
        <v>9046</v>
      </c>
      <c r="I8603" s="2">
        <v>46211.740358796298</v>
      </c>
      <c r="J8603" s="4">
        <v>50000000</v>
      </c>
      <c r="K8603" s="4" t="s">
        <v>6211</v>
      </c>
      <c r="L8603" s="5">
        <v>231.1</v>
      </c>
      <c r="M8603" s="5">
        <v>95.061995999999994</v>
      </c>
      <c r="N8603" s="5">
        <v>50</v>
      </c>
      <c r="O8603" s="5" t="str">
        <f t="shared" si="134"/>
        <v>0,990000</v>
      </c>
      <c r="P8603" s="5" t="s">
        <v>11374</v>
      </c>
      <c r="Q8603" s="5" t="s">
        <v>11447</v>
      </c>
    </row>
    <row r="8604" spans="1:17" x14ac:dyDescent="0.25">
      <c r="A8604">
        <v>64484</v>
      </c>
      <c r="B8604" t="s">
        <v>30</v>
      </c>
      <c r="C8604" s="7">
        <v>46211.781944444447</v>
      </c>
      <c r="D8604" s="4">
        <v>231100000</v>
      </c>
      <c r="E8604" s="3">
        <v>8166000</v>
      </c>
      <c r="F8604" s="3">
        <v>1868200</v>
      </c>
      <c r="G8604" s="4">
        <v>95063004</v>
      </c>
      <c r="H8604" t="s">
        <v>9047</v>
      </c>
      <c r="I8604" s="2">
        <v>46211.740358796298</v>
      </c>
      <c r="J8604" s="4">
        <v>50000000</v>
      </c>
      <c r="K8604" s="4" t="s">
        <v>6211</v>
      </c>
      <c r="L8604" s="5">
        <v>231.1</v>
      </c>
      <c r="M8604" s="5">
        <v>95.063004000000006</v>
      </c>
      <c r="N8604" s="5">
        <v>50</v>
      </c>
      <c r="O8604" s="5" t="str">
        <f t="shared" si="134"/>
        <v>0,990000</v>
      </c>
      <c r="P8604" s="5" t="s">
        <v>11374</v>
      </c>
      <c r="Q8604" s="5" t="s">
        <v>11447</v>
      </c>
    </row>
    <row r="8605" spans="1:17" x14ac:dyDescent="0.25">
      <c r="A8605">
        <v>64485</v>
      </c>
      <c r="B8605" t="s">
        <v>30</v>
      </c>
      <c r="C8605" s="7">
        <v>46211.781956018516</v>
      </c>
      <c r="D8605" s="4">
        <v>231000000</v>
      </c>
      <c r="E8605" s="3">
        <v>8165000</v>
      </c>
      <c r="F8605" s="3">
        <v>1867900</v>
      </c>
      <c r="G8605" s="4">
        <v>95063004</v>
      </c>
      <c r="H8605" t="s">
        <v>9048</v>
      </c>
      <c r="I8605" s="2">
        <v>46211.740358796298</v>
      </c>
      <c r="J8605" s="4">
        <v>49900000</v>
      </c>
      <c r="K8605" s="4" t="s">
        <v>6211</v>
      </c>
      <c r="L8605" s="5">
        <v>231</v>
      </c>
      <c r="M8605" s="5">
        <v>95.063004000000006</v>
      </c>
      <c r="N8605" s="5">
        <v>49.9</v>
      </c>
      <c r="O8605" s="5" t="str">
        <f t="shared" si="134"/>
        <v>0,990000</v>
      </c>
      <c r="P8605" s="5" t="s">
        <v>11380</v>
      </c>
      <c r="Q8605" s="5" t="s">
        <v>11529</v>
      </c>
    </row>
    <row r="8606" spans="1:17" x14ac:dyDescent="0.25">
      <c r="A8606">
        <v>64486</v>
      </c>
      <c r="B8606" t="s">
        <v>30</v>
      </c>
      <c r="C8606" s="7">
        <v>46211.781967592593</v>
      </c>
      <c r="D8606" s="4">
        <v>231000000</v>
      </c>
      <c r="E8606" s="3">
        <v>8163000</v>
      </c>
      <c r="F8606" s="3">
        <v>1867300</v>
      </c>
      <c r="G8606" s="4">
        <v>95064003</v>
      </c>
      <c r="H8606" t="s">
        <v>9049</v>
      </c>
      <c r="I8606" s="2">
        <v>46211.740358796298</v>
      </c>
      <c r="J8606" s="4">
        <v>50000000</v>
      </c>
      <c r="K8606" s="4" t="s">
        <v>6211</v>
      </c>
      <c r="L8606" s="5">
        <v>231</v>
      </c>
      <c r="M8606" s="5">
        <v>95.064003</v>
      </c>
      <c r="N8606" s="5">
        <v>50</v>
      </c>
      <c r="O8606" s="5" t="str">
        <f t="shared" si="134"/>
        <v>0,990000</v>
      </c>
      <c r="P8606" s="5" t="s">
        <v>11378</v>
      </c>
      <c r="Q8606" s="5" t="s">
        <v>11460</v>
      </c>
    </row>
    <row r="8607" spans="1:17" x14ac:dyDescent="0.25">
      <c r="A8607">
        <v>64487</v>
      </c>
      <c r="B8607" t="s">
        <v>30</v>
      </c>
      <c r="C8607" s="7">
        <v>46211.78197916667</v>
      </c>
      <c r="D8607" s="4">
        <v>231000000</v>
      </c>
      <c r="E8607" s="3">
        <v>8165000</v>
      </c>
      <c r="F8607" s="3">
        <v>1868000</v>
      </c>
      <c r="G8607" s="4">
        <v>95064003</v>
      </c>
      <c r="H8607" t="s">
        <v>9050</v>
      </c>
      <c r="I8607" s="2">
        <v>46211.740358796298</v>
      </c>
      <c r="J8607" s="4">
        <v>50000000</v>
      </c>
      <c r="K8607" s="4" t="s">
        <v>6211</v>
      </c>
      <c r="L8607" s="5">
        <v>231</v>
      </c>
      <c r="M8607" s="5">
        <v>95.064003</v>
      </c>
      <c r="N8607" s="5">
        <v>50</v>
      </c>
      <c r="O8607" s="5" t="str">
        <f t="shared" si="134"/>
        <v>0,990000</v>
      </c>
      <c r="P8607" s="5" t="s">
        <v>11380</v>
      </c>
      <c r="Q8607" s="5" t="s">
        <v>11451</v>
      </c>
    </row>
    <row r="8608" spans="1:17" x14ac:dyDescent="0.25">
      <c r="A8608">
        <v>64488</v>
      </c>
      <c r="B8608" t="s">
        <v>30</v>
      </c>
      <c r="C8608" s="7">
        <v>46211.781990740739</v>
      </c>
      <c r="D8608" s="4">
        <v>231100000</v>
      </c>
      <c r="E8608" s="3">
        <v>8169000</v>
      </c>
      <c r="F8608" s="3">
        <v>1869500</v>
      </c>
      <c r="G8608" s="4">
        <v>95065002</v>
      </c>
      <c r="H8608" t="s">
        <v>9051</v>
      </c>
      <c r="I8608" s="2">
        <v>46211.740358796298</v>
      </c>
      <c r="J8608" s="4">
        <v>50000000</v>
      </c>
      <c r="K8608" s="4" t="s">
        <v>6211</v>
      </c>
      <c r="L8608" s="5">
        <v>231.1</v>
      </c>
      <c r="M8608" s="5">
        <v>95.065002000000007</v>
      </c>
      <c r="N8608" s="5">
        <v>50</v>
      </c>
      <c r="O8608" s="5" t="str">
        <f t="shared" si="134"/>
        <v>0,990000</v>
      </c>
      <c r="P8608" s="5" t="s">
        <v>11360</v>
      </c>
      <c r="Q8608" s="5" t="s">
        <v>11438</v>
      </c>
    </row>
    <row r="8609" spans="1:17" x14ac:dyDescent="0.25">
      <c r="A8609">
        <v>64489</v>
      </c>
      <c r="B8609" t="s">
        <v>30</v>
      </c>
      <c r="C8609" s="7">
        <v>46211.782002314816</v>
      </c>
      <c r="D8609" s="4">
        <v>231100000</v>
      </c>
      <c r="E8609" s="3">
        <v>8169000</v>
      </c>
      <c r="F8609" s="3">
        <v>1870600</v>
      </c>
      <c r="G8609" s="4">
        <v>95066002</v>
      </c>
      <c r="H8609" t="s">
        <v>9052</v>
      </c>
      <c r="I8609" s="2">
        <v>46211.740358796298</v>
      </c>
      <c r="J8609" s="4">
        <v>50000000</v>
      </c>
      <c r="K8609" s="4" t="s">
        <v>6211</v>
      </c>
      <c r="L8609" s="5">
        <v>231.1</v>
      </c>
      <c r="M8609" s="5">
        <v>95.066001999999997</v>
      </c>
      <c r="N8609" s="5">
        <v>50</v>
      </c>
      <c r="O8609" s="5" t="str">
        <f t="shared" si="134"/>
        <v>0,990000</v>
      </c>
      <c r="P8609" s="5" t="s">
        <v>11360</v>
      </c>
      <c r="Q8609" s="5" t="s">
        <v>11430</v>
      </c>
    </row>
    <row r="8610" spans="1:17" x14ac:dyDescent="0.25">
      <c r="A8610">
        <v>64490</v>
      </c>
      <c r="B8610" t="s">
        <v>30</v>
      </c>
      <c r="C8610" s="7">
        <v>46211.782013888886</v>
      </c>
      <c r="D8610" s="4">
        <v>231300000</v>
      </c>
      <c r="E8610" s="3">
        <v>8169000</v>
      </c>
      <c r="F8610" s="3">
        <v>1870600</v>
      </c>
      <c r="G8610" s="4">
        <v>95066002</v>
      </c>
      <c r="H8610" t="s">
        <v>9053</v>
      </c>
      <c r="I8610" s="2">
        <v>46211.740358796298</v>
      </c>
      <c r="J8610" s="4">
        <v>50000000</v>
      </c>
      <c r="K8610" s="4" t="s">
        <v>6211</v>
      </c>
      <c r="L8610" s="5">
        <v>231.3</v>
      </c>
      <c r="M8610" s="5">
        <v>95.066001999999997</v>
      </c>
      <c r="N8610" s="5">
        <v>50</v>
      </c>
      <c r="O8610" s="5" t="str">
        <f t="shared" si="134"/>
        <v>0,990000</v>
      </c>
      <c r="P8610" s="5" t="s">
        <v>11360</v>
      </c>
      <c r="Q8610" s="5" t="s">
        <v>11430</v>
      </c>
    </row>
    <row r="8611" spans="1:17" x14ac:dyDescent="0.25">
      <c r="A8611">
        <v>64491</v>
      </c>
      <c r="B8611" t="s">
        <v>30</v>
      </c>
      <c r="C8611" s="7">
        <v>46211.782025462962</v>
      </c>
      <c r="D8611" s="4">
        <v>231300000</v>
      </c>
      <c r="E8611" s="3">
        <v>8165000</v>
      </c>
      <c r="F8611" s="3">
        <v>1869900</v>
      </c>
      <c r="G8611" s="4">
        <v>95067001</v>
      </c>
      <c r="H8611" t="s">
        <v>9054</v>
      </c>
      <c r="I8611" s="2">
        <v>46211.740358796298</v>
      </c>
      <c r="J8611" s="4">
        <v>50000000</v>
      </c>
      <c r="K8611" s="4" t="s">
        <v>6211</v>
      </c>
      <c r="L8611" s="5">
        <v>231.3</v>
      </c>
      <c r="M8611" s="5">
        <v>95.067001000000005</v>
      </c>
      <c r="N8611" s="5">
        <v>50</v>
      </c>
      <c r="O8611" s="5" t="str">
        <f t="shared" si="134"/>
        <v>0,990000</v>
      </c>
      <c r="P8611" s="5" t="s">
        <v>11380</v>
      </c>
      <c r="Q8611" s="5" t="s">
        <v>11437</v>
      </c>
    </row>
    <row r="8612" spans="1:17" x14ac:dyDescent="0.25">
      <c r="A8612">
        <v>64492</v>
      </c>
      <c r="B8612" t="s">
        <v>30</v>
      </c>
      <c r="C8612" s="7">
        <v>46211.782037037039</v>
      </c>
      <c r="D8612" s="4">
        <v>231300000</v>
      </c>
      <c r="E8612" s="3">
        <v>8164000</v>
      </c>
      <c r="F8612" s="3">
        <v>1869600</v>
      </c>
      <c r="G8612" s="4">
        <v>95067001</v>
      </c>
      <c r="H8612" t="s">
        <v>9055</v>
      </c>
      <c r="I8612" s="2">
        <v>46211.740474537037</v>
      </c>
      <c r="J8612" s="4">
        <v>50000000</v>
      </c>
      <c r="K8612" s="4" t="s">
        <v>6211</v>
      </c>
      <c r="L8612" s="5">
        <v>231.3</v>
      </c>
      <c r="M8612" s="5">
        <v>95.067001000000005</v>
      </c>
      <c r="N8612" s="5">
        <v>50</v>
      </c>
      <c r="O8612" s="5" t="str">
        <f t="shared" si="134"/>
        <v>0,990000</v>
      </c>
      <c r="P8612" s="5" t="s">
        <v>11376</v>
      </c>
      <c r="Q8612" s="5" t="s">
        <v>11441</v>
      </c>
    </row>
    <row r="8613" spans="1:17" x14ac:dyDescent="0.25">
      <c r="A8613">
        <v>64493</v>
      </c>
      <c r="B8613" t="s">
        <v>30</v>
      </c>
      <c r="C8613" s="7">
        <v>46211.782048611109</v>
      </c>
      <c r="D8613" s="4">
        <v>231200000</v>
      </c>
      <c r="E8613" s="3">
        <v>8163000</v>
      </c>
      <c r="F8613" s="3">
        <v>1869000</v>
      </c>
      <c r="G8613" s="4">
        <v>95068001</v>
      </c>
      <c r="H8613" t="s">
        <v>9056</v>
      </c>
      <c r="I8613" s="2">
        <v>46211.740474537037</v>
      </c>
      <c r="J8613" s="4">
        <v>50000000</v>
      </c>
      <c r="K8613" s="4" t="s">
        <v>6211</v>
      </c>
      <c r="L8613" s="5">
        <v>231.2</v>
      </c>
      <c r="M8613" s="5">
        <v>95.068000999999995</v>
      </c>
      <c r="N8613" s="5">
        <v>50</v>
      </c>
      <c r="O8613" s="5" t="str">
        <f t="shared" si="134"/>
        <v>0,990000</v>
      </c>
      <c r="P8613" s="5" t="s">
        <v>11378</v>
      </c>
      <c r="Q8613" s="5" t="s">
        <v>11446</v>
      </c>
    </row>
    <row r="8614" spans="1:17" x14ac:dyDescent="0.25">
      <c r="A8614">
        <v>64494</v>
      </c>
      <c r="B8614" t="s">
        <v>30</v>
      </c>
      <c r="C8614" s="7">
        <v>46211.782060185185</v>
      </c>
      <c r="D8614" s="4">
        <v>231200000</v>
      </c>
      <c r="E8614" s="3">
        <v>8163000</v>
      </c>
      <c r="F8614" s="3">
        <v>1869000</v>
      </c>
      <c r="G8614" s="4">
        <v>95068001</v>
      </c>
      <c r="H8614" t="s">
        <v>9057</v>
      </c>
      <c r="I8614" s="2">
        <v>46211.740474537037</v>
      </c>
      <c r="J8614" s="4">
        <v>50000000</v>
      </c>
      <c r="K8614" s="4" t="s">
        <v>6211</v>
      </c>
      <c r="L8614" s="5">
        <v>231.2</v>
      </c>
      <c r="M8614" s="5">
        <v>95.068000999999995</v>
      </c>
      <c r="N8614" s="5">
        <v>50</v>
      </c>
      <c r="O8614" s="5" t="str">
        <f t="shared" si="134"/>
        <v>0,990000</v>
      </c>
      <c r="P8614" s="5" t="s">
        <v>11378</v>
      </c>
      <c r="Q8614" s="5" t="s">
        <v>11446</v>
      </c>
    </row>
    <row r="8615" spans="1:17" x14ac:dyDescent="0.25">
      <c r="A8615">
        <v>64495</v>
      </c>
      <c r="B8615" t="s">
        <v>30</v>
      </c>
      <c r="C8615" s="7">
        <v>46211.782071759262</v>
      </c>
      <c r="D8615" s="4">
        <v>231200000</v>
      </c>
      <c r="E8615" s="3">
        <v>8165000</v>
      </c>
      <c r="F8615" s="3">
        <v>1869100</v>
      </c>
      <c r="G8615" s="4">
        <v>95069000</v>
      </c>
      <c r="H8615" t="s">
        <v>9058</v>
      </c>
      <c r="I8615" s="2">
        <v>46211.740474537037</v>
      </c>
      <c r="J8615" s="4">
        <v>50000000</v>
      </c>
      <c r="K8615" s="4" t="s">
        <v>6211</v>
      </c>
      <c r="L8615" s="5">
        <v>231.2</v>
      </c>
      <c r="M8615" s="5">
        <v>95.069000000000003</v>
      </c>
      <c r="N8615" s="5">
        <v>50</v>
      </c>
      <c r="O8615" s="5" t="str">
        <f t="shared" si="134"/>
        <v>0,990000</v>
      </c>
      <c r="P8615" s="5" t="s">
        <v>11380</v>
      </c>
      <c r="Q8615" s="5" t="s">
        <v>11443</v>
      </c>
    </row>
    <row r="8616" spans="1:17" x14ac:dyDescent="0.25">
      <c r="A8616">
        <v>64496</v>
      </c>
      <c r="B8616" t="s">
        <v>30</v>
      </c>
      <c r="C8616" s="7">
        <v>46211.782083333332</v>
      </c>
      <c r="D8616" s="4">
        <v>231200000</v>
      </c>
      <c r="E8616" s="3">
        <v>8163000</v>
      </c>
      <c r="F8616" s="3">
        <v>1869100</v>
      </c>
      <c r="G8616" s="4">
        <v>95069000</v>
      </c>
      <c r="H8616" t="s">
        <v>9059</v>
      </c>
      <c r="I8616" s="2">
        <v>46211.740474537037</v>
      </c>
      <c r="J8616" s="4">
        <v>50000000</v>
      </c>
      <c r="K8616" s="4" t="s">
        <v>6211</v>
      </c>
      <c r="L8616" s="5">
        <v>231.2</v>
      </c>
      <c r="M8616" s="5">
        <v>95.069000000000003</v>
      </c>
      <c r="N8616" s="5">
        <v>50</v>
      </c>
      <c r="O8616" s="5" t="str">
        <f t="shared" si="134"/>
        <v>0,990000</v>
      </c>
      <c r="P8616" s="5" t="s">
        <v>11378</v>
      </c>
      <c r="Q8616" s="5" t="s">
        <v>11443</v>
      </c>
    </row>
    <row r="8617" spans="1:17" x14ac:dyDescent="0.25">
      <c r="A8617">
        <v>64497</v>
      </c>
      <c r="B8617" t="s">
        <v>30</v>
      </c>
      <c r="C8617" s="7">
        <v>46211.782094907408</v>
      </c>
      <c r="D8617" s="4">
        <v>231200000</v>
      </c>
      <c r="E8617" s="3">
        <v>8160000</v>
      </c>
      <c r="F8617" s="3">
        <v>1867600</v>
      </c>
      <c r="G8617" s="4">
        <v>95070000</v>
      </c>
      <c r="H8617" t="s">
        <v>9060</v>
      </c>
      <c r="I8617" s="2">
        <v>46211.740474537037</v>
      </c>
      <c r="J8617" s="4">
        <v>50000000</v>
      </c>
      <c r="K8617" s="4" t="s">
        <v>6211</v>
      </c>
      <c r="L8617" s="5">
        <v>231.2</v>
      </c>
      <c r="M8617" s="5">
        <v>95.07</v>
      </c>
      <c r="N8617" s="5">
        <v>50</v>
      </c>
      <c r="O8617" s="5" t="str">
        <f t="shared" si="134"/>
        <v>0,990000</v>
      </c>
      <c r="P8617" s="5" t="s">
        <v>11390</v>
      </c>
      <c r="Q8617" s="5" t="s">
        <v>11527</v>
      </c>
    </row>
    <row r="8618" spans="1:17" x14ac:dyDescent="0.25">
      <c r="A8618">
        <v>64498</v>
      </c>
      <c r="B8618" t="s">
        <v>30</v>
      </c>
      <c r="C8618" s="7">
        <v>46211.782106481478</v>
      </c>
      <c r="D8618" s="4">
        <v>232000000</v>
      </c>
      <c r="E8618" s="3">
        <v>5482000</v>
      </c>
      <c r="F8618" s="3">
        <v>1294800</v>
      </c>
      <c r="G8618" s="4">
        <v>95070000</v>
      </c>
      <c r="H8618" t="s">
        <v>9061</v>
      </c>
      <c r="I8618" s="2">
        <v>46211.740474537037</v>
      </c>
      <c r="J8618" s="4">
        <v>50000000</v>
      </c>
      <c r="K8618" s="4">
        <v>1</v>
      </c>
      <c r="L8618" s="5">
        <v>232</v>
      </c>
      <c r="M8618" s="5">
        <v>95.07</v>
      </c>
      <c r="N8618" s="5">
        <v>50</v>
      </c>
      <c r="O8618" s="5" t="str">
        <f t="shared" si="134"/>
        <v>1</v>
      </c>
      <c r="P8618" s="5" t="s">
        <v>11530</v>
      </c>
      <c r="Q8618" s="5" t="s">
        <v>11531</v>
      </c>
    </row>
    <row r="8619" spans="1:17" x14ac:dyDescent="0.25">
      <c r="A8619">
        <v>64499</v>
      </c>
      <c r="B8619" t="s">
        <v>30</v>
      </c>
      <c r="C8619" s="7">
        <v>46211.782118055555</v>
      </c>
      <c r="D8619" s="4">
        <v>232000000</v>
      </c>
      <c r="E8619" s="3">
        <v>5482000</v>
      </c>
      <c r="F8619" s="3">
        <v>1294800</v>
      </c>
      <c r="G8619" s="4">
        <v>95070000</v>
      </c>
      <c r="H8619" t="s">
        <v>9062</v>
      </c>
      <c r="I8619" s="2">
        <v>46211.740474537037</v>
      </c>
      <c r="J8619" s="4">
        <v>50000000</v>
      </c>
      <c r="K8619" s="4">
        <v>1</v>
      </c>
      <c r="L8619" s="5">
        <v>232</v>
      </c>
      <c r="M8619" s="5">
        <v>95.07</v>
      </c>
      <c r="N8619" s="5">
        <v>50</v>
      </c>
      <c r="O8619" s="5" t="str">
        <f t="shared" si="134"/>
        <v>1</v>
      </c>
      <c r="P8619" s="5" t="s">
        <v>11530</v>
      </c>
      <c r="Q8619" s="5" t="s">
        <v>11531</v>
      </c>
    </row>
    <row r="8620" spans="1:17" x14ac:dyDescent="0.25">
      <c r="A8620">
        <v>64500</v>
      </c>
      <c r="B8620" t="s">
        <v>30</v>
      </c>
      <c r="C8620" s="7">
        <v>46211.782129629632</v>
      </c>
      <c r="D8620" s="4">
        <v>233800000</v>
      </c>
      <c r="E8620" t="s">
        <v>2607</v>
      </c>
      <c r="F8620" t="s">
        <v>2607</v>
      </c>
      <c r="G8620" s="4">
        <v>95070000</v>
      </c>
      <c r="H8620" t="s">
        <v>9063</v>
      </c>
      <c r="I8620" s="2">
        <v>46211.740474537037</v>
      </c>
      <c r="J8620" s="4">
        <v>50000000</v>
      </c>
      <c r="K8620" s="4" t="s">
        <v>2607</v>
      </c>
      <c r="L8620" s="5">
        <v>233.8</v>
      </c>
      <c r="M8620" s="5">
        <v>95.07</v>
      </c>
      <c r="N8620" s="5">
        <v>50</v>
      </c>
      <c r="O8620" s="5" t="str">
        <f t="shared" si="134"/>
        <v>0,000000</v>
      </c>
      <c r="P8620" s="5" t="s">
        <v>10554</v>
      </c>
      <c r="Q8620" s="5" t="s">
        <v>10554</v>
      </c>
    </row>
    <row r="8621" spans="1:17" x14ac:dyDescent="0.25">
      <c r="A8621">
        <v>64501</v>
      </c>
      <c r="B8621" t="s">
        <v>30</v>
      </c>
      <c r="C8621" s="7">
        <v>46211.782141203701</v>
      </c>
      <c r="D8621" s="4">
        <v>233700000</v>
      </c>
      <c r="E8621" t="s">
        <v>2607</v>
      </c>
      <c r="F8621" t="s">
        <v>2607</v>
      </c>
      <c r="G8621" s="4">
        <v>95070000</v>
      </c>
      <c r="H8621" t="s">
        <v>9064</v>
      </c>
      <c r="I8621" s="2">
        <v>46211.740474537037</v>
      </c>
      <c r="J8621" s="4">
        <v>50000000</v>
      </c>
      <c r="K8621" s="4" t="s">
        <v>2607</v>
      </c>
      <c r="L8621" s="5">
        <v>233.7</v>
      </c>
      <c r="M8621" s="5">
        <v>95.07</v>
      </c>
      <c r="N8621" s="5">
        <v>50</v>
      </c>
      <c r="O8621" s="5" t="str">
        <f t="shared" si="134"/>
        <v>0,000000</v>
      </c>
      <c r="P8621" s="5" t="s">
        <v>10554</v>
      </c>
      <c r="Q8621" s="5" t="s">
        <v>10554</v>
      </c>
    </row>
    <row r="8622" spans="1:17" x14ac:dyDescent="0.25">
      <c r="A8622">
        <v>64502</v>
      </c>
      <c r="B8622" t="s">
        <v>30</v>
      </c>
      <c r="C8622" s="7">
        <v>46211.782152777778</v>
      </c>
      <c r="D8622" s="4">
        <v>233600000</v>
      </c>
      <c r="E8622" t="s">
        <v>2607</v>
      </c>
      <c r="F8622" t="s">
        <v>2607</v>
      </c>
      <c r="G8622" s="4">
        <v>95070000</v>
      </c>
      <c r="H8622" t="s">
        <v>9065</v>
      </c>
      <c r="I8622" s="2">
        <v>46211.740590277775</v>
      </c>
      <c r="J8622" s="4">
        <v>50000000</v>
      </c>
      <c r="K8622" s="4" t="s">
        <v>2607</v>
      </c>
      <c r="L8622" s="5">
        <v>233.6</v>
      </c>
      <c r="M8622" s="5">
        <v>95.07</v>
      </c>
      <c r="N8622" s="5">
        <v>50</v>
      </c>
      <c r="O8622" s="5" t="str">
        <f t="shared" si="134"/>
        <v>0,000000</v>
      </c>
      <c r="P8622" s="5" t="s">
        <v>10554</v>
      </c>
      <c r="Q8622" s="5" t="s">
        <v>10554</v>
      </c>
    </row>
    <row r="8623" spans="1:17" x14ac:dyDescent="0.25">
      <c r="A8623">
        <v>64503</v>
      </c>
      <c r="B8623" t="s">
        <v>30</v>
      </c>
      <c r="C8623" s="7">
        <v>46211.782164351855</v>
      </c>
      <c r="D8623" s="4">
        <v>233600000</v>
      </c>
      <c r="E8623" t="s">
        <v>2607</v>
      </c>
      <c r="F8623" t="s">
        <v>2607</v>
      </c>
      <c r="G8623" s="4">
        <v>95070000</v>
      </c>
      <c r="H8623" t="s">
        <v>9066</v>
      </c>
      <c r="I8623" s="2">
        <v>46211.740590277775</v>
      </c>
      <c r="J8623" s="4">
        <v>50000000</v>
      </c>
      <c r="K8623" s="4" t="s">
        <v>2607</v>
      </c>
      <c r="L8623" s="5">
        <v>233.6</v>
      </c>
      <c r="M8623" s="5">
        <v>95.07</v>
      </c>
      <c r="N8623" s="5">
        <v>50</v>
      </c>
      <c r="O8623" s="5" t="str">
        <f t="shared" si="134"/>
        <v>0,000000</v>
      </c>
      <c r="P8623" s="5" t="s">
        <v>10554</v>
      </c>
      <c r="Q8623" s="5" t="s">
        <v>10554</v>
      </c>
    </row>
    <row r="8624" spans="1:17" x14ac:dyDescent="0.25">
      <c r="A8624">
        <v>64504</v>
      </c>
      <c r="B8624" t="s">
        <v>30</v>
      </c>
      <c r="C8624" s="7">
        <v>46211.782175925924</v>
      </c>
      <c r="D8624" s="4">
        <v>233600000</v>
      </c>
      <c r="E8624" t="s">
        <v>2607</v>
      </c>
      <c r="F8624" t="s">
        <v>2607</v>
      </c>
      <c r="G8624" s="4">
        <v>95070000</v>
      </c>
      <c r="H8624" t="s">
        <v>9067</v>
      </c>
      <c r="I8624" s="2">
        <v>46211.740590277775</v>
      </c>
      <c r="J8624" s="4">
        <v>50000000</v>
      </c>
      <c r="K8624" s="4" t="s">
        <v>2607</v>
      </c>
      <c r="L8624" s="5">
        <v>233.6</v>
      </c>
      <c r="M8624" s="5">
        <v>95.07</v>
      </c>
      <c r="N8624" s="5">
        <v>50</v>
      </c>
      <c r="O8624" s="5" t="str">
        <f t="shared" si="134"/>
        <v>0,000000</v>
      </c>
      <c r="P8624" s="5" t="s">
        <v>10554</v>
      </c>
      <c r="Q8624" s="5" t="s">
        <v>10554</v>
      </c>
    </row>
    <row r="8625" spans="1:17" x14ac:dyDescent="0.25">
      <c r="A8625">
        <v>64505</v>
      </c>
      <c r="B8625" t="s">
        <v>30</v>
      </c>
      <c r="C8625" s="7">
        <v>46211.782187500001</v>
      </c>
      <c r="D8625" s="4">
        <v>233600000</v>
      </c>
      <c r="E8625" t="s">
        <v>2607</v>
      </c>
      <c r="F8625" t="s">
        <v>2607</v>
      </c>
      <c r="G8625" s="4">
        <v>95070000</v>
      </c>
      <c r="H8625" t="s">
        <v>9068</v>
      </c>
      <c r="I8625" s="2">
        <v>46211.740590277775</v>
      </c>
      <c r="J8625" s="4">
        <v>50000000</v>
      </c>
      <c r="K8625" s="4" t="s">
        <v>2607</v>
      </c>
      <c r="L8625" s="5">
        <v>233.6</v>
      </c>
      <c r="M8625" s="5">
        <v>95.07</v>
      </c>
      <c r="N8625" s="5">
        <v>50</v>
      </c>
      <c r="O8625" s="5" t="str">
        <f t="shared" si="134"/>
        <v>0,000000</v>
      </c>
      <c r="P8625" s="5" t="s">
        <v>10554</v>
      </c>
      <c r="Q8625" s="5" t="s">
        <v>10554</v>
      </c>
    </row>
    <row r="8626" spans="1:17" x14ac:dyDescent="0.25">
      <c r="A8626">
        <v>64506</v>
      </c>
      <c r="B8626" t="s">
        <v>30</v>
      </c>
      <c r="C8626" s="7">
        <v>46211.782199074078</v>
      </c>
      <c r="D8626" s="4">
        <v>233700000</v>
      </c>
      <c r="E8626" t="s">
        <v>2607</v>
      </c>
      <c r="F8626" t="s">
        <v>2607</v>
      </c>
      <c r="G8626" s="4">
        <v>95070000</v>
      </c>
      <c r="H8626" t="s">
        <v>9069</v>
      </c>
      <c r="I8626" s="2">
        <v>46211.740590277775</v>
      </c>
      <c r="J8626" s="4">
        <v>50000000</v>
      </c>
      <c r="K8626" s="4" t="s">
        <v>2607</v>
      </c>
      <c r="L8626" s="5">
        <v>233.7</v>
      </c>
      <c r="M8626" s="5">
        <v>95.07</v>
      </c>
      <c r="N8626" s="5">
        <v>50</v>
      </c>
      <c r="O8626" s="5" t="str">
        <f t="shared" si="134"/>
        <v>0,000000</v>
      </c>
      <c r="P8626" s="5" t="s">
        <v>10554</v>
      </c>
      <c r="Q8626" s="5" t="s">
        <v>10554</v>
      </c>
    </row>
    <row r="8627" spans="1:17" x14ac:dyDescent="0.25">
      <c r="A8627">
        <v>64507</v>
      </c>
      <c r="B8627" t="s">
        <v>30</v>
      </c>
      <c r="C8627" s="7">
        <v>46211.782210648147</v>
      </c>
      <c r="D8627" s="4">
        <v>233700000</v>
      </c>
      <c r="E8627" t="s">
        <v>2607</v>
      </c>
      <c r="F8627" t="s">
        <v>2607</v>
      </c>
      <c r="G8627" s="4">
        <v>95070000</v>
      </c>
      <c r="H8627" t="s">
        <v>9070</v>
      </c>
      <c r="I8627" s="2">
        <v>46211.740590277775</v>
      </c>
      <c r="J8627" s="4">
        <v>50000000</v>
      </c>
      <c r="K8627" s="4" t="s">
        <v>2607</v>
      </c>
      <c r="L8627" s="5">
        <v>233.7</v>
      </c>
      <c r="M8627" s="5">
        <v>95.07</v>
      </c>
      <c r="N8627" s="5">
        <v>50</v>
      </c>
      <c r="O8627" s="5" t="str">
        <f t="shared" si="134"/>
        <v>0,000000</v>
      </c>
      <c r="P8627" s="5" t="s">
        <v>10554</v>
      </c>
      <c r="Q8627" s="5" t="s">
        <v>10554</v>
      </c>
    </row>
    <row r="8628" spans="1:17" x14ac:dyDescent="0.25">
      <c r="A8628">
        <v>64508</v>
      </c>
      <c r="B8628" t="s">
        <v>30</v>
      </c>
      <c r="C8628" s="7">
        <v>46211.782222222224</v>
      </c>
      <c r="D8628" s="4">
        <v>233800000</v>
      </c>
      <c r="E8628" t="s">
        <v>2607</v>
      </c>
      <c r="F8628" t="s">
        <v>2607</v>
      </c>
      <c r="G8628" s="4">
        <v>95070000</v>
      </c>
      <c r="H8628" t="s">
        <v>9071</v>
      </c>
      <c r="I8628" s="2">
        <v>46211.740590277775</v>
      </c>
      <c r="J8628" s="4">
        <v>50000000</v>
      </c>
      <c r="K8628" s="4" t="s">
        <v>2607</v>
      </c>
      <c r="L8628" s="5">
        <v>233.8</v>
      </c>
      <c r="M8628" s="5">
        <v>95.07</v>
      </c>
      <c r="N8628" s="5">
        <v>50</v>
      </c>
      <c r="O8628" s="5" t="str">
        <f t="shared" si="134"/>
        <v>0,000000</v>
      </c>
      <c r="P8628" s="5" t="s">
        <v>10554</v>
      </c>
      <c r="Q8628" s="5" t="s">
        <v>10554</v>
      </c>
    </row>
    <row r="8629" spans="1:17" x14ac:dyDescent="0.25">
      <c r="A8629">
        <v>64509</v>
      </c>
      <c r="B8629" t="s">
        <v>30</v>
      </c>
      <c r="C8629" s="7">
        <v>46211.782233796293</v>
      </c>
      <c r="D8629" s="4">
        <v>233800000</v>
      </c>
      <c r="E8629" t="s">
        <v>2607</v>
      </c>
      <c r="F8629" t="s">
        <v>2607</v>
      </c>
      <c r="G8629" s="4">
        <v>95070000</v>
      </c>
      <c r="H8629" t="s">
        <v>9072</v>
      </c>
      <c r="I8629" s="2">
        <v>46211.740590277775</v>
      </c>
      <c r="J8629" s="4">
        <v>49900000</v>
      </c>
      <c r="K8629" s="4" t="s">
        <v>2607</v>
      </c>
      <c r="L8629" s="5">
        <v>233.8</v>
      </c>
      <c r="M8629" s="5">
        <v>95.07</v>
      </c>
      <c r="N8629" s="5">
        <v>49.9</v>
      </c>
      <c r="O8629" s="5" t="str">
        <f t="shared" si="134"/>
        <v>0,000000</v>
      </c>
      <c r="P8629" s="5" t="s">
        <v>10554</v>
      </c>
      <c r="Q8629" s="5" t="s">
        <v>10554</v>
      </c>
    </row>
    <row r="8630" spans="1:17" x14ac:dyDescent="0.25">
      <c r="A8630">
        <v>64510</v>
      </c>
      <c r="B8630" t="s">
        <v>30</v>
      </c>
      <c r="C8630" s="7">
        <v>46211.78224537037</v>
      </c>
      <c r="D8630" s="4">
        <v>233800000</v>
      </c>
      <c r="E8630" t="s">
        <v>2607</v>
      </c>
      <c r="F8630" t="s">
        <v>2607</v>
      </c>
      <c r="G8630" s="4">
        <v>95070000</v>
      </c>
      <c r="H8630" t="s">
        <v>9073</v>
      </c>
      <c r="I8630" s="2">
        <v>46211.740590277775</v>
      </c>
      <c r="J8630" s="4">
        <v>49900000</v>
      </c>
      <c r="K8630" s="4" t="s">
        <v>2607</v>
      </c>
      <c r="L8630" s="5">
        <v>233.8</v>
      </c>
      <c r="M8630" s="5">
        <v>95.07</v>
      </c>
      <c r="N8630" s="5">
        <v>49.9</v>
      </c>
      <c r="O8630" s="5" t="str">
        <f t="shared" si="134"/>
        <v>0,000000</v>
      </c>
      <c r="P8630" s="5" t="s">
        <v>10554</v>
      </c>
      <c r="Q8630" s="5" t="s">
        <v>10554</v>
      </c>
    </row>
    <row r="8631" spans="1:17" x14ac:dyDescent="0.25">
      <c r="A8631">
        <v>64511</v>
      </c>
      <c r="B8631" t="s">
        <v>30</v>
      </c>
      <c r="C8631" s="7">
        <v>46211.782256944447</v>
      </c>
      <c r="D8631" s="4">
        <v>233800000</v>
      </c>
      <c r="E8631" t="s">
        <v>2607</v>
      </c>
      <c r="F8631" t="s">
        <v>2607</v>
      </c>
      <c r="G8631" s="4">
        <v>95070000</v>
      </c>
      <c r="H8631" t="s">
        <v>9074</v>
      </c>
      <c r="I8631" s="2">
        <v>46211.740590277775</v>
      </c>
      <c r="J8631" s="4">
        <v>50000000</v>
      </c>
      <c r="K8631" s="4" t="s">
        <v>2607</v>
      </c>
      <c r="L8631" s="5">
        <v>233.8</v>
      </c>
      <c r="M8631" s="5">
        <v>95.07</v>
      </c>
      <c r="N8631" s="5">
        <v>50</v>
      </c>
      <c r="O8631" s="5" t="str">
        <f t="shared" si="134"/>
        <v>0,000000</v>
      </c>
      <c r="P8631" s="5" t="s">
        <v>10554</v>
      </c>
      <c r="Q8631" s="5" t="s">
        <v>10554</v>
      </c>
    </row>
    <row r="8632" spans="1:17" x14ac:dyDescent="0.25">
      <c r="A8632">
        <v>64512</v>
      </c>
      <c r="B8632" t="s">
        <v>30</v>
      </c>
      <c r="C8632" s="7">
        <v>46211.782268518517</v>
      </c>
      <c r="D8632" s="4">
        <v>233800000</v>
      </c>
      <c r="E8632" t="s">
        <v>2607</v>
      </c>
      <c r="F8632" t="s">
        <v>2607</v>
      </c>
      <c r="G8632" s="4">
        <v>95070000</v>
      </c>
      <c r="H8632" t="s">
        <v>9075</v>
      </c>
      <c r="I8632" s="2">
        <v>46211.740706018521</v>
      </c>
      <c r="J8632" s="4">
        <v>49900000</v>
      </c>
      <c r="K8632" s="4" t="s">
        <v>2607</v>
      </c>
      <c r="L8632" s="5">
        <v>233.8</v>
      </c>
      <c r="M8632" s="5">
        <v>95.07</v>
      </c>
      <c r="N8632" s="5">
        <v>49.9</v>
      </c>
      <c r="O8632" s="5" t="str">
        <f t="shared" si="134"/>
        <v>0,000000</v>
      </c>
      <c r="P8632" s="5" t="s">
        <v>10554</v>
      </c>
      <c r="Q8632" s="5" t="s">
        <v>10554</v>
      </c>
    </row>
    <row r="8633" spans="1:17" x14ac:dyDescent="0.25">
      <c r="A8633">
        <v>64513</v>
      </c>
      <c r="B8633" t="s">
        <v>30</v>
      </c>
      <c r="C8633" s="7">
        <v>46211.782280092593</v>
      </c>
      <c r="D8633" s="4">
        <v>233800000</v>
      </c>
      <c r="E8633" t="s">
        <v>1412</v>
      </c>
      <c r="F8633" t="s">
        <v>9076</v>
      </c>
      <c r="G8633" s="4">
        <v>95070000</v>
      </c>
      <c r="H8633" t="s">
        <v>9077</v>
      </c>
      <c r="I8633" s="2">
        <v>46211.740706018521</v>
      </c>
      <c r="J8633" s="4">
        <v>50000000</v>
      </c>
      <c r="K8633" s="4" t="s">
        <v>925</v>
      </c>
      <c r="L8633" s="5">
        <v>233.8</v>
      </c>
      <c r="M8633" s="5">
        <v>95.07</v>
      </c>
      <c r="N8633" s="5">
        <v>50</v>
      </c>
      <c r="O8633" s="5" t="str">
        <f t="shared" si="134"/>
        <v>0,030000</v>
      </c>
      <c r="P8633" s="5" t="s">
        <v>10879</v>
      </c>
      <c r="Q8633" s="5" t="s">
        <v>11532</v>
      </c>
    </row>
    <row r="8634" spans="1:17" x14ac:dyDescent="0.25">
      <c r="A8634">
        <v>64514</v>
      </c>
      <c r="B8634" t="s">
        <v>30</v>
      </c>
      <c r="C8634" s="7">
        <v>46211.78229166667</v>
      </c>
      <c r="D8634" s="4">
        <v>233800000</v>
      </c>
      <c r="E8634" t="s">
        <v>99</v>
      </c>
      <c r="F8634" t="s">
        <v>9078</v>
      </c>
      <c r="G8634" s="4">
        <v>95070000</v>
      </c>
      <c r="H8634" t="s">
        <v>9079</v>
      </c>
      <c r="I8634" s="2">
        <v>46211.740706018521</v>
      </c>
      <c r="J8634" s="4">
        <v>49900000</v>
      </c>
      <c r="K8634" s="4" t="s">
        <v>877</v>
      </c>
      <c r="L8634" s="5">
        <v>233.8</v>
      </c>
      <c r="M8634" s="5">
        <v>95.07</v>
      </c>
      <c r="N8634" s="5">
        <v>49.9</v>
      </c>
      <c r="O8634" s="5" t="str">
        <f t="shared" si="134"/>
        <v>0,240000</v>
      </c>
      <c r="P8634" s="5" t="s">
        <v>10592</v>
      </c>
      <c r="Q8634" s="5" t="s">
        <v>11533</v>
      </c>
    </row>
    <row r="8635" spans="1:17" x14ac:dyDescent="0.25">
      <c r="A8635">
        <v>64515</v>
      </c>
      <c r="B8635" t="s">
        <v>30</v>
      </c>
      <c r="C8635" s="7">
        <v>46211.78230324074</v>
      </c>
      <c r="D8635" s="4">
        <v>233800000</v>
      </c>
      <c r="E8635" t="s">
        <v>9080</v>
      </c>
      <c r="F8635" t="s">
        <v>1358</v>
      </c>
      <c r="G8635" s="4">
        <v>95070000</v>
      </c>
      <c r="H8635" t="s">
        <v>9081</v>
      </c>
      <c r="I8635" s="2">
        <v>46211.740706018521</v>
      </c>
      <c r="J8635" s="4">
        <v>50000000</v>
      </c>
      <c r="K8635" s="4" t="s">
        <v>6190</v>
      </c>
      <c r="L8635" s="5">
        <v>233.8</v>
      </c>
      <c r="M8635" s="5">
        <v>95.07</v>
      </c>
      <c r="N8635" s="5">
        <v>50</v>
      </c>
      <c r="O8635" s="5" t="str">
        <f t="shared" si="134"/>
        <v>0,400000</v>
      </c>
      <c r="P8635" s="5" t="s">
        <v>11534</v>
      </c>
      <c r="Q8635" s="5" t="s">
        <v>10869</v>
      </c>
    </row>
    <row r="8636" spans="1:17" x14ac:dyDescent="0.25">
      <c r="A8636">
        <v>64516</v>
      </c>
      <c r="B8636" t="s">
        <v>30</v>
      </c>
      <c r="C8636" s="7">
        <v>46211.782314814816</v>
      </c>
      <c r="D8636" s="4">
        <v>233800000</v>
      </c>
      <c r="E8636" t="s">
        <v>1014</v>
      </c>
      <c r="F8636" t="s">
        <v>824</v>
      </c>
      <c r="G8636" s="4">
        <v>95070000</v>
      </c>
      <c r="H8636" t="s">
        <v>9082</v>
      </c>
      <c r="I8636" s="2">
        <v>46211.740706018521</v>
      </c>
      <c r="J8636" s="4">
        <v>49900000</v>
      </c>
      <c r="K8636" s="4" t="s">
        <v>9083</v>
      </c>
      <c r="L8636" s="5">
        <v>233.8</v>
      </c>
      <c r="M8636" s="5">
        <v>95.07</v>
      </c>
      <c r="N8636" s="5">
        <v>49.9</v>
      </c>
      <c r="O8636" s="5" t="str">
        <f t="shared" si="134"/>
        <v>0,390000</v>
      </c>
      <c r="P8636" s="5" t="s">
        <v>10780</v>
      </c>
      <c r="Q8636" s="5" t="s">
        <v>10717</v>
      </c>
    </row>
    <row r="8637" spans="1:17" x14ac:dyDescent="0.25">
      <c r="A8637">
        <v>64517</v>
      </c>
      <c r="B8637" t="s">
        <v>30</v>
      </c>
      <c r="C8637" s="7">
        <v>46211.782326388886</v>
      </c>
      <c r="D8637" s="4">
        <v>233800000</v>
      </c>
      <c r="E8637" t="s">
        <v>1014</v>
      </c>
      <c r="F8637" t="s">
        <v>824</v>
      </c>
      <c r="G8637" s="4">
        <v>95070000</v>
      </c>
      <c r="H8637" t="s">
        <v>9084</v>
      </c>
      <c r="I8637" s="2">
        <v>46211.740706018521</v>
      </c>
      <c r="J8637" s="4">
        <v>49900000</v>
      </c>
      <c r="K8637" s="4" t="s">
        <v>9083</v>
      </c>
      <c r="L8637" s="5">
        <v>233.8</v>
      </c>
      <c r="M8637" s="5">
        <v>95.07</v>
      </c>
      <c r="N8637" s="5">
        <v>49.9</v>
      </c>
      <c r="O8637" s="5" t="str">
        <f t="shared" si="134"/>
        <v>0,390000</v>
      </c>
      <c r="P8637" s="5" t="s">
        <v>10780</v>
      </c>
      <c r="Q8637" s="5" t="s">
        <v>10717</v>
      </c>
    </row>
    <row r="8638" spans="1:17" x14ac:dyDescent="0.25">
      <c r="A8638">
        <v>64518</v>
      </c>
      <c r="B8638" t="s">
        <v>30</v>
      </c>
      <c r="C8638" s="7">
        <v>46211.782337962963</v>
      </c>
      <c r="D8638" s="4">
        <v>233800000</v>
      </c>
      <c r="E8638" t="s">
        <v>1264</v>
      </c>
      <c r="F8638" t="s">
        <v>9085</v>
      </c>
      <c r="G8638" s="4">
        <v>95070000</v>
      </c>
      <c r="H8638" t="s">
        <v>9086</v>
      </c>
      <c r="I8638" s="2">
        <v>46211.740706018521</v>
      </c>
      <c r="J8638" s="4">
        <v>50000000</v>
      </c>
      <c r="K8638" s="4" t="s">
        <v>6190</v>
      </c>
      <c r="L8638" s="5">
        <v>233.8</v>
      </c>
      <c r="M8638" s="5">
        <v>95.07</v>
      </c>
      <c r="N8638" s="5">
        <v>50</v>
      </c>
      <c r="O8638" s="5" t="str">
        <f t="shared" si="134"/>
        <v>0,400000</v>
      </c>
      <c r="P8638" s="5" t="s">
        <v>10840</v>
      </c>
      <c r="Q8638" s="5" t="s">
        <v>11535</v>
      </c>
    </row>
    <row r="8639" spans="1:17" x14ac:dyDescent="0.25">
      <c r="A8639">
        <v>64519</v>
      </c>
      <c r="B8639" t="s">
        <v>30</v>
      </c>
      <c r="C8639" s="7">
        <v>46211.782349537039</v>
      </c>
      <c r="D8639" s="4">
        <v>233600000</v>
      </c>
      <c r="E8639" t="s">
        <v>9087</v>
      </c>
      <c r="F8639" t="s">
        <v>7966</v>
      </c>
      <c r="G8639" s="4">
        <v>95070000</v>
      </c>
      <c r="H8639" t="s">
        <v>9088</v>
      </c>
      <c r="I8639" s="2">
        <v>46211.740706018521</v>
      </c>
      <c r="J8639" s="4">
        <v>50000000</v>
      </c>
      <c r="K8639" s="4" t="s">
        <v>2601</v>
      </c>
      <c r="L8639" s="5">
        <v>233.6</v>
      </c>
      <c r="M8639" s="5">
        <v>95.07</v>
      </c>
      <c r="N8639" s="5">
        <v>50</v>
      </c>
      <c r="O8639" s="5" t="str">
        <f t="shared" si="134"/>
        <v>0,410000</v>
      </c>
      <c r="P8639" s="5" t="s">
        <v>11536</v>
      </c>
      <c r="Q8639" s="5" t="s">
        <v>11243</v>
      </c>
    </row>
    <row r="8640" spans="1:17" x14ac:dyDescent="0.25">
      <c r="A8640">
        <v>64520</v>
      </c>
      <c r="B8640" t="s">
        <v>30</v>
      </c>
      <c r="C8640" s="7">
        <v>46211.782361111109</v>
      </c>
      <c r="D8640" s="4">
        <v>233600000</v>
      </c>
      <c r="E8640" t="s">
        <v>9089</v>
      </c>
      <c r="F8640" t="s">
        <v>933</v>
      </c>
      <c r="G8640" s="4">
        <v>95070000</v>
      </c>
      <c r="H8640" t="s">
        <v>9090</v>
      </c>
      <c r="I8640" s="2">
        <v>46211.740706018521</v>
      </c>
      <c r="J8640" s="4">
        <v>50000000</v>
      </c>
      <c r="K8640" s="4" t="s">
        <v>2601</v>
      </c>
      <c r="L8640" s="5">
        <v>233.6</v>
      </c>
      <c r="M8640" s="5">
        <v>95.07</v>
      </c>
      <c r="N8640" s="5">
        <v>50</v>
      </c>
      <c r="O8640" s="5" t="str">
        <f t="shared" si="134"/>
        <v>0,410000</v>
      </c>
      <c r="P8640" s="5" t="s">
        <v>11537</v>
      </c>
      <c r="Q8640" s="5" t="s">
        <v>10744</v>
      </c>
    </row>
    <row r="8641" spans="1:17" x14ac:dyDescent="0.25">
      <c r="A8641">
        <v>64521</v>
      </c>
      <c r="B8641" t="s">
        <v>30</v>
      </c>
      <c r="C8641" s="7">
        <v>46211.782372685186</v>
      </c>
      <c r="D8641" s="4">
        <v>233500000</v>
      </c>
      <c r="E8641" t="s">
        <v>9091</v>
      </c>
      <c r="F8641" t="s">
        <v>9092</v>
      </c>
      <c r="G8641" s="4">
        <v>95070000</v>
      </c>
      <c r="H8641" t="s">
        <v>9093</v>
      </c>
      <c r="I8641" s="2">
        <v>46211.740706018521</v>
      </c>
      <c r="J8641" s="4">
        <v>50000000</v>
      </c>
      <c r="K8641" s="4" t="s">
        <v>2601</v>
      </c>
      <c r="L8641" s="5">
        <v>233.5</v>
      </c>
      <c r="M8641" s="5">
        <v>95.07</v>
      </c>
      <c r="N8641" s="5">
        <v>50</v>
      </c>
      <c r="O8641" s="5" t="str">
        <f t="shared" si="134"/>
        <v>0,410000</v>
      </c>
      <c r="P8641" s="5" t="s">
        <v>11538</v>
      </c>
      <c r="Q8641" s="5" t="s">
        <v>11539</v>
      </c>
    </row>
    <row r="8642" spans="1:17" x14ac:dyDescent="0.25">
      <c r="A8642">
        <v>64522</v>
      </c>
      <c r="B8642" t="s">
        <v>30</v>
      </c>
      <c r="C8642" s="7">
        <v>46211.782384259262</v>
      </c>
      <c r="D8642" s="4">
        <v>233500000</v>
      </c>
      <c r="E8642" t="s">
        <v>9091</v>
      </c>
      <c r="F8642" t="s">
        <v>9092</v>
      </c>
      <c r="G8642" s="4">
        <v>95070000</v>
      </c>
      <c r="H8642" t="s">
        <v>9094</v>
      </c>
      <c r="I8642" s="2">
        <v>46211.74082175926</v>
      </c>
      <c r="J8642" s="4">
        <v>50000000</v>
      </c>
      <c r="K8642" s="4" t="s">
        <v>2601</v>
      </c>
      <c r="L8642" s="5">
        <v>233.5</v>
      </c>
      <c r="M8642" s="5">
        <v>95.07</v>
      </c>
      <c r="N8642" s="5">
        <v>50</v>
      </c>
      <c r="O8642" s="5" t="str">
        <f t="shared" si="134"/>
        <v>0,410000</v>
      </c>
      <c r="P8642" s="5" t="s">
        <v>11538</v>
      </c>
      <c r="Q8642" s="5" t="s">
        <v>11539</v>
      </c>
    </row>
    <row r="8643" spans="1:17" x14ac:dyDescent="0.25">
      <c r="A8643">
        <v>64523</v>
      </c>
      <c r="B8643" t="s">
        <v>30</v>
      </c>
      <c r="C8643" s="7">
        <v>46211.782395833332</v>
      </c>
      <c r="D8643" s="4">
        <v>233700000</v>
      </c>
      <c r="E8643" t="s">
        <v>9095</v>
      </c>
      <c r="F8643" t="s">
        <v>954</v>
      </c>
      <c r="G8643" s="4">
        <v>95070000</v>
      </c>
      <c r="H8643" t="s">
        <v>9096</v>
      </c>
      <c r="I8643" s="2">
        <v>46211.74082175926</v>
      </c>
      <c r="J8643" s="4">
        <v>50000000</v>
      </c>
      <c r="K8643" s="4" t="s">
        <v>2601</v>
      </c>
      <c r="L8643" s="5">
        <v>233.7</v>
      </c>
      <c r="M8643" s="5">
        <v>95.07</v>
      </c>
      <c r="N8643" s="5">
        <v>50</v>
      </c>
      <c r="O8643" s="5" t="str">
        <f t="shared" ref="O8643:O8706" si="135">SUBSTITUTE(K8643,".",",")</f>
        <v>0,410000</v>
      </c>
      <c r="P8643" s="5" t="s">
        <v>11540</v>
      </c>
      <c r="Q8643" s="5" t="s">
        <v>10754</v>
      </c>
    </row>
    <row r="8644" spans="1:17" x14ac:dyDescent="0.25">
      <c r="A8644">
        <v>64524</v>
      </c>
      <c r="B8644" t="s">
        <v>30</v>
      </c>
      <c r="C8644" s="7">
        <v>46211.782407407409</v>
      </c>
      <c r="D8644" s="4">
        <v>233600000</v>
      </c>
      <c r="E8644" t="s">
        <v>9097</v>
      </c>
      <c r="F8644" t="s">
        <v>933</v>
      </c>
      <c r="G8644" s="4">
        <v>95070000</v>
      </c>
      <c r="H8644" t="s">
        <v>9098</v>
      </c>
      <c r="I8644" s="2">
        <v>46211.74082175926</v>
      </c>
      <c r="J8644" s="4">
        <v>50000000</v>
      </c>
      <c r="K8644" s="4" t="s">
        <v>2601</v>
      </c>
      <c r="L8644" s="5">
        <v>233.6</v>
      </c>
      <c r="M8644" s="5">
        <v>95.07</v>
      </c>
      <c r="N8644" s="5">
        <v>50</v>
      </c>
      <c r="O8644" s="5" t="str">
        <f t="shared" si="135"/>
        <v>0,410000</v>
      </c>
      <c r="P8644" s="5" t="s">
        <v>11541</v>
      </c>
      <c r="Q8644" s="5" t="s">
        <v>10744</v>
      </c>
    </row>
    <row r="8645" spans="1:17" x14ac:dyDescent="0.25">
      <c r="A8645">
        <v>64525</v>
      </c>
      <c r="B8645" t="s">
        <v>30</v>
      </c>
      <c r="C8645" s="7">
        <v>46211.782418981478</v>
      </c>
      <c r="D8645" s="4">
        <v>233500000</v>
      </c>
      <c r="E8645" t="s">
        <v>9099</v>
      </c>
      <c r="F8645" t="s">
        <v>9100</v>
      </c>
      <c r="G8645" s="4">
        <v>95070000</v>
      </c>
      <c r="H8645" t="s">
        <v>9101</v>
      </c>
      <c r="I8645" s="2">
        <v>46211.74082175926</v>
      </c>
      <c r="J8645" s="4">
        <v>50000000</v>
      </c>
      <c r="K8645" s="4" t="s">
        <v>2326</v>
      </c>
      <c r="L8645" s="5">
        <v>233.5</v>
      </c>
      <c r="M8645" s="5">
        <v>95.07</v>
      </c>
      <c r="N8645" s="5">
        <v>50</v>
      </c>
      <c r="O8645" s="5" t="str">
        <f t="shared" si="135"/>
        <v>0,420000</v>
      </c>
      <c r="P8645" s="5" t="s">
        <v>11542</v>
      </c>
      <c r="Q8645" s="5" t="s">
        <v>11543</v>
      </c>
    </row>
    <row r="8646" spans="1:17" x14ac:dyDescent="0.25">
      <c r="A8646">
        <v>64526</v>
      </c>
      <c r="B8646" t="s">
        <v>30</v>
      </c>
      <c r="C8646" s="7">
        <v>46211.782430555555</v>
      </c>
      <c r="D8646" s="4">
        <v>233500000</v>
      </c>
      <c r="E8646" t="s">
        <v>9099</v>
      </c>
      <c r="F8646" t="s">
        <v>9100</v>
      </c>
      <c r="G8646" s="4">
        <v>95070000</v>
      </c>
      <c r="H8646" t="s">
        <v>9102</v>
      </c>
      <c r="I8646" s="2">
        <v>46211.74082175926</v>
      </c>
      <c r="J8646" s="4">
        <v>50000000</v>
      </c>
      <c r="K8646" s="4" t="s">
        <v>2326</v>
      </c>
      <c r="L8646" s="5">
        <v>233.5</v>
      </c>
      <c r="M8646" s="5">
        <v>95.07</v>
      </c>
      <c r="N8646" s="5">
        <v>50</v>
      </c>
      <c r="O8646" s="5" t="str">
        <f t="shared" si="135"/>
        <v>0,420000</v>
      </c>
      <c r="P8646" s="5" t="s">
        <v>11542</v>
      </c>
      <c r="Q8646" s="5" t="s">
        <v>11543</v>
      </c>
    </row>
    <row r="8647" spans="1:17" x14ac:dyDescent="0.25">
      <c r="A8647">
        <v>64527</v>
      </c>
      <c r="B8647" t="s">
        <v>30</v>
      </c>
      <c r="C8647" s="7">
        <v>46211.782442129632</v>
      </c>
      <c r="D8647" s="4">
        <v>233300000</v>
      </c>
      <c r="E8647" s="3">
        <v>1107000</v>
      </c>
      <c r="F8647" t="s">
        <v>9103</v>
      </c>
      <c r="G8647" s="4">
        <v>95070999</v>
      </c>
      <c r="H8647" t="s">
        <v>9104</v>
      </c>
      <c r="I8647" s="2">
        <v>46211.74082175926</v>
      </c>
      <c r="J8647" s="4">
        <v>50000000</v>
      </c>
      <c r="K8647" s="4" t="s">
        <v>9105</v>
      </c>
      <c r="L8647" s="5">
        <v>233.3</v>
      </c>
      <c r="M8647" s="5">
        <v>95.070999</v>
      </c>
      <c r="N8647" s="5">
        <v>50</v>
      </c>
      <c r="O8647" s="5" t="str">
        <f t="shared" si="135"/>
        <v>0,740000</v>
      </c>
      <c r="P8647" s="5" t="s">
        <v>11544</v>
      </c>
      <c r="Q8647" s="5" t="s">
        <v>11545</v>
      </c>
    </row>
    <row r="8648" spans="1:17" x14ac:dyDescent="0.25">
      <c r="A8648">
        <v>64528</v>
      </c>
      <c r="B8648" t="s">
        <v>30</v>
      </c>
      <c r="C8648" s="7">
        <v>46211.782453703701</v>
      </c>
      <c r="D8648" s="4">
        <v>230000000</v>
      </c>
      <c r="E8648" s="3">
        <v>11149000</v>
      </c>
      <c r="F8648" s="3">
        <v>2516600</v>
      </c>
      <c r="G8648" s="4">
        <v>95071999</v>
      </c>
      <c r="H8648" t="s">
        <v>9106</v>
      </c>
      <c r="I8648" s="2">
        <v>46211.74082175926</v>
      </c>
      <c r="J8648" s="4">
        <v>50000000</v>
      </c>
      <c r="K8648" s="4" t="s">
        <v>6214</v>
      </c>
      <c r="L8648" s="5">
        <v>230</v>
      </c>
      <c r="M8648" s="5">
        <v>95.071999000000005</v>
      </c>
      <c r="N8648" s="5">
        <v>50</v>
      </c>
      <c r="O8648" s="5" t="str">
        <f t="shared" si="135"/>
        <v>0,980000</v>
      </c>
      <c r="P8648" s="5" t="s">
        <v>11546</v>
      </c>
      <c r="Q8648" s="5" t="s">
        <v>11547</v>
      </c>
    </row>
    <row r="8649" spans="1:17" x14ac:dyDescent="0.25">
      <c r="A8649">
        <v>64529</v>
      </c>
      <c r="B8649" t="s">
        <v>30</v>
      </c>
      <c r="C8649" s="7">
        <v>46211.782465277778</v>
      </c>
      <c r="D8649" s="4">
        <v>230300000</v>
      </c>
      <c r="E8649" s="3">
        <v>10163000</v>
      </c>
      <c r="F8649" s="3">
        <v>2336100</v>
      </c>
      <c r="G8649" s="4">
        <v>95071999</v>
      </c>
      <c r="H8649" t="s">
        <v>9107</v>
      </c>
      <c r="I8649" s="2">
        <v>46211.74082175926</v>
      </c>
      <c r="J8649" s="4">
        <v>50000000</v>
      </c>
      <c r="K8649" s="4">
        <v>1</v>
      </c>
      <c r="L8649" s="5">
        <v>230.3</v>
      </c>
      <c r="M8649" s="5">
        <v>95.071999000000005</v>
      </c>
      <c r="N8649" s="5">
        <v>50</v>
      </c>
      <c r="O8649" s="5" t="str">
        <f t="shared" si="135"/>
        <v>1</v>
      </c>
      <c r="P8649" s="5" t="s">
        <v>11548</v>
      </c>
      <c r="Q8649" s="5" t="s">
        <v>11549</v>
      </c>
    </row>
    <row r="8650" spans="1:17" x14ac:dyDescent="0.25">
      <c r="A8650">
        <v>64530</v>
      </c>
      <c r="B8650" t="s">
        <v>30</v>
      </c>
      <c r="C8650" s="7">
        <v>46211.782476851855</v>
      </c>
      <c r="D8650" s="4">
        <v>230300000</v>
      </c>
      <c r="E8650" s="3">
        <v>10163000</v>
      </c>
      <c r="F8650" s="3">
        <v>2336100</v>
      </c>
      <c r="G8650" s="4">
        <v>95072998</v>
      </c>
      <c r="H8650" t="s">
        <v>9108</v>
      </c>
      <c r="I8650" s="2">
        <v>46211.74082175926</v>
      </c>
      <c r="J8650" s="4">
        <v>50000000</v>
      </c>
      <c r="K8650" s="4">
        <v>1</v>
      </c>
      <c r="L8650" s="5">
        <v>230.3</v>
      </c>
      <c r="M8650" s="5">
        <v>95.072997999999998</v>
      </c>
      <c r="N8650" s="5">
        <v>50</v>
      </c>
      <c r="O8650" s="5" t="str">
        <f t="shared" si="135"/>
        <v>1</v>
      </c>
      <c r="P8650" s="5" t="s">
        <v>11548</v>
      </c>
      <c r="Q8650" s="5" t="s">
        <v>11549</v>
      </c>
    </row>
    <row r="8651" spans="1:17" x14ac:dyDescent="0.25">
      <c r="A8651">
        <v>64531</v>
      </c>
      <c r="B8651" t="s">
        <v>30</v>
      </c>
      <c r="C8651" s="7">
        <v>46211.782488425924</v>
      </c>
      <c r="D8651" s="4">
        <v>230600000</v>
      </c>
      <c r="E8651" s="3">
        <v>9273000</v>
      </c>
      <c r="F8651" s="3">
        <v>2125200</v>
      </c>
      <c r="G8651" s="4">
        <v>95072998</v>
      </c>
      <c r="H8651" t="s">
        <v>9109</v>
      </c>
      <c r="I8651" s="2">
        <v>46211.74082175926</v>
      </c>
      <c r="J8651" s="4">
        <v>50000000</v>
      </c>
      <c r="K8651" s="4" t="s">
        <v>6211</v>
      </c>
      <c r="L8651" s="5">
        <v>230.6</v>
      </c>
      <c r="M8651" s="5">
        <v>95.072997999999998</v>
      </c>
      <c r="N8651" s="5">
        <v>50</v>
      </c>
      <c r="O8651" s="5" t="str">
        <f t="shared" si="135"/>
        <v>0,990000</v>
      </c>
      <c r="P8651" s="5" t="s">
        <v>11550</v>
      </c>
      <c r="Q8651" s="5" t="s">
        <v>11551</v>
      </c>
    </row>
    <row r="8652" spans="1:17" x14ac:dyDescent="0.25">
      <c r="A8652">
        <v>64532</v>
      </c>
      <c r="B8652" t="s">
        <v>30</v>
      </c>
      <c r="C8652" s="7">
        <v>46211.782500000001</v>
      </c>
      <c r="D8652" s="4">
        <v>230700000</v>
      </c>
      <c r="E8652" s="3">
        <v>8929000</v>
      </c>
      <c r="F8652" s="3">
        <v>2045100</v>
      </c>
      <c r="G8652" s="4">
        <v>95073997</v>
      </c>
      <c r="H8652" t="s">
        <v>9110</v>
      </c>
      <c r="I8652" s="2">
        <v>46211.740949074076</v>
      </c>
      <c r="J8652" s="4">
        <v>50000000</v>
      </c>
      <c r="K8652" s="4" t="s">
        <v>6211</v>
      </c>
      <c r="L8652" s="5">
        <v>230.7</v>
      </c>
      <c r="M8652" s="5">
        <v>95.073997000000006</v>
      </c>
      <c r="N8652" s="5">
        <v>50</v>
      </c>
      <c r="O8652" s="5" t="str">
        <f t="shared" si="135"/>
        <v>0,990000</v>
      </c>
      <c r="P8652" s="5" t="s">
        <v>11552</v>
      </c>
      <c r="Q8652" s="5" t="s">
        <v>11553</v>
      </c>
    </row>
    <row r="8653" spans="1:17" x14ac:dyDescent="0.25">
      <c r="A8653">
        <v>64533</v>
      </c>
      <c r="B8653" t="s">
        <v>30</v>
      </c>
      <c r="C8653" s="7">
        <v>46211.782511574071</v>
      </c>
      <c r="D8653" s="4">
        <v>230700000</v>
      </c>
      <c r="E8653" s="3">
        <v>8728000</v>
      </c>
      <c r="F8653" s="3">
        <v>1998100</v>
      </c>
      <c r="G8653" s="4">
        <v>95073997</v>
      </c>
      <c r="H8653" t="s">
        <v>9111</v>
      </c>
      <c r="I8653" s="2">
        <v>46211.740949074076</v>
      </c>
      <c r="J8653" s="4">
        <v>50000000</v>
      </c>
      <c r="K8653" s="4" t="s">
        <v>6211</v>
      </c>
      <c r="L8653" s="5">
        <v>230.7</v>
      </c>
      <c r="M8653" s="5">
        <v>95.073997000000006</v>
      </c>
      <c r="N8653" s="5">
        <v>50</v>
      </c>
      <c r="O8653" s="5" t="str">
        <f t="shared" si="135"/>
        <v>0,990000</v>
      </c>
      <c r="P8653" s="5" t="s">
        <v>11554</v>
      </c>
      <c r="Q8653" s="5" t="s">
        <v>11555</v>
      </c>
    </row>
    <row r="8654" spans="1:17" x14ac:dyDescent="0.25">
      <c r="A8654">
        <v>64534</v>
      </c>
      <c r="B8654" t="s">
        <v>30</v>
      </c>
      <c r="C8654" s="7">
        <v>46211.782523148147</v>
      </c>
      <c r="D8654" s="4">
        <v>230800000</v>
      </c>
      <c r="E8654" s="3">
        <v>8594000</v>
      </c>
      <c r="F8654" s="3">
        <v>1966900</v>
      </c>
      <c r="G8654" s="4">
        <v>95074997</v>
      </c>
      <c r="H8654" t="s">
        <v>9112</v>
      </c>
      <c r="I8654" s="2">
        <v>46211.740949074076</v>
      </c>
      <c r="J8654" s="4">
        <v>50000000</v>
      </c>
      <c r="K8654" s="4" t="s">
        <v>6211</v>
      </c>
      <c r="L8654" s="5">
        <v>230.8</v>
      </c>
      <c r="M8654" s="5">
        <v>95.074996999999996</v>
      </c>
      <c r="N8654" s="5">
        <v>50</v>
      </c>
      <c r="O8654" s="5" t="str">
        <f t="shared" si="135"/>
        <v>0,990000</v>
      </c>
      <c r="P8654" s="5" t="s">
        <v>11556</v>
      </c>
      <c r="Q8654" s="5" t="s">
        <v>11557</v>
      </c>
    </row>
    <row r="8655" spans="1:17" x14ac:dyDescent="0.25">
      <c r="A8655">
        <v>64535</v>
      </c>
      <c r="B8655" t="s">
        <v>30</v>
      </c>
      <c r="C8655" s="7">
        <v>46211.782534722224</v>
      </c>
      <c r="D8655" s="4">
        <v>230800000</v>
      </c>
      <c r="E8655" s="3">
        <v>8594000</v>
      </c>
      <c r="F8655" s="3">
        <v>1966900</v>
      </c>
      <c r="G8655" s="4">
        <v>95074997</v>
      </c>
      <c r="H8655" t="s">
        <v>9113</v>
      </c>
      <c r="I8655" s="2">
        <v>46211.740949074076</v>
      </c>
      <c r="J8655" s="4">
        <v>50000000</v>
      </c>
      <c r="K8655" s="4" t="s">
        <v>6211</v>
      </c>
      <c r="L8655" s="5">
        <v>230.8</v>
      </c>
      <c r="M8655" s="5">
        <v>95.074996999999996</v>
      </c>
      <c r="N8655" s="5">
        <v>50</v>
      </c>
      <c r="O8655" s="5" t="str">
        <f t="shared" si="135"/>
        <v>0,990000</v>
      </c>
      <c r="P8655" s="5" t="s">
        <v>11556</v>
      </c>
      <c r="Q8655" s="5" t="s">
        <v>11557</v>
      </c>
    </row>
    <row r="8656" spans="1:17" x14ac:dyDescent="0.25">
      <c r="A8656">
        <v>64536</v>
      </c>
      <c r="B8656" t="s">
        <v>30</v>
      </c>
      <c r="C8656" s="7">
        <v>46211.782546296294</v>
      </c>
      <c r="D8656" s="4">
        <v>230800000</v>
      </c>
      <c r="E8656" s="3">
        <v>8498000</v>
      </c>
      <c r="F8656" s="3">
        <v>1944400</v>
      </c>
      <c r="G8656" s="4">
        <v>95075996</v>
      </c>
      <c r="H8656" t="s">
        <v>9114</v>
      </c>
      <c r="I8656" s="2">
        <v>46211.740949074076</v>
      </c>
      <c r="J8656" s="4">
        <v>50000000</v>
      </c>
      <c r="K8656" s="4" t="s">
        <v>6211</v>
      </c>
      <c r="L8656" s="5">
        <v>230.8</v>
      </c>
      <c r="M8656" s="5">
        <v>95.075996000000004</v>
      </c>
      <c r="N8656" s="5">
        <v>50</v>
      </c>
      <c r="O8656" s="5" t="str">
        <f t="shared" si="135"/>
        <v>0,990000</v>
      </c>
      <c r="P8656" s="5" t="s">
        <v>11558</v>
      </c>
      <c r="Q8656" s="5" t="s">
        <v>11559</v>
      </c>
    </row>
    <row r="8657" spans="1:17" x14ac:dyDescent="0.25">
      <c r="A8657">
        <v>64537</v>
      </c>
      <c r="B8657" t="s">
        <v>30</v>
      </c>
      <c r="C8657" s="7">
        <v>46211.782557870371</v>
      </c>
      <c r="D8657" s="4">
        <v>230800000</v>
      </c>
      <c r="E8657" s="3">
        <v>8428000</v>
      </c>
      <c r="F8657" s="3">
        <v>1928200</v>
      </c>
      <c r="G8657" s="4">
        <v>95077003</v>
      </c>
      <c r="H8657" t="s">
        <v>9115</v>
      </c>
      <c r="I8657" s="2">
        <v>46211.740949074076</v>
      </c>
      <c r="J8657" s="4">
        <v>50000000</v>
      </c>
      <c r="K8657" s="4" t="s">
        <v>6211</v>
      </c>
      <c r="L8657" s="5">
        <v>230.8</v>
      </c>
      <c r="M8657" s="5">
        <v>95.077003000000005</v>
      </c>
      <c r="N8657" s="5">
        <v>50</v>
      </c>
      <c r="O8657" s="5" t="str">
        <f t="shared" si="135"/>
        <v>0,990000</v>
      </c>
      <c r="P8657" s="5" t="s">
        <v>11560</v>
      </c>
      <c r="Q8657" s="5" t="s">
        <v>11561</v>
      </c>
    </row>
    <row r="8658" spans="1:17" x14ac:dyDescent="0.25">
      <c r="A8658">
        <v>64538</v>
      </c>
      <c r="B8658" t="s">
        <v>30</v>
      </c>
      <c r="C8658" s="7">
        <v>46211.782569444447</v>
      </c>
      <c r="D8658" s="4">
        <v>230800000</v>
      </c>
      <c r="E8658" s="3">
        <v>8372000</v>
      </c>
      <c r="F8658" s="3">
        <v>1915000</v>
      </c>
      <c r="G8658" s="4">
        <v>95077003</v>
      </c>
      <c r="H8658" t="s">
        <v>9116</v>
      </c>
      <c r="I8658" s="2">
        <v>46211.740949074076</v>
      </c>
      <c r="J8658" s="4">
        <v>50000000</v>
      </c>
      <c r="K8658" s="4" t="s">
        <v>6211</v>
      </c>
      <c r="L8658" s="5">
        <v>230.8</v>
      </c>
      <c r="M8658" s="5">
        <v>95.077003000000005</v>
      </c>
      <c r="N8658" s="5">
        <v>50</v>
      </c>
      <c r="O8658" s="5" t="str">
        <f t="shared" si="135"/>
        <v>0,990000</v>
      </c>
      <c r="P8658" s="5" t="s">
        <v>11562</v>
      </c>
      <c r="Q8658" s="5" t="s">
        <v>11563</v>
      </c>
    </row>
    <row r="8659" spans="1:17" x14ac:dyDescent="0.25">
      <c r="A8659">
        <v>64539</v>
      </c>
      <c r="B8659" t="s">
        <v>30</v>
      </c>
      <c r="C8659" s="7">
        <v>46211.782581018517</v>
      </c>
      <c r="D8659" s="4">
        <v>230800000</v>
      </c>
      <c r="E8659" s="3">
        <v>8372000</v>
      </c>
      <c r="F8659" s="3">
        <v>1915000</v>
      </c>
      <c r="G8659" s="4">
        <v>95078003</v>
      </c>
      <c r="H8659" t="s">
        <v>9117</v>
      </c>
      <c r="I8659" s="2">
        <v>46211.740949074076</v>
      </c>
      <c r="J8659" s="4">
        <v>50000000</v>
      </c>
      <c r="K8659" s="4" t="s">
        <v>6211</v>
      </c>
      <c r="L8659" s="5">
        <v>230.8</v>
      </c>
      <c r="M8659" s="5">
        <v>95.078002999999995</v>
      </c>
      <c r="N8659" s="5">
        <v>50</v>
      </c>
      <c r="O8659" s="5" t="str">
        <f t="shared" si="135"/>
        <v>0,990000</v>
      </c>
      <c r="P8659" s="5" t="s">
        <v>11562</v>
      </c>
      <c r="Q8659" s="5" t="s">
        <v>11563</v>
      </c>
    </row>
    <row r="8660" spans="1:17" x14ac:dyDescent="0.25">
      <c r="A8660">
        <v>64540</v>
      </c>
      <c r="B8660" t="s">
        <v>30</v>
      </c>
      <c r="C8660" s="7">
        <v>46211.782592592594</v>
      </c>
      <c r="D8660" s="4">
        <v>230700000</v>
      </c>
      <c r="E8660" s="3">
        <v>8332000</v>
      </c>
      <c r="F8660" s="3">
        <v>1904800</v>
      </c>
      <c r="G8660" s="4">
        <v>95078003</v>
      </c>
      <c r="H8660" t="s">
        <v>9118</v>
      </c>
      <c r="I8660" s="2">
        <v>46211.740949074076</v>
      </c>
      <c r="J8660" s="4">
        <v>50000000</v>
      </c>
      <c r="K8660" s="4" t="s">
        <v>6211</v>
      </c>
      <c r="L8660" s="5">
        <v>230.7</v>
      </c>
      <c r="M8660" s="5">
        <v>95.078002999999995</v>
      </c>
      <c r="N8660" s="5">
        <v>50</v>
      </c>
      <c r="O8660" s="5" t="str">
        <f t="shared" si="135"/>
        <v>0,990000</v>
      </c>
      <c r="P8660" s="5" t="s">
        <v>11564</v>
      </c>
      <c r="Q8660" s="5" t="s">
        <v>11266</v>
      </c>
    </row>
    <row r="8661" spans="1:17" x14ac:dyDescent="0.25">
      <c r="A8661">
        <v>64541</v>
      </c>
      <c r="B8661" t="s">
        <v>30</v>
      </c>
      <c r="C8661" s="7">
        <v>46211.782604166663</v>
      </c>
      <c r="D8661" s="4">
        <v>230700000</v>
      </c>
      <c r="E8661" s="3">
        <v>8299000</v>
      </c>
      <c r="F8661" s="3">
        <v>1897300</v>
      </c>
      <c r="G8661" s="4">
        <v>95079002</v>
      </c>
      <c r="H8661" t="s">
        <v>9119</v>
      </c>
      <c r="I8661" s="2">
        <v>46211.740949074076</v>
      </c>
      <c r="J8661" s="4">
        <v>50000000</v>
      </c>
      <c r="K8661" s="4" t="s">
        <v>6211</v>
      </c>
      <c r="L8661" s="5">
        <v>230.7</v>
      </c>
      <c r="M8661" s="5">
        <v>95.079002000000003</v>
      </c>
      <c r="N8661" s="5">
        <v>50</v>
      </c>
      <c r="O8661" s="5" t="str">
        <f t="shared" si="135"/>
        <v>0,990000</v>
      </c>
      <c r="P8661" s="5" t="s">
        <v>11565</v>
      </c>
      <c r="Q8661" s="5" t="s">
        <v>11566</v>
      </c>
    </row>
    <row r="8662" spans="1:17" x14ac:dyDescent="0.25">
      <c r="A8662">
        <v>64542</v>
      </c>
      <c r="B8662" t="s">
        <v>30</v>
      </c>
      <c r="C8662" s="7">
        <v>46211.78261574074</v>
      </c>
      <c r="D8662" s="4">
        <v>230800000</v>
      </c>
      <c r="E8662" s="3">
        <v>8276000</v>
      </c>
      <c r="F8662" s="3">
        <v>1892000</v>
      </c>
      <c r="G8662" s="4">
        <v>95079002</v>
      </c>
      <c r="H8662" t="s">
        <v>9120</v>
      </c>
      <c r="I8662" s="2">
        <v>46211.741053240738</v>
      </c>
      <c r="J8662" s="4">
        <v>50000000</v>
      </c>
      <c r="K8662" s="4" t="s">
        <v>6211</v>
      </c>
      <c r="L8662" s="5">
        <v>230.8</v>
      </c>
      <c r="M8662" s="5">
        <v>95.079002000000003</v>
      </c>
      <c r="N8662" s="5">
        <v>50</v>
      </c>
      <c r="O8662" s="5" t="str">
        <f t="shared" si="135"/>
        <v>0,990000</v>
      </c>
      <c r="P8662" s="5" t="s">
        <v>11567</v>
      </c>
      <c r="Q8662" s="5" t="s">
        <v>11568</v>
      </c>
    </row>
    <row r="8663" spans="1:17" x14ac:dyDescent="0.25">
      <c r="A8663">
        <v>64543</v>
      </c>
      <c r="B8663" t="s">
        <v>30</v>
      </c>
      <c r="C8663" s="7">
        <v>46211.782627314817</v>
      </c>
      <c r="D8663" s="4">
        <v>230800000</v>
      </c>
      <c r="E8663" s="3">
        <v>8259000</v>
      </c>
      <c r="F8663" s="3">
        <v>1888400</v>
      </c>
      <c r="G8663" s="4">
        <v>95080002</v>
      </c>
      <c r="H8663" t="s">
        <v>9121</v>
      </c>
      <c r="I8663" s="2">
        <v>46211.741053240738</v>
      </c>
      <c r="J8663" s="4">
        <v>50000000</v>
      </c>
      <c r="K8663" s="4" t="s">
        <v>6211</v>
      </c>
      <c r="L8663" s="5">
        <v>230.8</v>
      </c>
      <c r="M8663" s="5">
        <v>95.080001999999993</v>
      </c>
      <c r="N8663" s="5">
        <v>50</v>
      </c>
      <c r="O8663" s="5" t="str">
        <f t="shared" si="135"/>
        <v>0,990000</v>
      </c>
      <c r="P8663" s="5" t="s">
        <v>11569</v>
      </c>
      <c r="Q8663" s="5" t="s">
        <v>11570</v>
      </c>
    </row>
    <row r="8664" spans="1:17" x14ac:dyDescent="0.25">
      <c r="A8664">
        <v>64544</v>
      </c>
      <c r="B8664" t="s">
        <v>30</v>
      </c>
      <c r="C8664" s="7">
        <v>46211.782638888886</v>
      </c>
      <c r="D8664" s="4">
        <v>230800000</v>
      </c>
      <c r="E8664" s="3">
        <v>8259000</v>
      </c>
      <c r="F8664" s="3">
        <v>1888400</v>
      </c>
      <c r="G8664" s="4">
        <v>95080002</v>
      </c>
      <c r="H8664" t="s">
        <v>9122</v>
      </c>
      <c r="I8664" s="2">
        <v>46211.741053240738</v>
      </c>
      <c r="J8664" s="4">
        <v>50000000</v>
      </c>
      <c r="K8664" s="4" t="s">
        <v>6211</v>
      </c>
      <c r="L8664" s="5">
        <v>230.8</v>
      </c>
      <c r="M8664" s="5">
        <v>95.080001999999993</v>
      </c>
      <c r="N8664" s="5">
        <v>50</v>
      </c>
      <c r="O8664" s="5" t="str">
        <f t="shared" si="135"/>
        <v>0,990000</v>
      </c>
      <c r="P8664" s="5" t="s">
        <v>11569</v>
      </c>
      <c r="Q8664" s="5" t="s">
        <v>11570</v>
      </c>
    </row>
    <row r="8665" spans="1:17" x14ac:dyDescent="0.25">
      <c r="A8665">
        <v>64545</v>
      </c>
      <c r="B8665" t="s">
        <v>30</v>
      </c>
      <c r="C8665" s="7">
        <v>46211.782650462963</v>
      </c>
      <c r="D8665" s="4">
        <v>230800000</v>
      </c>
      <c r="E8665" s="3">
        <v>8246000</v>
      </c>
      <c r="F8665" s="3">
        <v>1885300</v>
      </c>
      <c r="G8665" s="4">
        <v>95081001</v>
      </c>
      <c r="H8665" t="s">
        <v>9123</v>
      </c>
      <c r="I8665" s="2">
        <v>46211.741053240738</v>
      </c>
      <c r="J8665" s="4">
        <v>50000000</v>
      </c>
      <c r="K8665" s="4" t="s">
        <v>6211</v>
      </c>
      <c r="L8665" s="5">
        <v>230.8</v>
      </c>
      <c r="M8665" s="5">
        <v>95.081001000000001</v>
      </c>
      <c r="N8665" s="5">
        <v>50</v>
      </c>
      <c r="O8665" s="5" t="str">
        <f t="shared" si="135"/>
        <v>0,990000</v>
      </c>
      <c r="P8665" s="5" t="s">
        <v>11571</v>
      </c>
      <c r="Q8665" s="5" t="s">
        <v>11572</v>
      </c>
    </row>
    <row r="8666" spans="1:17" x14ac:dyDescent="0.25">
      <c r="A8666">
        <v>64546</v>
      </c>
      <c r="B8666" t="s">
        <v>30</v>
      </c>
      <c r="C8666" s="7">
        <v>46211.78266203704</v>
      </c>
      <c r="D8666" s="4">
        <v>230800000</v>
      </c>
      <c r="E8666" s="3">
        <v>8232000</v>
      </c>
      <c r="F8666" s="3">
        <v>1882200</v>
      </c>
      <c r="G8666" s="4">
        <v>95081001</v>
      </c>
      <c r="H8666" t="s">
        <v>9124</v>
      </c>
      <c r="I8666" s="2">
        <v>46211.741053240738</v>
      </c>
      <c r="J8666" s="4">
        <v>50000000</v>
      </c>
      <c r="K8666" s="4" t="s">
        <v>6211</v>
      </c>
      <c r="L8666" s="5">
        <v>230.8</v>
      </c>
      <c r="M8666" s="5">
        <v>95.081001000000001</v>
      </c>
      <c r="N8666" s="5">
        <v>50</v>
      </c>
      <c r="O8666" s="5" t="str">
        <f t="shared" si="135"/>
        <v>0,990000</v>
      </c>
      <c r="P8666" s="5" t="s">
        <v>11573</v>
      </c>
      <c r="Q8666" s="5" t="s">
        <v>11332</v>
      </c>
    </row>
    <row r="8667" spans="1:17" x14ac:dyDescent="0.25">
      <c r="A8667">
        <v>64547</v>
      </c>
      <c r="B8667" t="s">
        <v>30</v>
      </c>
      <c r="C8667" s="7">
        <v>46211.782673611109</v>
      </c>
      <c r="D8667" s="4">
        <v>230800000</v>
      </c>
      <c r="E8667" s="3">
        <v>8225000</v>
      </c>
      <c r="F8667" s="3">
        <v>1880400</v>
      </c>
      <c r="G8667" s="4">
        <v>95082001</v>
      </c>
      <c r="H8667" t="s">
        <v>9125</v>
      </c>
      <c r="I8667" s="2">
        <v>46211.741053240738</v>
      </c>
      <c r="J8667" s="4">
        <v>50000000</v>
      </c>
      <c r="K8667" s="4" t="s">
        <v>6211</v>
      </c>
      <c r="L8667" s="5">
        <v>230.8</v>
      </c>
      <c r="M8667" s="5">
        <v>95.082001000000005</v>
      </c>
      <c r="N8667" s="5">
        <v>50</v>
      </c>
      <c r="O8667" s="5" t="str">
        <f t="shared" si="135"/>
        <v>0,990000</v>
      </c>
      <c r="P8667" s="5" t="s">
        <v>11574</v>
      </c>
      <c r="Q8667" s="5" t="s">
        <v>11385</v>
      </c>
    </row>
    <row r="8668" spans="1:17" x14ac:dyDescent="0.25">
      <c r="A8668">
        <v>64548</v>
      </c>
      <c r="B8668" t="s">
        <v>30</v>
      </c>
      <c r="C8668" s="7">
        <v>46211.782685185186</v>
      </c>
      <c r="D8668" s="4">
        <v>231100000</v>
      </c>
      <c r="E8668" s="3">
        <v>8218000</v>
      </c>
      <c r="F8668" s="3">
        <v>1880700</v>
      </c>
      <c r="G8668" s="4">
        <v>95082001</v>
      </c>
      <c r="H8668" t="s">
        <v>9126</v>
      </c>
      <c r="I8668" s="2">
        <v>46211.741053240738</v>
      </c>
      <c r="J8668" s="4">
        <v>50000000</v>
      </c>
      <c r="K8668" s="4" t="s">
        <v>6211</v>
      </c>
      <c r="L8668" s="5">
        <v>231.1</v>
      </c>
      <c r="M8668" s="5">
        <v>95.082001000000005</v>
      </c>
      <c r="N8668" s="5">
        <v>50</v>
      </c>
      <c r="O8668" s="5" t="str">
        <f t="shared" si="135"/>
        <v>0,990000</v>
      </c>
      <c r="P8668" s="5" t="s">
        <v>11275</v>
      </c>
      <c r="Q8668" s="5" t="s">
        <v>11323</v>
      </c>
    </row>
    <row r="8669" spans="1:17" x14ac:dyDescent="0.25">
      <c r="A8669">
        <v>64549</v>
      </c>
      <c r="B8669" t="s">
        <v>30</v>
      </c>
      <c r="C8669" s="7">
        <v>46211.782696759263</v>
      </c>
      <c r="D8669" s="4">
        <v>231100000</v>
      </c>
      <c r="E8669" s="3">
        <v>8218000</v>
      </c>
      <c r="F8669" s="3">
        <v>1880700</v>
      </c>
      <c r="G8669" s="4">
        <v>95083000</v>
      </c>
      <c r="H8669" t="s">
        <v>9127</v>
      </c>
      <c r="I8669" s="2">
        <v>46211.741053240738</v>
      </c>
      <c r="J8669" s="4">
        <v>50000000</v>
      </c>
      <c r="K8669" s="4" t="s">
        <v>6211</v>
      </c>
      <c r="L8669" s="5">
        <v>231.1</v>
      </c>
      <c r="M8669" s="5">
        <v>95.082999999999998</v>
      </c>
      <c r="N8669" s="5">
        <v>50</v>
      </c>
      <c r="O8669" s="5" t="str">
        <f t="shared" si="135"/>
        <v>0,990000</v>
      </c>
      <c r="P8669" s="5" t="s">
        <v>11275</v>
      </c>
      <c r="Q8669" s="5" t="s">
        <v>11323</v>
      </c>
    </row>
    <row r="8670" spans="1:17" x14ac:dyDescent="0.25">
      <c r="A8670">
        <v>64550</v>
      </c>
      <c r="B8670" t="s">
        <v>30</v>
      </c>
      <c r="C8670" s="7">
        <v>46211.782708333332</v>
      </c>
      <c r="D8670" s="4">
        <v>231100000</v>
      </c>
      <c r="E8670" s="3">
        <v>8205000</v>
      </c>
      <c r="F8670" s="3">
        <v>1877600</v>
      </c>
      <c r="G8670" s="4">
        <v>95083000</v>
      </c>
      <c r="H8670" t="s">
        <v>9128</v>
      </c>
      <c r="I8670" s="2">
        <v>46211.741053240738</v>
      </c>
      <c r="J8670" s="4">
        <v>50000000</v>
      </c>
      <c r="K8670" s="4" t="s">
        <v>6211</v>
      </c>
      <c r="L8670" s="5">
        <v>231.1</v>
      </c>
      <c r="M8670" s="5">
        <v>95.082999999999998</v>
      </c>
      <c r="N8670" s="5">
        <v>50</v>
      </c>
      <c r="O8670" s="5" t="str">
        <f t="shared" si="135"/>
        <v>0,990000</v>
      </c>
      <c r="P8670" s="5" t="s">
        <v>11575</v>
      </c>
      <c r="Q8670" s="5" t="s">
        <v>11343</v>
      </c>
    </row>
    <row r="8671" spans="1:17" x14ac:dyDescent="0.25">
      <c r="A8671">
        <v>64551</v>
      </c>
      <c r="B8671" t="s">
        <v>30</v>
      </c>
      <c r="C8671" s="7">
        <v>46211.782719907409</v>
      </c>
      <c r="D8671" s="4">
        <v>231100000</v>
      </c>
      <c r="E8671" s="3">
        <v>8198000</v>
      </c>
      <c r="F8671" s="3">
        <v>1876200</v>
      </c>
      <c r="G8671" s="4">
        <v>95084000</v>
      </c>
      <c r="H8671" t="s">
        <v>9129</v>
      </c>
      <c r="I8671" s="2">
        <v>46211.741053240738</v>
      </c>
      <c r="J8671" s="4">
        <v>50000000</v>
      </c>
      <c r="K8671" s="4" t="s">
        <v>6211</v>
      </c>
      <c r="L8671" s="5">
        <v>231.1</v>
      </c>
      <c r="M8671" s="5">
        <v>95.084000000000003</v>
      </c>
      <c r="N8671" s="5">
        <v>50</v>
      </c>
      <c r="O8671" s="5" t="str">
        <f t="shared" si="135"/>
        <v>0,990000</v>
      </c>
      <c r="P8671" s="5" t="s">
        <v>11576</v>
      </c>
      <c r="Q8671" s="5" t="s">
        <v>11344</v>
      </c>
    </row>
    <row r="8672" spans="1:17" x14ac:dyDescent="0.25">
      <c r="A8672">
        <v>64552</v>
      </c>
      <c r="B8672" t="s">
        <v>30</v>
      </c>
      <c r="C8672" s="7">
        <v>46211.782731481479</v>
      </c>
      <c r="D8672" s="4">
        <v>231100000</v>
      </c>
      <c r="E8672" s="3">
        <v>8188000</v>
      </c>
      <c r="F8672" s="3">
        <v>1873700</v>
      </c>
      <c r="G8672" s="4">
        <v>95084000</v>
      </c>
      <c r="H8672" t="s">
        <v>9130</v>
      </c>
      <c r="I8672" s="2">
        <v>46211.741168981483</v>
      </c>
      <c r="J8672" s="4">
        <v>50000000</v>
      </c>
      <c r="K8672" s="4" t="s">
        <v>6211</v>
      </c>
      <c r="L8672" s="5">
        <v>231.1</v>
      </c>
      <c r="M8672" s="5">
        <v>95.084000000000003</v>
      </c>
      <c r="N8672" s="5">
        <v>50</v>
      </c>
      <c r="O8672" s="5" t="str">
        <f t="shared" si="135"/>
        <v>0,990000</v>
      </c>
      <c r="P8672" s="5" t="s">
        <v>11287</v>
      </c>
      <c r="Q8672" s="5" t="s">
        <v>11400</v>
      </c>
    </row>
    <row r="8673" spans="1:17" x14ac:dyDescent="0.25">
      <c r="A8673">
        <v>64553</v>
      </c>
      <c r="B8673" t="s">
        <v>30</v>
      </c>
      <c r="C8673" s="7">
        <v>46211.782743055555</v>
      </c>
      <c r="D8673" s="4">
        <v>231100000</v>
      </c>
      <c r="E8673" s="3">
        <v>8186000</v>
      </c>
      <c r="F8673" s="3">
        <v>1873000</v>
      </c>
      <c r="G8673" s="4">
        <v>95084999</v>
      </c>
      <c r="H8673" t="s">
        <v>9131</v>
      </c>
      <c r="I8673" s="2">
        <v>46211.741168981483</v>
      </c>
      <c r="J8673" s="4">
        <v>50000000</v>
      </c>
      <c r="K8673" s="4" t="s">
        <v>6211</v>
      </c>
      <c r="L8673" s="5">
        <v>231.1</v>
      </c>
      <c r="M8673" s="5">
        <v>95.084998999999996</v>
      </c>
      <c r="N8673" s="5">
        <v>50</v>
      </c>
      <c r="O8673" s="5" t="str">
        <f t="shared" si="135"/>
        <v>0,990000</v>
      </c>
      <c r="P8673" s="5" t="s">
        <v>11577</v>
      </c>
      <c r="Q8673" s="5" t="s">
        <v>11403</v>
      </c>
    </row>
    <row r="8674" spans="1:17" x14ac:dyDescent="0.25">
      <c r="A8674">
        <v>64554</v>
      </c>
      <c r="B8674" t="s">
        <v>30</v>
      </c>
      <c r="C8674" s="7">
        <v>46211.782754629632</v>
      </c>
      <c r="D8674" s="4">
        <v>231100000</v>
      </c>
      <c r="E8674" s="3">
        <v>8186000</v>
      </c>
      <c r="F8674" s="3">
        <v>1873000</v>
      </c>
      <c r="G8674" s="4">
        <v>95084999</v>
      </c>
      <c r="H8674" t="s">
        <v>9132</v>
      </c>
      <c r="I8674" s="2">
        <v>46211.741168981483</v>
      </c>
      <c r="J8674" s="4">
        <v>50000000</v>
      </c>
      <c r="K8674" s="4" t="s">
        <v>6211</v>
      </c>
      <c r="L8674" s="5">
        <v>231.1</v>
      </c>
      <c r="M8674" s="5">
        <v>95.084998999999996</v>
      </c>
      <c r="N8674" s="5">
        <v>50</v>
      </c>
      <c r="O8674" s="5" t="str">
        <f t="shared" si="135"/>
        <v>0,990000</v>
      </c>
      <c r="P8674" s="5" t="s">
        <v>11577</v>
      </c>
      <c r="Q8674" s="5" t="s">
        <v>11403</v>
      </c>
    </row>
    <row r="8675" spans="1:17" x14ac:dyDescent="0.25">
      <c r="A8675">
        <v>64555</v>
      </c>
      <c r="B8675" t="s">
        <v>30</v>
      </c>
      <c r="C8675" s="7">
        <v>46211.782766203702</v>
      </c>
      <c r="D8675" s="4">
        <v>231200000</v>
      </c>
      <c r="E8675" s="3">
        <v>8182000</v>
      </c>
      <c r="F8675" s="3">
        <v>1872900</v>
      </c>
      <c r="G8675" s="4">
        <v>95085999</v>
      </c>
      <c r="H8675" t="s">
        <v>9133</v>
      </c>
      <c r="I8675" s="2">
        <v>46211.741168981483</v>
      </c>
      <c r="J8675" s="4">
        <v>50000000</v>
      </c>
      <c r="K8675" s="4" t="s">
        <v>6211</v>
      </c>
      <c r="L8675" s="5">
        <v>231.2</v>
      </c>
      <c r="M8675" s="5">
        <v>95.085999000000001</v>
      </c>
      <c r="N8675" s="5">
        <v>50</v>
      </c>
      <c r="O8675" s="5" t="str">
        <f t="shared" si="135"/>
        <v>0,990000</v>
      </c>
      <c r="P8675" s="5" t="s">
        <v>11308</v>
      </c>
      <c r="Q8675" s="5" t="s">
        <v>11411</v>
      </c>
    </row>
    <row r="8676" spans="1:17" x14ac:dyDescent="0.25">
      <c r="A8676">
        <v>64556</v>
      </c>
      <c r="B8676" t="s">
        <v>30</v>
      </c>
      <c r="C8676" s="7">
        <v>46211.782777777778</v>
      </c>
      <c r="D8676" s="4">
        <v>231200000</v>
      </c>
      <c r="E8676" s="3">
        <v>8177000</v>
      </c>
      <c r="F8676" s="3">
        <v>1872100</v>
      </c>
      <c r="G8676" s="4">
        <v>95085999</v>
      </c>
      <c r="H8676" t="s">
        <v>9134</v>
      </c>
      <c r="I8676" s="2">
        <v>46211.741168981483</v>
      </c>
      <c r="J8676" s="4">
        <v>50000000</v>
      </c>
      <c r="K8676" s="4" t="s">
        <v>6211</v>
      </c>
      <c r="L8676" s="5">
        <v>231.2</v>
      </c>
      <c r="M8676" s="5">
        <v>95.085999000000001</v>
      </c>
      <c r="N8676" s="5">
        <v>50</v>
      </c>
      <c r="O8676" s="5" t="str">
        <f t="shared" si="135"/>
        <v>0,990000</v>
      </c>
      <c r="P8676" s="5" t="s">
        <v>11309</v>
      </c>
      <c r="Q8676" s="5" t="s">
        <v>11412</v>
      </c>
    </row>
    <row r="8677" spans="1:17" x14ac:dyDescent="0.25">
      <c r="A8677">
        <v>64557</v>
      </c>
      <c r="B8677" t="s">
        <v>30</v>
      </c>
      <c r="C8677" s="7">
        <v>46211.782789351855</v>
      </c>
      <c r="D8677" s="4">
        <v>231200000</v>
      </c>
      <c r="E8677" s="3">
        <v>8173000</v>
      </c>
      <c r="F8677" s="3">
        <v>1870900</v>
      </c>
      <c r="G8677" s="4">
        <v>95086998</v>
      </c>
      <c r="H8677" t="s">
        <v>9135</v>
      </c>
      <c r="I8677" s="2">
        <v>46211.741168981483</v>
      </c>
      <c r="J8677" s="4">
        <v>50000000</v>
      </c>
      <c r="K8677" s="4" t="s">
        <v>6211</v>
      </c>
      <c r="L8677" s="5">
        <v>231.2</v>
      </c>
      <c r="M8677" s="5">
        <v>95.086997999999994</v>
      </c>
      <c r="N8677" s="5">
        <v>50</v>
      </c>
      <c r="O8677" s="5" t="str">
        <f t="shared" si="135"/>
        <v>0,990000</v>
      </c>
      <c r="P8677" s="5" t="s">
        <v>11311</v>
      </c>
      <c r="Q8677" s="5" t="s">
        <v>11422</v>
      </c>
    </row>
    <row r="8678" spans="1:17" x14ac:dyDescent="0.25">
      <c r="A8678">
        <v>64558</v>
      </c>
      <c r="B8678" t="s">
        <v>30</v>
      </c>
      <c r="C8678" s="7">
        <v>46211.782800925925</v>
      </c>
      <c r="D8678" s="4">
        <v>231200000</v>
      </c>
      <c r="E8678" s="3">
        <v>8173000</v>
      </c>
      <c r="F8678" s="3">
        <v>1870900</v>
      </c>
      <c r="G8678" s="4">
        <v>95087997</v>
      </c>
      <c r="H8678" t="s">
        <v>9136</v>
      </c>
      <c r="I8678" s="2">
        <v>46211.741168981483</v>
      </c>
      <c r="J8678" s="4">
        <v>50000000</v>
      </c>
      <c r="K8678" s="4" t="s">
        <v>6211</v>
      </c>
      <c r="L8678" s="5">
        <v>231.2</v>
      </c>
      <c r="M8678" s="5">
        <v>95.087997000000001</v>
      </c>
      <c r="N8678" s="5">
        <v>50</v>
      </c>
      <c r="O8678" s="5" t="str">
        <f t="shared" si="135"/>
        <v>0,990000</v>
      </c>
      <c r="P8678" s="5" t="s">
        <v>11311</v>
      </c>
      <c r="Q8678" s="5" t="s">
        <v>11422</v>
      </c>
    </row>
    <row r="8679" spans="1:17" x14ac:dyDescent="0.25">
      <c r="A8679">
        <v>64559</v>
      </c>
      <c r="B8679" t="s">
        <v>30</v>
      </c>
      <c r="C8679" s="7">
        <v>46211.782812500001</v>
      </c>
      <c r="D8679" s="4">
        <v>231000000</v>
      </c>
      <c r="E8679" s="3">
        <v>8170000</v>
      </c>
      <c r="F8679" s="3">
        <v>1868900</v>
      </c>
      <c r="G8679" s="4">
        <v>95087997</v>
      </c>
      <c r="H8679" t="s">
        <v>9137</v>
      </c>
      <c r="I8679" s="2">
        <v>46211.741168981483</v>
      </c>
      <c r="J8679" s="4">
        <v>50000000</v>
      </c>
      <c r="K8679" s="4" t="s">
        <v>6211</v>
      </c>
      <c r="L8679" s="5">
        <v>231</v>
      </c>
      <c r="M8679" s="5">
        <v>95.087997000000001</v>
      </c>
      <c r="N8679" s="5">
        <v>50</v>
      </c>
      <c r="O8679" s="5" t="str">
        <f t="shared" si="135"/>
        <v>0,990000</v>
      </c>
      <c r="P8679" s="5" t="s">
        <v>11352</v>
      </c>
      <c r="Q8679" s="5" t="s">
        <v>11459</v>
      </c>
    </row>
    <row r="8680" spans="1:17" x14ac:dyDescent="0.25">
      <c r="A8680">
        <v>64560</v>
      </c>
      <c r="B8680" t="s">
        <v>30</v>
      </c>
      <c r="C8680" s="7">
        <v>46211.782824074071</v>
      </c>
      <c r="D8680" s="4">
        <v>231000000</v>
      </c>
      <c r="E8680" s="3">
        <v>8172000</v>
      </c>
      <c r="F8680" s="3">
        <v>1869300</v>
      </c>
      <c r="G8680" s="4">
        <v>95088997</v>
      </c>
      <c r="H8680" t="s">
        <v>9138</v>
      </c>
      <c r="I8680" s="2">
        <v>46211.741168981483</v>
      </c>
      <c r="J8680" s="4">
        <v>50000000</v>
      </c>
      <c r="K8680" s="4" t="s">
        <v>6211</v>
      </c>
      <c r="L8680" s="5">
        <v>231</v>
      </c>
      <c r="M8680" s="5">
        <v>95.088997000000006</v>
      </c>
      <c r="N8680" s="5">
        <v>50</v>
      </c>
      <c r="O8680" s="5" t="str">
        <f t="shared" si="135"/>
        <v>0,990000</v>
      </c>
      <c r="P8680" s="5" t="s">
        <v>11348</v>
      </c>
      <c r="Q8680" s="5" t="s">
        <v>11442</v>
      </c>
    </row>
    <row r="8681" spans="1:17" x14ac:dyDescent="0.25">
      <c r="A8681">
        <v>64561</v>
      </c>
      <c r="B8681" t="s">
        <v>30</v>
      </c>
      <c r="C8681" s="7">
        <v>46211.782835648148</v>
      </c>
      <c r="D8681" s="4">
        <v>231100000</v>
      </c>
      <c r="E8681" s="3">
        <v>8173000</v>
      </c>
      <c r="F8681" s="3">
        <v>1870200</v>
      </c>
      <c r="G8681" s="4">
        <v>95088997</v>
      </c>
      <c r="H8681" t="s">
        <v>9139</v>
      </c>
      <c r="I8681" s="2">
        <v>46211.741168981483</v>
      </c>
      <c r="J8681" s="4">
        <v>50000000</v>
      </c>
      <c r="K8681" s="4" t="s">
        <v>6211</v>
      </c>
      <c r="L8681" s="5">
        <v>231.1</v>
      </c>
      <c r="M8681" s="5">
        <v>95.088997000000006</v>
      </c>
      <c r="N8681" s="5">
        <v>50</v>
      </c>
      <c r="O8681" s="5" t="str">
        <f t="shared" si="135"/>
        <v>0,990000</v>
      </c>
      <c r="P8681" s="5" t="s">
        <v>11311</v>
      </c>
      <c r="Q8681" s="5" t="s">
        <v>11429</v>
      </c>
    </row>
    <row r="8682" spans="1:17" x14ac:dyDescent="0.25">
      <c r="A8682">
        <v>64562</v>
      </c>
      <c r="B8682" t="s">
        <v>30</v>
      </c>
      <c r="C8682" s="7">
        <v>46211.782847222225</v>
      </c>
      <c r="D8682" s="4">
        <v>231100000</v>
      </c>
      <c r="E8682" s="3">
        <v>8173000</v>
      </c>
      <c r="F8682" s="3">
        <v>1870200</v>
      </c>
      <c r="G8682" s="4">
        <v>95089996</v>
      </c>
      <c r="H8682" t="s">
        <v>9140</v>
      </c>
      <c r="I8682" s="2">
        <v>46211.741284722222</v>
      </c>
      <c r="J8682" s="4">
        <v>50000000</v>
      </c>
      <c r="K8682" s="4" t="s">
        <v>6211</v>
      </c>
      <c r="L8682" s="5">
        <v>231.1</v>
      </c>
      <c r="M8682" s="5">
        <v>95.089995999999999</v>
      </c>
      <c r="N8682" s="5">
        <v>50</v>
      </c>
      <c r="O8682" s="5" t="str">
        <f t="shared" si="135"/>
        <v>0,990000</v>
      </c>
      <c r="P8682" s="5" t="s">
        <v>11311</v>
      </c>
      <c r="Q8682" s="5" t="s">
        <v>11429</v>
      </c>
    </row>
    <row r="8683" spans="1:17" x14ac:dyDescent="0.25">
      <c r="A8683">
        <v>64563</v>
      </c>
      <c r="B8683" t="s">
        <v>30</v>
      </c>
      <c r="C8683" s="7">
        <v>46211.782858796294</v>
      </c>
      <c r="D8683" s="4">
        <v>231100000</v>
      </c>
      <c r="E8683" s="3">
        <v>8168000</v>
      </c>
      <c r="F8683" s="3">
        <v>1869400</v>
      </c>
      <c r="G8683" s="4">
        <v>95089996</v>
      </c>
      <c r="H8683" t="s">
        <v>9141</v>
      </c>
      <c r="I8683" s="2">
        <v>46211.741284722222</v>
      </c>
      <c r="J8683" s="4">
        <v>50000000</v>
      </c>
      <c r="K8683" s="4" t="s">
        <v>6211</v>
      </c>
      <c r="L8683" s="5">
        <v>231.1</v>
      </c>
      <c r="M8683" s="5">
        <v>95.089995999999999</v>
      </c>
      <c r="N8683" s="5">
        <v>50</v>
      </c>
      <c r="O8683" s="5" t="str">
        <f t="shared" si="135"/>
        <v>0,990000</v>
      </c>
      <c r="P8683" s="5" t="s">
        <v>11359</v>
      </c>
      <c r="Q8683" s="5" t="s">
        <v>11434</v>
      </c>
    </row>
    <row r="8684" spans="1:17" x14ac:dyDescent="0.25">
      <c r="A8684">
        <v>64564</v>
      </c>
      <c r="B8684" t="s">
        <v>30</v>
      </c>
      <c r="C8684" s="7">
        <v>46211.782870370371</v>
      </c>
      <c r="D8684" s="4">
        <v>231100000</v>
      </c>
      <c r="E8684" s="3">
        <v>8171000</v>
      </c>
      <c r="F8684" s="3">
        <v>1869700</v>
      </c>
      <c r="G8684" s="4">
        <v>95091003</v>
      </c>
      <c r="H8684" t="s">
        <v>9142</v>
      </c>
      <c r="I8684" s="2">
        <v>46211.741284722222</v>
      </c>
      <c r="J8684" s="4">
        <v>50000000</v>
      </c>
      <c r="K8684" s="4" t="s">
        <v>6211</v>
      </c>
      <c r="L8684" s="5">
        <v>231.1</v>
      </c>
      <c r="M8684" s="5">
        <v>95.091003000000001</v>
      </c>
      <c r="N8684" s="5">
        <v>50</v>
      </c>
      <c r="O8684" s="5" t="str">
        <f t="shared" si="135"/>
        <v>0,990000</v>
      </c>
      <c r="P8684" s="5" t="s">
        <v>11322</v>
      </c>
      <c r="Q8684" s="5" t="s">
        <v>11426</v>
      </c>
    </row>
    <row r="8685" spans="1:17" x14ac:dyDescent="0.25">
      <c r="A8685">
        <v>64565</v>
      </c>
      <c r="B8685" t="s">
        <v>30</v>
      </c>
      <c r="C8685" s="7">
        <v>46211.782881944448</v>
      </c>
      <c r="D8685" s="4">
        <v>231100000</v>
      </c>
      <c r="E8685" s="3">
        <v>8168000</v>
      </c>
      <c r="F8685" s="3">
        <v>1869300</v>
      </c>
      <c r="G8685" s="4">
        <v>95091003</v>
      </c>
      <c r="H8685" t="s">
        <v>9143</v>
      </c>
      <c r="I8685" s="2">
        <v>46211.741284722222</v>
      </c>
      <c r="J8685" s="4">
        <v>50000000</v>
      </c>
      <c r="K8685" s="4" t="s">
        <v>6211</v>
      </c>
      <c r="L8685" s="5">
        <v>231.1</v>
      </c>
      <c r="M8685" s="5">
        <v>95.091003000000001</v>
      </c>
      <c r="N8685" s="5">
        <v>50</v>
      </c>
      <c r="O8685" s="5" t="str">
        <f t="shared" si="135"/>
        <v>0,990000</v>
      </c>
      <c r="P8685" s="5" t="s">
        <v>11359</v>
      </c>
      <c r="Q8685" s="5" t="s">
        <v>11442</v>
      </c>
    </row>
    <row r="8686" spans="1:17" x14ac:dyDescent="0.25">
      <c r="A8686">
        <v>64566</v>
      </c>
      <c r="B8686" t="s">
        <v>30</v>
      </c>
      <c r="C8686" s="7">
        <v>46211.782893518517</v>
      </c>
      <c r="D8686" s="4">
        <v>231100000</v>
      </c>
      <c r="E8686" s="3">
        <v>8167000</v>
      </c>
      <c r="F8686" s="3">
        <v>1868900</v>
      </c>
      <c r="G8686" s="4">
        <v>95092003</v>
      </c>
      <c r="H8686" t="s">
        <v>9144</v>
      </c>
      <c r="I8686" s="2">
        <v>46211.741284722222</v>
      </c>
      <c r="J8686" s="4">
        <v>50000000</v>
      </c>
      <c r="K8686" s="4" t="s">
        <v>6211</v>
      </c>
      <c r="L8686" s="5">
        <v>231.1</v>
      </c>
      <c r="M8686" s="5">
        <v>95.092003000000005</v>
      </c>
      <c r="N8686" s="5">
        <v>50</v>
      </c>
      <c r="O8686" s="5" t="str">
        <f t="shared" si="135"/>
        <v>0,990000</v>
      </c>
      <c r="P8686" s="5" t="s">
        <v>11357</v>
      </c>
      <c r="Q8686" s="5" t="s">
        <v>11459</v>
      </c>
    </row>
    <row r="8687" spans="1:17" x14ac:dyDescent="0.25">
      <c r="A8687">
        <v>64567</v>
      </c>
      <c r="B8687" t="s">
        <v>30</v>
      </c>
      <c r="C8687" s="7">
        <v>46211.782905092594</v>
      </c>
      <c r="D8687" s="4">
        <v>231100000</v>
      </c>
      <c r="E8687" s="3">
        <v>8167000</v>
      </c>
      <c r="F8687" s="3">
        <v>1868900</v>
      </c>
      <c r="G8687" s="4">
        <v>95092003</v>
      </c>
      <c r="H8687" t="s">
        <v>9145</v>
      </c>
      <c r="I8687" s="2">
        <v>46211.741284722222</v>
      </c>
      <c r="J8687" s="4">
        <v>50000000</v>
      </c>
      <c r="K8687" s="4" t="s">
        <v>6211</v>
      </c>
      <c r="L8687" s="5">
        <v>231.1</v>
      </c>
      <c r="M8687" s="5">
        <v>95.092003000000005</v>
      </c>
      <c r="N8687" s="5">
        <v>50</v>
      </c>
      <c r="O8687" s="5" t="str">
        <f t="shared" si="135"/>
        <v>0,990000</v>
      </c>
      <c r="P8687" s="5" t="s">
        <v>11357</v>
      </c>
      <c r="Q8687" s="5" t="s">
        <v>11459</v>
      </c>
    </row>
    <row r="8688" spans="1:17" x14ac:dyDescent="0.25">
      <c r="A8688">
        <v>64568</v>
      </c>
      <c r="B8688" t="s">
        <v>30</v>
      </c>
      <c r="C8688" s="7">
        <v>46211.782916666663</v>
      </c>
      <c r="D8688" s="4">
        <v>231000000</v>
      </c>
      <c r="E8688" s="3">
        <v>8167000</v>
      </c>
      <c r="F8688" s="3">
        <v>1868100</v>
      </c>
      <c r="G8688" s="4">
        <v>95093002</v>
      </c>
      <c r="H8688" t="s">
        <v>9146</v>
      </c>
      <c r="I8688" s="2">
        <v>46211.741284722222</v>
      </c>
      <c r="J8688" s="4">
        <v>50000000</v>
      </c>
      <c r="K8688" s="4" t="s">
        <v>6211</v>
      </c>
      <c r="L8688" s="5">
        <v>231</v>
      </c>
      <c r="M8688" s="5">
        <v>95.093001999999998</v>
      </c>
      <c r="N8688" s="5">
        <v>50</v>
      </c>
      <c r="O8688" s="5" t="str">
        <f t="shared" si="135"/>
        <v>0,990000</v>
      </c>
      <c r="P8688" s="5" t="s">
        <v>11357</v>
      </c>
      <c r="Q8688" s="5" t="s">
        <v>11452</v>
      </c>
    </row>
    <row r="8689" spans="1:17" x14ac:dyDescent="0.25">
      <c r="A8689">
        <v>64569</v>
      </c>
      <c r="B8689" t="s">
        <v>30</v>
      </c>
      <c r="C8689" s="7">
        <v>46211.78292824074</v>
      </c>
      <c r="D8689" s="4">
        <v>230900000</v>
      </c>
      <c r="E8689" s="3">
        <v>8168000</v>
      </c>
      <c r="F8689" s="3">
        <v>1868000</v>
      </c>
      <c r="G8689" s="4">
        <v>95093002</v>
      </c>
      <c r="H8689" t="s">
        <v>9147</v>
      </c>
      <c r="I8689" s="2">
        <v>46211.741284722222</v>
      </c>
      <c r="J8689" s="4">
        <v>50000000</v>
      </c>
      <c r="K8689" s="4" t="s">
        <v>6211</v>
      </c>
      <c r="L8689" s="5">
        <v>230.9</v>
      </c>
      <c r="M8689" s="5">
        <v>95.093001999999998</v>
      </c>
      <c r="N8689" s="5">
        <v>50</v>
      </c>
      <c r="O8689" s="5" t="str">
        <f t="shared" si="135"/>
        <v>0,990000</v>
      </c>
      <c r="P8689" s="5" t="s">
        <v>11359</v>
      </c>
      <c r="Q8689" s="5" t="s">
        <v>11451</v>
      </c>
    </row>
    <row r="8690" spans="1:17" x14ac:dyDescent="0.25">
      <c r="A8690">
        <v>64570</v>
      </c>
      <c r="B8690" t="s">
        <v>30</v>
      </c>
      <c r="C8690" s="7">
        <v>46211.782939814817</v>
      </c>
      <c r="D8690" s="4">
        <v>231000000</v>
      </c>
      <c r="E8690" s="3">
        <v>8169000</v>
      </c>
      <c r="F8690" s="3">
        <v>1868700</v>
      </c>
      <c r="G8690" s="4">
        <v>95094002</v>
      </c>
      <c r="H8690" t="s">
        <v>9148</v>
      </c>
      <c r="I8690" s="2">
        <v>46211.741284722222</v>
      </c>
      <c r="J8690" s="4">
        <v>50000000</v>
      </c>
      <c r="K8690" s="4" t="s">
        <v>6211</v>
      </c>
      <c r="L8690" s="5">
        <v>231</v>
      </c>
      <c r="M8690" s="5">
        <v>95.094002000000003</v>
      </c>
      <c r="N8690" s="5">
        <v>50</v>
      </c>
      <c r="O8690" s="5" t="str">
        <f t="shared" si="135"/>
        <v>0,990000</v>
      </c>
      <c r="P8690" s="5" t="s">
        <v>11360</v>
      </c>
      <c r="Q8690" s="5" t="s">
        <v>11440</v>
      </c>
    </row>
    <row r="8691" spans="1:17" x14ac:dyDescent="0.25">
      <c r="A8691">
        <v>64571</v>
      </c>
      <c r="B8691" t="s">
        <v>30</v>
      </c>
      <c r="C8691" s="7">
        <v>46211.782951388886</v>
      </c>
      <c r="D8691" s="4">
        <v>231000000</v>
      </c>
      <c r="E8691" s="3">
        <v>8165000</v>
      </c>
      <c r="F8691" s="3">
        <v>1867700</v>
      </c>
      <c r="G8691" s="4">
        <v>95094002</v>
      </c>
      <c r="H8691" t="s">
        <v>9149</v>
      </c>
      <c r="I8691" s="2">
        <v>46211.741284722222</v>
      </c>
      <c r="J8691" s="4">
        <v>50000000</v>
      </c>
      <c r="K8691" s="4" t="s">
        <v>6211</v>
      </c>
      <c r="L8691" s="5">
        <v>231</v>
      </c>
      <c r="M8691" s="5">
        <v>95.094002000000003</v>
      </c>
      <c r="N8691" s="5">
        <v>50</v>
      </c>
      <c r="O8691" s="5" t="str">
        <f t="shared" si="135"/>
        <v>0,990000</v>
      </c>
      <c r="P8691" s="5" t="s">
        <v>11380</v>
      </c>
      <c r="Q8691" s="5" t="s">
        <v>11454</v>
      </c>
    </row>
    <row r="8692" spans="1:17" x14ac:dyDescent="0.25">
      <c r="A8692">
        <v>64572</v>
      </c>
      <c r="B8692" t="s">
        <v>30</v>
      </c>
      <c r="C8692" s="7">
        <v>46211.782962962963</v>
      </c>
      <c r="D8692" s="4">
        <v>231000000</v>
      </c>
      <c r="E8692" s="3">
        <v>8165000</v>
      </c>
      <c r="F8692" s="3">
        <v>1867700</v>
      </c>
      <c r="G8692" s="4">
        <v>95094002</v>
      </c>
      <c r="H8692" t="s">
        <v>9150</v>
      </c>
      <c r="I8692" s="2">
        <v>46211.741400462961</v>
      </c>
      <c r="J8692" s="4">
        <v>50000000</v>
      </c>
      <c r="K8692" s="4" t="s">
        <v>6211</v>
      </c>
      <c r="L8692" s="5">
        <v>231</v>
      </c>
      <c r="M8692" s="5">
        <v>95.094002000000003</v>
      </c>
      <c r="N8692" s="5">
        <v>50</v>
      </c>
      <c r="O8692" s="5" t="str">
        <f t="shared" si="135"/>
        <v>0,990000</v>
      </c>
      <c r="P8692" s="5" t="s">
        <v>11380</v>
      </c>
      <c r="Q8692" s="5" t="s">
        <v>11454</v>
      </c>
    </row>
    <row r="8693" spans="1:17" x14ac:dyDescent="0.25">
      <c r="A8693">
        <v>64573</v>
      </c>
      <c r="B8693" t="s">
        <v>30</v>
      </c>
      <c r="C8693" s="7">
        <v>46211.78297453704</v>
      </c>
      <c r="D8693" s="4">
        <v>233500000</v>
      </c>
      <c r="E8693" t="s">
        <v>9151</v>
      </c>
      <c r="F8693" t="s">
        <v>9152</v>
      </c>
      <c r="G8693" s="4">
        <v>95094002</v>
      </c>
      <c r="H8693" t="s">
        <v>9153</v>
      </c>
      <c r="I8693" s="2">
        <v>46211.741400462961</v>
      </c>
      <c r="J8693" s="4">
        <v>50000000</v>
      </c>
      <c r="K8693" s="4">
        <v>1</v>
      </c>
      <c r="L8693" s="5">
        <v>233.5</v>
      </c>
      <c r="M8693" s="5">
        <v>95.094002000000003</v>
      </c>
      <c r="N8693" s="5">
        <v>50</v>
      </c>
      <c r="O8693" s="5" t="str">
        <f t="shared" si="135"/>
        <v>1</v>
      </c>
      <c r="P8693" s="5" t="s">
        <v>11578</v>
      </c>
      <c r="Q8693" s="5" t="s">
        <v>11579</v>
      </c>
    </row>
    <row r="8694" spans="1:17" x14ac:dyDescent="0.25">
      <c r="A8694">
        <v>64574</v>
      </c>
      <c r="B8694" t="s">
        <v>30</v>
      </c>
      <c r="C8694" s="7">
        <v>46211.782986111109</v>
      </c>
      <c r="D8694" s="4">
        <v>233600000</v>
      </c>
      <c r="E8694" t="s">
        <v>2607</v>
      </c>
      <c r="F8694" t="s">
        <v>2607</v>
      </c>
      <c r="G8694" s="4">
        <v>95094002</v>
      </c>
      <c r="H8694" t="s">
        <v>9154</v>
      </c>
      <c r="I8694" s="2">
        <v>46211.741400462961</v>
      </c>
      <c r="J8694" s="4">
        <v>49900000</v>
      </c>
      <c r="K8694" s="4" t="s">
        <v>2607</v>
      </c>
      <c r="L8694" s="5">
        <v>233.6</v>
      </c>
      <c r="M8694" s="5">
        <v>95.094002000000003</v>
      </c>
      <c r="N8694" s="5">
        <v>49.9</v>
      </c>
      <c r="O8694" s="5" t="str">
        <f t="shared" si="135"/>
        <v>0,000000</v>
      </c>
      <c r="P8694" s="5" t="s">
        <v>10554</v>
      </c>
      <c r="Q8694" s="5" t="s">
        <v>10554</v>
      </c>
    </row>
    <row r="8695" spans="1:17" x14ac:dyDescent="0.25">
      <c r="A8695">
        <v>64575</v>
      </c>
      <c r="B8695" t="s">
        <v>30</v>
      </c>
      <c r="C8695" s="7">
        <v>46211.782997685186</v>
      </c>
      <c r="D8695" s="4">
        <v>233600000</v>
      </c>
      <c r="E8695" t="s">
        <v>2607</v>
      </c>
      <c r="F8695" t="s">
        <v>2607</v>
      </c>
      <c r="G8695" s="4">
        <v>95094002</v>
      </c>
      <c r="H8695" t="s">
        <v>9155</v>
      </c>
      <c r="I8695" s="2">
        <v>46211.741400462961</v>
      </c>
      <c r="J8695" s="4">
        <v>49900000</v>
      </c>
      <c r="K8695" s="4" t="s">
        <v>2607</v>
      </c>
      <c r="L8695" s="5">
        <v>233.6</v>
      </c>
      <c r="M8695" s="5">
        <v>95.094002000000003</v>
      </c>
      <c r="N8695" s="5">
        <v>49.9</v>
      </c>
      <c r="O8695" s="5" t="str">
        <f t="shared" si="135"/>
        <v>0,000000</v>
      </c>
      <c r="P8695" s="5" t="s">
        <v>10554</v>
      </c>
      <c r="Q8695" s="5" t="s">
        <v>10554</v>
      </c>
    </row>
    <row r="8696" spans="1:17" x14ac:dyDescent="0.25">
      <c r="A8696">
        <v>64576</v>
      </c>
      <c r="B8696" t="s">
        <v>30</v>
      </c>
      <c r="C8696" s="7">
        <v>46211.783009259256</v>
      </c>
      <c r="D8696" s="4">
        <v>233600000</v>
      </c>
      <c r="E8696" t="s">
        <v>2607</v>
      </c>
      <c r="F8696" t="s">
        <v>2607</v>
      </c>
      <c r="G8696" s="4">
        <v>95094002</v>
      </c>
      <c r="H8696" t="s">
        <v>9156</v>
      </c>
      <c r="I8696" s="2">
        <v>46211.741400462961</v>
      </c>
      <c r="J8696" s="4">
        <v>49900000</v>
      </c>
      <c r="K8696" s="4" t="s">
        <v>2607</v>
      </c>
      <c r="L8696" s="5">
        <v>233.6</v>
      </c>
      <c r="M8696" s="5">
        <v>95.094002000000003</v>
      </c>
      <c r="N8696" s="5">
        <v>49.9</v>
      </c>
      <c r="O8696" s="5" t="str">
        <f t="shared" si="135"/>
        <v>0,000000</v>
      </c>
      <c r="P8696" s="5" t="s">
        <v>10554</v>
      </c>
      <c r="Q8696" s="5" t="s">
        <v>10554</v>
      </c>
    </row>
    <row r="8697" spans="1:17" x14ac:dyDescent="0.25">
      <c r="A8697">
        <v>64577</v>
      </c>
      <c r="B8697" t="s">
        <v>30</v>
      </c>
      <c r="C8697" s="7">
        <v>46211.783020833333</v>
      </c>
      <c r="D8697" s="4">
        <v>233700000</v>
      </c>
      <c r="E8697" t="s">
        <v>2607</v>
      </c>
      <c r="F8697" t="s">
        <v>2607</v>
      </c>
      <c r="G8697" s="4">
        <v>95094002</v>
      </c>
      <c r="H8697" t="s">
        <v>9157</v>
      </c>
      <c r="I8697" s="2">
        <v>46211.741400462961</v>
      </c>
      <c r="J8697" s="4">
        <v>49900000</v>
      </c>
      <c r="K8697" s="4" t="s">
        <v>2607</v>
      </c>
      <c r="L8697" s="5">
        <v>233.7</v>
      </c>
      <c r="M8697" s="5">
        <v>95.094002000000003</v>
      </c>
      <c r="N8697" s="5">
        <v>49.9</v>
      </c>
      <c r="O8697" s="5" t="str">
        <f t="shared" si="135"/>
        <v>0,000000</v>
      </c>
      <c r="P8697" s="5" t="s">
        <v>10554</v>
      </c>
      <c r="Q8697" s="5" t="s">
        <v>10554</v>
      </c>
    </row>
    <row r="8698" spans="1:17" x14ac:dyDescent="0.25">
      <c r="A8698">
        <v>64578</v>
      </c>
      <c r="B8698" t="s">
        <v>30</v>
      </c>
      <c r="C8698" s="7">
        <v>46211.783032407409</v>
      </c>
      <c r="D8698" s="4">
        <v>233700000</v>
      </c>
      <c r="E8698" t="s">
        <v>2607</v>
      </c>
      <c r="F8698" t="s">
        <v>2607</v>
      </c>
      <c r="G8698" s="4">
        <v>95094002</v>
      </c>
      <c r="H8698" t="s">
        <v>9158</v>
      </c>
      <c r="I8698" s="2">
        <v>46211.741400462961</v>
      </c>
      <c r="J8698" s="4">
        <v>49900000</v>
      </c>
      <c r="K8698" s="4" t="s">
        <v>2607</v>
      </c>
      <c r="L8698" s="5">
        <v>233.7</v>
      </c>
      <c r="M8698" s="5">
        <v>95.094002000000003</v>
      </c>
      <c r="N8698" s="5">
        <v>49.9</v>
      </c>
      <c r="O8698" s="5" t="str">
        <f t="shared" si="135"/>
        <v>0,000000</v>
      </c>
      <c r="P8698" s="5" t="s">
        <v>10554</v>
      </c>
      <c r="Q8698" s="5" t="s">
        <v>10554</v>
      </c>
    </row>
    <row r="8699" spans="1:17" x14ac:dyDescent="0.25">
      <c r="A8699">
        <v>64579</v>
      </c>
      <c r="B8699" t="s">
        <v>30</v>
      </c>
      <c r="C8699" s="7">
        <v>46211.783043981479</v>
      </c>
      <c r="D8699" s="4">
        <v>233600000</v>
      </c>
      <c r="E8699" t="s">
        <v>2607</v>
      </c>
      <c r="F8699" t="s">
        <v>2607</v>
      </c>
      <c r="G8699" s="4">
        <v>95094002</v>
      </c>
      <c r="H8699" t="s">
        <v>9159</v>
      </c>
      <c r="I8699" s="2">
        <v>46211.741400462961</v>
      </c>
      <c r="J8699" s="4">
        <v>49900000</v>
      </c>
      <c r="K8699" s="4" t="s">
        <v>2607</v>
      </c>
      <c r="L8699" s="5">
        <v>233.6</v>
      </c>
      <c r="M8699" s="5">
        <v>95.094002000000003</v>
      </c>
      <c r="N8699" s="5">
        <v>49.9</v>
      </c>
      <c r="O8699" s="5" t="str">
        <f t="shared" si="135"/>
        <v>0,000000</v>
      </c>
      <c r="P8699" s="5" t="s">
        <v>10554</v>
      </c>
      <c r="Q8699" s="5" t="s">
        <v>10554</v>
      </c>
    </row>
    <row r="8700" spans="1:17" x14ac:dyDescent="0.25">
      <c r="A8700">
        <v>64580</v>
      </c>
      <c r="B8700" t="s">
        <v>30</v>
      </c>
      <c r="C8700" s="7">
        <v>46211.783055555556</v>
      </c>
      <c r="D8700" s="4">
        <v>233600000</v>
      </c>
      <c r="E8700" t="s">
        <v>2607</v>
      </c>
      <c r="F8700" t="s">
        <v>2607</v>
      </c>
      <c r="G8700" s="4">
        <v>95094002</v>
      </c>
      <c r="H8700" t="s">
        <v>9160</v>
      </c>
      <c r="I8700" s="2">
        <v>46211.741400462961</v>
      </c>
      <c r="J8700" s="4">
        <v>49900000</v>
      </c>
      <c r="K8700" s="4" t="s">
        <v>2607</v>
      </c>
      <c r="L8700" s="5">
        <v>233.6</v>
      </c>
      <c r="M8700" s="5">
        <v>95.094002000000003</v>
      </c>
      <c r="N8700" s="5">
        <v>49.9</v>
      </c>
      <c r="O8700" s="5" t="str">
        <f t="shared" si="135"/>
        <v>0,000000</v>
      </c>
      <c r="P8700" s="5" t="s">
        <v>10554</v>
      </c>
      <c r="Q8700" s="5" t="s">
        <v>10554</v>
      </c>
    </row>
    <row r="8701" spans="1:17" x14ac:dyDescent="0.25">
      <c r="A8701">
        <v>64581</v>
      </c>
      <c r="B8701" t="s">
        <v>30</v>
      </c>
      <c r="C8701" s="7">
        <v>46211.783067129632</v>
      </c>
      <c r="D8701" s="4">
        <v>233600000</v>
      </c>
      <c r="E8701" t="s">
        <v>2607</v>
      </c>
      <c r="F8701" t="s">
        <v>2607</v>
      </c>
      <c r="G8701" s="4">
        <v>95094002</v>
      </c>
      <c r="H8701" t="s">
        <v>9161</v>
      </c>
      <c r="I8701" s="2">
        <v>46211.741400462961</v>
      </c>
      <c r="J8701" s="4">
        <v>49900000</v>
      </c>
      <c r="K8701" s="4" t="s">
        <v>2607</v>
      </c>
      <c r="L8701" s="5">
        <v>233.6</v>
      </c>
      <c r="M8701" s="5">
        <v>95.094002000000003</v>
      </c>
      <c r="N8701" s="5">
        <v>49.9</v>
      </c>
      <c r="O8701" s="5" t="str">
        <f t="shared" si="135"/>
        <v>0,000000</v>
      </c>
      <c r="P8701" s="5" t="s">
        <v>10554</v>
      </c>
      <c r="Q8701" s="5" t="s">
        <v>10554</v>
      </c>
    </row>
    <row r="8702" spans="1:17" x14ac:dyDescent="0.25">
      <c r="A8702">
        <v>64582</v>
      </c>
      <c r="B8702" t="s">
        <v>30</v>
      </c>
      <c r="C8702" s="7">
        <v>46211.783078703702</v>
      </c>
      <c r="D8702" s="4">
        <v>233600000</v>
      </c>
      <c r="E8702" t="s">
        <v>2607</v>
      </c>
      <c r="F8702" t="s">
        <v>2607</v>
      </c>
      <c r="G8702" s="4">
        <v>95094002</v>
      </c>
      <c r="H8702" t="s">
        <v>9162</v>
      </c>
      <c r="I8702" s="2">
        <v>46211.741516203707</v>
      </c>
      <c r="J8702" s="4">
        <v>49900000</v>
      </c>
      <c r="K8702" s="4" t="s">
        <v>2607</v>
      </c>
      <c r="L8702" s="5">
        <v>233.6</v>
      </c>
      <c r="M8702" s="5">
        <v>95.094002000000003</v>
      </c>
      <c r="N8702" s="5">
        <v>49.9</v>
      </c>
      <c r="O8702" s="5" t="str">
        <f t="shared" si="135"/>
        <v>0,000000</v>
      </c>
      <c r="P8702" s="5" t="s">
        <v>10554</v>
      </c>
      <c r="Q8702" s="5" t="s">
        <v>10554</v>
      </c>
    </row>
    <row r="8703" spans="1:17" x14ac:dyDescent="0.25">
      <c r="A8703">
        <v>64583</v>
      </c>
      <c r="B8703" t="s">
        <v>30</v>
      </c>
      <c r="C8703" s="7">
        <v>46211.783090277779</v>
      </c>
      <c r="D8703" s="4">
        <v>233600000</v>
      </c>
      <c r="E8703" t="s">
        <v>2607</v>
      </c>
      <c r="F8703" t="s">
        <v>2607</v>
      </c>
      <c r="G8703" s="4">
        <v>95094002</v>
      </c>
      <c r="H8703" t="s">
        <v>9163</v>
      </c>
      <c r="I8703" s="2">
        <v>46211.741516203707</v>
      </c>
      <c r="J8703" s="4">
        <v>49900000</v>
      </c>
      <c r="K8703" s="4" t="s">
        <v>2607</v>
      </c>
      <c r="L8703" s="5">
        <v>233.6</v>
      </c>
      <c r="M8703" s="5">
        <v>95.094002000000003</v>
      </c>
      <c r="N8703" s="5">
        <v>49.9</v>
      </c>
      <c r="O8703" s="5" t="str">
        <f t="shared" si="135"/>
        <v>0,000000</v>
      </c>
      <c r="P8703" s="5" t="s">
        <v>10554</v>
      </c>
      <c r="Q8703" s="5" t="s">
        <v>10554</v>
      </c>
    </row>
    <row r="8704" spans="1:17" x14ac:dyDescent="0.25">
      <c r="A8704">
        <v>64584</v>
      </c>
      <c r="B8704" t="s">
        <v>30</v>
      </c>
      <c r="C8704" s="7">
        <v>46211.783101851855</v>
      </c>
      <c r="D8704" s="4">
        <v>233700000</v>
      </c>
      <c r="E8704" t="s">
        <v>2607</v>
      </c>
      <c r="F8704" t="s">
        <v>2607</v>
      </c>
      <c r="G8704" s="4">
        <v>95094002</v>
      </c>
      <c r="H8704" t="s">
        <v>9164</v>
      </c>
      <c r="I8704" s="2">
        <v>46211.741516203707</v>
      </c>
      <c r="J8704" s="4">
        <v>49900000</v>
      </c>
      <c r="K8704" s="4" t="s">
        <v>2607</v>
      </c>
      <c r="L8704" s="5">
        <v>233.7</v>
      </c>
      <c r="M8704" s="5">
        <v>95.094002000000003</v>
      </c>
      <c r="N8704" s="5">
        <v>49.9</v>
      </c>
      <c r="O8704" s="5" t="str">
        <f t="shared" si="135"/>
        <v>0,000000</v>
      </c>
      <c r="P8704" s="5" t="s">
        <v>10554</v>
      </c>
      <c r="Q8704" s="5" t="s">
        <v>10554</v>
      </c>
    </row>
    <row r="8705" spans="1:17" x14ac:dyDescent="0.25">
      <c r="A8705">
        <v>64585</v>
      </c>
      <c r="B8705" t="s">
        <v>30</v>
      </c>
      <c r="C8705" s="7">
        <v>46211.783113425925</v>
      </c>
      <c r="D8705" s="4">
        <v>233700000</v>
      </c>
      <c r="E8705" t="s">
        <v>2607</v>
      </c>
      <c r="F8705" t="s">
        <v>2607</v>
      </c>
      <c r="G8705" s="4">
        <v>95094002</v>
      </c>
      <c r="H8705" t="s">
        <v>9165</v>
      </c>
      <c r="I8705" s="2">
        <v>46211.741516203707</v>
      </c>
      <c r="J8705" s="4">
        <v>49900000</v>
      </c>
      <c r="K8705" s="4" t="s">
        <v>2607</v>
      </c>
      <c r="L8705" s="5">
        <v>233.7</v>
      </c>
      <c r="M8705" s="5">
        <v>95.094002000000003</v>
      </c>
      <c r="N8705" s="5">
        <v>49.9</v>
      </c>
      <c r="O8705" s="5" t="str">
        <f t="shared" si="135"/>
        <v>0,000000</v>
      </c>
      <c r="P8705" s="5" t="s">
        <v>10554</v>
      </c>
      <c r="Q8705" s="5" t="s">
        <v>10554</v>
      </c>
    </row>
    <row r="8706" spans="1:17" x14ac:dyDescent="0.25">
      <c r="A8706">
        <v>64586</v>
      </c>
      <c r="B8706" t="s">
        <v>30</v>
      </c>
      <c r="C8706" s="7">
        <v>46211.783125000002</v>
      </c>
      <c r="D8706" s="4">
        <v>233600000</v>
      </c>
      <c r="E8706" t="s">
        <v>2607</v>
      </c>
      <c r="F8706" t="s">
        <v>2607</v>
      </c>
      <c r="G8706" s="4">
        <v>95094002</v>
      </c>
      <c r="H8706" t="s">
        <v>9166</v>
      </c>
      <c r="I8706" s="2">
        <v>46211.741516203707</v>
      </c>
      <c r="J8706" s="4">
        <v>49900000</v>
      </c>
      <c r="K8706" s="4" t="s">
        <v>2607</v>
      </c>
      <c r="L8706" s="5">
        <v>233.6</v>
      </c>
      <c r="M8706" s="5">
        <v>95.094002000000003</v>
      </c>
      <c r="N8706" s="5">
        <v>49.9</v>
      </c>
      <c r="O8706" s="5" t="str">
        <f t="shared" si="135"/>
        <v>0,000000</v>
      </c>
      <c r="P8706" s="5" t="s">
        <v>10554</v>
      </c>
      <c r="Q8706" s="5" t="s">
        <v>10554</v>
      </c>
    </row>
    <row r="8707" spans="1:17" x14ac:dyDescent="0.25">
      <c r="A8707">
        <v>64587</v>
      </c>
      <c r="B8707" t="s">
        <v>30</v>
      </c>
      <c r="C8707" s="7">
        <v>46211.783136574071</v>
      </c>
      <c r="D8707" s="4">
        <v>233600000</v>
      </c>
      <c r="E8707" t="s">
        <v>2607</v>
      </c>
      <c r="F8707" t="s">
        <v>2607</v>
      </c>
      <c r="G8707" s="4">
        <v>95094002</v>
      </c>
      <c r="H8707" t="s">
        <v>9167</v>
      </c>
      <c r="I8707" s="2">
        <v>46211.741516203707</v>
      </c>
      <c r="J8707" s="4">
        <v>49900000</v>
      </c>
      <c r="K8707" s="4" t="s">
        <v>2607</v>
      </c>
      <c r="L8707" s="5">
        <v>233.6</v>
      </c>
      <c r="M8707" s="5">
        <v>95.094002000000003</v>
      </c>
      <c r="N8707" s="5">
        <v>49.9</v>
      </c>
      <c r="O8707" s="5" t="str">
        <f t="shared" ref="O8707:O8770" si="136">SUBSTITUTE(K8707,".",",")</f>
        <v>0,000000</v>
      </c>
      <c r="P8707" s="5" t="s">
        <v>10554</v>
      </c>
      <c r="Q8707" s="5" t="s">
        <v>10554</v>
      </c>
    </row>
    <row r="8708" spans="1:17" x14ac:dyDescent="0.25">
      <c r="A8708">
        <v>64588</v>
      </c>
      <c r="B8708" t="s">
        <v>30</v>
      </c>
      <c r="C8708" s="7">
        <v>46211.783148148148</v>
      </c>
      <c r="D8708" s="4">
        <v>233500000</v>
      </c>
      <c r="E8708" t="s">
        <v>2607</v>
      </c>
      <c r="F8708" t="s">
        <v>2607</v>
      </c>
      <c r="G8708" s="4">
        <v>95094002</v>
      </c>
      <c r="H8708" t="s">
        <v>9168</v>
      </c>
      <c r="I8708" s="2">
        <v>46211.741516203707</v>
      </c>
      <c r="J8708" s="4">
        <v>49900000</v>
      </c>
      <c r="K8708" s="4" t="s">
        <v>2607</v>
      </c>
      <c r="L8708" s="5">
        <v>233.5</v>
      </c>
      <c r="M8708" s="5">
        <v>95.094002000000003</v>
      </c>
      <c r="N8708" s="5">
        <v>49.9</v>
      </c>
      <c r="O8708" s="5" t="str">
        <f t="shared" si="136"/>
        <v>0,000000</v>
      </c>
      <c r="P8708" s="5" t="s">
        <v>10554</v>
      </c>
      <c r="Q8708" s="5" t="s">
        <v>10554</v>
      </c>
    </row>
    <row r="8709" spans="1:17" x14ac:dyDescent="0.25">
      <c r="A8709">
        <v>64589</v>
      </c>
      <c r="B8709" t="s">
        <v>30</v>
      </c>
      <c r="C8709" s="7">
        <v>46211.783159722225</v>
      </c>
      <c r="D8709" s="4">
        <v>233700000</v>
      </c>
      <c r="E8709" t="s">
        <v>2607</v>
      </c>
      <c r="F8709" t="s">
        <v>2607</v>
      </c>
      <c r="G8709" s="4">
        <v>95094002</v>
      </c>
      <c r="H8709" t="s">
        <v>9169</v>
      </c>
      <c r="I8709" s="2">
        <v>46211.741516203707</v>
      </c>
      <c r="J8709" s="4">
        <v>49900000</v>
      </c>
      <c r="K8709" s="4" t="s">
        <v>2607</v>
      </c>
      <c r="L8709" s="5">
        <v>233.7</v>
      </c>
      <c r="M8709" s="5">
        <v>95.094002000000003</v>
      </c>
      <c r="N8709" s="5">
        <v>49.9</v>
      </c>
      <c r="O8709" s="5" t="str">
        <f t="shared" si="136"/>
        <v>0,000000</v>
      </c>
      <c r="P8709" s="5" t="s">
        <v>10554</v>
      </c>
      <c r="Q8709" s="5" t="s">
        <v>10554</v>
      </c>
    </row>
    <row r="8710" spans="1:17" x14ac:dyDescent="0.25">
      <c r="A8710">
        <v>64590</v>
      </c>
      <c r="B8710" t="s">
        <v>30</v>
      </c>
      <c r="C8710" s="7">
        <v>46211.783171296294</v>
      </c>
      <c r="D8710" s="4">
        <v>233700000</v>
      </c>
      <c r="E8710" t="s">
        <v>2607</v>
      </c>
      <c r="F8710" t="s">
        <v>2607</v>
      </c>
      <c r="G8710" s="4">
        <v>95094002</v>
      </c>
      <c r="H8710" t="s">
        <v>9170</v>
      </c>
      <c r="I8710" s="2">
        <v>46211.741516203707</v>
      </c>
      <c r="J8710" s="4">
        <v>49900000</v>
      </c>
      <c r="K8710" s="4" t="s">
        <v>2607</v>
      </c>
      <c r="L8710" s="5">
        <v>233.7</v>
      </c>
      <c r="M8710" s="5">
        <v>95.094002000000003</v>
      </c>
      <c r="N8710" s="5">
        <v>49.9</v>
      </c>
      <c r="O8710" s="5" t="str">
        <f t="shared" si="136"/>
        <v>0,000000</v>
      </c>
      <c r="P8710" s="5" t="s">
        <v>10554</v>
      </c>
      <c r="Q8710" s="5" t="s">
        <v>10554</v>
      </c>
    </row>
    <row r="8711" spans="1:17" x14ac:dyDescent="0.25">
      <c r="A8711">
        <v>64591</v>
      </c>
      <c r="B8711" t="s">
        <v>30</v>
      </c>
      <c r="C8711" s="7">
        <v>46211.783182870371</v>
      </c>
      <c r="D8711" s="4">
        <v>233700000</v>
      </c>
      <c r="E8711" t="s">
        <v>9171</v>
      </c>
      <c r="F8711" t="s">
        <v>9172</v>
      </c>
      <c r="G8711" s="4">
        <v>95094002</v>
      </c>
      <c r="H8711" t="s">
        <v>9173</v>
      </c>
      <c r="I8711" s="2">
        <v>46211.741516203707</v>
      </c>
      <c r="J8711" s="4">
        <v>50000000</v>
      </c>
      <c r="K8711" s="4" t="s">
        <v>95</v>
      </c>
      <c r="L8711" s="5">
        <v>233.7</v>
      </c>
      <c r="M8711" s="5">
        <v>95.094002000000003</v>
      </c>
      <c r="N8711" s="5">
        <v>50</v>
      </c>
      <c r="O8711" s="5" t="str">
        <f t="shared" si="136"/>
        <v>0,160000</v>
      </c>
      <c r="P8711" s="5" t="s">
        <v>11580</v>
      </c>
      <c r="Q8711" s="5" t="s">
        <v>11581</v>
      </c>
    </row>
    <row r="8712" spans="1:17" x14ac:dyDescent="0.25">
      <c r="A8712">
        <v>64592</v>
      </c>
      <c r="B8712" t="s">
        <v>30</v>
      </c>
      <c r="C8712" s="7">
        <v>46211.783194444448</v>
      </c>
      <c r="D8712" s="4">
        <v>233700000</v>
      </c>
      <c r="E8712" t="s">
        <v>109</v>
      </c>
      <c r="F8712" t="s">
        <v>9174</v>
      </c>
      <c r="G8712" s="4">
        <v>95094002</v>
      </c>
      <c r="H8712" t="s">
        <v>9175</v>
      </c>
      <c r="I8712" s="2">
        <v>46211.741631944446</v>
      </c>
      <c r="J8712" s="4">
        <v>49900000</v>
      </c>
      <c r="K8712" s="4" t="s">
        <v>9176</v>
      </c>
      <c r="L8712" s="5">
        <v>233.7</v>
      </c>
      <c r="M8712" s="5">
        <v>95.094002000000003</v>
      </c>
      <c r="N8712" s="5">
        <v>49.9</v>
      </c>
      <c r="O8712" s="5" t="str">
        <f t="shared" si="136"/>
        <v>0,230000</v>
      </c>
      <c r="P8712" s="5" t="s">
        <v>10595</v>
      </c>
      <c r="Q8712" s="5" t="s">
        <v>11582</v>
      </c>
    </row>
    <row r="8713" spans="1:17" x14ac:dyDescent="0.25">
      <c r="A8713">
        <v>64593</v>
      </c>
      <c r="B8713" t="s">
        <v>30</v>
      </c>
      <c r="C8713" s="7">
        <v>46211.783206018517</v>
      </c>
      <c r="D8713" s="4">
        <v>233600000</v>
      </c>
      <c r="E8713" t="s">
        <v>1145</v>
      </c>
      <c r="F8713" t="s">
        <v>1182</v>
      </c>
      <c r="G8713" s="4">
        <v>95094002</v>
      </c>
      <c r="H8713" t="s">
        <v>9177</v>
      </c>
      <c r="I8713" s="2">
        <v>46211.741631944446</v>
      </c>
      <c r="J8713" s="4">
        <v>49900000</v>
      </c>
      <c r="K8713" s="4" t="s">
        <v>9083</v>
      </c>
      <c r="L8713" s="5">
        <v>233.6</v>
      </c>
      <c r="M8713" s="5">
        <v>95.094002000000003</v>
      </c>
      <c r="N8713" s="5">
        <v>49.9</v>
      </c>
      <c r="O8713" s="5" t="str">
        <f t="shared" si="136"/>
        <v>0,390000</v>
      </c>
      <c r="P8713" s="5" t="s">
        <v>10812</v>
      </c>
      <c r="Q8713" s="5" t="s">
        <v>10814</v>
      </c>
    </row>
    <row r="8714" spans="1:17" x14ac:dyDescent="0.25">
      <c r="A8714">
        <v>64594</v>
      </c>
      <c r="B8714" t="s">
        <v>30</v>
      </c>
      <c r="C8714" s="7">
        <v>46211.783217592594</v>
      </c>
      <c r="D8714" s="4">
        <v>233600000</v>
      </c>
      <c r="E8714" t="s">
        <v>1145</v>
      </c>
      <c r="F8714" t="s">
        <v>1182</v>
      </c>
      <c r="G8714" s="4">
        <v>95094002</v>
      </c>
      <c r="H8714" t="s">
        <v>9178</v>
      </c>
      <c r="I8714" s="2">
        <v>46211.741631944446</v>
      </c>
      <c r="J8714" s="4">
        <v>49900000</v>
      </c>
      <c r="K8714" s="4" t="s">
        <v>9083</v>
      </c>
      <c r="L8714" s="5">
        <v>233.6</v>
      </c>
      <c r="M8714" s="5">
        <v>95.094002000000003</v>
      </c>
      <c r="N8714" s="5">
        <v>49.9</v>
      </c>
      <c r="O8714" s="5" t="str">
        <f t="shared" si="136"/>
        <v>0,390000</v>
      </c>
      <c r="P8714" s="5" t="s">
        <v>10812</v>
      </c>
      <c r="Q8714" s="5" t="s">
        <v>10814</v>
      </c>
    </row>
    <row r="8715" spans="1:17" x14ac:dyDescent="0.25">
      <c r="A8715">
        <v>64595</v>
      </c>
      <c r="B8715" t="s">
        <v>30</v>
      </c>
      <c r="C8715" s="7">
        <v>46211.783229166664</v>
      </c>
      <c r="D8715" s="4">
        <v>233600000</v>
      </c>
      <c r="E8715" t="s">
        <v>1011</v>
      </c>
      <c r="F8715" t="s">
        <v>9179</v>
      </c>
      <c r="G8715" s="4">
        <v>95095001</v>
      </c>
      <c r="H8715" t="s">
        <v>9180</v>
      </c>
      <c r="I8715" s="2">
        <v>46211.741631944446</v>
      </c>
      <c r="J8715" s="4">
        <v>49900000</v>
      </c>
      <c r="K8715" s="4" t="s">
        <v>9181</v>
      </c>
      <c r="L8715" s="5">
        <v>233.6</v>
      </c>
      <c r="M8715" s="5">
        <v>95.095000999999996</v>
      </c>
      <c r="N8715" s="5">
        <v>49.9</v>
      </c>
      <c r="O8715" s="5" t="str">
        <f t="shared" si="136"/>
        <v>0,670000</v>
      </c>
      <c r="P8715" s="5" t="s">
        <v>10778</v>
      </c>
      <c r="Q8715" s="5" t="s">
        <v>11583</v>
      </c>
    </row>
    <row r="8716" spans="1:17" x14ac:dyDescent="0.25">
      <c r="A8716">
        <v>64596</v>
      </c>
      <c r="B8716" t="s">
        <v>30</v>
      </c>
      <c r="C8716" s="7">
        <v>46211.78324074074</v>
      </c>
      <c r="D8716" s="4">
        <v>231400000</v>
      </c>
      <c r="E8716" s="3">
        <v>7326000</v>
      </c>
      <c r="F8716" s="3">
        <v>1601100</v>
      </c>
      <c r="G8716" s="4">
        <v>95095001</v>
      </c>
      <c r="H8716" t="s">
        <v>9182</v>
      </c>
      <c r="I8716" s="2">
        <v>46211.741631944446</v>
      </c>
      <c r="J8716" s="4">
        <v>50000000</v>
      </c>
      <c r="K8716" s="4" t="s">
        <v>9183</v>
      </c>
      <c r="L8716" s="5">
        <v>231.4</v>
      </c>
      <c r="M8716" s="5">
        <v>95.095000999999996</v>
      </c>
      <c r="N8716" s="5">
        <v>50</v>
      </c>
      <c r="O8716" s="5" t="str">
        <f t="shared" si="136"/>
        <v>0,940000</v>
      </c>
      <c r="P8716" s="5" t="s">
        <v>11584</v>
      </c>
      <c r="Q8716" s="5" t="s">
        <v>11585</v>
      </c>
    </row>
    <row r="8717" spans="1:17" x14ac:dyDescent="0.25">
      <c r="A8717">
        <v>64597</v>
      </c>
      <c r="B8717" t="s">
        <v>30</v>
      </c>
      <c r="C8717" s="7">
        <v>46211.783252314817</v>
      </c>
      <c r="D8717" s="4">
        <v>230200000</v>
      </c>
      <c r="E8717" s="3">
        <v>10982000</v>
      </c>
      <c r="F8717" s="3">
        <v>2524800</v>
      </c>
      <c r="G8717" s="4">
        <v>95096001</v>
      </c>
      <c r="H8717" t="s">
        <v>9184</v>
      </c>
      <c r="I8717" s="2">
        <v>46211.741631944446</v>
      </c>
      <c r="J8717" s="4">
        <v>50000000</v>
      </c>
      <c r="K8717" s="4">
        <v>1</v>
      </c>
      <c r="L8717" s="5">
        <v>230.2</v>
      </c>
      <c r="M8717" s="5">
        <v>95.096001000000001</v>
      </c>
      <c r="N8717" s="5">
        <v>50</v>
      </c>
      <c r="O8717" s="5" t="str">
        <f t="shared" si="136"/>
        <v>1</v>
      </c>
      <c r="P8717" s="5" t="s">
        <v>11586</v>
      </c>
      <c r="Q8717" s="5" t="s">
        <v>11587</v>
      </c>
    </row>
    <row r="8718" spans="1:17" x14ac:dyDescent="0.25">
      <c r="A8718">
        <v>64598</v>
      </c>
      <c r="B8718" t="s">
        <v>30</v>
      </c>
      <c r="C8718" s="7">
        <v>46211.783263888887</v>
      </c>
      <c r="D8718" s="4">
        <v>230600000</v>
      </c>
      <c r="E8718" s="3">
        <v>9679000</v>
      </c>
      <c r="F8718" s="3">
        <v>2221700</v>
      </c>
      <c r="G8718" s="4">
        <v>95097000</v>
      </c>
      <c r="H8718" t="s">
        <v>9185</v>
      </c>
      <c r="I8718" s="2">
        <v>46211.741631944446</v>
      </c>
      <c r="J8718" s="4">
        <v>50000000</v>
      </c>
      <c r="K8718" s="4">
        <v>1</v>
      </c>
      <c r="L8718" s="5">
        <v>230.6</v>
      </c>
      <c r="M8718" s="5">
        <v>95.096999999999994</v>
      </c>
      <c r="N8718" s="5">
        <v>50</v>
      </c>
      <c r="O8718" s="5" t="str">
        <f t="shared" si="136"/>
        <v>1</v>
      </c>
      <c r="P8718" s="5" t="s">
        <v>11588</v>
      </c>
      <c r="Q8718" s="5" t="s">
        <v>11589</v>
      </c>
    </row>
    <row r="8719" spans="1:17" x14ac:dyDescent="0.25">
      <c r="A8719">
        <v>64599</v>
      </c>
      <c r="B8719" t="s">
        <v>30</v>
      </c>
      <c r="C8719" s="7">
        <v>46211.783275462964</v>
      </c>
      <c r="D8719" s="4">
        <v>230600000</v>
      </c>
      <c r="E8719" s="3">
        <v>9679000</v>
      </c>
      <c r="F8719" s="3">
        <v>2221700</v>
      </c>
      <c r="G8719" s="4">
        <v>95097000</v>
      </c>
      <c r="H8719" t="s">
        <v>9186</v>
      </c>
      <c r="I8719" s="2">
        <v>46211.741631944446</v>
      </c>
      <c r="J8719" s="4">
        <v>50000000</v>
      </c>
      <c r="K8719" s="4">
        <v>1</v>
      </c>
      <c r="L8719" s="5">
        <v>230.6</v>
      </c>
      <c r="M8719" s="5">
        <v>95.096999999999994</v>
      </c>
      <c r="N8719" s="5">
        <v>50</v>
      </c>
      <c r="O8719" s="5" t="str">
        <f t="shared" si="136"/>
        <v>1</v>
      </c>
      <c r="P8719" s="5" t="s">
        <v>11588</v>
      </c>
      <c r="Q8719" s="5" t="s">
        <v>11589</v>
      </c>
    </row>
    <row r="8720" spans="1:17" x14ac:dyDescent="0.25">
      <c r="A8720">
        <v>64600</v>
      </c>
      <c r="B8720" t="s">
        <v>30</v>
      </c>
      <c r="C8720" s="7">
        <v>46211.78328703704</v>
      </c>
      <c r="D8720" s="4">
        <v>230700000</v>
      </c>
      <c r="E8720" s="3">
        <v>9185000</v>
      </c>
      <c r="F8720" s="3">
        <v>2105500</v>
      </c>
      <c r="G8720" s="4">
        <v>95098000</v>
      </c>
      <c r="H8720" t="s">
        <v>9187</v>
      </c>
      <c r="I8720" s="2">
        <v>46211.741631944446</v>
      </c>
      <c r="J8720" s="4">
        <v>49900000</v>
      </c>
      <c r="K8720" s="4" t="s">
        <v>6211</v>
      </c>
      <c r="L8720" s="5">
        <v>230.7</v>
      </c>
      <c r="M8720" s="5">
        <v>95.097999999999999</v>
      </c>
      <c r="N8720" s="5">
        <v>49.9</v>
      </c>
      <c r="O8720" s="5" t="str">
        <f t="shared" si="136"/>
        <v>0,990000</v>
      </c>
      <c r="P8720" s="5" t="s">
        <v>11590</v>
      </c>
      <c r="Q8720" s="5" t="s">
        <v>11591</v>
      </c>
    </row>
    <row r="8721" spans="1:17" x14ac:dyDescent="0.25">
      <c r="A8721">
        <v>64601</v>
      </c>
      <c r="B8721" t="s">
        <v>30</v>
      </c>
      <c r="C8721" s="7">
        <v>46211.78329861111</v>
      </c>
      <c r="D8721" s="4">
        <v>230900000</v>
      </c>
      <c r="E8721" s="3">
        <v>8908000</v>
      </c>
      <c r="F8721" s="3">
        <v>2041700</v>
      </c>
      <c r="G8721" s="4">
        <v>95098000</v>
      </c>
      <c r="H8721" t="s">
        <v>9188</v>
      </c>
      <c r="I8721" s="2">
        <v>46211.741631944446</v>
      </c>
      <c r="J8721" s="4">
        <v>50000000</v>
      </c>
      <c r="K8721" s="4" t="s">
        <v>6211</v>
      </c>
      <c r="L8721" s="5">
        <v>230.9</v>
      </c>
      <c r="M8721" s="5">
        <v>95.097999999999999</v>
      </c>
      <c r="N8721" s="5">
        <v>50</v>
      </c>
      <c r="O8721" s="5" t="str">
        <f t="shared" si="136"/>
        <v>0,990000</v>
      </c>
      <c r="P8721" s="5" t="s">
        <v>11592</v>
      </c>
      <c r="Q8721" s="5" t="s">
        <v>11593</v>
      </c>
    </row>
    <row r="8722" spans="1:17" x14ac:dyDescent="0.25">
      <c r="A8722">
        <v>64602</v>
      </c>
      <c r="B8722" t="s">
        <v>30</v>
      </c>
      <c r="C8722" s="7">
        <v>46211.783310185187</v>
      </c>
      <c r="D8722" s="4">
        <v>231000000</v>
      </c>
      <c r="E8722" s="3">
        <v>8716000</v>
      </c>
      <c r="F8722" s="3">
        <v>1997700</v>
      </c>
      <c r="G8722" s="4">
        <v>95098999</v>
      </c>
      <c r="H8722" t="s">
        <v>9189</v>
      </c>
      <c r="I8722" s="2">
        <v>46211.741747685184</v>
      </c>
      <c r="J8722" s="4">
        <v>50000000</v>
      </c>
      <c r="K8722" s="4" t="s">
        <v>6211</v>
      </c>
      <c r="L8722" s="5">
        <v>231</v>
      </c>
      <c r="M8722" s="5">
        <v>95.098999000000006</v>
      </c>
      <c r="N8722" s="5">
        <v>50</v>
      </c>
      <c r="O8722" s="5" t="str">
        <f t="shared" si="136"/>
        <v>0,990000</v>
      </c>
      <c r="P8722" s="5" t="s">
        <v>11594</v>
      </c>
      <c r="Q8722" s="5" t="s">
        <v>11595</v>
      </c>
    </row>
    <row r="8723" spans="1:17" x14ac:dyDescent="0.25">
      <c r="A8723">
        <v>64603</v>
      </c>
      <c r="B8723" t="s">
        <v>30</v>
      </c>
      <c r="C8723" s="7">
        <v>46211.783321759256</v>
      </c>
      <c r="D8723" s="4">
        <v>230800000</v>
      </c>
      <c r="E8723" s="3">
        <v>8596000</v>
      </c>
      <c r="F8723" s="3">
        <v>1967800</v>
      </c>
      <c r="G8723" s="4">
        <v>95099998</v>
      </c>
      <c r="H8723" t="s">
        <v>9190</v>
      </c>
      <c r="I8723" s="2">
        <v>46211.741747685184</v>
      </c>
      <c r="J8723" s="4">
        <v>50000000</v>
      </c>
      <c r="K8723" s="4" t="s">
        <v>6211</v>
      </c>
      <c r="L8723" s="5">
        <v>230.8</v>
      </c>
      <c r="M8723" s="5">
        <v>95.099997999999999</v>
      </c>
      <c r="N8723" s="5">
        <v>50</v>
      </c>
      <c r="O8723" s="5" t="str">
        <f t="shared" si="136"/>
        <v>0,990000</v>
      </c>
      <c r="P8723" s="5" t="s">
        <v>11596</v>
      </c>
      <c r="Q8723" s="5" t="s">
        <v>11597</v>
      </c>
    </row>
    <row r="8724" spans="1:17" x14ac:dyDescent="0.25">
      <c r="A8724">
        <v>64604</v>
      </c>
      <c r="B8724" t="s">
        <v>30</v>
      </c>
      <c r="C8724" s="7">
        <v>46211.783333333333</v>
      </c>
      <c r="D8724" s="4">
        <v>230800000</v>
      </c>
      <c r="E8724" s="3">
        <v>8596000</v>
      </c>
      <c r="F8724" s="3">
        <v>1967800</v>
      </c>
      <c r="G8724" s="4">
        <v>95099998</v>
      </c>
      <c r="H8724" t="s">
        <v>9191</v>
      </c>
      <c r="I8724" s="2">
        <v>46211.741747685184</v>
      </c>
      <c r="J8724" s="4">
        <v>49900000</v>
      </c>
      <c r="K8724" s="4" t="s">
        <v>6211</v>
      </c>
      <c r="L8724" s="5">
        <v>230.8</v>
      </c>
      <c r="M8724" s="5">
        <v>95.099997999999999</v>
      </c>
      <c r="N8724" s="5">
        <v>49.9</v>
      </c>
      <c r="O8724" s="5" t="str">
        <f t="shared" si="136"/>
        <v>0,990000</v>
      </c>
      <c r="P8724" s="5" t="s">
        <v>11596</v>
      </c>
      <c r="Q8724" s="5" t="s">
        <v>11597</v>
      </c>
    </row>
    <row r="8725" spans="1:17" x14ac:dyDescent="0.25">
      <c r="A8725">
        <v>64605</v>
      </c>
      <c r="B8725" t="s">
        <v>30</v>
      </c>
      <c r="C8725" s="7">
        <v>46211.78334490741</v>
      </c>
      <c r="D8725" s="4">
        <v>230700000</v>
      </c>
      <c r="E8725" s="3">
        <v>8508000</v>
      </c>
      <c r="F8725" s="3">
        <v>1945900</v>
      </c>
      <c r="G8725" s="4">
        <v>95100998</v>
      </c>
      <c r="H8725" t="s">
        <v>9192</v>
      </c>
      <c r="I8725" s="2">
        <v>46211.741747685184</v>
      </c>
      <c r="J8725" s="4">
        <v>49900000</v>
      </c>
      <c r="K8725" s="4" t="s">
        <v>6211</v>
      </c>
      <c r="L8725" s="5">
        <v>230.7</v>
      </c>
      <c r="M8725" s="5">
        <v>95.100998000000004</v>
      </c>
      <c r="N8725" s="5">
        <v>49.9</v>
      </c>
      <c r="O8725" s="5" t="str">
        <f t="shared" si="136"/>
        <v>0,990000</v>
      </c>
      <c r="P8725" s="5" t="s">
        <v>11598</v>
      </c>
      <c r="Q8725" s="5" t="s">
        <v>11599</v>
      </c>
    </row>
    <row r="8726" spans="1:17" x14ac:dyDescent="0.25">
      <c r="A8726">
        <v>64606</v>
      </c>
      <c r="B8726" t="s">
        <v>30</v>
      </c>
      <c r="C8726" s="7">
        <v>46211.783356481479</v>
      </c>
      <c r="D8726" s="4">
        <v>230700000</v>
      </c>
      <c r="E8726" s="3">
        <v>8441000</v>
      </c>
      <c r="F8726" s="3">
        <v>1930100</v>
      </c>
      <c r="G8726" s="4">
        <v>95100998</v>
      </c>
      <c r="H8726" t="s">
        <v>9193</v>
      </c>
      <c r="I8726" s="2">
        <v>46211.741747685184</v>
      </c>
      <c r="J8726" s="4">
        <v>50000000</v>
      </c>
      <c r="K8726" s="4" t="s">
        <v>6211</v>
      </c>
      <c r="L8726" s="5">
        <v>230.7</v>
      </c>
      <c r="M8726" s="5">
        <v>95.100998000000004</v>
      </c>
      <c r="N8726" s="5">
        <v>50</v>
      </c>
      <c r="O8726" s="5" t="str">
        <f t="shared" si="136"/>
        <v>0,990000</v>
      </c>
      <c r="P8726" s="5" t="s">
        <v>11600</v>
      </c>
      <c r="Q8726" s="5" t="s">
        <v>11601</v>
      </c>
    </row>
    <row r="8727" spans="1:17" x14ac:dyDescent="0.25">
      <c r="A8727">
        <v>64607</v>
      </c>
      <c r="B8727" t="s">
        <v>30</v>
      </c>
      <c r="C8727" s="7">
        <v>46211.783368055556</v>
      </c>
      <c r="D8727" s="4">
        <v>230800000</v>
      </c>
      <c r="E8727" s="3">
        <v>8392000</v>
      </c>
      <c r="F8727" s="3">
        <v>1919000</v>
      </c>
      <c r="G8727" s="4">
        <v>95101997</v>
      </c>
      <c r="H8727" t="s">
        <v>9194</v>
      </c>
      <c r="I8727" s="2">
        <v>46211.741747685184</v>
      </c>
      <c r="J8727" s="4">
        <v>49900000</v>
      </c>
      <c r="K8727" s="4" t="s">
        <v>6211</v>
      </c>
      <c r="L8727" s="5">
        <v>230.8</v>
      </c>
      <c r="M8727" s="5">
        <v>95.101996999999997</v>
      </c>
      <c r="N8727" s="5">
        <v>49.9</v>
      </c>
      <c r="O8727" s="5" t="str">
        <f t="shared" si="136"/>
        <v>0,990000</v>
      </c>
      <c r="P8727" s="5" t="s">
        <v>11602</v>
      </c>
      <c r="Q8727" s="5" t="s">
        <v>11603</v>
      </c>
    </row>
    <row r="8728" spans="1:17" x14ac:dyDescent="0.25">
      <c r="A8728">
        <v>64608</v>
      </c>
      <c r="B8728" t="s">
        <v>30</v>
      </c>
      <c r="C8728" s="7">
        <v>46211.783379629633</v>
      </c>
      <c r="D8728" s="4">
        <v>230800000</v>
      </c>
      <c r="E8728" s="3">
        <v>8392000</v>
      </c>
      <c r="F8728" s="3">
        <v>1919000</v>
      </c>
      <c r="G8728" s="4">
        <v>95101997</v>
      </c>
      <c r="H8728" t="s">
        <v>9195</v>
      </c>
      <c r="I8728" s="2">
        <v>46211.741747685184</v>
      </c>
      <c r="J8728" s="4">
        <v>49900000</v>
      </c>
      <c r="K8728" s="4" t="s">
        <v>6211</v>
      </c>
      <c r="L8728" s="5">
        <v>230.8</v>
      </c>
      <c r="M8728" s="5">
        <v>95.101996999999997</v>
      </c>
      <c r="N8728" s="5">
        <v>49.9</v>
      </c>
      <c r="O8728" s="5" t="str">
        <f t="shared" si="136"/>
        <v>0,990000</v>
      </c>
      <c r="P8728" s="5" t="s">
        <v>11602</v>
      </c>
      <c r="Q8728" s="5" t="s">
        <v>11603</v>
      </c>
    </row>
    <row r="8729" spans="1:17" x14ac:dyDescent="0.25">
      <c r="A8729">
        <v>64609</v>
      </c>
      <c r="B8729" t="s">
        <v>30</v>
      </c>
      <c r="C8729" s="7">
        <v>46211.783391203702</v>
      </c>
      <c r="D8729" s="4">
        <v>230800000</v>
      </c>
      <c r="E8729" s="3">
        <v>8349000</v>
      </c>
      <c r="F8729" s="3">
        <v>1909100</v>
      </c>
      <c r="G8729" s="4">
        <v>95102997</v>
      </c>
      <c r="H8729" t="s">
        <v>9196</v>
      </c>
      <c r="I8729" s="2">
        <v>46211.741747685184</v>
      </c>
      <c r="J8729" s="4">
        <v>49900000</v>
      </c>
      <c r="K8729" s="4" t="s">
        <v>6211</v>
      </c>
      <c r="L8729" s="5">
        <v>230.8</v>
      </c>
      <c r="M8729" s="5">
        <v>95.102997000000002</v>
      </c>
      <c r="N8729" s="5">
        <v>49.9</v>
      </c>
      <c r="O8729" s="5" t="str">
        <f t="shared" si="136"/>
        <v>0,990000</v>
      </c>
      <c r="P8729" s="5" t="s">
        <v>11604</v>
      </c>
      <c r="Q8729" s="5" t="s">
        <v>11605</v>
      </c>
    </row>
    <row r="8730" spans="1:17" x14ac:dyDescent="0.25">
      <c r="A8730">
        <v>64610</v>
      </c>
      <c r="B8730" t="s">
        <v>30</v>
      </c>
      <c r="C8730" s="7">
        <v>46211.783402777779</v>
      </c>
      <c r="D8730" s="4">
        <v>230800000</v>
      </c>
      <c r="E8730" s="3">
        <v>8317000</v>
      </c>
      <c r="F8730" s="3">
        <v>1901800</v>
      </c>
      <c r="G8730" s="4">
        <v>95102997</v>
      </c>
      <c r="H8730" t="s">
        <v>9197</v>
      </c>
      <c r="I8730" s="2">
        <v>46211.741747685184</v>
      </c>
      <c r="J8730" s="4">
        <v>49900000</v>
      </c>
      <c r="K8730" s="4" t="s">
        <v>6211</v>
      </c>
      <c r="L8730" s="5">
        <v>230.8</v>
      </c>
      <c r="M8730" s="5">
        <v>95.102997000000002</v>
      </c>
      <c r="N8730" s="5">
        <v>49.9</v>
      </c>
      <c r="O8730" s="5" t="str">
        <f t="shared" si="136"/>
        <v>0,990000</v>
      </c>
      <c r="P8730" s="5" t="s">
        <v>11606</v>
      </c>
      <c r="Q8730" s="5" t="s">
        <v>11607</v>
      </c>
    </row>
    <row r="8731" spans="1:17" x14ac:dyDescent="0.25">
      <c r="A8731">
        <v>64611</v>
      </c>
      <c r="B8731" t="s">
        <v>30</v>
      </c>
      <c r="C8731" s="7">
        <v>46211.783414351848</v>
      </c>
      <c r="D8731" s="4">
        <v>230800000</v>
      </c>
      <c r="E8731" s="3">
        <v>8291000</v>
      </c>
      <c r="F8731" s="3">
        <v>1895800</v>
      </c>
      <c r="G8731" s="4">
        <v>95103996</v>
      </c>
      <c r="H8731" t="s">
        <v>9198</v>
      </c>
      <c r="I8731" s="2">
        <v>46211.741747685184</v>
      </c>
      <c r="J8731" s="4">
        <v>49900000</v>
      </c>
      <c r="K8731" s="4" t="s">
        <v>6211</v>
      </c>
      <c r="L8731" s="5">
        <v>230.8</v>
      </c>
      <c r="M8731" s="5">
        <v>95.103995999999995</v>
      </c>
      <c r="N8731" s="5">
        <v>49.9</v>
      </c>
      <c r="O8731" s="5" t="str">
        <f t="shared" si="136"/>
        <v>0,990000</v>
      </c>
      <c r="P8731" s="5" t="s">
        <v>11608</v>
      </c>
      <c r="Q8731" s="5" t="s">
        <v>11609</v>
      </c>
    </row>
    <row r="8732" spans="1:17" x14ac:dyDescent="0.25">
      <c r="A8732">
        <v>64612</v>
      </c>
      <c r="B8732" t="s">
        <v>30</v>
      </c>
      <c r="C8732" s="7">
        <v>46211.783425925925</v>
      </c>
      <c r="D8732" s="4">
        <v>231000000</v>
      </c>
      <c r="E8732" s="3">
        <v>8269000</v>
      </c>
      <c r="F8732" s="3">
        <v>1891800</v>
      </c>
      <c r="G8732" s="4">
        <v>95103996</v>
      </c>
      <c r="H8732" t="s">
        <v>9199</v>
      </c>
      <c r="I8732" s="2">
        <v>46211.741898148146</v>
      </c>
      <c r="J8732" s="4">
        <v>49900000</v>
      </c>
      <c r="K8732" s="4" t="s">
        <v>6211</v>
      </c>
      <c r="L8732" s="5">
        <v>231</v>
      </c>
      <c r="M8732" s="5">
        <v>95.103995999999995</v>
      </c>
      <c r="N8732" s="5">
        <v>49.9</v>
      </c>
      <c r="O8732" s="5" t="str">
        <f t="shared" si="136"/>
        <v>0,990000</v>
      </c>
      <c r="P8732" s="5" t="s">
        <v>11610</v>
      </c>
      <c r="Q8732" s="5" t="s">
        <v>11611</v>
      </c>
    </row>
    <row r="8733" spans="1:17" x14ac:dyDescent="0.25">
      <c r="A8733">
        <v>64613</v>
      </c>
      <c r="B8733" t="s">
        <v>30</v>
      </c>
      <c r="C8733" s="7">
        <v>46211.783437500002</v>
      </c>
      <c r="D8733" s="4">
        <v>231000000</v>
      </c>
      <c r="E8733" s="3">
        <v>8269000</v>
      </c>
      <c r="F8733" s="3">
        <v>1891800</v>
      </c>
      <c r="G8733" s="4">
        <v>95105003</v>
      </c>
      <c r="H8733" t="s">
        <v>9200</v>
      </c>
      <c r="I8733" s="2">
        <v>46211.741898148146</v>
      </c>
      <c r="J8733" s="4">
        <v>49900000</v>
      </c>
      <c r="K8733" s="4" t="s">
        <v>6211</v>
      </c>
      <c r="L8733" s="5">
        <v>231</v>
      </c>
      <c r="M8733" s="5">
        <v>95.105002999999996</v>
      </c>
      <c r="N8733" s="5">
        <v>49.9</v>
      </c>
      <c r="O8733" s="5" t="str">
        <f t="shared" si="136"/>
        <v>0,990000</v>
      </c>
      <c r="P8733" s="5" t="s">
        <v>11610</v>
      </c>
      <c r="Q8733" s="5" t="s">
        <v>11611</v>
      </c>
    </row>
    <row r="8734" spans="1:17" x14ac:dyDescent="0.25">
      <c r="A8734">
        <v>64614</v>
      </c>
      <c r="B8734" t="s">
        <v>30</v>
      </c>
      <c r="C8734" s="7">
        <v>46211.783449074072</v>
      </c>
      <c r="D8734" s="4">
        <v>231100000</v>
      </c>
      <c r="E8734" s="3">
        <v>8244000</v>
      </c>
      <c r="F8734" s="3">
        <v>1886700</v>
      </c>
      <c r="G8734" s="4">
        <v>95105003</v>
      </c>
      <c r="H8734" t="s">
        <v>9201</v>
      </c>
      <c r="I8734" s="2">
        <v>46211.741898148146</v>
      </c>
      <c r="J8734" s="4">
        <v>49900000</v>
      </c>
      <c r="K8734" s="4" t="s">
        <v>6211</v>
      </c>
      <c r="L8734" s="5">
        <v>231.1</v>
      </c>
      <c r="M8734" s="5">
        <v>95.105002999999996</v>
      </c>
      <c r="N8734" s="5">
        <v>49.9</v>
      </c>
      <c r="O8734" s="5" t="str">
        <f t="shared" si="136"/>
        <v>0,990000</v>
      </c>
      <c r="P8734" s="5" t="s">
        <v>11612</v>
      </c>
      <c r="Q8734" s="5" t="s">
        <v>11613</v>
      </c>
    </row>
    <row r="8735" spans="1:17" x14ac:dyDescent="0.25">
      <c r="A8735">
        <v>64615</v>
      </c>
      <c r="B8735" t="s">
        <v>30</v>
      </c>
      <c r="C8735" s="7">
        <v>46211.783460648148</v>
      </c>
      <c r="D8735" s="4">
        <v>231100000</v>
      </c>
      <c r="E8735" s="3">
        <v>8226000</v>
      </c>
      <c r="F8735" s="3">
        <v>1883100</v>
      </c>
      <c r="G8735" s="4">
        <v>95106003</v>
      </c>
      <c r="H8735" t="s">
        <v>9202</v>
      </c>
      <c r="I8735" s="2">
        <v>46211.741898148146</v>
      </c>
      <c r="J8735" s="4">
        <v>49900000</v>
      </c>
      <c r="K8735" s="4" t="s">
        <v>6211</v>
      </c>
      <c r="L8735" s="5">
        <v>231.1</v>
      </c>
      <c r="M8735" s="5">
        <v>95.106003000000001</v>
      </c>
      <c r="N8735" s="5">
        <v>49.9</v>
      </c>
      <c r="O8735" s="5" t="str">
        <f t="shared" si="136"/>
        <v>0,990000</v>
      </c>
      <c r="P8735" s="5" t="s">
        <v>11614</v>
      </c>
      <c r="Q8735" s="5" t="s">
        <v>11615</v>
      </c>
    </row>
    <row r="8736" spans="1:17" x14ac:dyDescent="0.25">
      <c r="A8736">
        <v>64616</v>
      </c>
      <c r="B8736" t="s">
        <v>30</v>
      </c>
      <c r="C8736" s="7">
        <v>46211.783472222225</v>
      </c>
      <c r="D8736" s="4">
        <v>231100000</v>
      </c>
      <c r="E8736" s="3">
        <v>8214000</v>
      </c>
      <c r="F8736" s="3">
        <v>1879900</v>
      </c>
      <c r="G8736" s="4">
        <v>95106003</v>
      </c>
      <c r="H8736" t="s">
        <v>9203</v>
      </c>
      <c r="I8736" s="2">
        <v>46211.741898148146</v>
      </c>
      <c r="J8736" s="4">
        <v>49900000</v>
      </c>
      <c r="K8736" s="4" t="s">
        <v>6211</v>
      </c>
      <c r="L8736" s="5">
        <v>231.1</v>
      </c>
      <c r="M8736" s="5">
        <v>95.106003000000001</v>
      </c>
      <c r="N8736" s="5">
        <v>49.9</v>
      </c>
      <c r="O8736" s="5" t="str">
        <f t="shared" si="136"/>
        <v>0,990000</v>
      </c>
      <c r="P8736" s="5" t="s">
        <v>11616</v>
      </c>
      <c r="Q8736" s="5" t="s">
        <v>11617</v>
      </c>
    </row>
    <row r="8737" spans="1:17" x14ac:dyDescent="0.25">
      <c r="A8737">
        <v>64617</v>
      </c>
      <c r="B8737" t="s">
        <v>30</v>
      </c>
      <c r="C8737" s="7">
        <v>46211.783483796295</v>
      </c>
      <c r="D8737" s="4">
        <v>231100000</v>
      </c>
      <c r="E8737" s="3">
        <v>8214000</v>
      </c>
      <c r="F8737" s="3">
        <v>1879900</v>
      </c>
      <c r="G8737" s="4">
        <v>95107002</v>
      </c>
      <c r="H8737" t="s">
        <v>9204</v>
      </c>
      <c r="I8737" s="2">
        <v>46211.741898148146</v>
      </c>
      <c r="J8737" s="4">
        <v>50000000</v>
      </c>
      <c r="K8737" s="4" t="s">
        <v>6211</v>
      </c>
      <c r="L8737" s="5">
        <v>231.1</v>
      </c>
      <c r="M8737" s="5">
        <v>95.107001999999994</v>
      </c>
      <c r="N8737" s="5">
        <v>50</v>
      </c>
      <c r="O8737" s="5" t="str">
        <f t="shared" si="136"/>
        <v>0,990000</v>
      </c>
      <c r="P8737" s="5" t="s">
        <v>11616</v>
      </c>
      <c r="Q8737" s="5" t="s">
        <v>11617</v>
      </c>
    </row>
    <row r="8738" spans="1:17" x14ac:dyDescent="0.25">
      <c r="A8738">
        <v>64618</v>
      </c>
      <c r="B8738" t="s">
        <v>30</v>
      </c>
      <c r="C8738" s="7">
        <v>46211.783495370371</v>
      </c>
      <c r="D8738" s="4">
        <v>231200000</v>
      </c>
      <c r="E8738" s="3">
        <v>8205000</v>
      </c>
      <c r="F8738" s="3">
        <v>1878800</v>
      </c>
      <c r="G8738" s="4">
        <v>95107002</v>
      </c>
      <c r="H8738" t="s">
        <v>9205</v>
      </c>
      <c r="I8738" s="2">
        <v>46211.741898148146</v>
      </c>
      <c r="J8738" s="4">
        <v>49900000</v>
      </c>
      <c r="K8738" s="4" t="s">
        <v>6211</v>
      </c>
      <c r="L8738" s="5">
        <v>231.2</v>
      </c>
      <c r="M8738" s="5">
        <v>95.107001999999994</v>
      </c>
      <c r="N8738" s="5">
        <v>49.9</v>
      </c>
      <c r="O8738" s="5" t="str">
        <f t="shared" si="136"/>
        <v>0,990000</v>
      </c>
      <c r="P8738" s="5" t="s">
        <v>11575</v>
      </c>
      <c r="Q8738" s="5" t="s">
        <v>11302</v>
      </c>
    </row>
    <row r="8739" spans="1:17" x14ac:dyDescent="0.25">
      <c r="A8739">
        <v>64619</v>
      </c>
      <c r="B8739" t="s">
        <v>30</v>
      </c>
      <c r="C8739" s="7">
        <v>46211.783506944441</v>
      </c>
      <c r="D8739" s="4">
        <v>231200000</v>
      </c>
      <c r="E8739" s="3">
        <v>8197000</v>
      </c>
      <c r="F8739" s="3">
        <v>1876900</v>
      </c>
      <c r="G8739" s="4">
        <v>95108002</v>
      </c>
      <c r="H8739" t="s">
        <v>9206</v>
      </c>
      <c r="I8739" s="2">
        <v>46211.741898148146</v>
      </c>
      <c r="J8739" s="4">
        <v>49900000</v>
      </c>
      <c r="K8739" s="4" t="s">
        <v>6211</v>
      </c>
      <c r="L8739" s="5">
        <v>231.2</v>
      </c>
      <c r="M8739" s="5">
        <v>95.108001999999999</v>
      </c>
      <c r="N8739" s="5">
        <v>49.9</v>
      </c>
      <c r="O8739" s="5" t="str">
        <f t="shared" si="136"/>
        <v>0,990000</v>
      </c>
      <c r="P8739" s="5" t="s">
        <v>11618</v>
      </c>
      <c r="Q8739" s="5" t="s">
        <v>11314</v>
      </c>
    </row>
    <row r="8740" spans="1:17" x14ac:dyDescent="0.25">
      <c r="A8740">
        <v>64620</v>
      </c>
      <c r="B8740" t="s">
        <v>30</v>
      </c>
      <c r="C8740" s="7">
        <v>46211.783518518518</v>
      </c>
      <c r="D8740" s="4">
        <v>231200000</v>
      </c>
      <c r="E8740" s="3">
        <v>8197000</v>
      </c>
      <c r="F8740" s="3">
        <v>1876500</v>
      </c>
      <c r="G8740" s="4">
        <v>95108002</v>
      </c>
      <c r="H8740" t="s">
        <v>9207</v>
      </c>
      <c r="I8740" s="2">
        <v>46211.741898148146</v>
      </c>
      <c r="J8740" s="4">
        <v>50000000</v>
      </c>
      <c r="K8740" s="4" t="s">
        <v>6211</v>
      </c>
      <c r="L8740" s="5">
        <v>231.2</v>
      </c>
      <c r="M8740" s="5">
        <v>95.108001999999999</v>
      </c>
      <c r="N8740" s="5">
        <v>50</v>
      </c>
      <c r="O8740" s="5" t="str">
        <f t="shared" si="136"/>
        <v>0,990000</v>
      </c>
      <c r="P8740" s="5" t="s">
        <v>11618</v>
      </c>
      <c r="Q8740" s="5" t="s">
        <v>11349</v>
      </c>
    </row>
    <row r="8741" spans="1:17" x14ac:dyDescent="0.25">
      <c r="A8741">
        <v>64621</v>
      </c>
      <c r="B8741" t="s">
        <v>30</v>
      </c>
      <c r="C8741" s="7">
        <v>46211.783530092594</v>
      </c>
      <c r="D8741" s="4">
        <v>231400000</v>
      </c>
      <c r="E8741" s="3">
        <v>8201000</v>
      </c>
      <c r="F8741" s="3">
        <v>1879000</v>
      </c>
      <c r="G8741" s="4">
        <v>95109001</v>
      </c>
      <c r="H8741" t="s">
        <v>9208</v>
      </c>
      <c r="I8741" s="2">
        <v>46211.741898148146</v>
      </c>
      <c r="J8741" s="4">
        <v>50000000</v>
      </c>
      <c r="K8741" s="4" t="s">
        <v>6211</v>
      </c>
      <c r="L8741" s="5">
        <v>231.4</v>
      </c>
      <c r="M8741" s="5">
        <v>95.109001000000006</v>
      </c>
      <c r="N8741" s="5">
        <v>50</v>
      </c>
      <c r="O8741" s="5" t="str">
        <f t="shared" si="136"/>
        <v>0,990000</v>
      </c>
      <c r="P8741" s="5" t="s">
        <v>11619</v>
      </c>
      <c r="Q8741" s="5" t="s">
        <v>11317</v>
      </c>
    </row>
    <row r="8742" spans="1:17" x14ac:dyDescent="0.25">
      <c r="A8742">
        <v>64622</v>
      </c>
      <c r="B8742" t="s">
        <v>30</v>
      </c>
      <c r="C8742" s="7">
        <v>46211.783541666664</v>
      </c>
      <c r="D8742" s="4">
        <v>231400000</v>
      </c>
      <c r="E8742" s="3">
        <v>8201000</v>
      </c>
      <c r="F8742" s="3">
        <v>1879000</v>
      </c>
      <c r="G8742" s="4">
        <v>95110001</v>
      </c>
      <c r="H8742" t="s">
        <v>9209</v>
      </c>
      <c r="I8742" s="2">
        <v>46211.741979166669</v>
      </c>
      <c r="J8742" s="4">
        <v>50000000</v>
      </c>
      <c r="K8742" s="4" t="s">
        <v>6211</v>
      </c>
      <c r="L8742" s="5">
        <v>231.4</v>
      </c>
      <c r="M8742" s="5">
        <v>95.110000999999997</v>
      </c>
      <c r="N8742" s="5">
        <v>50</v>
      </c>
      <c r="O8742" s="5" t="str">
        <f t="shared" si="136"/>
        <v>0,990000</v>
      </c>
      <c r="P8742" s="5" t="s">
        <v>11619</v>
      </c>
      <c r="Q8742" s="5" t="s">
        <v>11317</v>
      </c>
    </row>
    <row r="8743" spans="1:17" x14ac:dyDescent="0.25">
      <c r="A8743">
        <v>64623</v>
      </c>
      <c r="B8743" t="s">
        <v>30</v>
      </c>
      <c r="C8743" s="7">
        <v>46211.783553240741</v>
      </c>
      <c r="D8743" s="4">
        <v>231400000</v>
      </c>
      <c r="E8743" s="3">
        <v>8191000</v>
      </c>
      <c r="F8743" s="3">
        <v>1877400</v>
      </c>
      <c r="G8743" s="4">
        <v>95110001</v>
      </c>
      <c r="H8743" t="s">
        <v>9210</v>
      </c>
      <c r="I8743" s="2">
        <v>46211.741979166669</v>
      </c>
      <c r="J8743" s="4">
        <v>50000000</v>
      </c>
      <c r="K8743" s="4" t="s">
        <v>6211</v>
      </c>
      <c r="L8743" s="5">
        <v>231.4</v>
      </c>
      <c r="M8743" s="5">
        <v>95.110000999999997</v>
      </c>
      <c r="N8743" s="5">
        <v>50</v>
      </c>
      <c r="O8743" s="5" t="str">
        <f t="shared" si="136"/>
        <v>0,990000</v>
      </c>
      <c r="P8743" s="5" t="s">
        <v>11620</v>
      </c>
      <c r="Q8743" s="5" t="s">
        <v>11312</v>
      </c>
    </row>
    <row r="8744" spans="1:17" x14ac:dyDescent="0.25">
      <c r="A8744">
        <v>64624</v>
      </c>
      <c r="B8744" t="s">
        <v>30</v>
      </c>
      <c r="C8744" s="7">
        <v>46211.783564814818</v>
      </c>
      <c r="D8744" s="4">
        <v>231500000</v>
      </c>
      <c r="E8744" s="3">
        <v>8183000</v>
      </c>
      <c r="F8744" s="3">
        <v>1875300</v>
      </c>
      <c r="G8744" s="4">
        <v>95110001</v>
      </c>
      <c r="H8744" t="s">
        <v>9211</v>
      </c>
      <c r="I8744" s="2">
        <v>46211.741979166669</v>
      </c>
      <c r="J8744" s="4">
        <v>50000000</v>
      </c>
      <c r="K8744" s="4" t="s">
        <v>6211</v>
      </c>
      <c r="L8744" s="5">
        <v>231.5</v>
      </c>
      <c r="M8744" s="5">
        <v>95.110000999999997</v>
      </c>
      <c r="N8744" s="5">
        <v>50</v>
      </c>
      <c r="O8744" s="5" t="str">
        <f t="shared" si="136"/>
        <v>0,990000</v>
      </c>
      <c r="P8744" s="5" t="s">
        <v>11319</v>
      </c>
      <c r="Q8744" s="5" t="s">
        <v>11354</v>
      </c>
    </row>
    <row r="8745" spans="1:17" x14ac:dyDescent="0.25">
      <c r="A8745">
        <v>64625</v>
      </c>
      <c r="B8745" t="s">
        <v>30</v>
      </c>
      <c r="C8745" s="7">
        <v>46211.783576388887</v>
      </c>
      <c r="D8745" s="4">
        <v>231500000</v>
      </c>
      <c r="E8745" s="3">
        <v>8180000</v>
      </c>
      <c r="F8745" s="3">
        <v>1875300</v>
      </c>
      <c r="G8745" s="4">
        <v>95111000</v>
      </c>
      <c r="H8745" t="s">
        <v>9212</v>
      </c>
      <c r="I8745" s="2">
        <v>46211.741979166669</v>
      </c>
      <c r="J8745" s="4">
        <v>50000000</v>
      </c>
      <c r="K8745" s="4" t="s">
        <v>6211</v>
      </c>
      <c r="L8745" s="5">
        <v>231.5</v>
      </c>
      <c r="M8745" s="5">
        <v>95.111000000000004</v>
      </c>
      <c r="N8745" s="5">
        <v>50</v>
      </c>
      <c r="O8745" s="5" t="str">
        <f t="shared" si="136"/>
        <v>0,990000</v>
      </c>
      <c r="P8745" s="5" t="s">
        <v>11300</v>
      </c>
      <c r="Q8745" s="5" t="s">
        <v>11354</v>
      </c>
    </row>
    <row r="8746" spans="1:17" x14ac:dyDescent="0.25">
      <c r="A8746">
        <v>64626</v>
      </c>
      <c r="B8746" t="s">
        <v>30</v>
      </c>
      <c r="C8746" s="7">
        <v>46211.783587962964</v>
      </c>
      <c r="D8746" s="4">
        <v>231500000</v>
      </c>
      <c r="E8746" s="3">
        <v>8180000</v>
      </c>
      <c r="F8746" s="3">
        <v>1875100</v>
      </c>
      <c r="G8746" s="4">
        <v>95112000</v>
      </c>
      <c r="H8746" t="s">
        <v>9213</v>
      </c>
      <c r="I8746" s="2">
        <v>46211.741979166669</v>
      </c>
      <c r="J8746" s="4">
        <v>50000000</v>
      </c>
      <c r="K8746" s="4" t="s">
        <v>6211</v>
      </c>
      <c r="L8746" s="5">
        <v>231.5</v>
      </c>
      <c r="M8746" s="5">
        <v>95.111999999999995</v>
      </c>
      <c r="N8746" s="5">
        <v>50</v>
      </c>
      <c r="O8746" s="5" t="str">
        <f t="shared" si="136"/>
        <v>0,990000</v>
      </c>
      <c r="P8746" s="5" t="s">
        <v>11300</v>
      </c>
      <c r="Q8746" s="5" t="s">
        <v>11373</v>
      </c>
    </row>
    <row r="8747" spans="1:17" x14ac:dyDescent="0.25">
      <c r="A8747">
        <v>64627</v>
      </c>
      <c r="B8747" t="s">
        <v>30</v>
      </c>
      <c r="C8747" s="7">
        <v>46211.783599537041</v>
      </c>
      <c r="D8747" s="4">
        <v>231600000</v>
      </c>
      <c r="E8747" s="3">
        <v>8178000</v>
      </c>
      <c r="F8747" s="3">
        <v>1875100</v>
      </c>
      <c r="G8747" s="4">
        <v>95112000</v>
      </c>
      <c r="H8747" t="s">
        <v>9214</v>
      </c>
      <c r="I8747" s="2">
        <v>46211.741979166669</v>
      </c>
      <c r="J8747" s="4">
        <v>50000000</v>
      </c>
      <c r="K8747" s="4" t="s">
        <v>6211</v>
      </c>
      <c r="L8747" s="5">
        <v>231.6</v>
      </c>
      <c r="M8747" s="5">
        <v>95.111999999999995</v>
      </c>
      <c r="N8747" s="5">
        <v>50</v>
      </c>
      <c r="O8747" s="5" t="str">
        <f t="shared" si="136"/>
        <v>0,990000</v>
      </c>
      <c r="P8747" s="5" t="s">
        <v>11293</v>
      </c>
      <c r="Q8747" s="5" t="s">
        <v>11373</v>
      </c>
    </row>
    <row r="8748" spans="1:17" x14ac:dyDescent="0.25">
      <c r="A8748">
        <v>64628</v>
      </c>
      <c r="B8748" t="s">
        <v>30</v>
      </c>
      <c r="C8748" s="7">
        <v>46211.78361111111</v>
      </c>
      <c r="D8748" s="4">
        <v>231600000</v>
      </c>
      <c r="E8748" s="3">
        <v>8178000</v>
      </c>
      <c r="F8748" s="3">
        <v>1875300</v>
      </c>
      <c r="G8748" s="4">
        <v>95112999</v>
      </c>
      <c r="H8748" t="s">
        <v>9215</v>
      </c>
      <c r="I8748" s="2">
        <v>46211.741979166669</v>
      </c>
      <c r="J8748" s="4">
        <v>50000000</v>
      </c>
      <c r="K8748" s="4" t="s">
        <v>6211</v>
      </c>
      <c r="L8748" s="5">
        <v>231.6</v>
      </c>
      <c r="M8748" s="5">
        <v>95.112999000000002</v>
      </c>
      <c r="N8748" s="5">
        <v>50</v>
      </c>
      <c r="O8748" s="5" t="str">
        <f t="shared" si="136"/>
        <v>0,990000</v>
      </c>
      <c r="P8748" s="5" t="s">
        <v>11293</v>
      </c>
      <c r="Q8748" s="5" t="s">
        <v>11354</v>
      </c>
    </row>
    <row r="8749" spans="1:17" x14ac:dyDescent="0.25">
      <c r="A8749">
        <v>64629</v>
      </c>
      <c r="B8749" t="s">
        <v>30</v>
      </c>
      <c r="C8749" s="7">
        <v>46211.783622685187</v>
      </c>
      <c r="D8749" s="4">
        <v>231500000</v>
      </c>
      <c r="E8749" s="3">
        <v>8175000</v>
      </c>
      <c r="F8749" s="3">
        <v>1874200</v>
      </c>
      <c r="G8749" s="4">
        <v>95112999</v>
      </c>
      <c r="H8749" t="s">
        <v>9216</v>
      </c>
      <c r="I8749" s="2">
        <v>46211.741979166669</v>
      </c>
      <c r="J8749" s="4">
        <v>50000000</v>
      </c>
      <c r="K8749" s="4" t="s">
        <v>6211</v>
      </c>
      <c r="L8749" s="5">
        <v>231.5</v>
      </c>
      <c r="M8749" s="5">
        <v>95.112999000000002</v>
      </c>
      <c r="N8749" s="5">
        <v>50</v>
      </c>
      <c r="O8749" s="5" t="str">
        <f t="shared" si="136"/>
        <v>0,990000</v>
      </c>
      <c r="P8749" s="5" t="s">
        <v>11297</v>
      </c>
      <c r="Q8749" s="5" t="s">
        <v>11398</v>
      </c>
    </row>
    <row r="8750" spans="1:17" x14ac:dyDescent="0.25">
      <c r="A8750">
        <v>64630</v>
      </c>
      <c r="B8750" t="s">
        <v>30</v>
      </c>
      <c r="C8750" s="7">
        <v>46211.783634259256</v>
      </c>
      <c r="D8750" s="4">
        <v>231500000</v>
      </c>
      <c r="E8750" s="3">
        <v>8177000</v>
      </c>
      <c r="F8750" s="3">
        <v>1874200</v>
      </c>
      <c r="G8750" s="4">
        <v>95113998</v>
      </c>
      <c r="H8750" t="s">
        <v>9217</v>
      </c>
      <c r="I8750" s="2">
        <v>46211.741979166669</v>
      </c>
      <c r="J8750" s="4">
        <v>50000000</v>
      </c>
      <c r="K8750" s="4" t="s">
        <v>6211</v>
      </c>
      <c r="L8750" s="5">
        <v>231.5</v>
      </c>
      <c r="M8750" s="5">
        <v>95.113997999999995</v>
      </c>
      <c r="N8750" s="5">
        <v>50</v>
      </c>
      <c r="O8750" s="5" t="str">
        <f t="shared" si="136"/>
        <v>0,990000</v>
      </c>
      <c r="P8750" s="5" t="s">
        <v>11309</v>
      </c>
      <c r="Q8750" s="5" t="s">
        <v>11398</v>
      </c>
    </row>
    <row r="8751" spans="1:17" x14ac:dyDescent="0.25">
      <c r="A8751">
        <v>64631</v>
      </c>
      <c r="B8751" t="s">
        <v>30</v>
      </c>
      <c r="C8751" s="7">
        <v>46211.783645833333</v>
      </c>
      <c r="D8751" s="4">
        <v>231500000</v>
      </c>
      <c r="E8751" s="3">
        <v>8177000</v>
      </c>
      <c r="F8751" s="3">
        <v>1874200</v>
      </c>
      <c r="G8751" s="4">
        <v>95113998</v>
      </c>
      <c r="H8751" t="s">
        <v>9218</v>
      </c>
      <c r="I8751" s="2">
        <v>46211.741979166669</v>
      </c>
      <c r="J8751" s="4">
        <v>50000000</v>
      </c>
      <c r="K8751" s="4" t="s">
        <v>6211</v>
      </c>
      <c r="L8751" s="5">
        <v>231.5</v>
      </c>
      <c r="M8751" s="5">
        <v>95.113997999999995</v>
      </c>
      <c r="N8751" s="5">
        <v>50</v>
      </c>
      <c r="O8751" s="5" t="str">
        <f t="shared" si="136"/>
        <v>0,990000</v>
      </c>
      <c r="P8751" s="5" t="s">
        <v>11309</v>
      </c>
      <c r="Q8751" s="5" t="s">
        <v>11398</v>
      </c>
    </row>
    <row r="8752" spans="1:17" x14ac:dyDescent="0.25">
      <c r="A8752">
        <v>64632</v>
      </c>
      <c r="B8752" t="s">
        <v>30</v>
      </c>
      <c r="C8752" s="7">
        <v>46211.78365740741</v>
      </c>
      <c r="D8752" s="4">
        <v>231500000</v>
      </c>
      <c r="E8752" s="3">
        <v>8174000</v>
      </c>
      <c r="F8752" s="3">
        <v>1873900</v>
      </c>
      <c r="G8752" s="4">
        <v>95114998</v>
      </c>
      <c r="H8752" t="s">
        <v>9219</v>
      </c>
      <c r="I8752" s="2">
        <v>46211.742094907408</v>
      </c>
      <c r="J8752" s="4">
        <v>50000000</v>
      </c>
      <c r="K8752" s="4" t="s">
        <v>6211</v>
      </c>
      <c r="L8752" s="5">
        <v>231.5</v>
      </c>
      <c r="M8752" s="5">
        <v>95.114998</v>
      </c>
      <c r="N8752" s="5">
        <v>50</v>
      </c>
      <c r="O8752" s="5" t="str">
        <f t="shared" si="136"/>
        <v>0,990000</v>
      </c>
      <c r="P8752" s="5" t="s">
        <v>11347</v>
      </c>
      <c r="Q8752" s="5" t="s">
        <v>11406</v>
      </c>
    </row>
    <row r="8753" spans="1:17" x14ac:dyDescent="0.25">
      <c r="A8753">
        <v>64633</v>
      </c>
      <c r="B8753" t="s">
        <v>30</v>
      </c>
      <c r="C8753" s="7">
        <v>46211.783668981479</v>
      </c>
      <c r="D8753" s="4">
        <v>231400000</v>
      </c>
      <c r="E8753" s="3">
        <v>8171000</v>
      </c>
      <c r="F8753" s="3">
        <v>1872600</v>
      </c>
      <c r="G8753" s="4">
        <v>95114998</v>
      </c>
      <c r="H8753" t="s">
        <v>9220</v>
      </c>
      <c r="I8753" s="2">
        <v>46211.742094907408</v>
      </c>
      <c r="J8753" s="4">
        <v>50000000</v>
      </c>
      <c r="K8753" s="4" t="s">
        <v>6211</v>
      </c>
      <c r="L8753" s="5">
        <v>231.4</v>
      </c>
      <c r="M8753" s="5">
        <v>95.114998</v>
      </c>
      <c r="N8753" s="5">
        <v>50</v>
      </c>
      <c r="O8753" s="5" t="str">
        <f t="shared" si="136"/>
        <v>0,990000</v>
      </c>
      <c r="P8753" s="5" t="s">
        <v>11322</v>
      </c>
      <c r="Q8753" s="5" t="s">
        <v>11408</v>
      </c>
    </row>
    <row r="8754" spans="1:17" x14ac:dyDescent="0.25">
      <c r="A8754">
        <v>64634</v>
      </c>
      <c r="B8754" t="s">
        <v>30</v>
      </c>
      <c r="C8754" s="7">
        <v>46211.783680555556</v>
      </c>
      <c r="D8754" s="4">
        <v>231500000</v>
      </c>
      <c r="E8754" s="3">
        <v>8168000</v>
      </c>
      <c r="F8754" s="3">
        <v>1872100</v>
      </c>
      <c r="G8754" s="4">
        <v>95115997</v>
      </c>
      <c r="H8754" t="s">
        <v>9221</v>
      </c>
      <c r="I8754" s="2">
        <v>46211.742094907408</v>
      </c>
      <c r="J8754" s="4">
        <v>50000000</v>
      </c>
      <c r="K8754" s="4" t="s">
        <v>6211</v>
      </c>
      <c r="L8754" s="5">
        <v>231.5</v>
      </c>
      <c r="M8754" s="5">
        <v>95.115996999999993</v>
      </c>
      <c r="N8754" s="5">
        <v>50</v>
      </c>
      <c r="O8754" s="5" t="str">
        <f t="shared" si="136"/>
        <v>0,990000</v>
      </c>
      <c r="P8754" s="5" t="s">
        <v>11359</v>
      </c>
      <c r="Q8754" s="5" t="s">
        <v>11412</v>
      </c>
    </row>
    <row r="8755" spans="1:17" x14ac:dyDescent="0.25">
      <c r="A8755">
        <v>64635</v>
      </c>
      <c r="B8755" t="s">
        <v>30</v>
      </c>
      <c r="C8755" s="7">
        <v>46211.783692129633</v>
      </c>
      <c r="D8755" s="4">
        <v>231400000</v>
      </c>
      <c r="E8755" s="3">
        <v>8169000</v>
      </c>
      <c r="F8755" s="3">
        <v>1872000</v>
      </c>
      <c r="G8755" s="4">
        <v>95115997</v>
      </c>
      <c r="H8755" t="s">
        <v>9222</v>
      </c>
      <c r="I8755" s="2">
        <v>46211.742094907408</v>
      </c>
      <c r="J8755" s="4">
        <v>50000000</v>
      </c>
      <c r="K8755" s="4" t="s">
        <v>6211</v>
      </c>
      <c r="L8755" s="5">
        <v>231.4</v>
      </c>
      <c r="M8755" s="5">
        <v>95.115996999999993</v>
      </c>
      <c r="N8755" s="5">
        <v>50</v>
      </c>
      <c r="O8755" s="5" t="str">
        <f t="shared" si="136"/>
        <v>0,990000</v>
      </c>
      <c r="P8755" s="5" t="s">
        <v>11360</v>
      </c>
      <c r="Q8755" s="5" t="s">
        <v>11416</v>
      </c>
    </row>
    <row r="8756" spans="1:17" x14ac:dyDescent="0.25">
      <c r="A8756">
        <v>64636</v>
      </c>
      <c r="B8756" t="s">
        <v>30</v>
      </c>
      <c r="C8756" s="7">
        <v>46211.783703703702</v>
      </c>
      <c r="D8756" s="4">
        <v>231400000</v>
      </c>
      <c r="E8756" s="3">
        <v>8169000</v>
      </c>
      <c r="F8756" s="3">
        <v>1872000</v>
      </c>
      <c r="G8756" s="4">
        <v>95116997</v>
      </c>
      <c r="H8756" t="s">
        <v>9223</v>
      </c>
      <c r="I8756" s="2">
        <v>46211.742094907408</v>
      </c>
      <c r="J8756" s="4">
        <v>50000000</v>
      </c>
      <c r="K8756" s="4" t="s">
        <v>6211</v>
      </c>
      <c r="L8756" s="5">
        <v>231.4</v>
      </c>
      <c r="M8756" s="5">
        <v>95.116996999999998</v>
      </c>
      <c r="N8756" s="5">
        <v>50</v>
      </c>
      <c r="O8756" s="5" t="str">
        <f t="shared" si="136"/>
        <v>0,990000</v>
      </c>
      <c r="P8756" s="5" t="s">
        <v>11360</v>
      </c>
      <c r="Q8756" s="5" t="s">
        <v>11416</v>
      </c>
    </row>
    <row r="8757" spans="1:17" x14ac:dyDescent="0.25">
      <c r="A8757">
        <v>64637</v>
      </c>
      <c r="B8757" t="s">
        <v>30</v>
      </c>
      <c r="C8757" s="7">
        <v>46211.783715277779</v>
      </c>
      <c r="D8757" s="4">
        <v>231500000</v>
      </c>
      <c r="E8757" s="3">
        <v>8168000</v>
      </c>
      <c r="F8757" s="3">
        <v>1872600</v>
      </c>
      <c r="G8757" s="4">
        <v>95116997</v>
      </c>
      <c r="H8757" t="s">
        <v>9224</v>
      </c>
      <c r="I8757" s="2">
        <v>46211.742094907408</v>
      </c>
      <c r="J8757" s="4">
        <v>50000000</v>
      </c>
      <c r="K8757" s="4" t="s">
        <v>6211</v>
      </c>
      <c r="L8757" s="5">
        <v>231.5</v>
      </c>
      <c r="M8757" s="5">
        <v>95.116996999999998</v>
      </c>
      <c r="N8757" s="5">
        <v>50</v>
      </c>
      <c r="O8757" s="5" t="str">
        <f t="shared" si="136"/>
        <v>0,990000</v>
      </c>
      <c r="P8757" s="5" t="s">
        <v>11359</v>
      </c>
      <c r="Q8757" s="5" t="s">
        <v>11408</v>
      </c>
    </row>
    <row r="8758" spans="1:17" x14ac:dyDescent="0.25">
      <c r="A8758">
        <v>64638</v>
      </c>
      <c r="B8758" t="s">
        <v>30</v>
      </c>
      <c r="C8758" s="7">
        <v>46211.783726851849</v>
      </c>
      <c r="D8758" s="4">
        <v>231600000</v>
      </c>
      <c r="E8758" s="3">
        <v>8166000</v>
      </c>
      <c r="F8758" s="3">
        <v>1872500</v>
      </c>
      <c r="G8758" s="4">
        <v>95117996</v>
      </c>
      <c r="H8758" t="s">
        <v>9225</v>
      </c>
      <c r="I8758" s="2">
        <v>46211.742094907408</v>
      </c>
      <c r="J8758" s="4">
        <v>50000000</v>
      </c>
      <c r="K8758" s="4" t="s">
        <v>6211</v>
      </c>
      <c r="L8758" s="5">
        <v>231.6</v>
      </c>
      <c r="M8758" s="5">
        <v>95.117996000000005</v>
      </c>
      <c r="N8758" s="5">
        <v>50</v>
      </c>
      <c r="O8758" s="5" t="str">
        <f t="shared" si="136"/>
        <v>0,990000</v>
      </c>
      <c r="P8758" s="5" t="s">
        <v>11374</v>
      </c>
      <c r="Q8758" s="5" t="s">
        <v>11409</v>
      </c>
    </row>
    <row r="8759" spans="1:17" x14ac:dyDescent="0.25">
      <c r="A8759">
        <v>64639</v>
      </c>
      <c r="B8759" t="s">
        <v>30</v>
      </c>
      <c r="C8759" s="7">
        <v>46211.783738425926</v>
      </c>
      <c r="D8759" s="4">
        <v>231500000</v>
      </c>
      <c r="E8759" s="3">
        <v>8166000</v>
      </c>
      <c r="F8759" s="3">
        <v>1872300</v>
      </c>
      <c r="G8759" s="4">
        <v>95117996</v>
      </c>
      <c r="H8759" t="s">
        <v>9226</v>
      </c>
      <c r="I8759" s="2">
        <v>46211.742094907408</v>
      </c>
      <c r="J8759" s="4">
        <v>50000000</v>
      </c>
      <c r="K8759" s="4" t="s">
        <v>6211</v>
      </c>
      <c r="L8759" s="5">
        <v>231.5</v>
      </c>
      <c r="M8759" s="5">
        <v>95.117996000000005</v>
      </c>
      <c r="N8759" s="5">
        <v>50</v>
      </c>
      <c r="O8759" s="5" t="str">
        <f t="shared" si="136"/>
        <v>0,990000</v>
      </c>
      <c r="P8759" s="5" t="s">
        <v>11374</v>
      </c>
      <c r="Q8759" s="5" t="s">
        <v>11414</v>
      </c>
    </row>
    <row r="8760" spans="1:17" x14ac:dyDescent="0.25">
      <c r="A8760">
        <v>64640</v>
      </c>
      <c r="B8760" t="s">
        <v>30</v>
      </c>
      <c r="C8760" s="7">
        <v>46211.783750000002</v>
      </c>
      <c r="D8760" s="4">
        <v>231500000</v>
      </c>
      <c r="E8760" s="3">
        <v>8166000</v>
      </c>
      <c r="F8760" s="3">
        <v>1872300</v>
      </c>
      <c r="G8760" s="4">
        <v>95119003</v>
      </c>
      <c r="H8760" t="s">
        <v>9227</v>
      </c>
      <c r="I8760" s="2">
        <v>46211.742094907408</v>
      </c>
      <c r="J8760" s="4">
        <v>50000000</v>
      </c>
      <c r="K8760" s="4" t="s">
        <v>6211</v>
      </c>
      <c r="L8760" s="5">
        <v>231.5</v>
      </c>
      <c r="M8760" s="5">
        <v>95.119003000000006</v>
      </c>
      <c r="N8760" s="5">
        <v>50</v>
      </c>
      <c r="O8760" s="5" t="str">
        <f t="shared" si="136"/>
        <v>0,990000</v>
      </c>
      <c r="P8760" s="5" t="s">
        <v>11374</v>
      </c>
      <c r="Q8760" s="5" t="s">
        <v>11414</v>
      </c>
    </row>
    <row r="8761" spans="1:17" x14ac:dyDescent="0.25">
      <c r="A8761">
        <v>64641</v>
      </c>
      <c r="B8761" t="s">
        <v>30</v>
      </c>
      <c r="C8761" s="7">
        <v>46211.783761574072</v>
      </c>
      <c r="D8761" s="4">
        <v>231500000</v>
      </c>
      <c r="E8761" s="3">
        <v>8168000</v>
      </c>
      <c r="F8761" s="3">
        <v>1872600</v>
      </c>
      <c r="G8761" s="4">
        <v>95119003</v>
      </c>
      <c r="H8761" t="s">
        <v>9228</v>
      </c>
      <c r="I8761" s="2">
        <v>46211.742094907408</v>
      </c>
      <c r="J8761" s="4">
        <v>50000000</v>
      </c>
      <c r="K8761" s="4" t="s">
        <v>6211</v>
      </c>
      <c r="L8761" s="5">
        <v>231.5</v>
      </c>
      <c r="M8761" s="5">
        <v>95.119003000000006</v>
      </c>
      <c r="N8761" s="5">
        <v>50</v>
      </c>
      <c r="O8761" s="5" t="str">
        <f t="shared" si="136"/>
        <v>0,990000</v>
      </c>
      <c r="P8761" s="5" t="s">
        <v>11359</v>
      </c>
      <c r="Q8761" s="5" t="s">
        <v>11408</v>
      </c>
    </row>
    <row r="8762" spans="1:17" x14ac:dyDescent="0.25">
      <c r="A8762">
        <v>64642</v>
      </c>
      <c r="B8762" t="s">
        <v>30</v>
      </c>
      <c r="C8762" s="7">
        <v>46211.783773148149</v>
      </c>
      <c r="D8762" s="4">
        <v>231500000</v>
      </c>
      <c r="E8762" s="3">
        <v>8170000</v>
      </c>
      <c r="F8762" s="3">
        <v>1872900</v>
      </c>
      <c r="G8762" s="4">
        <v>95120003</v>
      </c>
      <c r="H8762" t="s">
        <v>9229</v>
      </c>
      <c r="I8762" s="2">
        <v>46211.742210648146</v>
      </c>
      <c r="J8762" s="4">
        <v>50000000</v>
      </c>
      <c r="K8762" s="4" t="s">
        <v>6211</v>
      </c>
      <c r="L8762" s="5">
        <v>231.5</v>
      </c>
      <c r="M8762" s="5">
        <v>95.120002999999997</v>
      </c>
      <c r="N8762" s="5">
        <v>50</v>
      </c>
      <c r="O8762" s="5" t="str">
        <f t="shared" si="136"/>
        <v>0,990000</v>
      </c>
      <c r="P8762" s="5" t="s">
        <v>11352</v>
      </c>
      <c r="Q8762" s="5" t="s">
        <v>11411</v>
      </c>
    </row>
    <row r="8763" spans="1:17" x14ac:dyDescent="0.25">
      <c r="A8763">
        <v>64643</v>
      </c>
      <c r="B8763" t="s">
        <v>30</v>
      </c>
      <c r="C8763" s="7">
        <v>46211.783784722225</v>
      </c>
      <c r="D8763" s="4">
        <v>231500000</v>
      </c>
      <c r="E8763" s="3">
        <v>8171000</v>
      </c>
      <c r="F8763" s="3">
        <v>1872900</v>
      </c>
      <c r="G8763" s="4">
        <v>95120003</v>
      </c>
      <c r="H8763" t="s">
        <v>9230</v>
      </c>
      <c r="I8763" s="2">
        <v>46211.742210648146</v>
      </c>
      <c r="J8763" s="4">
        <v>50000000</v>
      </c>
      <c r="K8763" s="4" t="s">
        <v>6211</v>
      </c>
      <c r="L8763" s="5">
        <v>231.5</v>
      </c>
      <c r="M8763" s="5">
        <v>95.120002999999997</v>
      </c>
      <c r="N8763" s="5">
        <v>50</v>
      </c>
      <c r="O8763" s="5" t="str">
        <f t="shared" si="136"/>
        <v>0,990000</v>
      </c>
      <c r="P8763" s="5" t="s">
        <v>11322</v>
      </c>
      <c r="Q8763" s="5" t="s">
        <v>11411</v>
      </c>
    </row>
    <row r="8764" spans="1:17" x14ac:dyDescent="0.25">
      <c r="A8764">
        <v>64644</v>
      </c>
      <c r="B8764" t="s">
        <v>30</v>
      </c>
      <c r="C8764" s="7">
        <v>46211.783796296295</v>
      </c>
      <c r="D8764" s="4">
        <v>231500000</v>
      </c>
      <c r="E8764" s="3">
        <v>8173000</v>
      </c>
      <c r="F8764" s="3">
        <v>1873700</v>
      </c>
      <c r="G8764" s="4">
        <v>95121002</v>
      </c>
      <c r="H8764" t="s">
        <v>9231</v>
      </c>
      <c r="I8764" s="2">
        <v>46211.742210648146</v>
      </c>
      <c r="J8764" s="4">
        <v>50000000</v>
      </c>
      <c r="K8764" s="4" t="s">
        <v>6211</v>
      </c>
      <c r="L8764" s="5">
        <v>231.5</v>
      </c>
      <c r="M8764" s="5">
        <v>95.121002000000004</v>
      </c>
      <c r="N8764" s="5">
        <v>50</v>
      </c>
      <c r="O8764" s="5" t="str">
        <f t="shared" si="136"/>
        <v>0,990000</v>
      </c>
      <c r="P8764" s="5" t="s">
        <v>11311</v>
      </c>
      <c r="Q8764" s="5" t="s">
        <v>11400</v>
      </c>
    </row>
    <row r="8765" spans="1:17" x14ac:dyDescent="0.25">
      <c r="A8765">
        <v>64645</v>
      </c>
      <c r="B8765" t="s">
        <v>30</v>
      </c>
      <c r="C8765" s="7">
        <v>46211.783807870372</v>
      </c>
      <c r="D8765" s="4">
        <v>231500000</v>
      </c>
      <c r="E8765" s="3">
        <v>8173000</v>
      </c>
      <c r="F8765" s="3">
        <v>1873700</v>
      </c>
      <c r="G8765" s="4">
        <v>95122002</v>
      </c>
      <c r="H8765" t="s">
        <v>9232</v>
      </c>
      <c r="I8765" s="2">
        <v>46211.742210648146</v>
      </c>
      <c r="J8765" s="4">
        <v>50000000</v>
      </c>
      <c r="K8765" s="4" t="s">
        <v>6211</v>
      </c>
      <c r="L8765" s="5">
        <v>231.5</v>
      </c>
      <c r="M8765" s="5">
        <v>95.122001999999995</v>
      </c>
      <c r="N8765" s="5">
        <v>50</v>
      </c>
      <c r="O8765" s="5" t="str">
        <f t="shared" si="136"/>
        <v>0,990000</v>
      </c>
      <c r="P8765" s="5" t="s">
        <v>11311</v>
      </c>
      <c r="Q8765" s="5" t="s">
        <v>11400</v>
      </c>
    </row>
    <row r="8766" spans="1:17" x14ac:dyDescent="0.25">
      <c r="A8766">
        <v>64646</v>
      </c>
      <c r="B8766" t="s">
        <v>30</v>
      </c>
      <c r="C8766" s="7">
        <v>46211.783819444441</v>
      </c>
      <c r="D8766" s="4">
        <v>231500000</v>
      </c>
      <c r="E8766" s="3">
        <v>8171000</v>
      </c>
      <c r="F8766" s="3">
        <v>1872800</v>
      </c>
      <c r="G8766" s="4">
        <v>95122002</v>
      </c>
      <c r="H8766" t="s">
        <v>9233</v>
      </c>
      <c r="I8766" s="2">
        <v>46211.742210648146</v>
      </c>
      <c r="J8766" s="4">
        <v>50000000</v>
      </c>
      <c r="K8766" s="4" t="s">
        <v>6211</v>
      </c>
      <c r="L8766" s="5">
        <v>231.5</v>
      </c>
      <c r="M8766" s="5">
        <v>95.122001999999995</v>
      </c>
      <c r="N8766" s="5">
        <v>50</v>
      </c>
      <c r="O8766" s="5" t="str">
        <f t="shared" si="136"/>
        <v>0,990000</v>
      </c>
      <c r="P8766" s="5" t="s">
        <v>11322</v>
      </c>
      <c r="Q8766" s="5" t="s">
        <v>11424</v>
      </c>
    </row>
    <row r="8767" spans="1:17" x14ac:dyDescent="0.25">
      <c r="A8767">
        <v>64647</v>
      </c>
      <c r="B8767" t="s">
        <v>30</v>
      </c>
      <c r="C8767" s="7">
        <v>46211.783831018518</v>
      </c>
      <c r="D8767" s="4">
        <v>231300000</v>
      </c>
      <c r="E8767" s="3">
        <v>8172000</v>
      </c>
      <c r="F8767" s="3">
        <v>1871300</v>
      </c>
      <c r="G8767" s="4">
        <v>95122002</v>
      </c>
      <c r="H8767" t="s">
        <v>9234</v>
      </c>
      <c r="I8767" s="2">
        <v>46211.742210648146</v>
      </c>
      <c r="J8767" s="4">
        <v>50000000</v>
      </c>
      <c r="K8767" s="4" t="s">
        <v>6211</v>
      </c>
      <c r="L8767" s="5">
        <v>231.3</v>
      </c>
      <c r="M8767" s="5">
        <v>95.122001999999995</v>
      </c>
      <c r="N8767" s="5">
        <v>50</v>
      </c>
      <c r="O8767" s="5" t="str">
        <f t="shared" si="136"/>
        <v>0,990000</v>
      </c>
      <c r="P8767" s="5" t="s">
        <v>11348</v>
      </c>
      <c r="Q8767" s="5" t="s">
        <v>11425</v>
      </c>
    </row>
    <row r="8768" spans="1:17" x14ac:dyDescent="0.25">
      <c r="A8768">
        <v>64648</v>
      </c>
      <c r="B8768" t="s">
        <v>30</v>
      </c>
      <c r="C8768" s="7">
        <v>46211.783842592595</v>
      </c>
      <c r="D8768" s="4">
        <v>231300000</v>
      </c>
      <c r="E8768" s="3">
        <v>8177000</v>
      </c>
      <c r="F8768" s="3">
        <v>1872700</v>
      </c>
      <c r="G8768" s="4">
        <v>95123001</v>
      </c>
      <c r="H8768" t="s">
        <v>9235</v>
      </c>
      <c r="I8768" s="2">
        <v>46211.742210648146</v>
      </c>
      <c r="J8768" s="4">
        <v>50000000</v>
      </c>
      <c r="K8768" s="4" t="s">
        <v>6211</v>
      </c>
      <c r="L8768" s="5">
        <v>231.3</v>
      </c>
      <c r="M8768" s="5">
        <v>95.123001000000002</v>
      </c>
      <c r="N8768" s="5">
        <v>50</v>
      </c>
      <c r="O8768" s="5" t="str">
        <f t="shared" si="136"/>
        <v>0,990000</v>
      </c>
      <c r="P8768" s="5" t="s">
        <v>11309</v>
      </c>
      <c r="Q8768" s="5" t="s">
        <v>11410</v>
      </c>
    </row>
    <row r="8769" spans="1:17" x14ac:dyDescent="0.25">
      <c r="A8769">
        <v>64649</v>
      </c>
      <c r="B8769" t="s">
        <v>30</v>
      </c>
      <c r="C8769" s="7">
        <v>46211.783854166664</v>
      </c>
      <c r="D8769" s="4">
        <v>231300000</v>
      </c>
      <c r="E8769" s="3">
        <v>8177000</v>
      </c>
      <c r="F8769" s="3">
        <v>1872700</v>
      </c>
      <c r="G8769" s="4">
        <v>95124001</v>
      </c>
      <c r="H8769" t="s">
        <v>9236</v>
      </c>
      <c r="I8769" s="2">
        <v>46211.742210648146</v>
      </c>
      <c r="J8769" s="4">
        <v>50000000</v>
      </c>
      <c r="K8769" s="4" t="s">
        <v>6211</v>
      </c>
      <c r="L8769" s="5">
        <v>231.3</v>
      </c>
      <c r="M8769" s="5">
        <v>95.124001000000007</v>
      </c>
      <c r="N8769" s="5">
        <v>50</v>
      </c>
      <c r="O8769" s="5" t="str">
        <f t="shared" si="136"/>
        <v>0,990000</v>
      </c>
      <c r="P8769" s="5" t="s">
        <v>11309</v>
      </c>
      <c r="Q8769" s="5" t="s">
        <v>11410</v>
      </c>
    </row>
    <row r="8770" spans="1:17" x14ac:dyDescent="0.25">
      <c r="A8770">
        <v>64650</v>
      </c>
      <c r="B8770" t="s">
        <v>30</v>
      </c>
      <c r="C8770" s="7">
        <v>46211.783865740741</v>
      </c>
      <c r="D8770" s="4">
        <v>231300000</v>
      </c>
      <c r="E8770" s="3">
        <v>8177000</v>
      </c>
      <c r="F8770" s="3">
        <v>1872600</v>
      </c>
      <c r="G8770" s="4">
        <v>95124001</v>
      </c>
      <c r="H8770" t="s">
        <v>9237</v>
      </c>
      <c r="I8770" s="2">
        <v>46211.742210648146</v>
      </c>
      <c r="J8770" s="4">
        <v>50000000</v>
      </c>
      <c r="K8770" s="4" t="s">
        <v>6211</v>
      </c>
      <c r="L8770" s="5">
        <v>231.3</v>
      </c>
      <c r="M8770" s="5">
        <v>95.124001000000007</v>
      </c>
      <c r="N8770" s="5">
        <v>50</v>
      </c>
      <c r="O8770" s="5" t="str">
        <f t="shared" si="136"/>
        <v>0,990000</v>
      </c>
      <c r="P8770" s="5" t="s">
        <v>11309</v>
      </c>
      <c r="Q8770" s="5" t="s">
        <v>11408</v>
      </c>
    </row>
    <row r="8771" spans="1:17" x14ac:dyDescent="0.25">
      <c r="A8771">
        <v>64651</v>
      </c>
      <c r="B8771" t="s">
        <v>30</v>
      </c>
      <c r="C8771" s="7">
        <v>46211.783877314818</v>
      </c>
      <c r="D8771" s="4">
        <v>231200000</v>
      </c>
      <c r="E8771" s="3">
        <v>8174000</v>
      </c>
      <c r="F8771" s="3">
        <v>1871600</v>
      </c>
      <c r="G8771" s="4">
        <v>95125000</v>
      </c>
      <c r="H8771" t="s">
        <v>9238</v>
      </c>
      <c r="I8771" s="2">
        <v>46211.742210648146</v>
      </c>
      <c r="J8771" s="4">
        <v>50000000</v>
      </c>
      <c r="K8771" s="4" t="s">
        <v>6211</v>
      </c>
      <c r="L8771" s="5">
        <v>231.2</v>
      </c>
      <c r="M8771" s="5">
        <v>95.125</v>
      </c>
      <c r="N8771" s="5">
        <v>50</v>
      </c>
      <c r="O8771" s="5" t="str">
        <f t="shared" ref="O8771:O8834" si="137">SUBSTITUTE(K8771,".",",")</f>
        <v>0,990000</v>
      </c>
      <c r="P8771" s="5" t="s">
        <v>11347</v>
      </c>
      <c r="Q8771" s="5" t="s">
        <v>11418</v>
      </c>
    </row>
    <row r="8772" spans="1:17" x14ac:dyDescent="0.25">
      <c r="A8772">
        <v>64652</v>
      </c>
      <c r="B8772" t="s">
        <v>30</v>
      </c>
      <c r="C8772" s="7">
        <v>46211.783888888887</v>
      </c>
      <c r="D8772" s="4">
        <v>231300000</v>
      </c>
      <c r="E8772" s="3">
        <v>8174000</v>
      </c>
      <c r="F8772" s="3">
        <v>1872400</v>
      </c>
      <c r="G8772" s="4">
        <v>95125000</v>
      </c>
      <c r="H8772" t="s">
        <v>9239</v>
      </c>
      <c r="I8772" s="2">
        <v>46211.742326388892</v>
      </c>
      <c r="J8772" s="4">
        <v>50000000</v>
      </c>
      <c r="K8772" s="4" t="s">
        <v>6211</v>
      </c>
      <c r="L8772" s="5">
        <v>231.3</v>
      </c>
      <c r="M8772" s="5">
        <v>95.125</v>
      </c>
      <c r="N8772" s="5">
        <v>50</v>
      </c>
      <c r="O8772" s="5" t="str">
        <f t="shared" si="137"/>
        <v>0,990000</v>
      </c>
      <c r="P8772" s="5" t="s">
        <v>11347</v>
      </c>
      <c r="Q8772" s="5" t="s">
        <v>11419</v>
      </c>
    </row>
    <row r="8773" spans="1:17" x14ac:dyDescent="0.25">
      <c r="A8773">
        <v>64653</v>
      </c>
      <c r="B8773" t="s">
        <v>30</v>
      </c>
      <c r="C8773" s="7">
        <v>46211.783900462964</v>
      </c>
      <c r="D8773" s="4">
        <v>231300000</v>
      </c>
      <c r="E8773" s="3">
        <v>8171000</v>
      </c>
      <c r="F8773" s="3">
        <v>1871600</v>
      </c>
      <c r="G8773" s="4">
        <v>95125999</v>
      </c>
      <c r="H8773" t="s">
        <v>9240</v>
      </c>
      <c r="I8773" s="2">
        <v>46211.742326388892</v>
      </c>
      <c r="J8773" s="4">
        <v>50000000</v>
      </c>
      <c r="K8773" s="4" t="s">
        <v>6211</v>
      </c>
      <c r="L8773" s="5">
        <v>231.3</v>
      </c>
      <c r="M8773" s="5">
        <v>95.125998999999993</v>
      </c>
      <c r="N8773" s="5">
        <v>50</v>
      </c>
      <c r="O8773" s="5" t="str">
        <f t="shared" si="137"/>
        <v>0,990000</v>
      </c>
      <c r="P8773" s="5" t="s">
        <v>11322</v>
      </c>
      <c r="Q8773" s="5" t="s">
        <v>11418</v>
      </c>
    </row>
    <row r="8774" spans="1:17" x14ac:dyDescent="0.25">
      <c r="A8774">
        <v>64654</v>
      </c>
      <c r="B8774" t="s">
        <v>30</v>
      </c>
      <c r="C8774" s="7">
        <v>46211.783912037034</v>
      </c>
      <c r="D8774" s="4">
        <v>231300000</v>
      </c>
      <c r="E8774" s="3">
        <v>8171000</v>
      </c>
      <c r="F8774" s="3">
        <v>1871600</v>
      </c>
      <c r="G8774" s="4">
        <v>95125999</v>
      </c>
      <c r="H8774" t="s">
        <v>9241</v>
      </c>
      <c r="I8774" s="2">
        <v>46211.742326388892</v>
      </c>
      <c r="J8774" s="4">
        <v>50000000</v>
      </c>
      <c r="K8774" s="4" t="s">
        <v>6211</v>
      </c>
      <c r="L8774" s="5">
        <v>231.3</v>
      </c>
      <c r="M8774" s="5">
        <v>95.125998999999993</v>
      </c>
      <c r="N8774" s="5">
        <v>50</v>
      </c>
      <c r="O8774" s="5" t="str">
        <f t="shared" si="137"/>
        <v>0,990000</v>
      </c>
      <c r="P8774" s="5" t="s">
        <v>11322</v>
      </c>
      <c r="Q8774" s="5" t="s">
        <v>11418</v>
      </c>
    </row>
    <row r="8775" spans="1:17" x14ac:dyDescent="0.25">
      <c r="A8775">
        <v>64655</v>
      </c>
      <c r="B8775" t="s">
        <v>30</v>
      </c>
      <c r="C8775" s="7">
        <v>46211.78392361111</v>
      </c>
      <c r="D8775" s="4">
        <v>231200000</v>
      </c>
      <c r="E8775" s="3">
        <v>8170000</v>
      </c>
      <c r="F8775" s="3">
        <v>1870700</v>
      </c>
      <c r="G8775" s="4">
        <v>95126999</v>
      </c>
      <c r="H8775" t="s">
        <v>9242</v>
      </c>
      <c r="I8775" s="2">
        <v>46211.742326388892</v>
      </c>
      <c r="J8775" s="4">
        <v>50000000</v>
      </c>
      <c r="K8775" s="4" t="s">
        <v>6211</v>
      </c>
      <c r="L8775" s="5">
        <v>231.2</v>
      </c>
      <c r="M8775" s="5">
        <v>95.126998999999998</v>
      </c>
      <c r="N8775" s="5">
        <v>50</v>
      </c>
      <c r="O8775" s="5" t="str">
        <f t="shared" si="137"/>
        <v>0,990000</v>
      </c>
      <c r="P8775" s="5" t="s">
        <v>11352</v>
      </c>
      <c r="Q8775" s="5" t="s">
        <v>11435</v>
      </c>
    </row>
    <row r="8776" spans="1:17" x14ac:dyDescent="0.25">
      <c r="A8776">
        <v>64656</v>
      </c>
      <c r="B8776" t="s">
        <v>30</v>
      </c>
      <c r="C8776" s="7">
        <v>46211.783935185187</v>
      </c>
      <c r="D8776" s="4">
        <v>231200000</v>
      </c>
      <c r="E8776" s="3">
        <v>8172000</v>
      </c>
      <c r="F8776" s="3">
        <v>1870900</v>
      </c>
      <c r="G8776" s="4">
        <v>95126999</v>
      </c>
      <c r="H8776" t="s">
        <v>9243</v>
      </c>
      <c r="I8776" s="2">
        <v>46211.742326388892</v>
      </c>
      <c r="J8776" s="4">
        <v>50000000</v>
      </c>
      <c r="K8776" s="4" t="s">
        <v>6211</v>
      </c>
      <c r="L8776" s="5">
        <v>231.2</v>
      </c>
      <c r="M8776" s="5">
        <v>95.126998999999998</v>
      </c>
      <c r="N8776" s="5">
        <v>50</v>
      </c>
      <c r="O8776" s="5" t="str">
        <f t="shared" si="137"/>
        <v>0,990000</v>
      </c>
      <c r="P8776" s="5" t="s">
        <v>11348</v>
      </c>
      <c r="Q8776" s="5" t="s">
        <v>11422</v>
      </c>
    </row>
    <row r="8777" spans="1:17" x14ac:dyDescent="0.25">
      <c r="A8777">
        <v>64657</v>
      </c>
      <c r="B8777" t="s">
        <v>30</v>
      </c>
      <c r="C8777" s="7">
        <v>46211.783946759257</v>
      </c>
      <c r="D8777" s="4">
        <v>231200000</v>
      </c>
      <c r="E8777" s="3">
        <v>8173000</v>
      </c>
      <c r="F8777" s="3">
        <v>1871000</v>
      </c>
      <c r="G8777" s="4">
        <v>95127998</v>
      </c>
      <c r="H8777" t="s">
        <v>9244</v>
      </c>
      <c r="I8777" s="2">
        <v>46211.742326388892</v>
      </c>
      <c r="J8777" s="4">
        <v>50000000</v>
      </c>
      <c r="K8777" s="4" t="s">
        <v>6211</v>
      </c>
      <c r="L8777" s="5">
        <v>231.2</v>
      </c>
      <c r="M8777" s="5">
        <v>95.127998000000005</v>
      </c>
      <c r="N8777" s="5">
        <v>50</v>
      </c>
      <c r="O8777" s="5" t="str">
        <f t="shared" si="137"/>
        <v>0,990000</v>
      </c>
      <c r="P8777" s="5" t="s">
        <v>11311</v>
      </c>
      <c r="Q8777" s="5" t="s">
        <v>11445</v>
      </c>
    </row>
    <row r="8778" spans="1:17" x14ac:dyDescent="0.25">
      <c r="A8778">
        <v>64658</v>
      </c>
      <c r="B8778" t="s">
        <v>30</v>
      </c>
      <c r="C8778" s="7">
        <v>46211.783958333333</v>
      </c>
      <c r="D8778" s="4">
        <v>231100000</v>
      </c>
      <c r="E8778" s="3">
        <v>8173000</v>
      </c>
      <c r="F8778" s="3">
        <v>1870000</v>
      </c>
      <c r="G8778" s="4">
        <v>95127998</v>
      </c>
      <c r="H8778" t="s">
        <v>9245</v>
      </c>
      <c r="I8778" s="2">
        <v>46211.742326388892</v>
      </c>
      <c r="J8778" s="4">
        <v>50000000</v>
      </c>
      <c r="K8778" s="4" t="s">
        <v>6211</v>
      </c>
      <c r="L8778" s="5">
        <v>231.1</v>
      </c>
      <c r="M8778" s="5">
        <v>95.127998000000005</v>
      </c>
      <c r="N8778" s="5">
        <v>50</v>
      </c>
      <c r="O8778" s="5" t="str">
        <f t="shared" si="137"/>
        <v>0,990000</v>
      </c>
      <c r="P8778" s="5" t="s">
        <v>11311</v>
      </c>
      <c r="Q8778" s="5" t="s">
        <v>11433</v>
      </c>
    </row>
    <row r="8779" spans="1:17" x14ac:dyDescent="0.25">
      <c r="A8779">
        <v>64659</v>
      </c>
      <c r="B8779" t="s">
        <v>30</v>
      </c>
      <c r="C8779" s="7">
        <v>46211.78396990741</v>
      </c>
      <c r="D8779" s="4">
        <v>231100000</v>
      </c>
      <c r="E8779" s="3">
        <v>8173000</v>
      </c>
      <c r="F8779" s="3">
        <v>1870000</v>
      </c>
      <c r="G8779" s="4">
        <v>95128998</v>
      </c>
      <c r="H8779" t="s">
        <v>9246</v>
      </c>
      <c r="I8779" s="2">
        <v>46211.742326388892</v>
      </c>
      <c r="J8779" s="4">
        <v>50000000</v>
      </c>
      <c r="K8779" s="4" t="s">
        <v>6211</v>
      </c>
      <c r="L8779" s="5">
        <v>231.1</v>
      </c>
      <c r="M8779" s="5">
        <v>95.128997999999996</v>
      </c>
      <c r="N8779" s="5">
        <v>50</v>
      </c>
      <c r="O8779" s="5" t="str">
        <f t="shared" si="137"/>
        <v>0,990000</v>
      </c>
      <c r="P8779" s="5" t="s">
        <v>11311</v>
      </c>
      <c r="Q8779" s="5" t="s">
        <v>11433</v>
      </c>
    </row>
    <row r="8780" spans="1:17" x14ac:dyDescent="0.25">
      <c r="A8780">
        <v>64660</v>
      </c>
      <c r="B8780" t="s">
        <v>30</v>
      </c>
      <c r="C8780" s="7">
        <v>46211.78398148148</v>
      </c>
      <c r="D8780" s="4">
        <v>231000000</v>
      </c>
      <c r="E8780" s="3">
        <v>8175000</v>
      </c>
      <c r="F8780" s="3">
        <v>1870200</v>
      </c>
      <c r="G8780" s="4">
        <v>95128998</v>
      </c>
      <c r="H8780" t="s">
        <v>9247</v>
      </c>
      <c r="I8780" s="2">
        <v>46211.742326388892</v>
      </c>
      <c r="J8780" s="4">
        <v>50000000</v>
      </c>
      <c r="K8780" s="4" t="s">
        <v>6211</v>
      </c>
      <c r="L8780" s="5">
        <v>231</v>
      </c>
      <c r="M8780" s="5">
        <v>95.128997999999996</v>
      </c>
      <c r="N8780" s="5">
        <v>50</v>
      </c>
      <c r="O8780" s="5" t="str">
        <f t="shared" si="137"/>
        <v>0,990000</v>
      </c>
      <c r="P8780" s="5" t="s">
        <v>11297</v>
      </c>
      <c r="Q8780" s="5" t="s">
        <v>11429</v>
      </c>
    </row>
    <row r="8781" spans="1:17" x14ac:dyDescent="0.25">
      <c r="A8781">
        <v>64661</v>
      </c>
      <c r="B8781" t="s">
        <v>30</v>
      </c>
      <c r="C8781" s="7">
        <v>46211.783993055556</v>
      </c>
      <c r="D8781" s="4">
        <v>231200000</v>
      </c>
      <c r="E8781" s="3">
        <v>8180000</v>
      </c>
      <c r="F8781" s="3">
        <v>1872300</v>
      </c>
      <c r="G8781" s="4">
        <v>95129997</v>
      </c>
      <c r="H8781" t="s">
        <v>9248</v>
      </c>
      <c r="I8781" s="2">
        <v>46211.742326388892</v>
      </c>
      <c r="J8781" s="4">
        <v>50000000</v>
      </c>
      <c r="K8781" s="4" t="s">
        <v>6211</v>
      </c>
      <c r="L8781" s="5">
        <v>231.2</v>
      </c>
      <c r="M8781" s="5">
        <v>95.129997000000003</v>
      </c>
      <c r="N8781" s="5">
        <v>50</v>
      </c>
      <c r="O8781" s="5" t="str">
        <f t="shared" si="137"/>
        <v>0,990000</v>
      </c>
      <c r="P8781" s="5" t="s">
        <v>11300</v>
      </c>
      <c r="Q8781" s="5" t="s">
        <v>11414</v>
      </c>
    </row>
    <row r="8782" spans="1:17" x14ac:dyDescent="0.25">
      <c r="A8782">
        <v>64662</v>
      </c>
      <c r="B8782" t="s">
        <v>30</v>
      </c>
      <c r="C8782" s="7">
        <v>46211.784004629626</v>
      </c>
      <c r="D8782" s="4">
        <v>231400000</v>
      </c>
      <c r="E8782" s="3">
        <v>8179000</v>
      </c>
      <c r="F8782" s="3">
        <v>1873800</v>
      </c>
      <c r="G8782" s="4">
        <v>95129997</v>
      </c>
      <c r="H8782" t="s">
        <v>9249</v>
      </c>
      <c r="I8782" s="2">
        <v>46211.742442129631</v>
      </c>
      <c r="J8782" s="4">
        <v>50000000</v>
      </c>
      <c r="K8782" s="4" t="s">
        <v>6211</v>
      </c>
      <c r="L8782" s="5">
        <v>231.4</v>
      </c>
      <c r="M8782" s="5">
        <v>95.129997000000003</v>
      </c>
      <c r="N8782" s="5">
        <v>50</v>
      </c>
      <c r="O8782" s="5" t="str">
        <f t="shared" si="137"/>
        <v>0,990000</v>
      </c>
      <c r="P8782" s="5" t="s">
        <v>11303</v>
      </c>
      <c r="Q8782" s="5" t="s">
        <v>11417</v>
      </c>
    </row>
    <row r="8783" spans="1:17" x14ac:dyDescent="0.25">
      <c r="A8783">
        <v>64663</v>
      </c>
      <c r="B8783" t="s">
        <v>30</v>
      </c>
      <c r="C8783" s="7">
        <v>46211.784016203703</v>
      </c>
      <c r="D8783" s="4">
        <v>231400000</v>
      </c>
      <c r="E8783" s="3">
        <v>8179000</v>
      </c>
      <c r="F8783" s="3">
        <v>1873800</v>
      </c>
      <c r="G8783" s="4">
        <v>95130997</v>
      </c>
      <c r="H8783" t="s">
        <v>9250</v>
      </c>
      <c r="I8783" s="2">
        <v>46211.742442129631</v>
      </c>
      <c r="J8783" s="4">
        <v>50000000</v>
      </c>
      <c r="K8783" s="4" t="s">
        <v>6211</v>
      </c>
      <c r="L8783" s="5">
        <v>231.4</v>
      </c>
      <c r="M8783" s="5">
        <v>95.130996999999994</v>
      </c>
      <c r="N8783" s="5">
        <v>50</v>
      </c>
      <c r="O8783" s="5" t="str">
        <f t="shared" si="137"/>
        <v>0,990000</v>
      </c>
      <c r="P8783" s="5" t="s">
        <v>11303</v>
      </c>
      <c r="Q8783" s="5" t="s">
        <v>11417</v>
      </c>
    </row>
    <row r="8784" spans="1:17" x14ac:dyDescent="0.25">
      <c r="A8784">
        <v>64664</v>
      </c>
      <c r="B8784" t="s">
        <v>30</v>
      </c>
      <c r="C8784" s="7">
        <v>46211.78402777778</v>
      </c>
      <c r="D8784" s="4">
        <v>231400000</v>
      </c>
      <c r="E8784" s="3">
        <v>8178000</v>
      </c>
      <c r="F8784" s="3">
        <v>1873600</v>
      </c>
      <c r="G8784" s="4">
        <v>95130997</v>
      </c>
      <c r="H8784" t="s">
        <v>9251</v>
      </c>
      <c r="I8784" s="2">
        <v>46211.742442129631</v>
      </c>
      <c r="J8784" s="4">
        <v>50000000</v>
      </c>
      <c r="K8784" s="4" t="s">
        <v>6211</v>
      </c>
      <c r="L8784" s="5">
        <v>231.4</v>
      </c>
      <c r="M8784" s="5">
        <v>95.130996999999994</v>
      </c>
      <c r="N8784" s="5">
        <v>50</v>
      </c>
      <c r="O8784" s="5" t="str">
        <f t="shared" si="137"/>
        <v>0,990000</v>
      </c>
      <c r="P8784" s="5" t="s">
        <v>11293</v>
      </c>
      <c r="Q8784" s="5" t="s">
        <v>11397</v>
      </c>
    </row>
    <row r="8785" spans="1:17" x14ac:dyDescent="0.25">
      <c r="A8785">
        <v>64665</v>
      </c>
      <c r="B8785" t="s">
        <v>30</v>
      </c>
      <c r="C8785" s="7">
        <v>46211.784039351849</v>
      </c>
      <c r="D8785" s="4">
        <v>231400000</v>
      </c>
      <c r="E8785" s="3">
        <v>8174000</v>
      </c>
      <c r="F8785" s="3">
        <v>1872700</v>
      </c>
      <c r="G8785" s="4">
        <v>95132004</v>
      </c>
      <c r="H8785" t="s">
        <v>9252</v>
      </c>
      <c r="I8785" s="2">
        <v>46211.742442129631</v>
      </c>
      <c r="J8785" s="4">
        <v>50000000</v>
      </c>
      <c r="K8785" s="4" t="s">
        <v>6211</v>
      </c>
      <c r="L8785" s="5">
        <v>231.4</v>
      </c>
      <c r="M8785" s="5">
        <v>95.132003999999995</v>
      </c>
      <c r="N8785" s="5">
        <v>50</v>
      </c>
      <c r="O8785" s="5" t="str">
        <f t="shared" si="137"/>
        <v>0,990000</v>
      </c>
      <c r="P8785" s="5" t="s">
        <v>11347</v>
      </c>
      <c r="Q8785" s="5" t="s">
        <v>11410</v>
      </c>
    </row>
    <row r="8786" spans="1:17" x14ac:dyDescent="0.25">
      <c r="A8786">
        <v>64666</v>
      </c>
      <c r="B8786" t="s">
        <v>30</v>
      </c>
      <c r="C8786" s="7">
        <v>46211.784050925926</v>
      </c>
      <c r="D8786" s="4">
        <v>231300000</v>
      </c>
      <c r="E8786" s="3">
        <v>8173000</v>
      </c>
      <c r="F8786" s="3">
        <v>1872100</v>
      </c>
      <c r="G8786" s="4">
        <v>95132004</v>
      </c>
      <c r="H8786" t="s">
        <v>9253</v>
      </c>
      <c r="I8786" s="2">
        <v>46211.742442129631</v>
      </c>
      <c r="J8786" s="4">
        <v>50000000</v>
      </c>
      <c r="K8786" s="4" t="s">
        <v>6211</v>
      </c>
      <c r="L8786" s="5">
        <v>231.3</v>
      </c>
      <c r="M8786" s="5">
        <v>95.132003999999995</v>
      </c>
      <c r="N8786" s="5">
        <v>50</v>
      </c>
      <c r="O8786" s="5" t="str">
        <f t="shared" si="137"/>
        <v>0,990000</v>
      </c>
      <c r="P8786" s="5" t="s">
        <v>11311</v>
      </c>
      <c r="Q8786" s="5" t="s">
        <v>11412</v>
      </c>
    </row>
    <row r="8787" spans="1:17" x14ac:dyDescent="0.25">
      <c r="A8787">
        <v>64667</v>
      </c>
      <c r="B8787" t="s">
        <v>30</v>
      </c>
      <c r="C8787" s="7">
        <v>46211.784062500003</v>
      </c>
      <c r="D8787" s="4">
        <v>231400000</v>
      </c>
      <c r="E8787" s="3">
        <v>8175000</v>
      </c>
      <c r="F8787" s="3">
        <v>1873000</v>
      </c>
      <c r="G8787" s="4">
        <v>95133003</v>
      </c>
      <c r="H8787" t="s">
        <v>9254</v>
      </c>
      <c r="I8787" s="2">
        <v>46211.742442129631</v>
      </c>
      <c r="J8787" s="4">
        <v>50000000</v>
      </c>
      <c r="K8787" s="4" t="s">
        <v>6211</v>
      </c>
      <c r="L8787" s="5">
        <v>231.4</v>
      </c>
      <c r="M8787" s="5">
        <v>95.133003000000002</v>
      </c>
      <c r="N8787" s="5">
        <v>50</v>
      </c>
      <c r="O8787" s="5" t="str">
        <f t="shared" si="137"/>
        <v>0,990000</v>
      </c>
      <c r="P8787" s="5" t="s">
        <v>11297</v>
      </c>
      <c r="Q8787" s="5" t="s">
        <v>11403</v>
      </c>
    </row>
    <row r="8788" spans="1:17" x14ac:dyDescent="0.25">
      <c r="A8788">
        <v>64668</v>
      </c>
      <c r="B8788" t="s">
        <v>30</v>
      </c>
      <c r="C8788" s="7">
        <v>46211.784074074072</v>
      </c>
      <c r="D8788" s="4">
        <v>231400000</v>
      </c>
      <c r="E8788" s="3">
        <v>8175000</v>
      </c>
      <c r="F8788" s="3">
        <v>1873000</v>
      </c>
      <c r="G8788" s="4">
        <v>95134003</v>
      </c>
      <c r="H8788" t="s">
        <v>9255</v>
      </c>
      <c r="I8788" s="2">
        <v>46211.742442129631</v>
      </c>
      <c r="J8788" s="4">
        <v>50000000</v>
      </c>
      <c r="K8788" s="4" t="s">
        <v>6211</v>
      </c>
      <c r="L8788" s="5">
        <v>231.4</v>
      </c>
      <c r="M8788" s="5">
        <v>95.134003000000007</v>
      </c>
      <c r="N8788" s="5">
        <v>50</v>
      </c>
      <c r="O8788" s="5" t="str">
        <f t="shared" si="137"/>
        <v>0,990000</v>
      </c>
      <c r="P8788" s="5" t="s">
        <v>11297</v>
      </c>
      <c r="Q8788" s="5" t="s">
        <v>11403</v>
      </c>
    </row>
    <row r="8789" spans="1:17" x14ac:dyDescent="0.25">
      <c r="A8789">
        <v>64669</v>
      </c>
      <c r="B8789" t="s">
        <v>30</v>
      </c>
      <c r="C8789" s="7">
        <v>46211.784085648149</v>
      </c>
      <c r="D8789" s="4">
        <v>231400000</v>
      </c>
      <c r="E8789" s="3">
        <v>8177000</v>
      </c>
      <c r="F8789" s="3">
        <v>1873400</v>
      </c>
      <c r="G8789" s="4">
        <v>95134003</v>
      </c>
      <c r="H8789" t="s">
        <v>9256</v>
      </c>
      <c r="I8789" s="2">
        <v>46211.742442129631</v>
      </c>
      <c r="J8789" s="4">
        <v>50000000</v>
      </c>
      <c r="K8789" s="4" t="s">
        <v>6211</v>
      </c>
      <c r="L8789" s="5">
        <v>231.4</v>
      </c>
      <c r="M8789" s="5">
        <v>95.134003000000007</v>
      </c>
      <c r="N8789" s="5">
        <v>50</v>
      </c>
      <c r="O8789" s="5" t="str">
        <f t="shared" si="137"/>
        <v>0,990000</v>
      </c>
      <c r="P8789" s="5" t="s">
        <v>11309</v>
      </c>
      <c r="Q8789" s="5" t="s">
        <v>10940</v>
      </c>
    </row>
    <row r="8790" spans="1:17" x14ac:dyDescent="0.25">
      <c r="A8790">
        <v>64670</v>
      </c>
      <c r="B8790" t="s">
        <v>30</v>
      </c>
      <c r="C8790" s="7">
        <v>46211.784097222226</v>
      </c>
      <c r="D8790" s="4">
        <v>231500000</v>
      </c>
      <c r="E8790" s="3">
        <v>8182000</v>
      </c>
      <c r="F8790" s="3">
        <v>1875800</v>
      </c>
      <c r="G8790" s="4">
        <v>95134003</v>
      </c>
      <c r="H8790" t="s">
        <v>9257</v>
      </c>
      <c r="I8790" s="2">
        <v>46211.742442129631</v>
      </c>
      <c r="J8790" s="4">
        <v>50000000</v>
      </c>
      <c r="K8790" s="4" t="s">
        <v>6211</v>
      </c>
      <c r="L8790" s="5">
        <v>231.5</v>
      </c>
      <c r="M8790" s="5">
        <v>95.134003000000007</v>
      </c>
      <c r="N8790" s="5">
        <v>50</v>
      </c>
      <c r="O8790" s="5" t="str">
        <f t="shared" si="137"/>
        <v>0,990000</v>
      </c>
      <c r="P8790" s="5" t="s">
        <v>11308</v>
      </c>
      <c r="Q8790" s="5" t="s">
        <v>11383</v>
      </c>
    </row>
    <row r="8791" spans="1:17" x14ac:dyDescent="0.25">
      <c r="A8791">
        <v>64671</v>
      </c>
      <c r="B8791" t="s">
        <v>30</v>
      </c>
      <c r="C8791" s="7">
        <v>46211.784108796295</v>
      </c>
      <c r="D8791" s="4">
        <v>231600000</v>
      </c>
      <c r="E8791" s="3">
        <v>8182000</v>
      </c>
      <c r="F8791" s="3">
        <v>1876300</v>
      </c>
      <c r="G8791" s="4">
        <v>95135002</v>
      </c>
      <c r="H8791" t="s">
        <v>9258</v>
      </c>
      <c r="I8791" s="2">
        <v>46211.742442129631</v>
      </c>
      <c r="J8791" s="4">
        <v>50000000</v>
      </c>
      <c r="K8791" s="4" t="s">
        <v>6211</v>
      </c>
      <c r="L8791" s="5">
        <v>231.6</v>
      </c>
      <c r="M8791" s="5">
        <v>95.135002</v>
      </c>
      <c r="N8791" s="5">
        <v>50</v>
      </c>
      <c r="O8791" s="5" t="str">
        <f t="shared" si="137"/>
        <v>0,990000</v>
      </c>
      <c r="P8791" s="5" t="s">
        <v>11308</v>
      </c>
      <c r="Q8791" s="5" t="s">
        <v>11361</v>
      </c>
    </row>
    <row r="8792" spans="1:17" x14ac:dyDescent="0.25">
      <c r="A8792">
        <v>64672</v>
      </c>
      <c r="B8792" t="s">
        <v>30</v>
      </c>
      <c r="C8792" s="7">
        <v>46211.784120370372</v>
      </c>
      <c r="D8792" s="4">
        <v>231600000</v>
      </c>
      <c r="E8792" s="3">
        <v>8182000</v>
      </c>
      <c r="F8792" s="3">
        <v>1876300</v>
      </c>
      <c r="G8792" s="4">
        <v>95136002</v>
      </c>
      <c r="H8792" t="s">
        <v>9259</v>
      </c>
      <c r="I8792" s="2">
        <v>46211.74255787037</v>
      </c>
      <c r="J8792" s="4">
        <v>50000000</v>
      </c>
      <c r="K8792" s="4" t="s">
        <v>6211</v>
      </c>
      <c r="L8792" s="5">
        <v>231.6</v>
      </c>
      <c r="M8792" s="5">
        <v>95.136002000000005</v>
      </c>
      <c r="N8792" s="5">
        <v>50</v>
      </c>
      <c r="O8792" s="5" t="str">
        <f t="shared" si="137"/>
        <v>0,990000</v>
      </c>
      <c r="P8792" s="5" t="s">
        <v>11308</v>
      </c>
      <c r="Q8792" s="5" t="s">
        <v>11361</v>
      </c>
    </row>
    <row r="8793" spans="1:17" x14ac:dyDescent="0.25">
      <c r="A8793">
        <v>64673</v>
      </c>
      <c r="B8793" t="s">
        <v>30</v>
      </c>
      <c r="C8793" s="7">
        <v>46211.784131944441</v>
      </c>
      <c r="D8793" s="4">
        <v>231500000</v>
      </c>
      <c r="E8793" s="3">
        <v>8178000</v>
      </c>
      <c r="F8793" s="3">
        <v>1874200</v>
      </c>
      <c r="G8793" s="4">
        <v>95136002</v>
      </c>
      <c r="H8793" t="s">
        <v>9260</v>
      </c>
      <c r="I8793" s="2">
        <v>46211.74255787037</v>
      </c>
      <c r="J8793" s="4">
        <v>50000000</v>
      </c>
      <c r="K8793" s="4" t="s">
        <v>6211</v>
      </c>
      <c r="L8793" s="5">
        <v>231.5</v>
      </c>
      <c r="M8793" s="5">
        <v>95.136002000000005</v>
      </c>
      <c r="N8793" s="5">
        <v>50</v>
      </c>
      <c r="O8793" s="5" t="str">
        <f t="shared" si="137"/>
        <v>0,990000</v>
      </c>
      <c r="P8793" s="5" t="s">
        <v>11293</v>
      </c>
      <c r="Q8793" s="5" t="s">
        <v>11398</v>
      </c>
    </row>
    <row r="8794" spans="1:17" x14ac:dyDescent="0.25">
      <c r="A8794">
        <v>64674</v>
      </c>
      <c r="B8794" t="s">
        <v>30</v>
      </c>
      <c r="C8794" s="7">
        <v>46211.784143518518</v>
      </c>
      <c r="D8794" s="4">
        <v>231300000</v>
      </c>
      <c r="E8794" s="3">
        <v>8178000</v>
      </c>
      <c r="F8794" s="3">
        <v>1873100</v>
      </c>
      <c r="G8794" s="4">
        <v>95137001</v>
      </c>
      <c r="H8794" t="s">
        <v>9261</v>
      </c>
      <c r="I8794" s="2">
        <v>46211.74255787037</v>
      </c>
      <c r="J8794" s="4">
        <v>50000000</v>
      </c>
      <c r="K8794" s="4" t="s">
        <v>6211</v>
      </c>
      <c r="L8794" s="5">
        <v>231.3</v>
      </c>
      <c r="M8794" s="5">
        <v>95.137000999999998</v>
      </c>
      <c r="N8794" s="5">
        <v>50</v>
      </c>
      <c r="O8794" s="5" t="str">
        <f t="shared" si="137"/>
        <v>0,990000</v>
      </c>
      <c r="P8794" s="5" t="s">
        <v>11293</v>
      </c>
      <c r="Q8794" s="5" t="s">
        <v>11415</v>
      </c>
    </row>
    <row r="8795" spans="1:17" x14ac:dyDescent="0.25">
      <c r="A8795">
        <v>64675</v>
      </c>
      <c r="B8795" t="s">
        <v>30</v>
      </c>
      <c r="C8795" s="7">
        <v>46211.784155092595</v>
      </c>
      <c r="D8795" s="4">
        <v>231300000</v>
      </c>
      <c r="E8795" s="3">
        <v>8178000</v>
      </c>
      <c r="F8795" s="3">
        <v>1872900</v>
      </c>
      <c r="G8795" s="4">
        <v>95137001</v>
      </c>
      <c r="H8795" t="s">
        <v>9262</v>
      </c>
      <c r="I8795" s="2">
        <v>46211.74255787037</v>
      </c>
      <c r="J8795" s="4">
        <v>50000000</v>
      </c>
      <c r="K8795" s="4" t="s">
        <v>6211</v>
      </c>
      <c r="L8795" s="5">
        <v>231.3</v>
      </c>
      <c r="M8795" s="5">
        <v>95.137000999999998</v>
      </c>
      <c r="N8795" s="5">
        <v>50</v>
      </c>
      <c r="O8795" s="5" t="str">
        <f t="shared" si="137"/>
        <v>0,990000</v>
      </c>
      <c r="P8795" s="5" t="s">
        <v>11293</v>
      </c>
      <c r="Q8795" s="5" t="s">
        <v>11411</v>
      </c>
    </row>
    <row r="8796" spans="1:17" x14ac:dyDescent="0.25">
      <c r="A8796">
        <v>64676</v>
      </c>
      <c r="B8796" t="s">
        <v>30</v>
      </c>
      <c r="C8796" s="7">
        <v>46211.784166666665</v>
      </c>
      <c r="D8796" s="4">
        <v>231200000</v>
      </c>
      <c r="E8796" s="3">
        <v>8178000</v>
      </c>
      <c r="F8796" s="3">
        <v>1872500</v>
      </c>
      <c r="G8796" s="4">
        <v>95138000</v>
      </c>
      <c r="H8796" t="s">
        <v>9263</v>
      </c>
      <c r="I8796" s="2">
        <v>46211.74255787037</v>
      </c>
      <c r="J8796" s="4">
        <v>50000000</v>
      </c>
      <c r="K8796" s="4" t="s">
        <v>6211</v>
      </c>
      <c r="L8796" s="5">
        <v>231.2</v>
      </c>
      <c r="M8796" s="5">
        <v>95.138000000000005</v>
      </c>
      <c r="N8796" s="5">
        <v>50</v>
      </c>
      <c r="O8796" s="5" t="str">
        <f t="shared" si="137"/>
        <v>0,990000</v>
      </c>
      <c r="P8796" s="5" t="s">
        <v>11293</v>
      </c>
      <c r="Q8796" s="5" t="s">
        <v>11409</v>
      </c>
    </row>
    <row r="8797" spans="1:17" x14ac:dyDescent="0.25">
      <c r="A8797">
        <v>64677</v>
      </c>
      <c r="B8797" t="s">
        <v>30</v>
      </c>
      <c r="C8797" s="7">
        <v>46211.784178240741</v>
      </c>
      <c r="D8797" s="4">
        <v>231200000</v>
      </c>
      <c r="E8797" s="3">
        <v>8178000</v>
      </c>
      <c r="F8797" s="3">
        <v>1872500</v>
      </c>
      <c r="G8797" s="4">
        <v>95138000</v>
      </c>
      <c r="H8797" t="s">
        <v>9264</v>
      </c>
      <c r="I8797" s="2">
        <v>46211.74255787037</v>
      </c>
      <c r="J8797" s="4">
        <v>50000000</v>
      </c>
      <c r="K8797" s="4" t="s">
        <v>6211</v>
      </c>
      <c r="L8797" s="5">
        <v>231.2</v>
      </c>
      <c r="M8797" s="5">
        <v>95.138000000000005</v>
      </c>
      <c r="N8797" s="5">
        <v>50</v>
      </c>
      <c r="O8797" s="5" t="str">
        <f t="shared" si="137"/>
        <v>0,990000</v>
      </c>
      <c r="P8797" s="5" t="s">
        <v>11293</v>
      </c>
      <c r="Q8797" s="5" t="s">
        <v>11409</v>
      </c>
    </row>
    <row r="8798" spans="1:17" x14ac:dyDescent="0.25">
      <c r="A8798">
        <v>64678</v>
      </c>
      <c r="B8798" t="s">
        <v>30</v>
      </c>
      <c r="C8798" s="7">
        <v>46211.784189814818</v>
      </c>
      <c r="D8798" s="4">
        <v>231100000</v>
      </c>
      <c r="E8798" s="3">
        <v>8177000</v>
      </c>
      <c r="F8798" s="3">
        <v>1871500</v>
      </c>
      <c r="G8798" s="4">
        <v>95139000</v>
      </c>
      <c r="H8798" t="s">
        <v>9265</v>
      </c>
      <c r="I8798" s="2">
        <v>46211.74255787037</v>
      </c>
      <c r="J8798" s="4">
        <v>50000000</v>
      </c>
      <c r="K8798" s="4" t="s">
        <v>6211</v>
      </c>
      <c r="L8798" s="5">
        <v>231.1</v>
      </c>
      <c r="M8798" s="5">
        <v>95.138999999999996</v>
      </c>
      <c r="N8798" s="5">
        <v>50</v>
      </c>
      <c r="O8798" s="5" t="str">
        <f t="shared" si="137"/>
        <v>0,990000</v>
      </c>
      <c r="P8798" s="5" t="s">
        <v>11309</v>
      </c>
      <c r="Q8798" s="5" t="s">
        <v>11405</v>
      </c>
    </row>
    <row r="8799" spans="1:17" x14ac:dyDescent="0.25">
      <c r="A8799">
        <v>64679</v>
      </c>
      <c r="B8799" t="s">
        <v>30</v>
      </c>
      <c r="C8799" s="7">
        <v>46211.784201388888</v>
      </c>
      <c r="D8799" s="4">
        <v>231100000</v>
      </c>
      <c r="E8799" s="3">
        <v>8177000</v>
      </c>
      <c r="F8799" s="3">
        <v>1871300</v>
      </c>
      <c r="G8799" s="4">
        <v>95139000</v>
      </c>
      <c r="H8799" t="s">
        <v>9266</v>
      </c>
      <c r="I8799" s="2">
        <v>46211.74255787037</v>
      </c>
      <c r="J8799" s="4">
        <v>50000000</v>
      </c>
      <c r="K8799" s="4" t="s">
        <v>6211</v>
      </c>
      <c r="L8799" s="5">
        <v>231.1</v>
      </c>
      <c r="M8799" s="5">
        <v>95.138999999999996</v>
      </c>
      <c r="N8799" s="5">
        <v>50</v>
      </c>
      <c r="O8799" s="5" t="str">
        <f t="shared" si="137"/>
        <v>0,990000</v>
      </c>
      <c r="P8799" s="5" t="s">
        <v>11309</v>
      </c>
      <c r="Q8799" s="5" t="s">
        <v>11425</v>
      </c>
    </row>
    <row r="8800" spans="1:17" x14ac:dyDescent="0.25">
      <c r="A8800">
        <v>64680</v>
      </c>
      <c r="B8800" t="s">
        <v>30</v>
      </c>
      <c r="C8800" s="7">
        <v>46211.784212962964</v>
      </c>
      <c r="D8800" s="4">
        <v>231100000</v>
      </c>
      <c r="E8800" s="3">
        <v>8177000</v>
      </c>
      <c r="F8800" s="3">
        <v>1871400</v>
      </c>
      <c r="G8800" s="4">
        <v>95139999</v>
      </c>
      <c r="H8800" t="s">
        <v>9267</v>
      </c>
      <c r="I8800" s="2">
        <v>46211.74255787037</v>
      </c>
      <c r="J8800" s="4">
        <v>50000000</v>
      </c>
      <c r="K8800" s="4" t="s">
        <v>6211</v>
      </c>
      <c r="L8800" s="5">
        <v>231.1</v>
      </c>
      <c r="M8800" s="5">
        <v>95.139999000000003</v>
      </c>
      <c r="N8800" s="5">
        <v>50</v>
      </c>
      <c r="O8800" s="5" t="str">
        <f t="shared" si="137"/>
        <v>0,990000</v>
      </c>
      <c r="P8800" s="5" t="s">
        <v>11309</v>
      </c>
      <c r="Q8800" s="5" t="s">
        <v>11420</v>
      </c>
    </row>
    <row r="8801" spans="1:17" x14ac:dyDescent="0.25">
      <c r="A8801">
        <v>64681</v>
      </c>
      <c r="B8801" t="s">
        <v>30</v>
      </c>
      <c r="C8801" s="7">
        <v>46211.784224537034</v>
      </c>
      <c r="D8801" s="4">
        <v>231100000</v>
      </c>
      <c r="E8801" s="3">
        <v>8177000</v>
      </c>
      <c r="F8801" s="3">
        <v>1871400</v>
      </c>
      <c r="G8801" s="4">
        <v>95139999</v>
      </c>
      <c r="H8801" t="s">
        <v>9268</v>
      </c>
      <c r="I8801" s="2">
        <v>46211.74255787037</v>
      </c>
      <c r="J8801" s="4">
        <v>50000000</v>
      </c>
      <c r="K8801" s="4" t="s">
        <v>6211</v>
      </c>
      <c r="L8801" s="5">
        <v>231.1</v>
      </c>
      <c r="M8801" s="5">
        <v>95.139999000000003</v>
      </c>
      <c r="N8801" s="5">
        <v>50</v>
      </c>
      <c r="O8801" s="5" t="str">
        <f t="shared" si="137"/>
        <v>0,990000</v>
      </c>
      <c r="P8801" s="5" t="s">
        <v>11309</v>
      </c>
      <c r="Q8801" s="5" t="s">
        <v>11420</v>
      </c>
    </row>
    <row r="8802" spans="1:17" x14ac:dyDescent="0.25">
      <c r="A8802">
        <v>64682</v>
      </c>
      <c r="B8802" t="s">
        <v>30</v>
      </c>
      <c r="C8802" s="7">
        <v>46211.784236111111</v>
      </c>
      <c r="D8802" s="4">
        <v>231100000</v>
      </c>
      <c r="E8802" s="3">
        <v>8179000</v>
      </c>
      <c r="F8802" s="3">
        <v>1871500</v>
      </c>
      <c r="G8802" s="4">
        <v>95140999</v>
      </c>
      <c r="H8802" t="s">
        <v>9269</v>
      </c>
      <c r="I8802" s="2">
        <v>46211.742685185185</v>
      </c>
      <c r="J8802" s="4">
        <v>49900000</v>
      </c>
      <c r="K8802" s="4" t="s">
        <v>6211</v>
      </c>
      <c r="L8802" s="5">
        <v>231.1</v>
      </c>
      <c r="M8802" s="5">
        <v>95.140998999999994</v>
      </c>
      <c r="N8802" s="5">
        <v>49.9</v>
      </c>
      <c r="O8802" s="5" t="str">
        <f t="shared" si="137"/>
        <v>0,990000</v>
      </c>
      <c r="P8802" s="5" t="s">
        <v>11303</v>
      </c>
      <c r="Q8802" s="5" t="s">
        <v>11405</v>
      </c>
    </row>
    <row r="8803" spans="1:17" x14ac:dyDescent="0.25">
      <c r="A8803">
        <v>64683</v>
      </c>
      <c r="B8803" t="s">
        <v>30</v>
      </c>
      <c r="C8803" s="7">
        <v>46211.784247685187</v>
      </c>
      <c r="D8803" s="4">
        <v>231100000</v>
      </c>
      <c r="E8803" s="3">
        <v>8182000</v>
      </c>
      <c r="F8803" s="3">
        <v>1872500</v>
      </c>
      <c r="G8803" s="4">
        <v>95140999</v>
      </c>
      <c r="H8803" t="s">
        <v>9270</v>
      </c>
      <c r="I8803" s="2">
        <v>46211.742685185185</v>
      </c>
      <c r="J8803" s="4">
        <v>50000000</v>
      </c>
      <c r="K8803" s="4" t="s">
        <v>6211</v>
      </c>
      <c r="L8803" s="5">
        <v>231.1</v>
      </c>
      <c r="M8803" s="5">
        <v>95.140998999999994</v>
      </c>
      <c r="N8803" s="5">
        <v>50</v>
      </c>
      <c r="O8803" s="5" t="str">
        <f t="shared" si="137"/>
        <v>0,990000</v>
      </c>
      <c r="P8803" s="5" t="s">
        <v>11308</v>
      </c>
      <c r="Q8803" s="5" t="s">
        <v>11409</v>
      </c>
    </row>
    <row r="8804" spans="1:17" x14ac:dyDescent="0.25">
      <c r="A8804">
        <v>64684</v>
      </c>
      <c r="B8804" t="s">
        <v>30</v>
      </c>
      <c r="C8804" s="7">
        <v>46211.784259259257</v>
      </c>
      <c r="D8804" s="4">
        <v>231100000</v>
      </c>
      <c r="E8804" s="3">
        <v>8181000</v>
      </c>
      <c r="F8804" s="3">
        <v>1872500</v>
      </c>
      <c r="G8804" s="4">
        <v>95141998</v>
      </c>
      <c r="H8804" t="s">
        <v>9271</v>
      </c>
      <c r="I8804" s="2">
        <v>46211.742685185185</v>
      </c>
      <c r="J8804" s="4">
        <v>49900000</v>
      </c>
      <c r="K8804" s="4" t="s">
        <v>6211</v>
      </c>
      <c r="L8804" s="5">
        <v>231.1</v>
      </c>
      <c r="M8804" s="5">
        <v>95.141998000000001</v>
      </c>
      <c r="N8804" s="5">
        <v>49.9</v>
      </c>
      <c r="O8804" s="5" t="str">
        <f t="shared" si="137"/>
        <v>0,990000</v>
      </c>
      <c r="P8804" s="5" t="s">
        <v>11315</v>
      </c>
      <c r="Q8804" s="5" t="s">
        <v>11409</v>
      </c>
    </row>
    <row r="8805" spans="1:17" x14ac:dyDescent="0.25">
      <c r="A8805">
        <v>64685</v>
      </c>
      <c r="B8805" t="s">
        <v>30</v>
      </c>
      <c r="C8805" s="7">
        <v>46211.784270833334</v>
      </c>
      <c r="D8805" s="4">
        <v>231300000</v>
      </c>
      <c r="E8805" s="3">
        <v>8183000</v>
      </c>
      <c r="F8805" s="3">
        <v>1874300</v>
      </c>
      <c r="G8805" s="4">
        <v>95141998</v>
      </c>
      <c r="H8805" t="s">
        <v>9272</v>
      </c>
      <c r="I8805" s="2">
        <v>46211.742685185185</v>
      </c>
      <c r="J8805" s="4">
        <v>49900000</v>
      </c>
      <c r="K8805" s="4" t="s">
        <v>6211</v>
      </c>
      <c r="L8805" s="5">
        <v>231.3</v>
      </c>
      <c r="M8805" s="5">
        <v>95.141998000000001</v>
      </c>
      <c r="N8805" s="5">
        <v>49.9</v>
      </c>
      <c r="O8805" s="5" t="str">
        <f t="shared" si="137"/>
        <v>0,990000</v>
      </c>
      <c r="P8805" s="5" t="s">
        <v>11319</v>
      </c>
      <c r="Q8805" s="5" t="s">
        <v>11377</v>
      </c>
    </row>
    <row r="8806" spans="1:17" x14ac:dyDescent="0.25">
      <c r="A8806">
        <v>64686</v>
      </c>
      <c r="B8806" t="s">
        <v>30</v>
      </c>
      <c r="C8806" s="7">
        <v>46211.784282407411</v>
      </c>
      <c r="D8806" s="4">
        <v>231300000</v>
      </c>
      <c r="E8806" s="3">
        <v>8183000</v>
      </c>
      <c r="F8806" s="3">
        <v>1874300</v>
      </c>
      <c r="G8806" s="4">
        <v>95142998</v>
      </c>
      <c r="H8806" t="s">
        <v>9273</v>
      </c>
      <c r="I8806" s="2">
        <v>46211.742685185185</v>
      </c>
      <c r="J8806" s="4">
        <v>49900000</v>
      </c>
      <c r="K8806" s="4" t="s">
        <v>6211</v>
      </c>
      <c r="L8806" s="5">
        <v>231.3</v>
      </c>
      <c r="M8806" s="5">
        <v>95.142998000000006</v>
      </c>
      <c r="N8806" s="5">
        <v>49.9</v>
      </c>
      <c r="O8806" s="5" t="str">
        <f t="shared" si="137"/>
        <v>0,990000</v>
      </c>
      <c r="P8806" s="5" t="s">
        <v>11319</v>
      </c>
      <c r="Q8806" s="5" t="s">
        <v>11377</v>
      </c>
    </row>
    <row r="8807" spans="1:17" x14ac:dyDescent="0.25">
      <c r="A8807">
        <v>64687</v>
      </c>
      <c r="B8807" t="s">
        <v>30</v>
      </c>
      <c r="C8807" s="7">
        <v>46211.78429398148</v>
      </c>
      <c r="D8807" s="4">
        <v>231500000</v>
      </c>
      <c r="E8807" s="3">
        <v>8183000</v>
      </c>
      <c r="F8807" s="3">
        <v>1875400</v>
      </c>
      <c r="G8807" s="4">
        <v>95142998</v>
      </c>
      <c r="H8807" t="s">
        <v>9274</v>
      </c>
      <c r="I8807" s="2">
        <v>46211.742685185185</v>
      </c>
      <c r="J8807" s="4">
        <v>49900000</v>
      </c>
      <c r="K8807" s="4" t="s">
        <v>6211</v>
      </c>
      <c r="L8807" s="5">
        <v>231.5</v>
      </c>
      <c r="M8807" s="5">
        <v>95.142998000000006</v>
      </c>
      <c r="N8807" s="5">
        <v>49.9</v>
      </c>
      <c r="O8807" s="5" t="str">
        <f t="shared" si="137"/>
        <v>0,990000</v>
      </c>
      <c r="P8807" s="5" t="s">
        <v>11319</v>
      </c>
      <c r="Q8807" s="5" t="s">
        <v>11350</v>
      </c>
    </row>
    <row r="8808" spans="1:17" x14ac:dyDescent="0.25">
      <c r="A8808">
        <v>64688</v>
      </c>
      <c r="B8808" t="s">
        <v>30</v>
      </c>
      <c r="C8808" s="7">
        <v>46211.784305555557</v>
      </c>
      <c r="D8808" s="4">
        <v>231600000</v>
      </c>
      <c r="E8808" s="3">
        <v>8180000</v>
      </c>
      <c r="F8808" s="3">
        <v>1875800</v>
      </c>
      <c r="G8808" s="4">
        <v>95143997</v>
      </c>
      <c r="H8808" t="s">
        <v>9275</v>
      </c>
      <c r="I8808" s="2">
        <v>46211.742685185185</v>
      </c>
      <c r="J8808" s="4">
        <v>50000000</v>
      </c>
      <c r="K8808" s="4" t="s">
        <v>6211</v>
      </c>
      <c r="L8808" s="5">
        <v>231.6</v>
      </c>
      <c r="M8808" s="5">
        <v>95.143996999999999</v>
      </c>
      <c r="N8808" s="5">
        <v>50</v>
      </c>
      <c r="O8808" s="5" t="str">
        <f t="shared" si="137"/>
        <v>0,990000</v>
      </c>
      <c r="P8808" s="5" t="s">
        <v>11300</v>
      </c>
      <c r="Q8808" s="5" t="s">
        <v>11383</v>
      </c>
    </row>
    <row r="8809" spans="1:17" x14ac:dyDescent="0.25">
      <c r="A8809">
        <v>64689</v>
      </c>
      <c r="B8809" t="s">
        <v>30</v>
      </c>
      <c r="C8809" s="7">
        <v>46211.784317129626</v>
      </c>
      <c r="D8809" s="4">
        <v>231400000</v>
      </c>
      <c r="E8809" s="3">
        <v>8177000</v>
      </c>
      <c r="F8809" s="3">
        <v>1873600</v>
      </c>
      <c r="G8809" s="4">
        <v>95143997</v>
      </c>
      <c r="H8809" t="s">
        <v>9276</v>
      </c>
      <c r="I8809" s="2">
        <v>46211.742685185185</v>
      </c>
      <c r="J8809" s="4">
        <v>50000000</v>
      </c>
      <c r="K8809" s="4" t="s">
        <v>6211</v>
      </c>
      <c r="L8809" s="5">
        <v>231.4</v>
      </c>
      <c r="M8809" s="5">
        <v>95.143996999999999</v>
      </c>
      <c r="N8809" s="5">
        <v>50</v>
      </c>
      <c r="O8809" s="5" t="str">
        <f t="shared" si="137"/>
        <v>0,990000</v>
      </c>
      <c r="P8809" s="5" t="s">
        <v>11309</v>
      </c>
      <c r="Q8809" s="5" t="s">
        <v>11397</v>
      </c>
    </row>
    <row r="8810" spans="1:17" x14ac:dyDescent="0.25">
      <c r="A8810">
        <v>64690</v>
      </c>
      <c r="B8810" t="s">
        <v>30</v>
      </c>
      <c r="C8810" s="7">
        <v>46211.784328703703</v>
      </c>
      <c r="D8810" s="4">
        <v>231300000</v>
      </c>
      <c r="E8810" s="3">
        <v>8178000</v>
      </c>
      <c r="F8810" s="3">
        <v>1873100</v>
      </c>
      <c r="G8810" s="4">
        <v>95144997</v>
      </c>
      <c r="H8810" t="s">
        <v>9277</v>
      </c>
      <c r="I8810" s="2">
        <v>46211.742685185185</v>
      </c>
      <c r="J8810" s="4">
        <v>50000000</v>
      </c>
      <c r="K8810" s="4" t="s">
        <v>6211</v>
      </c>
      <c r="L8810" s="5">
        <v>231.3</v>
      </c>
      <c r="M8810" s="5">
        <v>95.144997000000004</v>
      </c>
      <c r="N8810" s="5">
        <v>50</v>
      </c>
      <c r="O8810" s="5" t="str">
        <f t="shared" si="137"/>
        <v>0,990000</v>
      </c>
      <c r="P8810" s="5" t="s">
        <v>11293</v>
      </c>
      <c r="Q8810" s="5" t="s">
        <v>11415</v>
      </c>
    </row>
    <row r="8811" spans="1:17" x14ac:dyDescent="0.25">
      <c r="A8811">
        <v>64691</v>
      </c>
      <c r="B8811" t="s">
        <v>30</v>
      </c>
      <c r="C8811" s="7">
        <v>46211.78434027778</v>
      </c>
      <c r="D8811" s="4">
        <v>231300000</v>
      </c>
      <c r="E8811" s="3">
        <v>8178000</v>
      </c>
      <c r="F8811" s="3">
        <v>1873100</v>
      </c>
      <c r="G8811" s="4">
        <v>95146004</v>
      </c>
      <c r="H8811" t="s">
        <v>9278</v>
      </c>
      <c r="I8811" s="2">
        <v>46211.742685185185</v>
      </c>
      <c r="J8811" s="4">
        <v>50000000</v>
      </c>
      <c r="K8811" s="4" t="s">
        <v>6211</v>
      </c>
      <c r="L8811" s="5">
        <v>231.3</v>
      </c>
      <c r="M8811" s="5">
        <v>95.146004000000005</v>
      </c>
      <c r="N8811" s="5">
        <v>50</v>
      </c>
      <c r="O8811" s="5" t="str">
        <f t="shared" si="137"/>
        <v>0,990000</v>
      </c>
      <c r="P8811" s="5" t="s">
        <v>11293</v>
      </c>
      <c r="Q8811" s="5" t="s">
        <v>11415</v>
      </c>
    </row>
    <row r="8812" spans="1:17" x14ac:dyDescent="0.25">
      <c r="A8812">
        <v>64692</v>
      </c>
      <c r="B8812" t="s">
        <v>30</v>
      </c>
      <c r="C8812" s="7">
        <v>46211.784351851849</v>
      </c>
      <c r="D8812" s="4">
        <v>231400000</v>
      </c>
      <c r="E8812" s="3">
        <v>8174000</v>
      </c>
      <c r="F8812" s="3">
        <v>1872500</v>
      </c>
      <c r="G8812" s="4">
        <v>95146004</v>
      </c>
      <c r="H8812" t="s">
        <v>9279</v>
      </c>
      <c r="I8812" s="2">
        <v>46211.742789351854</v>
      </c>
      <c r="J8812" s="4">
        <v>50000000</v>
      </c>
      <c r="K8812" s="4" t="s">
        <v>6211</v>
      </c>
      <c r="L8812" s="5">
        <v>231.4</v>
      </c>
      <c r="M8812" s="5">
        <v>95.146004000000005</v>
      </c>
      <c r="N8812" s="5">
        <v>50</v>
      </c>
      <c r="O8812" s="5" t="str">
        <f t="shared" si="137"/>
        <v>0,990000</v>
      </c>
      <c r="P8812" s="5" t="s">
        <v>11347</v>
      </c>
      <c r="Q8812" s="5" t="s">
        <v>11409</v>
      </c>
    </row>
    <row r="8813" spans="1:17" x14ac:dyDescent="0.25">
      <c r="A8813">
        <v>64693</v>
      </c>
      <c r="B8813" t="s">
        <v>30</v>
      </c>
      <c r="C8813" s="7">
        <v>46211.784363425926</v>
      </c>
      <c r="D8813" s="4">
        <v>231400000</v>
      </c>
      <c r="E8813" s="3">
        <v>8175000</v>
      </c>
      <c r="F8813" s="3">
        <v>1873300</v>
      </c>
      <c r="G8813" s="4">
        <v>95146004</v>
      </c>
      <c r="H8813" t="s">
        <v>9280</v>
      </c>
      <c r="I8813" s="2">
        <v>46211.742789351854</v>
      </c>
      <c r="J8813" s="4">
        <v>49900000</v>
      </c>
      <c r="K8813" s="4" t="s">
        <v>6211</v>
      </c>
      <c r="L8813" s="5">
        <v>231.4</v>
      </c>
      <c r="M8813" s="5">
        <v>95.146004000000005</v>
      </c>
      <c r="N8813" s="5">
        <v>49.9</v>
      </c>
      <c r="O8813" s="5" t="str">
        <f t="shared" si="137"/>
        <v>0,990000</v>
      </c>
      <c r="P8813" s="5" t="s">
        <v>11297</v>
      </c>
      <c r="Q8813" s="5" t="s">
        <v>11371</v>
      </c>
    </row>
    <row r="8814" spans="1:17" x14ac:dyDescent="0.25">
      <c r="A8814">
        <v>64694</v>
      </c>
      <c r="B8814" t="s">
        <v>30</v>
      </c>
      <c r="C8814" s="7">
        <v>46211.784375000003</v>
      </c>
      <c r="D8814" s="4">
        <v>231500000</v>
      </c>
      <c r="E8814" s="3">
        <v>8174000</v>
      </c>
      <c r="F8814" s="3">
        <v>1873400</v>
      </c>
      <c r="G8814" s="4">
        <v>95147003</v>
      </c>
      <c r="H8814" t="s">
        <v>9281</v>
      </c>
      <c r="I8814" s="2">
        <v>46211.742789351854</v>
      </c>
      <c r="J8814" s="4">
        <v>50000000</v>
      </c>
      <c r="K8814" s="4" t="s">
        <v>6211</v>
      </c>
      <c r="L8814" s="5">
        <v>231.5</v>
      </c>
      <c r="M8814" s="5">
        <v>95.147002999999998</v>
      </c>
      <c r="N8814" s="5">
        <v>50</v>
      </c>
      <c r="O8814" s="5" t="str">
        <f t="shared" si="137"/>
        <v>0,990000</v>
      </c>
      <c r="P8814" s="5" t="s">
        <v>11347</v>
      </c>
      <c r="Q8814" s="5" t="s">
        <v>10940</v>
      </c>
    </row>
    <row r="8815" spans="1:17" x14ac:dyDescent="0.25">
      <c r="A8815">
        <v>64695</v>
      </c>
      <c r="B8815" t="s">
        <v>30</v>
      </c>
      <c r="C8815" s="7">
        <v>46211.784386574072</v>
      </c>
      <c r="D8815" s="4">
        <v>231500000</v>
      </c>
      <c r="E8815" s="3">
        <v>8174000</v>
      </c>
      <c r="F8815" s="3">
        <v>1873400</v>
      </c>
      <c r="G8815" s="4">
        <v>95148003</v>
      </c>
      <c r="H8815" t="s">
        <v>9282</v>
      </c>
      <c r="I8815" s="2">
        <v>46211.742789351854</v>
      </c>
      <c r="J8815" s="4">
        <v>50000000</v>
      </c>
      <c r="K8815" s="4" t="s">
        <v>6211</v>
      </c>
      <c r="L8815" s="5">
        <v>231.5</v>
      </c>
      <c r="M8815" s="5">
        <v>95.148003000000003</v>
      </c>
      <c r="N8815" s="5">
        <v>50</v>
      </c>
      <c r="O8815" s="5" t="str">
        <f t="shared" si="137"/>
        <v>0,990000</v>
      </c>
      <c r="P8815" s="5" t="s">
        <v>11347</v>
      </c>
      <c r="Q8815" s="5" t="s">
        <v>10940</v>
      </c>
    </row>
    <row r="8816" spans="1:17" x14ac:dyDescent="0.25">
      <c r="A8816">
        <v>64696</v>
      </c>
      <c r="B8816" t="s">
        <v>30</v>
      </c>
      <c r="C8816" s="7">
        <v>46211.784398148149</v>
      </c>
      <c r="D8816" s="4">
        <v>231500000</v>
      </c>
      <c r="E8816" s="3">
        <v>8171000</v>
      </c>
      <c r="F8816" s="3">
        <v>1873000</v>
      </c>
      <c r="G8816" s="4">
        <v>95148003</v>
      </c>
      <c r="H8816" t="s">
        <v>9283</v>
      </c>
      <c r="I8816" s="2">
        <v>46211.742789351854</v>
      </c>
      <c r="J8816" s="4">
        <v>50000000</v>
      </c>
      <c r="K8816" s="4" t="s">
        <v>6211</v>
      </c>
      <c r="L8816" s="5">
        <v>231.5</v>
      </c>
      <c r="M8816" s="5">
        <v>95.148003000000003</v>
      </c>
      <c r="N8816" s="5">
        <v>50</v>
      </c>
      <c r="O8816" s="5" t="str">
        <f t="shared" si="137"/>
        <v>0,990000</v>
      </c>
      <c r="P8816" s="5" t="s">
        <v>11322</v>
      </c>
      <c r="Q8816" s="5" t="s">
        <v>11403</v>
      </c>
    </row>
    <row r="8817" spans="1:17" x14ac:dyDescent="0.25">
      <c r="A8817">
        <v>64697</v>
      </c>
      <c r="B8817" t="s">
        <v>30</v>
      </c>
      <c r="C8817" s="7">
        <v>46211.784409722219</v>
      </c>
      <c r="D8817" s="4">
        <v>231500000</v>
      </c>
      <c r="E8817" s="3">
        <v>8171000</v>
      </c>
      <c r="F8817" s="3">
        <v>1873000</v>
      </c>
      <c r="G8817" s="4">
        <v>95149002</v>
      </c>
      <c r="H8817" t="s">
        <v>9284</v>
      </c>
      <c r="I8817" s="2">
        <v>46211.742789351854</v>
      </c>
      <c r="J8817" s="4">
        <v>50000000</v>
      </c>
      <c r="K8817" s="4" t="s">
        <v>6211</v>
      </c>
      <c r="L8817" s="5">
        <v>231.5</v>
      </c>
      <c r="M8817" s="5">
        <v>95.149001999999996</v>
      </c>
      <c r="N8817" s="5">
        <v>50</v>
      </c>
      <c r="O8817" s="5" t="str">
        <f t="shared" si="137"/>
        <v>0,990000</v>
      </c>
      <c r="P8817" s="5" t="s">
        <v>11322</v>
      </c>
      <c r="Q8817" s="5" t="s">
        <v>11403</v>
      </c>
    </row>
    <row r="8818" spans="1:17" x14ac:dyDescent="0.25">
      <c r="A8818">
        <v>64698</v>
      </c>
      <c r="B8818" t="s">
        <v>30</v>
      </c>
      <c r="C8818" s="7">
        <v>46211.784421296295</v>
      </c>
      <c r="D8818" s="4">
        <v>231400000</v>
      </c>
      <c r="E8818" s="3">
        <v>8169000</v>
      </c>
      <c r="F8818" s="3">
        <v>1872100</v>
      </c>
      <c r="G8818" s="4">
        <v>95149002</v>
      </c>
      <c r="H8818" t="s">
        <v>9285</v>
      </c>
      <c r="I8818" s="2">
        <v>46211.742789351854</v>
      </c>
      <c r="J8818" s="4">
        <v>49900000</v>
      </c>
      <c r="K8818" s="4" t="s">
        <v>6211</v>
      </c>
      <c r="L8818" s="5">
        <v>231.4</v>
      </c>
      <c r="M8818" s="5">
        <v>95.149001999999996</v>
      </c>
      <c r="N8818" s="5">
        <v>49.9</v>
      </c>
      <c r="O8818" s="5" t="str">
        <f t="shared" si="137"/>
        <v>0,990000</v>
      </c>
      <c r="P8818" s="5" t="s">
        <v>11360</v>
      </c>
      <c r="Q8818" s="5" t="s">
        <v>11412</v>
      </c>
    </row>
    <row r="8819" spans="1:17" x14ac:dyDescent="0.25">
      <c r="A8819">
        <v>64699</v>
      </c>
      <c r="B8819" t="s">
        <v>30</v>
      </c>
      <c r="C8819" s="7">
        <v>46211.784432870372</v>
      </c>
      <c r="D8819" s="4">
        <v>231400000</v>
      </c>
      <c r="E8819" s="3">
        <v>8170000</v>
      </c>
      <c r="F8819" s="3">
        <v>1871700</v>
      </c>
      <c r="G8819" s="4">
        <v>95150002</v>
      </c>
      <c r="H8819" t="s">
        <v>9286</v>
      </c>
      <c r="I8819" s="2">
        <v>46211.742789351854</v>
      </c>
      <c r="J8819" s="4">
        <v>50000000</v>
      </c>
      <c r="K8819" s="4" t="s">
        <v>6211</v>
      </c>
      <c r="L8819" s="5">
        <v>231.4</v>
      </c>
      <c r="M8819" s="5">
        <v>95.150002000000001</v>
      </c>
      <c r="N8819" s="5">
        <v>50</v>
      </c>
      <c r="O8819" s="5" t="str">
        <f t="shared" si="137"/>
        <v>0,990000</v>
      </c>
      <c r="P8819" s="5" t="s">
        <v>11352</v>
      </c>
      <c r="Q8819" s="5" t="s">
        <v>11413</v>
      </c>
    </row>
    <row r="8820" spans="1:17" x14ac:dyDescent="0.25">
      <c r="A8820">
        <v>64700</v>
      </c>
      <c r="B8820" t="s">
        <v>30</v>
      </c>
      <c r="C8820" s="7">
        <v>46211.784444444442</v>
      </c>
      <c r="D8820" s="4">
        <v>231400000</v>
      </c>
      <c r="E8820" s="3">
        <v>8170000</v>
      </c>
      <c r="F8820" s="3">
        <v>1871700</v>
      </c>
      <c r="G8820" s="4">
        <v>95150002</v>
      </c>
      <c r="H8820" t="s">
        <v>9287</v>
      </c>
      <c r="I8820" s="2">
        <v>46211.742789351854</v>
      </c>
      <c r="J8820" s="4">
        <v>50000000</v>
      </c>
      <c r="K8820" s="4" t="s">
        <v>6211</v>
      </c>
      <c r="L8820" s="5">
        <v>231.4</v>
      </c>
      <c r="M8820" s="5">
        <v>95.150002000000001</v>
      </c>
      <c r="N8820" s="5">
        <v>50</v>
      </c>
      <c r="O8820" s="5" t="str">
        <f t="shared" si="137"/>
        <v>0,990000</v>
      </c>
      <c r="P8820" s="5" t="s">
        <v>11352</v>
      </c>
      <c r="Q8820" s="5" t="s">
        <v>11413</v>
      </c>
    </row>
    <row r="8821" spans="1:17" x14ac:dyDescent="0.25">
      <c r="A8821">
        <v>64701</v>
      </c>
      <c r="B8821" t="s">
        <v>30</v>
      </c>
      <c r="C8821" s="7">
        <v>46211.784456018519</v>
      </c>
      <c r="D8821" s="4">
        <v>231400000</v>
      </c>
      <c r="E8821" s="3">
        <v>8172000</v>
      </c>
      <c r="F8821" s="3">
        <v>1872200</v>
      </c>
      <c r="G8821" s="4">
        <v>95151001</v>
      </c>
      <c r="H8821" t="s">
        <v>9288</v>
      </c>
      <c r="I8821" s="2">
        <v>46211.742789351854</v>
      </c>
      <c r="J8821" s="4">
        <v>50000000</v>
      </c>
      <c r="K8821" s="4" t="s">
        <v>6211</v>
      </c>
      <c r="L8821" s="5">
        <v>231.4</v>
      </c>
      <c r="M8821" s="5">
        <v>95.151000999999994</v>
      </c>
      <c r="N8821" s="5">
        <v>50</v>
      </c>
      <c r="O8821" s="5" t="str">
        <f t="shared" si="137"/>
        <v>0,990000</v>
      </c>
      <c r="P8821" s="5" t="s">
        <v>11348</v>
      </c>
      <c r="Q8821" s="5" t="s">
        <v>11404</v>
      </c>
    </row>
    <row r="8822" spans="1:17" x14ac:dyDescent="0.25">
      <c r="A8822">
        <v>64702</v>
      </c>
      <c r="B8822" t="s">
        <v>30</v>
      </c>
      <c r="C8822" s="7">
        <v>46211.784467592595</v>
      </c>
      <c r="D8822" s="4">
        <v>231500000</v>
      </c>
      <c r="E8822" s="3">
        <v>8176000</v>
      </c>
      <c r="F8822" s="3">
        <v>1873900</v>
      </c>
      <c r="G8822" s="4">
        <v>95151001</v>
      </c>
      <c r="H8822" t="s">
        <v>9289</v>
      </c>
      <c r="I8822" s="2">
        <v>46211.742905092593</v>
      </c>
      <c r="J8822" s="4">
        <v>50000000</v>
      </c>
      <c r="K8822" s="4" t="s">
        <v>6211</v>
      </c>
      <c r="L8822" s="5">
        <v>231.5</v>
      </c>
      <c r="M8822" s="5">
        <v>95.151000999999994</v>
      </c>
      <c r="N8822" s="5">
        <v>50</v>
      </c>
      <c r="O8822" s="5" t="str">
        <f t="shared" si="137"/>
        <v>0,990000</v>
      </c>
      <c r="P8822" s="5" t="s">
        <v>11295</v>
      </c>
      <c r="Q8822" s="5" t="s">
        <v>11406</v>
      </c>
    </row>
    <row r="8823" spans="1:17" x14ac:dyDescent="0.25">
      <c r="A8823">
        <v>64703</v>
      </c>
      <c r="B8823" t="s">
        <v>30</v>
      </c>
      <c r="C8823" s="7">
        <v>46211.784479166665</v>
      </c>
      <c r="D8823" s="4">
        <v>231500000</v>
      </c>
      <c r="E8823" s="3">
        <v>8175000</v>
      </c>
      <c r="F8823" s="3">
        <v>1873600</v>
      </c>
      <c r="G8823" s="4">
        <v>95152000</v>
      </c>
      <c r="H8823" t="s">
        <v>9290</v>
      </c>
      <c r="I8823" s="2">
        <v>46211.742905092593</v>
      </c>
      <c r="J8823" s="4">
        <v>49900000</v>
      </c>
      <c r="K8823" s="4" t="s">
        <v>6211</v>
      </c>
      <c r="L8823" s="5">
        <v>231.5</v>
      </c>
      <c r="M8823" s="5">
        <v>95.152000000000001</v>
      </c>
      <c r="N8823" s="5">
        <v>49.9</v>
      </c>
      <c r="O8823" s="5" t="str">
        <f t="shared" si="137"/>
        <v>0,990000</v>
      </c>
      <c r="P8823" s="5" t="s">
        <v>11297</v>
      </c>
      <c r="Q8823" s="5" t="s">
        <v>11397</v>
      </c>
    </row>
    <row r="8824" spans="1:17" x14ac:dyDescent="0.25">
      <c r="A8824">
        <v>64704</v>
      </c>
      <c r="B8824" t="s">
        <v>30</v>
      </c>
      <c r="C8824" s="7">
        <v>46211.784490740742</v>
      </c>
      <c r="D8824" s="4">
        <v>231500000</v>
      </c>
      <c r="E8824" s="3">
        <v>8175000</v>
      </c>
      <c r="F8824" s="3">
        <v>1873600</v>
      </c>
      <c r="G8824" s="4">
        <v>95152000</v>
      </c>
      <c r="H8824" t="s">
        <v>9291</v>
      </c>
      <c r="I8824" s="2">
        <v>46211.742905092593</v>
      </c>
      <c r="J8824" s="4">
        <v>50000000</v>
      </c>
      <c r="K8824" s="4" t="s">
        <v>6211</v>
      </c>
      <c r="L8824" s="5">
        <v>231.5</v>
      </c>
      <c r="M8824" s="5">
        <v>95.152000000000001</v>
      </c>
      <c r="N8824" s="5">
        <v>50</v>
      </c>
      <c r="O8824" s="5" t="str">
        <f t="shared" si="137"/>
        <v>0,990000</v>
      </c>
      <c r="P8824" s="5" t="s">
        <v>11297</v>
      </c>
      <c r="Q8824" s="5" t="s">
        <v>11397</v>
      </c>
    </row>
    <row r="8825" spans="1:17" x14ac:dyDescent="0.25">
      <c r="A8825">
        <v>64705</v>
      </c>
      <c r="B8825" t="s">
        <v>30</v>
      </c>
      <c r="C8825" s="7">
        <v>46211.784502314818</v>
      </c>
      <c r="D8825" s="4">
        <v>231400000</v>
      </c>
      <c r="E8825" s="3">
        <v>8174000</v>
      </c>
      <c r="F8825" s="3">
        <v>1873300</v>
      </c>
      <c r="G8825" s="4">
        <v>95153000</v>
      </c>
      <c r="H8825" t="s">
        <v>9292</v>
      </c>
      <c r="I8825" s="2">
        <v>46211.742905092593</v>
      </c>
      <c r="J8825" s="4">
        <v>50000000</v>
      </c>
      <c r="K8825" s="4" t="s">
        <v>6211</v>
      </c>
      <c r="L8825" s="5">
        <v>231.4</v>
      </c>
      <c r="M8825" s="5">
        <v>95.153000000000006</v>
      </c>
      <c r="N8825" s="5">
        <v>50</v>
      </c>
      <c r="O8825" s="5" t="str">
        <f t="shared" si="137"/>
        <v>0,990000</v>
      </c>
      <c r="P8825" s="5" t="s">
        <v>11347</v>
      </c>
      <c r="Q8825" s="5" t="s">
        <v>11371</v>
      </c>
    </row>
    <row r="8826" spans="1:17" x14ac:dyDescent="0.25">
      <c r="A8826">
        <v>64706</v>
      </c>
      <c r="B8826" t="s">
        <v>30</v>
      </c>
      <c r="C8826" s="7">
        <v>46211.784513888888</v>
      </c>
      <c r="D8826" s="4">
        <v>231300000</v>
      </c>
      <c r="E8826" s="3">
        <v>8171000</v>
      </c>
      <c r="F8826" s="3">
        <v>1871800</v>
      </c>
      <c r="G8826" s="4">
        <v>95153000</v>
      </c>
      <c r="H8826" t="s">
        <v>9293</v>
      </c>
      <c r="I8826" s="2">
        <v>46211.742905092593</v>
      </c>
      <c r="J8826" s="4">
        <v>50000000</v>
      </c>
      <c r="K8826" s="4" t="s">
        <v>6211</v>
      </c>
      <c r="L8826" s="5">
        <v>231.3</v>
      </c>
      <c r="M8826" s="5">
        <v>95.153000000000006</v>
      </c>
      <c r="N8826" s="5">
        <v>50</v>
      </c>
      <c r="O8826" s="5" t="str">
        <f t="shared" si="137"/>
        <v>0,990000</v>
      </c>
      <c r="P8826" s="5" t="s">
        <v>11322</v>
      </c>
      <c r="Q8826" s="5" t="s">
        <v>11423</v>
      </c>
    </row>
    <row r="8827" spans="1:17" x14ac:dyDescent="0.25">
      <c r="A8827">
        <v>64707</v>
      </c>
      <c r="B8827" t="s">
        <v>30</v>
      </c>
      <c r="C8827" s="7">
        <v>46211.784525462965</v>
      </c>
      <c r="D8827" s="4">
        <v>231200000</v>
      </c>
      <c r="E8827" s="3">
        <v>8171000</v>
      </c>
      <c r="F8827" s="3">
        <v>1870700</v>
      </c>
      <c r="G8827" s="4">
        <v>95153999</v>
      </c>
      <c r="H8827" t="s">
        <v>9294</v>
      </c>
      <c r="I8827" s="2">
        <v>46211.742905092593</v>
      </c>
      <c r="J8827" s="4">
        <v>50000000</v>
      </c>
      <c r="K8827" s="4" t="s">
        <v>6211</v>
      </c>
      <c r="L8827" s="5">
        <v>231.2</v>
      </c>
      <c r="M8827" s="5">
        <v>95.153998999999999</v>
      </c>
      <c r="N8827" s="5">
        <v>50</v>
      </c>
      <c r="O8827" s="5" t="str">
        <f t="shared" si="137"/>
        <v>0,990000</v>
      </c>
      <c r="P8827" s="5" t="s">
        <v>11322</v>
      </c>
      <c r="Q8827" s="5" t="s">
        <v>11435</v>
      </c>
    </row>
    <row r="8828" spans="1:17" x14ac:dyDescent="0.25">
      <c r="A8828">
        <v>64708</v>
      </c>
      <c r="B8828" t="s">
        <v>30</v>
      </c>
      <c r="C8828" s="7">
        <v>46211.784537037034</v>
      </c>
      <c r="D8828" s="4">
        <v>231100000</v>
      </c>
      <c r="E8828" s="3">
        <v>8173000</v>
      </c>
      <c r="F8828" s="3">
        <v>1870400</v>
      </c>
      <c r="G8828" s="4">
        <v>95153999</v>
      </c>
      <c r="H8828" t="s">
        <v>9295</v>
      </c>
      <c r="I8828" s="2">
        <v>46211.742905092593</v>
      </c>
      <c r="J8828" s="4">
        <v>50000000</v>
      </c>
      <c r="K8828" s="4" t="s">
        <v>6211</v>
      </c>
      <c r="L8828" s="5">
        <v>231.1</v>
      </c>
      <c r="M8828" s="5">
        <v>95.153998999999999</v>
      </c>
      <c r="N8828" s="5">
        <v>50</v>
      </c>
      <c r="O8828" s="5" t="str">
        <f t="shared" si="137"/>
        <v>0,990000</v>
      </c>
      <c r="P8828" s="5" t="s">
        <v>11311</v>
      </c>
      <c r="Q8828" s="5" t="s">
        <v>11436</v>
      </c>
    </row>
    <row r="8829" spans="1:17" x14ac:dyDescent="0.25">
      <c r="A8829">
        <v>64709</v>
      </c>
      <c r="B8829" t="s">
        <v>30</v>
      </c>
      <c r="C8829" s="7">
        <v>46211.784548611111</v>
      </c>
      <c r="D8829" s="4">
        <v>231100000</v>
      </c>
      <c r="E8829" s="3">
        <v>8173000</v>
      </c>
      <c r="F8829" s="3">
        <v>1870400</v>
      </c>
      <c r="G8829" s="4">
        <v>95154999</v>
      </c>
      <c r="H8829" t="s">
        <v>9296</v>
      </c>
      <c r="I8829" s="2">
        <v>46211.742905092593</v>
      </c>
      <c r="J8829" s="4">
        <v>50000000</v>
      </c>
      <c r="K8829" s="4" t="s">
        <v>6211</v>
      </c>
      <c r="L8829" s="5">
        <v>231.1</v>
      </c>
      <c r="M8829" s="5">
        <v>95.154999000000004</v>
      </c>
      <c r="N8829" s="5">
        <v>50</v>
      </c>
      <c r="O8829" s="5" t="str">
        <f t="shared" si="137"/>
        <v>0,990000</v>
      </c>
      <c r="P8829" s="5" t="s">
        <v>11311</v>
      </c>
      <c r="Q8829" s="5" t="s">
        <v>11436</v>
      </c>
    </row>
    <row r="8830" spans="1:17" x14ac:dyDescent="0.25">
      <c r="A8830">
        <v>64710</v>
      </c>
      <c r="B8830" t="s">
        <v>30</v>
      </c>
      <c r="C8830" s="7">
        <v>46211.784560185188</v>
      </c>
      <c r="D8830" s="4">
        <v>231100000</v>
      </c>
      <c r="E8830" s="3">
        <v>8176000</v>
      </c>
      <c r="F8830" s="3">
        <v>1871400</v>
      </c>
      <c r="G8830" s="4">
        <v>95154999</v>
      </c>
      <c r="H8830" t="s">
        <v>9297</v>
      </c>
      <c r="I8830" s="2">
        <v>46211.742905092593</v>
      </c>
      <c r="J8830" s="4">
        <v>50000000</v>
      </c>
      <c r="K8830" s="4" t="s">
        <v>6211</v>
      </c>
      <c r="L8830" s="5">
        <v>231.1</v>
      </c>
      <c r="M8830" s="5">
        <v>95.154999000000004</v>
      </c>
      <c r="N8830" s="5">
        <v>50</v>
      </c>
      <c r="O8830" s="5" t="str">
        <f t="shared" si="137"/>
        <v>0,990000</v>
      </c>
      <c r="P8830" s="5" t="s">
        <v>11295</v>
      </c>
      <c r="Q8830" s="5" t="s">
        <v>11420</v>
      </c>
    </row>
    <row r="8831" spans="1:17" x14ac:dyDescent="0.25">
      <c r="A8831">
        <v>64711</v>
      </c>
      <c r="B8831" t="s">
        <v>30</v>
      </c>
      <c r="C8831" s="7">
        <v>46211.784571759257</v>
      </c>
      <c r="D8831" s="4">
        <v>231200000</v>
      </c>
      <c r="E8831" s="3">
        <v>8171000</v>
      </c>
      <c r="F8831" s="3">
        <v>1870600</v>
      </c>
      <c r="G8831" s="4">
        <v>95155998</v>
      </c>
      <c r="H8831" t="s">
        <v>9298</v>
      </c>
      <c r="I8831" s="2">
        <v>46211.742905092593</v>
      </c>
      <c r="J8831" s="4">
        <v>50000000</v>
      </c>
      <c r="K8831" s="4" t="s">
        <v>6211</v>
      </c>
      <c r="L8831" s="5">
        <v>231.2</v>
      </c>
      <c r="M8831" s="5">
        <v>95.155997999999997</v>
      </c>
      <c r="N8831" s="5">
        <v>50</v>
      </c>
      <c r="O8831" s="5" t="str">
        <f t="shared" si="137"/>
        <v>0,990000</v>
      </c>
      <c r="P8831" s="5" t="s">
        <v>11322</v>
      </c>
      <c r="Q8831" s="5" t="s">
        <v>11430</v>
      </c>
    </row>
    <row r="8832" spans="1:17" x14ac:dyDescent="0.25">
      <c r="A8832">
        <v>64712</v>
      </c>
      <c r="B8832" t="s">
        <v>30</v>
      </c>
      <c r="C8832" s="7">
        <v>46211.784583333334</v>
      </c>
      <c r="D8832" s="4">
        <v>231100000</v>
      </c>
      <c r="E8832" s="3">
        <v>8169000</v>
      </c>
      <c r="F8832" s="3">
        <v>1869500</v>
      </c>
      <c r="G8832" s="4">
        <v>95155998</v>
      </c>
      <c r="H8832" t="s">
        <v>9299</v>
      </c>
      <c r="I8832" s="2">
        <v>46211.743020833332</v>
      </c>
      <c r="J8832" s="4">
        <v>49900000</v>
      </c>
      <c r="K8832" s="4" t="s">
        <v>6211</v>
      </c>
      <c r="L8832" s="5">
        <v>231.1</v>
      </c>
      <c r="M8832" s="5">
        <v>95.155997999999997</v>
      </c>
      <c r="N8832" s="5">
        <v>49.9</v>
      </c>
      <c r="O8832" s="5" t="str">
        <f t="shared" si="137"/>
        <v>0,990000</v>
      </c>
      <c r="P8832" s="5" t="s">
        <v>11360</v>
      </c>
      <c r="Q8832" s="5" t="s">
        <v>11438</v>
      </c>
    </row>
    <row r="8833" spans="1:17" x14ac:dyDescent="0.25">
      <c r="A8833">
        <v>64713</v>
      </c>
      <c r="B8833" t="s">
        <v>30</v>
      </c>
      <c r="C8833" s="7">
        <v>46211.784594907411</v>
      </c>
      <c r="D8833" s="4">
        <v>231200000</v>
      </c>
      <c r="E8833" s="3">
        <v>8175000</v>
      </c>
      <c r="F8833" s="3">
        <v>1871300</v>
      </c>
      <c r="G8833" s="4">
        <v>95156998</v>
      </c>
      <c r="H8833" t="s">
        <v>9300</v>
      </c>
      <c r="I8833" s="2">
        <v>46211.743020833332</v>
      </c>
      <c r="J8833" s="4">
        <v>49900000</v>
      </c>
      <c r="K8833" s="4" t="s">
        <v>6211</v>
      </c>
      <c r="L8833" s="5">
        <v>231.2</v>
      </c>
      <c r="M8833" s="5">
        <v>95.156998000000002</v>
      </c>
      <c r="N8833" s="5">
        <v>49.9</v>
      </c>
      <c r="O8833" s="5" t="str">
        <f t="shared" si="137"/>
        <v>0,990000</v>
      </c>
      <c r="P8833" s="5" t="s">
        <v>11297</v>
      </c>
      <c r="Q8833" s="5" t="s">
        <v>11425</v>
      </c>
    </row>
    <row r="8834" spans="1:17" x14ac:dyDescent="0.25">
      <c r="A8834">
        <v>64714</v>
      </c>
      <c r="B8834" t="s">
        <v>30</v>
      </c>
      <c r="C8834" s="7">
        <v>46211.78460648148</v>
      </c>
      <c r="D8834" s="4">
        <v>231200000</v>
      </c>
      <c r="E8834" s="3">
        <v>8175000</v>
      </c>
      <c r="F8834" s="3">
        <v>1871300</v>
      </c>
      <c r="G8834" s="4">
        <v>95157997</v>
      </c>
      <c r="H8834" t="s">
        <v>9301</v>
      </c>
      <c r="I8834" s="2">
        <v>46211.743020833332</v>
      </c>
      <c r="J8834" s="4">
        <v>49900000</v>
      </c>
      <c r="K8834" s="4" t="s">
        <v>6211</v>
      </c>
      <c r="L8834" s="5">
        <v>231.2</v>
      </c>
      <c r="M8834" s="5">
        <v>95.157996999999995</v>
      </c>
      <c r="N8834" s="5">
        <v>49.9</v>
      </c>
      <c r="O8834" s="5" t="str">
        <f t="shared" si="137"/>
        <v>0,990000</v>
      </c>
      <c r="P8834" s="5" t="s">
        <v>11297</v>
      </c>
      <c r="Q8834" s="5" t="s">
        <v>11425</v>
      </c>
    </row>
    <row r="8835" spans="1:17" x14ac:dyDescent="0.25">
      <c r="A8835">
        <v>64715</v>
      </c>
      <c r="B8835" t="s">
        <v>30</v>
      </c>
      <c r="C8835" s="7">
        <v>46211.784618055557</v>
      </c>
      <c r="D8835" s="4">
        <v>231200000</v>
      </c>
      <c r="E8835" s="3">
        <v>8172000</v>
      </c>
      <c r="F8835" s="3">
        <v>1871200</v>
      </c>
      <c r="G8835" s="4">
        <v>95157997</v>
      </c>
      <c r="H8835" t="s">
        <v>9302</v>
      </c>
      <c r="I8835" s="2">
        <v>46211.743020833332</v>
      </c>
      <c r="J8835" s="4">
        <v>50000000</v>
      </c>
      <c r="K8835" s="4" t="s">
        <v>6211</v>
      </c>
      <c r="L8835" s="5">
        <v>231.2</v>
      </c>
      <c r="M8835" s="5">
        <v>95.157996999999995</v>
      </c>
      <c r="N8835" s="5">
        <v>50</v>
      </c>
      <c r="O8835" s="5" t="str">
        <f t="shared" ref="O8835:O8898" si="138">SUBSTITUTE(K8835,".",",")</f>
        <v>0,990000</v>
      </c>
      <c r="P8835" s="5" t="s">
        <v>11348</v>
      </c>
      <c r="Q8835" s="5" t="s">
        <v>11428</v>
      </c>
    </row>
    <row r="8836" spans="1:17" x14ac:dyDescent="0.25">
      <c r="A8836">
        <v>64716</v>
      </c>
      <c r="B8836" t="s">
        <v>30</v>
      </c>
      <c r="C8836" s="7">
        <v>46211.784629629627</v>
      </c>
      <c r="D8836" s="4">
        <v>231200000</v>
      </c>
      <c r="E8836" s="3">
        <v>8170000</v>
      </c>
      <c r="F8836" s="3">
        <v>1870700</v>
      </c>
      <c r="G8836" s="4">
        <v>95157997</v>
      </c>
      <c r="H8836" t="s">
        <v>9303</v>
      </c>
      <c r="I8836" s="2">
        <v>46211.743020833332</v>
      </c>
      <c r="J8836" s="4">
        <v>50000000</v>
      </c>
      <c r="K8836" s="4" t="s">
        <v>6211</v>
      </c>
      <c r="L8836" s="5">
        <v>231.2</v>
      </c>
      <c r="M8836" s="5">
        <v>95.157996999999995</v>
      </c>
      <c r="N8836" s="5">
        <v>50</v>
      </c>
      <c r="O8836" s="5" t="str">
        <f t="shared" si="138"/>
        <v>0,990000</v>
      </c>
      <c r="P8836" s="5" t="s">
        <v>11352</v>
      </c>
      <c r="Q8836" s="5" t="s">
        <v>11435</v>
      </c>
    </row>
    <row r="8837" spans="1:17" x14ac:dyDescent="0.25">
      <c r="A8837">
        <v>64717</v>
      </c>
      <c r="B8837" t="s">
        <v>30</v>
      </c>
      <c r="C8837" s="7">
        <v>46211.784641203703</v>
      </c>
      <c r="D8837" s="4">
        <v>231200000</v>
      </c>
      <c r="E8837" s="3">
        <v>8167000</v>
      </c>
      <c r="F8837" s="3">
        <v>1869600</v>
      </c>
      <c r="G8837" s="4">
        <v>95158997</v>
      </c>
      <c r="H8837" t="s">
        <v>9304</v>
      </c>
      <c r="I8837" s="2">
        <v>46211.743020833332</v>
      </c>
      <c r="J8837" s="4">
        <v>50000000</v>
      </c>
      <c r="K8837" s="4" t="s">
        <v>6211</v>
      </c>
      <c r="L8837" s="5">
        <v>231.2</v>
      </c>
      <c r="M8837" s="5">
        <v>95.158996999999999</v>
      </c>
      <c r="N8837" s="5">
        <v>50</v>
      </c>
      <c r="O8837" s="5" t="str">
        <f t="shared" si="138"/>
        <v>0,990000</v>
      </c>
      <c r="P8837" s="5" t="s">
        <v>11357</v>
      </c>
      <c r="Q8837" s="5" t="s">
        <v>11441</v>
      </c>
    </row>
    <row r="8838" spans="1:17" x14ac:dyDescent="0.25">
      <c r="A8838">
        <v>64718</v>
      </c>
      <c r="B8838" t="s">
        <v>30</v>
      </c>
      <c r="C8838" s="7">
        <v>46211.78465277778</v>
      </c>
      <c r="D8838" s="4">
        <v>231200000</v>
      </c>
      <c r="E8838" s="3">
        <v>8167000</v>
      </c>
      <c r="F8838" s="3">
        <v>1869600</v>
      </c>
      <c r="G8838" s="4">
        <v>95160004</v>
      </c>
      <c r="H8838" t="s">
        <v>9305</v>
      </c>
      <c r="I8838" s="2">
        <v>46211.743020833332</v>
      </c>
      <c r="J8838" s="4">
        <v>49900000</v>
      </c>
      <c r="K8838" s="4" t="s">
        <v>6211</v>
      </c>
      <c r="L8838" s="5">
        <v>231.2</v>
      </c>
      <c r="M8838" s="5">
        <v>95.160004000000001</v>
      </c>
      <c r="N8838" s="5">
        <v>49.9</v>
      </c>
      <c r="O8838" s="5" t="str">
        <f t="shared" si="138"/>
        <v>0,990000</v>
      </c>
      <c r="P8838" s="5" t="s">
        <v>11357</v>
      </c>
      <c r="Q8838" s="5" t="s">
        <v>11441</v>
      </c>
    </row>
    <row r="8839" spans="1:17" x14ac:dyDescent="0.25">
      <c r="A8839">
        <v>64719</v>
      </c>
      <c r="B8839" t="s">
        <v>30</v>
      </c>
      <c r="C8839" s="7">
        <v>46211.78466435185</v>
      </c>
      <c r="D8839" s="4">
        <v>231100000</v>
      </c>
      <c r="E8839" s="3">
        <v>8169000</v>
      </c>
      <c r="F8839" s="3">
        <v>1869000</v>
      </c>
      <c r="G8839" s="4">
        <v>95160004</v>
      </c>
      <c r="H8839" t="s">
        <v>9306</v>
      </c>
      <c r="I8839" s="2">
        <v>46211.743020833332</v>
      </c>
      <c r="J8839" s="4">
        <v>50000000</v>
      </c>
      <c r="K8839" s="4" t="s">
        <v>6211</v>
      </c>
      <c r="L8839" s="5">
        <v>231.1</v>
      </c>
      <c r="M8839" s="5">
        <v>95.160004000000001</v>
      </c>
      <c r="N8839" s="5">
        <v>50</v>
      </c>
      <c r="O8839" s="5" t="str">
        <f t="shared" si="138"/>
        <v>0,990000</v>
      </c>
      <c r="P8839" s="5" t="s">
        <v>11360</v>
      </c>
      <c r="Q8839" s="5" t="s">
        <v>11446</v>
      </c>
    </row>
    <row r="8840" spans="1:17" x14ac:dyDescent="0.25">
      <c r="A8840">
        <v>64720</v>
      </c>
      <c r="B8840" t="s">
        <v>30</v>
      </c>
      <c r="C8840" s="7">
        <v>46211.784675925926</v>
      </c>
      <c r="D8840" s="4">
        <v>231200000</v>
      </c>
      <c r="E8840" s="3">
        <v>8174000</v>
      </c>
      <c r="F8840" s="3">
        <v>1871600</v>
      </c>
      <c r="G8840" s="4">
        <v>95161003</v>
      </c>
      <c r="H8840" t="s">
        <v>9307</v>
      </c>
      <c r="I8840" s="2">
        <v>46211.743020833332</v>
      </c>
      <c r="J8840" s="4">
        <v>49900000</v>
      </c>
      <c r="K8840" s="4" t="s">
        <v>6211</v>
      </c>
      <c r="L8840" s="5">
        <v>231.2</v>
      </c>
      <c r="M8840" s="5">
        <v>95.161002999999994</v>
      </c>
      <c r="N8840" s="5">
        <v>49.9</v>
      </c>
      <c r="O8840" s="5" t="str">
        <f t="shared" si="138"/>
        <v>0,990000</v>
      </c>
      <c r="P8840" s="5" t="s">
        <v>11347</v>
      </c>
      <c r="Q8840" s="5" t="s">
        <v>11418</v>
      </c>
    </row>
    <row r="8841" spans="1:17" x14ac:dyDescent="0.25">
      <c r="A8841">
        <v>64721</v>
      </c>
      <c r="B8841" t="s">
        <v>30</v>
      </c>
      <c r="C8841" s="7">
        <v>46211.784687500003</v>
      </c>
      <c r="D8841" s="4">
        <v>231200000</v>
      </c>
      <c r="E8841" s="3">
        <v>8170000</v>
      </c>
      <c r="F8841" s="3">
        <v>1870400</v>
      </c>
      <c r="G8841" s="4">
        <v>95161003</v>
      </c>
      <c r="H8841" t="s">
        <v>9308</v>
      </c>
      <c r="I8841" s="2">
        <v>46211.743020833332</v>
      </c>
      <c r="J8841" s="4">
        <v>49900000</v>
      </c>
      <c r="K8841" s="4" t="s">
        <v>6211</v>
      </c>
      <c r="L8841" s="5">
        <v>231.2</v>
      </c>
      <c r="M8841" s="5">
        <v>95.161002999999994</v>
      </c>
      <c r="N8841" s="5">
        <v>49.9</v>
      </c>
      <c r="O8841" s="5" t="str">
        <f t="shared" si="138"/>
        <v>0,990000</v>
      </c>
      <c r="P8841" s="5" t="s">
        <v>11352</v>
      </c>
      <c r="Q8841" s="5" t="s">
        <v>11436</v>
      </c>
    </row>
    <row r="8842" spans="1:17" x14ac:dyDescent="0.25">
      <c r="A8842">
        <v>64722</v>
      </c>
      <c r="B8842" t="s">
        <v>30</v>
      </c>
      <c r="C8842" s="7">
        <v>46211.784699074073</v>
      </c>
      <c r="D8842" s="4">
        <v>231200000</v>
      </c>
      <c r="E8842" s="3">
        <v>8170000</v>
      </c>
      <c r="F8842" s="3">
        <v>1870400</v>
      </c>
      <c r="G8842" s="4">
        <v>95162003</v>
      </c>
      <c r="H8842" t="s">
        <v>9309</v>
      </c>
      <c r="I8842" s="2">
        <v>46211.743148148147</v>
      </c>
      <c r="J8842" s="4">
        <v>49900000</v>
      </c>
      <c r="K8842" s="4" t="s">
        <v>6211</v>
      </c>
      <c r="L8842" s="5">
        <v>231.2</v>
      </c>
      <c r="M8842" s="5">
        <v>95.162002999999999</v>
      </c>
      <c r="N8842" s="5">
        <v>49.9</v>
      </c>
      <c r="O8842" s="5" t="str">
        <f t="shared" si="138"/>
        <v>0,990000</v>
      </c>
      <c r="P8842" s="5" t="s">
        <v>11352</v>
      </c>
      <c r="Q8842" s="5" t="s">
        <v>11436</v>
      </c>
    </row>
    <row r="8843" spans="1:17" x14ac:dyDescent="0.25">
      <c r="A8843">
        <v>64723</v>
      </c>
      <c r="B8843" t="s">
        <v>30</v>
      </c>
      <c r="C8843" s="7">
        <v>46211.784710648149</v>
      </c>
      <c r="D8843" s="4">
        <v>231200000</v>
      </c>
      <c r="E8843" s="3">
        <v>8173000</v>
      </c>
      <c r="F8843" s="3">
        <v>1871500</v>
      </c>
      <c r="G8843" s="4">
        <v>95162003</v>
      </c>
      <c r="H8843" t="s">
        <v>9310</v>
      </c>
      <c r="I8843" s="2">
        <v>46211.743148148147</v>
      </c>
      <c r="J8843" s="4">
        <v>49900000</v>
      </c>
      <c r="K8843" s="4" t="s">
        <v>6211</v>
      </c>
      <c r="L8843" s="5">
        <v>231.2</v>
      </c>
      <c r="M8843" s="5">
        <v>95.162002999999999</v>
      </c>
      <c r="N8843" s="5">
        <v>49.9</v>
      </c>
      <c r="O8843" s="5" t="str">
        <f t="shared" si="138"/>
        <v>0,990000</v>
      </c>
      <c r="P8843" s="5" t="s">
        <v>11311</v>
      </c>
      <c r="Q8843" s="5" t="s">
        <v>11405</v>
      </c>
    </row>
    <row r="8844" spans="1:17" x14ac:dyDescent="0.25">
      <c r="A8844">
        <v>64724</v>
      </c>
      <c r="B8844" t="s">
        <v>30</v>
      </c>
      <c r="C8844" s="7">
        <v>46211.784722222219</v>
      </c>
      <c r="D8844" s="4">
        <v>231300000</v>
      </c>
      <c r="E8844" s="3">
        <v>8169000</v>
      </c>
      <c r="F8844" s="3">
        <v>1870600</v>
      </c>
      <c r="G8844" s="4">
        <v>95163002</v>
      </c>
      <c r="H8844" t="s">
        <v>9311</v>
      </c>
      <c r="I8844" s="2">
        <v>46211.743148148147</v>
      </c>
      <c r="J8844" s="4">
        <v>49900000</v>
      </c>
      <c r="K8844" s="4" t="s">
        <v>6211</v>
      </c>
      <c r="L8844" s="5">
        <v>231.3</v>
      </c>
      <c r="M8844" s="5">
        <v>95.163002000000006</v>
      </c>
      <c r="N8844" s="5">
        <v>49.9</v>
      </c>
      <c r="O8844" s="5" t="str">
        <f t="shared" si="138"/>
        <v>0,990000</v>
      </c>
      <c r="P8844" s="5" t="s">
        <v>11360</v>
      </c>
      <c r="Q8844" s="5" t="s">
        <v>11430</v>
      </c>
    </row>
    <row r="8845" spans="1:17" x14ac:dyDescent="0.25">
      <c r="A8845">
        <v>64725</v>
      </c>
      <c r="B8845" t="s">
        <v>30</v>
      </c>
      <c r="C8845" s="7">
        <v>46211.784733796296</v>
      </c>
      <c r="D8845" s="4">
        <v>231200000</v>
      </c>
      <c r="E8845" s="3">
        <v>8167000</v>
      </c>
      <c r="F8845" s="3">
        <v>1869700</v>
      </c>
      <c r="G8845" s="4">
        <v>95163002</v>
      </c>
      <c r="H8845" t="s">
        <v>9312</v>
      </c>
      <c r="I8845" s="2">
        <v>46211.743148148147</v>
      </c>
      <c r="J8845" s="4">
        <v>49900000</v>
      </c>
      <c r="K8845" s="4" t="s">
        <v>6211</v>
      </c>
      <c r="L8845" s="5">
        <v>231.2</v>
      </c>
      <c r="M8845" s="5">
        <v>95.163002000000006</v>
      </c>
      <c r="N8845" s="5">
        <v>49.9</v>
      </c>
      <c r="O8845" s="5" t="str">
        <f t="shared" si="138"/>
        <v>0,990000</v>
      </c>
      <c r="P8845" s="5" t="s">
        <v>11357</v>
      </c>
      <c r="Q8845" s="5" t="s">
        <v>11426</v>
      </c>
    </row>
    <row r="8846" spans="1:17" x14ac:dyDescent="0.25">
      <c r="A8846">
        <v>64726</v>
      </c>
      <c r="B8846" t="s">
        <v>30</v>
      </c>
      <c r="C8846" s="7">
        <v>46211.784745370373</v>
      </c>
      <c r="D8846" s="4">
        <v>231200000</v>
      </c>
      <c r="E8846" s="3">
        <v>8164000</v>
      </c>
      <c r="F8846" s="3">
        <v>1868800</v>
      </c>
      <c r="G8846" s="4">
        <v>95164001</v>
      </c>
      <c r="H8846" t="s">
        <v>9313</v>
      </c>
      <c r="I8846" s="2">
        <v>46211.743148148147</v>
      </c>
      <c r="J8846" s="4">
        <v>50000000</v>
      </c>
      <c r="K8846" s="4" t="s">
        <v>6211</v>
      </c>
      <c r="L8846" s="5">
        <v>231.2</v>
      </c>
      <c r="M8846" s="5">
        <v>95.164000999999999</v>
      </c>
      <c r="N8846" s="5">
        <v>50</v>
      </c>
      <c r="O8846" s="5" t="str">
        <f t="shared" si="138"/>
        <v>0,990000</v>
      </c>
      <c r="P8846" s="5" t="s">
        <v>11376</v>
      </c>
      <c r="Q8846" s="5" t="s">
        <v>11456</v>
      </c>
    </row>
    <row r="8847" spans="1:17" x14ac:dyDescent="0.25">
      <c r="A8847">
        <v>64727</v>
      </c>
      <c r="B8847" t="s">
        <v>30</v>
      </c>
      <c r="C8847" s="7">
        <v>46211.784756944442</v>
      </c>
      <c r="D8847" s="4">
        <v>231200000</v>
      </c>
      <c r="E8847" s="3">
        <v>8164000</v>
      </c>
      <c r="F8847" s="3">
        <v>1868800</v>
      </c>
      <c r="G8847" s="4">
        <v>95164001</v>
      </c>
      <c r="H8847" t="s">
        <v>9314</v>
      </c>
      <c r="I8847" s="2">
        <v>46211.743148148147</v>
      </c>
      <c r="J8847" s="4">
        <v>49900000</v>
      </c>
      <c r="K8847" s="4" t="s">
        <v>6211</v>
      </c>
      <c r="L8847" s="5">
        <v>231.2</v>
      </c>
      <c r="M8847" s="5">
        <v>95.164000999999999</v>
      </c>
      <c r="N8847" s="5">
        <v>49.9</v>
      </c>
      <c r="O8847" s="5" t="str">
        <f t="shared" si="138"/>
        <v>0,990000</v>
      </c>
      <c r="P8847" s="5" t="s">
        <v>11376</v>
      </c>
      <c r="Q8847" s="5" t="s">
        <v>11456</v>
      </c>
    </row>
    <row r="8848" spans="1:17" x14ac:dyDescent="0.25">
      <c r="A8848">
        <v>64728</v>
      </c>
      <c r="B8848" t="s">
        <v>30</v>
      </c>
      <c r="C8848" s="7">
        <v>46211.784768518519</v>
      </c>
      <c r="D8848" s="4">
        <v>231200000</v>
      </c>
      <c r="E8848" s="3">
        <v>8168000</v>
      </c>
      <c r="F8848" s="3">
        <v>1869700</v>
      </c>
      <c r="G8848" s="4">
        <v>95165001</v>
      </c>
      <c r="H8848" t="s">
        <v>9315</v>
      </c>
      <c r="I8848" s="2">
        <v>46211.743148148147</v>
      </c>
      <c r="J8848" s="4">
        <v>49900000</v>
      </c>
      <c r="K8848" s="4" t="s">
        <v>6211</v>
      </c>
      <c r="L8848" s="5">
        <v>231.2</v>
      </c>
      <c r="M8848" s="5">
        <v>95.165001000000004</v>
      </c>
      <c r="N8848" s="5">
        <v>49.9</v>
      </c>
      <c r="O8848" s="5" t="str">
        <f t="shared" si="138"/>
        <v>0,990000</v>
      </c>
      <c r="P8848" s="5" t="s">
        <v>11359</v>
      </c>
      <c r="Q8848" s="5" t="s">
        <v>11426</v>
      </c>
    </row>
    <row r="8849" spans="1:17" x14ac:dyDescent="0.25">
      <c r="A8849">
        <v>64729</v>
      </c>
      <c r="B8849" t="s">
        <v>30</v>
      </c>
      <c r="C8849" s="7">
        <v>46211.784780092596</v>
      </c>
      <c r="D8849" s="4">
        <v>231200000</v>
      </c>
      <c r="E8849" s="3">
        <v>8171000</v>
      </c>
      <c r="F8849" s="3">
        <v>1870500</v>
      </c>
      <c r="G8849" s="4">
        <v>95165001</v>
      </c>
      <c r="H8849" t="s">
        <v>9316</v>
      </c>
      <c r="I8849" s="2">
        <v>46211.743148148147</v>
      </c>
      <c r="J8849" s="4">
        <v>49900000</v>
      </c>
      <c r="K8849" s="4" t="s">
        <v>6211</v>
      </c>
      <c r="L8849" s="5">
        <v>231.2</v>
      </c>
      <c r="M8849" s="5">
        <v>95.165001000000004</v>
      </c>
      <c r="N8849" s="5">
        <v>49.9</v>
      </c>
      <c r="O8849" s="5" t="str">
        <f t="shared" si="138"/>
        <v>0,990000</v>
      </c>
      <c r="P8849" s="5" t="s">
        <v>11322</v>
      </c>
      <c r="Q8849" s="5" t="s">
        <v>11431</v>
      </c>
    </row>
    <row r="8850" spans="1:17" x14ac:dyDescent="0.25">
      <c r="A8850">
        <v>64730</v>
      </c>
      <c r="B8850" t="s">
        <v>30</v>
      </c>
      <c r="C8850" s="7">
        <v>46211.784791666665</v>
      </c>
      <c r="D8850" s="4">
        <v>231300000</v>
      </c>
      <c r="E8850" s="3">
        <v>8172000</v>
      </c>
      <c r="F8850" s="3">
        <v>1871800</v>
      </c>
      <c r="G8850" s="4">
        <v>95166000</v>
      </c>
      <c r="H8850" t="s">
        <v>9317</v>
      </c>
      <c r="I8850" s="2">
        <v>46211.743148148147</v>
      </c>
      <c r="J8850" s="4">
        <v>49900000</v>
      </c>
      <c r="K8850" s="4" t="s">
        <v>6211</v>
      </c>
      <c r="L8850" s="5">
        <v>231.3</v>
      </c>
      <c r="M8850" s="5">
        <v>95.165999999999997</v>
      </c>
      <c r="N8850" s="5">
        <v>49.9</v>
      </c>
      <c r="O8850" s="5" t="str">
        <f t="shared" si="138"/>
        <v>0,990000</v>
      </c>
      <c r="P8850" s="5" t="s">
        <v>11348</v>
      </c>
      <c r="Q8850" s="5" t="s">
        <v>11423</v>
      </c>
    </row>
    <row r="8851" spans="1:17" x14ac:dyDescent="0.25">
      <c r="A8851">
        <v>64731</v>
      </c>
      <c r="B8851" t="s">
        <v>30</v>
      </c>
      <c r="C8851" s="7">
        <v>46211.784803240742</v>
      </c>
      <c r="D8851" s="4">
        <v>231300000</v>
      </c>
      <c r="E8851" s="3">
        <v>8172000</v>
      </c>
      <c r="F8851" s="3">
        <v>1871800</v>
      </c>
      <c r="G8851" s="4">
        <v>95166000</v>
      </c>
      <c r="H8851" t="s">
        <v>9318</v>
      </c>
      <c r="I8851" s="2">
        <v>46211.743148148147</v>
      </c>
      <c r="J8851" s="4">
        <v>49900000</v>
      </c>
      <c r="K8851" s="4" t="s">
        <v>6211</v>
      </c>
      <c r="L8851" s="5">
        <v>231.3</v>
      </c>
      <c r="M8851" s="5">
        <v>95.165999999999997</v>
      </c>
      <c r="N8851" s="5">
        <v>49.9</v>
      </c>
      <c r="O8851" s="5" t="str">
        <f t="shared" si="138"/>
        <v>0,990000</v>
      </c>
      <c r="P8851" s="5" t="s">
        <v>11348</v>
      </c>
      <c r="Q8851" s="5" t="s">
        <v>11423</v>
      </c>
    </row>
    <row r="8852" spans="1:17" x14ac:dyDescent="0.25">
      <c r="A8852">
        <v>64732</v>
      </c>
      <c r="B8852" t="s">
        <v>30</v>
      </c>
      <c r="C8852" s="7">
        <v>46211.784814814811</v>
      </c>
      <c r="D8852" s="4">
        <v>231400000</v>
      </c>
      <c r="E8852" s="3">
        <v>8173000</v>
      </c>
      <c r="F8852" s="3">
        <v>1872400</v>
      </c>
      <c r="G8852" s="4">
        <v>95167000</v>
      </c>
      <c r="H8852" t="s">
        <v>9319</v>
      </c>
      <c r="I8852" s="2">
        <v>46211.743252314816</v>
      </c>
      <c r="J8852" s="4">
        <v>49900000</v>
      </c>
      <c r="K8852" s="4" t="s">
        <v>6211</v>
      </c>
      <c r="L8852" s="5">
        <v>231.4</v>
      </c>
      <c r="M8852" s="5">
        <v>95.167000000000002</v>
      </c>
      <c r="N8852" s="5">
        <v>49.9</v>
      </c>
      <c r="O8852" s="5" t="str">
        <f t="shared" si="138"/>
        <v>0,990000</v>
      </c>
      <c r="P8852" s="5" t="s">
        <v>11311</v>
      </c>
      <c r="Q8852" s="5" t="s">
        <v>11419</v>
      </c>
    </row>
    <row r="8853" spans="1:17" x14ac:dyDescent="0.25">
      <c r="A8853">
        <v>64733</v>
      </c>
      <c r="B8853" t="s">
        <v>30</v>
      </c>
      <c r="C8853" s="7">
        <v>46211.784826388888</v>
      </c>
      <c r="D8853" s="4">
        <v>231400000</v>
      </c>
      <c r="E8853" s="3">
        <v>8169000</v>
      </c>
      <c r="F8853" s="3">
        <v>1872300</v>
      </c>
      <c r="G8853" s="4">
        <v>95167000</v>
      </c>
      <c r="H8853" t="s">
        <v>9320</v>
      </c>
      <c r="I8853" s="2">
        <v>46211.743252314816</v>
      </c>
      <c r="J8853" s="4">
        <v>49900000</v>
      </c>
      <c r="K8853" s="4" t="s">
        <v>6211</v>
      </c>
      <c r="L8853" s="5">
        <v>231.4</v>
      </c>
      <c r="M8853" s="5">
        <v>95.167000000000002</v>
      </c>
      <c r="N8853" s="5">
        <v>49.9</v>
      </c>
      <c r="O8853" s="5" t="str">
        <f t="shared" si="138"/>
        <v>0,990000</v>
      </c>
      <c r="P8853" s="5" t="s">
        <v>11360</v>
      </c>
      <c r="Q8853" s="5" t="s">
        <v>11414</v>
      </c>
    </row>
    <row r="8854" spans="1:17" x14ac:dyDescent="0.25">
      <c r="A8854">
        <v>64734</v>
      </c>
      <c r="B8854" t="s">
        <v>30</v>
      </c>
      <c r="C8854" s="7">
        <v>46211.784837962965</v>
      </c>
      <c r="D8854" s="4">
        <v>231400000</v>
      </c>
      <c r="E8854" s="3">
        <v>8169000</v>
      </c>
      <c r="F8854" s="3">
        <v>1871800</v>
      </c>
      <c r="G8854" s="4">
        <v>95167999</v>
      </c>
      <c r="H8854" t="s">
        <v>9321</v>
      </c>
      <c r="I8854" s="2">
        <v>46211.743252314816</v>
      </c>
      <c r="J8854" s="4">
        <v>50000000</v>
      </c>
      <c r="K8854" s="4" t="s">
        <v>6211</v>
      </c>
      <c r="L8854" s="5">
        <v>231.4</v>
      </c>
      <c r="M8854" s="5">
        <v>95.167998999999995</v>
      </c>
      <c r="N8854" s="5">
        <v>50</v>
      </c>
      <c r="O8854" s="5" t="str">
        <f t="shared" si="138"/>
        <v>0,990000</v>
      </c>
      <c r="P8854" s="5" t="s">
        <v>11360</v>
      </c>
      <c r="Q8854" s="5" t="s">
        <v>11423</v>
      </c>
    </row>
    <row r="8855" spans="1:17" x14ac:dyDescent="0.25">
      <c r="A8855">
        <v>64735</v>
      </c>
      <c r="B8855" t="s">
        <v>30</v>
      </c>
      <c r="C8855" s="7">
        <v>46211.784849537034</v>
      </c>
      <c r="D8855" s="4">
        <v>231400000</v>
      </c>
      <c r="E8855" s="3">
        <v>8169000</v>
      </c>
      <c r="F8855" s="3">
        <v>1872000</v>
      </c>
      <c r="G8855" s="4">
        <v>95167999</v>
      </c>
      <c r="H8855" t="s">
        <v>9322</v>
      </c>
      <c r="I8855" s="2">
        <v>46211.743252314816</v>
      </c>
      <c r="J8855" s="4">
        <v>50000000</v>
      </c>
      <c r="K8855" s="4" t="s">
        <v>6211</v>
      </c>
      <c r="L8855" s="5">
        <v>231.4</v>
      </c>
      <c r="M8855" s="5">
        <v>95.167998999999995</v>
      </c>
      <c r="N8855" s="5">
        <v>50</v>
      </c>
      <c r="O8855" s="5" t="str">
        <f t="shared" si="138"/>
        <v>0,990000</v>
      </c>
      <c r="P8855" s="5" t="s">
        <v>11360</v>
      </c>
      <c r="Q8855" s="5" t="s">
        <v>11416</v>
      </c>
    </row>
    <row r="8856" spans="1:17" x14ac:dyDescent="0.25">
      <c r="A8856">
        <v>64736</v>
      </c>
      <c r="B8856" t="s">
        <v>30</v>
      </c>
      <c r="C8856" s="7">
        <v>46211.784861111111</v>
      </c>
      <c r="D8856" s="4">
        <v>231400000</v>
      </c>
      <c r="E8856" s="3">
        <v>8169000</v>
      </c>
      <c r="F8856" s="3">
        <v>1872000</v>
      </c>
      <c r="G8856" s="4">
        <v>95168999</v>
      </c>
      <c r="H8856" t="s">
        <v>9323</v>
      </c>
      <c r="I8856" s="2">
        <v>46211.743252314816</v>
      </c>
      <c r="J8856" s="4">
        <v>50000000</v>
      </c>
      <c r="K8856" s="4" t="s">
        <v>6211</v>
      </c>
      <c r="L8856" s="5">
        <v>231.4</v>
      </c>
      <c r="M8856" s="5">
        <v>95.168998999999999</v>
      </c>
      <c r="N8856" s="5">
        <v>50</v>
      </c>
      <c r="O8856" s="5" t="str">
        <f t="shared" si="138"/>
        <v>0,990000</v>
      </c>
      <c r="P8856" s="5" t="s">
        <v>11360</v>
      </c>
      <c r="Q8856" s="5" t="s">
        <v>11416</v>
      </c>
    </row>
    <row r="8857" spans="1:17" x14ac:dyDescent="0.25">
      <c r="A8857">
        <v>64737</v>
      </c>
      <c r="B8857" t="s">
        <v>30</v>
      </c>
      <c r="C8857" s="7">
        <v>46211.784872685188</v>
      </c>
      <c r="D8857" s="4">
        <v>231400000</v>
      </c>
      <c r="E8857" s="3">
        <v>8169000</v>
      </c>
      <c r="F8857" s="3">
        <v>1871800</v>
      </c>
      <c r="G8857" s="4">
        <v>95169998</v>
      </c>
      <c r="H8857" t="s">
        <v>9324</v>
      </c>
      <c r="I8857" s="2">
        <v>46211.743252314816</v>
      </c>
      <c r="J8857" s="4">
        <v>50000000</v>
      </c>
      <c r="K8857" s="4" t="s">
        <v>6211</v>
      </c>
      <c r="L8857" s="5">
        <v>231.4</v>
      </c>
      <c r="M8857" s="5">
        <v>95.169998000000007</v>
      </c>
      <c r="N8857" s="5">
        <v>50</v>
      </c>
      <c r="O8857" s="5" t="str">
        <f t="shared" si="138"/>
        <v>0,990000</v>
      </c>
      <c r="P8857" s="5" t="s">
        <v>11360</v>
      </c>
      <c r="Q8857" s="5" t="s">
        <v>11423</v>
      </c>
    </row>
    <row r="8858" spans="1:17" x14ac:dyDescent="0.25">
      <c r="A8858">
        <v>64738</v>
      </c>
      <c r="B8858" t="s">
        <v>30</v>
      </c>
      <c r="C8858" s="7">
        <v>46211.784884259258</v>
      </c>
      <c r="D8858" s="4">
        <v>231500000</v>
      </c>
      <c r="E8858" s="3">
        <v>8169000</v>
      </c>
      <c r="F8858" s="3">
        <v>1872400</v>
      </c>
      <c r="G8858" s="4">
        <v>95169998</v>
      </c>
      <c r="H8858" t="s">
        <v>9325</v>
      </c>
      <c r="I8858" s="2">
        <v>46211.743252314816</v>
      </c>
      <c r="J8858" s="4">
        <v>50000000</v>
      </c>
      <c r="K8858" s="4" t="s">
        <v>6211</v>
      </c>
      <c r="L8858" s="5">
        <v>231.5</v>
      </c>
      <c r="M8858" s="5">
        <v>95.169998000000007</v>
      </c>
      <c r="N8858" s="5">
        <v>50</v>
      </c>
      <c r="O8858" s="5" t="str">
        <f t="shared" si="138"/>
        <v>0,990000</v>
      </c>
      <c r="P8858" s="5" t="s">
        <v>11360</v>
      </c>
      <c r="Q8858" s="5" t="s">
        <v>11419</v>
      </c>
    </row>
    <row r="8859" spans="1:17" x14ac:dyDescent="0.25">
      <c r="A8859">
        <v>64739</v>
      </c>
      <c r="B8859" t="s">
        <v>30</v>
      </c>
      <c r="C8859" s="7">
        <v>46211.784895833334</v>
      </c>
      <c r="D8859" s="4">
        <v>231600000</v>
      </c>
      <c r="E8859" s="3">
        <v>8169000</v>
      </c>
      <c r="F8859" s="3">
        <v>1873100</v>
      </c>
      <c r="G8859" s="4">
        <v>95169998</v>
      </c>
      <c r="H8859" t="s">
        <v>9326</v>
      </c>
      <c r="I8859" s="2">
        <v>46211.743252314816</v>
      </c>
      <c r="J8859" s="4">
        <v>50000000</v>
      </c>
      <c r="K8859" s="4" t="s">
        <v>6211</v>
      </c>
      <c r="L8859" s="5">
        <v>231.6</v>
      </c>
      <c r="M8859" s="5">
        <v>95.169998000000007</v>
      </c>
      <c r="N8859" s="5">
        <v>50</v>
      </c>
      <c r="O8859" s="5" t="str">
        <f t="shared" si="138"/>
        <v>0,990000</v>
      </c>
      <c r="P8859" s="5" t="s">
        <v>11360</v>
      </c>
      <c r="Q8859" s="5" t="s">
        <v>11415</v>
      </c>
    </row>
    <row r="8860" spans="1:17" x14ac:dyDescent="0.25">
      <c r="A8860">
        <v>64740</v>
      </c>
      <c r="B8860" t="s">
        <v>30</v>
      </c>
      <c r="C8860" s="7">
        <v>46211.784907407404</v>
      </c>
      <c r="D8860" s="4">
        <v>231600000</v>
      </c>
      <c r="E8860" s="3">
        <v>8168000</v>
      </c>
      <c r="F8860" s="3">
        <v>1873000</v>
      </c>
      <c r="G8860" s="4">
        <v>95170998</v>
      </c>
      <c r="H8860" t="s">
        <v>9327</v>
      </c>
      <c r="I8860" s="2">
        <v>46211.743252314816</v>
      </c>
      <c r="J8860" s="4">
        <v>50000000</v>
      </c>
      <c r="K8860" s="4" t="s">
        <v>6211</v>
      </c>
      <c r="L8860" s="5">
        <v>231.6</v>
      </c>
      <c r="M8860" s="5">
        <v>95.170997999999997</v>
      </c>
      <c r="N8860" s="5">
        <v>50</v>
      </c>
      <c r="O8860" s="5" t="str">
        <f t="shared" si="138"/>
        <v>0,990000</v>
      </c>
      <c r="P8860" s="5" t="s">
        <v>11359</v>
      </c>
      <c r="Q8860" s="5" t="s">
        <v>11403</v>
      </c>
    </row>
    <row r="8861" spans="1:17" x14ac:dyDescent="0.25">
      <c r="A8861">
        <v>64741</v>
      </c>
      <c r="B8861" t="s">
        <v>30</v>
      </c>
      <c r="C8861" s="7">
        <v>46211.784918981481</v>
      </c>
      <c r="D8861" s="4">
        <v>231600000</v>
      </c>
      <c r="E8861" s="3">
        <v>8168000</v>
      </c>
      <c r="F8861" s="3">
        <v>1873000</v>
      </c>
      <c r="G8861" s="4">
        <v>95171997</v>
      </c>
      <c r="H8861" t="s">
        <v>9328</v>
      </c>
      <c r="I8861" s="2">
        <v>46211.743252314816</v>
      </c>
      <c r="J8861" s="4">
        <v>50000000</v>
      </c>
      <c r="K8861" s="4" t="s">
        <v>6211</v>
      </c>
      <c r="L8861" s="5">
        <v>231.6</v>
      </c>
      <c r="M8861" s="5">
        <v>95.171997000000005</v>
      </c>
      <c r="N8861" s="5">
        <v>50</v>
      </c>
      <c r="O8861" s="5" t="str">
        <f t="shared" si="138"/>
        <v>0,990000</v>
      </c>
      <c r="P8861" s="5" t="s">
        <v>11359</v>
      </c>
      <c r="Q8861" s="5" t="s">
        <v>11403</v>
      </c>
    </row>
    <row r="8862" spans="1:17" x14ac:dyDescent="0.25">
      <c r="A8862">
        <v>64742</v>
      </c>
      <c r="B8862" t="s">
        <v>30</v>
      </c>
      <c r="C8862" s="7">
        <v>46211.784930555557</v>
      </c>
      <c r="D8862" s="4">
        <v>231500000</v>
      </c>
      <c r="E8862" s="3">
        <v>8165000</v>
      </c>
      <c r="F8862" s="3">
        <v>1871600</v>
      </c>
      <c r="G8862" s="4">
        <v>95171997</v>
      </c>
      <c r="H8862" t="s">
        <v>9329</v>
      </c>
      <c r="I8862" s="2">
        <v>46211.743368055555</v>
      </c>
      <c r="J8862" s="4">
        <v>50000000</v>
      </c>
      <c r="K8862" s="4" t="s">
        <v>6211</v>
      </c>
      <c r="L8862" s="5">
        <v>231.5</v>
      </c>
      <c r="M8862" s="5">
        <v>95.171997000000005</v>
      </c>
      <c r="N8862" s="5">
        <v>50</v>
      </c>
      <c r="O8862" s="5" t="str">
        <f t="shared" si="138"/>
        <v>0,990000</v>
      </c>
      <c r="P8862" s="5" t="s">
        <v>11380</v>
      </c>
      <c r="Q8862" s="5" t="s">
        <v>11418</v>
      </c>
    </row>
    <row r="8863" spans="1:17" x14ac:dyDescent="0.25">
      <c r="A8863">
        <v>64743</v>
      </c>
      <c r="B8863" t="s">
        <v>30</v>
      </c>
      <c r="C8863" s="7">
        <v>46211.784942129627</v>
      </c>
      <c r="D8863" s="4">
        <v>231400000</v>
      </c>
      <c r="E8863" s="3">
        <v>8163000</v>
      </c>
      <c r="F8863" s="3">
        <v>1870100</v>
      </c>
      <c r="G8863" s="4">
        <v>95172997</v>
      </c>
      <c r="H8863" t="s">
        <v>9330</v>
      </c>
      <c r="I8863" s="2">
        <v>46211.743368055555</v>
      </c>
      <c r="J8863" s="4">
        <v>50000000</v>
      </c>
      <c r="K8863" s="4" t="s">
        <v>6211</v>
      </c>
      <c r="L8863" s="5">
        <v>231.4</v>
      </c>
      <c r="M8863" s="5">
        <v>95.172996999999995</v>
      </c>
      <c r="N8863" s="5">
        <v>50</v>
      </c>
      <c r="O8863" s="5" t="str">
        <f t="shared" si="138"/>
        <v>0,990000</v>
      </c>
      <c r="P8863" s="5" t="s">
        <v>11378</v>
      </c>
      <c r="Q8863" s="5" t="s">
        <v>11444</v>
      </c>
    </row>
    <row r="8864" spans="1:17" x14ac:dyDescent="0.25">
      <c r="A8864">
        <v>64744</v>
      </c>
      <c r="B8864" t="s">
        <v>30</v>
      </c>
      <c r="C8864" s="7">
        <v>46211.784953703704</v>
      </c>
      <c r="D8864" s="4">
        <v>231300000</v>
      </c>
      <c r="E8864" s="3">
        <v>8166000</v>
      </c>
      <c r="F8864" s="3">
        <v>1870400</v>
      </c>
      <c r="G8864" s="4">
        <v>95172997</v>
      </c>
      <c r="H8864" t="s">
        <v>9331</v>
      </c>
      <c r="I8864" s="2">
        <v>46211.743368055555</v>
      </c>
      <c r="J8864" s="4">
        <v>50000000</v>
      </c>
      <c r="K8864" s="4" t="s">
        <v>6211</v>
      </c>
      <c r="L8864" s="5">
        <v>231.3</v>
      </c>
      <c r="M8864" s="5">
        <v>95.172996999999995</v>
      </c>
      <c r="N8864" s="5">
        <v>50</v>
      </c>
      <c r="O8864" s="5" t="str">
        <f t="shared" si="138"/>
        <v>0,990000</v>
      </c>
      <c r="P8864" s="5" t="s">
        <v>11374</v>
      </c>
      <c r="Q8864" s="5" t="s">
        <v>11436</v>
      </c>
    </row>
    <row r="8865" spans="1:17" x14ac:dyDescent="0.25">
      <c r="A8865">
        <v>64745</v>
      </c>
      <c r="B8865" t="s">
        <v>30</v>
      </c>
      <c r="C8865" s="7">
        <v>46211.78496527778</v>
      </c>
      <c r="D8865" s="4">
        <v>231600000</v>
      </c>
      <c r="E8865" s="3">
        <v>6827000</v>
      </c>
      <c r="F8865" s="3">
        <v>1602100</v>
      </c>
      <c r="G8865" s="4">
        <v>95174004</v>
      </c>
      <c r="H8865" t="s">
        <v>9332</v>
      </c>
      <c r="I8865" s="2">
        <v>46211.743368055555</v>
      </c>
      <c r="J8865" s="4">
        <v>50000000</v>
      </c>
      <c r="K8865" s="4">
        <v>1</v>
      </c>
      <c r="L8865" s="5">
        <v>231.6</v>
      </c>
      <c r="M8865" s="5">
        <v>95.174003999999996</v>
      </c>
      <c r="N8865" s="5">
        <v>50</v>
      </c>
      <c r="O8865" s="5" t="str">
        <f t="shared" si="138"/>
        <v>1</v>
      </c>
      <c r="P8865" s="5" t="s">
        <v>11621</v>
      </c>
      <c r="Q8865" s="5" t="s">
        <v>11622</v>
      </c>
    </row>
    <row r="8866" spans="1:17" x14ac:dyDescent="0.25">
      <c r="A8866">
        <v>64746</v>
      </c>
      <c r="B8866" t="s">
        <v>30</v>
      </c>
      <c r="C8866" s="7">
        <v>46211.78497685185</v>
      </c>
      <c r="D8866" s="4">
        <v>231600000</v>
      </c>
      <c r="E8866" s="3">
        <v>6827000</v>
      </c>
      <c r="F8866" s="3">
        <v>1602100</v>
      </c>
      <c r="G8866" s="4">
        <v>95174004</v>
      </c>
      <c r="H8866" t="s">
        <v>9333</v>
      </c>
      <c r="I8866" s="2">
        <v>46211.743368055555</v>
      </c>
      <c r="J8866" s="4">
        <v>50000000</v>
      </c>
      <c r="K8866" s="4">
        <v>1</v>
      </c>
      <c r="L8866" s="5">
        <v>231.6</v>
      </c>
      <c r="M8866" s="5">
        <v>95.174003999999996</v>
      </c>
      <c r="N8866" s="5">
        <v>50</v>
      </c>
      <c r="O8866" s="5" t="str">
        <f t="shared" si="138"/>
        <v>1</v>
      </c>
      <c r="P8866" s="5" t="s">
        <v>11621</v>
      </c>
      <c r="Q8866" s="5" t="s">
        <v>11622</v>
      </c>
    </row>
    <row r="8867" spans="1:17" x14ac:dyDescent="0.25">
      <c r="A8867">
        <v>64747</v>
      </c>
      <c r="B8867" t="s">
        <v>30</v>
      </c>
      <c r="C8867" s="7">
        <v>46211.784988425927</v>
      </c>
      <c r="D8867" s="4">
        <v>233900000</v>
      </c>
      <c r="E8867" t="s">
        <v>2607</v>
      </c>
      <c r="F8867" t="s">
        <v>2607</v>
      </c>
      <c r="G8867" s="4">
        <v>95174004</v>
      </c>
      <c r="H8867" t="s">
        <v>9334</v>
      </c>
      <c r="I8867" s="2">
        <v>46211.743368055555</v>
      </c>
      <c r="J8867" s="4">
        <v>50000000</v>
      </c>
      <c r="K8867" s="4" t="s">
        <v>2607</v>
      </c>
      <c r="L8867" s="5">
        <v>233.9</v>
      </c>
      <c r="M8867" s="5">
        <v>95.174003999999996</v>
      </c>
      <c r="N8867" s="5">
        <v>50</v>
      </c>
      <c r="O8867" s="5" t="str">
        <f t="shared" si="138"/>
        <v>0,000000</v>
      </c>
      <c r="P8867" s="5" t="s">
        <v>10554</v>
      </c>
      <c r="Q8867" s="5" t="s">
        <v>10554</v>
      </c>
    </row>
    <row r="8868" spans="1:17" x14ac:dyDescent="0.25">
      <c r="A8868">
        <v>64748</v>
      </c>
      <c r="B8868" t="s">
        <v>30</v>
      </c>
      <c r="C8868" s="7">
        <v>46211.785000000003</v>
      </c>
      <c r="D8868" s="4">
        <v>233900000</v>
      </c>
      <c r="E8868" t="s">
        <v>2607</v>
      </c>
      <c r="F8868" t="s">
        <v>2607</v>
      </c>
      <c r="G8868" s="4">
        <v>95174004</v>
      </c>
      <c r="H8868" t="s">
        <v>9335</v>
      </c>
      <c r="I8868" s="2">
        <v>46211.743368055555</v>
      </c>
      <c r="J8868" s="4">
        <v>50000000</v>
      </c>
      <c r="K8868" s="4" t="s">
        <v>2607</v>
      </c>
      <c r="L8868" s="5">
        <v>233.9</v>
      </c>
      <c r="M8868" s="5">
        <v>95.174003999999996</v>
      </c>
      <c r="N8868" s="5">
        <v>50</v>
      </c>
      <c r="O8868" s="5" t="str">
        <f t="shared" si="138"/>
        <v>0,000000</v>
      </c>
      <c r="P8868" s="5" t="s">
        <v>10554</v>
      </c>
      <c r="Q8868" s="5" t="s">
        <v>10554</v>
      </c>
    </row>
    <row r="8869" spans="1:17" x14ac:dyDescent="0.25">
      <c r="A8869">
        <v>64749</v>
      </c>
      <c r="B8869" t="s">
        <v>30</v>
      </c>
      <c r="C8869" s="7">
        <v>46211.785011574073</v>
      </c>
      <c r="D8869" s="4">
        <v>233900000</v>
      </c>
      <c r="E8869" t="s">
        <v>2607</v>
      </c>
      <c r="F8869" t="s">
        <v>2607</v>
      </c>
      <c r="G8869" s="4">
        <v>95174004</v>
      </c>
      <c r="H8869" t="s">
        <v>9336</v>
      </c>
      <c r="I8869" s="2">
        <v>46211.743368055555</v>
      </c>
      <c r="J8869" s="4">
        <v>50000000</v>
      </c>
      <c r="K8869" s="4" t="s">
        <v>2607</v>
      </c>
      <c r="L8869" s="5">
        <v>233.9</v>
      </c>
      <c r="M8869" s="5">
        <v>95.174003999999996</v>
      </c>
      <c r="N8869" s="5">
        <v>50</v>
      </c>
      <c r="O8869" s="5" t="str">
        <f t="shared" si="138"/>
        <v>0,000000</v>
      </c>
      <c r="P8869" s="5" t="s">
        <v>10554</v>
      </c>
      <c r="Q8869" s="5" t="s">
        <v>10554</v>
      </c>
    </row>
    <row r="8870" spans="1:17" x14ac:dyDescent="0.25">
      <c r="A8870">
        <v>64750</v>
      </c>
      <c r="B8870" t="s">
        <v>30</v>
      </c>
      <c r="C8870" s="7">
        <v>46211.78502314815</v>
      </c>
      <c r="D8870" s="4">
        <v>233900000</v>
      </c>
      <c r="E8870" t="s">
        <v>2607</v>
      </c>
      <c r="F8870" t="s">
        <v>2607</v>
      </c>
      <c r="G8870" s="4">
        <v>95174004</v>
      </c>
      <c r="H8870" t="s">
        <v>9337</v>
      </c>
      <c r="I8870" s="2">
        <v>46211.743368055555</v>
      </c>
      <c r="J8870" s="4">
        <v>50000000</v>
      </c>
      <c r="K8870" s="4" t="s">
        <v>2607</v>
      </c>
      <c r="L8870" s="5">
        <v>233.9</v>
      </c>
      <c r="M8870" s="5">
        <v>95.174003999999996</v>
      </c>
      <c r="N8870" s="5">
        <v>50</v>
      </c>
      <c r="O8870" s="5" t="str">
        <f t="shared" si="138"/>
        <v>0,000000</v>
      </c>
      <c r="P8870" s="5" t="s">
        <v>10554</v>
      </c>
      <c r="Q8870" s="5" t="s">
        <v>10554</v>
      </c>
    </row>
    <row r="8871" spans="1:17" x14ac:dyDescent="0.25">
      <c r="A8871">
        <v>64751</v>
      </c>
      <c r="B8871" t="s">
        <v>30</v>
      </c>
      <c r="C8871" s="7">
        <v>46211.785034722219</v>
      </c>
      <c r="D8871" s="4">
        <v>234000000</v>
      </c>
      <c r="E8871" t="s">
        <v>2607</v>
      </c>
      <c r="F8871" t="s">
        <v>2607</v>
      </c>
      <c r="G8871" s="4">
        <v>95174004</v>
      </c>
      <c r="H8871" t="s">
        <v>9338</v>
      </c>
      <c r="I8871" s="2">
        <v>46211.743368055555</v>
      </c>
      <c r="J8871" s="4">
        <v>50000000</v>
      </c>
      <c r="K8871" s="4" t="s">
        <v>2607</v>
      </c>
      <c r="L8871" s="5">
        <v>234</v>
      </c>
      <c r="M8871" s="5">
        <v>95.174003999999996</v>
      </c>
      <c r="N8871" s="5">
        <v>50</v>
      </c>
      <c r="O8871" s="5" t="str">
        <f t="shared" si="138"/>
        <v>0,000000</v>
      </c>
      <c r="P8871" s="5" t="s">
        <v>10554</v>
      </c>
      <c r="Q8871" s="5" t="s">
        <v>10554</v>
      </c>
    </row>
    <row r="8872" spans="1:17" x14ac:dyDescent="0.25">
      <c r="A8872">
        <v>64752</v>
      </c>
      <c r="B8872" t="s">
        <v>30</v>
      </c>
      <c r="C8872" s="7">
        <v>46211.785046296296</v>
      </c>
      <c r="D8872" s="4">
        <v>234000000</v>
      </c>
      <c r="E8872" t="s">
        <v>2607</v>
      </c>
      <c r="F8872" t="s">
        <v>2607</v>
      </c>
      <c r="G8872" s="4">
        <v>95174004</v>
      </c>
      <c r="H8872" t="s">
        <v>9339</v>
      </c>
      <c r="I8872" s="2">
        <v>46211.743518518517</v>
      </c>
      <c r="J8872" s="4">
        <v>50000000</v>
      </c>
      <c r="K8872" s="4" t="s">
        <v>2607</v>
      </c>
      <c r="L8872" s="5">
        <v>234</v>
      </c>
      <c r="M8872" s="5">
        <v>95.174003999999996</v>
      </c>
      <c r="N8872" s="5">
        <v>50</v>
      </c>
      <c r="O8872" s="5" t="str">
        <f t="shared" si="138"/>
        <v>0,000000</v>
      </c>
      <c r="P8872" s="5" t="s">
        <v>10554</v>
      </c>
      <c r="Q8872" s="5" t="s">
        <v>10554</v>
      </c>
    </row>
    <row r="8873" spans="1:17" x14ac:dyDescent="0.25">
      <c r="A8873">
        <v>64753</v>
      </c>
      <c r="B8873" t="s">
        <v>30</v>
      </c>
      <c r="C8873" s="7">
        <v>46211.785057870373</v>
      </c>
      <c r="D8873" s="4">
        <v>233900000</v>
      </c>
      <c r="E8873" t="s">
        <v>2607</v>
      </c>
      <c r="F8873" t="s">
        <v>2607</v>
      </c>
      <c r="G8873" s="4">
        <v>95174004</v>
      </c>
      <c r="H8873" t="s">
        <v>9340</v>
      </c>
      <c r="I8873" s="2">
        <v>46211.743518518517</v>
      </c>
      <c r="J8873" s="4">
        <v>50000000</v>
      </c>
      <c r="K8873" s="4" t="s">
        <v>2607</v>
      </c>
      <c r="L8873" s="5">
        <v>233.9</v>
      </c>
      <c r="M8873" s="5">
        <v>95.174003999999996</v>
      </c>
      <c r="N8873" s="5">
        <v>50</v>
      </c>
      <c r="O8873" s="5" t="str">
        <f t="shared" si="138"/>
        <v>0,000000</v>
      </c>
      <c r="P8873" s="5" t="s">
        <v>10554</v>
      </c>
      <c r="Q8873" s="5" t="s">
        <v>10554</v>
      </c>
    </row>
    <row r="8874" spans="1:17" x14ac:dyDescent="0.25">
      <c r="A8874">
        <v>64754</v>
      </c>
      <c r="B8874" t="s">
        <v>30</v>
      </c>
      <c r="C8874" s="7">
        <v>46211.785069444442</v>
      </c>
      <c r="D8874" s="4">
        <v>233900000</v>
      </c>
      <c r="E8874" t="s">
        <v>2607</v>
      </c>
      <c r="F8874" t="s">
        <v>2607</v>
      </c>
      <c r="G8874" s="4">
        <v>95174004</v>
      </c>
      <c r="H8874" t="s">
        <v>9341</v>
      </c>
      <c r="I8874" s="2">
        <v>46211.743518518517</v>
      </c>
      <c r="J8874" s="4">
        <v>50000000</v>
      </c>
      <c r="K8874" s="4" t="s">
        <v>2607</v>
      </c>
      <c r="L8874" s="5">
        <v>233.9</v>
      </c>
      <c r="M8874" s="5">
        <v>95.174003999999996</v>
      </c>
      <c r="N8874" s="5">
        <v>50</v>
      </c>
      <c r="O8874" s="5" t="str">
        <f t="shared" si="138"/>
        <v>0,000000</v>
      </c>
      <c r="P8874" s="5" t="s">
        <v>10554</v>
      </c>
      <c r="Q8874" s="5" t="s">
        <v>10554</v>
      </c>
    </row>
    <row r="8875" spans="1:17" x14ac:dyDescent="0.25">
      <c r="A8875">
        <v>64755</v>
      </c>
      <c r="B8875" t="s">
        <v>30</v>
      </c>
      <c r="C8875" s="7">
        <v>46211.785081018519</v>
      </c>
      <c r="D8875" s="4">
        <v>233800000</v>
      </c>
      <c r="E8875" t="s">
        <v>2607</v>
      </c>
      <c r="F8875" t="s">
        <v>2607</v>
      </c>
      <c r="G8875" s="4">
        <v>95174004</v>
      </c>
      <c r="H8875" t="s">
        <v>9342</v>
      </c>
      <c r="I8875" s="2">
        <v>46211.743518518517</v>
      </c>
      <c r="J8875" s="4">
        <v>50000000</v>
      </c>
      <c r="K8875" s="4" t="s">
        <v>2607</v>
      </c>
      <c r="L8875" s="5">
        <v>233.8</v>
      </c>
      <c r="M8875" s="5">
        <v>95.174003999999996</v>
      </c>
      <c r="N8875" s="5">
        <v>50</v>
      </c>
      <c r="O8875" s="5" t="str">
        <f t="shared" si="138"/>
        <v>0,000000</v>
      </c>
      <c r="P8875" s="5" t="s">
        <v>10554</v>
      </c>
      <c r="Q8875" s="5" t="s">
        <v>10554</v>
      </c>
    </row>
    <row r="8876" spans="1:17" x14ac:dyDescent="0.25">
      <c r="A8876">
        <v>64756</v>
      </c>
      <c r="B8876" t="s">
        <v>30</v>
      </c>
      <c r="C8876" s="7">
        <v>46211.785092592596</v>
      </c>
      <c r="D8876" s="4">
        <v>233600000</v>
      </c>
      <c r="E8876" t="s">
        <v>2607</v>
      </c>
      <c r="F8876" t="s">
        <v>2607</v>
      </c>
      <c r="G8876" s="4">
        <v>95174004</v>
      </c>
      <c r="H8876" t="s">
        <v>9343</v>
      </c>
      <c r="I8876" s="2">
        <v>46211.743518518517</v>
      </c>
      <c r="J8876" s="4">
        <v>50000000</v>
      </c>
      <c r="K8876" s="4" t="s">
        <v>2607</v>
      </c>
      <c r="L8876" s="5">
        <v>233.6</v>
      </c>
      <c r="M8876" s="5">
        <v>95.174003999999996</v>
      </c>
      <c r="N8876" s="5">
        <v>50</v>
      </c>
      <c r="O8876" s="5" t="str">
        <f t="shared" si="138"/>
        <v>0,000000</v>
      </c>
      <c r="P8876" s="5" t="s">
        <v>10554</v>
      </c>
      <c r="Q8876" s="5" t="s">
        <v>10554</v>
      </c>
    </row>
    <row r="8877" spans="1:17" x14ac:dyDescent="0.25">
      <c r="A8877">
        <v>64757</v>
      </c>
      <c r="B8877" t="s">
        <v>30</v>
      </c>
      <c r="C8877" s="7">
        <v>46211.785104166665</v>
      </c>
      <c r="D8877" s="4">
        <v>233600000</v>
      </c>
      <c r="E8877" t="s">
        <v>2607</v>
      </c>
      <c r="F8877" t="s">
        <v>2607</v>
      </c>
      <c r="G8877" s="4">
        <v>95174004</v>
      </c>
      <c r="H8877" t="s">
        <v>9344</v>
      </c>
      <c r="I8877" s="2">
        <v>46211.743518518517</v>
      </c>
      <c r="J8877" s="4">
        <v>50000000</v>
      </c>
      <c r="K8877" s="4" t="s">
        <v>2607</v>
      </c>
      <c r="L8877" s="5">
        <v>233.6</v>
      </c>
      <c r="M8877" s="5">
        <v>95.174003999999996</v>
      </c>
      <c r="N8877" s="5">
        <v>50</v>
      </c>
      <c r="O8877" s="5" t="str">
        <f t="shared" si="138"/>
        <v>0,000000</v>
      </c>
      <c r="P8877" s="5" t="s">
        <v>10554</v>
      </c>
      <c r="Q8877" s="5" t="s">
        <v>10554</v>
      </c>
    </row>
    <row r="8878" spans="1:17" x14ac:dyDescent="0.25">
      <c r="A8878">
        <v>64758</v>
      </c>
      <c r="B8878" t="s">
        <v>30</v>
      </c>
      <c r="C8878" s="7">
        <v>46211.785115740742</v>
      </c>
      <c r="D8878" s="4">
        <v>233600000</v>
      </c>
      <c r="E8878" t="s">
        <v>2607</v>
      </c>
      <c r="F8878" t="s">
        <v>2607</v>
      </c>
      <c r="G8878" s="4">
        <v>95174004</v>
      </c>
      <c r="H8878" t="s">
        <v>9345</v>
      </c>
      <c r="I8878" s="2">
        <v>46211.743518518517</v>
      </c>
      <c r="J8878" s="4">
        <v>49900000</v>
      </c>
      <c r="K8878" s="4" t="s">
        <v>2607</v>
      </c>
      <c r="L8878" s="5">
        <v>233.6</v>
      </c>
      <c r="M8878" s="5">
        <v>95.174003999999996</v>
      </c>
      <c r="N8878" s="5">
        <v>49.9</v>
      </c>
      <c r="O8878" s="5" t="str">
        <f t="shared" si="138"/>
        <v>0,000000</v>
      </c>
      <c r="P8878" s="5" t="s">
        <v>10554</v>
      </c>
      <c r="Q8878" s="5" t="s">
        <v>10554</v>
      </c>
    </row>
    <row r="8879" spans="1:17" x14ac:dyDescent="0.25">
      <c r="A8879">
        <v>64759</v>
      </c>
      <c r="B8879" t="s">
        <v>30</v>
      </c>
      <c r="C8879" s="7">
        <v>46211.785127314812</v>
      </c>
      <c r="D8879" s="4">
        <v>233600000</v>
      </c>
      <c r="E8879" t="s">
        <v>2607</v>
      </c>
      <c r="F8879" t="s">
        <v>2607</v>
      </c>
      <c r="G8879" s="4">
        <v>95174004</v>
      </c>
      <c r="H8879" t="s">
        <v>9346</v>
      </c>
      <c r="I8879" s="2">
        <v>46211.743518518517</v>
      </c>
      <c r="J8879" s="4">
        <v>49900000</v>
      </c>
      <c r="K8879" s="4" t="s">
        <v>2607</v>
      </c>
      <c r="L8879" s="5">
        <v>233.6</v>
      </c>
      <c r="M8879" s="5">
        <v>95.174003999999996</v>
      </c>
      <c r="N8879" s="5">
        <v>49.9</v>
      </c>
      <c r="O8879" s="5" t="str">
        <f t="shared" si="138"/>
        <v>0,000000</v>
      </c>
      <c r="P8879" s="5" t="s">
        <v>10554</v>
      </c>
      <c r="Q8879" s="5" t="s">
        <v>10554</v>
      </c>
    </row>
    <row r="8880" spans="1:17" x14ac:dyDescent="0.25">
      <c r="A8880">
        <v>64760</v>
      </c>
      <c r="B8880" t="s">
        <v>30</v>
      </c>
      <c r="C8880" s="7">
        <v>46211.785138888888</v>
      </c>
      <c r="D8880" s="4">
        <v>233700000</v>
      </c>
      <c r="E8880" t="s">
        <v>2607</v>
      </c>
      <c r="F8880" t="s">
        <v>2607</v>
      </c>
      <c r="G8880" s="4">
        <v>95174004</v>
      </c>
      <c r="H8880" t="s">
        <v>9347</v>
      </c>
      <c r="I8880" s="2">
        <v>46211.743518518517</v>
      </c>
      <c r="J8880" s="4">
        <v>49900000</v>
      </c>
      <c r="K8880" s="4" t="s">
        <v>2607</v>
      </c>
      <c r="L8880" s="5">
        <v>233.7</v>
      </c>
      <c r="M8880" s="5">
        <v>95.174003999999996</v>
      </c>
      <c r="N8880" s="5">
        <v>49.9</v>
      </c>
      <c r="O8880" s="5" t="str">
        <f t="shared" si="138"/>
        <v>0,000000</v>
      </c>
      <c r="P8880" s="5" t="s">
        <v>10554</v>
      </c>
      <c r="Q8880" s="5" t="s">
        <v>10554</v>
      </c>
    </row>
    <row r="8881" spans="1:17" x14ac:dyDescent="0.25">
      <c r="A8881">
        <v>64761</v>
      </c>
      <c r="B8881" t="s">
        <v>30</v>
      </c>
      <c r="C8881" s="7">
        <v>46211.785150462965</v>
      </c>
      <c r="D8881" s="4">
        <v>233700000</v>
      </c>
      <c r="E8881" t="s">
        <v>2607</v>
      </c>
      <c r="F8881" t="s">
        <v>2607</v>
      </c>
      <c r="G8881" s="4">
        <v>95174004</v>
      </c>
      <c r="H8881" t="s">
        <v>9348</v>
      </c>
      <c r="I8881" s="2">
        <v>46211.743518518517</v>
      </c>
      <c r="J8881" s="4">
        <v>49900000</v>
      </c>
      <c r="K8881" s="4" t="s">
        <v>2607</v>
      </c>
      <c r="L8881" s="5">
        <v>233.7</v>
      </c>
      <c r="M8881" s="5">
        <v>95.174003999999996</v>
      </c>
      <c r="N8881" s="5">
        <v>49.9</v>
      </c>
      <c r="O8881" s="5" t="str">
        <f t="shared" si="138"/>
        <v>0,000000</v>
      </c>
      <c r="P8881" s="5" t="s">
        <v>10554</v>
      </c>
      <c r="Q8881" s="5" t="s">
        <v>10554</v>
      </c>
    </row>
    <row r="8882" spans="1:17" x14ac:dyDescent="0.25">
      <c r="A8882">
        <v>64762</v>
      </c>
      <c r="B8882" t="s">
        <v>30</v>
      </c>
      <c r="C8882" s="7">
        <v>46211.785162037035</v>
      </c>
      <c r="D8882" s="4">
        <v>233700000</v>
      </c>
      <c r="E8882" t="s">
        <v>2607</v>
      </c>
      <c r="F8882" t="s">
        <v>2607</v>
      </c>
      <c r="G8882" s="4">
        <v>95174004</v>
      </c>
      <c r="H8882" t="s">
        <v>9349</v>
      </c>
      <c r="I8882" s="2">
        <v>46211.74359953704</v>
      </c>
      <c r="J8882" s="4">
        <v>49900000</v>
      </c>
      <c r="K8882" s="4" t="s">
        <v>2607</v>
      </c>
      <c r="L8882" s="5">
        <v>233.7</v>
      </c>
      <c r="M8882" s="5">
        <v>95.174003999999996</v>
      </c>
      <c r="N8882" s="5">
        <v>49.9</v>
      </c>
      <c r="O8882" s="5" t="str">
        <f t="shared" si="138"/>
        <v>0,000000</v>
      </c>
      <c r="P8882" s="5" t="s">
        <v>10554</v>
      </c>
      <c r="Q8882" s="5" t="s">
        <v>10554</v>
      </c>
    </row>
    <row r="8883" spans="1:17" x14ac:dyDescent="0.25">
      <c r="A8883">
        <v>64763</v>
      </c>
      <c r="B8883" t="s">
        <v>30</v>
      </c>
      <c r="C8883" s="7">
        <v>46211.785173611112</v>
      </c>
      <c r="D8883" s="4">
        <v>233700000</v>
      </c>
      <c r="E8883" t="s">
        <v>2607</v>
      </c>
      <c r="F8883" t="s">
        <v>2607</v>
      </c>
      <c r="G8883" s="4">
        <v>95174004</v>
      </c>
      <c r="H8883" t="s">
        <v>9350</v>
      </c>
      <c r="I8883" s="2">
        <v>46211.74359953704</v>
      </c>
      <c r="J8883" s="4">
        <v>49900000</v>
      </c>
      <c r="K8883" s="4" t="s">
        <v>2607</v>
      </c>
      <c r="L8883" s="5">
        <v>233.7</v>
      </c>
      <c r="M8883" s="5">
        <v>95.174003999999996</v>
      </c>
      <c r="N8883" s="5">
        <v>49.9</v>
      </c>
      <c r="O8883" s="5" t="str">
        <f t="shared" si="138"/>
        <v>0,000000</v>
      </c>
      <c r="P8883" s="5" t="s">
        <v>10554</v>
      </c>
      <c r="Q8883" s="5" t="s">
        <v>10554</v>
      </c>
    </row>
    <row r="8884" spans="1:17" x14ac:dyDescent="0.25">
      <c r="A8884">
        <v>64764</v>
      </c>
      <c r="B8884" t="s">
        <v>30</v>
      </c>
      <c r="C8884" s="7">
        <v>46211.785185185188</v>
      </c>
      <c r="D8884" s="4">
        <v>233800000</v>
      </c>
      <c r="E8884" t="s">
        <v>2607</v>
      </c>
      <c r="F8884" t="s">
        <v>2607</v>
      </c>
      <c r="G8884" s="4">
        <v>95174004</v>
      </c>
      <c r="H8884" t="s">
        <v>9351</v>
      </c>
      <c r="I8884" s="2">
        <v>46211.74359953704</v>
      </c>
      <c r="J8884" s="4">
        <v>49900000</v>
      </c>
      <c r="K8884" s="4" t="s">
        <v>2607</v>
      </c>
      <c r="L8884" s="5">
        <v>233.8</v>
      </c>
      <c r="M8884" s="5">
        <v>95.174003999999996</v>
      </c>
      <c r="N8884" s="5">
        <v>49.9</v>
      </c>
      <c r="O8884" s="5" t="str">
        <f t="shared" si="138"/>
        <v>0,000000</v>
      </c>
      <c r="P8884" s="5" t="s">
        <v>10554</v>
      </c>
      <c r="Q8884" s="5" t="s">
        <v>10554</v>
      </c>
    </row>
    <row r="8885" spans="1:17" x14ac:dyDescent="0.25">
      <c r="A8885">
        <v>64765</v>
      </c>
      <c r="B8885" t="s">
        <v>30</v>
      </c>
      <c r="C8885" s="7">
        <v>46211.785196759258</v>
      </c>
      <c r="D8885" s="4">
        <v>233900000</v>
      </c>
      <c r="E8885" t="s">
        <v>2607</v>
      </c>
      <c r="F8885" t="s">
        <v>2607</v>
      </c>
      <c r="G8885" s="4">
        <v>95174004</v>
      </c>
      <c r="H8885" t="s">
        <v>9352</v>
      </c>
      <c r="I8885" s="2">
        <v>46211.74359953704</v>
      </c>
      <c r="J8885" s="4">
        <v>49900000</v>
      </c>
      <c r="K8885" s="4" t="s">
        <v>2607</v>
      </c>
      <c r="L8885" s="5">
        <v>233.9</v>
      </c>
      <c r="M8885" s="5">
        <v>95.174003999999996</v>
      </c>
      <c r="N8885" s="5">
        <v>49.9</v>
      </c>
      <c r="O8885" s="5" t="str">
        <f t="shared" si="138"/>
        <v>0,000000</v>
      </c>
      <c r="P8885" s="5" t="s">
        <v>10554</v>
      </c>
      <c r="Q8885" s="5" t="s">
        <v>10554</v>
      </c>
    </row>
    <row r="8886" spans="1:17" x14ac:dyDescent="0.25">
      <c r="A8886">
        <v>64766</v>
      </c>
      <c r="B8886" t="s">
        <v>30</v>
      </c>
      <c r="C8886" s="7">
        <v>46211.785208333335</v>
      </c>
      <c r="D8886" s="4">
        <v>234000000</v>
      </c>
      <c r="E8886" t="s">
        <v>2607</v>
      </c>
      <c r="F8886" t="s">
        <v>2607</v>
      </c>
      <c r="G8886" s="4">
        <v>95174004</v>
      </c>
      <c r="H8886" t="s">
        <v>9353</v>
      </c>
      <c r="I8886" s="2">
        <v>46211.74359953704</v>
      </c>
      <c r="J8886" s="4">
        <v>49900000</v>
      </c>
      <c r="K8886" s="4" t="s">
        <v>2607</v>
      </c>
      <c r="L8886" s="5">
        <v>234</v>
      </c>
      <c r="M8886" s="5">
        <v>95.174003999999996</v>
      </c>
      <c r="N8886" s="5">
        <v>49.9</v>
      </c>
      <c r="O8886" s="5" t="str">
        <f t="shared" si="138"/>
        <v>0,000000</v>
      </c>
      <c r="P8886" s="5" t="s">
        <v>10554</v>
      </c>
      <c r="Q8886" s="5" t="s">
        <v>10554</v>
      </c>
    </row>
    <row r="8887" spans="1:17" x14ac:dyDescent="0.25">
      <c r="A8887">
        <v>64767</v>
      </c>
      <c r="B8887" t="s">
        <v>30</v>
      </c>
      <c r="C8887" s="7">
        <v>46211.785219907404</v>
      </c>
      <c r="D8887" s="4">
        <v>233900000</v>
      </c>
      <c r="E8887" t="s">
        <v>2607</v>
      </c>
      <c r="F8887" t="s">
        <v>2607</v>
      </c>
      <c r="G8887" s="4">
        <v>95174004</v>
      </c>
      <c r="H8887" t="s">
        <v>9354</v>
      </c>
      <c r="I8887" s="2">
        <v>46211.74359953704</v>
      </c>
      <c r="J8887" s="4">
        <v>49900000</v>
      </c>
      <c r="K8887" s="4" t="s">
        <v>2607</v>
      </c>
      <c r="L8887" s="5">
        <v>233.9</v>
      </c>
      <c r="M8887" s="5">
        <v>95.174003999999996</v>
      </c>
      <c r="N8887" s="5">
        <v>49.9</v>
      </c>
      <c r="O8887" s="5" t="str">
        <f t="shared" si="138"/>
        <v>0,000000</v>
      </c>
      <c r="P8887" s="5" t="s">
        <v>10554</v>
      </c>
      <c r="Q8887" s="5" t="s">
        <v>10554</v>
      </c>
    </row>
    <row r="8888" spans="1:17" x14ac:dyDescent="0.25">
      <c r="A8888">
        <v>64768</v>
      </c>
      <c r="B8888" t="s">
        <v>30</v>
      </c>
      <c r="C8888" s="7">
        <v>46211.785231481481</v>
      </c>
      <c r="D8888" s="4">
        <v>233700000</v>
      </c>
      <c r="E8888" t="s">
        <v>2607</v>
      </c>
      <c r="F8888" t="s">
        <v>2607</v>
      </c>
      <c r="G8888" s="4">
        <v>95174004</v>
      </c>
      <c r="H8888" t="s">
        <v>9355</v>
      </c>
      <c r="I8888" s="2">
        <v>46211.74359953704</v>
      </c>
      <c r="J8888" s="4">
        <v>49900000</v>
      </c>
      <c r="K8888" s="4" t="s">
        <v>2607</v>
      </c>
      <c r="L8888" s="5">
        <v>233.7</v>
      </c>
      <c r="M8888" s="5">
        <v>95.174003999999996</v>
      </c>
      <c r="N8888" s="5">
        <v>49.9</v>
      </c>
      <c r="O8888" s="5" t="str">
        <f t="shared" si="138"/>
        <v>0,000000</v>
      </c>
      <c r="P8888" s="5" t="s">
        <v>10554</v>
      </c>
      <c r="Q8888" s="5" t="s">
        <v>10554</v>
      </c>
    </row>
    <row r="8889" spans="1:17" x14ac:dyDescent="0.25">
      <c r="A8889">
        <v>64769</v>
      </c>
      <c r="B8889" t="s">
        <v>30</v>
      </c>
      <c r="C8889" s="7">
        <v>46211.785243055558</v>
      </c>
      <c r="D8889" s="4">
        <v>233700000</v>
      </c>
      <c r="E8889" t="s">
        <v>2607</v>
      </c>
      <c r="F8889" t="s">
        <v>2607</v>
      </c>
      <c r="G8889" s="4">
        <v>95174004</v>
      </c>
      <c r="H8889" t="s">
        <v>9356</v>
      </c>
      <c r="I8889" s="2">
        <v>46211.74359953704</v>
      </c>
      <c r="J8889" s="4">
        <v>49900000</v>
      </c>
      <c r="K8889" s="4" t="s">
        <v>2607</v>
      </c>
      <c r="L8889" s="5">
        <v>233.7</v>
      </c>
      <c r="M8889" s="5">
        <v>95.174003999999996</v>
      </c>
      <c r="N8889" s="5">
        <v>49.9</v>
      </c>
      <c r="O8889" s="5" t="str">
        <f t="shared" si="138"/>
        <v>0,000000</v>
      </c>
      <c r="P8889" s="5" t="s">
        <v>10554</v>
      </c>
      <c r="Q8889" s="5" t="s">
        <v>10554</v>
      </c>
    </row>
    <row r="8890" spans="1:17" x14ac:dyDescent="0.25">
      <c r="A8890">
        <v>64770</v>
      </c>
      <c r="B8890" t="s">
        <v>30</v>
      </c>
      <c r="C8890" s="7">
        <v>46211.785254629627</v>
      </c>
      <c r="D8890" s="4">
        <v>233600000</v>
      </c>
      <c r="E8890" t="s">
        <v>2607</v>
      </c>
      <c r="F8890" t="s">
        <v>2607</v>
      </c>
      <c r="G8890" s="4">
        <v>95174004</v>
      </c>
      <c r="H8890" t="s">
        <v>9357</v>
      </c>
      <c r="I8890" s="2">
        <v>46211.74359953704</v>
      </c>
      <c r="J8890" s="4">
        <v>49900000</v>
      </c>
      <c r="K8890" s="4" t="s">
        <v>2607</v>
      </c>
      <c r="L8890" s="5">
        <v>233.6</v>
      </c>
      <c r="M8890" s="5">
        <v>95.174003999999996</v>
      </c>
      <c r="N8890" s="5">
        <v>49.9</v>
      </c>
      <c r="O8890" s="5" t="str">
        <f t="shared" si="138"/>
        <v>0,000000</v>
      </c>
      <c r="P8890" s="5" t="s">
        <v>10554</v>
      </c>
      <c r="Q8890" s="5" t="s">
        <v>10554</v>
      </c>
    </row>
    <row r="8891" spans="1:17" x14ac:dyDescent="0.25">
      <c r="A8891">
        <v>64771</v>
      </c>
      <c r="B8891" t="s">
        <v>30</v>
      </c>
      <c r="C8891" s="7">
        <v>46211.785266203704</v>
      </c>
      <c r="D8891" s="4">
        <v>233600000</v>
      </c>
      <c r="E8891" t="s">
        <v>2607</v>
      </c>
      <c r="F8891" t="s">
        <v>2607</v>
      </c>
      <c r="G8891" s="4">
        <v>95174004</v>
      </c>
      <c r="H8891" t="s">
        <v>9358</v>
      </c>
      <c r="I8891" s="2">
        <v>46211.74359953704</v>
      </c>
      <c r="J8891" s="4">
        <v>49900000</v>
      </c>
      <c r="K8891" s="4" t="s">
        <v>2607</v>
      </c>
      <c r="L8891" s="5">
        <v>233.6</v>
      </c>
      <c r="M8891" s="5">
        <v>95.174003999999996</v>
      </c>
      <c r="N8891" s="5">
        <v>49.9</v>
      </c>
      <c r="O8891" s="5" t="str">
        <f t="shared" si="138"/>
        <v>0,000000</v>
      </c>
      <c r="P8891" s="5" t="s">
        <v>10554</v>
      </c>
      <c r="Q8891" s="5" t="s">
        <v>10554</v>
      </c>
    </row>
    <row r="8892" spans="1:17" x14ac:dyDescent="0.25">
      <c r="A8892">
        <v>64772</v>
      </c>
      <c r="B8892" t="s">
        <v>30</v>
      </c>
      <c r="C8892" s="7">
        <v>46211.785277777781</v>
      </c>
      <c r="D8892" s="4">
        <v>233600000</v>
      </c>
      <c r="E8892" t="s">
        <v>2607</v>
      </c>
      <c r="F8892" t="s">
        <v>2607</v>
      </c>
      <c r="G8892" s="4">
        <v>95174004</v>
      </c>
      <c r="H8892" t="s">
        <v>9359</v>
      </c>
      <c r="I8892" s="2">
        <v>46211.743715277778</v>
      </c>
      <c r="J8892" s="4">
        <v>49900000</v>
      </c>
      <c r="K8892" s="4" t="s">
        <v>2607</v>
      </c>
      <c r="L8892" s="5">
        <v>233.6</v>
      </c>
      <c r="M8892" s="5">
        <v>95.174003999999996</v>
      </c>
      <c r="N8892" s="5">
        <v>49.9</v>
      </c>
      <c r="O8892" s="5" t="str">
        <f t="shared" si="138"/>
        <v>0,000000</v>
      </c>
      <c r="P8892" s="5" t="s">
        <v>10554</v>
      </c>
      <c r="Q8892" s="5" t="s">
        <v>10554</v>
      </c>
    </row>
    <row r="8893" spans="1:17" x14ac:dyDescent="0.25">
      <c r="A8893">
        <v>64773</v>
      </c>
      <c r="B8893" t="s">
        <v>30</v>
      </c>
      <c r="C8893" s="7">
        <v>46211.78528935185</v>
      </c>
      <c r="D8893" s="4">
        <v>233600000</v>
      </c>
      <c r="E8893" t="s">
        <v>2607</v>
      </c>
      <c r="F8893" t="s">
        <v>2607</v>
      </c>
      <c r="G8893" s="4">
        <v>95174004</v>
      </c>
      <c r="H8893" t="s">
        <v>9360</v>
      </c>
      <c r="I8893" s="2">
        <v>46211.743715277778</v>
      </c>
      <c r="J8893" s="4">
        <v>49900000</v>
      </c>
      <c r="K8893" s="4" t="s">
        <v>2607</v>
      </c>
      <c r="L8893" s="5">
        <v>233.6</v>
      </c>
      <c r="M8893" s="5">
        <v>95.174003999999996</v>
      </c>
      <c r="N8893" s="5">
        <v>49.9</v>
      </c>
      <c r="O8893" s="5" t="str">
        <f t="shared" si="138"/>
        <v>0,000000</v>
      </c>
      <c r="P8893" s="5" t="s">
        <v>10554</v>
      </c>
      <c r="Q8893" s="5" t="s">
        <v>10554</v>
      </c>
    </row>
    <row r="8894" spans="1:17" x14ac:dyDescent="0.25">
      <c r="A8894">
        <v>64774</v>
      </c>
      <c r="B8894" t="s">
        <v>30</v>
      </c>
      <c r="C8894" s="7">
        <v>46211.785300925927</v>
      </c>
      <c r="D8894" s="4">
        <v>233700000</v>
      </c>
      <c r="E8894" t="s">
        <v>2607</v>
      </c>
      <c r="F8894" t="s">
        <v>2607</v>
      </c>
      <c r="G8894" s="4">
        <v>95174004</v>
      </c>
      <c r="H8894" t="s">
        <v>9361</v>
      </c>
      <c r="I8894" s="2">
        <v>46211.743715277778</v>
      </c>
      <c r="J8894" s="4">
        <v>49900000</v>
      </c>
      <c r="K8894" s="4" t="s">
        <v>2607</v>
      </c>
      <c r="L8894" s="5">
        <v>233.7</v>
      </c>
      <c r="M8894" s="5">
        <v>95.174003999999996</v>
      </c>
      <c r="N8894" s="5">
        <v>49.9</v>
      </c>
      <c r="O8894" s="5" t="str">
        <f t="shared" si="138"/>
        <v>0,000000</v>
      </c>
      <c r="P8894" s="5" t="s">
        <v>10554</v>
      </c>
      <c r="Q8894" s="5" t="s">
        <v>10554</v>
      </c>
    </row>
    <row r="8895" spans="1:17" x14ac:dyDescent="0.25">
      <c r="A8895">
        <v>64775</v>
      </c>
      <c r="B8895" t="s">
        <v>30</v>
      </c>
      <c r="C8895" s="7">
        <v>46211.785312499997</v>
      </c>
      <c r="D8895" s="4">
        <v>233800000</v>
      </c>
      <c r="E8895" t="s">
        <v>774</v>
      </c>
      <c r="F8895" t="s">
        <v>9362</v>
      </c>
      <c r="G8895" s="4">
        <v>95174004</v>
      </c>
      <c r="H8895" t="s">
        <v>9363</v>
      </c>
      <c r="I8895" s="2">
        <v>46211.743715277778</v>
      </c>
      <c r="J8895" s="4">
        <v>49900000</v>
      </c>
      <c r="K8895" s="4" t="s">
        <v>774</v>
      </c>
      <c r="L8895" s="5">
        <v>233.8</v>
      </c>
      <c r="M8895" s="5">
        <v>95.174003999999996</v>
      </c>
      <c r="N8895" s="5">
        <v>49.9</v>
      </c>
      <c r="O8895" s="5" t="str">
        <f t="shared" si="138"/>
        <v>0,140000</v>
      </c>
      <c r="P8895" s="5" t="s">
        <v>10561</v>
      </c>
      <c r="Q8895" s="5" t="s">
        <v>11623</v>
      </c>
    </row>
    <row r="8896" spans="1:17" x14ac:dyDescent="0.25">
      <c r="A8896">
        <v>64776</v>
      </c>
      <c r="B8896" t="s">
        <v>30</v>
      </c>
      <c r="C8896" s="7">
        <v>46211.785324074073</v>
      </c>
      <c r="D8896" s="4">
        <v>233800000</v>
      </c>
      <c r="E8896" t="s">
        <v>877</v>
      </c>
      <c r="F8896" t="s">
        <v>82</v>
      </c>
      <c r="G8896" s="4">
        <v>95174004</v>
      </c>
      <c r="H8896" t="s">
        <v>9364</v>
      </c>
      <c r="I8896" s="2">
        <v>46211.743715277778</v>
      </c>
      <c r="J8896" s="4">
        <v>49900000</v>
      </c>
      <c r="K8896" s="4" t="s">
        <v>9365</v>
      </c>
      <c r="L8896" s="5">
        <v>233.8</v>
      </c>
      <c r="M8896" s="5">
        <v>95.174003999999996</v>
      </c>
      <c r="N8896" s="5">
        <v>49.9</v>
      </c>
      <c r="O8896" s="5" t="str">
        <f t="shared" si="138"/>
        <v>0,290000</v>
      </c>
      <c r="P8896" s="5" t="s">
        <v>10559</v>
      </c>
      <c r="Q8896" s="5" t="s">
        <v>10587</v>
      </c>
    </row>
    <row r="8897" spans="1:17" x14ac:dyDescent="0.25">
      <c r="A8897">
        <v>64777</v>
      </c>
      <c r="B8897" t="s">
        <v>30</v>
      </c>
      <c r="C8897" s="7">
        <v>46211.78533564815</v>
      </c>
      <c r="D8897" s="4">
        <v>233800000</v>
      </c>
      <c r="E8897" t="s">
        <v>877</v>
      </c>
      <c r="F8897" t="s">
        <v>82</v>
      </c>
      <c r="G8897" s="4">
        <v>95174004</v>
      </c>
      <c r="H8897" t="s">
        <v>9366</v>
      </c>
      <c r="I8897" s="2">
        <v>46211.743715277778</v>
      </c>
      <c r="J8897" s="4">
        <v>50000000</v>
      </c>
      <c r="K8897" s="4" t="s">
        <v>9365</v>
      </c>
      <c r="L8897" s="5">
        <v>233.8</v>
      </c>
      <c r="M8897" s="5">
        <v>95.174003999999996</v>
      </c>
      <c r="N8897" s="5">
        <v>50</v>
      </c>
      <c r="O8897" s="5" t="str">
        <f t="shared" si="138"/>
        <v>0,290000</v>
      </c>
      <c r="P8897" s="5" t="s">
        <v>10559</v>
      </c>
      <c r="Q8897" s="5" t="s">
        <v>10587</v>
      </c>
    </row>
    <row r="8898" spans="1:17" x14ac:dyDescent="0.25">
      <c r="A8898">
        <v>64778</v>
      </c>
      <c r="B8898" t="s">
        <v>30</v>
      </c>
      <c r="C8898" s="7">
        <v>46211.78534722222</v>
      </c>
      <c r="D8898" s="4">
        <v>233900000</v>
      </c>
      <c r="E8898" t="s">
        <v>1368</v>
      </c>
      <c r="F8898" t="s">
        <v>9367</v>
      </c>
      <c r="G8898" s="4">
        <v>95174004</v>
      </c>
      <c r="H8898" t="s">
        <v>9368</v>
      </c>
      <c r="I8898" s="2">
        <v>46211.743715277778</v>
      </c>
      <c r="J8898" s="4">
        <v>49900000</v>
      </c>
      <c r="K8898" s="4" t="s">
        <v>9369</v>
      </c>
      <c r="L8898" s="5">
        <v>233.9</v>
      </c>
      <c r="M8898" s="5">
        <v>95.174003999999996</v>
      </c>
      <c r="N8898" s="5">
        <v>49.9</v>
      </c>
      <c r="O8898" s="5" t="str">
        <f t="shared" si="138"/>
        <v>0,380000</v>
      </c>
      <c r="P8898" s="5" t="s">
        <v>10871</v>
      </c>
      <c r="Q8898" s="5" t="s">
        <v>11624</v>
      </c>
    </row>
    <row r="8899" spans="1:17" x14ac:dyDescent="0.25">
      <c r="A8899">
        <v>64779</v>
      </c>
      <c r="B8899" t="s">
        <v>30</v>
      </c>
      <c r="C8899" s="7">
        <v>46211.785358796296</v>
      </c>
      <c r="D8899" s="4">
        <v>233900000</v>
      </c>
      <c r="E8899" t="s">
        <v>1003</v>
      </c>
      <c r="F8899" t="s">
        <v>754</v>
      </c>
      <c r="G8899" s="4">
        <v>95174004</v>
      </c>
      <c r="H8899" t="s">
        <v>9370</v>
      </c>
      <c r="I8899" s="2">
        <v>46211.743715277778</v>
      </c>
      <c r="J8899" s="4">
        <v>49900000</v>
      </c>
      <c r="K8899" s="4" t="s">
        <v>9369</v>
      </c>
      <c r="L8899" s="5">
        <v>233.9</v>
      </c>
      <c r="M8899" s="5">
        <v>95.174003999999996</v>
      </c>
      <c r="N8899" s="5">
        <v>49.9</v>
      </c>
      <c r="O8899" s="5" t="str">
        <f t="shared" ref="O8899:O8962" si="139">SUBSTITUTE(K8899,".",",")</f>
        <v>0,380000</v>
      </c>
      <c r="P8899" s="5" t="s">
        <v>10775</v>
      </c>
      <c r="Q8899" s="5" t="s">
        <v>10683</v>
      </c>
    </row>
    <row r="8900" spans="1:17" x14ac:dyDescent="0.25">
      <c r="A8900">
        <v>64780</v>
      </c>
      <c r="B8900" t="s">
        <v>30</v>
      </c>
      <c r="C8900" s="7">
        <v>46211.785370370373</v>
      </c>
      <c r="D8900" s="4">
        <v>233900000</v>
      </c>
      <c r="E8900" t="s">
        <v>956</v>
      </c>
      <c r="F8900" t="s">
        <v>9371</v>
      </c>
      <c r="G8900" s="4">
        <v>95174004</v>
      </c>
      <c r="H8900" t="s">
        <v>9372</v>
      </c>
      <c r="I8900" s="2">
        <v>46211.743715277778</v>
      </c>
      <c r="J8900" s="4">
        <v>50000000</v>
      </c>
      <c r="K8900" s="4" t="s">
        <v>6190</v>
      </c>
      <c r="L8900" s="5">
        <v>233.9</v>
      </c>
      <c r="M8900" s="5">
        <v>95.174003999999996</v>
      </c>
      <c r="N8900" s="5">
        <v>50</v>
      </c>
      <c r="O8900" s="5" t="str">
        <f t="shared" si="139"/>
        <v>0,400000</v>
      </c>
      <c r="P8900" s="5" t="s">
        <v>10755</v>
      </c>
      <c r="Q8900" s="5" t="s">
        <v>11625</v>
      </c>
    </row>
    <row r="8901" spans="1:17" x14ac:dyDescent="0.25">
      <c r="A8901">
        <v>64781</v>
      </c>
      <c r="B8901" t="s">
        <v>30</v>
      </c>
      <c r="C8901" s="7">
        <v>46211.785381944443</v>
      </c>
      <c r="D8901" s="4">
        <v>233800000</v>
      </c>
      <c r="E8901" t="s">
        <v>1246</v>
      </c>
      <c r="F8901" t="s">
        <v>800</v>
      </c>
      <c r="G8901" s="4">
        <v>95174004</v>
      </c>
      <c r="H8901" t="s">
        <v>9373</v>
      </c>
      <c r="I8901" s="2">
        <v>46211.743715277778</v>
      </c>
      <c r="J8901" s="4">
        <v>50000000</v>
      </c>
      <c r="K8901" s="4" t="s">
        <v>2601</v>
      </c>
      <c r="L8901" s="5">
        <v>233.8</v>
      </c>
      <c r="M8901" s="5">
        <v>95.174003999999996</v>
      </c>
      <c r="N8901" s="5">
        <v>50</v>
      </c>
      <c r="O8901" s="5" t="str">
        <f t="shared" si="139"/>
        <v>0,410000</v>
      </c>
      <c r="P8901" s="5" t="s">
        <v>10833</v>
      </c>
      <c r="Q8901" s="5" t="s">
        <v>10706</v>
      </c>
    </row>
    <row r="8902" spans="1:17" x14ac:dyDescent="0.25">
      <c r="A8902">
        <v>64782</v>
      </c>
      <c r="B8902" t="s">
        <v>30</v>
      </c>
      <c r="C8902" s="7">
        <v>46211.785393518519</v>
      </c>
      <c r="D8902" s="4">
        <v>233800000</v>
      </c>
      <c r="E8902" t="s">
        <v>1246</v>
      </c>
      <c r="F8902" t="s">
        <v>800</v>
      </c>
      <c r="G8902" s="4">
        <v>95174004</v>
      </c>
      <c r="H8902" t="s">
        <v>9374</v>
      </c>
      <c r="I8902" s="2">
        <v>46211.743831018517</v>
      </c>
      <c r="J8902" s="4">
        <v>50000000</v>
      </c>
      <c r="K8902" s="4" t="s">
        <v>2601</v>
      </c>
      <c r="L8902" s="5">
        <v>233.8</v>
      </c>
      <c r="M8902" s="5">
        <v>95.174003999999996</v>
      </c>
      <c r="N8902" s="5">
        <v>50</v>
      </c>
      <c r="O8902" s="5" t="str">
        <f t="shared" si="139"/>
        <v>0,410000</v>
      </c>
      <c r="P8902" s="5" t="s">
        <v>10833</v>
      </c>
      <c r="Q8902" s="5" t="s">
        <v>10706</v>
      </c>
    </row>
    <row r="8903" spans="1:17" x14ac:dyDescent="0.25">
      <c r="A8903">
        <v>64783</v>
      </c>
      <c r="B8903" t="s">
        <v>30</v>
      </c>
      <c r="C8903" s="7">
        <v>46211.785405092596</v>
      </c>
      <c r="D8903" s="4">
        <v>233800000</v>
      </c>
      <c r="E8903" t="s">
        <v>9375</v>
      </c>
      <c r="F8903" t="s">
        <v>7966</v>
      </c>
      <c r="G8903" s="4">
        <v>95174004</v>
      </c>
      <c r="H8903" t="s">
        <v>9376</v>
      </c>
      <c r="I8903" s="2">
        <v>46211.743831018517</v>
      </c>
      <c r="J8903" s="4">
        <v>50000000</v>
      </c>
      <c r="K8903" s="4" t="s">
        <v>2601</v>
      </c>
      <c r="L8903" s="5">
        <v>233.8</v>
      </c>
      <c r="M8903" s="5">
        <v>95.174003999999996</v>
      </c>
      <c r="N8903" s="5">
        <v>50</v>
      </c>
      <c r="O8903" s="5" t="str">
        <f t="shared" si="139"/>
        <v>0,410000</v>
      </c>
      <c r="P8903" s="5" t="s">
        <v>11626</v>
      </c>
      <c r="Q8903" s="5" t="s">
        <v>11243</v>
      </c>
    </row>
    <row r="8904" spans="1:17" x14ac:dyDescent="0.25">
      <c r="A8904">
        <v>64784</v>
      </c>
      <c r="B8904" t="s">
        <v>30</v>
      </c>
      <c r="C8904" s="7">
        <v>46211.785416666666</v>
      </c>
      <c r="D8904" s="4">
        <v>233700000</v>
      </c>
      <c r="E8904" t="s">
        <v>9095</v>
      </c>
      <c r="F8904" t="s">
        <v>9377</v>
      </c>
      <c r="G8904" s="4">
        <v>95174004</v>
      </c>
      <c r="H8904" t="s">
        <v>9378</v>
      </c>
      <c r="I8904" s="2">
        <v>46211.743831018517</v>
      </c>
      <c r="J8904" s="4">
        <v>50000000</v>
      </c>
      <c r="K8904" s="4" t="s">
        <v>2601</v>
      </c>
      <c r="L8904" s="5">
        <v>233.7</v>
      </c>
      <c r="M8904" s="5">
        <v>95.174003999999996</v>
      </c>
      <c r="N8904" s="5">
        <v>50</v>
      </c>
      <c r="O8904" s="5" t="str">
        <f t="shared" si="139"/>
        <v>0,410000</v>
      </c>
      <c r="P8904" s="5" t="s">
        <v>11540</v>
      </c>
      <c r="Q8904" s="5" t="s">
        <v>11627</v>
      </c>
    </row>
    <row r="8905" spans="1:17" x14ac:dyDescent="0.25">
      <c r="A8905">
        <v>64785</v>
      </c>
      <c r="B8905" t="s">
        <v>30</v>
      </c>
      <c r="C8905" s="7">
        <v>46211.785428240742</v>
      </c>
      <c r="D8905" s="4">
        <v>233800000</v>
      </c>
      <c r="E8905" t="s">
        <v>9379</v>
      </c>
      <c r="F8905" t="s">
        <v>941</v>
      </c>
      <c r="G8905" s="4">
        <v>95174004</v>
      </c>
      <c r="H8905" t="s">
        <v>9380</v>
      </c>
      <c r="I8905" s="2">
        <v>46211.743831018517</v>
      </c>
      <c r="J8905" s="4">
        <v>50000000</v>
      </c>
      <c r="K8905" s="4" t="s">
        <v>2326</v>
      </c>
      <c r="L8905" s="5">
        <v>233.8</v>
      </c>
      <c r="M8905" s="5">
        <v>95.174003999999996</v>
      </c>
      <c r="N8905" s="5">
        <v>50</v>
      </c>
      <c r="O8905" s="5" t="str">
        <f t="shared" si="139"/>
        <v>0,420000</v>
      </c>
      <c r="P8905" s="5" t="s">
        <v>11628</v>
      </c>
      <c r="Q8905" s="5" t="s">
        <v>10748</v>
      </c>
    </row>
    <row r="8906" spans="1:17" x14ac:dyDescent="0.25">
      <c r="A8906">
        <v>64786</v>
      </c>
      <c r="B8906" t="s">
        <v>30</v>
      </c>
      <c r="C8906" s="7">
        <v>46211.785439814812</v>
      </c>
      <c r="D8906" s="4">
        <v>233800000</v>
      </c>
      <c r="E8906" t="s">
        <v>9379</v>
      </c>
      <c r="F8906" t="s">
        <v>941</v>
      </c>
      <c r="G8906" s="4">
        <v>95174004</v>
      </c>
      <c r="H8906" t="s">
        <v>9381</v>
      </c>
      <c r="I8906" s="2">
        <v>46211.743831018517</v>
      </c>
      <c r="J8906" s="4">
        <v>50000000</v>
      </c>
      <c r="K8906" s="4" t="s">
        <v>2326</v>
      </c>
      <c r="L8906" s="5">
        <v>233.8</v>
      </c>
      <c r="M8906" s="5">
        <v>95.174003999999996</v>
      </c>
      <c r="N8906" s="5">
        <v>50</v>
      </c>
      <c r="O8906" s="5" t="str">
        <f t="shared" si="139"/>
        <v>0,420000</v>
      </c>
      <c r="P8906" s="5" t="s">
        <v>11628</v>
      </c>
      <c r="Q8906" s="5" t="s">
        <v>10748</v>
      </c>
    </row>
    <row r="8907" spans="1:17" x14ac:dyDescent="0.25">
      <c r="A8907">
        <v>64787</v>
      </c>
      <c r="B8907" t="s">
        <v>30</v>
      </c>
      <c r="C8907" s="7">
        <v>46211.785451388889</v>
      </c>
      <c r="D8907" s="4">
        <v>233800000</v>
      </c>
      <c r="E8907" t="s">
        <v>9382</v>
      </c>
      <c r="F8907" t="s">
        <v>944</v>
      </c>
      <c r="G8907" s="4">
        <v>95174004</v>
      </c>
      <c r="H8907" t="s">
        <v>9383</v>
      </c>
      <c r="I8907" s="2">
        <v>46211.743831018517</v>
      </c>
      <c r="J8907" s="4">
        <v>50000000</v>
      </c>
      <c r="K8907" s="4" t="s">
        <v>2601</v>
      </c>
      <c r="L8907" s="5">
        <v>233.8</v>
      </c>
      <c r="M8907" s="5">
        <v>95.174003999999996</v>
      </c>
      <c r="N8907" s="5">
        <v>50</v>
      </c>
      <c r="O8907" s="5" t="str">
        <f t="shared" si="139"/>
        <v>0,410000</v>
      </c>
      <c r="P8907" s="5" t="s">
        <v>11629</v>
      </c>
      <c r="Q8907" s="5" t="s">
        <v>10750</v>
      </c>
    </row>
    <row r="8908" spans="1:17" x14ac:dyDescent="0.25">
      <c r="A8908">
        <v>64788</v>
      </c>
      <c r="B8908" t="s">
        <v>30</v>
      </c>
      <c r="C8908" s="7">
        <v>46211.785462962966</v>
      </c>
      <c r="D8908" s="4">
        <v>233800000</v>
      </c>
      <c r="E8908" t="s">
        <v>9382</v>
      </c>
      <c r="F8908" t="s">
        <v>951</v>
      </c>
      <c r="G8908" s="4">
        <v>95174004</v>
      </c>
      <c r="H8908" t="s">
        <v>9384</v>
      </c>
      <c r="I8908" s="2">
        <v>46211.743831018517</v>
      </c>
      <c r="J8908" s="4">
        <v>50000000</v>
      </c>
      <c r="K8908" s="4" t="s">
        <v>2601</v>
      </c>
      <c r="L8908" s="5">
        <v>233.8</v>
      </c>
      <c r="M8908" s="5">
        <v>95.174003999999996</v>
      </c>
      <c r="N8908" s="5">
        <v>50</v>
      </c>
      <c r="O8908" s="5" t="str">
        <f t="shared" si="139"/>
        <v>0,410000</v>
      </c>
      <c r="P8908" s="5" t="s">
        <v>11629</v>
      </c>
      <c r="Q8908" s="5" t="s">
        <v>10753</v>
      </c>
    </row>
    <row r="8909" spans="1:17" x14ac:dyDescent="0.25">
      <c r="A8909">
        <v>64789</v>
      </c>
      <c r="B8909" t="s">
        <v>30</v>
      </c>
      <c r="C8909" s="7">
        <v>46211.785474537035</v>
      </c>
      <c r="D8909" s="4">
        <v>233900000</v>
      </c>
      <c r="E8909" t="s">
        <v>9385</v>
      </c>
      <c r="F8909" t="s">
        <v>1626</v>
      </c>
      <c r="G8909" s="4">
        <v>95174004</v>
      </c>
      <c r="H8909" t="s">
        <v>9386</v>
      </c>
      <c r="I8909" s="2">
        <v>46211.743831018517</v>
      </c>
      <c r="J8909" s="4">
        <v>50000000</v>
      </c>
      <c r="K8909" s="4" t="s">
        <v>2326</v>
      </c>
      <c r="L8909" s="5">
        <v>233.9</v>
      </c>
      <c r="M8909" s="5">
        <v>95.174003999999996</v>
      </c>
      <c r="N8909" s="5">
        <v>50</v>
      </c>
      <c r="O8909" s="5" t="str">
        <f t="shared" si="139"/>
        <v>0,420000</v>
      </c>
      <c r="P8909" s="5" t="s">
        <v>11630</v>
      </c>
      <c r="Q8909" s="5" t="s">
        <v>10898</v>
      </c>
    </row>
    <row r="8910" spans="1:17" x14ac:dyDescent="0.25">
      <c r="A8910">
        <v>64790</v>
      </c>
      <c r="B8910" t="s">
        <v>30</v>
      </c>
      <c r="C8910" s="7">
        <v>46211.785486111112</v>
      </c>
      <c r="D8910" s="4">
        <v>233900000</v>
      </c>
      <c r="E8910" t="s">
        <v>9091</v>
      </c>
      <c r="F8910" t="s">
        <v>7952</v>
      </c>
      <c r="G8910" s="4">
        <v>95174004</v>
      </c>
      <c r="H8910" t="s">
        <v>9387</v>
      </c>
      <c r="I8910" s="2">
        <v>46211.743831018517</v>
      </c>
      <c r="J8910" s="4">
        <v>50000000</v>
      </c>
      <c r="K8910" s="4" t="s">
        <v>2326</v>
      </c>
      <c r="L8910" s="5">
        <v>233.9</v>
      </c>
      <c r="M8910" s="5">
        <v>95.174003999999996</v>
      </c>
      <c r="N8910" s="5">
        <v>50</v>
      </c>
      <c r="O8910" s="5" t="str">
        <f t="shared" si="139"/>
        <v>0,420000</v>
      </c>
      <c r="P8910" s="5" t="s">
        <v>11538</v>
      </c>
      <c r="Q8910" s="5" t="s">
        <v>11236</v>
      </c>
    </row>
    <row r="8911" spans="1:17" x14ac:dyDescent="0.25">
      <c r="A8911">
        <v>64791</v>
      </c>
      <c r="B8911" t="s">
        <v>30</v>
      </c>
      <c r="C8911" s="7">
        <v>46211.785497685189</v>
      </c>
      <c r="D8911" s="4">
        <v>233900000</v>
      </c>
      <c r="E8911" t="s">
        <v>9091</v>
      </c>
      <c r="F8911" t="s">
        <v>7952</v>
      </c>
      <c r="G8911" s="4">
        <v>95174004</v>
      </c>
      <c r="H8911" t="s">
        <v>9388</v>
      </c>
      <c r="I8911" s="2">
        <v>46211.743831018517</v>
      </c>
      <c r="J8911" s="4">
        <v>50000000</v>
      </c>
      <c r="K8911" s="4" t="s">
        <v>2326</v>
      </c>
      <c r="L8911" s="5">
        <v>233.9</v>
      </c>
      <c r="M8911" s="5">
        <v>95.174003999999996</v>
      </c>
      <c r="N8911" s="5">
        <v>50</v>
      </c>
      <c r="O8911" s="5" t="str">
        <f t="shared" si="139"/>
        <v>0,420000</v>
      </c>
      <c r="P8911" s="5" t="s">
        <v>11538</v>
      </c>
      <c r="Q8911" s="5" t="s">
        <v>11236</v>
      </c>
    </row>
    <row r="8912" spans="1:17" x14ac:dyDescent="0.25">
      <c r="A8912">
        <v>64792</v>
      </c>
      <c r="B8912" t="s">
        <v>30</v>
      </c>
      <c r="C8912" s="7">
        <v>46211.785509259258</v>
      </c>
      <c r="D8912" s="4">
        <v>233800000</v>
      </c>
      <c r="E8912" t="s">
        <v>9389</v>
      </c>
      <c r="F8912" t="s">
        <v>7952</v>
      </c>
      <c r="G8912" s="4">
        <v>95174004</v>
      </c>
      <c r="H8912" t="s">
        <v>9390</v>
      </c>
      <c r="I8912" s="2">
        <v>46211.743946759256</v>
      </c>
      <c r="J8912" s="4">
        <v>50000000</v>
      </c>
      <c r="K8912" s="4" t="s">
        <v>2326</v>
      </c>
      <c r="L8912" s="5">
        <v>233.8</v>
      </c>
      <c r="M8912" s="5">
        <v>95.174003999999996</v>
      </c>
      <c r="N8912" s="5">
        <v>50</v>
      </c>
      <c r="O8912" s="5" t="str">
        <f t="shared" si="139"/>
        <v>0,420000</v>
      </c>
      <c r="P8912" s="5" t="s">
        <v>11631</v>
      </c>
      <c r="Q8912" s="5" t="s">
        <v>11236</v>
      </c>
    </row>
    <row r="8913" spans="1:17" x14ac:dyDescent="0.25">
      <c r="A8913">
        <v>64793</v>
      </c>
      <c r="B8913" t="s">
        <v>30</v>
      </c>
      <c r="C8913" s="7">
        <v>46211.785520833335</v>
      </c>
      <c r="D8913" s="4">
        <v>233800000</v>
      </c>
      <c r="E8913" t="s">
        <v>9391</v>
      </c>
      <c r="F8913" t="s">
        <v>7949</v>
      </c>
      <c r="G8913" s="4">
        <v>95174004</v>
      </c>
      <c r="H8913" t="s">
        <v>9392</v>
      </c>
      <c r="I8913" s="2">
        <v>46211.743946759256</v>
      </c>
      <c r="J8913" s="4">
        <v>50000000</v>
      </c>
      <c r="K8913" s="4" t="s">
        <v>2326</v>
      </c>
      <c r="L8913" s="5">
        <v>233.8</v>
      </c>
      <c r="M8913" s="5">
        <v>95.174003999999996</v>
      </c>
      <c r="N8913" s="5">
        <v>50</v>
      </c>
      <c r="O8913" s="5" t="str">
        <f t="shared" si="139"/>
        <v>0,420000</v>
      </c>
      <c r="P8913" s="5" t="s">
        <v>11632</v>
      </c>
      <c r="Q8913" s="5" t="s">
        <v>11234</v>
      </c>
    </row>
    <row r="8914" spans="1:17" x14ac:dyDescent="0.25">
      <c r="A8914">
        <v>64794</v>
      </c>
      <c r="B8914" t="s">
        <v>30</v>
      </c>
      <c r="C8914" s="7">
        <v>46211.785532407404</v>
      </c>
      <c r="D8914" s="4">
        <v>233800000</v>
      </c>
      <c r="E8914" t="s">
        <v>9389</v>
      </c>
      <c r="F8914" t="s">
        <v>9393</v>
      </c>
      <c r="G8914" s="4">
        <v>95174004</v>
      </c>
      <c r="H8914" t="s">
        <v>9394</v>
      </c>
      <c r="I8914" s="2">
        <v>46211.743946759256</v>
      </c>
      <c r="J8914" s="4">
        <v>50000000</v>
      </c>
      <c r="K8914" s="4" t="s">
        <v>2326</v>
      </c>
      <c r="L8914" s="5">
        <v>233.8</v>
      </c>
      <c r="M8914" s="5">
        <v>95.174003999999996</v>
      </c>
      <c r="N8914" s="5">
        <v>50</v>
      </c>
      <c r="O8914" s="5" t="str">
        <f t="shared" si="139"/>
        <v>0,420000</v>
      </c>
      <c r="P8914" s="5" t="s">
        <v>11631</v>
      </c>
      <c r="Q8914" s="5" t="s">
        <v>11633</v>
      </c>
    </row>
    <row r="8915" spans="1:17" x14ac:dyDescent="0.25">
      <c r="A8915">
        <v>64795</v>
      </c>
      <c r="B8915" t="s">
        <v>30</v>
      </c>
      <c r="C8915" s="7">
        <v>46211.785543981481</v>
      </c>
      <c r="D8915" s="4">
        <v>233800000</v>
      </c>
      <c r="E8915" t="s">
        <v>9391</v>
      </c>
      <c r="F8915" t="s">
        <v>7952</v>
      </c>
      <c r="G8915" s="4">
        <v>95174004</v>
      </c>
      <c r="H8915" t="s">
        <v>9395</v>
      </c>
      <c r="I8915" s="2">
        <v>46211.743946759256</v>
      </c>
      <c r="J8915" s="4">
        <v>50000000</v>
      </c>
      <c r="K8915" s="4" t="s">
        <v>2326</v>
      </c>
      <c r="L8915" s="5">
        <v>233.8</v>
      </c>
      <c r="M8915" s="5">
        <v>95.174003999999996</v>
      </c>
      <c r="N8915" s="5">
        <v>50</v>
      </c>
      <c r="O8915" s="5" t="str">
        <f t="shared" si="139"/>
        <v>0,420000</v>
      </c>
      <c r="P8915" s="5" t="s">
        <v>11632</v>
      </c>
      <c r="Q8915" s="5" t="s">
        <v>11236</v>
      </c>
    </row>
    <row r="8916" spans="1:17" x14ac:dyDescent="0.25">
      <c r="A8916">
        <v>64796</v>
      </c>
      <c r="B8916" t="s">
        <v>30</v>
      </c>
      <c r="C8916" s="7">
        <v>46211.785555555558</v>
      </c>
      <c r="D8916" s="4">
        <v>233800000</v>
      </c>
      <c r="E8916" t="s">
        <v>9391</v>
      </c>
      <c r="F8916" t="s">
        <v>7952</v>
      </c>
      <c r="G8916" s="4">
        <v>95174004</v>
      </c>
      <c r="H8916" t="s">
        <v>9396</v>
      </c>
      <c r="I8916" s="2">
        <v>46211.743946759256</v>
      </c>
      <c r="J8916" s="4">
        <v>50000000</v>
      </c>
      <c r="K8916" s="4" t="s">
        <v>2326</v>
      </c>
      <c r="L8916" s="5">
        <v>233.8</v>
      </c>
      <c r="M8916" s="5">
        <v>95.174003999999996</v>
      </c>
      <c r="N8916" s="5">
        <v>50</v>
      </c>
      <c r="O8916" s="5" t="str">
        <f t="shared" si="139"/>
        <v>0,420000</v>
      </c>
      <c r="P8916" s="5" t="s">
        <v>11632</v>
      </c>
      <c r="Q8916" s="5" t="s">
        <v>11236</v>
      </c>
    </row>
    <row r="8917" spans="1:17" x14ac:dyDescent="0.25">
      <c r="A8917">
        <v>64797</v>
      </c>
      <c r="B8917" t="s">
        <v>30</v>
      </c>
      <c r="C8917" s="7">
        <v>46211.785567129627</v>
      </c>
      <c r="D8917" s="4">
        <v>233800000</v>
      </c>
      <c r="E8917" t="s">
        <v>9397</v>
      </c>
      <c r="F8917" t="s">
        <v>7952</v>
      </c>
      <c r="G8917" s="4">
        <v>95174004</v>
      </c>
      <c r="H8917" t="s">
        <v>9398</v>
      </c>
      <c r="I8917" s="2">
        <v>46211.743946759256</v>
      </c>
      <c r="J8917" s="4">
        <v>50000000</v>
      </c>
      <c r="K8917" s="4" t="s">
        <v>2326</v>
      </c>
      <c r="L8917" s="5">
        <v>233.8</v>
      </c>
      <c r="M8917" s="5">
        <v>95.174003999999996</v>
      </c>
      <c r="N8917" s="5">
        <v>50</v>
      </c>
      <c r="O8917" s="5" t="str">
        <f t="shared" si="139"/>
        <v>0,420000</v>
      </c>
      <c r="P8917" s="5" t="s">
        <v>11634</v>
      </c>
      <c r="Q8917" s="5" t="s">
        <v>11236</v>
      </c>
    </row>
    <row r="8918" spans="1:17" x14ac:dyDescent="0.25">
      <c r="A8918">
        <v>64798</v>
      </c>
      <c r="B8918" t="s">
        <v>30</v>
      </c>
      <c r="C8918" s="7">
        <v>46211.785578703704</v>
      </c>
      <c r="D8918" s="4">
        <v>233700000</v>
      </c>
      <c r="E8918" t="s">
        <v>9397</v>
      </c>
      <c r="F8918" t="s">
        <v>7949</v>
      </c>
      <c r="G8918" s="4">
        <v>95174004</v>
      </c>
      <c r="H8918" t="s">
        <v>9399</v>
      </c>
      <c r="I8918" s="2">
        <v>46211.743946759256</v>
      </c>
      <c r="J8918" s="4">
        <v>50000000</v>
      </c>
      <c r="K8918" s="4" t="s">
        <v>2601</v>
      </c>
      <c r="L8918" s="5">
        <v>233.7</v>
      </c>
      <c r="M8918" s="5">
        <v>95.174003999999996</v>
      </c>
      <c r="N8918" s="5">
        <v>50</v>
      </c>
      <c r="O8918" s="5" t="str">
        <f t="shared" si="139"/>
        <v>0,410000</v>
      </c>
      <c r="P8918" s="5" t="s">
        <v>11634</v>
      </c>
      <c r="Q8918" s="5" t="s">
        <v>11234</v>
      </c>
    </row>
    <row r="8919" spans="1:17" x14ac:dyDescent="0.25">
      <c r="A8919">
        <v>64799</v>
      </c>
      <c r="B8919" t="s">
        <v>30</v>
      </c>
      <c r="C8919" s="7">
        <v>46211.785590277781</v>
      </c>
      <c r="D8919" s="4">
        <v>233600000</v>
      </c>
      <c r="E8919" t="s">
        <v>9400</v>
      </c>
      <c r="F8919" t="s">
        <v>7952</v>
      </c>
      <c r="G8919" s="4">
        <v>95174004</v>
      </c>
      <c r="H8919" t="s">
        <v>9401</v>
      </c>
      <c r="I8919" s="2">
        <v>46211.743946759256</v>
      </c>
      <c r="J8919" s="4">
        <v>50000000</v>
      </c>
      <c r="K8919" s="4" t="s">
        <v>2326</v>
      </c>
      <c r="L8919" s="5">
        <v>233.6</v>
      </c>
      <c r="M8919" s="5">
        <v>95.174003999999996</v>
      </c>
      <c r="N8919" s="5">
        <v>50</v>
      </c>
      <c r="O8919" s="5" t="str">
        <f t="shared" si="139"/>
        <v>0,420000</v>
      </c>
      <c r="P8919" s="5" t="s">
        <v>11635</v>
      </c>
      <c r="Q8919" s="5" t="s">
        <v>11236</v>
      </c>
    </row>
    <row r="8920" spans="1:17" x14ac:dyDescent="0.25">
      <c r="A8920">
        <v>64800</v>
      </c>
      <c r="B8920" t="s">
        <v>30</v>
      </c>
      <c r="C8920" s="7">
        <v>46211.785601851851</v>
      </c>
      <c r="D8920" s="4">
        <v>233600000</v>
      </c>
      <c r="E8920" t="s">
        <v>9400</v>
      </c>
      <c r="F8920" t="s">
        <v>7952</v>
      </c>
      <c r="G8920" s="4">
        <v>95174004</v>
      </c>
      <c r="H8920" t="s">
        <v>9402</v>
      </c>
      <c r="I8920" s="2">
        <v>46211.743946759256</v>
      </c>
      <c r="J8920" s="4">
        <v>50000000</v>
      </c>
      <c r="K8920" s="4" t="s">
        <v>2326</v>
      </c>
      <c r="L8920" s="5">
        <v>233.6</v>
      </c>
      <c r="M8920" s="5">
        <v>95.174003999999996</v>
      </c>
      <c r="N8920" s="5">
        <v>50</v>
      </c>
      <c r="O8920" s="5" t="str">
        <f t="shared" si="139"/>
        <v>0,420000</v>
      </c>
      <c r="P8920" s="5" t="s">
        <v>11635</v>
      </c>
      <c r="Q8920" s="5" t="s">
        <v>11236</v>
      </c>
    </row>
    <row r="8921" spans="1:17" x14ac:dyDescent="0.25">
      <c r="A8921">
        <v>64801</v>
      </c>
      <c r="B8921" t="s">
        <v>30</v>
      </c>
      <c r="C8921" s="7">
        <v>46211.785613425927</v>
      </c>
      <c r="D8921" s="4">
        <v>233700000</v>
      </c>
      <c r="E8921" t="s">
        <v>9400</v>
      </c>
      <c r="F8921" t="s">
        <v>9403</v>
      </c>
      <c r="G8921" s="4">
        <v>95174004</v>
      </c>
      <c r="H8921" t="s">
        <v>9404</v>
      </c>
      <c r="I8921" s="2">
        <v>46211.743946759256</v>
      </c>
      <c r="J8921" s="4">
        <v>50000000</v>
      </c>
      <c r="K8921" s="4" t="s">
        <v>2326</v>
      </c>
      <c r="L8921" s="5">
        <v>233.7</v>
      </c>
      <c r="M8921" s="5">
        <v>95.174003999999996</v>
      </c>
      <c r="N8921" s="5">
        <v>50</v>
      </c>
      <c r="O8921" s="5" t="str">
        <f t="shared" si="139"/>
        <v>0,420000</v>
      </c>
      <c r="P8921" s="5" t="s">
        <v>11635</v>
      </c>
      <c r="Q8921" s="5" t="s">
        <v>11636</v>
      </c>
    </row>
    <row r="8922" spans="1:17" x14ac:dyDescent="0.25">
      <c r="A8922">
        <v>64802</v>
      </c>
      <c r="B8922" t="s">
        <v>30</v>
      </c>
      <c r="C8922" s="7">
        <v>46211.785624999997</v>
      </c>
      <c r="D8922" s="4">
        <v>233700000</v>
      </c>
      <c r="E8922" t="s">
        <v>9405</v>
      </c>
      <c r="F8922" t="s">
        <v>7949</v>
      </c>
      <c r="G8922" s="4">
        <v>95174004</v>
      </c>
      <c r="H8922" t="s">
        <v>9406</v>
      </c>
      <c r="I8922" s="2">
        <v>46211.744062500002</v>
      </c>
      <c r="J8922" s="4">
        <v>50000000</v>
      </c>
      <c r="K8922" s="4" t="s">
        <v>2601</v>
      </c>
      <c r="L8922" s="5">
        <v>233.7</v>
      </c>
      <c r="M8922" s="5">
        <v>95.174003999999996</v>
      </c>
      <c r="N8922" s="5">
        <v>50</v>
      </c>
      <c r="O8922" s="5" t="str">
        <f t="shared" si="139"/>
        <v>0,410000</v>
      </c>
      <c r="P8922" s="5" t="s">
        <v>11637</v>
      </c>
      <c r="Q8922" s="5" t="s">
        <v>11234</v>
      </c>
    </row>
    <row r="8923" spans="1:17" x14ac:dyDescent="0.25">
      <c r="A8923">
        <v>64803</v>
      </c>
      <c r="B8923" t="s">
        <v>30</v>
      </c>
      <c r="C8923" s="7">
        <v>46211.785636574074</v>
      </c>
      <c r="D8923" s="4">
        <v>233500000</v>
      </c>
      <c r="E8923" t="s">
        <v>9405</v>
      </c>
      <c r="F8923" t="s">
        <v>7952</v>
      </c>
      <c r="G8923" s="4">
        <v>95174004</v>
      </c>
      <c r="H8923" t="s">
        <v>9407</v>
      </c>
      <c r="I8923" s="2">
        <v>46211.744062500002</v>
      </c>
      <c r="J8923" s="4">
        <v>50000000</v>
      </c>
      <c r="K8923" s="4" t="s">
        <v>2601</v>
      </c>
      <c r="L8923" s="5">
        <v>233.5</v>
      </c>
      <c r="M8923" s="5">
        <v>95.174003999999996</v>
      </c>
      <c r="N8923" s="5">
        <v>50</v>
      </c>
      <c r="O8923" s="5" t="str">
        <f t="shared" si="139"/>
        <v>0,410000</v>
      </c>
      <c r="P8923" s="5" t="s">
        <v>11637</v>
      </c>
      <c r="Q8923" s="5" t="s">
        <v>11236</v>
      </c>
    </row>
    <row r="8924" spans="1:17" x14ac:dyDescent="0.25">
      <c r="A8924">
        <v>64804</v>
      </c>
      <c r="B8924" t="s">
        <v>30</v>
      </c>
      <c r="C8924" s="7">
        <v>46211.78564814815</v>
      </c>
      <c r="D8924" s="4">
        <v>233300000</v>
      </c>
      <c r="E8924" t="s">
        <v>9405</v>
      </c>
      <c r="F8924" t="s">
        <v>7949</v>
      </c>
      <c r="G8924" s="4">
        <v>95174004</v>
      </c>
      <c r="H8924" t="s">
        <v>9408</v>
      </c>
      <c r="I8924" s="2">
        <v>46211.744062500002</v>
      </c>
      <c r="J8924" s="4">
        <v>50000000</v>
      </c>
      <c r="K8924" s="4" t="s">
        <v>2601</v>
      </c>
      <c r="L8924" s="5">
        <v>233.3</v>
      </c>
      <c r="M8924" s="5">
        <v>95.174003999999996</v>
      </c>
      <c r="N8924" s="5">
        <v>50</v>
      </c>
      <c r="O8924" s="5" t="str">
        <f t="shared" si="139"/>
        <v>0,410000</v>
      </c>
      <c r="P8924" s="5" t="s">
        <v>11637</v>
      </c>
      <c r="Q8924" s="5" t="s">
        <v>11234</v>
      </c>
    </row>
    <row r="8925" spans="1:17" x14ac:dyDescent="0.25">
      <c r="A8925">
        <v>64805</v>
      </c>
      <c r="B8925" t="s">
        <v>30</v>
      </c>
      <c r="C8925" s="7">
        <v>46211.78565972222</v>
      </c>
      <c r="D8925" s="4">
        <v>233300000</v>
      </c>
      <c r="E8925" t="s">
        <v>9405</v>
      </c>
      <c r="F8925" t="s">
        <v>7949</v>
      </c>
      <c r="G8925" s="4">
        <v>95174004</v>
      </c>
      <c r="H8925" t="s">
        <v>9409</v>
      </c>
      <c r="I8925" s="2">
        <v>46211.744062500002</v>
      </c>
      <c r="J8925" s="4">
        <v>50000000</v>
      </c>
      <c r="K8925" s="4" t="s">
        <v>2601</v>
      </c>
      <c r="L8925" s="5">
        <v>233.3</v>
      </c>
      <c r="M8925" s="5">
        <v>95.174003999999996</v>
      </c>
      <c r="N8925" s="5">
        <v>50</v>
      </c>
      <c r="O8925" s="5" t="str">
        <f t="shared" si="139"/>
        <v>0,410000</v>
      </c>
      <c r="P8925" s="5" t="s">
        <v>11637</v>
      </c>
      <c r="Q8925" s="5" t="s">
        <v>11234</v>
      </c>
    </row>
    <row r="8926" spans="1:17" x14ac:dyDescent="0.25">
      <c r="A8926">
        <v>64806</v>
      </c>
      <c r="B8926" t="s">
        <v>30</v>
      </c>
      <c r="C8926" s="7">
        <v>46211.785671296297</v>
      </c>
      <c r="D8926" s="4">
        <v>233400000</v>
      </c>
      <c r="E8926" t="s">
        <v>9405</v>
      </c>
      <c r="F8926" t="s">
        <v>7949</v>
      </c>
      <c r="G8926" s="4">
        <v>95174004</v>
      </c>
      <c r="H8926" t="s">
        <v>9410</v>
      </c>
      <c r="I8926" s="2">
        <v>46211.744062500002</v>
      </c>
      <c r="J8926" s="4">
        <v>49900000</v>
      </c>
      <c r="K8926" s="4" t="s">
        <v>2601</v>
      </c>
      <c r="L8926" s="5">
        <v>233.4</v>
      </c>
      <c r="M8926" s="5">
        <v>95.174003999999996</v>
      </c>
      <c r="N8926" s="5">
        <v>49.9</v>
      </c>
      <c r="O8926" s="5" t="str">
        <f t="shared" si="139"/>
        <v>0,410000</v>
      </c>
      <c r="P8926" s="5" t="s">
        <v>11637</v>
      </c>
      <c r="Q8926" s="5" t="s">
        <v>11234</v>
      </c>
    </row>
    <row r="8927" spans="1:17" x14ac:dyDescent="0.25">
      <c r="A8927">
        <v>64807</v>
      </c>
      <c r="B8927" t="s">
        <v>30</v>
      </c>
      <c r="C8927" s="7">
        <v>46211.785682870373</v>
      </c>
      <c r="D8927" s="4">
        <v>233400000</v>
      </c>
      <c r="E8927" t="s">
        <v>9405</v>
      </c>
      <c r="F8927" t="s">
        <v>7952</v>
      </c>
      <c r="G8927" s="4">
        <v>95174004</v>
      </c>
      <c r="H8927" t="s">
        <v>9411</v>
      </c>
      <c r="I8927" s="2">
        <v>46211.744062500002</v>
      </c>
      <c r="J8927" s="4">
        <v>50000000</v>
      </c>
      <c r="K8927" s="4" t="s">
        <v>2601</v>
      </c>
      <c r="L8927" s="5">
        <v>233.4</v>
      </c>
      <c r="M8927" s="5">
        <v>95.174003999999996</v>
      </c>
      <c r="N8927" s="5">
        <v>50</v>
      </c>
      <c r="O8927" s="5" t="str">
        <f t="shared" si="139"/>
        <v>0,410000</v>
      </c>
      <c r="P8927" s="5" t="s">
        <v>11637</v>
      </c>
      <c r="Q8927" s="5" t="s">
        <v>11236</v>
      </c>
    </row>
    <row r="8928" spans="1:17" x14ac:dyDescent="0.25">
      <c r="A8928">
        <v>64808</v>
      </c>
      <c r="B8928" t="s">
        <v>30</v>
      </c>
      <c r="C8928" s="7">
        <v>46211.785694444443</v>
      </c>
      <c r="D8928" s="4">
        <v>233300000</v>
      </c>
      <c r="E8928" t="s">
        <v>9412</v>
      </c>
      <c r="F8928" t="s">
        <v>9413</v>
      </c>
      <c r="G8928" s="4">
        <v>95174004</v>
      </c>
      <c r="H8928" t="s">
        <v>9414</v>
      </c>
      <c r="I8928" s="2">
        <v>46211.744062500002</v>
      </c>
      <c r="J8928" s="4">
        <v>49900000</v>
      </c>
      <c r="K8928" s="4" t="s">
        <v>9415</v>
      </c>
      <c r="L8928" s="5">
        <v>233.3</v>
      </c>
      <c r="M8928" s="5">
        <v>95.174003999999996</v>
      </c>
      <c r="N8928" s="5">
        <v>49.9</v>
      </c>
      <c r="O8928" s="5" t="str">
        <f t="shared" si="139"/>
        <v>0,530000</v>
      </c>
      <c r="P8928" s="5" t="s">
        <v>11638</v>
      </c>
      <c r="Q8928" s="5" t="s">
        <v>11639</v>
      </c>
    </row>
    <row r="8929" spans="1:17" x14ac:dyDescent="0.25">
      <c r="A8929">
        <v>64809</v>
      </c>
      <c r="B8929" t="s">
        <v>30</v>
      </c>
      <c r="C8929" s="7">
        <v>46211.78570601852</v>
      </c>
      <c r="D8929" s="4">
        <v>233300000</v>
      </c>
      <c r="E8929" t="s">
        <v>9412</v>
      </c>
      <c r="F8929" t="s">
        <v>9413</v>
      </c>
      <c r="G8929" s="4">
        <v>95174004</v>
      </c>
      <c r="H8929" t="s">
        <v>9416</v>
      </c>
      <c r="I8929" s="2">
        <v>46211.744062500002</v>
      </c>
      <c r="J8929" s="4">
        <v>49900000</v>
      </c>
      <c r="K8929" s="4" t="s">
        <v>9415</v>
      </c>
      <c r="L8929" s="5">
        <v>233.3</v>
      </c>
      <c r="M8929" s="5">
        <v>95.174003999999996</v>
      </c>
      <c r="N8929" s="5">
        <v>49.9</v>
      </c>
      <c r="O8929" s="5" t="str">
        <f t="shared" si="139"/>
        <v>0,530000</v>
      </c>
      <c r="P8929" s="5" t="s">
        <v>11638</v>
      </c>
      <c r="Q8929" s="5" t="s">
        <v>11639</v>
      </c>
    </row>
    <row r="8930" spans="1:17" x14ac:dyDescent="0.25">
      <c r="A8930">
        <v>64810</v>
      </c>
      <c r="B8930" t="s">
        <v>30</v>
      </c>
      <c r="C8930" s="7">
        <v>46211.785717592589</v>
      </c>
      <c r="D8930" s="4">
        <v>230400000</v>
      </c>
      <c r="E8930" s="3">
        <v>9195000</v>
      </c>
      <c r="F8930" s="3">
        <v>2030700</v>
      </c>
      <c r="G8930" s="4">
        <v>95175003</v>
      </c>
      <c r="H8930" t="s">
        <v>9417</v>
      </c>
      <c r="I8930" s="2">
        <v>46211.744062500002</v>
      </c>
      <c r="J8930" s="4">
        <v>50000000</v>
      </c>
      <c r="K8930" s="4" t="s">
        <v>9418</v>
      </c>
      <c r="L8930" s="5">
        <v>230.4</v>
      </c>
      <c r="M8930" s="5">
        <v>95.175003000000004</v>
      </c>
      <c r="N8930" s="5">
        <v>50</v>
      </c>
      <c r="O8930" s="5" t="str">
        <f t="shared" si="139"/>
        <v>0,960000</v>
      </c>
      <c r="P8930" s="5" t="s">
        <v>11640</v>
      </c>
      <c r="Q8930" s="5" t="s">
        <v>11641</v>
      </c>
    </row>
    <row r="8931" spans="1:17" x14ac:dyDescent="0.25">
      <c r="A8931">
        <v>64811</v>
      </c>
      <c r="B8931" t="s">
        <v>30</v>
      </c>
      <c r="C8931" s="7">
        <v>46211.785729166666</v>
      </c>
      <c r="D8931" s="4">
        <v>229900000</v>
      </c>
      <c r="E8931" s="3">
        <v>10889000</v>
      </c>
      <c r="F8931" s="3">
        <v>2499100</v>
      </c>
      <c r="G8931" s="4">
        <v>95176003</v>
      </c>
      <c r="H8931" t="s">
        <v>9419</v>
      </c>
      <c r="I8931" s="2">
        <v>46211.744062500002</v>
      </c>
      <c r="J8931" s="4">
        <v>49900000</v>
      </c>
      <c r="K8931" s="4">
        <v>1</v>
      </c>
      <c r="L8931" s="5">
        <v>229.9</v>
      </c>
      <c r="M8931" s="5">
        <v>95.176002999999994</v>
      </c>
      <c r="N8931" s="5">
        <v>49.9</v>
      </c>
      <c r="O8931" s="5" t="str">
        <f t="shared" si="139"/>
        <v>1</v>
      </c>
      <c r="P8931" s="5" t="s">
        <v>11642</v>
      </c>
      <c r="Q8931" s="5" t="s">
        <v>11643</v>
      </c>
    </row>
    <row r="8932" spans="1:17" x14ac:dyDescent="0.25">
      <c r="A8932">
        <v>64812</v>
      </c>
      <c r="B8932" t="s">
        <v>30</v>
      </c>
      <c r="C8932" s="7">
        <v>46211.785740740743</v>
      </c>
      <c r="D8932" s="4">
        <v>230400000</v>
      </c>
      <c r="E8932" s="3">
        <v>9764000</v>
      </c>
      <c r="F8932" s="3">
        <v>2239300</v>
      </c>
      <c r="G8932" s="4">
        <v>95177002</v>
      </c>
      <c r="H8932" t="s">
        <v>9420</v>
      </c>
      <c r="I8932" s="2">
        <v>46211.74417824074</v>
      </c>
      <c r="J8932" s="4">
        <v>49900000</v>
      </c>
      <c r="K8932" s="4">
        <v>1</v>
      </c>
      <c r="L8932" s="5">
        <v>230.4</v>
      </c>
      <c r="M8932" s="5">
        <v>95.177002000000002</v>
      </c>
      <c r="N8932" s="5">
        <v>49.9</v>
      </c>
      <c r="O8932" s="5" t="str">
        <f t="shared" si="139"/>
        <v>1</v>
      </c>
      <c r="P8932" s="5" t="s">
        <v>11644</v>
      </c>
      <c r="Q8932" s="5" t="s">
        <v>11645</v>
      </c>
    </row>
    <row r="8933" spans="1:17" x14ac:dyDescent="0.25">
      <c r="A8933">
        <v>64813</v>
      </c>
      <c r="B8933" t="s">
        <v>30</v>
      </c>
      <c r="C8933" s="7">
        <v>46211.785752314812</v>
      </c>
      <c r="D8933" s="4">
        <v>230500000</v>
      </c>
      <c r="E8933" s="3">
        <v>9304000</v>
      </c>
      <c r="F8933" s="3">
        <v>2131200</v>
      </c>
      <c r="G8933" s="4">
        <v>95177002</v>
      </c>
      <c r="H8933" t="s">
        <v>9421</v>
      </c>
      <c r="I8933" s="2">
        <v>46211.74417824074</v>
      </c>
      <c r="J8933" s="4">
        <v>49900000</v>
      </c>
      <c r="K8933" s="4" t="s">
        <v>6211</v>
      </c>
      <c r="L8933" s="5">
        <v>230.5</v>
      </c>
      <c r="M8933" s="5">
        <v>95.177002000000002</v>
      </c>
      <c r="N8933" s="5">
        <v>49.9</v>
      </c>
      <c r="O8933" s="5" t="str">
        <f t="shared" si="139"/>
        <v>0,990000</v>
      </c>
      <c r="P8933" s="5" t="s">
        <v>11646</v>
      </c>
      <c r="Q8933" s="5" t="s">
        <v>11647</v>
      </c>
    </row>
    <row r="8934" spans="1:17" x14ac:dyDescent="0.25">
      <c r="A8934">
        <v>64814</v>
      </c>
      <c r="B8934" t="s">
        <v>30</v>
      </c>
      <c r="C8934" s="7">
        <v>46211.785763888889</v>
      </c>
      <c r="D8934" s="4">
        <v>230500000</v>
      </c>
      <c r="E8934" s="3">
        <v>9304000</v>
      </c>
      <c r="F8934" s="3">
        <v>2131200</v>
      </c>
      <c r="G8934" s="4">
        <v>95178001</v>
      </c>
      <c r="H8934" t="s">
        <v>9422</v>
      </c>
      <c r="I8934" s="2">
        <v>46211.74417824074</v>
      </c>
      <c r="J8934" s="4">
        <v>49900000</v>
      </c>
      <c r="K8934" s="4" t="s">
        <v>6211</v>
      </c>
      <c r="L8934" s="5">
        <v>230.5</v>
      </c>
      <c r="M8934" s="5">
        <v>95.178000999999995</v>
      </c>
      <c r="N8934" s="5">
        <v>49.9</v>
      </c>
      <c r="O8934" s="5" t="str">
        <f t="shared" si="139"/>
        <v>0,990000</v>
      </c>
      <c r="P8934" s="5" t="s">
        <v>11646</v>
      </c>
      <c r="Q8934" s="5" t="s">
        <v>11647</v>
      </c>
    </row>
    <row r="8935" spans="1:17" x14ac:dyDescent="0.25">
      <c r="A8935">
        <v>64815</v>
      </c>
      <c r="B8935" t="s">
        <v>30</v>
      </c>
      <c r="C8935" s="7">
        <v>46211.785775462966</v>
      </c>
      <c r="D8935" s="4">
        <v>230500000</v>
      </c>
      <c r="E8935" s="3">
        <v>9021000</v>
      </c>
      <c r="F8935" s="3">
        <v>2064900</v>
      </c>
      <c r="G8935" s="4">
        <v>95178001</v>
      </c>
      <c r="H8935" t="s">
        <v>9423</v>
      </c>
      <c r="I8935" s="2">
        <v>46211.74417824074</v>
      </c>
      <c r="J8935" s="4">
        <v>49900000</v>
      </c>
      <c r="K8935" s="4" t="s">
        <v>6211</v>
      </c>
      <c r="L8935" s="5">
        <v>230.5</v>
      </c>
      <c r="M8935" s="5">
        <v>95.178000999999995</v>
      </c>
      <c r="N8935" s="5">
        <v>49.9</v>
      </c>
      <c r="O8935" s="5" t="str">
        <f t="shared" si="139"/>
        <v>0,990000</v>
      </c>
      <c r="P8935" s="5" t="s">
        <v>11648</v>
      </c>
      <c r="Q8935" s="5" t="s">
        <v>11649</v>
      </c>
    </row>
    <row r="8936" spans="1:17" x14ac:dyDescent="0.25">
      <c r="A8936">
        <v>64816</v>
      </c>
      <c r="B8936" t="s">
        <v>30</v>
      </c>
      <c r="C8936" s="7">
        <v>46211.785787037035</v>
      </c>
      <c r="D8936" s="4">
        <v>230700000</v>
      </c>
      <c r="E8936" s="3">
        <v>8823000</v>
      </c>
      <c r="F8936" s="3">
        <v>2019900</v>
      </c>
      <c r="G8936" s="4">
        <v>95179001</v>
      </c>
      <c r="H8936" t="s">
        <v>9424</v>
      </c>
      <c r="I8936" s="2">
        <v>46211.74417824074</v>
      </c>
      <c r="J8936" s="4">
        <v>50000000</v>
      </c>
      <c r="K8936" s="4" t="s">
        <v>6211</v>
      </c>
      <c r="L8936" s="5">
        <v>230.7</v>
      </c>
      <c r="M8936" s="5">
        <v>95.179001</v>
      </c>
      <c r="N8936" s="5">
        <v>50</v>
      </c>
      <c r="O8936" s="5" t="str">
        <f t="shared" si="139"/>
        <v>0,990000</v>
      </c>
      <c r="P8936" s="5" t="s">
        <v>11650</v>
      </c>
      <c r="Q8936" s="5" t="s">
        <v>11651</v>
      </c>
    </row>
    <row r="8937" spans="1:17" x14ac:dyDescent="0.25">
      <c r="A8937">
        <v>64817</v>
      </c>
      <c r="B8937" t="s">
        <v>30</v>
      </c>
      <c r="C8937" s="7">
        <v>46211.785798611112</v>
      </c>
      <c r="D8937" s="4">
        <v>230800000</v>
      </c>
      <c r="E8937" s="3">
        <v>8679000</v>
      </c>
      <c r="F8937" s="3">
        <v>1986700</v>
      </c>
      <c r="G8937" s="4">
        <v>95179001</v>
      </c>
      <c r="H8937" t="s">
        <v>9425</v>
      </c>
      <c r="I8937" s="2">
        <v>46211.74417824074</v>
      </c>
      <c r="J8937" s="4">
        <v>50000000</v>
      </c>
      <c r="K8937" s="4" t="s">
        <v>6211</v>
      </c>
      <c r="L8937" s="5">
        <v>230.8</v>
      </c>
      <c r="M8937" s="5">
        <v>95.179001</v>
      </c>
      <c r="N8937" s="5">
        <v>50</v>
      </c>
      <c r="O8937" s="5" t="str">
        <f t="shared" si="139"/>
        <v>0,990000</v>
      </c>
      <c r="P8937" s="5" t="s">
        <v>11652</v>
      </c>
      <c r="Q8937" s="5" t="s">
        <v>11653</v>
      </c>
    </row>
    <row r="8938" spans="1:17" x14ac:dyDescent="0.25">
      <c r="A8938">
        <v>64818</v>
      </c>
      <c r="B8938" t="s">
        <v>30</v>
      </c>
      <c r="C8938" s="7">
        <v>46211.785810185182</v>
      </c>
      <c r="D8938" s="4">
        <v>230800000</v>
      </c>
      <c r="E8938" s="3">
        <v>8679000</v>
      </c>
      <c r="F8938" s="3">
        <v>1986700</v>
      </c>
      <c r="G8938" s="4">
        <v>95180000</v>
      </c>
      <c r="H8938" t="s">
        <v>9426</v>
      </c>
      <c r="I8938" s="2">
        <v>46211.74417824074</v>
      </c>
      <c r="J8938" s="4">
        <v>49900000</v>
      </c>
      <c r="K8938" s="4" t="s">
        <v>6211</v>
      </c>
      <c r="L8938" s="5">
        <v>230.8</v>
      </c>
      <c r="M8938" s="5">
        <v>95.18</v>
      </c>
      <c r="N8938" s="5">
        <v>49.9</v>
      </c>
      <c r="O8938" s="5" t="str">
        <f t="shared" si="139"/>
        <v>0,990000</v>
      </c>
      <c r="P8938" s="5" t="s">
        <v>11652</v>
      </c>
      <c r="Q8938" s="5" t="s">
        <v>11653</v>
      </c>
    </row>
    <row r="8939" spans="1:17" x14ac:dyDescent="0.25">
      <c r="A8939">
        <v>64819</v>
      </c>
      <c r="B8939" t="s">
        <v>30</v>
      </c>
      <c r="C8939" s="7">
        <v>46211.785821759258</v>
      </c>
      <c r="D8939" s="4">
        <v>230800000</v>
      </c>
      <c r="E8939" s="3">
        <v>8572000</v>
      </c>
      <c r="F8939" s="3">
        <v>1961700</v>
      </c>
      <c r="G8939" s="4">
        <v>95180000</v>
      </c>
      <c r="H8939" t="s">
        <v>9427</v>
      </c>
      <c r="I8939" s="2">
        <v>46211.74417824074</v>
      </c>
      <c r="J8939" s="4">
        <v>49900000</v>
      </c>
      <c r="K8939" s="4" t="s">
        <v>6211</v>
      </c>
      <c r="L8939" s="5">
        <v>230.8</v>
      </c>
      <c r="M8939" s="5">
        <v>95.18</v>
      </c>
      <c r="N8939" s="5">
        <v>49.9</v>
      </c>
      <c r="O8939" s="5" t="str">
        <f t="shared" si="139"/>
        <v>0,990000</v>
      </c>
      <c r="P8939" s="5" t="s">
        <v>11654</v>
      </c>
      <c r="Q8939" s="5" t="s">
        <v>11655</v>
      </c>
    </row>
    <row r="8940" spans="1:17" x14ac:dyDescent="0.25">
      <c r="A8940">
        <v>64820</v>
      </c>
      <c r="B8940" t="s">
        <v>30</v>
      </c>
      <c r="C8940" s="7">
        <v>46211.785833333335</v>
      </c>
      <c r="D8940" s="4">
        <v>230800000</v>
      </c>
      <c r="E8940" s="3">
        <v>8494000</v>
      </c>
      <c r="F8940" s="3">
        <v>1943900</v>
      </c>
      <c r="G8940" s="4">
        <v>95181000</v>
      </c>
      <c r="H8940" t="s">
        <v>9428</v>
      </c>
      <c r="I8940" s="2">
        <v>46211.74417824074</v>
      </c>
      <c r="J8940" s="4">
        <v>49900000</v>
      </c>
      <c r="K8940" s="4" t="s">
        <v>6211</v>
      </c>
      <c r="L8940" s="5">
        <v>230.8</v>
      </c>
      <c r="M8940" s="5">
        <v>95.180999999999997</v>
      </c>
      <c r="N8940" s="5">
        <v>49.9</v>
      </c>
      <c r="O8940" s="5" t="str">
        <f t="shared" si="139"/>
        <v>0,990000</v>
      </c>
      <c r="P8940" s="5" t="s">
        <v>11656</v>
      </c>
      <c r="Q8940" s="5" t="s">
        <v>11657</v>
      </c>
    </row>
    <row r="8941" spans="1:17" x14ac:dyDescent="0.25">
      <c r="A8941">
        <v>64821</v>
      </c>
      <c r="B8941" t="s">
        <v>30</v>
      </c>
      <c r="C8941" s="7">
        <v>46211.785844907405</v>
      </c>
      <c r="D8941" s="4">
        <v>230800000</v>
      </c>
      <c r="E8941" s="3">
        <v>8432000</v>
      </c>
      <c r="F8941" s="3">
        <v>1929100</v>
      </c>
      <c r="G8941" s="4">
        <v>95181999</v>
      </c>
      <c r="H8941" t="s">
        <v>9429</v>
      </c>
      <c r="I8941" s="2">
        <v>46211.74417824074</v>
      </c>
      <c r="J8941" s="4">
        <v>49900000</v>
      </c>
      <c r="K8941" s="4" t="s">
        <v>6211</v>
      </c>
      <c r="L8941" s="5">
        <v>230.8</v>
      </c>
      <c r="M8941" s="5">
        <v>95.181999000000005</v>
      </c>
      <c r="N8941" s="5">
        <v>49.9</v>
      </c>
      <c r="O8941" s="5" t="str">
        <f t="shared" si="139"/>
        <v>0,990000</v>
      </c>
      <c r="P8941" s="5" t="s">
        <v>11658</v>
      </c>
      <c r="Q8941" s="5" t="s">
        <v>11659</v>
      </c>
    </row>
    <row r="8942" spans="1:17" x14ac:dyDescent="0.25">
      <c r="A8942">
        <v>64822</v>
      </c>
      <c r="B8942" t="s">
        <v>30</v>
      </c>
      <c r="C8942" s="7">
        <v>46211.785856481481</v>
      </c>
      <c r="D8942" s="4">
        <v>230700000</v>
      </c>
      <c r="E8942" s="3">
        <v>8386000</v>
      </c>
      <c r="F8942" s="3">
        <v>1917400</v>
      </c>
      <c r="G8942" s="4">
        <v>95181999</v>
      </c>
      <c r="H8942" t="s">
        <v>9430</v>
      </c>
      <c r="I8942" s="2">
        <v>46211.744293981479</v>
      </c>
      <c r="J8942" s="4">
        <v>49900000</v>
      </c>
      <c r="K8942" s="4" t="s">
        <v>6211</v>
      </c>
      <c r="L8942" s="5">
        <v>230.7</v>
      </c>
      <c r="M8942" s="5">
        <v>95.181999000000005</v>
      </c>
      <c r="N8942" s="5">
        <v>49.9</v>
      </c>
      <c r="O8942" s="5" t="str">
        <f t="shared" si="139"/>
        <v>0,990000</v>
      </c>
      <c r="P8942" s="5" t="s">
        <v>11660</v>
      </c>
      <c r="Q8942" s="5" t="s">
        <v>11661</v>
      </c>
    </row>
    <row r="8943" spans="1:17" x14ac:dyDescent="0.25">
      <c r="A8943">
        <v>64823</v>
      </c>
      <c r="B8943" t="s">
        <v>30</v>
      </c>
      <c r="C8943" s="7">
        <v>46211.785868055558</v>
      </c>
      <c r="D8943" s="4">
        <v>230700000</v>
      </c>
      <c r="E8943" s="3">
        <v>8386000</v>
      </c>
      <c r="F8943" s="3">
        <v>1917400</v>
      </c>
      <c r="G8943" s="4">
        <v>95182999</v>
      </c>
      <c r="H8943" t="s">
        <v>9431</v>
      </c>
      <c r="I8943" s="2">
        <v>46211.744293981479</v>
      </c>
      <c r="J8943" s="4">
        <v>50000000</v>
      </c>
      <c r="K8943" s="4" t="s">
        <v>6211</v>
      </c>
      <c r="L8943" s="5">
        <v>230.7</v>
      </c>
      <c r="M8943" s="5">
        <v>95.182998999999995</v>
      </c>
      <c r="N8943" s="5">
        <v>50</v>
      </c>
      <c r="O8943" s="5" t="str">
        <f t="shared" si="139"/>
        <v>0,990000</v>
      </c>
      <c r="P8943" s="5" t="s">
        <v>11660</v>
      </c>
      <c r="Q8943" s="5" t="s">
        <v>11661</v>
      </c>
    </row>
    <row r="8944" spans="1:17" x14ac:dyDescent="0.25">
      <c r="A8944">
        <v>64824</v>
      </c>
      <c r="B8944" t="s">
        <v>30</v>
      </c>
      <c r="C8944" s="7">
        <v>46211.785879629628</v>
      </c>
      <c r="D8944" s="4">
        <v>230700000</v>
      </c>
      <c r="E8944" s="3">
        <v>8350000</v>
      </c>
      <c r="F8944" s="3">
        <v>1908800</v>
      </c>
      <c r="G8944" s="4">
        <v>95182999</v>
      </c>
      <c r="H8944" t="s">
        <v>9432</v>
      </c>
      <c r="I8944" s="2">
        <v>46211.744293981479</v>
      </c>
      <c r="J8944" s="4">
        <v>49900000</v>
      </c>
      <c r="K8944" s="4" t="s">
        <v>6211</v>
      </c>
      <c r="L8944" s="5">
        <v>230.7</v>
      </c>
      <c r="M8944" s="5">
        <v>95.182998999999995</v>
      </c>
      <c r="N8944" s="5">
        <v>49.9</v>
      </c>
      <c r="O8944" s="5" t="str">
        <f t="shared" si="139"/>
        <v>0,990000</v>
      </c>
      <c r="P8944" s="5" t="s">
        <v>10942</v>
      </c>
      <c r="Q8944" s="5" t="s">
        <v>11662</v>
      </c>
    </row>
    <row r="8945" spans="1:17" x14ac:dyDescent="0.25">
      <c r="A8945">
        <v>64825</v>
      </c>
      <c r="B8945" t="s">
        <v>30</v>
      </c>
      <c r="C8945" s="7">
        <v>46211.785891203705</v>
      </c>
      <c r="D8945" s="4">
        <v>230700000</v>
      </c>
      <c r="E8945" s="3">
        <v>8322000</v>
      </c>
      <c r="F8945" s="3">
        <v>1902700</v>
      </c>
      <c r="G8945" s="4">
        <v>95183998</v>
      </c>
      <c r="H8945" t="s">
        <v>9433</v>
      </c>
      <c r="I8945" s="2">
        <v>46211.744293981479</v>
      </c>
      <c r="J8945" s="4">
        <v>49900000</v>
      </c>
      <c r="K8945" s="4" t="s">
        <v>6211</v>
      </c>
      <c r="L8945" s="5">
        <v>230.7</v>
      </c>
      <c r="M8945" s="5">
        <v>95.183998000000003</v>
      </c>
      <c r="N8945" s="5">
        <v>49.9</v>
      </c>
      <c r="O8945" s="5" t="str">
        <f t="shared" si="139"/>
        <v>0,990000</v>
      </c>
      <c r="P8945" s="5" t="s">
        <v>11663</v>
      </c>
      <c r="Q8945" s="5" t="s">
        <v>11664</v>
      </c>
    </row>
    <row r="8946" spans="1:17" x14ac:dyDescent="0.25">
      <c r="A8946">
        <v>64826</v>
      </c>
      <c r="B8946" t="s">
        <v>30</v>
      </c>
      <c r="C8946" s="7">
        <v>46211.785902777781</v>
      </c>
      <c r="D8946" s="4">
        <v>230900000</v>
      </c>
      <c r="E8946" s="3">
        <v>8300000</v>
      </c>
      <c r="F8946" s="3">
        <v>1898900</v>
      </c>
      <c r="G8946" s="4">
        <v>95183998</v>
      </c>
      <c r="H8946" t="s">
        <v>9434</v>
      </c>
      <c r="I8946" s="2">
        <v>46211.744293981479</v>
      </c>
      <c r="J8946" s="4">
        <v>49900000</v>
      </c>
      <c r="K8946" s="4" t="s">
        <v>6211</v>
      </c>
      <c r="L8946" s="5">
        <v>230.9</v>
      </c>
      <c r="M8946" s="5">
        <v>95.183998000000003</v>
      </c>
      <c r="N8946" s="5">
        <v>49.9</v>
      </c>
      <c r="O8946" s="5" t="str">
        <f t="shared" si="139"/>
        <v>0,990000</v>
      </c>
      <c r="P8946" s="5" t="s">
        <v>11665</v>
      </c>
      <c r="Q8946" s="5" t="s">
        <v>11666</v>
      </c>
    </row>
    <row r="8947" spans="1:17" x14ac:dyDescent="0.25">
      <c r="A8947">
        <v>64827</v>
      </c>
      <c r="B8947" t="s">
        <v>30</v>
      </c>
      <c r="C8947" s="7">
        <v>46211.785914351851</v>
      </c>
      <c r="D8947" s="4">
        <v>231000000</v>
      </c>
      <c r="E8947" s="3">
        <v>8280000</v>
      </c>
      <c r="F8947" s="3">
        <v>1894500</v>
      </c>
      <c r="G8947" s="4">
        <v>95184998</v>
      </c>
      <c r="H8947" t="s">
        <v>9435</v>
      </c>
      <c r="I8947" s="2">
        <v>46211.744293981479</v>
      </c>
      <c r="J8947" s="4">
        <v>50000000</v>
      </c>
      <c r="K8947" s="4" t="s">
        <v>6211</v>
      </c>
      <c r="L8947" s="5">
        <v>231</v>
      </c>
      <c r="M8947" s="5">
        <v>95.184997999999993</v>
      </c>
      <c r="N8947" s="5">
        <v>50</v>
      </c>
      <c r="O8947" s="5" t="str">
        <f t="shared" si="139"/>
        <v>0,990000</v>
      </c>
      <c r="P8947" s="5" t="s">
        <v>11667</v>
      </c>
      <c r="Q8947" s="5" t="s">
        <v>11668</v>
      </c>
    </row>
    <row r="8948" spans="1:17" x14ac:dyDescent="0.25">
      <c r="A8948">
        <v>64828</v>
      </c>
      <c r="B8948" t="s">
        <v>30</v>
      </c>
      <c r="C8948" s="7">
        <v>46211.785925925928</v>
      </c>
      <c r="D8948" s="4">
        <v>231000000</v>
      </c>
      <c r="E8948" s="3">
        <v>8280000</v>
      </c>
      <c r="F8948" s="3">
        <v>1894500</v>
      </c>
      <c r="G8948" s="4">
        <v>95184998</v>
      </c>
      <c r="H8948" t="s">
        <v>9436</v>
      </c>
      <c r="I8948" s="2">
        <v>46211.744293981479</v>
      </c>
      <c r="J8948" s="4">
        <v>49900000</v>
      </c>
      <c r="K8948" s="4" t="s">
        <v>6211</v>
      </c>
      <c r="L8948" s="5">
        <v>231</v>
      </c>
      <c r="M8948" s="5">
        <v>95.184997999999993</v>
      </c>
      <c r="N8948" s="5">
        <v>49.9</v>
      </c>
      <c r="O8948" s="5" t="str">
        <f t="shared" si="139"/>
        <v>0,990000</v>
      </c>
      <c r="P8948" s="5" t="s">
        <v>11667</v>
      </c>
      <c r="Q8948" s="5" t="s">
        <v>11668</v>
      </c>
    </row>
    <row r="8949" spans="1:17" x14ac:dyDescent="0.25">
      <c r="A8949">
        <v>64829</v>
      </c>
      <c r="B8949" t="s">
        <v>30</v>
      </c>
      <c r="C8949" s="7">
        <v>46211.785937499997</v>
      </c>
      <c r="D8949" s="4">
        <v>231100000</v>
      </c>
      <c r="E8949" s="3">
        <v>8262000</v>
      </c>
      <c r="F8949" s="3">
        <v>1891100</v>
      </c>
      <c r="G8949" s="4">
        <v>95185997</v>
      </c>
      <c r="H8949" t="s">
        <v>9437</v>
      </c>
      <c r="I8949" s="2">
        <v>46211.744293981479</v>
      </c>
      <c r="J8949" s="4">
        <v>49900000</v>
      </c>
      <c r="K8949" s="4" t="s">
        <v>6211</v>
      </c>
      <c r="L8949" s="5">
        <v>231.1</v>
      </c>
      <c r="M8949" s="5">
        <v>95.185997</v>
      </c>
      <c r="N8949" s="5">
        <v>49.9</v>
      </c>
      <c r="O8949" s="5" t="str">
        <f t="shared" si="139"/>
        <v>0,990000</v>
      </c>
      <c r="P8949" s="5" t="s">
        <v>11669</v>
      </c>
      <c r="Q8949" s="5" t="s">
        <v>11670</v>
      </c>
    </row>
    <row r="8950" spans="1:17" x14ac:dyDescent="0.25">
      <c r="A8950">
        <v>64830</v>
      </c>
      <c r="B8950" t="s">
        <v>30</v>
      </c>
      <c r="C8950" s="7">
        <v>46211.785949074074</v>
      </c>
      <c r="D8950" s="4">
        <v>231200000</v>
      </c>
      <c r="E8950" s="3">
        <v>8248000</v>
      </c>
      <c r="F8950" s="3">
        <v>1888800</v>
      </c>
      <c r="G8950" s="4">
        <v>95185997</v>
      </c>
      <c r="H8950" t="s">
        <v>9438</v>
      </c>
      <c r="I8950" s="2">
        <v>46211.744293981479</v>
      </c>
      <c r="J8950" s="4">
        <v>49900000</v>
      </c>
      <c r="K8950" s="4" t="s">
        <v>6211</v>
      </c>
      <c r="L8950" s="5">
        <v>231.2</v>
      </c>
      <c r="M8950" s="5">
        <v>95.185997</v>
      </c>
      <c r="N8950" s="5">
        <v>49.9</v>
      </c>
      <c r="O8950" s="5" t="str">
        <f t="shared" si="139"/>
        <v>0,990000</v>
      </c>
      <c r="P8950" s="5" t="s">
        <v>11269</v>
      </c>
      <c r="Q8950" s="5" t="s">
        <v>11671</v>
      </c>
    </row>
    <row r="8951" spans="1:17" x14ac:dyDescent="0.25">
      <c r="A8951">
        <v>64831</v>
      </c>
      <c r="B8951" t="s">
        <v>30</v>
      </c>
      <c r="C8951" s="7">
        <v>46211.785960648151</v>
      </c>
      <c r="D8951" s="4">
        <v>231100000</v>
      </c>
      <c r="E8951" s="3">
        <v>8232000</v>
      </c>
      <c r="F8951" s="3">
        <v>1884800</v>
      </c>
      <c r="G8951" s="4">
        <v>95186996</v>
      </c>
      <c r="H8951" t="s">
        <v>9439</v>
      </c>
      <c r="I8951" s="2">
        <v>46211.744293981479</v>
      </c>
      <c r="J8951" s="4">
        <v>49900000</v>
      </c>
      <c r="K8951" s="4" t="s">
        <v>6211</v>
      </c>
      <c r="L8951" s="5">
        <v>231.1</v>
      </c>
      <c r="M8951" s="5">
        <v>95.186995999999994</v>
      </c>
      <c r="N8951" s="5">
        <v>49.9</v>
      </c>
      <c r="O8951" s="5" t="str">
        <f t="shared" si="139"/>
        <v>0,990000</v>
      </c>
      <c r="P8951" s="5" t="s">
        <v>11573</v>
      </c>
      <c r="Q8951" s="5" t="s">
        <v>11672</v>
      </c>
    </row>
    <row r="8952" spans="1:17" x14ac:dyDescent="0.25">
      <c r="A8952">
        <v>64832</v>
      </c>
      <c r="B8952" t="s">
        <v>30</v>
      </c>
      <c r="C8952" s="7">
        <v>46211.78597222222</v>
      </c>
      <c r="D8952" s="4">
        <v>231100000</v>
      </c>
      <c r="E8952" s="3">
        <v>8232000</v>
      </c>
      <c r="F8952" s="3">
        <v>1884800</v>
      </c>
      <c r="G8952" s="4">
        <v>95186996</v>
      </c>
      <c r="H8952" t="s">
        <v>9440</v>
      </c>
      <c r="I8952" s="2">
        <v>46211.744409722225</v>
      </c>
      <c r="J8952" s="4">
        <v>49900000</v>
      </c>
      <c r="K8952" s="4" t="s">
        <v>6211</v>
      </c>
      <c r="L8952" s="5">
        <v>231.1</v>
      </c>
      <c r="M8952" s="5">
        <v>95.186995999999994</v>
      </c>
      <c r="N8952" s="5">
        <v>49.9</v>
      </c>
      <c r="O8952" s="5" t="str">
        <f t="shared" si="139"/>
        <v>0,990000</v>
      </c>
      <c r="P8952" s="5" t="s">
        <v>11573</v>
      </c>
      <c r="Q8952" s="5" t="s">
        <v>11672</v>
      </c>
    </row>
    <row r="8953" spans="1:17" x14ac:dyDescent="0.25">
      <c r="A8953">
        <v>64833</v>
      </c>
      <c r="B8953" t="s">
        <v>30</v>
      </c>
      <c r="C8953" s="7">
        <v>46211.785983796297</v>
      </c>
      <c r="D8953" s="4">
        <v>231000000</v>
      </c>
      <c r="E8953" s="3">
        <v>8218000</v>
      </c>
      <c r="F8953" s="3">
        <v>1880100</v>
      </c>
      <c r="G8953" s="4">
        <v>95188004</v>
      </c>
      <c r="H8953" t="s">
        <v>9441</v>
      </c>
      <c r="I8953" s="2">
        <v>46211.744409722225</v>
      </c>
      <c r="J8953" s="4">
        <v>49900000</v>
      </c>
      <c r="K8953" s="4" t="s">
        <v>6211</v>
      </c>
      <c r="L8953" s="5">
        <v>231</v>
      </c>
      <c r="M8953" s="5">
        <v>95.188004000000006</v>
      </c>
      <c r="N8953" s="5">
        <v>49.9</v>
      </c>
      <c r="O8953" s="5" t="str">
        <f t="shared" si="139"/>
        <v>0,990000</v>
      </c>
      <c r="P8953" s="5" t="s">
        <v>11275</v>
      </c>
      <c r="Q8953" s="5" t="s">
        <v>11339</v>
      </c>
    </row>
    <row r="8954" spans="1:17" x14ac:dyDescent="0.25">
      <c r="A8954">
        <v>64834</v>
      </c>
      <c r="B8954" t="s">
        <v>30</v>
      </c>
      <c r="C8954" s="7">
        <v>46211.785995370374</v>
      </c>
      <c r="D8954" s="4">
        <v>230900000</v>
      </c>
      <c r="E8954" s="3">
        <v>8212000</v>
      </c>
      <c r="F8954" s="3">
        <v>1878100</v>
      </c>
      <c r="G8954" s="4">
        <v>95188004</v>
      </c>
      <c r="H8954" t="s">
        <v>9442</v>
      </c>
      <c r="I8954" s="2">
        <v>46211.744409722225</v>
      </c>
      <c r="J8954" s="4">
        <v>49900000</v>
      </c>
      <c r="K8954" s="4" t="s">
        <v>6211</v>
      </c>
      <c r="L8954" s="5">
        <v>230.9</v>
      </c>
      <c r="M8954" s="5">
        <v>95.188004000000006</v>
      </c>
      <c r="N8954" s="5">
        <v>49.9</v>
      </c>
      <c r="O8954" s="5" t="str">
        <f t="shared" si="139"/>
        <v>0,990000</v>
      </c>
      <c r="P8954" s="5" t="s">
        <v>11673</v>
      </c>
      <c r="Q8954" s="5" t="s">
        <v>11316</v>
      </c>
    </row>
    <row r="8955" spans="1:17" x14ac:dyDescent="0.25">
      <c r="A8955">
        <v>64835</v>
      </c>
      <c r="B8955" t="s">
        <v>30</v>
      </c>
      <c r="C8955" s="7">
        <v>46211.786006944443</v>
      </c>
      <c r="D8955" s="4">
        <v>230800000</v>
      </c>
      <c r="E8955" s="3">
        <v>8208000</v>
      </c>
      <c r="F8955" s="3">
        <v>1876500</v>
      </c>
      <c r="G8955" s="4">
        <v>95189003</v>
      </c>
      <c r="H8955" t="s">
        <v>9443</v>
      </c>
      <c r="I8955" s="2">
        <v>46211.744409722225</v>
      </c>
      <c r="J8955" s="4">
        <v>50000000</v>
      </c>
      <c r="K8955" s="4" t="s">
        <v>6211</v>
      </c>
      <c r="L8955" s="5">
        <v>230.8</v>
      </c>
      <c r="M8955" s="5">
        <v>95.189003</v>
      </c>
      <c r="N8955" s="5">
        <v>50</v>
      </c>
      <c r="O8955" s="5" t="str">
        <f t="shared" si="139"/>
        <v>0,990000</v>
      </c>
      <c r="P8955" s="5" t="s">
        <v>11277</v>
      </c>
      <c r="Q8955" s="5" t="s">
        <v>11349</v>
      </c>
    </row>
    <row r="8956" spans="1:17" x14ac:dyDescent="0.25">
      <c r="A8956">
        <v>64836</v>
      </c>
      <c r="B8956" t="s">
        <v>30</v>
      </c>
      <c r="C8956" s="7">
        <v>46211.78601851852</v>
      </c>
      <c r="D8956" s="4">
        <v>230900000</v>
      </c>
      <c r="E8956" s="3">
        <v>8203000</v>
      </c>
      <c r="F8956" s="3">
        <v>1876000</v>
      </c>
      <c r="G8956" s="4">
        <v>95190002</v>
      </c>
      <c r="H8956" t="s">
        <v>9444</v>
      </c>
      <c r="I8956" s="2">
        <v>46211.744409722225</v>
      </c>
      <c r="J8956" s="4">
        <v>49900000</v>
      </c>
      <c r="K8956" s="4" t="s">
        <v>6211</v>
      </c>
      <c r="L8956" s="5">
        <v>230.9</v>
      </c>
      <c r="M8956" s="5">
        <v>95.190002000000007</v>
      </c>
      <c r="N8956" s="5">
        <v>49.9</v>
      </c>
      <c r="O8956" s="5" t="str">
        <f t="shared" si="139"/>
        <v>0,990000</v>
      </c>
      <c r="P8956" s="5" t="s">
        <v>11674</v>
      </c>
      <c r="Q8956" s="5" t="s">
        <v>11365</v>
      </c>
    </row>
    <row r="8957" spans="1:17" x14ac:dyDescent="0.25">
      <c r="A8957">
        <v>64837</v>
      </c>
      <c r="B8957" t="s">
        <v>30</v>
      </c>
      <c r="C8957" s="7">
        <v>46211.786030092589</v>
      </c>
      <c r="D8957" s="4">
        <v>230900000</v>
      </c>
      <c r="E8957" s="3">
        <v>8203000</v>
      </c>
      <c r="F8957" s="3">
        <v>1876000</v>
      </c>
      <c r="G8957" s="4">
        <v>95190002</v>
      </c>
      <c r="H8957" t="s">
        <v>9445</v>
      </c>
      <c r="I8957" s="2">
        <v>46211.744409722225</v>
      </c>
      <c r="J8957" s="4">
        <v>49900000</v>
      </c>
      <c r="K8957" s="4" t="s">
        <v>6211</v>
      </c>
      <c r="L8957" s="5">
        <v>230.9</v>
      </c>
      <c r="M8957" s="5">
        <v>95.190002000000007</v>
      </c>
      <c r="N8957" s="5">
        <v>49.9</v>
      </c>
      <c r="O8957" s="5" t="str">
        <f t="shared" si="139"/>
        <v>0,990000</v>
      </c>
      <c r="P8957" s="5" t="s">
        <v>11674</v>
      </c>
      <c r="Q8957" s="5" t="s">
        <v>11365</v>
      </c>
    </row>
    <row r="8958" spans="1:17" x14ac:dyDescent="0.25">
      <c r="A8958">
        <v>64838</v>
      </c>
      <c r="B8958" t="s">
        <v>30</v>
      </c>
      <c r="C8958" s="7">
        <v>46211.786041666666</v>
      </c>
      <c r="D8958" s="4">
        <v>230900000</v>
      </c>
      <c r="E8958" s="3">
        <v>8198000</v>
      </c>
      <c r="F8958" s="3">
        <v>1875000</v>
      </c>
      <c r="G8958" s="4">
        <v>95190002</v>
      </c>
      <c r="H8958" t="s">
        <v>9446</v>
      </c>
      <c r="I8958" s="2">
        <v>46211.744409722225</v>
      </c>
      <c r="J8958" s="4">
        <v>49900000</v>
      </c>
      <c r="K8958" s="4" t="s">
        <v>6211</v>
      </c>
      <c r="L8958" s="5">
        <v>230.9</v>
      </c>
      <c r="M8958" s="5">
        <v>95.190002000000007</v>
      </c>
      <c r="N8958" s="5">
        <v>49.9</v>
      </c>
      <c r="O8958" s="5" t="str">
        <f t="shared" si="139"/>
        <v>0,990000</v>
      </c>
      <c r="P8958" s="5" t="s">
        <v>11576</v>
      </c>
      <c r="Q8958" s="5" t="s">
        <v>11366</v>
      </c>
    </row>
    <row r="8959" spans="1:17" x14ac:dyDescent="0.25">
      <c r="A8959">
        <v>64839</v>
      </c>
      <c r="B8959" t="s">
        <v>30</v>
      </c>
      <c r="C8959" s="7">
        <v>46211.786053240743</v>
      </c>
      <c r="D8959" s="4">
        <v>231000000</v>
      </c>
      <c r="E8959" s="3">
        <v>8195000</v>
      </c>
      <c r="F8959" s="3">
        <v>1875100</v>
      </c>
      <c r="G8959" s="4">
        <v>95191002</v>
      </c>
      <c r="H8959" t="s">
        <v>9447</v>
      </c>
      <c r="I8959" s="2">
        <v>46211.744409722225</v>
      </c>
      <c r="J8959" s="4">
        <v>49900000</v>
      </c>
      <c r="K8959" s="4" t="s">
        <v>6211</v>
      </c>
      <c r="L8959" s="5">
        <v>231</v>
      </c>
      <c r="M8959" s="5">
        <v>95.191001999999997</v>
      </c>
      <c r="N8959" s="5">
        <v>49.9</v>
      </c>
      <c r="O8959" s="5" t="str">
        <f t="shared" si="139"/>
        <v>0,990000</v>
      </c>
      <c r="P8959" s="5" t="s">
        <v>11675</v>
      </c>
      <c r="Q8959" s="5" t="s">
        <v>11373</v>
      </c>
    </row>
    <row r="8960" spans="1:17" x14ac:dyDescent="0.25">
      <c r="A8960">
        <v>64840</v>
      </c>
      <c r="B8960" t="s">
        <v>30</v>
      </c>
      <c r="C8960" s="7">
        <v>46211.786064814813</v>
      </c>
      <c r="D8960" s="4">
        <v>231200000</v>
      </c>
      <c r="E8960" s="3">
        <v>8192000</v>
      </c>
      <c r="F8960" s="3">
        <v>1875700</v>
      </c>
      <c r="G8960" s="4">
        <v>95192001</v>
      </c>
      <c r="H8960" t="s">
        <v>9448</v>
      </c>
      <c r="I8960" s="2">
        <v>46211.744409722225</v>
      </c>
      <c r="J8960" s="4">
        <v>49900000</v>
      </c>
      <c r="K8960" s="4" t="s">
        <v>6211</v>
      </c>
      <c r="L8960" s="5">
        <v>231.2</v>
      </c>
      <c r="M8960" s="5">
        <v>95.192001000000005</v>
      </c>
      <c r="N8960" s="5">
        <v>49.9</v>
      </c>
      <c r="O8960" s="5" t="str">
        <f t="shared" si="139"/>
        <v>0,990000</v>
      </c>
      <c r="P8960" s="5" t="s">
        <v>11285</v>
      </c>
      <c r="Q8960" s="5" t="s">
        <v>11362</v>
      </c>
    </row>
    <row r="8961" spans="1:17" x14ac:dyDescent="0.25">
      <c r="A8961">
        <v>64841</v>
      </c>
      <c r="B8961" t="s">
        <v>30</v>
      </c>
      <c r="C8961" s="7">
        <v>46211.786076388889</v>
      </c>
      <c r="D8961" s="4">
        <v>231200000</v>
      </c>
      <c r="E8961" s="3">
        <v>8192000</v>
      </c>
      <c r="F8961" s="3">
        <v>1875700</v>
      </c>
      <c r="G8961" s="4">
        <v>95192001</v>
      </c>
      <c r="H8961" t="s">
        <v>9449</v>
      </c>
      <c r="I8961" s="2">
        <v>46211.744409722225</v>
      </c>
      <c r="J8961" s="4">
        <v>50000000</v>
      </c>
      <c r="K8961" s="4" t="s">
        <v>6211</v>
      </c>
      <c r="L8961" s="5">
        <v>231.2</v>
      </c>
      <c r="M8961" s="5">
        <v>95.192001000000005</v>
      </c>
      <c r="N8961" s="5">
        <v>50</v>
      </c>
      <c r="O8961" s="5" t="str">
        <f t="shared" si="139"/>
        <v>0,990000</v>
      </c>
      <c r="P8961" s="5" t="s">
        <v>11285</v>
      </c>
      <c r="Q8961" s="5" t="s">
        <v>11362</v>
      </c>
    </row>
    <row r="8962" spans="1:17" x14ac:dyDescent="0.25">
      <c r="A8962">
        <v>64842</v>
      </c>
      <c r="B8962" t="s">
        <v>30</v>
      </c>
      <c r="C8962" s="7">
        <v>46211.786087962966</v>
      </c>
      <c r="D8962" s="4">
        <v>231200000</v>
      </c>
      <c r="E8962" s="3">
        <v>8185000</v>
      </c>
      <c r="F8962" s="3">
        <v>1874300</v>
      </c>
      <c r="G8962" s="4">
        <v>95193001</v>
      </c>
      <c r="H8962" t="s">
        <v>9450</v>
      </c>
      <c r="I8962" s="2">
        <v>46211.744525462964</v>
      </c>
      <c r="J8962" s="4">
        <v>50000000</v>
      </c>
      <c r="K8962" s="4" t="s">
        <v>6211</v>
      </c>
      <c r="L8962" s="5">
        <v>231.2</v>
      </c>
      <c r="M8962" s="5">
        <v>95.193000999999995</v>
      </c>
      <c r="N8962" s="5">
        <v>50</v>
      </c>
      <c r="O8962" s="5" t="str">
        <f t="shared" si="139"/>
        <v>0,990000</v>
      </c>
      <c r="P8962" s="5" t="s">
        <v>11676</v>
      </c>
      <c r="Q8962" s="5" t="s">
        <v>11377</v>
      </c>
    </row>
    <row r="8963" spans="1:17" x14ac:dyDescent="0.25">
      <c r="A8963">
        <v>64843</v>
      </c>
      <c r="B8963" t="s">
        <v>30</v>
      </c>
      <c r="C8963" s="7">
        <v>46211.786099537036</v>
      </c>
      <c r="D8963" s="4">
        <v>231100000</v>
      </c>
      <c r="E8963" s="3">
        <v>8178000</v>
      </c>
      <c r="F8963" s="3">
        <v>1871700</v>
      </c>
      <c r="G8963" s="4">
        <v>95193001</v>
      </c>
      <c r="H8963" t="s">
        <v>9451</v>
      </c>
      <c r="I8963" s="2">
        <v>46211.744525462964</v>
      </c>
      <c r="J8963" s="4">
        <v>50000000</v>
      </c>
      <c r="K8963" s="4" t="s">
        <v>6211</v>
      </c>
      <c r="L8963" s="5">
        <v>231.1</v>
      </c>
      <c r="M8963" s="5">
        <v>95.193000999999995</v>
      </c>
      <c r="N8963" s="5">
        <v>50</v>
      </c>
      <c r="O8963" s="5" t="str">
        <f t="shared" ref="O8963:O9026" si="140">SUBSTITUTE(K8963,".",",")</f>
        <v>0,990000</v>
      </c>
      <c r="P8963" s="5" t="s">
        <v>11293</v>
      </c>
      <c r="Q8963" s="5" t="s">
        <v>11413</v>
      </c>
    </row>
    <row r="8964" spans="1:17" x14ac:dyDescent="0.25">
      <c r="A8964">
        <v>64844</v>
      </c>
      <c r="B8964" t="s">
        <v>30</v>
      </c>
      <c r="C8964" s="7">
        <v>46211.786111111112</v>
      </c>
      <c r="D8964" s="4">
        <v>231100000</v>
      </c>
      <c r="E8964" s="3">
        <v>8182000</v>
      </c>
      <c r="F8964" s="3">
        <v>1872100</v>
      </c>
      <c r="G8964" s="4">
        <v>95194000</v>
      </c>
      <c r="H8964" t="s">
        <v>9452</v>
      </c>
      <c r="I8964" s="2">
        <v>46211.744525462964</v>
      </c>
      <c r="J8964" s="4">
        <v>49900000</v>
      </c>
      <c r="K8964" s="4" t="s">
        <v>6211</v>
      </c>
      <c r="L8964" s="5">
        <v>231.1</v>
      </c>
      <c r="M8964" s="5">
        <v>95.194000000000003</v>
      </c>
      <c r="N8964" s="5">
        <v>49.9</v>
      </c>
      <c r="O8964" s="5" t="str">
        <f t="shared" si="140"/>
        <v>0,990000</v>
      </c>
      <c r="P8964" s="5" t="s">
        <v>11308</v>
      </c>
      <c r="Q8964" s="5" t="s">
        <v>11412</v>
      </c>
    </row>
    <row r="8965" spans="1:17" x14ac:dyDescent="0.25">
      <c r="A8965">
        <v>64845</v>
      </c>
      <c r="B8965" t="s">
        <v>30</v>
      </c>
      <c r="C8965" s="7">
        <v>46211.786122685182</v>
      </c>
      <c r="D8965" s="4">
        <v>231100000</v>
      </c>
      <c r="E8965" s="3">
        <v>8180000</v>
      </c>
      <c r="F8965" s="3">
        <v>1871900</v>
      </c>
      <c r="G8965" s="4">
        <v>95194000</v>
      </c>
      <c r="H8965" t="s">
        <v>9453</v>
      </c>
      <c r="I8965" s="2">
        <v>46211.744525462964</v>
      </c>
      <c r="J8965" s="4">
        <v>50000000</v>
      </c>
      <c r="K8965" s="4" t="s">
        <v>6211</v>
      </c>
      <c r="L8965" s="5">
        <v>231.1</v>
      </c>
      <c r="M8965" s="5">
        <v>95.194000000000003</v>
      </c>
      <c r="N8965" s="5">
        <v>50</v>
      </c>
      <c r="O8965" s="5" t="str">
        <f t="shared" si="140"/>
        <v>0,990000</v>
      </c>
      <c r="P8965" s="5" t="s">
        <v>11300</v>
      </c>
      <c r="Q8965" s="5" t="s">
        <v>11421</v>
      </c>
    </row>
    <row r="8966" spans="1:17" x14ac:dyDescent="0.25">
      <c r="A8966">
        <v>64846</v>
      </c>
      <c r="B8966" t="s">
        <v>30</v>
      </c>
      <c r="C8966" s="7">
        <v>46211.786134259259</v>
      </c>
      <c r="D8966" s="4">
        <v>231100000</v>
      </c>
      <c r="E8966" s="3">
        <v>8180000</v>
      </c>
      <c r="F8966" s="3">
        <v>1871900</v>
      </c>
      <c r="G8966" s="4">
        <v>95195000</v>
      </c>
      <c r="H8966" t="s">
        <v>9454</v>
      </c>
      <c r="I8966" s="2">
        <v>46211.744525462964</v>
      </c>
      <c r="J8966" s="4">
        <v>50000000</v>
      </c>
      <c r="K8966" s="4" t="s">
        <v>6211</v>
      </c>
      <c r="L8966" s="5">
        <v>231.1</v>
      </c>
      <c r="M8966" s="5">
        <v>95.194999999999993</v>
      </c>
      <c r="N8966" s="5">
        <v>50</v>
      </c>
      <c r="O8966" s="5" t="str">
        <f t="shared" si="140"/>
        <v>0,990000</v>
      </c>
      <c r="P8966" s="5" t="s">
        <v>11300</v>
      </c>
      <c r="Q8966" s="5" t="s">
        <v>11421</v>
      </c>
    </row>
    <row r="8967" spans="1:17" x14ac:dyDescent="0.25">
      <c r="A8967">
        <v>64847</v>
      </c>
      <c r="B8967" t="s">
        <v>30</v>
      </c>
      <c r="C8967" s="7">
        <v>46211.786145833335</v>
      </c>
      <c r="D8967" s="4">
        <v>231100000</v>
      </c>
      <c r="E8967" s="3">
        <v>8180000</v>
      </c>
      <c r="F8967" s="3">
        <v>1872300</v>
      </c>
      <c r="G8967" s="4">
        <v>95195000</v>
      </c>
      <c r="H8967" t="s">
        <v>9455</v>
      </c>
      <c r="I8967" s="2">
        <v>46211.744525462964</v>
      </c>
      <c r="J8967" s="4">
        <v>50000000</v>
      </c>
      <c r="K8967" s="4" t="s">
        <v>6211</v>
      </c>
      <c r="L8967" s="5">
        <v>231.1</v>
      </c>
      <c r="M8967" s="5">
        <v>95.194999999999993</v>
      </c>
      <c r="N8967" s="5">
        <v>50</v>
      </c>
      <c r="O8967" s="5" t="str">
        <f t="shared" si="140"/>
        <v>0,990000</v>
      </c>
      <c r="P8967" s="5" t="s">
        <v>11300</v>
      </c>
      <c r="Q8967" s="5" t="s">
        <v>11414</v>
      </c>
    </row>
    <row r="8968" spans="1:17" x14ac:dyDescent="0.25">
      <c r="A8968">
        <v>64848</v>
      </c>
      <c r="B8968" t="s">
        <v>30</v>
      </c>
      <c r="C8968" s="7">
        <v>46211.786157407405</v>
      </c>
      <c r="D8968" s="4">
        <v>231200000</v>
      </c>
      <c r="E8968" s="3">
        <v>8178000</v>
      </c>
      <c r="F8968" s="3">
        <v>1872200</v>
      </c>
      <c r="G8968" s="4">
        <v>95195999</v>
      </c>
      <c r="H8968" t="s">
        <v>9456</v>
      </c>
      <c r="I8968" s="2">
        <v>46211.744525462964</v>
      </c>
      <c r="J8968" s="4">
        <v>50000000</v>
      </c>
      <c r="K8968" s="4" t="s">
        <v>6211</v>
      </c>
      <c r="L8968" s="5">
        <v>231.2</v>
      </c>
      <c r="M8968" s="5">
        <v>95.195999</v>
      </c>
      <c r="N8968" s="5">
        <v>50</v>
      </c>
      <c r="O8968" s="5" t="str">
        <f t="shared" si="140"/>
        <v>0,990000</v>
      </c>
      <c r="P8968" s="5" t="s">
        <v>11293</v>
      </c>
      <c r="Q8968" s="5" t="s">
        <v>11404</v>
      </c>
    </row>
    <row r="8969" spans="1:17" x14ac:dyDescent="0.25">
      <c r="A8969">
        <v>64849</v>
      </c>
      <c r="B8969" t="s">
        <v>30</v>
      </c>
      <c r="C8969" s="7">
        <v>46211.786168981482</v>
      </c>
      <c r="D8969" s="4">
        <v>231200000</v>
      </c>
      <c r="E8969" s="3">
        <v>8173000</v>
      </c>
      <c r="F8969" s="3">
        <v>1871100</v>
      </c>
      <c r="G8969" s="4">
        <v>95195999</v>
      </c>
      <c r="H8969" t="s">
        <v>9457</v>
      </c>
      <c r="I8969" s="2">
        <v>46211.744525462964</v>
      </c>
      <c r="J8969" s="4">
        <v>50000000</v>
      </c>
      <c r="K8969" s="4" t="s">
        <v>6211</v>
      </c>
      <c r="L8969" s="5">
        <v>231.2</v>
      </c>
      <c r="M8969" s="5">
        <v>95.195999</v>
      </c>
      <c r="N8969" s="5">
        <v>50</v>
      </c>
      <c r="O8969" s="5" t="str">
        <f t="shared" si="140"/>
        <v>0,990000</v>
      </c>
      <c r="P8969" s="5" t="s">
        <v>11311</v>
      </c>
      <c r="Q8969" s="5" t="s">
        <v>11407</v>
      </c>
    </row>
    <row r="8970" spans="1:17" x14ac:dyDescent="0.25">
      <c r="A8970">
        <v>64850</v>
      </c>
      <c r="B8970" t="s">
        <v>30</v>
      </c>
      <c r="C8970" s="7">
        <v>46211.786180555559</v>
      </c>
      <c r="D8970" s="4">
        <v>231100000</v>
      </c>
      <c r="E8970" s="3">
        <v>8173000</v>
      </c>
      <c r="F8970" s="3">
        <v>1870400</v>
      </c>
      <c r="G8970" s="4">
        <v>95196999</v>
      </c>
      <c r="H8970" t="s">
        <v>9458</v>
      </c>
      <c r="I8970" s="2">
        <v>46211.744525462964</v>
      </c>
      <c r="J8970" s="4">
        <v>50000000</v>
      </c>
      <c r="K8970" s="4" t="s">
        <v>6211</v>
      </c>
      <c r="L8970" s="5">
        <v>231.1</v>
      </c>
      <c r="M8970" s="5">
        <v>95.196999000000005</v>
      </c>
      <c r="N8970" s="5">
        <v>50</v>
      </c>
      <c r="O8970" s="5" t="str">
        <f t="shared" si="140"/>
        <v>0,990000</v>
      </c>
      <c r="P8970" s="5" t="s">
        <v>11311</v>
      </c>
      <c r="Q8970" s="5" t="s">
        <v>11436</v>
      </c>
    </row>
    <row r="8971" spans="1:17" x14ac:dyDescent="0.25">
      <c r="A8971">
        <v>64851</v>
      </c>
      <c r="B8971" t="s">
        <v>30</v>
      </c>
      <c r="C8971" s="7">
        <v>46211.786192129628</v>
      </c>
      <c r="D8971" s="4">
        <v>231100000</v>
      </c>
      <c r="E8971" s="3">
        <v>8173000</v>
      </c>
      <c r="F8971" s="3">
        <v>1870400</v>
      </c>
      <c r="G8971" s="4">
        <v>95196999</v>
      </c>
      <c r="H8971" t="s">
        <v>9459</v>
      </c>
      <c r="I8971" s="2">
        <v>46211.744525462964</v>
      </c>
      <c r="J8971" s="4">
        <v>50000000</v>
      </c>
      <c r="K8971" s="4" t="s">
        <v>6211</v>
      </c>
      <c r="L8971" s="5">
        <v>231.1</v>
      </c>
      <c r="M8971" s="5">
        <v>95.196999000000005</v>
      </c>
      <c r="N8971" s="5">
        <v>50</v>
      </c>
      <c r="O8971" s="5" t="str">
        <f t="shared" si="140"/>
        <v>0,990000</v>
      </c>
      <c r="P8971" s="5" t="s">
        <v>11311</v>
      </c>
      <c r="Q8971" s="5" t="s">
        <v>11436</v>
      </c>
    </row>
    <row r="8972" spans="1:17" x14ac:dyDescent="0.25">
      <c r="A8972">
        <v>64852</v>
      </c>
      <c r="B8972" t="s">
        <v>30</v>
      </c>
      <c r="C8972" s="7">
        <v>46211.786203703705</v>
      </c>
      <c r="D8972" s="4">
        <v>231000000</v>
      </c>
      <c r="E8972" s="3">
        <v>8173000</v>
      </c>
      <c r="F8972" s="3">
        <v>1870000</v>
      </c>
      <c r="G8972" s="4">
        <v>95197998</v>
      </c>
      <c r="H8972" t="s">
        <v>9460</v>
      </c>
      <c r="I8972" s="2">
        <v>46211.744641203702</v>
      </c>
      <c r="J8972" s="4">
        <v>50000000</v>
      </c>
      <c r="K8972" s="4" t="s">
        <v>6211</v>
      </c>
      <c r="L8972" s="5">
        <v>231</v>
      </c>
      <c r="M8972" s="5">
        <v>95.197997999999998</v>
      </c>
      <c r="N8972" s="5">
        <v>50</v>
      </c>
      <c r="O8972" s="5" t="str">
        <f t="shared" si="140"/>
        <v>0,990000</v>
      </c>
      <c r="P8972" s="5" t="s">
        <v>11311</v>
      </c>
      <c r="Q8972" s="5" t="s">
        <v>11433</v>
      </c>
    </row>
    <row r="8973" spans="1:17" x14ac:dyDescent="0.25">
      <c r="A8973">
        <v>64853</v>
      </c>
      <c r="B8973" t="s">
        <v>30</v>
      </c>
      <c r="C8973" s="7">
        <v>46211.786215277774</v>
      </c>
      <c r="D8973" s="4">
        <v>231000000</v>
      </c>
      <c r="E8973" s="3">
        <v>8170000</v>
      </c>
      <c r="F8973" s="3">
        <v>1869300</v>
      </c>
      <c r="G8973" s="4">
        <v>95197998</v>
      </c>
      <c r="H8973" t="s">
        <v>9461</v>
      </c>
      <c r="I8973" s="2">
        <v>46211.744641203702</v>
      </c>
      <c r="J8973" s="4">
        <v>50000000</v>
      </c>
      <c r="K8973" s="4" t="s">
        <v>6211</v>
      </c>
      <c r="L8973" s="5">
        <v>231</v>
      </c>
      <c r="M8973" s="5">
        <v>95.197997999999998</v>
      </c>
      <c r="N8973" s="5">
        <v>50</v>
      </c>
      <c r="O8973" s="5" t="str">
        <f t="shared" si="140"/>
        <v>0,990000</v>
      </c>
      <c r="P8973" s="5" t="s">
        <v>11352</v>
      </c>
      <c r="Q8973" s="5" t="s">
        <v>11442</v>
      </c>
    </row>
    <row r="8974" spans="1:17" x14ac:dyDescent="0.25">
      <c r="A8974">
        <v>64854</v>
      </c>
      <c r="B8974" t="s">
        <v>30</v>
      </c>
      <c r="C8974" s="7">
        <v>46211.786226851851</v>
      </c>
      <c r="D8974" s="4">
        <v>231000000</v>
      </c>
      <c r="E8974" s="3">
        <v>8170000</v>
      </c>
      <c r="F8974" s="3">
        <v>1869000</v>
      </c>
      <c r="G8974" s="4">
        <v>95198997</v>
      </c>
      <c r="H8974" t="s">
        <v>9462</v>
      </c>
      <c r="I8974" s="2">
        <v>46211.744641203702</v>
      </c>
      <c r="J8974" s="4">
        <v>50000000</v>
      </c>
      <c r="K8974" s="4" t="s">
        <v>6211</v>
      </c>
      <c r="L8974" s="5">
        <v>231</v>
      </c>
      <c r="M8974" s="5">
        <v>95.198997000000006</v>
      </c>
      <c r="N8974" s="5">
        <v>50</v>
      </c>
      <c r="O8974" s="5" t="str">
        <f t="shared" si="140"/>
        <v>0,990000</v>
      </c>
      <c r="P8974" s="5" t="s">
        <v>11352</v>
      </c>
      <c r="Q8974" s="5" t="s">
        <v>11446</v>
      </c>
    </row>
    <row r="8975" spans="1:17" x14ac:dyDescent="0.25">
      <c r="A8975">
        <v>64855</v>
      </c>
      <c r="B8975" t="s">
        <v>30</v>
      </c>
      <c r="C8975" s="7">
        <v>46211.786238425928</v>
      </c>
      <c r="D8975" s="4">
        <v>231000000</v>
      </c>
      <c r="E8975" s="3">
        <v>8170000</v>
      </c>
      <c r="F8975" s="3">
        <v>1869000</v>
      </c>
      <c r="G8975" s="4">
        <v>95198997</v>
      </c>
      <c r="H8975" t="s">
        <v>9463</v>
      </c>
      <c r="I8975" s="2">
        <v>46211.744641203702</v>
      </c>
      <c r="J8975" s="4">
        <v>50000000</v>
      </c>
      <c r="K8975" s="4" t="s">
        <v>6211</v>
      </c>
      <c r="L8975" s="5">
        <v>231</v>
      </c>
      <c r="M8975" s="5">
        <v>95.198997000000006</v>
      </c>
      <c r="N8975" s="5">
        <v>50</v>
      </c>
      <c r="O8975" s="5" t="str">
        <f t="shared" si="140"/>
        <v>0,990000</v>
      </c>
      <c r="P8975" s="5" t="s">
        <v>11352</v>
      </c>
      <c r="Q8975" s="5" t="s">
        <v>11446</v>
      </c>
    </row>
    <row r="8976" spans="1:17" x14ac:dyDescent="0.25">
      <c r="A8976">
        <v>64856</v>
      </c>
      <c r="B8976" t="s">
        <v>30</v>
      </c>
      <c r="C8976" s="7">
        <v>46211.786249999997</v>
      </c>
      <c r="D8976" s="4">
        <v>231000000</v>
      </c>
      <c r="E8976" s="3">
        <v>8169000</v>
      </c>
      <c r="F8976" s="3">
        <v>1868300</v>
      </c>
      <c r="G8976" s="4">
        <v>95199997</v>
      </c>
      <c r="H8976" t="s">
        <v>9464</v>
      </c>
      <c r="I8976" s="2">
        <v>46211.744641203702</v>
      </c>
      <c r="J8976" s="4">
        <v>50000000</v>
      </c>
      <c r="K8976" s="4" t="s">
        <v>6211</v>
      </c>
      <c r="L8976" s="5">
        <v>231</v>
      </c>
      <c r="M8976" s="5">
        <v>95.199996999999996</v>
      </c>
      <c r="N8976" s="5">
        <v>50</v>
      </c>
      <c r="O8976" s="5" t="str">
        <f t="shared" si="140"/>
        <v>0,990000</v>
      </c>
      <c r="P8976" s="5" t="s">
        <v>11360</v>
      </c>
      <c r="Q8976" s="5" t="s">
        <v>11457</v>
      </c>
    </row>
    <row r="8977" spans="1:17" x14ac:dyDescent="0.25">
      <c r="A8977">
        <v>64857</v>
      </c>
      <c r="B8977" t="s">
        <v>30</v>
      </c>
      <c r="C8977" s="7">
        <v>46211.786261574074</v>
      </c>
      <c r="D8977" s="4">
        <v>230900000</v>
      </c>
      <c r="E8977" s="3">
        <v>8170000</v>
      </c>
      <c r="F8977" s="3">
        <v>1868300</v>
      </c>
      <c r="G8977" s="4">
        <v>95199997</v>
      </c>
      <c r="H8977" t="s">
        <v>9465</v>
      </c>
      <c r="I8977" s="2">
        <v>46211.744641203702</v>
      </c>
      <c r="J8977" s="4">
        <v>50000000</v>
      </c>
      <c r="K8977" s="4" t="s">
        <v>6211</v>
      </c>
      <c r="L8977" s="5">
        <v>230.9</v>
      </c>
      <c r="M8977" s="5">
        <v>95.199996999999996</v>
      </c>
      <c r="N8977" s="5">
        <v>50</v>
      </c>
      <c r="O8977" s="5" t="str">
        <f t="shared" si="140"/>
        <v>0,990000</v>
      </c>
      <c r="P8977" s="5" t="s">
        <v>11352</v>
      </c>
      <c r="Q8977" s="5" t="s">
        <v>11457</v>
      </c>
    </row>
    <row r="8978" spans="1:17" x14ac:dyDescent="0.25">
      <c r="A8978">
        <v>64858</v>
      </c>
      <c r="B8978" t="s">
        <v>30</v>
      </c>
      <c r="C8978" s="7">
        <v>46211.786273148151</v>
      </c>
      <c r="D8978" s="4">
        <v>230900000</v>
      </c>
      <c r="E8978" s="3">
        <v>8173000</v>
      </c>
      <c r="F8978" s="3">
        <v>1869200</v>
      </c>
      <c r="G8978" s="4">
        <v>95200996</v>
      </c>
      <c r="H8978" t="s">
        <v>9466</v>
      </c>
      <c r="I8978" s="2">
        <v>46211.744641203702</v>
      </c>
      <c r="J8978" s="4">
        <v>49900000</v>
      </c>
      <c r="K8978" s="4" t="s">
        <v>6211</v>
      </c>
      <c r="L8978" s="5">
        <v>230.9</v>
      </c>
      <c r="M8978" s="5">
        <v>95.200996000000004</v>
      </c>
      <c r="N8978" s="5">
        <v>49.9</v>
      </c>
      <c r="O8978" s="5" t="str">
        <f t="shared" si="140"/>
        <v>0,990000</v>
      </c>
      <c r="P8978" s="5" t="s">
        <v>11311</v>
      </c>
      <c r="Q8978" s="5" t="s">
        <v>11450</v>
      </c>
    </row>
    <row r="8979" spans="1:17" x14ac:dyDescent="0.25">
      <c r="A8979">
        <v>64859</v>
      </c>
      <c r="B8979" t="s">
        <v>30</v>
      </c>
      <c r="C8979" s="7">
        <v>46211.78628472222</v>
      </c>
      <c r="D8979" s="4">
        <v>230900000</v>
      </c>
      <c r="E8979" s="3">
        <v>8174000</v>
      </c>
      <c r="F8979" s="3">
        <v>1869300</v>
      </c>
      <c r="G8979" s="4">
        <v>95200996</v>
      </c>
      <c r="H8979" t="s">
        <v>9467</v>
      </c>
      <c r="I8979" s="2">
        <v>46211.744641203702</v>
      </c>
      <c r="J8979" s="4">
        <v>50000000</v>
      </c>
      <c r="K8979" s="4" t="s">
        <v>6211</v>
      </c>
      <c r="L8979" s="5">
        <v>230.9</v>
      </c>
      <c r="M8979" s="5">
        <v>95.200996000000004</v>
      </c>
      <c r="N8979" s="5">
        <v>50</v>
      </c>
      <c r="O8979" s="5" t="str">
        <f t="shared" si="140"/>
        <v>0,990000</v>
      </c>
      <c r="P8979" s="5" t="s">
        <v>11347</v>
      </c>
      <c r="Q8979" s="5" t="s">
        <v>11442</v>
      </c>
    </row>
    <row r="8980" spans="1:17" x14ac:dyDescent="0.25">
      <c r="A8980">
        <v>64860</v>
      </c>
      <c r="B8980" t="s">
        <v>30</v>
      </c>
      <c r="C8980" s="7">
        <v>46211.786296296297</v>
      </c>
      <c r="D8980" s="4">
        <v>230900000</v>
      </c>
      <c r="E8980" s="3">
        <v>8174000</v>
      </c>
      <c r="F8980" s="3">
        <v>1869300</v>
      </c>
      <c r="G8980" s="4">
        <v>95202003</v>
      </c>
      <c r="H8980" t="s">
        <v>9468</v>
      </c>
      <c r="I8980" s="2">
        <v>46211.744641203702</v>
      </c>
      <c r="J8980" s="4">
        <v>50000000</v>
      </c>
      <c r="K8980" s="4" t="s">
        <v>6211</v>
      </c>
      <c r="L8980" s="5">
        <v>230.9</v>
      </c>
      <c r="M8980" s="5">
        <v>95.202003000000005</v>
      </c>
      <c r="N8980" s="5">
        <v>50</v>
      </c>
      <c r="O8980" s="5" t="str">
        <f t="shared" si="140"/>
        <v>0,990000</v>
      </c>
      <c r="P8980" s="5" t="s">
        <v>11347</v>
      </c>
      <c r="Q8980" s="5" t="s">
        <v>11442</v>
      </c>
    </row>
    <row r="8981" spans="1:17" x14ac:dyDescent="0.25">
      <c r="A8981">
        <v>64861</v>
      </c>
      <c r="B8981" t="s">
        <v>30</v>
      </c>
      <c r="C8981" s="7">
        <v>46211.786307870374</v>
      </c>
      <c r="D8981" s="4">
        <v>231000000</v>
      </c>
      <c r="E8981" s="3">
        <v>8170000</v>
      </c>
      <c r="F8981" s="3">
        <v>1869100</v>
      </c>
      <c r="G8981" s="4">
        <v>95202003</v>
      </c>
      <c r="H8981" t="s">
        <v>9469</v>
      </c>
      <c r="I8981" s="2">
        <v>46211.744641203702</v>
      </c>
      <c r="J8981" s="4">
        <v>50000000</v>
      </c>
      <c r="K8981" s="4" t="s">
        <v>6211</v>
      </c>
      <c r="L8981" s="5">
        <v>231</v>
      </c>
      <c r="M8981" s="5">
        <v>95.202003000000005</v>
      </c>
      <c r="N8981" s="5">
        <v>50</v>
      </c>
      <c r="O8981" s="5" t="str">
        <f t="shared" si="140"/>
        <v>0,990000</v>
      </c>
      <c r="P8981" s="5" t="s">
        <v>11352</v>
      </c>
      <c r="Q8981" s="5" t="s">
        <v>11443</v>
      </c>
    </row>
    <row r="8982" spans="1:17" x14ac:dyDescent="0.25">
      <c r="A8982">
        <v>64862</v>
      </c>
      <c r="B8982" t="s">
        <v>30</v>
      </c>
      <c r="C8982" s="7">
        <v>46211.786319444444</v>
      </c>
      <c r="D8982" s="4">
        <v>231000000</v>
      </c>
      <c r="E8982" s="3">
        <v>8170000</v>
      </c>
      <c r="F8982" s="3">
        <v>1868900</v>
      </c>
      <c r="G8982" s="4">
        <v>95203003</v>
      </c>
      <c r="H8982" t="s">
        <v>9470</v>
      </c>
      <c r="I8982" s="2">
        <v>46211.744756944441</v>
      </c>
      <c r="J8982" s="4">
        <v>49900000</v>
      </c>
      <c r="K8982" s="4" t="s">
        <v>6211</v>
      </c>
      <c r="L8982" s="5">
        <v>231</v>
      </c>
      <c r="M8982" s="5">
        <v>95.203002999999995</v>
      </c>
      <c r="N8982" s="5">
        <v>49.9</v>
      </c>
      <c r="O8982" s="5" t="str">
        <f t="shared" si="140"/>
        <v>0,990000</v>
      </c>
      <c r="P8982" s="5" t="s">
        <v>11352</v>
      </c>
      <c r="Q8982" s="5" t="s">
        <v>11459</v>
      </c>
    </row>
    <row r="8983" spans="1:17" x14ac:dyDescent="0.25">
      <c r="A8983">
        <v>64863</v>
      </c>
      <c r="B8983" t="s">
        <v>30</v>
      </c>
      <c r="C8983" s="7">
        <v>46211.78633101852</v>
      </c>
      <c r="D8983" s="4">
        <v>230900000</v>
      </c>
      <c r="E8983" s="3">
        <v>8171000</v>
      </c>
      <c r="F8983" s="3">
        <v>1868600</v>
      </c>
      <c r="G8983" s="4">
        <v>95204002</v>
      </c>
      <c r="H8983" t="s">
        <v>9471</v>
      </c>
      <c r="I8983" s="2">
        <v>46211.744756944441</v>
      </c>
      <c r="J8983" s="4">
        <v>49900000</v>
      </c>
      <c r="K8983" s="4" t="s">
        <v>6211</v>
      </c>
      <c r="L8983" s="5">
        <v>230.9</v>
      </c>
      <c r="M8983" s="5">
        <v>95.204002000000003</v>
      </c>
      <c r="N8983" s="5">
        <v>49.9</v>
      </c>
      <c r="O8983" s="5" t="str">
        <f t="shared" si="140"/>
        <v>0,990000</v>
      </c>
      <c r="P8983" s="5" t="s">
        <v>11322</v>
      </c>
      <c r="Q8983" s="5" t="s">
        <v>11455</v>
      </c>
    </row>
    <row r="8984" spans="1:17" x14ac:dyDescent="0.25">
      <c r="A8984">
        <v>64864</v>
      </c>
      <c r="B8984" t="s">
        <v>30</v>
      </c>
      <c r="C8984" s="7">
        <v>46211.78634259259</v>
      </c>
      <c r="D8984" s="4">
        <v>230900000</v>
      </c>
      <c r="E8984" s="3">
        <v>8171000</v>
      </c>
      <c r="F8984" s="3">
        <v>1868600</v>
      </c>
      <c r="G8984" s="4">
        <v>95204002</v>
      </c>
      <c r="H8984" t="s">
        <v>9472</v>
      </c>
      <c r="I8984" s="2">
        <v>46211.744756944441</v>
      </c>
      <c r="J8984" s="4">
        <v>50000000</v>
      </c>
      <c r="K8984" s="4" t="s">
        <v>6211</v>
      </c>
      <c r="L8984" s="5">
        <v>230.9</v>
      </c>
      <c r="M8984" s="5">
        <v>95.204002000000003</v>
      </c>
      <c r="N8984" s="5">
        <v>50</v>
      </c>
      <c r="O8984" s="5" t="str">
        <f t="shared" si="140"/>
        <v>0,990000</v>
      </c>
      <c r="P8984" s="5" t="s">
        <v>11322</v>
      </c>
      <c r="Q8984" s="5" t="s">
        <v>11455</v>
      </c>
    </row>
    <row r="8985" spans="1:17" x14ac:dyDescent="0.25">
      <c r="A8985">
        <v>64865</v>
      </c>
      <c r="B8985" t="s">
        <v>30</v>
      </c>
      <c r="C8985" s="7">
        <v>46211.786354166667</v>
      </c>
      <c r="D8985" s="4">
        <v>231000000</v>
      </c>
      <c r="E8985" s="3">
        <v>8173000</v>
      </c>
      <c r="F8985" s="3">
        <v>1869400</v>
      </c>
      <c r="G8985" s="4">
        <v>95205002</v>
      </c>
      <c r="H8985" t="s">
        <v>9473</v>
      </c>
      <c r="I8985" s="2">
        <v>46211.744756944441</v>
      </c>
      <c r="J8985" s="4">
        <v>49900000</v>
      </c>
      <c r="K8985" s="4" t="s">
        <v>6211</v>
      </c>
      <c r="L8985" s="5">
        <v>231</v>
      </c>
      <c r="M8985" s="5">
        <v>95.205001999999993</v>
      </c>
      <c r="N8985" s="5">
        <v>49.9</v>
      </c>
      <c r="O8985" s="5" t="str">
        <f t="shared" si="140"/>
        <v>0,990000</v>
      </c>
      <c r="P8985" s="5" t="s">
        <v>11311</v>
      </c>
      <c r="Q8985" s="5" t="s">
        <v>11434</v>
      </c>
    </row>
    <row r="8986" spans="1:17" x14ac:dyDescent="0.25">
      <c r="A8986">
        <v>64866</v>
      </c>
      <c r="B8986" t="s">
        <v>30</v>
      </c>
      <c r="C8986" s="7">
        <v>46211.786365740743</v>
      </c>
      <c r="D8986" s="4">
        <v>231000000</v>
      </c>
      <c r="E8986" s="3">
        <v>8174000</v>
      </c>
      <c r="F8986" s="3">
        <v>1869600</v>
      </c>
      <c r="G8986" s="4">
        <v>95205002</v>
      </c>
      <c r="H8986" t="s">
        <v>9474</v>
      </c>
      <c r="I8986" s="2">
        <v>46211.744756944441</v>
      </c>
      <c r="J8986" s="4">
        <v>49900000</v>
      </c>
      <c r="K8986" s="4" t="s">
        <v>6211</v>
      </c>
      <c r="L8986" s="5">
        <v>231</v>
      </c>
      <c r="M8986" s="5">
        <v>95.205001999999993</v>
      </c>
      <c r="N8986" s="5">
        <v>49.9</v>
      </c>
      <c r="O8986" s="5" t="str">
        <f t="shared" si="140"/>
        <v>0,990000</v>
      </c>
      <c r="P8986" s="5" t="s">
        <v>11347</v>
      </c>
      <c r="Q8986" s="5" t="s">
        <v>11441</v>
      </c>
    </row>
    <row r="8987" spans="1:17" x14ac:dyDescent="0.25">
      <c r="A8987">
        <v>64867</v>
      </c>
      <c r="B8987" t="s">
        <v>30</v>
      </c>
      <c r="C8987" s="7">
        <v>46211.786377314813</v>
      </c>
      <c r="D8987" s="4">
        <v>231100000</v>
      </c>
      <c r="E8987" s="3">
        <v>8175000</v>
      </c>
      <c r="F8987" s="3">
        <v>1870600</v>
      </c>
      <c r="G8987" s="4">
        <v>95206001</v>
      </c>
      <c r="H8987" t="s">
        <v>9475</v>
      </c>
      <c r="I8987" s="2">
        <v>46211.744756944441</v>
      </c>
      <c r="J8987" s="4">
        <v>49900000</v>
      </c>
      <c r="K8987" s="4" t="s">
        <v>6211</v>
      </c>
      <c r="L8987" s="5">
        <v>231.1</v>
      </c>
      <c r="M8987" s="5">
        <v>95.206001000000001</v>
      </c>
      <c r="N8987" s="5">
        <v>49.9</v>
      </c>
      <c r="O8987" s="5" t="str">
        <f t="shared" si="140"/>
        <v>0,990000</v>
      </c>
      <c r="P8987" s="5" t="s">
        <v>11297</v>
      </c>
      <c r="Q8987" s="5" t="s">
        <v>11430</v>
      </c>
    </row>
    <row r="8988" spans="1:17" x14ac:dyDescent="0.25">
      <c r="A8988">
        <v>64868</v>
      </c>
      <c r="B8988" t="s">
        <v>30</v>
      </c>
      <c r="C8988" s="7">
        <v>46211.78638888889</v>
      </c>
      <c r="D8988" s="4">
        <v>231100000</v>
      </c>
      <c r="E8988" s="3">
        <v>8174000</v>
      </c>
      <c r="F8988" s="3">
        <v>1870800</v>
      </c>
      <c r="G8988" s="4">
        <v>95206001</v>
      </c>
      <c r="H8988" t="s">
        <v>9476</v>
      </c>
      <c r="I8988" s="2">
        <v>46211.744756944441</v>
      </c>
      <c r="J8988" s="4">
        <v>49900000</v>
      </c>
      <c r="K8988" s="4" t="s">
        <v>6211</v>
      </c>
      <c r="L8988" s="5">
        <v>231.1</v>
      </c>
      <c r="M8988" s="5">
        <v>95.206001000000001</v>
      </c>
      <c r="N8988" s="5">
        <v>49.9</v>
      </c>
      <c r="O8988" s="5" t="str">
        <f t="shared" si="140"/>
        <v>0,990000</v>
      </c>
      <c r="P8988" s="5" t="s">
        <v>11347</v>
      </c>
      <c r="Q8988" s="5" t="s">
        <v>11427</v>
      </c>
    </row>
    <row r="8989" spans="1:17" x14ac:dyDescent="0.25">
      <c r="A8989">
        <v>64869</v>
      </c>
      <c r="B8989" t="s">
        <v>30</v>
      </c>
      <c r="C8989" s="7">
        <v>46211.786400462966</v>
      </c>
      <c r="D8989" s="4">
        <v>231100000</v>
      </c>
      <c r="E8989" s="3">
        <v>8174000</v>
      </c>
      <c r="F8989" s="3">
        <v>1870800</v>
      </c>
      <c r="G8989" s="4">
        <v>95207001</v>
      </c>
      <c r="H8989" t="s">
        <v>9477</v>
      </c>
      <c r="I8989" s="2">
        <v>46211.744756944441</v>
      </c>
      <c r="J8989" s="4">
        <v>49900000</v>
      </c>
      <c r="K8989" s="4" t="s">
        <v>6211</v>
      </c>
      <c r="L8989" s="5">
        <v>231.1</v>
      </c>
      <c r="M8989" s="5">
        <v>95.207001000000005</v>
      </c>
      <c r="N8989" s="5">
        <v>49.9</v>
      </c>
      <c r="O8989" s="5" t="str">
        <f t="shared" si="140"/>
        <v>0,990000</v>
      </c>
      <c r="P8989" s="5" t="s">
        <v>11347</v>
      </c>
      <c r="Q8989" s="5" t="s">
        <v>11427</v>
      </c>
    </row>
    <row r="8990" spans="1:17" x14ac:dyDescent="0.25">
      <c r="A8990">
        <v>64870</v>
      </c>
      <c r="B8990" t="s">
        <v>30</v>
      </c>
      <c r="C8990" s="7">
        <v>46211.786412037036</v>
      </c>
      <c r="D8990" s="4">
        <v>231100000</v>
      </c>
      <c r="E8990" s="3">
        <v>8166000</v>
      </c>
      <c r="F8990" s="3">
        <v>1868600</v>
      </c>
      <c r="G8990" s="4">
        <v>95207001</v>
      </c>
      <c r="H8990" t="s">
        <v>9478</v>
      </c>
      <c r="I8990" s="2">
        <v>46211.744756944441</v>
      </c>
      <c r="J8990" s="4">
        <v>50000000</v>
      </c>
      <c r="K8990" s="4" t="s">
        <v>6211</v>
      </c>
      <c r="L8990" s="5">
        <v>231.1</v>
      </c>
      <c r="M8990" s="5">
        <v>95.207001000000005</v>
      </c>
      <c r="N8990" s="5">
        <v>50</v>
      </c>
      <c r="O8990" s="5" t="str">
        <f t="shared" si="140"/>
        <v>0,990000</v>
      </c>
      <c r="P8990" s="5" t="s">
        <v>11374</v>
      </c>
      <c r="Q8990" s="5" t="s">
        <v>11455</v>
      </c>
    </row>
    <row r="8991" spans="1:17" x14ac:dyDescent="0.25">
      <c r="A8991">
        <v>64871</v>
      </c>
      <c r="B8991" t="s">
        <v>30</v>
      </c>
      <c r="C8991" s="7">
        <v>46211.786423611113</v>
      </c>
      <c r="D8991" s="4">
        <v>231100000</v>
      </c>
      <c r="E8991" s="3">
        <v>8169000</v>
      </c>
      <c r="F8991" s="3">
        <v>1869600</v>
      </c>
      <c r="G8991" s="4">
        <v>95208000</v>
      </c>
      <c r="H8991" t="s">
        <v>9479</v>
      </c>
      <c r="I8991" s="2">
        <v>46211.744756944441</v>
      </c>
      <c r="J8991" s="4">
        <v>49900000</v>
      </c>
      <c r="K8991" s="4" t="s">
        <v>6211</v>
      </c>
      <c r="L8991" s="5">
        <v>231.1</v>
      </c>
      <c r="M8991" s="5">
        <v>95.207999999999998</v>
      </c>
      <c r="N8991" s="5">
        <v>49.9</v>
      </c>
      <c r="O8991" s="5" t="str">
        <f t="shared" si="140"/>
        <v>0,990000</v>
      </c>
      <c r="P8991" s="5" t="s">
        <v>11360</v>
      </c>
      <c r="Q8991" s="5" t="s">
        <v>11441</v>
      </c>
    </row>
    <row r="8992" spans="1:17" x14ac:dyDescent="0.25">
      <c r="A8992">
        <v>64872</v>
      </c>
      <c r="B8992" t="s">
        <v>30</v>
      </c>
      <c r="C8992" s="7">
        <v>46211.786435185182</v>
      </c>
      <c r="D8992" s="4">
        <v>231200000</v>
      </c>
      <c r="E8992" s="3">
        <v>8174000</v>
      </c>
      <c r="F8992" s="3">
        <v>1871600</v>
      </c>
      <c r="G8992" s="4">
        <v>95208000</v>
      </c>
      <c r="H8992" t="s">
        <v>9480</v>
      </c>
      <c r="I8992" s="2">
        <v>46211.744872685187</v>
      </c>
      <c r="J8992" s="4">
        <v>49900000</v>
      </c>
      <c r="K8992" s="4" t="s">
        <v>6211</v>
      </c>
      <c r="L8992" s="5">
        <v>231.2</v>
      </c>
      <c r="M8992" s="5">
        <v>95.207999999999998</v>
      </c>
      <c r="N8992" s="5">
        <v>49.9</v>
      </c>
      <c r="O8992" s="5" t="str">
        <f t="shared" si="140"/>
        <v>0,990000</v>
      </c>
      <c r="P8992" s="5" t="s">
        <v>11347</v>
      </c>
      <c r="Q8992" s="5" t="s">
        <v>11418</v>
      </c>
    </row>
    <row r="8993" spans="1:17" x14ac:dyDescent="0.25">
      <c r="A8993">
        <v>64873</v>
      </c>
      <c r="B8993" t="s">
        <v>30</v>
      </c>
      <c r="C8993" s="7">
        <v>46211.786446759259</v>
      </c>
      <c r="D8993" s="4">
        <v>231200000</v>
      </c>
      <c r="E8993" s="3">
        <v>8174000</v>
      </c>
      <c r="F8993" s="3">
        <v>1871600</v>
      </c>
      <c r="G8993" s="4">
        <v>95209000</v>
      </c>
      <c r="H8993" t="s">
        <v>9481</v>
      </c>
      <c r="I8993" s="2">
        <v>46211.744872685187</v>
      </c>
      <c r="J8993" s="4">
        <v>49900000</v>
      </c>
      <c r="K8993" s="4" t="s">
        <v>6211</v>
      </c>
      <c r="L8993" s="5">
        <v>231.2</v>
      </c>
      <c r="M8993" s="5">
        <v>95.209000000000003</v>
      </c>
      <c r="N8993" s="5">
        <v>49.9</v>
      </c>
      <c r="O8993" s="5" t="str">
        <f t="shared" si="140"/>
        <v>0,990000</v>
      </c>
      <c r="P8993" s="5" t="s">
        <v>11347</v>
      </c>
      <c r="Q8993" s="5" t="s">
        <v>11418</v>
      </c>
    </row>
    <row r="8994" spans="1:17" x14ac:dyDescent="0.25">
      <c r="A8994">
        <v>64874</v>
      </c>
      <c r="B8994" t="s">
        <v>30</v>
      </c>
      <c r="C8994" s="7">
        <v>46211.786458333336</v>
      </c>
      <c r="D8994" s="4">
        <v>231200000</v>
      </c>
      <c r="E8994" s="3">
        <v>8172000</v>
      </c>
      <c r="F8994" s="3">
        <v>1871300</v>
      </c>
      <c r="G8994" s="4">
        <v>95209000</v>
      </c>
      <c r="H8994" t="s">
        <v>9482</v>
      </c>
      <c r="I8994" s="2">
        <v>46211.744872685187</v>
      </c>
      <c r="J8994" s="4">
        <v>49900000</v>
      </c>
      <c r="K8994" s="4" t="s">
        <v>6211</v>
      </c>
      <c r="L8994" s="5">
        <v>231.2</v>
      </c>
      <c r="M8994" s="5">
        <v>95.209000000000003</v>
      </c>
      <c r="N8994" s="5">
        <v>49.9</v>
      </c>
      <c r="O8994" s="5" t="str">
        <f t="shared" si="140"/>
        <v>0,990000</v>
      </c>
      <c r="P8994" s="5" t="s">
        <v>11348</v>
      </c>
      <c r="Q8994" s="5" t="s">
        <v>11425</v>
      </c>
    </row>
    <row r="8995" spans="1:17" x14ac:dyDescent="0.25">
      <c r="A8995">
        <v>64875</v>
      </c>
      <c r="B8995" t="s">
        <v>30</v>
      </c>
      <c r="C8995" s="7">
        <v>46211.786469907405</v>
      </c>
      <c r="D8995" s="4">
        <v>231200000</v>
      </c>
      <c r="E8995" s="3">
        <v>8172000</v>
      </c>
      <c r="F8995" s="3">
        <v>1871000</v>
      </c>
      <c r="G8995" s="4">
        <v>95209999</v>
      </c>
      <c r="H8995" t="s">
        <v>9483</v>
      </c>
      <c r="I8995" s="2">
        <v>46211.744872685187</v>
      </c>
      <c r="J8995" s="4">
        <v>50000000</v>
      </c>
      <c r="K8995" s="4" t="s">
        <v>6211</v>
      </c>
      <c r="L8995" s="5">
        <v>231.2</v>
      </c>
      <c r="M8995" s="5">
        <v>95.209998999999996</v>
      </c>
      <c r="N8995" s="5">
        <v>50</v>
      </c>
      <c r="O8995" s="5" t="str">
        <f t="shared" si="140"/>
        <v>0,990000</v>
      </c>
      <c r="P8995" s="5" t="s">
        <v>11348</v>
      </c>
      <c r="Q8995" s="5" t="s">
        <v>11445</v>
      </c>
    </row>
    <row r="8996" spans="1:17" x14ac:dyDescent="0.25">
      <c r="A8996">
        <v>64876</v>
      </c>
      <c r="B8996" t="s">
        <v>30</v>
      </c>
      <c r="C8996" s="7">
        <v>46211.786481481482</v>
      </c>
      <c r="D8996" s="4">
        <v>231100000</v>
      </c>
      <c r="E8996" s="3">
        <v>8175000</v>
      </c>
      <c r="F8996" s="3">
        <v>1870900</v>
      </c>
      <c r="G8996" s="4">
        <v>95209999</v>
      </c>
      <c r="H8996" t="s">
        <v>9484</v>
      </c>
      <c r="I8996" s="2">
        <v>46211.744872685187</v>
      </c>
      <c r="J8996" s="4">
        <v>50000000</v>
      </c>
      <c r="K8996" s="4" t="s">
        <v>6211</v>
      </c>
      <c r="L8996" s="5">
        <v>231.1</v>
      </c>
      <c r="M8996" s="5">
        <v>95.209998999999996</v>
      </c>
      <c r="N8996" s="5">
        <v>50</v>
      </c>
      <c r="O8996" s="5" t="str">
        <f t="shared" si="140"/>
        <v>0,990000</v>
      </c>
      <c r="P8996" s="5" t="s">
        <v>11297</v>
      </c>
      <c r="Q8996" s="5" t="s">
        <v>11422</v>
      </c>
    </row>
    <row r="8997" spans="1:17" x14ac:dyDescent="0.25">
      <c r="A8997">
        <v>64877</v>
      </c>
      <c r="B8997" t="s">
        <v>30</v>
      </c>
      <c r="C8997" s="7">
        <v>46211.786493055559</v>
      </c>
      <c r="D8997" s="4">
        <v>231100000</v>
      </c>
      <c r="E8997" s="3">
        <v>8173000</v>
      </c>
      <c r="F8997" s="3">
        <v>1870500</v>
      </c>
      <c r="G8997" s="4">
        <v>95210999</v>
      </c>
      <c r="H8997" t="s">
        <v>9485</v>
      </c>
      <c r="I8997" s="2">
        <v>46211.744872685187</v>
      </c>
      <c r="J8997" s="4">
        <v>50000000</v>
      </c>
      <c r="K8997" s="4" t="s">
        <v>6211</v>
      </c>
      <c r="L8997" s="5">
        <v>231.1</v>
      </c>
      <c r="M8997" s="5">
        <v>95.210999000000001</v>
      </c>
      <c r="N8997" s="5">
        <v>50</v>
      </c>
      <c r="O8997" s="5" t="str">
        <f t="shared" si="140"/>
        <v>0,990000</v>
      </c>
      <c r="P8997" s="5" t="s">
        <v>11311</v>
      </c>
      <c r="Q8997" s="5" t="s">
        <v>11431</v>
      </c>
    </row>
    <row r="8998" spans="1:17" x14ac:dyDescent="0.25">
      <c r="A8998">
        <v>64878</v>
      </c>
      <c r="B8998" t="s">
        <v>30</v>
      </c>
      <c r="C8998" s="7">
        <v>46211.786504629628</v>
      </c>
      <c r="D8998" s="4">
        <v>231100000</v>
      </c>
      <c r="E8998" s="3">
        <v>8173000</v>
      </c>
      <c r="F8998" s="3">
        <v>1870500</v>
      </c>
      <c r="G8998" s="4">
        <v>95210999</v>
      </c>
      <c r="H8998" t="s">
        <v>9486</v>
      </c>
      <c r="I8998" s="2">
        <v>46211.744872685187</v>
      </c>
      <c r="J8998" s="4">
        <v>50000000</v>
      </c>
      <c r="K8998" s="4" t="s">
        <v>6211</v>
      </c>
      <c r="L8998" s="5">
        <v>231.1</v>
      </c>
      <c r="M8998" s="5">
        <v>95.210999000000001</v>
      </c>
      <c r="N8998" s="5">
        <v>50</v>
      </c>
      <c r="O8998" s="5" t="str">
        <f t="shared" si="140"/>
        <v>0,990000</v>
      </c>
      <c r="P8998" s="5" t="s">
        <v>11311</v>
      </c>
      <c r="Q8998" s="5" t="s">
        <v>11431</v>
      </c>
    </row>
    <row r="8999" spans="1:17" x14ac:dyDescent="0.25">
      <c r="A8999">
        <v>64879</v>
      </c>
      <c r="B8999" t="s">
        <v>30</v>
      </c>
      <c r="C8999" s="7">
        <v>46211.786516203705</v>
      </c>
      <c r="D8999" s="4">
        <v>231100000</v>
      </c>
      <c r="E8999" s="3">
        <v>8177000</v>
      </c>
      <c r="F8999" s="3">
        <v>1870900</v>
      </c>
      <c r="G8999" s="4">
        <v>95211998</v>
      </c>
      <c r="H8999" t="s">
        <v>9487</v>
      </c>
      <c r="I8999" s="2">
        <v>46211.744872685187</v>
      </c>
      <c r="J8999" s="4">
        <v>50000000</v>
      </c>
      <c r="K8999" s="4" t="s">
        <v>6211</v>
      </c>
      <c r="L8999" s="5">
        <v>231.1</v>
      </c>
      <c r="M8999" s="5">
        <v>95.211997999999994</v>
      </c>
      <c r="N8999" s="5">
        <v>50</v>
      </c>
      <c r="O8999" s="5" t="str">
        <f t="shared" si="140"/>
        <v>0,990000</v>
      </c>
      <c r="P8999" s="5" t="s">
        <v>11309</v>
      </c>
      <c r="Q8999" s="5" t="s">
        <v>11422</v>
      </c>
    </row>
    <row r="9000" spans="1:17" x14ac:dyDescent="0.25">
      <c r="A9000">
        <v>64880</v>
      </c>
      <c r="B9000" t="s">
        <v>30</v>
      </c>
      <c r="C9000" s="7">
        <v>46211.786527777775</v>
      </c>
      <c r="D9000" s="4">
        <v>231000000</v>
      </c>
      <c r="E9000" s="3">
        <v>8175000</v>
      </c>
      <c r="F9000" s="3">
        <v>1870300</v>
      </c>
      <c r="G9000" s="4">
        <v>95211998</v>
      </c>
      <c r="H9000" t="s">
        <v>9488</v>
      </c>
      <c r="I9000" s="2">
        <v>46211.744872685187</v>
      </c>
      <c r="J9000" s="4">
        <v>50000000</v>
      </c>
      <c r="K9000" s="4" t="s">
        <v>6211</v>
      </c>
      <c r="L9000" s="5">
        <v>231</v>
      </c>
      <c r="M9000" s="5">
        <v>95.211997999999994</v>
      </c>
      <c r="N9000" s="5">
        <v>50</v>
      </c>
      <c r="O9000" s="5" t="str">
        <f t="shared" si="140"/>
        <v>0,990000</v>
      </c>
      <c r="P9000" s="5" t="s">
        <v>11297</v>
      </c>
      <c r="Q9000" s="5" t="s">
        <v>11432</v>
      </c>
    </row>
    <row r="9001" spans="1:17" x14ac:dyDescent="0.25">
      <c r="A9001">
        <v>64881</v>
      </c>
      <c r="B9001" t="s">
        <v>30</v>
      </c>
      <c r="C9001" s="7">
        <v>46211.786539351851</v>
      </c>
      <c r="D9001" s="4">
        <v>230900000</v>
      </c>
      <c r="E9001" s="3">
        <v>8175000</v>
      </c>
      <c r="F9001" s="3">
        <v>1869100</v>
      </c>
      <c r="G9001" s="4">
        <v>95212997</v>
      </c>
      <c r="H9001" t="s">
        <v>9489</v>
      </c>
      <c r="I9001" s="2">
        <v>46211.744872685187</v>
      </c>
      <c r="J9001" s="4">
        <v>49900000</v>
      </c>
      <c r="K9001" s="4" t="s">
        <v>6211</v>
      </c>
      <c r="L9001" s="5">
        <v>230.9</v>
      </c>
      <c r="M9001" s="5">
        <v>95.212997000000001</v>
      </c>
      <c r="N9001" s="5">
        <v>49.9</v>
      </c>
      <c r="O9001" s="5" t="str">
        <f t="shared" si="140"/>
        <v>0,990000</v>
      </c>
      <c r="P9001" s="5" t="s">
        <v>11297</v>
      </c>
      <c r="Q9001" s="5" t="s">
        <v>11443</v>
      </c>
    </row>
    <row r="9002" spans="1:17" x14ac:dyDescent="0.25">
      <c r="A9002">
        <v>64882</v>
      </c>
      <c r="B9002" t="s">
        <v>30</v>
      </c>
      <c r="C9002" s="7">
        <v>46211.786550925928</v>
      </c>
      <c r="D9002" s="4">
        <v>230800000</v>
      </c>
      <c r="E9002" s="3">
        <v>8174000</v>
      </c>
      <c r="F9002" s="3">
        <v>1868400</v>
      </c>
      <c r="G9002" s="4">
        <v>95212997</v>
      </c>
      <c r="H9002" t="s">
        <v>9490</v>
      </c>
      <c r="I9002" s="2">
        <v>46211.745000000003</v>
      </c>
      <c r="J9002" s="4">
        <v>49900000</v>
      </c>
      <c r="K9002" s="4" t="s">
        <v>6211</v>
      </c>
      <c r="L9002" s="5">
        <v>230.8</v>
      </c>
      <c r="M9002" s="5">
        <v>95.212997000000001</v>
      </c>
      <c r="N9002" s="5">
        <v>49.9</v>
      </c>
      <c r="O9002" s="5" t="str">
        <f t="shared" si="140"/>
        <v>0,990000</v>
      </c>
      <c r="P9002" s="5" t="s">
        <v>11347</v>
      </c>
      <c r="Q9002" s="5" t="s">
        <v>11453</v>
      </c>
    </row>
    <row r="9003" spans="1:17" x14ac:dyDescent="0.25">
      <c r="A9003">
        <v>64883</v>
      </c>
      <c r="B9003" t="s">
        <v>30</v>
      </c>
      <c r="C9003" s="7">
        <v>46211.786562499998</v>
      </c>
      <c r="D9003" s="4">
        <v>230800000</v>
      </c>
      <c r="E9003" s="3">
        <v>8174000</v>
      </c>
      <c r="F9003" s="3">
        <v>1868400</v>
      </c>
      <c r="G9003" s="4">
        <v>95213997</v>
      </c>
      <c r="H9003" t="s">
        <v>9491</v>
      </c>
      <c r="I9003" s="2">
        <v>46211.745000000003</v>
      </c>
      <c r="J9003" s="4">
        <v>49900000</v>
      </c>
      <c r="K9003" s="4" t="s">
        <v>6211</v>
      </c>
      <c r="L9003" s="5">
        <v>230.8</v>
      </c>
      <c r="M9003" s="5">
        <v>95.213997000000006</v>
      </c>
      <c r="N9003" s="5">
        <v>49.9</v>
      </c>
      <c r="O9003" s="5" t="str">
        <f t="shared" si="140"/>
        <v>0,990000</v>
      </c>
      <c r="P9003" s="5" t="s">
        <v>11347</v>
      </c>
      <c r="Q9003" s="5" t="s">
        <v>11453</v>
      </c>
    </row>
    <row r="9004" spans="1:17" x14ac:dyDescent="0.25">
      <c r="A9004">
        <v>64884</v>
      </c>
      <c r="B9004" t="s">
        <v>30</v>
      </c>
      <c r="C9004" s="7">
        <v>46211.786574074074</v>
      </c>
      <c r="D9004" s="4">
        <v>230800000</v>
      </c>
      <c r="E9004" s="3">
        <v>8174000</v>
      </c>
      <c r="F9004" s="3">
        <v>1868200</v>
      </c>
      <c r="G9004" s="4">
        <v>95213997</v>
      </c>
      <c r="H9004" t="s">
        <v>9492</v>
      </c>
      <c r="I9004" s="2">
        <v>46211.745000000003</v>
      </c>
      <c r="J9004" s="4">
        <v>49900000</v>
      </c>
      <c r="K9004" s="4" t="s">
        <v>6211</v>
      </c>
      <c r="L9004" s="5">
        <v>230.8</v>
      </c>
      <c r="M9004" s="5">
        <v>95.213997000000006</v>
      </c>
      <c r="N9004" s="5">
        <v>49.9</v>
      </c>
      <c r="O9004" s="5" t="str">
        <f t="shared" si="140"/>
        <v>0,990000</v>
      </c>
      <c r="P9004" s="5" t="s">
        <v>11347</v>
      </c>
      <c r="Q9004" s="5" t="s">
        <v>11447</v>
      </c>
    </row>
    <row r="9005" spans="1:17" x14ac:dyDescent="0.25">
      <c r="A9005">
        <v>64885</v>
      </c>
      <c r="B9005" t="s">
        <v>30</v>
      </c>
      <c r="C9005" s="7">
        <v>46211.786585648151</v>
      </c>
      <c r="D9005" s="4">
        <v>230800000</v>
      </c>
      <c r="E9005" s="3">
        <v>8171000</v>
      </c>
      <c r="F9005" s="3">
        <v>1867600</v>
      </c>
      <c r="G9005" s="4">
        <v>95214996</v>
      </c>
      <c r="H9005" t="s">
        <v>9493</v>
      </c>
      <c r="I9005" s="2">
        <v>46211.745000000003</v>
      </c>
      <c r="J9005" s="4">
        <v>49900000</v>
      </c>
      <c r="K9005" s="4" t="s">
        <v>6211</v>
      </c>
      <c r="L9005" s="5">
        <v>230.8</v>
      </c>
      <c r="M9005" s="5">
        <v>95.214995999999999</v>
      </c>
      <c r="N9005" s="5">
        <v>49.9</v>
      </c>
      <c r="O9005" s="5" t="str">
        <f t="shared" si="140"/>
        <v>0,990000</v>
      </c>
      <c r="P9005" s="5" t="s">
        <v>11322</v>
      </c>
      <c r="Q9005" s="5" t="s">
        <v>11527</v>
      </c>
    </row>
    <row r="9006" spans="1:17" x14ac:dyDescent="0.25">
      <c r="A9006">
        <v>64886</v>
      </c>
      <c r="B9006" t="s">
        <v>30</v>
      </c>
      <c r="C9006" s="7">
        <v>46211.786597222221</v>
      </c>
      <c r="D9006" s="4">
        <v>230800000</v>
      </c>
      <c r="E9006" s="3">
        <v>8171000</v>
      </c>
      <c r="F9006" s="3">
        <v>1867200</v>
      </c>
      <c r="G9006" s="4">
        <v>95214996</v>
      </c>
      <c r="H9006" t="s">
        <v>9494</v>
      </c>
      <c r="I9006" s="2">
        <v>46211.745000000003</v>
      </c>
      <c r="J9006" s="4">
        <v>49900000</v>
      </c>
      <c r="K9006" s="4" t="s">
        <v>6211</v>
      </c>
      <c r="L9006" s="5">
        <v>230.8</v>
      </c>
      <c r="M9006" s="5">
        <v>95.214995999999999</v>
      </c>
      <c r="N9006" s="5">
        <v>49.9</v>
      </c>
      <c r="O9006" s="5" t="str">
        <f t="shared" si="140"/>
        <v>0,990000</v>
      </c>
      <c r="P9006" s="5" t="s">
        <v>11322</v>
      </c>
      <c r="Q9006" s="5" t="s">
        <v>11449</v>
      </c>
    </row>
    <row r="9007" spans="1:17" x14ac:dyDescent="0.25">
      <c r="A9007">
        <v>64887</v>
      </c>
      <c r="B9007" t="s">
        <v>30</v>
      </c>
      <c r="C9007" s="7">
        <v>46211.786608796298</v>
      </c>
      <c r="D9007" s="4">
        <v>230800000</v>
      </c>
      <c r="E9007" s="3">
        <v>8171000</v>
      </c>
      <c r="F9007" s="3">
        <v>1867200</v>
      </c>
      <c r="G9007" s="4">
        <v>95216003</v>
      </c>
      <c r="H9007" t="s">
        <v>9495</v>
      </c>
      <c r="I9007" s="2">
        <v>46211.745000000003</v>
      </c>
      <c r="J9007" s="4">
        <v>49900000</v>
      </c>
      <c r="K9007" s="4" t="s">
        <v>6211</v>
      </c>
      <c r="L9007" s="5">
        <v>230.8</v>
      </c>
      <c r="M9007" s="5">
        <v>95.216003000000001</v>
      </c>
      <c r="N9007" s="5">
        <v>49.9</v>
      </c>
      <c r="O9007" s="5" t="str">
        <f t="shared" si="140"/>
        <v>0,990000</v>
      </c>
      <c r="P9007" s="5" t="s">
        <v>11322</v>
      </c>
      <c r="Q9007" s="5" t="s">
        <v>11449</v>
      </c>
    </row>
    <row r="9008" spans="1:17" x14ac:dyDescent="0.25">
      <c r="A9008">
        <v>64888</v>
      </c>
      <c r="B9008" t="s">
        <v>30</v>
      </c>
      <c r="C9008" s="7">
        <v>46211.786620370367</v>
      </c>
      <c r="D9008" s="4">
        <v>230800000</v>
      </c>
      <c r="E9008" s="3">
        <v>8174000</v>
      </c>
      <c r="F9008" s="3">
        <v>1868400</v>
      </c>
      <c r="G9008" s="4">
        <v>95216003</v>
      </c>
      <c r="H9008" t="s">
        <v>9496</v>
      </c>
      <c r="I9008" s="2">
        <v>46211.745000000003</v>
      </c>
      <c r="J9008" s="4">
        <v>49900000</v>
      </c>
      <c r="K9008" s="4" t="s">
        <v>6211</v>
      </c>
      <c r="L9008" s="5">
        <v>230.8</v>
      </c>
      <c r="M9008" s="5">
        <v>95.216003000000001</v>
      </c>
      <c r="N9008" s="5">
        <v>49.9</v>
      </c>
      <c r="O9008" s="5" t="str">
        <f t="shared" si="140"/>
        <v>0,990000</v>
      </c>
      <c r="P9008" s="5" t="s">
        <v>11347</v>
      </c>
      <c r="Q9008" s="5" t="s">
        <v>11453</v>
      </c>
    </row>
    <row r="9009" spans="1:17" x14ac:dyDescent="0.25">
      <c r="A9009">
        <v>64889</v>
      </c>
      <c r="B9009" t="s">
        <v>30</v>
      </c>
      <c r="C9009" s="7">
        <v>46211.786631944444</v>
      </c>
      <c r="D9009" s="4">
        <v>230700000</v>
      </c>
      <c r="E9009" s="3">
        <v>8171000</v>
      </c>
      <c r="F9009" s="3">
        <v>1867200</v>
      </c>
      <c r="G9009" s="4">
        <v>95217003</v>
      </c>
      <c r="H9009" t="s">
        <v>9497</v>
      </c>
      <c r="I9009" s="2">
        <v>46211.745000000003</v>
      </c>
      <c r="J9009" s="4">
        <v>49900000</v>
      </c>
      <c r="K9009" s="4" t="s">
        <v>6211</v>
      </c>
      <c r="L9009" s="5">
        <v>230.7</v>
      </c>
      <c r="M9009" s="5">
        <v>95.217003000000005</v>
      </c>
      <c r="N9009" s="5">
        <v>49.9</v>
      </c>
      <c r="O9009" s="5" t="str">
        <f t="shared" si="140"/>
        <v>0,990000</v>
      </c>
      <c r="P9009" s="5" t="s">
        <v>11322</v>
      </c>
      <c r="Q9009" s="5" t="s">
        <v>11449</v>
      </c>
    </row>
    <row r="9010" spans="1:17" x14ac:dyDescent="0.25">
      <c r="A9010">
        <v>64890</v>
      </c>
      <c r="B9010" t="s">
        <v>30</v>
      </c>
      <c r="C9010" s="7">
        <v>46211.786643518521</v>
      </c>
      <c r="D9010" s="4">
        <v>230700000</v>
      </c>
      <c r="E9010" s="3">
        <v>8174000</v>
      </c>
      <c r="F9010" s="3">
        <v>1867400</v>
      </c>
      <c r="G9010" s="4">
        <v>95218002</v>
      </c>
      <c r="H9010" t="s">
        <v>9498</v>
      </c>
      <c r="I9010" s="2">
        <v>46211.745000000003</v>
      </c>
      <c r="J9010" s="4">
        <v>49900000</v>
      </c>
      <c r="K9010" s="4" t="s">
        <v>6211</v>
      </c>
      <c r="L9010" s="5">
        <v>230.7</v>
      </c>
      <c r="M9010" s="5">
        <v>95.218001999999998</v>
      </c>
      <c r="N9010" s="5">
        <v>49.9</v>
      </c>
      <c r="O9010" s="5" t="str">
        <f t="shared" si="140"/>
        <v>0,990000</v>
      </c>
      <c r="P9010" s="5" t="s">
        <v>11347</v>
      </c>
      <c r="Q9010" s="5" t="s">
        <v>11523</v>
      </c>
    </row>
    <row r="9011" spans="1:17" x14ac:dyDescent="0.25">
      <c r="A9011">
        <v>64891</v>
      </c>
      <c r="B9011" t="s">
        <v>30</v>
      </c>
      <c r="C9011" s="7">
        <v>46211.78665509259</v>
      </c>
      <c r="D9011" s="4">
        <v>230900000</v>
      </c>
      <c r="E9011" s="3">
        <v>8177000</v>
      </c>
      <c r="F9011" s="3">
        <v>1869400</v>
      </c>
      <c r="G9011" s="4">
        <v>95218002</v>
      </c>
      <c r="H9011" t="s">
        <v>9499</v>
      </c>
      <c r="I9011" s="2">
        <v>46211.745000000003</v>
      </c>
      <c r="J9011" s="4">
        <v>49900000</v>
      </c>
      <c r="K9011" s="4" t="s">
        <v>6211</v>
      </c>
      <c r="L9011" s="5">
        <v>230.9</v>
      </c>
      <c r="M9011" s="5">
        <v>95.218001999999998</v>
      </c>
      <c r="N9011" s="5">
        <v>49.9</v>
      </c>
      <c r="O9011" s="5" t="str">
        <f t="shared" si="140"/>
        <v>0,990000</v>
      </c>
      <c r="P9011" s="5" t="s">
        <v>11309</v>
      </c>
      <c r="Q9011" s="5" t="s">
        <v>11434</v>
      </c>
    </row>
    <row r="9012" spans="1:17" x14ac:dyDescent="0.25">
      <c r="A9012">
        <v>64892</v>
      </c>
      <c r="B9012" t="s">
        <v>30</v>
      </c>
      <c r="C9012" s="7">
        <v>46211.786666666667</v>
      </c>
      <c r="D9012" s="4">
        <v>230900000</v>
      </c>
      <c r="E9012" s="3">
        <v>8177000</v>
      </c>
      <c r="F9012" s="3">
        <v>1869400</v>
      </c>
      <c r="G9012" s="4">
        <v>95219002</v>
      </c>
      <c r="H9012" t="s">
        <v>9500</v>
      </c>
      <c r="I9012" s="2">
        <v>46211.745104166665</v>
      </c>
      <c r="J9012" s="4">
        <v>49900000</v>
      </c>
      <c r="K9012" s="4" t="s">
        <v>6211</v>
      </c>
      <c r="L9012" s="5">
        <v>230.9</v>
      </c>
      <c r="M9012" s="5">
        <v>95.219002000000003</v>
      </c>
      <c r="N9012" s="5">
        <v>49.9</v>
      </c>
      <c r="O9012" s="5" t="str">
        <f t="shared" si="140"/>
        <v>0,990000</v>
      </c>
      <c r="P9012" s="5" t="s">
        <v>11309</v>
      </c>
      <c r="Q9012" s="5" t="s">
        <v>11434</v>
      </c>
    </row>
    <row r="9013" spans="1:17" x14ac:dyDescent="0.25">
      <c r="A9013">
        <v>64893</v>
      </c>
      <c r="B9013" t="s">
        <v>30</v>
      </c>
      <c r="C9013" s="7">
        <v>46211.786678240744</v>
      </c>
      <c r="D9013" s="4">
        <v>231000000</v>
      </c>
      <c r="E9013" s="3">
        <v>8174000</v>
      </c>
      <c r="F9013" s="3">
        <v>1870000</v>
      </c>
      <c r="G9013" s="4">
        <v>95219002</v>
      </c>
      <c r="H9013" t="s">
        <v>9501</v>
      </c>
      <c r="I9013" s="2">
        <v>46211.745104166665</v>
      </c>
      <c r="J9013" s="4">
        <v>49900000</v>
      </c>
      <c r="K9013" s="4" t="s">
        <v>6211</v>
      </c>
      <c r="L9013" s="5">
        <v>231</v>
      </c>
      <c r="M9013" s="5">
        <v>95.219002000000003</v>
      </c>
      <c r="N9013" s="5">
        <v>49.9</v>
      </c>
      <c r="O9013" s="5" t="str">
        <f t="shared" si="140"/>
        <v>0,990000</v>
      </c>
      <c r="P9013" s="5" t="s">
        <v>11347</v>
      </c>
      <c r="Q9013" s="5" t="s">
        <v>11433</v>
      </c>
    </row>
    <row r="9014" spans="1:17" x14ac:dyDescent="0.25">
      <c r="A9014">
        <v>64894</v>
      </c>
      <c r="B9014" t="s">
        <v>30</v>
      </c>
      <c r="C9014" s="7">
        <v>46211.786689814813</v>
      </c>
      <c r="D9014" s="4">
        <v>231000000</v>
      </c>
      <c r="E9014" s="3">
        <v>8174000</v>
      </c>
      <c r="F9014" s="3">
        <v>1870100</v>
      </c>
      <c r="G9014" s="4">
        <v>95220001</v>
      </c>
      <c r="H9014" t="s">
        <v>9502</v>
      </c>
      <c r="I9014" s="2">
        <v>46211.745104166665</v>
      </c>
      <c r="J9014" s="4">
        <v>49900000</v>
      </c>
      <c r="K9014" s="4" t="s">
        <v>6211</v>
      </c>
      <c r="L9014" s="5">
        <v>231</v>
      </c>
      <c r="M9014" s="5">
        <v>95.220000999999996</v>
      </c>
      <c r="N9014" s="5">
        <v>49.9</v>
      </c>
      <c r="O9014" s="5" t="str">
        <f t="shared" si="140"/>
        <v>0,990000</v>
      </c>
      <c r="P9014" s="5" t="s">
        <v>11347</v>
      </c>
      <c r="Q9014" s="5" t="s">
        <v>11444</v>
      </c>
    </row>
    <row r="9015" spans="1:17" x14ac:dyDescent="0.25">
      <c r="A9015">
        <v>64895</v>
      </c>
      <c r="B9015" t="s">
        <v>30</v>
      </c>
      <c r="C9015" s="7">
        <v>46211.78670138889</v>
      </c>
      <c r="D9015" s="4">
        <v>231000000</v>
      </c>
      <c r="E9015" s="3">
        <v>8174000</v>
      </c>
      <c r="F9015" s="3">
        <v>1869800</v>
      </c>
      <c r="G9015" s="4">
        <v>95220001</v>
      </c>
      <c r="H9015" t="s">
        <v>9503</v>
      </c>
      <c r="I9015" s="2">
        <v>46211.745104166665</v>
      </c>
      <c r="J9015" s="4">
        <v>49900000</v>
      </c>
      <c r="K9015" s="4" t="s">
        <v>6211</v>
      </c>
      <c r="L9015" s="5">
        <v>231</v>
      </c>
      <c r="M9015" s="5">
        <v>95.220000999999996</v>
      </c>
      <c r="N9015" s="5">
        <v>49.9</v>
      </c>
      <c r="O9015" s="5" t="str">
        <f t="shared" si="140"/>
        <v>0,990000</v>
      </c>
      <c r="P9015" s="5" t="s">
        <v>11347</v>
      </c>
      <c r="Q9015" s="5" t="s">
        <v>11439</v>
      </c>
    </row>
    <row r="9016" spans="1:17" x14ac:dyDescent="0.25">
      <c r="A9016">
        <v>64896</v>
      </c>
      <c r="B9016" t="s">
        <v>30</v>
      </c>
      <c r="C9016" s="7">
        <v>46211.786712962959</v>
      </c>
      <c r="D9016" s="4">
        <v>231000000</v>
      </c>
      <c r="E9016" s="3">
        <v>8174000</v>
      </c>
      <c r="F9016" s="3">
        <v>1869800</v>
      </c>
      <c r="G9016" s="4">
        <v>95221001</v>
      </c>
      <c r="H9016" t="s">
        <v>9504</v>
      </c>
      <c r="I9016" s="2">
        <v>46211.745104166665</v>
      </c>
      <c r="J9016" s="4">
        <v>49900000</v>
      </c>
      <c r="K9016" s="4" t="s">
        <v>6211</v>
      </c>
      <c r="L9016" s="5">
        <v>231</v>
      </c>
      <c r="M9016" s="5">
        <v>95.221001000000001</v>
      </c>
      <c r="N9016" s="5">
        <v>49.9</v>
      </c>
      <c r="O9016" s="5" t="str">
        <f t="shared" si="140"/>
        <v>0,990000</v>
      </c>
      <c r="P9016" s="5" t="s">
        <v>11347</v>
      </c>
      <c r="Q9016" s="5" t="s">
        <v>11439</v>
      </c>
    </row>
    <row r="9017" spans="1:17" x14ac:dyDescent="0.25">
      <c r="A9017">
        <v>64897</v>
      </c>
      <c r="B9017" t="s">
        <v>30</v>
      </c>
      <c r="C9017" s="7">
        <v>46211.786724537036</v>
      </c>
      <c r="D9017" s="4">
        <v>230900000</v>
      </c>
      <c r="E9017" s="3">
        <v>8170000</v>
      </c>
      <c r="F9017" s="3">
        <v>1868100</v>
      </c>
      <c r="G9017" s="4">
        <v>95221001</v>
      </c>
      <c r="H9017" t="s">
        <v>9505</v>
      </c>
      <c r="I9017" s="2">
        <v>46211.745104166665</v>
      </c>
      <c r="J9017" s="4">
        <v>50000000</v>
      </c>
      <c r="K9017" s="4" t="s">
        <v>6211</v>
      </c>
      <c r="L9017" s="5">
        <v>230.9</v>
      </c>
      <c r="M9017" s="5">
        <v>95.221001000000001</v>
      </c>
      <c r="N9017" s="5">
        <v>50</v>
      </c>
      <c r="O9017" s="5" t="str">
        <f t="shared" si="140"/>
        <v>0,990000</v>
      </c>
      <c r="P9017" s="5" t="s">
        <v>11352</v>
      </c>
      <c r="Q9017" s="5" t="s">
        <v>11452</v>
      </c>
    </row>
    <row r="9018" spans="1:17" x14ac:dyDescent="0.25">
      <c r="A9018">
        <v>64898</v>
      </c>
      <c r="B9018" t="s">
        <v>30</v>
      </c>
      <c r="C9018" s="7">
        <v>46211.786736111113</v>
      </c>
      <c r="D9018" s="4">
        <v>230800000</v>
      </c>
      <c r="E9018" s="3">
        <v>8172000</v>
      </c>
      <c r="F9018" s="3">
        <v>1867700</v>
      </c>
      <c r="G9018" s="4">
        <v>95222000</v>
      </c>
      <c r="H9018" t="s">
        <v>9506</v>
      </c>
      <c r="I9018" s="2">
        <v>46211.745104166665</v>
      </c>
      <c r="J9018" s="4">
        <v>49900000</v>
      </c>
      <c r="K9018" s="4" t="s">
        <v>6211</v>
      </c>
      <c r="L9018" s="5">
        <v>230.8</v>
      </c>
      <c r="M9018" s="5">
        <v>95.221999999999994</v>
      </c>
      <c r="N9018" s="5">
        <v>49.9</v>
      </c>
      <c r="O9018" s="5" t="str">
        <f t="shared" si="140"/>
        <v>0,990000</v>
      </c>
      <c r="P9018" s="5" t="s">
        <v>11348</v>
      </c>
      <c r="Q9018" s="5" t="s">
        <v>11454</v>
      </c>
    </row>
    <row r="9019" spans="1:17" x14ac:dyDescent="0.25">
      <c r="A9019">
        <v>64899</v>
      </c>
      <c r="B9019" t="s">
        <v>30</v>
      </c>
      <c r="C9019" s="7">
        <v>46211.786747685182</v>
      </c>
      <c r="D9019" s="4">
        <v>230800000</v>
      </c>
      <c r="E9019" s="3">
        <v>8175000</v>
      </c>
      <c r="F9019" s="3">
        <v>1868400</v>
      </c>
      <c r="G9019" s="4">
        <v>95222000</v>
      </c>
      <c r="H9019" t="s">
        <v>9507</v>
      </c>
      <c r="I9019" s="2">
        <v>46211.745104166665</v>
      </c>
      <c r="J9019" s="4">
        <v>49900000</v>
      </c>
      <c r="K9019" s="4" t="s">
        <v>6211</v>
      </c>
      <c r="L9019" s="5">
        <v>230.8</v>
      </c>
      <c r="M9019" s="5">
        <v>95.221999999999994</v>
      </c>
      <c r="N9019" s="5">
        <v>49.9</v>
      </c>
      <c r="O9019" s="5" t="str">
        <f t="shared" si="140"/>
        <v>0,990000</v>
      </c>
      <c r="P9019" s="5" t="s">
        <v>11297</v>
      </c>
      <c r="Q9019" s="5" t="s">
        <v>11453</v>
      </c>
    </row>
    <row r="9020" spans="1:17" x14ac:dyDescent="0.25">
      <c r="A9020">
        <v>64900</v>
      </c>
      <c r="B9020" t="s">
        <v>30</v>
      </c>
      <c r="C9020" s="7">
        <v>46211.786759259259</v>
      </c>
      <c r="D9020" s="4">
        <v>230800000</v>
      </c>
      <c r="E9020" s="3">
        <v>8179000</v>
      </c>
      <c r="F9020" s="3">
        <v>1869600</v>
      </c>
      <c r="G9020" s="4">
        <v>95223000</v>
      </c>
      <c r="H9020" t="s">
        <v>9508</v>
      </c>
      <c r="I9020" s="2">
        <v>46211.745104166665</v>
      </c>
      <c r="J9020" s="4">
        <v>49900000</v>
      </c>
      <c r="K9020" s="4" t="s">
        <v>6211</v>
      </c>
      <c r="L9020" s="5">
        <v>230.8</v>
      </c>
      <c r="M9020" s="5">
        <v>95.222999999999999</v>
      </c>
      <c r="N9020" s="5">
        <v>49.9</v>
      </c>
      <c r="O9020" s="5" t="str">
        <f t="shared" si="140"/>
        <v>0,990000</v>
      </c>
      <c r="P9020" s="5" t="s">
        <v>11303</v>
      </c>
      <c r="Q9020" s="5" t="s">
        <v>11441</v>
      </c>
    </row>
    <row r="9021" spans="1:17" x14ac:dyDescent="0.25">
      <c r="A9021">
        <v>64901</v>
      </c>
      <c r="B9021" t="s">
        <v>30</v>
      </c>
      <c r="C9021" s="7">
        <v>46211.786770833336</v>
      </c>
      <c r="D9021" s="4">
        <v>230800000</v>
      </c>
      <c r="E9021" s="3">
        <v>8179000</v>
      </c>
      <c r="F9021" s="3">
        <v>1869600</v>
      </c>
      <c r="G9021" s="4">
        <v>95223000</v>
      </c>
      <c r="H9021" t="s">
        <v>9509</v>
      </c>
      <c r="I9021" s="2">
        <v>46211.745104166665</v>
      </c>
      <c r="J9021" s="4">
        <v>49900000</v>
      </c>
      <c r="K9021" s="4" t="s">
        <v>6211</v>
      </c>
      <c r="L9021" s="5">
        <v>230.8</v>
      </c>
      <c r="M9021" s="5">
        <v>95.222999999999999</v>
      </c>
      <c r="N9021" s="5">
        <v>49.9</v>
      </c>
      <c r="O9021" s="5" t="str">
        <f t="shared" si="140"/>
        <v>0,990000</v>
      </c>
      <c r="P9021" s="5" t="s">
        <v>11303</v>
      </c>
      <c r="Q9021" s="5" t="s">
        <v>11441</v>
      </c>
    </row>
    <row r="9022" spans="1:17" x14ac:dyDescent="0.25">
      <c r="A9022">
        <v>64902</v>
      </c>
      <c r="B9022" t="s">
        <v>30</v>
      </c>
      <c r="C9022" s="7">
        <v>46211.786782407406</v>
      </c>
      <c r="D9022" s="4">
        <v>230800000</v>
      </c>
      <c r="E9022" s="3">
        <v>8181000</v>
      </c>
      <c r="F9022" s="3">
        <v>1870200</v>
      </c>
      <c r="G9022" s="4">
        <v>95223999</v>
      </c>
      <c r="H9022" t="s">
        <v>9510</v>
      </c>
      <c r="I9022" s="2">
        <v>46211.745219907411</v>
      </c>
      <c r="J9022" s="4">
        <v>49900000</v>
      </c>
      <c r="K9022" s="4" t="s">
        <v>6211</v>
      </c>
      <c r="L9022" s="5">
        <v>230.8</v>
      </c>
      <c r="M9022" s="5">
        <v>95.223999000000006</v>
      </c>
      <c r="N9022" s="5">
        <v>49.9</v>
      </c>
      <c r="O9022" s="5" t="str">
        <f t="shared" si="140"/>
        <v>0,990000</v>
      </c>
      <c r="P9022" s="5" t="s">
        <v>11315</v>
      </c>
      <c r="Q9022" s="5" t="s">
        <v>11429</v>
      </c>
    </row>
    <row r="9023" spans="1:17" x14ac:dyDescent="0.25">
      <c r="A9023">
        <v>64903</v>
      </c>
      <c r="B9023" t="s">
        <v>30</v>
      </c>
      <c r="C9023" s="7">
        <v>46211.786793981482</v>
      </c>
      <c r="D9023" s="4">
        <v>230800000</v>
      </c>
      <c r="E9023" s="3">
        <v>8179000</v>
      </c>
      <c r="F9023" s="3">
        <v>1869200</v>
      </c>
      <c r="G9023" s="4">
        <v>95223999</v>
      </c>
      <c r="H9023" t="s">
        <v>9511</v>
      </c>
      <c r="I9023" s="2">
        <v>46211.745219907411</v>
      </c>
      <c r="J9023" s="4">
        <v>49900000</v>
      </c>
      <c r="K9023" s="4" t="s">
        <v>6211</v>
      </c>
      <c r="L9023" s="5">
        <v>230.8</v>
      </c>
      <c r="M9023" s="5">
        <v>95.223999000000006</v>
      </c>
      <c r="N9023" s="5">
        <v>49.9</v>
      </c>
      <c r="O9023" s="5" t="str">
        <f t="shared" si="140"/>
        <v>0,990000</v>
      </c>
      <c r="P9023" s="5" t="s">
        <v>11303</v>
      </c>
      <c r="Q9023" s="5" t="s">
        <v>11450</v>
      </c>
    </row>
    <row r="9024" spans="1:17" x14ac:dyDescent="0.25">
      <c r="A9024">
        <v>64904</v>
      </c>
      <c r="B9024" t="s">
        <v>30</v>
      </c>
      <c r="C9024" s="7">
        <v>46211.786805555559</v>
      </c>
      <c r="D9024" s="4">
        <v>230600000</v>
      </c>
      <c r="E9024" s="3">
        <v>8179000</v>
      </c>
      <c r="F9024" s="3">
        <v>1868300</v>
      </c>
      <c r="G9024" s="4">
        <v>95224998</v>
      </c>
      <c r="H9024" t="s">
        <v>9512</v>
      </c>
      <c r="I9024" s="2">
        <v>46211.745219907411</v>
      </c>
      <c r="J9024" s="4">
        <v>49900000</v>
      </c>
      <c r="K9024" s="4" t="s">
        <v>6211</v>
      </c>
      <c r="L9024" s="5">
        <v>230.6</v>
      </c>
      <c r="M9024" s="5">
        <v>95.224997999999999</v>
      </c>
      <c r="N9024" s="5">
        <v>49.9</v>
      </c>
      <c r="O9024" s="5" t="str">
        <f t="shared" si="140"/>
        <v>0,990000</v>
      </c>
      <c r="P9024" s="5" t="s">
        <v>11303</v>
      </c>
      <c r="Q9024" s="5" t="s">
        <v>11457</v>
      </c>
    </row>
    <row r="9025" spans="1:17" x14ac:dyDescent="0.25">
      <c r="A9025">
        <v>64905</v>
      </c>
      <c r="B9025" t="s">
        <v>30</v>
      </c>
      <c r="C9025" s="7">
        <v>46211.786817129629</v>
      </c>
      <c r="D9025" s="4">
        <v>230600000</v>
      </c>
      <c r="E9025" s="3">
        <v>8179000</v>
      </c>
      <c r="F9025" s="3">
        <v>1867900</v>
      </c>
      <c r="G9025" s="4">
        <v>95224998</v>
      </c>
      <c r="H9025" t="s">
        <v>9513</v>
      </c>
      <c r="I9025" s="2">
        <v>46211.745219907411</v>
      </c>
      <c r="J9025" s="4">
        <v>49900000</v>
      </c>
      <c r="K9025" s="4" t="s">
        <v>6211</v>
      </c>
      <c r="L9025" s="5">
        <v>230.6</v>
      </c>
      <c r="M9025" s="5">
        <v>95.224997999999999</v>
      </c>
      <c r="N9025" s="5">
        <v>49.9</v>
      </c>
      <c r="O9025" s="5" t="str">
        <f t="shared" si="140"/>
        <v>0,990000</v>
      </c>
      <c r="P9025" s="5" t="s">
        <v>11303</v>
      </c>
      <c r="Q9025" s="5" t="s">
        <v>11529</v>
      </c>
    </row>
    <row r="9026" spans="1:17" x14ac:dyDescent="0.25">
      <c r="A9026">
        <v>64906</v>
      </c>
      <c r="B9026" t="s">
        <v>30</v>
      </c>
      <c r="C9026" s="7">
        <v>46211.786828703705</v>
      </c>
      <c r="D9026" s="4">
        <v>230600000</v>
      </c>
      <c r="E9026" s="3">
        <v>8179000</v>
      </c>
      <c r="F9026" s="3">
        <v>1867900</v>
      </c>
      <c r="G9026" s="4">
        <v>95225998</v>
      </c>
      <c r="H9026" t="s">
        <v>9514</v>
      </c>
      <c r="I9026" s="2">
        <v>46211.745219907411</v>
      </c>
      <c r="J9026" s="4">
        <v>49900000</v>
      </c>
      <c r="K9026" s="4" t="s">
        <v>6211</v>
      </c>
      <c r="L9026" s="5">
        <v>230.6</v>
      </c>
      <c r="M9026" s="5">
        <v>95.225998000000004</v>
      </c>
      <c r="N9026" s="5">
        <v>49.9</v>
      </c>
      <c r="O9026" s="5" t="str">
        <f t="shared" si="140"/>
        <v>0,990000</v>
      </c>
      <c r="P9026" s="5" t="s">
        <v>11303</v>
      </c>
      <c r="Q9026" s="5" t="s">
        <v>11529</v>
      </c>
    </row>
    <row r="9027" spans="1:17" x14ac:dyDescent="0.25">
      <c r="A9027">
        <v>64907</v>
      </c>
      <c r="B9027" t="s">
        <v>30</v>
      </c>
      <c r="C9027" s="7">
        <v>46211.786840277775</v>
      </c>
      <c r="D9027" s="4">
        <v>230600000</v>
      </c>
      <c r="E9027" s="3">
        <v>8175000</v>
      </c>
      <c r="F9027" s="3">
        <v>1867500</v>
      </c>
      <c r="G9027" s="4">
        <v>95225998</v>
      </c>
      <c r="H9027" t="s">
        <v>9515</v>
      </c>
      <c r="I9027" s="2">
        <v>46211.745219907411</v>
      </c>
      <c r="J9027" s="4">
        <v>49900000</v>
      </c>
      <c r="K9027" s="4" t="s">
        <v>6211</v>
      </c>
      <c r="L9027" s="5">
        <v>230.6</v>
      </c>
      <c r="M9027" s="5">
        <v>95.225998000000004</v>
      </c>
      <c r="N9027" s="5">
        <v>49.9</v>
      </c>
      <c r="O9027" s="5" t="str">
        <f t="shared" ref="O9027:O9090" si="141">SUBSTITUTE(K9027,".",",")</f>
        <v>0,990000</v>
      </c>
      <c r="P9027" s="5" t="s">
        <v>11297</v>
      </c>
      <c r="Q9027" s="5" t="s">
        <v>11677</v>
      </c>
    </row>
    <row r="9028" spans="1:17" x14ac:dyDescent="0.25">
      <c r="A9028">
        <v>64908</v>
      </c>
      <c r="B9028" t="s">
        <v>30</v>
      </c>
      <c r="C9028" s="7">
        <v>46211.786851851852</v>
      </c>
      <c r="D9028" s="4">
        <v>230700000</v>
      </c>
      <c r="E9028" s="3">
        <v>8174000</v>
      </c>
      <c r="F9028" s="3">
        <v>1867400</v>
      </c>
      <c r="G9028" s="4">
        <v>95226997</v>
      </c>
      <c r="H9028" t="s">
        <v>9516</v>
      </c>
      <c r="I9028" s="2">
        <v>46211.745219907411</v>
      </c>
      <c r="J9028" s="4">
        <v>49900000</v>
      </c>
      <c r="K9028" s="4" t="s">
        <v>6211</v>
      </c>
      <c r="L9028" s="5">
        <v>230.7</v>
      </c>
      <c r="M9028" s="5">
        <v>95.226996999999997</v>
      </c>
      <c r="N9028" s="5">
        <v>49.9</v>
      </c>
      <c r="O9028" s="5" t="str">
        <f t="shared" si="141"/>
        <v>0,990000</v>
      </c>
      <c r="P9028" s="5" t="s">
        <v>11347</v>
      </c>
      <c r="Q9028" s="5" t="s">
        <v>11523</v>
      </c>
    </row>
    <row r="9029" spans="1:17" x14ac:dyDescent="0.25">
      <c r="A9029">
        <v>64909</v>
      </c>
      <c r="B9029" t="s">
        <v>30</v>
      </c>
      <c r="C9029" s="7">
        <v>46211.786863425928</v>
      </c>
      <c r="D9029" s="4">
        <v>230600000</v>
      </c>
      <c r="E9029" s="3">
        <v>8175000</v>
      </c>
      <c r="F9029" s="3">
        <v>1867100</v>
      </c>
      <c r="G9029" s="4">
        <v>95226997</v>
      </c>
      <c r="H9029" t="s">
        <v>9517</v>
      </c>
      <c r="I9029" s="2">
        <v>46211.745219907411</v>
      </c>
      <c r="J9029" s="4">
        <v>49900000</v>
      </c>
      <c r="K9029" s="4" t="s">
        <v>6211</v>
      </c>
      <c r="L9029" s="5">
        <v>230.6</v>
      </c>
      <c r="M9029" s="5">
        <v>95.226996999999997</v>
      </c>
      <c r="N9029" s="5">
        <v>49.9</v>
      </c>
      <c r="O9029" s="5" t="str">
        <f t="shared" si="141"/>
        <v>0,990000</v>
      </c>
      <c r="P9029" s="5" t="s">
        <v>11297</v>
      </c>
      <c r="Q9029" s="5" t="s">
        <v>11678</v>
      </c>
    </row>
    <row r="9030" spans="1:17" x14ac:dyDescent="0.25">
      <c r="A9030">
        <v>64910</v>
      </c>
      <c r="B9030" t="s">
        <v>30</v>
      </c>
      <c r="C9030" s="7">
        <v>46211.786874999998</v>
      </c>
      <c r="D9030" s="4">
        <v>230600000</v>
      </c>
      <c r="E9030" s="3">
        <v>8175000</v>
      </c>
      <c r="F9030" s="3">
        <v>1867100</v>
      </c>
      <c r="G9030" s="4">
        <v>95227997</v>
      </c>
      <c r="H9030" t="s">
        <v>9518</v>
      </c>
      <c r="I9030" s="2">
        <v>46211.745219907411</v>
      </c>
      <c r="J9030" s="4">
        <v>49900000</v>
      </c>
      <c r="K9030" s="4" t="s">
        <v>6211</v>
      </c>
      <c r="L9030" s="5">
        <v>230.6</v>
      </c>
      <c r="M9030" s="5">
        <v>95.227997000000002</v>
      </c>
      <c r="N9030" s="5">
        <v>49.9</v>
      </c>
      <c r="O9030" s="5" t="str">
        <f t="shared" si="141"/>
        <v>0,990000</v>
      </c>
      <c r="P9030" s="5" t="s">
        <v>11297</v>
      </c>
      <c r="Q9030" s="5" t="s">
        <v>11678</v>
      </c>
    </row>
    <row r="9031" spans="1:17" x14ac:dyDescent="0.25">
      <c r="A9031">
        <v>64911</v>
      </c>
      <c r="B9031" t="s">
        <v>30</v>
      </c>
      <c r="C9031" s="7">
        <v>46211.786886574075</v>
      </c>
      <c r="D9031" s="4">
        <v>230600000</v>
      </c>
      <c r="E9031" s="3">
        <v>8173000</v>
      </c>
      <c r="F9031" s="3">
        <v>1867000</v>
      </c>
      <c r="G9031" s="4">
        <v>95227997</v>
      </c>
      <c r="H9031" t="s">
        <v>9519</v>
      </c>
      <c r="I9031" s="2">
        <v>46211.745219907411</v>
      </c>
      <c r="J9031" s="4">
        <v>49900000</v>
      </c>
      <c r="K9031" s="4" t="s">
        <v>6211</v>
      </c>
      <c r="L9031" s="5">
        <v>230.6</v>
      </c>
      <c r="M9031" s="5">
        <v>95.227997000000002</v>
      </c>
      <c r="N9031" s="5">
        <v>49.9</v>
      </c>
      <c r="O9031" s="5" t="str">
        <f t="shared" si="141"/>
        <v>0,990000</v>
      </c>
      <c r="P9031" s="5" t="s">
        <v>11311</v>
      </c>
      <c r="Q9031" s="5" t="s">
        <v>11448</v>
      </c>
    </row>
    <row r="9032" spans="1:17" x14ac:dyDescent="0.25">
      <c r="A9032">
        <v>64912</v>
      </c>
      <c r="B9032" t="s">
        <v>30</v>
      </c>
      <c r="C9032" s="7">
        <v>46211.786898148152</v>
      </c>
      <c r="D9032" s="4">
        <v>230600000</v>
      </c>
      <c r="E9032" s="3">
        <v>8170000</v>
      </c>
      <c r="F9032" s="3">
        <v>1865800</v>
      </c>
      <c r="G9032" s="4">
        <v>95228996</v>
      </c>
      <c r="H9032" t="s">
        <v>9520</v>
      </c>
      <c r="I9032" s="2">
        <v>46211.745335648149</v>
      </c>
      <c r="J9032" s="4">
        <v>49900000</v>
      </c>
      <c r="K9032" s="4" t="s">
        <v>6211</v>
      </c>
      <c r="L9032" s="5">
        <v>230.6</v>
      </c>
      <c r="M9032" s="5">
        <v>95.228995999999995</v>
      </c>
      <c r="N9032" s="5">
        <v>49.9</v>
      </c>
      <c r="O9032" s="5" t="str">
        <f t="shared" si="141"/>
        <v>0,990000</v>
      </c>
      <c r="P9032" s="5" t="s">
        <v>11352</v>
      </c>
      <c r="Q9032" s="5" t="s">
        <v>11679</v>
      </c>
    </row>
    <row r="9033" spans="1:17" x14ac:dyDescent="0.25">
      <c r="A9033">
        <v>64913</v>
      </c>
      <c r="B9033" t="s">
        <v>30</v>
      </c>
      <c r="C9033" s="7">
        <v>46211.786909722221</v>
      </c>
      <c r="D9033" s="4">
        <v>230600000</v>
      </c>
      <c r="E9033" s="3">
        <v>8170000</v>
      </c>
      <c r="F9033" s="3">
        <v>1865900</v>
      </c>
      <c r="G9033" s="4">
        <v>95230003</v>
      </c>
      <c r="H9033" t="s">
        <v>9521</v>
      </c>
      <c r="I9033" s="2">
        <v>46211.745335648149</v>
      </c>
      <c r="J9033" s="4">
        <v>49900000</v>
      </c>
      <c r="K9033" s="4" t="s">
        <v>6211</v>
      </c>
      <c r="L9033" s="5">
        <v>230.6</v>
      </c>
      <c r="M9033" s="5">
        <v>95.230002999999996</v>
      </c>
      <c r="N9033" s="5">
        <v>49.9</v>
      </c>
      <c r="O9033" s="5" t="str">
        <f t="shared" si="141"/>
        <v>0,990000</v>
      </c>
      <c r="P9033" s="5" t="s">
        <v>11352</v>
      </c>
      <c r="Q9033" s="5" t="s">
        <v>11680</v>
      </c>
    </row>
    <row r="9034" spans="1:17" x14ac:dyDescent="0.25">
      <c r="A9034">
        <v>64914</v>
      </c>
      <c r="B9034" t="s">
        <v>30</v>
      </c>
      <c r="C9034" s="7">
        <v>46211.786921296298</v>
      </c>
      <c r="D9034" s="4">
        <v>230700000</v>
      </c>
      <c r="E9034" s="3">
        <v>8175000</v>
      </c>
      <c r="F9034" s="3">
        <v>1867600</v>
      </c>
      <c r="G9034" s="4">
        <v>95230003</v>
      </c>
      <c r="H9034" t="s">
        <v>9522</v>
      </c>
      <c r="I9034" s="2">
        <v>46211.745335648149</v>
      </c>
      <c r="J9034" s="4">
        <v>49900000</v>
      </c>
      <c r="K9034" s="4" t="s">
        <v>6211</v>
      </c>
      <c r="L9034" s="5">
        <v>230.7</v>
      </c>
      <c r="M9034" s="5">
        <v>95.230002999999996</v>
      </c>
      <c r="N9034" s="5">
        <v>49.9</v>
      </c>
      <c r="O9034" s="5" t="str">
        <f t="shared" si="141"/>
        <v>0,990000</v>
      </c>
      <c r="P9034" s="5" t="s">
        <v>11297</v>
      </c>
      <c r="Q9034" s="5" t="s">
        <v>11527</v>
      </c>
    </row>
    <row r="9035" spans="1:17" x14ac:dyDescent="0.25">
      <c r="A9035">
        <v>64915</v>
      </c>
      <c r="B9035" t="s">
        <v>30</v>
      </c>
      <c r="C9035" s="7">
        <v>46211.786932870367</v>
      </c>
      <c r="D9035" s="4">
        <v>230700000</v>
      </c>
      <c r="E9035" s="3">
        <v>8175000</v>
      </c>
      <c r="F9035" s="3">
        <v>1867600</v>
      </c>
      <c r="G9035" s="4">
        <v>95230003</v>
      </c>
      <c r="H9035" t="s">
        <v>9523</v>
      </c>
      <c r="I9035" s="2">
        <v>46211.745335648149</v>
      </c>
      <c r="J9035" s="4">
        <v>49900000</v>
      </c>
      <c r="K9035" s="4" t="s">
        <v>6211</v>
      </c>
      <c r="L9035" s="5">
        <v>230.7</v>
      </c>
      <c r="M9035" s="5">
        <v>95.230002999999996</v>
      </c>
      <c r="N9035" s="5">
        <v>49.9</v>
      </c>
      <c r="O9035" s="5" t="str">
        <f t="shared" si="141"/>
        <v>0,990000</v>
      </c>
      <c r="P9035" s="5" t="s">
        <v>11297</v>
      </c>
      <c r="Q9035" s="5" t="s">
        <v>11527</v>
      </c>
    </row>
    <row r="9036" spans="1:17" x14ac:dyDescent="0.25">
      <c r="A9036">
        <v>64916</v>
      </c>
      <c r="B9036" t="s">
        <v>30</v>
      </c>
      <c r="C9036" s="7">
        <v>46211.786944444444</v>
      </c>
      <c r="D9036" s="4">
        <v>230700000</v>
      </c>
      <c r="E9036" s="3">
        <v>8176000</v>
      </c>
      <c r="F9036" s="3">
        <v>1868100</v>
      </c>
      <c r="G9036" s="4">
        <v>95231003</v>
      </c>
      <c r="H9036" t="s">
        <v>9524</v>
      </c>
      <c r="I9036" s="2">
        <v>46211.745335648149</v>
      </c>
      <c r="J9036" s="4">
        <v>49900000</v>
      </c>
      <c r="K9036" s="4" t="s">
        <v>6211</v>
      </c>
      <c r="L9036" s="5">
        <v>230.7</v>
      </c>
      <c r="M9036" s="5">
        <v>95.231003000000001</v>
      </c>
      <c r="N9036" s="5">
        <v>49.9</v>
      </c>
      <c r="O9036" s="5" t="str">
        <f t="shared" si="141"/>
        <v>0,990000</v>
      </c>
      <c r="P9036" s="5" t="s">
        <v>11295</v>
      </c>
      <c r="Q9036" s="5" t="s">
        <v>11452</v>
      </c>
    </row>
    <row r="9037" spans="1:17" x14ac:dyDescent="0.25">
      <c r="A9037">
        <v>64917</v>
      </c>
      <c r="B9037" t="s">
        <v>30</v>
      </c>
      <c r="C9037" s="7">
        <v>46211.786956018521</v>
      </c>
      <c r="D9037" s="4">
        <v>230800000</v>
      </c>
      <c r="E9037" s="3">
        <v>8174000</v>
      </c>
      <c r="F9037" s="3">
        <v>1868200</v>
      </c>
      <c r="G9037" s="4">
        <v>95232002</v>
      </c>
      <c r="H9037" t="s">
        <v>9525</v>
      </c>
      <c r="I9037" s="2">
        <v>46211.745335648149</v>
      </c>
      <c r="J9037" s="4">
        <v>49900000</v>
      </c>
      <c r="K9037" s="4" t="s">
        <v>6211</v>
      </c>
      <c r="L9037" s="5">
        <v>230.8</v>
      </c>
      <c r="M9037" s="5">
        <v>95.232001999999994</v>
      </c>
      <c r="N9037" s="5">
        <v>49.9</v>
      </c>
      <c r="O9037" s="5" t="str">
        <f t="shared" si="141"/>
        <v>0,990000</v>
      </c>
      <c r="P9037" s="5" t="s">
        <v>11347</v>
      </c>
      <c r="Q9037" s="5" t="s">
        <v>11447</v>
      </c>
    </row>
    <row r="9038" spans="1:17" x14ac:dyDescent="0.25">
      <c r="A9038">
        <v>64918</v>
      </c>
      <c r="B9038" t="s">
        <v>30</v>
      </c>
      <c r="C9038" s="7">
        <v>46211.78696759259</v>
      </c>
      <c r="D9038" s="4">
        <v>230900000</v>
      </c>
      <c r="E9038" s="3">
        <v>8176000</v>
      </c>
      <c r="F9038" s="3">
        <v>1869300</v>
      </c>
      <c r="G9038" s="4">
        <v>95232002</v>
      </c>
      <c r="H9038" t="s">
        <v>9526</v>
      </c>
      <c r="I9038" s="2">
        <v>46211.745335648149</v>
      </c>
      <c r="J9038" s="4">
        <v>49900000</v>
      </c>
      <c r="K9038" s="4" t="s">
        <v>6211</v>
      </c>
      <c r="L9038" s="5">
        <v>230.9</v>
      </c>
      <c r="M9038" s="5">
        <v>95.232001999999994</v>
      </c>
      <c r="N9038" s="5">
        <v>49.9</v>
      </c>
      <c r="O9038" s="5" t="str">
        <f t="shared" si="141"/>
        <v>0,990000</v>
      </c>
      <c r="P9038" s="5" t="s">
        <v>11295</v>
      </c>
      <c r="Q9038" s="5" t="s">
        <v>11442</v>
      </c>
    </row>
    <row r="9039" spans="1:17" x14ac:dyDescent="0.25">
      <c r="A9039">
        <v>64919</v>
      </c>
      <c r="B9039" t="s">
        <v>30</v>
      </c>
      <c r="C9039" s="7">
        <v>46211.786979166667</v>
      </c>
      <c r="D9039" s="4">
        <v>230900000</v>
      </c>
      <c r="E9039" s="3">
        <v>8176000</v>
      </c>
      <c r="F9039" s="3">
        <v>1869300</v>
      </c>
      <c r="G9039" s="4">
        <v>95233002</v>
      </c>
      <c r="H9039" t="s">
        <v>9527</v>
      </c>
      <c r="I9039" s="2">
        <v>46211.745335648149</v>
      </c>
      <c r="J9039" s="4">
        <v>49900000</v>
      </c>
      <c r="K9039" s="4" t="s">
        <v>6211</v>
      </c>
      <c r="L9039" s="5">
        <v>230.9</v>
      </c>
      <c r="M9039" s="5">
        <v>95.233001999999999</v>
      </c>
      <c r="N9039" s="5">
        <v>49.9</v>
      </c>
      <c r="O9039" s="5" t="str">
        <f t="shared" si="141"/>
        <v>0,990000</v>
      </c>
      <c r="P9039" s="5" t="s">
        <v>11295</v>
      </c>
      <c r="Q9039" s="5" t="s">
        <v>11442</v>
      </c>
    </row>
    <row r="9040" spans="1:17" x14ac:dyDescent="0.25">
      <c r="A9040">
        <v>64920</v>
      </c>
      <c r="B9040" t="s">
        <v>30</v>
      </c>
      <c r="C9040" s="7">
        <v>46211.786990740744</v>
      </c>
      <c r="D9040" s="4">
        <v>231000000</v>
      </c>
      <c r="E9040" s="3">
        <v>8172000</v>
      </c>
      <c r="F9040" s="3">
        <v>1869700</v>
      </c>
      <c r="G9040" s="4">
        <v>95233002</v>
      </c>
      <c r="H9040" t="s">
        <v>9528</v>
      </c>
      <c r="I9040" s="2">
        <v>46211.745335648149</v>
      </c>
      <c r="J9040" s="4">
        <v>49900000</v>
      </c>
      <c r="K9040" s="4" t="s">
        <v>6211</v>
      </c>
      <c r="L9040" s="5">
        <v>231</v>
      </c>
      <c r="M9040" s="5">
        <v>95.233001999999999</v>
      </c>
      <c r="N9040" s="5">
        <v>49.9</v>
      </c>
      <c r="O9040" s="5" t="str">
        <f t="shared" si="141"/>
        <v>0,990000</v>
      </c>
      <c r="P9040" s="5" t="s">
        <v>11348</v>
      </c>
      <c r="Q9040" s="5" t="s">
        <v>11426</v>
      </c>
    </row>
    <row r="9041" spans="1:17" x14ac:dyDescent="0.25">
      <c r="A9041">
        <v>64921</v>
      </c>
      <c r="B9041" t="s">
        <v>30</v>
      </c>
      <c r="C9041" s="7">
        <v>46211.787002314813</v>
      </c>
      <c r="D9041" s="4">
        <v>231100000</v>
      </c>
      <c r="E9041" s="3">
        <v>8168000</v>
      </c>
      <c r="F9041" s="3">
        <v>1869100</v>
      </c>
      <c r="G9041" s="4">
        <v>95234001</v>
      </c>
      <c r="H9041" t="s">
        <v>9529</v>
      </c>
      <c r="I9041" s="2">
        <v>46211.745335648149</v>
      </c>
      <c r="J9041" s="4">
        <v>50000000</v>
      </c>
      <c r="K9041" s="4" t="s">
        <v>6211</v>
      </c>
      <c r="L9041" s="5">
        <v>231.1</v>
      </c>
      <c r="M9041" s="5">
        <v>95.234001000000006</v>
      </c>
      <c r="N9041" s="5">
        <v>50</v>
      </c>
      <c r="O9041" s="5" t="str">
        <f t="shared" si="141"/>
        <v>0,990000</v>
      </c>
      <c r="P9041" s="5" t="s">
        <v>11359</v>
      </c>
      <c r="Q9041" s="5" t="s">
        <v>11443</v>
      </c>
    </row>
    <row r="9042" spans="1:17" x14ac:dyDescent="0.25">
      <c r="A9042">
        <v>64922</v>
      </c>
      <c r="B9042" t="s">
        <v>30</v>
      </c>
      <c r="C9042" s="7">
        <v>46211.78701388889</v>
      </c>
      <c r="D9042" s="4">
        <v>231100000</v>
      </c>
      <c r="E9042" s="3">
        <v>8166000</v>
      </c>
      <c r="F9042" s="3">
        <v>1868700</v>
      </c>
      <c r="G9042" s="4">
        <v>95234001</v>
      </c>
      <c r="H9042" t="s">
        <v>9530</v>
      </c>
      <c r="I9042" s="2">
        <v>46211.745451388888</v>
      </c>
      <c r="J9042" s="4">
        <v>49900000</v>
      </c>
      <c r="K9042" s="4" t="s">
        <v>6211</v>
      </c>
      <c r="L9042" s="5">
        <v>231.1</v>
      </c>
      <c r="M9042" s="5">
        <v>95.234001000000006</v>
      </c>
      <c r="N9042" s="5">
        <v>49.9</v>
      </c>
      <c r="O9042" s="5" t="str">
        <f t="shared" si="141"/>
        <v>0,990000</v>
      </c>
      <c r="P9042" s="5" t="s">
        <v>11374</v>
      </c>
      <c r="Q9042" s="5" t="s">
        <v>11440</v>
      </c>
    </row>
    <row r="9043" spans="1:17" x14ac:dyDescent="0.25">
      <c r="A9043">
        <v>64923</v>
      </c>
      <c r="B9043" t="s">
        <v>30</v>
      </c>
      <c r="C9043" s="7">
        <v>46211.78702546296</v>
      </c>
      <c r="D9043" s="4">
        <v>231100000</v>
      </c>
      <c r="E9043" s="3">
        <v>8166000</v>
      </c>
      <c r="F9043" s="3">
        <v>1868700</v>
      </c>
      <c r="G9043" s="4">
        <v>95235001</v>
      </c>
      <c r="H9043" t="s">
        <v>9531</v>
      </c>
      <c r="I9043" s="2">
        <v>46211.745451388888</v>
      </c>
      <c r="J9043" s="4">
        <v>50000000</v>
      </c>
      <c r="K9043" s="4" t="s">
        <v>6211</v>
      </c>
      <c r="L9043" s="5">
        <v>231.1</v>
      </c>
      <c r="M9043" s="5">
        <v>95.235000999999997</v>
      </c>
      <c r="N9043" s="5">
        <v>50</v>
      </c>
      <c r="O9043" s="5" t="str">
        <f t="shared" si="141"/>
        <v>0,990000</v>
      </c>
      <c r="P9043" s="5" t="s">
        <v>11374</v>
      </c>
      <c r="Q9043" s="5" t="s">
        <v>11440</v>
      </c>
    </row>
    <row r="9044" spans="1:17" x14ac:dyDescent="0.25">
      <c r="A9044">
        <v>64924</v>
      </c>
      <c r="B9044" t="s">
        <v>30</v>
      </c>
      <c r="C9044" s="7">
        <v>46211.787037037036</v>
      </c>
      <c r="D9044" s="4">
        <v>231000000</v>
      </c>
      <c r="E9044" s="3">
        <v>8164000</v>
      </c>
      <c r="F9044" s="3">
        <v>1867500</v>
      </c>
      <c r="G9044" s="4">
        <v>95235001</v>
      </c>
      <c r="H9044" t="s">
        <v>9532</v>
      </c>
      <c r="I9044" s="2">
        <v>46211.745451388888</v>
      </c>
      <c r="J9044" s="4">
        <v>50000000</v>
      </c>
      <c r="K9044" s="4" t="s">
        <v>6211</v>
      </c>
      <c r="L9044" s="5">
        <v>231</v>
      </c>
      <c r="M9044" s="5">
        <v>95.235000999999997</v>
      </c>
      <c r="N9044" s="5">
        <v>50</v>
      </c>
      <c r="O9044" s="5" t="str">
        <f t="shared" si="141"/>
        <v>0,990000</v>
      </c>
      <c r="P9044" s="5" t="s">
        <v>11376</v>
      </c>
      <c r="Q9044" s="5" t="s">
        <v>11677</v>
      </c>
    </row>
    <row r="9045" spans="1:17" x14ac:dyDescent="0.25">
      <c r="A9045">
        <v>64925</v>
      </c>
      <c r="B9045" t="s">
        <v>30</v>
      </c>
      <c r="C9045" s="7">
        <v>46211.787048611113</v>
      </c>
      <c r="D9045" s="4">
        <v>230900000</v>
      </c>
      <c r="E9045" s="3">
        <v>8166000</v>
      </c>
      <c r="F9045" s="3">
        <v>1867600</v>
      </c>
      <c r="G9045" s="4">
        <v>95236000</v>
      </c>
      <c r="H9045" t="s">
        <v>9533</v>
      </c>
      <c r="I9045" s="2">
        <v>46211.745451388888</v>
      </c>
      <c r="J9045" s="4">
        <v>50000000</v>
      </c>
      <c r="K9045" s="4" t="s">
        <v>6211</v>
      </c>
      <c r="L9045" s="5">
        <v>230.9</v>
      </c>
      <c r="M9045" s="5">
        <v>95.236000000000004</v>
      </c>
      <c r="N9045" s="5">
        <v>50</v>
      </c>
      <c r="O9045" s="5" t="str">
        <f t="shared" si="141"/>
        <v>0,990000</v>
      </c>
      <c r="P9045" s="5" t="s">
        <v>11374</v>
      </c>
      <c r="Q9045" s="5" t="s">
        <v>11527</v>
      </c>
    </row>
    <row r="9046" spans="1:17" x14ac:dyDescent="0.25">
      <c r="A9046">
        <v>64926</v>
      </c>
      <c r="B9046" t="s">
        <v>30</v>
      </c>
      <c r="C9046" s="7">
        <v>46211.787060185183</v>
      </c>
      <c r="D9046" s="4">
        <v>231000000</v>
      </c>
      <c r="E9046" s="3">
        <v>8168000</v>
      </c>
      <c r="F9046" s="3">
        <v>1868300</v>
      </c>
      <c r="G9046" s="4">
        <v>95236000</v>
      </c>
      <c r="H9046" t="s">
        <v>9534</v>
      </c>
      <c r="I9046" s="2">
        <v>46211.745451388888</v>
      </c>
      <c r="J9046" s="4">
        <v>50000000</v>
      </c>
      <c r="K9046" s="4" t="s">
        <v>6211</v>
      </c>
      <c r="L9046" s="5">
        <v>231</v>
      </c>
      <c r="M9046" s="5">
        <v>95.236000000000004</v>
      </c>
      <c r="N9046" s="5">
        <v>50</v>
      </c>
      <c r="O9046" s="5" t="str">
        <f t="shared" si="141"/>
        <v>0,990000</v>
      </c>
      <c r="P9046" s="5" t="s">
        <v>11359</v>
      </c>
      <c r="Q9046" s="5" t="s">
        <v>11457</v>
      </c>
    </row>
    <row r="9047" spans="1:17" x14ac:dyDescent="0.25">
      <c r="A9047">
        <v>64927</v>
      </c>
      <c r="B9047" t="s">
        <v>30</v>
      </c>
      <c r="C9047" s="7">
        <v>46211.78707175926</v>
      </c>
      <c r="D9047" s="4">
        <v>231200000</v>
      </c>
      <c r="E9047" s="3">
        <v>7593000</v>
      </c>
      <c r="F9047" s="3">
        <v>1779100</v>
      </c>
      <c r="G9047" s="4">
        <v>95237000</v>
      </c>
      <c r="H9047" t="s">
        <v>9535</v>
      </c>
      <c r="I9047" s="2">
        <v>46211.745451388888</v>
      </c>
      <c r="J9047" s="4">
        <v>50000000</v>
      </c>
      <c r="K9047" s="4">
        <v>1</v>
      </c>
      <c r="L9047" s="5">
        <v>231.2</v>
      </c>
      <c r="M9047" s="5">
        <v>95.236999999999995</v>
      </c>
      <c r="N9047" s="5">
        <v>50</v>
      </c>
      <c r="O9047" s="5" t="str">
        <f t="shared" si="141"/>
        <v>1</v>
      </c>
      <c r="P9047" s="5" t="s">
        <v>11681</v>
      </c>
      <c r="Q9047" s="5" t="s">
        <v>11147</v>
      </c>
    </row>
    <row r="9048" spans="1:17" x14ac:dyDescent="0.25">
      <c r="A9048">
        <v>64928</v>
      </c>
      <c r="B9048" t="s">
        <v>30</v>
      </c>
      <c r="C9048" s="7">
        <v>46211.787083333336</v>
      </c>
      <c r="D9048" s="4">
        <v>231200000</v>
      </c>
      <c r="E9048" s="3">
        <v>7593000</v>
      </c>
      <c r="F9048" s="3">
        <v>1779100</v>
      </c>
      <c r="G9048" s="4">
        <v>95237000</v>
      </c>
      <c r="H9048" t="s">
        <v>9536</v>
      </c>
      <c r="I9048" s="2">
        <v>46211.745451388888</v>
      </c>
      <c r="J9048" s="4">
        <v>49900000</v>
      </c>
      <c r="K9048" s="4">
        <v>1</v>
      </c>
      <c r="L9048" s="5">
        <v>231.2</v>
      </c>
      <c r="M9048" s="5">
        <v>95.236999999999995</v>
      </c>
      <c r="N9048" s="5">
        <v>49.9</v>
      </c>
      <c r="O9048" s="5" t="str">
        <f t="shared" si="141"/>
        <v>1</v>
      </c>
      <c r="P9048" s="5" t="s">
        <v>11681</v>
      </c>
      <c r="Q9048" s="5" t="s">
        <v>11147</v>
      </c>
    </row>
    <row r="9049" spans="1:17" x14ac:dyDescent="0.25">
      <c r="A9049">
        <v>64929</v>
      </c>
      <c r="B9049" t="s">
        <v>30</v>
      </c>
      <c r="C9049" s="7">
        <v>46211.787094907406</v>
      </c>
      <c r="D9049" s="4">
        <v>233600000</v>
      </c>
      <c r="E9049" t="s">
        <v>2607</v>
      </c>
      <c r="F9049" t="s">
        <v>2607</v>
      </c>
      <c r="G9049" s="4">
        <v>95237000</v>
      </c>
      <c r="H9049" t="s">
        <v>9537</v>
      </c>
      <c r="I9049" s="2">
        <v>46211.745451388888</v>
      </c>
      <c r="J9049" s="4">
        <v>50000000</v>
      </c>
      <c r="K9049" s="4" t="s">
        <v>2607</v>
      </c>
      <c r="L9049" s="5">
        <v>233.6</v>
      </c>
      <c r="M9049" s="5">
        <v>95.236999999999995</v>
      </c>
      <c r="N9049" s="5">
        <v>50</v>
      </c>
      <c r="O9049" s="5" t="str">
        <f t="shared" si="141"/>
        <v>0,000000</v>
      </c>
      <c r="P9049" s="5" t="s">
        <v>10554</v>
      </c>
      <c r="Q9049" s="5" t="s">
        <v>10554</v>
      </c>
    </row>
    <row r="9050" spans="1:17" x14ac:dyDescent="0.25">
      <c r="A9050">
        <v>64930</v>
      </c>
      <c r="B9050" t="s">
        <v>30</v>
      </c>
      <c r="C9050" s="7">
        <v>46211.787106481483</v>
      </c>
      <c r="D9050" s="4">
        <v>233600000</v>
      </c>
      <c r="E9050" t="s">
        <v>2607</v>
      </c>
      <c r="F9050" t="s">
        <v>2607</v>
      </c>
      <c r="G9050" s="4">
        <v>95237000</v>
      </c>
      <c r="H9050" t="s">
        <v>9538</v>
      </c>
      <c r="I9050" s="2">
        <v>46211.745451388888</v>
      </c>
      <c r="J9050" s="4">
        <v>50000000</v>
      </c>
      <c r="K9050" s="4" t="s">
        <v>2607</v>
      </c>
      <c r="L9050" s="5">
        <v>233.6</v>
      </c>
      <c r="M9050" s="5">
        <v>95.236999999999995</v>
      </c>
      <c r="N9050" s="5">
        <v>50</v>
      </c>
      <c r="O9050" s="5" t="str">
        <f t="shared" si="141"/>
        <v>0,000000</v>
      </c>
      <c r="P9050" s="5" t="s">
        <v>10554</v>
      </c>
      <c r="Q9050" s="5" t="s">
        <v>10554</v>
      </c>
    </row>
    <row r="9051" spans="1:17" x14ac:dyDescent="0.25">
      <c r="A9051">
        <v>64931</v>
      </c>
      <c r="B9051" t="s">
        <v>30</v>
      </c>
      <c r="C9051" s="7">
        <v>46211.787118055552</v>
      </c>
      <c r="D9051" s="4">
        <v>233600000</v>
      </c>
      <c r="E9051" t="s">
        <v>2607</v>
      </c>
      <c r="F9051" t="s">
        <v>2607</v>
      </c>
      <c r="G9051" s="4">
        <v>95237000</v>
      </c>
      <c r="H9051" t="s">
        <v>9539</v>
      </c>
      <c r="I9051" s="2">
        <v>46211.745451388888</v>
      </c>
      <c r="J9051" s="4">
        <v>50000000</v>
      </c>
      <c r="K9051" s="4" t="s">
        <v>2607</v>
      </c>
      <c r="L9051" s="5">
        <v>233.6</v>
      </c>
      <c r="M9051" s="5">
        <v>95.236999999999995</v>
      </c>
      <c r="N9051" s="5">
        <v>50</v>
      </c>
      <c r="O9051" s="5" t="str">
        <f t="shared" si="141"/>
        <v>0,000000</v>
      </c>
      <c r="P9051" s="5" t="s">
        <v>10554</v>
      </c>
      <c r="Q9051" s="5" t="s">
        <v>10554</v>
      </c>
    </row>
    <row r="9052" spans="1:17" x14ac:dyDescent="0.25">
      <c r="A9052">
        <v>64932</v>
      </c>
      <c r="B9052" t="s">
        <v>30</v>
      </c>
      <c r="C9052" s="7">
        <v>46211.787129629629</v>
      </c>
      <c r="D9052" s="4">
        <v>233800000</v>
      </c>
      <c r="E9052" t="s">
        <v>2607</v>
      </c>
      <c r="F9052" t="s">
        <v>2607</v>
      </c>
      <c r="G9052" s="4">
        <v>95237000</v>
      </c>
      <c r="H9052" t="s">
        <v>9540</v>
      </c>
      <c r="I9052" s="2">
        <v>46211.745567129627</v>
      </c>
      <c r="J9052" s="4">
        <v>50000000</v>
      </c>
      <c r="K9052" s="4" t="s">
        <v>2607</v>
      </c>
      <c r="L9052" s="5">
        <v>233.8</v>
      </c>
      <c r="M9052" s="5">
        <v>95.236999999999995</v>
      </c>
      <c r="N9052" s="5">
        <v>50</v>
      </c>
      <c r="O9052" s="5" t="str">
        <f t="shared" si="141"/>
        <v>0,000000</v>
      </c>
      <c r="P9052" s="5" t="s">
        <v>10554</v>
      </c>
      <c r="Q9052" s="5" t="s">
        <v>10554</v>
      </c>
    </row>
    <row r="9053" spans="1:17" x14ac:dyDescent="0.25">
      <c r="A9053">
        <v>64933</v>
      </c>
      <c r="B9053" t="s">
        <v>30</v>
      </c>
      <c r="C9053" s="7">
        <v>46211.787141203706</v>
      </c>
      <c r="D9053" s="4">
        <v>233800000</v>
      </c>
      <c r="E9053" t="s">
        <v>2607</v>
      </c>
      <c r="F9053" t="s">
        <v>2607</v>
      </c>
      <c r="G9053" s="4">
        <v>95237000</v>
      </c>
      <c r="H9053" t="s">
        <v>9541</v>
      </c>
      <c r="I9053" s="2">
        <v>46211.745567129627</v>
      </c>
      <c r="J9053" s="4">
        <v>50000000</v>
      </c>
      <c r="K9053" s="4" t="s">
        <v>2607</v>
      </c>
      <c r="L9053" s="5">
        <v>233.8</v>
      </c>
      <c r="M9053" s="5">
        <v>95.236999999999995</v>
      </c>
      <c r="N9053" s="5">
        <v>50</v>
      </c>
      <c r="O9053" s="5" t="str">
        <f t="shared" si="141"/>
        <v>0,000000</v>
      </c>
      <c r="P9053" s="5" t="s">
        <v>10554</v>
      </c>
      <c r="Q9053" s="5" t="s">
        <v>10554</v>
      </c>
    </row>
    <row r="9054" spans="1:17" x14ac:dyDescent="0.25">
      <c r="A9054">
        <v>64934</v>
      </c>
      <c r="B9054" t="s">
        <v>30</v>
      </c>
      <c r="C9054" s="7">
        <v>46211.787152777775</v>
      </c>
      <c r="D9054" s="4">
        <v>233700000</v>
      </c>
      <c r="E9054" t="s">
        <v>2607</v>
      </c>
      <c r="F9054" t="s">
        <v>2607</v>
      </c>
      <c r="G9054" s="4">
        <v>95237000</v>
      </c>
      <c r="H9054" t="s">
        <v>9542</v>
      </c>
      <c r="I9054" s="2">
        <v>46211.745567129627</v>
      </c>
      <c r="J9054" s="4">
        <v>50000000</v>
      </c>
      <c r="K9054" s="4" t="s">
        <v>2607</v>
      </c>
      <c r="L9054" s="5">
        <v>233.7</v>
      </c>
      <c r="M9054" s="5">
        <v>95.236999999999995</v>
      </c>
      <c r="N9054" s="5">
        <v>50</v>
      </c>
      <c r="O9054" s="5" t="str">
        <f t="shared" si="141"/>
        <v>0,000000</v>
      </c>
      <c r="P9054" s="5" t="s">
        <v>10554</v>
      </c>
      <c r="Q9054" s="5" t="s">
        <v>10554</v>
      </c>
    </row>
    <row r="9055" spans="1:17" x14ac:dyDescent="0.25">
      <c r="A9055">
        <v>64935</v>
      </c>
      <c r="B9055" t="s">
        <v>30</v>
      </c>
      <c r="C9055" s="7">
        <v>46211.787164351852</v>
      </c>
      <c r="D9055" s="4">
        <v>233600000</v>
      </c>
      <c r="E9055" t="s">
        <v>2607</v>
      </c>
      <c r="F9055" t="s">
        <v>2607</v>
      </c>
      <c r="G9055" s="4">
        <v>95237000</v>
      </c>
      <c r="H9055" t="s">
        <v>9543</v>
      </c>
      <c r="I9055" s="2">
        <v>46211.745567129627</v>
      </c>
      <c r="J9055" s="4">
        <v>50000000</v>
      </c>
      <c r="K9055" s="4" t="s">
        <v>2607</v>
      </c>
      <c r="L9055" s="5">
        <v>233.6</v>
      </c>
      <c r="M9055" s="5">
        <v>95.236999999999995</v>
      </c>
      <c r="N9055" s="5">
        <v>50</v>
      </c>
      <c r="O9055" s="5" t="str">
        <f t="shared" si="141"/>
        <v>0,000000</v>
      </c>
      <c r="P9055" s="5" t="s">
        <v>10554</v>
      </c>
      <c r="Q9055" s="5" t="s">
        <v>10554</v>
      </c>
    </row>
    <row r="9056" spans="1:17" x14ac:dyDescent="0.25">
      <c r="A9056">
        <v>64936</v>
      </c>
      <c r="B9056" t="s">
        <v>30</v>
      </c>
      <c r="C9056" s="7">
        <v>46211.787175925929</v>
      </c>
      <c r="D9056" s="4">
        <v>233500000</v>
      </c>
      <c r="E9056" t="s">
        <v>2607</v>
      </c>
      <c r="F9056" t="s">
        <v>2607</v>
      </c>
      <c r="G9056" s="4">
        <v>95237000</v>
      </c>
      <c r="H9056" t="s">
        <v>9544</v>
      </c>
      <c r="I9056" s="2">
        <v>46211.745567129627</v>
      </c>
      <c r="J9056" s="4">
        <v>49900000</v>
      </c>
      <c r="K9056" s="4" t="s">
        <v>2607</v>
      </c>
      <c r="L9056" s="5">
        <v>233.5</v>
      </c>
      <c r="M9056" s="5">
        <v>95.236999999999995</v>
      </c>
      <c r="N9056" s="5">
        <v>49.9</v>
      </c>
      <c r="O9056" s="5" t="str">
        <f t="shared" si="141"/>
        <v>0,000000</v>
      </c>
      <c r="P9056" s="5" t="s">
        <v>10554</v>
      </c>
      <c r="Q9056" s="5" t="s">
        <v>10554</v>
      </c>
    </row>
    <row r="9057" spans="1:17" x14ac:dyDescent="0.25">
      <c r="A9057">
        <v>64937</v>
      </c>
      <c r="B9057" t="s">
        <v>30</v>
      </c>
      <c r="C9057" s="7">
        <v>46211.787187499998</v>
      </c>
      <c r="D9057" s="4">
        <v>233400000</v>
      </c>
      <c r="E9057" t="s">
        <v>2607</v>
      </c>
      <c r="F9057" t="s">
        <v>2607</v>
      </c>
      <c r="G9057" s="4">
        <v>95237000</v>
      </c>
      <c r="H9057" t="s">
        <v>9545</v>
      </c>
      <c r="I9057" s="2">
        <v>46211.745567129627</v>
      </c>
      <c r="J9057" s="4">
        <v>49900000</v>
      </c>
      <c r="K9057" s="4" t="s">
        <v>2607</v>
      </c>
      <c r="L9057" s="5">
        <v>233.4</v>
      </c>
      <c r="M9057" s="5">
        <v>95.236999999999995</v>
      </c>
      <c r="N9057" s="5">
        <v>49.9</v>
      </c>
      <c r="O9057" s="5" t="str">
        <f t="shared" si="141"/>
        <v>0,000000</v>
      </c>
      <c r="P9057" s="5" t="s">
        <v>10554</v>
      </c>
      <c r="Q9057" s="5" t="s">
        <v>10554</v>
      </c>
    </row>
    <row r="9058" spans="1:17" x14ac:dyDescent="0.25">
      <c r="A9058">
        <v>64938</v>
      </c>
      <c r="B9058" t="s">
        <v>30</v>
      </c>
      <c r="C9058" s="7">
        <v>46211.787199074075</v>
      </c>
      <c r="D9058" s="4">
        <v>233400000</v>
      </c>
      <c r="E9058" t="s">
        <v>2607</v>
      </c>
      <c r="F9058" t="s">
        <v>2607</v>
      </c>
      <c r="G9058" s="4">
        <v>95237000</v>
      </c>
      <c r="H9058" t="s">
        <v>9546</v>
      </c>
      <c r="I9058" s="2">
        <v>46211.745567129627</v>
      </c>
      <c r="J9058" s="4">
        <v>49900000</v>
      </c>
      <c r="K9058" s="4" t="s">
        <v>2607</v>
      </c>
      <c r="L9058" s="5">
        <v>233.4</v>
      </c>
      <c r="M9058" s="5">
        <v>95.236999999999995</v>
      </c>
      <c r="N9058" s="5">
        <v>49.9</v>
      </c>
      <c r="O9058" s="5" t="str">
        <f t="shared" si="141"/>
        <v>0,000000</v>
      </c>
      <c r="P9058" s="5" t="s">
        <v>10554</v>
      </c>
      <c r="Q9058" s="5" t="s">
        <v>10554</v>
      </c>
    </row>
    <row r="9059" spans="1:17" x14ac:dyDescent="0.25">
      <c r="A9059">
        <v>64939</v>
      </c>
      <c r="B9059" t="s">
        <v>30</v>
      </c>
      <c r="C9059" s="7">
        <v>46211.787210648145</v>
      </c>
      <c r="D9059" s="4">
        <v>233500000</v>
      </c>
      <c r="E9059" t="s">
        <v>2607</v>
      </c>
      <c r="F9059" t="s">
        <v>2607</v>
      </c>
      <c r="G9059" s="4">
        <v>95237000</v>
      </c>
      <c r="H9059" t="s">
        <v>9547</v>
      </c>
      <c r="I9059" s="2">
        <v>46211.745567129627</v>
      </c>
      <c r="J9059" s="4">
        <v>49900000</v>
      </c>
      <c r="K9059" s="4" t="s">
        <v>2607</v>
      </c>
      <c r="L9059" s="5">
        <v>233.5</v>
      </c>
      <c r="M9059" s="5">
        <v>95.236999999999995</v>
      </c>
      <c r="N9059" s="5">
        <v>49.9</v>
      </c>
      <c r="O9059" s="5" t="str">
        <f t="shared" si="141"/>
        <v>0,000000</v>
      </c>
      <c r="P9059" s="5" t="s">
        <v>10554</v>
      </c>
      <c r="Q9059" s="5" t="s">
        <v>10554</v>
      </c>
    </row>
    <row r="9060" spans="1:17" x14ac:dyDescent="0.25">
      <c r="A9060">
        <v>64940</v>
      </c>
      <c r="B9060" t="s">
        <v>30</v>
      </c>
      <c r="C9060" s="7">
        <v>46211.787222222221</v>
      </c>
      <c r="D9060" s="4">
        <v>233500000</v>
      </c>
      <c r="E9060" t="s">
        <v>2607</v>
      </c>
      <c r="F9060" t="s">
        <v>2607</v>
      </c>
      <c r="G9060" s="4">
        <v>95237000</v>
      </c>
      <c r="H9060" t="s">
        <v>9548</v>
      </c>
      <c r="I9060" s="2">
        <v>46211.745567129627</v>
      </c>
      <c r="J9060" s="4">
        <v>49900000</v>
      </c>
      <c r="K9060" s="4" t="s">
        <v>2607</v>
      </c>
      <c r="L9060" s="5">
        <v>233.5</v>
      </c>
      <c r="M9060" s="5">
        <v>95.236999999999995</v>
      </c>
      <c r="N9060" s="5">
        <v>49.9</v>
      </c>
      <c r="O9060" s="5" t="str">
        <f t="shared" si="141"/>
        <v>0,000000</v>
      </c>
      <c r="P9060" s="5" t="s">
        <v>10554</v>
      </c>
      <c r="Q9060" s="5" t="s">
        <v>10554</v>
      </c>
    </row>
    <row r="9061" spans="1:17" x14ac:dyDescent="0.25">
      <c r="A9061">
        <v>64941</v>
      </c>
      <c r="B9061" t="s">
        <v>30</v>
      </c>
      <c r="C9061" s="7">
        <v>46211.787233796298</v>
      </c>
      <c r="D9061" s="4">
        <v>233500000</v>
      </c>
      <c r="E9061" t="s">
        <v>2607</v>
      </c>
      <c r="F9061" t="s">
        <v>2607</v>
      </c>
      <c r="G9061" s="4">
        <v>95237000</v>
      </c>
      <c r="H9061" t="s">
        <v>9549</v>
      </c>
      <c r="I9061" s="2">
        <v>46211.745567129627</v>
      </c>
      <c r="J9061" s="4">
        <v>49900000</v>
      </c>
      <c r="K9061" s="4" t="s">
        <v>2607</v>
      </c>
      <c r="L9061" s="5">
        <v>233.5</v>
      </c>
      <c r="M9061" s="5">
        <v>95.236999999999995</v>
      </c>
      <c r="N9061" s="5">
        <v>49.9</v>
      </c>
      <c r="O9061" s="5" t="str">
        <f t="shared" si="141"/>
        <v>0,000000</v>
      </c>
      <c r="P9061" s="5" t="s">
        <v>10554</v>
      </c>
      <c r="Q9061" s="5" t="s">
        <v>10554</v>
      </c>
    </row>
    <row r="9062" spans="1:17" x14ac:dyDescent="0.25">
      <c r="A9062">
        <v>64942</v>
      </c>
      <c r="B9062" t="s">
        <v>30</v>
      </c>
      <c r="C9062" s="7">
        <v>46211.787245370368</v>
      </c>
      <c r="D9062" s="4">
        <v>233500000</v>
      </c>
      <c r="E9062" t="s">
        <v>2607</v>
      </c>
      <c r="F9062" t="s">
        <v>2607</v>
      </c>
      <c r="G9062" s="4">
        <v>95237000</v>
      </c>
      <c r="H9062" t="s">
        <v>9550</v>
      </c>
      <c r="I9062" s="2">
        <v>46211.745682870373</v>
      </c>
      <c r="J9062" s="4">
        <v>50000000</v>
      </c>
      <c r="K9062" s="4" t="s">
        <v>2607</v>
      </c>
      <c r="L9062" s="5">
        <v>233.5</v>
      </c>
      <c r="M9062" s="5">
        <v>95.236999999999995</v>
      </c>
      <c r="N9062" s="5">
        <v>50</v>
      </c>
      <c r="O9062" s="5" t="str">
        <f t="shared" si="141"/>
        <v>0,000000</v>
      </c>
      <c r="P9062" s="5" t="s">
        <v>10554</v>
      </c>
      <c r="Q9062" s="5" t="s">
        <v>10554</v>
      </c>
    </row>
    <row r="9063" spans="1:17" x14ac:dyDescent="0.25">
      <c r="A9063">
        <v>64943</v>
      </c>
      <c r="B9063" t="s">
        <v>30</v>
      </c>
      <c r="C9063" s="7">
        <v>46211.787256944444</v>
      </c>
      <c r="D9063" s="4">
        <v>233400000</v>
      </c>
      <c r="E9063" t="s">
        <v>2607</v>
      </c>
      <c r="F9063" t="s">
        <v>2607</v>
      </c>
      <c r="G9063" s="4">
        <v>95237000</v>
      </c>
      <c r="H9063" t="s">
        <v>9551</v>
      </c>
      <c r="I9063" s="2">
        <v>46211.745682870373</v>
      </c>
      <c r="J9063" s="4">
        <v>49900000</v>
      </c>
      <c r="K9063" s="4" t="s">
        <v>2607</v>
      </c>
      <c r="L9063" s="5">
        <v>233.4</v>
      </c>
      <c r="M9063" s="5">
        <v>95.236999999999995</v>
      </c>
      <c r="N9063" s="5">
        <v>49.9</v>
      </c>
      <c r="O9063" s="5" t="str">
        <f t="shared" si="141"/>
        <v>0,000000</v>
      </c>
      <c r="P9063" s="5" t="s">
        <v>10554</v>
      </c>
      <c r="Q9063" s="5" t="s">
        <v>10554</v>
      </c>
    </row>
    <row r="9064" spans="1:17" x14ac:dyDescent="0.25">
      <c r="A9064">
        <v>64944</v>
      </c>
      <c r="B9064" t="s">
        <v>30</v>
      </c>
      <c r="C9064" s="7">
        <v>46211.787268518521</v>
      </c>
      <c r="D9064" s="4">
        <v>233300000</v>
      </c>
      <c r="E9064" t="s">
        <v>2607</v>
      </c>
      <c r="F9064" t="s">
        <v>2607</v>
      </c>
      <c r="G9064" s="4">
        <v>95237000</v>
      </c>
      <c r="H9064" t="s">
        <v>9552</v>
      </c>
      <c r="I9064" s="2">
        <v>46211.745682870373</v>
      </c>
      <c r="J9064" s="4">
        <v>50000000</v>
      </c>
      <c r="K9064" s="4" t="s">
        <v>2607</v>
      </c>
      <c r="L9064" s="5">
        <v>233.3</v>
      </c>
      <c r="M9064" s="5">
        <v>95.236999999999995</v>
      </c>
      <c r="N9064" s="5">
        <v>50</v>
      </c>
      <c r="O9064" s="5" t="str">
        <f t="shared" si="141"/>
        <v>0,000000</v>
      </c>
      <c r="P9064" s="5" t="s">
        <v>10554</v>
      </c>
      <c r="Q9064" s="5" t="s">
        <v>10554</v>
      </c>
    </row>
    <row r="9065" spans="1:17" x14ac:dyDescent="0.25">
      <c r="A9065">
        <v>64945</v>
      </c>
      <c r="B9065" t="s">
        <v>30</v>
      </c>
      <c r="C9065" s="7">
        <v>46211.787280092591</v>
      </c>
      <c r="D9065" s="4">
        <v>233300000</v>
      </c>
      <c r="E9065" t="s">
        <v>2607</v>
      </c>
      <c r="F9065" t="s">
        <v>2607</v>
      </c>
      <c r="G9065" s="4">
        <v>95237000</v>
      </c>
      <c r="H9065" t="s">
        <v>9553</v>
      </c>
      <c r="I9065" s="2">
        <v>46211.745682870373</v>
      </c>
      <c r="J9065" s="4">
        <v>49900000</v>
      </c>
      <c r="K9065" s="4" t="s">
        <v>2607</v>
      </c>
      <c r="L9065" s="5">
        <v>233.3</v>
      </c>
      <c r="M9065" s="5">
        <v>95.236999999999995</v>
      </c>
      <c r="N9065" s="5">
        <v>49.9</v>
      </c>
      <c r="O9065" s="5" t="str">
        <f t="shared" si="141"/>
        <v>0,000000</v>
      </c>
      <c r="P9065" s="5" t="s">
        <v>10554</v>
      </c>
      <c r="Q9065" s="5" t="s">
        <v>10554</v>
      </c>
    </row>
    <row r="9066" spans="1:17" x14ac:dyDescent="0.25">
      <c r="A9066">
        <v>64946</v>
      </c>
      <c r="B9066" t="s">
        <v>30</v>
      </c>
      <c r="C9066" s="7">
        <v>46211.787291666667</v>
      </c>
      <c r="D9066" s="4">
        <v>233300000</v>
      </c>
      <c r="E9066" t="s">
        <v>2607</v>
      </c>
      <c r="F9066" t="s">
        <v>2607</v>
      </c>
      <c r="G9066" s="4">
        <v>95237000</v>
      </c>
      <c r="H9066" t="s">
        <v>9554</v>
      </c>
      <c r="I9066" s="2">
        <v>46211.745682870373</v>
      </c>
      <c r="J9066" s="4">
        <v>50000000</v>
      </c>
      <c r="K9066" s="4" t="s">
        <v>2607</v>
      </c>
      <c r="L9066" s="5">
        <v>233.3</v>
      </c>
      <c r="M9066" s="5">
        <v>95.236999999999995</v>
      </c>
      <c r="N9066" s="5">
        <v>50</v>
      </c>
      <c r="O9066" s="5" t="str">
        <f t="shared" si="141"/>
        <v>0,000000</v>
      </c>
      <c r="P9066" s="5" t="s">
        <v>10554</v>
      </c>
      <c r="Q9066" s="5" t="s">
        <v>10554</v>
      </c>
    </row>
    <row r="9067" spans="1:17" x14ac:dyDescent="0.25">
      <c r="A9067">
        <v>64947</v>
      </c>
      <c r="B9067" t="s">
        <v>30</v>
      </c>
      <c r="C9067" s="7">
        <v>46211.787303240744</v>
      </c>
      <c r="D9067" s="4">
        <v>233400000</v>
      </c>
      <c r="E9067" t="s">
        <v>2607</v>
      </c>
      <c r="F9067" t="s">
        <v>2607</v>
      </c>
      <c r="G9067" s="4">
        <v>95237000</v>
      </c>
      <c r="H9067" t="s">
        <v>9555</v>
      </c>
      <c r="I9067" s="2">
        <v>46211.745682870373</v>
      </c>
      <c r="J9067" s="4">
        <v>49900000</v>
      </c>
      <c r="K9067" s="4" t="s">
        <v>2607</v>
      </c>
      <c r="L9067" s="5">
        <v>233.4</v>
      </c>
      <c r="M9067" s="5">
        <v>95.236999999999995</v>
      </c>
      <c r="N9067" s="5">
        <v>49.9</v>
      </c>
      <c r="O9067" s="5" t="str">
        <f t="shared" si="141"/>
        <v>0,000000</v>
      </c>
      <c r="P9067" s="5" t="s">
        <v>10554</v>
      </c>
      <c r="Q9067" s="5" t="s">
        <v>10554</v>
      </c>
    </row>
    <row r="9068" spans="1:17" x14ac:dyDescent="0.25">
      <c r="A9068">
        <v>64948</v>
      </c>
      <c r="B9068" t="s">
        <v>30</v>
      </c>
      <c r="C9068" s="7">
        <v>46211.787314814814</v>
      </c>
      <c r="D9068" s="4">
        <v>233400000</v>
      </c>
      <c r="E9068" t="s">
        <v>2607</v>
      </c>
      <c r="F9068" t="s">
        <v>2607</v>
      </c>
      <c r="G9068" s="4">
        <v>95237000</v>
      </c>
      <c r="H9068" t="s">
        <v>9556</v>
      </c>
      <c r="I9068" s="2">
        <v>46211.745682870373</v>
      </c>
      <c r="J9068" s="4">
        <v>49900000</v>
      </c>
      <c r="K9068" s="4" t="s">
        <v>2607</v>
      </c>
      <c r="L9068" s="5">
        <v>233.4</v>
      </c>
      <c r="M9068" s="5">
        <v>95.236999999999995</v>
      </c>
      <c r="N9068" s="5">
        <v>49.9</v>
      </c>
      <c r="O9068" s="5" t="str">
        <f t="shared" si="141"/>
        <v>0,000000</v>
      </c>
      <c r="P9068" s="5" t="s">
        <v>10554</v>
      </c>
      <c r="Q9068" s="5" t="s">
        <v>10554</v>
      </c>
    </row>
    <row r="9069" spans="1:17" x14ac:dyDescent="0.25">
      <c r="A9069">
        <v>64949</v>
      </c>
      <c r="B9069" t="s">
        <v>30</v>
      </c>
      <c r="C9069" s="7">
        <v>46211.787326388891</v>
      </c>
      <c r="D9069" s="4">
        <v>233600000</v>
      </c>
      <c r="E9069" t="s">
        <v>2607</v>
      </c>
      <c r="F9069" t="s">
        <v>2607</v>
      </c>
      <c r="G9069" s="4">
        <v>95237000</v>
      </c>
      <c r="H9069" t="s">
        <v>9557</v>
      </c>
      <c r="I9069" s="2">
        <v>46211.745682870373</v>
      </c>
      <c r="J9069" s="4">
        <v>50000000</v>
      </c>
      <c r="K9069" s="4" t="s">
        <v>2607</v>
      </c>
      <c r="L9069" s="5">
        <v>233.6</v>
      </c>
      <c r="M9069" s="5">
        <v>95.236999999999995</v>
      </c>
      <c r="N9069" s="5">
        <v>50</v>
      </c>
      <c r="O9069" s="5" t="str">
        <f t="shared" si="141"/>
        <v>0,000000</v>
      </c>
      <c r="P9069" s="5" t="s">
        <v>10554</v>
      </c>
      <c r="Q9069" s="5" t="s">
        <v>10554</v>
      </c>
    </row>
    <row r="9070" spans="1:17" x14ac:dyDescent="0.25">
      <c r="A9070">
        <v>64950</v>
      </c>
      <c r="B9070" t="s">
        <v>30</v>
      </c>
      <c r="C9070" s="7">
        <v>46211.78733796296</v>
      </c>
      <c r="D9070" s="4">
        <v>233600000</v>
      </c>
      <c r="E9070" t="s">
        <v>2607</v>
      </c>
      <c r="F9070" t="s">
        <v>2607</v>
      </c>
      <c r="G9070" s="4">
        <v>95237000</v>
      </c>
      <c r="H9070" t="s">
        <v>9558</v>
      </c>
      <c r="I9070" s="2">
        <v>46211.745682870373</v>
      </c>
      <c r="J9070" s="4">
        <v>50000000</v>
      </c>
      <c r="K9070" s="4" t="s">
        <v>2607</v>
      </c>
      <c r="L9070" s="5">
        <v>233.6</v>
      </c>
      <c r="M9070" s="5">
        <v>95.236999999999995</v>
      </c>
      <c r="N9070" s="5">
        <v>50</v>
      </c>
      <c r="O9070" s="5" t="str">
        <f t="shared" si="141"/>
        <v>0,000000</v>
      </c>
      <c r="P9070" s="5" t="s">
        <v>10554</v>
      </c>
      <c r="Q9070" s="5" t="s">
        <v>10554</v>
      </c>
    </row>
    <row r="9071" spans="1:17" x14ac:dyDescent="0.25">
      <c r="A9071">
        <v>64951</v>
      </c>
      <c r="B9071" t="s">
        <v>30</v>
      </c>
      <c r="C9071" s="7">
        <v>46211.787349537037</v>
      </c>
      <c r="D9071" s="4">
        <v>233600000</v>
      </c>
      <c r="E9071" t="s">
        <v>2607</v>
      </c>
      <c r="F9071" t="s">
        <v>2607</v>
      </c>
      <c r="G9071" s="4">
        <v>95237000</v>
      </c>
      <c r="H9071" t="s">
        <v>9559</v>
      </c>
      <c r="I9071" s="2">
        <v>46211.745682870373</v>
      </c>
      <c r="J9071" s="4">
        <v>50000000</v>
      </c>
      <c r="K9071" s="4" t="s">
        <v>2607</v>
      </c>
      <c r="L9071" s="5">
        <v>233.6</v>
      </c>
      <c r="M9071" s="5">
        <v>95.236999999999995</v>
      </c>
      <c r="N9071" s="5">
        <v>50</v>
      </c>
      <c r="O9071" s="5" t="str">
        <f t="shared" si="141"/>
        <v>0,000000</v>
      </c>
      <c r="P9071" s="5" t="s">
        <v>10554</v>
      </c>
      <c r="Q9071" s="5" t="s">
        <v>10554</v>
      </c>
    </row>
    <row r="9072" spans="1:17" x14ac:dyDescent="0.25">
      <c r="A9072">
        <v>64952</v>
      </c>
      <c r="B9072" t="s">
        <v>30</v>
      </c>
      <c r="C9072" s="7">
        <v>46211.787361111114</v>
      </c>
      <c r="D9072" s="4">
        <v>233500000</v>
      </c>
      <c r="E9072" t="s">
        <v>2607</v>
      </c>
      <c r="F9072" t="s">
        <v>2607</v>
      </c>
      <c r="G9072" s="4">
        <v>95237000</v>
      </c>
      <c r="H9072" t="s">
        <v>9560</v>
      </c>
      <c r="I9072" s="2">
        <v>46211.745798611111</v>
      </c>
      <c r="J9072" s="4">
        <v>50000000</v>
      </c>
      <c r="K9072" s="4" t="s">
        <v>2607</v>
      </c>
      <c r="L9072" s="5">
        <v>233.5</v>
      </c>
      <c r="M9072" s="5">
        <v>95.236999999999995</v>
      </c>
      <c r="N9072" s="5">
        <v>50</v>
      </c>
      <c r="O9072" s="5" t="str">
        <f t="shared" si="141"/>
        <v>0,000000</v>
      </c>
      <c r="P9072" s="5" t="s">
        <v>10554</v>
      </c>
      <c r="Q9072" s="5" t="s">
        <v>10554</v>
      </c>
    </row>
    <row r="9073" spans="1:17" x14ac:dyDescent="0.25">
      <c r="A9073">
        <v>64953</v>
      </c>
      <c r="B9073" t="s">
        <v>30</v>
      </c>
      <c r="C9073" s="7">
        <v>46211.787372685183</v>
      </c>
      <c r="D9073" s="4">
        <v>233500000</v>
      </c>
      <c r="E9073" t="s">
        <v>2607</v>
      </c>
      <c r="F9073" t="s">
        <v>2607</v>
      </c>
      <c r="G9073" s="4">
        <v>95237000</v>
      </c>
      <c r="H9073" t="s">
        <v>9561</v>
      </c>
      <c r="I9073" s="2">
        <v>46211.745798611111</v>
      </c>
      <c r="J9073" s="4">
        <v>49900000</v>
      </c>
      <c r="K9073" s="4" t="s">
        <v>2607</v>
      </c>
      <c r="L9073" s="5">
        <v>233.5</v>
      </c>
      <c r="M9073" s="5">
        <v>95.236999999999995</v>
      </c>
      <c r="N9073" s="5">
        <v>49.9</v>
      </c>
      <c r="O9073" s="5" t="str">
        <f t="shared" si="141"/>
        <v>0,000000</v>
      </c>
      <c r="P9073" s="5" t="s">
        <v>10554</v>
      </c>
      <c r="Q9073" s="5" t="s">
        <v>10554</v>
      </c>
    </row>
    <row r="9074" spans="1:17" x14ac:dyDescent="0.25">
      <c r="A9074">
        <v>64954</v>
      </c>
      <c r="B9074" t="s">
        <v>30</v>
      </c>
      <c r="C9074" s="7">
        <v>46211.78738425926</v>
      </c>
      <c r="D9074" s="4">
        <v>233400000</v>
      </c>
      <c r="E9074" t="s">
        <v>2607</v>
      </c>
      <c r="F9074" t="s">
        <v>2607</v>
      </c>
      <c r="G9074" s="4">
        <v>95237000</v>
      </c>
      <c r="H9074" t="s">
        <v>9562</v>
      </c>
      <c r="I9074" s="2">
        <v>46211.745798611111</v>
      </c>
      <c r="J9074" s="4">
        <v>49900000</v>
      </c>
      <c r="K9074" s="4" t="s">
        <v>2607</v>
      </c>
      <c r="L9074" s="5">
        <v>233.4</v>
      </c>
      <c r="M9074" s="5">
        <v>95.236999999999995</v>
      </c>
      <c r="N9074" s="5">
        <v>49.9</v>
      </c>
      <c r="O9074" s="5" t="str">
        <f t="shared" si="141"/>
        <v>0,000000</v>
      </c>
      <c r="P9074" s="5" t="s">
        <v>10554</v>
      </c>
      <c r="Q9074" s="5" t="s">
        <v>10554</v>
      </c>
    </row>
    <row r="9075" spans="1:17" x14ac:dyDescent="0.25">
      <c r="A9075">
        <v>64955</v>
      </c>
      <c r="B9075" t="s">
        <v>30</v>
      </c>
      <c r="C9075" s="7">
        <v>46211.787395833337</v>
      </c>
      <c r="D9075" s="4">
        <v>233400000</v>
      </c>
      <c r="E9075" t="s">
        <v>2607</v>
      </c>
      <c r="F9075" t="s">
        <v>2607</v>
      </c>
      <c r="G9075" s="4">
        <v>95237000</v>
      </c>
      <c r="H9075" t="s">
        <v>9563</v>
      </c>
      <c r="I9075" s="2">
        <v>46211.745798611111</v>
      </c>
      <c r="J9075" s="4">
        <v>49900000</v>
      </c>
      <c r="K9075" s="4" t="s">
        <v>2607</v>
      </c>
      <c r="L9075" s="5">
        <v>233.4</v>
      </c>
      <c r="M9075" s="5">
        <v>95.236999999999995</v>
      </c>
      <c r="N9075" s="5">
        <v>49.9</v>
      </c>
      <c r="O9075" s="5" t="str">
        <f t="shared" si="141"/>
        <v>0,000000</v>
      </c>
      <c r="P9075" s="5" t="s">
        <v>10554</v>
      </c>
      <c r="Q9075" s="5" t="s">
        <v>10554</v>
      </c>
    </row>
    <row r="9076" spans="1:17" x14ac:dyDescent="0.25">
      <c r="A9076">
        <v>64956</v>
      </c>
      <c r="B9076" t="s">
        <v>30</v>
      </c>
      <c r="C9076" s="7">
        <v>46211.787407407406</v>
      </c>
      <c r="D9076" s="4">
        <v>233400000</v>
      </c>
      <c r="E9076" t="s">
        <v>2607</v>
      </c>
      <c r="F9076" t="s">
        <v>2607</v>
      </c>
      <c r="G9076" s="4">
        <v>95237000</v>
      </c>
      <c r="H9076" t="s">
        <v>9564</v>
      </c>
      <c r="I9076" s="2">
        <v>46211.745798611111</v>
      </c>
      <c r="J9076" s="4">
        <v>49900000</v>
      </c>
      <c r="K9076" s="4" t="s">
        <v>2607</v>
      </c>
      <c r="L9076" s="5">
        <v>233.4</v>
      </c>
      <c r="M9076" s="5">
        <v>95.236999999999995</v>
      </c>
      <c r="N9076" s="5">
        <v>49.9</v>
      </c>
      <c r="O9076" s="5" t="str">
        <f t="shared" si="141"/>
        <v>0,000000</v>
      </c>
      <c r="P9076" s="5" t="s">
        <v>10554</v>
      </c>
      <c r="Q9076" s="5" t="s">
        <v>10554</v>
      </c>
    </row>
    <row r="9077" spans="1:17" x14ac:dyDescent="0.25">
      <c r="A9077">
        <v>64957</v>
      </c>
      <c r="B9077" t="s">
        <v>30</v>
      </c>
      <c r="C9077" s="7">
        <v>46211.787418981483</v>
      </c>
      <c r="D9077" s="4">
        <v>233400000</v>
      </c>
      <c r="E9077" t="s">
        <v>2607</v>
      </c>
      <c r="F9077" t="s">
        <v>2607</v>
      </c>
      <c r="G9077" s="4">
        <v>95237000</v>
      </c>
      <c r="H9077" t="s">
        <v>9565</v>
      </c>
      <c r="I9077" s="2">
        <v>46211.745798611111</v>
      </c>
      <c r="J9077" s="4">
        <v>49900000</v>
      </c>
      <c r="K9077" s="4" t="s">
        <v>2607</v>
      </c>
      <c r="L9077" s="5">
        <v>233.4</v>
      </c>
      <c r="M9077" s="5">
        <v>95.236999999999995</v>
      </c>
      <c r="N9077" s="5">
        <v>49.9</v>
      </c>
      <c r="O9077" s="5" t="str">
        <f t="shared" si="141"/>
        <v>0,000000</v>
      </c>
      <c r="P9077" s="5" t="s">
        <v>10554</v>
      </c>
      <c r="Q9077" s="5" t="s">
        <v>10554</v>
      </c>
    </row>
    <row r="9078" spans="1:17" x14ac:dyDescent="0.25">
      <c r="A9078">
        <v>64958</v>
      </c>
      <c r="B9078" t="s">
        <v>30</v>
      </c>
      <c r="C9078" s="7">
        <v>46211.787430555552</v>
      </c>
      <c r="D9078" s="4">
        <v>233400000</v>
      </c>
      <c r="E9078" t="s">
        <v>2607</v>
      </c>
      <c r="F9078" t="s">
        <v>2607</v>
      </c>
      <c r="G9078" s="4">
        <v>95237000</v>
      </c>
      <c r="H9078" t="s">
        <v>9566</v>
      </c>
      <c r="I9078" s="2">
        <v>46211.745798611111</v>
      </c>
      <c r="J9078" s="4">
        <v>49900000</v>
      </c>
      <c r="K9078" s="4" t="s">
        <v>2607</v>
      </c>
      <c r="L9078" s="5">
        <v>233.4</v>
      </c>
      <c r="M9078" s="5">
        <v>95.236999999999995</v>
      </c>
      <c r="N9078" s="5">
        <v>49.9</v>
      </c>
      <c r="O9078" s="5" t="str">
        <f t="shared" si="141"/>
        <v>0,000000</v>
      </c>
      <c r="P9078" s="5" t="s">
        <v>10554</v>
      </c>
      <c r="Q9078" s="5" t="s">
        <v>10554</v>
      </c>
    </row>
    <row r="9079" spans="1:17" x14ac:dyDescent="0.25">
      <c r="A9079">
        <v>64959</v>
      </c>
      <c r="B9079" t="s">
        <v>30</v>
      </c>
      <c r="C9079" s="7">
        <v>46211.787442129629</v>
      </c>
      <c r="D9079" s="4">
        <v>233400000</v>
      </c>
      <c r="E9079" t="s">
        <v>2607</v>
      </c>
      <c r="F9079" t="s">
        <v>2607</v>
      </c>
      <c r="G9079" s="4">
        <v>95237000</v>
      </c>
      <c r="H9079" t="s">
        <v>9567</v>
      </c>
      <c r="I9079" s="2">
        <v>46211.745798611111</v>
      </c>
      <c r="J9079" s="4">
        <v>49900000</v>
      </c>
      <c r="K9079" s="4" t="s">
        <v>2607</v>
      </c>
      <c r="L9079" s="5">
        <v>233.4</v>
      </c>
      <c r="M9079" s="5">
        <v>95.236999999999995</v>
      </c>
      <c r="N9079" s="5">
        <v>49.9</v>
      </c>
      <c r="O9079" s="5" t="str">
        <f t="shared" si="141"/>
        <v>0,000000</v>
      </c>
      <c r="P9079" s="5" t="s">
        <v>10554</v>
      </c>
      <c r="Q9079" s="5" t="s">
        <v>10554</v>
      </c>
    </row>
    <row r="9080" spans="1:17" x14ac:dyDescent="0.25">
      <c r="A9080">
        <v>64960</v>
      </c>
      <c r="B9080" t="s">
        <v>30</v>
      </c>
      <c r="C9080" s="7">
        <v>46211.787453703706</v>
      </c>
      <c r="D9080" s="4">
        <v>233400000</v>
      </c>
      <c r="E9080" t="s">
        <v>2607</v>
      </c>
      <c r="F9080" t="s">
        <v>2607</v>
      </c>
      <c r="G9080" s="4">
        <v>95237000</v>
      </c>
      <c r="H9080" t="s">
        <v>9568</v>
      </c>
      <c r="I9080" s="2">
        <v>46211.745798611111</v>
      </c>
      <c r="J9080" s="4">
        <v>49900000</v>
      </c>
      <c r="K9080" s="4" t="s">
        <v>2607</v>
      </c>
      <c r="L9080" s="5">
        <v>233.4</v>
      </c>
      <c r="M9080" s="5">
        <v>95.236999999999995</v>
      </c>
      <c r="N9080" s="5">
        <v>49.9</v>
      </c>
      <c r="O9080" s="5" t="str">
        <f t="shared" si="141"/>
        <v>0,000000</v>
      </c>
      <c r="P9080" s="5" t="s">
        <v>10554</v>
      </c>
      <c r="Q9080" s="5" t="s">
        <v>10554</v>
      </c>
    </row>
    <row r="9081" spans="1:17" x14ac:dyDescent="0.25">
      <c r="A9081">
        <v>64961</v>
      </c>
      <c r="B9081" t="s">
        <v>30</v>
      </c>
      <c r="C9081" s="7">
        <v>46211.787465277775</v>
      </c>
      <c r="D9081" s="4">
        <v>233400000</v>
      </c>
      <c r="E9081" t="s">
        <v>2607</v>
      </c>
      <c r="F9081" t="s">
        <v>2607</v>
      </c>
      <c r="G9081" s="4">
        <v>95237000</v>
      </c>
      <c r="H9081" t="s">
        <v>9569</v>
      </c>
      <c r="I9081" s="2">
        <v>46211.745798611111</v>
      </c>
      <c r="J9081" s="4">
        <v>49900000</v>
      </c>
      <c r="K9081" s="4" t="s">
        <v>2607</v>
      </c>
      <c r="L9081" s="5">
        <v>233.4</v>
      </c>
      <c r="M9081" s="5">
        <v>95.236999999999995</v>
      </c>
      <c r="N9081" s="5">
        <v>49.9</v>
      </c>
      <c r="O9081" s="5" t="str">
        <f t="shared" si="141"/>
        <v>0,000000</v>
      </c>
      <c r="P9081" s="5" t="s">
        <v>10554</v>
      </c>
      <c r="Q9081" s="5" t="s">
        <v>10554</v>
      </c>
    </row>
    <row r="9082" spans="1:17" x14ac:dyDescent="0.25">
      <c r="A9082">
        <v>64962</v>
      </c>
      <c r="B9082" t="s">
        <v>30</v>
      </c>
      <c r="C9082" s="7">
        <v>46211.787476851852</v>
      </c>
      <c r="D9082" s="4">
        <v>233400000</v>
      </c>
      <c r="E9082" t="s">
        <v>2607</v>
      </c>
      <c r="F9082" t="s">
        <v>2607</v>
      </c>
      <c r="G9082" s="4">
        <v>95237000</v>
      </c>
      <c r="H9082" t="s">
        <v>9570</v>
      </c>
      <c r="I9082" s="2">
        <v>46211.74591435185</v>
      </c>
      <c r="J9082" s="4">
        <v>49900000</v>
      </c>
      <c r="K9082" s="4" t="s">
        <v>2607</v>
      </c>
      <c r="L9082" s="5">
        <v>233.4</v>
      </c>
      <c r="M9082" s="5">
        <v>95.236999999999995</v>
      </c>
      <c r="N9082" s="5">
        <v>49.9</v>
      </c>
      <c r="O9082" s="5" t="str">
        <f t="shared" si="141"/>
        <v>0,000000</v>
      </c>
      <c r="P9082" s="5" t="s">
        <v>10554</v>
      </c>
      <c r="Q9082" s="5" t="s">
        <v>10554</v>
      </c>
    </row>
    <row r="9083" spans="1:17" x14ac:dyDescent="0.25">
      <c r="A9083">
        <v>64963</v>
      </c>
      <c r="B9083" t="s">
        <v>30</v>
      </c>
      <c r="C9083" s="7">
        <v>46211.787488425929</v>
      </c>
      <c r="D9083" s="4">
        <v>233200000</v>
      </c>
      <c r="E9083" t="s">
        <v>2607</v>
      </c>
      <c r="F9083" t="s">
        <v>2607</v>
      </c>
      <c r="G9083" s="4">
        <v>95237000</v>
      </c>
      <c r="H9083" t="s">
        <v>9571</v>
      </c>
      <c r="I9083" s="2">
        <v>46211.74591435185</v>
      </c>
      <c r="J9083" s="4">
        <v>49900000</v>
      </c>
      <c r="K9083" s="4" t="s">
        <v>2607</v>
      </c>
      <c r="L9083" s="5">
        <v>233.2</v>
      </c>
      <c r="M9083" s="5">
        <v>95.236999999999995</v>
      </c>
      <c r="N9083" s="5">
        <v>49.9</v>
      </c>
      <c r="O9083" s="5" t="str">
        <f t="shared" si="141"/>
        <v>0,000000</v>
      </c>
      <c r="P9083" s="5" t="s">
        <v>10554</v>
      </c>
      <c r="Q9083" s="5" t="s">
        <v>10554</v>
      </c>
    </row>
    <row r="9084" spans="1:17" x14ac:dyDescent="0.25">
      <c r="A9084">
        <v>64964</v>
      </c>
      <c r="B9084" t="s">
        <v>30</v>
      </c>
      <c r="C9084" s="7">
        <v>46211.787499999999</v>
      </c>
      <c r="D9084" s="4">
        <v>233100000</v>
      </c>
      <c r="E9084" t="s">
        <v>2607</v>
      </c>
      <c r="F9084" t="s">
        <v>2607</v>
      </c>
      <c r="G9084" s="4">
        <v>95237000</v>
      </c>
      <c r="H9084" t="s">
        <v>9572</v>
      </c>
      <c r="I9084" s="2">
        <v>46211.74591435185</v>
      </c>
      <c r="J9084" s="4">
        <v>49900000</v>
      </c>
      <c r="K9084" s="4" t="s">
        <v>2607</v>
      </c>
      <c r="L9084" s="5">
        <v>233.1</v>
      </c>
      <c r="M9084" s="5">
        <v>95.236999999999995</v>
      </c>
      <c r="N9084" s="5">
        <v>49.9</v>
      </c>
      <c r="O9084" s="5" t="str">
        <f t="shared" si="141"/>
        <v>0,000000</v>
      </c>
      <c r="P9084" s="5" t="s">
        <v>10554</v>
      </c>
      <c r="Q9084" s="5" t="s">
        <v>10554</v>
      </c>
    </row>
    <row r="9085" spans="1:17" x14ac:dyDescent="0.25">
      <c r="A9085">
        <v>64965</v>
      </c>
      <c r="B9085" t="s">
        <v>30</v>
      </c>
      <c r="C9085" s="7">
        <v>46211.787511574075</v>
      </c>
      <c r="D9085" s="4">
        <v>233100000</v>
      </c>
      <c r="E9085" t="s">
        <v>2607</v>
      </c>
      <c r="F9085" t="s">
        <v>2607</v>
      </c>
      <c r="G9085" s="4">
        <v>95237000</v>
      </c>
      <c r="H9085" t="s">
        <v>9573</v>
      </c>
      <c r="I9085" s="2">
        <v>46211.74591435185</v>
      </c>
      <c r="J9085" s="4">
        <v>49900000</v>
      </c>
      <c r="K9085" s="4" t="s">
        <v>2607</v>
      </c>
      <c r="L9085" s="5">
        <v>233.1</v>
      </c>
      <c r="M9085" s="5">
        <v>95.236999999999995</v>
      </c>
      <c r="N9085" s="5">
        <v>49.9</v>
      </c>
      <c r="O9085" s="5" t="str">
        <f t="shared" si="141"/>
        <v>0,000000</v>
      </c>
      <c r="P9085" s="5" t="s">
        <v>10554</v>
      </c>
      <c r="Q9085" s="5" t="s">
        <v>10554</v>
      </c>
    </row>
    <row r="9086" spans="1:17" x14ac:dyDescent="0.25">
      <c r="A9086">
        <v>64966</v>
      </c>
      <c r="B9086" t="s">
        <v>30</v>
      </c>
      <c r="C9086" s="7">
        <v>46211.787523148145</v>
      </c>
      <c r="D9086" s="4">
        <v>233000000</v>
      </c>
      <c r="E9086" t="s">
        <v>2607</v>
      </c>
      <c r="F9086" t="s">
        <v>2607</v>
      </c>
      <c r="G9086" s="4">
        <v>95237000</v>
      </c>
      <c r="H9086" t="s">
        <v>9574</v>
      </c>
      <c r="I9086" s="2">
        <v>46211.74591435185</v>
      </c>
      <c r="J9086" s="4">
        <v>49900000</v>
      </c>
      <c r="K9086" s="4" t="s">
        <v>2607</v>
      </c>
      <c r="L9086" s="5">
        <v>233</v>
      </c>
      <c r="M9086" s="5">
        <v>95.236999999999995</v>
      </c>
      <c r="N9086" s="5">
        <v>49.9</v>
      </c>
      <c r="O9086" s="5" t="str">
        <f t="shared" si="141"/>
        <v>0,000000</v>
      </c>
      <c r="P9086" s="5" t="s">
        <v>10554</v>
      </c>
      <c r="Q9086" s="5" t="s">
        <v>10554</v>
      </c>
    </row>
    <row r="9087" spans="1:17" x14ac:dyDescent="0.25">
      <c r="A9087">
        <v>64967</v>
      </c>
      <c r="B9087" t="s">
        <v>30</v>
      </c>
      <c r="C9087" s="7">
        <v>46211.787534722222</v>
      </c>
      <c r="D9087" s="4">
        <v>233000000</v>
      </c>
      <c r="E9087" t="s">
        <v>2607</v>
      </c>
      <c r="F9087" t="s">
        <v>2607</v>
      </c>
      <c r="G9087" s="4">
        <v>95237000</v>
      </c>
      <c r="H9087" t="s">
        <v>9575</v>
      </c>
      <c r="I9087" s="2">
        <v>46211.74591435185</v>
      </c>
      <c r="J9087" s="4">
        <v>49900000</v>
      </c>
      <c r="K9087" s="4" t="s">
        <v>2607</v>
      </c>
      <c r="L9087" s="5">
        <v>233</v>
      </c>
      <c r="M9087" s="5">
        <v>95.236999999999995</v>
      </c>
      <c r="N9087" s="5">
        <v>49.9</v>
      </c>
      <c r="O9087" s="5" t="str">
        <f t="shared" si="141"/>
        <v>0,000000</v>
      </c>
      <c r="P9087" s="5" t="s">
        <v>10554</v>
      </c>
      <c r="Q9087" s="5" t="s">
        <v>10554</v>
      </c>
    </row>
    <row r="9088" spans="1:17" x14ac:dyDescent="0.25">
      <c r="A9088">
        <v>64968</v>
      </c>
      <c r="B9088" t="s">
        <v>30</v>
      </c>
      <c r="C9088" s="7">
        <v>46211.787546296298</v>
      </c>
      <c r="D9088" s="4">
        <v>233000000</v>
      </c>
      <c r="E9088" t="s">
        <v>2607</v>
      </c>
      <c r="F9088" t="s">
        <v>2607</v>
      </c>
      <c r="G9088" s="4">
        <v>95237000</v>
      </c>
      <c r="H9088" t="s">
        <v>9576</v>
      </c>
      <c r="I9088" s="2">
        <v>46211.74591435185</v>
      </c>
      <c r="J9088" s="4">
        <v>49900000</v>
      </c>
      <c r="K9088" s="4" t="s">
        <v>2607</v>
      </c>
      <c r="L9088" s="5">
        <v>233</v>
      </c>
      <c r="M9088" s="5">
        <v>95.236999999999995</v>
      </c>
      <c r="N9088" s="5">
        <v>49.9</v>
      </c>
      <c r="O9088" s="5" t="str">
        <f t="shared" si="141"/>
        <v>0,000000</v>
      </c>
      <c r="P9088" s="5" t="s">
        <v>10554</v>
      </c>
      <c r="Q9088" s="5" t="s">
        <v>10554</v>
      </c>
    </row>
    <row r="9089" spans="1:17" x14ac:dyDescent="0.25">
      <c r="A9089">
        <v>64969</v>
      </c>
      <c r="B9089" t="s">
        <v>30</v>
      </c>
      <c r="C9089" s="7">
        <v>46211.787557870368</v>
      </c>
      <c r="D9089" s="4">
        <v>233000000</v>
      </c>
      <c r="E9089" t="s">
        <v>2607</v>
      </c>
      <c r="F9089" t="s">
        <v>2607</v>
      </c>
      <c r="G9089" s="4">
        <v>95237000</v>
      </c>
      <c r="H9089" t="s">
        <v>9577</v>
      </c>
      <c r="I9089" s="2">
        <v>46211.74591435185</v>
      </c>
      <c r="J9089" s="4">
        <v>49900000</v>
      </c>
      <c r="K9089" s="4" t="s">
        <v>2607</v>
      </c>
      <c r="L9089" s="5">
        <v>233</v>
      </c>
      <c r="M9089" s="5">
        <v>95.236999999999995</v>
      </c>
      <c r="N9089" s="5">
        <v>49.9</v>
      </c>
      <c r="O9089" s="5" t="str">
        <f t="shared" si="141"/>
        <v>0,000000</v>
      </c>
      <c r="P9089" s="5" t="s">
        <v>10554</v>
      </c>
      <c r="Q9089" s="5" t="s">
        <v>10554</v>
      </c>
    </row>
    <row r="9090" spans="1:17" x14ac:dyDescent="0.25">
      <c r="A9090">
        <v>64970</v>
      </c>
      <c r="B9090" t="s">
        <v>30</v>
      </c>
      <c r="C9090" s="7">
        <v>46211.787569444445</v>
      </c>
      <c r="D9090" s="4">
        <v>233000000</v>
      </c>
      <c r="E9090" t="s">
        <v>2607</v>
      </c>
      <c r="F9090" t="s">
        <v>2607</v>
      </c>
      <c r="G9090" s="4">
        <v>95237000</v>
      </c>
      <c r="H9090" t="s">
        <v>9578</v>
      </c>
      <c r="I9090" s="2">
        <v>46211.74591435185</v>
      </c>
      <c r="J9090" s="4">
        <v>49900000</v>
      </c>
      <c r="K9090" s="4" t="s">
        <v>2607</v>
      </c>
      <c r="L9090" s="5">
        <v>233</v>
      </c>
      <c r="M9090" s="5">
        <v>95.236999999999995</v>
      </c>
      <c r="N9090" s="5">
        <v>49.9</v>
      </c>
      <c r="O9090" s="5" t="str">
        <f t="shared" si="141"/>
        <v>0,000000</v>
      </c>
      <c r="P9090" s="5" t="s">
        <v>10554</v>
      </c>
      <c r="Q9090" s="5" t="s">
        <v>10554</v>
      </c>
    </row>
    <row r="9091" spans="1:17" x14ac:dyDescent="0.25">
      <c r="A9091">
        <v>64971</v>
      </c>
      <c r="B9091" t="s">
        <v>30</v>
      </c>
      <c r="C9091" s="7">
        <v>46211.787581018521</v>
      </c>
      <c r="D9091" s="4">
        <v>233200000</v>
      </c>
      <c r="E9091" t="s">
        <v>2607</v>
      </c>
      <c r="F9091" t="s">
        <v>2607</v>
      </c>
      <c r="G9091" s="4">
        <v>95237000</v>
      </c>
      <c r="H9091" t="s">
        <v>9579</v>
      </c>
      <c r="I9091" s="2">
        <v>46211.74591435185</v>
      </c>
      <c r="J9091" s="4">
        <v>49900000</v>
      </c>
      <c r="K9091" s="4" t="s">
        <v>2607</v>
      </c>
      <c r="L9091" s="5">
        <v>233.2</v>
      </c>
      <c r="M9091" s="5">
        <v>95.236999999999995</v>
      </c>
      <c r="N9091" s="5">
        <v>49.9</v>
      </c>
      <c r="O9091" s="5" t="str">
        <f t="shared" ref="O9091:O9154" si="142">SUBSTITUTE(K9091,".",",")</f>
        <v>0,000000</v>
      </c>
      <c r="P9091" s="5" t="s">
        <v>10554</v>
      </c>
      <c r="Q9091" s="5" t="s">
        <v>10554</v>
      </c>
    </row>
    <row r="9092" spans="1:17" x14ac:dyDescent="0.25">
      <c r="A9092">
        <v>64972</v>
      </c>
      <c r="B9092" t="s">
        <v>30</v>
      </c>
      <c r="C9092" s="7">
        <v>46211.787592592591</v>
      </c>
      <c r="D9092" s="4">
        <v>233200000</v>
      </c>
      <c r="E9092" t="s">
        <v>2607</v>
      </c>
      <c r="F9092" t="s">
        <v>2607</v>
      </c>
      <c r="G9092" s="4">
        <v>95237000</v>
      </c>
      <c r="H9092" t="s">
        <v>9580</v>
      </c>
      <c r="I9092" s="2">
        <v>46211.746030092596</v>
      </c>
      <c r="J9092" s="4">
        <v>49900000</v>
      </c>
      <c r="K9092" s="4" t="s">
        <v>2607</v>
      </c>
      <c r="L9092" s="5">
        <v>233.2</v>
      </c>
      <c r="M9092" s="5">
        <v>95.236999999999995</v>
      </c>
      <c r="N9092" s="5">
        <v>49.9</v>
      </c>
      <c r="O9092" s="5" t="str">
        <f t="shared" si="142"/>
        <v>0,000000</v>
      </c>
      <c r="P9092" s="5" t="s">
        <v>10554</v>
      </c>
      <c r="Q9092" s="5" t="s">
        <v>10554</v>
      </c>
    </row>
    <row r="9093" spans="1:17" x14ac:dyDescent="0.25">
      <c r="A9093">
        <v>64973</v>
      </c>
      <c r="B9093" t="s">
        <v>30</v>
      </c>
      <c r="C9093" s="7">
        <v>46211.787604166668</v>
      </c>
      <c r="D9093" s="4">
        <v>233200000</v>
      </c>
      <c r="E9093" t="s">
        <v>2607</v>
      </c>
      <c r="F9093" t="s">
        <v>2607</v>
      </c>
      <c r="G9093" s="4">
        <v>95237000</v>
      </c>
      <c r="H9093" t="s">
        <v>9581</v>
      </c>
      <c r="I9093" s="2">
        <v>46211.746030092596</v>
      </c>
      <c r="J9093" s="4">
        <v>49900000</v>
      </c>
      <c r="K9093" s="4" t="s">
        <v>2607</v>
      </c>
      <c r="L9093" s="5">
        <v>233.2</v>
      </c>
      <c r="M9093" s="5">
        <v>95.236999999999995</v>
      </c>
      <c r="N9093" s="5">
        <v>49.9</v>
      </c>
      <c r="O9093" s="5" t="str">
        <f t="shared" si="142"/>
        <v>0,000000</v>
      </c>
      <c r="P9093" s="5" t="s">
        <v>10554</v>
      </c>
      <c r="Q9093" s="5" t="s">
        <v>10554</v>
      </c>
    </row>
    <row r="9094" spans="1:17" x14ac:dyDescent="0.25">
      <c r="A9094">
        <v>64974</v>
      </c>
      <c r="B9094" t="s">
        <v>30</v>
      </c>
      <c r="C9094" s="7">
        <v>46211.787615740737</v>
      </c>
      <c r="D9094" s="4">
        <v>233200000</v>
      </c>
      <c r="E9094" t="s">
        <v>2607</v>
      </c>
      <c r="F9094" t="s">
        <v>2607</v>
      </c>
      <c r="G9094" s="4">
        <v>95237000</v>
      </c>
      <c r="H9094" t="s">
        <v>9582</v>
      </c>
      <c r="I9094" s="2">
        <v>46211.746030092596</v>
      </c>
      <c r="J9094" s="4">
        <v>49900000</v>
      </c>
      <c r="K9094" s="4" t="s">
        <v>2607</v>
      </c>
      <c r="L9094" s="5">
        <v>233.2</v>
      </c>
      <c r="M9094" s="5">
        <v>95.236999999999995</v>
      </c>
      <c r="N9094" s="5">
        <v>49.9</v>
      </c>
      <c r="O9094" s="5" t="str">
        <f t="shared" si="142"/>
        <v>0,000000</v>
      </c>
      <c r="P9094" s="5" t="s">
        <v>10554</v>
      </c>
      <c r="Q9094" s="5" t="s">
        <v>10554</v>
      </c>
    </row>
    <row r="9095" spans="1:17" x14ac:dyDescent="0.25">
      <c r="A9095">
        <v>64975</v>
      </c>
      <c r="B9095" t="s">
        <v>30</v>
      </c>
      <c r="C9095" s="7">
        <v>46211.787627314814</v>
      </c>
      <c r="D9095" s="4">
        <v>233200000</v>
      </c>
      <c r="E9095" t="s">
        <v>2607</v>
      </c>
      <c r="F9095" t="s">
        <v>2607</v>
      </c>
      <c r="G9095" s="4">
        <v>95237000</v>
      </c>
      <c r="H9095" t="s">
        <v>9583</v>
      </c>
      <c r="I9095" s="2">
        <v>46211.746030092596</v>
      </c>
      <c r="J9095" s="4">
        <v>49900000</v>
      </c>
      <c r="K9095" s="4" t="s">
        <v>2607</v>
      </c>
      <c r="L9095" s="5">
        <v>233.2</v>
      </c>
      <c r="M9095" s="5">
        <v>95.236999999999995</v>
      </c>
      <c r="N9095" s="5">
        <v>49.9</v>
      </c>
      <c r="O9095" s="5" t="str">
        <f t="shared" si="142"/>
        <v>0,000000</v>
      </c>
      <c r="P9095" s="5" t="s">
        <v>10554</v>
      </c>
      <c r="Q9095" s="5" t="s">
        <v>10554</v>
      </c>
    </row>
    <row r="9096" spans="1:17" x14ac:dyDescent="0.25">
      <c r="A9096">
        <v>64976</v>
      </c>
      <c r="B9096" t="s">
        <v>30</v>
      </c>
      <c r="C9096" s="7">
        <v>46211.787638888891</v>
      </c>
      <c r="D9096" s="4">
        <v>233300000</v>
      </c>
      <c r="E9096" t="s">
        <v>2607</v>
      </c>
      <c r="F9096" t="s">
        <v>2607</v>
      </c>
      <c r="G9096" s="4">
        <v>95237000</v>
      </c>
      <c r="H9096" t="s">
        <v>9584</v>
      </c>
      <c r="I9096" s="2">
        <v>46211.746030092596</v>
      </c>
      <c r="J9096" s="4">
        <v>49900000</v>
      </c>
      <c r="K9096" s="4" t="s">
        <v>2607</v>
      </c>
      <c r="L9096" s="5">
        <v>233.3</v>
      </c>
      <c r="M9096" s="5">
        <v>95.236999999999995</v>
      </c>
      <c r="N9096" s="5">
        <v>49.9</v>
      </c>
      <c r="O9096" s="5" t="str">
        <f t="shared" si="142"/>
        <v>0,000000</v>
      </c>
      <c r="P9096" s="5" t="s">
        <v>10554</v>
      </c>
      <c r="Q9096" s="5" t="s">
        <v>10554</v>
      </c>
    </row>
    <row r="9097" spans="1:17" x14ac:dyDescent="0.25">
      <c r="A9097">
        <v>64977</v>
      </c>
      <c r="B9097" t="s">
        <v>30</v>
      </c>
      <c r="C9097" s="7">
        <v>46211.78765046296</v>
      </c>
      <c r="D9097" s="4">
        <v>233400000</v>
      </c>
      <c r="E9097" t="s">
        <v>2607</v>
      </c>
      <c r="F9097" t="s">
        <v>2607</v>
      </c>
      <c r="G9097" s="4">
        <v>95237000</v>
      </c>
      <c r="H9097" t="s">
        <v>9585</v>
      </c>
      <c r="I9097" s="2">
        <v>46211.746030092596</v>
      </c>
      <c r="J9097" s="4">
        <v>49900000</v>
      </c>
      <c r="K9097" s="4" t="s">
        <v>2607</v>
      </c>
      <c r="L9097" s="5">
        <v>233.4</v>
      </c>
      <c r="M9097" s="5">
        <v>95.236999999999995</v>
      </c>
      <c r="N9097" s="5">
        <v>49.9</v>
      </c>
      <c r="O9097" s="5" t="str">
        <f t="shared" si="142"/>
        <v>0,000000</v>
      </c>
      <c r="P9097" s="5" t="s">
        <v>10554</v>
      </c>
      <c r="Q9097" s="5" t="s">
        <v>10554</v>
      </c>
    </row>
    <row r="9098" spans="1:17" x14ac:dyDescent="0.25">
      <c r="A9098">
        <v>64978</v>
      </c>
      <c r="B9098" t="s">
        <v>30</v>
      </c>
      <c r="C9098" s="7">
        <v>46211.787662037037</v>
      </c>
      <c r="D9098" s="4">
        <v>233400000</v>
      </c>
      <c r="E9098" t="s">
        <v>2607</v>
      </c>
      <c r="F9098" t="s">
        <v>2607</v>
      </c>
      <c r="G9098" s="4">
        <v>95237000</v>
      </c>
      <c r="H9098" t="s">
        <v>9586</v>
      </c>
      <c r="I9098" s="2">
        <v>46211.746030092596</v>
      </c>
      <c r="J9098" s="4">
        <v>49900000</v>
      </c>
      <c r="K9098" s="4" t="s">
        <v>2607</v>
      </c>
      <c r="L9098" s="5">
        <v>233.4</v>
      </c>
      <c r="M9098" s="5">
        <v>95.236999999999995</v>
      </c>
      <c r="N9098" s="5">
        <v>49.9</v>
      </c>
      <c r="O9098" s="5" t="str">
        <f t="shared" si="142"/>
        <v>0,000000</v>
      </c>
      <c r="P9098" s="5" t="s">
        <v>10554</v>
      </c>
      <c r="Q9098" s="5" t="s">
        <v>10554</v>
      </c>
    </row>
    <row r="9099" spans="1:17" x14ac:dyDescent="0.25">
      <c r="A9099">
        <v>64979</v>
      </c>
      <c r="B9099" t="s">
        <v>30</v>
      </c>
      <c r="C9099" s="7">
        <v>46211.787673611114</v>
      </c>
      <c r="D9099" s="4">
        <v>233400000</v>
      </c>
      <c r="E9099" t="s">
        <v>2607</v>
      </c>
      <c r="F9099" t="s">
        <v>2607</v>
      </c>
      <c r="G9099" s="4">
        <v>95237000</v>
      </c>
      <c r="H9099" t="s">
        <v>9587</v>
      </c>
      <c r="I9099" s="2">
        <v>46211.746030092596</v>
      </c>
      <c r="J9099" s="4">
        <v>49900000</v>
      </c>
      <c r="K9099" s="4" t="s">
        <v>2607</v>
      </c>
      <c r="L9099" s="5">
        <v>233.4</v>
      </c>
      <c r="M9099" s="5">
        <v>95.236999999999995</v>
      </c>
      <c r="N9099" s="5">
        <v>49.9</v>
      </c>
      <c r="O9099" s="5" t="str">
        <f t="shared" si="142"/>
        <v>0,000000</v>
      </c>
      <c r="P9099" s="5" t="s">
        <v>10554</v>
      </c>
      <c r="Q9099" s="5" t="s">
        <v>10554</v>
      </c>
    </row>
    <row r="9100" spans="1:17" x14ac:dyDescent="0.25">
      <c r="A9100">
        <v>64980</v>
      </c>
      <c r="B9100" t="s">
        <v>30</v>
      </c>
      <c r="C9100" s="7">
        <v>46211.787685185183</v>
      </c>
      <c r="D9100" s="4">
        <v>233300000</v>
      </c>
      <c r="E9100" t="s">
        <v>2607</v>
      </c>
      <c r="F9100" t="s">
        <v>2607</v>
      </c>
      <c r="G9100" s="4">
        <v>95237000</v>
      </c>
      <c r="H9100" t="s">
        <v>9588</v>
      </c>
      <c r="I9100" s="2">
        <v>46211.746030092596</v>
      </c>
      <c r="J9100" s="4">
        <v>49900000</v>
      </c>
      <c r="K9100" s="4" t="s">
        <v>2607</v>
      </c>
      <c r="L9100" s="5">
        <v>233.3</v>
      </c>
      <c r="M9100" s="5">
        <v>95.236999999999995</v>
      </c>
      <c r="N9100" s="5">
        <v>49.9</v>
      </c>
      <c r="O9100" s="5" t="str">
        <f t="shared" si="142"/>
        <v>0,000000</v>
      </c>
      <c r="P9100" s="5" t="s">
        <v>10554</v>
      </c>
      <c r="Q9100" s="5" t="s">
        <v>10554</v>
      </c>
    </row>
    <row r="9101" spans="1:17" x14ac:dyDescent="0.25">
      <c r="A9101">
        <v>64981</v>
      </c>
      <c r="B9101" t="s">
        <v>30</v>
      </c>
      <c r="C9101" s="7">
        <v>46211.78769675926</v>
      </c>
      <c r="D9101" s="4">
        <v>233300000</v>
      </c>
      <c r="E9101" t="s">
        <v>2607</v>
      </c>
      <c r="F9101" t="s">
        <v>2607</v>
      </c>
      <c r="G9101" s="4">
        <v>95237000</v>
      </c>
      <c r="H9101" t="s">
        <v>9589</v>
      </c>
      <c r="I9101" s="2">
        <v>46211.746030092596</v>
      </c>
      <c r="J9101" s="4">
        <v>49900000</v>
      </c>
      <c r="K9101" s="4" t="s">
        <v>2607</v>
      </c>
      <c r="L9101" s="5">
        <v>233.3</v>
      </c>
      <c r="M9101" s="5">
        <v>95.236999999999995</v>
      </c>
      <c r="N9101" s="5">
        <v>49.9</v>
      </c>
      <c r="O9101" s="5" t="str">
        <f t="shared" si="142"/>
        <v>0,000000</v>
      </c>
      <c r="P9101" s="5" t="s">
        <v>10554</v>
      </c>
      <c r="Q9101" s="5" t="s">
        <v>10554</v>
      </c>
    </row>
    <row r="9102" spans="1:17" x14ac:dyDescent="0.25">
      <c r="A9102">
        <v>64982</v>
      </c>
      <c r="B9102" t="s">
        <v>30</v>
      </c>
      <c r="C9102" s="7">
        <v>46211.787708333337</v>
      </c>
      <c r="D9102" s="4">
        <v>233400000</v>
      </c>
      <c r="E9102" t="s">
        <v>2607</v>
      </c>
      <c r="F9102" t="s">
        <v>2607</v>
      </c>
      <c r="G9102" s="4">
        <v>95237000</v>
      </c>
      <c r="H9102" t="s">
        <v>9590</v>
      </c>
      <c r="I9102" s="2">
        <v>46211.746180555558</v>
      </c>
      <c r="J9102" s="4">
        <v>49900000</v>
      </c>
      <c r="K9102" s="4" t="s">
        <v>2607</v>
      </c>
      <c r="L9102" s="5">
        <v>233.4</v>
      </c>
      <c r="M9102" s="5">
        <v>95.236999999999995</v>
      </c>
      <c r="N9102" s="5">
        <v>49.9</v>
      </c>
      <c r="O9102" s="5" t="str">
        <f t="shared" si="142"/>
        <v>0,000000</v>
      </c>
      <c r="P9102" s="5" t="s">
        <v>10554</v>
      </c>
      <c r="Q9102" s="5" t="s">
        <v>10554</v>
      </c>
    </row>
    <row r="9103" spans="1:17" x14ac:dyDescent="0.25">
      <c r="A9103">
        <v>64983</v>
      </c>
      <c r="B9103" t="s">
        <v>30</v>
      </c>
      <c r="C9103" s="7">
        <v>46211.787719907406</v>
      </c>
      <c r="D9103" s="4">
        <v>233400000</v>
      </c>
      <c r="E9103" t="s">
        <v>2607</v>
      </c>
      <c r="F9103" t="s">
        <v>2607</v>
      </c>
      <c r="G9103" s="4">
        <v>95237000</v>
      </c>
      <c r="H9103" t="s">
        <v>9591</v>
      </c>
      <c r="I9103" s="2">
        <v>46211.746180555558</v>
      </c>
      <c r="J9103" s="4">
        <v>49900000</v>
      </c>
      <c r="K9103" s="4" t="s">
        <v>2607</v>
      </c>
      <c r="L9103" s="5">
        <v>233.4</v>
      </c>
      <c r="M9103" s="5">
        <v>95.236999999999995</v>
      </c>
      <c r="N9103" s="5">
        <v>49.9</v>
      </c>
      <c r="O9103" s="5" t="str">
        <f t="shared" si="142"/>
        <v>0,000000</v>
      </c>
      <c r="P9103" s="5" t="s">
        <v>10554</v>
      </c>
      <c r="Q9103" s="5" t="s">
        <v>10554</v>
      </c>
    </row>
    <row r="9104" spans="1:17" x14ac:dyDescent="0.25">
      <c r="A9104">
        <v>64984</v>
      </c>
      <c r="B9104" t="s">
        <v>30</v>
      </c>
      <c r="C9104" s="7">
        <v>46211.787731481483</v>
      </c>
      <c r="D9104" s="4">
        <v>233300000</v>
      </c>
      <c r="E9104" t="s">
        <v>2607</v>
      </c>
      <c r="F9104" t="s">
        <v>2607</v>
      </c>
      <c r="G9104" s="4">
        <v>95237000</v>
      </c>
      <c r="H9104" t="s">
        <v>9592</v>
      </c>
      <c r="I9104" s="2">
        <v>46211.746180555558</v>
      </c>
      <c r="J9104" s="4">
        <v>49900000</v>
      </c>
      <c r="K9104" s="4" t="s">
        <v>2607</v>
      </c>
      <c r="L9104" s="5">
        <v>233.3</v>
      </c>
      <c r="M9104" s="5">
        <v>95.236999999999995</v>
      </c>
      <c r="N9104" s="5">
        <v>49.9</v>
      </c>
      <c r="O9104" s="5" t="str">
        <f t="shared" si="142"/>
        <v>0,000000</v>
      </c>
      <c r="P9104" s="5" t="s">
        <v>10554</v>
      </c>
      <c r="Q9104" s="5" t="s">
        <v>10554</v>
      </c>
    </row>
    <row r="9105" spans="1:17" x14ac:dyDescent="0.25">
      <c r="A9105">
        <v>64985</v>
      </c>
      <c r="B9105" t="s">
        <v>30</v>
      </c>
      <c r="C9105" s="7">
        <v>46211.787743055553</v>
      </c>
      <c r="D9105" s="4">
        <v>233200000</v>
      </c>
      <c r="E9105" t="s">
        <v>2607</v>
      </c>
      <c r="F9105" t="s">
        <v>2607</v>
      </c>
      <c r="G9105" s="4">
        <v>95237000</v>
      </c>
      <c r="H9105" t="s">
        <v>9593</v>
      </c>
      <c r="I9105" s="2">
        <v>46211.746180555558</v>
      </c>
      <c r="J9105" s="4">
        <v>49900000</v>
      </c>
      <c r="K9105" s="4" t="s">
        <v>2607</v>
      </c>
      <c r="L9105" s="5">
        <v>233.2</v>
      </c>
      <c r="M9105" s="5">
        <v>95.236999999999995</v>
      </c>
      <c r="N9105" s="5">
        <v>49.9</v>
      </c>
      <c r="O9105" s="5" t="str">
        <f t="shared" si="142"/>
        <v>0,000000</v>
      </c>
      <c r="P9105" s="5" t="s">
        <v>10554</v>
      </c>
      <c r="Q9105" s="5" t="s">
        <v>10554</v>
      </c>
    </row>
    <row r="9106" spans="1:17" x14ac:dyDescent="0.25">
      <c r="A9106">
        <v>64986</v>
      </c>
      <c r="B9106" t="s">
        <v>30</v>
      </c>
      <c r="C9106" s="7">
        <v>46211.787754629629</v>
      </c>
      <c r="D9106" s="4">
        <v>233100000</v>
      </c>
      <c r="E9106" t="s">
        <v>2607</v>
      </c>
      <c r="F9106" t="s">
        <v>2607</v>
      </c>
      <c r="G9106" s="4">
        <v>95237000</v>
      </c>
      <c r="H9106" t="s">
        <v>9594</v>
      </c>
      <c r="I9106" s="2">
        <v>46211.746180555558</v>
      </c>
      <c r="J9106" s="4">
        <v>49900000</v>
      </c>
      <c r="K9106" s="4" t="s">
        <v>2607</v>
      </c>
      <c r="L9106" s="5">
        <v>233.1</v>
      </c>
      <c r="M9106" s="5">
        <v>95.236999999999995</v>
      </c>
      <c r="N9106" s="5">
        <v>49.9</v>
      </c>
      <c r="O9106" s="5" t="str">
        <f t="shared" si="142"/>
        <v>0,000000</v>
      </c>
      <c r="P9106" s="5" t="s">
        <v>10554</v>
      </c>
      <c r="Q9106" s="5" t="s">
        <v>10554</v>
      </c>
    </row>
    <row r="9107" spans="1:17" x14ac:dyDescent="0.25">
      <c r="A9107">
        <v>64987</v>
      </c>
      <c r="B9107" t="s">
        <v>30</v>
      </c>
      <c r="C9107" s="7">
        <v>46211.787766203706</v>
      </c>
      <c r="D9107" s="4">
        <v>233100000</v>
      </c>
      <c r="E9107" t="s">
        <v>2607</v>
      </c>
      <c r="F9107" t="s">
        <v>2607</v>
      </c>
      <c r="G9107" s="4">
        <v>95237000</v>
      </c>
      <c r="H9107" t="s">
        <v>9595</v>
      </c>
      <c r="I9107" s="2">
        <v>46211.746180555558</v>
      </c>
      <c r="J9107" s="4">
        <v>49900000</v>
      </c>
      <c r="K9107" s="4" t="s">
        <v>2607</v>
      </c>
      <c r="L9107" s="5">
        <v>233.1</v>
      </c>
      <c r="M9107" s="5">
        <v>95.236999999999995</v>
      </c>
      <c r="N9107" s="5">
        <v>49.9</v>
      </c>
      <c r="O9107" s="5" t="str">
        <f t="shared" si="142"/>
        <v>0,000000</v>
      </c>
      <c r="P9107" s="5" t="s">
        <v>10554</v>
      </c>
      <c r="Q9107" s="5" t="s">
        <v>10554</v>
      </c>
    </row>
    <row r="9108" spans="1:17" x14ac:dyDescent="0.25">
      <c r="A9108">
        <v>64988</v>
      </c>
      <c r="B9108" t="s">
        <v>30</v>
      </c>
      <c r="C9108" s="7">
        <v>46211.787777777776</v>
      </c>
      <c r="D9108" s="4">
        <v>233100000</v>
      </c>
      <c r="E9108" t="s">
        <v>2607</v>
      </c>
      <c r="F9108" t="s">
        <v>2607</v>
      </c>
      <c r="G9108" s="4">
        <v>95237000</v>
      </c>
      <c r="H9108" t="s">
        <v>9596</v>
      </c>
      <c r="I9108" s="2">
        <v>46211.746180555558</v>
      </c>
      <c r="J9108" s="4">
        <v>49900000</v>
      </c>
      <c r="K9108" s="4" t="s">
        <v>2607</v>
      </c>
      <c r="L9108" s="5">
        <v>233.1</v>
      </c>
      <c r="M9108" s="5">
        <v>95.236999999999995</v>
      </c>
      <c r="N9108" s="5">
        <v>49.9</v>
      </c>
      <c r="O9108" s="5" t="str">
        <f t="shared" si="142"/>
        <v>0,000000</v>
      </c>
      <c r="P9108" s="5" t="s">
        <v>10554</v>
      </c>
      <c r="Q9108" s="5" t="s">
        <v>10554</v>
      </c>
    </row>
    <row r="9109" spans="1:17" x14ac:dyDescent="0.25">
      <c r="A9109">
        <v>64989</v>
      </c>
      <c r="B9109" t="s">
        <v>30</v>
      </c>
      <c r="C9109" s="7">
        <v>46211.787789351853</v>
      </c>
      <c r="D9109" s="4">
        <v>233100000</v>
      </c>
      <c r="E9109" t="s">
        <v>2607</v>
      </c>
      <c r="F9109" t="s">
        <v>2607</v>
      </c>
      <c r="G9109" s="4">
        <v>95237000</v>
      </c>
      <c r="H9109" t="s">
        <v>9597</v>
      </c>
      <c r="I9109" s="2">
        <v>46211.746180555558</v>
      </c>
      <c r="J9109" s="4">
        <v>49900000</v>
      </c>
      <c r="K9109" s="4" t="s">
        <v>2607</v>
      </c>
      <c r="L9109" s="5">
        <v>233.1</v>
      </c>
      <c r="M9109" s="5">
        <v>95.236999999999995</v>
      </c>
      <c r="N9109" s="5">
        <v>49.9</v>
      </c>
      <c r="O9109" s="5" t="str">
        <f t="shared" si="142"/>
        <v>0,000000</v>
      </c>
      <c r="P9109" s="5" t="s">
        <v>10554</v>
      </c>
      <c r="Q9109" s="5" t="s">
        <v>10554</v>
      </c>
    </row>
    <row r="9110" spans="1:17" x14ac:dyDescent="0.25">
      <c r="A9110">
        <v>64990</v>
      </c>
      <c r="B9110" t="s">
        <v>30</v>
      </c>
      <c r="C9110" s="7">
        <v>46211.787800925929</v>
      </c>
      <c r="D9110" s="4">
        <v>233200000</v>
      </c>
      <c r="E9110" t="s">
        <v>2607</v>
      </c>
      <c r="F9110" t="s">
        <v>2607</v>
      </c>
      <c r="G9110" s="4">
        <v>95237000</v>
      </c>
      <c r="H9110" t="s">
        <v>9598</v>
      </c>
      <c r="I9110" s="2">
        <v>46211.746180555558</v>
      </c>
      <c r="J9110" s="4">
        <v>49900000</v>
      </c>
      <c r="K9110" s="4" t="s">
        <v>2607</v>
      </c>
      <c r="L9110" s="5">
        <v>233.2</v>
      </c>
      <c r="M9110" s="5">
        <v>95.236999999999995</v>
      </c>
      <c r="N9110" s="5">
        <v>49.9</v>
      </c>
      <c r="O9110" s="5" t="str">
        <f t="shared" si="142"/>
        <v>0,000000</v>
      </c>
      <c r="P9110" s="5" t="s">
        <v>10554</v>
      </c>
      <c r="Q9110" s="5" t="s">
        <v>10554</v>
      </c>
    </row>
    <row r="9111" spans="1:17" x14ac:dyDescent="0.25">
      <c r="A9111">
        <v>64991</v>
      </c>
      <c r="B9111" t="s">
        <v>30</v>
      </c>
      <c r="C9111" s="7">
        <v>46211.787812499999</v>
      </c>
      <c r="D9111" s="4">
        <v>233400000</v>
      </c>
      <c r="E9111" t="s">
        <v>2607</v>
      </c>
      <c r="F9111" t="s">
        <v>2607</v>
      </c>
      <c r="G9111" s="4">
        <v>95237000</v>
      </c>
      <c r="H9111" t="s">
        <v>9599</v>
      </c>
      <c r="I9111" s="2">
        <v>46211.746180555558</v>
      </c>
      <c r="J9111" s="4">
        <v>49900000</v>
      </c>
      <c r="K9111" s="4" t="s">
        <v>2607</v>
      </c>
      <c r="L9111" s="5">
        <v>233.4</v>
      </c>
      <c r="M9111" s="5">
        <v>95.236999999999995</v>
      </c>
      <c r="N9111" s="5">
        <v>49.9</v>
      </c>
      <c r="O9111" s="5" t="str">
        <f t="shared" si="142"/>
        <v>0,000000</v>
      </c>
      <c r="P9111" s="5" t="s">
        <v>10554</v>
      </c>
      <c r="Q9111" s="5" t="s">
        <v>10554</v>
      </c>
    </row>
    <row r="9112" spans="1:17" x14ac:dyDescent="0.25">
      <c r="A9112">
        <v>64992</v>
      </c>
      <c r="B9112" t="s">
        <v>30</v>
      </c>
      <c r="C9112" s="7">
        <v>46211.787824074076</v>
      </c>
      <c r="D9112" s="4">
        <v>233400000</v>
      </c>
      <c r="E9112" t="s">
        <v>2607</v>
      </c>
      <c r="F9112" t="s">
        <v>2607</v>
      </c>
      <c r="G9112" s="4">
        <v>95237000</v>
      </c>
      <c r="H9112" t="s">
        <v>9600</v>
      </c>
      <c r="I9112" s="2">
        <v>46211.746261574073</v>
      </c>
      <c r="J9112" s="4">
        <v>49900000</v>
      </c>
      <c r="K9112" s="4" t="s">
        <v>2607</v>
      </c>
      <c r="L9112" s="5">
        <v>233.4</v>
      </c>
      <c r="M9112" s="5">
        <v>95.236999999999995</v>
      </c>
      <c r="N9112" s="5">
        <v>49.9</v>
      </c>
      <c r="O9112" s="5" t="str">
        <f t="shared" si="142"/>
        <v>0,000000</v>
      </c>
      <c r="P9112" s="5" t="s">
        <v>10554</v>
      </c>
      <c r="Q9112" s="5" t="s">
        <v>10554</v>
      </c>
    </row>
    <row r="9113" spans="1:17" x14ac:dyDescent="0.25">
      <c r="A9113">
        <v>64993</v>
      </c>
      <c r="B9113" t="s">
        <v>30</v>
      </c>
      <c r="C9113" s="7">
        <v>46211.787835648145</v>
      </c>
      <c r="D9113" s="4">
        <v>233400000</v>
      </c>
      <c r="E9113" t="s">
        <v>2607</v>
      </c>
      <c r="F9113" t="s">
        <v>2607</v>
      </c>
      <c r="G9113" s="4">
        <v>95237000</v>
      </c>
      <c r="H9113" t="s">
        <v>9601</v>
      </c>
      <c r="I9113" s="2">
        <v>46211.746261574073</v>
      </c>
      <c r="J9113" s="4">
        <v>49900000</v>
      </c>
      <c r="K9113" s="4" t="s">
        <v>2607</v>
      </c>
      <c r="L9113" s="5">
        <v>233.4</v>
      </c>
      <c r="M9113" s="5">
        <v>95.236999999999995</v>
      </c>
      <c r="N9113" s="5">
        <v>49.9</v>
      </c>
      <c r="O9113" s="5" t="str">
        <f t="shared" si="142"/>
        <v>0,000000</v>
      </c>
      <c r="P9113" s="5" t="s">
        <v>10554</v>
      </c>
      <c r="Q9113" s="5" t="s">
        <v>10554</v>
      </c>
    </row>
    <row r="9114" spans="1:17" x14ac:dyDescent="0.25">
      <c r="A9114">
        <v>64994</v>
      </c>
      <c r="B9114" t="s">
        <v>30</v>
      </c>
      <c r="C9114" s="7">
        <v>46211.787847222222</v>
      </c>
      <c r="D9114" s="4">
        <v>233500000</v>
      </c>
      <c r="E9114" t="s">
        <v>2607</v>
      </c>
      <c r="F9114" t="s">
        <v>2607</v>
      </c>
      <c r="G9114" s="4">
        <v>95237000</v>
      </c>
      <c r="H9114" t="s">
        <v>9602</v>
      </c>
      <c r="I9114" s="2">
        <v>46211.746261574073</v>
      </c>
      <c r="J9114" s="4">
        <v>49900000</v>
      </c>
      <c r="K9114" s="4" t="s">
        <v>2607</v>
      </c>
      <c r="L9114" s="5">
        <v>233.5</v>
      </c>
      <c r="M9114" s="5">
        <v>95.236999999999995</v>
      </c>
      <c r="N9114" s="5">
        <v>49.9</v>
      </c>
      <c r="O9114" s="5" t="str">
        <f t="shared" si="142"/>
        <v>0,000000</v>
      </c>
      <c r="P9114" s="5" t="s">
        <v>10554</v>
      </c>
      <c r="Q9114" s="5" t="s">
        <v>10554</v>
      </c>
    </row>
    <row r="9115" spans="1:17" x14ac:dyDescent="0.25">
      <c r="A9115">
        <v>64995</v>
      </c>
      <c r="B9115" t="s">
        <v>30</v>
      </c>
      <c r="C9115" s="7">
        <v>46211.787858796299</v>
      </c>
      <c r="D9115" s="4">
        <v>233500000</v>
      </c>
      <c r="E9115" t="s">
        <v>2607</v>
      </c>
      <c r="F9115" t="s">
        <v>2607</v>
      </c>
      <c r="G9115" s="4">
        <v>95237000</v>
      </c>
      <c r="H9115" t="s">
        <v>9603</v>
      </c>
      <c r="I9115" s="2">
        <v>46211.746261574073</v>
      </c>
      <c r="J9115" s="4">
        <v>49900000</v>
      </c>
      <c r="K9115" s="4" t="s">
        <v>2607</v>
      </c>
      <c r="L9115" s="5">
        <v>233.5</v>
      </c>
      <c r="M9115" s="5">
        <v>95.236999999999995</v>
      </c>
      <c r="N9115" s="5">
        <v>49.9</v>
      </c>
      <c r="O9115" s="5" t="str">
        <f t="shared" si="142"/>
        <v>0,000000</v>
      </c>
      <c r="P9115" s="5" t="s">
        <v>10554</v>
      </c>
      <c r="Q9115" s="5" t="s">
        <v>10554</v>
      </c>
    </row>
    <row r="9116" spans="1:17" x14ac:dyDescent="0.25">
      <c r="A9116">
        <v>64996</v>
      </c>
      <c r="B9116" t="s">
        <v>30</v>
      </c>
      <c r="C9116" s="7">
        <v>46211.787870370368</v>
      </c>
      <c r="D9116" s="4">
        <v>233500000</v>
      </c>
      <c r="E9116" t="s">
        <v>2607</v>
      </c>
      <c r="F9116" t="s">
        <v>2607</v>
      </c>
      <c r="G9116" s="4">
        <v>95237000</v>
      </c>
      <c r="H9116" t="s">
        <v>9604</v>
      </c>
      <c r="I9116" s="2">
        <v>46211.746261574073</v>
      </c>
      <c r="J9116" s="4">
        <v>49900000</v>
      </c>
      <c r="K9116" s="4" t="s">
        <v>2607</v>
      </c>
      <c r="L9116" s="5">
        <v>233.5</v>
      </c>
      <c r="M9116" s="5">
        <v>95.236999999999995</v>
      </c>
      <c r="N9116" s="5">
        <v>49.9</v>
      </c>
      <c r="O9116" s="5" t="str">
        <f t="shared" si="142"/>
        <v>0,000000</v>
      </c>
      <c r="P9116" s="5" t="s">
        <v>10554</v>
      </c>
      <c r="Q9116" s="5" t="s">
        <v>10554</v>
      </c>
    </row>
    <row r="9117" spans="1:17" x14ac:dyDescent="0.25">
      <c r="A9117">
        <v>64997</v>
      </c>
      <c r="B9117" t="s">
        <v>30</v>
      </c>
      <c r="C9117" s="7">
        <v>46211.787881944445</v>
      </c>
      <c r="D9117" s="4">
        <v>233500000</v>
      </c>
      <c r="E9117" t="s">
        <v>2607</v>
      </c>
      <c r="F9117" t="s">
        <v>2607</v>
      </c>
      <c r="G9117" s="4">
        <v>95237000</v>
      </c>
      <c r="H9117" t="s">
        <v>9605</v>
      </c>
      <c r="I9117" s="2">
        <v>46211.746261574073</v>
      </c>
      <c r="J9117" s="4">
        <v>49900000</v>
      </c>
      <c r="K9117" s="4" t="s">
        <v>2607</v>
      </c>
      <c r="L9117" s="5">
        <v>233.5</v>
      </c>
      <c r="M9117" s="5">
        <v>95.236999999999995</v>
      </c>
      <c r="N9117" s="5">
        <v>49.9</v>
      </c>
      <c r="O9117" s="5" t="str">
        <f t="shared" si="142"/>
        <v>0,000000</v>
      </c>
      <c r="P9117" s="5" t="s">
        <v>10554</v>
      </c>
      <c r="Q9117" s="5" t="s">
        <v>10554</v>
      </c>
    </row>
    <row r="9118" spans="1:17" x14ac:dyDescent="0.25">
      <c r="A9118">
        <v>64998</v>
      </c>
      <c r="B9118" t="s">
        <v>30</v>
      </c>
      <c r="C9118" s="7">
        <v>46211.787893518522</v>
      </c>
      <c r="D9118" s="4">
        <v>233500000</v>
      </c>
      <c r="E9118" t="s">
        <v>2607</v>
      </c>
      <c r="F9118" t="s">
        <v>2607</v>
      </c>
      <c r="G9118" s="4">
        <v>95237000</v>
      </c>
      <c r="H9118" t="s">
        <v>9606</v>
      </c>
      <c r="I9118" s="2">
        <v>46211.746261574073</v>
      </c>
      <c r="J9118" s="4">
        <v>50000000</v>
      </c>
      <c r="K9118" s="4" t="s">
        <v>2607</v>
      </c>
      <c r="L9118" s="5">
        <v>233.5</v>
      </c>
      <c r="M9118" s="5">
        <v>95.236999999999995</v>
      </c>
      <c r="N9118" s="5">
        <v>50</v>
      </c>
      <c r="O9118" s="5" t="str">
        <f t="shared" si="142"/>
        <v>0,000000</v>
      </c>
      <c r="P9118" s="5" t="s">
        <v>10554</v>
      </c>
      <c r="Q9118" s="5" t="s">
        <v>10554</v>
      </c>
    </row>
    <row r="9119" spans="1:17" x14ac:dyDescent="0.25">
      <c r="A9119">
        <v>64999</v>
      </c>
      <c r="B9119" t="s">
        <v>30</v>
      </c>
      <c r="C9119" s="7">
        <v>46211.787905092591</v>
      </c>
      <c r="D9119" s="4">
        <v>233500000</v>
      </c>
      <c r="E9119" t="s">
        <v>2607</v>
      </c>
      <c r="F9119" t="s">
        <v>2607</v>
      </c>
      <c r="G9119" s="4">
        <v>95237000</v>
      </c>
      <c r="H9119" t="s">
        <v>9607</v>
      </c>
      <c r="I9119" s="2">
        <v>46211.746261574073</v>
      </c>
      <c r="J9119" s="4">
        <v>49900000</v>
      </c>
      <c r="K9119" s="4" t="s">
        <v>2607</v>
      </c>
      <c r="L9119" s="5">
        <v>233.5</v>
      </c>
      <c r="M9119" s="5">
        <v>95.236999999999995</v>
      </c>
      <c r="N9119" s="5">
        <v>49.9</v>
      </c>
      <c r="O9119" s="5" t="str">
        <f t="shared" si="142"/>
        <v>0,000000</v>
      </c>
      <c r="P9119" s="5" t="s">
        <v>10554</v>
      </c>
      <c r="Q9119" s="5" t="s">
        <v>10554</v>
      </c>
    </row>
    <row r="9120" spans="1:17" x14ac:dyDescent="0.25">
      <c r="A9120">
        <v>65000</v>
      </c>
      <c r="B9120" t="s">
        <v>30</v>
      </c>
      <c r="C9120" s="7">
        <v>46211.787916666668</v>
      </c>
      <c r="D9120" s="4">
        <v>233400000</v>
      </c>
      <c r="E9120" t="s">
        <v>2607</v>
      </c>
      <c r="F9120" t="s">
        <v>2607</v>
      </c>
      <c r="G9120" s="4">
        <v>95237000</v>
      </c>
      <c r="H9120" t="s">
        <v>9608</v>
      </c>
      <c r="I9120" s="2">
        <v>46211.746261574073</v>
      </c>
      <c r="J9120" s="4">
        <v>50000000</v>
      </c>
      <c r="K9120" s="4" t="s">
        <v>2607</v>
      </c>
      <c r="L9120" s="5">
        <v>233.4</v>
      </c>
      <c r="M9120" s="5">
        <v>95.236999999999995</v>
      </c>
      <c r="N9120" s="5">
        <v>50</v>
      </c>
      <c r="O9120" s="5" t="str">
        <f t="shared" si="142"/>
        <v>0,000000</v>
      </c>
      <c r="P9120" s="5" t="s">
        <v>10554</v>
      </c>
      <c r="Q9120" s="5" t="s">
        <v>10554</v>
      </c>
    </row>
    <row r="9121" spans="1:17" x14ac:dyDescent="0.25">
      <c r="A9121">
        <v>65001</v>
      </c>
      <c r="B9121" t="s">
        <v>30</v>
      </c>
      <c r="C9121" s="7">
        <v>46211.787928240738</v>
      </c>
      <c r="D9121" s="4">
        <v>233400000</v>
      </c>
      <c r="E9121" t="s">
        <v>2607</v>
      </c>
      <c r="F9121" t="s">
        <v>2607</v>
      </c>
      <c r="G9121" s="4">
        <v>95237000</v>
      </c>
      <c r="H9121" t="s">
        <v>9609</v>
      </c>
      <c r="I9121" s="2">
        <v>46211.746261574073</v>
      </c>
      <c r="J9121" s="4">
        <v>49900000</v>
      </c>
      <c r="K9121" s="4" t="s">
        <v>2607</v>
      </c>
      <c r="L9121" s="5">
        <v>233.4</v>
      </c>
      <c r="M9121" s="5">
        <v>95.236999999999995</v>
      </c>
      <c r="N9121" s="5">
        <v>49.9</v>
      </c>
      <c r="O9121" s="5" t="str">
        <f t="shared" si="142"/>
        <v>0,000000</v>
      </c>
      <c r="P9121" s="5" t="s">
        <v>10554</v>
      </c>
      <c r="Q9121" s="5" t="s">
        <v>10554</v>
      </c>
    </row>
    <row r="9122" spans="1:17" x14ac:dyDescent="0.25">
      <c r="A9122">
        <v>65002</v>
      </c>
      <c r="B9122" t="s">
        <v>30</v>
      </c>
      <c r="C9122" s="7">
        <v>46211.787939814814</v>
      </c>
      <c r="D9122" s="4">
        <v>233400000</v>
      </c>
      <c r="E9122" t="s">
        <v>2607</v>
      </c>
      <c r="F9122" t="s">
        <v>2607</v>
      </c>
      <c r="G9122" s="4">
        <v>95237000</v>
      </c>
      <c r="H9122" t="s">
        <v>9610</v>
      </c>
      <c r="I9122" s="2">
        <v>46211.746377314812</v>
      </c>
      <c r="J9122" s="4">
        <v>50000000</v>
      </c>
      <c r="K9122" s="4" t="s">
        <v>2607</v>
      </c>
      <c r="L9122" s="5">
        <v>233.4</v>
      </c>
      <c r="M9122" s="5">
        <v>95.236999999999995</v>
      </c>
      <c r="N9122" s="5">
        <v>50</v>
      </c>
      <c r="O9122" s="5" t="str">
        <f t="shared" si="142"/>
        <v>0,000000</v>
      </c>
      <c r="P9122" s="5" t="s">
        <v>10554</v>
      </c>
      <c r="Q9122" s="5" t="s">
        <v>10554</v>
      </c>
    </row>
    <row r="9123" spans="1:17" x14ac:dyDescent="0.25">
      <c r="A9123">
        <v>65003</v>
      </c>
      <c r="B9123" t="s">
        <v>30</v>
      </c>
      <c r="C9123" s="7">
        <v>46211.787951388891</v>
      </c>
      <c r="D9123" s="4">
        <v>233300000</v>
      </c>
      <c r="E9123" t="s">
        <v>2607</v>
      </c>
      <c r="F9123" t="s">
        <v>2607</v>
      </c>
      <c r="G9123" s="4">
        <v>95237000</v>
      </c>
      <c r="H9123" t="s">
        <v>9611</v>
      </c>
      <c r="I9123" s="2">
        <v>46211.746377314812</v>
      </c>
      <c r="J9123" s="4">
        <v>49900000</v>
      </c>
      <c r="K9123" s="4" t="s">
        <v>2607</v>
      </c>
      <c r="L9123" s="5">
        <v>233.3</v>
      </c>
      <c r="M9123" s="5">
        <v>95.236999999999995</v>
      </c>
      <c r="N9123" s="5">
        <v>49.9</v>
      </c>
      <c r="O9123" s="5" t="str">
        <f t="shared" si="142"/>
        <v>0,000000</v>
      </c>
      <c r="P9123" s="5" t="s">
        <v>10554</v>
      </c>
      <c r="Q9123" s="5" t="s">
        <v>10554</v>
      </c>
    </row>
    <row r="9124" spans="1:17" x14ac:dyDescent="0.25">
      <c r="A9124">
        <v>65004</v>
      </c>
      <c r="B9124" t="s">
        <v>30</v>
      </c>
      <c r="C9124" s="7">
        <v>46211.787962962961</v>
      </c>
      <c r="D9124" s="4">
        <v>233200000</v>
      </c>
      <c r="E9124" t="s">
        <v>149</v>
      </c>
      <c r="F9124" t="s">
        <v>9612</v>
      </c>
      <c r="G9124" s="4">
        <v>95237000</v>
      </c>
      <c r="H9124" t="s">
        <v>9613</v>
      </c>
      <c r="I9124" s="2">
        <v>46211.746377314812</v>
      </c>
      <c r="J9124" s="4">
        <v>49900000</v>
      </c>
      <c r="K9124" s="4" t="s">
        <v>774</v>
      </c>
      <c r="L9124" s="5">
        <v>233.2</v>
      </c>
      <c r="M9124" s="5">
        <v>95.236999999999995</v>
      </c>
      <c r="N9124" s="5">
        <v>49.9</v>
      </c>
      <c r="O9124" s="5" t="str">
        <f t="shared" si="142"/>
        <v>0,140000</v>
      </c>
      <c r="P9124" s="5" t="s">
        <v>10603</v>
      </c>
      <c r="Q9124" s="5" t="s">
        <v>11682</v>
      </c>
    </row>
    <row r="9125" spans="1:17" x14ac:dyDescent="0.25">
      <c r="A9125">
        <v>65005</v>
      </c>
      <c r="B9125" t="s">
        <v>30</v>
      </c>
      <c r="C9125" s="7">
        <v>46211.787974537037</v>
      </c>
      <c r="D9125" s="4">
        <v>233300000</v>
      </c>
      <c r="E9125" t="s">
        <v>2247</v>
      </c>
      <c r="F9125" t="s">
        <v>1192</v>
      </c>
      <c r="G9125" s="4">
        <v>95237000</v>
      </c>
      <c r="H9125" t="s">
        <v>9614</v>
      </c>
      <c r="I9125" s="2">
        <v>46211.746377314812</v>
      </c>
      <c r="J9125" s="4">
        <v>50000000</v>
      </c>
      <c r="K9125" s="4" t="s">
        <v>1021</v>
      </c>
      <c r="L9125" s="5">
        <v>233.3</v>
      </c>
      <c r="M9125" s="5">
        <v>95.236999999999995</v>
      </c>
      <c r="N9125" s="5">
        <v>50</v>
      </c>
      <c r="O9125" s="5" t="str">
        <f t="shared" si="142"/>
        <v>0,270000</v>
      </c>
      <c r="P9125" s="5" t="s">
        <v>10907</v>
      </c>
      <c r="Q9125" s="5" t="s">
        <v>10819</v>
      </c>
    </row>
    <row r="9126" spans="1:17" x14ac:dyDescent="0.25">
      <c r="A9126">
        <v>65006</v>
      </c>
      <c r="B9126" t="s">
        <v>30</v>
      </c>
      <c r="C9126" s="7">
        <v>46211.787986111114</v>
      </c>
      <c r="D9126" s="4">
        <v>233300000</v>
      </c>
      <c r="E9126" t="s">
        <v>2247</v>
      </c>
      <c r="F9126" t="s">
        <v>1192</v>
      </c>
      <c r="G9126" s="4">
        <v>95237000</v>
      </c>
      <c r="H9126" t="s">
        <v>9615</v>
      </c>
      <c r="I9126" s="2">
        <v>46211.746377314812</v>
      </c>
      <c r="J9126" s="4">
        <v>50000000</v>
      </c>
      <c r="K9126" s="4" t="s">
        <v>1021</v>
      </c>
      <c r="L9126" s="5">
        <v>233.3</v>
      </c>
      <c r="M9126" s="5">
        <v>95.236999999999995</v>
      </c>
      <c r="N9126" s="5">
        <v>50</v>
      </c>
      <c r="O9126" s="5" t="str">
        <f t="shared" si="142"/>
        <v>0,270000</v>
      </c>
      <c r="P9126" s="5" t="s">
        <v>10907</v>
      </c>
      <c r="Q9126" s="5" t="s">
        <v>10819</v>
      </c>
    </row>
    <row r="9127" spans="1:17" x14ac:dyDescent="0.25">
      <c r="A9127">
        <v>65007</v>
      </c>
      <c r="B9127" t="s">
        <v>30</v>
      </c>
      <c r="C9127" s="7">
        <v>46211.787997685184</v>
      </c>
      <c r="D9127" s="4">
        <v>233300000</v>
      </c>
      <c r="E9127" t="s">
        <v>836</v>
      </c>
      <c r="F9127" t="s">
        <v>417</v>
      </c>
      <c r="G9127" s="4">
        <v>95237000</v>
      </c>
      <c r="H9127" t="s">
        <v>9616</v>
      </c>
      <c r="I9127" s="2">
        <v>46211.746377314812</v>
      </c>
      <c r="J9127" s="4">
        <v>50000000</v>
      </c>
      <c r="K9127" s="4" t="s">
        <v>9083</v>
      </c>
      <c r="L9127" s="5">
        <v>233.3</v>
      </c>
      <c r="M9127" s="5">
        <v>95.236999999999995</v>
      </c>
      <c r="N9127" s="5">
        <v>50</v>
      </c>
      <c r="O9127" s="5" t="str">
        <f t="shared" si="142"/>
        <v>0,390000</v>
      </c>
      <c r="P9127" s="5" t="s">
        <v>10719</v>
      </c>
      <c r="Q9127" s="5" t="s">
        <v>10633</v>
      </c>
    </row>
    <row r="9128" spans="1:17" x14ac:dyDescent="0.25">
      <c r="A9128">
        <v>65008</v>
      </c>
      <c r="B9128" t="s">
        <v>30</v>
      </c>
      <c r="C9128" s="7">
        <v>46211.78800925926</v>
      </c>
      <c r="D9128" s="4">
        <v>233200000</v>
      </c>
      <c r="E9128" t="s">
        <v>1308</v>
      </c>
      <c r="F9128" t="s">
        <v>452</v>
      </c>
      <c r="G9128" s="4">
        <v>95237000</v>
      </c>
      <c r="H9128" t="s">
        <v>9617</v>
      </c>
      <c r="I9128" s="2">
        <v>46211.746377314812</v>
      </c>
      <c r="J9128" s="4">
        <v>50000000</v>
      </c>
      <c r="K9128" s="4" t="s">
        <v>6190</v>
      </c>
      <c r="L9128" s="5">
        <v>233.2</v>
      </c>
      <c r="M9128" s="5">
        <v>95.236999999999995</v>
      </c>
      <c r="N9128" s="5">
        <v>50</v>
      </c>
      <c r="O9128" s="5" t="str">
        <f t="shared" si="142"/>
        <v>0,400000</v>
      </c>
      <c r="P9128" s="5" t="s">
        <v>10853</v>
      </c>
      <c r="Q9128" s="5" t="s">
        <v>10649</v>
      </c>
    </row>
    <row r="9129" spans="1:17" x14ac:dyDescent="0.25">
      <c r="A9129">
        <v>65009</v>
      </c>
      <c r="B9129" t="s">
        <v>30</v>
      </c>
      <c r="C9129" s="7">
        <v>46211.78802083333</v>
      </c>
      <c r="D9129" s="4">
        <v>233200000</v>
      </c>
      <c r="E9129" t="s">
        <v>9618</v>
      </c>
      <c r="F9129" t="s">
        <v>9619</v>
      </c>
      <c r="G9129" s="4">
        <v>95237000</v>
      </c>
      <c r="H9129" t="s">
        <v>9620</v>
      </c>
      <c r="I9129" s="2">
        <v>46211.746377314812</v>
      </c>
      <c r="J9129" s="4">
        <v>49900000</v>
      </c>
      <c r="K9129" s="4" t="s">
        <v>1501</v>
      </c>
      <c r="L9129" s="5">
        <v>233.2</v>
      </c>
      <c r="M9129" s="5">
        <v>95.236999999999995</v>
      </c>
      <c r="N9129" s="5">
        <v>49.9</v>
      </c>
      <c r="O9129" s="5" t="str">
        <f t="shared" si="142"/>
        <v>0,430000</v>
      </c>
      <c r="P9129" s="5" t="s">
        <v>11683</v>
      </c>
      <c r="Q9129" s="5" t="s">
        <v>11684</v>
      </c>
    </row>
    <row r="9130" spans="1:17" x14ac:dyDescent="0.25">
      <c r="A9130">
        <v>65010</v>
      </c>
      <c r="B9130" t="s">
        <v>30</v>
      </c>
      <c r="C9130" s="7">
        <v>46211.788032407407</v>
      </c>
      <c r="D9130" s="4">
        <v>233200000</v>
      </c>
      <c r="E9130" t="s">
        <v>9618</v>
      </c>
      <c r="F9130" t="s">
        <v>9619</v>
      </c>
      <c r="G9130" s="4">
        <v>95237000</v>
      </c>
      <c r="H9130" t="s">
        <v>9621</v>
      </c>
      <c r="I9130" s="2">
        <v>46211.746377314812</v>
      </c>
      <c r="J9130" s="4">
        <v>49900000</v>
      </c>
      <c r="K9130" s="4" t="s">
        <v>1501</v>
      </c>
      <c r="L9130" s="5">
        <v>233.2</v>
      </c>
      <c r="M9130" s="5">
        <v>95.236999999999995</v>
      </c>
      <c r="N9130" s="5">
        <v>49.9</v>
      </c>
      <c r="O9130" s="5" t="str">
        <f t="shared" si="142"/>
        <v>0,430000</v>
      </c>
      <c r="P9130" s="5" t="s">
        <v>11683</v>
      </c>
      <c r="Q9130" s="5" t="s">
        <v>11684</v>
      </c>
    </row>
    <row r="9131" spans="1:17" x14ac:dyDescent="0.25">
      <c r="A9131">
        <v>65011</v>
      </c>
      <c r="B9131" t="s">
        <v>30</v>
      </c>
      <c r="C9131" s="7">
        <v>46211.788043981483</v>
      </c>
      <c r="D9131" s="4">
        <v>233300000</v>
      </c>
      <c r="E9131" t="s">
        <v>1266</v>
      </c>
      <c r="F9131" t="s">
        <v>1643</v>
      </c>
      <c r="G9131" s="4">
        <v>95237000</v>
      </c>
      <c r="H9131" t="s">
        <v>9622</v>
      </c>
      <c r="I9131" s="2">
        <v>46211.746377314812</v>
      </c>
      <c r="J9131" s="4">
        <v>50000000</v>
      </c>
      <c r="K9131" s="4" t="s">
        <v>74</v>
      </c>
      <c r="L9131" s="5">
        <v>233.3</v>
      </c>
      <c r="M9131" s="5">
        <v>95.236999999999995</v>
      </c>
      <c r="N9131" s="5">
        <v>50</v>
      </c>
      <c r="O9131" s="5" t="str">
        <f t="shared" si="142"/>
        <v>0,440000</v>
      </c>
      <c r="P9131" s="5" t="s">
        <v>10841</v>
      </c>
      <c r="Q9131" s="5" t="s">
        <v>10901</v>
      </c>
    </row>
    <row r="9132" spans="1:17" x14ac:dyDescent="0.25">
      <c r="A9132">
        <v>65012</v>
      </c>
      <c r="B9132" t="s">
        <v>30</v>
      </c>
      <c r="C9132" s="7">
        <v>46211.788055555553</v>
      </c>
      <c r="D9132" s="4">
        <v>233200000</v>
      </c>
      <c r="E9132" t="s">
        <v>936</v>
      </c>
      <c r="F9132" t="s">
        <v>1623</v>
      </c>
      <c r="G9132" s="4">
        <v>95237000</v>
      </c>
      <c r="H9132" t="s">
        <v>9623</v>
      </c>
      <c r="I9132" s="2">
        <v>46211.746493055558</v>
      </c>
      <c r="J9132" s="4">
        <v>49900000</v>
      </c>
      <c r="K9132" s="4" t="s">
        <v>74</v>
      </c>
      <c r="L9132" s="5">
        <v>233.2</v>
      </c>
      <c r="M9132" s="5">
        <v>95.236999999999995</v>
      </c>
      <c r="N9132" s="5">
        <v>49.9</v>
      </c>
      <c r="O9132" s="5" t="str">
        <f t="shared" si="142"/>
        <v>0,440000</v>
      </c>
      <c r="P9132" s="5" t="s">
        <v>10745</v>
      </c>
      <c r="Q9132" s="5" t="s">
        <v>10897</v>
      </c>
    </row>
    <row r="9133" spans="1:17" x14ac:dyDescent="0.25">
      <c r="A9133">
        <v>65013</v>
      </c>
      <c r="B9133" t="s">
        <v>30</v>
      </c>
      <c r="C9133" s="7">
        <v>46211.78806712963</v>
      </c>
      <c r="D9133" s="4">
        <v>233200000</v>
      </c>
      <c r="E9133" t="s">
        <v>1249</v>
      </c>
      <c r="F9133" t="s">
        <v>738</v>
      </c>
      <c r="G9133" s="4">
        <v>95237000</v>
      </c>
      <c r="H9133" t="s">
        <v>9624</v>
      </c>
      <c r="I9133" s="2">
        <v>46211.746493055558</v>
      </c>
      <c r="J9133" s="4">
        <v>49900000</v>
      </c>
      <c r="K9133" s="4" t="s">
        <v>74</v>
      </c>
      <c r="L9133" s="5">
        <v>233.2</v>
      </c>
      <c r="M9133" s="5">
        <v>95.236999999999995</v>
      </c>
      <c r="N9133" s="5">
        <v>49.9</v>
      </c>
      <c r="O9133" s="5" t="str">
        <f t="shared" si="142"/>
        <v>0,440000</v>
      </c>
      <c r="P9133" s="5" t="s">
        <v>10835</v>
      </c>
      <c r="Q9133" s="5" t="s">
        <v>10673</v>
      </c>
    </row>
    <row r="9134" spans="1:17" x14ac:dyDescent="0.25">
      <c r="A9134">
        <v>65014</v>
      </c>
      <c r="B9134" t="s">
        <v>30</v>
      </c>
      <c r="C9134" s="7">
        <v>46211.788078703707</v>
      </c>
      <c r="D9134" s="4">
        <v>233200000</v>
      </c>
      <c r="E9134" t="s">
        <v>9625</v>
      </c>
      <c r="F9134" t="s">
        <v>7959</v>
      </c>
      <c r="G9134" s="4">
        <v>95237000</v>
      </c>
      <c r="H9134" t="s">
        <v>9626</v>
      </c>
      <c r="I9134" s="2">
        <v>46211.746493055558</v>
      </c>
      <c r="J9134" s="4">
        <v>49900000</v>
      </c>
      <c r="K9134" s="4" t="s">
        <v>74</v>
      </c>
      <c r="L9134" s="5">
        <v>233.2</v>
      </c>
      <c r="M9134" s="5">
        <v>95.236999999999995</v>
      </c>
      <c r="N9134" s="5">
        <v>49.9</v>
      </c>
      <c r="O9134" s="5" t="str">
        <f t="shared" si="142"/>
        <v>0,440000</v>
      </c>
      <c r="P9134" s="5" t="s">
        <v>11685</v>
      </c>
      <c r="Q9134" s="5" t="s">
        <v>11240</v>
      </c>
    </row>
    <row r="9135" spans="1:17" x14ac:dyDescent="0.25">
      <c r="A9135">
        <v>65015</v>
      </c>
      <c r="B9135" t="s">
        <v>30</v>
      </c>
      <c r="C9135" s="7">
        <v>46211.788090277776</v>
      </c>
      <c r="D9135" s="4">
        <v>233200000</v>
      </c>
      <c r="E9135" t="s">
        <v>9625</v>
      </c>
      <c r="F9135" t="s">
        <v>7959</v>
      </c>
      <c r="G9135" s="4">
        <v>95237000</v>
      </c>
      <c r="H9135" t="s">
        <v>9627</v>
      </c>
      <c r="I9135" s="2">
        <v>46211.746493055558</v>
      </c>
      <c r="J9135" s="4">
        <v>49900000</v>
      </c>
      <c r="K9135" s="4" t="s">
        <v>74</v>
      </c>
      <c r="L9135" s="5">
        <v>233.2</v>
      </c>
      <c r="M9135" s="5">
        <v>95.236999999999995</v>
      </c>
      <c r="N9135" s="5">
        <v>49.9</v>
      </c>
      <c r="O9135" s="5" t="str">
        <f t="shared" si="142"/>
        <v>0,440000</v>
      </c>
      <c r="P9135" s="5" t="s">
        <v>11685</v>
      </c>
      <c r="Q9135" s="5" t="s">
        <v>11240</v>
      </c>
    </row>
    <row r="9136" spans="1:17" x14ac:dyDescent="0.25">
      <c r="A9136">
        <v>65016</v>
      </c>
      <c r="B9136" t="s">
        <v>30</v>
      </c>
      <c r="C9136" s="7">
        <v>46211.788101851853</v>
      </c>
      <c r="D9136" s="4">
        <v>233200000</v>
      </c>
      <c r="E9136" t="s">
        <v>9625</v>
      </c>
      <c r="F9136" t="s">
        <v>7959</v>
      </c>
      <c r="G9136" s="4">
        <v>95237000</v>
      </c>
      <c r="H9136" t="s">
        <v>9628</v>
      </c>
      <c r="I9136" s="2">
        <v>46211.746493055558</v>
      </c>
      <c r="J9136" s="4">
        <v>49900000</v>
      </c>
      <c r="K9136" s="4" t="s">
        <v>74</v>
      </c>
      <c r="L9136" s="5">
        <v>233.2</v>
      </c>
      <c r="M9136" s="5">
        <v>95.236999999999995</v>
      </c>
      <c r="N9136" s="5">
        <v>49.9</v>
      </c>
      <c r="O9136" s="5" t="str">
        <f t="shared" si="142"/>
        <v>0,440000</v>
      </c>
      <c r="P9136" s="5" t="s">
        <v>11685</v>
      </c>
      <c r="Q9136" s="5" t="s">
        <v>11240</v>
      </c>
    </row>
    <row r="9137" spans="1:17" x14ac:dyDescent="0.25">
      <c r="A9137">
        <v>65017</v>
      </c>
      <c r="B9137" t="s">
        <v>30</v>
      </c>
      <c r="C9137" s="7">
        <v>46211.788113425922</v>
      </c>
      <c r="D9137" s="4">
        <v>233300000</v>
      </c>
      <c r="E9137" t="s">
        <v>9629</v>
      </c>
      <c r="F9137" t="s">
        <v>1252</v>
      </c>
      <c r="G9137" s="4">
        <v>95237000</v>
      </c>
      <c r="H9137" t="s">
        <v>9630</v>
      </c>
      <c r="I9137" s="2">
        <v>46211.746493055558</v>
      </c>
      <c r="J9137" s="4">
        <v>49900000</v>
      </c>
      <c r="K9137" s="4" t="s">
        <v>74</v>
      </c>
      <c r="L9137" s="5">
        <v>233.3</v>
      </c>
      <c r="M9137" s="5">
        <v>95.236999999999995</v>
      </c>
      <c r="N9137" s="5">
        <v>49.9</v>
      </c>
      <c r="O9137" s="5" t="str">
        <f t="shared" si="142"/>
        <v>0,440000</v>
      </c>
      <c r="P9137" s="5" t="s">
        <v>11686</v>
      </c>
      <c r="Q9137" s="5" t="s">
        <v>10837</v>
      </c>
    </row>
    <row r="9138" spans="1:17" x14ac:dyDescent="0.25">
      <c r="A9138">
        <v>65018</v>
      </c>
      <c r="B9138" t="s">
        <v>30</v>
      </c>
      <c r="C9138" s="7">
        <v>46211.788124999999</v>
      </c>
      <c r="D9138" s="4">
        <v>233400000</v>
      </c>
      <c r="E9138" t="s">
        <v>7951</v>
      </c>
      <c r="F9138" t="s">
        <v>9631</v>
      </c>
      <c r="G9138" s="4">
        <v>95237000</v>
      </c>
      <c r="H9138" t="s">
        <v>9632</v>
      </c>
      <c r="I9138" s="2">
        <v>46211.746493055558</v>
      </c>
      <c r="J9138" s="4">
        <v>49900000</v>
      </c>
      <c r="K9138" s="4" t="s">
        <v>74</v>
      </c>
      <c r="L9138" s="5">
        <v>233.4</v>
      </c>
      <c r="M9138" s="5">
        <v>95.236999999999995</v>
      </c>
      <c r="N9138" s="5">
        <v>49.9</v>
      </c>
      <c r="O9138" s="5" t="str">
        <f t="shared" si="142"/>
        <v>0,440000</v>
      </c>
      <c r="P9138" s="5" t="s">
        <v>11235</v>
      </c>
      <c r="Q9138" s="5" t="s">
        <v>11687</v>
      </c>
    </row>
    <row r="9139" spans="1:17" x14ac:dyDescent="0.25">
      <c r="A9139">
        <v>65019</v>
      </c>
      <c r="B9139" t="s">
        <v>30</v>
      </c>
      <c r="C9139" s="7">
        <v>46211.788136574076</v>
      </c>
      <c r="D9139" s="4">
        <v>233400000</v>
      </c>
      <c r="E9139" t="s">
        <v>7951</v>
      </c>
      <c r="F9139" t="s">
        <v>7949</v>
      </c>
      <c r="G9139" s="4">
        <v>95237000</v>
      </c>
      <c r="H9139" t="s">
        <v>9633</v>
      </c>
      <c r="I9139" s="2">
        <v>46211.746493055558</v>
      </c>
      <c r="J9139" s="4">
        <v>49900000</v>
      </c>
      <c r="K9139" s="4" t="s">
        <v>74</v>
      </c>
      <c r="L9139" s="5">
        <v>233.4</v>
      </c>
      <c r="M9139" s="5">
        <v>95.236999999999995</v>
      </c>
      <c r="N9139" s="5">
        <v>49.9</v>
      </c>
      <c r="O9139" s="5" t="str">
        <f t="shared" si="142"/>
        <v>0,440000</v>
      </c>
      <c r="P9139" s="5" t="s">
        <v>11235</v>
      </c>
      <c r="Q9139" s="5" t="s">
        <v>11234</v>
      </c>
    </row>
    <row r="9140" spans="1:17" x14ac:dyDescent="0.25">
      <c r="A9140">
        <v>65020</v>
      </c>
      <c r="B9140" t="s">
        <v>30</v>
      </c>
      <c r="C9140" s="7">
        <v>46211.788148148145</v>
      </c>
      <c r="D9140" s="4">
        <v>233400000</v>
      </c>
      <c r="E9140" t="s">
        <v>7951</v>
      </c>
      <c r="F9140" t="s">
        <v>7949</v>
      </c>
      <c r="G9140" s="4">
        <v>95237000</v>
      </c>
      <c r="H9140" t="s">
        <v>9634</v>
      </c>
      <c r="I9140" s="2">
        <v>46211.746493055558</v>
      </c>
      <c r="J9140" s="4">
        <v>49900000</v>
      </c>
      <c r="K9140" s="4" t="s">
        <v>74</v>
      </c>
      <c r="L9140" s="5">
        <v>233.4</v>
      </c>
      <c r="M9140" s="5">
        <v>95.236999999999995</v>
      </c>
      <c r="N9140" s="5">
        <v>49.9</v>
      </c>
      <c r="O9140" s="5" t="str">
        <f t="shared" si="142"/>
        <v>0,440000</v>
      </c>
      <c r="P9140" s="5" t="s">
        <v>11235</v>
      </c>
      <c r="Q9140" s="5" t="s">
        <v>11234</v>
      </c>
    </row>
    <row r="9141" spans="1:17" x14ac:dyDescent="0.25">
      <c r="A9141">
        <v>65021</v>
      </c>
      <c r="B9141" t="s">
        <v>30</v>
      </c>
      <c r="C9141" s="7">
        <v>46211.788159722222</v>
      </c>
      <c r="D9141" s="4">
        <v>233400000</v>
      </c>
      <c r="E9141" t="s">
        <v>7951</v>
      </c>
      <c r="F9141" t="s">
        <v>7952</v>
      </c>
      <c r="G9141" s="4">
        <v>95237000</v>
      </c>
      <c r="H9141" t="s">
        <v>9635</v>
      </c>
      <c r="I9141" s="2">
        <v>46211.746493055558</v>
      </c>
      <c r="J9141" s="4">
        <v>49900000</v>
      </c>
      <c r="K9141" s="4" t="s">
        <v>74</v>
      </c>
      <c r="L9141" s="5">
        <v>233.4</v>
      </c>
      <c r="M9141" s="5">
        <v>95.236999999999995</v>
      </c>
      <c r="N9141" s="5">
        <v>49.9</v>
      </c>
      <c r="O9141" s="5" t="str">
        <f t="shared" si="142"/>
        <v>0,440000</v>
      </c>
      <c r="P9141" s="5" t="s">
        <v>11235</v>
      </c>
      <c r="Q9141" s="5" t="s">
        <v>11236</v>
      </c>
    </row>
    <row r="9142" spans="1:17" x14ac:dyDescent="0.25">
      <c r="A9142">
        <v>65022</v>
      </c>
      <c r="B9142" t="s">
        <v>30</v>
      </c>
      <c r="C9142" s="7">
        <v>46211.788171296299</v>
      </c>
      <c r="D9142" s="4">
        <v>233400000</v>
      </c>
      <c r="E9142" t="s">
        <v>7951</v>
      </c>
      <c r="F9142" t="s">
        <v>9403</v>
      </c>
      <c r="G9142" s="4">
        <v>95237000</v>
      </c>
      <c r="H9142" t="s">
        <v>9636</v>
      </c>
      <c r="I9142" s="2">
        <v>46211.746608796297</v>
      </c>
      <c r="J9142" s="4">
        <v>49900000</v>
      </c>
      <c r="K9142" s="4" t="s">
        <v>74</v>
      </c>
      <c r="L9142" s="5">
        <v>233.4</v>
      </c>
      <c r="M9142" s="5">
        <v>95.236999999999995</v>
      </c>
      <c r="N9142" s="5">
        <v>49.9</v>
      </c>
      <c r="O9142" s="5" t="str">
        <f t="shared" si="142"/>
        <v>0,440000</v>
      </c>
      <c r="P9142" s="5" t="s">
        <v>11235</v>
      </c>
      <c r="Q9142" s="5" t="s">
        <v>11636</v>
      </c>
    </row>
    <row r="9143" spans="1:17" x14ac:dyDescent="0.25">
      <c r="A9143">
        <v>65023</v>
      </c>
      <c r="B9143" t="s">
        <v>30</v>
      </c>
      <c r="C9143" s="7">
        <v>46211.788182870368</v>
      </c>
      <c r="D9143" s="4">
        <v>233400000</v>
      </c>
      <c r="E9143" t="s">
        <v>7951</v>
      </c>
      <c r="F9143" t="s">
        <v>7949</v>
      </c>
      <c r="G9143" s="4">
        <v>95237000</v>
      </c>
      <c r="H9143" t="s">
        <v>9637</v>
      </c>
      <c r="I9143" s="2">
        <v>46211.746608796297</v>
      </c>
      <c r="J9143" s="4">
        <v>49900000</v>
      </c>
      <c r="K9143" s="4" t="s">
        <v>74</v>
      </c>
      <c r="L9143" s="5">
        <v>233.4</v>
      </c>
      <c r="M9143" s="5">
        <v>95.236999999999995</v>
      </c>
      <c r="N9143" s="5">
        <v>49.9</v>
      </c>
      <c r="O9143" s="5" t="str">
        <f t="shared" si="142"/>
        <v>0,440000</v>
      </c>
      <c r="P9143" s="5" t="s">
        <v>11235</v>
      </c>
      <c r="Q9143" s="5" t="s">
        <v>11234</v>
      </c>
    </row>
    <row r="9144" spans="1:17" x14ac:dyDescent="0.25">
      <c r="A9144">
        <v>65024</v>
      </c>
      <c r="B9144" t="s">
        <v>30</v>
      </c>
      <c r="C9144" s="7">
        <v>46211.788194444445</v>
      </c>
      <c r="D9144" s="4">
        <v>233400000</v>
      </c>
      <c r="E9144" t="s">
        <v>7951</v>
      </c>
      <c r="F9144" t="s">
        <v>7949</v>
      </c>
      <c r="G9144" s="4">
        <v>95237000</v>
      </c>
      <c r="H9144" t="s">
        <v>9638</v>
      </c>
      <c r="I9144" s="2">
        <v>46211.746608796297</v>
      </c>
      <c r="J9144" s="4">
        <v>49900000</v>
      </c>
      <c r="K9144" s="4" t="s">
        <v>74</v>
      </c>
      <c r="L9144" s="5">
        <v>233.4</v>
      </c>
      <c r="M9144" s="5">
        <v>95.236999999999995</v>
      </c>
      <c r="N9144" s="5">
        <v>49.9</v>
      </c>
      <c r="O9144" s="5" t="str">
        <f t="shared" si="142"/>
        <v>0,440000</v>
      </c>
      <c r="P9144" s="5" t="s">
        <v>11235</v>
      </c>
      <c r="Q9144" s="5" t="s">
        <v>11234</v>
      </c>
    </row>
    <row r="9145" spans="1:17" x14ac:dyDescent="0.25">
      <c r="A9145">
        <v>65025</v>
      </c>
      <c r="B9145" t="s">
        <v>30</v>
      </c>
      <c r="C9145" s="7">
        <v>46211.788206018522</v>
      </c>
      <c r="D9145" s="4">
        <v>233300000</v>
      </c>
      <c r="E9145" t="s">
        <v>9382</v>
      </c>
      <c r="F9145" t="s">
        <v>9403</v>
      </c>
      <c r="G9145" s="4">
        <v>95237000</v>
      </c>
      <c r="H9145" t="s">
        <v>9639</v>
      </c>
      <c r="I9145" s="2">
        <v>46211.746608796297</v>
      </c>
      <c r="J9145" s="4">
        <v>49900000</v>
      </c>
      <c r="K9145" s="4" t="s">
        <v>74</v>
      </c>
      <c r="L9145" s="5">
        <v>233.3</v>
      </c>
      <c r="M9145" s="5">
        <v>95.236999999999995</v>
      </c>
      <c r="N9145" s="5">
        <v>49.9</v>
      </c>
      <c r="O9145" s="5" t="str">
        <f t="shared" si="142"/>
        <v>0,440000</v>
      </c>
      <c r="P9145" s="5" t="s">
        <v>11629</v>
      </c>
      <c r="Q9145" s="5" t="s">
        <v>11636</v>
      </c>
    </row>
    <row r="9146" spans="1:17" x14ac:dyDescent="0.25">
      <c r="A9146">
        <v>65026</v>
      </c>
      <c r="B9146" t="s">
        <v>30</v>
      </c>
      <c r="C9146" s="7">
        <v>46211.788217592592</v>
      </c>
      <c r="D9146" s="4">
        <v>233300000</v>
      </c>
      <c r="E9146" t="s">
        <v>9640</v>
      </c>
      <c r="F9146" t="s">
        <v>7952</v>
      </c>
      <c r="G9146" s="4">
        <v>95237000</v>
      </c>
      <c r="H9146" t="s">
        <v>9641</v>
      </c>
      <c r="I9146" s="2">
        <v>46211.746608796297</v>
      </c>
      <c r="J9146" s="4">
        <v>50000000</v>
      </c>
      <c r="K9146" s="4" t="s">
        <v>74</v>
      </c>
      <c r="L9146" s="5">
        <v>233.3</v>
      </c>
      <c r="M9146" s="5">
        <v>95.236999999999995</v>
      </c>
      <c r="N9146" s="5">
        <v>50</v>
      </c>
      <c r="O9146" s="5" t="str">
        <f t="shared" si="142"/>
        <v>0,440000</v>
      </c>
      <c r="P9146" s="5" t="s">
        <v>11688</v>
      </c>
      <c r="Q9146" s="5" t="s">
        <v>11236</v>
      </c>
    </row>
    <row r="9147" spans="1:17" x14ac:dyDescent="0.25">
      <c r="A9147">
        <v>65027</v>
      </c>
      <c r="B9147" t="s">
        <v>30</v>
      </c>
      <c r="C9147" s="7">
        <v>46211.788229166668</v>
      </c>
      <c r="D9147" s="4">
        <v>233300000</v>
      </c>
      <c r="E9147" t="s">
        <v>7951</v>
      </c>
      <c r="F9147" t="s">
        <v>7952</v>
      </c>
      <c r="G9147" s="4">
        <v>95237000</v>
      </c>
      <c r="H9147" t="s">
        <v>9642</v>
      </c>
      <c r="I9147" s="2">
        <v>46211.746608796297</v>
      </c>
      <c r="J9147" s="4">
        <v>49900000</v>
      </c>
      <c r="K9147" s="4" t="s">
        <v>74</v>
      </c>
      <c r="L9147" s="5">
        <v>233.3</v>
      </c>
      <c r="M9147" s="5">
        <v>95.236999999999995</v>
      </c>
      <c r="N9147" s="5">
        <v>49.9</v>
      </c>
      <c r="O9147" s="5" t="str">
        <f t="shared" si="142"/>
        <v>0,440000</v>
      </c>
      <c r="P9147" s="5" t="s">
        <v>11235</v>
      </c>
      <c r="Q9147" s="5" t="s">
        <v>11236</v>
      </c>
    </row>
    <row r="9148" spans="1:17" x14ac:dyDescent="0.25">
      <c r="A9148">
        <v>65028</v>
      </c>
      <c r="B9148" t="s">
        <v>30</v>
      </c>
      <c r="C9148" s="7">
        <v>46211.788240740738</v>
      </c>
      <c r="D9148" s="4">
        <v>233200000</v>
      </c>
      <c r="E9148" t="s">
        <v>9640</v>
      </c>
      <c r="F9148" t="s">
        <v>7949</v>
      </c>
      <c r="G9148" s="4">
        <v>95237000</v>
      </c>
      <c r="H9148" t="s">
        <v>9643</v>
      </c>
      <c r="I9148" s="2">
        <v>46211.746608796297</v>
      </c>
      <c r="J9148" s="4">
        <v>49900000</v>
      </c>
      <c r="K9148" s="4" t="s">
        <v>74</v>
      </c>
      <c r="L9148" s="5">
        <v>233.2</v>
      </c>
      <c r="M9148" s="5">
        <v>95.236999999999995</v>
      </c>
      <c r="N9148" s="5">
        <v>49.9</v>
      </c>
      <c r="O9148" s="5" t="str">
        <f t="shared" si="142"/>
        <v>0,440000</v>
      </c>
      <c r="P9148" s="5" t="s">
        <v>11688</v>
      </c>
      <c r="Q9148" s="5" t="s">
        <v>11234</v>
      </c>
    </row>
    <row r="9149" spans="1:17" x14ac:dyDescent="0.25">
      <c r="A9149">
        <v>65029</v>
      </c>
      <c r="B9149" t="s">
        <v>30</v>
      </c>
      <c r="C9149" s="7">
        <v>46211.788252314815</v>
      </c>
      <c r="D9149" s="4">
        <v>233200000</v>
      </c>
      <c r="E9149" t="s">
        <v>9640</v>
      </c>
      <c r="F9149" t="s">
        <v>7949</v>
      </c>
      <c r="G9149" s="4">
        <v>95237000</v>
      </c>
      <c r="H9149" t="s">
        <v>9644</v>
      </c>
      <c r="I9149" s="2">
        <v>46211.746608796297</v>
      </c>
      <c r="J9149" s="4">
        <v>49900000</v>
      </c>
      <c r="K9149" s="4" t="s">
        <v>74</v>
      </c>
      <c r="L9149" s="5">
        <v>233.2</v>
      </c>
      <c r="M9149" s="5">
        <v>95.236999999999995</v>
      </c>
      <c r="N9149" s="5">
        <v>49.9</v>
      </c>
      <c r="O9149" s="5" t="str">
        <f t="shared" si="142"/>
        <v>0,440000</v>
      </c>
      <c r="P9149" s="5" t="s">
        <v>11688</v>
      </c>
      <c r="Q9149" s="5" t="s">
        <v>11234</v>
      </c>
    </row>
    <row r="9150" spans="1:17" x14ac:dyDescent="0.25">
      <c r="A9150">
        <v>65030</v>
      </c>
      <c r="B9150" t="s">
        <v>30</v>
      </c>
      <c r="C9150" s="7">
        <v>46211.788263888891</v>
      </c>
      <c r="D9150" s="4">
        <v>233200000</v>
      </c>
      <c r="E9150" t="s">
        <v>9640</v>
      </c>
      <c r="F9150" t="s">
        <v>7952</v>
      </c>
      <c r="G9150" s="4">
        <v>95237000</v>
      </c>
      <c r="H9150" t="s">
        <v>9645</v>
      </c>
      <c r="I9150" s="2">
        <v>46211.746608796297</v>
      </c>
      <c r="J9150" s="4">
        <v>50000000</v>
      </c>
      <c r="K9150" s="4" t="s">
        <v>74</v>
      </c>
      <c r="L9150" s="5">
        <v>233.2</v>
      </c>
      <c r="M9150" s="5">
        <v>95.236999999999995</v>
      </c>
      <c r="N9150" s="5">
        <v>50</v>
      </c>
      <c r="O9150" s="5" t="str">
        <f t="shared" si="142"/>
        <v>0,440000</v>
      </c>
      <c r="P9150" s="5" t="s">
        <v>11688</v>
      </c>
      <c r="Q9150" s="5" t="s">
        <v>11236</v>
      </c>
    </row>
    <row r="9151" spans="1:17" x14ac:dyDescent="0.25">
      <c r="A9151">
        <v>65031</v>
      </c>
      <c r="B9151" t="s">
        <v>30</v>
      </c>
      <c r="C9151" s="7">
        <v>46211.788275462961</v>
      </c>
      <c r="D9151" s="4">
        <v>233100000</v>
      </c>
      <c r="E9151" t="s">
        <v>9382</v>
      </c>
      <c r="F9151" t="s">
        <v>7949</v>
      </c>
      <c r="G9151" s="4">
        <v>95237000</v>
      </c>
      <c r="H9151" t="s">
        <v>9646</v>
      </c>
      <c r="I9151" s="2">
        <v>46211.746608796297</v>
      </c>
      <c r="J9151" s="4">
        <v>49900000</v>
      </c>
      <c r="K9151" s="4" t="s">
        <v>74</v>
      </c>
      <c r="L9151" s="5">
        <v>233.1</v>
      </c>
      <c r="M9151" s="5">
        <v>95.236999999999995</v>
      </c>
      <c r="N9151" s="5">
        <v>49.9</v>
      </c>
      <c r="O9151" s="5" t="str">
        <f t="shared" si="142"/>
        <v>0,440000</v>
      </c>
      <c r="P9151" s="5" t="s">
        <v>11629</v>
      </c>
      <c r="Q9151" s="5" t="s">
        <v>11234</v>
      </c>
    </row>
    <row r="9152" spans="1:17" x14ac:dyDescent="0.25">
      <c r="A9152">
        <v>65032</v>
      </c>
      <c r="B9152" t="s">
        <v>30</v>
      </c>
      <c r="C9152" s="7">
        <v>46211.788287037038</v>
      </c>
      <c r="D9152" s="4">
        <v>233200000</v>
      </c>
      <c r="E9152" t="s">
        <v>9640</v>
      </c>
      <c r="F9152" t="s">
        <v>7949</v>
      </c>
      <c r="G9152" s="4">
        <v>95237000</v>
      </c>
      <c r="H9152" t="s">
        <v>9647</v>
      </c>
      <c r="I9152" s="2">
        <v>46211.746724537035</v>
      </c>
      <c r="J9152" s="4">
        <v>49900000</v>
      </c>
      <c r="K9152" s="4" t="s">
        <v>74</v>
      </c>
      <c r="L9152" s="5">
        <v>233.2</v>
      </c>
      <c r="M9152" s="5">
        <v>95.236999999999995</v>
      </c>
      <c r="N9152" s="5">
        <v>49.9</v>
      </c>
      <c r="O9152" s="5" t="str">
        <f t="shared" si="142"/>
        <v>0,440000</v>
      </c>
      <c r="P9152" s="5" t="s">
        <v>11688</v>
      </c>
      <c r="Q9152" s="5" t="s">
        <v>11234</v>
      </c>
    </row>
    <row r="9153" spans="1:17" x14ac:dyDescent="0.25">
      <c r="A9153">
        <v>65033</v>
      </c>
      <c r="B9153" t="s">
        <v>30</v>
      </c>
      <c r="C9153" s="7">
        <v>46211.788298611114</v>
      </c>
      <c r="D9153" s="4">
        <v>233200000</v>
      </c>
      <c r="E9153" t="s">
        <v>9640</v>
      </c>
      <c r="F9153" t="s">
        <v>7949</v>
      </c>
      <c r="G9153" s="4">
        <v>95237000</v>
      </c>
      <c r="H9153" t="s">
        <v>9648</v>
      </c>
      <c r="I9153" s="2">
        <v>46211.746724537035</v>
      </c>
      <c r="J9153" s="4">
        <v>50000000</v>
      </c>
      <c r="K9153" s="4" t="s">
        <v>74</v>
      </c>
      <c r="L9153" s="5">
        <v>233.2</v>
      </c>
      <c r="M9153" s="5">
        <v>95.236999999999995</v>
      </c>
      <c r="N9153" s="5">
        <v>50</v>
      </c>
      <c r="O9153" s="5" t="str">
        <f t="shared" si="142"/>
        <v>0,440000</v>
      </c>
      <c r="P9153" s="5" t="s">
        <v>11688</v>
      </c>
      <c r="Q9153" s="5" t="s">
        <v>11234</v>
      </c>
    </row>
    <row r="9154" spans="1:17" x14ac:dyDescent="0.25">
      <c r="A9154">
        <v>65034</v>
      </c>
      <c r="B9154" t="s">
        <v>30</v>
      </c>
      <c r="C9154" s="7">
        <v>46211.788310185184</v>
      </c>
      <c r="D9154" s="4">
        <v>233200000</v>
      </c>
      <c r="E9154" t="s">
        <v>7951</v>
      </c>
      <c r="F9154" t="s">
        <v>7952</v>
      </c>
      <c r="G9154" s="4">
        <v>95237000</v>
      </c>
      <c r="H9154" t="s">
        <v>9649</v>
      </c>
      <c r="I9154" s="2">
        <v>46211.746724537035</v>
      </c>
      <c r="J9154" s="4">
        <v>50000000</v>
      </c>
      <c r="K9154" s="4" t="s">
        <v>74</v>
      </c>
      <c r="L9154" s="5">
        <v>233.2</v>
      </c>
      <c r="M9154" s="5">
        <v>95.236999999999995</v>
      </c>
      <c r="N9154" s="5">
        <v>50</v>
      </c>
      <c r="O9154" s="5" t="str">
        <f t="shared" si="142"/>
        <v>0,440000</v>
      </c>
      <c r="P9154" s="5" t="s">
        <v>11235</v>
      </c>
      <c r="Q9154" s="5" t="s">
        <v>11236</v>
      </c>
    </row>
    <row r="9155" spans="1:17" x14ac:dyDescent="0.25">
      <c r="A9155">
        <v>65035</v>
      </c>
      <c r="B9155" t="s">
        <v>30</v>
      </c>
      <c r="C9155" s="7">
        <v>46211.788321759261</v>
      </c>
      <c r="D9155" s="4">
        <v>233200000</v>
      </c>
      <c r="E9155" t="s">
        <v>9640</v>
      </c>
      <c r="F9155" t="s">
        <v>7952</v>
      </c>
      <c r="G9155" s="4">
        <v>95237000</v>
      </c>
      <c r="H9155" t="s">
        <v>9650</v>
      </c>
      <c r="I9155" s="2">
        <v>46211.746724537035</v>
      </c>
      <c r="J9155" s="4">
        <v>50000000</v>
      </c>
      <c r="K9155" s="4" t="s">
        <v>74</v>
      </c>
      <c r="L9155" s="5">
        <v>233.2</v>
      </c>
      <c r="M9155" s="5">
        <v>95.236999999999995</v>
      </c>
      <c r="N9155" s="5">
        <v>50</v>
      </c>
      <c r="O9155" s="5" t="str">
        <f t="shared" ref="O9155:O9218" si="143">SUBSTITUTE(K9155,".",",")</f>
        <v>0,440000</v>
      </c>
      <c r="P9155" s="5" t="s">
        <v>11688</v>
      </c>
      <c r="Q9155" s="5" t="s">
        <v>11236</v>
      </c>
    </row>
    <row r="9156" spans="1:17" x14ac:dyDescent="0.25">
      <c r="A9156">
        <v>65036</v>
      </c>
      <c r="B9156" t="s">
        <v>30</v>
      </c>
      <c r="C9156" s="7">
        <v>46211.78833333333</v>
      </c>
      <c r="D9156" s="4">
        <v>233200000</v>
      </c>
      <c r="E9156" t="s">
        <v>9640</v>
      </c>
      <c r="F9156" t="s">
        <v>9631</v>
      </c>
      <c r="G9156" s="4">
        <v>95237000</v>
      </c>
      <c r="H9156" t="s">
        <v>9651</v>
      </c>
      <c r="I9156" s="2">
        <v>46211.746724537035</v>
      </c>
      <c r="J9156" s="4">
        <v>50000000</v>
      </c>
      <c r="K9156" s="4" t="s">
        <v>74</v>
      </c>
      <c r="L9156" s="5">
        <v>233.2</v>
      </c>
      <c r="M9156" s="5">
        <v>95.236999999999995</v>
      </c>
      <c r="N9156" s="5">
        <v>50</v>
      </c>
      <c r="O9156" s="5" t="str">
        <f t="shared" si="143"/>
        <v>0,440000</v>
      </c>
      <c r="P9156" s="5" t="s">
        <v>11688</v>
      </c>
      <c r="Q9156" s="5" t="s">
        <v>11687</v>
      </c>
    </row>
    <row r="9157" spans="1:17" x14ac:dyDescent="0.25">
      <c r="A9157">
        <v>65037</v>
      </c>
      <c r="B9157" t="s">
        <v>30</v>
      </c>
      <c r="C9157" s="7">
        <v>46211.788344907407</v>
      </c>
      <c r="D9157" s="4">
        <v>233300000</v>
      </c>
      <c r="E9157" t="s">
        <v>7951</v>
      </c>
      <c r="F9157" t="s">
        <v>7949</v>
      </c>
      <c r="G9157" s="4">
        <v>95237000</v>
      </c>
      <c r="H9157" t="s">
        <v>9652</v>
      </c>
      <c r="I9157" s="2">
        <v>46211.746724537035</v>
      </c>
      <c r="J9157" s="4">
        <v>50000000</v>
      </c>
      <c r="K9157" s="4" t="s">
        <v>74</v>
      </c>
      <c r="L9157" s="5">
        <v>233.3</v>
      </c>
      <c r="M9157" s="5">
        <v>95.236999999999995</v>
      </c>
      <c r="N9157" s="5">
        <v>50</v>
      </c>
      <c r="O9157" s="5" t="str">
        <f t="shared" si="143"/>
        <v>0,440000</v>
      </c>
      <c r="P9157" s="5" t="s">
        <v>11235</v>
      </c>
      <c r="Q9157" s="5" t="s">
        <v>11234</v>
      </c>
    </row>
    <row r="9158" spans="1:17" x14ac:dyDescent="0.25">
      <c r="A9158">
        <v>65038</v>
      </c>
      <c r="B9158" t="s">
        <v>30</v>
      </c>
      <c r="C9158" s="7">
        <v>46211.788356481484</v>
      </c>
      <c r="D9158" s="4">
        <v>233300000</v>
      </c>
      <c r="E9158" t="s">
        <v>7951</v>
      </c>
      <c r="F9158" t="s">
        <v>7949</v>
      </c>
      <c r="G9158" s="4">
        <v>95237000</v>
      </c>
      <c r="H9158" t="s">
        <v>9653</v>
      </c>
      <c r="I9158" s="2">
        <v>46211.746724537035</v>
      </c>
      <c r="J9158" s="4">
        <v>49900000</v>
      </c>
      <c r="K9158" s="4" t="s">
        <v>74</v>
      </c>
      <c r="L9158" s="5">
        <v>233.3</v>
      </c>
      <c r="M9158" s="5">
        <v>95.236999999999995</v>
      </c>
      <c r="N9158" s="5">
        <v>49.9</v>
      </c>
      <c r="O9158" s="5" t="str">
        <f t="shared" si="143"/>
        <v>0,440000</v>
      </c>
      <c r="P9158" s="5" t="s">
        <v>11235</v>
      </c>
      <c r="Q9158" s="5" t="s">
        <v>11234</v>
      </c>
    </row>
    <row r="9159" spans="1:17" x14ac:dyDescent="0.25">
      <c r="A9159">
        <v>65039</v>
      </c>
      <c r="B9159" t="s">
        <v>30</v>
      </c>
      <c r="C9159" s="7">
        <v>46211.788368055553</v>
      </c>
      <c r="D9159" s="4">
        <v>233100000</v>
      </c>
      <c r="E9159" t="s">
        <v>9095</v>
      </c>
      <c r="F9159" t="s">
        <v>9403</v>
      </c>
      <c r="G9159" s="4">
        <v>95237000</v>
      </c>
      <c r="H9159" t="s">
        <v>9654</v>
      </c>
      <c r="I9159" s="2">
        <v>46211.746724537035</v>
      </c>
      <c r="J9159" s="4">
        <v>50000000</v>
      </c>
      <c r="K9159" s="4" t="s">
        <v>74</v>
      </c>
      <c r="L9159" s="5">
        <v>233.1</v>
      </c>
      <c r="M9159" s="5">
        <v>95.236999999999995</v>
      </c>
      <c r="N9159" s="5">
        <v>50</v>
      </c>
      <c r="O9159" s="5" t="str">
        <f t="shared" si="143"/>
        <v>0,440000</v>
      </c>
      <c r="P9159" s="5" t="s">
        <v>11540</v>
      </c>
      <c r="Q9159" s="5" t="s">
        <v>11636</v>
      </c>
    </row>
    <row r="9160" spans="1:17" x14ac:dyDescent="0.25">
      <c r="A9160">
        <v>65040</v>
      </c>
      <c r="B9160" t="s">
        <v>30</v>
      </c>
      <c r="C9160" s="7">
        <v>46211.78837962963</v>
      </c>
      <c r="D9160" s="4">
        <v>233000000</v>
      </c>
      <c r="E9160" t="s">
        <v>6175</v>
      </c>
      <c r="F9160" t="s">
        <v>7952</v>
      </c>
      <c r="G9160" s="4">
        <v>95237000</v>
      </c>
      <c r="H9160" t="s">
        <v>9655</v>
      </c>
      <c r="I9160" s="2">
        <v>46211.746724537035</v>
      </c>
      <c r="J9160" s="4">
        <v>50000000</v>
      </c>
      <c r="K9160" s="4" t="s">
        <v>74</v>
      </c>
      <c r="L9160" s="5">
        <v>233</v>
      </c>
      <c r="M9160" s="5">
        <v>95.236999999999995</v>
      </c>
      <c r="N9160" s="5">
        <v>50</v>
      </c>
      <c r="O9160" s="5" t="str">
        <f t="shared" si="143"/>
        <v>0,440000</v>
      </c>
      <c r="P9160" s="5" t="s">
        <v>10556</v>
      </c>
      <c r="Q9160" s="5" t="s">
        <v>11236</v>
      </c>
    </row>
    <row r="9161" spans="1:17" x14ac:dyDescent="0.25">
      <c r="A9161">
        <v>65041</v>
      </c>
      <c r="B9161" t="s">
        <v>30</v>
      </c>
      <c r="C9161" s="7">
        <v>46211.788391203707</v>
      </c>
      <c r="D9161" s="4">
        <v>233000000</v>
      </c>
      <c r="E9161" t="s">
        <v>9095</v>
      </c>
      <c r="F9161" t="s">
        <v>7949</v>
      </c>
      <c r="G9161" s="4">
        <v>95237000</v>
      </c>
      <c r="H9161" t="s">
        <v>9656</v>
      </c>
      <c r="I9161" s="2">
        <v>46211.746724537035</v>
      </c>
      <c r="J9161" s="4">
        <v>50000000</v>
      </c>
      <c r="K9161" s="4" t="s">
        <v>74</v>
      </c>
      <c r="L9161" s="5">
        <v>233</v>
      </c>
      <c r="M9161" s="5">
        <v>95.236999999999995</v>
      </c>
      <c r="N9161" s="5">
        <v>50</v>
      </c>
      <c r="O9161" s="5" t="str">
        <f t="shared" si="143"/>
        <v>0,440000</v>
      </c>
      <c r="P9161" s="5" t="s">
        <v>11540</v>
      </c>
      <c r="Q9161" s="5" t="s">
        <v>11234</v>
      </c>
    </row>
    <row r="9162" spans="1:17" x14ac:dyDescent="0.25">
      <c r="A9162">
        <v>65042</v>
      </c>
      <c r="B9162" t="s">
        <v>30</v>
      </c>
      <c r="C9162" s="7">
        <v>46211.788402777776</v>
      </c>
      <c r="D9162" s="4">
        <v>233000000</v>
      </c>
      <c r="E9162" t="s">
        <v>7951</v>
      </c>
      <c r="F9162" t="s">
        <v>7952</v>
      </c>
      <c r="G9162" s="4">
        <v>95237000</v>
      </c>
      <c r="H9162" t="s">
        <v>9657</v>
      </c>
      <c r="I9162" s="2">
        <v>46211.746840277781</v>
      </c>
      <c r="J9162" s="4">
        <v>50000000</v>
      </c>
      <c r="K9162" s="4" t="s">
        <v>74</v>
      </c>
      <c r="L9162" s="5">
        <v>233</v>
      </c>
      <c r="M9162" s="5">
        <v>95.236999999999995</v>
      </c>
      <c r="N9162" s="5">
        <v>50</v>
      </c>
      <c r="O9162" s="5" t="str">
        <f t="shared" si="143"/>
        <v>0,440000</v>
      </c>
      <c r="P9162" s="5" t="s">
        <v>11235</v>
      </c>
      <c r="Q9162" s="5" t="s">
        <v>11236</v>
      </c>
    </row>
    <row r="9163" spans="1:17" x14ac:dyDescent="0.25">
      <c r="A9163">
        <v>65043</v>
      </c>
      <c r="B9163" t="s">
        <v>30</v>
      </c>
      <c r="C9163" s="7">
        <v>46211.788414351853</v>
      </c>
      <c r="D9163" s="4">
        <v>233000000</v>
      </c>
      <c r="E9163" t="s">
        <v>7951</v>
      </c>
      <c r="F9163" t="s">
        <v>7952</v>
      </c>
      <c r="G9163" s="4">
        <v>95237000</v>
      </c>
      <c r="H9163" t="s">
        <v>9658</v>
      </c>
      <c r="I9163" s="2">
        <v>46211.746840277781</v>
      </c>
      <c r="J9163" s="4">
        <v>49900000</v>
      </c>
      <c r="K9163" s="4" t="s">
        <v>74</v>
      </c>
      <c r="L9163" s="5">
        <v>233</v>
      </c>
      <c r="M9163" s="5">
        <v>95.236999999999995</v>
      </c>
      <c r="N9163" s="5">
        <v>49.9</v>
      </c>
      <c r="O9163" s="5" t="str">
        <f t="shared" si="143"/>
        <v>0,440000</v>
      </c>
      <c r="P9163" s="5" t="s">
        <v>11235</v>
      </c>
      <c r="Q9163" s="5" t="s">
        <v>11236</v>
      </c>
    </row>
    <row r="9164" spans="1:17" x14ac:dyDescent="0.25">
      <c r="A9164">
        <v>65044</v>
      </c>
      <c r="B9164" t="s">
        <v>30</v>
      </c>
      <c r="C9164" s="7">
        <v>46211.788425925923</v>
      </c>
      <c r="D9164" s="4">
        <v>232800000</v>
      </c>
      <c r="E9164" t="s">
        <v>7951</v>
      </c>
      <c r="F9164" t="s">
        <v>7952</v>
      </c>
      <c r="G9164" s="4">
        <v>95237000</v>
      </c>
      <c r="H9164" t="s">
        <v>9659</v>
      </c>
      <c r="I9164" s="2">
        <v>46211.746840277781</v>
      </c>
      <c r="J9164" s="4">
        <v>49900000</v>
      </c>
      <c r="K9164" s="4" t="s">
        <v>74</v>
      </c>
      <c r="L9164" s="5">
        <v>232.8</v>
      </c>
      <c r="M9164" s="5">
        <v>95.236999999999995</v>
      </c>
      <c r="N9164" s="5">
        <v>49.9</v>
      </c>
      <c r="O9164" s="5" t="str">
        <f t="shared" si="143"/>
        <v>0,440000</v>
      </c>
      <c r="P9164" s="5" t="s">
        <v>11235</v>
      </c>
      <c r="Q9164" s="5" t="s">
        <v>11236</v>
      </c>
    </row>
    <row r="9165" spans="1:17" x14ac:dyDescent="0.25">
      <c r="A9165">
        <v>65045</v>
      </c>
      <c r="B9165" t="s">
        <v>30</v>
      </c>
      <c r="C9165" s="7">
        <v>46211.788437499999</v>
      </c>
      <c r="D9165" s="4">
        <v>232800000</v>
      </c>
      <c r="E9165" t="s">
        <v>7951</v>
      </c>
      <c r="F9165" t="s">
        <v>7949</v>
      </c>
      <c r="G9165" s="4">
        <v>95237000</v>
      </c>
      <c r="H9165" t="s">
        <v>9660</v>
      </c>
      <c r="I9165" s="2">
        <v>46211.746840277781</v>
      </c>
      <c r="J9165" s="4">
        <v>49900000</v>
      </c>
      <c r="K9165" s="4" t="s">
        <v>74</v>
      </c>
      <c r="L9165" s="5">
        <v>232.8</v>
      </c>
      <c r="M9165" s="5">
        <v>95.236999999999995</v>
      </c>
      <c r="N9165" s="5">
        <v>49.9</v>
      </c>
      <c r="O9165" s="5" t="str">
        <f t="shared" si="143"/>
        <v>0,440000</v>
      </c>
      <c r="P9165" s="5" t="s">
        <v>11235</v>
      </c>
      <c r="Q9165" s="5" t="s">
        <v>11234</v>
      </c>
    </row>
    <row r="9166" spans="1:17" x14ac:dyDescent="0.25">
      <c r="A9166">
        <v>65046</v>
      </c>
      <c r="B9166" t="s">
        <v>30</v>
      </c>
      <c r="C9166" s="7">
        <v>46211.788449074076</v>
      </c>
      <c r="D9166" s="4">
        <v>232900000</v>
      </c>
      <c r="E9166" t="s">
        <v>6175</v>
      </c>
      <c r="F9166" t="s">
        <v>9403</v>
      </c>
      <c r="G9166" s="4">
        <v>95237000</v>
      </c>
      <c r="H9166" t="s">
        <v>9661</v>
      </c>
      <c r="I9166" s="2">
        <v>46211.746840277781</v>
      </c>
      <c r="J9166" s="4">
        <v>49900000</v>
      </c>
      <c r="K9166" s="4" t="s">
        <v>74</v>
      </c>
      <c r="L9166" s="5">
        <v>232.9</v>
      </c>
      <c r="M9166" s="5">
        <v>95.236999999999995</v>
      </c>
      <c r="N9166" s="5">
        <v>49.9</v>
      </c>
      <c r="O9166" s="5" t="str">
        <f t="shared" si="143"/>
        <v>0,440000</v>
      </c>
      <c r="P9166" s="5" t="s">
        <v>10556</v>
      </c>
      <c r="Q9166" s="5" t="s">
        <v>11636</v>
      </c>
    </row>
    <row r="9167" spans="1:17" x14ac:dyDescent="0.25">
      <c r="A9167">
        <v>65047</v>
      </c>
      <c r="B9167" t="s">
        <v>30</v>
      </c>
      <c r="C9167" s="7">
        <v>46211.788460648146</v>
      </c>
      <c r="D9167" s="4">
        <v>232900000</v>
      </c>
      <c r="E9167" t="s">
        <v>6175</v>
      </c>
      <c r="F9167" t="s">
        <v>9403</v>
      </c>
      <c r="G9167" s="4">
        <v>95237000</v>
      </c>
      <c r="H9167" t="s">
        <v>9662</v>
      </c>
      <c r="I9167" s="2">
        <v>46211.746840277781</v>
      </c>
      <c r="J9167" s="4">
        <v>49900000</v>
      </c>
      <c r="K9167" s="4" t="s">
        <v>74</v>
      </c>
      <c r="L9167" s="5">
        <v>232.9</v>
      </c>
      <c r="M9167" s="5">
        <v>95.236999999999995</v>
      </c>
      <c r="N9167" s="5">
        <v>49.9</v>
      </c>
      <c r="O9167" s="5" t="str">
        <f t="shared" si="143"/>
        <v>0,440000</v>
      </c>
      <c r="P9167" s="5" t="s">
        <v>10556</v>
      </c>
      <c r="Q9167" s="5" t="s">
        <v>11636</v>
      </c>
    </row>
    <row r="9168" spans="1:17" x14ac:dyDescent="0.25">
      <c r="A9168">
        <v>65048</v>
      </c>
      <c r="B9168" t="s">
        <v>30</v>
      </c>
      <c r="C9168" s="7">
        <v>46211.788472222222</v>
      </c>
      <c r="D9168" s="4">
        <v>233000000</v>
      </c>
      <c r="E9168" t="s">
        <v>6175</v>
      </c>
      <c r="F9168" t="s">
        <v>7949</v>
      </c>
      <c r="G9168" s="4">
        <v>95237000</v>
      </c>
      <c r="H9168" t="s">
        <v>9663</v>
      </c>
      <c r="I9168" s="2">
        <v>46211.746840277781</v>
      </c>
      <c r="J9168" s="4">
        <v>49900000</v>
      </c>
      <c r="K9168" s="4" t="s">
        <v>74</v>
      </c>
      <c r="L9168" s="5">
        <v>233</v>
      </c>
      <c r="M9168" s="5">
        <v>95.236999999999995</v>
      </c>
      <c r="N9168" s="5">
        <v>49.9</v>
      </c>
      <c r="O9168" s="5" t="str">
        <f t="shared" si="143"/>
        <v>0,440000</v>
      </c>
      <c r="P9168" s="5" t="s">
        <v>10556</v>
      </c>
      <c r="Q9168" s="5" t="s">
        <v>11234</v>
      </c>
    </row>
    <row r="9169" spans="1:17" x14ac:dyDescent="0.25">
      <c r="A9169">
        <v>65049</v>
      </c>
      <c r="B9169" t="s">
        <v>30</v>
      </c>
      <c r="C9169" s="7">
        <v>46211.788483796299</v>
      </c>
      <c r="D9169" s="4">
        <v>233100000</v>
      </c>
      <c r="E9169" t="s">
        <v>7951</v>
      </c>
      <c r="F9169" t="s">
        <v>7952</v>
      </c>
      <c r="G9169" s="4">
        <v>95237000</v>
      </c>
      <c r="H9169" t="s">
        <v>9664</v>
      </c>
      <c r="I9169" s="2">
        <v>46211.746840277781</v>
      </c>
      <c r="J9169" s="4">
        <v>49900000</v>
      </c>
      <c r="K9169" s="4" t="s">
        <v>74</v>
      </c>
      <c r="L9169" s="5">
        <v>233.1</v>
      </c>
      <c r="M9169" s="5">
        <v>95.236999999999995</v>
      </c>
      <c r="N9169" s="5">
        <v>49.9</v>
      </c>
      <c r="O9169" s="5" t="str">
        <f t="shared" si="143"/>
        <v>0,440000</v>
      </c>
      <c r="P9169" s="5" t="s">
        <v>11235</v>
      </c>
      <c r="Q9169" s="5" t="s">
        <v>11236</v>
      </c>
    </row>
    <row r="9170" spans="1:17" x14ac:dyDescent="0.25">
      <c r="A9170">
        <v>65050</v>
      </c>
      <c r="B9170" t="s">
        <v>30</v>
      </c>
      <c r="C9170" s="7">
        <v>46211.788495370369</v>
      </c>
      <c r="D9170" s="4">
        <v>233000000</v>
      </c>
      <c r="E9170" t="s">
        <v>9640</v>
      </c>
      <c r="F9170" t="s">
        <v>7952</v>
      </c>
      <c r="G9170" s="4">
        <v>95237000</v>
      </c>
      <c r="H9170" t="s">
        <v>9665</v>
      </c>
      <c r="I9170" s="2">
        <v>46211.746840277781</v>
      </c>
      <c r="J9170" s="4">
        <v>49900000</v>
      </c>
      <c r="K9170" s="4" t="s">
        <v>74</v>
      </c>
      <c r="L9170" s="5">
        <v>233</v>
      </c>
      <c r="M9170" s="5">
        <v>95.236999999999995</v>
      </c>
      <c r="N9170" s="5">
        <v>49.9</v>
      </c>
      <c r="O9170" s="5" t="str">
        <f t="shared" si="143"/>
        <v>0,440000</v>
      </c>
      <c r="P9170" s="5" t="s">
        <v>11688</v>
      </c>
      <c r="Q9170" s="5" t="s">
        <v>11236</v>
      </c>
    </row>
    <row r="9171" spans="1:17" x14ac:dyDescent="0.25">
      <c r="A9171">
        <v>65051</v>
      </c>
      <c r="B9171" t="s">
        <v>30</v>
      </c>
      <c r="C9171" s="7">
        <v>46211.788506944446</v>
      </c>
      <c r="D9171" s="4">
        <v>232900000</v>
      </c>
      <c r="E9171" t="s">
        <v>7951</v>
      </c>
      <c r="F9171" t="s">
        <v>7949</v>
      </c>
      <c r="G9171" s="4">
        <v>95237000</v>
      </c>
      <c r="H9171" t="s">
        <v>9666</v>
      </c>
      <c r="I9171" s="2">
        <v>46211.746840277781</v>
      </c>
      <c r="J9171" s="4">
        <v>49900000</v>
      </c>
      <c r="K9171" s="4" t="s">
        <v>74</v>
      </c>
      <c r="L9171" s="5">
        <v>232.9</v>
      </c>
      <c r="M9171" s="5">
        <v>95.236999999999995</v>
      </c>
      <c r="N9171" s="5">
        <v>49.9</v>
      </c>
      <c r="O9171" s="5" t="str">
        <f t="shared" si="143"/>
        <v>0,440000</v>
      </c>
      <c r="P9171" s="5" t="s">
        <v>11235</v>
      </c>
      <c r="Q9171" s="5" t="s">
        <v>11234</v>
      </c>
    </row>
    <row r="9172" spans="1:17" x14ac:dyDescent="0.25">
      <c r="A9172">
        <v>65052</v>
      </c>
      <c r="B9172" t="s">
        <v>30</v>
      </c>
      <c r="C9172" s="7">
        <v>46211.788518518515</v>
      </c>
      <c r="D9172" s="4">
        <v>232900000</v>
      </c>
      <c r="E9172" t="s">
        <v>7951</v>
      </c>
      <c r="F9172" t="s">
        <v>7949</v>
      </c>
      <c r="G9172" s="4">
        <v>95237000</v>
      </c>
      <c r="H9172" t="s">
        <v>9667</v>
      </c>
      <c r="I9172" s="2">
        <v>46211.74695601852</v>
      </c>
      <c r="J9172" s="4">
        <v>49900000</v>
      </c>
      <c r="K9172" s="4" t="s">
        <v>74</v>
      </c>
      <c r="L9172" s="5">
        <v>232.9</v>
      </c>
      <c r="M9172" s="5">
        <v>95.236999999999995</v>
      </c>
      <c r="N9172" s="5">
        <v>49.9</v>
      </c>
      <c r="O9172" s="5" t="str">
        <f t="shared" si="143"/>
        <v>0,440000</v>
      </c>
      <c r="P9172" s="5" t="s">
        <v>11235</v>
      </c>
      <c r="Q9172" s="5" t="s">
        <v>11234</v>
      </c>
    </row>
    <row r="9173" spans="1:17" x14ac:dyDescent="0.25">
      <c r="A9173">
        <v>65053</v>
      </c>
      <c r="B9173" t="s">
        <v>30</v>
      </c>
      <c r="C9173" s="7">
        <v>46211.788530092592</v>
      </c>
      <c r="D9173" s="4">
        <v>232900000</v>
      </c>
      <c r="E9173" t="s">
        <v>7951</v>
      </c>
      <c r="F9173" t="s">
        <v>7949</v>
      </c>
      <c r="G9173" s="4">
        <v>95237000</v>
      </c>
      <c r="H9173" t="s">
        <v>9668</v>
      </c>
      <c r="I9173" s="2">
        <v>46211.74695601852</v>
      </c>
      <c r="J9173" s="4">
        <v>49900000</v>
      </c>
      <c r="K9173" s="4" t="s">
        <v>74</v>
      </c>
      <c r="L9173" s="5">
        <v>232.9</v>
      </c>
      <c r="M9173" s="5">
        <v>95.236999999999995</v>
      </c>
      <c r="N9173" s="5">
        <v>49.9</v>
      </c>
      <c r="O9173" s="5" t="str">
        <f t="shared" si="143"/>
        <v>0,440000</v>
      </c>
      <c r="P9173" s="5" t="s">
        <v>11235</v>
      </c>
      <c r="Q9173" s="5" t="s">
        <v>11234</v>
      </c>
    </row>
    <row r="9174" spans="1:17" x14ac:dyDescent="0.25">
      <c r="A9174">
        <v>65054</v>
      </c>
      <c r="B9174" t="s">
        <v>30</v>
      </c>
      <c r="C9174" s="7">
        <v>46211.788541666669</v>
      </c>
      <c r="D9174" s="4">
        <v>232900000</v>
      </c>
      <c r="E9174" t="s">
        <v>7951</v>
      </c>
      <c r="F9174" t="s">
        <v>7952</v>
      </c>
      <c r="G9174" s="4">
        <v>95237000</v>
      </c>
      <c r="H9174" t="s">
        <v>9669</v>
      </c>
      <c r="I9174" s="2">
        <v>46211.74695601852</v>
      </c>
      <c r="J9174" s="4">
        <v>49900000</v>
      </c>
      <c r="K9174" s="4" t="s">
        <v>74</v>
      </c>
      <c r="L9174" s="5">
        <v>232.9</v>
      </c>
      <c r="M9174" s="5">
        <v>95.236999999999995</v>
      </c>
      <c r="N9174" s="5">
        <v>49.9</v>
      </c>
      <c r="O9174" s="5" t="str">
        <f t="shared" si="143"/>
        <v>0,440000</v>
      </c>
      <c r="P9174" s="5" t="s">
        <v>11235</v>
      </c>
      <c r="Q9174" s="5" t="s">
        <v>11236</v>
      </c>
    </row>
    <row r="9175" spans="1:17" x14ac:dyDescent="0.25">
      <c r="A9175">
        <v>65055</v>
      </c>
      <c r="B9175" t="s">
        <v>30</v>
      </c>
      <c r="C9175" s="7">
        <v>46211.788553240738</v>
      </c>
      <c r="D9175" s="4">
        <v>232900000</v>
      </c>
      <c r="E9175" t="s">
        <v>9640</v>
      </c>
      <c r="F9175" t="s">
        <v>7949</v>
      </c>
      <c r="G9175" s="4">
        <v>95237000</v>
      </c>
      <c r="H9175" t="s">
        <v>9670</v>
      </c>
      <c r="I9175" s="2">
        <v>46211.74695601852</v>
      </c>
      <c r="J9175" s="4">
        <v>49900000</v>
      </c>
      <c r="K9175" s="4" t="s">
        <v>74</v>
      </c>
      <c r="L9175" s="5">
        <v>232.9</v>
      </c>
      <c r="M9175" s="5">
        <v>95.236999999999995</v>
      </c>
      <c r="N9175" s="5">
        <v>49.9</v>
      </c>
      <c r="O9175" s="5" t="str">
        <f t="shared" si="143"/>
        <v>0,440000</v>
      </c>
      <c r="P9175" s="5" t="s">
        <v>11688</v>
      </c>
      <c r="Q9175" s="5" t="s">
        <v>11234</v>
      </c>
    </row>
    <row r="9176" spans="1:17" x14ac:dyDescent="0.25">
      <c r="A9176">
        <v>65056</v>
      </c>
      <c r="B9176" t="s">
        <v>30</v>
      </c>
      <c r="C9176" s="7">
        <v>46211.788564814815</v>
      </c>
      <c r="D9176" s="4">
        <v>232900000</v>
      </c>
      <c r="E9176" t="s">
        <v>9640</v>
      </c>
      <c r="F9176" t="s">
        <v>7949</v>
      </c>
      <c r="G9176" s="4">
        <v>95237000</v>
      </c>
      <c r="H9176" t="s">
        <v>9671</v>
      </c>
      <c r="I9176" s="2">
        <v>46211.74695601852</v>
      </c>
      <c r="J9176" s="4">
        <v>49900000</v>
      </c>
      <c r="K9176" s="4" t="s">
        <v>74</v>
      </c>
      <c r="L9176" s="5">
        <v>232.9</v>
      </c>
      <c r="M9176" s="5">
        <v>95.236999999999995</v>
      </c>
      <c r="N9176" s="5">
        <v>49.9</v>
      </c>
      <c r="O9176" s="5" t="str">
        <f t="shared" si="143"/>
        <v>0,440000</v>
      </c>
      <c r="P9176" s="5" t="s">
        <v>11688</v>
      </c>
      <c r="Q9176" s="5" t="s">
        <v>11234</v>
      </c>
    </row>
    <row r="9177" spans="1:17" x14ac:dyDescent="0.25">
      <c r="A9177">
        <v>65057</v>
      </c>
      <c r="B9177" t="s">
        <v>30</v>
      </c>
      <c r="C9177" s="7">
        <v>46211.788576388892</v>
      </c>
      <c r="D9177" s="4">
        <v>232900000</v>
      </c>
      <c r="E9177" t="s">
        <v>9640</v>
      </c>
      <c r="F9177" t="s">
        <v>7952</v>
      </c>
      <c r="G9177" s="4">
        <v>95237000</v>
      </c>
      <c r="H9177" t="s">
        <v>9672</v>
      </c>
      <c r="I9177" s="2">
        <v>46211.74695601852</v>
      </c>
      <c r="J9177" s="4">
        <v>49900000</v>
      </c>
      <c r="K9177" s="4" t="s">
        <v>74</v>
      </c>
      <c r="L9177" s="5">
        <v>232.9</v>
      </c>
      <c r="M9177" s="5">
        <v>95.236999999999995</v>
      </c>
      <c r="N9177" s="5">
        <v>49.9</v>
      </c>
      <c r="O9177" s="5" t="str">
        <f t="shared" si="143"/>
        <v>0,440000</v>
      </c>
      <c r="P9177" s="5" t="s">
        <v>11688</v>
      </c>
      <c r="Q9177" s="5" t="s">
        <v>11236</v>
      </c>
    </row>
    <row r="9178" spans="1:17" x14ac:dyDescent="0.25">
      <c r="A9178">
        <v>65058</v>
      </c>
      <c r="B9178" t="s">
        <v>30</v>
      </c>
      <c r="C9178" s="7">
        <v>46211.788587962961</v>
      </c>
      <c r="D9178" s="4">
        <v>233000000</v>
      </c>
      <c r="E9178" t="s">
        <v>7951</v>
      </c>
      <c r="F9178" t="s">
        <v>7952</v>
      </c>
      <c r="G9178" s="4">
        <v>95237000</v>
      </c>
      <c r="H9178" t="s">
        <v>9673</v>
      </c>
      <c r="I9178" s="2">
        <v>46211.74695601852</v>
      </c>
      <c r="J9178" s="4">
        <v>49900000</v>
      </c>
      <c r="K9178" s="4" t="s">
        <v>74</v>
      </c>
      <c r="L9178" s="5">
        <v>233</v>
      </c>
      <c r="M9178" s="5">
        <v>95.236999999999995</v>
      </c>
      <c r="N9178" s="5">
        <v>49.9</v>
      </c>
      <c r="O9178" s="5" t="str">
        <f t="shared" si="143"/>
        <v>0,440000</v>
      </c>
      <c r="P9178" s="5" t="s">
        <v>11235</v>
      </c>
      <c r="Q9178" s="5" t="s">
        <v>11236</v>
      </c>
    </row>
    <row r="9179" spans="1:17" x14ac:dyDescent="0.25">
      <c r="A9179">
        <v>65059</v>
      </c>
      <c r="B9179" t="s">
        <v>30</v>
      </c>
      <c r="C9179" s="7">
        <v>46211.788599537038</v>
      </c>
      <c r="D9179" s="4">
        <v>233000000</v>
      </c>
      <c r="E9179" t="s">
        <v>9640</v>
      </c>
      <c r="F9179" t="s">
        <v>9403</v>
      </c>
      <c r="G9179" s="4">
        <v>95237000</v>
      </c>
      <c r="H9179" t="s">
        <v>9674</v>
      </c>
      <c r="I9179" s="2">
        <v>46211.74695601852</v>
      </c>
      <c r="J9179" s="4">
        <v>49900000</v>
      </c>
      <c r="K9179" s="4" t="s">
        <v>74</v>
      </c>
      <c r="L9179" s="5">
        <v>233</v>
      </c>
      <c r="M9179" s="5">
        <v>95.236999999999995</v>
      </c>
      <c r="N9179" s="5">
        <v>49.9</v>
      </c>
      <c r="O9179" s="5" t="str">
        <f t="shared" si="143"/>
        <v>0,440000</v>
      </c>
      <c r="P9179" s="5" t="s">
        <v>11688</v>
      </c>
      <c r="Q9179" s="5" t="s">
        <v>11636</v>
      </c>
    </row>
    <row r="9180" spans="1:17" x14ac:dyDescent="0.25">
      <c r="A9180">
        <v>65060</v>
      </c>
      <c r="B9180" t="s">
        <v>30</v>
      </c>
      <c r="C9180" s="7">
        <v>46211.788611111115</v>
      </c>
      <c r="D9180" s="4">
        <v>233000000</v>
      </c>
      <c r="E9180" t="s">
        <v>9640</v>
      </c>
      <c r="F9180" t="s">
        <v>7952</v>
      </c>
      <c r="G9180" s="4">
        <v>95237000</v>
      </c>
      <c r="H9180" t="s">
        <v>9675</v>
      </c>
      <c r="I9180" s="2">
        <v>46211.74695601852</v>
      </c>
      <c r="J9180" s="4">
        <v>49900000</v>
      </c>
      <c r="K9180" s="4" t="s">
        <v>74</v>
      </c>
      <c r="L9180" s="5">
        <v>233</v>
      </c>
      <c r="M9180" s="5">
        <v>95.236999999999995</v>
      </c>
      <c r="N9180" s="5">
        <v>49.9</v>
      </c>
      <c r="O9180" s="5" t="str">
        <f t="shared" si="143"/>
        <v>0,440000</v>
      </c>
      <c r="P9180" s="5" t="s">
        <v>11688</v>
      </c>
      <c r="Q9180" s="5" t="s">
        <v>11236</v>
      </c>
    </row>
    <row r="9181" spans="1:17" x14ac:dyDescent="0.25">
      <c r="A9181">
        <v>65061</v>
      </c>
      <c r="B9181" t="s">
        <v>30</v>
      </c>
      <c r="C9181" s="7">
        <v>46211.788622685184</v>
      </c>
      <c r="D9181" s="4">
        <v>233000000</v>
      </c>
      <c r="E9181" t="s">
        <v>9640</v>
      </c>
      <c r="F9181" t="s">
        <v>7952</v>
      </c>
      <c r="G9181" s="4">
        <v>95237000</v>
      </c>
      <c r="H9181" t="s">
        <v>9676</v>
      </c>
      <c r="I9181" s="2">
        <v>46211.74695601852</v>
      </c>
      <c r="J9181" s="4">
        <v>49900000</v>
      </c>
      <c r="K9181" s="4" t="s">
        <v>74</v>
      </c>
      <c r="L9181" s="5">
        <v>233</v>
      </c>
      <c r="M9181" s="5">
        <v>95.236999999999995</v>
      </c>
      <c r="N9181" s="5">
        <v>49.9</v>
      </c>
      <c r="O9181" s="5" t="str">
        <f t="shared" si="143"/>
        <v>0,440000</v>
      </c>
      <c r="P9181" s="5" t="s">
        <v>11688</v>
      </c>
      <c r="Q9181" s="5" t="s">
        <v>11236</v>
      </c>
    </row>
    <row r="9182" spans="1:17" x14ac:dyDescent="0.25">
      <c r="A9182">
        <v>65062</v>
      </c>
      <c r="B9182" t="s">
        <v>30</v>
      </c>
      <c r="C9182" s="7">
        <v>46211.788634259261</v>
      </c>
      <c r="D9182" s="4">
        <v>233100000</v>
      </c>
      <c r="E9182" t="s">
        <v>7951</v>
      </c>
      <c r="F9182" t="s">
        <v>7949</v>
      </c>
      <c r="G9182" s="4">
        <v>95237000</v>
      </c>
      <c r="H9182" t="s">
        <v>9677</v>
      </c>
      <c r="I9182" s="2">
        <v>46211.747071759259</v>
      </c>
      <c r="J9182" s="4">
        <v>50000000</v>
      </c>
      <c r="K9182" s="4" t="s">
        <v>74</v>
      </c>
      <c r="L9182" s="5">
        <v>233.1</v>
      </c>
      <c r="M9182" s="5">
        <v>95.236999999999995</v>
      </c>
      <c r="N9182" s="5">
        <v>50</v>
      </c>
      <c r="O9182" s="5" t="str">
        <f t="shared" si="143"/>
        <v>0,440000</v>
      </c>
      <c r="P9182" s="5" t="s">
        <v>11235</v>
      </c>
      <c r="Q9182" s="5" t="s">
        <v>11234</v>
      </c>
    </row>
    <row r="9183" spans="1:17" x14ac:dyDescent="0.25">
      <c r="A9183">
        <v>65063</v>
      </c>
      <c r="B9183" t="s">
        <v>30</v>
      </c>
      <c r="C9183" s="7">
        <v>46211.788645833331</v>
      </c>
      <c r="D9183" s="4">
        <v>233200000</v>
      </c>
      <c r="E9183" t="s">
        <v>6175</v>
      </c>
      <c r="F9183" t="s">
        <v>7949</v>
      </c>
      <c r="G9183" s="4">
        <v>95237000</v>
      </c>
      <c r="H9183" t="s">
        <v>9678</v>
      </c>
      <c r="I9183" s="2">
        <v>46211.747071759259</v>
      </c>
      <c r="J9183" s="4">
        <v>50000000</v>
      </c>
      <c r="K9183" s="4" t="s">
        <v>74</v>
      </c>
      <c r="L9183" s="5">
        <v>233.2</v>
      </c>
      <c r="M9183" s="5">
        <v>95.236999999999995</v>
      </c>
      <c r="N9183" s="5">
        <v>50</v>
      </c>
      <c r="O9183" s="5" t="str">
        <f t="shared" si="143"/>
        <v>0,440000</v>
      </c>
      <c r="P9183" s="5" t="s">
        <v>10556</v>
      </c>
      <c r="Q9183" s="5" t="s">
        <v>11234</v>
      </c>
    </row>
    <row r="9184" spans="1:17" x14ac:dyDescent="0.25">
      <c r="A9184">
        <v>65064</v>
      </c>
      <c r="B9184" t="s">
        <v>30</v>
      </c>
      <c r="C9184" s="7">
        <v>46211.788657407407</v>
      </c>
      <c r="D9184" s="4">
        <v>233200000</v>
      </c>
      <c r="E9184" t="s">
        <v>7951</v>
      </c>
      <c r="F9184" t="s">
        <v>7952</v>
      </c>
      <c r="G9184" s="4">
        <v>95237000</v>
      </c>
      <c r="H9184" t="s">
        <v>9679</v>
      </c>
      <c r="I9184" s="2">
        <v>46211.747071759259</v>
      </c>
      <c r="J9184" s="4">
        <v>50000000</v>
      </c>
      <c r="K9184" s="4" t="s">
        <v>74</v>
      </c>
      <c r="L9184" s="5">
        <v>233.2</v>
      </c>
      <c r="M9184" s="5">
        <v>95.236999999999995</v>
      </c>
      <c r="N9184" s="5">
        <v>50</v>
      </c>
      <c r="O9184" s="5" t="str">
        <f t="shared" si="143"/>
        <v>0,440000</v>
      </c>
      <c r="P9184" s="5" t="s">
        <v>11235</v>
      </c>
      <c r="Q9184" s="5" t="s">
        <v>11236</v>
      </c>
    </row>
    <row r="9185" spans="1:17" x14ac:dyDescent="0.25">
      <c r="A9185">
        <v>65065</v>
      </c>
      <c r="B9185" t="s">
        <v>30</v>
      </c>
      <c r="C9185" s="7">
        <v>46211.788668981484</v>
      </c>
      <c r="D9185" s="4">
        <v>233200000</v>
      </c>
      <c r="E9185" t="s">
        <v>7951</v>
      </c>
      <c r="F9185" t="s">
        <v>7952</v>
      </c>
      <c r="G9185" s="4">
        <v>95237000</v>
      </c>
      <c r="H9185" t="s">
        <v>9680</v>
      </c>
      <c r="I9185" s="2">
        <v>46211.747071759259</v>
      </c>
      <c r="J9185" s="4">
        <v>49900000</v>
      </c>
      <c r="K9185" s="4" t="s">
        <v>74</v>
      </c>
      <c r="L9185" s="5">
        <v>233.2</v>
      </c>
      <c r="M9185" s="5">
        <v>95.236999999999995</v>
      </c>
      <c r="N9185" s="5">
        <v>49.9</v>
      </c>
      <c r="O9185" s="5" t="str">
        <f t="shared" si="143"/>
        <v>0,440000</v>
      </c>
      <c r="P9185" s="5" t="s">
        <v>11235</v>
      </c>
      <c r="Q9185" s="5" t="s">
        <v>11236</v>
      </c>
    </row>
    <row r="9186" spans="1:17" x14ac:dyDescent="0.25">
      <c r="A9186">
        <v>65066</v>
      </c>
      <c r="B9186" t="s">
        <v>30</v>
      </c>
      <c r="C9186" s="7">
        <v>46211.788680555554</v>
      </c>
      <c r="D9186" s="4">
        <v>233200000</v>
      </c>
      <c r="E9186" t="s">
        <v>6175</v>
      </c>
      <c r="F9186" t="s">
        <v>7952</v>
      </c>
      <c r="G9186" s="4">
        <v>95237000</v>
      </c>
      <c r="H9186" t="s">
        <v>9681</v>
      </c>
      <c r="I9186" s="2">
        <v>46211.747071759259</v>
      </c>
      <c r="J9186" s="4">
        <v>50000000</v>
      </c>
      <c r="K9186" s="4" t="s">
        <v>74</v>
      </c>
      <c r="L9186" s="5">
        <v>233.2</v>
      </c>
      <c r="M9186" s="5">
        <v>95.236999999999995</v>
      </c>
      <c r="N9186" s="5">
        <v>50</v>
      </c>
      <c r="O9186" s="5" t="str">
        <f t="shared" si="143"/>
        <v>0,440000</v>
      </c>
      <c r="P9186" s="5" t="s">
        <v>10556</v>
      </c>
      <c r="Q9186" s="5" t="s">
        <v>11236</v>
      </c>
    </row>
    <row r="9187" spans="1:17" x14ac:dyDescent="0.25">
      <c r="A9187">
        <v>65067</v>
      </c>
      <c r="B9187" t="s">
        <v>30</v>
      </c>
      <c r="C9187" s="7">
        <v>46211.78869212963</v>
      </c>
      <c r="D9187" s="4">
        <v>233100000</v>
      </c>
      <c r="E9187" t="s">
        <v>7948</v>
      </c>
      <c r="F9187" t="s">
        <v>7949</v>
      </c>
      <c r="G9187" s="4">
        <v>95237000</v>
      </c>
      <c r="H9187" t="s">
        <v>9682</v>
      </c>
      <c r="I9187" s="2">
        <v>46211.747071759259</v>
      </c>
      <c r="J9187" s="4">
        <v>50000000</v>
      </c>
      <c r="K9187" s="4" t="s">
        <v>74</v>
      </c>
      <c r="L9187" s="5">
        <v>233.1</v>
      </c>
      <c r="M9187" s="5">
        <v>95.236999999999995</v>
      </c>
      <c r="N9187" s="5">
        <v>50</v>
      </c>
      <c r="O9187" s="5" t="str">
        <f t="shared" si="143"/>
        <v>0,440000</v>
      </c>
      <c r="P9187" s="5" t="s">
        <v>11233</v>
      </c>
      <c r="Q9187" s="5" t="s">
        <v>11234</v>
      </c>
    </row>
    <row r="9188" spans="1:17" x14ac:dyDescent="0.25">
      <c r="A9188">
        <v>65068</v>
      </c>
      <c r="B9188" t="s">
        <v>30</v>
      </c>
      <c r="C9188" s="7">
        <v>46211.788703703707</v>
      </c>
      <c r="D9188" s="4">
        <v>233000000</v>
      </c>
      <c r="E9188" t="s">
        <v>6175</v>
      </c>
      <c r="F9188" t="s">
        <v>9403</v>
      </c>
      <c r="G9188" s="4">
        <v>95237000</v>
      </c>
      <c r="H9188" t="s">
        <v>9683</v>
      </c>
      <c r="I9188" s="2">
        <v>46211.747071759259</v>
      </c>
      <c r="J9188" s="4">
        <v>50000000</v>
      </c>
      <c r="K9188" s="4" t="s">
        <v>74</v>
      </c>
      <c r="L9188" s="5">
        <v>233</v>
      </c>
      <c r="M9188" s="5">
        <v>95.236999999999995</v>
      </c>
      <c r="N9188" s="5">
        <v>50</v>
      </c>
      <c r="O9188" s="5" t="str">
        <f t="shared" si="143"/>
        <v>0,440000</v>
      </c>
      <c r="P9188" s="5" t="s">
        <v>10556</v>
      </c>
      <c r="Q9188" s="5" t="s">
        <v>11636</v>
      </c>
    </row>
    <row r="9189" spans="1:17" x14ac:dyDescent="0.25">
      <c r="A9189">
        <v>65069</v>
      </c>
      <c r="B9189" t="s">
        <v>30</v>
      </c>
      <c r="C9189" s="7">
        <v>46211.788715277777</v>
      </c>
      <c r="D9189" s="4">
        <v>233000000</v>
      </c>
      <c r="E9189" t="s">
        <v>6175</v>
      </c>
      <c r="F9189" t="s">
        <v>7949</v>
      </c>
      <c r="G9189" s="4">
        <v>95237000</v>
      </c>
      <c r="H9189" t="s">
        <v>9684</v>
      </c>
      <c r="I9189" s="2">
        <v>46211.747071759259</v>
      </c>
      <c r="J9189" s="4">
        <v>50000000</v>
      </c>
      <c r="K9189" s="4" t="s">
        <v>74</v>
      </c>
      <c r="L9189" s="5">
        <v>233</v>
      </c>
      <c r="M9189" s="5">
        <v>95.236999999999995</v>
      </c>
      <c r="N9189" s="5">
        <v>50</v>
      </c>
      <c r="O9189" s="5" t="str">
        <f t="shared" si="143"/>
        <v>0,440000</v>
      </c>
      <c r="P9189" s="5" t="s">
        <v>10556</v>
      </c>
      <c r="Q9189" s="5" t="s">
        <v>11234</v>
      </c>
    </row>
    <row r="9190" spans="1:17" x14ac:dyDescent="0.25">
      <c r="A9190">
        <v>65070</v>
      </c>
      <c r="B9190" t="s">
        <v>30</v>
      </c>
      <c r="C9190" s="7">
        <v>46211.788726851853</v>
      </c>
      <c r="D9190" s="4">
        <v>233000000</v>
      </c>
      <c r="E9190" t="s">
        <v>6175</v>
      </c>
      <c r="F9190" t="s">
        <v>7949</v>
      </c>
      <c r="G9190" s="4">
        <v>95237000</v>
      </c>
      <c r="H9190" t="s">
        <v>9685</v>
      </c>
      <c r="I9190" s="2">
        <v>46211.747071759259</v>
      </c>
      <c r="J9190" s="4">
        <v>50000000</v>
      </c>
      <c r="K9190" s="4" t="s">
        <v>74</v>
      </c>
      <c r="L9190" s="5">
        <v>233</v>
      </c>
      <c r="M9190" s="5">
        <v>95.236999999999995</v>
      </c>
      <c r="N9190" s="5">
        <v>50</v>
      </c>
      <c r="O9190" s="5" t="str">
        <f t="shared" si="143"/>
        <v>0,440000</v>
      </c>
      <c r="P9190" s="5" t="s">
        <v>10556</v>
      </c>
      <c r="Q9190" s="5" t="s">
        <v>11234</v>
      </c>
    </row>
    <row r="9191" spans="1:17" x14ac:dyDescent="0.25">
      <c r="A9191">
        <v>65071</v>
      </c>
      <c r="B9191" t="s">
        <v>30</v>
      </c>
      <c r="C9191" s="7">
        <v>46211.788738425923</v>
      </c>
      <c r="D9191" s="4">
        <v>233200000</v>
      </c>
      <c r="E9191" t="s">
        <v>9095</v>
      </c>
      <c r="F9191" t="s">
        <v>7952</v>
      </c>
      <c r="G9191" s="4">
        <v>95237000</v>
      </c>
      <c r="H9191" t="s">
        <v>9686</v>
      </c>
      <c r="I9191" s="2">
        <v>46211.747071759259</v>
      </c>
      <c r="J9191" s="4">
        <v>50000000</v>
      </c>
      <c r="K9191" s="4" t="s">
        <v>74</v>
      </c>
      <c r="L9191" s="5">
        <v>233.2</v>
      </c>
      <c r="M9191" s="5">
        <v>95.236999999999995</v>
      </c>
      <c r="N9191" s="5">
        <v>50</v>
      </c>
      <c r="O9191" s="5" t="str">
        <f t="shared" si="143"/>
        <v>0,440000</v>
      </c>
      <c r="P9191" s="5" t="s">
        <v>11540</v>
      </c>
      <c r="Q9191" s="5" t="s">
        <v>11236</v>
      </c>
    </row>
    <row r="9192" spans="1:17" x14ac:dyDescent="0.25">
      <c r="A9192">
        <v>65072</v>
      </c>
      <c r="B9192" t="s">
        <v>30</v>
      </c>
      <c r="C9192" s="7">
        <v>46211.78875</v>
      </c>
      <c r="D9192" s="4">
        <v>233100000</v>
      </c>
      <c r="E9192" t="s">
        <v>9687</v>
      </c>
      <c r="F9192" t="s">
        <v>9631</v>
      </c>
      <c r="G9192" s="4">
        <v>95237000</v>
      </c>
      <c r="H9192" t="s">
        <v>9688</v>
      </c>
      <c r="I9192" s="2">
        <v>46211.747187499997</v>
      </c>
      <c r="J9192" s="4">
        <v>50000000</v>
      </c>
      <c r="K9192" s="4" t="s">
        <v>34</v>
      </c>
      <c r="L9192" s="5">
        <v>233.1</v>
      </c>
      <c r="M9192" s="5">
        <v>95.236999999999995</v>
      </c>
      <c r="N9192" s="5">
        <v>50</v>
      </c>
      <c r="O9192" s="5" t="str">
        <f t="shared" si="143"/>
        <v>0,450000</v>
      </c>
      <c r="P9192" s="5" t="s">
        <v>11689</v>
      </c>
      <c r="Q9192" s="5" t="s">
        <v>11687</v>
      </c>
    </row>
    <row r="9193" spans="1:17" x14ac:dyDescent="0.25">
      <c r="A9193">
        <v>65073</v>
      </c>
      <c r="B9193" t="s">
        <v>30</v>
      </c>
      <c r="C9193" s="7">
        <v>46211.788761574076</v>
      </c>
      <c r="D9193" s="4">
        <v>233200000</v>
      </c>
      <c r="E9193" t="s">
        <v>9095</v>
      </c>
      <c r="F9193" t="s">
        <v>7952</v>
      </c>
      <c r="G9193" s="4">
        <v>95237000</v>
      </c>
      <c r="H9193" t="s">
        <v>9689</v>
      </c>
      <c r="I9193" s="2">
        <v>46211.747187499997</v>
      </c>
      <c r="J9193" s="4">
        <v>50000000</v>
      </c>
      <c r="K9193" s="4" t="s">
        <v>74</v>
      </c>
      <c r="L9193" s="5">
        <v>233.2</v>
      </c>
      <c r="M9193" s="5">
        <v>95.236999999999995</v>
      </c>
      <c r="N9193" s="5">
        <v>50</v>
      </c>
      <c r="O9193" s="5" t="str">
        <f t="shared" si="143"/>
        <v>0,440000</v>
      </c>
      <c r="P9193" s="5" t="s">
        <v>11540</v>
      </c>
      <c r="Q9193" s="5" t="s">
        <v>11236</v>
      </c>
    </row>
    <row r="9194" spans="1:17" x14ac:dyDescent="0.25">
      <c r="A9194">
        <v>65074</v>
      </c>
      <c r="B9194" t="s">
        <v>30</v>
      </c>
      <c r="C9194" s="7">
        <v>46211.788773148146</v>
      </c>
      <c r="D9194" s="4">
        <v>233100000</v>
      </c>
      <c r="E9194" t="s">
        <v>9690</v>
      </c>
      <c r="F9194" t="s">
        <v>7952</v>
      </c>
      <c r="G9194" s="4">
        <v>95237000</v>
      </c>
      <c r="H9194" t="s">
        <v>9691</v>
      </c>
      <c r="I9194" s="2">
        <v>46211.747187499997</v>
      </c>
      <c r="J9194" s="4">
        <v>50000000</v>
      </c>
      <c r="K9194" s="4" t="s">
        <v>34</v>
      </c>
      <c r="L9194" s="5">
        <v>233.1</v>
      </c>
      <c r="M9194" s="5">
        <v>95.236999999999995</v>
      </c>
      <c r="N9194" s="5">
        <v>50</v>
      </c>
      <c r="O9194" s="5" t="str">
        <f t="shared" si="143"/>
        <v>0,450000</v>
      </c>
      <c r="P9194" s="5" t="s">
        <v>11690</v>
      </c>
      <c r="Q9194" s="5" t="s">
        <v>11236</v>
      </c>
    </row>
    <row r="9195" spans="1:17" x14ac:dyDescent="0.25">
      <c r="A9195">
        <v>65075</v>
      </c>
      <c r="B9195" t="s">
        <v>30</v>
      </c>
      <c r="C9195" s="7">
        <v>46211.788784722223</v>
      </c>
      <c r="D9195" s="4">
        <v>233100000</v>
      </c>
      <c r="E9195" t="s">
        <v>9690</v>
      </c>
      <c r="F9195" t="s">
        <v>7952</v>
      </c>
      <c r="G9195" s="4">
        <v>95237000</v>
      </c>
      <c r="H9195" t="s">
        <v>9692</v>
      </c>
      <c r="I9195" s="2">
        <v>46211.747187499997</v>
      </c>
      <c r="J9195" s="4">
        <v>50000000</v>
      </c>
      <c r="K9195" s="4" t="s">
        <v>34</v>
      </c>
      <c r="L9195" s="5">
        <v>233.1</v>
      </c>
      <c r="M9195" s="5">
        <v>95.236999999999995</v>
      </c>
      <c r="N9195" s="5">
        <v>50</v>
      </c>
      <c r="O9195" s="5" t="str">
        <f t="shared" si="143"/>
        <v>0,450000</v>
      </c>
      <c r="P9195" s="5" t="s">
        <v>11690</v>
      </c>
      <c r="Q9195" s="5" t="s">
        <v>11236</v>
      </c>
    </row>
    <row r="9196" spans="1:17" x14ac:dyDescent="0.25">
      <c r="A9196">
        <v>65076</v>
      </c>
      <c r="B9196" t="s">
        <v>30</v>
      </c>
      <c r="C9196" s="7">
        <v>46211.7887962963</v>
      </c>
      <c r="D9196" s="4">
        <v>233100000</v>
      </c>
      <c r="E9196" t="s">
        <v>7948</v>
      </c>
      <c r="F9196" t="s">
        <v>7952</v>
      </c>
      <c r="G9196" s="4">
        <v>95237000</v>
      </c>
      <c r="H9196" t="s">
        <v>9693</v>
      </c>
      <c r="I9196" s="2">
        <v>46211.747187499997</v>
      </c>
      <c r="J9196" s="4">
        <v>50000000</v>
      </c>
      <c r="K9196" s="4" t="s">
        <v>34</v>
      </c>
      <c r="L9196" s="5">
        <v>233.1</v>
      </c>
      <c r="M9196" s="5">
        <v>95.236999999999995</v>
      </c>
      <c r="N9196" s="5">
        <v>50</v>
      </c>
      <c r="O9196" s="5" t="str">
        <f t="shared" si="143"/>
        <v>0,450000</v>
      </c>
      <c r="P9196" s="5" t="s">
        <v>11233</v>
      </c>
      <c r="Q9196" s="5" t="s">
        <v>11236</v>
      </c>
    </row>
    <row r="9197" spans="1:17" x14ac:dyDescent="0.25">
      <c r="A9197">
        <v>65077</v>
      </c>
      <c r="B9197" t="s">
        <v>30</v>
      </c>
      <c r="C9197" s="7">
        <v>46211.788807870369</v>
      </c>
      <c r="D9197" s="4">
        <v>233000000</v>
      </c>
      <c r="E9197" t="s">
        <v>7948</v>
      </c>
      <c r="F9197" t="s">
        <v>7949</v>
      </c>
      <c r="G9197" s="4">
        <v>95237000</v>
      </c>
      <c r="H9197" t="s">
        <v>9694</v>
      </c>
      <c r="I9197" s="2">
        <v>46211.747187499997</v>
      </c>
      <c r="J9197" s="4">
        <v>50000000</v>
      </c>
      <c r="K9197" s="4" t="s">
        <v>74</v>
      </c>
      <c r="L9197" s="5">
        <v>233</v>
      </c>
      <c r="M9197" s="5">
        <v>95.236999999999995</v>
      </c>
      <c r="N9197" s="5">
        <v>50</v>
      </c>
      <c r="O9197" s="5" t="str">
        <f t="shared" si="143"/>
        <v>0,440000</v>
      </c>
      <c r="P9197" s="5" t="s">
        <v>11233</v>
      </c>
      <c r="Q9197" s="5" t="s">
        <v>11234</v>
      </c>
    </row>
    <row r="9198" spans="1:17" x14ac:dyDescent="0.25">
      <c r="A9198">
        <v>65078</v>
      </c>
      <c r="B9198" t="s">
        <v>30</v>
      </c>
      <c r="C9198" s="7">
        <v>46211.788819444446</v>
      </c>
      <c r="D9198" s="4">
        <v>233100000</v>
      </c>
      <c r="E9198" t="s">
        <v>7948</v>
      </c>
      <c r="F9198" t="s">
        <v>7949</v>
      </c>
      <c r="G9198" s="4">
        <v>95237000</v>
      </c>
      <c r="H9198" t="s">
        <v>9695</v>
      </c>
      <c r="I9198" s="2">
        <v>46211.747187499997</v>
      </c>
      <c r="J9198" s="4">
        <v>50000000</v>
      </c>
      <c r="K9198" s="4" t="s">
        <v>74</v>
      </c>
      <c r="L9198" s="5">
        <v>233.1</v>
      </c>
      <c r="M9198" s="5">
        <v>95.236999999999995</v>
      </c>
      <c r="N9198" s="5">
        <v>50</v>
      </c>
      <c r="O9198" s="5" t="str">
        <f t="shared" si="143"/>
        <v>0,440000</v>
      </c>
      <c r="P9198" s="5" t="s">
        <v>11233</v>
      </c>
      <c r="Q9198" s="5" t="s">
        <v>11234</v>
      </c>
    </row>
    <row r="9199" spans="1:17" x14ac:dyDescent="0.25">
      <c r="A9199">
        <v>65079</v>
      </c>
      <c r="B9199" t="s">
        <v>30</v>
      </c>
      <c r="C9199" s="7">
        <v>46211.788831018515</v>
      </c>
      <c r="D9199" s="4">
        <v>233100000</v>
      </c>
      <c r="E9199" t="s">
        <v>7948</v>
      </c>
      <c r="F9199" t="s">
        <v>7949</v>
      </c>
      <c r="G9199" s="4">
        <v>95237000</v>
      </c>
      <c r="H9199" t="s">
        <v>9696</v>
      </c>
      <c r="I9199" s="2">
        <v>46211.747187499997</v>
      </c>
      <c r="J9199" s="4">
        <v>50000000</v>
      </c>
      <c r="K9199" s="4" t="s">
        <v>74</v>
      </c>
      <c r="L9199" s="5">
        <v>233.1</v>
      </c>
      <c r="M9199" s="5">
        <v>95.236999999999995</v>
      </c>
      <c r="N9199" s="5">
        <v>50</v>
      </c>
      <c r="O9199" s="5" t="str">
        <f t="shared" si="143"/>
        <v>0,440000</v>
      </c>
      <c r="P9199" s="5" t="s">
        <v>11233</v>
      </c>
      <c r="Q9199" s="5" t="s">
        <v>11234</v>
      </c>
    </row>
    <row r="9200" spans="1:17" x14ac:dyDescent="0.25">
      <c r="A9200">
        <v>65080</v>
      </c>
      <c r="B9200" t="s">
        <v>30</v>
      </c>
      <c r="C9200" s="7">
        <v>46211.788842592592</v>
      </c>
      <c r="D9200" s="4">
        <v>233100000</v>
      </c>
      <c r="E9200" t="s">
        <v>6175</v>
      </c>
      <c r="F9200" t="s">
        <v>9403</v>
      </c>
      <c r="G9200" s="4">
        <v>95237000</v>
      </c>
      <c r="H9200" t="s">
        <v>9697</v>
      </c>
      <c r="I9200" s="2">
        <v>46211.747187499997</v>
      </c>
      <c r="J9200" s="4">
        <v>50000000</v>
      </c>
      <c r="K9200" s="4" t="s">
        <v>74</v>
      </c>
      <c r="L9200" s="5">
        <v>233.1</v>
      </c>
      <c r="M9200" s="5">
        <v>95.236999999999995</v>
      </c>
      <c r="N9200" s="5">
        <v>50</v>
      </c>
      <c r="O9200" s="5" t="str">
        <f t="shared" si="143"/>
        <v>0,440000</v>
      </c>
      <c r="P9200" s="5" t="s">
        <v>10556</v>
      </c>
      <c r="Q9200" s="5" t="s">
        <v>11636</v>
      </c>
    </row>
    <row r="9201" spans="1:17" x14ac:dyDescent="0.25">
      <c r="A9201">
        <v>65081</v>
      </c>
      <c r="B9201" t="s">
        <v>30</v>
      </c>
      <c r="C9201" s="7">
        <v>46211.788854166669</v>
      </c>
      <c r="D9201" s="4">
        <v>233100000</v>
      </c>
      <c r="E9201" t="s">
        <v>6175</v>
      </c>
      <c r="F9201" t="s">
        <v>7952</v>
      </c>
      <c r="G9201" s="4">
        <v>95237999</v>
      </c>
      <c r="H9201" t="s">
        <v>9698</v>
      </c>
      <c r="I9201" s="2">
        <v>46211.747187499997</v>
      </c>
      <c r="J9201" s="4">
        <v>50000000</v>
      </c>
      <c r="K9201" s="4" t="s">
        <v>74</v>
      </c>
      <c r="L9201" s="5">
        <v>233.1</v>
      </c>
      <c r="M9201" s="5">
        <v>95.237999000000002</v>
      </c>
      <c r="N9201" s="5">
        <v>50</v>
      </c>
      <c r="O9201" s="5" t="str">
        <f t="shared" si="143"/>
        <v>0,440000</v>
      </c>
      <c r="P9201" s="5" t="s">
        <v>10556</v>
      </c>
      <c r="Q9201" s="5" t="s">
        <v>11236</v>
      </c>
    </row>
    <row r="9202" spans="1:17" x14ac:dyDescent="0.25">
      <c r="A9202">
        <v>65082</v>
      </c>
      <c r="B9202" t="s">
        <v>30</v>
      </c>
      <c r="C9202" s="7">
        <v>46211.788865740738</v>
      </c>
      <c r="D9202" s="4">
        <v>233100000</v>
      </c>
      <c r="E9202" t="s">
        <v>7948</v>
      </c>
      <c r="F9202" t="s">
        <v>9631</v>
      </c>
      <c r="G9202" s="4">
        <v>95237999</v>
      </c>
      <c r="H9202" t="s">
        <v>9699</v>
      </c>
      <c r="I9202" s="2">
        <v>46211.747337962966</v>
      </c>
      <c r="J9202" s="4">
        <v>50000000</v>
      </c>
      <c r="K9202" s="4" t="s">
        <v>74</v>
      </c>
      <c r="L9202" s="5">
        <v>233.1</v>
      </c>
      <c r="M9202" s="5">
        <v>95.237999000000002</v>
      </c>
      <c r="N9202" s="5">
        <v>50</v>
      </c>
      <c r="O9202" s="5" t="str">
        <f t="shared" si="143"/>
        <v>0,440000</v>
      </c>
      <c r="P9202" s="5" t="s">
        <v>11233</v>
      </c>
      <c r="Q9202" s="5" t="s">
        <v>11687</v>
      </c>
    </row>
    <row r="9203" spans="1:17" x14ac:dyDescent="0.25">
      <c r="A9203">
        <v>65083</v>
      </c>
      <c r="B9203" t="s">
        <v>30</v>
      </c>
      <c r="C9203" s="7">
        <v>46211.788877314815</v>
      </c>
      <c r="D9203" s="4">
        <v>232900000</v>
      </c>
      <c r="E9203" t="s">
        <v>6175</v>
      </c>
      <c r="F9203" t="s">
        <v>7952</v>
      </c>
      <c r="G9203" s="4">
        <v>95237999</v>
      </c>
      <c r="H9203" t="s">
        <v>9700</v>
      </c>
      <c r="I9203" s="2">
        <v>46211.747337962966</v>
      </c>
      <c r="J9203" s="4">
        <v>50000000</v>
      </c>
      <c r="K9203" s="4" t="s">
        <v>74</v>
      </c>
      <c r="L9203" s="5">
        <v>232.9</v>
      </c>
      <c r="M9203" s="5">
        <v>95.237999000000002</v>
      </c>
      <c r="N9203" s="5">
        <v>50</v>
      </c>
      <c r="O9203" s="5" t="str">
        <f t="shared" si="143"/>
        <v>0,440000</v>
      </c>
      <c r="P9203" s="5" t="s">
        <v>10556</v>
      </c>
      <c r="Q9203" s="5" t="s">
        <v>11236</v>
      </c>
    </row>
    <row r="9204" spans="1:17" x14ac:dyDescent="0.25">
      <c r="A9204">
        <v>65084</v>
      </c>
      <c r="B9204" t="s">
        <v>30</v>
      </c>
      <c r="C9204" s="7">
        <v>46211.788888888892</v>
      </c>
      <c r="D9204" s="4">
        <v>232900000</v>
      </c>
      <c r="E9204" t="s">
        <v>6175</v>
      </c>
      <c r="F9204" t="s">
        <v>7952</v>
      </c>
      <c r="G9204" s="4">
        <v>95237999</v>
      </c>
      <c r="H9204" t="s">
        <v>9701</v>
      </c>
      <c r="I9204" s="2">
        <v>46211.747337962966</v>
      </c>
      <c r="J9204" s="4">
        <v>50000000</v>
      </c>
      <c r="K9204" s="4" t="s">
        <v>74</v>
      </c>
      <c r="L9204" s="5">
        <v>232.9</v>
      </c>
      <c r="M9204" s="5">
        <v>95.237999000000002</v>
      </c>
      <c r="N9204" s="5">
        <v>50</v>
      </c>
      <c r="O9204" s="5" t="str">
        <f t="shared" si="143"/>
        <v>0,440000</v>
      </c>
      <c r="P9204" s="5" t="s">
        <v>10556</v>
      </c>
      <c r="Q9204" s="5" t="s">
        <v>11236</v>
      </c>
    </row>
    <row r="9205" spans="1:17" x14ac:dyDescent="0.25">
      <c r="A9205">
        <v>65085</v>
      </c>
      <c r="B9205" t="s">
        <v>30</v>
      </c>
      <c r="C9205" s="7">
        <v>46211.788900462961</v>
      </c>
      <c r="D9205" s="4">
        <v>232800000</v>
      </c>
      <c r="E9205" t="s">
        <v>9690</v>
      </c>
      <c r="F9205" t="s">
        <v>7949</v>
      </c>
      <c r="G9205" s="4">
        <v>95237999</v>
      </c>
      <c r="H9205" t="s">
        <v>9702</v>
      </c>
      <c r="I9205" s="2">
        <v>46211.747337962966</v>
      </c>
      <c r="J9205" s="4">
        <v>50000000</v>
      </c>
      <c r="K9205" s="4" t="s">
        <v>34</v>
      </c>
      <c r="L9205" s="5">
        <v>232.8</v>
      </c>
      <c r="M9205" s="5">
        <v>95.237999000000002</v>
      </c>
      <c r="N9205" s="5">
        <v>50</v>
      </c>
      <c r="O9205" s="5" t="str">
        <f t="shared" si="143"/>
        <v>0,450000</v>
      </c>
      <c r="P9205" s="5" t="s">
        <v>11690</v>
      </c>
      <c r="Q9205" s="5" t="s">
        <v>11234</v>
      </c>
    </row>
    <row r="9206" spans="1:17" x14ac:dyDescent="0.25">
      <c r="A9206">
        <v>65086</v>
      </c>
      <c r="B9206" t="s">
        <v>30</v>
      </c>
      <c r="C9206" s="7">
        <v>46211.788912037038</v>
      </c>
      <c r="D9206" s="4">
        <v>232900000</v>
      </c>
      <c r="E9206" t="s">
        <v>7951</v>
      </c>
      <c r="F9206" t="s">
        <v>7952</v>
      </c>
      <c r="G9206" s="4">
        <v>95237999</v>
      </c>
      <c r="H9206" t="s">
        <v>9703</v>
      </c>
      <c r="I9206" s="2">
        <v>46211.747337962966</v>
      </c>
      <c r="J9206" s="4">
        <v>50000000</v>
      </c>
      <c r="K9206" s="4" t="s">
        <v>74</v>
      </c>
      <c r="L9206" s="5">
        <v>232.9</v>
      </c>
      <c r="M9206" s="5">
        <v>95.237999000000002</v>
      </c>
      <c r="N9206" s="5">
        <v>50</v>
      </c>
      <c r="O9206" s="5" t="str">
        <f t="shared" si="143"/>
        <v>0,440000</v>
      </c>
      <c r="P9206" s="5" t="s">
        <v>11235</v>
      </c>
      <c r="Q9206" s="5" t="s">
        <v>11236</v>
      </c>
    </row>
    <row r="9207" spans="1:17" x14ac:dyDescent="0.25">
      <c r="A9207">
        <v>65087</v>
      </c>
      <c r="B9207" t="s">
        <v>30</v>
      </c>
      <c r="C9207" s="7">
        <v>46211.788923611108</v>
      </c>
      <c r="D9207" s="4">
        <v>232800000</v>
      </c>
      <c r="E9207" t="s">
        <v>9382</v>
      </c>
      <c r="F9207" t="s">
        <v>7952</v>
      </c>
      <c r="G9207" s="4">
        <v>95237999</v>
      </c>
      <c r="H9207" t="s">
        <v>9704</v>
      </c>
      <c r="I9207" s="2">
        <v>46211.747337962966</v>
      </c>
      <c r="J9207" s="4">
        <v>50000000</v>
      </c>
      <c r="K9207" s="4" t="s">
        <v>74</v>
      </c>
      <c r="L9207" s="5">
        <v>232.8</v>
      </c>
      <c r="M9207" s="5">
        <v>95.237999000000002</v>
      </c>
      <c r="N9207" s="5">
        <v>50</v>
      </c>
      <c r="O9207" s="5" t="str">
        <f t="shared" si="143"/>
        <v>0,440000</v>
      </c>
      <c r="P9207" s="5" t="s">
        <v>11629</v>
      </c>
      <c r="Q9207" s="5" t="s">
        <v>11236</v>
      </c>
    </row>
    <row r="9208" spans="1:17" x14ac:dyDescent="0.25">
      <c r="A9208">
        <v>65088</v>
      </c>
      <c r="B9208" t="s">
        <v>30</v>
      </c>
      <c r="C9208" s="7">
        <v>46211.788935185185</v>
      </c>
      <c r="D9208" s="4">
        <v>232800000</v>
      </c>
      <c r="E9208" t="s">
        <v>9382</v>
      </c>
      <c r="F9208" t="s">
        <v>7952</v>
      </c>
      <c r="G9208" s="4">
        <v>95237999</v>
      </c>
      <c r="H9208" t="s">
        <v>9705</v>
      </c>
      <c r="I9208" s="2">
        <v>46211.747337962966</v>
      </c>
      <c r="J9208" s="4">
        <v>50000000</v>
      </c>
      <c r="K9208" s="4" t="s">
        <v>74</v>
      </c>
      <c r="L9208" s="5">
        <v>232.8</v>
      </c>
      <c r="M9208" s="5">
        <v>95.237999000000002</v>
      </c>
      <c r="N9208" s="5">
        <v>50</v>
      </c>
      <c r="O9208" s="5" t="str">
        <f t="shared" si="143"/>
        <v>0,440000</v>
      </c>
      <c r="P9208" s="5" t="s">
        <v>11629</v>
      </c>
      <c r="Q9208" s="5" t="s">
        <v>11236</v>
      </c>
    </row>
    <row r="9209" spans="1:17" x14ac:dyDescent="0.25">
      <c r="A9209">
        <v>65089</v>
      </c>
      <c r="B9209" t="s">
        <v>30</v>
      </c>
      <c r="C9209" s="7">
        <v>46211.788946759261</v>
      </c>
      <c r="D9209" s="4">
        <v>232800000</v>
      </c>
      <c r="E9209" t="s">
        <v>6175</v>
      </c>
      <c r="F9209" t="s">
        <v>7952</v>
      </c>
      <c r="G9209" s="4">
        <v>95237999</v>
      </c>
      <c r="H9209" t="s">
        <v>9706</v>
      </c>
      <c r="I9209" s="2">
        <v>46211.747337962966</v>
      </c>
      <c r="J9209" s="4">
        <v>50000000</v>
      </c>
      <c r="K9209" s="4" t="s">
        <v>74</v>
      </c>
      <c r="L9209" s="5">
        <v>232.8</v>
      </c>
      <c r="M9209" s="5">
        <v>95.237999000000002</v>
      </c>
      <c r="N9209" s="5">
        <v>50</v>
      </c>
      <c r="O9209" s="5" t="str">
        <f t="shared" si="143"/>
        <v>0,440000</v>
      </c>
      <c r="P9209" s="5" t="s">
        <v>10556</v>
      </c>
      <c r="Q9209" s="5" t="s">
        <v>11236</v>
      </c>
    </row>
    <row r="9210" spans="1:17" x14ac:dyDescent="0.25">
      <c r="A9210">
        <v>65090</v>
      </c>
      <c r="B9210" t="s">
        <v>30</v>
      </c>
      <c r="C9210" s="7">
        <v>46211.788958333331</v>
      </c>
      <c r="D9210" s="4">
        <v>232900000</v>
      </c>
      <c r="E9210" t="s">
        <v>6175</v>
      </c>
      <c r="F9210" t="s">
        <v>7952</v>
      </c>
      <c r="G9210" s="4">
        <v>95237999</v>
      </c>
      <c r="H9210" t="s">
        <v>9707</v>
      </c>
      <c r="I9210" s="2">
        <v>46211.747337962966</v>
      </c>
      <c r="J9210" s="4">
        <v>50000000</v>
      </c>
      <c r="K9210" s="4" t="s">
        <v>74</v>
      </c>
      <c r="L9210" s="5">
        <v>232.9</v>
      </c>
      <c r="M9210" s="5">
        <v>95.237999000000002</v>
      </c>
      <c r="N9210" s="5">
        <v>50</v>
      </c>
      <c r="O9210" s="5" t="str">
        <f t="shared" si="143"/>
        <v>0,440000</v>
      </c>
      <c r="P9210" s="5" t="s">
        <v>10556</v>
      </c>
      <c r="Q9210" s="5" t="s">
        <v>11236</v>
      </c>
    </row>
    <row r="9211" spans="1:17" x14ac:dyDescent="0.25">
      <c r="A9211">
        <v>65091</v>
      </c>
      <c r="B9211" t="s">
        <v>30</v>
      </c>
      <c r="C9211" s="7">
        <v>46211.788969907408</v>
      </c>
      <c r="D9211" s="4">
        <v>232900000</v>
      </c>
      <c r="E9211" t="s">
        <v>7951</v>
      </c>
      <c r="F9211" t="s">
        <v>7952</v>
      </c>
      <c r="G9211" s="4">
        <v>95237999</v>
      </c>
      <c r="H9211" t="s">
        <v>9708</v>
      </c>
      <c r="I9211" s="2">
        <v>46211.747337962966</v>
      </c>
      <c r="J9211" s="4">
        <v>50000000</v>
      </c>
      <c r="K9211" s="4" t="s">
        <v>74</v>
      </c>
      <c r="L9211" s="5">
        <v>232.9</v>
      </c>
      <c r="M9211" s="5">
        <v>95.237999000000002</v>
      </c>
      <c r="N9211" s="5">
        <v>50</v>
      </c>
      <c r="O9211" s="5" t="str">
        <f t="shared" si="143"/>
        <v>0,440000</v>
      </c>
      <c r="P9211" s="5" t="s">
        <v>11235</v>
      </c>
      <c r="Q9211" s="5" t="s">
        <v>11236</v>
      </c>
    </row>
    <row r="9212" spans="1:17" x14ac:dyDescent="0.25">
      <c r="A9212">
        <v>65092</v>
      </c>
      <c r="B9212" t="s">
        <v>30</v>
      </c>
      <c r="C9212" s="7">
        <v>46211.788981481484</v>
      </c>
      <c r="D9212" s="4">
        <v>232900000</v>
      </c>
      <c r="E9212" t="s">
        <v>7951</v>
      </c>
      <c r="F9212" t="s">
        <v>7952</v>
      </c>
      <c r="G9212" s="4">
        <v>95237999</v>
      </c>
      <c r="H9212" t="s">
        <v>9709</v>
      </c>
      <c r="I9212" s="2">
        <v>46211.747418981482</v>
      </c>
      <c r="J9212" s="4">
        <v>50000000</v>
      </c>
      <c r="K9212" s="4" t="s">
        <v>74</v>
      </c>
      <c r="L9212" s="5">
        <v>232.9</v>
      </c>
      <c r="M9212" s="5">
        <v>95.237999000000002</v>
      </c>
      <c r="N9212" s="5">
        <v>50</v>
      </c>
      <c r="O9212" s="5" t="str">
        <f t="shared" si="143"/>
        <v>0,440000</v>
      </c>
      <c r="P9212" s="5" t="s">
        <v>11235</v>
      </c>
      <c r="Q9212" s="5" t="s">
        <v>11236</v>
      </c>
    </row>
    <row r="9213" spans="1:17" x14ac:dyDescent="0.25">
      <c r="A9213">
        <v>65093</v>
      </c>
      <c r="B9213" t="s">
        <v>30</v>
      </c>
      <c r="C9213" s="7">
        <v>46211.788993055554</v>
      </c>
      <c r="D9213" s="4">
        <v>232900000</v>
      </c>
      <c r="E9213" t="s">
        <v>6175</v>
      </c>
      <c r="F9213" t="s">
        <v>7952</v>
      </c>
      <c r="G9213" s="4">
        <v>95237999</v>
      </c>
      <c r="H9213" t="s">
        <v>9710</v>
      </c>
      <c r="I9213" s="2">
        <v>46211.747418981482</v>
      </c>
      <c r="J9213" s="4">
        <v>50000000</v>
      </c>
      <c r="K9213" s="4" t="s">
        <v>74</v>
      </c>
      <c r="L9213" s="5">
        <v>232.9</v>
      </c>
      <c r="M9213" s="5">
        <v>95.237999000000002</v>
      </c>
      <c r="N9213" s="5">
        <v>50</v>
      </c>
      <c r="O9213" s="5" t="str">
        <f t="shared" si="143"/>
        <v>0,440000</v>
      </c>
      <c r="P9213" s="5" t="s">
        <v>10556</v>
      </c>
      <c r="Q9213" s="5" t="s">
        <v>11236</v>
      </c>
    </row>
    <row r="9214" spans="1:17" x14ac:dyDescent="0.25">
      <c r="A9214">
        <v>65094</v>
      </c>
      <c r="B9214" t="s">
        <v>30</v>
      </c>
      <c r="C9214" s="7">
        <v>46211.789004629631</v>
      </c>
      <c r="D9214" s="4">
        <v>233100000</v>
      </c>
      <c r="E9214" t="s">
        <v>7951</v>
      </c>
      <c r="F9214" t="s">
        <v>9403</v>
      </c>
      <c r="G9214" s="4">
        <v>95237999</v>
      </c>
      <c r="H9214" t="s">
        <v>9711</v>
      </c>
      <c r="I9214" s="2">
        <v>46211.747418981482</v>
      </c>
      <c r="J9214" s="4">
        <v>49900000</v>
      </c>
      <c r="K9214" s="4" t="s">
        <v>74</v>
      </c>
      <c r="L9214" s="5">
        <v>233.1</v>
      </c>
      <c r="M9214" s="5">
        <v>95.237999000000002</v>
      </c>
      <c r="N9214" s="5">
        <v>49.9</v>
      </c>
      <c r="O9214" s="5" t="str">
        <f t="shared" si="143"/>
        <v>0,440000</v>
      </c>
      <c r="P9214" s="5" t="s">
        <v>11235</v>
      </c>
      <c r="Q9214" s="5" t="s">
        <v>11636</v>
      </c>
    </row>
    <row r="9215" spans="1:17" x14ac:dyDescent="0.25">
      <c r="A9215">
        <v>65095</v>
      </c>
      <c r="B9215" t="s">
        <v>30</v>
      </c>
      <c r="C9215" s="7">
        <v>46211.7890162037</v>
      </c>
      <c r="D9215" s="4">
        <v>233200000</v>
      </c>
      <c r="E9215" t="s">
        <v>7951</v>
      </c>
      <c r="F9215" t="s">
        <v>7949</v>
      </c>
      <c r="G9215" s="4">
        <v>95237999</v>
      </c>
      <c r="H9215" t="s">
        <v>9712</v>
      </c>
      <c r="I9215" s="2">
        <v>46211.747418981482</v>
      </c>
      <c r="J9215" s="4">
        <v>49900000</v>
      </c>
      <c r="K9215" s="4" t="s">
        <v>74</v>
      </c>
      <c r="L9215" s="5">
        <v>233.2</v>
      </c>
      <c r="M9215" s="5">
        <v>95.237999000000002</v>
      </c>
      <c r="N9215" s="5">
        <v>49.9</v>
      </c>
      <c r="O9215" s="5" t="str">
        <f t="shared" si="143"/>
        <v>0,440000</v>
      </c>
      <c r="P9215" s="5" t="s">
        <v>11235</v>
      </c>
      <c r="Q9215" s="5" t="s">
        <v>11234</v>
      </c>
    </row>
    <row r="9216" spans="1:17" x14ac:dyDescent="0.25">
      <c r="A9216">
        <v>65096</v>
      </c>
      <c r="B9216" t="s">
        <v>30</v>
      </c>
      <c r="C9216" s="7">
        <v>46211.789027777777</v>
      </c>
      <c r="D9216" s="4">
        <v>233200000</v>
      </c>
      <c r="E9216" t="s">
        <v>7951</v>
      </c>
      <c r="F9216" t="s">
        <v>7949</v>
      </c>
      <c r="G9216" s="4">
        <v>95237999</v>
      </c>
      <c r="H9216" t="s">
        <v>9713</v>
      </c>
      <c r="I9216" s="2">
        <v>46211.747418981482</v>
      </c>
      <c r="J9216" s="4">
        <v>49900000</v>
      </c>
      <c r="K9216" s="4" t="s">
        <v>74</v>
      </c>
      <c r="L9216" s="5">
        <v>233.2</v>
      </c>
      <c r="M9216" s="5">
        <v>95.237999000000002</v>
      </c>
      <c r="N9216" s="5">
        <v>49.9</v>
      </c>
      <c r="O9216" s="5" t="str">
        <f t="shared" si="143"/>
        <v>0,440000</v>
      </c>
      <c r="P9216" s="5" t="s">
        <v>11235</v>
      </c>
      <c r="Q9216" s="5" t="s">
        <v>11234</v>
      </c>
    </row>
    <row r="9217" spans="1:17" x14ac:dyDescent="0.25">
      <c r="A9217">
        <v>65097</v>
      </c>
      <c r="B9217" t="s">
        <v>30</v>
      </c>
      <c r="C9217" s="7">
        <v>46211.789039351854</v>
      </c>
      <c r="D9217" s="4">
        <v>233100000</v>
      </c>
      <c r="E9217" t="s">
        <v>7951</v>
      </c>
      <c r="F9217" t="s">
        <v>7952</v>
      </c>
      <c r="G9217" s="4">
        <v>95237999</v>
      </c>
      <c r="H9217" t="s">
        <v>9714</v>
      </c>
      <c r="I9217" s="2">
        <v>46211.747418981482</v>
      </c>
      <c r="J9217" s="4">
        <v>50000000</v>
      </c>
      <c r="K9217" s="4" t="s">
        <v>74</v>
      </c>
      <c r="L9217" s="5">
        <v>233.1</v>
      </c>
      <c r="M9217" s="5">
        <v>95.237999000000002</v>
      </c>
      <c r="N9217" s="5">
        <v>50</v>
      </c>
      <c r="O9217" s="5" t="str">
        <f t="shared" si="143"/>
        <v>0,440000</v>
      </c>
      <c r="P9217" s="5" t="s">
        <v>11235</v>
      </c>
      <c r="Q9217" s="5" t="s">
        <v>11236</v>
      </c>
    </row>
    <row r="9218" spans="1:17" x14ac:dyDescent="0.25">
      <c r="A9218">
        <v>65098</v>
      </c>
      <c r="B9218" t="s">
        <v>30</v>
      </c>
      <c r="C9218" s="7">
        <v>46211.789050925923</v>
      </c>
      <c r="D9218" s="4">
        <v>233100000</v>
      </c>
      <c r="E9218" t="s">
        <v>7951</v>
      </c>
      <c r="F9218" t="s">
        <v>7952</v>
      </c>
      <c r="G9218" s="4">
        <v>95237999</v>
      </c>
      <c r="H9218" t="s">
        <v>9715</v>
      </c>
      <c r="I9218" s="2">
        <v>46211.747418981482</v>
      </c>
      <c r="J9218" s="4">
        <v>49900000</v>
      </c>
      <c r="K9218" s="4" t="s">
        <v>74</v>
      </c>
      <c r="L9218" s="5">
        <v>233.1</v>
      </c>
      <c r="M9218" s="5">
        <v>95.237999000000002</v>
      </c>
      <c r="N9218" s="5">
        <v>49.9</v>
      </c>
      <c r="O9218" s="5" t="str">
        <f t="shared" si="143"/>
        <v>0,440000</v>
      </c>
      <c r="P9218" s="5" t="s">
        <v>11235</v>
      </c>
      <c r="Q9218" s="5" t="s">
        <v>11236</v>
      </c>
    </row>
    <row r="9219" spans="1:17" x14ac:dyDescent="0.25">
      <c r="A9219">
        <v>65099</v>
      </c>
      <c r="B9219" t="s">
        <v>30</v>
      </c>
      <c r="C9219" s="7">
        <v>46211.7890625</v>
      </c>
      <c r="D9219" s="4">
        <v>233100000</v>
      </c>
      <c r="E9219" t="s">
        <v>9640</v>
      </c>
      <c r="F9219" t="s">
        <v>9403</v>
      </c>
      <c r="G9219" s="4">
        <v>95237999</v>
      </c>
      <c r="H9219" t="s">
        <v>9716</v>
      </c>
      <c r="I9219" s="2">
        <v>46211.747418981482</v>
      </c>
      <c r="J9219" s="4">
        <v>49900000</v>
      </c>
      <c r="K9219" s="4" t="s">
        <v>74</v>
      </c>
      <c r="L9219" s="5">
        <v>233.1</v>
      </c>
      <c r="M9219" s="5">
        <v>95.237999000000002</v>
      </c>
      <c r="N9219" s="5">
        <v>49.9</v>
      </c>
      <c r="O9219" s="5" t="str">
        <f t="shared" ref="O9219:O9282" si="144">SUBSTITUTE(K9219,".",",")</f>
        <v>0,440000</v>
      </c>
      <c r="P9219" s="5" t="s">
        <v>11688</v>
      </c>
      <c r="Q9219" s="5" t="s">
        <v>11636</v>
      </c>
    </row>
    <row r="9220" spans="1:17" x14ac:dyDescent="0.25">
      <c r="A9220">
        <v>65100</v>
      </c>
      <c r="B9220" t="s">
        <v>30</v>
      </c>
      <c r="C9220" s="7">
        <v>46211.789074074077</v>
      </c>
      <c r="D9220" s="4">
        <v>233100000</v>
      </c>
      <c r="E9220" t="s">
        <v>9640</v>
      </c>
      <c r="F9220" t="s">
        <v>9403</v>
      </c>
      <c r="G9220" s="4">
        <v>95237999</v>
      </c>
      <c r="H9220" t="s">
        <v>9717</v>
      </c>
      <c r="I9220" s="2">
        <v>46211.747418981482</v>
      </c>
      <c r="J9220" s="4">
        <v>49900000</v>
      </c>
      <c r="K9220" s="4" t="s">
        <v>74</v>
      </c>
      <c r="L9220" s="5">
        <v>233.1</v>
      </c>
      <c r="M9220" s="5">
        <v>95.237999000000002</v>
      </c>
      <c r="N9220" s="5">
        <v>49.9</v>
      </c>
      <c r="O9220" s="5" t="str">
        <f t="shared" si="144"/>
        <v>0,440000</v>
      </c>
      <c r="P9220" s="5" t="s">
        <v>11688</v>
      </c>
      <c r="Q9220" s="5" t="s">
        <v>11636</v>
      </c>
    </row>
    <row r="9221" spans="1:17" x14ac:dyDescent="0.25">
      <c r="A9221">
        <v>65101</v>
      </c>
      <c r="B9221" t="s">
        <v>30</v>
      </c>
      <c r="C9221" s="7">
        <v>46211.789085648146</v>
      </c>
      <c r="D9221" s="4">
        <v>233100000</v>
      </c>
      <c r="E9221" t="s">
        <v>9640</v>
      </c>
      <c r="F9221" t="s">
        <v>7952</v>
      </c>
      <c r="G9221" s="4">
        <v>95237999</v>
      </c>
      <c r="H9221" t="s">
        <v>9718</v>
      </c>
      <c r="I9221" s="2">
        <v>46211.747418981482</v>
      </c>
      <c r="J9221" s="4">
        <v>49900000</v>
      </c>
      <c r="K9221" s="4" t="s">
        <v>74</v>
      </c>
      <c r="L9221" s="5">
        <v>233.1</v>
      </c>
      <c r="M9221" s="5">
        <v>95.237999000000002</v>
      </c>
      <c r="N9221" s="5">
        <v>49.9</v>
      </c>
      <c r="O9221" s="5" t="str">
        <f t="shared" si="144"/>
        <v>0,440000</v>
      </c>
      <c r="P9221" s="5" t="s">
        <v>11688</v>
      </c>
      <c r="Q9221" s="5" t="s">
        <v>11236</v>
      </c>
    </row>
    <row r="9222" spans="1:17" x14ac:dyDescent="0.25">
      <c r="A9222">
        <v>65102</v>
      </c>
      <c r="B9222" t="s">
        <v>30</v>
      </c>
      <c r="C9222" s="7">
        <v>46211.789097222223</v>
      </c>
      <c r="D9222" s="4">
        <v>233100000</v>
      </c>
      <c r="E9222" t="s">
        <v>9640</v>
      </c>
      <c r="F9222" t="s">
        <v>7952</v>
      </c>
      <c r="G9222" s="4">
        <v>95237999</v>
      </c>
      <c r="H9222" t="s">
        <v>9719</v>
      </c>
      <c r="I9222" s="2">
        <v>46211.747534722221</v>
      </c>
      <c r="J9222" s="4">
        <v>50000000</v>
      </c>
      <c r="K9222" s="4" t="s">
        <v>74</v>
      </c>
      <c r="L9222" s="5">
        <v>233.1</v>
      </c>
      <c r="M9222" s="5">
        <v>95.237999000000002</v>
      </c>
      <c r="N9222" s="5">
        <v>50</v>
      </c>
      <c r="O9222" s="5" t="str">
        <f t="shared" si="144"/>
        <v>0,440000</v>
      </c>
      <c r="P9222" s="5" t="s">
        <v>11688</v>
      </c>
      <c r="Q9222" s="5" t="s">
        <v>11236</v>
      </c>
    </row>
    <row r="9223" spans="1:17" x14ac:dyDescent="0.25">
      <c r="A9223">
        <v>65103</v>
      </c>
      <c r="B9223" t="s">
        <v>30</v>
      </c>
      <c r="C9223" s="7">
        <v>46211.7891087963</v>
      </c>
      <c r="D9223" s="4">
        <v>233100000</v>
      </c>
      <c r="E9223" t="s">
        <v>7951</v>
      </c>
      <c r="F9223" t="s">
        <v>9631</v>
      </c>
      <c r="G9223" s="4">
        <v>95237999</v>
      </c>
      <c r="H9223" t="s">
        <v>9720</v>
      </c>
      <c r="I9223" s="2">
        <v>46211.747534722221</v>
      </c>
      <c r="J9223" s="4">
        <v>49900000</v>
      </c>
      <c r="K9223" s="4" t="s">
        <v>74</v>
      </c>
      <c r="L9223" s="5">
        <v>233.1</v>
      </c>
      <c r="M9223" s="5">
        <v>95.237999000000002</v>
      </c>
      <c r="N9223" s="5">
        <v>49.9</v>
      </c>
      <c r="O9223" s="5" t="str">
        <f t="shared" si="144"/>
        <v>0,440000</v>
      </c>
      <c r="P9223" s="5" t="s">
        <v>11235</v>
      </c>
      <c r="Q9223" s="5" t="s">
        <v>11687</v>
      </c>
    </row>
    <row r="9224" spans="1:17" x14ac:dyDescent="0.25">
      <c r="A9224">
        <v>65104</v>
      </c>
      <c r="B9224" t="s">
        <v>30</v>
      </c>
      <c r="C9224" s="7">
        <v>46211.789120370369</v>
      </c>
      <c r="D9224" s="4">
        <v>233100000</v>
      </c>
      <c r="E9224" t="s">
        <v>9382</v>
      </c>
      <c r="F9224" t="s">
        <v>7952</v>
      </c>
      <c r="G9224" s="4">
        <v>95237999</v>
      </c>
      <c r="H9224" t="s">
        <v>9721</v>
      </c>
      <c r="I9224" s="2">
        <v>46211.747534722221</v>
      </c>
      <c r="J9224" s="4">
        <v>49900000</v>
      </c>
      <c r="K9224" s="4" t="s">
        <v>74</v>
      </c>
      <c r="L9224" s="5">
        <v>233.1</v>
      </c>
      <c r="M9224" s="5">
        <v>95.237999000000002</v>
      </c>
      <c r="N9224" s="5">
        <v>49.9</v>
      </c>
      <c r="O9224" s="5" t="str">
        <f t="shared" si="144"/>
        <v>0,440000</v>
      </c>
      <c r="P9224" s="5" t="s">
        <v>11629</v>
      </c>
      <c r="Q9224" s="5" t="s">
        <v>11236</v>
      </c>
    </row>
    <row r="9225" spans="1:17" x14ac:dyDescent="0.25">
      <c r="A9225">
        <v>65105</v>
      </c>
      <c r="B9225" t="s">
        <v>30</v>
      </c>
      <c r="C9225" s="7">
        <v>46211.789131944446</v>
      </c>
      <c r="D9225" s="4">
        <v>233000000</v>
      </c>
      <c r="E9225" t="s">
        <v>9640</v>
      </c>
      <c r="F9225" t="s">
        <v>7952</v>
      </c>
      <c r="G9225" s="4">
        <v>95237999</v>
      </c>
      <c r="H9225" t="s">
        <v>9722</v>
      </c>
      <c r="I9225" s="2">
        <v>46211.747534722221</v>
      </c>
      <c r="J9225" s="4">
        <v>49900000</v>
      </c>
      <c r="K9225" s="4" t="s">
        <v>74</v>
      </c>
      <c r="L9225" s="5">
        <v>233</v>
      </c>
      <c r="M9225" s="5">
        <v>95.237999000000002</v>
      </c>
      <c r="N9225" s="5">
        <v>49.9</v>
      </c>
      <c r="O9225" s="5" t="str">
        <f t="shared" si="144"/>
        <v>0,440000</v>
      </c>
      <c r="P9225" s="5" t="s">
        <v>11688</v>
      </c>
      <c r="Q9225" s="5" t="s">
        <v>11236</v>
      </c>
    </row>
    <row r="9226" spans="1:17" x14ac:dyDescent="0.25">
      <c r="A9226">
        <v>65106</v>
      </c>
      <c r="B9226" t="s">
        <v>30</v>
      </c>
      <c r="C9226" s="7">
        <v>46211.789143518516</v>
      </c>
      <c r="D9226" s="4">
        <v>233000000</v>
      </c>
      <c r="E9226" t="s">
        <v>6175</v>
      </c>
      <c r="F9226" t="s">
        <v>7952</v>
      </c>
      <c r="G9226" s="4">
        <v>95237999</v>
      </c>
      <c r="H9226" t="s">
        <v>9723</v>
      </c>
      <c r="I9226" s="2">
        <v>46211.747534722221</v>
      </c>
      <c r="J9226" s="4">
        <v>49900000</v>
      </c>
      <c r="K9226" s="4" t="s">
        <v>74</v>
      </c>
      <c r="L9226" s="5">
        <v>233</v>
      </c>
      <c r="M9226" s="5">
        <v>95.237999000000002</v>
      </c>
      <c r="N9226" s="5">
        <v>49.9</v>
      </c>
      <c r="O9226" s="5" t="str">
        <f t="shared" si="144"/>
        <v>0,440000</v>
      </c>
      <c r="P9226" s="5" t="s">
        <v>10556</v>
      </c>
      <c r="Q9226" s="5" t="s">
        <v>11236</v>
      </c>
    </row>
    <row r="9227" spans="1:17" x14ac:dyDescent="0.25">
      <c r="A9227">
        <v>65107</v>
      </c>
      <c r="B9227" t="s">
        <v>30</v>
      </c>
      <c r="C9227" s="7">
        <v>46211.789155092592</v>
      </c>
      <c r="D9227" s="4">
        <v>233000000</v>
      </c>
      <c r="E9227" t="s">
        <v>6175</v>
      </c>
      <c r="F9227" t="s">
        <v>7952</v>
      </c>
      <c r="G9227" s="4">
        <v>95237999</v>
      </c>
      <c r="H9227" t="s">
        <v>9724</v>
      </c>
      <c r="I9227" s="2">
        <v>46211.747534722221</v>
      </c>
      <c r="J9227" s="4">
        <v>49900000</v>
      </c>
      <c r="K9227" s="4" t="s">
        <v>74</v>
      </c>
      <c r="L9227" s="5">
        <v>233</v>
      </c>
      <c r="M9227" s="5">
        <v>95.237999000000002</v>
      </c>
      <c r="N9227" s="5">
        <v>49.9</v>
      </c>
      <c r="O9227" s="5" t="str">
        <f t="shared" si="144"/>
        <v>0,440000</v>
      </c>
      <c r="P9227" s="5" t="s">
        <v>10556</v>
      </c>
      <c r="Q9227" s="5" t="s">
        <v>11236</v>
      </c>
    </row>
    <row r="9228" spans="1:17" x14ac:dyDescent="0.25">
      <c r="A9228">
        <v>65108</v>
      </c>
      <c r="B9228" t="s">
        <v>30</v>
      </c>
      <c r="C9228" s="7">
        <v>46211.789166666669</v>
      </c>
      <c r="D9228" s="4">
        <v>233000000</v>
      </c>
      <c r="E9228" t="s">
        <v>7951</v>
      </c>
      <c r="F9228" t="s">
        <v>7949</v>
      </c>
      <c r="G9228" s="4">
        <v>95237999</v>
      </c>
      <c r="H9228" t="s">
        <v>9725</v>
      </c>
      <c r="I9228" s="2">
        <v>46211.747534722221</v>
      </c>
      <c r="J9228" s="4">
        <v>49900000</v>
      </c>
      <c r="K9228" s="4" t="s">
        <v>74</v>
      </c>
      <c r="L9228" s="5">
        <v>233</v>
      </c>
      <c r="M9228" s="5">
        <v>95.237999000000002</v>
      </c>
      <c r="N9228" s="5">
        <v>49.9</v>
      </c>
      <c r="O9228" s="5" t="str">
        <f t="shared" si="144"/>
        <v>0,440000</v>
      </c>
      <c r="P9228" s="5" t="s">
        <v>11235</v>
      </c>
      <c r="Q9228" s="5" t="s">
        <v>11234</v>
      </c>
    </row>
    <row r="9229" spans="1:17" x14ac:dyDescent="0.25">
      <c r="A9229">
        <v>65109</v>
      </c>
      <c r="B9229" t="s">
        <v>30</v>
      </c>
      <c r="C9229" s="7">
        <v>46211.789178240739</v>
      </c>
      <c r="D9229" s="4">
        <v>233000000</v>
      </c>
      <c r="E9229" t="s">
        <v>9640</v>
      </c>
      <c r="F9229" t="s">
        <v>7949</v>
      </c>
      <c r="G9229" s="4">
        <v>95237999</v>
      </c>
      <c r="H9229" t="s">
        <v>9726</v>
      </c>
      <c r="I9229" s="2">
        <v>46211.747534722221</v>
      </c>
      <c r="J9229" s="4">
        <v>49900000</v>
      </c>
      <c r="K9229" s="4" t="s">
        <v>74</v>
      </c>
      <c r="L9229" s="5">
        <v>233</v>
      </c>
      <c r="M9229" s="5">
        <v>95.237999000000002</v>
      </c>
      <c r="N9229" s="5">
        <v>49.9</v>
      </c>
      <c r="O9229" s="5" t="str">
        <f t="shared" si="144"/>
        <v>0,440000</v>
      </c>
      <c r="P9229" s="5" t="s">
        <v>11688</v>
      </c>
      <c r="Q9229" s="5" t="s">
        <v>11234</v>
      </c>
    </row>
    <row r="9230" spans="1:17" x14ac:dyDescent="0.25">
      <c r="A9230">
        <v>65110</v>
      </c>
      <c r="B9230" t="s">
        <v>30</v>
      </c>
      <c r="C9230" s="7">
        <v>46211.789189814815</v>
      </c>
      <c r="D9230" s="4">
        <v>233000000</v>
      </c>
      <c r="E9230" t="s">
        <v>9640</v>
      </c>
      <c r="F9230" t="s">
        <v>7952</v>
      </c>
      <c r="G9230" s="4">
        <v>95237999</v>
      </c>
      <c r="H9230" t="s">
        <v>9727</v>
      </c>
      <c r="I9230" s="2">
        <v>46211.747534722221</v>
      </c>
      <c r="J9230" s="4">
        <v>49900000</v>
      </c>
      <c r="K9230" s="4" t="s">
        <v>74</v>
      </c>
      <c r="L9230" s="5">
        <v>233</v>
      </c>
      <c r="M9230" s="5">
        <v>95.237999000000002</v>
      </c>
      <c r="N9230" s="5">
        <v>49.9</v>
      </c>
      <c r="O9230" s="5" t="str">
        <f t="shared" si="144"/>
        <v>0,440000</v>
      </c>
      <c r="P9230" s="5" t="s">
        <v>11688</v>
      </c>
      <c r="Q9230" s="5" t="s">
        <v>11236</v>
      </c>
    </row>
    <row r="9231" spans="1:17" x14ac:dyDescent="0.25">
      <c r="A9231">
        <v>65111</v>
      </c>
      <c r="B9231" t="s">
        <v>30</v>
      </c>
      <c r="C9231" s="7">
        <v>46211.789201388892</v>
      </c>
      <c r="D9231" s="4">
        <v>233000000</v>
      </c>
      <c r="E9231" t="s">
        <v>9640</v>
      </c>
      <c r="F9231" t="s">
        <v>7952</v>
      </c>
      <c r="G9231" s="4">
        <v>95237999</v>
      </c>
      <c r="H9231" t="s">
        <v>9728</v>
      </c>
      <c r="I9231" s="2">
        <v>46211.747534722221</v>
      </c>
      <c r="J9231" s="4">
        <v>49900000</v>
      </c>
      <c r="K9231" s="4" t="s">
        <v>74</v>
      </c>
      <c r="L9231" s="5">
        <v>233</v>
      </c>
      <c r="M9231" s="5">
        <v>95.237999000000002</v>
      </c>
      <c r="N9231" s="5">
        <v>49.9</v>
      </c>
      <c r="O9231" s="5" t="str">
        <f t="shared" si="144"/>
        <v>0,440000</v>
      </c>
      <c r="P9231" s="5" t="s">
        <v>11688</v>
      </c>
      <c r="Q9231" s="5" t="s">
        <v>11236</v>
      </c>
    </row>
    <row r="9232" spans="1:17" x14ac:dyDescent="0.25">
      <c r="A9232">
        <v>65112</v>
      </c>
      <c r="B9232" t="s">
        <v>30</v>
      </c>
      <c r="C9232" s="7">
        <v>46211.789212962962</v>
      </c>
      <c r="D9232" s="4">
        <v>232900000</v>
      </c>
      <c r="E9232" t="s">
        <v>9379</v>
      </c>
      <c r="F9232" t="s">
        <v>7949</v>
      </c>
      <c r="G9232" s="4">
        <v>95237999</v>
      </c>
      <c r="H9232" t="s">
        <v>9729</v>
      </c>
      <c r="I9232" s="2">
        <v>46211.747650462959</v>
      </c>
      <c r="J9232" s="4">
        <v>49900000</v>
      </c>
      <c r="K9232" s="4" t="s">
        <v>74</v>
      </c>
      <c r="L9232" s="5">
        <v>232.9</v>
      </c>
      <c r="M9232" s="5">
        <v>95.237999000000002</v>
      </c>
      <c r="N9232" s="5">
        <v>49.9</v>
      </c>
      <c r="O9232" s="5" t="str">
        <f t="shared" si="144"/>
        <v>0,440000</v>
      </c>
      <c r="P9232" s="5" t="s">
        <v>11628</v>
      </c>
      <c r="Q9232" s="5" t="s">
        <v>11234</v>
      </c>
    </row>
    <row r="9233" spans="1:17" x14ac:dyDescent="0.25">
      <c r="A9233">
        <v>65113</v>
      </c>
      <c r="B9233" t="s">
        <v>30</v>
      </c>
      <c r="C9233" s="7">
        <v>46211.789224537039</v>
      </c>
      <c r="D9233" s="4">
        <v>232900000</v>
      </c>
      <c r="E9233" t="s">
        <v>9690</v>
      </c>
      <c r="F9233" t="s">
        <v>9730</v>
      </c>
      <c r="G9233" s="4">
        <v>95237999</v>
      </c>
      <c r="H9233" t="s">
        <v>9731</v>
      </c>
      <c r="I9233" s="2">
        <v>46211.747650462959</v>
      </c>
      <c r="J9233" s="4">
        <v>49900000</v>
      </c>
      <c r="K9233" s="4" t="s">
        <v>74</v>
      </c>
      <c r="L9233" s="5">
        <v>232.9</v>
      </c>
      <c r="M9233" s="5">
        <v>95.237999000000002</v>
      </c>
      <c r="N9233" s="5">
        <v>49.9</v>
      </c>
      <c r="O9233" s="5" t="str">
        <f t="shared" si="144"/>
        <v>0,440000</v>
      </c>
      <c r="P9233" s="5" t="s">
        <v>11690</v>
      </c>
      <c r="Q9233" s="5" t="s">
        <v>11691</v>
      </c>
    </row>
    <row r="9234" spans="1:17" x14ac:dyDescent="0.25">
      <c r="A9234">
        <v>65114</v>
      </c>
      <c r="B9234" t="s">
        <v>30</v>
      </c>
      <c r="C9234" s="7">
        <v>46211.789236111108</v>
      </c>
      <c r="D9234" s="4">
        <v>232900000</v>
      </c>
      <c r="E9234" t="s">
        <v>9732</v>
      </c>
      <c r="F9234" t="s">
        <v>1626</v>
      </c>
      <c r="G9234" s="4">
        <v>95237999</v>
      </c>
      <c r="H9234" t="s">
        <v>9733</v>
      </c>
      <c r="I9234" s="2">
        <v>46211.747650462959</v>
      </c>
      <c r="J9234" s="4">
        <v>49900000</v>
      </c>
      <c r="K9234" s="4" t="s">
        <v>91</v>
      </c>
      <c r="L9234" s="5">
        <v>232.9</v>
      </c>
      <c r="M9234" s="5">
        <v>95.237999000000002</v>
      </c>
      <c r="N9234" s="5">
        <v>49.9</v>
      </c>
      <c r="O9234" s="5" t="str">
        <f t="shared" si="144"/>
        <v>0,460000</v>
      </c>
      <c r="P9234" s="5" t="s">
        <v>11692</v>
      </c>
      <c r="Q9234" s="5" t="s">
        <v>10898</v>
      </c>
    </row>
    <row r="9235" spans="1:17" x14ac:dyDescent="0.25">
      <c r="A9235">
        <v>65115</v>
      </c>
      <c r="B9235" t="s">
        <v>30</v>
      </c>
      <c r="C9235" s="7">
        <v>46211.789247685185</v>
      </c>
      <c r="D9235" s="4">
        <v>232900000</v>
      </c>
      <c r="E9235" t="s">
        <v>9732</v>
      </c>
      <c r="F9235" t="s">
        <v>1626</v>
      </c>
      <c r="G9235" s="4">
        <v>95237999</v>
      </c>
      <c r="H9235" t="s">
        <v>9734</v>
      </c>
      <c r="I9235" s="2">
        <v>46211.747650462959</v>
      </c>
      <c r="J9235" s="4">
        <v>49900000</v>
      </c>
      <c r="K9235" s="4" t="s">
        <v>91</v>
      </c>
      <c r="L9235" s="5">
        <v>232.9</v>
      </c>
      <c r="M9235" s="5">
        <v>95.237999000000002</v>
      </c>
      <c r="N9235" s="5">
        <v>49.9</v>
      </c>
      <c r="O9235" s="5" t="str">
        <f t="shared" si="144"/>
        <v>0,460000</v>
      </c>
      <c r="P9235" s="5" t="s">
        <v>11692</v>
      </c>
      <c r="Q9235" s="5" t="s">
        <v>10898</v>
      </c>
    </row>
    <row r="9236" spans="1:17" x14ac:dyDescent="0.25">
      <c r="A9236">
        <v>65116</v>
      </c>
      <c r="B9236" t="s">
        <v>30</v>
      </c>
      <c r="C9236" s="7">
        <v>46211.789259259262</v>
      </c>
      <c r="D9236" s="4">
        <v>232800000</v>
      </c>
      <c r="E9236" t="s">
        <v>1243</v>
      </c>
      <c r="F9236" t="s">
        <v>9735</v>
      </c>
      <c r="G9236" s="4">
        <v>95237999</v>
      </c>
      <c r="H9236" t="s">
        <v>9736</v>
      </c>
      <c r="I9236" s="2">
        <v>46211.747650462959</v>
      </c>
      <c r="J9236" s="4">
        <v>49900000</v>
      </c>
      <c r="K9236" s="4" t="s">
        <v>97</v>
      </c>
      <c r="L9236" s="5">
        <v>232.8</v>
      </c>
      <c r="M9236" s="5">
        <v>95.237999000000002</v>
      </c>
      <c r="N9236" s="5">
        <v>49.9</v>
      </c>
      <c r="O9236" s="5" t="str">
        <f t="shared" si="144"/>
        <v>0,470000</v>
      </c>
      <c r="P9236" s="5" t="s">
        <v>10832</v>
      </c>
      <c r="Q9236" s="5" t="s">
        <v>11693</v>
      </c>
    </row>
    <row r="9237" spans="1:17" x14ac:dyDescent="0.25">
      <c r="A9237">
        <v>65117</v>
      </c>
      <c r="B9237" t="s">
        <v>30</v>
      </c>
      <c r="C9237" s="7">
        <v>46211.789270833331</v>
      </c>
      <c r="D9237" s="4">
        <v>232900000</v>
      </c>
      <c r="E9237" t="s">
        <v>1243</v>
      </c>
      <c r="F9237" t="s">
        <v>1626</v>
      </c>
      <c r="G9237" s="4">
        <v>95237999</v>
      </c>
      <c r="H9237" t="s">
        <v>9737</v>
      </c>
      <c r="I9237" s="2">
        <v>46211.747650462959</v>
      </c>
      <c r="J9237" s="4">
        <v>49900000</v>
      </c>
      <c r="K9237" s="4" t="s">
        <v>97</v>
      </c>
      <c r="L9237" s="5">
        <v>232.9</v>
      </c>
      <c r="M9237" s="5">
        <v>95.237999000000002</v>
      </c>
      <c r="N9237" s="5">
        <v>49.9</v>
      </c>
      <c r="O9237" s="5" t="str">
        <f t="shared" si="144"/>
        <v>0,470000</v>
      </c>
      <c r="P9237" s="5" t="s">
        <v>10832</v>
      </c>
      <c r="Q9237" s="5" t="s">
        <v>10898</v>
      </c>
    </row>
    <row r="9238" spans="1:17" x14ac:dyDescent="0.25">
      <c r="A9238">
        <v>65118</v>
      </c>
      <c r="B9238" t="s">
        <v>30</v>
      </c>
      <c r="C9238" s="7">
        <v>46211.789282407408</v>
      </c>
      <c r="D9238" s="4">
        <v>232900000</v>
      </c>
      <c r="E9238" t="s">
        <v>9738</v>
      </c>
      <c r="F9238" t="s">
        <v>7959</v>
      </c>
      <c r="G9238" s="4">
        <v>95237999</v>
      </c>
      <c r="H9238" t="s">
        <v>9739</v>
      </c>
      <c r="I9238" s="2">
        <v>46211.747650462959</v>
      </c>
      <c r="J9238" s="4">
        <v>49900000</v>
      </c>
      <c r="K9238" s="4" t="s">
        <v>1360</v>
      </c>
      <c r="L9238" s="5">
        <v>232.9</v>
      </c>
      <c r="M9238" s="5">
        <v>95.237999000000002</v>
      </c>
      <c r="N9238" s="5">
        <v>49.9</v>
      </c>
      <c r="O9238" s="5" t="str">
        <f t="shared" si="144"/>
        <v>0,480000</v>
      </c>
      <c r="P9238" s="5" t="s">
        <v>11694</v>
      </c>
      <c r="Q9238" s="5" t="s">
        <v>11240</v>
      </c>
    </row>
    <row r="9239" spans="1:17" x14ac:dyDescent="0.25">
      <c r="A9239">
        <v>65119</v>
      </c>
      <c r="B9239" t="s">
        <v>30</v>
      </c>
      <c r="C9239" s="7">
        <v>46211.789293981485</v>
      </c>
      <c r="D9239" s="4">
        <v>233100000</v>
      </c>
      <c r="E9239" t="s">
        <v>2607</v>
      </c>
      <c r="F9239" t="s">
        <v>2607</v>
      </c>
      <c r="G9239" s="4">
        <v>95237999</v>
      </c>
      <c r="H9239" t="s">
        <v>9740</v>
      </c>
      <c r="I9239" s="2">
        <v>46211.747650462959</v>
      </c>
      <c r="J9239" s="4">
        <v>49900000</v>
      </c>
      <c r="K9239" s="4" t="s">
        <v>2607</v>
      </c>
      <c r="L9239" s="5">
        <v>233.1</v>
      </c>
      <c r="M9239" s="5">
        <v>95.237999000000002</v>
      </c>
      <c r="N9239" s="5">
        <v>49.9</v>
      </c>
      <c r="O9239" s="5" t="str">
        <f t="shared" si="144"/>
        <v>0,000000</v>
      </c>
      <c r="P9239" s="5" t="s">
        <v>10554</v>
      </c>
      <c r="Q9239" s="5" t="s">
        <v>10554</v>
      </c>
    </row>
    <row r="9240" spans="1:17" x14ac:dyDescent="0.25">
      <c r="A9240">
        <v>65120</v>
      </c>
      <c r="B9240" t="s">
        <v>30</v>
      </c>
      <c r="C9240" s="7">
        <v>46211.789305555554</v>
      </c>
      <c r="D9240" s="4">
        <v>233100000</v>
      </c>
      <c r="E9240" t="s">
        <v>2607</v>
      </c>
      <c r="F9240" t="s">
        <v>2607</v>
      </c>
      <c r="G9240" s="4">
        <v>95237999</v>
      </c>
      <c r="H9240" t="s">
        <v>9741</v>
      </c>
      <c r="I9240" s="2">
        <v>46211.747650462959</v>
      </c>
      <c r="J9240" s="4">
        <v>49900000</v>
      </c>
      <c r="K9240" s="4" t="s">
        <v>2607</v>
      </c>
      <c r="L9240" s="5">
        <v>233.1</v>
      </c>
      <c r="M9240" s="5">
        <v>95.237999000000002</v>
      </c>
      <c r="N9240" s="5">
        <v>49.9</v>
      </c>
      <c r="O9240" s="5" t="str">
        <f t="shared" si="144"/>
        <v>0,000000</v>
      </c>
      <c r="P9240" s="5" t="s">
        <v>10554</v>
      </c>
      <c r="Q9240" s="5" t="s">
        <v>10554</v>
      </c>
    </row>
    <row r="9241" spans="1:17" x14ac:dyDescent="0.25">
      <c r="A9241">
        <v>65121</v>
      </c>
      <c r="B9241" t="s">
        <v>30</v>
      </c>
      <c r="C9241" s="7">
        <v>46211.789317129631</v>
      </c>
      <c r="D9241" s="4">
        <v>233100000</v>
      </c>
      <c r="E9241" t="s">
        <v>2607</v>
      </c>
      <c r="F9241" t="s">
        <v>2607</v>
      </c>
      <c r="G9241" s="4">
        <v>95237999</v>
      </c>
      <c r="H9241" t="s">
        <v>9742</v>
      </c>
      <c r="I9241" s="2">
        <v>46211.747650462959</v>
      </c>
      <c r="J9241" s="4">
        <v>49900000</v>
      </c>
      <c r="K9241" s="4" t="s">
        <v>2607</v>
      </c>
      <c r="L9241" s="5">
        <v>233.1</v>
      </c>
      <c r="M9241" s="5">
        <v>95.237999000000002</v>
      </c>
      <c r="N9241" s="5">
        <v>49.9</v>
      </c>
      <c r="O9241" s="5" t="str">
        <f t="shared" si="144"/>
        <v>0,000000</v>
      </c>
      <c r="P9241" s="5" t="s">
        <v>10554</v>
      </c>
      <c r="Q9241" s="5" t="s">
        <v>10554</v>
      </c>
    </row>
    <row r="9242" spans="1:17" x14ac:dyDescent="0.25">
      <c r="A9242">
        <v>65122</v>
      </c>
      <c r="B9242" t="s">
        <v>30</v>
      </c>
      <c r="C9242" s="7">
        <v>46211.7893287037</v>
      </c>
      <c r="D9242" s="4">
        <v>233200000</v>
      </c>
      <c r="E9242" t="s">
        <v>2607</v>
      </c>
      <c r="F9242" t="s">
        <v>2607</v>
      </c>
      <c r="G9242" s="4">
        <v>95237999</v>
      </c>
      <c r="H9242" t="s">
        <v>9743</v>
      </c>
      <c r="I9242" s="2">
        <v>46211.747766203705</v>
      </c>
      <c r="J9242" s="4">
        <v>49900000</v>
      </c>
      <c r="K9242" s="4" t="s">
        <v>2607</v>
      </c>
      <c r="L9242" s="5">
        <v>233.2</v>
      </c>
      <c r="M9242" s="5">
        <v>95.237999000000002</v>
      </c>
      <c r="N9242" s="5">
        <v>49.9</v>
      </c>
      <c r="O9242" s="5" t="str">
        <f t="shared" si="144"/>
        <v>0,000000</v>
      </c>
      <c r="P9242" s="5" t="s">
        <v>10554</v>
      </c>
      <c r="Q9242" s="5" t="s">
        <v>10554</v>
      </c>
    </row>
    <row r="9243" spans="1:17" x14ac:dyDescent="0.25">
      <c r="A9243">
        <v>65123</v>
      </c>
      <c r="B9243" t="s">
        <v>30</v>
      </c>
      <c r="C9243" s="7">
        <v>46211.789340277777</v>
      </c>
      <c r="D9243" s="4">
        <v>233300000</v>
      </c>
      <c r="E9243" t="s">
        <v>2607</v>
      </c>
      <c r="F9243" t="s">
        <v>2607</v>
      </c>
      <c r="G9243" s="4">
        <v>95237999</v>
      </c>
      <c r="H9243" t="s">
        <v>9744</v>
      </c>
      <c r="I9243" s="2">
        <v>46211.747766203705</v>
      </c>
      <c r="J9243" s="4">
        <v>49900000</v>
      </c>
      <c r="K9243" s="4" t="s">
        <v>2607</v>
      </c>
      <c r="L9243" s="5">
        <v>233.3</v>
      </c>
      <c r="M9243" s="5">
        <v>95.237999000000002</v>
      </c>
      <c r="N9243" s="5">
        <v>49.9</v>
      </c>
      <c r="O9243" s="5" t="str">
        <f t="shared" si="144"/>
        <v>0,000000</v>
      </c>
      <c r="P9243" s="5" t="s">
        <v>10554</v>
      </c>
      <c r="Q9243" s="5" t="s">
        <v>10554</v>
      </c>
    </row>
    <row r="9244" spans="1:17" x14ac:dyDescent="0.25">
      <c r="A9244">
        <v>65124</v>
      </c>
      <c r="B9244" t="s">
        <v>30</v>
      </c>
      <c r="C9244" s="7">
        <v>46211.789351851854</v>
      </c>
      <c r="D9244" s="4">
        <v>233400000</v>
      </c>
      <c r="E9244" t="s">
        <v>9745</v>
      </c>
      <c r="F9244" t="s">
        <v>1576</v>
      </c>
      <c r="G9244" s="4">
        <v>95237999</v>
      </c>
      <c r="H9244" t="s">
        <v>9746</v>
      </c>
      <c r="I9244" s="2">
        <v>46211.747766203705</v>
      </c>
      <c r="J9244" s="4">
        <v>49900000</v>
      </c>
      <c r="K9244" s="4" t="s">
        <v>9747</v>
      </c>
      <c r="L9244" s="5">
        <v>233.4</v>
      </c>
      <c r="M9244" s="5">
        <v>95.237999000000002</v>
      </c>
      <c r="N9244" s="5">
        <v>49.9</v>
      </c>
      <c r="O9244" s="5" t="str">
        <f t="shared" si="144"/>
        <v>0,680000</v>
      </c>
      <c r="P9244" s="5" t="s">
        <v>11695</v>
      </c>
      <c r="Q9244" s="5" t="s">
        <v>10888</v>
      </c>
    </row>
    <row r="9245" spans="1:17" x14ac:dyDescent="0.25">
      <c r="A9245">
        <v>65125</v>
      </c>
      <c r="B9245" t="s">
        <v>30</v>
      </c>
      <c r="C9245" s="7">
        <v>46211.789363425924</v>
      </c>
      <c r="D9245" s="4">
        <v>233400000</v>
      </c>
      <c r="E9245" t="s">
        <v>9745</v>
      </c>
      <c r="F9245" t="s">
        <v>1576</v>
      </c>
      <c r="G9245" s="4">
        <v>95237999</v>
      </c>
      <c r="H9245" t="s">
        <v>9748</v>
      </c>
      <c r="I9245" s="2">
        <v>46211.747766203705</v>
      </c>
      <c r="J9245" s="4">
        <v>49900000</v>
      </c>
      <c r="K9245" s="4" t="s">
        <v>9747</v>
      </c>
      <c r="L9245" s="5">
        <v>233.4</v>
      </c>
      <c r="M9245" s="5">
        <v>95.237999000000002</v>
      </c>
      <c r="N9245" s="5">
        <v>49.9</v>
      </c>
      <c r="O9245" s="5" t="str">
        <f t="shared" si="144"/>
        <v>0,680000</v>
      </c>
      <c r="P9245" s="5" t="s">
        <v>11695</v>
      </c>
      <c r="Q9245" s="5" t="s">
        <v>10888</v>
      </c>
    </row>
    <row r="9246" spans="1:17" x14ac:dyDescent="0.25">
      <c r="A9246">
        <v>65126</v>
      </c>
      <c r="B9246" t="s">
        <v>30</v>
      </c>
      <c r="C9246" s="7">
        <v>46211.789375</v>
      </c>
      <c r="D9246" s="4">
        <v>233200000</v>
      </c>
      <c r="E9246" t="s">
        <v>1021</v>
      </c>
      <c r="F9246" t="s">
        <v>9749</v>
      </c>
      <c r="G9246" s="4">
        <v>95237999</v>
      </c>
      <c r="H9246" t="s">
        <v>9750</v>
      </c>
      <c r="I9246" s="2">
        <v>46211.747766203705</v>
      </c>
      <c r="J9246" s="4">
        <v>49900000</v>
      </c>
      <c r="K9246" s="4">
        <v>1</v>
      </c>
      <c r="L9246" s="5">
        <v>233.2</v>
      </c>
      <c r="M9246" s="5">
        <v>95.237999000000002</v>
      </c>
      <c r="N9246" s="5">
        <v>49.9</v>
      </c>
      <c r="O9246" s="5" t="str">
        <f t="shared" si="144"/>
        <v>1</v>
      </c>
      <c r="P9246" s="5" t="s">
        <v>10562</v>
      </c>
      <c r="Q9246" s="5" t="s">
        <v>11696</v>
      </c>
    </row>
    <row r="9247" spans="1:17" x14ac:dyDescent="0.25">
      <c r="A9247">
        <v>65127</v>
      </c>
      <c r="B9247" t="s">
        <v>30</v>
      </c>
      <c r="C9247" s="7">
        <v>46211.789386574077</v>
      </c>
      <c r="D9247" s="4">
        <v>233200000</v>
      </c>
      <c r="E9247" t="s">
        <v>1021</v>
      </c>
      <c r="F9247" t="s">
        <v>9751</v>
      </c>
      <c r="G9247" s="4">
        <v>95237999</v>
      </c>
      <c r="H9247" t="s">
        <v>9752</v>
      </c>
      <c r="I9247" s="2">
        <v>46211.747766203705</v>
      </c>
      <c r="J9247" s="4">
        <v>49900000</v>
      </c>
      <c r="K9247" s="4">
        <v>1</v>
      </c>
      <c r="L9247" s="5">
        <v>233.2</v>
      </c>
      <c r="M9247" s="5">
        <v>95.237999000000002</v>
      </c>
      <c r="N9247" s="5">
        <v>49.9</v>
      </c>
      <c r="O9247" s="5" t="str">
        <f t="shared" si="144"/>
        <v>1</v>
      </c>
      <c r="P9247" s="5" t="s">
        <v>10562</v>
      </c>
      <c r="Q9247" s="5" t="s">
        <v>11697</v>
      </c>
    </row>
    <row r="9248" spans="1:17" x14ac:dyDescent="0.25">
      <c r="A9248">
        <v>65128</v>
      </c>
      <c r="B9248" t="s">
        <v>30</v>
      </c>
      <c r="C9248" s="7">
        <v>46211.789398148147</v>
      </c>
      <c r="D9248" s="4">
        <v>233400000</v>
      </c>
      <c r="E9248" t="s">
        <v>1021</v>
      </c>
      <c r="F9248" t="s">
        <v>9753</v>
      </c>
      <c r="G9248" s="4">
        <v>95237999</v>
      </c>
      <c r="H9248" t="s">
        <v>9754</v>
      </c>
      <c r="I9248" s="2">
        <v>46211.747766203705</v>
      </c>
      <c r="J9248" s="4">
        <v>50000000</v>
      </c>
      <c r="K9248" s="4">
        <v>1</v>
      </c>
      <c r="L9248" s="5">
        <v>233.4</v>
      </c>
      <c r="M9248" s="5">
        <v>95.237999000000002</v>
      </c>
      <c r="N9248" s="5">
        <v>50</v>
      </c>
      <c r="O9248" s="5" t="str">
        <f t="shared" si="144"/>
        <v>1</v>
      </c>
      <c r="P9248" s="5" t="s">
        <v>10562</v>
      </c>
      <c r="Q9248" s="5" t="s">
        <v>11698</v>
      </c>
    </row>
    <row r="9249" spans="1:17" x14ac:dyDescent="0.25">
      <c r="A9249">
        <v>65129</v>
      </c>
      <c r="B9249" t="s">
        <v>30</v>
      </c>
      <c r="C9249" s="7">
        <v>46211.789409722223</v>
      </c>
      <c r="D9249" s="4">
        <v>233500000</v>
      </c>
      <c r="E9249" t="s">
        <v>1021</v>
      </c>
      <c r="F9249" t="s">
        <v>9753</v>
      </c>
      <c r="G9249" s="4">
        <v>95237999</v>
      </c>
      <c r="H9249" t="s">
        <v>9755</v>
      </c>
      <c r="I9249" s="2">
        <v>46211.747766203705</v>
      </c>
      <c r="J9249" s="4">
        <v>49900000</v>
      </c>
      <c r="K9249" s="4">
        <v>1</v>
      </c>
      <c r="L9249" s="5">
        <v>233.5</v>
      </c>
      <c r="M9249" s="5">
        <v>95.237999000000002</v>
      </c>
      <c r="N9249" s="5">
        <v>49.9</v>
      </c>
      <c r="O9249" s="5" t="str">
        <f t="shared" si="144"/>
        <v>1</v>
      </c>
      <c r="P9249" s="5" t="s">
        <v>10562</v>
      </c>
      <c r="Q9249" s="5" t="s">
        <v>11698</v>
      </c>
    </row>
    <row r="9250" spans="1:17" x14ac:dyDescent="0.25">
      <c r="A9250">
        <v>65130</v>
      </c>
      <c r="B9250" t="s">
        <v>30</v>
      </c>
      <c r="C9250" s="7">
        <v>46211.789421296293</v>
      </c>
      <c r="D9250" s="4">
        <v>233500000</v>
      </c>
      <c r="E9250" t="s">
        <v>1021</v>
      </c>
      <c r="F9250" t="s">
        <v>9753</v>
      </c>
      <c r="G9250" s="4">
        <v>95237999</v>
      </c>
      <c r="H9250" t="s">
        <v>9756</v>
      </c>
      <c r="I9250" s="2">
        <v>46211.747766203705</v>
      </c>
      <c r="J9250" s="4">
        <v>49900000</v>
      </c>
      <c r="K9250" s="4">
        <v>1</v>
      </c>
      <c r="L9250" s="5">
        <v>233.5</v>
      </c>
      <c r="M9250" s="5">
        <v>95.237999000000002</v>
      </c>
      <c r="N9250" s="5">
        <v>49.9</v>
      </c>
      <c r="O9250" s="5" t="str">
        <f t="shared" si="144"/>
        <v>1</v>
      </c>
      <c r="P9250" s="5" t="s">
        <v>10562</v>
      </c>
      <c r="Q9250" s="5" t="s">
        <v>11698</v>
      </c>
    </row>
    <row r="9251" spans="1:17" x14ac:dyDescent="0.25">
      <c r="A9251">
        <v>65131</v>
      </c>
      <c r="B9251" t="s">
        <v>30</v>
      </c>
      <c r="C9251" s="7">
        <v>46211.78943287037</v>
      </c>
      <c r="D9251" s="4">
        <v>233400000</v>
      </c>
      <c r="E9251" t="s">
        <v>1023</v>
      </c>
      <c r="F9251" t="s">
        <v>9757</v>
      </c>
      <c r="G9251" s="4">
        <v>95237999</v>
      </c>
      <c r="H9251" t="s">
        <v>9758</v>
      </c>
      <c r="I9251" s="2">
        <v>46211.747766203705</v>
      </c>
      <c r="J9251" s="4">
        <v>49900000</v>
      </c>
      <c r="K9251" s="4">
        <v>1</v>
      </c>
      <c r="L9251" s="5">
        <v>233.4</v>
      </c>
      <c r="M9251" s="5">
        <v>95.237999000000002</v>
      </c>
      <c r="N9251" s="5">
        <v>49.9</v>
      </c>
      <c r="O9251" s="5" t="str">
        <f t="shared" si="144"/>
        <v>1</v>
      </c>
      <c r="P9251" s="5" t="s">
        <v>10784</v>
      </c>
      <c r="Q9251" s="5" t="s">
        <v>11699</v>
      </c>
    </row>
    <row r="9252" spans="1:17" x14ac:dyDescent="0.25">
      <c r="A9252">
        <v>65132</v>
      </c>
      <c r="B9252" t="s">
        <v>30</v>
      </c>
      <c r="C9252" s="7">
        <v>46211.789444444446</v>
      </c>
      <c r="D9252" s="4">
        <v>233400000</v>
      </c>
      <c r="E9252" t="s">
        <v>1021</v>
      </c>
      <c r="F9252" t="s">
        <v>9757</v>
      </c>
      <c r="G9252" s="4">
        <v>95237999</v>
      </c>
      <c r="H9252" t="s">
        <v>9759</v>
      </c>
      <c r="I9252" s="2">
        <v>46211.747881944444</v>
      </c>
      <c r="J9252" s="4">
        <v>49900000</v>
      </c>
      <c r="K9252" s="4">
        <v>1</v>
      </c>
      <c r="L9252" s="5">
        <v>233.4</v>
      </c>
      <c r="M9252" s="5">
        <v>95.237999000000002</v>
      </c>
      <c r="N9252" s="5">
        <v>49.9</v>
      </c>
      <c r="O9252" s="5" t="str">
        <f t="shared" si="144"/>
        <v>1</v>
      </c>
      <c r="P9252" s="5" t="s">
        <v>10562</v>
      </c>
      <c r="Q9252" s="5" t="s">
        <v>11699</v>
      </c>
    </row>
    <row r="9253" spans="1:17" x14ac:dyDescent="0.25">
      <c r="A9253">
        <v>65133</v>
      </c>
      <c r="B9253" t="s">
        <v>30</v>
      </c>
      <c r="C9253" s="7">
        <v>46211.789456018516</v>
      </c>
      <c r="D9253" s="4">
        <v>233400000</v>
      </c>
      <c r="E9253" t="s">
        <v>1021</v>
      </c>
      <c r="F9253" t="s">
        <v>9753</v>
      </c>
      <c r="G9253" s="4">
        <v>95237999</v>
      </c>
      <c r="H9253" t="s">
        <v>9760</v>
      </c>
      <c r="I9253" s="2">
        <v>46211.747881944444</v>
      </c>
      <c r="J9253" s="4">
        <v>49900000</v>
      </c>
      <c r="K9253" s="4">
        <v>1</v>
      </c>
      <c r="L9253" s="5">
        <v>233.4</v>
      </c>
      <c r="M9253" s="5">
        <v>95.237999000000002</v>
      </c>
      <c r="N9253" s="5">
        <v>49.9</v>
      </c>
      <c r="O9253" s="5" t="str">
        <f t="shared" si="144"/>
        <v>1</v>
      </c>
      <c r="P9253" s="5" t="s">
        <v>10562</v>
      </c>
      <c r="Q9253" s="5" t="s">
        <v>11698</v>
      </c>
    </row>
    <row r="9254" spans="1:17" x14ac:dyDescent="0.25">
      <c r="A9254">
        <v>65134</v>
      </c>
      <c r="B9254" t="s">
        <v>30</v>
      </c>
      <c r="C9254" s="7">
        <v>46211.789467592593</v>
      </c>
      <c r="D9254" s="4">
        <v>233400000</v>
      </c>
      <c r="E9254" t="s">
        <v>1021</v>
      </c>
      <c r="F9254" t="s">
        <v>9753</v>
      </c>
      <c r="G9254" s="4">
        <v>95237999</v>
      </c>
      <c r="H9254" t="s">
        <v>9761</v>
      </c>
      <c r="I9254" s="2">
        <v>46211.747881944444</v>
      </c>
      <c r="J9254" s="4">
        <v>50000000</v>
      </c>
      <c r="K9254" s="4">
        <v>1</v>
      </c>
      <c r="L9254" s="5">
        <v>233.4</v>
      </c>
      <c r="M9254" s="5">
        <v>95.237999000000002</v>
      </c>
      <c r="N9254" s="5">
        <v>50</v>
      </c>
      <c r="O9254" s="5" t="str">
        <f t="shared" si="144"/>
        <v>1</v>
      </c>
      <c r="P9254" s="5" t="s">
        <v>10562</v>
      </c>
      <c r="Q9254" s="5" t="s">
        <v>11698</v>
      </c>
    </row>
    <row r="9255" spans="1:17" x14ac:dyDescent="0.25">
      <c r="A9255">
        <v>65135</v>
      </c>
      <c r="B9255" t="s">
        <v>30</v>
      </c>
      <c r="C9255" s="7">
        <v>46211.789479166669</v>
      </c>
      <c r="D9255" s="4">
        <v>233400000</v>
      </c>
      <c r="E9255" t="s">
        <v>1023</v>
      </c>
      <c r="F9255" t="s">
        <v>9757</v>
      </c>
      <c r="G9255" s="4">
        <v>95237999</v>
      </c>
      <c r="H9255" t="s">
        <v>9762</v>
      </c>
      <c r="I9255" s="2">
        <v>46211.747881944444</v>
      </c>
      <c r="J9255" s="4">
        <v>50000000</v>
      </c>
      <c r="K9255" s="4">
        <v>1</v>
      </c>
      <c r="L9255" s="5">
        <v>233.4</v>
      </c>
      <c r="M9255" s="5">
        <v>95.237999000000002</v>
      </c>
      <c r="N9255" s="5">
        <v>50</v>
      </c>
      <c r="O9255" s="5" t="str">
        <f t="shared" si="144"/>
        <v>1</v>
      </c>
      <c r="P9255" s="5" t="s">
        <v>10784</v>
      </c>
      <c r="Q9255" s="5" t="s">
        <v>11699</v>
      </c>
    </row>
    <row r="9256" spans="1:17" x14ac:dyDescent="0.25">
      <c r="A9256">
        <v>65136</v>
      </c>
      <c r="B9256" t="s">
        <v>30</v>
      </c>
      <c r="C9256" s="7">
        <v>46211.789490740739</v>
      </c>
      <c r="D9256" s="4">
        <v>233600000</v>
      </c>
      <c r="E9256" t="s">
        <v>1021</v>
      </c>
      <c r="F9256" t="s">
        <v>9751</v>
      </c>
      <c r="G9256" s="4">
        <v>95237999</v>
      </c>
      <c r="H9256" t="s">
        <v>9763</v>
      </c>
      <c r="I9256" s="2">
        <v>46211.747881944444</v>
      </c>
      <c r="J9256" s="4">
        <v>50000000</v>
      </c>
      <c r="K9256" s="4">
        <v>1</v>
      </c>
      <c r="L9256" s="5">
        <v>233.6</v>
      </c>
      <c r="M9256" s="5">
        <v>95.237999000000002</v>
      </c>
      <c r="N9256" s="5">
        <v>50</v>
      </c>
      <c r="O9256" s="5" t="str">
        <f t="shared" si="144"/>
        <v>1</v>
      </c>
      <c r="P9256" s="5" t="s">
        <v>10562</v>
      </c>
      <c r="Q9256" s="5" t="s">
        <v>11697</v>
      </c>
    </row>
    <row r="9257" spans="1:17" x14ac:dyDescent="0.25">
      <c r="A9257">
        <v>65137</v>
      </c>
      <c r="B9257" t="s">
        <v>30</v>
      </c>
      <c r="C9257" s="7">
        <v>46211.789502314816</v>
      </c>
      <c r="D9257" s="4">
        <v>233500000</v>
      </c>
      <c r="E9257" t="s">
        <v>1021</v>
      </c>
      <c r="F9257" t="s">
        <v>9753</v>
      </c>
      <c r="G9257" s="4">
        <v>95237999</v>
      </c>
      <c r="H9257" t="s">
        <v>9764</v>
      </c>
      <c r="I9257" s="2">
        <v>46211.747881944444</v>
      </c>
      <c r="J9257" s="4">
        <v>49900000</v>
      </c>
      <c r="K9257" s="4">
        <v>1</v>
      </c>
      <c r="L9257" s="5">
        <v>233.5</v>
      </c>
      <c r="M9257" s="5">
        <v>95.237999000000002</v>
      </c>
      <c r="N9257" s="5">
        <v>49.9</v>
      </c>
      <c r="O9257" s="5" t="str">
        <f t="shared" si="144"/>
        <v>1</v>
      </c>
      <c r="P9257" s="5" t="s">
        <v>10562</v>
      </c>
      <c r="Q9257" s="5" t="s">
        <v>11698</v>
      </c>
    </row>
    <row r="9258" spans="1:17" x14ac:dyDescent="0.25">
      <c r="A9258">
        <v>65138</v>
      </c>
      <c r="B9258" t="s">
        <v>30</v>
      </c>
      <c r="C9258" s="7">
        <v>46211.789513888885</v>
      </c>
      <c r="D9258" s="4">
        <v>233500000</v>
      </c>
      <c r="E9258" t="s">
        <v>1021</v>
      </c>
      <c r="F9258" t="s">
        <v>9753</v>
      </c>
      <c r="G9258" s="4">
        <v>95237999</v>
      </c>
      <c r="H9258" t="s">
        <v>9765</v>
      </c>
      <c r="I9258" s="2">
        <v>46211.747881944444</v>
      </c>
      <c r="J9258" s="4">
        <v>50000000</v>
      </c>
      <c r="K9258" s="4">
        <v>1</v>
      </c>
      <c r="L9258" s="5">
        <v>233.5</v>
      </c>
      <c r="M9258" s="5">
        <v>95.237999000000002</v>
      </c>
      <c r="N9258" s="5">
        <v>50</v>
      </c>
      <c r="O9258" s="5" t="str">
        <f t="shared" si="144"/>
        <v>1</v>
      </c>
      <c r="P9258" s="5" t="s">
        <v>10562</v>
      </c>
      <c r="Q9258" s="5" t="s">
        <v>11698</v>
      </c>
    </row>
    <row r="9259" spans="1:17" x14ac:dyDescent="0.25">
      <c r="A9259">
        <v>65139</v>
      </c>
      <c r="B9259" t="s">
        <v>30</v>
      </c>
      <c r="C9259" s="7">
        <v>46211.789525462962</v>
      </c>
      <c r="D9259" s="4">
        <v>233600000</v>
      </c>
      <c r="E9259" t="s">
        <v>1023</v>
      </c>
      <c r="F9259" t="s">
        <v>9766</v>
      </c>
      <c r="G9259" s="4">
        <v>95237999</v>
      </c>
      <c r="H9259" t="s">
        <v>9767</v>
      </c>
      <c r="I9259" s="2">
        <v>46211.747881944444</v>
      </c>
      <c r="J9259" s="4">
        <v>49900000</v>
      </c>
      <c r="K9259" s="4">
        <v>1</v>
      </c>
      <c r="L9259" s="5">
        <v>233.6</v>
      </c>
      <c r="M9259" s="5">
        <v>95.237999000000002</v>
      </c>
      <c r="N9259" s="5">
        <v>49.9</v>
      </c>
      <c r="O9259" s="5" t="str">
        <f t="shared" si="144"/>
        <v>1</v>
      </c>
      <c r="P9259" s="5" t="s">
        <v>10784</v>
      </c>
      <c r="Q9259" s="5" t="s">
        <v>11700</v>
      </c>
    </row>
    <row r="9260" spans="1:17" x14ac:dyDescent="0.25">
      <c r="A9260">
        <v>65140</v>
      </c>
      <c r="B9260" t="s">
        <v>30</v>
      </c>
      <c r="C9260" s="7">
        <v>46211.789537037039</v>
      </c>
      <c r="D9260" s="4">
        <v>233600000</v>
      </c>
      <c r="E9260" t="s">
        <v>1023</v>
      </c>
      <c r="F9260" t="s">
        <v>9766</v>
      </c>
      <c r="G9260" s="4">
        <v>95237999</v>
      </c>
      <c r="H9260" t="s">
        <v>9768</v>
      </c>
      <c r="I9260" s="2">
        <v>46211.747881944444</v>
      </c>
      <c r="J9260" s="4">
        <v>49900000</v>
      </c>
      <c r="K9260" s="4">
        <v>1</v>
      </c>
      <c r="L9260" s="5">
        <v>233.6</v>
      </c>
      <c r="M9260" s="5">
        <v>95.237999000000002</v>
      </c>
      <c r="N9260" s="5">
        <v>49.9</v>
      </c>
      <c r="O9260" s="5" t="str">
        <f t="shared" si="144"/>
        <v>1</v>
      </c>
      <c r="P9260" s="5" t="s">
        <v>10784</v>
      </c>
      <c r="Q9260" s="5" t="s">
        <v>11700</v>
      </c>
    </row>
    <row r="9261" spans="1:17" x14ac:dyDescent="0.25">
      <c r="A9261">
        <v>65141</v>
      </c>
      <c r="B9261" t="s">
        <v>30</v>
      </c>
      <c r="C9261" s="7">
        <v>46211.789548611108</v>
      </c>
      <c r="D9261" s="4">
        <v>233600000</v>
      </c>
      <c r="E9261" t="s">
        <v>1021</v>
      </c>
      <c r="F9261" t="s">
        <v>9753</v>
      </c>
      <c r="G9261" s="4">
        <v>95237999</v>
      </c>
      <c r="H9261" t="s">
        <v>9769</v>
      </c>
      <c r="I9261" s="2">
        <v>46211.747881944444</v>
      </c>
      <c r="J9261" s="4">
        <v>50000000</v>
      </c>
      <c r="K9261" s="4">
        <v>1</v>
      </c>
      <c r="L9261" s="5">
        <v>233.6</v>
      </c>
      <c r="M9261" s="5">
        <v>95.237999000000002</v>
      </c>
      <c r="N9261" s="5">
        <v>50</v>
      </c>
      <c r="O9261" s="5" t="str">
        <f t="shared" si="144"/>
        <v>1</v>
      </c>
      <c r="P9261" s="5" t="s">
        <v>10562</v>
      </c>
      <c r="Q9261" s="5" t="s">
        <v>11698</v>
      </c>
    </row>
    <row r="9262" spans="1:17" x14ac:dyDescent="0.25">
      <c r="A9262">
        <v>65142</v>
      </c>
      <c r="B9262" t="s">
        <v>30</v>
      </c>
      <c r="C9262" s="7">
        <v>46211.789560185185</v>
      </c>
      <c r="D9262" s="4">
        <v>233600000</v>
      </c>
      <c r="E9262" t="s">
        <v>1021</v>
      </c>
      <c r="F9262" t="s">
        <v>9753</v>
      </c>
      <c r="G9262" s="4">
        <v>95237999</v>
      </c>
      <c r="H9262" t="s">
        <v>9770</v>
      </c>
      <c r="I9262" s="2">
        <v>46211.747997685183</v>
      </c>
      <c r="J9262" s="4">
        <v>50000000</v>
      </c>
      <c r="K9262" s="4">
        <v>1</v>
      </c>
      <c r="L9262" s="5">
        <v>233.6</v>
      </c>
      <c r="M9262" s="5">
        <v>95.237999000000002</v>
      </c>
      <c r="N9262" s="5">
        <v>50</v>
      </c>
      <c r="O9262" s="5" t="str">
        <f t="shared" si="144"/>
        <v>1</v>
      </c>
      <c r="P9262" s="5" t="s">
        <v>10562</v>
      </c>
      <c r="Q9262" s="5" t="s">
        <v>11698</v>
      </c>
    </row>
    <row r="9263" spans="1:17" x14ac:dyDescent="0.25">
      <c r="A9263">
        <v>65143</v>
      </c>
      <c r="B9263" t="s">
        <v>30</v>
      </c>
      <c r="C9263" s="7">
        <v>46211.789571759262</v>
      </c>
      <c r="D9263" s="4">
        <v>233600000</v>
      </c>
      <c r="E9263" t="s">
        <v>1021</v>
      </c>
      <c r="F9263" t="s">
        <v>9753</v>
      </c>
      <c r="G9263" s="4">
        <v>95237999</v>
      </c>
      <c r="H9263" t="s">
        <v>9771</v>
      </c>
      <c r="I9263" s="2">
        <v>46211.747997685183</v>
      </c>
      <c r="J9263" s="4">
        <v>50000000</v>
      </c>
      <c r="K9263" s="4">
        <v>1</v>
      </c>
      <c r="L9263" s="5">
        <v>233.6</v>
      </c>
      <c r="M9263" s="5">
        <v>95.237999000000002</v>
      </c>
      <c r="N9263" s="5">
        <v>50</v>
      </c>
      <c r="O9263" s="5" t="str">
        <f t="shared" si="144"/>
        <v>1</v>
      </c>
      <c r="P9263" s="5" t="s">
        <v>10562</v>
      </c>
      <c r="Q9263" s="5" t="s">
        <v>11698</v>
      </c>
    </row>
    <row r="9264" spans="1:17" x14ac:dyDescent="0.25">
      <c r="A9264">
        <v>65144</v>
      </c>
      <c r="B9264" t="s">
        <v>30</v>
      </c>
      <c r="C9264" s="7">
        <v>46211.789583333331</v>
      </c>
      <c r="D9264" s="4">
        <v>233400000</v>
      </c>
      <c r="E9264" t="s">
        <v>1021</v>
      </c>
      <c r="F9264" t="s">
        <v>9751</v>
      </c>
      <c r="G9264" s="4">
        <v>95237999</v>
      </c>
      <c r="H9264" t="s">
        <v>9772</v>
      </c>
      <c r="I9264" s="2">
        <v>46211.747997685183</v>
      </c>
      <c r="J9264" s="4">
        <v>50000000</v>
      </c>
      <c r="K9264" s="4">
        <v>1</v>
      </c>
      <c r="L9264" s="5">
        <v>233.4</v>
      </c>
      <c r="M9264" s="5">
        <v>95.237999000000002</v>
      </c>
      <c r="N9264" s="5">
        <v>50</v>
      </c>
      <c r="O9264" s="5" t="str">
        <f t="shared" si="144"/>
        <v>1</v>
      </c>
      <c r="P9264" s="5" t="s">
        <v>10562</v>
      </c>
      <c r="Q9264" s="5" t="s">
        <v>11697</v>
      </c>
    </row>
    <row r="9265" spans="1:17" x14ac:dyDescent="0.25">
      <c r="A9265">
        <v>65145</v>
      </c>
      <c r="B9265" t="s">
        <v>30</v>
      </c>
      <c r="C9265" s="7">
        <v>46211.789594907408</v>
      </c>
      <c r="D9265" s="4">
        <v>233300000</v>
      </c>
      <c r="E9265" t="s">
        <v>1021</v>
      </c>
      <c r="F9265" t="s">
        <v>9749</v>
      </c>
      <c r="G9265" s="4">
        <v>95237999</v>
      </c>
      <c r="H9265" t="s">
        <v>9773</v>
      </c>
      <c r="I9265" s="2">
        <v>46211.747997685183</v>
      </c>
      <c r="J9265" s="4">
        <v>50000000</v>
      </c>
      <c r="K9265" s="4">
        <v>1</v>
      </c>
      <c r="L9265" s="5">
        <v>233.3</v>
      </c>
      <c r="M9265" s="5">
        <v>95.237999000000002</v>
      </c>
      <c r="N9265" s="5">
        <v>50</v>
      </c>
      <c r="O9265" s="5" t="str">
        <f t="shared" si="144"/>
        <v>1</v>
      </c>
      <c r="P9265" s="5" t="s">
        <v>10562</v>
      </c>
      <c r="Q9265" s="5" t="s">
        <v>11696</v>
      </c>
    </row>
    <row r="9266" spans="1:17" x14ac:dyDescent="0.25">
      <c r="A9266">
        <v>65146</v>
      </c>
      <c r="B9266" t="s">
        <v>30</v>
      </c>
      <c r="C9266" s="7">
        <v>46211.789606481485</v>
      </c>
      <c r="D9266" s="4">
        <v>233300000</v>
      </c>
      <c r="E9266" t="s">
        <v>1021</v>
      </c>
      <c r="F9266" t="s">
        <v>9753</v>
      </c>
      <c r="G9266" s="4">
        <v>95237999</v>
      </c>
      <c r="H9266" t="s">
        <v>9774</v>
      </c>
      <c r="I9266" s="2">
        <v>46211.747997685183</v>
      </c>
      <c r="J9266" s="4">
        <v>50000000</v>
      </c>
      <c r="K9266" s="4">
        <v>1</v>
      </c>
      <c r="L9266" s="5">
        <v>233.3</v>
      </c>
      <c r="M9266" s="5">
        <v>95.237999000000002</v>
      </c>
      <c r="N9266" s="5">
        <v>50</v>
      </c>
      <c r="O9266" s="5" t="str">
        <f t="shared" si="144"/>
        <v>1</v>
      </c>
      <c r="P9266" s="5" t="s">
        <v>10562</v>
      </c>
      <c r="Q9266" s="5" t="s">
        <v>11698</v>
      </c>
    </row>
    <row r="9267" spans="1:17" x14ac:dyDescent="0.25">
      <c r="A9267">
        <v>65147</v>
      </c>
      <c r="B9267" t="s">
        <v>30</v>
      </c>
      <c r="C9267" s="7">
        <v>46211.789618055554</v>
      </c>
      <c r="D9267" s="4">
        <v>233300000</v>
      </c>
      <c r="E9267" t="s">
        <v>1021</v>
      </c>
      <c r="F9267" t="s">
        <v>9753</v>
      </c>
      <c r="G9267" s="4">
        <v>95237999</v>
      </c>
      <c r="H9267" t="s">
        <v>9775</v>
      </c>
      <c r="I9267" s="2">
        <v>46211.747997685183</v>
      </c>
      <c r="J9267" s="4">
        <v>50000000</v>
      </c>
      <c r="K9267" s="4">
        <v>1</v>
      </c>
      <c r="L9267" s="5">
        <v>233.3</v>
      </c>
      <c r="M9267" s="5">
        <v>95.237999000000002</v>
      </c>
      <c r="N9267" s="5">
        <v>50</v>
      </c>
      <c r="O9267" s="5" t="str">
        <f t="shared" si="144"/>
        <v>1</v>
      </c>
      <c r="P9267" s="5" t="s">
        <v>10562</v>
      </c>
      <c r="Q9267" s="5" t="s">
        <v>11698</v>
      </c>
    </row>
    <row r="9268" spans="1:17" x14ac:dyDescent="0.25">
      <c r="A9268">
        <v>65148</v>
      </c>
      <c r="B9268" t="s">
        <v>30</v>
      </c>
      <c r="C9268" s="7">
        <v>46211.789629629631</v>
      </c>
      <c r="D9268" s="4">
        <v>233400000</v>
      </c>
      <c r="E9268" t="s">
        <v>1023</v>
      </c>
      <c r="F9268" t="s">
        <v>9757</v>
      </c>
      <c r="G9268" s="4">
        <v>95237999</v>
      </c>
      <c r="H9268" t="s">
        <v>9776</v>
      </c>
      <c r="I9268" s="2">
        <v>46211.747997685183</v>
      </c>
      <c r="J9268" s="4">
        <v>50000000</v>
      </c>
      <c r="K9268" s="4">
        <v>1</v>
      </c>
      <c r="L9268" s="5">
        <v>233.4</v>
      </c>
      <c r="M9268" s="5">
        <v>95.237999000000002</v>
      </c>
      <c r="N9268" s="5">
        <v>50</v>
      </c>
      <c r="O9268" s="5" t="str">
        <f t="shared" si="144"/>
        <v>1</v>
      </c>
      <c r="P9268" s="5" t="s">
        <v>10784</v>
      </c>
      <c r="Q9268" s="5" t="s">
        <v>11699</v>
      </c>
    </row>
    <row r="9269" spans="1:17" x14ac:dyDescent="0.25">
      <c r="A9269">
        <v>65149</v>
      </c>
      <c r="B9269" t="s">
        <v>30</v>
      </c>
      <c r="C9269" s="7">
        <v>46211.789641203701</v>
      </c>
      <c r="D9269" s="4">
        <v>233300000</v>
      </c>
      <c r="E9269" t="s">
        <v>1021</v>
      </c>
      <c r="F9269" t="s">
        <v>9753</v>
      </c>
      <c r="G9269" s="4">
        <v>95237999</v>
      </c>
      <c r="H9269" t="s">
        <v>9777</v>
      </c>
      <c r="I9269" s="2">
        <v>46211.747997685183</v>
      </c>
      <c r="J9269" s="4">
        <v>50000000</v>
      </c>
      <c r="K9269" s="4">
        <v>1</v>
      </c>
      <c r="L9269" s="5">
        <v>233.3</v>
      </c>
      <c r="M9269" s="5">
        <v>95.237999000000002</v>
      </c>
      <c r="N9269" s="5">
        <v>50</v>
      </c>
      <c r="O9269" s="5" t="str">
        <f t="shared" si="144"/>
        <v>1</v>
      </c>
      <c r="P9269" s="5" t="s">
        <v>10562</v>
      </c>
      <c r="Q9269" s="5" t="s">
        <v>11698</v>
      </c>
    </row>
    <row r="9270" spans="1:17" x14ac:dyDescent="0.25">
      <c r="A9270">
        <v>65150</v>
      </c>
      <c r="B9270" t="s">
        <v>30</v>
      </c>
      <c r="C9270" s="7">
        <v>46211.789652777778</v>
      </c>
      <c r="D9270" s="4">
        <v>233300000</v>
      </c>
      <c r="E9270" t="s">
        <v>1021</v>
      </c>
      <c r="F9270" t="s">
        <v>9751</v>
      </c>
      <c r="G9270" s="4">
        <v>95237999</v>
      </c>
      <c r="H9270" t="s">
        <v>9778</v>
      </c>
      <c r="I9270" s="2">
        <v>46211.747997685183</v>
      </c>
      <c r="J9270" s="4">
        <v>50000000</v>
      </c>
      <c r="K9270" s="4">
        <v>1</v>
      </c>
      <c r="L9270" s="5">
        <v>233.3</v>
      </c>
      <c r="M9270" s="5">
        <v>95.237999000000002</v>
      </c>
      <c r="N9270" s="5">
        <v>50</v>
      </c>
      <c r="O9270" s="5" t="str">
        <f t="shared" si="144"/>
        <v>1</v>
      </c>
      <c r="P9270" s="5" t="s">
        <v>10562</v>
      </c>
      <c r="Q9270" s="5" t="s">
        <v>11697</v>
      </c>
    </row>
    <row r="9271" spans="1:17" x14ac:dyDescent="0.25">
      <c r="A9271">
        <v>65151</v>
      </c>
      <c r="B9271" t="s">
        <v>30</v>
      </c>
      <c r="C9271" s="7">
        <v>46211.789664351854</v>
      </c>
      <c r="D9271" s="4">
        <v>233300000</v>
      </c>
      <c r="E9271" t="s">
        <v>1021</v>
      </c>
      <c r="F9271" t="s">
        <v>9753</v>
      </c>
      <c r="G9271" s="4">
        <v>95237999</v>
      </c>
      <c r="H9271" t="s">
        <v>9779</v>
      </c>
      <c r="I9271" s="2">
        <v>46211.747997685183</v>
      </c>
      <c r="J9271" s="4">
        <v>50000000</v>
      </c>
      <c r="K9271" s="4">
        <v>1</v>
      </c>
      <c r="L9271" s="5">
        <v>233.3</v>
      </c>
      <c r="M9271" s="5">
        <v>95.237999000000002</v>
      </c>
      <c r="N9271" s="5">
        <v>50</v>
      </c>
      <c r="O9271" s="5" t="str">
        <f t="shared" si="144"/>
        <v>1</v>
      </c>
      <c r="P9271" s="5" t="s">
        <v>10562</v>
      </c>
      <c r="Q9271" s="5" t="s">
        <v>11698</v>
      </c>
    </row>
    <row r="9272" spans="1:17" x14ac:dyDescent="0.25">
      <c r="A9272">
        <v>65152</v>
      </c>
      <c r="B9272" t="s">
        <v>30</v>
      </c>
      <c r="C9272" s="7">
        <v>46211.789675925924</v>
      </c>
      <c r="D9272" s="4">
        <v>233300000</v>
      </c>
      <c r="E9272" t="s">
        <v>1021</v>
      </c>
      <c r="F9272" t="s">
        <v>9751</v>
      </c>
      <c r="G9272" s="4">
        <v>95237999</v>
      </c>
      <c r="H9272" t="s">
        <v>9780</v>
      </c>
      <c r="I9272" s="2">
        <v>46211.748113425929</v>
      </c>
      <c r="J9272" s="4">
        <v>50000000</v>
      </c>
      <c r="K9272" s="4">
        <v>1</v>
      </c>
      <c r="L9272" s="5">
        <v>233.3</v>
      </c>
      <c r="M9272" s="5">
        <v>95.237999000000002</v>
      </c>
      <c r="N9272" s="5">
        <v>50</v>
      </c>
      <c r="O9272" s="5" t="str">
        <f t="shared" si="144"/>
        <v>1</v>
      </c>
      <c r="P9272" s="5" t="s">
        <v>10562</v>
      </c>
      <c r="Q9272" s="5" t="s">
        <v>11697</v>
      </c>
    </row>
    <row r="9273" spans="1:17" x14ac:dyDescent="0.25">
      <c r="A9273">
        <v>65153</v>
      </c>
      <c r="B9273" t="s">
        <v>30</v>
      </c>
      <c r="C9273" s="7">
        <v>46211.789687500001</v>
      </c>
      <c r="D9273" s="4">
        <v>233200000</v>
      </c>
      <c r="E9273" t="s">
        <v>1021</v>
      </c>
      <c r="F9273" t="s">
        <v>9751</v>
      </c>
      <c r="G9273" s="4">
        <v>95237999</v>
      </c>
      <c r="H9273" t="s">
        <v>9781</v>
      </c>
      <c r="I9273" s="2">
        <v>46211.748113425929</v>
      </c>
      <c r="J9273" s="4">
        <v>50000000</v>
      </c>
      <c r="K9273" s="4">
        <v>1</v>
      </c>
      <c r="L9273" s="5">
        <v>233.2</v>
      </c>
      <c r="M9273" s="5">
        <v>95.237999000000002</v>
      </c>
      <c r="N9273" s="5">
        <v>50</v>
      </c>
      <c r="O9273" s="5" t="str">
        <f t="shared" si="144"/>
        <v>1</v>
      </c>
      <c r="P9273" s="5" t="s">
        <v>10562</v>
      </c>
      <c r="Q9273" s="5" t="s">
        <v>11697</v>
      </c>
    </row>
    <row r="9274" spans="1:17" x14ac:dyDescent="0.25">
      <c r="A9274">
        <v>65154</v>
      </c>
      <c r="B9274" t="s">
        <v>30</v>
      </c>
      <c r="C9274" s="7">
        <v>46211.789699074077</v>
      </c>
      <c r="D9274" s="4">
        <v>233400000</v>
      </c>
      <c r="E9274" t="s">
        <v>1021</v>
      </c>
      <c r="F9274" t="s">
        <v>9751</v>
      </c>
      <c r="G9274" s="4">
        <v>95237999</v>
      </c>
      <c r="H9274" t="s">
        <v>9782</v>
      </c>
      <c r="I9274" s="2">
        <v>46211.748113425929</v>
      </c>
      <c r="J9274" s="4">
        <v>50000000</v>
      </c>
      <c r="K9274" s="4">
        <v>1</v>
      </c>
      <c r="L9274" s="5">
        <v>233.4</v>
      </c>
      <c r="M9274" s="5">
        <v>95.237999000000002</v>
      </c>
      <c r="N9274" s="5">
        <v>50</v>
      </c>
      <c r="O9274" s="5" t="str">
        <f t="shared" si="144"/>
        <v>1</v>
      </c>
      <c r="P9274" s="5" t="s">
        <v>10562</v>
      </c>
      <c r="Q9274" s="5" t="s">
        <v>11697</v>
      </c>
    </row>
    <row r="9275" spans="1:17" x14ac:dyDescent="0.25">
      <c r="A9275">
        <v>65155</v>
      </c>
      <c r="B9275" t="s">
        <v>30</v>
      </c>
      <c r="C9275" s="7">
        <v>46211.789710648147</v>
      </c>
      <c r="D9275" s="4">
        <v>233400000</v>
      </c>
      <c r="E9275" t="s">
        <v>1021</v>
      </c>
      <c r="F9275" t="s">
        <v>9753</v>
      </c>
      <c r="G9275" s="4">
        <v>95237999</v>
      </c>
      <c r="H9275" t="s">
        <v>9783</v>
      </c>
      <c r="I9275" s="2">
        <v>46211.748113425929</v>
      </c>
      <c r="J9275" s="4">
        <v>50000000</v>
      </c>
      <c r="K9275" s="4">
        <v>1</v>
      </c>
      <c r="L9275" s="5">
        <v>233.4</v>
      </c>
      <c r="M9275" s="5">
        <v>95.237999000000002</v>
      </c>
      <c r="N9275" s="5">
        <v>50</v>
      </c>
      <c r="O9275" s="5" t="str">
        <f t="shared" si="144"/>
        <v>1</v>
      </c>
      <c r="P9275" s="5" t="s">
        <v>10562</v>
      </c>
      <c r="Q9275" s="5" t="s">
        <v>11698</v>
      </c>
    </row>
    <row r="9276" spans="1:17" x14ac:dyDescent="0.25">
      <c r="A9276">
        <v>65156</v>
      </c>
      <c r="B9276" t="s">
        <v>30</v>
      </c>
      <c r="C9276" s="7">
        <v>46211.789722222224</v>
      </c>
      <c r="D9276" s="4">
        <v>233400000</v>
      </c>
      <c r="E9276" t="s">
        <v>1021</v>
      </c>
      <c r="F9276" t="s">
        <v>9751</v>
      </c>
      <c r="G9276" s="4">
        <v>95237999</v>
      </c>
      <c r="H9276" t="s">
        <v>9784</v>
      </c>
      <c r="I9276" s="2">
        <v>46211.748113425929</v>
      </c>
      <c r="J9276" s="4">
        <v>50000000</v>
      </c>
      <c r="K9276" s="4">
        <v>1</v>
      </c>
      <c r="L9276" s="5">
        <v>233.4</v>
      </c>
      <c r="M9276" s="5">
        <v>95.237999000000002</v>
      </c>
      <c r="N9276" s="5">
        <v>50</v>
      </c>
      <c r="O9276" s="5" t="str">
        <f t="shared" si="144"/>
        <v>1</v>
      </c>
      <c r="P9276" s="5" t="s">
        <v>10562</v>
      </c>
      <c r="Q9276" s="5" t="s">
        <v>11697</v>
      </c>
    </row>
    <row r="9277" spans="1:17" x14ac:dyDescent="0.25">
      <c r="A9277">
        <v>65157</v>
      </c>
      <c r="B9277" t="s">
        <v>30</v>
      </c>
      <c r="C9277" s="7">
        <v>46211.789733796293</v>
      </c>
      <c r="D9277" s="4">
        <v>233400000</v>
      </c>
      <c r="E9277" t="s">
        <v>1021</v>
      </c>
      <c r="F9277" t="s">
        <v>9751</v>
      </c>
      <c r="G9277" s="4">
        <v>95237999</v>
      </c>
      <c r="H9277" t="s">
        <v>9785</v>
      </c>
      <c r="I9277" s="2">
        <v>46211.748113425929</v>
      </c>
      <c r="J9277" s="4">
        <v>50000000</v>
      </c>
      <c r="K9277" s="4">
        <v>1</v>
      </c>
      <c r="L9277" s="5">
        <v>233.4</v>
      </c>
      <c r="M9277" s="5">
        <v>95.237999000000002</v>
      </c>
      <c r="N9277" s="5">
        <v>50</v>
      </c>
      <c r="O9277" s="5" t="str">
        <f t="shared" si="144"/>
        <v>1</v>
      </c>
      <c r="P9277" s="5" t="s">
        <v>10562</v>
      </c>
      <c r="Q9277" s="5" t="s">
        <v>11697</v>
      </c>
    </row>
    <row r="9278" spans="1:17" x14ac:dyDescent="0.25">
      <c r="A9278">
        <v>65158</v>
      </c>
      <c r="B9278" t="s">
        <v>30</v>
      </c>
      <c r="C9278" s="7">
        <v>46211.78974537037</v>
      </c>
      <c r="D9278" s="4">
        <v>233500000</v>
      </c>
      <c r="E9278" t="s">
        <v>1023</v>
      </c>
      <c r="F9278" t="s">
        <v>9757</v>
      </c>
      <c r="G9278" s="4">
        <v>95237999</v>
      </c>
      <c r="H9278" t="s">
        <v>9786</v>
      </c>
      <c r="I9278" s="2">
        <v>46211.748113425929</v>
      </c>
      <c r="J9278" s="4">
        <v>50000000</v>
      </c>
      <c r="K9278" s="4">
        <v>1</v>
      </c>
      <c r="L9278" s="5">
        <v>233.5</v>
      </c>
      <c r="M9278" s="5">
        <v>95.237999000000002</v>
      </c>
      <c r="N9278" s="5">
        <v>50</v>
      </c>
      <c r="O9278" s="5" t="str">
        <f t="shared" si="144"/>
        <v>1</v>
      </c>
      <c r="P9278" s="5" t="s">
        <v>10784</v>
      </c>
      <c r="Q9278" s="5" t="s">
        <v>11699</v>
      </c>
    </row>
    <row r="9279" spans="1:17" x14ac:dyDescent="0.25">
      <c r="A9279">
        <v>65159</v>
      </c>
      <c r="B9279" t="s">
        <v>30</v>
      </c>
      <c r="C9279" s="7">
        <v>46211.789756944447</v>
      </c>
      <c r="D9279" s="4">
        <v>233400000</v>
      </c>
      <c r="E9279" t="s">
        <v>1021</v>
      </c>
      <c r="F9279" t="s">
        <v>9749</v>
      </c>
      <c r="G9279" s="4">
        <v>95237999</v>
      </c>
      <c r="H9279" t="s">
        <v>9787</v>
      </c>
      <c r="I9279" s="2">
        <v>46211.748113425929</v>
      </c>
      <c r="J9279" s="4">
        <v>50000000</v>
      </c>
      <c r="K9279" s="4">
        <v>1</v>
      </c>
      <c r="L9279" s="5">
        <v>233.4</v>
      </c>
      <c r="M9279" s="5">
        <v>95.237999000000002</v>
      </c>
      <c r="N9279" s="5">
        <v>50</v>
      </c>
      <c r="O9279" s="5" t="str">
        <f t="shared" si="144"/>
        <v>1</v>
      </c>
      <c r="P9279" s="5" t="s">
        <v>10562</v>
      </c>
      <c r="Q9279" s="5" t="s">
        <v>11696</v>
      </c>
    </row>
    <row r="9280" spans="1:17" x14ac:dyDescent="0.25">
      <c r="A9280">
        <v>65160</v>
      </c>
      <c r="B9280" t="s">
        <v>30</v>
      </c>
      <c r="C9280" s="7">
        <v>46211.789768518516</v>
      </c>
      <c r="D9280" s="4">
        <v>233400000</v>
      </c>
      <c r="E9280" t="s">
        <v>1021</v>
      </c>
      <c r="F9280" t="s">
        <v>9751</v>
      </c>
      <c r="G9280" s="4">
        <v>95237999</v>
      </c>
      <c r="H9280" t="s">
        <v>9788</v>
      </c>
      <c r="I9280" s="2">
        <v>46211.748113425929</v>
      </c>
      <c r="J9280" s="4">
        <v>50000000</v>
      </c>
      <c r="K9280" s="4">
        <v>1</v>
      </c>
      <c r="L9280" s="5">
        <v>233.4</v>
      </c>
      <c r="M9280" s="5">
        <v>95.237999000000002</v>
      </c>
      <c r="N9280" s="5">
        <v>50</v>
      </c>
      <c r="O9280" s="5" t="str">
        <f t="shared" si="144"/>
        <v>1</v>
      </c>
      <c r="P9280" s="5" t="s">
        <v>10562</v>
      </c>
      <c r="Q9280" s="5" t="s">
        <v>11697</v>
      </c>
    </row>
    <row r="9281" spans="1:17" x14ac:dyDescent="0.25">
      <c r="A9281">
        <v>65161</v>
      </c>
      <c r="B9281" t="s">
        <v>30</v>
      </c>
      <c r="C9281" s="7">
        <v>46211.789780092593</v>
      </c>
      <c r="D9281" s="4">
        <v>233400000</v>
      </c>
      <c r="E9281" t="s">
        <v>1021</v>
      </c>
      <c r="F9281" t="s">
        <v>9751</v>
      </c>
      <c r="G9281" s="4">
        <v>95237999</v>
      </c>
      <c r="H9281" t="s">
        <v>9789</v>
      </c>
      <c r="I9281" s="2">
        <v>46211.748113425929</v>
      </c>
      <c r="J9281" s="4">
        <v>50000000</v>
      </c>
      <c r="K9281" s="4">
        <v>1</v>
      </c>
      <c r="L9281" s="5">
        <v>233.4</v>
      </c>
      <c r="M9281" s="5">
        <v>95.237999000000002</v>
      </c>
      <c r="N9281" s="5">
        <v>50</v>
      </c>
      <c r="O9281" s="5" t="str">
        <f t="shared" si="144"/>
        <v>1</v>
      </c>
      <c r="P9281" s="5" t="s">
        <v>10562</v>
      </c>
      <c r="Q9281" s="5" t="s">
        <v>11697</v>
      </c>
    </row>
    <row r="9282" spans="1:17" x14ac:dyDescent="0.25">
      <c r="A9282">
        <v>65162</v>
      </c>
      <c r="B9282" t="s">
        <v>30</v>
      </c>
      <c r="C9282" s="7">
        <v>46211.78979166667</v>
      </c>
      <c r="D9282" s="4">
        <v>233300000</v>
      </c>
      <c r="E9282" t="s">
        <v>1021</v>
      </c>
      <c r="F9282" t="s">
        <v>9753</v>
      </c>
      <c r="G9282" s="4">
        <v>95237999</v>
      </c>
      <c r="H9282" t="s">
        <v>9790</v>
      </c>
      <c r="I9282" s="2">
        <v>46211.748229166667</v>
      </c>
      <c r="J9282" s="4">
        <v>50000000</v>
      </c>
      <c r="K9282" s="4">
        <v>1</v>
      </c>
      <c r="L9282" s="5">
        <v>233.3</v>
      </c>
      <c r="M9282" s="5">
        <v>95.237999000000002</v>
      </c>
      <c r="N9282" s="5">
        <v>50</v>
      </c>
      <c r="O9282" s="5" t="str">
        <f t="shared" si="144"/>
        <v>1</v>
      </c>
      <c r="P9282" s="5" t="s">
        <v>10562</v>
      </c>
      <c r="Q9282" s="5" t="s">
        <v>11698</v>
      </c>
    </row>
    <row r="9283" spans="1:17" x14ac:dyDescent="0.25">
      <c r="A9283">
        <v>65163</v>
      </c>
      <c r="B9283" t="s">
        <v>30</v>
      </c>
      <c r="C9283" s="7">
        <v>46211.789803240739</v>
      </c>
      <c r="D9283" s="4">
        <v>233200000</v>
      </c>
      <c r="E9283" t="s">
        <v>1021</v>
      </c>
      <c r="F9283" t="s">
        <v>9751</v>
      </c>
      <c r="G9283" s="4">
        <v>95237999</v>
      </c>
      <c r="H9283" t="s">
        <v>9791</v>
      </c>
      <c r="I9283" s="2">
        <v>46211.748229166667</v>
      </c>
      <c r="J9283" s="4">
        <v>50000000</v>
      </c>
      <c r="K9283" s="4">
        <v>1</v>
      </c>
      <c r="L9283" s="5">
        <v>233.2</v>
      </c>
      <c r="M9283" s="5">
        <v>95.237999000000002</v>
      </c>
      <c r="N9283" s="5">
        <v>50</v>
      </c>
      <c r="O9283" s="5" t="str">
        <f t="shared" ref="O9283:O9346" si="145">SUBSTITUTE(K9283,".",",")</f>
        <v>1</v>
      </c>
      <c r="P9283" s="5" t="s">
        <v>10562</v>
      </c>
      <c r="Q9283" s="5" t="s">
        <v>11697</v>
      </c>
    </row>
    <row r="9284" spans="1:17" x14ac:dyDescent="0.25">
      <c r="A9284">
        <v>65164</v>
      </c>
      <c r="B9284" t="s">
        <v>30</v>
      </c>
      <c r="C9284" s="7">
        <v>46211.789814814816</v>
      </c>
      <c r="D9284" s="4">
        <v>233200000</v>
      </c>
      <c r="E9284" t="s">
        <v>1021</v>
      </c>
      <c r="F9284" t="s">
        <v>9751</v>
      </c>
      <c r="G9284" s="4">
        <v>95238998</v>
      </c>
      <c r="H9284" t="s">
        <v>9792</v>
      </c>
      <c r="I9284" s="2">
        <v>46211.748229166667</v>
      </c>
      <c r="J9284" s="4">
        <v>49900000</v>
      </c>
      <c r="K9284" s="4">
        <v>1</v>
      </c>
      <c r="L9284" s="5">
        <v>233.2</v>
      </c>
      <c r="M9284" s="5">
        <v>95.238997999999995</v>
      </c>
      <c r="N9284" s="5">
        <v>49.9</v>
      </c>
      <c r="O9284" s="5" t="str">
        <f t="shared" si="145"/>
        <v>1</v>
      </c>
      <c r="P9284" s="5" t="s">
        <v>10562</v>
      </c>
      <c r="Q9284" s="5" t="s">
        <v>11697</v>
      </c>
    </row>
    <row r="9285" spans="1:17" x14ac:dyDescent="0.25">
      <c r="A9285">
        <v>65165</v>
      </c>
      <c r="B9285" t="s">
        <v>30</v>
      </c>
      <c r="C9285" s="7">
        <v>46211.789826388886</v>
      </c>
      <c r="D9285" s="4">
        <v>233300000</v>
      </c>
      <c r="E9285" t="s">
        <v>1021</v>
      </c>
      <c r="F9285" t="s">
        <v>9753</v>
      </c>
      <c r="G9285" s="4">
        <v>95238998</v>
      </c>
      <c r="H9285" t="s">
        <v>9793</v>
      </c>
      <c r="I9285" s="2">
        <v>46211.748229166667</v>
      </c>
      <c r="J9285" s="4">
        <v>50000000</v>
      </c>
      <c r="K9285" s="4">
        <v>1</v>
      </c>
      <c r="L9285" s="5">
        <v>233.3</v>
      </c>
      <c r="M9285" s="5">
        <v>95.238997999999995</v>
      </c>
      <c r="N9285" s="5">
        <v>50</v>
      </c>
      <c r="O9285" s="5" t="str">
        <f t="shared" si="145"/>
        <v>1</v>
      </c>
      <c r="P9285" s="5" t="s">
        <v>10562</v>
      </c>
      <c r="Q9285" s="5" t="s">
        <v>11698</v>
      </c>
    </row>
    <row r="9286" spans="1:17" x14ac:dyDescent="0.25">
      <c r="A9286">
        <v>65166</v>
      </c>
      <c r="B9286" t="s">
        <v>30</v>
      </c>
      <c r="C9286" s="7">
        <v>46211.789837962962</v>
      </c>
      <c r="D9286" s="4">
        <v>233300000</v>
      </c>
      <c r="E9286" t="s">
        <v>1021</v>
      </c>
      <c r="F9286" t="s">
        <v>9753</v>
      </c>
      <c r="G9286" s="4">
        <v>95238998</v>
      </c>
      <c r="H9286" t="s">
        <v>9794</v>
      </c>
      <c r="I9286" s="2">
        <v>46211.748229166667</v>
      </c>
      <c r="J9286" s="4">
        <v>49900000</v>
      </c>
      <c r="K9286" s="4">
        <v>1</v>
      </c>
      <c r="L9286" s="5">
        <v>233.3</v>
      </c>
      <c r="M9286" s="5">
        <v>95.238997999999995</v>
      </c>
      <c r="N9286" s="5">
        <v>49.9</v>
      </c>
      <c r="O9286" s="5" t="str">
        <f t="shared" si="145"/>
        <v>1</v>
      </c>
      <c r="P9286" s="5" t="s">
        <v>10562</v>
      </c>
      <c r="Q9286" s="5" t="s">
        <v>11698</v>
      </c>
    </row>
    <row r="9287" spans="1:17" x14ac:dyDescent="0.25">
      <c r="A9287">
        <v>65167</v>
      </c>
      <c r="B9287" t="s">
        <v>30</v>
      </c>
      <c r="C9287" s="7">
        <v>46211.789849537039</v>
      </c>
      <c r="D9287" s="4">
        <v>233300000</v>
      </c>
      <c r="E9287" t="s">
        <v>1021</v>
      </c>
      <c r="F9287" t="s">
        <v>9751</v>
      </c>
      <c r="G9287" s="4">
        <v>95238998</v>
      </c>
      <c r="H9287" t="s">
        <v>9795</v>
      </c>
      <c r="I9287" s="2">
        <v>46211.748229166667</v>
      </c>
      <c r="J9287" s="4">
        <v>49900000</v>
      </c>
      <c r="K9287" s="4">
        <v>1</v>
      </c>
      <c r="L9287" s="5">
        <v>233.3</v>
      </c>
      <c r="M9287" s="5">
        <v>95.238997999999995</v>
      </c>
      <c r="N9287" s="5">
        <v>49.9</v>
      </c>
      <c r="O9287" s="5" t="str">
        <f t="shared" si="145"/>
        <v>1</v>
      </c>
      <c r="P9287" s="5" t="s">
        <v>10562</v>
      </c>
      <c r="Q9287" s="5" t="s">
        <v>11697</v>
      </c>
    </row>
    <row r="9288" spans="1:17" x14ac:dyDescent="0.25">
      <c r="A9288">
        <v>65168</v>
      </c>
      <c r="B9288" t="s">
        <v>30</v>
      </c>
      <c r="C9288" s="7">
        <v>46211.789861111109</v>
      </c>
      <c r="D9288" s="4">
        <v>233100000</v>
      </c>
      <c r="E9288" t="s">
        <v>1021</v>
      </c>
      <c r="F9288" t="s">
        <v>9751</v>
      </c>
      <c r="G9288" s="4">
        <v>95238998</v>
      </c>
      <c r="H9288" t="s">
        <v>9796</v>
      </c>
      <c r="I9288" s="2">
        <v>46211.748229166667</v>
      </c>
      <c r="J9288" s="4">
        <v>49900000</v>
      </c>
      <c r="K9288" s="4">
        <v>1</v>
      </c>
      <c r="L9288" s="5">
        <v>233.1</v>
      </c>
      <c r="M9288" s="5">
        <v>95.238997999999995</v>
      </c>
      <c r="N9288" s="5">
        <v>49.9</v>
      </c>
      <c r="O9288" s="5" t="str">
        <f t="shared" si="145"/>
        <v>1</v>
      </c>
      <c r="P9288" s="5" t="s">
        <v>10562</v>
      </c>
      <c r="Q9288" s="5" t="s">
        <v>11697</v>
      </c>
    </row>
    <row r="9289" spans="1:17" x14ac:dyDescent="0.25">
      <c r="A9289">
        <v>65169</v>
      </c>
      <c r="B9289" t="s">
        <v>30</v>
      </c>
      <c r="C9289" s="7">
        <v>46211.789872685185</v>
      </c>
      <c r="D9289" s="4">
        <v>233200000</v>
      </c>
      <c r="E9289" t="s">
        <v>1021</v>
      </c>
      <c r="F9289" t="s">
        <v>9751</v>
      </c>
      <c r="G9289" s="4">
        <v>95238998</v>
      </c>
      <c r="H9289" t="s">
        <v>9797</v>
      </c>
      <c r="I9289" s="2">
        <v>46211.748229166667</v>
      </c>
      <c r="J9289" s="4">
        <v>49900000</v>
      </c>
      <c r="K9289" s="4">
        <v>1</v>
      </c>
      <c r="L9289" s="5">
        <v>233.2</v>
      </c>
      <c r="M9289" s="5">
        <v>95.238997999999995</v>
      </c>
      <c r="N9289" s="5">
        <v>49.9</v>
      </c>
      <c r="O9289" s="5" t="str">
        <f t="shared" si="145"/>
        <v>1</v>
      </c>
      <c r="P9289" s="5" t="s">
        <v>10562</v>
      </c>
      <c r="Q9289" s="5" t="s">
        <v>11697</v>
      </c>
    </row>
    <row r="9290" spans="1:17" x14ac:dyDescent="0.25">
      <c r="A9290">
        <v>65170</v>
      </c>
      <c r="B9290" t="s">
        <v>30</v>
      </c>
      <c r="C9290" s="7">
        <v>46211.789884259262</v>
      </c>
      <c r="D9290" s="4">
        <v>233200000</v>
      </c>
      <c r="E9290" t="s">
        <v>1021</v>
      </c>
      <c r="F9290" t="s">
        <v>9751</v>
      </c>
      <c r="G9290" s="4">
        <v>95238998</v>
      </c>
      <c r="H9290" t="s">
        <v>9798</v>
      </c>
      <c r="I9290" s="2">
        <v>46211.748229166667</v>
      </c>
      <c r="J9290" s="4">
        <v>49900000</v>
      </c>
      <c r="K9290" s="4">
        <v>1</v>
      </c>
      <c r="L9290" s="5">
        <v>233.2</v>
      </c>
      <c r="M9290" s="5">
        <v>95.238997999999995</v>
      </c>
      <c r="N9290" s="5">
        <v>49.9</v>
      </c>
      <c r="O9290" s="5" t="str">
        <f t="shared" si="145"/>
        <v>1</v>
      </c>
      <c r="P9290" s="5" t="s">
        <v>10562</v>
      </c>
      <c r="Q9290" s="5" t="s">
        <v>11697</v>
      </c>
    </row>
    <row r="9291" spans="1:17" x14ac:dyDescent="0.25">
      <c r="A9291">
        <v>65171</v>
      </c>
      <c r="B9291" t="s">
        <v>30</v>
      </c>
      <c r="C9291" s="7">
        <v>46211.789895833332</v>
      </c>
      <c r="D9291" s="4">
        <v>233200000</v>
      </c>
      <c r="E9291" t="s">
        <v>1023</v>
      </c>
      <c r="F9291" t="s">
        <v>9753</v>
      </c>
      <c r="G9291" s="4">
        <v>95238998</v>
      </c>
      <c r="H9291" t="s">
        <v>9799</v>
      </c>
      <c r="I9291" s="2">
        <v>46211.748229166667</v>
      </c>
      <c r="J9291" s="4">
        <v>49900000</v>
      </c>
      <c r="K9291" s="4">
        <v>1</v>
      </c>
      <c r="L9291" s="5">
        <v>233.2</v>
      </c>
      <c r="M9291" s="5">
        <v>95.238997999999995</v>
      </c>
      <c r="N9291" s="5">
        <v>49.9</v>
      </c>
      <c r="O9291" s="5" t="str">
        <f t="shared" si="145"/>
        <v>1</v>
      </c>
      <c r="P9291" s="5" t="s">
        <v>10784</v>
      </c>
      <c r="Q9291" s="5" t="s">
        <v>11698</v>
      </c>
    </row>
    <row r="9292" spans="1:17" x14ac:dyDescent="0.25">
      <c r="A9292">
        <v>65172</v>
      </c>
      <c r="B9292" t="s">
        <v>30</v>
      </c>
      <c r="C9292" s="7">
        <v>46211.789907407408</v>
      </c>
      <c r="D9292" s="4">
        <v>233300000</v>
      </c>
      <c r="E9292" t="s">
        <v>1021</v>
      </c>
      <c r="F9292" t="s">
        <v>9751</v>
      </c>
      <c r="G9292" s="4">
        <v>95238998</v>
      </c>
      <c r="H9292" t="s">
        <v>9800</v>
      </c>
      <c r="I9292" s="2">
        <v>46211.748344907406</v>
      </c>
      <c r="J9292" s="4">
        <v>49900000</v>
      </c>
      <c r="K9292" s="4">
        <v>1</v>
      </c>
      <c r="L9292" s="5">
        <v>233.3</v>
      </c>
      <c r="M9292" s="5">
        <v>95.238997999999995</v>
      </c>
      <c r="N9292" s="5">
        <v>49.9</v>
      </c>
      <c r="O9292" s="5" t="str">
        <f t="shared" si="145"/>
        <v>1</v>
      </c>
      <c r="P9292" s="5" t="s">
        <v>10562</v>
      </c>
      <c r="Q9292" s="5" t="s">
        <v>11697</v>
      </c>
    </row>
    <row r="9293" spans="1:17" x14ac:dyDescent="0.25">
      <c r="A9293">
        <v>65173</v>
      </c>
      <c r="B9293" t="s">
        <v>30</v>
      </c>
      <c r="C9293" s="7">
        <v>46211.789918981478</v>
      </c>
      <c r="D9293" s="4">
        <v>233200000</v>
      </c>
      <c r="E9293" t="s">
        <v>1021</v>
      </c>
      <c r="F9293" t="s">
        <v>9753</v>
      </c>
      <c r="G9293" s="4">
        <v>95238998</v>
      </c>
      <c r="H9293" t="s">
        <v>9801</v>
      </c>
      <c r="I9293" s="2">
        <v>46211.748344907406</v>
      </c>
      <c r="J9293" s="4">
        <v>49900000</v>
      </c>
      <c r="K9293" s="4">
        <v>1</v>
      </c>
      <c r="L9293" s="5">
        <v>233.2</v>
      </c>
      <c r="M9293" s="5">
        <v>95.238997999999995</v>
      </c>
      <c r="N9293" s="5">
        <v>49.9</v>
      </c>
      <c r="O9293" s="5" t="str">
        <f t="shared" si="145"/>
        <v>1</v>
      </c>
      <c r="P9293" s="5" t="s">
        <v>10562</v>
      </c>
      <c r="Q9293" s="5" t="s">
        <v>11698</v>
      </c>
    </row>
    <row r="9294" spans="1:17" x14ac:dyDescent="0.25">
      <c r="A9294">
        <v>65174</v>
      </c>
      <c r="B9294" t="s">
        <v>30</v>
      </c>
      <c r="C9294" s="7">
        <v>46211.789930555555</v>
      </c>
      <c r="D9294" s="4">
        <v>233100000</v>
      </c>
      <c r="E9294" t="s">
        <v>1023</v>
      </c>
      <c r="F9294" t="s">
        <v>9757</v>
      </c>
      <c r="G9294" s="4">
        <v>95238998</v>
      </c>
      <c r="H9294" t="s">
        <v>9802</v>
      </c>
      <c r="I9294" s="2">
        <v>46211.748344907406</v>
      </c>
      <c r="J9294" s="4">
        <v>49900000</v>
      </c>
      <c r="K9294" s="4">
        <v>1</v>
      </c>
      <c r="L9294" s="5">
        <v>233.1</v>
      </c>
      <c r="M9294" s="5">
        <v>95.238997999999995</v>
      </c>
      <c r="N9294" s="5">
        <v>49.9</v>
      </c>
      <c r="O9294" s="5" t="str">
        <f t="shared" si="145"/>
        <v>1</v>
      </c>
      <c r="P9294" s="5" t="s">
        <v>10784</v>
      </c>
      <c r="Q9294" s="5" t="s">
        <v>11699</v>
      </c>
    </row>
    <row r="9295" spans="1:17" x14ac:dyDescent="0.25">
      <c r="A9295">
        <v>65175</v>
      </c>
      <c r="B9295" t="s">
        <v>30</v>
      </c>
      <c r="C9295" s="7">
        <v>46211.789942129632</v>
      </c>
      <c r="D9295" s="4">
        <v>233100000</v>
      </c>
      <c r="E9295" t="s">
        <v>1023</v>
      </c>
      <c r="F9295" t="s">
        <v>9757</v>
      </c>
      <c r="G9295" s="4">
        <v>95238998</v>
      </c>
      <c r="H9295" t="s">
        <v>9803</v>
      </c>
      <c r="I9295" s="2">
        <v>46211.748344907406</v>
      </c>
      <c r="J9295" s="4">
        <v>49900000</v>
      </c>
      <c r="K9295" s="4">
        <v>1</v>
      </c>
      <c r="L9295" s="5">
        <v>233.1</v>
      </c>
      <c r="M9295" s="5">
        <v>95.238997999999995</v>
      </c>
      <c r="N9295" s="5">
        <v>49.9</v>
      </c>
      <c r="O9295" s="5" t="str">
        <f t="shared" si="145"/>
        <v>1</v>
      </c>
      <c r="P9295" s="5" t="s">
        <v>10784</v>
      </c>
      <c r="Q9295" s="5" t="s">
        <v>11699</v>
      </c>
    </row>
    <row r="9296" spans="1:17" x14ac:dyDescent="0.25">
      <c r="A9296">
        <v>65176</v>
      </c>
      <c r="B9296" t="s">
        <v>30</v>
      </c>
      <c r="C9296" s="7">
        <v>46211.789953703701</v>
      </c>
      <c r="D9296" s="4">
        <v>233200000</v>
      </c>
      <c r="E9296" t="s">
        <v>1023</v>
      </c>
      <c r="F9296" t="s">
        <v>9757</v>
      </c>
      <c r="G9296" s="4">
        <v>95238998</v>
      </c>
      <c r="H9296" t="s">
        <v>9804</v>
      </c>
      <c r="I9296" s="2">
        <v>46211.748344907406</v>
      </c>
      <c r="J9296" s="4">
        <v>49900000</v>
      </c>
      <c r="K9296" s="4">
        <v>1</v>
      </c>
      <c r="L9296" s="5">
        <v>233.2</v>
      </c>
      <c r="M9296" s="5">
        <v>95.238997999999995</v>
      </c>
      <c r="N9296" s="5">
        <v>49.9</v>
      </c>
      <c r="O9296" s="5" t="str">
        <f t="shared" si="145"/>
        <v>1</v>
      </c>
      <c r="P9296" s="5" t="s">
        <v>10784</v>
      </c>
      <c r="Q9296" s="5" t="s">
        <v>11699</v>
      </c>
    </row>
    <row r="9297" spans="1:17" x14ac:dyDescent="0.25">
      <c r="A9297">
        <v>65177</v>
      </c>
      <c r="B9297" t="s">
        <v>30</v>
      </c>
      <c r="C9297" s="7">
        <v>46211.789965277778</v>
      </c>
      <c r="D9297" s="4">
        <v>233200000</v>
      </c>
      <c r="E9297" t="s">
        <v>1021</v>
      </c>
      <c r="F9297" t="s">
        <v>9751</v>
      </c>
      <c r="G9297" s="4">
        <v>95238998</v>
      </c>
      <c r="H9297" t="s">
        <v>9805</v>
      </c>
      <c r="I9297" s="2">
        <v>46211.748344907406</v>
      </c>
      <c r="J9297" s="4">
        <v>49900000</v>
      </c>
      <c r="K9297" s="4">
        <v>1</v>
      </c>
      <c r="L9297" s="5">
        <v>233.2</v>
      </c>
      <c r="M9297" s="5">
        <v>95.238997999999995</v>
      </c>
      <c r="N9297" s="5">
        <v>49.9</v>
      </c>
      <c r="O9297" s="5" t="str">
        <f t="shared" si="145"/>
        <v>1</v>
      </c>
      <c r="P9297" s="5" t="s">
        <v>10562</v>
      </c>
      <c r="Q9297" s="5" t="s">
        <v>11697</v>
      </c>
    </row>
    <row r="9298" spans="1:17" x14ac:dyDescent="0.25">
      <c r="A9298">
        <v>65178</v>
      </c>
      <c r="B9298" t="s">
        <v>30</v>
      </c>
      <c r="C9298" s="7">
        <v>46211.789976851855</v>
      </c>
      <c r="D9298" s="4">
        <v>233200000</v>
      </c>
      <c r="E9298" t="s">
        <v>1021</v>
      </c>
      <c r="F9298" t="s">
        <v>9751</v>
      </c>
      <c r="G9298" s="4">
        <v>95238998</v>
      </c>
      <c r="H9298" t="s">
        <v>9806</v>
      </c>
      <c r="I9298" s="2">
        <v>46211.748344907406</v>
      </c>
      <c r="J9298" s="4">
        <v>49900000</v>
      </c>
      <c r="K9298" s="4">
        <v>1</v>
      </c>
      <c r="L9298" s="5">
        <v>233.2</v>
      </c>
      <c r="M9298" s="5">
        <v>95.238997999999995</v>
      </c>
      <c r="N9298" s="5">
        <v>49.9</v>
      </c>
      <c r="O9298" s="5" t="str">
        <f t="shared" si="145"/>
        <v>1</v>
      </c>
      <c r="P9298" s="5" t="s">
        <v>10562</v>
      </c>
      <c r="Q9298" s="5" t="s">
        <v>11697</v>
      </c>
    </row>
    <row r="9299" spans="1:17" x14ac:dyDescent="0.25">
      <c r="A9299">
        <v>65179</v>
      </c>
      <c r="B9299" t="s">
        <v>30</v>
      </c>
      <c r="C9299" s="7">
        <v>46211.789988425924</v>
      </c>
      <c r="D9299" s="4">
        <v>233200000</v>
      </c>
      <c r="E9299" t="s">
        <v>1021</v>
      </c>
      <c r="F9299" t="s">
        <v>9751</v>
      </c>
      <c r="G9299" s="4">
        <v>95238998</v>
      </c>
      <c r="H9299" t="s">
        <v>9807</v>
      </c>
      <c r="I9299" s="2">
        <v>46211.748344907406</v>
      </c>
      <c r="J9299" s="4">
        <v>49900000</v>
      </c>
      <c r="K9299" s="4">
        <v>1</v>
      </c>
      <c r="L9299" s="5">
        <v>233.2</v>
      </c>
      <c r="M9299" s="5">
        <v>95.238997999999995</v>
      </c>
      <c r="N9299" s="5">
        <v>49.9</v>
      </c>
      <c r="O9299" s="5" t="str">
        <f t="shared" si="145"/>
        <v>1</v>
      </c>
      <c r="P9299" s="5" t="s">
        <v>10562</v>
      </c>
      <c r="Q9299" s="5" t="s">
        <v>11697</v>
      </c>
    </row>
    <row r="9300" spans="1:17" x14ac:dyDescent="0.25">
      <c r="A9300">
        <v>65180</v>
      </c>
      <c r="B9300" t="s">
        <v>30</v>
      </c>
      <c r="C9300" s="7">
        <v>46211.79</v>
      </c>
      <c r="D9300" s="4">
        <v>233200000</v>
      </c>
      <c r="E9300" t="s">
        <v>1021</v>
      </c>
      <c r="F9300" t="s">
        <v>9751</v>
      </c>
      <c r="G9300" s="4">
        <v>95238998</v>
      </c>
      <c r="H9300" t="s">
        <v>9808</v>
      </c>
      <c r="I9300" s="2">
        <v>46211.748344907406</v>
      </c>
      <c r="J9300" s="4">
        <v>49900000</v>
      </c>
      <c r="K9300" s="4">
        <v>1</v>
      </c>
      <c r="L9300" s="5">
        <v>233.2</v>
      </c>
      <c r="M9300" s="5">
        <v>95.238997999999995</v>
      </c>
      <c r="N9300" s="5">
        <v>49.9</v>
      </c>
      <c r="O9300" s="5" t="str">
        <f t="shared" si="145"/>
        <v>1</v>
      </c>
      <c r="P9300" s="5" t="s">
        <v>10562</v>
      </c>
      <c r="Q9300" s="5" t="s">
        <v>11697</v>
      </c>
    </row>
    <row r="9301" spans="1:17" x14ac:dyDescent="0.25">
      <c r="A9301">
        <v>65181</v>
      </c>
      <c r="B9301" t="s">
        <v>30</v>
      </c>
      <c r="C9301" s="7">
        <v>46211.790011574078</v>
      </c>
      <c r="D9301" s="4">
        <v>233200000</v>
      </c>
      <c r="E9301" t="s">
        <v>1021</v>
      </c>
      <c r="F9301" t="s">
        <v>9751</v>
      </c>
      <c r="G9301" s="4">
        <v>95238998</v>
      </c>
      <c r="H9301" t="s">
        <v>9809</v>
      </c>
      <c r="I9301" s="2">
        <v>46211.748344907406</v>
      </c>
      <c r="J9301" s="4">
        <v>49900000</v>
      </c>
      <c r="K9301" s="4">
        <v>1</v>
      </c>
      <c r="L9301" s="5">
        <v>233.2</v>
      </c>
      <c r="M9301" s="5">
        <v>95.238997999999995</v>
      </c>
      <c r="N9301" s="5">
        <v>49.9</v>
      </c>
      <c r="O9301" s="5" t="str">
        <f t="shared" si="145"/>
        <v>1</v>
      </c>
      <c r="P9301" s="5" t="s">
        <v>10562</v>
      </c>
      <c r="Q9301" s="5" t="s">
        <v>11697</v>
      </c>
    </row>
    <row r="9302" spans="1:17" x14ac:dyDescent="0.25">
      <c r="A9302">
        <v>65182</v>
      </c>
      <c r="B9302" t="s">
        <v>30</v>
      </c>
      <c r="C9302" s="7">
        <v>46211.790023148147</v>
      </c>
      <c r="D9302" s="4">
        <v>233200000</v>
      </c>
      <c r="E9302" t="s">
        <v>1021</v>
      </c>
      <c r="F9302" t="s">
        <v>9753</v>
      </c>
      <c r="G9302" s="4">
        <v>95238998</v>
      </c>
      <c r="H9302" t="s">
        <v>9810</v>
      </c>
      <c r="I9302" s="2">
        <v>46211.748460648145</v>
      </c>
      <c r="J9302" s="4">
        <v>49900000</v>
      </c>
      <c r="K9302" s="4">
        <v>1</v>
      </c>
      <c r="L9302" s="5">
        <v>233.2</v>
      </c>
      <c r="M9302" s="5">
        <v>95.238997999999995</v>
      </c>
      <c r="N9302" s="5">
        <v>49.9</v>
      </c>
      <c r="O9302" s="5" t="str">
        <f t="shared" si="145"/>
        <v>1</v>
      </c>
      <c r="P9302" s="5" t="s">
        <v>10562</v>
      </c>
      <c r="Q9302" s="5" t="s">
        <v>11698</v>
      </c>
    </row>
    <row r="9303" spans="1:17" x14ac:dyDescent="0.25">
      <c r="A9303">
        <v>65183</v>
      </c>
      <c r="B9303" t="s">
        <v>30</v>
      </c>
      <c r="C9303" s="7">
        <v>46211.790034722224</v>
      </c>
      <c r="D9303" s="4">
        <v>233100000</v>
      </c>
      <c r="E9303" t="s">
        <v>1023</v>
      </c>
      <c r="F9303" t="s">
        <v>9753</v>
      </c>
      <c r="G9303" s="4">
        <v>95238998</v>
      </c>
      <c r="H9303" t="s">
        <v>9811</v>
      </c>
      <c r="I9303" s="2">
        <v>46211.748460648145</v>
      </c>
      <c r="J9303" s="4">
        <v>49900000</v>
      </c>
      <c r="K9303" s="4">
        <v>1</v>
      </c>
      <c r="L9303" s="5">
        <v>233.1</v>
      </c>
      <c r="M9303" s="5">
        <v>95.238997999999995</v>
      </c>
      <c r="N9303" s="5">
        <v>49.9</v>
      </c>
      <c r="O9303" s="5" t="str">
        <f t="shared" si="145"/>
        <v>1</v>
      </c>
      <c r="P9303" s="5" t="s">
        <v>10784</v>
      </c>
      <c r="Q9303" s="5" t="s">
        <v>11698</v>
      </c>
    </row>
    <row r="9304" spans="1:17" x14ac:dyDescent="0.25">
      <c r="A9304">
        <v>65184</v>
      </c>
      <c r="B9304" t="s">
        <v>30</v>
      </c>
      <c r="C9304" s="7">
        <v>46211.790046296293</v>
      </c>
      <c r="D9304" s="4">
        <v>233100000</v>
      </c>
      <c r="E9304" t="s">
        <v>1023</v>
      </c>
      <c r="F9304" t="s">
        <v>9753</v>
      </c>
      <c r="G9304" s="4">
        <v>95238998</v>
      </c>
      <c r="H9304" t="s">
        <v>9812</v>
      </c>
      <c r="I9304" s="2">
        <v>46211.748460648145</v>
      </c>
      <c r="J9304" s="4">
        <v>49900000</v>
      </c>
      <c r="K9304" s="4">
        <v>1</v>
      </c>
      <c r="L9304" s="5">
        <v>233.1</v>
      </c>
      <c r="M9304" s="5">
        <v>95.238997999999995</v>
      </c>
      <c r="N9304" s="5">
        <v>49.9</v>
      </c>
      <c r="O9304" s="5" t="str">
        <f t="shared" si="145"/>
        <v>1</v>
      </c>
      <c r="P9304" s="5" t="s">
        <v>10784</v>
      </c>
      <c r="Q9304" s="5" t="s">
        <v>11698</v>
      </c>
    </row>
    <row r="9305" spans="1:17" x14ac:dyDescent="0.25">
      <c r="A9305">
        <v>65185</v>
      </c>
      <c r="B9305" t="s">
        <v>30</v>
      </c>
      <c r="C9305" s="7">
        <v>46211.79005787037</v>
      </c>
      <c r="D9305" s="4">
        <v>233100000</v>
      </c>
      <c r="E9305" t="s">
        <v>1021</v>
      </c>
      <c r="F9305" t="s">
        <v>9749</v>
      </c>
      <c r="G9305" s="4">
        <v>95238998</v>
      </c>
      <c r="H9305" t="s">
        <v>9813</v>
      </c>
      <c r="I9305" s="2">
        <v>46211.748460648145</v>
      </c>
      <c r="J9305" s="4">
        <v>49900000</v>
      </c>
      <c r="K9305" s="4">
        <v>1</v>
      </c>
      <c r="L9305" s="5">
        <v>233.1</v>
      </c>
      <c r="M9305" s="5">
        <v>95.238997999999995</v>
      </c>
      <c r="N9305" s="5">
        <v>49.9</v>
      </c>
      <c r="O9305" s="5" t="str">
        <f t="shared" si="145"/>
        <v>1</v>
      </c>
      <c r="P9305" s="5" t="s">
        <v>10562</v>
      </c>
      <c r="Q9305" s="5" t="s">
        <v>11696</v>
      </c>
    </row>
    <row r="9306" spans="1:17" x14ac:dyDescent="0.25">
      <c r="A9306">
        <v>65186</v>
      </c>
      <c r="B9306" t="s">
        <v>30</v>
      </c>
      <c r="C9306" s="7">
        <v>46211.790069444447</v>
      </c>
      <c r="D9306" s="4">
        <v>233100000</v>
      </c>
      <c r="E9306" t="s">
        <v>1023</v>
      </c>
      <c r="F9306" t="s">
        <v>9757</v>
      </c>
      <c r="G9306" s="4">
        <v>95238998</v>
      </c>
      <c r="H9306" t="s">
        <v>9814</v>
      </c>
      <c r="I9306" s="2">
        <v>46211.748460648145</v>
      </c>
      <c r="J9306" s="4">
        <v>49900000</v>
      </c>
      <c r="K9306" s="4">
        <v>1</v>
      </c>
      <c r="L9306" s="5">
        <v>233.1</v>
      </c>
      <c r="M9306" s="5">
        <v>95.238997999999995</v>
      </c>
      <c r="N9306" s="5">
        <v>49.9</v>
      </c>
      <c r="O9306" s="5" t="str">
        <f t="shared" si="145"/>
        <v>1</v>
      </c>
      <c r="P9306" s="5" t="s">
        <v>10784</v>
      </c>
      <c r="Q9306" s="5" t="s">
        <v>11699</v>
      </c>
    </row>
    <row r="9307" spans="1:17" x14ac:dyDescent="0.25">
      <c r="A9307">
        <v>65187</v>
      </c>
      <c r="B9307" t="s">
        <v>30</v>
      </c>
      <c r="C9307" s="7">
        <v>46211.790081018517</v>
      </c>
      <c r="D9307" s="4">
        <v>233200000</v>
      </c>
      <c r="E9307" t="s">
        <v>1021</v>
      </c>
      <c r="F9307" t="s">
        <v>9751</v>
      </c>
      <c r="G9307" s="4">
        <v>95238998</v>
      </c>
      <c r="H9307" t="s">
        <v>9815</v>
      </c>
      <c r="I9307" s="2">
        <v>46211.748460648145</v>
      </c>
      <c r="J9307" s="4">
        <v>49900000</v>
      </c>
      <c r="K9307" s="4">
        <v>1</v>
      </c>
      <c r="L9307" s="5">
        <v>233.2</v>
      </c>
      <c r="M9307" s="5">
        <v>95.238997999999995</v>
      </c>
      <c r="N9307" s="5">
        <v>49.9</v>
      </c>
      <c r="O9307" s="5" t="str">
        <f t="shared" si="145"/>
        <v>1</v>
      </c>
      <c r="P9307" s="5" t="s">
        <v>10562</v>
      </c>
      <c r="Q9307" s="5" t="s">
        <v>11697</v>
      </c>
    </row>
    <row r="9308" spans="1:17" x14ac:dyDescent="0.25">
      <c r="A9308">
        <v>65188</v>
      </c>
      <c r="B9308" t="s">
        <v>30</v>
      </c>
      <c r="C9308" s="7">
        <v>46211.790092592593</v>
      </c>
      <c r="D9308" s="4">
        <v>233300000</v>
      </c>
      <c r="E9308" t="s">
        <v>1021</v>
      </c>
      <c r="F9308" t="s">
        <v>9753</v>
      </c>
      <c r="G9308" s="4">
        <v>95238998</v>
      </c>
      <c r="H9308" t="s">
        <v>9816</v>
      </c>
      <c r="I9308" s="2">
        <v>46211.748460648145</v>
      </c>
      <c r="J9308" s="4">
        <v>49900000</v>
      </c>
      <c r="K9308" s="4">
        <v>1</v>
      </c>
      <c r="L9308" s="5">
        <v>233.3</v>
      </c>
      <c r="M9308" s="5">
        <v>95.238997999999995</v>
      </c>
      <c r="N9308" s="5">
        <v>49.9</v>
      </c>
      <c r="O9308" s="5" t="str">
        <f t="shared" si="145"/>
        <v>1</v>
      </c>
      <c r="P9308" s="5" t="s">
        <v>10562</v>
      </c>
      <c r="Q9308" s="5" t="s">
        <v>11698</v>
      </c>
    </row>
    <row r="9309" spans="1:17" x14ac:dyDescent="0.25">
      <c r="A9309">
        <v>65189</v>
      </c>
      <c r="B9309" t="s">
        <v>30</v>
      </c>
      <c r="C9309" s="7">
        <v>46211.79010416667</v>
      </c>
      <c r="D9309" s="4">
        <v>233300000</v>
      </c>
      <c r="E9309" t="s">
        <v>1021</v>
      </c>
      <c r="F9309" t="s">
        <v>9753</v>
      </c>
      <c r="G9309" s="4">
        <v>95238998</v>
      </c>
      <c r="H9309" t="s">
        <v>9817</v>
      </c>
      <c r="I9309" s="2">
        <v>46211.748460648145</v>
      </c>
      <c r="J9309" s="4">
        <v>49900000</v>
      </c>
      <c r="K9309" s="4">
        <v>1</v>
      </c>
      <c r="L9309" s="5">
        <v>233.3</v>
      </c>
      <c r="M9309" s="5">
        <v>95.238997999999995</v>
      </c>
      <c r="N9309" s="5">
        <v>49.9</v>
      </c>
      <c r="O9309" s="5" t="str">
        <f t="shared" si="145"/>
        <v>1</v>
      </c>
      <c r="P9309" s="5" t="s">
        <v>10562</v>
      </c>
      <c r="Q9309" s="5" t="s">
        <v>11698</v>
      </c>
    </row>
    <row r="9310" spans="1:17" x14ac:dyDescent="0.25">
      <c r="A9310">
        <v>65190</v>
      </c>
      <c r="B9310" t="s">
        <v>30</v>
      </c>
      <c r="C9310" s="7">
        <v>46211.79011574074</v>
      </c>
      <c r="D9310" s="4">
        <v>233400000</v>
      </c>
      <c r="E9310" t="s">
        <v>1023</v>
      </c>
      <c r="F9310" t="s">
        <v>9766</v>
      </c>
      <c r="G9310" s="4">
        <v>95238998</v>
      </c>
      <c r="H9310" t="s">
        <v>9818</v>
      </c>
      <c r="I9310" s="2">
        <v>46211.748460648145</v>
      </c>
      <c r="J9310" s="4">
        <v>49900000</v>
      </c>
      <c r="K9310" s="4">
        <v>1</v>
      </c>
      <c r="L9310" s="5">
        <v>233.4</v>
      </c>
      <c r="M9310" s="5">
        <v>95.238997999999995</v>
      </c>
      <c r="N9310" s="5">
        <v>49.9</v>
      </c>
      <c r="O9310" s="5" t="str">
        <f t="shared" si="145"/>
        <v>1</v>
      </c>
      <c r="P9310" s="5" t="s">
        <v>10784</v>
      </c>
      <c r="Q9310" s="5" t="s">
        <v>11700</v>
      </c>
    </row>
    <row r="9311" spans="1:17" x14ac:dyDescent="0.25">
      <c r="A9311">
        <v>65191</v>
      </c>
      <c r="B9311" t="s">
        <v>30</v>
      </c>
      <c r="C9311" s="7">
        <v>46211.790127314816</v>
      </c>
      <c r="D9311" s="4">
        <v>233400000</v>
      </c>
      <c r="E9311" t="s">
        <v>1021</v>
      </c>
      <c r="F9311" t="s">
        <v>9753</v>
      </c>
      <c r="G9311" s="4">
        <v>95238998</v>
      </c>
      <c r="H9311" t="s">
        <v>9819</v>
      </c>
      <c r="I9311" s="2">
        <v>46211.748460648145</v>
      </c>
      <c r="J9311" s="4">
        <v>49900000</v>
      </c>
      <c r="K9311" s="4">
        <v>1</v>
      </c>
      <c r="L9311" s="5">
        <v>233.4</v>
      </c>
      <c r="M9311" s="5">
        <v>95.238997999999995</v>
      </c>
      <c r="N9311" s="5">
        <v>49.9</v>
      </c>
      <c r="O9311" s="5" t="str">
        <f t="shared" si="145"/>
        <v>1</v>
      </c>
      <c r="P9311" s="5" t="s">
        <v>10562</v>
      </c>
      <c r="Q9311" s="5" t="s">
        <v>11698</v>
      </c>
    </row>
    <row r="9312" spans="1:17" x14ac:dyDescent="0.25">
      <c r="A9312">
        <v>65192</v>
      </c>
      <c r="B9312" t="s">
        <v>30</v>
      </c>
      <c r="C9312" s="7">
        <v>46211.790138888886</v>
      </c>
      <c r="D9312" s="4">
        <v>233500000</v>
      </c>
      <c r="E9312" t="s">
        <v>1023</v>
      </c>
      <c r="F9312" t="s">
        <v>9757</v>
      </c>
      <c r="G9312" s="4">
        <v>95238998</v>
      </c>
      <c r="H9312" t="s">
        <v>9820</v>
      </c>
      <c r="I9312" s="2">
        <v>46211.748576388891</v>
      </c>
      <c r="J9312" s="4">
        <v>49900000</v>
      </c>
      <c r="K9312" s="4">
        <v>1</v>
      </c>
      <c r="L9312" s="5">
        <v>233.5</v>
      </c>
      <c r="M9312" s="5">
        <v>95.238997999999995</v>
      </c>
      <c r="N9312" s="5">
        <v>49.9</v>
      </c>
      <c r="O9312" s="5" t="str">
        <f t="shared" si="145"/>
        <v>1</v>
      </c>
      <c r="P9312" s="5" t="s">
        <v>10784</v>
      </c>
      <c r="Q9312" s="5" t="s">
        <v>11699</v>
      </c>
    </row>
    <row r="9313" spans="1:17" x14ac:dyDescent="0.25">
      <c r="A9313">
        <v>65193</v>
      </c>
      <c r="B9313" t="s">
        <v>30</v>
      </c>
      <c r="C9313" s="7">
        <v>46211.790150462963</v>
      </c>
      <c r="D9313" s="4">
        <v>233500000</v>
      </c>
      <c r="E9313" t="s">
        <v>1023</v>
      </c>
      <c r="F9313" t="s">
        <v>9757</v>
      </c>
      <c r="G9313" s="4">
        <v>95238998</v>
      </c>
      <c r="H9313" t="s">
        <v>9821</v>
      </c>
      <c r="I9313" s="2">
        <v>46211.748576388891</v>
      </c>
      <c r="J9313" s="4">
        <v>49900000</v>
      </c>
      <c r="K9313" s="4">
        <v>1</v>
      </c>
      <c r="L9313" s="5">
        <v>233.5</v>
      </c>
      <c r="M9313" s="5">
        <v>95.238997999999995</v>
      </c>
      <c r="N9313" s="5">
        <v>49.9</v>
      </c>
      <c r="O9313" s="5" t="str">
        <f t="shared" si="145"/>
        <v>1</v>
      </c>
      <c r="P9313" s="5" t="s">
        <v>10784</v>
      </c>
      <c r="Q9313" s="5" t="s">
        <v>11699</v>
      </c>
    </row>
    <row r="9314" spans="1:17" x14ac:dyDescent="0.25">
      <c r="A9314">
        <v>65194</v>
      </c>
      <c r="B9314" t="s">
        <v>30</v>
      </c>
      <c r="C9314" s="7">
        <v>46211.790162037039</v>
      </c>
      <c r="D9314" s="4">
        <v>233300000</v>
      </c>
      <c r="E9314" t="s">
        <v>1023</v>
      </c>
      <c r="F9314" t="s">
        <v>9757</v>
      </c>
      <c r="G9314" s="4">
        <v>95238998</v>
      </c>
      <c r="H9314" t="s">
        <v>9822</v>
      </c>
      <c r="I9314" s="2">
        <v>46211.748576388891</v>
      </c>
      <c r="J9314" s="4">
        <v>49900000</v>
      </c>
      <c r="K9314" s="4">
        <v>1</v>
      </c>
      <c r="L9314" s="5">
        <v>233.3</v>
      </c>
      <c r="M9314" s="5">
        <v>95.238997999999995</v>
      </c>
      <c r="N9314" s="5">
        <v>49.9</v>
      </c>
      <c r="O9314" s="5" t="str">
        <f t="shared" si="145"/>
        <v>1</v>
      </c>
      <c r="P9314" s="5" t="s">
        <v>10784</v>
      </c>
      <c r="Q9314" s="5" t="s">
        <v>11699</v>
      </c>
    </row>
    <row r="9315" spans="1:17" x14ac:dyDescent="0.25">
      <c r="A9315">
        <v>65195</v>
      </c>
      <c r="B9315" t="s">
        <v>30</v>
      </c>
      <c r="C9315" s="7">
        <v>46211.790173611109</v>
      </c>
      <c r="D9315" s="4">
        <v>233400000</v>
      </c>
      <c r="E9315" t="s">
        <v>1021</v>
      </c>
      <c r="F9315" t="s">
        <v>9753</v>
      </c>
      <c r="G9315" s="4">
        <v>95238998</v>
      </c>
      <c r="H9315" t="s">
        <v>9823</v>
      </c>
      <c r="I9315" s="2">
        <v>46211.748576388891</v>
      </c>
      <c r="J9315" s="4">
        <v>49900000</v>
      </c>
      <c r="K9315" s="4">
        <v>1</v>
      </c>
      <c r="L9315" s="5">
        <v>233.4</v>
      </c>
      <c r="M9315" s="5">
        <v>95.238997999999995</v>
      </c>
      <c r="N9315" s="5">
        <v>49.9</v>
      </c>
      <c r="O9315" s="5" t="str">
        <f t="shared" si="145"/>
        <v>1</v>
      </c>
      <c r="P9315" s="5" t="s">
        <v>10562</v>
      </c>
      <c r="Q9315" s="5" t="s">
        <v>11698</v>
      </c>
    </row>
    <row r="9316" spans="1:17" x14ac:dyDescent="0.25">
      <c r="A9316">
        <v>65196</v>
      </c>
      <c r="B9316" t="s">
        <v>30</v>
      </c>
      <c r="C9316" s="7">
        <v>46211.790185185186</v>
      </c>
      <c r="D9316" s="4">
        <v>233400000</v>
      </c>
      <c r="E9316" t="s">
        <v>1021</v>
      </c>
      <c r="F9316" t="s">
        <v>9751</v>
      </c>
      <c r="G9316" s="4">
        <v>95238998</v>
      </c>
      <c r="H9316" t="s">
        <v>9824</v>
      </c>
      <c r="I9316" s="2">
        <v>46211.748576388891</v>
      </c>
      <c r="J9316" s="4">
        <v>49900000</v>
      </c>
      <c r="K9316" s="4">
        <v>1</v>
      </c>
      <c r="L9316" s="5">
        <v>233.4</v>
      </c>
      <c r="M9316" s="5">
        <v>95.238997999999995</v>
      </c>
      <c r="N9316" s="5">
        <v>49.9</v>
      </c>
      <c r="O9316" s="5" t="str">
        <f t="shared" si="145"/>
        <v>1</v>
      </c>
      <c r="P9316" s="5" t="s">
        <v>10562</v>
      </c>
      <c r="Q9316" s="5" t="s">
        <v>11697</v>
      </c>
    </row>
    <row r="9317" spans="1:17" x14ac:dyDescent="0.25">
      <c r="A9317">
        <v>65197</v>
      </c>
      <c r="B9317" t="s">
        <v>30</v>
      </c>
      <c r="C9317" s="7">
        <v>46211.790196759262</v>
      </c>
      <c r="D9317" s="4">
        <v>233300000</v>
      </c>
      <c r="E9317" t="s">
        <v>1023</v>
      </c>
      <c r="F9317" t="s">
        <v>9753</v>
      </c>
      <c r="G9317" s="4">
        <v>95238998</v>
      </c>
      <c r="H9317" t="s">
        <v>9825</v>
      </c>
      <c r="I9317" s="2">
        <v>46211.748576388891</v>
      </c>
      <c r="J9317" s="4">
        <v>49900000</v>
      </c>
      <c r="K9317" s="4">
        <v>1</v>
      </c>
      <c r="L9317" s="5">
        <v>233.3</v>
      </c>
      <c r="M9317" s="5">
        <v>95.238997999999995</v>
      </c>
      <c r="N9317" s="5">
        <v>49.9</v>
      </c>
      <c r="O9317" s="5" t="str">
        <f t="shared" si="145"/>
        <v>1</v>
      </c>
      <c r="P9317" s="5" t="s">
        <v>10784</v>
      </c>
      <c r="Q9317" s="5" t="s">
        <v>11698</v>
      </c>
    </row>
    <row r="9318" spans="1:17" x14ac:dyDescent="0.25">
      <c r="A9318">
        <v>65198</v>
      </c>
      <c r="B9318" t="s">
        <v>30</v>
      </c>
      <c r="C9318" s="7">
        <v>46211.790208333332</v>
      </c>
      <c r="D9318" s="4">
        <v>233300000</v>
      </c>
      <c r="E9318" t="s">
        <v>1023</v>
      </c>
      <c r="F9318" t="s">
        <v>9753</v>
      </c>
      <c r="G9318" s="4">
        <v>95238998</v>
      </c>
      <c r="H9318" t="s">
        <v>9826</v>
      </c>
      <c r="I9318" s="2">
        <v>46211.748576388891</v>
      </c>
      <c r="J9318" s="4">
        <v>49900000</v>
      </c>
      <c r="K9318" s="4">
        <v>1</v>
      </c>
      <c r="L9318" s="5">
        <v>233.3</v>
      </c>
      <c r="M9318" s="5">
        <v>95.238997999999995</v>
      </c>
      <c r="N9318" s="5">
        <v>49.9</v>
      </c>
      <c r="O9318" s="5" t="str">
        <f t="shared" si="145"/>
        <v>1</v>
      </c>
      <c r="P9318" s="5" t="s">
        <v>10784</v>
      </c>
      <c r="Q9318" s="5" t="s">
        <v>11698</v>
      </c>
    </row>
    <row r="9319" spans="1:17" x14ac:dyDescent="0.25">
      <c r="A9319">
        <v>65199</v>
      </c>
      <c r="B9319" t="s">
        <v>30</v>
      </c>
      <c r="C9319" s="7">
        <v>46211.790219907409</v>
      </c>
      <c r="D9319" s="4">
        <v>233300000</v>
      </c>
      <c r="E9319" t="s">
        <v>1021</v>
      </c>
      <c r="F9319" t="s">
        <v>9753</v>
      </c>
      <c r="G9319" s="4">
        <v>95238998</v>
      </c>
      <c r="H9319" t="s">
        <v>9827</v>
      </c>
      <c r="I9319" s="2">
        <v>46211.748576388891</v>
      </c>
      <c r="J9319" s="4">
        <v>49900000</v>
      </c>
      <c r="K9319" s="4">
        <v>1</v>
      </c>
      <c r="L9319" s="5">
        <v>233.3</v>
      </c>
      <c r="M9319" s="5">
        <v>95.238997999999995</v>
      </c>
      <c r="N9319" s="5">
        <v>49.9</v>
      </c>
      <c r="O9319" s="5" t="str">
        <f t="shared" si="145"/>
        <v>1</v>
      </c>
      <c r="P9319" s="5" t="s">
        <v>10562</v>
      </c>
      <c r="Q9319" s="5" t="s">
        <v>11698</v>
      </c>
    </row>
    <row r="9320" spans="1:17" x14ac:dyDescent="0.25">
      <c r="A9320">
        <v>65200</v>
      </c>
      <c r="B9320" t="s">
        <v>30</v>
      </c>
      <c r="C9320" s="7">
        <v>46211.790231481478</v>
      </c>
      <c r="D9320" s="4">
        <v>233400000</v>
      </c>
      <c r="E9320" t="s">
        <v>1021</v>
      </c>
      <c r="F9320" t="s">
        <v>9751</v>
      </c>
      <c r="G9320" s="4">
        <v>95238998</v>
      </c>
      <c r="H9320" t="s">
        <v>9828</v>
      </c>
      <c r="I9320" s="2">
        <v>46211.748576388891</v>
      </c>
      <c r="J9320" s="4">
        <v>49900000</v>
      </c>
      <c r="K9320" s="4">
        <v>1</v>
      </c>
      <c r="L9320" s="5">
        <v>233.4</v>
      </c>
      <c r="M9320" s="5">
        <v>95.238997999999995</v>
      </c>
      <c r="N9320" s="5">
        <v>49.9</v>
      </c>
      <c r="O9320" s="5" t="str">
        <f t="shared" si="145"/>
        <v>1</v>
      </c>
      <c r="P9320" s="5" t="s">
        <v>10562</v>
      </c>
      <c r="Q9320" s="5" t="s">
        <v>11697</v>
      </c>
    </row>
    <row r="9321" spans="1:17" x14ac:dyDescent="0.25">
      <c r="A9321">
        <v>65201</v>
      </c>
      <c r="B9321" t="s">
        <v>30</v>
      </c>
      <c r="C9321" s="7">
        <v>46211.790243055555</v>
      </c>
      <c r="D9321" s="4">
        <v>233400000</v>
      </c>
      <c r="E9321" t="s">
        <v>1021</v>
      </c>
      <c r="F9321" t="s">
        <v>9753</v>
      </c>
      <c r="G9321" s="4">
        <v>95238998</v>
      </c>
      <c r="H9321" t="s">
        <v>9829</v>
      </c>
      <c r="I9321" s="2">
        <v>46211.748576388891</v>
      </c>
      <c r="J9321" s="4">
        <v>49900000</v>
      </c>
      <c r="K9321" s="4">
        <v>1</v>
      </c>
      <c r="L9321" s="5">
        <v>233.4</v>
      </c>
      <c r="M9321" s="5">
        <v>95.238997999999995</v>
      </c>
      <c r="N9321" s="5">
        <v>49.9</v>
      </c>
      <c r="O9321" s="5" t="str">
        <f t="shared" si="145"/>
        <v>1</v>
      </c>
      <c r="P9321" s="5" t="s">
        <v>10562</v>
      </c>
      <c r="Q9321" s="5" t="s">
        <v>11698</v>
      </c>
    </row>
    <row r="9322" spans="1:17" x14ac:dyDescent="0.25">
      <c r="A9322">
        <v>65202</v>
      </c>
      <c r="B9322" t="s">
        <v>30</v>
      </c>
      <c r="C9322" s="7">
        <v>46211.790254629632</v>
      </c>
      <c r="D9322" s="4">
        <v>233400000</v>
      </c>
      <c r="E9322" t="s">
        <v>1021</v>
      </c>
      <c r="F9322" t="s">
        <v>9753</v>
      </c>
      <c r="G9322" s="4">
        <v>95238998</v>
      </c>
      <c r="H9322" t="s">
        <v>9830</v>
      </c>
      <c r="I9322" s="2">
        <v>46211.748692129629</v>
      </c>
      <c r="J9322" s="4">
        <v>49900000</v>
      </c>
      <c r="K9322" s="4">
        <v>1</v>
      </c>
      <c r="L9322" s="5">
        <v>233.4</v>
      </c>
      <c r="M9322" s="5">
        <v>95.238997999999995</v>
      </c>
      <c r="N9322" s="5">
        <v>49.9</v>
      </c>
      <c r="O9322" s="5" t="str">
        <f t="shared" si="145"/>
        <v>1</v>
      </c>
      <c r="P9322" s="5" t="s">
        <v>10562</v>
      </c>
      <c r="Q9322" s="5" t="s">
        <v>11698</v>
      </c>
    </row>
    <row r="9323" spans="1:17" x14ac:dyDescent="0.25">
      <c r="A9323">
        <v>65203</v>
      </c>
      <c r="B9323" t="s">
        <v>30</v>
      </c>
      <c r="C9323" s="7">
        <v>46211.790266203701</v>
      </c>
      <c r="D9323" s="4">
        <v>233300000</v>
      </c>
      <c r="E9323" t="s">
        <v>1021</v>
      </c>
      <c r="F9323" t="s">
        <v>9751</v>
      </c>
      <c r="G9323" s="4">
        <v>95238998</v>
      </c>
      <c r="H9323" t="s">
        <v>9831</v>
      </c>
      <c r="I9323" s="2">
        <v>46211.748692129629</v>
      </c>
      <c r="J9323" s="4">
        <v>49900000</v>
      </c>
      <c r="K9323" s="4">
        <v>1</v>
      </c>
      <c r="L9323" s="5">
        <v>233.3</v>
      </c>
      <c r="M9323" s="5">
        <v>95.238997999999995</v>
      </c>
      <c r="N9323" s="5">
        <v>49.9</v>
      </c>
      <c r="O9323" s="5" t="str">
        <f t="shared" si="145"/>
        <v>1</v>
      </c>
      <c r="P9323" s="5" t="s">
        <v>10562</v>
      </c>
      <c r="Q9323" s="5" t="s">
        <v>11697</v>
      </c>
    </row>
    <row r="9324" spans="1:17" x14ac:dyDescent="0.25">
      <c r="A9324">
        <v>65204</v>
      </c>
      <c r="B9324" t="s">
        <v>30</v>
      </c>
      <c r="C9324" s="7">
        <v>46211.790277777778</v>
      </c>
      <c r="D9324" s="4">
        <v>233300000</v>
      </c>
      <c r="E9324" t="s">
        <v>1021</v>
      </c>
      <c r="F9324" t="s">
        <v>9753</v>
      </c>
      <c r="G9324" s="4">
        <v>95238998</v>
      </c>
      <c r="H9324" t="s">
        <v>9832</v>
      </c>
      <c r="I9324" s="2">
        <v>46211.748692129629</v>
      </c>
      <c r="J9324" s="4">
        <v>49900000</v>
      </c>
      <c r="K9324" s="4">
        <v>1</v>
      </c>
      <c r="L9324" s="5">
        <v>233.3</v>
      </c>
      <c r="M9324" s="5">
        <v>95.238997999999995</v>
      </c>
      <c r="N9324" s="5">
        <v>49.9</v>
      </c>
      <c r="O9324" s="5" t="str">
        <f t="shared" si="145"/>
        <v>1</v>
      </c>
      <c r="P9324" s="5" t="s">
        <v>10562</v>
      </c>
      <c r="Q9324" s="5" t="s">
        <v>11698</v>
      </c>
    </row>
    <row r="9325" spans="1:17" x14ac:dyDescent="0.25">
      <c r="A9325">
        <v>65205</v>
      </c>
      <c r="B9325" t="s">
        <v>30</v>
      </c>
      <c r="C9325" s="7">
        <v>46211.790289351855</v>
      </c>
      <c r="D9325" s="4">
        <v>233300000</v>
      </c>
      <c r="E9325" t="s">
        <v>1023</v>
      </c>
      <c r="F9325" t="s">
        <v>9757</v>
      </c>
      <c r="G9325" s="4">
        <v>95238998</v>
      </c>
      <c r="H9325" t="s">
        <v>9833</v>
      </c>
      <c r="I9325" s="2">
        <v>46211.748692129629</v>
      </c>
      <c r="J9325" s="4">
        <v>49900000</v>
      </c>
      <c r="K9325" s="4">
        <v>1</v>
      </c>
      <c r="L9325" s="5">
        <v>233.3</v>
      </c>
      <c r="M9325" s="5">
        <v>95.238997999999995</v>
      </c>
      <c r="N9325" s="5">
        <v>49.9</v>
      </c>
      <c r="O9325" s="5" t="str">
        <f t="shared" si="145"/>
        <v>1</v>
      </c>
      <c r="P9325" s="5" t="s">
        <v>10784</v>
      </c>
      <c r="Q9325" s="5" t="s">
        <v>11699</v>
      </c>
    </row>
    <row r="9326" spans="1:17" x14ac:dyDescent="0.25">
      <c r="A9326">
        <v>65206</v>
      </c>
      <c r="B9326" t="s">
        <v>30</v>
      </c>
      <c r="C9326" s="7">
        <v>46211.790300925924</v>
      </c>
      <c r="D9326" s="4">
        <v>233400000</v>
      </c>
      <c r="E9326" t="s">
        <v>1021</v>
      </c>
      <c r="F9326" t="s">
        <v>9751</v>
      </c>
      <c r="G9326" s="4">
        <v>95238998</v>
      </c>
      <c r="H9326" t="s">
        <v>9834</v>
      </c>
      <c r="I9326" s="2">
        <v>46211.748692129629</v>
      </c>
      <c r="J9326" s="4">
        <v>49900000</v>
      </c>
      <c r="K9326" s="4">
        <v>1</v>
      </c>
      <c r="L9326" s="5">
        <v>233.4</v>
      </c>
      <c r="M9326" s="5">
        <v>95.238997999999995</v>
      </c>
      <c r="N9326" s="5">
        <v>49.9</v>
      </c>
      <c r="O9326" s="5" t="str">
        <f t="shared" si="145"/>
        <v>1</v>
      </c>
      <c r="P9326" s="5" t="s">
        <v>10562</v>
      </c>
      <c r="Q9326" s="5" t="s">
        <v>11697</v>
      </c>
    </row>
    <row r="9327" spans="1:17" x14ac:dyDescent="0.25">
      <c r="A9327">
        <v>65207</v>
      </c>
      <c r="B9327" t="s">
        <v>30</v>
      </c>
      <c r="C9327" s="7">
        <v>46211.790312500001</v>
      </c>
      <c r="D9327" s="4">
        <v>233400000</v>
      </c>
      <c r="E9327" t="s">
        <v>1021</v>
      </c>
      <c r="F9327" t="s">
        <v>9751</v>
      </c>
      <c r="G9327" s="4">
        <v>95238998</v>
      </c>
      <c r="H9327" t="s">
        <v>9835</v>
      </c>
      <c r="I9327" s="2">
        <v>46211.748692129629</v>
      </c>
      <c r="J9327" s="4">
        <v>49900000</v>
      </c>
      <c r="K9327" s="4">
        <v>1</v>
      </c>
      <c r="L9327" s="5">
        <v>233.4</v>
      </c>
      <c r="M9327" s="5">
        <v>95.238997999999995</v>
      </c>
      <c r="N9327" s="5">
        <v>49.9</v>
      </c>
      <c r="O9327" s="5" t="str">
        <f t="shared" si="145"/>
        <v>1</v>
      </c>
      <c r="P9327" s="5" t="s">
        <v>10562</v>
      </c>
      <c r="Q9327" s="5" t="s">
        <v>11697</v>
      </c>
    </row>
    <row r="9328" spans="1:17" x14ac:dyDescent="0.25">
      <c r="A9328">
        <v>65208</v>
      </c>
      <c r="B9328" t="s">
        <v>30</v>
      </c>
      <c r="C9328" s="7">
        <v>46211.790324074071</v>
      </c>
      <c r="D9328" s="4">
        <v>233400000</v>
      </c>
      <c r="E9328" t="s">
        <v>1021</v>
      </c>
      <c r="F9328" t="s">
        <v>9751</v>
      </c>
      <c r="G9328" s="4">
        <v>95238998</v>
      </c>
      <c r="H9328" t="s">
        <v>9836</v>
      </c>
      <c r="I9328" s="2">
        <v>46211.748692129629</v>
      </c>
      <c r="J9328" s="4">
        <v>49900000</v>
      </c>
      <c r="K9328" s="4">
        <v>1</v>
      </c>
      <c r="L9328" s="5">
        <v>233.4</v>
      </c>
      <c r="M9328" s="5">
        <v>95.238997999999995</v>
      </c>
      <c r="N9328" s="5">
        <v>49.9</v>
      </c>
      <c r="O9328" s="5" t="str">
        <f t="shared" si="145"/>
        <v>1</v>
      </c>
      <c r="P9328" s="5" t="s">
        <v>10562</v>
      </c>
      <c r="Q9328" s="5" t="s">
        <v>11697</v>
      </c>
    </row>
    <row r="9329" spans="1:17" x14ac:dyDescent="0.25">
      <c r="A9329">
        <v>65209</v>
      </c>
      <c r="B9329" t="s">
        <v>30</v>
      </c>
      <c r="C9329" s="7">
        <v>46211.790335648147</v>
      </c>
      <c r="D9329" s="4">
        <v>233500000</v>
      </c>
      <c r="E9329" t="s">
        <v>1023</v>
      </c>
      <c r="F9329" t="s">
        <v>9766</v>
      </c>
      <c r="G9329" s="4">
        <v>95238998</v>
      </c>
      <c r="H9329" t="s">
        <v>9837</v>
      </c>
      <c r="I9329" s="2">
        <v>46211.748692129629</v>
      </c>
      <c r="J9329" s="4">
        <v>49900000</v>
      </c>
      <c r="K9329" s="4">
        <v>1</v>
      </c>
      <c r="L9329" s="5">
        <v>233.5</v>
      </c>
      <c r="M9329" s="5">
        <v>95.238997999999995</v>
      </c>
      <c r="N9329" s="5">
        <v>49.9</v>
      </c>
      <c r="O9329" s="5" t="str">
        <f t="shared" si="145"/>
        <v>1</v>
      </c>
      <c r="P9329" s="5" t="s">
        <v>10784</v>
      </c>
      <c r="Q9329" s="5" t="s">
        <v>11700</v>
      </c>
    </row>
    <row r="9330" spans="1:17" x14ac:dyDescent="0.25">
      <c r="A9330">
        <v>65210</v>
      </c>
      <c r="B9330" t="s">
        <v>30</v>
      </c>
      <c r="C9330" s="7">
        <v>46211.790347222224</v>
      </c>
      <c r="D9330" s="4">
        <v>233400000</v>
      </c>
      <c r="E9330" t="s">
        <v>1023</v>
      </c>
      <c r="F9330" t="s">
        <v>9757</v>
      </c>
      <c r="G9330" s="4">
        <v>95238998</v>
      </c>
      <c r="H9330" t="s">
        <v>9838</v>
      </c>
      <c r="I9330" s="2">
        <v>46211.748692129629</v>
      </c>
      <c r="J9330" s="4">
        <v>49900000</v>
      </c>
      <c r="K9330" s="4">
        <v>1</v>
      </c>
      <c r="L9330" s="5">
        <v>233.4</v>
      </c>
      <c r="M9330" s="5">
        <v>95.238997999999995</v>
      </c>
      <c r="N9330" s="5">
        <v>49.9</v>
      </c>
      <c r="O9330" s="5" t="str">
        <f t="shared" si="145"/>
        <v>1</v>
      </c>
      <c r="P9330" s="5" t="s">
        <v>10784</v>
      </c>
      <c r="Q9330" s="5" t="s">
        <v>11699</v>
      </c>
    </row>
    <row r="9331" spans="1:17" x14ac:dyDescent="0.25">
      <c r="A9331">
        <v>65211</v>
      </c>
      <c r="B9331" t="s">
        <v>30</v>
      </c>
      <c r="C9331" s="7">
        <v>46211.790358796294</v>
      </c>
      <c r="D9331" s="4">
        <v>233300000</v>
      </c>
      <c r="E9331" t="s">
        <v>1023</v>
      </c>
      <c r="F9331" t="s">
        <v>9753</v>
      </c>
      <c r="G9331" s="4">
        <v>95238998</v>
      </c>
      <c r="H9331" t="s">
        <v>9839</v>
      </c>
      <c r="I9331" s="2">
        <v>46211.748692129629</v>
      </c>
      <c r="J9331" s="4">
        <v>49900000</v>
      </c>
      <c r="K9331" s="4">
        <v>1</v>
      </c>
      <c r="L9331" s="5">
        <v>233.3</v>
      </c>
      <c r="M9331" s="5">
        <v>95.238997999999995</v>
      </c>
      <c r="N9331" s="5">
        <v>49.9</v>
      </c>
      <c r="O9331" s="5" t="str">
        <f t="shared" si="145"/>
        <v>1</v>
      </c>
      <c r="P9331" s="5" t="s">
        <v>10784</v>
      </c>
      <c r="Q9331" s="5" t="s">
        <v>11698</v>
      </c>
    </row>
    <row r="9332" spans="1:17" x14ac:dyDescent="0.25">
      <c r="A9332">
        <v>65212</v>
      </c>
      <c r="B9332" t="s">
        <v>30</v>
      </c>
      <c r="C9332" s="7">
        <v>46211.790370370371</v>
      </c>
      <c r="D9332" s="4">
        <v>233300000</v>
      </c>
      <c r="E9332" t="s">
        <v>1023</v>
      </c>
      <c r="F9332" t="s">
        <v>9753</v>
      </c>
      <c r="G9332" s="4">
        <v>95238998</v>
      </c>
      <c r="H9332" t="s">
        <v>9840</v>
      </c>
      <c r="I9332" s="2">
        <v>46211.748842592591</v>
      </c>
      <c r="J9332" s="4">
        <v>49900000</v>
      </c>
      <c r="K9332" s="4">
        <v>1</v>
      </c>
      <c r="L9332" s="5">
        <v>233.3</v>
      </c>
      <c r="M9332" s="5">
        <v>95.238997999999995</v>
      </c>
      <c r="N9332" s="5">
        <v>49.9</v>
      </c>
      <c r="O9332" s="5" t="str">
        <f t="shared" si="145"/>
        <v>1</v>
      </c>
      <c r="P9332" s="5" t="s">
        <v>10784</v>
      </c>
      <c r="Q9332" s="5" t="s">
        <v>11698</v>
      </c>
    </row>
    <row r="9333" spans="1:17" x14ac:dyDescent="0.25">
      <c r="A9333">
        <v>65213</v>
      </c>
      <c r="B9333" t="s">
        <v>30</v>
      </c>
      <c r="C9333" s="7">
        <v>46211.790381944447</v>
      </c>
      <c r="D9333" s="4">
        <v>233300000</v>
      </c>
      <c r="E9333" t="s">
        <v>1023</v>
      </c>
      <c r="F9333" t="s">
        <v>9753</v>
      </c>
      <c r="G9333" s="4">
        <v>95238998</v>
      </c>
      <c r="H9333" t="s">
        <v>9841</v>
      </c>
      <c r="I9333" s="2">
        <v>46211.748842592591</v>
      </c>
      <c r="J9333" s="4">
        <v>49900000</v>
      </c>
      <c r="K9333" s="4">
        <v>1</v>
      </c>
      <c r="L9333" s="5">
        <v>233.3</v>
      </c>
      <c r="M9333" s="5">
        <v>95.238997999999995</v>
      </c>
      <c r="N9333" s="5">
        <v>49.9</v>
      </c>
      <c r="O9333" s="5" t="str">
        <f t="shared" si="145"/>
        <v>1</v>
      </c>
      <c r="P9333" s="5" t="s">
        <v>10784</v>
      </c>
      <c r="Q9333" s="5" t="s">
        <v>11698</v>
      </c>
    </row>
    <row r="9334" spans="1:17" x14ac:dyDescent="0.25">
      <c r="A9334">
        <v>65214</v>
      </c>
      <c r="B9334" t="s">
        <v>30</v>
      </c>
      <c r="C9334" s="7">
        <v>46211.790393518517</v>
      </c>
      <c r="D9334" s="4">
        <v>233300000</v>
      </c>
      <c r="E9334" t="s">
        <v>1021</v>
      </c>
      <c r="F9334" t="s">
        <v>9751</v>
      </c>
      <c r="G9334" s="4">
        <v>95238998</v>
      </c>
      <c r="H9334" t="s">
        <v>9842</v>
      </c>
      <c r="I9334" s="2">
        <v>46211.748842592591</v>
      </c>
      <c r="J9334" s="4">
        <v>49900000</v>
      </c>
      <c r="K9334" s="4">
        <v>1</v>
      </c>
      <c r="L9334" s="5">
        <v>233.3</v>
      </c>
      <c r="M9334" s="5">
        <v>95.238997999999995</v>
      </c>
      <c r="N9334" s="5">
        <v>49.9</v>
      </c>
      <c r="O9334" s="5" t="str">
        <f t="shared" si="145"/>
        <v>1</v>
      </c>
      <c r="P9334" s="5" t="s">
        <v>10562</v>
      </c>
      <c r="Q9334" s="5" t="s">
        <v>11697</v>
      </c>
    </row>
    <row r="9335" spans="1:17" x14ac:dyDescent="0.25">
      <c r="A9335">
        <v>65215</v>
      </c>
      <c r="B9335" t="s">
        <v>30</v>
      </c>
      <c r="C9335" s="7">
        <v>46211.790405092594</v>
      </c>
      <c r="D9335" s="4">
        <v>233400000</v>
      </c>
      <c r="E9335" t="s">
        <v>1021</v>
      </c>
      <c r="F9335" t="s">
        <v>9753</v>
      </c>
      <c r="G9335" s="4">
        <v>95238998</v>
      </c>
      <c r="H9335" t="s">
        <v>9843</v>
      </c>
      <c r="I9335" s="2">
        <v>46211.748842592591</v>
      </c>
      <c r="J9335" s="4">
        <v>49900000</v>
      </c>
      <c r="K9335" s="4">
        <v>1</v>
      </c>
      <c r="L9335" s="5">
        <v>233.4</v>
      </c>
      <c r="M9335" s="5">
        <v>95.238997999999995</v>
      </c>
      <c r="N9335" s="5">
        <v>49.9</v>
      </c>
      <c r="O9335" s="5" t="str">
        <f t="shared" si="145"/>
        <v>1</v>
      </c>
      <c r="P9335" s="5" t="s">
        <v>10562</v>
      </c>
      <c r="Q9335" s="5" t="s">
        <v>11698</v>
      </c>
    </row>
    <row r="9336" spans="1:17" x14ac:dyDescent="0.25">
      <c r="A9336">
        <v>65216</v>
      </c>
      <c r="B9336" t="s">
        <v>30</v>
      </c>
      <c r="C9336" s="7">
        <v>46211.790416666663</v>
      </c>
      <c r="D9336" s="4">
        <v>233400000</v>
      </c>
      <c r="E9336" t="s">
        <v>1021</v>
      </c>
      <c r="F9336" t="s">
        <v>9753</v>
      </c>
      <c r="G9336" s="4">
        <v>95238998</v>
      </c>
      <c r="H9336" t="s">
        <v>9844</v>
      </c>
      <c r="I9336" s="2">
        <v>46211.748842592591</v>
      </c>
      <c r="J9336" s="4">
        <v>49900000</v>
      </c>
      <c r="K9336" s="4">
        <v>1</v>
      </c>
      <c r="L9336" s="5">
        <v>233.4</v>
      </c>
      <c r="M9336" s="5">
        <v>95.238997999999995</v>
      </c>
      <c r="N9336" s="5">
        <v>49.9</v>
      </c>
      <c r="O9336" s="5" t="str">
        <f t="shared" si="145"/>
        <v>1</v>
      </c>
      <c r="P9336" s="5" t="s">
        <v>10562</v>
      </c>
      <c r="Q9336" s="5" t="s">
        <v>11698</v>
      </c>
    </row>
    <row r="9337" spans="1:17" x14ac:dyDescent="0.25">
      <c r="A9337">
        <v>65217</v>
      </c>
      <c r="B9337" t="s">
        <v>30</v>
      </c>
      <c r="C9337" s="7">
        <v>46211.79042824074</v>
      </c>
      <c r="D9337" s="4">
        <v>233400000</v>
      </c>
      <c r="E9337" t="s">
        <v>1021</v>
      </c>
      <c r="F9337" t="s">
        <v>9753</v>
      </c>
      <c r="G9337" s="4">
        <v>95239998</v>
      </c>
      <c r="H9337" t="s">
        <v>9845</v>
      </c>
      <c r="I9337" s="2">
        <v>46211.748842592591</v>
      </c>
      <c r="J9337" s="4">
        <v>49900000</v>
      </c>
      <c r="K9337" s="4">
        <v>1</v>
      </c>
      <c r="L9337" s="5">
        <v>233.4</v>
      </c>
      <c r="M9337" s="5">
        <v>95.239998</v>
      </c>
      <c r="N9337" s="5">
        <v>49.9</v>
      </c>
      <c r="O9337" s="5" t="str">
        <f t="shared" si="145"/>
        <v>1</v>
      </c>
      <c r="P9337" s="5" t="s">
        <v>10562</v>
      </c>
      <c r="Q9337" s="5" t="s">
        <v>11698</v>
      </c>
    </row>
    <row r="9338" spans="1:17" x14ac:dyDescent="0.25">
      <c r="A9338">
        <v>65218</v>
      </c>
      <c r="B9338" t="s">
        <v>30</v>
      </c>
      <c r="C9338" s="7">
        <v>46211.790439814817</v>
      </c>
      <c r="D9338" s="4">
        <v>233300000</v>
      </c>
      <c r="E9338" t="s">
        <v>1021</v>
      </c>
      <c r="F9338" t="s">
        <v>9751</v>
      </c>
      <c r="G9338" s="4">
        <v>95239998</v>
      </c>
      <c r="H9338" t="s">
        <v>9846</v>
      </c>
      <c r="I9338" s="2">
        <v>46211.748842592591</v>
      </c>
      <c r="J9338" s="4">
        <v>49900000</v>
      </c>
      <c r="K9338" s="4">
        <v>1</v>
      </c>
      <c r="L9338" s="5">
        <v>233.3</v>
      </c>
      <c r="M9338" s="5">
        <v>95.239998</v>
      </c>
      <c r="N9338" s="5">
        <v>49.9</v>
      </c>
      <c r="O9338" s="5" t="str">
        <f t="shared" si="145"/>
        <v>1</v>
      </c>
      <c r="P9338" s="5" t="s">
        <v>10562</v>
      </c>
      <c r="Q9338" s="5" t="s">
        <v>11697</v>
      </c>
    </row>
    <row r="9339" spans="1:17" x14ac:dyDescent="0.25">
      <c r="A9339">
        <v>65219</v>
      </c>
      <c r="B9339" t="s">
        <v>30</v>
      </c>
      <c r="C9339" s="7">
        <v>46211.790451388886</v>
      </c>
      <c r="D9339" s="4">
        <v>233300000</v>
      </c>
      <c r="E9339" t="s">
        <v>1021</v>
      </c>
      <c r="F9339" t="s">
        <v>9751</v>
      </c>
      <c r="G9339" s="4">
        <v>95239998</v>
      </c>
      <c r="H9339" t="s">
        <v>9847</v>
      </c>
      <c r="I9339" s="2">
        <v>46211.748842592591</v>
      </c>
      <c r="J9339" s="4">
        <v>49900000</v>
      </c>
      <c r="K9339" s="4">
        <v>1</v>
      </c>
      <c r="L9339" s="5">
        <v>233.3</v>
      </c>
      <c r="M9339" s="5">
        <v>95.239998</v>
      </c>
      <c r="N9339" s="5">
        <v>49.9</v>
      </c>
      <c r="O9339" s="5" t="str">
        <f t="shared" si="145"/>
        <v>1</v>
      </c>
      <c r="P9339" s="5" t="s">
        <v>10562</v>
      </c>
      <c r="Q9339" s="5" t="s">
        <v>11697</v>
      </c>
    </row>
    <row r="9340" spans="1:17" x14ac:dyDescent="0.25">
      <c r="A9340">
        <v>65220</v>
      </c>
      <c r="B9340" t="s">
        <v>30</v>
      </c>
      <c r="C9340" s="7">
        <v>46211.790462962963</v>
      </c>
      <c r="D9340" s="4">
        <v>233300000</v>
      </c>
      <c r="E9340" t="s">
        <v>1021</v>
      </c>
      <c r="F9340" t="s">
        <v>9753</v>
      </c>
      <c r="G9340" s="4">
        <v>95239998</v>
      </c>
      <c r="H9340" t="s">
        <v>9848</v>
      </c>
      <c r="I9340" s="2">
        <v>46211.748842592591</v>
      </c>
      <c r="J9340" s="4">
        <v>49900000</v>
      </c>
      <c r="K9340" s="4">
        <v>1</v>
      </c>
      <c r="L9340" s="5">
        <v>233.3</v>
      </c>
      <c r="M9340" s="5">
        <v>95.239998</v>
      </c>
      <c r="N9340" s="5">
        <v>49.9</v>
      </c>
      <c r="O9340" s="5" t="str">
        <f t="shared" si="145"/>
        <v>1</v>
      </c>
      <c r="P9340" s="5" t="s">
        <v>10562</v>
      </c>
      <c r="Q9340" s="5" t="s">
        <v>11698</v>
      </c>
    </row>
    <row r="9341" spans="1:17" x14ac:dyDescent="0.25">
      <c r="A9341">
        <v>65221</v>
      </c>
      <c r="B9341" t="s">
        <v>30</v>
      </c>
      <c r="C9341" s="7">
        <v>46211.79047453704</v>
      </c>
      <c r="D9341" s="4">
        <v>233300000</v>
      </c>
      <c r="E9341" t="s">
        <v>1021</v>
      </c>
      <c r="F9341" t="s">
        <v>9753</v>
      </c>
      <c r="G9341" s="4">
        <v>95239998</v>
      </c>
      <c r="H9341" t="s">
        <v>9849</v>
      </c>
      <c r="I9341" s="2">
        <v>46211.748842592591</v>
      </c>
      <c r="J9341" s="4">
        <v>49900000</v>
      </c>
      <c r="K9341" s="4">
        <v>1</v>
      </c>
      <c r="L9341" s="5">
        <v>233.3</v>
      </c>
      <c r="M9341" s="5">
        <v>95.239998</v>
      </c>
      <c r="N9341" s="5">
        <v>49.9</v>
      </c>
      <c r="O9341" s="5" t="str">
        <f t="shared" si="145"/>
        <v>1</v>
      </c>
      <c r="P9341" s="5" t="s">
        <v>10562</v>
      </c>
      <c r="Q9341" s="5" t="s">
        <v>11698</v>
      </c>
    </row>
    <row r="9342" spans="1:17" x14ac:dyDescent="0.25">
      <c r="A9342">
        <v>65222</v>
      </c>
      <c r="B9342" t="s">
        <v>30</v>
      </c>
      <c r="C9342" s="7">
        <v>46211.790486111109</v>
      </c>
      <c r="D9342" s="4">
        <v>233300000</v>
      </c>
      <c r="E9342" t="s">
        <v>1023</v>
      </c>
      <c r="F9342" t="s">
        <v>9753</v>
      </c>
      <c r="G9342" s="4">
        <v>95239998</v>
      </c>
      <c r="H9342" t="s">
        <v>9850</v>
      </c>
      <c r="I9342" s="2">
        <v>46211.748923611114</v>
      </c>
      <c r="J9342" s="4">
        <v>49900000</v>
      </c>
      <c r="K9342" s="4">
        <v>1</v>
      </c>
      <c r="L9342" s="5">
        <v>233.3</v>
      </c>
      <c r="M9342" s="5">
        <v>95.239998</v>
      </c>
      <c r="N9342" s="5">
        <v>49.9</v>
      </c>
      <c r="O9342" s="5" t="str">
        <f t="shared" si="145"/>
        <v>1</v>
      </c>
      <c r="P9342" s="5" t="s">
        <v>10784</v>
      </c>
      <c r="Q9342" s="5" t="s">
        <v>11698</v>
      </c>
    </row>
    <row r="9343" spans="1:17" x14ac:dyDescent="0.25">
      <c r="A9343">
        <v>65223</v>
      </c>
      <c r="B9343" t="s">
        <v>30</v>
      </c>
      <c r="C9343" s="7">
        <v>46211.790497685186</v>
      </c>
      <c r="D9343" s="4">
        <v>233400000</v>
      </c>
      <c r="E9343" t="s">
        <v>1023</v>
      </c>
      <c r="F9343" t="s">
        <v>9757</v>
      </c>
      <c r="G9343" s="4">
        <v>95239998</v>
      </c>
      <c r="H9343" t="s">
        <v>9851</v>
      </c>
      <c r="I9343" s="2">
        <v>46211.748923611114</v>
      </c>
      <c r="J9343" s="4">
        <v>49900000</v>
      </c>
      <c r="K9343" s="4">
        <v>1</v>
      </c>
      <c r="L9343" s="5">
        <v>233.4</v>
      </c>
      <c r="M9343" s="5">
        <v>95.239998</v>
      </c>
      <c r="N9343" s="5">
        <v>49.9</v>
      </c>
      <c r="O9343" s="5" t="str">
        <f t="shared" si="145"/>
        <v>1</v>
      </c>
      <c r="P9343" s="5" t="s">
        <v>10784</v>
      </c>
      <c r="Q9343" s="5" t="s">
        <v>11699</v>
      </c>
    </row>
    <row r="9344" spans="1:17" x14ac:dyDescent="0.25">
      <c r="A9344">
        <v>65224</v>
      </c>
      <c r="B9344" t="s">
        <v>30</v>
      </c>
      <c r="C9344" s="7">
        <v>46211.790509259263</v>
      </c>
      <c r="D9344" s="4">
        <v>233400000</v>
      </c>
      <c r="E9344" t="s">
        <v>1023</v>
      </c>
      <c r="F9344" t="s">
        <v>9753</v>
      </c>
      <c r="G9344" s="4">
        <v>95239998</v>
      </c>
      <c r="H9344" t="s">
        <v>9852</v>
      </c>
      <c r="I9344" s="2">
        <v>46211.748923611114</v>
      </c>
      <c r="J9344" s="4">
        <v>49900000</v>
      </c>
      <c r="K9344" s="4">
        <v>1</v>
      </c>
      <c r="L9344" s="5">
        <v>233.4</v>
      </c>
      <c r="M9344" s="5">
        <v>95.239998</v>
      </c>
      <c r="N9344" s="5">
        <v>49.9</v>
      </c>
      <c r="O9344" s="5" t="str">
        <f t="shared" si="145"/>
        <v>1</v>
      </c>
      <c r="P9344" s="5" t="s">
        <v>10784</v>
      </c>
      <c r="Q9344" s="5" t="s">
        <v>11698</v>
      </c>
    </row>
    <row r="9345" spans="1:17" x14ac:dyDescent="0.25">
      <c r="A9345">
        <v>65225</v>
      </c>
      <c r="B9345" t="s">
        <v>30</v>
      </c>
      <c r="C9345" s="7">
        <v>46211.790520833332</v>
      </c>
      <c r="D9345" s="4">
        <v>233400000</v>
      </c>
      <c r="E9345" t="s">
        <v>1023</v>
      </c>
      <c r="F9345" t="s">
        <v>9753</v>
      </c>
      <c r="G9345" s="4">
        <v>95239998</v>
      </c>
      <c r="H9345" t="s">
        <v>9853</v>
      </c>
      <c r="I9345" s="2">
        <v>46211.748923611114</v>
      </c>
      <c r="J9345" s="4">
        <v>49900000</v>
      </c>
      <c r="K9345" s="4">
        <v>1</v>
      </c>
      <c r="L9345" s="5">
        <v>233.4</v>
      </c>
      <c r="M9345" s="5">
        <v>95.239998</v>
      </c>
      <c r="N9345" s="5">
        <v>49.9</v>
      </c>
      <c r="O9345" s="5" t="str">
        <f t="shared" si="145"/>
        <v>1</v>
      </c>
      <c r="P9345" s="5" t="s">
        <v>10784</v>
      </c>
      <c r="Q9345" s="5" t="s">
        <v>11698</v>
      </c>
    </row>
    <row r="9346" spans="1:17" x14ac:dyDescent="0.25">
      <c r="A9346">
        <v>65226</v>
      </c>
      <c r="B9346" t="s">
        <v>30</v>
      </c>
      <c r="C9346" s="7">
        <v>46211.790532407409</v>
      </c>
      <c r="D9346" s="4">
        <v>233400000</v>
      </c>
      <c r="E9346" t="s">
        <v>1021</v>
      </c>
      <c r="F9346" t="s">
        <v>9753</v>
      </c>
      <c r="G9346" s="4">
        <v>95239998</v>
      </c>
      <c r="H9346" t="s">
        <v>9854</v>
      </c>
      <c r="I9346" s="2">
        <v>46211.748923611114</v>
      </c>
      <c r="J9346" s="4">
        <v>49900000</v>
      </c>
      <c r="K9346" s="4">
        <v>1</v>
      </c>
      <c r="L9346" s="5">
        <v>233.4</v>
      </c>
      <c r="M9346" s="5">
        <v>95.239998</v>
      </c>
      <c r="N9346" s="5">
        <v>49.9</v>
      </c>
      <c r="O9346" s="5" t="str">
        <f t="shared" si="145"/>
        <v>1</v>
      </c>
      <c r="P9346" s="5" t="s">
        <v>10562</v>
      </c>
      <c r="Q9346" s="5" t="s">
        <v>11698</v>
      </c>
    </row>
    <row r="9347" spans="1:17" x14ac:dyDescent="0.25">
      <c r="A9347">
        <v>65227</v>
      </c>
      <c r="B9347" t="s">
        <v>30</v>
      </c>
      <c r="C9347" s="7">
        <v>46211.790543981479</v>
      </c>
      <c r="D9347" s="4">
        <v>233400000</v>
      </c>
      <c r="E9347" t="s">
        <v>1021</v>
      </c>
      <c r="F9347" t="s">
        <v>9751</v>
      </c>
      <c r="G9347" s="4">
        <v>95239998</v>
      </c>
      <c r="H9347" t="s">
        <v>9855</v>
      </c>
      <c r="I9347" s="2">
        <v>46211.748923611114</v>
      </c>
      <c r="J9347" s="4">
        <v>49900000</v>
      </c>
      <c r="K9347" s="4">
        <v>1</v>
      </c>
      <c r="L9347" s="5">
        <v>233.4</v>
      </c>
      <c r="M9347" s="5">
        <v>95.239998</v>
      </c>
      <c r="N9347" s="5">
        <v>49.9</v>
      </c>
      <c r="O9347" s="5" t="str">
        <f t="shared" ref="O9347:O9410" si="146">SUBSTITUTE(K9347,".",",")</f>
        <v>1</v>
      </c>
      <c r="P9347" s="5" t="s">
        <v>10562</v>
      </c>
      <c r="Q9347" s="5" t="s">
        <v>11697</v>
      </c>
    </row>
    <row r="9348" spans="1:17" x14ac:dyDescent="0.25">
      <c r="A9348">
        <v>65228</v>
      </c>
      <c r="B9348" t="s">
        <v>30</v>
      </c>
      <c r="C9348" s="7">
        <v>46211.790555555555</v>
      </c>
      <c r="D9348" s="4">
        <v>233400000</v>
      </c>
      <c r="E9348" t="s">
        <v>1021</v>
      </c>
      <c r="F9348" t="s">
        <v>9753</v>
      </c>
      <c r="G9348" s="4">
        <v>95239998</v>
      </c>
      <c r="H9348" t="s">
        <v>9856</v>
      </c>
      <c r="I9348" s="2">
        <v>46211.748923611114</v>
      </c>
      <c r="J9348" s="4">
        <v>49900000</v>
      </c>
      <c r="K9348" s="4">
        <v>1</v>
      </c>
      <c r="L9348" s="5">
        <v>233.4</v>
      </c>
      <c r="M9348" s="5">
        <v>95.239998</v>
      </c>
      <c r="N9348" s="5">
        <v>49.9</v>
      </c>
      <c r="O9348" s="5" t="str">
        <f t="shared" si="146"/>
        <v>1</v>
      </c>
      <c r="P9348" s="5" t="s">
        <v>10562</v>
      </c>
      <c r="Q9348" s="5" t="s">
        <v>11698</v>
      </c>
    </row>
    <row r="9349" spans="1:17" x14ac:dyDescent="0.25">
      <c r="A9349">
        <v>65229</v>
      </c>
      <c r="B9349" t="s">
        <v>30</v>
      </c>
      <c r="C9349" s="7">
        <v>46211.790567129632</v>
      </c>
      <c r="D9349" s="4">
        <v>233500000</v>
      </c>
      <c r="E9349" t="s">
        <v>1023</v>
      </c>
      <c r="F9349" t="s">
        <v>9766</v>
      </c>
      <c r="G9349" s="4">
        <v>95239998</v>
      </c>
      <c r="H9349" t="s">
        <v>9857</v>
      </c>
      <c r="I9349" s="2">
        <v>46211.748923611114</v>
      </c>
      <c r="J9349" s="4">
        <v>49900000</v>
      </c>
      <c r="K9349" s="4">
        <v>1</v>
      </c>
      <c r="L9349" s="5">
        <v>233.5</v>
      </c>
      <c r="M9349" s="5">
        <v>95.239998</v>
      </c>
      <c r="N9349" s="5">
        <v>49.9</v>
      </c>
      <c r="O9349" s="5" t="str">
        <f t="shared" si="146"/>
        <v>1</v>
      </c>
      <c r="P9349" s="5" t="s">
        <v>10784</v>
      </c>
      <c r="Q9349" s="5" t="s">
        <v>11700</v>
      </c>
    </row>
    <row r="9350" spans="1:17" x14ac:dyDescent="0.25">
      <c r="A9350">
        <v>65230</v>
      </c>
      <c r="B9350" t="s">
        <v>30</v>
      </c>
      <c r="C9350" s="7">
        <v>46211.790578703702</v>
      </c>
      <c r="D9350" s="4">
        <v>233500000</v>
      </c>
      <c r="E9350" t="s">
        <v>1023</v>
      </c>
      <c r="F9350" t="s">
        <v>9766</v>
      </c>
      <c r="G9350" s="4">
        <v>95239998</v>
      </c>
      <c r="H9350" t="s">
        <v>9858</v>
      </c>
      <c r="I9350" s="2">
        <v>46211.748923611114</v>
      </c>
      <c r="J9350" s="4">
        <v>49900000</v>
      </c>
      <c r="K9350" s="4">
        <v>1</v>
      </c>
      <c r="L9350" s="5">
        <v>233.5</v>
      </c>
      <c r="M9350" s="5">
        <v>95.239998</v>
      </c>
      <c r="N9350" s="5">
        <v>49.9</v>
      </c>
      <c r="O9350" s="5" t="str">
        <f t="shared" si="146"/>
        <v>1</v>
      </c>
      <c r="P9350" s="5" t="s">
        <v>10784</v>
      </c>
      <c r="Q9350" s="5" t="s">
        <v>11700</v>
      </c>
    </row>
    <row r="9351" spans="1:17" x14ac:dyDescent="0.25">
      <c r="A9351">
        <v>65231</v>
      </c>
      <c r="B9351" t="s">
        <v>30</v>
      </c>
      <c r="C9351" s="7">
        <v>46211.790590277778</v>
      </c>
      <c r="D9351" s="4">
        <v>233500000</v>
      </c>
      <c r="E9351" t="s">
        <v>1023</v>
      </c>
      <c r="F9351" t="s">
        <v>9766</v>
      </c>
      <c r="G9351" s="4">
        <v>95239998</v>
      </c>
      <c r="H9351" t="s">
        <v>9859</v>
      </c>
      <c r="I9351" s="2">
        <v>46211.748923611114</v>
      </c>
      <c r="J9351" s="4">
        <v>50000000</v>
      </c>
      <c r="K9351" s="4">
        <v>1</v>
      </c>
      <c r="L9351" s="5">
        <v>233.5</v>
      </c>
      <c r="M9351" s="5">
        <v>95.239998</v>
      </c>
      <c r="N9351" s="5">
        <v>50</v>
      </c>
      <c r="O9351" s="5" t="str">
        <f t="shared" si="146"/>
        <v>1</v>
      </c>
      <c r="P9351" s="5" t="s">
        <v>10784</v>
      </c>
      <c r="Q9351" s="5" t="s">
        <v>11700</v>
      </c>
    </row>
    <row r="9352" spans="1:17" x14ac:dyDescent="0.25">
      <c r="A9352">
        <v>65232</v>
      </c>
      <c r="B9352" t="s">
        <v>30</v>
      </c>
      <c r="C9352" s="7">
        <v>46211.790601851855</v>
      </c>
      <c r="D9352" s="4">
        <v>233500000</v>
      </c>
      <c r="E9352" t="s">
        <v>1021</v>
      </c>
      <c r="F9352" t="s">
        <v>9753</v>
      </c>
      <c r="G9352" s="4">
        <v>95239998</v>
      </c>
      <c r="H9352" t="s">
        <v>9860</v>
      </c>
      <c r="I9352" s="2">
        <v>46211.749039351853</v>
      </c>
      <c r="J9352" s="4">
        <v>49900000</v>
      </c>
      <c r="K9352" s="4">
        <v>1</v>
      </c>
      <c r="L9352" s="5">
        <v>233.5</v>
      </c>
      <c r="M9352" s="5">
        <v>95.239998</v>
      </c>
      <c r="N9352" s="5">
        <v>49.9</v>
      </c>
      <c r="O9352" s="5" t="str">
        <f t="shared" si="146"/>
        <v>1</v>
      </c>
      <c r="P9352" s="5" t="s">
        <v>10562</v>
      </c>
      <c r="Q9352" s="5" t="s">
        <v>11698</v>
      </c>
    </row>
    <row r="9353" spans="1:17" x14ac:dyDescent="0.25">
      <c r="A9353">
        <v>65233</v>
      </c>
      <c r="B9353" t="s">
        <v>30</v>
      </c>
      <c r="C9353" s="7">
        <v>46211.790613425925</v>
      </c>
      <c r="D9353" s="4">
        <v>233500000</v>
      </c>
      <c r="E9353" t="s">
        <v>1021</v>
      </c>
      <c r="F9353" t="s">
        <v>9749</v>
      </c>
      <c r="G9353" s="4">
        <v>95239998</v>
      </c>
      <c r="H9353" t="s">
        <v>9861</v>
      </c>
      <c r="I9353" s="2">
        <v>46211.749039351853</v>
      </c>
      <c r="J9353" s="4">
        <v>49900000</v>
      </c>
      <c r="K9353" s="4">
        <v>1</v>
      </c>
      <c r="L9353" s="5">
        <v>233.5</v>
      </c>
      <c r="M9353" s="5">
        <v>95.239998</v>
      </c>
      <c r="N9353" s="5">
        <v>49.9</v>
      </c>
      <c r="O9353" s="5" t="str">
        <f t="shared" si="146"/>
        <v>1</v>
      </c>
      <c r="P9353" s="5" t="s">
        <v>10562</v>
      </c>
      <c r="Q9353" s="5" t="s">
        <v>11696</v>
      </c>
    </row>
    <row r="9354" spans="1:17" x14ac:dyDescent="0.25">
      <c r="A9354">
        <v>65234</v>
      </c>
      <c r="B9354" t="s">
        <v>30</v>
      </c>
      <c r="C9354" s="7">
        <v>46211.790625000001</v>
      </c>
      <c r="D9354" s="4">
        <v>233500000</v>
      </c>
      <c r="E9354" t="s">
        <v>1023</v>
      </c>
      <c r="F9354" t="s">
        <v>9757</v>
      </c>
      <c r="G9354" s="4">
        <v>95239998</v>
      </c>
      <c r="H9354" t="s">
        <v>9862</v>
      </c>
      <c r="I9354" s="2">
        <v>46211.749039351853</v>
      </c>
      <c r="J9354" s="4">
        <v>50000000</v>
      </c>
      <c r="K9354" s="4">
        <v>1</v>
      </c>
      <c r="L9354" s="5">
        <v>233.5</v>
      </c>
      <c r="M9354" s="5">
        <v>95.239998</v>
      </c>
      <c r="N9354" s="5">
        <v>50</v>
      </c>
      <c r="O9354" s="5" t="str">
        <f t="shared" si="146"/>
        <v>1</v>
      </c>
      <c r="P9354" s="5" t="s">
        <v>10784</v>
      </c>
      <c r="Q9354" s="5" t="s">
        <v>11699</v>
      </c>
    </row>
    <row r="9355" spans="1:17" x14ac:dyDescent="0.25">
      <c r="A9355">
        <v>65235</v>
      </c>
      <c r="B9355" t="s">
        <v>30</v>
      </c>
      <c r="C9355" s="7">
        <v>46211.790636574071</v>
      </c>
      <c r="D9355" s="4">
        <v>233500000</v>
      </c>
      <c r="E9355" t="s">
        <v>1023</v>
      </c>
      <c r="F9355" t="s">
        <v>9757</v>
      </c>
      <c r="G9355" s="4">
        <v>95239998</v>
      </c>
      <c r="H9355" t="s">
        <v>9863</v>
      </c>
      <c r="I9355" s="2">
        <v>46211.749039351853</v>
      </c>
      <c r="J9355" s="4">
        <v>50000000</v>
      </c>
      <c r="K9355" s="4">
        <v>1</v>
      </c>
      <c r="L9355" s="5">
        <v>233.5</v>
      </c>
      <c r="M9355" s="5">
        <v>95.239998</v>
      </c>
      <c r="N9355" s="5">
        <v>50</v>
      </c>
      <c r="O9355" s="5" t="str">
        <f t="shared" si="146"/>
        <v>1</v>
      </c>
      <c r="P9355" s="5" t="s">
        <v>10784</v>
      </c>
      <c r="Q9355" s="5" t="s">
        <v>11699</v>
      </c>
    </row>
    <row r="9356" spans="1:17" x14ac:dyDescent="0.25">
      <c r="A9356">
        <v>65236</v>
      </c>
      <c r="B9356" t="s">
        <v>30</v>
      </c>
      <c r="C9356" s="7">
        <v>46211.790648148148</v>
      </c>
      <c r="D9356" s="4">
        <v>233500000</v>
      </c>
      <c r="E9356" t="s">
        <v>1023</v>
      </c>
      <c r="F9356" t="s">
        <v>9757</v>
      </c>
      <c r="G9356" s="4">
        <v>95239998</v>
      </c>
      <c r="H9356" t="s">
        <v>9864</v>
      </c>
      <c r="I9356" s="2">
        <v>46211.749039351853</v>
      </c>
      <c r="J9356" s="4">
        <v>50000000</v>
      </c>
      <c r="K9356" s="4">
        <v>1</v>
      </c>
      <c r="L9356" s="5">
        <v>233.5</v>
      </c>
      <c r="M9356" s="5">
        <v>95.239998</v>
      </c>
      <c r="N9356" s="5">
        <v>50</v>
      </c>
      <c r="O9356" s="5" t="str">
        <f t="shared" si="146"/>
        <v>1</v>
      </c>
      <c r="P9356" s="5" t="s">
        <v>10784</v>
      </c>
      <c r="Q9356" s="5" t="s">
        <v>11699</v>
      </c>
    </row>
    <row r="9357" spans="1:17" x14ac:dyDescent="0.25">
      <c r="A9357">
        <v>65237</v>
      </c>
      <c r="B9357" t="s">
        <v>30</v>
      </c>
      <c r="C9357" s="7">
        <v>46211.790659722225</v>
      </c>
      <c r="D9357" s="4">
        <v>233600000</v>
      </c>
      <c r="E9357" t="s">
        <v>1023</v>
      </c>
      <c r="F9357" t="s">
        <v>9757</v>
      </c>
      <c r="G9357" s="4">
        <v>95239998</v>
      </c>
      <c r="H9357" t="s">
        <v>9865</v>
      </c>
      <c r="I9357" s="2">
        <v>46211.749039351853</v>
      </c>
      <c r="J9357" s="4">
        <v>50000000</v>
      </c>
      <c r="K9357" s="4">
        <v>1</v>
      </c>
      <c r="L9357" s="5">
        <v>233.6</v>
      </c>
      <c r="M9357" s="5">
        <v>95.239998</v>
      </c>
      <c r="N9357" s="5">
        <v>50</v>
      </c>
      <c r="O9357" s="5" t="str">
        <f t="shared" si="146"/>
        <v>1</v>
      </c>
      <c r="P9357" s="5" t="s">
        <v>10784</v>
      </c>
      <c r="Q9357" s="5" t="s">
        <v>11699</v>
      </c>
    </row>
    <row r="9358" spans="1:17" x14ac:dyDescent="0.25">
      <c r="A9358">
        <v>65238</v>
      </c>
      <c r="B9358" t="s">
        <v>30</v>
      </c>
      <c r="C9358" s="7">
        <v>46211.790671296294</v>
      </c>
      <c r="D9358" s="4">
        <v>233600000</v>
      </c>
      <c r="E9358" t="s">
        <v>1023</v>
      </c>
      <c r="F9358" t="s">
        <v>9757</v>
      </c>
      <c r="G9358" s="4">
        <v>95239998</v>
      </c>
      <c r="H9358" t="s">
        <v>9866</v>
      </c>
      <c r="I9358" s="2">
        <v>46211.749039351853</v>
      </c>
      <c r="J9358" s="4">
        <v>50000000</v>
      </c>
      <c r="K9358" s="4">
        <v>1</v>
      </c>
      <c r="L9358" s="5">
        <v>233.6</v>
      </c>
      <c r="M9358" s="5">
        <v>95.239998</v>
      </c>
      <c r="N9358" s="5">
        <v>50</v>
      </c>
      <c r="O9358" s="5" t="str">
        <f t="shared" si="146"/>
        <v>1</v>
      </c>
      <c r="P9358" s="5" t="s">
        <v>10784</v>
      </c>
      <c r="Q9358" s="5" t="s">
        <v>11699</v>
      </c>
    </row>
    <row r="9359" spans="1:17" x14ac:dyDescent="0.25">
      <c r="A9359">
        <v>65239</v>
      </c>
      <c r="B9359" t="s">
        <v>30</v>
      </c>
      <c r="C9359" s="7">
        <v>46211.790682870371</v>
      </c>
      <c r="D9359" s="4">
        <v>233600000</v>
      </c>
      <c r="E9359" t="s">
        <v>1023</v>
      </c>
      <c r="F9359" t="s">
        <v>9757</v>
      </c>
      <c r="G9359" s="4">
        <v>95239998</v>
      </c>
      <c r="H9359" t="s">
        <v>9867</v>
      </c>
      <c r="I9359" s="2">
        <v>46211.749039351853</v>
      </c>
      <c r="J9359" s="4">
        <v>50000000</v>
      </c>
      <c r="K9359" s="4">
        <v>1</v>
      </c>
      <c r="L9359" s="5">
        <v>233.6</v>
      </c>
      <c r="M9359" s="5">
        <v>95.239998</v>
      </c>
      <c r="N9359" s="5">
        <v>50</v>
      </c>
      <c r="O9359" s="5" t="str">
        <f t="shared" si="146"/>
        <v>1</v>
      </c>
      <c r="P9359" s="5" t="s">
        <v>10784</v>
      </c>
      <c r="Q9359" s="5" t="s">
        <v>11699</v>
      </c>
    </row>
    <row r="9360" spans="1:17" x14ac:dyDescent="0.25">
      <c r="A9360">
        <v>65240</v>
      </c>
      <c r="B9360" t="s">
        <v>30</v>
      </c>
      <c r="C9360" s="7">
        <v>46211.790694444448</v>
      </c>
      <c r="D9360" s="4">
        <v>233600000</v>
      </c>
      <c r="E9360" t="s">
        <v>1023</v>
      </c>
      <c r="F9360" t="s">
        <v>9766</v>
      </c>
      <c r="G9360" s="4">
        <v>95239998</v>
      </c>
      <c r="H9360" t="s">
        <v>9868</v>
      </c>
      <c r="I9360" s="2">
        <v>46211.749039351853</v>
      </c>
      <c r="J9360" s="4">
        <v>49900000</v>
      </c>
      <c r="K9360" s="4">
        <v>1</v>
      </c>
      <c r="L9360" s="5">
        <v>233.6</v>
      </c>
      <c r="M9360" s="5">
        <v>95.239998</v>
      </c>
      <c r="N9360" s="5">
        <v>49.9</v>
      </c>
      <c r="O9360" s="5" t="str">
        <f t="shared" si="146"/>
        <v>1</v>
      </c>
      <c r="P9360" s="5" t="s">
        <v>10784</v>
      </c>
      <c r="Q9360" s="5" t="s">
        <v>11700</v>
      </c>
    </row>
    <row r="9361" spans="1:17" x14ac:dyDescent="0.25">
      <c r="A9361">
        <v>65241</v>
      </c>
      <c r="B9361" t="s">
        <v>30</v>
      </c>
      <c r="C9361" s="7">
        <v>46211.790706018517</v>
      </c>
      <c r="D9361" s="4">
        <v>233500000</v>
      </c>
      <c r="E9361" t="s">
        <v>1021</v>
      </c>
      <c r="F9361" t="s">
        <v>9753</v>
      </c>
      <c r="G9361" s="4">
        <v>95239998</v>
      </c>
      <c r="H9361" t="s">
        <v>9869</v>
      </c>
      <c r="I9361" s="2">
        <v>46211.749039351853</v>
      </c>
      <c r="J9361" s="4">
        <v>50000000</v>
      </c>
      <c r="K9361" s="4">
        <v>1</v>
      </c>
      <c r="L9361" s="5">
        <v>233.5</v>
      </c>
      <c r="M9361" s="5">
        <v>95.239998</v>
      </c>
      <c r="N9361" s="5">
        <v>50</v>
      </c>
      <c r="O9361" s="5" t="str">
        <f t="shared" si="146"/>
        <v>1</v>
      </c>
      <c r="P9361" s="5" t="s">
        <v>10562</v>
      </c>
      <c r="Q9361" s="5" t="s">
        <v>11698</v>
      </c>
    </row>
    <row r="9362" spans="1:17" x14ac:dyDescent="0.25">
      <c r="A9362">
        <v>65242</v>
      </c>
      <c r="B9362" t="s">
        <v>30</v>
      </c>
      <c r="C9362" s="7">
        <v>46211.790717592594</v>
      </c>
      <c r="D9362" s="4">
        <v>233500000</v>
      </c>
      <c r="E9362" t="s">
        <v>1021</v>
      </c>
      <c r="F9362" t="s">
        <v>9753</v>
      </c>
      <c r="G9362" s="4">
        <v>95239998</v>
      </c>
      <c r="H9362" t="s">
        <v>9870</v>
      </c>
      <c r="I9362" s="2">
        <v>46211.749155092592</v>
      </c>
      <c r="J9362" s="4">
        <v>49900000</v>
      </c>
      <c r="K9362" s="4">
        <v>1</v>
      </c>
      <c r="L9362" s="5">
        <v>233.5</v>
      </c>
      <c r="M9362" s="5">
        <v>95.239998</v>
      </c>
      <c r="N9362" s="5">
        <v>49.9</v>
      </c>
      <c r="O9362" s="5" t="str">
        <f t="shared" si="146"/>
        <v>1</v>
      </c>
      <c r="P9362" s="5" t="s">
        <v>10562</v>
      </c>
      <c r="Q9362" s="5" t="s">
        <v>11698</v>
      </c>
    </row>
    <row r="9363" spans="1:17" x14ac:dyDescent="0.25">
      <c r="A9363">
        <v>65243</v>
      </c>
      <c r="B9363" t="s">
        <v>30</v>
      </c>
      <c r="C9363" s="7">
        <v>46211.790729166663</v>
      </c>
      <c r="D9363" s="4">
        <v>233600000</v>
      </c>
      <c r="E9363" t="s">
        <v>1021</v>
      </c>
      <c r="F9363" t="s">
        <v>9753</v>
      </c>
      <c r="G9363" s="4">
        <v>95239998</v>
      </c>
      <c r="H9363" t="s">
        <v>9871</v>
      </c>
      <c r="I9363" s="2">
        <v>46211.749155092592</v>
      </c>
      <c r="J9363" s="4">
        <v>50000000</v>
      </c>
      <c r="K9363" s="4">
        <v>1</v>
      </c>
      <c r="L9363" s="5">
        <v>233.6</v>
      </c>
      <c r="M9363" s="5">
        <v>95.239998</v>
      </c>
      <c r="N9363" s="5">
        <v>50</v>
      </c>
      <c r="O9363" s="5" t="str">
        <f t="shared" si="146"/>
        <v>1</v>
      </c>
      <c r="P9363" s="5" t="s">
        <v>10562</v>
      </c>
      <c r="Q9363" s="5" t="s">
        <v>11698</v>
      </c>
    </row>
    <row r="9364" spans="1:17" x14ac:dyDescent="0.25">
      <c r="A9364">
        <v>65244</v>
      </c>
      <c r="B9364" t="s">
        <v>30</v>
      </c>
      <c r="C9364" s="7">
        <v>46211.79074074074</v>
      </c>
      <c r="D9364" s="4">
        <v>233600000</v>
      </c>
      <c r="E9364" t="s">
        <v>1021</v>
      </c>
      <c r="F9364" t="s">
        <v>9753</v>
      </c>
      <c r="G9364" s="4">
        <v>95239998</v>
      </c>
      <c r="H9364" t="s">
        <v>9872</v>
      </c>
      <c r="I9364" s="2">
        <v>46211.749155092592</v>
      </c>
      <c r="J9364" s="4">
        <v>50000000</v>
      </c>
      <c r="K9364" s="4">
        <v>1</v>
      </c>
      <c r="L9364" s="5">
        <v>233.6</v>
      </c>
      <c r="M9364" s="5">
        <v>95.239998</v>
      </c>
      <c r="N9364" s="5">
        <v>50</v>
      </c>
      <c r="O9364" s="5" t="str">
        <f t="shared" si="146"/>
        <v>1</v>
      </c>
      <c r="P9364" s="5" t="s">
        <v>10562</v>
      </c>
      <c r="Q9364" s="5" t="s">
        <v>11698</v>
      </c>
    </row>
    <row r="9365" spans="1:17" x14ac:dyDescent="0.25">
      <c r="A9365">
        <v>65245</v>
      </c>
      <c r="B9365" t="s">
        <v>30</v>
      </c>
      <c r="C9365" s="7">
        <v>46211.790752314817</v>
      </c>
      <c r="D9365" s="4">
        <v>233500000</v>
      </c>
      <c r="E9365" t="s">
        <v>1021</v>
      </c>
      <c r="F9365" t="s">
        <v>9751</v>
      </c>
      <c r="G9365" s="4">
        <v>95239998</v>
      </c>
      <c r="H9365" t="s">
        <v>9873</v>
      </c>
      <c r="I9365" s="2">
        <v>46211.749155092592</v>
      </c>
      <c r="J9365" s="4">
        <v>50000000</v>
      </c>
      <c r="K9365" s="4">
        <v>1</v>
      </c>
      <c r="L9365" s="5">
        <v>233.5</v>
      </c>
      <c r="M9365" s="5">
        <v>95.239998</v>
      </c>
      <c r="N9365" s="5">
        <v>50</v>
      </c>
      <c r="O9365" s="5" t="str">
        <f t="shared" si="146"/>
        <v>1</v>
      </c>
      <c r="P9365" s="5" t="s">
        <v>10562</v>
      </c>
      <c r="Q9365" s="5" t="s">
        <v>11697</v>
      </c>
    </row>
    <row r="9366" spans="1:17" x14ac:dyDescent="0.25">
      <c r="A9366">
        <v>65246</v>
      </c>
      <c r="B9366" t="s">
        <v>30</v>
      </c>
      <c r="C9366" s="7">
        <v>46211.790763888886</v>
      </c>
      <c r="D9366" s="4">
        <v>233400000</v>
      </c>
      <c r="E9366" t="s">
        <v>1021</v>
      </c>
      <c r="F9366" t="s">
        <v>9753</v>
      </c>
      <c r="G9366" s="4">
        <v>95239998</v>
      </c>
      <c r="H9366" t="s">
        <v>9874</v>
      </c>
      <c r="I9366" s="2">
        <v>46211.749155092592</v>
      </c>
      <c r="J9366" s="4">
        <v>50000000</v>
      </c>
      <c r="K9366" s="4">
        <v>1</v>
      </c>
      <c r="L9366" s="5">
        <v>233.4</v>
      </c>
      <c r="M9366" s="5">
        <v>95.239998</v>
      </c>
      <c r="N9366" s="5">
        <v>50</v>
      </c>
      <c r="O9366" s="5" t="str">
        <f t="shared" si="146"/>
        <v>1</v>
      </c>
      <c r="P9366" s="5" t="s">
        <v>10562</v>
      </c>
      <c r="Q9366" s="5" t="s">
        <v>11698</v>
      </c>
    </row>
    <row r="9367" spans="1:17" x14ac:dyDescent="0.25">
      <c r="A9367">
        <v>65247</v>
      </c>
      <c r="B9367" t="s">
        <v>30</v>
      </c>
      <c r="C9367" s="7">
        <v>46211.790775462963</v>
      </c>
      <c r="D9367" s="4">
        <v>233400000</v>
      </c>
      <c r="E9367" t="s">
        <v>1021</v>
      </c>
      <c r="F9367" t="s">
        <v>9753</v>
      </c>
      <c r="G9367" s="4">
        <v>95239998</v>
      </c>
      <c r="H9367" t="s">
        <v>9875</v>
      </c>
      <c r="I9367" s="2">
        <v>46211.749155092592</v>
      </c>
      <c r="J9367" s="4">
        <v>50000000</v>
      </c>
      <c r="K9367" s="4">
        <v>1</v>
      </c>
      <c r="L9367" s="5">
        <v>233.4</v>
      </c>
      <c r="M9367" s="5">
        <v>95.239998</v>
      </c>
      <c r="N9367" s="5">
        <v>50</v>
      </c>
      <c r="O9367" s="5" t="str">
        <f t="shared" si="146"/>
        <v>1</v>
      </c>
      <c r="P9367" s="5" t="s">
        <v>10562</v>
      </c>
      <c r="Q9367" s="5" t="s">
        <v>11698</v>
      </c>
    </row>
    <row r="9368" spans="1:17" x14ac:dyDescent="0.25">
      <c r="A9368">
        <v>65248</v>
      </c>
      <c r="B9368" t="s">
        <v>30</v>
      </c>
      <c r="C9368" s="7">
        <v>46211.79078703704</v>
      </c>
      <c r="D9368" s="4">
        <v>233400000</v>
      </c>
      <c r="E9368" t="s">
        <v>1021</v>
      </c>
      <c r="F9368" t="s">
        <v>9753</v>
      </c>
      <c r="G9368" s="4">
        <v>95239998</v>
      </c>
      <c r="H9368" t="s">
        <v>9876</v>
      </c>
      <c r="I9368" s="2">
        <v>46211.749155092592</v>
      </c>
      <c r="J9368" s="4">
        <v>50000000</v>
      </c>
      <c r="K9368" s="4">
        <v>1</v>
      </c>
      <c r="L9368" s="5">
        <v>233.4</v>
      </c>
      <c r="M9368" s="5">
        <v>95.239998</v>
      </c>
      <c r="N9368" s="5">
        <v>50</v>
      </c>
      <c r="O9368" s="5" t="str">
        <f t="shared" si="146"/>
        <v>1</v>
      </c>
      <c r="P9368" s="5" t="s">
        <v>10562</v>
      </c>
      <c r="Q9368" s="5" t="s">
        <v>11698</v>
      </c>
    </row>
    <row r="9369" spans="1:17" x14ac:dyDescent="0.25">
      <c r="A9369">
        <v>65249</v>
      </c>
      <c r="B9369" t="s">
        <v>30</v>
      </c>
      <c r="C9369" s="7">
        <v>46211.790798611109</v>
      </c>
      <c r="D9369" s="4">
        <v>233300000</v>
      </c>
      <c r="E9369" t="s">
        <v>1021</v>
      </c>
      <c r="F9369" t="s">
        <v>9751</v>
      </c>
      <c r="G9369" s="4">
        <v>95239998</v>
      </c>
      <c r="H9369" t="s">
        <v>9877</v>
      </c>
      <c r="I9369" s="2">
        <v>46211.749155092592</v>
      </c>
      <c r="J9369" s="4">
        <v>50000000</v>
      </c>
      <c r="K9369" s="4">
        <v>1</v>
      </c>
      <c r="L9369" s="5">
        <v>233.3</v>
      </c>
      <c r="M9369" s="5">
        <v>95.239998</v>
      </c>
      <c r="N9369" s="5">
        <v>50</v>
      </c>
      <c r="O9369" s="5" t="str">
        <f t="shared" si="146"/>
        <v>1</v>
      </c>
      <c r="P9369" s="5" t="s">
        <v>10562</v>
      </c>
      <c r="Q9369" s="5" t="s">
        <v>11697</v>
      </c>
    </row>
    <row r="9370" spans="1:17" x14ac:dyDescent="0.25">
      <c r="A9370">
        <v>65250</v>
      </c>
      <c r="B9370" t="s">
        <v>30</v>
      </c>
      <c r="C9370" s="7">
        <v>46211.790810185186</v>
      </c>
      <c r="D9370" s="4">
        <v>233300000</v>
      </c>
      <c r="E9370" t="s">
        <v>1023</v>
      </c>
      <c r="F9370" t="s">
        <v>9753</v>
      </c>
      <c r="G9370" s="4">
        <v>95239998</v>
      </c>
      <c r="H9370" t="s">
        <v>9878</v>
      </c>
      <c r="I9370" s="2">
        <v>46211.749155092592</v>
      </c>
      <c r="J9370" s="4">
        <v>50000000</v>
      </c>
      <c r="K9370" s="4">
        <v>1</v>
      </c>
      <c r="L9370" s="5">
        <v>233.3</v>
      </c>
      <c r="M9370" s="5">
        <v>95.239998</v>
      </c>
      <c r="N9370" s="5">
        <v>50</v>
      </c>
      <c r="O9370" s="5" t="str">
        <f t="shared" si="146"/>
        <v>1</v>
      </c>
      <c r="P9370" s="5" t="s">
        <v>10784</v>
      </c>
      <c r="Q9370" s="5" t="s">
        <v>11698</v>
      </c>
    </row>
    <row r="9371" spans="1:17" x14ac:dyDescent="0.25">
      <c r="A9371">
        <v>65251</v>
      </c>
      <c r="B9371" t="s">
        <v>30</v>
      </c>
      <c r="C9371" s="7">
        <v>46211.790821759256</v>
      </c>
      <c r="D9371" s="4">
        <v>233200000</v>
      </c>
      <c r="E9371" t="s">
        <v>1021</v>
      </c>
      <c r="F9371" t="s">
        <v>9753</v>
      </c>
      <c r="G9371" s="4">
        <v>95239998</v>
      </c>
      <c r="H9371" t="s">
        <v>9879</v>
      </c>
      <c r="I9371" s="2">
        <v>46211.749155092592</v>
      </c>
      <c r="J9371" s="4">
        <v>49900000</v>
      </c>
      <c r="K9371" s="4">
        <v>1</v>
      </c>
      <c r="L9371" s="5">
        <v>233.2</v>
      </c>
      <c r="M9371" s="5">
        <v>95.239998</v>
      </c>
      <c r="N9371" s="5">
        <v>49.9</v>
      </c>
      <c r="O9371" s="5" t="str">
        <f t="shared" si="146"/>
        <v>1</v>
      </c>
      <c r="P9371" s="5" t="s">
        <v>10562</v>
      </c>
      <c r="Q9371" s="5" t="s">
        <v>11698</v>
      </c>
    </row>
    <row r="9372" spans="1:17" x14ac:dyDescent="0.25">
      <c r="A9372">
        <v>65252</v>
      </c>
      <c r="B9372" t="s">
        <v>30</v>
      </c>
      <c r="C9372" s="7">
        <v>46211.790833333333</v>
      </c>
      <c r="D9372" s="4">
        <v>233300000</v>
      </c>
      <c r="E9372" t="s">
        <v>1023</v>
      </c>
      <c r="F9372" t="s">
        <v>9753</v>
      </c>
      <c r="G9372" s="4">
        <v>95239998</v>
      </c>
      <c r="H9372" t="s">
        <v>9880</v>
      </c>
      <c r="I9372" s="2">
        <v>46211.74927083333</v>
      </c>
      <c r="J9372" s="4">
        <v>49900000</v>
      </c>
      <c r="K9372" s="4">
        <v>1</v>
      </c>
      <c r="L9372" s="5">
        <v>233.3</v>
      </c>
      <c r="M9372" s="5">
        <v>95.239998</v>
      </c>
      <c r="N9372" s="5">
        <v>49.9</v>
      </c>
      <c r="O9372" s="5" t="str">
        <f t="shared" si="146"/>
        <v>1</v>
      </c>
      <c r="P9372" s="5" t="s">
        <v>10784</v>
      </c>
      <c r="Q9372" s="5" t="s">
        <v>11698</v>
      </c>
    </row>
    <row r="9373" spans="1:17" x14ac:dyDescent="0.25">
      <c r="A9373">
        <v>65253</v>
      </c>
      <c r="B9373" t="s">
        <v>30</v>
      </c>
      <c r="C9373" s="7">
        <v>46211.790844907409</v>
      </c>
      <c r="D9373" s="4">
        <v>233300000</v>
      </c>
      <c r="E9373" t="s">
        <v>1023</v>
      </c>
      <c r="F9373" t="s">
        <v>9753</v>
      </c>
      <c r="G9373" s="4">
        <v>95239998</v>
      </c>
      <c r="H9373" t="s">
        <v>9881</v>
      </c>
      <c r="I9373" s="2">
        <v>46211.74927083333</v>
      </c>
      <c r="J9373" s="4">
        <v>49900000</v>
      </c>
      <c r="K9373" s="4">
        <v>1</v>
      </c>
      <c r="L9373" s="5">
        <v>233.3</v>
      </c>
      <c r="M9373" s="5">
        <v>95.239998</v>
      </c>
      <c r="N9373" s="5">
        <v>49.9</v>
      </c>
      <c r="O9373" s="5" t="str">
        <f t="shared" si="146"/>
        <v>1</v>
      </c>
      <c r="P9373" s="5" t="s">
        <v>10784</v>
      </c>
      <c r="Q9373" s="5" t="s">
        <v>11698</v>
      </c>
    </row>
    <row r="9374" spans="1:17" x14ac:dyDescent="0.25">
      <c r="A9374">
        <v>65254</v>
      </c>
      <c r="B9374" t="s">
        <v>30</v>
      </c>
      <c r="C9374" s="7">
        <v>46211.790856481479</v>
      </c>
      <c r="D9374" s="4">
        <v>233400000</v>
      </c>
      <c r="E9374" t="s">
        <v>1023</v>
      </c>
      <c r="F9374" t="s">
        <v>9757</v>
      </c>
      <c r="G9374" s="4">
        <v>95239998</v>
      </c>
      <c r="H9374" t="s">
        <v>9882</v>
      </c>
      <c r="I9374" s="2">
        <v>46211.74927083333</v>
      </c>
      <c r="J9374" s="4">
        <v>49900000</v>
      </c>
      <c r="K9374" s="4">
        <v>1</v>
      </c>
      <c r="L9374" s="5">
        <v>233.4</v>
      </c>
      <c r="M9374" s="5">
        <v>95.239998</v>
      </c>
      <c r="N9374" s="5">
        <v>49.9</v>
      </c>
      <c r="O9374" s="5" t="str">
        <f t="shared" si="146"/>
        <v>1</v>
      </c>
      <c r="P9374" s="5" t="s">
        <v>10784</v>
      </c>
      <c r="Q9374" s="5" t="s">
        <v>11699</v>
      </c>
    </row>
    <row r="9375" spans="1:17" x14ac:dyDescent="0.25">
      <c r="A9375">
        <v>65255</v>
      </c>
      <c r="B9375" t="s">
        <v>30</v>
      </c>
      <c r="C9375" s="7">
        <v>46211.790868055556</v>
      </c>
      <c r="D9375" s="4">
        <v>233400000</v>
      </c>
      <c r="E9375" t="s">
        <v>1011</v>
      </c>
      <c r="F9375" t="s">
        <v>9749</v>
      </c>
      <c r="G9375" s="4">
        <v>95239998</v>
      </c>
      <c r="H9375" t="s">
        <v>9883</v>
      </c>
      <c r="I9375" s="2">
        <v>46211.74927083333</v>
      </c>
      <c r="J9375" s="4">
        <v>49900000</v>
      </c>
      <c r="K9375" s="4">
        <v>1</v>
      </c>
      <c r="L9375" s="5">
        <v>233.4</v>
      </c>
      <c r="M9375" s="5">
        <v>95.239998</v>
      </c>
      <c r="N9375" s="5">
        <v>49.9</v>
      </c>
      <c r="O9375" s="5" t="str">
        <f t="shared" si="146"/>
        <v>1</v>
      </c>
      <c r="P9375" s="5" t="s">
        <v>10778</v>
      </c>
      <c r="Q9375" s="5" t="s">
        <v>11696</v>
      </c>
    </row>
    <row r="9376" spans="1:17" x14ac:dyDescent="0.25">
      <c r="A9376">
        <v>65256</v>
      </c>
      <c r="B9376" t="s">
        <v>30</v>
      </c>
      <c r="C9376" s="7">
        <v>46211.790879629632</v>
      </c>
      <c r="D9376" s="4">
        <v>233400000</v>
      </c>
      <c r="E9376" t="s">
        <v>1021</v>
      </c>
      <c r="F9376" t="s">
        <v>9753</v>
      </c>
      <c r="G9376" s="4">
        <v>95239998</v>
      </c>
      <c r="H9376" t="s">
        <v>9884</v>
      </c>
      <c r="I9376" s="2">
        <v>46211.74927083333</v>
      </c>
      <c r="J9376" s="4">
        <v>49900000</v>
      </c>
      <c r="K9376" s="4">
        <v>1</v>
      </c>
      <c r="L9376" s="5">
        <v>233.4</v>
      </c>
      <c r="M9376" s="5">
        <v>95.239998</v>
      </c>
      <c r="N9376" s="5">
        <v>49.9</v>
      </c>
      <c r="O9376" s="5" t="str">
        <f t="shared" si="146"/>
        <v>1</v>
      </c>
      <c r="P9376" s="5" t="s">
        <v>10562</v>
      </c>
      <c r="Q9376" s="5" t="s">
        <v>11698</v>
      </c>
    </row>
    <row r="9377" spans="1:17" x14ac:dyDescent="0.25">
      <c r="A9377">
        <v>65257</v>
      </c>
      <c r="B9377" t="s">
        <v>30</v>
      </c>
      <c r="C9377" s="7">
        <v>46211.790891203702</v>
      </c>
      <c r="D9377" s="4">
        <v>233400000</v>
      </c>
      <c r="E9377" t="s">
        <v>1021</v>
      </c>
      <c r="F9377" t="s">
        <v>9753</v>
      </c>
      <c r="G9377" s="4">
        <v>95239998</v>
      </c>
      <c r="H9377" t="s">
        <v>9885</v>
      </c>
      <c r="I9377" s="2">
        <v>46211.74927083333</v>
      </c>
      <c r="J9377" s="4">
        <v>49900000</v>
      </c>
      <c r="K9377" s="4">
        <v>1</v>
      </c>
      <c r="L9377" s="5">
        <v>233.4</v>
      </c>
      <c r="M9377" s="5">
        <v>95.239998</v>
      </c>
      <c r="N9377" s="5">
        <v>49.9</v>
      </c>
      <c r="O9377" s="5" t="str">
        <f t="shared" si="146"/>
        <v>1</v>
      </c>
      <c r="P9377" s="5" t="s">
        <v>10562</v>
      </c>
      <c r="Q9377" s="5" t="s">
        <v>11698</v>
      </c>
    </row>
    <row r="9378" spans="1:17" x14ac:dyDescent="0.25">
      <c r="A9378">
        <v>65258</v>
      </c>
      <c r="B9378" t="s">
        <v>30</v>
      </c>
      <c r="C9378" s="7">
        <v>46211.790902777779</v>
      </c>
      <c r="D9378" s="4">
        <v>233400000</v>
      </c>
      <c r="E9378" t="s">
        <v>1023</v>
      </c>
      <c r="F9378" t="s">
        <v>9757</v>
      </c>
      <c r="G9378" s="4">
        <v>95239998</v>
      </c>
      <c r="H9378" t="s">
        <v>9886</v>
      </c>
      <c r="I9378" s="2">
        <v>46211.74927083333</v>
      </c>
      <c r="J9378" s="4">
        <v>49900000</v>
      </c>
      <c r="K9378" s="4">
        <v>1</v>
      </c>
      <c r="L9378" s="5">
        <v>233.4</v>
      </c>
      <c r="M9378" s="5">
        <v>95.239998</v>
      </c>
      <c r="N9378" s="5">
        <v>49.9</v>
      </c>
      <c r="O9378" s="5" t="str">
        <f t="shared" si="146"/>
        <v>1</v>
      </c>
      <c r="P9378" s="5" t="s">
        <v>10784</v>
      </c>
      <c r="Q9378" s="5" t="s">
        <v>11699</v>
      </c>
    </row>
    <row r="9379" spans="1:17" x14ac:dyDescent="0.25">
      <c r="A9379">
        <v>65259</v>
      </c>
      <c r="B9379" t="s">
        <v>30</v>
      </c>
      <c r="C9379" s="7">
        <v>46211.790914351855</v>
      </c>
      <c r="D9379" s="4">
        <v>233400000</v>
      </c>
      <c r="E9379" t="s">
        <v>1021</v>
      </c>
      <c r="F9379" t="s">
        <v>9753</v>
      </c>
      <c r="G9379" s="4">
        <v>95239998</v>
      </c>
      <c r="H9379" t="s">
        <v>9887</v>
      </c>
      <c r="I9379" s="2">
        <v>46211.74927083333</v>
      </c>
      <c r="J9379" s="4">
        <v>49900000</v>
      </c>
      <c r="K9379" s="4">
        <v>1</v>
      </c>
      <c r="L9379" s="5">
        <v>233.4</v>
      </c>
      <c r="M9379" s="5">
        <v>95.239998</v>
      </c>
      <c r="N9379" s="5">
        <v>49.9</v>
      </c>
      <c r="O9379" s="5" t="str">
        <f t="shared" si="146"/>
        <v>1</v>
      </c>
      <c r="P9379" s="5" t="s">
        <v>10562</v>
      </c>
      <c r="Q9379" s="5" t="s">
        <v>11698</v>
      </c>
    </row>
    <row r="9380" spans="1:17" x14ac:dyDescent="0.25">
      <c r="A9380">
        <v>65260</v>
      </c>
      <c r="B9380" t="s">
        <v>30</v>
      </c>
      <c r="C9380" s="7">
        <v>46211.790925925925</v>
      </c>
      <c r="D9380" s="4">
        <v>233400000</v>
      </c>
      <c r="E9380" t="s">
        <v>1021</v>
      </c>
      <c r="F9380" t="s">
        <v>9753</v>
      </c>
      <c r="G9380" s="4">
        <v>95239998</v>
      </c>
      <c r="H9380" t="s">
        <v>9888</v>
      </c>
      <c r="I9380" s="2">
        <v>46211.74927083333</v>
      </c>
      <c r="J9380" s="4">
        <v>49900000</v>
      </c>
      <c r="K9380" s="4">
        <v>1</v>
      </c>
      <c r="L9380" s="5">
        <v>233.4</v>
      </c>
      <c r="M9380" s="5">
        <v>95.239998</v>
      </c>
      <c r="N9380" s="5">
        <v>49.9</v>
      </c>
      <c r="O9380" s="5" t="str">
        <f t="shared" si="146"/>
        <v>1</v>
      </c>
      <c r="P9380" s="5" t="s">
        <v>10562</v>
      </c>
      <c r="Q9380" s="5" t="s">
        <v>11698</v>
      </c>
    </row>
    <row r="9381" spans="1:17" x14ac:dyDescent="0.25">
      <c r="A9381">
        <v>65261</v>
      </c>
      <c r="B9381" t="s">
        <v>30</v>
      </c>
      <c r="C9381" s="7">
        <v>46211.790937500002</v>
      </c>
      <c r="D9381" s="4">
        <v>233400000</v>
      </c>
      <c r="E9381" t="s">
        <v>1021</v>
      </c>
      <c r="F9381" t="s">
        <v>9753</v>
      </c>
      <c r="G9381" s="4">
        <v>95239998</v>
      </c>
      <c r="H9381" t="s">
        <v>9889</v>
      </c>
      <c r="I9381" s="2">
        <v>46211.74927083333</v>
      </c>
      <c r="J9381" s="4">
        <v>49900000</v>
      </c>
      <c r="K9381" s="4">
        <v>1</v>
      </c>
      <c r="L9381" s="5">
        <v>233.4</v>
      </c>
      <c r="M9381" s="5">
        <v>95.239998</v>
      </c>
      <c r="N9381" s="5">
        <v>49.9</v>
      </c>
      <c r="O9381" s="5" t="str">
        <f t="shared" si="146"/>
        <v>1</v>
      </c>
      <c r="P9381" s="5" t="s">
        <v>10562</v>
      </c>
      <c r="Q9381" s="5" t="s">
        <v>11698</v>
      </c>
    </row>
    <row r="9382" spans="1:17" x14ac:dyDescent="0.25">
      <c r="A9382">
        <v>65262</v>
      </c>
      <c r="B9382" t="s">
        <v>30</v>
      </c>
      <c r="C9382" s="7">
        <v>46211.790949074071</v>
      </c>
      <c r="D9382" s="4">
        <v>233400000</v>
      </c>
      <c r="E9382" t="s">
        <v>1021</v>
      </c>
      <c r="F9382" t="s">
        <v>9753</v>
      </c>
      <c r="G9382" s="4">
        <v>95239998</v>
      </c>
      <c r="H9382" t="s">
        <v>9890</v>
      </c>
      <c r="I9382" s="2">
        <v>46211.749386574076</v>
      </c>
      <c r="J9382" s="4">
        <v>49900000</v>
      </c>
      <c r="K9382" s="4">
        <v>1</v>
      </c>
      <c r="L9382" s="5">
        <v>233.4</v>
      </c>
      <c r="M9382" s="5">
        <v>95.239998</v>
      </c>
      <c r="N9382" s="5">
        <v>49.9</v>
      </c>
      <c r="O9382" s="5" t="str">
        <f t="shared" si="146"/>
        <v>1</v>
      </c>
      <c r="P9382" s="5" t="s">
        <v>10562</v>
      </c>
      <c r="Q9382" s="5" t="s">
        <v>11698</v>
      </c>
    </row>
    <row r="9383" spans="1:17" x14ac:dyDescent="0.25">
      <c r="A9383">
        <v>65263</v>
      </c>
      <c r="B9383" t="s">
        <v>30</v>
      </c>
      <c r="C9383" s="7">
        <v>46211.790960648148</v>
      </c>
      <c r="D9383" s="4">
        <v>233400000</v>
      </c>
      <c r="E9383" t="s">
        <v>1021</v>
      </c>
      <c r="F9383" t="s">
        <v>9753</v>
      </c>
      <c r="G9383" s="4">
        <v>95239998</v>
      </c>
      <c r="H9383" t="s">
        <v>9891</v>
      </c>
      <c r="I9383" s="2">
        <v>46211.749386574076</v>
      </c>
      <c r="J9383" s="4">
        <v>49900000</v>
      </c>
      <c r="K9383" s="4">
        <v>1</v>
      </c>
      <c r="L9383" s="5">
        <v>233.4</v>
      </c>
      <c r="M9383" s="5">
        <v>95.239998</v>
      </c>
      <c r="N9383" s="5">
        <v>49.9</v>
      </c>
      <c r="O9383" s="5" t="str">
        <f t="shared" si="146"/>
        <v>1</v>
      </c>
      <c r="P9383" s="5" t="s">
        <v>10562</v>
      </c>
      <c r="Q9383" s="5" t="s">
        <v>11698</v>
      </c>
    </row>
    <row r="9384" spans="1:17" x14ac:dyDescent="0.25">
      <c r="A9384">
        <v>65264</v>
      </c>
      <c r="B9384" t="s">
        <v>30</v>
      </c>
      <c r="C9384" s="7">
        <v>46211.790972222225</v>
      </c>
      <c r="D9384" s="4">
        <v>233400000</v>
      </c>
      <c r="E9384" t="s">
        <v>1023</v>
      </c>
      <c r="F9384" t="s">
        <v>9757</v>
      </c>
      <c r="G9384" s="4">
        <v>95239998</v>
      </c>
      <c r="H9384" t="s">
        <v>9892</v>
      </c>
      <c r="I9384" s="2">
        <v>46211.749386574076</v>
      </c>
      <c r="J9384" s="4">
        <v>49900000</v>
      </c>
      <c r="K9384" s="4">
        <v>1</v>
      </c>
      <c r="L9384" s="5">
        <v>233.4</v>
      </c>
      <c r="M9384" s="5">
        <v>95.239998</v>
      </c>
      <c r="N9384" s="5">
        <v>49.9</v>
      </c>
      <c r="O9384" s="5" t="str">
        <f t="shared" si="146"/>
        <v>1</v>
      </c>
      <c r="P9384" s="5" t="s">
        <v>10784</v>
      </c>
      <c r="Q9384" s="5" t="s">
        <v>11699</v>
      </c>
    </row>
    <row r="9385" spans="1:17" x14ac:dyDescent="0.25">
      <c r="A9385">
        <v>65265</v>
      </c>
      <c r="B9385" t="s">
        <v>30</v>
      </c>
      <c r="C9385" s="7">
        <v>46211.790983796294</v>
      </c>
      <c r="D9385" s="4">
        <v>233500000</v>
      </c>
      <c r="E9385" t="s">
        <v>1023</v>
      </c>
      <c r="F9385" t="s">
        <v>9757</v>
      </c>
      <c r="G9385" s="4">
        <v>95239998</v>
      </c>
      <c r="H9385" t="s">
        <v>9893</v>
      </c>
      <c r="I9385" s="2">
        <v>46211.749386574076</v>
      </c>
      <c r="J9385" s="4">
        <v>49900000</v>
      </c>
      <c r="K9385" s="4">
        <v>1</v>
      </c>
      <c r="L9385" s="5">
        <v>233.5</v>
      </c>
      <c r="M9385" s="5">
        <v>95.239998</v>
      </c>
      <c r="N9385" s="5">
        <v>49.9</v>
      </c>
      <c r="O9385" s="5" t="str">
        <f t="shared" si="146"/>
        <v>1</v>
      </c>
      <c r="P9385" s="5" t="s">
        <v>10784</v>
      </c>
      <c r="Q9385" s="5" t="s">
        <v>11699</v>
      </c>
    </row>
    <row r="9386" spans="1:17" x14ac:dyDescent="0.25">
      <c r="A9386">
        <v>65266</v>
      </c>
      <c r="B9386" t="s">
        <v>30</v>
      </c>
      <c r="C9386" s="7">
        <v>46211.790995370371</v>
      </c>
      <c r="D9386" s="4">
        <v>233400000</v>
      </c>
      <c r="E9386" t="s">
        <v>1023</v>
      </c>
      <c r="F9386" t="s">
        <v>9757</v>
      </c>
      <c r="G9386" s="4">
        <v>95239998</v>
      </c>
      <c r="H9386" t="s">
        <v>9894</v>
      </c>
      <c r="I9386" s="2">
        <v>46211.749386574076</v>
      </c>
      <c r="J9386" s="4">
        <v>49900000</v>
      </c>
      <c r="K9386" s="4">
        <v>1</v>
      </c>
      <c r="L9386" s="5">
        <v>233.4</v>
      </c>
      <c r="M9386" s="5">
        <v>95.239998</v>
      </c>
      <c r="N9386" s="5">
        <v>49.9</v>
      </c>
      <c r="O9386" s="5" t="str">
        <f t="shared" si="146"/>
        <v>1</v>
      </c>
      <c r="P9386" s="5" t="s">
        <v>10784</v>
      </c>
      <c r="Q9386" s="5" t="s">
        <v>11699</v>
      </c>
    </row>
    <row r="9387" spans="1:17" x14ac:dyDescent="0.25">
      <c r="A9387">
        <v>65267</v>
      </c>
      <c r="B9387" t="s">
        <v>30</v>
      </c>
      <c r="C9387" s="7">
        <v>46211.791006944448</v>
      </c>
      <c r="D9387" s="4">
        <v>233400000</v>
      </c>
      <c r="E9387" t="s">
        <v>1023</v>
      </c>
      <c r="F9387" t="s">
        <v>9757</v>
      </c>
      <c r="G9387" s="4">
        <v>95239998</v>
      </c>
      <c r="H9387" t="s">
        <v>9895</v>
      </c>
      <c r="I9387" s="2">
        <v>46211.749386574076</v>
      </c>
      <c r="J9387" s="4">
        <v>49900000</v>
      </c>
      <c r="K9387" s="4">
        <v>1</v>
      </c>
      <c r="L9387" s="5">
        <v>233.4</v>
      </c>
      <c r="M9387" s="5">
        <v>95.239998</v>
      </c>
      <c r="N9387" s="5">
        <v>49.9</v>
      </c>
      <c r="O9387" s="5" t="str">
        <f t="shared" si="146"/>
        <v>1</v>
      </c>
      <c r="P9387" s="5" t="s">
        <v>10784</v>
      </c>
      <c r="Q9387" s="5" t="s">
        <v>11699</v>
      </c>
    </row>
    <row r="9388" spans="1:17" x14ac:dyDescent="0.25">
      <c r="A9388">
        <v>65268</v>
      </c>
      <c r="B9388" t="s">
        <v>30</v>
      </c>
      <c r="C9388" s="7">
        <v>46211.791018518517</v>
      </c>
      <c r="D9388" s="4">
        <v>233400000</v>
      </c>
      <c r="E9388" t="s">
        <v>1021</v>
      </c>
      <c r="F9388" t="s">
        <v>9753</v>
      </c>
      <c r="G9388" s="4">
        <v>95239998</v>
      </c>
      <c r="H9388" t="s">
        <v>9896</v>
      </c>
      <c r="I9388" s="2">
        <v>46211.749386574076</v>
      </c>
      <c r="J9388" s="4">
        <v>49900000</v>
      </c>
      <c r="K9388" s="4">
        <v>1</v>
      </c>
      <c r="L9388" s="5">
        <v>233.4</v>
      </c>
      <c r="M9388" s="5">
        <v>95.239998</v>
      </c>
      <c r="N9388" s="5">
        <v>49.9</v>
      </c>
      <c r="O9388" s="5" t="str">
        <f t="shared" si="146"/>
        <v>1</v>
      </c>
      <c r="P9388" s="5" t="s">
        <v>10562</v>
      </c>
      <c r="Q9388" s="5" t="s">
        <v>11698</v>
      </c>
    </row>
    <row r="9389" spans="1:17" x14ac:dyDescent="0.25">
      <c r="A9389">
        <v>65269</v>
      </c>
      <c r="B9389" t="s">
        <v>30</v>
      </c>
      <c r="C9389" s="7">
        <v>46211.791030092594</v>
      </c>
      <c r="D9389" s="4">
        <v>233300000</v>
      </c>
      <c r="E9389" t="s">
        <v>1021</v>
      </c>
      <c r="F9389" t="s">
        <v>9753</v>
      </c>
      <c r="G9389" s="4">
        <v>95239998</v>
      </c>
      <c r="H9389" t="s">
        <v>9897</v>
      </c>
      <c r="I9389" s="2">
        <v>46211.749386574076</v>
      </c>
      <c r="J9389" s="4">
        <v>49900000</v>
      </c>
      <c r="K9389" s="4">
        <v>1</v>
      </c>
      <c r="L9389" s="5">
        <v>233.3</v>
      </c>
      <c r="M9389" s="5">
        <v>95.239998</v>
      </c>
      <c r="N9389" s="5">
        <v>49.9</v>
      </c>
      <c r="O9389" s="5" t="str">
        <f t="shared" si="146"/>
        <v>1</v>
      </c>
      <c r="P9389" s="5" t="s">
        <v>10562</v>
      </c>
      <c r="Q9389" s="5" t="s">
        <v>11698</v>
      </c>
    </row>
    <row r="9390" spans="1:17" x14ac:dyDescent="0.25">
      <c r="A9390">
        <v>65270</v>
      </c>
      <c r="B9390" t="s">
        <v>30</v>
      </c>
      <c r="C9390" s="7">
        <v>46211.791041666664</v>
      </c>
      <c r="D9390" s="4">
        <v>233300000</v>
      </c>
      <c r="E9390" t="s">
        <v>1023</v>
      </c>
      <c r="F9390" t="s">
        <v>9757</v>
      </c>
      <c r="G9390" s="4">
        <v>95239998</v>
      </c>
      <c r="H9390" t="s">
        <v>9898</v>
      </c>
      <c r="I9390" s="2">
        <v>46211.749386574076</v>
      </c>
      <c r="J9390" s="4">
        <v>49900000</v>
      </c>
      <c r="K9390" s="4">
        <v>1</v>
      </c>
      <c r="L9390" s="5">
        <v>233.3</v>
      </c>
      <c r="M9390" s="5">
        <v>95.239998</v>
      </c>
      <c r="N9390" s="5">
        <v>49.9</v>
      </c>
      <c r="O9390" s="5" t="str">
        <f t="shared" si="146"/>
        <v>1</v>
      </c>
      <c r="P9390" s="5" t="s">
        <v>10784</v>
      </c>
      <c r="Q9390" s="5" t="s">
        <v>11699</v>
      </c>
    </row>
    <row r="9391" spans="1:17" x14ac:dyDescent="0.25">
      <c r="A9391">
        <v>65271</v>
      </c>
      <c r="B9391" t="s">
        <v>30</v>
      </c>
      <c r="C9391" s="7">
        <v>46211.79105324074</v>
      </c>
      <c r="D9391" s="4">
        <v>233300000</v>
      </c>
      <c r="E9391" t="s">
        <v>1023</v>
      </c>
      <c r="F9391" t="s">
        <v>9757</v>
      </c>
      <c r="G9391" s="4">
        <v>95239998</v>
      </c>
      <c r="H9391" t="s">
        <v>9899</v>
      </c>
      <c r="I9391" s="2">
        <v>46211.749386574076</v>
      </c>
      <c r="J9391" s="4">
        <v>49900000</v>
      </c>
      <c r="K9391" s="4">
        <v>1</v>
      </c>
      <c r="L9391" s="5">
        <v>233.3</v>
      </c>
      <c r="M9391" s="5">
        <v>95.239998</v>
      </c>
      <c r="N9391" s="5">
        <v>49.9</v>
      </c>
      <c r="O9391" s="5" t="str">
        <f t="shared" si="146"/>
        <v>1</v>
      </c>
      <c r="P9391" s="5" t="s">
        <v>10784</v>
      </c>
      <c r="Q9391" s="5" t="s">
        <v>11699</v>
      </c>
    </row>
    <row r="9392" spans="1:17" x14ac:dyDescent="0.25">
      <c r="A9392">
        <v>65272</v>
      </c>
      <c r="B9392" t="s">
        <v>30</v>
      </c>
      <c r="C9392" s="7">
        <v>46211.791064814817</v>
      </c>
      <c r="D9392" s="4">
        <v>233200000</v>
      </c>
      <c r="E9392" t="s">
        <v>1023</v>
      </c>
      <c r="F9392" t="s">
        <v>9753</v>
      </c>
      <c r="G9392" s="4">
        <v>95239998</v>
      </c>
      <c r="H9392" t="s">
        <v>9900</v>
      </c>
      <c r="I9392" s="2">
        <v>46211.749537037038</v>
      </c>
      <c r="J9392" s="4">
        <v>49900000</v>
      </c>
      <c r="K9392" s="4">
        <v>1</v>
      </c>
      <c r="L9392" s="5">
        <v>233.2</v>
      </c>
      <c r="M9392" s="5">
        <v>95.239998</v>
      </c>
      <c r="N9392" s="5">
        <v>49.9</v>
      </c>
      <c r="O9392" s="5" t="str">
        <f t="shared" si="146"/>
        <v>1</v>
      </c>
      <c r="P9392" s="5" t="s">
        <v>10784</v>
      </c>
      <c r="Q9392" s="5" t="s">
        <v>11698</v>
      </c>
    </row>
    <row r="9393" spans="1:17" x14ac:dyDescent="0.25">
      <c r="A9393">
        <v>65273</v>
      </c>
      <c r="B9393" t="s">
        <v>30</v>
      </c>
      <c r="C9393" s="7">
        <v>46211.791076388887</v>
      </c>
      <c r="D9393" s="4">
        <v>233200000</v>
      </c>
      <c r="E9393" t="s">
        <v>1021</v>
      </c>
      <c r="F9393" t="s">
        <v>9751</v>
      </c>
      <c r="G9393" s="4">
        <v>95239998</v>
      </c>
      <c r="H9393" t="s">
        <v>9901</v>
      </c>
      <c r="I9393" s="2">
        <v>46211.749537037038</v>
      </c>
      <c r="J9393" s="4">
        <v>49900000</v>
      </c>
      <c r="K9393" s="4">
        <v>1</v>
      </c>
      <c r="L9393" s="5">
        <v>233.2</v>
      </c>
      <c r="M9393" s="5">
        <v>95.239998</v>
      </c>
      <c r="N9393" s="5">
        <v>49.9</v>
      </c>
      <c r="O9393" s="5" t="str">
        <f t="shared" si="146"/>
        <v>1</v>
      </c>
      <c r="P9393" s="5" t="s">
        <v>10562</v>
      </c>
      <c r="Q9393" s="5" t="s">
        <v>11697</v>
      </c>
    </row>
    <row r="9394" spans="1:17" x14ac:dyDescent="0.25">
      <c r="A9394">
        <v>65274</v>
      </c>
      <c r="B9394" t="s">
        <v>30</v>
      </c>
      <c r="C9394" s="7">
        <v>46211.791087962964</v>
      </c>
      <c r="D9394" s="4">
        <v>233200000</v>
      </c>
      <c r="E9394" t="s">
        <v>1021</v>
      </c>
      <c r="F9394" t="s">
        <v>9753</v>
      </c>
      <c r="G9394" s="4">
        <v>95239998</v>
      </c>
      <c r="H9394" t="s">
        <v>9902</v>
      </c>
      <c r="I9394" s="2">
        <v>46211.749537037038</v>
      </c>
      <c r="J9394" s="4">
        <v>49900000</v>
      </c>
      <c r="K9394" s="4">
        <v>1</v>
      </c>
      <c r="L9394" s="5">
        <v>233.2</v>
      </c>
      <c r="M9394" s="5">
        <v>95.239998</v>
      </c>
      <c r="N9394" s="5">
        <v>49.9</v>
      </c>
      <c r="O9394" s="5" t="str">
        <f t="shared" si="146"/>
        <v>1</v>
      </c>
      <c r="P9394" s="5" t="s">
        <v>10562</v>
      </c>
      <c r="Q9394" s="5" t="s">
        <v>11698</v>
      </c>
    </row>
    <row r="9395" spans="1:17" x14ac:dyDescent="0.25">
      <c r="A9395">
        <v>65275</v>
      </c>
      <c r="B9395" t="s">
        <v>30</v>
      </c>
      <c r="C9395" s="7">
        <v>46211.79109953704</v>
      </c>
      <c r="D9395" s="4">
        <v>233300000</v>
      </c>
      <c r="E9395" t="s">
        <v>1021</v>
      </c>
      <c r="F9395" t="s">
        <v>9751</v>
      </c>
      <c r="G9395" s="4">
        <v>95239998</v>
      </c>
      <c r="H9395" t="s">
        <v>9903</v>
      </c>
      <c r="I9395" s="2">
        <v>46211.749537037038</v>
      </c>
      <c r="J9395" s="4">
        <v>49900000</v>
      </c>
      <c r="K9395" s="4">
        <v>1</v>
      </c>
      <c r="L9395" s="5">
        <v>233.3</v>
      </c>
      <c r="M9395" s="5">
        <v>95.239998</v>
      </c>
      <c r="N9395" s="5">
        <v>49.9</v>
      </c>
      <c r="O9395" s="5" t="str">
        <f t="shared" si="146"/>
        <v>1</v>
      </c>
      <c r="P9395" s="5" t="s">
        <v>10562</v>
      </c>
      <c r="Q9395" s="5" t="s">
        <v>11697</v>
      </c>
    </row>
    <row r="9396" spans="1:17" x14ac:dyDescent="0.25">
      <c r="A9396">
        <v>65276</v>
      </c>
      <c r="B9396" t="s">
        <v>30</v>
      </c>
      <c r="C9396" s="7">
        <v>46211.79111111111</v>
      </c>
      <c r="D9396" s="4">
        <v>233300000</v>
      </c>
      <c r="E9396" t="s">
        <v>1021</v>
      </c>
      <c r="F9396" t="s">
        <v>9751</v>
      </c>
      <c r="G9396" s="4">
        <v>95239998</v>
      </c>
      <c r="H9396" t="s">
        <v>9904</v>
      </c>
      <c r="I9396" s="2">
        <v>46211.749537037038</v>
      </c>
      <c r="J9396" s="4">
        <v>49900000</v>
      </c>
      <c r="K9396" s="4">
        <v>1</v>
      </c>
      <c r="L9396" s="5">
        <v>233.3</v>
      </c>
      <c r="M9396" s="5">
        <v>95.239998</v>
      </c>
      <c r="N9396" s="5">
        <v>49.9</v>
      </c>
      <c r="O9396" s="5" t="str">
        <f t="shared" si="146"/>
        <v>1</v>
      </c>
      <c r="P9396" s="5" t="s">
        <v>10562</v>
      </c>
      <c r="Q9396" s="5" t="s">
        <v>11697</v>
      </c>
    </row>
    <row r="9397" spans="1:17" x14ac:dyDescent="0.25">
      <c r="A9397">
        <v>65277</v>
      </c>
      <c r="B9397" t="s">
        <v>30</v>
      </c>
      <c r="C9397" s="7">
        <v>46211.791122685187</v>
      </c>
      <c r="D9397" s="4">
        <v>233200000</v>
      </c>
      <c r="E9397" t="s">
        <v>1021</v>
      </c>
      <c r="F9397" t="s">
        <v>9749</v>
      </c>
      <c r="G9397" s="4">
        <v>95239998</v>
      </c>
      <c r="H9397" t="s">
        <v>9905</v>
      </c>
      <c r="I9397" s="2">
        <v>46211.749537037038</v>
      </c>
      <c r="J9397" s="4">
        <v>49900000</v>
      </c>
      <c r="K9397" s="4">
        <v>1</v>
      </c>
      <c r="L9397" s="5">
        <v>233.2</v>
      </c>
      <c r="M9397" s="5">
        <v>95.239998</v>
      </c>
      <c r="N9397" s="5">
        <v>49.9</v>
      </c>
      <c r="O9397" s="5" t="str">
        <f t="shared" si="146"/>
        <v>1</v>
      </c>
      <c r="P9397" s="5" t="s">
        <v>10562</v>
      </c>
      <c r="Q9397" s="5" t="s">
        <v>11696</v>
      </c>
    </row>
    <row r="9398" spans="1:17" x14ac:dyDescent="0.25">
      <c r="A9398">
        <v>65278</v>
      </c>
      <c r="B9398" t="s">
        <v>30</v>
      </c>
      <c r="C9398" s="7">
        <v>46211.791134259256</v>
      </c>
      <c r="D9398" s="4">
        <v>233300000</v>
      </c>
      <c r="E9398" t="s">
        <v>1021</v>
      </c>
      <c r="F9398" t="s">
        <v>9753</v>
      </c>
      <c r="G9398" s="4">
        <v>95240997</v>
      </c>
      <c r="H9398" t="s">
        <v>9906</v>
      </c>
      <c r="I9398" s="2">
        <v>46211.749537037038</v>
      </c>
      <c r="J9398" s="4">
        <v>49900000</v>
      </c>
      <c r="K9398" s="4">
        <v>1</v>
      </c>
      <c r="L9398" s="5">
        <v>233.3</v>
      </c>
      <c r="M9398" s="5">
        <v>95.240996999999993</v>
      </c>
      <c r="N9398" s="5">
        <v>49.9</v>
      </c>
      <c r="O9398" s="5" t="str">
        <f t="shared" si="146"/>
        <v>1</v>
      </c>
      <c r="P9398" s="5" t="s">
        <v>10562</v>
      </c>
      <c r="Q9398" s="5" t="s">
        <v>11698</v>
      </c>
    </row>
    <row r="9399" spans="1:17" x14ac:dyDescent="0.25">
      <c r="A9399">
        <v>65279</v>
      </c>
      <c r="B9399" t="s">
        <v>30</v>
      </c>
      <c r="C9399" s="7">
        <v>46211.791145833333</v>
      </c>
      <c r="D9399" s="4">
        <v>233400000</v>
      </c>
      <c r="E9399" t="s">
        <v>1021</v>
      </c>
      <c r="F9399" t="s">
        <v>9749</v>
      </c>
      <c r="G9399" s="4">
        <v>95240997</v>
      </c>
      <c r="H9399" t="s">
        <v>9907</v>
      </c>
      <c r="I9399" s="2">
        <v>46211.749537037038</v>
      </c>
      <c r="J9399" s="4">
        <v>49900000</v>
      </c>
      <c r="K9399" s="4">
        <v>1</v>
      </c>
      <c r="L9399" s="5">
        <v>233.4</v>
      </c>
      <c r="M9399" s="5">
        <v>95.240996999999993</v>
      </c>
      <c r="N9399" s="5">
        <v>49.9</v>
      </c>
      <c r="O9399" s="5" t="str">
        <f t="shared" si="146"/>
        <v>1</v>
      </c>
      <c r="P9399" s="5" t="s">
        <v>10562</v>
      </c>
      <c r="Q9399" s="5" t="s">
        <v>11696</v>
      </c>
    </row>
    <row r="9400" spans="1:17" x14ac:dyDescent="0.25">
      <c r="A9400">
        <v>65280</v>
      </c>
      <c r="B9400" t="s">
        <v>30</v>
      </c>
      <c r="C9400" s="7">
        <v>46211.79115740741</v>
      </c>
      <c r="D9400" s="4">
        <v>233400000</v>
      </c>
      <c r="E9400" t="s">
        <v>1021</v>
      </c>
      <c r="F9400" t="s">
        <v>9749</v>
      </c>
      <c r="G9400" s="4">
        <v>95240997</v>
      </c>
      <c r="H9400" t="s">
        <v>9908</v>
      </c>
      <c r="I9400" s="2">
        <v>46211.749537037038</v>
      </c>
      <c r="J9400" s="4">
        <v>49900000</v>
      </c>
      <c r="K9400" s="4">
        <v>1</v>
      </c>
      <c r="L9400" s="5">
        <v>233.4</v>
      </c>
      <c r="M9400" s="5">
        <v>95.240996999999993</v>
      </c>
      <c r="N9400" s="5">
        <v>49.9</v>
      </c>
      <c r="O9400" s="5" t="str">
        <f t="shared" si="146"/>
        <v>1</v>
      </c>
      <c r="P9400" s="5" t="s">
        <v>10562</v>
      </c>
      <c r="Q9400" s="5" t="s">
        <v>11696</v>
      </c>
    </row>
    <row r="9401" spans="1:17" x14ac:dyDescent="0.25">
      <c r="A9401">
        <v>65281</v>
      </c>
      <c r="B9401" t="s">
        <v>30</v>
      </c>
      <c r="C9401" s="7">
        <v>46211.791168981479</v>
      </c>
      <c r="D9401" s="4">
        <v>233400000</v>
      </c>
      <c r="E9401" t="s">
        <v>1021</v>
      </c>
      <c r="F9401" t="s">
        <v>9753</v>
      </c>
      <c r="G9401" s="4">
        <v>95240997</v>
      </c>
      <c r="H9401" t="s">
        <v>9909</v>
      </c>
      <c r="I9401" s="2">
        <v>46211.749537037038</v>
      </c>
      <c r="J9401" s="4">
        <v>49900000</v>
      </c>
      <c r="K9401" s="4">
        <v>1</v>
      </c>
      <c r="L9401" s="5">
        <v>233.4</v>
      </c>
      <c r="M9401" s="5">
        <v>95.240996999999993</v>
      </c>
      <c r="N9401" s="5">
        <v>49.9</v>
      </c>
      <c r="O9401" s="5" t="str">
        <f t="shared" si="146"/>
        <v>1</v>
      </c>
      <c r="P9401" s="5" t="s">
        <v>10562</v>
      </c>
      <c r="Q9401" s="5" t="s">
        <v>11698</v>
      </c>
    </row>
    <row r="9402" spans="1:17" x14ac:dyDescent="0.25">
      <c r="A9402">
        <v>65282</v>
      </c>
      <c r="B9402" t="s">
        <v>30</v>
      </c>
      <c r="C9402" s="7">
        <v>46211.791180555556</v>
      </c>
      <c r="D9402" s="4">
        <v>233300000</v>
      </c>
      <c r="E9402" t="s">
        <v>1021</v>
      </c>
      <c r="F9402" t="s">
        <v>9751</v>
      </c>
      <c r="G9402" s="4">
        <v>95240997</v>
      </c>
      <c r="H9402" t="s">
        <v>9910</v>
      </c>
      <c r="I9402" s="2">
        <v>46211.74962962963</v>
      </c>
      <c r="J9402" s="4">
        <v>50000000</v>
      </c>
      <c r="K9402" s="4">
        <v>1</v>
      </c>
      <c r="L9402" s="5">
        <v>233.3</v>
      </c>
      <c r="M9402" s="5">
        <v>95.240996999999993</v>
      </c>
      <c r="N9402" s="5">
        <v>50</v>
      </c>
      <c r="O9402" s="5" t="str">
        <f t="shared" si="146"/>
        <v>1</v>
      </c>
      <c r="P9402" s="5" t="s">
        <v>10562</v>
      </c>
      <c r="Q9402" s="5" t="s">
        <v>11697</v>
      </c>
    </row>
    <row r="9403" spans="1:17" x14ac:dyDescent="0.25">
      <c r="A9403">
        <v>65283</v>
      </c>
      <c r="B9403" t="s">
        <v>30</v>
      </c>
      <c r="C9403" s="7">
        <v>46211.791192129633</v>
      </c>
      <c r="D9403" s="4">
        <v>233400000</v>
      </c>
      <c r="E9403" t="s">
        <v>1023</v>
      </c>
      <c r="F9403" t="s">
        <v>9766</v>
      </c>
      <c r="G9403" s="4">
        <v>95240997</v>
      </c>
      <c r="H9403" t="s">
        <v>9911</v>
      </c>
      <c r="I9403" s="2">
        <v>46211.74962962963</v>
      </c>
      <c r="J9403" s="4">
        <v>50000000</v>
      </c>
      <c r="K9403" s="4">
        <v>1</v>
      </c>
      <c r="L9403" s="5">
        <v>233.4</v>
      </c>
      <c r="M9403" s="5">
        <v>95.240996999999993</v>
      </c>
      <c r="N9403" s="5">
        <v>50</v>
      </c>
      <c r="O9403" s="5" t="str">
        <f t="shared" si="146"/>
        <v>1</v>
      </c>
      <c r="P9403" s="5" t="s">
        <v>10784</v>
      </c>
      <c r="Q9403" s="5" t="s">
        <v>11700</v>
      </c>
    </row>
    <row r="9404" spans="1:17" x14ac:dyDescent="0.25">
      <c r="A9404">
        <v>65284</v>
      </c>
      <c r="B9404" t="s">
        <v>30</v>
      </c>
      <c r="C9404" s="7">
        <v>46211.791203703702</v>
      </c>
      <c r="D9404" s="4">
        <v>233400000</v>
      </c>
      <c r="E9404" t="s">
        <v>1023</v>
      </c>
      <c r="F9404" t="s">
        <v>9766</v>
      </c>
      <c r="G9404" s="4">
        <v>95240997</v>
      </c>
      <c r="H9404" t="s">
        <v>9912</v>
      </c>
      <c r="I9404" s="2">
        <v>46211.74962962963</v>
      </c>
      <c r="J9404" s="4">
        <v>49900000</v>
      </c>
      <c r="K9404" s="4">
        <v>1</v>
      </c>
      <c r="L9404" s="5">
        <v>233.4</v>
      </c>
      <c r="M9404" s="5">
        <v>95.240996999999993</v>
      </c>
      <c r="N9404" s="5">
        <v>49.9</v>
      </c>
      <c r="O9404" s="5" t="str">
        <f t="shared" si="146"/>
        <v>1</v>
      </c>
      <c r="P9404" s="5" t="s">
        <v>10784</v>
      </c>
      <c r="Q9404" s="5" t="s">
        <v>11700</v>
      </c>
    </row>
    <row r="9405" spans="1:17" x14ac:dyDescent="0.25">
      <c r="A9405">
        <v>65285</v>
      </c>
      <c r="B9405" t="s">
        <v>30</v>
      </c>
      <c r="C9405" s="7">
        <v>46211.791215277779</v>
      </c>
      <c r="D9405" s="4">
        <v>233500000</v>
      </c>
      <c r="E9405" t="s">
        <v>1023</v>
      </c>
      <c r="F9405" t="s">
        <v>9757</v>
      </c>
      <c r="G9405" s="4">
        <v>95240997</v>
      </c>
      <c r="H9405" t="s">
        <v>9913</v>
      </c>
      <c r="I9405" s="2">
        <v>46211.74962962963</v>
      </c>
      <c r="J9405" s="4">
        <v>50000000</v>
      </c>
      <c r="K9405" s="4">
        <v>1</v>
      </c>
      <c r="L9405" s="5">
        <v>233.5</v>
      </c>
      <c r="M9405" s="5">
        <v>95.240996999999993</v>
      </c>
      <c r="N9405" s="5">
        <v>50</v>
      </c>
      <c r="O9405" s="5" t="str">
        <f t="shared" si="146"/>
        <v>1</v>
      </c>
      <c r="P9405" s="5" t="s">
        <v>10784</v>
      </c>
      <c r="Q9405" s="5" t="s">
        <v>11699</v>
      </c>
    </row>
    <row r="9406" spans="1:17" x14ac:dyDescent="0.25">
      <c r="A9406">
        <v>65286</v>
      </c>
      <c r="B9406" t="s">
        <v>30</v>
      </c>
      <c r="C9406" s="7">
        <v>46211.791226851848</v>
      </c>
      <c r="D9406" s="4">
        <v>233500000</v>
      </c>
      <c r="E9406" t="s">
        <v>1023</v>
      </c>
      <c r="F9406" t="s">
        <v>9757</v>
      </c>
      <c r="G9406" s="4">
        <v>95240997</v>
      </c>
      <c r="H9406" t="s">
        <v>9914</v>
      </c>
      <c r="I9406" s="2">
        <v>46211.74962962963</v>
      </c>
      <c r="J9406" s="4">
        <v>50000000</v>
      </c>
      <c r="K9406" s="4">
        <v>1</v>
      </c>
      <c r="L9406" s="5">
        <v>233.5</v>
      </c>
      <c r="M9406" s="5">
        <v>95.240996999999993</v>
      </c>
      <c r="N9406" s="5">
        <v>50</v>
      </c>
      <c r="O9406" s="5" t="str">
        <f t="shared" si="146"/>
        <v>1</v>
      </c>
      <c r="P9406" s="5" t="s">
        <v>10784</v>
      </c>
      <c r="Q9406" s="5" t="s">
        <v>11699</v>
      </c>
    </row>
    <row r="9407" spans="1:17" x14ac:dyDescent="0.25">
      <c r="A9407">
        <v>65287</v>
      </c>
      <c r="B9407" t="s">
        <v>30</v>
      </c>
      <c r="C9407" s="7">
        <v>46211.791238425925</v>
      </c>
      <c r="D9407" s="4">
        <v>233500000</v>
      </c>
      <c r="E9407" t="s">
        <v>1021</v>
      </c>
      <c r="F9407" t="s">
        <v>9751</v>
      </c>
      <c r="G9407" s="4">
        <v>95240997</v>
      </c>
      <c r="H9407" t="s">
        <v>9915</v>
      </c>
      <c r="I9407" s="2">
        <v>46211.74962962963</v>
      </c>
      <c r="J9407" s="4">
        <v>50000000</v>
      </c>
      <c r="K9407" s="4">
        <v>1</v>
      </c>
      <c r="L9407" s="5">
        <v>233.5</v>
      </c>
      <c r="M9407" s="5">
        <v>95.240996999999993</v>
      </c>
      <c r="N9407" s="5">
        <v>50</v>
      </c>
      <c r="O9407" s="5" t="str">
        <f t="shared" si="146"/>
        <v>1</v>
      </c>
      <c r="P9407" s="5" t="s">
        <v>10562</v>
      </c>
      <c r="Q9407" s="5" t="s">
        <v>11697</v>
      </c>
    </row>
    <row r="9408" spans="1:17" x14ac:dyDescent="0.25">
      <c r="A9408">
        <v>65288</v>
      </c>
      <c r="B9408" t="s">
        <v>30</v>
      </c>
      <c r="C9408" s="7">
        <v>46211.791250000002</v>
      </c>
      <c r="D9408" s="4">
        <v>233500000</v>
      </c>
      <c r="E9408" t="s">
        <v>1021</v>
      </c>
      <c r="F9408" t="s">
        <v>9751</v>
      </c>
      <c r="G9408" s="4">
        <v>95240997</v>
      </c>
      <c r="H9408" t="s">
        <v>9916</v>
      </c>
      <c r="I9408" s="2">
        <v>46211.74962962963</v>
      </c>
      <c r="J9408" s="4">
        <v>50000000</v>
      </c>
      <c r="K9408" s="4">
        <v>1</v>
      </c>
      <c r="L9408" s="5">
        <v>233.5</v>
      </c>
      <c r="M9408" s="5">
        <v>95.240996999999993</v>
      </c>
      <c r="N9408" s="5">
        <v>50</v>
      </c>
      <c r="O9408" s="5" t="str">
        <f t="shared" si="146"/>
        <v>1</v>
      </c>
      <c r="P9408" s="5" t="s">
        <v>10562</v>
      </c>
      <c r="Q9408" s="5" t="s">
        <v>11697</v>
      </c>
    </row>
    <row r="9409" spans="1:17" x14ac:dyDescent="0.25">
      <c r="A9409">
        <v>65289</v>
      </c>
      <c r="B9409" t="s">
        <v>30</v>
      </c>
      <c r="C9409" s="7">
        <v>46211.791261574072</v>
      </c>
      <c r="D9409" s="4">
        <v>233500000</v>
      </c>
      <c r="E9409" t="s">
        <v>1021</v>
      </c>
      <c r="F9409" t="s">
        <v>9753</v>
      </c>
      <c r="G9409" s="4">
        <v>95240997</v>
      </c>
      <c r="H9409" t="s">
        <v>9917</v>
      </c>
      <c r="I9409" s="2">
        <v>46211.74962962963</v>
      </c>
      <c r="J9409" s="4">
        <v>50000000</v>
      </c>
      <c r="K9409" s="4">
        <v>1</v>
      </c>
      <c r="L9409" s="5">
        <v>233.5</v>
      </c>
      <c r="M9409" s="5">
        <v>95.240996999999993</v>
      </c>
      <c r="N9409" s="5">
        <v>50</v>
      </c>
      <c r="O9409" s="5" t="str">
        <f t="shared" si="146"/>
        <v>1</v>
      </c>
      <c r="P9409" s="5" t="s">
        <v>10562</v>
      </c>
      <c r="Q9409" s="5" t="s">
        <v>11698</v>
      </c>
    </row>
    <row r="9410" spans="1:17" x14ac:dyDescent="0.25">
      <c r="A9410">
        <v>65290</v>
      </c>
      <c r="B9410" t="s">
        <v>30</v>
      </c>
      <c r="C9410" s="7">
        <v>46211.791273148148</v>
      </c>
      <c r="D9410" s="4">
        <v>233500000</v>
      </c>
      <c r="E9410" t="s">
        <v>1021</v>
      </c>
      <c r="F9410" t="s">
        <v>9753</v>
      </c>
      <c r="G9410" s="4">
        <v>95240997</v>
      </c>
      <c r="H9410" t="s">
        <v>9918</v>
      </c>
      <c r="I9410" s="2">
        <v>46211.74962962963</v>
      </c>
      <c r="J9410" s="4">
        <v>50000000</v>
      </c>
      <c r="K9410" s="4">
        <v>1</v>
      </c>
      <c r="L9410" s="5">
        <v>233.5</v>
      </c>
      <c r="M9410" s="5">
        <v>95.240996999999993</v>
      </c>
      <c r="N9410" s="5">
        <v>50</v>
      </c>
      <c r="O9410" s="5" t="str">
        <f t="shared" si="146"/>
        <v>1</v>
      </c>
      <c r="P9410" s="5" t="s">
        <v>10562</v>
      </c>
      <c r="Q9410" s="5" t="s">
        <v>11698</v>
      </c>
    </row>
    <row r="9411" spans="1:17" x14ac:dyDescent="0.25">
      <c r="A9411">
        <v>65291</v>
      </c>
      <c r="B9411" t="s">
        <v>30</v>
      </c>
      <c r="C9411" s="7">
        <v>46211.791284722225</v>
      </c>
      <c r="D9411" s="4">
        <v>233600000</v>
      </c>
      <c r="E9411" t="s">
        <v>1021</v>
      </c>
      <c r="F9411" t="s">
        <v>9757</v>
      </c>
      <c r="G9411" s="4">
        <v>95240997</v>
      </c>
      <c r="H9411" t="s">
        <v>9919</v>
      </c>
      <c r="I9411" s="2">
        <v>46211.74962962963</v>
      </c>
      <c r="J9411" s="4">
        <v>50000000</v>
      </c>
      <c r="K9411" s="4">
        <v>1</v>
      </c>
      <c r="L9411" s="5">
        <v>233.6</v>
      </c>
      <c r="M9411" s="5">
        <v>95.240996999999993</v>
      </c>
      <c r="N9411" s="5">
        <v>50</v>
      </c>
      <c r="O9411" s="5" t="str">
        <f t="shared" ref="O9411:O9474" si="147">SUBSTITUTE(K9411,".",",")</f>
        <v>1</v>
      </c>
      <c r="P9411" s="5" t="s">
        <v>10562</v>
      </c>
      <c r="Q9411" s="5" t="s">
        <v>11699</v>
      </c>
    </row>
    <row r="9412" spans="1:17" x14ac:dyDescent="0.25">
      <c r="A9412">
        <v>65292</v>
      </c>
      <c r="B9412" t="s">
        <v>30</v>
      </c>
      <c r="C9412" s="7">
        <v>46211.791296296295</v>
      </c>
      <c r="D9412" s="4">
        <v>233600000</v>
      </c>
      <c r="E9412" t="s">
        <v>1023</v>
      </c>
      <c r="F9412" t="s">
        <v>9757</v>
      </c>
      <c r="G9412" s="4">
        <v>95240997</v>
      </c>
      <c r="H9412" t="s">
        <v>9920</v>
      </c>
      <c r="I9412" s="2">
        <v>46211.7497337963</v>
      </c>
      <c r="J9412" s="4">
        <v>50000000</v>
      </c>
      <c r="K9412" s="4">
        <v>1</v>
      </c>
      <c r="L9412" s="5">
        <v>233.6</v>
      </c>
      <c r="M9412" s="5">
        <v>95.240996999999993</v>
      </c>
      <c r="N9412" s="5">
        <v>50</v>
      </c>
      <c r="O9412" s="5" t="str">
        <f t="shared" si="147"/>
        <v>1</v>
      </c>
      <c r="P9412" s="5" t="s">
        <v>10784</v>
      </c>
      <c r="Q9412" s="5" t="s">
        <v>11699</v>
      </c>
    </row>
    <row r="9413" spans="1:17" x14ac:dyDescent="0.25">
      <c r="A9413">
        <v>65293</v>
      </c>
      <c r="B9413" t="s">
        <v>30</v>
      </c>
      <c r="C9413" s="7">
        <v>46211.791307870371</v>
      </c>
      <c r="D9413" s="4">
        <v>233600000</v>
      </c>
      <c r="E9413" t="s">
        <v>1021</v>
      </c>
      <c r="F9413" t="s">
        <v>9753</v>
      </c>
      <c r="G9413" s="4">
        <v>95240997</v>
      </c>
      <c r="H9413" t="s">
        <v>9921</v>
      </c>
      <c r="I9413" s="2">
        <v>46211.7497337963</v>
      </c>
      <c r="J9413" s="4">
        <v>50000000</v>
      </c>
      <c r="K9413" s="4">
        <v>1</v>
      </c>
      <c r="L9413" s="5">
        <v>233.6</v>
      </c>
      <c r="M9413" s="5">
        <v>95.240996999999993</v>
      </c>
      <c r="N9413" s="5">
        <v>50</v>
      </c>
      <c r="O9413" s="5" t="str">
        <f t="shared" si="147"/>
        <v>1</v>
      </c>
      <c r="P9413" s="5" t="s">
        <v>10562</v>
      </c>
      <c r="Q9413" s="5" t="s">
        <v>11698</v>
      </c>
    </row>
    <row r="9414" spans="1:17" x14ac:dyDescent="0.25">
      <c r="A9414">
        <v>65294</v>
      </c>
      <c r="B9414" t="s">
        <v>30</v>
      </c>
      <c r="C9414" s="7">
        <v>46211.791319444441</v>
      </c>
      <c r="D9414" s="4">
        <v>233600000</v>
      </c>
      <c r="E9414" t="s">
        <v>1021</v>
      </c>
      <c r="F9414" t="s">
        <v>9753</v>
      </c>
      <c r="G9414" s="4">
        <v>95240997</v>
      </c>
      <c r="H9414" t="s">
        <v>9922</v>
      </c>
      <c r="I9414" s="2">
        <v>46211.7497337963</v>
      </c>
      <c r="J9414" s="4">
        <v>50000000</v>
      </c>
      <c r="K9414" s="4">
        <v>1</v>
      </c>
      <c r="L9414" s="5">
        <v>233.6</v>
      </c>
      <c r="M9414" s="5">
        <v>95.240996999999993</v>
      </c>
      <c r="N9414" s="5">
        <v>50</v>
      </c>
      <c r="O9414" s="5" t="str">
        <f t="shared" si="147"/>
        <v>1</v>
      </c>
      <c r="P9414" s="5" t="s">
        <v>10562</v>
      </c>
      <c r="Q9414" s="5" t="s">
        <v>11698</v>
      </c>
    </row>
    <row r="9415" spans="1:17" x14ac:dyDescent="0.25">
      <c r="A9415">
        <v>65295</v>
      </c>
      <c r="B9415" t="s">
        <v>30</v>
      </c>
      <c r="C9415" s="7">
        <v>46211.791331018518</v>
      </c>
      <c r="D9415" s="4">
        <v>233500000</v>
      </c>
      <c r="E9415" t="s">
        <v>1021</v>
      </c>
      <c r="F9415" t="s">
        <v>9751</v>
      </c>
      <c r="G9415" s="4">
        <v>95240997</v>
      </c>
      <c r="H9415" t="s">
        <v>9923</v>
      </c>
      <c r="I9415" s="2">
        <v>46211.7497337963</v>
      </c>
      <c r="J9415" s="4">
        <v>50000000</v>
      </c>
      <c r="K9415" s="4">
        <v>1</v>
      </c>
      <c r="L9415" s="5">
        <v>233.5</v>
      </c>
      <c r="M9415" s="5">
        <v>95.240996999999993</v>
      </c>
      <c r="N9415" s="5">
        <v>50</v>
      </c>
      <c r="O9415" s="5" t="str">
        <f t="shared" si="147"/>
        <v>1</v>
      </c>
      <c r="P9415" s="5" t="s">
        <v>10562</v>
      </c>
      <c r="Q9415" s="5" t="s">
        <v>11697</v>
      </c>
    </row>
    <row r="9416" spans="1:17" x14ac:dyDescent="0.25">
      <c r="A9416">
        <v>65296</v>
      </c>
      <c r="B9416" t="s">
        <v>30</v>
      </c>
      <c r="C9416" s="7">
        <v>46211.791342592594</v>
      </c>
      <c r="D9416" s="4">
        <v>233600000</v>
      </c>
      <c r="E9416" t="s">
        <v>1021</v>
      </c>
      <c r="F9416" t="s">
        <v>9753</v>
      </c>
      <c r="G9416" s="4">
        <v>95240997</v>
      </c>
      <c r="H9416" t="s">
        <v>9924</v>
      </c>
      <c r="I9416" s="2">
        <v>46211.7497337963</v>
      </c>
      <c r="J9416" s="4">
        <v>50000000</v>
      </c>
      <c r="K9416" s="4">
        <v>1</v>
      </c>
      <c r="L9416" s="5">
        <v>233.6</v>
      </c>
      <c r="M9416" s="5">
        <v>95.240996999999993</v>
      </c>
      <c r="N9416" s="5">
        <v>50</v>
      </c>
      <c r="O9416" s="5" t="str">
        <f t="shared" si="147"/>
        <v>1</v>
      </c>
      <c r="P9416" s="5" t="s">
        <v>10562</v>
      </c>
      <c r="Q9416" s="5" t="s">
        <v>11698</v>
      </c>
    </row>
    <row r="9417" spans="1:17" x14ac:dyDescent="0.25">
      <c r="A9417">
        <v>65297</v>
      </c>
      <c r="B9417" t="s">
        <v>30</v>
      </c>
      <c r="C9417" s="7">
        <v>46211.791354166664</v>
      </c>
      <c r="D9417" s="4">
        <v>233600000</v>
      </c>
      <c r="E9417" t="s">
        <v>1021</v>
      </c>
      <c r="F9417" t="s">
        <v>9751</v>
      </c>
      <c r="G9417" s="4">
        <v>95240997</v>
      </c>
      <c r="H9417" t="s">
        <v>9925</v>
      </c>
      <c r="I9417" s="2">
        <v>46211.7497337963</v>
      </c>
      <c r="J9417" s="4">
        <v>50000000</v>
      </c>
      <c r="K9417" s="4">
        <v>1</v>
      </c>
      <c r="L9417" s="5">
        <v>233.6</v>
      </c>
      <c r="M9417" s="5">
        <v>95.240996999999993</v>
      </c>
      <c r="N9417" s="5">
        <v>50</v>
      </c>
      <c r="O9417" s="5" t="str">
        <f t="shared" si="147"/>
        <v>1</v>
      </c>
      <c r="P9417" s="5" t="s">
        <v>10562</v>
      </c>
      <c r="Q9417" s="5" t="s">
        <v>11697</v>
      </c>
    </row>
    <row r="9418" spans="1:17" x14ac:dyDescent="0.25">
      <c r="A9418">
        <v>65298</v>
      </c>
      <c r="B9418" t="s">
        <v>30</v>
      </c>
      <c r="C9418" s="7">
        <v>46211.791365740741</v>
      </c>
      <c r="D9418" s="4">
        <v>233700000</v>
      </c>
      <c r="E9418" t="s">
        <v>1023</v>
      </c>
      <c r="F9418" t="s">
        <v>9757</v>
      </c>
      <c r="G9418" s="4">
        <v>95240997</v>
      </c>
      <c r="H9418" t="s">
        <v>9926</v>
      </c>
      <c r="I9418" s="2">
        <v>46211.7497337963</v>
      </c>
      <c r="J9418" s="4">
        <v>50000000</v>
      </c>
      <c r="K9418" s="4">
        <v>1</v>
      </c>
      <c r="L9418" s="5">
        <v>233.7</v>
      </c>
      <c r="M9418" s="5">
        <v>95.240996999999993</v>
      </c>
      <c r="N9418" s="5">
        <v>50</v>
      </c>
      <c r="O9418" s="5" t="str">
        <f t="shared" si="147"/>
        <v>1</v>
      </c>
      <c r="P9418" s="5" t="s">
        <v>10784</v>
      </c>
      <c r="Q9418" s="5" t="s">
        <v>11699</v>
      </c>
    </row>
    <row r="9419" spans="1:17" x14ac:dyDescent="0.25">
      <c r="A9419">
        <v>65299</v>
      </c>
      <c r="B9419" t="s">
        <v>30</v>
      </c>
      <c r="C9419" s="7">
        <v>46211.791377314818</v>
      </c>
      <c r="D9419" s="4">
        <v>233700000</v>
      </c>
      <c r="E9419" t="s">
        <v>1023</v>
      </c>
      <c r="F9419" t="s">
        <v>9757</v>
      </c>
      <c r="G9419" s="4">
        <v>95240997</v>
      </c>
      <c r="H9419" t="s">
        <v>9927</v>
      </c>
      <c r="I9419" s="2">
        <v>46211.7497337963</v>
      </c>
      <c r="J9419" s="4">
        <v>50000000</v>
      </c>
      <c r="K9419" s="4">
        <v>1</v>
      </c>
      <c r="L9419" s="5">
        <v>233.7</v>
      </c>
      <c r="M9419" s="5">
        <v>95.240996999999993</v>
      </c>
      <c r="N9419" s="5">
        <v>50</v>
      </c>
      <c r="O9419" s="5" t="str">
        <f t="shared" si="147"/>
        <v>1</v>
      </c>
      <c r="P9419" s="5" t="s">
        <v>10784</v>
      </c>
      <c r="Q9419" s="5" t="s">
        <v>11699</v>
      </c>
    </row>
    <row r="9420" spans="1:17" x14ac:dyDescent="0.25">
      <c r="A9420">
        <v>65300</v>
      </c>
      <c r="B9420" t="s">
        <v>30</v>
      </c>
      <c r="C9420" s="7">
        <v>46211.791388888887</v>
      </c>
      <c r="D9420" s="4">
        <v>233800000</v>
      </c>
      <c r="E9420" t="s">
        <v>1023</v>
      </c>
      <c r="F9420" t="s">
        <v>9766</v>
      </c>
      <c r="G9420" s="4">
        <v>95240997</v>
      </c>
      <c r="H9420" t="s">
        <v>9928</v>
      </c>
      <c r="I9420" s="2">
        <v>46211.7497337963</v>
      </c>
      <c r="J9420" s="4">
        <v>50000000</v>
      </c>
      <c r="K9420" s="4">
        <v>1</v>
      </c>
      <c r="L9420" s="5">
        <v>233.8</v>
      </c>
      <c r="M9420" s="5">
        <v>95.240996999999993</v>
      </c>
      <c r="N9420" s="5">
        <v>50</v>
      </c>
      <c r="O9420" s="5" t="str">
        <f t="shared" si="147"/>
        <v>1</v>
      </c>
      <c r="P9420" s="5" t="s">
        <v>10784</v>
      </c>
      <c r="Q9420" s="5" t="s">
        <v>11700</v>
      </c>
    </row>
    <row r="9421" spans="1:17" x14ac:dyDescent="0.25">
      <c r="A9421">
        <v>65301</v>
      </c>
      <c r="B9421" t="s">
        <v>30</v>
      </c>
      <c r="C9421" s="7">
        <v>46211.791400462964</v>
      </c>
      <c r="D9421" s="4">
        <v>233900000</v>
      </c>
      <c r="E9421" t="s">
        <v>1023</v>
      </c>
      <c r="F9421" t="s">
        <v>9766</v>
      </c>
      <c r="G9421" s="4">
        <v>95240997</v>
      </c>
      <c r="H9421" t="s">
        <v>9929</v>
      </c>
      <c r="I9421" s="2">
        <v>46211.7497337963</v>
      </c>
      <c r="J9421" s="4">
        <v>50000000</v>
      </c>
      <c r="K9421" s="4">
        <v>1</v>
      </c>
      <c r="L9421" s="5">
        <v>233.9</v>
      </c>
      <c r="M9421" s="5">
        <v>95.240996999999993</v>
      </c>
      <c r="N9421" s="5">
        <v>50</v>
      </c>
      <c r="O9421" s="5" t="str">
        <f t="shared" si="147"/>
        <v>1</v>
      </c>
      <c r="P9421" s="5" t="s">
        <v>10784</v>
      </c>
      <c r="Q9421" s="5" t="s">
        <v>11700</v>
      </c>
    </row>
    <row r="9422" spans="1:17" x14ac:dyDescent="0.25">
      <c r="A9422">
        <v>65302</v>
      </c>
      <c r="B9422" t="s">
        <v>30</v>
      </c>
      <c r="C9422" s="7">
        <v>46211.791412037041</v>
      </c>
      <c r="D9422" s="4">
        <v>233900000</v>
      </c>
      <c r="E9422" t="s">
        <v>1023</v>
      </c>
      <c r="F9422" t="s">
        <v>9766</v>
      </c>
      <c r="G9422" s="4">
        <v>95240997</v>
      </c>
      <c r="H9422" t="s">
        <v>9930</v>
      </c>
      <c r="I9422" s="2">
        <v>46211.749849537038</v>
      </c>
      <c r="J9422" s="4">
        <v>50000000</v>
      </c>
      <c r="K9422" s="4">
        <v>1</v>
      </c>
      <c r="L9422" s="5">
        <v>233.9</v>
      </c>
      <c r="M9422" s="5">
        <v>95.240996999999993</v>
      </c>
      <c r="N9422" s="5">
        <v>50</v>
      </c>
      <c r="O9422" s="5" t="str">
        <f t="shared" si="147"/>
        <v>1</v>
      </c>
      <c r="P9422" s="5" t="s">
        <v>10784</v>
      </c>
      <c r="Q9422" s="5" t="s">
        <v>11700</v>
      </c>
    </row>
    <row r="9423" spans="1:17" x14ac:dyDescent="0.25">
      <c r="A9423">
        <v>65303</v>
      </c>
      <c r="B9423" t="s">
        <v>30</v>
      </c>
      <c r="C9423" s="7">
        <v>46211.79142361111</v>
      </c>
      <c r="D9423" s="4">
        <v>233900000</v>
      </c>
      <c r="E9423" t="s">
        <v>1023</v>
      </c>
      <c r="F9423" t="s">
        <v>9766</v>
      </c>
      <c r="G9423" s="4">
        <v>95240997</v>
      </c>
      <c r="H9423" t="s">
        <v>9931</v>
      </c>
      <c r="I9423" s="2">
        <v>46211.749849537038</v>
      </c>
      <c r="J9423" s="4">
        <v>50000000</v>
      </c>
      <c r="K9423" s="4">
        <v>1</v>
      </c>
      <c r="L9423" s="5">
        <v>233.9</v>
      </c>
      <c r="M9423" s="5">
        <v>95.240996999999993</v>
      </c>
      <c r="N9423" s="5">
        <v>50</v>
      </c>
      <c r="O9423" s="5" t="str">
        <f t="shared" si="147"/>
        <v>1</v>
      </c>
      <c r="P9423" s="5" t="s">
        <v>10784</v>
      </c>
      <c r="Q9423" s="5" t="s">
        <v>11700</v>
      </c>
    </row>
    <row r="9424" spans="1:17" x14ac:dyDescent="0.25">
      <c r="A9424">
        <v>65304</v>
      </c>
      <c r="B9424" t="s">
        <v>30</v>
      </c>
      <c r="C9424" s="7">
        <v>46211.791435185187</v>
      </c>
      <c r="D9424" s="4">
        <v>233800000</v>
      </c>
      <c r="E9424" t="s">
        <v>1023</v>
      </c>
      <c r="F9424" t="s">
        <v>9766</v>
      </c>
      <c r="G9424" s="4">
        <v>95240997</v>
      </c>
      <c r="H9424" t="s">
        <v>9932</v>
      </c>
      <c r="I9424" s="2">
        <v>46211.749849537038</v>
      </c>
      <c r="J9424" s="4">
        <v>50000000</v>
      </c>
      <c r="K9424" s="4">
        <v>1</v>
      </c>
      <c r="L9424" s="5">
        <v>233.8</v>
      </c>
      <c r="M9424" s="5">
        <v>95.240996999999993</v>
      </c>
      <c r="N9424" s="5">
        <v>50</v>
      </c>
      <c r="O9424" s="5" t="str">
        <f t="shared" si="147"/>
        <v>1</v>
      </c>
      <c r="P9424" s="5" t="s">
        <v>10784</v>
      </c>
      <c r="Q9424" s="5" t="s">
        <v>11700</v>
      </c>
    </row>
    <row r="9425" spans="1:17" x14ac:dyDescent="0.25">
      <c r="A9425">
        <v>65305</v>
      </c>
      <c r="B9425" t="s">
        <v>30</v>
      </c>
      <c r="C9425" s="7">
        <v>46211.791446759256</v>
      </c>
      <c r="D9425" s="4">
        <v>233800000</v>
      </c>
      <c r="E9425" t="s">
        <v>1023</v>
      </c>
      <c r="F9425" t="s">
        <v>9766</v>
      </c>
      <c r="G9425" s="4">
        <v>95240997</v>
      </c>
      <c r="H9425" t="s">
        <v>9933</v>
      </c>
      <c r="I9425" s="2">
        <v>46211.749849537038</v>
      </c>
      <c r="J9425" s="4">
        <v>50000000</v>
      </c>
      <c r="K9425" s="4">
        <v>1</v>
      </c>
      <c r="L9425" s="5">
        <v>233.8</v>
      </c>
      <c r="M9425" s="5">
        <v>95.240996999999993</v>
      </c>
      <c r="N9425" s="5">
        <v>50</v>
      </c>
      <c r="O9425" s="5" t="str">
        <f t="shared" si="147"/>
        <v>1</v>
      </c>
      <c r="P9425" s="5" t="s">
        <v>10784</v>
      </c>
      <c r="Q9425" s="5" t="s">
        <v>11700</v>
      </c>
    </row>
    <row r="9426" spans="1:17" x14ac:dyDescent="0.25">
      <c r="A9426">
        <v>65306</v>
      </c>
      <c r="B9426" t="s">
        <v>30</v>
      </c>
      <c r="C9426" s="7">
        <v>46211.791458333333</v>
      </c>
      <c r="D9426" s="4">
        <v>233700000</v>
      </c>
      <c r="E9426" t="s">
        <v>1023</v>
      </c>
      <c r="F9426" t="s">
        <v>9934</v>
      </c>
      <c r="G9426" s="4">
        <v>95240997</v>
      </c>
      <c r="H9426" t="s">
        <v>9935</v>
      </c>
      <c r="I9426" s="2">
        <v>46211.749849537038</v>
      </c>
      <c r="J9426" s="4">
        <v>50000000</v>
      </c>
      <c r="K9426" s="4">
        <v>1</v>
      </c>
      <c r="L9426" s="5">
        <v>233.7</v>
      </c>
      <c r="M9426" s="5">
        <v>95.240996999999993</v>
      </c>
      <c r="N9426" s="5">
        <v>50</v>
      </c>
      <c r="O9426" s="5" t="str">
        <f t="shared" si="147"/>
        <v>1</v>
      </c>
      <c r="P9426" s="5" t="s">
        <v>10784</v>
      </c>
      <c r="Q9426" s="5" t="s">
        <v>11701</v>
      </c>
    </row>
    <row r="9427" spans="1:17" x14ac:dyDescent="0.25">
      <c r="A9427">
        <v>65307</v>
      </c>
      <c r="B9427" t="s">
        <v>30</v>
      </c>
      <c r="C9427" s="7">
        <v>46211.79146990741</v>
      </c>
      <c r="D9427" s="4">
        <v>233700000</v>
      </c>
      <c r="E9427" t="s">
        <v>1023</v>
      </c>
      <c r="F9427" t="s">
        <v>9934</v>
      </c>
      <c r="G9427" s="4">
        <v>95240997</v>
      </c>
      <c r="H9427" t="s">
        <v>9936</v>
      </c>
      <c r="I9427" s="2">
        <v>46211.749849537038</v>
      </c>
      <c r="J9427" s="4">
        <v>50000000</v>
      </c>
      <c r="K9427" s="4">
        <v>1</v>
      </c>
      <c r="L9427" s="5">
        <v>233.7</v>
      </c>
      <c r="M9427" s="5">
        <v>95.240996999999993</v>
      </c>
      <c r="N9427" s="5">
        <v>50</v>
      </c>
      <c r="O9427" s="5" t="str">
        <f t="shared" si="147"/>
        <v>1</v>
      </c>
      <c r="P9427" s="5" t="s">
        <v>10784</v>
      </c>
      <c r="Q9427" s="5" t="s">
        <v>11701</v>
      </c>
    </row>
    <row r="9428" spans="1:17" x14ac:dyDescent="0.25">
      <c r="A9428">
        <v>65308</v>
      </c>
      <c r="B9428" t="s">
        <v>30</v>
      </c>
      <c r="C9428" s="7">
        <v>46211.791481481479</v>
      </c>
      <c r="D9428" s="4">
        <v>233600000</v>
      </c>
      <c r="E9428" t="s">
        <v>1023</v>
      </c>
      <c r="F9428" t="s">
        <v>9766</v>
      </c>
      <c r="G9428" s="4">
        <v>95240997</v>
      </c>
      <c r="H9428" t="s">
        <v>9937</v>
      </c>
      <c r="I9428" s="2">
        <v>46211.749849537038</v>
      </c>
      <c r="J9428" s="4">
        <v>50000000</v>
      </c>
      <c r="K9428" s="4">
        <v>1</v>
      </c>
      <c r="L9428" s="5">
        <v>233.6</v>
      </c>
      <c r="M9428" s="5">
        <v>95.240996999999993</v>
      </c>
      <c r="N9428" s="5">
        <v>50</v>
      </c>
      <c r="O9428" s="5" t="str">
        <f t="shared" si="147"/>
        <v>1</v>
      </c>
      <c r="P9428" s="5" t="s">
        <v>10784</v>
      </c>
      <c r="Q9428" s="5" t="s">
        <v>11700</v>
      </c>
    </row>
    <row r="9429" spans="1:17" x14ac:dyDescent="0.25">
      <c r="A9429">
        <v>65309</v>
      </c>
      <c r="B9429" t="s">
        <v>30</v>
      </c>
      <c r="C9429" s="7">
        <v>46211.791493055556</v>
      </c>
      <c r="D9429" s="4">
        <v>233600000</v>
      </c>
      <c r="E9429" t="s">
        <v>1021</v>
      </c>
      <c r="F9429" t="s">
        <v>9753</v>
      </c>
      <c r="G9429" s="4">
        <v>95240997</v>
      </c>
      <c r="H9429" t="s">
        <v>9938</v>
      </c>
      <c r="I9429" s="2">
        <v>46211.749849537038</v>
      </c>
      <c r="J9429" s="4">
        <v>50000000</v>
      </c>
      <c r="K9429" s="4">
        <v>1</v>
      </c>
      <c r="L9429" s="5">
        <v>233.6</v>
      </c>
      <c r="M9429" s="5">
        <v>95.240996999999993</v>
      </c>
      <c r="N9429" s="5">
        <v>50</v>
      </c>
      <c r="O9429" s="5" t="str">
        <f t="shared" si="147"/>
        <v>1</v>
      </c>
      <c r="P9429" s="5" t="s">
        <v>10562</v>
      </c>
      <c r="Q9429" s="5" t="s">
        <v>11698</v>
      </c>
    </row>
    <row r="9430" spans="1:17" x14ac:dyDescent="0.25">
      <c r="A9430">
        <v>65310</v>
      </c>
      <c r="B9430" t="s">
        <v>30</v>
      </c>
      <c r="C9430" s="7">
        <v>46211.791504629633</v>
      </c>
      <c r="D9430" s="4">
        <v>233600000</v>
      </c>
      <c r="E9430" t="s">
        <v>1021</v>
      </c>
      <c r="F9430" t="s">
        <v>9757</v>
      </c>
      <c r="G9430" s="4">
        <v>95240997</v>
      </c>
      <c r="H9430" t="s">
        <v>9939</v>
      </c>
      <c r="I9430" s="2">
        <v>46211.749849537038</v>
      </c>
      <c r="J9430" s="4">
        <v>50000000</v>
      </c>
      <c r="K9430" s="4">
        <v>1</v>
      </c>
      <c r="L9430" s="5">
        <v>233.6</v>
      </c>
      <c r="M9430" s="5">
        <v>95.240996999999993</v>
      </c>
      <c r="N9430" s="5">
        <v>50</v>
      </c>
      <c r="O9430" s="5" t="str">
        <f t="shared" si="147"/>
        <v>1</v>
      </c>
      <c r="P9430" s="5" t="s">
        <v>10562</v>
      </c>
      <c r="Q9430" s="5" t="s">
        <v>11699</v>
      </c>
    </row>
    <row r="9431" spans="1:17" x14ac:dyDescent="0.25">
      <c r="A9431">
        <v>65311</v>
      </c>
      <c r="B9431" t="s">
        <v>30</v>
      </c>
      <c r="C9431" s="7">
        <v>46211.791516203702</v>
      </c>
      <c r="D9431" s="4">
        <v>233600000</v>
      </c>
      <c r="E9431" t="s">
        <v>1021</v>
      </c>
      <c r="F9431" t="s">
        <v>9751</v>
      </c>
      <c r="G9431" s="4">
        <v>95240997</v>
      </c>
      <c r="H9431" t="s">
        <v>9940</v>
      </c>
      <c r="I9431" s="2">
        <v>46211.749849537038</v>
      </c>
      <c r="J9431" s="4">
        <v>50000000</v>
      </c>
      <c r="K9431" s="4">
        <v>1</v>
      </c>
      <c r="L9431" s="5">
        <v>233.6</v>
      </c>
      <c r="M9431" s="5">
        <v>95.240996999999993</v>
      </c>
      <c r="N9431" s="5">
        <v>50</v>
      </c>
      <c r="O9431" s="5" t="str">
        <f t="shared" si="147"/>
        <v>1</v>
      </c>
      <c r="P9431" s="5" t="s">
        <v>10562</v>
      </c>
      <c r="Q9431" s="5" t="s">
        <v>11697</v>
      </c>
    </row>
    <row r="9432" spans="1:17" x14ac:dyDescent="0.25">
      <c r="A9432">
        <v>65312</v>
      </c>
      <c r="B9432" t="s">
        <v>30</v>
      </c>
      <c r="C9432" s="7">
        <v>46211.791527777779</v>
      </c>
      <c r="D9432" s="4">
        <v>233600000</v>
      </c>
      <c r="E9432" t="s">
        <v>1021</v>
      </c>
      <c r="F9432" t="s">
        <v>9751</v>
      </c>
      <c r="G9432" s="4">
        <v>95240997</v>
      </c>
      <c r="H9432" t="s">
        <v>9941</v>
      </c>
      <c r="I9432" s="2">
        <v>46211.749965277777</v>
      </c>
      <c r="J9432" s="4">
        <v>50000000</v>
      </c>
      <c r="K9432" s="4">
        <v>1</v>
      </c>
      <c r="L9432" s="5">
        <v>233.6</v>
      </c>
      <c r="M9432" s="5">
        <v>95.240996999999993</v>
      </c>
      <c r="N9432" s="5">
        <v>50</v>
      </c>
      <c r="O9432" s="5" t="str">
        <f t="shared" si="147"/>
        <v>1</v>
      </c>
      <c r="P9432" s="5" t="s">
        <v>10562</v>
      </c>
      <c r="Q9432" s="5" t="s">
        <v>11697</v>
      </c>
    </row>
    <row r="9433" spans="1:17" x14ac:dyDescent="0.25">
      <c r="A9433">
        <v>65313</v>
      </c>
      <c r="B9433" t="s">
        <v>30</v>
      </c>
      <c r="C9433" s="7">
        <v>46211.791539351849</v>
      </c>
      <c r="D9433" s="4">
        <v>233600000</v>
      </c>
      <c r="E9433" t="s">
        <v>1023</v>
      </c>
      <c r="F9433" t="s">
        <v>9757</v>
      </c>
      <c r="G9433" s="4">
        <v>95240997</v>
      </c>
      <c r="H9433" t="s">
        <v>9942</v>
      </c>
      <c r="I9433" s="2">
        <v>46211.749965277777</v>
      </c>
      <c r="J9433" s="4">
        <v>50000000</v>
      </c>
      <c r="K9433" s="4">
        <v>1</v>
      </c>
      <c r="L9433" s="5">
        <v>233.6</v>
      </c>
      <c r="M9433" s="5">
        <v>95.240996999999993</v>
      </c>
      <c r="N9433" s="5">
        <v>50</v>
      </c>
      <c r="O9433" s="5" t="str">
        <f t="shared" si="147"/>
        <v>1</v>
      </c>
      <c r="P9433" s="5" t="s">
        <v>10784</v>
      </c>
      <c r="Q9433" s="5" t="s">
        <v>11699</v>
      </c>
    </row>
    <row r="9434" spans="1:17" x14ac:dyDescent="0.25">
      <c r="A9434">
        <v>65314</v>
      </c>
      <c r="B9434" t="s">
        <v>30</v>
      </c>
      <c r="C9434" s="7">
        <v>46211.791550925926</v>
      </c>
      <c r="D9434" s="4">
        <v>233500000</v>
      </c>
      <c r="E9434" t="s">
        <v>1023</v>
      </c>
      <c r="F9434" t="s">
        <v>9766</v>
      </c>
      <c r="G9434" s="4">
        <v>95240997</v>
      </c>
      <c r="H9434" t="s">
        <v>9943</v>
      </c>
      <c r="I9434" s="2">
        <v>46211.749965277777</v>
      </c>
      <c r="J9434" s="4">
        <v>50000000</v>
      </c>
      <c r="K9434" s="4">
        <v>1</v>
      </c>
      <c r="L9434" s="5">
        <v>233.5</v>
      </c>
      <c r="M9434" s="5">
        <v>95.240996999999993</v>
      </c>
      <c r="N9434" s="5">
        <v>50</v>
      </c>
      <c r="O9434" s="5" t="str">
        <f t="shared" si="147"/>
        <v>1</v>
      </c>
      <c r="P9434" s="5" t="s">
        <v>10784</v>
      </c>
      <c r="Q9434" s="5" t="s">
        <v>11700</v>
      </c>
    </row>
    <row r="9435" spans="1:17" x14ac:dyDescent="0.25">
      <c r="A9435">
        <v>65315</v>
      </c>
      <c r="B9435" t="s">
        <v>30</v>
      </c>
      <c r="C9435" s="7">
        <v>46211.791562500002</v>
      </c>
      <c r="D9435" s="4">
        <v>233300000</v>
      </c>
      <c r="E9435" t="s">
        <v>1023</v>
      </c>
      <c r="F9435" t="s">
        <v>9757</v>
      </c>
      <c r="G9435" s="4">
        <v>95240997</v>
      </c>
      <c r="H9435" t="s">
        <v>9944</v>
      </c>
      <c r="I9435" s="2">
        <v>46211.749965277777</v>
      </c>
      <c r="J9435" s="4">
        <v>50000000</v>
      </c>
      <c r="K9435" s="4">
        <v>1</v>
      </c>
      <c r="L9435" s="5">
        <v>233.3</v>
      </c>
      <c r="M9435" s="5">
        <v>95.240996999999993</v>
      </c>
      <c r="N9435" s="5">
        <v>50</v>
      </c>
      <c r="O9435" s="5" t="str">
        <f t="shared" si="147"/>
        <v>1</v>
      </c>
      <c r="P9435" s="5" t="s">
        <v>10784</v>
      </c>
      <c r="Q9435" s="5" t="s">
        <v>11699</v>
      </c>
    </row>
    <row r="9436" spans="1:17" x14ac:dyDescent="0.25">
      <c r="A9436">
        <v>65316</v>
      </c>
      <c r="B9436" t="s">
        <v>30</v>
      </c>
      <c r="C9436" s="7">
        <v>46211.791574074072</v>
      </c>
      <c r="D9436" s="4">
        <v>233300000</v>
      </c>
      <c r="E9436" t="s">
        <v>1021</v>
      </c>
      <c r="F9436" t="s">
        <v>9753</v>
      </c>
      <c r="G9436" s="4">
        <v>95240997</v>
      </c>
      <c r="H9436" t="s">
        <v>9945</v>
      </c>
      <c r="I9436" s="2">
        <v>46211.749965277777</v>
      </c>
      <c r="J9436" s="4">
        <v>50000000</v>
      </c>
      <c r="K9436" s="4">
        <v>1</v>
      </c>
      <c r="L9436" s="5">
        <v>233.3</v>
      </c>
      <c r="M9436" s="5">
        <v>95.240996999999993</v>
      </c>
      <c r="N9436" s="5">
        <v>50</v>
      </c>
      <c r="O9436" s="5" t="str">
        <f t="shared" si="147"/>
        <v>1</v>
      </c>
      <c r="P9436" s="5" t="s">
        <v>10562</v>
      </c>
      <c r="Q9436" s="5" t="s">
        <v>11698</v>
      </c>
    </row>
    <row r="9437" spans="1:17" x14ac:dyDescent="0.25">
      <c r="A9437">
        <v>65317</v>
      </c>
      <c r="B9437" t="s">
        <v>30</v>
      </c>
      <c r="C9437" s="7">
        <v>46211.791585648149</v>
      </c>
      <c r="D9437" s="4">
        <v>233300000</v>
      </c>
      <c r="E9437" t="s">
        <v>1021</v>
      </c>
      <c r="F9437" t="s">
        <v>9753</v>
      </c>
      <c r="G9437" s="4">
        <v>95240997</v>
      </c>
      <c r="H9437" t="s">
        <v>9946</v>
      </c>
      <c r="I9437" s="2">
        <v>46211.749965277777</v>
      </c>
      <c r="J9437" s="4">
        <v>50000000</v>
      </c>
      <c r="K9437" s="4">
        <v>1</v>
      </c>
      <c r="L9437" s="5">
        <v>233.3</v>
      </c>
      <c r="M9437" s="5">
        <v>95.240996999999993</v>
      </c>
      <c r="N9437" s="5">
        <v>50</v>
      </c>
      <c r="O9437" s="5" t="str">
        <f t="shared" si="147"/>
        <v>1</v>
      </c>
      <c r="P9437" s="5" t="s">
        <v>10562</v>
      </c>
      <c r="Q9437" s="5" t="s">
        <v>11698</v>
      </c>
    </row>
    <row r="9438" spans="1:17" x14ac:dyDescent="0.25">
      <c r="A9438">
        <v>65318</v>
      </c>
      <c r="B9438" t="s">
        <v>30</v>
      </c>
      <c r="C9438" s="7">
        <v>46211.791597222225</v>
      </c>
      <c r="D9438" s="4">
        <v>233200000</v>
      </c>
      <c r="E9438" t="s">
        <v>1021</v>
      </c>
      <c r="F9438" t="s">
        <v>9751</v>
      </c>
      <c r="G9438" s="4">
        <v>95240997</v>
      </c>
      <c r="H9438" t="s">
        <v>9947</v>
      </c>
      <c r="I9438" s="2">
        <v>46211.749965277777</v>
      </c>
      <c r="J9438" s="4">
        <v>50000000</v>
      </c>
      <c r="K9438" s="4">
        <v>1</v>
      </c>
      <c r="L9438" s="5">
        <v>233.2</v>
      </c>
      <c r="M9438" s="5">
        <v>95.240996999999993</v>
      </c>
      <c r="N9438" s="5">
        <v>50</v>
      </c>
      <c r="O9438" s="5" t="str">
        <f t="shared" si="147"/>
        <v>1</v>
      </c>
      <c r="P9438" s="5" t="s">
        <v>10562</v>
      </c>
      <c r="Q9438" s="5" t="s">
        <v>11697</v>
      </c>
    </row>
    <row r="9439" spans="1:17" x14ac:dyDescent="0.25">
      <c r="A9439">
        <v>65319</v>
      </c>
      <c r="B9439" t="s">
        <v>30</v>
      </c>
      <c r="C9439" s="7">
        <v>46211.791608796295</v>
      </c>
      <c r="D9439" s="4">
        <v>233300000</v>
      </c>
      <c r="E9439" t="s">
        <v>1021</v>
      </c>
      <c r="F9439" t="s">
        <v>9753</v>
      </c>
      <c r="G9439" s="4">
        <v>95240997</v>
      </c>
      <c r="H9439" t="s">
        <v>9948</v>
      </c>
      <c r="I9439" s="2">
        <v>46211.749965277777</v>
      </c>
      <c r="J9439" s="4">
        <v>50000000</v>
      </c>
      <c r="K9439" s="4">
        <v>1</v>
      </c>
      <c r="L9439" s="5">
        <v>233.3</v>
      </c>
      <c r="M9439" s="5">
        <v>95.240996999999993</v>
      </c>
      <c r="N9439" s="5">
        <v>50</v>
      </c>
      <c r="O9439" s="5" t="str">
        <f t="shared" si="147"/>
        <v>1</v>
      </c>
      <c r="P9439" s="5" t="s">
        <v>10562</v>
      </c>
      <c r="Q9439" s="5" t="s">
        <v>11698</v>
      </c>
    </row>
    <row r="9440" spans="1:17" x14ac:dyDescent="0.25">
      <c r="A9440">
        <v>65320</v>
      </c>
      <c r="B9440" t="s">
        <v>30</v>
      </c>
      <c r="C9440" s="7">
        <v>46211.791620370372</v>
      </c>
      <c r="D9440" s="4">
        <v>233300000</v>
      </c>
      <c r="E9440" t="s">
        <v>1021</v>
      </c>
      <c r="F9440" t="s">
        <v>9753</v>
      </c>
      <c r="G9440" s="4">
        <v>95240997</v>
      </c>
      <c r="H9440" t="s">
        <v>9949</v>
      </c>
      <c r="I9440" s="2">
        <v>46211.749965277777</v>
      </c>
      <c r="J9440" s="4">
        <v>50000000</v>
      </c>
      <c r="K9440" s="4">
        <v>1</v>
      </c>
      <c r="L9440" s="5">
        <v>233.3</v>
      </c>
      <c r="M9440" s="5">
        <v>95.240996999999993</v>
      </c>
      <c r="N9440" s="5">
        <v>50</v>
      </c>
      <c r="O9440" s="5" t="str">
        <f t="shared" si="147"/>
        <v>1</v>
      </c>
      <c r="P9440" s="5" t="s">
        <v>10562</v>
      </c>
      <c r="Q9440" s="5" t="s">
        <v>11698</v>
      </c>
    </row>
    <row r="9441" spans="1:17" x14ac:dyDescent="0.25">
      <c r="A9441">
        <v>65321</v>
      </c>
      <c r="B9441" t="s">
        <v>30</v>
      </c>
      <c r="C9441" s="7">
        <v>46211.791631944441</v>
      </c>
      <c r="D9441" s="4">
        <v>233200000</v>
      </c>
      <c r="E9441" t="s">
        <v>1023</v>
      </c>
      <c r="F9441" t="s">
        <v>9753</v>
      </c>
      <c r="G9441" s="4">
        <v>95240997</v>
      </c>
      <c r="H9441" t="s">
        <v>9950</v>
      </c>
      <c r="I9441" s="2">
        <v>46211.749965277777</v>
      </c>
      <c r="J9441" s="4">
        <v>50000000</v>
      </c>
      <c r="K9441" s="4">
        <v>1</v>
      </c>
      <c r="L9441" s="5">
        <v>233.2</v>
      </c>
      <c r="M9441" s="5">
        <v>95.240996999999993</v>
      </c>
      <c r="N9441" s="5">
        <v>50</v>
      </c>
      <c r="O9441" s="5" t="str">
        <f t="shared" si="147"/>
        <v>1</v>
      </c>
      <c r="P9441" s="5" t="s">
        <v>10784</v>
      </c>
      <c r="Q9441" s="5" t="s">
        <v>11698</v>
      </c>
    </row>
    <row r="9442" spans="1:17" x14ac:dyDescent="0.25">
      <c r="A9442">
        <v>65322</v>
      </c>
      <c r="B9442" t="s">
        <v>30</v>
      </c>
      <c r="C9442" s="7">
        <v>46211.791643518518</v>
      </c>
      <c r="D9442" s="4">
        <v>233200000</v>
      </c>
      <c r="E9442" t="s">
        <v>1023</v>
      </c>
      <c r="F9442" t="s">
        <v>9753</v>
      </c>
      <c r="G9442" s="4">
        <v>95240997</v>
      </c>
      <c r="H9442" t="s">
        <v>9951</v>
      </c>
      <c r="I9442" s="2">
        <v>46211.750081018516</v>
      </c>
      <c r="J9442" s="4">
        <v>50000000</v>
      </c>
      <c r="K9442" s="4">
        <v>1</v>
      </c>
      <c r="L9442" s="5">
        <v>233.2</v>
      </c>
      <c r="M9442" s="5">
        <v>95.240996999999993</v>
      </c>
      <c r="N9442" s="5">
        <v>50</v>
      </c>
      <c r="O9442" s="5" t="str">
        <f t="shared" si="147"/>
        <v>1</v>
      </c>
      <c r="P9442" s="5" t="s">
        <v>10784</v>
      </c>
      <c r="Q9442" s="5" t="s">
        <v>11698</v>
      </c>
    </row>
    <row r="9443" spans="1:17" x14ac:dyDescent="0.25">
      <c r="A9443">
        <v>65323</v>
      </c>
      <c r="B9443" t="s">
        <v>30</v>
      </c>
      <c r="C9443" s="7">
        <v>46211.791655092595</v>
      </c>
      <c r="D9443" s="4">
        <v>233100000</v>
      </c>
      <c r="E9443" t="s">
        <v>1021</v>
      </c>
      <c r="F9443" t="s">
        <v>9751</v>
      </c>
      <c r="G9443" s="4">
        <v>95240997</v>
      </c>
      <c r="H9443" t="s">
        <v>9952</v>
      </c>
      <c r="I9443" s="2">
        <v>46211.750081018516</v>
      </c>
      <c r="J9443" s="4">
        <v>50000000</v>
      </c>
      <c r="K9443" s="4">
        <v>1</v>
      </c>
      <c r="L9443" s="5">
        <v>233.1</v>
      </c>
      <c r="M9443" s="5">
        <v>95.240996999999993</v>
      </c>
      <c r="N9443" s="5">
        <v>50</v>
      </c>
      <c r="O9443" s="5" t="str">
        <f t="shared" si="147"/>
        <v>1</v>
      </c>
      <c r="P9443" s="5" t="s">
        <v>10562</v>
      </c>
      <c r="Q9443" s="5" t="s">
        <v>11697</v>
      </c>
    </row>
    <row r="9444" spans="1:17" x14ac:dyDescent="0.25">
      <c r="A9444">
        <v>65324</v>
      </c>
      <c r="B9444" t="s">
        <v>30</v>
      </c>
      <c r="C9444" s="7">
        <v>46211.791666666664</v>
      </c>
      <c r="D9444" s="4">
        <v>233000000</v>
      </c>
      <c r="E9444" t="s">
        <v>1023</v>
      </c>
      <c r="F9444" t="s">
        <v>9753</v>
      </c>
      <c r="G9444" s="4">
        <v>95240997</v>
      </c>
      <c r="H9444" t="s">
        <v>9953</v>
      </c>
      <c r="I9444" s="2">
        <v>46211.750081018516</v>
      </c>
      <c r="J9444" s="4">
        <v>50000000</v>
      </c>
      <c r="K9444" s="4">
        <v>1</v>
      </c>
      <c r="L9444" s="5">
        <v>233</v>
      </c>
      <c r="M9444" s="5">
        <v>95.240996999999993</v>
      </c>
      <c r="N9444" s="5">
        <v>50</v>
      </c>
      <c r="O9444" s="5" t="str">
        <f t="shared" si="147"/>
        <v>1</v>
      </c>
      <c r="P9444" s="5" t="s">
        <v>10784</v>
      </c>
      <c r="Q9444" s="5" t="s">
        <v>11698</v>
      </c>
    </row>
    <row r="9445" spans="1:17" x14ac:dyDescent="0.25">
      <c r="A9445">
        <v>65325</v>
      </c>
      <c r="B9445" t="s">
        <v>30</v>
      </c>
      <c r="C9445" s="7">
        <v>46211.791678240741</v>
      </c>
      <c r="D9445" s="4">
        <v>233000000</v>
      </c>
      <c r="E9445" t="s">
        <v>1023</v>
      </c>
      <c r="F9445" t="s">
        <v>9753</v>
      </c>
      <c r="G9445" s="4">
        <v>95240997</v>
      </c>
      <c r="H9445" t="s">
        <v>9954</v>
      </c>
      <c r="I9445" s="2">
        <v>46211.750081018516</v>
      </c>
      <c r="J9445" s="4">
        <v>50000000</v>
      </c>
      <c r="K9445" s="4">
        <v>1</v>
      </c>
      <c r="L9445" s="5">
        <v>233</v>
      </c>
      <c r="M9445" s="5">
        <v>95.240996999999993</v>
      </c>
      <c r="N9445" s="5">
        <v>50</v>
      </c>
      <c r="O9445" s="5" t="str">
        <f t="shared" si="147"/>
        <v>1</v>
      </c>
      <c r="P9445" s="5" t="s">
        <v>10784</v>
      </c>
      <c r="Q9445" s="5" t="s">
        <v>11698</v>
      </c>
    </row>
    <row r="9446" spans="1:17" x14ac:dyDescent="0.25">
      <c r="A9446">
        <v>65326</v>
      </c>
      <c r="B9446" t="s">
        <v>30</v>
      </c>
      <c r="C9446" s="7">
        <v>46211.791689814818</v>
      </c>
      <c r="D9446" s="4">
        <v>233000000</v>
      </c>
      <c r="E9446" t="s">
        <v>1023</v>
      </c>
      <c r="F9446" t="s">
        <v>9753</v>
      </c>
      <c r="G9446" s="4">
        <v>95240997</v>
      </c>
      <c r="H9446" t="s">
        <v>9955</v>
      </c>
      <c r="I9446" s="2">
        <v>46211.750081018516</v>
      </c>
      <c r="J9446" s="4">
        <v>49900000</v>
      </c>
      <c r="K9446" s="4">
        <v>1</v>
      </c>
      <c r="L9446" s="5">
        <v>233</v>
      </c>
      <c r="M9446" s="5">
        <v>95.240996999999993</v>
      </c>
      <c r="N9446" s="5">
        <v>49.9</v>
      </c>
      <c r="O9446" s="5" t="str">
        <f t="shared" si="147"/>
        <v>1</v>
      </c>
      <c r="P9446" s="5" t="s">
        <v>10784</v>
      </c>
      <c r="Q9446" s="5" t="s">
        <v>11698</v>
      </c>
    </row>
    <row r="9447" spans="1:17" x14ac:dyDescent="0.25">
      <c r="A9447">
        <v>65327</v>
      </c>
      <c r="B9447" t="s">
        <v>30</v>
      </c>
      <c r="C9447" s="7">
        <v>46211.791701388887</v>
      </c>
      <c r="D9447" s="4">
        <v>232900000</v>
      </c>
      <c r="E9447" t="s">
        <v>1011</v>
      </c>
      <c r="F9447" t="s">
        <v>9956</v>
      </c>
      <c r="G9447" s="4">
        <v>95240997</v>
      </c>
      <c r="H9447" t="s">
        <v>9957</v>
      </c>
      <c r="I9447" s="2">
        <v>46211.750081018516</v>
      </c>
      <c r="J9447" s="4">
        <v>49900000</v>
      </c>
      <c r="K9447" s="4">
        <v>1</v>
      </c>
      <c r="L9447" s="5">
        <v>232.9</v>
      </c>
      <c r="M9447" s="5">
        <v>95.240996999999993</v>
      </c>
      <c r="N9447" s="5">
        <v>49.9</v>
      </c>
      <c r="O9447" s="5" t="str">
        <f t="shared" si="147"/>
        <v>1</v>
      </c>
      <c r="P9447" s="5" t="s">
        <v>10778</v>
      </c>
      <c r="Q9447" s="5" t="s">
        <v>11702</v>
      </c>
    </row>
    <row r="9448" spans="1:17" x14ac:dyDescent="0.25">
      <c r="A9448">
        <v>65328</v>
      </c>
      <c r="B9448" t="s">
        <v>30</v>
      </c>
      <c r="C9448" s="7">
        <v>46211.791712962964</v>
      </c>
      <c r="D9448" s="4">
        <v>232900000</v>
      </c>
      <c r="E9448" t="s">
        <v>1021</v>
      </c>
      <c r="F9448" t="s">
        <v>9956</v>
      </c>
      <c r="G9448" s="4">
        <v>95240997</v>
      </c>
      <c r="H9448" t="s">
        <v>9958</v>
      </c>
      <c r="I9448" s="2">
        <v>46211.750081018516</v>
      </c>
      <c r="J9448" s="4">
        <v>49900000</v>
      </c>
      <c r="K9448" s="4">
        <v>1</v>
      </c>
      <c r="L9448" s="5">
        <v>232.9</v>
      </c>
      <c r="M9448" s="5">
        <v>95.240996999999993</v>
      </c>
      <c r="N9448" s="5">
        <v>49.9</v>
      </c>
      <c r="O9448" s="5" t="str">
        <f t="shared" si="147"/>
        <v>1</v>
      </c>
      <c r="P9448" s="5" t="s">
        <v>10562</v>
      </c>
      <c r="Q9448" s="5" t="s">
        <v>11702</v>
      </c>
    </row>
    <row r="9449" spans="1:17" x14ac:dyDescent="0.25">
      <c r="A9449">
        <v>65329</v>
      </c>
      <c r="B9449" t="s">
        <v>30</v>
      </c>
      <c r="C9449" s="7">
        <v>46211.791724537034</v>
      </c>
      <c r="D9449" s="4">
        <v>233000000</v>
      </c>
      <c r="E9449" t="s">
        <v>1023</v>
      </c>
      <c r="F9449" t="s">
        <v>9751</v>
      </c>
      <c r="G9449" s="4">
        <v>95240997</v>
      </c>
      <c r="H9449" t="s">
        <v>9959</v>
      </c>
      <c r="I9449" s="2">
        <v>46211.750081018516</v>
      </c>
      <c r="J9449" s="4">
        <v>49900000</v>
      </c>
      <c r="K9449" s="4">
        <v>1</v>
      </c>
      <c r="L9449" s="5">
        <v>233</v>
      </c>
      <c r="M9449" s="5">
        <v>95.240996999999993</v>
      </c>
      <c r="N9449" s="5">
        <v>49.9</v>
      </c>
      <c r="O9449" s="5" t="str">
        <f t="shared" si="147"/>
        <v>1</v>
      </c>
      <c r="P9449" s="5" t="s">
        <v>10784</v>
      </c>
      <c r="Q9449" s="5" t="s">
        <v>11697</v>
      </c>
    </row>
    <row r="9450" spans="1:17" x14ac:dyDescent="0.25">
      <c r="A9450">
        <v>65330</v>
      </c>
      <c r="B9450" t="s">
        <v>30</v>
      </c>
      <c r="C9450" s="7">
        <v>46211.79173611111</v>
      </c>
      <c r="D9450" s="4">
        <v>233000000</v>
      </c>
      <c r="E9450" t="s">
        <v>1023</v>
      </c>
      <c r="F9450" t="s">
        <v>9751</v>
      </c>
      <c r="G9450" s="4">
        <v>95240997</v>
      </c>
      <c r="H9450" t="s">
        <v>9960</v>
      </c>
      <c r="I9450" s="2">
        <v>46211.750081018516</v>
      </c>
      <c r="J9450" s="4">
        <v>49900000</v>
      </c>
      <c r="K9450" s="4">
        <v>1</v>
      </c>
      <c r="L9450" s="5">
        <v>233</v>
      </c>
      <c r="M9450" s="5">
        <v>95.240996999999993</v>
      </c>
      <c r="N9450" s="5">
        <v>49.9</v>
      </c>
      <c r="O9450" s="5" t="str">
        <f t="shared" si="147"/>
        <v>1</v>
      </c>
      <c r="P9450" s="5" t="s">
        <v>10784</v>
      </c>
      <c r="Q9450" s="5" t="s">
        <v>11697</v>
      </c>
    </row>
    <row r="9451" spans="1:17" x14ac:dyDescent="0.25">
      <c r="A9451">
        <v>65331</v>
      </c>
      <c r="B9451" t="s">
        <v>30</v>
      </c>
      <c r="C9451" s="7">
        <v>46211.791747685187</v>
      </c>
      <c r="D9451" s="4">
        <v>232900000</v>
      </c>
      <c r="E9451" t="s">
        <v>1021</v>
      </c>
      <c r="F9451" t="s">
        <v>9751</v>
      </c>
      <c r="G9451" s="4">
        <v>95241997</v>
      </c>
      <c r="H9451" t="s">
        <v>9961</v>
      </c>
      <c r="I9451" s="2">
        <v>46211.750081018516</v>
      </c>
      <c r="J9451" s="4">
        <v>49900000</v>
      </c>
      <c r="K9451" s="4">
        <v>1</v>
      </c>
      <c r="L9451" s="5">
        <v>232.9</v>
      </c>
      <c r="M9451" s="5">
        <v>95.241996999999998</v>
      </c>
      <c r="N9451" s="5">
        <v>49.9</v>
      </c>
      <c r="O9451" s="5" t="str">
        <f t="shared" si="147"/>
        <v>1</v>
      </c>
      <c r="P9451" s="5" t="s">
        <v>10562</v>
      </c>
      <c r="Q9451" s="5" t="s">
        <v>11697</v>
      </c>
    </row>
    <row r="9452" spans="1:17" x14ac:dyDescent="0.25">
      <c r="A9452">
        <v>65332</v>
      </c>
      <c r="B9452" t="s">
        <v>30</v>
      </c>
      <c r="C9452" s="7">
        <v>46211.791759259257</v>
      </c>
      <c r="D9452" s="4">
        <v>233100000</v>
      </c>
      <c r="E9452" t="s">
        <v>1021</v>
      </c>
      <c r="F9452" t="s">
        <v>9749</v>
      </c>
      <c r="G9452" s="4">
        <v>95241997</v>
      </c>
      <c r="H9452" t="s">
        <v>9962</v>
      </c>
      <c r="I9452" s="2">
        <v>46211.750196759262</v>
      </c>
      <c r="J9452" s="4">
        <v>49900000</v>
      </c>
      <c r="K9452" s="4">
        <v>1</v>
      </c>
      <c r="L9452" s="5">
        <v>233.1</v>
      </c>
      <c r="M9452" s="5">
        <v>95.241996999999998</v>
      </c>
      <c r="N9452" s="5">
        <v>49.9</v>
      </c>
      <c r="O9452" s="5" t="str">
        <f t="shared" si="147"/>
        <v>1</v>
      </c>
      <c r="P9452" s="5" t="s">
        <v>10562</v>
      </c>
      <c r="Q9452" s="5" t="s">
        <v>11696</v>
      </c>
    </row>
    <row r="9453" spans="1:17" x14ac:dyDescent="0.25">
      <c r="A9453">
        <v>65333</v>
      </c>
      <c r="B9453" t="s">
        <v>30</v>
      </c>
      <c r="C9453" s="7">
        <v>46211.791770833333</v>
      </c>
      <c r="D9453" s="4">
        <v>233200000</v>
      </c>
      <c r="E9453" t="s">
        <v>1021</v>
      </c>
      <c r="F9453" t="s">
        <v>9749</v>
      </c>
      <c r="G9453" s="4">
        <v>95241997</v>
      </c>
      <c r="H9453" t="s">
        <v>9963</v>
      </c>
      <c r="I9453" s="2">
        <v>46211.750196759262</v>
      </c>
      <c r="J9453" s="4">
        <v>49900000</v>
      </c>
      <c r="K9453" s="4">
        <v>1</v>
      </c>
      <c r="L9453" s="5">
        <v>233.2</v>
      </c>
      <c r="M9453" s="5">
        <v>95.241996999999998</v>
      </c>
      <c r="N9453" s="5">
        <v>49.9</v>
      </c>
      <c r="O9453" s="5" t="str">
        <f t="shared" si="147"/>
        <v>1</v>
      </c>
      <c r="P9453" s="5" t="s">
        <v>10562</v>
      </c>
      <c r="Q9453" s="5" t="s">
        <v>11696</v>
      </c>
    </row>
    <row r="9454" spans="1:17" x14ac:dyDescent="0.25">
      <c r="A9454">
        <v>65334</v>
      </c>
      <c r="B9454" t="s">
        <v>30</v>
      </c>
      <c r="C9454" s="7">
        <v>46211.79178240741</v>
      </c>
      <c r="D9454" s="4">
        <v>233300000</v>
      </c>
      <c r="E9454" t="s">
        <v>1021</v>
      </c>
      <c r="F9454" t="s">
        <v>9751</v>
      </c>
      <c r="G9454" s="4">
        <v>95241997</v>
      </c>
      <c r="H9454" t="s">
        <v>9964</v>
      </c>
      <c r="I9454" s="2">
        <v>46211.750196759262</v>
      </c>
      <c r="J9454" s="4">
        <v>49900000</v>
      </c>
      <c r="K9454" s="4">
        <v>1</v>
      </c>
      <c r="L9454" s="5">
        <v>233.3</v>
      </c>
      <c r="M9454" s="5">
        <v>95.241996999999998</v>
      </c>
      <c r="N9454" s="5">
        <v>49.9</v>
      </c>
      <c r="O9454" s="5" t="str">
        <f t="shared" si="147"/>
        <v>1</v>
      </c>
      <c r="P9454" s="5" t="s">
        <v>10562</v>
      </c>
      <c r="Q9454" s="5" t="s">
        <v>11697</v>
      </c>
    </row>
    <row r="9455" spans="1:17" x14ac:dyDescent="0.25">
      <c r="A9455">
        <v>65335</v>
      </c>
      <c r="B9455" t="s">
        <v>30</v>
      </c>
      <c r="C9455" s="7">
        <v>46211.79179398148</v>
      </c>
      <c r="D9455" s="4">
        <v>233300000</v>
      </c>
      <c r="E9455" t="s">
        <v>1021</v>
      </c>
      <c r="F9455" t="s">
        <v>9751</v>
      </c>
      <c r="G9455" s="4">
        <v>95241997</v>
      </c>
      <c r="H9455" t="s">
        <v>9965</v>
      </c>
      <c r="I9455" s="2">
        <v>46211.750196759262</v>
      </c>
      <c r="J9455" s="4">
        <v>49900000</v>
      </c>
      <c r="K9455" s="4">
        <v>1</v>
      </c>
      <c r="L9455" s="5">
        <v>233.3</v>
      </c>
      <c r="M9455" s="5">
        <v>95.241996999999998</v>
      </c>
      <c r="N9455" s="5">
        <v>49.9</v>
      </c>
      <c r="O9455" s="5" t="str">
        <f t="shared" si="147"/>
        <v>1</v>
      </c>
      <c r="P9455" s="5" t="s">
        <v>10562</v>
      </c>
      <c r="Q9455" s="5" t="s">
        <v>11697</v>
      </c>
    </row>
    <row r="9456" spans="1:17" x14ac:dyDescent="0.25">
      <c r="A9456">
        <v>65336</v>
      </c>
      <c r="B9456" t="s">
        <v>30</v>
      </c>
      <c r="C9456" s="7">
        <v>46211.791805555556</v>
      </c>
      <c r="D9456" s="4">
        <v>233200000</v>
      </c>
      <c r="E9456" t="s">
        <v>1021</v>
      </c>
      <c r="F9456" t="s">
        <v>9753</v>
      </c>
      <c r="G9456" s="4">
        <v>95241997</v>
      </c>
      <c r="H9456" t="s">
        <v>9966</v>
      </c>
      <c r="I9456" s="2">
        <v>46211.750196759262</v>
      </c>
      <c r="J9456" s="4">
        <v>49900000</v>
      </c>
      <c r="K9456" s="4">
        <v>1</v>
      </c>
      <c r="L9456" s="5">
        <v>233.2</v>
      </c>
      <c r="M9456" s="5">
        <v>95.241996999999998</v>
      </c>
      <c r="N9456" s="5">
        <v>49.9</v>
      </c>
      <c r="O9456" s="5" t="str">
        <f t="shared" si="147"/>
        <v>1</v>
      </c>
      <c r="P9456" s="5" t="s">
        <v>10562</v>
      </c>
      <c r="Q9456" s="5" t="s">
        <v>11698</v>
      </c>
    </row>
    <row r="9457" spans="1:17" x14ac:dyDescent="0.25">
      <c r="A9457">
        <v>65337</v>
      </c>
      <c r="B9457" t="s">
        <v>30</v>
      </c>
      <c r="C9457" s="7">
        <v>46211.791817129626</v>
      </c>
      <c r="D9457" s="4">
        <v>233300000</v>
      </c>
      <c r="E9457" t="s">
        <v>1023</v>
      </c>
      <c r="F9457" t="s">
        <v>9753</v>
      </c>
      <c r="G9457" s="4">
        <v>95241997</v>
      </c>
      <c r="H9457" t="s">
        <v>9967</v>
      </c>
      <c r="I9457" s="2">
        <v>46211.750196759262</v>
      </c>
      <c r="J9457" s="4">
        <v>50000000</v>
      </c>
      <c r="K9457" s="4">
        <v>1</v>
      </c>
      <c r="L9457" s="5">
        <v>233.3</v>
      </c>
      <c r="M9457" s="5">
        <v>95.241996999999998</v>
      </c>
      <c r="N9457" s="5">
        <v>50</v>
      </c>
      <c r="O9457" s="5" t="str">
        <f t="shared" si="147"/>
        <v>1</v>
      </c>
      <c r="P9457" s="5" t="s">
        <v>10784</v>
      </c>
      <c r="Q9457" s="5" t="s">
        <v>11698</v>
      </c>
    </row>
    <row r="9458" spans="1:17" x14ac:dyDescent="0.25">
      <c r="A9458">
        <v>65338</v>
      </c>
      <c r="B9458" t="s">
        <v>30</v>
      </c>
      <c r="C9458" s="7">
        <v>46211.791828703703</v>
      </c>
      <c r="D9458" s="4">
        <v>233300000</v>
      </c>
      <c r="E9458" t="s">
        <v>1021</v>
      </c>
      <c r="F9458" t="s">
        <v>9753</v>
      </c>
      <c r="G9458" s="4">
        <v>95241997</v>
      </c>
      <c r="H9458" t="s">
        <v>9968</v>
      </c>
      <c r="I9458" s="2">
        <v>46211.750196759262</v>
      </c>
      <c r="J9458" s="4">
        <v>50000000</v>
      </c>
      <c r="K9458" s="4">
        <v>1</v>
      </c>
      <c r="L9458" s="5">
        <v>233.3</v>
      </c>
      <c r="M9458" s="5">
        <v>95.241996999999998</v>
      </c>
      <c r="N9458" s="5">
        <v>50</v>
      </c>
      <c r="O9458" s="5" t="str">
        <f t="shared" si="147"/>
        <v>1</v>
      </c>
      <c r="P9458" s="5" t="s">
        <v>10562</v>
      </c>
      <c r="Q9458" s="5" t="s">
        <v>11698</v>
      </c>
    </row>
    <row r="9459" spans="1:17" x14ac:dyDescent="0.25">
      <c r="A9459">
        <v>65339</v>
      </c>
      <c r="B9459" t="s">
        <v>30</v>
      </c>
      <c r="C9459" s="7">
        <v>46211.79184027778</v>
      </c>
      <c r="D9459" s="4">
        <v>233300000</v>
      </c>
      <c r="E9459" t="s">
        <v>1021</v>
      </c>
      <c r="F9459" t="s">
        <v>9753</v>
      </c>
      <c r="G9459" s="4">
        <v>95241997</v>
      </c>
      <c r="H9459" t="s">
        <v>9969</v>
      </c>
      <c r="I9459" s="2">
        <v>46211.750196759262</v>
      </c>
      <c r="J9459" s="4">
        <v>50000000</v>
      </c>
      <c r="K9459" s="4">
        <v>1</v>
      </c>
      <c r="L9459" s="5">
        <v>233.3</v>
      </c>
      <c r="M9459" s="5">
        <v>95.241996999999998</v>
      </c>
      <c r="N9459" s="5">
        <v>50</v>
      </c>
      <c r="O9459" s="5" t="str">
        <f t="shared" si="147"/>
        <v>1</v>
      </c>
      <c r="P9459" s="5" t="s">
        <v>10562</v>
      </c>
      <c r="Q9459" s="5" t="s">
        <v>11698</v>
      </c>
    </row>
    <row r="9460" spans="1:17" x14ac:dyDescent="0.25">
      <c r="A9460">
        <v>65340</v>
      </c>
      <c r="B9460" t="s">
        <v>30</v>
      </c>
      <c r="C9460" s="7">
        <v>46211.791851851849</v>
      </c>
      <c r="D9460" s="4">
        <v>233400000</v>
      </c>
      <c r="E9460" t="s">
        <v>1023</v>
      </c>
      <c r="F9460" t="s">
        <v>9757</v>
      </c>
      <c r="G9460" s="4">
        <v>95241997</v>
      </c>
      <c r="H9460" t="s">
        <v>9970</v>
      </c>
      <c r="I9460" s="2">
        <v>46211.750196759262</v>
      </c>
      <c r="J9460" s="4">
        <v>50000000</v>
      </c>
      <c r="K9460" s="4">
        <v>1</v>
      </c>
      <c r="L9460" s="5">
        <v>233.4</v>
      </c>
      <c r="M9460" s="5">
        <v>95.241996999999998</v>
      </c>
      <c r="N9460" s="5">
        <v>50</v>
      </c>
      <c r="O9460" s="5" t="str">
        <f t="shared" si="147"/>
        <v>1</v>
      </c>
      <c r="P9460" s="5" t="s">
        <v>10784</v>
      </c>
      <c r="Q9460" s="5" t="s">
        <v>11699</v>
      </c>
    </row>
    <row r="9461" spans="1:17" x14ac:dyDescent="0.25">
      <c r="A9461">
        <v>65341</v>
      </c>
      <c r="B9461" t="s">
        <v>30</v>
      </c>
      <c r="C9461" s="7">
        <v>46211.791863425926</v>
      </c>
      <c r="D9461" s="4">
        <v>233500000</v>
      </c>
      <c r="E9461" t="s">
        <v>1023</v>
      </c>
      <c r="F9461" t="s">
        <v>9757</v>
      </c>
      <c r="G9461" s="4">
        <v>95241997</v>
      </c>
      <c r="H9461" t="s">
        <v>9971</v>
      </c>
      <c r="I9461" s="2">
        <v>46211.750196759262</v>
      </c>
      <c r="J9461" s="4">
        <v>50000000</v>
      </c>
      <c r="K9461" s="4">
        <v>1</v>
      </c>
      <c r="L9461" s="5">
        <v>233.5</v>
      </c>
      <c r="M9461" s="5">
        <v>95.241996999999998</v>
      </c>
      <c r="N9461" s="5">
        <v>50</v>
      </c>
      <c r="O9461" s="5" t="str">
        <f t="shared" si="147"/>
        <v>1</v>
      </c>
      <c r="P9461" s="5" t="s">
        <v>10784</v>
      </c>
      <c r="Q9461" s="5" t="s">
        <v>11699</v>
      </c>
    </row>
    <row r="9462" spans="1:17" x14ac:dyDescent="0.25">
      <c r="A9462">
        <v>65342</v>
      </c>
      <c r="B9462" t="s">
        <v>30</v>
      </c>
      <c r="C9462" s="7">
        <v>46211.791875000003</v>
      </c>
      <c r="D9462" s="4">
        <v>233400000</v>
      </c>
      <c r="E9462" t="s">
        <v>1023</v>
      </c>
      <c r="F9462" t="s">
        <v>9757</v>
      </c>
      <c r="G9462" s="4">
        <v>95241997</v>
      </c>
      <c r="H9462" t="s">
        <v>9972</v>
      </c>
      <c r="I9462" s="2">
        <v>46211.7503125</v>
      </c>
      <c r="J9462" s="4">
        <v>50000000</v>
      </c>
      <c r="K9462" s="4">
        <v>1</v>
      </c>
      <c r="L9462" s="5">
        <v>233.4</v>
      </c>
      <c r="M9462" s="5">
        <v>95.241996999999998</v>
      </c>
      <c r="N9462" s="5">
        <v>50</v>
      </c>
      <c r="O9462" s="5" t="str">
        <f t="shared" si="147"/>
        <v>1</v>
      </c>
      <c r="P9462" s="5" t="s">
        <v>10784</v>
      </c>
      <c r="Q9462" s="5" t="s">
        <v>11699</v>
      </c>
    </row>
    <row r="9463" spans="1:17" x14ac:dyDescent="0.25">
      <c r="A9463">
        <v>65343</v>
      </c>
      <c r="B9463" t="s">
        <v>30</v>
      </c>
      <c r="C9463" s="7">
        <v>46211.791886574072</v>
      </c>
      <c r="D9463" s="4">
        <v>233300000</v>
      </c>
      <c r="E9463" t="s">
        <v>1021</v>
      </c>
      <c r="F9463" t="s">
        <v>9753</v>
      </c>
      <c r="G9463" s="4">
        <v>95241997</v>
      </c>
      <c r="H9463" t="s">
        <v>9973</v>
      </c>
      <c r="I9463" s="2">
        <v>46211.7503125</v>
      </c>
      <c r="J9463" s="4">
        <v>50000000</v>
      </c>
      <c r="K9463" s="4">
        <v>1</v>
      </c>
      <c r="L9463" s="5">
        <v>233.3</v>
      </c>
      <c r="M9463" s="5">
        <v>95.241996999999998</v>
      </c>
      <c r="N9463" s="5">
        <v>50</v>
      </c>
      <c r="O9463" s="5" t="str">
        <f t="shared" si="147"/>
        <v>1</v>
      </c>
      <c r="P9463" s="5" t="s">
        <v>10562</v>
      </c>
      <c r="Q9463" s="5" t="s">
        <v>11698</v>
      </c>
    </row>
    <row r="9464" spans="1:17" x14ac:dyDescent="0.25">
      <c r="A9464">
        <v>65344</v>
      </c>
      <c r="B9464" t="s">
        <v>30</v>
      </c>
      <c r="C9464" s="7">
        <v>46211.791898148149</v>
      </c>
      <c r="D9464" s="4">
        <v>233300000</v>
      </c>
      <c r="E9464" t="s">
        <v>1021</v>
      </c>
      <c r="F9464" t="s">
        <v>9753</v>
      </c>
      <c r="G9464" s="4">
        <v>95241997</v>
      </c>
      <c r="H9464" t="s">
        <v>9974</v>
      </c>
      <c r="I9464" s="2">
        <v>46211.7503125</v>
      </c>
      <c r="J9464" s="4">
        <v>50000000</v>
      </c>
      <c r="K9464" s="4">
        <v>1</v>
      </c>
      <c r="L9464" s="5">
        <v>233.3</v>
      </c>
      <c r="M9464" s="5">
        <v>95.241996999999998</v>
      </c>
      <c r="N9464" s="5">
        <v>50</v>
      </c>
      <c r="O9464" s="5" t="str">
        <f t="shared" si="147"/>
        <v>1</v>
      </c>
      <c r="P9464" s="5" t="s">
        <v>10562</v>
      </c>
      <c r="Q9464" s="5" t="s">
        <v>11698</v>
      </c>
    </row>
    <row r="9465" spans="1:17" x14ac:dyDescent="0.25">
      <c r="A9465">
        <v>65345</v>
      </c>
      <c r="B9465" t="s">
        <v>30</v>
      </c>
      <c r="C9465" s="7">
        <v>46211.791909722226</v>
      </c>
      <c r="D9465" s="4">
        <v>233300000</v>
      </c>
      <c r="E9465" t="s">
        <v>1023</v>
      </c>
      <c r="F9465" t="s">
        <v>9757</v>
      </c>
      <c r="G9465" s="4">
        <v>95241997</v>
      </c>
      <c r="H9465" t="s">
        <v>9975</v>
      </c>
      <c r="I9465" s="2">
        <v>46211.7503125</v>
      </c>
      <c r="J9465" s="4">
        <v>50000000</v>
      </c>
      <c r="K9465" s="4">
        <v>1</v>
      </c>
      <c r="L9465" s="5">
        <v>233.3</v>
      </c>
      <c r="M9465" s="5">
        <v>95.241996999999998</v>
      </c>
      <c r="N9465" s="5">
        <v>50</v>
      </c>
      <c r="O9465" s="5" t="str">
        <f t="shared" si="147"/>
        <v>1</v>
      </c>
      <c r="P9465" s="5" t="s">
        <v>10784</v>
      </c>
      <c r="Q9465" s="5" t="s">
        <v>11699</v>
      </c>
    </row>
    <row r="9466" spans="1:17" x14ac:dyDescent="0.25">
      <c r="A9466">
        <v>65346</v>
      </c>
      <c r="B9466" t="s">
        <v>30</v>
      </c>
      <c r="C9466" s="7">
        <v>46211.791921296295</v>
      </c>
      <c r="D9466" s="4">
        <v>233300000</v>
      </c>
      <c r="E9466" t="s">
        <v>1021</v>
      </c>
      <c r="F9466" t="s">
        <v>9753</v>
      </c>
      <c r="G9466" s="4">
        <v>95241997</v>
      </c>
      <c r="H9466" t="s">
        <v>9976</v>
      </c>
      <c r="I9466" s="2">
        <v>46211.7503125</v>
      </c>
      <c r="J9466" s="4">
        <v>50000000</v>
      </c>
      <c r="K9466" s="4">
        <v>1</v>
      </c>
      <c r="L9466" s="5">
        <v>233.3</v>
      </c>
      <c r="M9466" s="5">
        <v>95.241996999999998</v>
      </c>
      <c r="N9466" s="5">
        <v>50</v>
      </c>
      <c r="O9466" s="5" t="str">
        <f t="shared" si="147"/>
        <v>1</v>
      </c>
      <c r="P9466" s="5" t="s">
        <v>10562</v>
      </c>
      <c r="Q9466" s="5" t="s">
        <v>11698</v>
      </c>
    </row>
    <row r="9467" spans="1:17" x14ac:dyDescent="0.25">
      <c r="A9467">
        <v>65347</v>
      </c>
      <c r="B9467" t="s">
        <v>30</v>
      </c>
      <c r="C9467" s="7">
        <v>46211.791932870372</v>
      </c>
      <c r="D9467" s="4">
        <v>233300000</v>
      </c>
      <c r="E9467" t="s">
        <v>1021</v>
      </c>
      <c r="F9467" t="s">
        <v>9753</v>
      </c>
      <c r="G9467" s="4">
        <v>95241997</v>
      </c>
      <c r="H9467" t="s">
        <v>9977</v>
      </c>
      <c r="I9467" s="2">
        <v>46211.7503125</v>
      </c>
      <c r="J9467" s="4">
        <v>50000000</v>
      </c>
      <c r="K9467" s="4">
        <v>1</v>
      </c>
      <c r="L9467" s="5">
        <v>233.3</v>
      </c>
      <c r="M9467" s="5">
        <v>95.241996999999998</v>
      </c>
      <c r="N9467" s="5">
        <v>50</v>
      </c>
      <c r="O9467" s="5" t="str">
        <f t="shared" si="147"/>
        <v>1</v>
      </c>
      <c r="P9467" s="5" t="s">
        <v>10562</v>
      </c>
      <c r="Q9467" s="5" t="s">
        <v>11698</v>
      </c>
    </row>
    <row r="9468" spans="1:17" x14ac:dyDescent="0.25">
      <c r="A9468">
        <v>65348</v>
      </c>
      <c r="B9468" t="s">
        <v>30</v>
      </c>
      <c r="C9468" s="7">
        <v>46211.791944444441</v>
      </c>
      <c r="D9468" s="4">
        <v>233400000</v>
      </c>
      <c r="E9468" t="s">
        <v>1021</v>
      </c>
      <c r="F9468" t="s">
        <v>9753</v>
      </c>
      <c r="G9468" s="4">
        <v>95241997</v>
      </c>
      <c r="H9468" t="s">
        <v>9978</v>
      </c>
      <c r="I9468" s="2">
        <v>46211.7503125</v>
      </c>
      <c r="J9468" s="4">
        <v>50000000</v>
      </c>
      <c r="K9468" s="4">
        <v>1</v>
      </c>
      <c r="L9468" s="5">
        <v>233.4</v>
      </c>
      <c r="M9468" s="5">
        <v>95.241996999999998</v>
      </c>
      <c r="N9468" s="5">
        <v>50</v>
      </c>
      <c r="O9468" s="5" t="str">
        <f t="shared" si="147"/>
        <v>1</v>
      </c>
      <c r="P9468" s="5" t="s">
        <v>10562</v>
      </c>
      <c r="Q9468" s="5" t="s">
        <v>11698</v>
      </c>
    </row>
    <row r="9469" spans="1:17" x14ac:dyDescent="0.25">
      <c r="A9469">
        <v>65349</v>
      </c>
      <c r="B9469" t="s">
        <v>30</v>
      </c>
      <c r="C9469" s="7">
        <v>46211.791956018518</v>
      </c>
      <c r="D9469" s="4">
        <v>233400000</v>
      </c>
      <c r="E9469" t="s">
        <v>1021</v>
      </c>
      <c r="F9469" t="s">
        <v>9753</v>
      </c>
      <c r="G9469" s="4">
        <v>95241997</v>
      </c>
      <c r="H9469" t="s">
        <v>9979</v>
      </c>
      <c r="I9469" s="2">
        <v>46211.7503125</v>
      </c>
      <c r="J9469" s="4">
        <v>50000000</v>
      </c>
      <c r="K9469" s="4">
        <v>1</v>
      </c>
      <c r="L9469" s="5">
        <v>233.4</v>
      </c>
      <c r="M9469" s="5">
        <v>95.241996999999998</v>
      </c>
      <c r="N9469" s="5">
        <v>50</v>
      </c>
      <c r="O9469" s="5" t="str">
        <f t="shared" si="147"/>
        <v>1</v>
      </c>
      <c r="P9469" s="5" t="s">
        <v>10562</v>
      </c>
      <c r="Q9469" s="5" t="s">
        <v>11698</v>
      </c>
    </row>
    <row r="9470" spans="1:17" x14ac:dyDescent="0.25">
      <c r="A9470">
        <v>65350</v>
      </c>
      <c r="B9470" t="s">
        <v>30</v>
      </c>
      <c r="C9470" s="7">
        <v>46211.791967592595</v>
      </c>
      <c r="D9470" s="4">
        <v>233500000</v>
      </c>
      <c r="E9470" t="s">
        <v>1021</v>
      </c>
      <c r="F9470" t="s">
        <v>9753</v>
      </c>
      <c r="G9470" s="4">
        <v>95241997</v>
      </c>
      <c r="H9470" t="s">
        <v>9980</v>
      </c>
      <c r="I9470" s="2">
        <v>46211.7503125</v>
      </c>
      <c r="J9470" s="4">
        <v>50000000</v>
      </c>
      <c r="K9470" s="4">
        <v>1</v>
      </c>
      <c r="L9470" s="5">
        <v>233.5</v>
      </c>
      <c r="M9470" s="5">
        <v>95.241996999999998</v>
      </c>
      <c r="N9470" s="5">
        <v>50</v>
      </c>
      <c r="O9470" s="5" t="str">
        <f t="shared" si="147"/>
        <v>1</v>
      </c>
      <c r="P9470" s="5" t="s">
        <v>10562</v>
      </c>
      <c r="Q9470" s="5" t="s">
        <v>11698</v>
      </c>
    </row>
    <row r="9471" spans="1:17" x14ac:dyDescent="0.25">
      <c r="A9471">
        <v>65351</v>
      </c>
      <c r="B9471" t="s">
        <v>30</v>
      </c>
      <c r="C9471" s="7">
        <v>46211.791979166665</v>
      </c>
      <c r="D9471" s="4">
        <v>233500000</v>
      </c>
      <c r="E9471" t="s">
        <v>1023</v>
      </c>
      <c r="F9471" t="s">
        <v>9757</v>
      </c>
      <c r="G9471" s="4">
        <v>95241997</v>
      </c>
      <c r="H9471" t="s">
        <v>9981</v>
      </c>
      <c r="I9471" s="2">
        <v>46211.7503125</v>
      </c>
      <c r="J9471" s="4">
        <v>50000000</v>
      </c>
      <c r="K9471" s="4">
        <v>1</v>
      </c>
      <c r="L9471" s="5">
        <v>233.5</v>
      </c>
      <c r="M9471" s="5">
        <v>95.241996999999998</v>
      </c>
      <c r="N9471" s="5">
        <v>50</v>
      </c>
      <c r="O9471" s="5" t="str">
        <f t="shared" si="147"/>
        <v>1</v>
      </c>
      <c r="P9471" s="5" t="s">
        <v>10784</v>
      </c>
      <c r="Q9471" s="5" t="s">
        <v>11699</v>
      </c>
    </row>
    <row r="9472" spans="1:17" x14ac:dyDescent="0.25">
      <c r="A9472">
        <v>65352</v>
      </c>
      <c r="B9472" t="s">
        <v>30</v>
      </c>
      <c r="C9472" s="7">
        <v>46211.791990740741</v>
      </c>
      <c r="D9472" s="4">
        <v>233500000</v>
      </c>
      <c r="E9472" t="s">
        <v>1023</v>
      </c>
      <c r="F9472" t="s">
        <v>9757</v>
      </c>
      <c r="G9472" s="4">
        <v>95241997</v>
      </c>
      <c r="H9472" t="s">
        <v>9982</v>
      </c>
      <c r="I9472" s="2">
        <v>46211.750474537039</v>
      </c>
      <c r="J9472" s="4">
        <v>50000000</v>
      </c>
      <c r="K9472" s="4">
        <v>1</v>
      </c>
      <c r="L9472" s="5">
        <v>233.5</v>
      </c>
      <c r="M9472" s="5">
        <v>95.241996999999998</v>
      </c>
      <c r="N9472" s="5">
        <v>50</v>
      </c>
      <c r="O9472" s="5" t="str">
        <f t="shared" si="147"/>
        <v>1</v>
      </c>
      <c r="P9472" s="5" t="s">
        <v>10784</v>
      </c>
      <c r="Q9472" s="5" t="s">
        <v>11699</v>
      </c>
    </row>
    <row r="9473" spans="1:17" x14ac:dyDescent="0.25">
      <c r="A9473">
        <v>65353</v>
      </c>
      <c r="B9473" t="s">
        <v>30</v>
      </c>
      <c r="C9473" s="7">
        <v>46211.792002314818</v>
      </c>
      <c r="D9473" s="4">
        <v>233500000</v>
      </c>
      <c r="E9473" t="s">
        <v>1023</v>
      </c>
      <c r="F9473" t="s">
        <v>9757</v>
      </c>
      <c r="G9473" s="4">
        <v>95241997</v>
      </c>
      <c r="H9473" t="s">
        <v>9983</v>
      </c>
      <c r="I9473" s="2">
        <v>46211.750474537039</v>
      </c>
      <c r="J9473" s="4">
        <v>50000000</v>
      </c>
      <c r="K9473" s="4">
        <v>1</v>
      </c>
      <c r="L9473" s="5">
        <v>233.5</v>
      </c>
      <c r="M9473" s="5">
        <v>95.241996999999998</v>
      </c>
      <c r="N9473" s="5">
        <v>50</v>
      </c>
      <c r="O9473" s="5" t="str">
        <f t="shared" si="147"/>
        <v>1</v>
      </c>
      <c r="P9473" s="5" t="s">
        <v>10784</v>
      </c>
      <c r="Q9473" s="5" t="s">
        <v>11699</v>
      </c>
    </row>
    <row r="9474" spans="1:17" x14ac:dyDescent="0.25">
      <c r="A9474">
        <v>65354</v>
      </c>
      <c r="B9474" t="s">
        <v>30</v>
      </c>
      <c r="C9474" s="7">
        <v>46211.792013888888</v>
      </c>
      <c r="D9474" s="4">
        <v>233500000</v>
      </c>
      <c r="E9474" t="s">
        <v>1023</v>
      </c>
      <c r="F9474" t="s">
        <v>9757</v>
      </c>
      <c r="G9474" s="4">
        <v>95241997</v>
      </c>
      <c r="H9474" t="s">
        <v>9984</v>
      </c>
      <c r="I9474" s="2">
        <v>46211.750474537039</v>
      </c>
      <c r="J9474" s="4">
        <v>50000000</v>
      </c>
      <c r="K9474" s="4">
        <v>1</v>
      </c>
      <c r="L9474" s="5">
        <v>233.5</v>
      </c>
      <c r="M9474" s="5">
        <v>95.241996999999998</v>
      </c>
      <c r="N9474" s="5">
        <v>50</v>
      </c>
      <c r="O9474" s="5" t="str">
        <f t="shared" si="147"/>
        <v>1</v>
      </c>
      <c r="P9474" s="5" t="s">
        <v>10784</v>
      </c>
      <c r="Q9474" s="5" t="s">
        <v>11699</v>
      </c>
    </row>
    <row r="9475" spans="1:17" x14ac:dyDescent="0.25">
      <c r="A9475">
        <v>65355</v>
      </c>
      <c r="B9475" t="s">
        <v>30</v>
      </c>
      <c r="C9475" s="7">
        <v>46211.792025462964</v>
      </c>
      <c r="D9475" s="4">
        <v>233500000</v>
      </c>
      <c r="E9475" t="s">
        <v>1023</v>
      </c>
      <c r="F9475" t="s">
        <v>9757</v>
      </c>
      <c r="G9475" s="4">
        <v>95241997</v>
      </c>
      <c r="H9475" t="s">
        <v>9985</v>
      </c>
      <c r="I9475" s="2">
        <v>46211.750474537039</v>
      </c>
      <c r="J9475" s="4">
        <v>50000000</v>
      </c>
      <c r="K9475" s="4">
        <v>1</v>
      </c>
      <c r="L9475" s="5">
        <v>233.5</v>
      </c>
      <c r="M9475" s="5">
        <v>95.241996999999998</v>
      </c>
      <c r="N9475" s="5">
        <v>50</v>
      </c>
      <c r="O9475" s="5" t="str">
        <f t="shared" ref="O9475:O9538" si="148">SUBSTITUTE(K9475,".",",")</f>
        <v>1</v>
      </c>
      <c r="P9475" s="5" t="s">
        <v>10784</v>
      </c>
      <c r="Q9475" s="5" t="s">
        <v>11699</v>
      </c>
    </row>
    <row r="9476" spans="1:17" x14ac:dyDescent="0.25">
      <c r="A9476">
        <v>65356</v>
      </c>
      <c r="B9476" t="s">
        <v>30</v>
      </c>
      <c r="C9476" s="7">
        <v>46211.792037037034</v>
      </c>
      <c r="D9476" s="4">
        <v>233400000</v>
      </c>
      <c r="E9476" t="s">
        <v>1021</v>
      </c>
      <c r="F9476" t="s">
        <v>9753</v>
      </c>
      <c r="G9476" s="4">
        <v>95241997</v>
      </c>
      <c r="H9476" t="s">
        <v>9986</v>
      </c>
      <c r="I9476" s="2">
        <v>46211.750474537039</v>
      </c>
      <c r="J9476" s="4">
        <v>50000000</v>
      </c>
      <c r="K9476" s="4">
        <v>1</v>
      </c>
      <c r="L9476" s="5">
        <v>233.4</v>
      </c>
      <c r="M9476" s="5">
        <v>95.241996999999998</v>
      </c>
      <c r="N9476" s="5">
        <v>50</v>
      </c>
      <c r="O9476" s="5" t="str">
        <f t="shared" si="148"/>
        <v>1</v>
      </c>
      <c r="P9476" s="5" t="s">
        <v>10562</v>
      </c>
      <c r="Q9476" s="5" t="s">
        <v>11698</v>
      </c>
    </row>
    <row r="9477" spans="1:17" x14ac:dyDescent="0.25">
      <c r="A9477">
        <v>65357</v>
      </c>
      <c r="B9477" t="s">
        <v>30</v>
      </c>
      <c r="C9477" s="7">
        <v>46211.792048611111</v>
      </c>
      <c r="D9477" s="4">
        <v>233300000</v>
      </c>
      <c r="E9477" t="s">
        <v>1021</v>
      </c>
      <c r="F9477" t="s">
        <v>9753</v>
      </c>
      <c r="G9477" s="4">
        <v>95241997</v>
      </c>
      <c r="H9477" t="s">
        <v>9987</v>
      </c>
      <c r="I9477" s="2">
        <v>46211.750474537039</v>
      </c>
      <c r="J9477" s="4">
        <v>50000000</v>
      </c>
      <c r="K9477" s="4">
        <v>1</v>
      </c>
      <c r="L9477" s="5">
        <v>233.3</v>
      </c>
      <c r="M9477" s="5">
        <v>95.241996999999998</v>
      </c>
      <c r="N9477" s="5">
        <v>50</v>
      </c>
      <c r="O9477" s="5" t="str">
        <f t="shared" si="148"/>
        <v>1</v>
      </c>
      <c r="P9477" s="5" t="s">
        <v>10562</v>
      </c>
      <c r="Q9477" s="5" t="s">
        <v>11698</v>
      </c>
    </row>
    <row r="9478" spans="1:17" x14ac:dyDescent="0.25">
      <c r="A9478">
        <v>65358</v>
      </c>
      <c r="B9478" t="s">
        <v>30</v>
      </c>
      <c r="C9478" s="7">
        <v>46211.792060185187</v>
      </c>
      <c r="D9478" s="4">
        <v>233300000</v>
      </c>
      <c r="E9478" t="s">
        <v>1021</v>
      </c>
      <c r="F9478" t="s">
        <v>9753</v>
      </c>
      <c r="G9478" s="4">
        <v>95241997</v>
      </c>
      <c r="H9478" t="s">
        <v>9988</v>
      </c>
      <c r="I9478" s="2">
        <v>46211.750474537039</v>
      </c>
      <c r="J9478" s="4">
        <v>50000000</v>
      </c>
      <c r="K9478" s="4">
        <v>1</v>
      </c>
      <c r="L9478" s="5">
        <v>233.3</v>
      </c>
      <c r="M9478" s="5">
        <v>95.241996999999998</v>
      </c>
      <c r="N9478" s="5">
        <v>50</v>
      </c>
      <c r="O9478" s="5" t="str">
        <f t="shared" si="148"/>
        <v>1</v>
      </c>
      <c r="P9478" s="5" t="s">
        <v>10562</v>
      </c>
      <c r="Q9478" s="5" t="s">
        <v>11698</v>
      </c>
    </row>
    <row r="9479" spans="1:17" x14ac:dyDescent="0.25">
      <c r="A9479">
        <v>65359</v>
      </c>
      <c r="B9479" t="s">
        <v>30</v>
      </c>
      <c r="C9479" s="7">
        <v>46211.792071759257</v>
      </c>
      <c r="D9479" s="4">
        <v>233300000</v>
      </c>
      <c r="E9479" t="s">
        <v>1023</v>
      </c>
      <c r="F9479" t="s">
        <v>9757</v>
      </c>
      <c r="G9479" s="4">
        <v>95241997</v>
      </c>
      <c r="H9479" t="s">
        <v>9989</v>
      </c>
      <c r="I9479" s="2">
        <v>46211.750474537039</v>
      </c>
      <c r="J9479" s="4">
        <v>50000000</v>
      </c>
      <c r="K9479" s="4">
        <v>1</v>
      </c>
      <c r="L9479" s="5">
        <v>233.3</v>
      </c>
      <c r="M9479" s="5">
        <v>95.241996999999998</v>
      </c>
      <c r="N9479" s="5">
        <v>50</v>
      </c>
      <c r="O9479" s="5" t="str">
        <f t="shared" si="148"/>
        <v>1</v>
      </c>
      <c r="P9479" s="5" t="s">
        <v>10784</v>
      </c>
      <c r="Q9479" s="5" t="s">
        <v>11699</v>
      </c>
    </row>
    <row r="9480" spans="1:17" x14ac:dyDescent="0.25">
      <c r="A9480">
        <v>65360</v>
      </c>
      <c r="B9480" t="s">
        <v>30</v>
      </c>
      <c r="C9480" s="7">
        <v>46211.792083333334</v>
      </c>
      <c r="D9480" s="4">
        <v>233300000</v>
      </c>
      <c r="E9480" t="s">
        <v>1023</v>
      </c>
      <c r="F9480" t="s">
        <v>9753</v>
      </c>
      <c r="G9480" s="4">
        <v>95241997</v>
      </c>
      <c r="H9480" t="s">
        <v>9990</v>
      </c>
      <c r="I9480" s="2">
        <v>46211.750474537039</v>
      </c>
      <c r="J9480" s="4">
        <v>50000000</v>
      </c>
      <c r="K9480" s="4">
        <v>1</v>
      </c>
      <c r="L9480" s="5">
        <v>233.3</v>
      </c>
      <c r="M9480" s="5">
        <v>95.241996999999998</v>
      </c>
      <c r="N9480" s="5">
        <v>50</v>
      </c>
      <c r="O9480" s="5" t="str">
        <f t="shared" si="148"/>
        <v>1</v>
      </c>
      <c r="P9480" s="5" t="s">
        <v>10784</v>
      </c>
      <c r="Q9480" s="5" t="s">
        <v>11698</v>
      </c>
    </row>
    <row r="9481" spans="1:17" x14ac:dyDescent="0.25">
      <c r="A9481">
        <v>65361</v>
      </c>
      <c r="B9481" t="s">
        <v>30</v>
      </c>
      <c r="C9481" s="7">
        <v>46211.792094907411</v>
      </c>
      <c r="D9481" s="4">
        <v>233200000</v>
      </c>
      <c r="E9481" t="s">
        <v>1023</v>
      </c>
      <c r="F9481" t="s">
        <v>9753</v>
      </c>
      <c r="G9481" s="4">
        <v>95241997</v>
      </c>
      <c r="H9481" t="s">
        <v>9991</v>
      </c>
      <c r="I9481" s="2">
        <v>46211.750474537039</v>
      </c>
      <c r="J9481" s="4">
        <v>50000000</v>
      </c>
      <c r="K9481" s="4">
        <v>1</v>
      </c>
      <c r="L9481" s="5">
        <v>233.2</v>
      </c>
      <c r="M9481" s="5">
        <v>95.241996999999998</v>
      </c>
      <c r="N9481" s="5">
        <v>50</v>
      </c>
      <c r="O9481" s="5" t="str">
        <f t="shared" si="148"/>
        <v>1</v>
      </c>
      <c r="P9481" s="5" t="s">
        <v>10784</v>
      </c>
      <c r="Q9481" s="5" t="s">
        <v>11698</v>
      </c>
    </row>
    <row r="9482" spans="1:17" x14ac:dyDescent="0.25">
      <c r="A9482">
        <v>65362</v>
      </c>
      <c r="B9482" t="s">
        <v>30</v>
      </c>
      <c r="C9482" s="7">
        <v>46211.79210648148</v>
      </c>
      <c r="D9482" s="4">
        <v>233200000</v>
      </c>
      <c r="E9482" t="s">
        <v>1023</v>
      </c>
      <c r="F9482" t="s">
        <v>9753</v>
      </c>
      <c r="G9482" s="4">
        <v>95241997</v>
      </c>
      <c r="H9482" t="s">
        <v>9992</v>
      </c>
      <c r="I9482" s="2">
        <v>46211.750590277778</v>
      </c>
      <c r="J9482" s="4">
        <v>49900000</v>
      </c>
      <c r="K9482" s="4">
        <v>1</v>
      </c>
      <c r="L9482" s="5">
        <v>233.2</v>
      </c>
      <c r="M9482" s="5">
        <v>95.241996999999998</v>
      </c>
      <c r="N9482" s="5">
        <v>49.9</v>
      </c>
      <c r="O9482" s="5" t="str">
        <f t="shared" si="148"/>
        <v>1</v>
      </c>
      <c r="P9482" s="5" t="s">
        <v>10784</v>
      </c>
      <c r="Q9482" s="5" t="s">
        <v>11698</v>
      </c>
    </row>
    <row r="9483" spans="1:17" x14ac:dyDescent="0.25">
      <c r="A9483">
        <v>65363</v>
      </c>
      <c r="B9483" t="s">
        <v>30</v>
      </c>
      <c r="C9483" s="7">
        <v>46211.792118055557</v>
      </c>
      <c r="D9483" s="4">
        <v>233000000</v>
      </c>
      <c r="E9483" t="s">
        <v>1021</v>
      </c>
      <c r="F9483" t="s">
        <v>9749</v>
      </c>
      <c r="G9483" s="4">
        <v>95241997</v>
      </c>
      <c r="H9483" t="s">
        <v>9993</v>
      </c>
      <c r="I9483" s="2">
        <v>46211.750590277778</v>
      </c>
      <c r="J9483" s="4">
        <v>50000000</v>
      </c>
      <c r="K9483" s="4">
        <v>1</v>
      </c>
      <c r="L9483" s="5">
        <v>233</v>
      </c>
      <c r="M9483" s="5">
        <v>95.241996999999998</v>
      </c>
      <c r="N9483" s="5">
        <v>50</v>
      </c>
      <c r="O9483" s="5" t="str">
        <f t="shared" si="148"/>
        <v>1</v>
      </c>
      <c r="P9483" s="5" t="s">
        <v>10562</v>
      </c>
      <c r="Q9483" s="5" t="s">
        <v>11696</v>
      </c>
    </row>
    <row r="9484" spans="1:17" x14ac:dyDescent="0.25">
      <c r="A9484">
        <v>65364</v>
      </c>
      <c r="B9484" t="s">
        <v>30</v>
      </c>
      <c r="C9484" s="7">
        <v>46211.792129629626</v>
      </c>
      <c r="D9484" s="4">
        <v>233200000</v>
      </c>
      <c r="E9484" t="s">
        <v>1021</v>
      </c>
      <c r="F9484" t="s">
        <v>9751</v>
      </c>
      <c r="G9484" s="4">
        <v>95241997</v>
      </c>
      <c r="H9484" t="s">
        <v>9994</v>
      </c>
      <c r="I9484" s="2">
        <v>46211.750590277778</v>
      </c>
      <c r="J9484" s="4">
        <v>50000000</v>
      </c>
      <c r="K9484" s="4">
        <v>1</v>
      </c>
      <c r="L9484" s="5">
        <v>233.2</v>
      </c>
      <c r="M9484" s="5">
        <v>95.241996999999998</v>
      </c>
      <c r="N9484" s="5">
        <v>50</v>
      </c>
      <c r="O9484" s="5" t="str">
        <f t="shared" si="148"/>
        <v>1</v>
      </c>
      <c r="P9484" s="5" t="s">
        <v>10562</v>
      </c>
      <c r="Q9484" s="5" t="s">
        <v>11697</v>
      </c>
    </row>
    <row r="9485" spans="1:17" x14ac:dyDescent="0.25">
      <c r="A9485">
        <v>65365</v>
      </c>
      <c r="B9485" t="s">
        <v>30</v>
      </c>
      <c r="C9485" s="7">
        <v>46211.792141203703</v>
      </c>
      <c r="D9485" s="4">
        <v>233300000</v>
      </c>
      <c r="E9485" t="s">
        <v>1021</v>
      </c>
      <c r="F9485" t="s">
        <v>9753</v>
      </c>
      <c r="G9485" s="4">
        <v>95241997</v>
      </c>
      <c r="H9485" t="s">
        <v>9995</v>
      </c>
      <c r="I9485" s="2">
        <v>46211.750590277778</v>
      </c>
      <c r="J9485" s="4">
        <v>50000000</v>
      </c>
      <c r="K9485" s="4">
        <v>1</v>
      </c>
      <c r="L9485" s="5">
        <v>233.3</v>
      </c>
      <c r="M9485" s="5">
        <v>95.241996999999998</v>
      </c>
      <c r="N9485" s="5">
        <v>50</v>
      </c>
      <c r="O9485" s="5" t="str">
        <f t="shared" si="148"/>
        <v>1</v>
      </c>
      <c r="P9485" s="5" t="s">
        <v>10562</v>
      </c>
      <c r="Q9485" s="5" t="s">
        <v>11698</v>
      </c>
    </row>
    <row r="9486" spans="1:17" x14ac:dyDescent="0.25">
      <c r="A9486">
        <v>65366</v>
      </c>
      <c r="B9486" t="s">
        <v>30</v>
      </c>
      <c r="C9486" s="7">
        <v>46211.79215277778</v>
      </c>
      <c r="D9486" s="4">
        <v>233300000</v>
      </c>
      <c r="E9486" t="s">
        <v>1023</v>
      </c>
      <c r="F9486" t="s">
        <v>9757</v>
      </c>
      <c r="G9486" s="4">
        <v>95241997</v>
      </c>
      <c r="H9486" t="s">
        <v>9996</v>
      </c>
      <c r="I9486" s="2">
        <v>46211.750590277778</v>
      </c>
      <c r="J9486" s="4">
        <v>49900000</v>
      </c>
      <c r="K9486" s="4">
        <v>1</v>
      </c>
      <c r="L9486" s="5">
        <v>233.3</v>
      </c>
      <c r="M9486" s="5">
        <v>95.241996999999998</v>
      </c>
      <c r="N9486" s="5">
        <v>49.9</v>
      </c>
      <c r="O9486" s="5" t="str">
        <f t="shared" si="148"/>
        <v>1</v>
      </c>
      <c r="P9486" s="5" t="s">
        <v>10784</v>
      </c>
      <c r="Q9486" s="5" t="s">
        <v>11699</v>
      </c>
    </row>
    <row r="9487" spans="1:17" x14ac:dyDescent="0.25">
      <c r="A9487">
        <v>65367</v>
      </c>
      <c r="B9487" t="s">
        <v>30</v>
      </c>
      <c r="C9487" s="7">
        <v>46211.792164351849</v>
      </c>
      <c r="D9487" s="4">
        <v>233300000</v>
      </c>
      <c r="E9487" t="s">
        <v>1023</v>
      </c>
      <c r="F9487" t="s">
        <v>9757</v>
      </c>
      <c r="G9487" s="4">
        <v>95241997</v>
      </c>
      <c r="H9487" t="s">
        <v>9997</v>
      </c>
      <c r="I9487" s="2">
        <v>46211.750590277778</v>
      </c>
      <c r="J9487" s="4">
        <v>50000000</v>
      </c>
      <c r="K9487" s="4">
        <v>1</v>
      </c>
      <c r="L9487" s="5">
        <v>233.3</v>
      </c>
      <c r="M9487" s="5">
        <v>95.241996999999998</v>
      </c>
      <c r="N9487" s="5">
        <v>50</v>
      </c>
      <c r="O9487" s="5" t="str">
        <f t="shared" si="148"/>
        <v>1</v>
      </c>
      <c r="P9487" s="5" t="s">
        <v>10784</v>
      </c>
      <c r="Q9487" s="5" t="s">
        <v>11699</v>
      </c>
    </row>
    <row r="9488" spans="1:17" x14ac:dyDescent="0.25">
      <c r="A9488">
        <v>65368</v>
      </c>
      <c r="B9488" t="s">
        <v>30</v>
      </c>
      <c r="C9488" s="7">
        <v>46211.792175925926</v>
      </c>
      <c r="D9488" s="4">
        <v>233400000</v>
      </c>
      <c r="E9488" t="s">
        <v>1021</v>
      </c>
      <c r="F9488" t="s">
        <v>9753</v>
      </c>
      <c r="G9488" s="4">
        <v>95241997</v>
      </c>
      <c r="H9488" t="s">
        <v>9998</v>
      </c>
      <c r="I9488" s="2">
        <v>46211.750590277778</v>
      </c>
      <c r="J9488" s="4">
        <v>50000000</v>
      </c>
      <c r="K9488" s="4">
        <v>1</v>
      </c>
      <c r="L9488" s="5">
        <v>233.4</v>
      </c>
      <c r="M9488" s="5">
        <v>95.241996999999998</v>
      </c>
      <c r="N9488" s="5">
        <v>50</v>
      </c>
      <c r="O9488" s="5" t="str">
        <f t="shared" si="148"/>
        <v>1</v>
      </c>
      <c r="P9488" s="5" t="s">
        <v>10562</v>
      </c>
      <c r="Q9488" s="5" t="s">
        <v>11698</v>
      </c>
    </row>
    <row r="9489" spans="1:17" x14ac:dyDescent="0.25">
      <c r="A9489">
        <v>65369</v>
      </c>
      <c r="B9489" t="s">
        <v>30</v>
      </c>
      <c r="C9489" s="7">
        <v>46211.792187500003</v>
      </c>
      <c r="D9489" s="4">
        <v>233400000</v>
      </c>
      <c r="E9489" t="s">
        <v>1023</v>
      </c>
      <c r="F9489" t="s">
        <v>9753</v>
      </c>
      <c r="G9489" s="4">
        <v>95241997</v>
      </c>
      <c r="H9489" t="s">
        <v>9999</v>
      </c>
      <c r="I9489" s="2">
        <v>46211.750590277778</v>
      </c>
      <c r="J9489" s="4">
        <v>50000000</v>
      </c>
      <c r="K9489" s="4">
        <v>1</v>
      </c>
      <c r="L9489" s="5">
        <v>233.4</v>
      </c>
      <c r="M9489" s="5">
        <v>95.241996999999998</v>
      </c>
      <c r="N9489" s="5">
        <v>50</v>
      </c>
      <c r="O9489" s="5" t="str">
        <f t="shared" si="148"/>
        <v>1</v>
      </c>
      <c r="P9489" s="5" t="s">
        <v>10784</v>
      </c>
      <c r="Q9489" s="5" t="s">
        <v>11698</v>
      </c>
    </row>
    <row r="9490" spans="1:17" x14ac:dyDescent="0.25">
      <c r="A9490">
        <v>65370</v>
      </c>
      <c r="B9490" t="s">
        <v>30</v>
      </c>
      <c r="C9490" s="7">
        <v>46211.792199074072</v>
      </c>
      <c r="D9490" s="4">
        <v>233500000</v>
      </c>
      <c r="E9490" t="s">
        <v>1021</v>
      </c>
      <c r="F9490" t="s">
        <v>9753</v>
      </c>
      <c r="G9490" s="4">
        <v>95241997</v>
      </c>
      <c r="H9490" t="s">
        <v>10000</v>
      </c>
      <c r="I9490" s="2">
        <v>46211.750590277778</v>
      </c>
      <c r="J9490" s="4">
        <v>50000000</v>
      </c>
      <c r="K9490" s="4">
        <v>1</v>
      </c>
      <c r="L9490" s="5">
        <v>233.5</v>
      </c>
      <c r="M9490" s="5">
        <v>95.241996999999998</v>
      </c>
      <c r="N9490" s="5">
        <v>50</v>
      </c>
      <c r="O9490" s="5" t="str">
        <f t="shared" si="148"/>
        <v>1</v>
      </c>
      <c r="P9490" s="5" t="s">
        <v>10562</v>
      </c>
      <c r="Q9490" s="5" t="s">
        <v>11698</v>
      </c>
    </row>
    <row r="9491" spans="1:17" x14ac:dyDescent="0.25">
      <c r="A9491">
        <v>65371</v>
      </c>
      <c r="B9491" t="s">
        <v>30</v>
      </c>
      <c r="C9491" s="7">
        <v>46211.792210648149</v>
      </c>
      <c r="D9491" s="4">
        <v>233600000</v>
      </c>
      <c r="E9491" t="s">
        <v>1023</v>
      </c>
      <c r="F9491" t="s">
        <v>9757</v>
      </c>
      <c r="G9491" s="4">
        <v>95241997</v>
      </c>
      <c r="H9491" t="s">
        <v>10001</v>
      </c>
      <c r="I9491" s="2">
        <v>46211.750590277778</v>
      </c>
      <c r="J9491" s="4">
        <v>50000000</v>
      </c>
      <c r="K9491" s="4">
        <v>1</v>
      </c>
      <c r="L9491" s="5">
        <v>233.6</v>
      </c>
      <c r="M9491" s="5">
        <v>95.241996999999998</v>
      </c>
      <c r="N9491" s="5">
        <v>50</v>
      </c>
      <c r="O9491" s="5" t="str">
        <f t="shared" si="148"/>
        <v>1</v>
      </c>
      <c r="P9491" s="5" t="s">
        <v>10784</v>
      </c>
      <c r="Q9491" s="5" t="s">
        <v>11699</v>
      </c>
    </row>
    <row r="9492" spans="1:17" x14ac:dyDescent="0.25">
      <c r="A9492">
        <v>65372</v>
      </c>
      <c r="B9492" t="s">
        <v>30</v>
      </c>
      <c r="C9492" s="7">
        <v>46211.792222222219</v>
      </c>
      <c r="D9492" s="4">
        <v>233600000</v>
      </c>
      <c r="E9492" t="s">
        <v>1023</v>
      </c>
      <c r="F9492" t="s">
        <v>9757</v>
      </c>
      <c r="G9492" s="4">
        <v>95241997</v>
      </c>
      <c r="H9492" t="s">
        <v>10002</v>
      </c>
      <c r="I9492" s="2">
        <v>46211.750659722224</v>
      </c>
      <c r="J9492" s="4">
        <v>50000000</v>
      </c>
      <c r="K9492" s="4">
        <v>1</v>
      </c>
      <c r="L9492" s="5">
        <v>233.6</v>
      </c>
      <c r="M9492" s="5">
        <v>95.241996999999998</v>
      </c>
      <c r="N9492" s="5">
        <v>50</v>
      </c>
      <c r="O9492" s="5" t="str">
        <f t="shared" si="148"/>
        <v>1</v>
      </c>
      <c r="P9492" s="5" t="s">
        <v>10784</v>
      </c>
      <c r="Q9492" s="5" t="s">
        <v>11699</v>
      </c>
    </row>
    <row r="9493" spans="1:17" x14ac:dyDescent="0.25">
      <c r="A9493">
        <v>65373</v>
      </c>
      <c r="B9493" t="s">
        <v>30</v>
      </c>
      <c r="C9493" s="7">
        <v>46211.792233796295</v>
      </c>
      <c r="D9493" s="4">
        <v>233600000</v>
      </c>
      <c r="E9493" t="s">
        <v>1023</v>
      </c>
      <c r="F9493" t="s">
        <v>9766</v>
      </c>
      <c r="G9493" s="4">
        <v>95241997</v>
      </c>
      <c r="H9493" t="s">
        <v>10003</v>
      </c>
      <c r="I9493" s="2">
        <v>46211.750659722224</v>
      </c>
      <c r="J9493" s="4">
        <v>50000000</v>
      </c>
      <c r="K9493" s="4">
        <v>1</v>
      </c>
      <c r="L9493" s="5">
        <v>233.6</v>
      </c>
      <c r="M9493" s="5">
        <v>95.241996999999998</v>
      </c>
      <c r="N9493" s="5">
        <v>50</v>
      </c>
      <c r="O9493" s="5" t="str">
        <f t="shared" si="148"/>
        <v>1</v>
      </c>
      <c r="P9493" s="5" t="s">
        <v>10784</v>
      </c>
      <c r="Q9493" s="5" t="s">
        <v>11700</v>
      </c>
    </row>
    <row r="9494" spans="1:17" x14ac:dyDescent="0.25">
      <c r="A9494">
        <v>65374</v>
      </c>
      <c r="B9494" t="s">
        <v>30</v>
      </c>
      <c r="C9494" s="7">
        <v>46211.792245370372</v>
      </c>
      <c r="D9494" s="4">
        <v>233600000</v>
      </c>
      <c r="E9494" t="s">
        <v>1021</v>
      </c>
      <c r="F9494" t="s">
        <v>9757</v>
      </c>
      <c r="G9494" s="4">
        <v>95241997</v>
      </c>
      <c r="H9494" t="s">
        <v>10004</v>
      </c>
      <c r="I9494" s="2">
        <v>46211.750659722224</v>
      </c>
      <c r="J9494" s="4">
        <v>50000000</v>
      </c>
      <c r="K9494" s="4">
        <v>1</v>
      </c>
      <c r="L9494" s="5">
        <v>233.6</v>
      </c>
      <c r="M9494" s="5">
        <v>95.241996999999998</v>
      </c>
      <c r="N9494" s="5">
        <v>50</v>
      </c>
      <c r="O9494" s="5" t="str">
        <f t="shared" si="148"/>
        <v>1</v>
      </c>
      <c r="P9494" s="5" t="s">
        <v>10562</v>
      </c>
      <c r="Q9494" s="5" t="s">
        <v>11699</v>
      </c>
    </row>
    <row r="9495" spans="1:17" x14ac:dyDescent="0.25">
      <c r="A9495">
        <v>65375</v>
      </c>
      <c r="B9495" t="s">
        <v>30</v>
      </c>
      <c r="C9495" s="7">
        <v>46211.792256944442</v>
      </c>
      <c r="D9495" s="4">
        <v>233500000</v>
      </c>
      <c r="E9495" t="s">
        <v>1023</v>
      </c>
      <c r="F9495" t="s">
        <v>9766</v>
      </c>
      <c r="G9495" s="4">
        <v>95241997</v>
      </c>
      <c r="H9495" t="s">
        <v>10005</v>
      </c>
      <c r="I9495" s="2">
        <v>46211.750659722224</v>
      </c>
      <c r="J9495" s="4">
        <v>50000000</v>
      </c>
      <c r="K9495" s="4">
        <v>1</v>
      </c>
      <c r="L9495" s="5">
        <v>233.5</v>
      </c>
      <c r="M9495" s="5">
        <v>95.241996999999998</v>
      </c>
      <c r="N9495" s="5">
        <v>50</v>
      </c>
      <c r="O9495" s="5" t="str">
        <f t="shared" si="148"/>
        <v>1</v>
      </c>
      <c r="P9495" s="5" t="s">
        <v>10784</v>
      </c>
      <c r="Q9495" s="5" t="s">
        <v>11700</v>
      </c>
    </row>
    <row r="9496" spans="1:17" x14ac:dyDescent="0.25">
      <c r="A9496">
        <v>65376</v>
      </c>
      <c r="B9496" t="s">
        <v>30</v>
      </c>
      <c r="C9496" s="7">
        <v>46211.792268518519</v>
      </c>
      <c r="D9496" s="4">
        <v>233500000</v>
      </c>
      <c r="E9496" t="s">
        <v>1023</v>
      </c>
      <c r="F9496" t="s">
        <v>9766</v>
      </c>
      <c r="G9496" s="4">
        <v>95241997</v>
      </c>
      <c r="H9496" t="s">
        <v>10006</v>
      </c>
      <c r="I9496" s="2">
        <v>46211.750659722224</v>
      </c>
      <c r="J9496" s="4">
        <v>50000000</v>
      </c>
      <c r="K9496" s="4">
        <v>1</v>
      </c>
      <c r="L9496" s="5">
        <v>233.5</v>
      </c>
      <c r="M9496" s="5">
        <v>95.241996999999998</v>
      </c>
      <c r="N9496" s="5">
        <v>50</v>
      </c>
      <c r="O9496" s="5" t="str">
        <f t="shared" si="148"/>
        <v>1</v>
      </c>
      <c r="P9496" s="5" t="s">
        <v>10784</v>
      </c>
      <c r="Q9496" s="5" t="s">
        <v>11700</v>
      </c>
    </row>
    <row r="9497" spans="1:17" x14ac:dyDescent="0.25">
      <c r="A9497">
        <v>65377</v>
      </c>
      <c r="B9497" t="s">
        <v>30</v>
      </c>
      <c r="C9497" s="7">
        <v>46211.792280092595</v>
      </c>
      <c r="D9497" s="4">
        <v>233600000</v>
      </c>
      <c r="E9497" t="s">
        <v>1021</v>
      </c>
      <c r="F9497" t="s">
        <v>9753</v>
      </c>
      <c r="G9497" s="4">
        <v>95241997</v>
      </c>
      <c r="H9497" t="s">
        <v>10007</v>
      </c>
      <c r="I9497" s="2">
        <v>46211.750659722224</v>
      </c>
      <c r="J9497" s="4">
        <v>50000000</v>
      </c>
      <c r="K9497" s="4">
        <v>1</v>
      </c>
      <c r="L9497" s="5">
        <v>233.6</v>
      </c>
      <c r="M9497" s="5">
        <v>95.241996999999998</v>
      </c>
      <c r="N9497" s="5">
        <v>50</v>
      </c>
      <c r="O9497" s="5" t="str">
        <f t="shared" si="148"/>
        <v>1</v>
      </c>
      <c r="P9497" s="5" t="s">
        <v>10562</v>
      </c>
      <c r="Q9497" s="5" t="s">
        <v>11698</v>
      </c>
    </row>
    <row r="9498" spans="1:17" x14ac:dyDescent="0.25">
      <c r="A9498">
        <v>65378</v>
      </c>
      <c r="B9498" t="s">
        <v>30</v>
      </c>
      <c r="C9498" s="7">
        <v>46211.792291666665</v>
      </c>
      <c r="D9498" s="4">
        <v>233500000</v>
      </c>
      <c r="E9498" t="s">
        <v>1021</v>
      </c>
      <c r="F9498" t="s">
        <v>9757</v>
      </c>
      <c r="G9498" s="4">
        <v>95241997</v>
      </c>
      <c r="H9498" t="s">
        <v>10008</v>
      </c>
      <c r="I9498" s="2">
        <v>46211.750659722224</v>
      </c>
      <c r="J9498" s="4">
        <v>50000000</v>
      </c>
      <c r="K9498" s="4">
        <v>1</v>
      </c>
      <c r="L9498" s="5">
        <v>233.5</v>
      </c>
      <c r="M9498" s="5">
        <v>95.241996999999998</v>
      </c>
      <c r="N9498" s="5">
        <v>50</v>
      </c>
      <c r="O9498" s="5" t="str">
        <f t="shared" si="148"/>
        <v>1</v>
      </c>
      <c r="P9498" s="5" t="s">
        <v>10562</v>
      </c>
      <c r="Q9498" s="5" t="s">
        <v>11699</v>
      </c>
    </row>
    <row r="9499" spans="1:17" x14ac:dyDescent="0.25">
      <c r="A9499">
        <v>65379</v>
      </c>
      <c r="B9499" t="s">
        <v>30</v>
      </c>
      <c r="C9499" s="7">
        <v>46211.792303240742</v>
      </c>
      <c r="D9499" s="4">
        <v>233600000</v>
      </c>
      <c r="E9499" t="s">
        <v>1021</v>
      </c>
      <c r="F9499" t="s">
        <v>9753</v>
      </c>
      <c r="G9499" s="4">
        <v>95241997</v>
      </c>
      <c r="H9499" t="s">
        <v>10009</v>
      </c>
      <c r="I9499" s="2">
        <v>46211.750659722224</v>
      </c>
      <c r="J9499" s="4">
        <v>50000000</v>
      </c>
      <c r="K9499" s="4">
        <v>1</v>
      </c>
      <c r="L9499" s="5">
        <v>233.6</v>
      </c>
      <c r="M9499" s="5">
        <v>95.241996999999998</v>
      </c>
      <c r="N9499" s="5">
        <v>50</v>
      </c>
      <c r="O9499" s="5" t="str">
        <f t="shared" si="148"/>
        <v>1</v>
      </c>
      <c r="P9499" s="5" t="s">
        <v>10562</v>
      </c>
      <c r="Q9499" s="5" t="s">
        <v>11698</v>
      </c>
    </row>
    <row r="9500" spans="1:17" x14ac:dyDescent="0.25">
      <c r="A9500">
        <v>65380</v>
      </c>
      <c r="B9500" t="s">
        <v>30</v>
      </c>
      <c r="C9500" s="7">
        <v>46211.792314814818</v>
      </c>
      <c r="D9500" s="4">
        <v>233700000</v>
      </c>
      <c r="E9500" t="s">
        <v>1023</v>
      </c>
      <c r="F9500" t="s">
        <v>9757</v>
      </c>
      <c r="G9500" s="4">
        <v>95241997</v>
      </c>
      <c r="H9500" t="s">
        <v>10010</v>
      </c>
      <c r="I9500" s="2">
        <v>46211.750659722224</v>
      </c>
      <c r="J9500" s="4">
        <v>50000000</v>
      </c>
      <c r="K9500" s="4">
        <v>1</v>
      </c>
      <c r="L9500" s="5">
        <v>233.7</v>
      </c>
      <c r="M9500" s="5">
        <v>95.241996999999998</v>
      </c>
      <c r="N9500" s="5">
        <v>50</v>
      </c>
      <c r="O9500" s="5" t="str">
        <f t="shared" si="148"/>
        <v>1</v>
      </c>
      <c r="P9500" s="5" t="s">
        <v>10784</v>
      </c>
      <c r="Q9500" s="5" t="s">
        <v>11699</v>
      </c>
    </row>
    <row r="9501" spans="1:17" x14ac:dyDescent="0.25">
      <c r="A9501">
        <v>65381</v>
      </c>
      <c r="B9501" t="s">
        <v>30</v>
      </c>
      <c r="C9501" s="7">
        <v>46211.792326388888</v>
      </c>
      <c r="D9501" s="4">
        <v>233700000</v>
      </c>
      <c r="E9501" t="s">
        <v>1023</v>
      </c>
      <c r="F9501" t="s">
        <v>9757</v>
      </c>
      <c r="G9501" s="4">
        <v>95241997</v>
      </c>
      <c r="H9501" t="s">
        <v>10011</v>
      </c>
      <c r="I9501" s="2">
        <v>46211.750659722224</v>
      </c>
      <c r="J9501" s="4">
        <v>50000000</v>
      </c>
      <c r="K9501" s="4">
        <v>1</v>
      </c>
      <c r="L9501" s="5">
        <v>233.7</v>
      </c>
      <c r="M9501" s="5">
        <v>95.241996999999998</v>
      </c>
      <c r="N9501" s="5">
        <v>50</v>
      </c>
      <c r="O9501" s="5" t="str">
        <f t="shared" si="148"/>
        <v>1</v>
      </c>
      <c r="P9501" s="5" t="s">
        <v>10784</v>
      </c>
      <c r="Q9501" s="5" t="s">
        <v>11699</v>
      </c>
    </row>
    <row r="9502" spans="1:17" x14ac:dyDescent="0.25">
      <c r="A9502">
        <v>65382</v>
      </c>
      <c r="B9502" t="s">
        <v>30</v>
      </c>
      <c r="C9502" s="7">
        <v>46211.792337962965</v>
      </c>
      <c r="D9502" s="4">
        <v>233600000</v>
      </c>
      <c r="E9502" t="s">
        <v>1023</v>
      </c>
      <c r="F9502" t="s">
        <v>9757</v>
      </c>
      <c r="G9502" s="4">
        <v>95241997</v>
      </c>
      <c r="H9502" t="s">
        <v>10012</v>
      </c>
      <c r="I9502" s="2">
        <v>46211.750775462962</v>
      </c>
      <c r="J9502" s="4">
        <v>50000000</v>
      </c>
      <c r="K9502" s="4">
        <v>1</v>
      </c>
      <c r="L9502" s="5">
        <v>233.6</v>
      </c>
      <c r="M9502" s="5">
        <v>95.241996999999998</v>
      </c>
      <c r="N9502" s="5">
        <v>50</v>
      </c>
      <c r="O9502" s="5" t="str">
        <f t="shared" si="148"/>
        <v>1</v>
      </c>
      <c r="P9502" s="5" t="s">
        <v>10784</v>
      </c>
      <c r="Q9502" s="5" t="s">
        <v>11699</v>
      </c>
    </row>
    <row r="9503" spans="1:17" x14ac:dyDescent="0.25">
      <c r="A9503">
        <v>65383</v>
      </c>
      <c r="B9503" t="s">
        <v>30</v>
      </c>
      <c r="C9503" s="7">
        <v>46211.792349537034</v>
      </c>
      <c r="D9503" s="4">
        <v>233500000</v>
      </c>
      <c r="E9503" t="s">
        <v>1021</v>
      </c>
      <c r="F9503" t="s">
        <v>9753</v>
      </c>
      <c r="G9503" s="4">
        <v>95241997</v>
      </c>
      <c r="H9503" t="s">
        <v>10013</v>
      </c>
      <c r="I9503" s="2">
        <v>46211.750775462962</v>
      </c>
      <c r="J9503" s="4">
        <v>50000000</v>
      </c>
      <c r="K9503" s="4">
        <v>1</v>
      </c>
      <c r="L9503" s="5">
        <v>233.5</v>
      </c>
      <c r="M9503" s="5">
        <v>95.241996999999998</v>
      </c>
      <c r="N9503" s="5">
        <v>50</v>
      </c>
      <c r="O9503" s="5" t="str">
        <f t="shared" si="148"/>
        <v>1</v>
      </c>
      <c r="P9503" s="5" t="s">
        <v>10562</v>
      </c>
      <c r="Q9503" s="5" t="s">
        <v>11698</v>
      </c>
    </row>
    <row r="9504" spans="1:17" x14ac:dyDescent="0.25">
      <c r="A9504">
        <v>65384</v>
      </c>
      <c r="B9504" t="s">
        <v>30</v>
      </c>
      <c r="C9504" s="7">
        <v>46211.792361111111</v>
      </c>
      <c r="D9504" s="4">
        <v>233500000</v>
      </c>
      <c r="E9504" t="s">
        <v>1021</v>
      </c>
      <c r="F9504" t="s">
        <v>9757</v>
      </c>
      <c r="G9504" s="4">
        <v>95241997</v>
      </c>
      <c r="H9504" t="s">
        <v>10014</v>
      </c>
      <c r="I9504" s="2">
        <v>46211.750775462962</v>
      </c>
      <c r="J9504" s="4">
        <v>50000000</v>
      </c>
      <c r="K9504" s="4">
        <v>1</v>
      </c>
      <c r="L9504" s="5">
        <v>233.5</v>
      </c>
      <c r="M9504" s="5">
        <v>95.241996999999998</v>
      </c>
      <c r="N9504" s="5">
        <v>50</v>
      </c>
      <c r="O9504" s="5" t="str">
        <f t="shared" si="148"/>
        <v>1</v>
      </c>
      <c r="P9504" s="5" t="s">
        <v>10562</v>
      </c>
      <c r="Q9504" s="5" t="s">
        <v>11699</v>
      </c>
    </row>
    <row r="9505" spans="1:17" x14ac:dyDescent="0.25">
      <c r="A9505">
        <v>65385</v>
      </c>
      <c r="B9505" t="s">
        <v>30</v>
      </c>
      <c r="C9505" s="7">
        <v>46211.792372685188</v>
      </c>
      <c r="D9505" s="4">
        <v>233500000</v>
      </c>
      <c r="E9505" t="s">
        <v>1021</v>
      </c>
      <c r="F9505" t="s">
        <v>9757</v>
      </c>
      <c r="G9505" s="4">
        <v>95241997</v>
      </c>
      <c r="H9505" t="s">
        <v>10015</v>
      </c>
      <c r="I9505" s="2">
        <v>46211.750775462962</v>
      </c>
      <c r="J9505" s="4">
        <v>50000000</v>
      </c>
      <c r="K9505" s="4">
        <v>1</v>
      </c>
      <c r="L9505" s="5">
        <v>233.5</v>
      </c>
      <c r="M9505" s="5">
        <v>95.241996999999998</v>
      </c>
      <c r="N9505" s="5">
        <v>50</v>
      </c>
      <c r="O9505" s="5" t="str">
        <f t="shared" si="148"/>
        <v>1</v>
      </c>
      <c r="P9505" s="5" t="s">
        <v>10562</v>
      </c>
      <c r="Q9505" s="5" t="s">
        <v>11699</v>
      </c>
    </row>
    <row r="9506" spans="1:17" x14ac:dyDescent="0.25">
      <c r="A9506">
        <v>65386</v>
      </c>
      <c r="B9506" t="s">
        <v>30</v>
      </c>
      <c r="C9506" s="7">
        <v>46211.792384259257</v>
      </c>
      <c r="D9506" s="4">
        <v>233500000</v>
      </c>
      <c r="E9506" t="s">
        <v>1021</v>
      </c>
      <c r="F9506" t="s">
        <v>9751</v>
      </c>
      <c r="G9506" s="4">
        <v>95241997</v>
      </c>
      <c r="H9506" t="s">
        <v>10016</v>
      </c>
      <c r="I9506" s="2">
        <v>46211.750775462962</v>
      </c>
      <c r="J9506" s="4">
        <v>50000000</v>
      </c>
      <c r="K9506" s="4">
        <v>1</v>
      </c>
      <c r="L9506" s="5">
        <v>233.5</v>
      </c>
      <c r="M9506" s="5">
        <v>95.241996999999998</v>
      </c>
      <c r="N9506" s="5">
        <v>50</v>
      </c>
      <c r="O9506" s="5" t="str">
        <f t="shared" si="148"/>
        <v>1</v>
      </c>
      <c r="P9506" s="5" t="s">
        <v>10562</v>
      </c>
      <c r="Q9506" s="5" t="s">
        <v>11697</v>
      </c>
    </row>
    <row r="9507" spans="1:17" x14ac:dyDescent="0.25">
      <c r="A9507">
        <v>65387</v>
      </c>
      <c r="B9507" t="s">
        <v>30</v>
      </c>
      <c r="C9507" s="7">
        <v>46211.792395833334</v>
      </c>
      <c r="D9507" s="4">
        <v>233500000</v>
      </c>
      <c r="E9507" t="s">
        <v>1021</v>
      </c>
      <c r="F9507" t="s">
        <v>9753</v>
      </c>
      <c r="G9507" s="4">
        <v>95241997</v>
      </c>
      <c r="H9507" t="s">
        <v>10017</v>
      </c>
      <c r="I9507" s="2">
        <v>46211.750775462962</v>
      </c>
      <c r="J9507" s="4">
        <v>50000000</v>
      </c>
      <c r="K9507" s="4">
        <v>1</v>
      </c>
      <c r="L9507" s="5">
        <v>233.5</v>
      </c>
      <c r="M9507" s="5">
        <v>95.241996999999998</v>
      </c>
      <c r="N9507" s="5">
        <v>50</v>
      </c>
      <c r="O9507" s="5" t="str">
        <f t="shared" si="148"/>
        <v>1</v>
      </c>
      <c r="P9507" s="5" t="s">
        <v>10562</v>
      </c>
      <c r="Q9507" s="5" t="s">
        <v>11698</v>
      </c>
    </row>
    <row r="9508" spans="1:17" x14ac:dyDescent="0.25">
      <c r="A9508">
        <v>65388</v>
      </c>
      <c r="B9508" t="s">
        <v>30</v>
      </c>
      <c r="C9508" s="7">
        <v>46211.792407407411</v>
      </c>
      <c r="D9508" s="4">
        <v>233500000</v>
      </c>
      <c r="E9508" t="s">
        <v>1023</v>
      </c>
      <c r="F9508" t="s">
        <v>9757</v>
      </c>
      <c r="G9508" s="4">
        <v>95241997</v>
      </c>
      <c r="H9508" t="s">
        <v>10018</v>
      </c>
      <c r="I9508" s="2">
        <v>46211.750775462962</v>
      </c>
      <c r="J9508" s="4">
        <v>50000000</v>
      </c>
      <c r="K9508" s="4">
        <v>1</v>
      </c>
      <c r="L9508" s="5">
        <v>233.5</v>
      </c>
      <c r="M9508" s="5">
        <v>95.241996999999998</v>
      </c>
      <c r="N9508" s="5">
        <v>50</v>
      </c>
      <c r="O9508" s="5" t="str">
        <f t="shared" si="148"/>
        <v>1</v>
      </c>
      <c r="P9508" s="5" t="s">
        <v>10784</v>
      </c>
      <c r="Q9508" s="5" t="s">
        <v>11699</v>
      </c>
    </row>
    <row r="9509" spans="1:17" x14ac:dyDescent="0.25">
      <c r="A9509">
        <v>65389</v>
      </c>
      <c r="B9509" t="s">
        <v>30</v>
      </c>
      <c r="C9509" s="7">
        <v>46211.79241898148</v>
      </c>
      <c r="D9509" s="4">
        <v>233600000</v>
      </c>
      <c r="E9509" t="s">
        <v>1021</v>
      </c>
      <c r="F9509" t="s">
        <v>9753</v>
      </c>
      <c r="G9509" s="4">
        <v>95241997</v>
      </c>
      <c r="H9509" t="s">
        <v>10019</v>
      </c>
      <c r="I9509" s="2">
        <v>46211.750775462962</v>
      </c>
      <c r="J9509" s="4">
        <v>50000000</v>
      </c>
      <c r="K9509" s="4">
        <v>1</v>
      </c>
      <c r="L9509" s="5">
        <v>233.6</v>
      </c>
      <c r="M9509" s="5">
        <v>95.241996999999998</v>
      </c>
      <c r="N9509" s="5">
        <v>50</v>
      </c>
      <c r="O9509" s="5" t="str">
        <f t="shared" si="148"/>
        <v>1</v>
      </c>
      <c r="P9509" s="5" t="s">
        <v>10562</v>
      </c>
      <c r="Q9509" s="5" t="s">
        <v>11698</v>
      </c>
    </row>
    <row r="9510" spans="1:17" x14ac:dyDescent="0.25">
      <c r="A9510">
        <v>65390</v>
      </c>
      <c r="B9510" t="s">
        <v>30</v>
      </c>
      <c r="C9510" s="7">
        <v>46211.792430555557</v>
      </c>
      <c r="D9510" s="4">
        <v>233600000</v>
      </c>
      <c r="E9510" t="s">
        <v>1021</v>
      </c>
      <c r="F9510" t="s">
        <v>9753</v>
      </c>
      <c r="G9510" s="4">
        <v>95241997</v>
      </c>
      <c r="H9510" t="s">
        <v>10020</v>
      </c>
      <c r="I9510" s="2">
        <v>46211.750775462962</v>
      </c>
      <c r="J9510" s="4">
        <v>50000000</v>
      </c>
      <c r="K9510" s="4">
        <v>1</v>
      </c>
      <c r="L9510" s="5">
        <v>233.6</v>
      </c>
      <c r="M9510" s="5">
        <v>95.241996999999998</v>
      </c>
      <c r="N9510" s="5">
        <v>50</v>
      </c>
      <c r="O9510" s="5" t="str">
        <f t="shared" si="148"/>
        <v>1</v>
      </c>
      <c r="P9510" s="5" t="s">
        <v>10562</v>
      </c>
      <c r="Q9510" s="5" t="s">
        <v>11698</v>
      </c>
    </row>
    <row r="9511" spans="1:17" x14ac:dyDescent="0.25">
      <c r="A9511">
        <v>65391</v>
      </c>
      <c r="B9511" t="s">
        <v>30</v>
      </c>
      <c r="C9511" s="7">
        <v>46211.792442129627</v>
      </c>
      <c r="D9511" s="4">
        <v>233400000</v>
      </c>
      <c r="E9511" t="s">
        <v>1023</v>
      </c>
      <c r="F9511" t="s">
        <v>9757</v>
      </c>
      <c r="G9511" s="4">
        <v>95241997</v>
      </c>
      <c r="H9511" t="s">
        <v>10021</v>
      </c>
      <c r="I9511" s="2">
        <v>46211.750775462962</v>
      </c>
      <c r="J9511" s="4">
        <v>50000000</v>
      </c>
      <c r="K9511" s="4">
        <v>1</v>
      </c>
      <c r="L9511" s="5">
        <v>233.4</v>
      </c>
      <c r="M9511" s="5">
        <v>95.241996999999998</v>
      </c>
      <c r="N9511" s="5">
        <v>50</v>
      </c>
      <c r="O9511" s="5" t="str">
        <f t="shared" si="148"/>
        <v>1</v>
      </c>
      <c r="P9511" s="5" t="s">
        <v>10784</v>
      </c>
      <c r="Q9511" s="5" t="s">
        <v>11699</v>
      </c>
    </row>
    <row r="9512" spans="1:17" x14ac:dyDescent="0.25">
      <c r="A9512">
        <v>65392</v>
      </c>
      <c r="B9512" t="s">
        <v>30</v>
      </c>
      <c r="C9512" s="7">
        <v>46211.792453703703</v>
      </c>
      <c r="D9512" s="4">
        <v>233300000</v>
      </c>
      <c r="E9512" t="s">
        <v>1023</v>
      </c>
      <c r="F9512" t="s">
        <v>9757</v>
      </c>
      <c r="G9512" s="4">
        <v>95242996</v>
      </c>
      <c r="H9512" t="s">
        <v>10022</v>
      </c>
      <c r="I9512" s="2">
        <v>46211.750891203701</v>
      </c>
      <c r="J9512" s="4">
        <v>50000000</v>
      </c>
      <c r="K9512" s="4">
        <v>1</v>
      </c>
      <c r="L9512" s="5">
        <v>233.3</v>
      </c>
      <c r="M9512" s="5">
        <v>95.242996000000005</v>
      </c>
      <c r="N9512" s="5">
        <v>50</v>
      </c>
      <c r="O9512" s="5" t="str">
        <f t="shared" si="148"/>
        <v>1</v>
      </c>
      <c r="P9512" s="5" t="s">
        <v>10784</v>
      </c>
      <c r="Q9512" s="5" t="s">
        <v>11699</v>
      </c>
    </row>
    <row r="9513" spans="1:17" x14ac:dyDescent="0.25">
      <c r="A9513">
        <v>65393</v>
      </c>
      <c r="B9513" t="s">
        <v>30</v>
      </c>
      <c r="C9513" s="7">
        <v>46211.79246527778</v>
      </c>
      <c r="D9513" s="4">
        <v>233400000</v>
      </c>
      <c r="E9513" t="s">
        <v>1023</v>
      </c>
      <c r="F9513" t="s">
        <v>9766</v>
      </c>
      <c r="G9513" s="4">
        <v>95242996</v>
      </c>
      <c r="H9513" t="s">
        <v>10023</v>
      </c>
      <c r="I9513" s="2">
        <v>46211.750891203701</v>
      </c>
      <c r="J9513" s="4">
        <v>50000000</v>
      </c>
      <c r="K9513" s="4">
        <v>1</v>
      </c>
      <c r="L9513" s="5">
        <v>233.4</v>
      </c>
      <c r="M9513" s="5">
        <v>95.242996000000005</v>
      </c>
      <c r="N9513" s="5">
        <v>50</v>
      </c>
      <c r="O9513" s="5" t="str">
        <f t="shared" si="148"/>
        <v>1</v>
      </c>
      <c r="P9513" s="5" t="s">
        <v>10784</v>
      </c>
      <c r="Q9513" s="5" t="s">
        <v>11700</v>
      </c>
    </row>
    <row r="9514" spans="1:17" x14ac:dyDescent="0.25">
      <c r="A9514">
        <v>65394</v>
      </c>
      <c r="B9514" t="s">
        <v>30</v>
      </c>
      <c r="C9514" s="7">
        <v>46211.79247685185</v>
      </c>
      <c r="D9514" s="4">
        <v>233400000</v>
      </c>
      <c r="E9514" t="s">
        <v>1023</v>
      </c>
      <c r="F9514" t="s">
        <v>9766</v>
      </c>
      <c r="G9514" s="4">
        <v>95242996</v>
      </c>
      <c r="H9514" t="s">
        <v>10024</v>
      </c>
      <c r="I9514" s="2">
        <v>46211.750891203701</v>
      </c>
      <c r="J9514" s="4">
        <v>50000000</v>
      </c>
      <c r="K9514" s="4">
        <v>1</v>
      </c>
      <c r="L9514" s="5">
        <v>233.4</v>
      </c>
      <c r="M9514" s="5">
        <v>95.242996000000005</v>
      </c>
      <c r="N9514" s="5">
        <v>50</v>
      </c>
      <c r="O9514" s="5" t="str">
        <f t="shared" si="148"/>
        <v>1</v>
      </c>
      <c r="P9514" s="5" t="s">
        <v>10784</v>
      </c>
      <c r="Q9514" s="5" t="s">
        <v>11700</v>
      </c>
    </row>
    <row r="9515" spans="1:17" x14ac:dyDescent="0.25">
      <c r="A9515">
        <v>65395</v>
      </c>
      <c r="B9515" t="s">
        <v>30</v>
      </c>
      <c r="C9515" s="7">
        <v>46211.792488425926</v>
      </c>
      <c r="D9515" s="4">
        <v>233400000</v>
      </c>
      <c r="E9515" t="s">
        <v>1023</v>
      </c>
      <c r="F9515" t="s">
        <v>9757</v>
      </c>
      <c r="G9515" s="4">
        <v>95242996</v>
      </c>
      <c r="H9515" t="s">
        <v>10025</v>
      </c>
      <c r="I9515" s="2">
        <v>46211.750891203701</v>
      </c>
      <c r="J9515" s="4">
        <v>50000000</v>
      </c>
      <c r="K9515" s="4">
        <v>1</v>
      </c>
      <c r="L9515" s="5">
        <v>233.4</v>
      </c>
      <c r="M9515" s="5">
        <v>95.242996000000005</v>
      </c>
      <c r="N9515" s="5">
        <v>50</v>
      </c>
      <c r="O9515" s="5" t="str">
        <f t="shared" si="148"/>
        <v>1</v>
      </c>
      <c r="P9515" s="5" t="s">
        <v>10784</v>
      </c>
      <c r="Q9515" s="5" t="s">
        <v>11699</v>
      </c>
    </row>
    <row r="9516" spans="1:17" x14ac:dyDescent="0.25">
      <c r="A9516">
        <v>65396</v>
      </c>
      <c r="B9516" t="s">
        <v>30</v>
      </c>
      <c r="C9516" s="7">
        <v>46211.792500000003</v>
      </c>
      <c r="D9516" s="4">
        <v>233300000</v>
      </c>
      <c r="E9516" t="s">
        <v>1021</v>
      </c>
      <c r="F9516" t="s">
        <v>9753</v>
      </c>
      <c r="G9516" s="4">
        <v>95242996</v>
      </c>
      <c r="H9516" t="s">
        <v>10026</v>
      </c>
      <c r="I9516" s="2">
        <v>46211.750891203701</v>
      </c>
      <c r="J9516" s="4">
        <v>50000000</v>
      </c>
      <c r="K9516" s="4">
        <v>1</v>
      </c>
      <c r="L9516" s="5">
        <v>233.3</v>
      </c>
      <c r="M9516" s="5">
        <v>95.242996000000005</v>
      </c>
      <c r="N9516" s="5">
        <v>50</v>
      </c>
      <c r="O9516" s="5" t="str">
        <f t="shared" si="148"/>
        <v>1</v>
      </c>
      <c r="P9516" s="5" t="s">
        <v>10562</v>
      </c>
      <c r="Q9516" s="5" t="s">
        <v>11698</v>
      </c>
    </row>
    <row r="9517" spans="1:17" x14ac:dyDescent="0.25">
      <c r="A9517">
        <v>65397</v>
      </c>
      <c r="B9517" t="s">
        <v>30</v>
      </c>
      <c r="C9517" s="7">
        <v>46211.792511574073</v>
      </c>
      <c r="D9517" s="4">
        <v>233300000</v>
      </c>
      <c r="E9517" t="s">
        <v>1021</v>
      </c>
      <c r="F9517" t="s">
        <v>9753</v>
      </c>
      <c r="G9517" s="4">
        <v>95242996</v>
      </c>
      <c r="H9517" t="s">
        <v>10027</v>
      </c>
      <c r="I9517" s="2">
        <v>46211.750891203701</v>
      </c>
      <c r="J9517" s="4">
        <v>50000000</v>
      </c>
      <c r="K9517" s="4">
        <v>1</v>
      </c>
      <c r="L9517" s="5">
        <v>233.3</v>
      </c>
      <c r="M9517" s="5">
        <v>95.242996000000005</v>
      </c>
      <c r="N9517" s="5">
        <v>50</v>
      </c>
      <c r="O9517" s="5" t="str">
        <f t="shared" si="148"/>
        <v>1</v>
      </c>
      <c r="P9517" s="5" t="s">
        <v>10562</v>
      </c>
      <c r="Q9517" s="5" t="s">
        <v>11698</v>
      </c>
    </row>
    <row r="9518" spans="1:17" x14ac:dyDescent="0.25">
      <c r="A9518">
        <v>65398</v>
      </c>
      <c r="B9518" t="s">
        <v>30</v>
      </c>
      <c r="C9518" s="7">
        <v>46211.792523148149</v>
      </c>
      <c r="D9518" s="4">
        <v>233400000</v>
      </c>
      <c r="E9518" t="s">
        <v>1021</v>
      </c>
      <c r="F9518" t="s">
        <v>9753</v>
      </c>
      <c r="G9518" s="4">
        <v>95242996</v>
      </c>
      <c r="H9518" t="s">
        <v>10028</v>
      </c>
      <c r="I9518" s="2">
        <v>46211.750891203701</v>
      </c>
      <c r="J9518" s="4">
        <v>50000000</v>
      </c>
      <c r="K9518" s="4">
        <v>1</v>
      </c>
      <c r="L9518" s="5">
        <v>233.4</v>
      </c>
      <c r="M9518" s="5">
        <v>95.242996000000005</v>
      </c>
      <c r="N9518" s="5">
        <v>50</v>
      </c>
      <c r="O9518" s="5" t="str">
        <f t="shared" si="148"/>
        <v>1</v>
      </c>
      <c r="P9518" s="5" t="s">
        <v>10562</v>
      </c>
      <c r="Q9518" s="5" t="s">
        <v>11698</v>
      </c>
    </row>
    <row r="9519" spans="1:17" x14ac:dyDescent="0.25">
      <c r="A9519">
        <v>65399</v>
      </c>
      <c r="B9519" t="s">
        <v>30</v>
      </c>
      <c r="C9519" s="7">
        <v>46211.792534722219</v>
      </c>
      <c r="D9519" s="4">
        <v>233400000</v>
      </c>
      <c r="E9519" t="s">
        <v>1021</v>
      </c>
      <c r="F9519" t="s">
        <v>9753</v>
      </c>
      <c r="G9519" s="4">
        <v>95242996</v>
      </c>
      <c r="H9519" t="s">
        <v>10029</v>
      </c>
      <c r="I9519" s="2">
        <v>46211.750891203701</v>
      </c>
      <c r="J9519" s="4">
        <v>50000000</v>
      </c>
      <c r="K9519" s="4">
        <v>1</v>
      </c>
      <c r="L9519" s="5">
        <v>233.4</v>
      </c>
      <c r="M9519" s="5">
        <v>95.242996000000005</v>
      </c>
      <c r="N9519" s="5">
        <v>50</v>
      </c>
      <c r="O9519" s="5" t="str">
        <f t="shared" si="148"/>
        <v>1</v>
      </c>
      <c r="P9519" s="5" t="s">
        <v>10562</v>
      </c>
      <c r="Q9519" s="5" t="s">
        <v>11698</v>
      </c>
    </row>
    <row r="9520" spans="1:17" x14ac:dyDescent="0.25">
      <c r="A9520">
        <v>65400</v>
      </c>
      <c r="B9520" t="s">
        <v>30</v>
      </c>
      <c r="C9520" s="7">
        <v>46211.792546296296</v>
      </c>
      <c r="D9520" s="4">
        <v>233300000</v>
      </c>
      <c r="E9520" t="s">
        <v>1021</v>
      </c>
      <c r="F9520" t="s">
        <v>9751</v>
      </c>
      <c r="G9520" s="4">
        <v>95242996</v>
      </c>
      <c r="H9520" t="s">
        <v>10030</v>
      </c>
      <c r="I9520" s="2">
        <v>46211.750891203701</v>
      </c>
      <c r="J9520" s="4">
        <v>50000000</v>
      </c>
      <c r="K9520" s="4">
        <v>1</v>
      </c>
      <c r="L9520" s="5">
        <v>233.3</v>
      </c>
      <c r="M9520" s="5">
        <v>95.242996000000005</v>
      </c>
      <c r="N9520" s="5">
        <v>50</v>
      </c>
      <c r="O9520" s="5" t="str">
        <f t="shared" si="148"/>
        <v>1</v>
      </c>
      <c r="P9520" s="5" t="s">
        <v>10562</v>
      </c>
      <c r="Q9520" s="5" t="s">
        <v>11697</v>
      </c>
    </row>
    <row r="9521" spans="1:17" x14ac:dyDescent="0.25">
      <c r="A9521">
        <v>65401</v>
      </c>
      <c r="B9521" t="s">
        <v>30</v>
      </c>
      <c r="C9521" s="7">
        <v>46211.792557870373</v>
      </c>
      <c r="D9521" s="4">
        <v>233300000</v>
      </c>
      <c r="E9521" t="s">
        <v>1021</v>
      </c>
      <c r="F9521" t="s">
        <v>9751</v>
      </c>
      <c r="G9521" s="4">
        <v>95242996</v>
      </c>
      <c r="H9521" t="s">
        <v>10031</v>
      </c>
      <c r="I9521" s="2">
        <v>46211.750891203701</v>
      </c>
      <c r="J9521" s="4">
        <v>50000000</v>
      </c>
      <c r="K9521" s="4">
        <v>1</v>
      </c>
      <c r="L9521" s="5">
        <v>233.3</v>
      </c>
      <c r="M9521" s="5">
        <v>95.242996000000005</v>
      </c>
      <c r="N9521" s="5">
        <v>50</v>
      </c>
      <c r="O9521" s="5" t="str">
        <f t="shared" si="148"/>
        <v>1</v>
      </c>
      <c r="P9521" s="5" t="s">
        <v>10562</v>
      </c>
      <c r="Q9521" s="5" t="s">
        <v>11697</v>
      </c>
    </row>
    <row r="9522" spans="1:17" x14ac:dyDescent="0.25">
      <c r="A9522">
        <v>65402</v>
      </c>
      <c r="B9522" t="s">
        <v>30</v>
      </c>
      <c r="C9522" s="7">
        <v>46211.792569444442</v>
      </c>
      <c r="D9522" s="4">
        <v>233200000</v>
      </c>
      <c r="E9522" t="s">
        <v>1021</v>
      </c>
      <c r="F9522" t="s">
        <v>9751</v>
      </c>
      <c r="G9522" s="4">
        <v>95242996</v>
      </c>
      <c r="H9522" t="s">
        <v>10032</v>
      </c>
      <c r="I9522" s="2">
        <v>46211.751006944447</v>
      </c>
      <c r="J9522" s="4">
        <v>50000000</v>
      </c>
      <c r="K9522" s="4">
        <v>1</v>
      </c>
      <c r="L9522" s="5">
        <v>233.2</v>
      </c>
      <c r="M9522" s="5">
        <v>95.242996000000005</v>
      </c>
      <c r="N9522" s="5">
        <v>50</v>
      </c>
      <c r="O9522" s="5" t="str">
        <f t="shared" si="148"/>
        <v>1</v>
      </c>
      <c r="P9522" s="5" t="s">
        <v>10562</v>
      </c>
      <c r="Q9522" s="5" t="s">
        <v>11697</v>
      </c>
    </row>
    <row r="9523" spans="1:17" x14ac:dyDescent="0.25">
      <c r="A9523">
        <v>65403</v>
      </c>
      <c r="B9523" t="s">
        <v>30</v>
      </c>
      <c r="C9523" s="7">
        <v>46211.792581018519</v>
      </c>
      <c r="D9523" s="4">
        <v>233300000</v>
      </c>
      <c r="E9523" t="s">
        <v>1021</v>
      </c>
      <c r="F9523" t="s">
        <v>9751</v>
      </c>
      <c r="G9523" s="4">
        <v>95242996</v>
      </c>
      <c r="H9523" t="s">
        <v>10033</v>
      </c>
      <c r="I9523" s="2">
        <v>46211.751006944447</v>
      </c>
      <c r="J9523" s="4">
        <v>50000000</v>
      </c>
      <c r="K9523" s="4">
        <v>1</v>
      </c>
      <c r="L9523" s="5">
        <v>233.3</v>
      </c>
      <c r="M9523" s="5">
        <v>95.242996000000005</v>
      </c>
      <c r="N9523" s="5">
        <v>50</v>
      </c>
      <c r="O9523" s="5" t="str">
        <f t="shared" si="148"/>
        <v>1</v>
      </c>
      <c r="P9523" s="5" t="s">
        <v>10562</v>
      </c>
      <c r="Q9523" s="5" t="s">
        <v>11697</v>
      </c>
    </row>
    <row r="9524" spans="1:17" x14ac:dyDescent="0.25">
      <c r="A9524">
        <v>65404</v>
      </c>
      <c r="B9524" t="s">
        <v>30</v>
      </c>
      <c r="C9524" s="7">
        <v>46211.792592592596</v>
      </c>
      <c r="D9524" s="4">
        <v>233300000</v>
      </c>
      <c r="E9524" t="s">
        <v>1021</v>
      </c>
      <c r="F9524" t="s">
        <v>9751</v>
      </c>
      <c r="G9524" s="4">
        <v>95242996</v>
      </c>
      <c r="H9524" t="s">
        <v>10034</v>
      </c>
      <c r="I9524" s="2">
        <v>46211.751006944447</v>
      </c>
      <c r="J9524" s="4">
        <v>50000000</v>
      </c>
      <c r="K9524" s="4">
        <v>1</v>
      </c>
      <c r="L9524" s="5">
        <v>233.3</v>
      </c>
      <c r="M9524" s="5">
        <v>95.242996000000005</v>
      </c>
      <c r="N9524" s="5">
        <v>50</v>
      </c>
      <c r="O9524" s="5" t="str">
        <f t="shared" si="148"/>
        <v>1</v>
      </c>
      <c r="P9524" s="5" t="s">
        <v>10562</v>
      </c>
      <c r="Q9524" s="5" t="s">
        <v>11697</v>
      </c>
    </row>
    <row r="9525" spans="1:17" x14ac:dyDescent="0.25">
      <c r="A9525">
        <v>65405</v>
      </c>
      <c r="B9525" t="s">
        <v>30</v>
      </c>
      <c r="C9525" s="7">
        <v>46211.792604166665</v>
      </c>
      <c r="D9525" s="4">
        <v>233300000</v>
      </c>
      <c r="E9525" t="s">
        <v>1021</v>
      </c>
      <c r="F9525" t="s">
        <v>9753</v>
      </c>
      <c r="G9525" s="4">
        <v>95242996</v>
      </c>
      <c r="H9525" t="s">
        <v>10035</v>
      </c>
      <c r="I9525" s="2">
        <v>46211.751006944447</v>
      </c>
      <c r="J9525" s="4">
        <v>50000000</v>
      </c>
      <c r="K9525" s="4">
        <v>1</v>
      </c>
      <c r="L9525" s="5">
        <v>233.3</v>
      </c>
      <c r="M9525" s="5">
        <v>95.242996000000005</v>
      </c>
      <c r="N9525" s="5">
        <v>50</v>
      </c>
      <c r="O9525" s="5" t="str">
        <f t="shared" si="148"/>
        <v>1</v>
      </c>
      <c r="P9525" s="5" t="s">
        <v>10562</v>
      </c>
      <c r="Q9525" s="5" t="s">
        <v>11698</v>
      </c>
    </row>
    <row r="9526" spans="1:17" x14ac:dyDescent="0.25">
      <c r="A9526">
        <v>65406</v>
      </c>
      <c r="B9526" t="s">
        <v>30</v>
      </c>
      <c r="C9526" s="7">
        <v>46211.792615740742</v>
      </c>
      <c r="D9526" s="4">
        <v>233400000</v>
      </c>
      <c r="E9526" t="s">
        <v>1021</v>
      </c>
      <c r="F9526" t="s">
        <v>9753</v>
      </c>
      <c r="G9526" s="4">
        <v>95242996</v>
      </c>
      <c r="H9526" t="s">
        <v>10036</v>
      </c>
      <c r="I9526" s="2">
        <v>46211.751006944447</v>
      </c>
      <c r="J9526" s="4">
        <v>50000000</v>
      </c>
      <c r="K9526" s="4">
        <v>1</v>
      </c>
      <c r="L9526" s="5">
        <v>233.4</v>
      </c>
      <c r="M9526" s="5">
        <v>95.242996000000005</v>
      </c>
      <c r="N9526" s="5">
        <v>50</v>
      </c>
      <c r="O9526" s="5" t="str">
        <f t="shared" si="148"/>
        <v>1</v>
      </c>
      <c r="P9526" s="5" t="s">
        <v>10562</v>
      </c>
      <c r="Q9526" s="5" t="s">
        <v>11698</v>
      </c>
    </row>
    <row r="9527" spans="1:17" x14ac:dyDescent="0.25">
      <c r="A9527">
        <v>65407</v>
      </c>
      <c r="B9527" t="s">
        <v>30</v>
      </c>
      <c r="C9527" s="7">
        <v>46211.792627314811</v>
      </c>
      <c r="D9527" s="4">
        <v>233500000</v>
      </c>
      <c r="E9527" t="s">
        <v>1023</v>
      </c>
      <c r="F9527" t="s">
        <v>9757</v>
      </c>
      <c r="G9527" s="4">
        <v>95242996</v>
      </c>
      <c r="H9527" t="s">
        <v>10037</v>
      </c>
      <c r="I9527" s="2">
        <v>46211.751006944447</v>
      </c>
      <c r="J9527" s="4">
        <v>50000000</v>
      </c>
      <c r="K9527" s="4">
        <v>1</v>
      </c>
      <c r="L9527" s="5">
        <v>233.5</v>
      </c>
      <c r="M9527" s="5">
        <v>95.242996000000005</v>
      </c>
      <c r="N9527" s="5">
        <v>50</v>
      </c>
      <c r="O9527" s="5" t="str">
        <f t="shared" si="148"/>
        <v>1</v>
      </c>
      <c r="P9527" s="5" t="s">
        <v>10784</v>
      </c>
      <c r="Q9527" s="5" t="s">
        <v>11699</v>
      </c>
    </row>
    <row r="9528" spans="1:17" x14ac:dyDescent="0.25">
      <c r="A9528">
        <v>65408</v>
      </c>
      <c r="B9528" t="s">
        <v>30</v>
      </c>
      <c r="C9528" s="7">
        <v>46211.792638888888</v>
      </c>
      <c r="D9528" s="4">
        <v>233500000</v>
      </c>
      <c r="E9528" t="s">
        <v>1023</v>
      </c>
      <c r="F9528" t="s">
        <v>9757</v>
      </c>
      <c r="G9528" s="4">
        <v>95242996</v>
      </c>
      <c r="H9528" t="s">
        <v>10038</v>
      </c>
      <c r="I9528" s="2">
        <v>46211.751006944447</v>
      </c>
      <c r="J9528" s="4">
        <v>50000000</v>
      </c>
      <c r="K9528" s="4">
        <v>1</v>
      </c>
      <c r="L9528" s="5">
        <v>233.5</v>
      </c>
      <c r="M9528" s="5">
        <v>95.242996000000005</v>
      </c>
      <c r="N9528" s="5">
        <v>50</v>
      </c>
      <c r="O9528" s="5" t="str">
        <f t="shared" si="148"/>
        <v>1</v>
      </c>
      <c r="P9528" s="5" t="s">
        <v>10784</v>
      </c>
      <c r="Q9528" s="5" t="s">
        <v>11699</v>
      </c>
    </row>
    <row r="9529" spans="1:17" x14ac:dyDescent="0.25">
      <c r="A9529">
        <v>65409</v>
      </c>
      <c r="B9529" t="s">
        <v>30</v>
      </c>
      <c r="C9529" s="7">
        <v>46211.792650462965</v>
      </c>
      <c r="D9529" s="4">
        <v>233600000</v>
      </c>
      <c r="E9529" t="s">
        <v>1021</v>
      </c>
      <c r="F9529" t="s">
        <v>9753</v>
      </c>
      <c r="G9529" s="4">
        <v>95242996</v>
      </c>
      <c r="H9529" t="s">
        <v>10039</v>
      </c>
      <c r="I9529" s="2">
        <v>46211.751006944447</v>
      </c>
      <c r="J9529" s="4">
        <v>50000000</v>
      </c>
      <c r="K9529" s="4">
        <v>1</v>
      </c>
      <c r="L9529" s="5">
        <v>233.6</v>
      </c>
      <c r="M9529" s="5">
        <v>95.242996000000005</v>
      </c>
      <c r="N9529" s="5">
        <v>50</v>
      </c>
      <c r="O9529" s="5" t="str">
        <f t="shared" si="148"/>
        <v>1</v>
      </c>
      <c r="P9529" s="5" t="s">
        <v>10562</v>
      </c>
      <c r="Q9529" s="5" t="s">
        <v>11698</v>
      </c>
    </row>
    <row r="9530" spans="1:17" x14ac:dyDescent="0.25">
      <c r="A9530">
        <v>65410</v>
      </c>
      <c r="B9530" t="s">
        <v>30</v>
      </c>
      <c r="C9530" s="7">
        <v>46211.792662037034</v>
      </c>
      <c r="D9530" s="4">
        <v>233700000</v>
      </c>
      <c r="E9530" t="s">
        <v>1021</v>
      </c>
      <c r="F9530" t="s">
        <v>9757</v>
      </c>
      <c r="G9530" s="4">
        <v>95242996</v>
      </c>
      <c r="H9530" t="s">
        <v>10040</v>
      </c>
      <c r="I9530" s="2">
        <v>46211.751006944447</v>
      </c>
      <c r="J9530" s="4">
        <v>50000000</v>
      </c>
      <c r="K9530" s="4">
        <v>1</v>
      </c>
      <c r="L9530" s="5">
        <v>233.7</v>
      </c>
      <c r="M9530" s="5">
        <v>95.242996000000005</v>
      </c>
      <c r="N9530" s="5">
        <v>50</v>
      </c>
      <c r="O9530" s="5" t="str">
        <f t="shared" si="148"/>
        <v>1</v>
      </c>
      <c r="P9530" s="5" t="s">
        <v>10562</v>
      </c>
      <c r="Q9530" s="5" t="s">
        <v>11699</v>
      </c>
    </row>
    <row r="9531" spans="1:17" x14ac:dyDescent="0.25">
      <c r="A9531">
        <v>65411</v>
      </c>
      <c r="B9531" t="s">
        <v>30</v>
      </c>
      <c r="C9531" s="7">
        <v>46211.792673611111</v>
      </c>
      <c r="D9531" s="4">
        <v>233700000</v>
      </c>
      <c r="E9531" t="s">
        <v>1023</v>
      </c>
      <c r="F9531" t="s">
        <v>9934</v>
      </c>
      <c r="G9531" s="4">
        <v>95242996</v>
      </c>
      <c r="H9531" t="s">
        <v>10041</v>
      </c>
      <c r="I9531" s="2">
        <v>46211.751006944447</v>
      </c>
      <c r="J9531" s="4">
        <v>50000000</v>
      </c>
      <c r="K9531" s="4">
        <v>1</v>
      </c>
      <c r="L9531" s="5">
        <v>233.7</v>
      </c>
      <c r="M9531" s="5">
        <v>95.242996000000005</v>
      </c>
      <c r="N9531" s="5">
        <v>50</v>
      </c>
      <c r="O9531" s="5" t="str">
        <f t="shared" si="148"/>
        <v>1</v>
      </c>
      <c r="P9531" s="5" t="s">
        <v>10784</v>
      </c>
      <c r="Q9531" s="5" t="s">
        <v>11701</v>
      </c>
    </row>
    <row r="9532" spans="1:17" x14ac:dyDescent="0.25">
      <c r="A9532">
        <v>65412</v>
      </c>
      <c r="B9532" t="s">
        <v>30</v>
      </c>
      <c r="C9532" s="7">
        <v>46211.792685185188</v>
      </c>
      <c r="D9532" s="4">
        <v>233600000</v>
      </c>
      <c r="E9532" t="s">
        <v>1023</v>
      </c>
      <c r="F9532" t="s">
        <v>9757</v>
      </c>
      <c r="G9532" s="4">
        <v>95242996</v>
      </c>
      <c r="H9532" t="s">
        <v>10042</v>
      </c>
      <c r="I9532" s="2">
        <v>46211.751122685186</v>
      </c>
      <c r="J9532" s="4">
        <v>50000000</v>
      </c>
      <c r="K9532" s="4">
        <v>1</v>
      </c>
      <c r="L9532" s="5">
        <v>233.6</v>
      </c>
      <c r="M9532" s="5">
        <v>95.242996000000005</v>
      </c>
      <c r="N9532" s="5">
        <v>50</v>
      </c>
      <c r="O9532" s="5" t="str">
        <f t="shared" si="148"/>
        <v>1</v>
      </c>
      <c r="P9532" s="5" t="s">
        <v>10784</v>
      </c>
      <c r="Q9532" s="5" t="s">
        <v>11699</v>
      </c>
    </row>
    <row r="9533" spans="1:17" x14ac:dyDescent="0.25">
      <c r="A9533">
        <v>65413</v>
      </c>
      <c r="B9533" t="s">
        <v>30</v>
      </c>
      <c r="C9533" s="7">
        <v>46211.792696759258</v>
      </c>
      <c r="D9533" s="4">
        <v>233600000</v>
      </c>
      <c r="E9533" t="s">
        <v>1023</v>
      </c>
      <c r="F9533" t="s">
        <v>9757</v>
      </c>
      <c r="G9533" s="4">
        <v>95242996</v>
      </c>
      <c r="H9533" t="s">
        <v>10043</v>
      </c>
      <c r="I9533" s="2">
        <v>46211.751122685186</v>
      </c>
      <c r="J9533" s="4">
        <v>50000000</v>
      </c>
      <c r="K9533" s="4">
        <v>1</v>
      </c>
      <c r="L9533" s="5">
        <v>233.6</v>
      </c>
      <c r="M9533" s="5">
        <v>95.242996000000005</v>
      </c>
      <c r="N9533" s="5">
        <v>50</v>
      </c>
      <c r="O9533" s="5" t="str">
        <f t="shared" si="148"/>
        <v>1</v>
      </c>
      <c r="P9533" s="5" t="s">
        <v>10784</v>
      </c>
      <c r="Q9533" s="5" t="s">
        <v>11699</v>
      </c>
    </row>
    <row r="9534" spans="1:17" x14ac:dyDescent="0.25">
      <c r="A9534">
        <v>65414</v>
      </c>
      <c r="B9534" t="s">
        <v>30</v>
      </c>
      <c r="C9534" s="7">
        <v>46211.792708333334</v>
      </c>
      <c r="D9534" s="4">
        <v>233600000</v>
      </c>
      <c r="E9534" t="s">
        <v>1023</v>
      </c>
      <c r="F9534" t="s">
        <v>9766</v>
      </c>
      <c r="G9534" s="4">
        <v>95242996</v>
      </c>
      <c r="H9534" t="s">
        <v>10044</v>
      </c>
      <c r="I9534" s="2">
        <v>46211.751122685186</v>
      </c>
      <c r="J9534" s="4">
        <v>50000000</v>
      </c>
      <c r="K9534" s="4">
        <v>1</v>
      </c>
      <c r="L9534" s="5">
        <v>233.6</v>
      </c>
      <c r="M9534" s="5">
        <v>95.242996000000005</v>
      </c>
      <c r="N9534" s="5">
        <v>50</v>
      </c>
      <c r="O9534" s="5" t="str">
        <f t="shared" si="148"/>
        <v>1</v>
      </c>
      <c r="P9534" s="5" t="s">
        <v>10784</v>
      </c>
      <c r="Q9534" s="5" t="s">
        <v>11700</v>
      </c>
    </row>
    <row r="9535" spans="1:17" x14ac:dyDescent="0.25">
      <c r="A9535">
        <v>65415</v>
      </c>
      <c r="B9535" t="s">
        <v>30</v>
      </c>
      <c r="C9535" s="7">
        <v>46211.792719907404</v>
      </c>
      <c r="D9535" s="4">
        <v>233500000</v>
      </c>
      <c r="E9535" t="s">
        <v>1023</v>
      </c>
      <c r="F9535" t="s">
        <v>9757</v>
      </c>
      <c r="G9535" s="4">
        <v>95242996</v>
      </c>
      <c r="H9535" t="s">
        <v>10045</v>
      </c>
      <c r="I9535" s="2">
        <v>46211.751122685186</v>
      </c>
      <c r="J9535" s="4">
        <v>50000000</v>
      </c>
      <c r="K9535" s="4">
        <v>1</v>
      </c>
      <c r="L9535" s="5">
        <v>233.5</v>
      </c>
      <c r="M9535" s="5">
        <v>95.242996000000005</v>
      </c>
      <c r="N9535" s="5">
        <v>50</v>
      </c>
      <c r="O9535" s="5" t="str">
        <f t="shared" si="148"/>
        <v>1</v>
      </c>
      <c r="P9535" s="5" t="s">
        <v>10784</v>
      </c>
      <c r="Q9535" s="5" t="s">
        <v>11699</v>
      </c>
    </row>
    <row r="9536" spans="1:17" x14ac:dyDescent="0.25">
      <c r="A9536">
        <v>65416</v>
      </c>
      <c r="B9536" t="s">
        <v>30</v>
      </c>
      <c r="C9536" s="7">
        <v>46211.792731481481</v>
      </c>
      <c r="D9536" s="4">
        <v>233400000</v>
      </c>
      <c r="E9536" t="s">
        <v>1021</v>
      </c>
      <c r="F9536" t="s">
        <v>9751</v>
      </c>
      <c r="G9536" s="4">
        <v>95242996</v>
      </c>
      <c r="H9536" t="s">
        <v>10046</v>
      </c>
      <c r="I9536" s="2">
        <v>46211.751122685186</v>
      </c>
      <c r="J9536" s="4">
        <v>50000000</v>
      </c>
      <c r="K9536" s="4">
        <v>1</v>
      </c>
      <c r="L9536" s="5">
        <v>233.4</v>
      </c>
      <c r="M9536" s="5">
        <v>95.242996000000005</v>
      </c>
      <c r="N9536" s="5">
        <v>50</v>
      </c>
      <c r="O9536" s="5" t="str">
        <f t="shared" si="148"/>
        <v>1</v>
      </c>
      <c r="P9536" s="5" t="s">
        <v>10562</v>
      </c>
      <c r="Q9536" s="5" t="s">
        <v>11697</v>
      </c>
    </row>
    <row r="9537" spans="1:17" x14ac:dyDescent="0.25">
      <c r="A9537">
        <v>65417</v>
      </c>
      <c r="B9537" t="s">
        <v>30</v>
      </c>
      <c r="C9537" s="7">
        <v>46211.792743055557</v>
      </c>
      <c r="D9537" s="4">
        <v>233400000</v>
      </c>
      <c r="E9537" t="s">
        <v>1021</v>
      </c>
      <c r="F9537" t="s">
        <v>9751</v>
      </c>
      <c r="G9537" s="4">
        <v>95242996</v>
      </c>
      <c r="H9537" t="s">
        <v>10047</v>
      </c>
      <c r="I9537" s="2">
        <v>46211.751122685186</v>
      </c>
      <c r="J9537" s="4">
        <v>50000000</v>
      </c>
      <c r="K9537" s="4">
        <v>1</v>
      </c>
      <c r="L9537" s="5">
        <v>233.4</v>
      </c>
      <c r="M9537" s="5">
        <v>95.242996000000005</v>
      </c>
      <c r="N9537" s="5">
        <v>50</v>
      </c>
      <c r="O9537" s="5" t="str">
        <f t="shared" si="148"/>
        <v>1</v>
      </c>
      <c r="P9537" s="5" t="s">
        <v>10562</v>
      </c>
      <c r="Q9537" s="5" t="s">
        <v>11697</v>
      </c>
    </row>
    <row r="9538" spans="1:17" x14ac:dyDescent="0.25">
      <c r="A9538">
        <v>65418</v>
      </c>
      <c r="B9538" t="s">
        <v>30</v>
      </c>
      <c r="C9538" s="7">
        <v>46211.792754629627</v>
      </c>
      <c r="D9538" s="4">
        <v>233400000</v>
      </c>
      <c r="E9538" t="s">
        <v>1021</v>
      </c>
      <c r="F9538" t="s">
        <v>9753</v>
      </c>
      <c r="G9538" s="4">
        <v>95242996</v>
      </c>
      <c r="H9538" t="s">
        <v>10048</v>
      </c>
      <c r="I9538" s="2">
        <v>46211.751122685186</v>
      </c>
      <c r="J9538" s="4">
        <v>50000000</v>
      </c>
      <c r="K9538" s="4">
        <v>1</v>
      </c>
      <c r="L9538" s="5">
        <v>233.4</v>
      </c>
      <c r="M9538" s="5">
        <v>95.242996000000005</v>
      </c>
      <c r="N9538" s="5">
        <v>50</v>
      </c>
      <c r="O9538" s="5" t="str">
        <f t="shared" si="148"/>
        <v>1</v>
      </c>
      <c r="P9538" s="5" t="s">
        <v>10562</v>
      </c>
      <c r="Q9538" s="5" t="s">
        <v>11698</v>
      </c>
    </row>
    <row r="9539" spans="1:17" x14ac:dyDescent="0.25">
      <c r="A9539">
        <v>65419</v>
      </c>
      <c r="B9539" t="s">
        <v>30</v>
      </c>
      <c r="C9539" s="7">
        <v>46211.792766203704</v>
      </c>
      <c r="D9539" s="4">
        <v>233500000</v>
      </c>
      <c r="E9539" t="s">
        <v>1021</v>
      </c>
      <c r="F9539" t="s">
        <v>9753</v>
      </c>
      <c r="G9539" s="4">
        <v>95242996</v>
      </c>
      <c r="H9539" t="s">
        <v>10049</v>
      </c>
      <c r="I9539" s="2">
        <v>46211.751122685186</v>
      </c>
      <c r="J9539" s="4">
        <v>50000000</v>
      </c>
      <c r="K9539" s="4">
        <v>1</v>
      </c>
      <c r="L9539" s="5">
        <v>233.5</v>
      </c>
      <c r="M9539" s="5">
        <v>95.242996000000005</v>
      </c>
      <c r="N9539" s="5">
        <v>50</v>
      </c>
      <c r="O9539" s="5" t="str">
        <f t="shared" ref="O9539:O9602" si="149">SUBSTITUTE(K9539,".",",")</f>
        <v>1</v>
      </c>
      <c r="P9539" s="5" t="s">
        <v>10562</v>
      </c>
      <c r="Q9539" s="5" t="s">
        <v>11698</v>
      </c>
    </row>
    <row r="9540" spans="1:17" x14ac:dyDescent="0.25">
      <c r="A9540">
        <v>65420</v>
      </c>
      <c r="B9540" t="s">
        <v>30</v>
      </c>
      <c r="C9540" s="7">
        <v>46211.79277777778</v>
      </c>
      <c r="D9540" s="4">
        <v>233500000</v>
      </c>
      <c r="E9540" t="s">
        <v>1021</v>
      </c>
      <c r="F9540" t="s">
        <v>9753</v>
      </c>
      <c r="G9540" s="4">
        <v>95242996</v>
      </c>
      <c r="H9540" t="s">
        <v>10050</v>
      </c>
      <c r="I9540" s="2">
        <v>46211.751122685186</v>
      </c>
      <c r="J9540" s="4">
        <v>50000000</v>
      </c>
      <c r="K9540" s="4">
        <v>1</v>
      </c>
      <c r="L9540" s="5">
        <v>233.5</v>
      </c>
      <c r="M9540" s="5">
        <v>95.242996000000005</v>
      </c>
      <c r="N9540" s="5">
        <v>50</v>
      </c>
      <c r="O9540" s="5" t="str">
        <f t="shared" si="149"/>
        <v>1</v>
      </c>
      <c r="P9540" s="5" t="s">
        <v>10562</v>
      </c>
      <c r="Q9540" s="5" t="s">
        <v>11698</v>
      </c>
    </row>
    <row r="9541" spans="1:17" x14ac:dyDescent="0.25">
      <c r="A9541">
        <v>65421</v>
      </c>
      <c r="B9541" t="s">
        <v>30</v>
      </c>
      <c r="C9541" s="7">
        <v>46211.79278935185</v>
      </c>
      <c r="D9541" s="4">
        <v>233500000</v>
      </c>
      <c r="E9541" t="s">
        <v>1021</v>
      </c>
      <c r="F9541" t="s">
        <v>9749</v>
      </c>
      <c r="G9541" s="4">
        <v>95242996</v>
      </c>
      <c r="H9541" t="s">
        <v>10051</v>
      </c>
      <c r="I9541" s="2">
        <v>46211.751122685186</v>
      </c>
      <c r="J9541" s="4">
        <v>50000000</v>
      </c>
      <c r="K9541" s="4">
        <v>1</v>
      </c>
      <c r="L9541" s="5">
        <v>233.5</v>
      </c>
      <c r="M9541" s="5">
        <v>95.242996000000005</v>
      </c>
      <c r="N9541" s="5">
        <v>50</v>
      </c>
      <c r="O9541" s="5" t="str">
        <f t="shared" si="149"/>
        <v>1</v>
      </c>
      <c r="P9541" s="5" t="s">
        <v>10562</v>
      </c>
      <c r="Q9541" s="5" t="s">
        <v>11696</v>
      </c>
    </row>
    <row r="9542" spans="1:17" x14ac:dyDescent="0.25">
      <c r="A9542">
        <v>65422</v>
      </c>
      <c r="B9542" t="s">
        <v>30</v>
      </c>
      <c r="C9542" s="7">
        <v>46211.792800925927</v>
      </c>
      <c r="D9542" s="4">
        <v>233500000</v>
      </c>
      <c r="E9542" t="s">
        <v>1021</v>
      </c>
      <c r="F9542" t="s">
        <v>9749</v>
      </c>
      <c r="G9542" s="4">
        <v>95242996</v>
      </c>
      <c r="H9542" t="s">
        <v>10052</v>
      </c>
      <c r="I9542" s="2">
        <v>46211.751238425924</v>
      </c>
      <c r="J9542" s="4">
        <v>50000000</v>
      </c>
      <c r="K9542" s="4">
        <v>1</v>
      </c>
      <c r="L9542" s="5">
        <v>233.5</v>
      </c>
      <c r="M9542" s="5">
        <v>95.242996000000005</v>
      </c>
      <c r="N9542" s="5">
        <v>50</v>
      </c>
      <c r="O9542" s="5" t="str">
        <f t="shared" si="149"/>
        <v>1</v>
      </c>
      <c r="P9542" s="5" t="s">
        <v>10562</v>
      </c>
      <c r="Q9542" s="5" t="s">
        <v>11696</v>
      </c>
    </row>
    <row r="9543" spans="1:17" x14ac:dyDescent="0.25">
      <c r="A9543">
        <v>65423</v>
      </c>
      <c r="B9543" t="s">
        <v>30</v>
      </c>
      <c r="C9543" s="7">
        <v>46211.792812500003</v>
      </c>
      <c r="D9543" s="4">
        <v>233400000</v>
      </c>
      <c r="E9543" t="s">
        <v>1021</v>
      </c>
      <c r="F9543" t="s">
        <v>9753</v>
      </c>
      <c r="G9543" s="4">
        <v>95242996</v>
      </c>
      <c r="H9543" t="s">
        <v>10053</v>
      </c>
      <c r="I9543" s="2">
        <v>46211.751238425924</v>
      </c>
      <c r="J9543" s="4">
        <v>50000000</v>
      </c>
      <c r="K9543" s="4">
        <v>1</v>
      </c>
      <c r="L9543" s="5">
        <v>233.4</v>
      </c>
      <c r="M9543" s="5">
        <v>95.242996000000005</v>
      </c>
      <c r="N9543" s="5">
        <v>50</v>
      </c>
      <c r="O9543" s="5" t="str">
        <f t="shared" si="149"/>
        <v>1</v>
      </c>
      <c r="P9543" s="5" t="s">
        <v>10562</v>
      </c>
      <c r="Q9543" s="5" t="s">
        <v>11698</v>
      </c>
    </row>
    <row r="9544" spans="1:17" x14ac:dyDescent="0.25">
      <c r="A9544">
        <v>65424</v>
      </c>
      <c r="B9544" t="s">
        <v>30</v>
      </c>
      <c r="C9544" s="7">
        <v>46211.792824074073</v>
      </c>
      <c r="D9544" s="4">
        <v>233400000</v>
      </c>
      <c r="E9544" t="s">
        <v>1023</v>
      </c>
      <c r="F9544" t="s">
        <v>9753</v>
      </c>
      <c r="G9544" s="4">
        <v>95242996</v>
      </c>
      <c r="H9544" t="s">
        <v>10054</v>
      </c>
      <c r="I9544" s="2">
        <v>46211.751238425924</v>
      </c>
      <c r="J9544" s="4">
        <v>50000000</v>
      </c>
      <c r="K9544" s="4">
        <v>1</v>
      </c>
      <c r="L9544" s="5">
        <v>233.4</v>
      </c>
      <c r="M9544" s="5">
        <v>95.242996000000005</v>
      </c>
      <c r="N9544" s="5">
        <v>50</v>
      </c>
      <c r="O9544" s="5" t="str">
        <f t="shared" si="149"/>
        <v>1</v>
      </c>
      <c r="P9544" s="5" t="s">
        <v>10784</v>
      </c>
      <c r="Q9544" s="5" t="s">
        <v>11698</v>
      </c>
    </row>
    <row r="9545" spans="1:17" x14ac:dyDescent="0.25">
      <c r="A9545">
        <v>65425</v>
      </c>
      <c r="B9545" t="s">
        <v>30</v>
      </c>
      <c r="C9545" s="7">
        <v>46211.79283564815</v>
      </c>
      <c r="D9545" s="4">
        <v>233400000</v>
      </c>
      <c r="E9545" t="s">
        <v>1023</v>
      </c>
      <c r="F9545" t="s">
        <v>9766</v>
      </c>
      <c r="G9545" s="4">
        <v>95242996</v>
      </c>
      <c r="H9545" t="s">
        <v>10055</v>
      </c>
      <c r="I9545" s="2">
        <v>46211.751238425924</v>
      </c>
      <c r="J9545" s="4">
        <v>50000000</v>
      </c>
      <c r="K9545" s="4">
        <v>1</v>
      </c>
      <c r="L9545" s="5">
        <v>233.4</v>
      </c>
      <c r="M9545" s="5">
        <v>95.242996000000005</v>
      </c>
      <c r="N9545" s="5">
        <v>50</v>
      </c>
      <c r="O9545" s="5" t="str">
        <f t="shared" si="149"/>
        <v>1</v>
      </c>
      <c r="P9545" s="5" t="s">
        <v>10784</v>
      </c>
      <c r="Q9545" s="5" t="s">
        <v>11700</v>
      </c>
    </row>
    <row r="9546" spans="1:17" x14ac:dyDescent="0.25">
      <c r="A9546">
        <v>65426</v>
      </c>
      <c r="B9546" t="s">
        <v>30</v>
      </c>
      <c r="C9546" s="7">
        <v>46211.792847222219</v>
      </c>
      <c r="D9546" s="4">
        <v>233400000</v>
      </c>
      <c r="E9546" t="s">
        <v>1021</v>
      </c>
      <c r="F9546" t="s">
        <v>9757</v>
      </c>
      <c r="G9546" s="4">
        <v>95242996</v>
      </c>
      <c r="H9546" t="s">
        <v>10056</v>
      </c>
      <c r="I9546" s="2">
        <v>46211.751238425924</v>
      </c>
      <c r="J9546" s="4">
        <v>50000000</v>
      </c>
      <c r="K9546" s="4">
        <v>1</v>
      </c>
      <c r="L9546" s="5">
        <v>233.4</v>
      </c>
      <c r="M9546" s="5">
        <v>95.242996000000005</v>
      </c>
      <c r="N9546" s="5">
        <v>50</v>
      </c>
      <c r="O9546" s="5" t="str">
        <f t="shared" si="149"/>
        <v>1</v>
      </c>
      <c r="P9546" s="5" t="s">
        <v>10562</v>
      </c>
      <c r="Q9546" s="5" t="s">
        <v>11699</v>
      </c>
    </row>
    <row r="9547" spans="1:17" x14ac:dyDescent="0.25">
      <c r="A9547">
        <v>65427</v>
      </c>
      <c r="B9547" t="s">
        <v>30</v>
      </c>
      <c r="C9547" s="7">
        <v>46211.792858796296</v>
      </c>
      <c r="D9547" s="4">
        <v>233500000</v>
      </c>
      <c r="E9547" t="s">
        <v>1021</v>
      </c>
      <c r="F9547" t="s">
        <v>9757</v>
      </c>
      <c r="G9547" s="4">
        <v>95242996</v>
      </c>
      <c r="H9547" t="s">
        <v>10057</v>
      </c>
      <c r="I9547" s="2">
        <v>46211.751238425924</v>
      </c>
      <c r="J9547" s="4">
        <v>50000000</v>
      </c>
      <c r="K9547" s="4">
        <v>1</v>
      </c>
      <c r="L9547" s="5">
        <v>233.5</v>
      </c>
      <c r="M9547" s="5">
        <v>95.242996000000005</v>
      </c>
      <c r="N9547" s="5">
        <v>50</v>
      </c>
      <c r="O9547" s="5" t="str">
        <f t="shared" si="149"/>
        <v>1</v>
      </c>
      <c r="P9547" s="5" t="s">
        <v>10562</v>
      </c>
      <c r="Q9547" s="5" t="s">
        <v>11699</v>
      </c>
    </row>
    <row r="9548" spans="1:17" x14ac:dyDescent="0.25">
      <c r="A9548">
        <v>65428</v>
      </c>
      <c r="B9548" t="s">
        <v>30</v>
      </c>
      <c r="C9548" s="7">
        <v>46211.792870370373</v>
      </c>
      <c r="D9548" s="4">
        <v>233500000</v>
      </c>
      <c r="E9548" t="s">
        <v>1011</v>
      </c>
      <c r="F9548" t="s">
        <v>9751</v>
      </c>
      <c r="G9548" s="4">
        <v>95242996</v>
      </c>
      <c r="H9548" t="s">
        <v>10058</v>
      </c>
      <c r="I9548" s="2">
        <v>46211.751238425924</v>
      </c>
      <c r="J9548" s="4">
        <v>50000000</v>
      </c>
      <c r="K9548" s="4">
        <v>1</v>
      </c>
      <c r="L9548" s="5">
        <v>233.5</v>
      </c>
      <c r="M9548" s="5">
        <v>95.242996000000005</v>
      </c>
      <c r="N9548" s="5">
        <v>50</v>
      </c>
      <c r="O9548" s="5" t="str">
        <f t="shared" si="149"/>
        <v>1</v>
      </c>
      <c r="P9548" s="5" t="s">
        <v>10778</v>
      </c>
      <c r="Q9548" s="5" t="s">
        <v>11697</v>
      </c>
    </row>
    <row r="9549" spans="1:17" x14ac:dyDescent="0.25">
      <c r="A9549">
        <v>65429</v>
      </c>
      <c r="B9549" t="s">
        <v>30</v>
      </c>
      <c r="C9549" s="7">
        <v>46211.792881944442</v>
      </c>
      <c r="D9549" s="4">
        <v>233600000</v>
      </c>
      <c r="E9549" t="s">
        <v>1023</v>
      </c>
      <c r="F9549" t="s">
        <v>9757</v>
      </c>
      <c r="G9549" s="4">
        <v>95242996</v>
      </c>
      <c r="H9549" t="s">
        <v>10059</v>
      </c>
      <c r="I9549" s="2">
        <v>46211.751238425924</v>
      </c>
      <c r="J9549" s="4">
        <v>50000000</v>
      </c>
      <c r="K9549" s="4">
        <v>1</v>
      </c>
      <c r="L9549" s="5">
        <v>233.6</v>
      </c>
      <c r="M9549" s="5">
        <v>95.242996000000005</v>
      </c>
      <c r="N9549" s="5">
        <v>50</v>
      </c>
      <c r="O9549" s="5" t="str">
        <f t="shared" si="149"/>
        <v>1</v>
      </c>
      <c r="P9549" s="5" t="s">
        <v>10784</v>
      </c>
      <c r="Q9549" s="5" t="s">
        <v>11699</v>
      </c>
    </row>
    <row r="9550" spans="1:17" x14ac:dyDescent="0.25">
      <c r="A9550">
        <v>65430</v>
      </c>
      <c r="B9550" t="s">
        <v>30</v>
      </c>
      <c r="C9550" s="7">
        <v>46211.792893518519</v>
      </c>
      <c r="D9550" s="4">
        <v>233700000</v>
      </c>
      <c r="E9550" t="s">
        <v>1021</v>
      </c>
      <c r="F9550" t="s">
        <v>9757</v>
      </c>
      <c r="G9550" s="4">
        <v>95242996</v>
      </c>
      <c r="H9550" t="s">
        <v>10060</v>
      </c>
      <c r="I9550" s="2">
        <v>46211.751238425924</v>
      </c>
      <c r="J9550" s="4">
        <v>50000000</v>
      </c>
      <c r="K9550" s="4">
        <v>1</v>
      </c>
      <c r="L9550" s="5">
        <v>233.7</v>
      </c>
      <c r="M9550" s="5">
        <v>95.242996000000005</v>
      </c>
      <c r="N9550" s="5">
        <v>50</v>
      </c>
      <c r="O9550" s="5" t="str">
        <f t="shared" si="149"/>
        <v>1</v>
      </c>
      <c r="P9550" s="5" t="s">
        <v>10562</v>
      </c>
      <c r="Q9550" s="5" t="s">
        <v>11699</v>
      </c>
    </row>
    <row r="9551" spans="1:17" x14ac:dyDescent="0.25">
      <c r="A9551">
        <v>65431</v>
      </c>
      <c r="B9551" t="s">
        <v>30</v>
      </c>
      <c r="C9551" s="7">
        <v>46211.792905092596</v>
      </c>
      <c r="D9551" s="4">
        <v>233700000</v>
      </c>
      <c r="E9551" t="s">
        <v>1021</v>
      </c>
      <c r="F9551" t="s">
        <v>9757</v>
      </c>
      <c r="G9551" s="4">
        <v>95242996</v>
      </c>
      <c r="H9551" t="s">
        <v>10061</v>
      </c>
      <c r="I9551" s="2">
        <v>46211.751238425924</v>
      </c>
      <c r="J9551" s="4">
        <v>50000000</v>
      </c>
      <c r="K9551" s="4">
        <v>1</v>
      </c>
      <c r="L9551" s="5">
        <v>233.7</v>
      </c>
      <c r="M9551" s="5">
        <v>95.242996000000005</v>
      </c>
      <c r="N9551" s="5">
        <v>50</v>
      </c>
      <c r="O9551" s="5" t="str">
        <f t="shared" si="149"/>
        <v>1</v>
      </c>
      <c r="P9551" s="5" t="s">
        <v>10562</v>
      </c>
      <c r="Q9551" s="5" t="s">
        <v>11699</v>
      </c>
    </row>
    <row r="9552" spans="1:17" x14ac:dyDescent="0.25">
      <c r="A9552">
        <v>65432</v>
      </c>
      <c r="B9552" t="s">
        <v>30</v>
      </c>
      <c r="C9552" s="7">
        <v>46211.792916666665</v>
      </c>
      <c r="D9552" s="4">
        <v>233700000</v>
      </c>
      <c r="E9552" t="s">
        <v>1023</v>
      </c>
      <c r="F9552" t="s">
        <v>9766</v>
      </c>
      <c r="G9552" s="4">
        <v>95242996</v>
      </c>
      <c r="H9552" t="s">
        <v>10062</v>
      </c>
      <c r="I9552" s="2">
        <v>46211.751354166663</v>
      </c>
      <c r="J9552" s="4">
        <v>50000000</v>
      </c>
      <c r="K9552" s="4">
        <v>1</v>
      </c>
      <c r="L9552" s="5">
        <v>233.7</v>
      </c>
      <c r="M9552" s="5">
        <v>95.242996000000005</v>
      </c>
      <c r="N9552" s="5">
        <v>50</v>
      </c>
      <c r="O9552" s="5" t="str">
        <f t="shared" si="149"/>
        <v>1</v>
      </c>
      <c r="P9552" s="5" t="s">
        <v>10784</v>
      </c>
      <c r="Q9552" s="5" t="s">
        <v>11700</v>
      </c>
    </row>
    <row r="9553" spans="1:17" x14ac:dyDescent="0.25">
      <c r="A9553">
        <v>65433</v>
      </c>
      <c r="B9553" t="s">
        <v>30</v>
      </c>
      <c r="C9553" s="7">
        <v>46211.792928240742</v>
      </c>
      <c r="D9553" s="4">
        <v>233600000</v>
      </c>
      <c r="E9553" t="s">
        <v>1021</v>
      </c>
      <c r="F9553" t="s">
        <v>9757</v>
      </c>
      <c r="G9553" s="4">
        <v>95242996</v>
      </c>
      <c r="H9553" t="s">
        <v>10063</v>
      </c>
      <c r="I9553" s="2">
        <v>46211.751354166663</v>
      </c>
      <c r="J9553" s="4">
        <v>50000000</v>
      </c>
      <c r="K9553" s="4">
        <v>1</v>
      </c>
      <c r="L9553" s="5">
        <v>233.6</v>
      </c>
      <c r="M9553" s="5">
        <v>95.242996000000005</v>
      </c>
      <c r="N9553" s="5">
        <v>50</v>
      </c>
      <c r="O9553" s="5" t="str">
        <f t="shared" si="149"/>
        <v>1</v>
      </c>
      <c r="P9553" s="5" t="s">
        <v>10562</v>
      </c>
      <c r="Q9553" s="5" t="s">
        <v>11699</v>
      </c>
    </row>
    <row r="9554" spans="1:17" x14ac:dyDescent="0.25">
      <c r="A9554">
        <v>65434</v>
      </c>
      <c r="B9554" t="s">
        <v>30</v>
      </c>
      <c r="C9554" s="7">
        <v>46211.792939814812</v>
      </c>
      <c r="D9554" s="4">
        <v>233500000</v>
      </c>
      <c r="E9554" t="s">
        <v>1023</v>
      </c>
      <c r="F9554" t="s">
        <v>9766</v>
      </c>
      <c r="G9554" s="4">
        <v>95242996</v>
      </c>
      <c r="H9554" t="s">
        <v>10064</v>
      </c>
      <c r="I9554" s="2">
        <v>46211.751354166663</v>
      </c>
      <c r="J9554" s="4">
        <v>50000000</v>
      </c>
      <c r="K9554" s="4">
        <v>1</v>
      </c>
      <c r="L9554" s="5">
        <v>233.5</v>
      </c>
      <c r="M9554" s="5">
        <v>95.242996000000005</v>
      </c>
      <c r="N9554" s="5">
        <v>50</v>
      </c>
      <c r="O9554" s="5" t="str">
        <f t="shared" si="149"/>
        <v>1</v>
      </c>
      <c r="P9554" s="5" t="s">
        <v>10784</v>
      </c>
      <c r="Q9554" s="5" t="s">
        <v>11700</v>
      </c>
    </row>
    <row r="9555" spans="1:17" x14ac:dyDescent="0.25">
      <c r="A9555">
        <v>65435</v>
      </c>
      <c r="B9555" t="s">
        <v>30</v>
      </c>
      <c r="C9555" s="7">
        <v>46211.792951388888</v>
      </c>
      <c r="D9555" s="4">
        <v>233500000</v>
      </c>
      <c r="E9555" t="s">
        <v>1023</v>
      </c>
      <c r="F9555" t="s">
        <v>9757</v>
      </c>
      <c r="G9555" s="4">
        <v>95242996</v>
      </c>
      <c r="H9555" t="s">
        <v>10065</v>
      </c>
      <c r="I9555" s="2">
        <v>46211.751354166663</v>
      </c>
      <c r="J9555" s="4">
        <v>50000000</v>
      </c>
      <c r="K9555" s="4">
        <v>1</v>
      </c>
      <c r="L9555" s="5">
        <v>233.5</v>
      </c>
      <c r="M9555" s="5">
        <v>95.242996000000005</v>
      </c>
      <c r="N9555" s="5">
        <v>50</v>
      </c>
      <c r="O9555" s="5" t="str">
        <f t="shared" si="149"/>
        <v>1</v>
      </c>
      <c r="P9555" s="5" t="s">
        <v>10784</v>
      </c>
      <c r="Q9555" s="5" t="s">
        <v>11699</v>
      </c>
    </row>
    <row r="9556" spans="1:17" x14ac:dyDescent="0.25">
      <c r="A9556">
        <v>65436</v>
      </c>
      <c r="B9556" t="s">
        <v>30</v>
      </c>
      <c r="C9556" s="7">
        <v>46211.792962962965</v>
      </c>
      <c r="D9556" s="4">
        <v>233500000</v>
      </c>
      <c r="E9556" t="s">
        <v>1023</v>
      </c>
      <c r="F9556" t="s">
        <v>9757</v>
      </c>
      <c r="G9556" s="4">
        <v>95242996</v>
      </c>
      <c r="H9556" t="s">
        <v>10066</v>
      </c>
      <c r="I9556" s="2">
        <v>46211.751354166663</v>
      </c>
      <c r="J9556" s="4">
        <v>50000000</v>
      </c>
      <c r="K9556" s="4">
        <v>1</v>
      </c>
      <c r="L9556" s="5">
        <v>233.5</v>
      </c>
      <c r="M9556" s="5">
        <v>95.242996000000005</v>
      </c>
      <c r="N9556" s="5">
        <v>50</v>
      </c>
      <c r="O9556" s="5" t="str">
        <f t="shared" si="149"/>
        <v>1</v>
      </c>
      <c r="P9556" s="5" t="s">
        <v>10784</v>
      </c>
      <c r="Q9556" s="5" t="s">
        <v>11699</v>
      </c>
    </row>
    <row r="9557" spans="1:17" x14ac:dyDescent="0.25">
      <c r="A9557">
        <v>65437</v>
      </c>
      <c r="B9557" t="s">
        <v>30</v>
      </c>
      <c r="C9557" s="7">
        <v>46211.792974537035</v>
      </c>
      <c r="D9557" s="4">
        <v>233500000</v>
      </c>
      <c r="E9557" t="s">
        <v>1021</v>
      </c>
      <c r="F9557" t="s">
        <v>9753</v>
      </c>
      <c r="G9557" s="4">
        <v>95242996</v>
      </c>
      <c r="H9557" t="s">
        <v>10067</v>
      </c>
      <c r="I9557" s="2">
        <v>46211.751354166663</v>
      </c>
      <c r="J9557" s="4">
        <v>50000000</v>
      </c>
      <c r="K9557" s="4">
        <v>1</v>
      </c>
      <c r="L9557" s="5">
        <v>233.5</v>
      </c>
      <c r="M9557" s="5">
        <v>95.242996000000005</v>
      </c>
      <c r="N9557" s="5">
        <v>50</v>
      </c>
      <c r="O9557" s="5" t="str">
        <f t="shared" si="149"/>
        <v>1</v>
      </c>
      <c r="P9557" s="5" t="s">
        <v>10562</v>
      </c>
      <c r="Q9557" s="5" t="s">
        <v>11698</v>
      </c>
    </row>
    <row r="9558" spans="1:17" x14ac:dyDescent="0.25">
      <c r="A9558">
        <v>65438</v>
      </c>
      <c r="B9558" t="s">
        <v>30</v>
      </c>
      <c r="C9558" s="7">
        <v>46211.792986111112</v>
      </c>
      <c r="D9558" s="4">
        <v>233500000</v>
      </c>
      <c r="E9558" t="s">
        <v>1023</v>
      </c>
      <c r="F9558" t="s">
        <v>9766</v>
      </c>
      <c r="G9558" s="4">
        <v>95242996</v>
      </c>
      <c r="H9558" t="s">
        <v>10068</v>
      </c>
      <c r="I9558" s="2">
        <v>46211.751354166663</v>
      </c>
      <c r="J9558" s="4">
        <v>50000000</v>
      </c>
      <c r="K9558" s="4">
        <v>1</v>
      </c>
      <c r="L9558" s="5">
        <v>233.5</v>
      </c>
      <c r="M9558" s="5">
        <v>95.242996000000005</v>
      </c>
      <c r="N9558" s="5">
        <v>50</v>
      </c>
      <c r="O9558" s="5" t="str">
        <f t="shared" si="149"/>
        <v>1</v>
      </c>
      <c r="P9558" s="5" t="s">
        <v>10784</v>
      </c>
      <c r="Q9558" s="5" t="s">
        <v>11700</v>
      </c>
    </row>
    <row r="9559" spans="1:17" x14ac:dyDescent="0.25">
      <c r="A9559">
        <v>65439</v>
      </c>
      <c r="B9559" t="s">
        <v>30</v>
      </c>
      <c r="C9559" s="7">
        <v>46211.792997685188</v>
      </c>
      <c r="D9559" s="4">
        <v>233400000</v>
      </c>
      <c r="E9559" t="s">
        <v>1021</v>
      </c>
      <c r="F9559" t="s">
        <v>9753</v>
      </c>
      <c r="G9559" s="4">
        <v>95242996</v>
      </c>
      <c r="H9559" t="s">
        <v>10069</v>
      </c>
      <c r="I9559" s="2">
        <v>46211.751354166663</v>
      </c>
      <c r="J9559" s="4">
        <v>50000000</v>
      </c>
      <c r="K9559" s="4">
        <v>1</v>
      </c>
      <c r="L9559" s="5">
        <v>233.4</v>
      </c>
      <c r="M9559" s="5">
        <v>95.242996000000005</v>
      </c>
      <c r="N9559" s="5">
        <v>50</v>
      </c>
      <c r="O9559" s="5" t="str">
        <f t="shared" si="149"/>
        <v>1</v>
      </c>
      <c r="P9559" s="5" t="s">
        <v>10562</v>
      </c>
      <c r="Q9559" s="5" t="s">
        <v>11698</v>
      </c>
    </row>
    <row r="9560" spans="1:17" x14ac:dyDescent="0.25">
      <c r="A9560">
        <v>65440</v>
      </c>
      <c r="B9560" t="s">
        <v>30</v>
      </c>
      <c r="C9560" s="7">
        <v>46211.793009259258</v>
      </c>
      <c r="D9560" s="4">
        <v>233400000</v>
      </c>
      <c r="E9560" t="s">
        <v>1021</v>
      </c>
      <c r="F9560" t="s">
        <v>9753</v>
      </c>
      <c r="G9560" s="4">
        <v>95242996</v>
      </c>
      <c r="H9560" t="s">
        <v>10070</v>
      </c>
      <c r="I9560" s="2">
        <v>46211.751354166663</v>
      </c>
      <c r="J9560" s="4">
        <v>50000000</v>
      </c>
      <c r="K9560" s="4">
        <v>1</v>
      </c>
      <c r="L9560" s="5">
        <v>233.4</v>
      </c>
      <c r="M9560" s="5">
        <v>95.242996000000005</v>
      </c>
      <c r="N9560" s="5">
        <v>50</v>
      </c>
      <c r="O9560" s="5" t="str">
        <f t="shared" si="149"/>
        <v>1</v>
      </c>
      <c r="P9560" s="5" t="s">
        <v>10562</v>
      </c>
      <c r="Q9560" s="5" t="s">
        <v>11698</v>
      </c>
    </row>
    <row r="9561" spans="1:17" x14ac:dyDescent="0.25">
      <c r="A9561">
        <v>65441</v>
      </c>
      <c r="B9561" t="s">
        <v>30</v>
      </c>
      <c r="C9561" s="7">
        <v>46211.793020833335</v>
      </c>
      <c r="D9561" s="4">
        <v>233400000</v>
      </c>
      <c r="E9561" t="s">
        <v>1023</v>
      </c>
      <c r="F9561" t="s">
        <v>9757</v>
      </c>
      <c r="G9561" s="4">
        <v>95242996</v>
      </c>
      <c r="H9561" t="s">
        <v>10071</v>
      </c>
      <c r="I9561" s="2">
        <v>46211.751354166663</v>
      </c>
      <c r="J9561" s="4">
        <v>50000000</v>
      </c>
      <c r="K9561" s="4">
        <v>1</v>
      </c>
      <c r="L9561" s="5">
        <v>233.4</v>
      </c>
      <c r="M9561" s="5">
        <v>95.242996000000005</v>
      </c>
      <c r="N9561" s="5">
        <v>50</v>
      </c>
      <c r="O9561" s="5" t="str">
        <f t="shared" si="149"/>
        <v>1</v>
      </c>
      <c r="P9561" s="5" t="s">
        <v>10784</v>
      </c>
      <c r="Q9561" s="5" t="s">
        <v>11699</v>
      </c>
    </row>
    <row r="9562" spans="1:17" x14ac:dyDescent="0.25">
      <c r="A9562">
        <v>65442</v>
      </c>
      <c r="B9562" t="s">
        <v>30</v>
      </c>
      <c r="C9562" s="7">
        <v>46211.793032407404</v>
      </c>
      <c r="D9562" s="4">
        <v>233400000</v>
      </c>
      <c r="E9562" t="s">
        <v>1023</v>
      </c>
      <c r="F9562" t="s">
        <v>9766</v>
      </c>
      <c r="G9562" s="4">
        <v>95242996</v>
      </c>
      <c r="H9562" t="s">
        <v>10072</v>
      </c>
      <c r="I9562" s="2">
        <v>46211.751504629632</v>
      </c>
      <c r="J9562" s="4">
        <v>50000000</v>
      </c>
      <c r="K9562" s="4">
        <v>1</v>
      </c>
      <c r="L9562" s="5">
        <v>233.4</v>
      </c>
      <c r="M9562" s="5">
        <v>95.242996000000005</v>
      </c>
      <c r="N9562" s="5">
        <v>50</v>
      </c>
      <c r="O9562" s="5" t="str">
        <f t="shared" si="149"/>
        <v>1</v>
      </c>
      <c r="P9562" s="5" t="s">
        <v>10784</v>
      </c>
      <c r="Q9562" s="5" t="s">
        <v>11700</v>
      </c>
    </row>
    <row r="9563" spans="1:17" x14ac:dyDescent="0.25">
      <c r="A9563">
        <v>65443</v>
      </c>
      <c r="B9563" t="s">
        <v>30</v>
      </c>
      <c r="C9563" s="7">
        <v>46211.793043981481</v>
      </c>
      <c r="D9563" s="4">
        <v>233500000</v>
      </c>
      <c r="E9563" t="s">
        <v>1023</v>
      </c>
      <c r="F9563" t="s">
        <v>9757</v>
      </c>
      <c r="G9563" s="4">
        <v>95242996</v>
      </c>
      <c r="H9563" t="s">
        <v>10073</v>
      </c>
      <c r="I9563" s="2">
        <v>46211.751504629632</v>
      </c>
      <c r="J9563" s="4">
        <v>50000000</v>
      </c>
      <c r="K9563" s="4">
        <v>1</v>
      </c>
      <c r="L9563" s="5">
        <v>233.5</v>
      </c>
      <c r="M9563" s="5">
        <v>95.242996000000005</v>
      </c>
      <c r="N9563" s="5">
        <v>50</v>
      </c>
      <c r="O9563" s="5" t="str">
        <f t="shared" si="149"/>
        <v>1</v>
      </c>
      <c r="P9563" s="5" t="s">
        <v>10784</v>
      </c>
      <c r="Q9563" s="5" t="s">
        <v>11699</v>
      </c>
    </row>
    <row r="9564" spans="1:17" x14ac:dyDescent="0.25">
      <c r="A9564">
        <v>65444</v>
      </c>
      <c r="B9564" t="s">
        <v>30</v>
      </c>
      <c r="C9564" s="7">
        <v>46211.793055555558</v>
      </c>
      <c r="D9564" s="4">
        <v>233500000</v>
      </c>
      <c r="E9564" t="s">
        <v>1021</v>
      </c>
      <c r="F9564" t="s">
        <v>9753</v>
      </c>
      <c r="G9564" s="4">
        <v>95242996</v>
      </c>
      <c r="H9564" t="s">
        <v>10074</v>
      </c>
      <c r="I9564" s="2">
        <v>46211.751504629632</v>
      </c>
      <c r="J9564" s="4">
        <v>50000000</v>
      </c>
      <c r="K9564" s="4">
        <v>1</v>
      </c>
      <c r="L9564" s="5">
        <v>233.5</v>
      </c>
      <c r="M9564" s="5">
        <v>95.242996000000005</v>
      </c>
      <c r="N9564" s="5">
        <v>50</v>
      </c>
      <c r="O9564" s="5" t="str">
        <f t="shared" si="149"/>
        <v>1</v>
      </c>
      <c r="P9564" s="5" t="s">
        <v>10562</v>
      </c>
      <c r="Q9564" s="5" t="s">
        <v>11698</v>
      </c>
    </row>
    <row r="9565" spans="1:17" x14ac:dyDescent="0.25">
      <c r="A9565">
        <v>65445</v>
      </c>
      <c r="B9565" t="s">
        <v>30</v>
      </c>
      <c r="C9565" s="7">
        <v>46211.793067129627</v>
      </c>
      <c r="D9565" s="4">
        <v>233500000</v>
      </c>
      <c r="E9565" t="s">
        <v>1021</v>
      </c>
      <c r="F9565" t="s">
        <v>9753</v>
      </c>
      <c r="G9565" s="4">
        <v>95244003</v>
      </c>
      <c r="H9565" t="s">
        <v>10075</v>
      </c>
      <c r="I9565" s="2">
        <v>46211.751504629632</v>
      </c>
      <c r="J9565" s="4">
        <v>50000000</v>
      </c>
      <c r="K9565" s="4">
        <v>1</v>
      </c>
      <c r="L9565" s="5">
        <v>233.5</v>
      </c>
      <c r="M9565" s="5">
        <v>95.244003000000006</v>
      </c>
      <c r="N9565" s="5">
        <v>50</v>
      </c>
      <c r="O9565" s="5" t="str">
        <f t="shared" si="149"/>
        <v>1</v>
      </c>
      <c r="P9565" s="5" t="s">
        <v>10562</v>
      </c>
      <c r="Q9565" s="5" t="s">
        <v>11698</v>
      </c>
    </row>
    <row r="9566" spans="1:17" x14ac:dyDescent="0.25">
      <c r="A9566">
        <v>65446</v>
      </c>
      <c r="B9566" t="s">
        <v>30</v>
      </c>
      <c r="C9566" s="7">
        <v>46211.793078703704</v>
      </c>
      <c r="D9566" s="4">
        <v>233500000</v>
      </c>
      <c r="E9566" t="s">
        <v>1023</v>
      </c>
      <c r="F9566" t="s">
        <v>9757</v>
      </c>
      <c r="G9566" s="4">
        <v>95244003</v>
      </c>
      <c r="H9566" t="s">
        <v>10076</v>
      </c>
      <c r="I9566" s="2">
        <v>46211.751504629632</v>
      </c>
      <c r="J9566" s="4">
        <v>50000000</v>
      </c>
      <c r="K9566" s="4">
        <v>1</v>
      </c>
      <c r="L9566" s="5">
        <v>233.5</v>
      </c>
      <c r="M9566" s="5">
        <v>95.244003000000006</v>
      </c>
      <c r="N9566" s="5">
        <v>50</v>
      </c>
      <c r="O9566" s="5" t="str">
        <f t="shared" si="149"/>
        <v>1</v>
      </c>
      <c r="P9566" s="5" t="s">
        <v>10784</v>
      </c>
      <c r="Q9566" s="5" t="s">
        <v>11699</v>
      </c>
    </row>
    <row r="9567" spans="1:17" x14ac:dyDescent="0.25">
      <c r="A9567">
        <v>65447</v>
      </c>
      <c r="B9567" t="s">
        <v>30</v>
      </c>
      <c r="C9567" s="7">
        <v>46211.793090277781</v>
      </c>
      <c r="D9567" s="4">
        <v>233400000</v>
      </c>
      <c r="E9567" t="s">
        <v>1021</v>
      </c>
      <c r="F9567" t="s">
        <v>9751</v>
      </c>
      <c r="G9567" s="4">
        <v>95244003</v>
      </c>
      <c r="H9567" t="s">
        <v>10077</v>
      </c>
      <c r="I9567" s="2">
        <v>46211.751504629632</v>
      </c>
      <c r="J9567" s="4">
        <v>50000000</v>
      </c>
      <c r="K9567" s="4">
        <v>1</v>
      </c>
      <c r="L9567" s="5">
        <v>233.4</v>
      </c>
      <c r="M9567" s="5">
        <v>95.244003000000006</v>
      </c>
      <c r="N9567" s="5">
        <v>50</v>
      </c>
      <c r="O9567" s="5" t="str">
        <f t="shared" si="149"/>
        <v>1</v>
      </c>
      <c r="P9567" s="5" t="s">
        <v>10562</v>
      </c>
      <c r="Q9567" s="5" t="s">
        <v>11697</v>
      </c>
    </row>
    <row r="9568" spans="1:17" x14ac:dyDescent="0.25">
      <c r="A9568">
        <v>65448</v>
      </c>
      <c r="B9568" t="s">
        <v>30</v>
      </c>
      <c r="C9568" s="7">
        <v>46211.79310185185</v>
      </c>
      <c r="D9568" s="4">
        <v>233400000</v>
      </c>
      <c r="E9568" t="s">
        <v>1023</v>
      </c>
      <c r="F9568" t="s">
        <v>9766</v>
      </c>
      <c r="G9568" s="4">
        <v>95244003</v>
      </c>
      <c r="H9568" t="s">
        <v>10078</v>
      </c>
      <c r="I9568" s="2">
        <v>46211.751504629632</v>
      </c>
      <c r="J9568" s="4">
        <v>50000000</v>
      </c>
      <c r="K9568" s="4">
        <v>1</v>
      </c>
      <c r="L9568" s="5">
        <v>233.4</v>
      </c>
      <c r="M9568" s="5">
        <v>95.244003000000006</v>
      </c>
      <c r="N9568" s="5">
        <v>50</v>
      </c>
      <c r="O9568" s="5" t="str">
        <f t="shared" si="149"/>
        <v>1</v>
      </c>
      <c r="P9568" s="5" t="s">
        <v>10784</v>
      </c>
      <c r="Q9568" s="5" t="s">
        <v>11700</v>
      </c>
    </row>
    <row r="9569" spans="1:17" x14ac:dyDescent="0.25">
      <c r="A9569">
        <v>65449</v>
      </c>
      <c r="B9569" t="s">
        <v>30</v>
      </c>
      <c r="C9569" s="7">
        <v>46211.793113425927</v>
      </c>
      <c r="D9569" s="4">
        <v>233400000</v>
      </c>
      <c r="E9569" t="s">
        <v>1023</v>
      </c>
      <c r="F9569" t="s">
        <v>9766</v>
      </c>
      <c r="G9569" s="4">
        <v>95244003</v>
      </c>
      <c r="H9569" t="s">
        <v>10079</v>
      </c>
      <c r="I9569" s="2">
        <v>46211.751504629632</v>
      </c>
      <c r="J9569" s="4">
        <v>50000000</v>
      </c>
      <c r="K9569" s="4">
        <v>1</v>
      </c>
      <c r="L9569" s="5">
        <v>233.4</v>
      </c>
      <c r="M9569" s="5">
        <v>95.244003000000006</v>
      </c>
      <c r="N9569" s="5">
        <v>50</v>
      </c>
      <c r="O9569" s="5" t="str">
        <f t="shared" si="149"/>
        <v>1</v>
      </c>
      <c r="P9569" s="5" t="s">
        <v>10784</v>
      </c>
      <c r="Q9569" s="5" t="s">
        <v>11700</v>
      </c>
    </row>
    <row r="9570" spans="1:17" x14ac:dyDescent="0.25">
      <c r="A9570">
        <v>65450</v>
      </c>
      <c r="B9570" t="s">
        <v>30</v>
      </c>
      <c r="C9570" s="7">
        <v>46211.793124999997</v>
      </c>
      <c r="D9570" s="4">
        <v>233500000</v>
      </c>
      <c r="E9570" t="s">
        <v>1021</v>
      </c>
      <c r="F9570" t="s">
        <v>9753</v>
      </c>
      <c r="G9570" s="4">
        <v>95244003</v>
      </c>
      <c r="H9570" t="s">
        <v>10080</v>
      </c>
      <c r="I9570" s="2">
        <v>46211.751504629632</v>
      </c>
      <c r="J9570" s="4">
        <v>50000000</v>
      </c>
      <c r="K9570" s="4">
        <v>1</v>
      </c>
      <c r="L9570" s="5">
        <v>233.5</v>
      </c>
      <c r="M9570" s="5">
        <v>95.244003000000006</v>
      </c>
      <c r="N9570" s="5">
        <v>50</v>
      </c>
      <c r="O9570" s="5" t="str">
        <f t="shared" si="149"/>
        <v>1</v>
      </c>
      <c r="P9570" s="5" t="s">
        <v>10562</v>
      </c>
      <c r="Q9570" s="5" t="s">
        <v>11698</v>
      </c>
    </row>
    <row r="9571" spans="1:17" x14ac:dyDescent="0.25">
      <c r="A9571">
        <v>65451</v>
      </c>
      <c r="B9571" t="s">
        <v>30</v>
      </c>
      <c r="C9571" s="7">
        <v>46211.793136574073</v>
      </c>
      <c r="D9571" s="4">
        <v>233400000</v>
      </c>
      <c r="E9571" t="s">
        <v>1021</v>
      </c>
      <c r="F9571" t="s">
        <v>9753</v>
      </c>
      <c r="G9571" s="4">
        <v>95244003</v>
      </c>
      <c r="H9571" t="s">
        <v>10081</v>
      </c>
      <c r="I9571" s="2">
        <v>46211.751504629632</v>
      </c>
      <c r="J9571" s="4">
        <v>50000000</v>
      </c>
      <c r="K9571" s="4">
        <v>1</v>
      </c>
      <c r="L9571" s="5">
        <v>233.4</v>
      </c>
      <c r="M9571" s="5">
        <v>95.244003000000006</v>
      </c>
      <c r="N9571" s="5">
        <v>50</v>
      </c>
      <c r="O9571" s="5" t="str">
        <f t="shared" si="149"/>
        <v>1</v>
      </c>
      <c r="P9571" s="5" t="s">
        <v>10562</v>
      </c>
      <c r="Q9571" s="5" t="s">
        <v>11698</v>
      </c>
    </row>
    <row r="9572" spans="1:17" x14ac:dyDescent="0.25">
      <c r="A9572">
        <v>65452</v>
      </c>
      <c r="B9572" t="s">
        <v>30</v>
      </c>
      <c r="C9572" s="7">
        <v>46211.79314814815</v>
      </c>
      <c r="D9572" s="4">
        <v>233400000</v>
      </c>
      <c r="E9572" t="s">
        <v>1023</v>
      </c>
      <c r="F9572" t="s">
        <v>9766</v>
      </c>
      <c r="G9572" s="4">
        <v>95244003</v>
      </c>
      <c r="H9572" t="s">
        <v>10082</v>
      </c>
      <c r="I9572" s="2">
        <v>46211.751585648148</v>
      </c>
      <c r="J9572" s="4">
        <v>50000000</v>
      </c>
      <c r="K9572" s="4">
        <v>1</v>
      </c>
      <c r="L9572" s="5">
        <v>233.4</v>
      </c>
      <c r="M9572" s="5">
        <v>95.244003000000006</v>
      </c>
      <c r="N9572" s="5">
        <v>50</v>
      </c>
      <c r="O9572" s="5" t="str">
        <f t="shared" si="149"/>
        <v>1</v>
      </c>
      <c r="P9572" s="5" t="s">
        <v>10784</v>
      </c>
      <c r="Q9572" s="5" t="s">
        <v>11700</v>
      </c>
    </row>
    <row r="9573" spans="1:17" x14ac:dyDescent="0.25">
      <c r="A9573">
        <v>65453</v>
      </c>
      <c r="B9573" t="s">
        <v>30</v>
      </c>
      <c r="C9573" s="7">
        <v>46211.79315972222</v>
      </c>
      <c r="D9573" s="4">
        <v>233500000</v>
      </c>
      <c r="E9573" t="s">
        <v>1021</v>
      </c>
      <c r="F9573" t="s">
        <v>9753</v>
      </c>
      <c r="G9573" s="4">
        <v>95244003</v>
      </c>
      <c r="H9573" t="s">
        <v>10083</v>
      </c>
      <c r="I9573" s="2">
        <v>46211.751585648148</v>
      </c>
      <c r="J9573" s="4">
        <v>50000000</v>
      </c>
      <c r="K9573" s="4">
        <v>1</v>
      </c>
      <c r="L9573" s="5">
        <v>233.5</v>
      </c>
      <c r="M9573" s="5">
        <v>95.244003000000006</v>
      </c>
      <c r="N9573" s="5">
        <v>50</v>
      </c>
      <c r="O9573" s="5" t="str">
        <f t="shared" si="149"/>
        <v>1</v>
      </c>
      <c r="P9573" s="5" t="s">
        <v>10562</v>
      </c>
      <c r="Q9573" s="5" t="s">
        <v>11698</v>
      </c>
    </row>
    <row r="9574" spans="1:17" x14ac:dyDescent="0.25">
      <c r="A9574">
        <v>65454</v>
      </c>
      <c r="B9574" t="s">
        <v>30</v>
      </c>
      <c r="C9574" s="7">
        <v>46211.793171296296</v>
      </c>
      <c r="D9574" s="4">
        <v>233500000</v>
      </c>
      <c r="E9574" t="s">
        <v>1021</v>
      </c>
      <c r="F9574" t="s">
        <v>9753</v>
      </c>
      <c r="G9574" s="4">
        <v>95244003</v>
      </c>
      <c r="H9574" t="s">
        <v>10084</v>
      </c>
      <c r="I9574" s="2">
        <v>46211.751585648148</v>
      </c>
      <c r="J9574" s="4">
        <v>50000000</v>
      </c>
      <c r="K9574" s="4">
        <v>1</v>
      </c>
      <c r="L9574" s="5">
        <v>233.5</v>
      </c>
      <c r="M9574" s="5">
        <v>95.244003000000006</v>
      </c>
      <c r="N9574" s="5">
        <v>50</v>
      </c>
      <c r="O9574" s="5" t="str">
        <f t="shared" si="149"/>
        <v>1</v>
      </c>
      <c r="P9574" s="5" t="s">
        <v>10562</v>
      </c>
      <c r="Q9574" s="5" t="s">
        <v>11698</v>
      </c>
    </row>
    <row r="9575" spans="1:17" x14ac:dyDescent="0.25">
      <c r="A9575">
        <v>65455</v>
      </c>
      <c r="B9575" t="s">
        <v>30</v>
      </c>
      <c r="C9575" s="7">
        <v>46211.793182870373</v>
      </c>
      <c r="D9575" s="4">
        <v>233500000</v>
      </c>
      <c r="E9575" t="s">
        <v>1021</v>
      </c>
      <c r="F9575" t="s">
        <v>9753</v>
      </c>
      <c r="G9575" s="4">
        <v>95244003</v>
      </c>
      <c r="H9575" t="s">
        <v>10085</v>
      </c>
      <c r="I9575" s="2">
        <v>46211.751585648148</v>
      </c>
      <c r="J9575" s="4">
        <v>50000000</v>
      </c>
      <c r="K9575" s="4">
        <v>1</v>
      </c>
      <c r="L9575" s="5">
        <v>233.5</v>
      </c>
      <c r="M9575" s="5">
        <v>95.244003000000006</v>
      </c>
      <c r="N9575" s="5">
        <v>50</v>
      </c>
      <c r="O9575" s="5" t="str">
        <f t="shared" si="149"/>
        <v>1</v>
      </c>
      <c r="P9575" s="5" t="s">
        <v>10562</v>
      </c>
      <c r="Q9575" s="5" t="s">
        <v>11698</v>
      </c>
    </row>
    <row r="9576" spans="1:17" x14ac:dyDescent="0.25">
      <c r="A9576">
        <v>65456</v>
      </c>
      <c r="B9576" t="s">
        <v>30</v>
      </c>
      <c r="C9576" s="7">
        <v>46211.793194444443</v>
      </c>
      <c r="D9576" s="4">
        <v>233700000</v>
      </c>
      <c r="E9576" t="s">
        <v>1021</v>
      </c>
      <c r="F9576" t="s">
        <v>9753</v>
      </c>
      <c r="G9576" s="4">
        <v>95244003</v>
      </c>
      <c r="H9576" t="s">
        <v>10086</v>
      </c>
      <c r="I9576" s="2">
        <v>46211.751585648148</v>
      </c>
      <c r="J9576" s="4">
        <v>50000000</v>
      </c>
      <c r="K9576" s="4">
        <v>1</v>
      </c>
      <c r="L9576" s="5">
        <v>233.7</v>
      </c>
      <c r="M9576" s="5">
        <v>95.244003000000006</v>
      </c>
      <c r="N9576" s="5">
        <v>50</v>
      </c>
      <c r="O9576" s="5" t="str">
        <f t="shared" si="149"/>
        <v>1</v>
      </c>
      <c r="P9576" s="5" t="s">
        <v>10562</v>
      </c>
      <c r="Q9576" s="5" t="s">
        <v>11698</v>
      </c>
    </row>
    <row r="9577" spans="1:17" x14ac:dyDescent="0.25">
      <c r="A9577">
        <v>65457</v>
      </c>
      <c r="B9577" t="s">
        <v>30</v>
      </c>
      <c r="C9577" s="7">
        <v>46211.793206018519</v>
      </c>
      <c r="D9577" s="4">
        <v>233600000</v>
      </c>
      <c r="E9577" t="s">
        <v>1023</v>
      </c>
      <c r="F9577" t="s">
        <v>9766</v>
      </c>
      <c r="G9577" s="4">
        <v>95244003</v>
      </c>
      <c r="H9577" t="s">
        <v>10087</v>
      </c>
      <c r="I9577" s="2">
        <v>46211.751585648148</v>
      </c>
      <c r="J9577" s="4">
        <v>50000000</v>
      </c>
      <c r="K9577" s="4">
        <v>1</v>
      </c>
      <c r="L9577" s="5">
        <v>233.6</v>
      </c>
      <c r="M9577" s="5">
        <v>95.244003000000006</v>
      </c>
      <c r="N9577" s="5">
        <v>50</v>
      </c>
      <c r="O9577" s="5" t="str">
        <f t="shared" si="149"/>
        <v>1</v>
      </c>
      <c r="P9577" s="5" t="s">
        <v>10784</v>
      </c>
      <c r="Q9577" s="5" t="s">
        <v>11700</v>
      </c>
    </row>
    <row r="9578" spans="1:17" x14ac:dyDescent="0.25">
      <c r="A9578">
        <v>65458</v>
      </c>
      <c r="B9578" t="s">
        <v>30</v>
      </c>
      <c r="C9578" s="7">
        <v>46211.793217592596</v>
      </c>
      <c r="D9578" s="4">
        <v>233700000</v>
      </c>
      <c r="E9578" t="s">
        <v>1021</v>
      </c>
      <c r="F9578" t="s">
        <v>9757</v>
      </c>
      <c r="G9578" s="4">
        <v>95244003</v>
      </c>
      <c r="H9578" t="s">
        <v>10088</v>
      </c>
      <c r="I9578" s="2">
        <v>46211.751585648148</v>
      </c>
      <c r="J9578" s="4">
        <v>50000000</v>
      </c>
      <c r="K9578" s="4">
        <v>1</v>
      </c>
      <c r="L9578" s="5">
        <v>233.7</v>
      </c>
      <c r="M9578" s="5">
        <v>95.244003000000006</v>
      </c>
      <c r="N9578" s="5">
        <v>50</v>
      </c>
      <c r="O9578" s="5" t="str">
        <f t="shared" si="149"/>
        <v>1</v>
      </c>
      <c r="P9578" s="5" t="s">
        <v>10562</v>
      </c>
      <c r="Q9578" s="5" t="s">
        <v>11699</v>
      </c>
    </row>
    <row r="9579" spans="1:17" x14ac:dyDescent="0.25">
      <c r="A9579">
        <v>65459</v>
      </c>
      <c r="B9579" t="s">
        <v>30</v>
      </c>
      <c r="C9579" s="7">
        <v>46211.793229166666</v>
      </c>
      <c r="D9579" s="4">
        <v>233700000</v>
      </c>
      <c r="E9579" t="s">
        <v>1021</v>
      </c>
      <c r="F9579" t="s">
        <v>9757</v>
      </c>
      <c r="G9579" s="4">
        <v>95244003</v>
      </c>
      <c r="H9579" t="s">
        <v>10089</v>
      </c>
      <c r="I9579" s="2">
        <v>46211.751585648148</v>
      </c>
      <c r="J9579" s="4">
        <v>50000000</v>
      </c>
      <c r="K9579" s="4">
        <v>1</v>
      </c>
      <c r="L9579" s="5">
        <v>233.7</v>
      </c>
      <c r="M9579" s="5">
        <v>95.244003000000006</v>
      </c>
      <c r="N9579" s="5">
        <v>50</v>
      </c>
      <c r="O9579" s="5" t="str">
        <f t="shared" si="149"/>
        <v>1</v>
      </c>
      <c r="P9579" s="5" t="s">
        <v>10562</v>
      </c>
      <c r="Q9579" s="5" t="s">
        <v>11699</v>
      </c>
    </row>
    <row r="9580" spans="1:17" x14ac:dyDescent="0.25">
      <c r="A9580">
        <v>65460</v>
      </c>
      <c r="B9580" t="s">
        <v>30</v>
      </c>
      <c r="C9580" s="7">
        <v>46211.793240740742</v>
      </c>
      <c r="D9580" s="4">
        <v>233700000</v>
      </c>
      <c r="E9580" t="s">
        <v>1023</v>
      </c>
      <c r="F9580" t="s">
        <v>9766</v>
      </c>
      <c r="G9580" s="4">
        <v>95244003</v>
      </c>
      <c r="H9580" t="s">
        <v>10090</v>
      </c>
      <c r="I9580" s="2">
        <v>46211.751585648148</v>
      </c>
      <c r="J9580" s="4">
        <v>50000000</v>
      </c>
      <c r="K9580" s="4">
        <v>1</v>
      </c>
      <c r="L9580" s="5">
        <v>233.7</v>
      </c>
      <c r="M9580" s="5">
        <v>95.244003000000006</v>
      </c>
      <c r="N9580" s="5">
        <v>50</v>
      </c>
      <c r="O9580" s="5" t="str">
        <f t="shared" si="149"/>
        <v>1</v>
      </c>
      <c r="P9580" s="5" t="s">
        <v>10784</v>
      </c>
      <c r="Q9580" s="5" t="s">
        <v>11700</v>
      </c>
    </row>
    <row r="9581" spans="1:17" x14ac:dyDescent="0.25">
      <c r="A9581">
        <v>65461</v>
      </c>
      <c r="B9581" t="s">
        <v>30</v>
      </c>
      <c r="C9581" s="7">
        <v>46211.793252314812</v>
      </c>
      <c r="D9581" s="4">
        <v>233700000</v>
      </c>
      <c r="E9581" t="s">
        <v>1023</v>
      </c>
      <c r="F9581" t="s">
        <v>9757</v>
      </c>
      <c r="G9581" s="4">
        <v>95244003</v>
      </c>
      <c r="H9581" t="s">
        <v>10091</v>
      </c>
      <c r="I9581" s="2">
        <v>46211.751585648148</v>
      </c>
      <c r="J9581" s="4">
        <v>50000000</v>
      </c>
      <c r="K9581" s="4">
        <v>1</v>
      </c>
      <c r="L9581" s="5">
        <v>233.7</v>
      </c>
      <c r="M9581" s="5">
        <v>95.244003000000006</v>
      </c>
      <c r="N9581" s="5">
        <v>50</v>
      </c>
      <c r="O9581" s="5" t="str">
        <f t="shared" si="149"/>
        <v>1</v>
      </c>
      <c r="P9581" s="5" t="s">
        <v>10784</v>
      </c>
      <c r="Q9581" s="5" t="s">
        <v>11699</v>
      </c>
    </row>
    <row r="9582" spans="1:17" x14ac:dyDescent="0.25">
      <c r="A9582">
        <v>65462</v>
      </c>
      <c r="B9582" t="s">
        <v>30</v>
      </c>
      <c r="C9582" s="7">
        <v>46211.793263888889</v>
      </c>
      <c r="D9582" s="4">
        <v>233600000</v>
      </c>
      <c r="E9582" t="s">
        <v>1021</v>
      </c>
      <c r="F9582" t="s">
        <v>9757</v>
      </c>
      <c r="G9582" s="4">
        <v>95244003</v>
      </c>
      <c r="H9582" t="s">
        <v>10092</v>
      </c>
      <c r="I9582" s="2">
        <v>46211.751701388886</v>
      </c>
      <c r="J9582" s="4">
        <v>50000000</v>
      </c>
      <c r="K9582" s="4">
        <v>1</v>
      </c>
      <c r="L9582" s="5">
        <v>233.6</v>
      </c>
      <c r="M9582" s="5">
        <v>95.244003000000006</v>
      </c>
      <c r="N9582" s="5">
        <v>50</v>
      </c>
      <c r="O9582" s="5" t="str">
        <f t="shared" si="149"/>
        <v>1</v>
      </c>
      <c r="P9582" s="5" t="s">
        <v>10562</v>
      </c>
      <c r="Q9582" s="5" t="s">
        <v>11699</v>
      </c>
    </row>
    <row r="9583" spans="1:17" x14ac:dyDescent="0.25">
      <c r="A9583">
        <v>65463</v>
      </c>
      <c r="B9583" t="s">
        <v>30</v>
      </c>
      <c r="C9583" s="7">
        <v>46211.793275462966</v>
      </c>
      <c r="D9583" s="4">
        <v>233600000</v>
      </c>
      <c r="E9583" t="s">
        <v>1021</v>
      </c>
      <c r="F9583" t="s">
        <v>9757</v>
      </c>
      <c r="G9583" s="4">
        <v>95244003</v>
      </c>
      <c r="H9583" t="s">
        <v>10093</v>
      </c>
      <c r="I9583" s="2">
        <v>46211.751701388886</v>
      </c>
      <c r="J9583" s="4">
        <v>50000000</v>
      </c>
      <c r="K9583" s="4">
        <v>1</v>
      </c>
      <c r="L9583" s="5">
        <v>233.6</v>
      </c>
      <c r="M9583" s="5">
        <v>95.244003000000006</v>
      </c>
      <c r="N9583" s="5">
        <v>50</v>
      </c>
      <c r="O9583" s="5" t="str">
        <f t="shared" si="149"/>
        <v>1</v>
      </c>
      <c r="P9583" s="5" t="s">
        <v>10562</v>
      </c>
      <c r="Q9583" s="5" t="s">
        <v>11699</v>
      </c>
    </row>
    <row r="9584" spans="1:17" x14ac:dyDescent="0.25">
      <c r="A9584">
        <v>65464</v>
      </c>
      <c r="B9584" t="s">
        <v>30</v>
      </c>
      <c r="C9584" s="7">
        <v>46211.793287037035</v>
      </c>
      <c r="D9584" s="4">
        <v>233500000</v>
      </c>
      <c r="E9584" t="s">
        <v>1023</v>
      </c>
      <c r="F9584" t="s">
        <v>9757</v>
      </c>
      <c r="G9584" s="4">
        <v>95244003</v>
      </c>
      <c r="H9584" t="s">
        <v>10094</v>
      </c>
      <c r="I9584" s="2">
        <v>46211.751701388886</v>
      </c>
      <c r="J9584" s="4">
        <v>50000000</v>
      </c>
      <c r="K9584" s="4">
        <v>1</v>
      </c>
      <c r="L9584" s="5">
        <v>233.5</v>
      </c>
      <c r="M9584" s="5">
        <v>95.244003000000006</v>
      </c>
      <c r="N9584" s="5">
        <v>50</v>
      </c>
      <c r="O9584" s="5" t="str">
        <f t="shared" si="149"/>
        <v>1</v>
      </c>
      <c r="P9584" s="5" t="s">
        <v>10784</v>
      </c>
      <c r="Q9584" s="5" t="s">
        <v>11699</v>
      </c>
    </row>
    <row r="9585" spans="1:17" x14ac:dyDescent="0.25">
      <c r="A9585">
        <v>65465</v>
      </c>
      <c r="B9585" t="s">
        <v>30</v>
      </c>
      <c r="C9585" s="7">
        <v>46211.793298611112</v>
      </c>
      <c r="D9585" s="4">
        <v>233500000</v>
      </c>
      <c r="E9585" t="s">
        <v>1023</v>
      </c>
      <c r="F9585" t="s">
        <v>9757</v>
      </c>
      <c r="G9585" s="4">
        <v>95244003</v>
      </c>
      <c r="H9585" t="s">
        <v>10095</v>
      </c>
      <c r="I9585" s="2">
        <v>46211.751701388886</v>
      </c>
      <c r="J9585" s="4">
        <v>50000000</v>
      </c>
      <c r="K9585" s="4">
        <v>1</v>
      </c>
      <c r="L9585" s="5">
        <v>233.5</v>
      </c>
      <c r="M9585" s="5">
        <v>95.244003000000006</v>
      </c>
      <c r="N9585" s="5">
        <v>50</v>
      </c>
      <c r="O9585" s="5" t="str">
        <f t="shared" si="149"/>
        <v>1</v>
      </c>
      <c r="P9585" s="5" t="s">
        <v>10784</v>
      </c>
      <c r="Q9585" s="5" t="s">
        <v>11699</v>
      </c>
    </row>
    <row r="9586" spans="1:17" x14ac:dyDescent="0.25">
      <c r="A9586">
        <v>65466</v>
      </c>
      <c r="B9586" t="s">
        <v>30</v>
      </c>
      <c r="C9586" s="7">
        <v>46211.793310185189</v>
      </c>
      <c r="D9586" s="4">
        <v>233400000</v>
      </c>
      <c r="E9586" t="s">
        <v>1023</v>
      </c>
      <c r="F9586" t="s">
        <v>9757</v>
      </c>
      <c r="G9586" s="4">
        <v>95244003</v>
      </c>
      <c r="H9586" t="s">
        <v>10096</v>
      </c>
      <c r="I9586" s="2">
        <v>46211.751701388886</v>
      </c>
      <c r="J9586" s="4">
        <v>50000000</v>
      </c>
      <c r="K9586" s="4">
        <v>1</v>
      </c>
      <c r="L9586" s="5">
        <v>233.4</v>
      </c>
      <c r="M9586" s="5">
        <v>95.244003000000006</v>
      </c>
      <c r="N9586" s="5">
        <v>50</v>
      </c>
      <c r="O9586" s="5" t="str">
        <f t="shared" si="149"/>
        <v>1</v>
      </c>
      <c r="P9586" s="5" t="s">
        <v>10784</v>
      </c>
      <c r="Q9586" s="5" t="s">
        <v>11699</v>
      </c>
    </row>
    <row r="9587" spans="1:17" x14ac:dyDescent="0.25">
      <c r="A9587">
        <v>65467</v>
      </c>
      <c r="B9587" t="s">
        <v>30</v>
      </c>
      <c r="C9587" s="7">
        <v>46211.793321759258</v>
      </c>
      <c r="D9587" s="4">
        <v>233400000</v>
      </c>
      <c r="E9587" t="s">
        <v>1021</v>
      </c>
      <c r="F9587" t="s">
        <v>9753</v>
      </c>
      <c r="G9587" s="4">
        <v>95244003</v>
      </c>
      <c r="H9587" t="s">
        <v>10097</v>
      </c>
      <c r="I9587" s="2">
        <v>46211.751701388886</v>
      </c>
      <c r="J9587" s="4">
        <v>50000000</v>
      </c>
      <c r="K9587" s="4">
        <v>1</v>
      </c>
      <c r="L9587" s="5">
        <v>233.4</v>
      </c>
      <c r="M9587" s="5">
        <v>95.244003000000006</v>
      </c>
      <c r="N9587" s="5">
        <v>50</v>
      </c>
      <c r="O9587" s="5" t="str">
        <f t="shared" si="149"/>
        <v>1</v>
      </c>
      <c r="P9587" s="5" t="s">
        <v>10562</v>
      </c>
      <c r="Q9587" s="5" t="s">
        <v>11698</v>
      </c>
    </row>
    <row r="9588" spans="1:17" x14ac:dyDescent="0.25">
      <c r="A9588">
        <v>65468</v>
      </c>
      <c r="B9588" t="s">
        <v>30</v>
      </c>
      <c r="C9588" s="7">
        <v>46211.793333333335</v>
      </c>
      <c r="D9588" s="4">
        <v>233400000</v>
      </c>
      <c r="E9588" t="s">
        <v>1021</v>
      </c>
      <c r="F9588" t="s">
        <v>9753</v>
      </c>
      <c r="G9588" s="4">
        <v>95244003</v>
      </c>
      <c r="H9588" t="s">
        <v>10098</v>
      </c>
      <c r="I9588" s="2">
        <v>46211.751701388886</v>
      </c>
      <c r="J9588" s="4">
        <v>50000000</v>
      </c>
      <c r="K9588" s="4">
        <v>1</v>
      </c>
      <c r="L9588" s="5">
        <v>233.4</v>
      </c>
      <c r="M9588" s="5">
        <v>95.244003000000006</v>
      </c>
      <c r="N9588" s="5">
        <v>50</v>
      </c>
      <c r="O9588" s="5" t="str">
        <f t="shared" si="149"/>
        <v>1</v>
      </c>
      <c r="P9588" s="5" t="s">
        <v>10562</v>
      </c>
      <c r="Q9588" s="5" t="s">
        <v>11698</v>
      </c>
    </row>
    <row r="9589" spans="1:17" x14ac:dyDescent="0.25">
      <c r="A9589">
        <v>65469</v>
      </c>
      <c r="B9589" t="s">
        <v>30</v>
      </c>
      <c r="C9589" s="7">
        <v>46211.793344907404</v>
      </c>
      <c r="D9589" s="4">
        <v>233400000</v>
      </c>
      <c r="E9589" t="s">
        <v>1021</v>
      </c>
      <c r="F9589" t="s">
        <v>9751</v>
      </c>
      <c r="G9589" s="4">
        <v>95244003</v>
      </c>
      <c r="H9589" t="s">
        <v>10099</v>
      </c>
      <c r="I9589" s="2">
        <v>46211.751701388886</v>
      </c>
      <c r="J9589" s="4">
        <v>50000000</v>
      </c>
      <c r="K9589" s="4">
        <v>1</v>
      </c>
      <c r="L9589" s="5">
        <v>233.4</v>
      </c>
      <c r="M9589" s="5">
        <v>95.244003000000006</v>
      </c>
      <c r="N9589" s="5">
        <v>50</v>
      </c>
      <c r="O9589" s="5" t="str">
        <f t="shared" si="149"/>
        <v>1</v>
      </c>
      <c r="P9589" s="5" t="s">
        <v>10562</v>
      </c>
      <c r="Q9589" s="5" t="s">
        <v>11697</v>
      </c>
    </row>
    <row r="9590" spans="1:17" x14ac:dyDescent="0.25">
      <c r="A9590">
        <v>65470</v>
      </c>
      <c r="B9590" t="s">
        <v>30</v>
      </c>
      <c r="C9590" s="7">
        <v>46211.793356481481</v>
      </c>
      <c r="D9590" s="4">
        <v>233400000</v>
      </c>
      <c r="E9590" t="s">
        <v>1023</v>
      </c>
      <c r="F9590" t="s">
        <v>9766</v>
      </c>
      <c r="G9590" s="4">
        <v>95244003</v>
      </c>
      <c r="H9590" t="s">
        <v>10100</v>
      </c>
      <c r="I9590" s="2">
        <v>46211.751701388886</v>
      </c>
      <c r="J9590" s="4">
        <v>50000000</v>
      </c>
      <c r="K9590" s="4">
        <v>1</v>
      </c>
      <c r="L9590" s="5">
        <v>233.4</v>
      </c>
      <c r="M9590" s="5">
        <v>95.244003000000006</v>
      </c>
      <c r="N9590" s="5">
        <v>50</v>
      </c>
      <c r="O9590" s="5" t="str">
        <f t="shared" si="149"/>
        <v>1</v>
      </c>
      <c r="P9590" s="5" t="s">
        <v>10784</v>
      </c>
      <c r="Q9590" s="5" t="s">
        <v>11700</v>
      </c>
    </row>
    <row r="9591" spans="1:17" x14ac:dyDescent="0.25">
      <c r="A9591">
        <v>65471</v>
      </c>
      <c r="B9591" t="s">
        <v>30</v>
      </c>
      <c r="C9591" s="7">
        <v>46211.793368055558</v>
      </c>
      <c r="D9591" s="4">
        <v>233400000</v>
      </c>
      <c r="E9591" t="s">
        <v>1021</v>
      </c>
      <c r="F9591" t="s">
        <v>9751</v>
      </c>
      <c r="G9591" s="4">
        <v>95244003</v>
      </c>
      <c r="H9591" t="s">
        <v>10101</v>
      </c>
      <c r="I9591" s="2">
        <v>46211.751701388886</v>
      </c>
      <c r="J9591" s="4">
        <v>50000000</v>
      </c>
      <c r="K9591" s="4">
        <v>1</v>
      </c>
      <c r="L9591" s="5">
        <v>233.4</v>
      </c>
      <c r="M9591" s="5">
        <v>95.244003000000006</v>
      </c>
      <c r="N9591" s="5">
        <v>50</v>
      </c>
      <c r="O9591" s="5" t="str">
        <f t="shared" si="149"/>
        <v>1</v>
      </c>
      <c r="P9591" s="5" t="s">
        <v>10562</v>
      </c>
      <c r="Q9591" s="5" t="s">
        <v>11697</v>
      </c>
    </row>
    <row r="9592" spans="1:17" x14ac:dyDescent="0.25">
      <c r="A9592">
        <v>65472</v>
      </c>
      <c r="B9592" t="s">
        <v>30</v>
      </c>
      <c r="C9592" s="7">
        <v>46211.793379629627</v>
      </c>
      <c r="D9592" s="4">
        <v>233400000</v>
      </c>
      <c r="E9592" t="s">
        <v>1021</v>
      </c>
      <c r="F9592" t="s">
        <v>9751</v>
      </c>
      <c r="G9592" s="4">
        <v>95244003</v>
      </c>
      <c r="H9592" t="s">
        <v>10102</v>
      </c>
      <c r="I9592" s="2">
        <v>46211.751817129632</v>
      </c>
      <c r="J9592" s="4">
        <v>50000000</v>
      </c>
      <c r="K9592" s="4">
        <v>1</v>
      </c>
      <c r="L9592" s="5">
        <v>233.4</v>
      </c>
      <c r="M9592" s="5">
        <v>95.244003000000006</v>
      </c>
      <c r="N9592" s="5">
        <v>50</v>
      </c>
      <c r="O9592" s="5" t="str">
        <f t="shared" si="149"/>
        <v>1</v>
      </c>
      <c r="P9592" s="5" t="s">
        <v>10562</v>
      </c>
      <c r="Q9592" s="5" t="s">
        <v>11697</v>
      </c>
    </row>
    <row r="9593" spans="1:17" x14ac:dyDescent="0.25">
      <c r="A9593">
        <v>65473</v>
      </c>
      <c r="B9593" t="s">
        <v>30</v>
      </c>
      <c r="C9593" s="7">
        <v>46211.793391203704</v>
      </c>
      <c r="D9593" s="4">
        <v>233400000</v>
      </c>
      <c r="E9593" t="s">
        <v>1023</v>
      </c>
      <c r="F9593" t="s">
        <v>9757</v>
      </c>
      <c r="G9593" s="4">
        <v>95244003</v>
      </c>
      <c r="H9593" t="s">
        <v>10103</v>
      </c>
      <c r="I9593" s="2">
        <v>46211.751817129632</v>
      </c>
      <c r="J9593" s="4">
        <v>50000000</v>
      </c>
      <c r="K9593" s="4">
        <v>1</v>
      </c>
      <c r="L9593" s="5">
        <v>233.4</v>
      </c>
      <c r="M9593" s="5">
        <v>95.244003000000006</v>
      </c>
      <c r="N9593" s="5">
        <v>50</v>
      </c>
      <c r="O9593" s="5" t="str">
        <f t="shared" si="149"/>
        <v>1</v>
      </c>
      <c r="P9593" s="5" t="s">
        <v>10784</v>
      </c>
      <c r="Q9593" s="5" t="s">
        <v>11699</v>
      </c>
    </row>
    <row r="9594" spans="1:17" x14ac:dyDescent="0.25">
      <c r="A9594">
        <v>65474</v>
      </c>
      <c r="B9594" t="s">
        <v>30</v>
      </c>
      <c r="C9594" s="7">
        <v>46211.793402777781</v>
      </c>
      <c r="D9594" s="4">
        <v>233400000</v>
      </c>
      <c r="E9594" t="s">
        <v>1023</v>
      </c>
      <c r="F9594" t="s">
        <v>9757</v>
      </c>
      <c r="G9594" s="4">
        <v>95244003</v>
      </c>
      <c r="H9594" t="s">
        <v>10104</v>
      </c>
      <c r="I9594" s="2">
        <v>46211.751817129632</v>
      </c>
      <c r="J9594" s="4">
        <v>50000000</v>
      </c>
      <c r="K9594" s="4">
        <v>1</v>
      </c>
      <c r="L9594" s="5">
        <v>233.4</v>
      </c>
      <c r="M9594" s="5">
        <v>95.244003000000006</v>
      </c>
      <c r="N9594" s="5">
        <v>50</v>
      </c>
      <c r="O9594" s="5" t="str">
        <f t="shared" si="149"/>
        <v>1</v>
      </c>
      <c r="P9594" s="5" t="s">
        <v>10784</v>
      </c>
      <c r="Q9594" s="5" t="s">
        <v>11699</v>
      </c>
    </row>
    <row r="9595" spans="1:17" x14ac:dyDescent="0.25">
      <c r="A9595">
        <v>65475</v>
      </c>
      <c r="B9595" t="s">
        <v>30</v>
      </c>
      <c r="C9595" s="7">
        <v>46211.793414351851</v>
      </c>
      <c r="D9595" s="4">
        <v>233400000</v>
      </c>
      <c r="E9595" t="s">
        <v>1023</v>
      </c>
      <c r="F9595" t="s">
        <v>9757</v>
      </c>
      <c r="G9595" s="4">
        <v>95244003</v>
      </c>
      <c r="H9595" t="s">
        <v>10105</v>
      </c>
      <c r="I9595" s="2">
        <v>46211.751817129632</v>
      </c>
      <c r="J9595" s="4">
        <v>50000000</v>
      </c>
      <c r="K9595" s="4">
        <v>1</v>
      </c>
      <c r="L9595" s="5">
        <v>233.4</v>
      </c>
      <c r="M9595" s="5">
        <v>95.244003000000006</v>
      </c>
      <c r="N9595" s="5">
        <v>50</v>
      </c>
      <c r="O9595" s="5" t="str">
        <f t="shared" si="149"/>
        <v>1</v>
      </c>
      <c r="P9595" s="5" t="s">
        <v>10784</v>
      </c>
      <c r="Q9595" s="5" t="s">
        <v>11699</v>
      </c>
    </row>
    <row r="9596" spans="1:17" x14ac:dyDescent="0.25">
      <c r="A9596">
        <v>65476</v>
      </c>
      <c r="B9596" t="s">
        <v>30</v>
      </c>
      <c r="C9596" s="7">
        <v>46211.793425925927</v>
      </c>
      <c r="D9596" s="4">
        <v>233400000</v>
      </c>
      <c r="E9596" t="s">
        <v>1023</v>
      </c>
      <c r="F9596" t="s">
        <v>9757</v>
      </c>
      <c r="G9596" s="4">
        <v>95244003</v>
      </c>
      <c r="H9596" t="s">
        <v>10106</v>
      </c>
      <c r="I9596" s="2">
        <v>46211.751817129632</v>
      </c>
      <c r="J9596" s="4">
        <v>50000000</v>
      </c>
      <c r="K9596" s="4">
        <v>1</v>
      </c>
      <c r="L9596" s="5">
        <v>233.4</v>
      </c>
      <c r="M9596" s="5">
        <v>95.244003000000006</v>
      </c>
      <c r="N9596" s="5">
        <v>50</v>
      </c>
      <c r="O9596" s="5" t="str">
        <f t="shared" si="149"/>
        <v>1</v>
      </c>
      <c r="P9596" s="5" t="s">
        <v>10784</v>
      </c>
      <c r="Q9596" s="5" t="s">
        <v>11699</v>
      </c>
    </row>
    <row r="9597" spans="1:17" x14ac:dyDescent="0.25">
      <c r="A9597">
        <v>65477</v>
      </c>
      <c r="B9597" t="s">
        <v>30</v>
      </c>
      <c r="C9597" s="7">
        <v>46211.793437499997</v>
      </c>
      <c r="D9597" s="4">
        <v>233500000</v>
      </c>
      <c r="E9597" t="s">
        <v>1023</v>
      </c>
      <c r="F9597" t="s">
        <v>9757</v>
      </c>
      <c r="G9597" s="4">
        <v>95244003</v>
      </c>
      <c r="H9597" t="s">
        <v>10107</v>
      </c>
      <c r="I9597" s="2">
        <v>46211.751817129632</v>
      </c>
      <c r="J9597" s="4">
        <v>50000000</v>
      </c>
      <c r="K9597" s="4">
        <v>1</v>
      </c>
      <c r="L9597" s="5">
        <v>233.5</v>
      </c>
      <c r="M9597" s="5">
        <v>95.244003000000006</v>
      </c>
      <c r="N9597" s="5">
        <v>50</v>
      </c>
      <c r="O9597" s="5" t="str">
        <f t="shared" si="149"/>
        <v>1</v>
      </c>
      <c r="P9597" s="5" t="s">
        <v>10784</v>
      </c>
      <c r="Q9597" s="5" t="s">
        <v>11699</v>
      </c>
    </row>
    <row r="9598" spans="1:17" x14ac:dyDescent="0.25">
      <c r="A9598">
        <v>65478</v>
      </c>
      <c r="B9598" t="s">
        <v>30</v>
      </c>
      <c r="C9598" s="7">
        <v>46211.793449074074</v>
      </c>
      <c r="D9598" s="4">
        <v>233500000</v>
      </c>
      <c r="E9598" t="s">
        <v>1021</v>
      </c>
      <c r="F9598" t="s">
        <v>9751</v>
      </c>
      <c r="G9598" s="4">
        <v>95244003</v>
      </c>
      <c r="H9598" t="s">
        <v>10108</v>
      </c>
      <c r="I9598" s="2">
        <v>46211.751817129632</v>
      </c>
      <c r="J9598" s="4">
        <v>50000000</v>
      </c>
      <c r="K9598" s="4">
        <v>1</v>
      </c>
      <c r="L9598" s="5">
        <v>233.5</v>
      </c>
      <c r="M9598" s="5">
        <v>95.244003000000006</v>
      </c>
      <c r="N9598" s="5">
        <v>50</v>
      </c>
      <c r="O9598" s="5" t="str">
        <f t="shared" si="149"/>
        <v>1</v>
      </c>
      <c r="P9598" s="5" t="s">
        <v>10562</v>
      </c>
      <c r="Q9598" s="5" t="s">
        <v>11697</v>
      </c>
    </row>
    <row r="9599" spans="1:17" x14ac:dyDescent="0.25">
      <c r="A9599">
        <v>65479</v>
      </c>
      <c r="B9599" t="s">
        <v>30</v>
      </c>
      <c r="C9599" s="7">
        <v>46211.79346064815</v>
      </c>
      <c r="D9599" s="4">
        <v>233500000</v>
      </c>
      <c r="E9599" t="s">
        <v>1021</v>
      </c>
      <c r="F9599" t="s">
        <v>9753</v>
      </c>
      <c r="G9599" s="4">
        <v>95244003</v>
      </c>
      <c r="H9599" t="s">
        <v>10109</v>
      </c>
      <c r="I9599" s="2">
        <v>46211.751817129632</v>
      </c>
      <c r="J9599" s="4">
        <v>50000000</v>
      </c>
      <c r="K9599" s="4">
        <v>1</v>
      </c>
      <c r="L9599" s="5">
        <v>233.5</v>
      </c>
      <c r="M9599" s="5">
        <v>95.244003000000006</v>
      </c>
      <c r="N9599" s="5">
        <v>50</v>
      </c>
      <c r="O9599" s="5" t="str">
        <f t="shared" si="149"/>
        <v>1</v>
      </c>
      <c r="P9599" s="5" t="s">
        <v>10562</v>
      </c>
      <c r="Q9599" s="5" t="s">
        <v>11698</v>
      </c>
    </row>
    <row r="9600" spans="1:17" x14ac:dyDescent="0.25">
      <c r="A9600">
        <v>65480</v>
      </c>
      <c r="B9600" t="s">
        <v>30</v>
      </c>
      <c r="C9600" s="7">
        <v>46211.79347222222</v>
      </c>
      <c r="D9600" s="4">
        <v>233400000</v>
      </c>
      <c r="E9600" t="s">
        <v>1023</v>
      </c>
      <c r="F9600" t="s">
        <v>9766</v>
      </c>
      <c r="G9600" s="4">
        <v>95244003</v>
      </c>
      <c r="H9600" t="s">
        <v>10110</v>
      </c>
      <c r="I9600" s="2">
        <v>46211.751817129632</v>
      </c>
      <c r="J9600" s="4">
        <v>50000000</v>
      </c>
      <c r="K9600" s="4">
        <v>1</v>
      </c>
      <c r="L9600" s="5">
        <v>233.4</v>
      </c>
      <c r="M9600" s="5">
        <v>95.244003000000006</v>
      </c>
      <c r="N9600" s="5">
        <v>50</v>
      </c>
      <c r="O9600" s="5" t="str">
        <f t="shared" si="149"/>
        <v>1</v>
      </c>
      <c r="P9600" s="5" t="s">
        <v>10784</v>
      </c>
      <c r="Q9600" s="5" t="s">
        <v>11700</v>
      </c>
    </row>
    <row r="9601" spans="1:17" x14ac:dyDescent="0.25">
      <c r="A9601">
        <v>65481</v>
      </c>
      <c r="B9601" t="s">
        <v>30</v>
      </c>
      <c r="C9601" s="7">
        <v>46211.793483796297</v>
      </c>
      <c r="D9601" s="4">
        <v>233400000</v>
      </c>
      <c r="E9601" t="s">
        <v>1023</v>
      </c>
      <c r="F9601" t="s">
        <v>9766</v>
      </c>
      <c r="G9601" s="4">
        <v>95244003</v>
      </c>
      <c r="H9601" t="s">
        <v>10111</v>
      </c>
      <c r="I9601" s="2">
        <v>46211.751817129632</v>
      </c>
      <c r="J9601" s="4">
        <v>50000000</v>
      </c>
      <c r="K9601" s="4">
        <v>1</v>
      </c>
      <c r="L9601" s="5">
        <v>233.4</v>
      </c>
      <c r="M9601" s="5">
        <v>95.244003000000006</v>
      </c>
      <c r="N9601" s="5">
        <v>50</v>
      </c>
      <c r="O9601" s="5" t="str">
        <f t="shared" si="149"/>
        <v>1</v>
      </c>
      <c r="P9601" s="5" t="s">
        <v>10784</v>
      </c>
      <c r="Q9601" s="5" t="s">
        <v>11700</v>
      </c>
    </row>
    <row r="9602" spans="1:17" x14ac:dyDescent="0.25">
      <c r="A9602">
        <v>65482</v>
      </c>
      <c r="B9602" t="s">
        <v>30</v>
      </c>
      <c r="C9602" s="7">
        <v>46211.793495370373</v>
      </c>
      <c r="D9602" s="4">
        <v>233500000</v>
      </c>
      <c r="E9602" t="s">
        <v>1011</v>
      </c>
      <c r="F9602" t="s">
        <v>9749</v>
      </c>
      <c r="G9602" s="4">
        <v>95244003</v>
      </c>
      <c r="H9602" t="s">
        <v>10112</v>
      </c>
      <c r="I9602" s="2">
        <v>46211.751932870371</v>
      </c>
      <c r="J9602" s="4">
        <v>50000000</v>
      </c>
      <c r="K9602" s="4">
        <v>1</v>
      </c>
      <c r="L9602" s="5">
        <v>233.5</v>
      </c>
      <c r="M9602" s="5">
        <v>95.244003000000006</v>
      </c>
      <c r="N9602" s="5">
        <v>50</v>
      </c>
      <c r="O9602" s="5" t="str">
        <f t="shared" si="149"/>
        <v>1</v>
      </c>
      <c r="P9602" s="5" t="s">
        <v>10778</v>
      </c>
      <c r="Q9602" s="5" t="s">
        <v>11696</v>
      </c>
    </row>
    <row r="9603" spans="1:17" x14ac:dyDescent="0.25">
      <c r="A9603">
        <v>65483</v>
      </c>
      <c r="B9603" t="s">
        <v>30</v>
      </c>
      <c r="C9603" s="7">
        <v>46211.793506944443</v>
      </c>
      <c r="D9603" s="4">
        <v>233500000</v>
      </c>
      <c r="E9603" t="s">
        <v>1021</v>
      </c>
      <c r="F9603" t="s">
        <v>9753</v>
      </c>
      <c r="G9603" s="4">
        <v>95244003</v>
      </c>
      <c r="H9603" t="s">
        <v>10113</v>
      </c>
      <c r="I9603" s="2">
        <v>46211.751932870371</v>
      </c>
      <c r="J9603" s="4">
        <v>50000000</v>
      </c>
      <c r="K9603" s="4">
        <v>1</v>
      </c>
      <c r="L9603" s="5">
        <v>233.5</v>
      </c>
      <c r="M9603" s="5">
        <v>95.244003000000006</v>
      </c>
      <c r="N9603" s="5">
        <v>50</v>
      </c>
      <c r="O9603" s="5" t="str">
        <f t="shared" ref="O9603:O9666" si="150">SUBSTITUTE(K9603,".",",")</f>
        <v>1</v>
      </c>
      <c r="P9603" s="5" t="s">
        <v>10562</v>
      </c>
      <c r="Q9603" s="5" t="s">
        <v>11698</v>
      </c>
    </row>
    <row r="9604" spans="1:17" x14ac:dyDescent="0.25">
      <c r="A9604">
        <v>65484</v>
      </c>
      <c r="B9604" t="s">
        <v>30</v>
      </c>
      <c r="C9604" s="7">
        <v>46211.79351851852</v>
      </c>
      <c r="D9604" s="4">
        <v>233400000</v>
      </c>
      <c r="E9604" t="s">
        <v>1021</v>
      </c>
      <c r="F9604" t="s">
        <v>9753</v>
      </c>
      <c r="G9604" s="4">
        <v>95244003</v>
      </c>
      <c r="H9604" t="s">
        <v>10114</v>
      </c>
      <c r="I9604" s="2">
        <v>46211.751932870371</v>
      </c>
      <c r="J9604" s="4">
        <v>50000000</v>
      </c>
      <c r="K9604" s="4">
        <v>1</v>
      </c>
      <c r="L9604" s="5">
        <v>233.4</v>
      </c>
      <c r="M9604" s="5">
        <v>95.244003000000006</v>
      </c>
      <c r="N9604" s="5">
        <v>50</v>
      </c>
      <c r="O9604" s="5" t="str">
        <f t="shared" si="150"/>
        <v>1</v>
      </c>
      <c r="P9604" s="5" t="s">
        <v>10562</v>
      </c>
      <c r="Q9604" s="5" t="s">
        <v>11698</v>
      </c>
    </row>
    <row r="9605" spans="1:17" x14ac:dyDescent="0.25">
      <c r="A9605">
        <v>65485</v>
      </c>
      <c r="B9605" t="s">
        <v>30</v>
      </c>
      <c r="C9605" s="7">
        <v>46211.793530092589</v>
      </c>
      <c r="D9605" s="4">
        <v>233300000</v>
      </c>
      <c r="E9605" t="s">
        <v>1023</v>
      </c>
      <c r="F9605" t="s">
        <v>9753</v>
      </c>
      <c r="G9605" s="4">
        <v>95244003</v>
      </c>
      <c r="H9605" t="s">
        <v>10115</v>
      </c>
      <c r="I9605" s="2">
        <v>46211.751932870371</v>
      </c>
      <c r="J9605" s="4">
        <v>50000000</v>
      </c>
      <c r="K9605" s="4">
        <v>1</v>
      </c>
      <c r="L9605" s="5">
        <v>233.3</v>
      </c>
      <c r="M9605" s="5">
        <v>95.244003000000006</v>
      </c>
      <c r="N9605" s="5">
        <v>50</v>
      </c>
      <c r="O9605" s="5" t="str">
        <f t="shared" si="150"/>
        <v>1</v>
      </c>
      <c r="P9605" s="5" t="s">
        <v>10784</v>
      </c>
      <c r="Q9605" s="5" t="s">
        <v>11698</v>
      </c>
    </row>
    <row r="9606" spans="1:17" x14ac:dyDescent="0.25">
      <c r="A9606">
        <v>65486</v>
      </c>
      <c r="B9606" t="s">
        <v>30</v>
      </c>
      <c r="C9606" s="7">
        <v>46211.793541666666</v>
      </c>
      <c r="D9606" s="4">
        <v>233300000</v>
      </c>
      <c r="E9606" t="s">
        <v>1023</v>
      </c>
      <c r="F9606" t="s">
        <v>9753</v>
      </c>
      <c r="G9606" s="4">
        <v>95244003</v>
      </c>
      <c r="H9606" t="s">
        <v>10116</v>
      </c>
      <c r="I9606" s="2">
        <v>46211.751932870371</v>
      </c>
      <c r="J9606" s="4">
        <v>50000000</v>
      </c>
      <c r="K9606" s="4">
        <v>1</v>
      </c>
      <c r="L9606" s="5">
        <v>233.3</v>
      </c>
      <c r="M9606" s="5">
        <v>95.244003000000006</v>
      </c>
      <c r="N9606" s="5">
        <v>50</v>
      </c>
      <c r="O9606" s="5" t="str">
        <f t="shared" si="150"/>
        <v>1</v>
      </c>
      <c r="P9606" s="5" t="s">
        <v>10784</v>
      </c>
      <c r="Q9606" s="5" t="s">
        <v>11698</v>
      </c>
    </row>
    <row r="9607" spans="1:17" x14ac:dyDescent="0.25">
      <c r="A9607">
        <v>65487</v>
      </c>
      <c r="B9607" t="s">
        <v>30</v>
      </c>
      <c r="C9607" s="7">
        <v>46211.793553240743</v>
      </c>
      <c r="D9607" s="4">
        <v>233300000</v>
      </c>
      <c r="E9607" t="s">
        <v>1021</v>
      </c>
      <c r="F9607" t="s">
        <v>9753</v>
      </c>
      <c r="G9607" s="4">
        <v>95244003</v>
      </c>
      <c r="H9607" t="s">
        <v>10117</v>
      </c>
      <c r="I9607" s="2">
        <v>46211.751932870371</v>
      </c>
      <c r="J9607" s="4">
        <v>50000000</v>
      </c>
      <c r="K9607" s="4">
        <v>1</v>
      </c>
      <c r="L9607" s="5">
        <v>233.3</v>
      </c>
      <c r="M9607" s="5">
        <v>95.244003000000006</v>
      </c>
      <c r="N9607" s="5">
        <v>50</v>
      </c>
      <c r="O9607" s="5" t="str">
        <f t="shared" si="150"/>
        <v>1</v>
      </c>
      <c r="P9607" s="5" t="s">
        <v>10562</v>
      </c>
      <c r="Q9607" s="5" t="s">
        <v>11698</v>
      </c>
    </row>
    <row r="9608" spans="1:17" x14ac:dyDescent="0.25">
      <c r="A9608">
        <v>65488</v>
      </c>
      <c r="B9608" t="s">
        <v>30</v>
      </c>
      <c r="C9608" s="7">
        <v>46211.793564814812</v>
      </c>
      <c r="D9608" s="4">
        <v>233300000</v>
      </c>
      <c r="E9608" t="s">
        <v>1023</v>
      </c>
      <c r="F9608" t="s">
        <v>9753</v>
      </c>
      <c r="G9608" s="4">
        <v>95244003</v>
      </c>
      <c r="H9608" t="s">
        <v>10118</v>
      </c>
      <c r="I9608" s="2">
        <v>46211.751932870371</v>
      </c>
      <c r="J9608" s="4">
        <v>50000000</v>
      </c>
      <c r="K9608" s="4">
        <v>1</v>
      </c>
      <c r="L9608" s="5">
        <v>233.3</v>
      </c>
      <c r="M9608" s="5">
        <v>95.244003000000006</v>
      </c>
      <c r="N9608" s="5">
        <v>50</v>
      </c>
      <c r="O9608" s="5" t="str">
        <f t="shared" si="150"/>
        <v>1</v>
      </c>
      <c r="P9608" s="5" t="s">
        <v>10784</v>
      </c>
      <c r="Q9608" s="5" t="s">
        <v>11698</v>
      </c>
    </row>
    <row r="9609" spans="1:17" x14ac:dyDescent="0.25">
      <c r="A9609">
        <v>65489</v>
      </c>
      <c r="B9609" t="s">
        <v>30</v>
      </c>
      <c r="C9609" s="7">
        <v>46211.793576388889</v>
      </c>
      <c r="D9609" s="4">
        <v>233200000</v>
      </c>
      <c r="E9609" t="s">
        <v>1023</v>
      </c>
      <c r="F9609" t="s">
        <v>9757</v>
      </c>
      <c r="G9609" s="4">
        <v>95244003</v>
      </c>
      <c r="H9609" t="s">
        <v>10119</v>
      </c>
      <c r="I9609" s="2">
        <v>46211.751932870371</v>
      </c>
      <c r="J9609" s="4">
        <v>50000000</v>
      </c>
      <c r="K9609" s="4">
        <v>1</v>
      </c>
      <c r="L9609" s="5">
        <v>233.2</v>
      </c>
      <c r="M9609" s="5">
        <v>95.244003000000006</v>
      </c>
      <c r="N9609" s="5">
        <v>50</v>
      </c>
      <c r="O9609" s="5" t="str">
        <f t="shared" si="150"/>
        <v>1</v>
      </c>
      <c r="P9609" s="5" t="s">
        <v>10784</v>
      </c>
      <c r="Q9609" s="5" t="s">
        <v>11699</v>
      </c>
    </row>
    <row r="9610" spans="1:17" x14ac:dyDescent="0.25">
      <c r="A9610">
        <v>65490</v>
      </c>
      <c r="B9610" t="s">
        <v>30</v>
      </c>
      <c r="C9610" s="7">
        <v>46211.793587962966</v>
      </c>
      <c r="D9610" s="4">
        <v>233300000</v>
      </c>
      <c r="E9610" t="s">
        <v>1021</v>
      </c>
      <c r="F9610" t="s">
        <v>9753</v>
      </c>
      <c r="G9610" s="4">
        <v>95244003</v>
      </c>
      <c r="H9610" t="s">
        <v>10120</v>
      </c>
      <c r="I9610" s="2">
        <v>46211.751932870371</v>
      </c>
      <c r="J9610" s="4">
        <v>50000000</v>
      </c>
      <c r="K9610" s="4">
        <v>1</v>
      </c>
      <c r="L9610" s="5">
        <v>233.3</v>
      </c>
      <c r="M9610" s="5">
        <v>95.244003000000006</v>
      </c>
      <c r="N9610" s="5">
        <v>50</v>
      </c>
      <c r="O9610" s="5" t="str">
        <f t="shared" si="150"/>
        <v>1</v>
      </c>
      <c r="P9610" s="5" t="s">
        <v>10562</v>
      </c>
      <c r="Q9610" s="5" t="s">
        <v>11698</v>
      </c>
    </row>
    <row r="9611" spans="1:17" x14ac:dyDescent="0.25">
      <c r="A9611">
        <v>65491</v>
      </c>
      <c r="B9611" t="s">
        <v>30</v>
      </c>
      <c r="C9611" s="7">
        <v>46211.793599537035</v>
      </c>
      <c r="D9611" s="4">
        <v>233300000</v>
      </c>
      <c r="E9611" t="s">
        <v>1021</v>
      </c>
      <c r="F9611" t="s">
        <v>9753</v>
      </c>
      <c r="G9611" s="4">
        <v>95244003</v>
      </c>
      <c r="H9611" t="s">
        <v>10121</v>
      </c>
      <c r="I9611" s="2">
        <v>46211.751932870371</v>
      </c>
      <c r="J9611" s="4">
        <v>50000000</v>
      </c>
      <c r="K9611" s="4">
        <v>1</v>
      </c>
      <c r="L9611" s="5">
        <v>233.3</v>
      </c>
      <c r="M9611" s="5">
        <v>95.244003000000006</v>
      </c>
      <c r="N9611" s="5">
        <v>50</v>
      </c>
      <c r="O9611" s="5" t="str">
        <f t="shared" si="150"/>
        <v>1</v>
      </c>
      <c r="P9611" s="5" t="s">
        <v>10562</v>
      </c>
      <c r="Q9611" s="5" t="s">
        <v>11698</v>
      </c>
    </row>
    <row r="9612" spans="1:17" x14ac:dyDescent="0.25">
      <c r="A9612">
        <v>65492</v>
      </c>
      <c r="B9612" t="s">
        <v>30</v>
      </c>
      <c r="C9612" s="7">
        <v>46211.793611111112</v>
      </c>
      <c r="D9612" s="4">
        <v>233200000</v>
      </c>
      <c r="E9612" t="s">
        <v>1021</v>
      </c>
      <c r="F9612" t="s">
        <v>9751</v>
      </c>
      <c r="G9612" s="4">
        <v>95244003</v>
      </c>
      <c r="H9612" t="s">
        <v>10122</v>
      </c>
      <c r="I9612" s="2">
        <v>46211.75204861111</v>
      </c>
      <c r="J9612" s="4">
        <v>50000000</v>
      </c>
      <c r="K9612" s="4">
        <v>1</v>
      </c>
      <c r="L9612" s="5">
        <v>233.2</v>
      </c>
      <c r="M9612" s="5">
        <v>95.244003000000006</v>
      </c>
      <c r="N9612" s="5">
        <v>50</v>
      </c>
      <c r="O9612" s="5" t="str">
        <f t="shared" si="150"/>
        <v>1</v>
      </c>
      <c r="P9612" s="5" t="s">
        <v>10562</v>
      </c>
      <c r="Q9612" s="5" t="s">
        <v>11697</v>
      </c>
    </row>
    <row r="9613" spans="1:17" x14ac:dyDescent="0.25">
      <c r="A9613">
        <v>65493</v>
      </c>
      <c r="B9613" t="s">
        <v>30</v>
      </c>
      <c r="C9613" s="7">
        <v>46211.793622685182</v>
      </c>
      <c r="D9613" s="4">
        <v>233400000</v>
      </c>
      <c r="E9613" t="s">
        <v>1021</v>
      </c>
      <c r="F9613" t="s">
        <v>9753</v>
      </c>
      <c r="G9613" s="4">
        <v>95244003</v>
      </c>
      <c r="H9613" t="s">
        <v>10123</v>
      </c>
      <c r="I9613" s="2">
        <v>46211.75204861111</v>
      </c>
      <c r="J9613" s="4">
        <v>50000000</v>
      </c>
      <c r="K9613" s="4">
        <v>1</v>
      </c>
      <c r="L9613" s="5">
        <v>233.4</v>
      </c>
      <c r="M9613" s="5">
        <v>95.244003000000006</v>
      </c>
      <c r="N9613" s="5">
        <v>50</v>
      </c>
      <c r="O9613" s="5" t="str">
        <f t="shared" si="150"/>
        <v>1</v>
      </c>
      <c r="P9613" s="5" t="s">
        <v>10562</v>
      </c>
      <c r="Q9613" s="5" t="s">
        <v>11698</v>
      </c>
    </row>
    <row r="9614" spans="1:17" x14ac:dyDescent="0.25">
      <c r="A9614">
        <v>65494</v>
      </c>
      <c r="B9614" t="s">
        <v>30</v>
      </c>
      <c r="C9614" s="7">
        <v>46211.793634259258</v>
      </c>
      <c r="D9614" s="4">
        <v>233300000</v>
      </c>
      <c r="E9614" t="s">
        <v>1021</v>
      </c>
      <c r="F9614" t="s">
        <v>9753</v>
      </c>
      <c r="G9614" s="4">
        <v>95244003</v>
      </c>
      <c r="H9614" t="s">
        <v>10124</v>
      </c>
      <c r="I9614" s="2">
        <v>46211.75204861111</v>
      </c>
      <c r="J9614" s="4">
        <v>50000000</v>
      </c>
      <c r="K9614" s="4">
        <v>1</v>
      </c>
      <c r="L9614" s="5">
        <v>233.3</v>
      </c>
      <c r="M9614" s="5">
        <v>95.244003000000006</v>
      </c>
      <c r="N9614" s="5">
        <v>50</v>
      </c>
      <c r="O9614" s="5" t="str">
        <f t="shared" si="150"/>
        <v>1</v>
      </c>
      <c r="P9614" s="5" t="s">
        <v>10562</v>
      </c>
      <c r="Q9614" s="5" t="s">
        <v>11698</v>
      </c>
    </row>
    <row r="9615" spans="1:17" x14ac:dyDescent="0.25">
      <c r="A9615">
        <v>65495</v>
      </c>
      <c r="B9615" t="s">
        <v>30</v>
      </c>
      <c r="C9615" s="7">
        <v>46211.793645833335</v>
      </c>
      <c r="D9615" s="4">
        <v>233300000</v>
      </c>
      <c r="E9615" t="s">
        <v>1021</v>
      </c>
      <c r="F9615" t="s">
        <v>9753</v>
      </c>
      <c r="G9615" s="4">
        <v>95244003</v>
      </c>
      <c r="H9615" t="s">
        <v>10125</v>
      </c>
      <c r="I9615" s="2">
        <v>46211.75204861111</v>
      </c>
      <c r="J9615" s="4">
        <v>50000000</v>
      </c>
      <c r="K9615" s="4">
        <v>1</v>
      </c>
      <c r="L9615" s="5">
        <v>233.3</v>
      </c>
      <c r="M9615" s="5">
        <v>95.244003000000006</v>
      </c>
      <c r="N9615" s="5">
        <v>50</v>
      </c>
      <c r="O9615" s="5" t="str">
        <f t="shared" si="150"/>
        <v>1</v>
      </c>
      <c r="P9615" s="5" t="s">
        <v>10562</v>
      </c>
      <c r="Q9615" s="5" t="s">
        <v>11698</v>
      </c>
    </row>
    <row r="9616" spans="1:17" x14ac:dyDescent="0.25">
      <c r="A9616">
        <v>65496</v>
      </c>
      <c r="B9616" t="s">
        <v>30</v>
      </c>
      <c r="C9616" s="7">
        <v>46211.793657407405</v>
      </c>
      <c r="D9616" s="4">
        <v>233500000</v>
      </c>
      <c r="E9616" t="s">
        <v>1021</v>
      </c>
      <c r="F9616" t="s">
        <v>9757</v>
      </c>
      <c r="G9616" s="4">
        <v>95244003</v>
      </c>
      <c r="H9616" t="s">
        <v>10126</v>
      </c>
      <c r="I9616" s="2">
        <v>46211.75204861111</v>
      </c>
      <c r="J9616" s="4">
        <v>50000000</v>
      </c>
      <c r="K9616" s="4">
        <v>1</v>
      </c>
      <c r="L9616" s="5">
        <v>233.5</v>
      </c>
      <c r="M9616" s="5">
        <v>95.244003000000006</v>
      </c>
      <c r="N9616" s="5">
        <v>50</v>
      </c>
      <c r="O9616" s="5" t="str">
        <f t="shared" si="150"/>
        <v>1</v>
      </c>
      <c r="P9616" s="5" t="s">
        <v>10562</v>
      </c>
      <c r="Q9616" s="5" t="s">
        <v>11699</v>
      </c>
    </row>
    <row r="9617" spans="1:17" x14ac:dyDescent="0.25">
      <c r="A9617">
        <v>65497</v>
      </c>
      <c r="B9617" t="s">
        <v>30</v>
      </c>
      <c r="C9617" s="7">
        <v>46211.793668981481</v>
      </c>
      <c r="D9617" s="4">
        <v>233500000</v>
      </c>
      <c r="E9617" t="s">
        <v>1021</v>
      </c>
      <c r="F9617" t="s">
        <v>9751</v>
      </c>
      <c r="G9617" s="4">
        <v>95244003</v>
      </c>
      <c r="H9617" t="s">
        <v>10127</v>
      </c>
      <c r="I9617" s="2">
        <v>46211.75204861111</v>
      </c>
      <c r="J9617" s="4">
        <v>50000000</v>
      </c>
      <c r="K9617" s="4">
        <v>1</v>
      </c>
      <c r="L9617" s="5">
        <v>233.5</v>
      </c>
      <c r="M9617" s="5">
        <v>95.244003000000006</v>
      </c>
      <c r="N9617" s="5">
        <v>50</v>
      </c>
      <c r="O9617" s="5" t="str">
        <f t="shared" si="150"/>
        <v>1</v>
      </c>
      <c r="P9617" s="5" t="s">
        <v>10562</v>
      </c>
      <c r="Q9617" s="5" t="s">
        <v>11697</v>
      </c>
    </row>
    <row r="9618" spans="1:17" x14ac:dyDescent="0.25">
      <c r="A9618">
        <v>65498</v>
      </c>
      <c r="B9618" t="s">
        <v>30</v>
      </c>
      <c r="C9618" s="7">
        <v>46211.793680555558</v>
      </c>
      <c r="D9618" s="4">
        <v>233600000</v>
      </c>
      <c r="E9618" t="s">
        <v>1023</v>
      </c>
      <c r="F9618" t="s">
        <v>9757</v>
      </c>
      <c r="G9618" s="4">
        <v>95244003</v>
      </c>
      <c r="H9618" t="s">
        <v>10128</v>
      </c>
      <c r="I9618" s="2">
        <v>46211.75204861111</v>
      </c>
      <c r="J9618" s="4">
        <v>50000000</v>
      </c>
      <c r="K9618" s="4">
        <v>1</v>
      </c>
      <c r="L9618" s="5">
        <v>233.6</v>
      </c>
      <c r="M9618" s="5">
        <v>95.244003000000006</v>
      </c>
      <c r="N9618" s="5">
        <v>50</v>
      </c>
      <c r="O9618" s="5" t="str">
        <f t="shared" si="150"/>
        <v>1</v>
      </c>
      <c r="P9618" s="5" t="s">
        <v>10784</v>
      </c>
      <c r="Q9618" s="5" t="s">
        <v>11699</v>
      </c>
    </row>
    <row r="9619" spans="1:17" x14ac:dyDescent="0.25">
      <c r="A9619">
        <v>65499</v>
      </c>
      <c r="B9619" t="s">
        <v>30</v>
      </c>
      <c r="C9619" s="7">
        <v>46211.793692129628</v>
      </c>
      <c r="D9619" s="4">
        <v>233600000</v>
      </c>
      <c r="E9619" t="s">
        <v>1023</v>
      </c>
      <c r="F9619" t="s">
        <v>9757</v>
      </c>
      <c r="G9619" s="4">
        <v>95244003</v>
      </c>
      <c r="H9619" t="s">
        <v>10129</v>
      </c>
      <c r="I9619" s="2">
        <v>46211.75204861111</v>
      </c>
      <c r="J9619" s="4">
        <v>50000000</v>
      </c>
      <c r="K9619" s="4">
        <v>1</v>
      </c>
      <c r="L9619" s="5">
        <v>233.6</v>
      </c>
      <c r="M9619" s="5">
        <v>95.244003000000006</v>
      </c>
      <c r="N9619" s="5">
        <v>50</v>
      </c>
      <c r="O9619" s="5" t="str">
        <f t="shared" si="150"/>
        <v>1</v>
      </c>
      <c r="P9619" s="5" t="s">
        <v>10784</v>
      </c>
      <c r="Q9619" s="5" t="s">
        <v>11699</v>
      </c>
    </row>
    <row r="9620" spans="1:17" x14ac:dyDescent="0.25">
      <c r="A9620">
        <v>65500</v>
      </c>
      <c r="B9620" t="s">
        <v>30</v>
      </c>
      <c r="C9620" s="7">
        <v>46211.793703703705</v>
      </c>
      <c r="D9620" s="4">
        <v>233700000</v>
      </c>
      <c r="E9620" t="s">
        <v>1023</v>
      </c>
      <c r="F9620" t="s">
        <v>9766</v>
      </c>
      <c r="G9620" s="4">
        <v>95244003</v>
      </c>
      <c r="H9620" t="s">
        <v>10130</v>
      </c>
      <c r="I9620" s="2">
        <v>46211.75204861111</v>
      </c>
      <c r="J9620" s="4">
        <v>50000000</v>
      </c>
      <c r="K9620" s="4">
        <v>1</v>
      </c>
      <c r="L9620" s="5">
        <v>233.7</v>
      </c>
      <c r="M9620" s="5">
        <v>95.244003000000006</v>
      </c>
      <c r="N9620" s="5">
        <v>50</v>
      </c>
      <c r="O9620" s="5" t="str">
        <f t="shared" si="150"/>
        <v>1</v>
      </c>
      <c r="P9620" s="5" t="s">
        <v>10784</v>
      </c>
      <c r="Q9620" s="5" t="s">
        <v>11700</v>
      </c>
    </row>
    <row r="9621" spans="1:17" x14ac:dyDescent="0.25">
      <c r="A9621">
        <v>65501</v>
      </c>
      <c r="B9621" t="s">
        <v>30</v>
      </c>
      <c r="C9621" s="7">
        <v>46211.793715277781</v>
      </c>
      <c r="D9621" s="4">
        <v>233700000</v>
      </c>
      <c r="E9621" t="s">
        <v>1023</v>
      </c>
      <c r="F9621" t="s">
        <v>9766</v>
      </c>
      <c r="G9621" s="4">
        <v>95244003</v>
      </c>
      <c r="H9621" t="s">
        <v>10131</v>
      </c>
      <c r="I9621" s="2">
        <v>46211.75204861111</v>
      </c>
      <c r="J9621" s="4">
        <v>50000000</v>
      </c>
      <c r="K9621" s="4">
        <v>1</v>
      </c>
      <c r="L9621" s="5">
        <v>233.7</v>
      </c>
      <c r="M9621" s="5">
        <v>95.244003000000006</v>
      </c>
      <c r="N9621" s="5">
        <v>50</v>
      </c>
      <c r="O9621" s="5" t="str">
        <f t="shared" si="150"/>
        <v>1</v>
      </c>
      <c r="P9621" s="5" t="s">
        <v>10784</v>
      </c>
      <c r="Q9621" s="5" t="s">
        <v>11700</v>
      </c>
    </row>
    <row r="9622" spans="1:17" x14ac:dyDescent="0.25">
      <c r="A9622">
        <v>65502</v>
      </c>
      <c r="B9622" t="s">
        <v>30</v>
      </c>
      <c r="C9622" s="7">
        <v>46211.793726851851</v>
      </c>
      <c r="D9622" s="4">
        <v>233600000</v>
      </c>
      <c r="E9622" t="s">
        <v>1023</v>
      </c>
      <c r="F9622" t="s">
        <v>9757</v>
      </c>
      <c r="G9622" s="4">
        <v>95244003</v>
      </c>
      <c r="H9622" t="s">
        <v>10132</v>
      </c>
      <c r="I9622" s="2">
        <v>46211.752164351848</v>
      </c>
      <c r="J9622" s="4">
        <v>50000000</v>
      </c>
      <c r="K9622" s="4">
        <v>1</v>
      </c>
      <c r="L9622" s="5">
        <v>233.6</v>
      </c>
      <c r="M9622" s="5">
        <v>95.244003000000006</v>
      </c>
      <c r="N9622" s="5">
        <v>50</v>
      </c>
      <c r="O9622" s="5" t="str">
        <f t="shared" si="150"/>
        <v>1</v>
      </c>
      <c r="P9622" s="5" t="s">
        <v>10784</v>
      </c>
      <c r="Q9622" s="5" t="s">
        <v>11699</v>
      </c>
    </row>
    <row r="9623" spans="1:17" x14ac:dyDescent="0.25">
      <c r="A9623">
        <v>65503</v>
      </c>
      <c r="B9623" t="s">
        <v>30</v>
      </c>
      <c r="C9623" s="7">
        <v>46211.793738425928</v>
      </c>
      <c r="D9623" s="4">
        <v>233400000</v>
      </c>
      <c r="E9623" t="s">
        <v>1023</v>
      </c>
      <c r="F9623" t="s">
        <v>9757</v>
      </c>
      <c r="G9623" s="4">
        <v>95244003</v>
      </c>
      <c r="H9623" t="s">
        <v>10133</v>
      </c>
      <c r="I9623" s="2">
        <v>46211.752164351848</v>
      </c>
      <c r="J9623" s="4">
        <v>50000000</v>
      </c>
      <c r="K9623" s="4">
        <v>1</v>
      </c>
      <c r="L9623" s="5">
        <v>233.4</v>
      </c>
      <c r="M9623" s="5">
        <v>95.244003000000006</v>
      </c>
      <c r="N9623" s="5">
        <v>50</v>
      </c>
      <c r="O9623" s="5" t="str">
        <f t="shared" si="150"/>
        <v>1</v>
      </c>
      <c r="P9623" s="5" t="s">
        <v>10784</v>
      </c>
      <c r="Q9623" s="5" t="s">
        <v>11699</v>
      </c>
    </row>
    <row r="9624" spans="1:17" x14ac:dyDescent="0.25">
      <c r="A9624">
        <v>65504</v>
      </c>
      <c r="B9624" t="s">
        <v>30</v>
      </c>
      <c r="C9624" s="7">
        <v>46211.793749999997</v>
      </c>
      <c r="D9624" s="4">
        <v>233400000</v>
      </c>
      <c r="E9624" t="s">
        <v>1023</v>
      </c>
      <c r="F9624" t="s">
        <v>9757</v>
      </c>
      <c r="G9624" s="4">
        <v>95244003</v>
      </c>
      <c r="H9624" t="s">
        <v>10134</v>
      </c>
      <c r="I9624" s="2">
        <v>46211.752164351848</v>
      </c>
      <c r="J9624" s="4">
        <v>50000000</v>
      </c>
      <c r="K9624" s="4">
        <v>1</v>
      </c>
      <c r="L9624" s="5">
        <v>233.4</v>
      </c>
      <c r="M9624" s="5">
        <v>95.244003000000006</v>
      </c>
      <c r="N9624" s="5">
        <v>50</v>
      </c>
      <c r="O9624" s="5" t="str">
        <f t="shared" si="150"/>
        <v>1</v>
      </c>
      <c r="P9624" s="5" t="s">
        <v>10784</v>
      </c>
      <c r="Q9624" s="5" t="s">
        <v>11699</v>
      </c>
    </row>
    <row r="9625" spans="1:17" x14ac:dyDescent="0.25">
      <c r="A9625">
        <v>65505</v>
      </c>
      <c r="B9625" t="s">
        <v>30</v>
      </c>
      <c r="C9625" s="7">
        <v>46211.793761574074</v>
      </c>
      <c r="D9625" s="4">
        <v>233400000</v>
      </c>
      <c r="E9625" t="s">
        <v>1021</v>
      </c>
      <c r="F9625" t="s">
        <v>9751</v>
      </c>
      <c r="G9625" s="4">
        <v>95244003</v>
      </c>
      <c r="H9625" t="s">
        <v>10135</v>
      </c>
      <c r="I9625" s="2">
        <v>46211.752164351848</v>
      </c>
      <c r="J9625" s="4">
        <v>50000000</v>
      </c>
      <c r="K9625" s="4">
        <v>1</v>
      </c>
      <c r="L9625" s="5">
        <v>233.4</v>
      </c>
      <c r="M9625" s="5">
        <v>95.244003000000006</v>
      </c>
      <c r="N9625" s="5">
        <v>50</v>
      </c>
      <c r="O9625" s="5" t="str">
        <f t="shared" si="150"/>
        <v>1</v>
      </c>
      <c r="P9625" s="5" t="s">
        <v>10562</v>
      </c>
      <c r="Q9625" s="5" t="s">
        <v>11697</v>
      </c>
    </row>
    <row r="9626" spans="1:17" x14ac:dyDescent="0.25">
      <c r="A9626">
        <v>65506</v>
      </c>
      <c r="B9626" t="s">
        <v>30</v>
      </c>
      <c r="C9626" s="7">
        <v>46211.793773148151</v>
      </c>
      <c r="D9626" s="4">
        <v>233500000</v>
      </c>
      <c r="E9626" t="s">
        <v>1023</v>
      </c>
      <c r="F9626" t="s">
        <v>9757</v>
      </c>
      <c r="G9626" s="4">
        <v>95245003</v>
      </c>
      <c r="H9626" t="s">
        <v>10136</v>
      </c>
      <c r="I9626" s="2">
        <v>46211.752164351848</v>
      </c>
      <c r="J9626" s="4">
        <v>50000000</v>
      </c>
      <c r="K9626" s="4">
        <v>1</v>
      </c>
      <c r="L9626" s="5">
        <v>233.5</v>
      </c>
      <c r="M9626" s="5">
        <v>95.245002999999997</v>
      </c>
      <c r="N9626" s="5">
        <v>50</v>
      </c>
      <c r="O9626" s="5" t="str">
        <f t="shared" si="150"/>
        <v>1</v>
      </c>
      <c r="P9626" s="5" t="s">
        <v>10784</v>
      </c>
      <c r="Q9626" s="5" t="s">
        <v>11699</v>
      </c>
    </row>
    <row r="9627" spans="1:17" x14ac:dyDescent="0.25">
      <c r="A9627">
        <v>65507</v>
      </c>
      <c r="B9627" t="s">
        <v>30</v>
      </c>
      <c r="C9627" s="7">
        <v>46211.79378472222</v>
      </c>
      <c r="D9627" s="4">
        <v>233500000</v>
      </c>
      <c r="E9627" t="s">
        <v>1021</v>
      </c>
      <c r="F9627" t="s">
        <v>9753</v>
      </c>
      <c r="G9627" s="4">
        <v>95245003</v>
      </c>
      <c r="H9627" t="s">
        <v>10137</v>
      </c>
      <c r="I9627" s="2">
        <v>46211.752164351848</v>
      </c>
      <c r="J9627" s="4">
        <v>50000000</v>
      </c>
      <c r="K9627" s="4">
        <v>1</v>
      </c>
      <c r="L9627" s="5">
        <v>233.5</v>
      </c>
      <c r="M9627" s="5">
        <v>95.245002999999997</v>
      </c>
      <c r="N9627" s="5">
        <v>50</v>
      </c>
      <c r="O9627" s="5" t="str">
        <f t="shared" si="150"/>
        <v>1</v>
      </c>
      <c r="P9627" s="5" t="s">
        <v>10562</v>
      </c>
      <c r="Q9627" s="5" t="s">
        <v>11698</v>
      </c>
    </row>
    <row r="9628" spans="1:17" x14ac:dyDescent="0.25">
      <c r="A9628">
        <v>65508</v>
      </c>
      <c r="B9628" t="s">
        <v>30</v>
      </c>
      <c r="C9628" s="7">
        <v>46211.793796296297</v>
      </c>
      <c r="D9628" s="4">
        <v>233600000</v>
      </c>
      <c r="E9628" t="s">
        <v>1023</v>
      </c>
      <c r="F9628" t="s">
        <v>9757</v>
      </c>
      <c r="G9628" s="4">
        <v>95245003</v>
      </c>
      <c r="H9628" t="s">
        <v>10138</v>
      </c>
      <c r="I9628" s="2">
        <v>46211.752164351848</v>
      </c>
      <c r="J9628" s="4">
        <v>50000000</v>
      </c>
      <c r="K9628" s="4">
        <v>1</v>
      </c>
      <c r="L9628" s="5">
        <v>233.6</v>
      </c>
      <c r="M9628" s="5">
        <v>95.245002999999997</v>
      </c>
      <c r="N9628" s="5">
        <v>50</v>
      </c>
      <c r="O9628" s="5" t="str">
        <f t="shared" si="150"/>
        <v>1</v>
      </c>
      <c r="P9628" s="5" t="s">
        <v>10784</v>
      </c>
      <c r="Q9628" s="5" t="s">
        <v>11699</v>
      </c>
    </row>
    <row r="9629" spans="1:17" x14ac:dyDescent="0.25">
      <c r="A9629">
        <v>65509</v>
      </c>
      <c r="B9629" t="s">
        <v>30</v>
      </c>
      <c r="C9629" s="7">
        <v>46211.793807870374</v>
      </c>
      <c r="D9629" s="4">
        <v>233600000</v>
      </c>
      <c r="E9629" t="s">
        <v>1023</v>
      </c>
      <c r="F9629" t="s">
        <v>9757</v>
      </c>
      <c r="G9629" s="4">
        <v>95245003</v>
      </c>
      <c r="H9629" t="s">
        <v>10139</v>
      </c>
      <c r="I9629" s="2">
        <v>46211.752164351848</v>
      </c>
      <c r="J9629" s="4">
        <v>50000000</v>
      </c>
      <c r="K9629" s="4">
        <v>1</v>
      </c>
      <c r="L9629" s="5">
        <v>233.6</v>
      </c>
      <c r="M9629" s="5">
        <v>95.245002999999997</v>
      </c>
      <c r="N9629" s="5">
        <v>50</v>
      </c>
      <c r="O9629" s="5" t="str">
        <f t="shared" si="150"/>
        <v>1</v>
      </c>
      <c r="P9629" s="5" t="s">
        <v>10784</v>
      </c>
      <c r="Q9629" s="5" t="s">
        <v>11699</v>
      </c>
    </row>
    <row r="9630" spans="1:17" x14ac:dyDescent="0.25">
      <c r="A9630">
        <v>65510</v>
      </c>
      <c r="B9630" t="s">
        <v>30</v>
      </c>
      <c r="C9630" s="7">
        <v>46211.793819444443</v>
      </c>
      <c r="D9630" s="4">
        <v>233500000</v>
      </c>
      <c r="E9630" t="s">
        <v>1021</v>
      </c>
      <c r="F9630" t="s">
        <v>9757</v>
      </c>
      <c r="G9630" s="4">
        <v>95245003</v>
      </c>
      <c r="H9630" t="s">
        <v>10140</v>
      </c>
      <c r="I9630" s="2">
        <v>46211.752164351848</v>
      </c>
      <c r="J9630" s="4">
        <v>50000000</v>
      </c>
      <c r="K9630" s="4">
        <v>1</v>
      </c>
      <c r="L9630" s="5">
        <v>233.5</v>
      </c>
      <c r="M9630" s="5">
        <v>95.245002999999997</v>
      </c>
      <c r="N9630" s="5">
        <v>50</v>
      </c>
      <c r="O9630" s="5" t="str">
        <f t="shared" si="150"/>
        <v>1</v>
      </c>
      <c r="P9630" s="5" t="s">
        <v>10562</v>
      </c>
      <c r="Q9630" s="5" t="s">
        <v>11699</v>
      </c>
    </row>
    <row r="9631" spans="1:17" x14ac:dyDescent="0.25">
      <c r="A9631">
        <v>65511</v>
      </c>
      <c r="B9631" t="s">
        <v>30</v>
      </c>
      <c r="C9631" s="7">
        <v>46211.79383101852</v>
      </c>
      <c r="D9631" s="4">
        <v>233500000</v>
      </c>
      <c r="E9631" t="s">
        <v>1023</v>
      </c>
      <c r="F9631" t="s">
        <v>9757</v>
      </c>
      <c r="G9631" s="4">
        <v>95245003</v>
      </c>
      <c r="H9631" t="s">
        <v>10141</v>
      </c>
      <c r="I9631" s="2">
        <v>46211.752164351848</v>
      </c>
      <c r="J9631" s="4">
        <v>50000000</v>
      </c>
      <c r="K9631" s="4">
        <v>1</v>
      </c>
      <c r="L9631" s="5">
        <v>233.5</v>
      </c>
      <c r="M9631" s="5">
        <v>95.245002999999997</v>
      </c>
      <c r="N9631" s="5">
        <v>50</v>
      </c>
      <c r="O9631" s="5" t="str">
        <f t="shared" si="150"/>
        <v>1</v>
      </c>
      <c r="P9631" s="5" t="s">
        <v>10784</v>
      </c>
      <c r="Q9631" s="5" t="s">
        <v>11699</v>
      </c>
    </row>
    <row r="9632" spans="1:17" x14ac:dyDescent="0.25">
      <c r="A9632">
        <v>65512</v>
      </c>
      <c r="B9632" t="s">
        <v>30</v>
      </c>
      <c r="C9632" s="7">
        <v>46211.793842592589</v>
      </c>
      <c r="D9632" s="4">
        <v>233400000</v>
      </c>
      <c r="E9632" t="s">
        <v>1021</v>
      </c>
      <c r="F9632" t="s">
        <v>9753</v>
      </c>
      <c r="G9632" s="4">
        <v>95245003</v>
      </c>
      <c r="H9632" t="s">
        <v>10142</v>
      </c>
      <c r="I9632" s="2">
        <v>46211.752280092594</v>
      </c>
      <c r="J9632" s="4">
        <v>50000000</v>
      </c>
      <c r="K9632" s="4">
        <v>1</v>
      </c>
      <c r="L9632" s="5">
        <v>233.4</v>
      </c>
      <c r="M9632" s="5">
        <v>95.245002999999997</v>
      </c>
      <c r="N9632" s="5">
        <v>50</v>
      </c>
      <c r="O9632" s="5" t="str">
        <f t="shared" si="150"/>
        <v>1</v>
      </c>
      <c r="P9632" s="5" t="s">
        <v>10562</v>
      </c>
      <c r="Q9632" s="5" t="s">
        <v>11698</v>
      </c>
    </row>
    <row r="9633" spans="1:17" x14ac:dyDescent="0.25">
      <c r="A9633">
        <v>65513</v>
      </c>
      <c r="B9633" t="s">
        <v>30</v>
      </c>
      <c r="C9633" s="7">
        <v>46211.793854166666</v>
      </c>
      <c r="D9633" s="4">
        <v>233400000</v>
      </c>
      <c r="E9633" t="s">
        <v>1021</v>
      </c>
      <c r="F9633" t="s">
        <v>9753</v>
      </c>
      <c r="G9633" s="4">
        <v>95245003</v>
      </c>
      <c r="H9633" t="s">
        <v>10143</v>
      </c>
      <c r="I9633" s="2">
        <v>46211.752280092594</v>
      </c>
      <c r="J9633" s="4">
        <v>50000000</v>
      </c>
      <c r="K9633" s="4">
        <v>1</v>
      </c>
      <c r="L9633" s="5">
        <v>233.4</v>
      </c>
      <c r="M9633" s="5">
        <v>95.245002999999997</v>
      </c>
      <c r="N9633" s="5">
        <v>50</v>
      </c>
      <c r="O9633" s="5" t="str">
        <f t="shared" si="150"/>
        <v>1</v>
      </c>
      <c r="P9633" s="5" t="s">
        <v>10562</v>
      </c>
      <c r="Q9633" s="5" t="s">
        <v>11698</v>
      </c>
    </row>
    <row r="9634" spans="1:17" x14ac:dyDescent="0.25">
      <c r="A9634">
        <v>65514</v>
      </c>
      <c r="B9634" t="s">
        <v>30</v>
      </c>
      <c r="C9634" s="7">
        <v>46211.793865740743</v>
      </c>
      <c r="D9634" s="4">
        <v>233400000</v>
      </c>
      <c r="E9634" t="s">
        <v>1021</v>
      </c>
      <c r="F9634" t="s">
        <v>9753</v>
      </c>
      <c r="G9634" s="4">
        <v>95245003</v>
      </c>
      <c r="H9634" t="s">
        <v>10144</v>
      </c>
      <c r="I9634" s="2">
        <v>46211.752280092594</v>
      </c>
      <c r="J9634" s="4">
        <v>50000000</v>
      </c>
      <c r="K9634" s="4">
        <v>1</v>
      </c>
      <c r="L9634" s="5">
        <v>233.4</v>
      </c>
      <c r="M9634" s="5">
        <v>95.245002999999997</v>
      </c>
      <c r="N9634" s="5">
        <v>50</v>
      </c>
      <c r="O9634" s="5" t="str">
        <f t="shared" si="150"/>
        <v>1</v>
      </c>
      <c r="P9634" s="5" t="s">
        <v>10562</v>
      </c>
      <c r="Q9634" s="5" t="s">
        <v>11698</v>
      </c>
    </row>
    <row r="9635" spans="1:17" x14ac:dyDescent="0.25">
      <c r="A9635">
        <v>65515</v>
      </c>
      <c r="B9635" t="s">
        <v>30</v>
      </c>
      <c r="C9635" s="7">
        <v>46211.793877314813</v>
      </c>
      <c r="D9635" s="4">
        <v>233300000</v>
      </c>
      <c r="E9635" t="s">
        <v>1021</v>
      </c>
      <c r="F9635" t="s">
        <v>9751</v>
      </c>
      <c r="G9635" s="4">
        <v>95245003</v>
      </c>
      <c r="H9635" t="s">
        <v>10145</v>
      </c>
      <c r="I9635" s="2">
        <v>46211.752280092594</v>
      </c>
      <c r="J9635" s="4">
        <v>50000000</v>
      </c>
      <c r="K9635" s="4">
        <v>1</v>
      </c>
      <c r="L9635" s="5">
        <v>233.3</v>
      </c>
      <c r="M9635" s="5">
        <v>95.245002999999997</v>
      </c>
      <c r="N9635" s="5">
        <v>50</v>
      </c>
      <c r="O9635" s="5" t="str">
        <f t="shared" si="150"/>
        <v>1</v>
      </c>
      <c r="P9635" s="5" t="s">
        <v>10562</v>
      </c>
      <c r="Q9635" s="5" t="s">
        <v>11697</v>
      </c>
    </row>
    <row r="9636" spans="1:17" x14ac:dyDescent="0.25">
      <c r="A9636">
        <v>65516</v>
      </c>
      <c r="B9636" t="s">
        <v>30</v>
      </c>
      <c r="C9636" s="7">
        <v>46211.793888888889</v>
      </c>
      <c r="D9636" s="4">
        <v>233300000</v>
      </c>
      <c r="E9636" t="s">
        <v>1021</v>
      </c>
      <c r="F9636" t="s">
        <v>9751</v>
      </c>
      <c r="G9636" s="4">
        <v>95245003</v>
      </c>
      <c r="H9636" t="s">
        <v>10146</v>
      </c>
      <c r="I9636" s="2">
        <v>46211.752280092594</v>
      </c>
      <c r="J9636" s="4">
        <v>50000000</v>
      </c>
      <c r="K9636" s="4">
        <v>1</v>
      </c>
      <c r="L9636" s="5">
        <v>233.3</v>
      </c>
      <c r="M9636" s="5">
        <v>95.245002999999997</v>
      </c>
      <c r="N9636" s="5">
        <v>50</v>
      </c>
      <c r="O9636" s="5" t="str">
        <f t="shared" si="150"/>
        <v>1</v>
      </c>
      <c r="P9636" s="5" t="s">
        <v>10562</v>
      </c>
      <c r="Q9636" s="5" t="s">
        <v>11697</v>
      </c>
    </row>
    <row r="9637" spans="1:17" x14ac:dyDescent="0.25">
      <c r="A9637">
        <v>65517</v>
      </c>
      <c r="B9637" t="s">
        <v>30</v>
      </c>
      <c r="C9637" s="7">
        <v>46211.793900462966</v>
      </c>
      <c r="D9637" s="4">
        <v>233200000</v>
      </c>
      <c r="E9637" t="s">
        <v>1021</v>
      </c>
      <c r="F9637" t="s">
        <v>9751</v>
      </c>
      <c r="G9637" s="4">
        <v>95245003</v>
      </c>
      <c r="H9637" t="s">
        <v>10147</v>
      </c>
      <c r="I9637" s="2">
        <v>46211.752280092594</v>
      </c>
      <c r="J9637" s="4">
        <v>50000000</v>
      </c>
      <c r="K9637" s="4">
        <v>1</v>
      </c>
      <c r="L9637" s="5">
        <v>233.2</v>
      </c>
      <c r="M9637" s="5">
        <v>95.245002999999997</v>
      </c>
      <c r="N9637" s="5">
        <v>50</v>
      </c>
      <c r="O9637" s="5" t="str">
        <f t="shared" si="150"/>
        <v>1</v>
      </c>
      <c r="P9637" s="5" t="s">
        <v>10562</v>
      </c>
      <c r="Q9637" s="5" t="s">
        <v>11697</v>
      </c>
    </row>
    <row r="9638" spans="1:17" x14ac:dyDescent="0.25">
      <c r="A9638">
        <v>65518</v>
      </c>
      <c r="B9638" t="s">
        <v>30</v>
      </c>
      <c r="C9638" s="7">
        <v>46211.793912037036</v>
      </c>
      <c r="D9638" s="4">
        <v>233200000</v>
      </c>
      <c r="E9638" t="s">
        <v>1021</v>
      </c>
      <c r="F9638" t="s">
        <v>9751</v>
      </c>
      <c r="G9638" s="4">
        <v>95245003</v>
      </c>
      <c r="H9638" t="s">
        <v>10148</v>
      </c>
      <c r="I9638" s="2">
        <v>46211.752280092594</v>
      </c>
      <c r="J9638" s="4">
        <v>50000000</v>
      </c>
      <c r="K9638" s="4">
        <v>1</v>
      </c>
      <c r="L9638" s="5">
        <v>233.2</v>
      </c>
      <c r="M9638" s="5">
        <v>95.245002999999997</v>
      </c>
      <c r="N9638" s="5">
        <v>50</v>
      </c>
      <c r="O9638" s="5" t="str">
        <f t="shared" si="150"/>
        <v>1</v>
      </c>
      <c r="P9638" s="5" t="s">
        <v>10562</v>
      </c>
      <c r="Q9638" s="5" t="s">
        <v>11697</v>
      </c>
    </row>
    <row r="9639" spans="1:17" x14ac:dyDescent="0.25">
      <c r="A9639">
        <v>65519</v>
      </c>
      <c r="B9639" t="s">
        <v>30</v>
      </c>
      <c r="C9639" s="7">
        <v>46211.793923611112</v>
      </c>
      <c r="D9639" s="4">
        <v>233300000</v>
      </c>
      <c r="E9639" t="s">
        <v>1021</v>
      </c>
      <c r="F9639" t="s">
        <v>9749</v>
      </c>
      <c r="G9639" s="4">
        <v>95245003</v>
      </c>
      <c r="H9639" t="s">
        <v>10149</v>
      </c>
      <c r="I9639" s="2">
        <v>46211.752280092594</v>
      </c>
      <c r="J9639" s="4">
        <v>50000000</v>
      </c>
      <c r="K9639" s="4">
        <v>1</v>
      </c>
      <c r="L9639" s="5">
        <v>233.3</v>
      </c>
      <c r="M9639" s="5">
        <v>95.245002999999997</v>
      </c>
      <c r="N9639" s="5">
        <v>50</v>
      </c>
      <c r="O9639" s="5" t="str">
        <f t="shared" si="150"/>
        <v>1</v>
      </c>
      <c r="P9639" s="5" t="s">
        <v>10562</v>
      </c>
      <c r="Q9639" s="5" t="s">
        <v>11696</v>
      </c>
    </row>
    <row r="9640" spans="1:17" x14ac:dyDescent="0.25">
      <c r="A9640">
        <v>65520</v>
      </c>
      <c r="B9640" t="s">
        <v>30</v>
      </c>
      <c r="C9640" s="7">
        <v>46211.793935185182</v>
      </c>
      <c r="D9640" s="4">
        <v>233300000</v>
      </c>
      <c r="E9640" t="s">
        <v>1021</v>
      </c>
      <c r="F9640" t="s">
        <v>9753</v>
      </c>
      <c r="G9640" s="4">
        <v>95245003</v>
      </c>
      <c r="H9640" t="s">
        <v>10150</v>
      </c>
      <c r="I9640" s="2">
        <v>46211.752280092594</v>
      </c>
      <c r="J9640" s="4">
        <v>50000000</v>
      </c>
      <c r="K9640" s="4">
        <v>1</v>
      </c>
      <c r="L9640" s="5">
        <v>233.3</v>
      </c>
      <c r="M9640" s="5">
        <v>95.245002999999997</v>
      </c>
      <c r="N9640" s="5">
        <v>50</v>
      </c>
      <c r="O9640" s="5" t="str">
        <f t="shared" si="150"/>
        <v>1</v>
      </c>
      <c r="P9640" s="5" t="s">
        <v>10562</v>
      </c>
      <c r="Q9640" s="5" t="s">
        <v>11698</v>
      </c>
    </row>
    <row r="9641" spans="1:17" x14ac:dyDescent="0.25">
      <c r="A9641">
        <v>65521</v>
      </c>
      <c r="B9641" t="s">
        <v>30</v>
      </c>
      <c r="C9641" s="7">
        <v>46211.793946759259</v>
      </c>
      <c r="D9641" s="4">
        <v>233300000</v>
      </c>
      <c r="E9641" t="s">
        <v>1023</v>
      </c>
      <c r="F9641" t="s">
        <v>9753</v>
      </c>
      <c r="G9641" s="4">
        <v>95245003</v>
      </c>
      <c r="H9641" t="s">
        <v>10151</v>
      </c>
      <c r="I9641" s="2">
        <v>46211.752280092594</v>
      </c>
      <c r="J9641" s="4">
        <v>50000000</v>
      </c>
      <c r="K9641" s="4">
        <v>1</v>
      </c>
      <c r="L9641" s="5">
        <v>233.3</v>
      </c>
      <c r="M9641" s="5">
        <v>95.245002999999997</v>
      </c>
      <c r="N9641" s="5">
        <v>50</v>
      </c>
      <c r="O9641" s="5" t="str">
        <f t="shared" si="150"/>
        <v>1</v>
      </c>
      <c r="P9641" s="5" t="s">
        <v>10784</v>
      </c>
      <c r="Q9641" s="5" t="s">
        <v>11698</v>
      </c>
    </row>
    <row r="9642" spans="1:17" x14ac:dyDescent="0.25">
      <c r="A9642">
        <v>65522</v>
      </c>
      <c r="B9642" t="s">
        <v>30</v>
      </c>
      <c r="C9642" s="7">
        <v>46211.793958333335</v>
      </c>
      <c r="D9642" s="4">
        <v>233300000</v>
      </c>
      <c r="E9642" t="s">
        <v>1023</v>
      </c>
      <c r="F9642" t="s">
        <v>9753</v>
      </c>
      <c r="G9642" s="4">
        <v>95245003</v>
      </c>
      <c r="H9642" t="s">
        <v>10152</v>
      </c>
      <c r="I9642" s="2">
        <v>46211.75240740741</v>
      </c>
      <c r="J9642" s="4">
        <v>50000000</v>
      </c>
      <c r="K9642" s="4">
        <v>1</v>
      </c>
      <c r="L9642" s="5">
        <v>233.3</v>
      </c>
      <c r="M9642" s="5">
        <v>95.245002999999997</v>
      </c>
      <c r="N9642" s="5">
        <v>50</v>
      </c>
      <c r="O9642" s="5" t="str">
        <f t="shared" si="150"/>
        <v>1</v>
      </c>
      <c r="P9642" s="5" t="s">
        <v>10784</v>
      </c>
      <c r="Q9642" s="5" t="s">
        <v>11698</v>
      </c>
    </row>
    <row r="9643" spans="1:17" x14ac:dyDescent="0.25">
      <c r="A9643">
        <v>65523</v>
      </c>
      <c r="B9643" t="s">
        <v>30</v>
      </c>
      <c r="C9643" s="7">
        <v>46211.793969907405</v>
      </c>
      <c r="D9643" s="4">
        <v>233400000</v>
      </c>
      <c r="E9643" t="s">
        <v>1023</v>
      </c>
      <c r="F9643" t="s">
        <v>9757</v>
      </c>
      <c r="G9643" s="4">
        <v>95245003</v>
      </c>
      <c r="H9643" t="s">
        <v>10153</v>
      </c>
      <c r="I9643" s="2">
        <v>46211.75240740741</v>
      </c>
      <c r="J9643" s="4">
        <v>50000000</v>
      </c>
      <c r="K9643" s="4">
        <v>1</v>
      </c>
      <c r="L9643" s="5">
        <v>233.4</v>
      </c>
      <c r="M9643" s="5">
        <v>95.245002999999997</v>
      </c>
      <c r="N9643" s="5">
        <v>50</v>
      </c>
      <c r="O9643" s="5" t="str">
        <f t="shared" si="150"/>
        <v>1</v>
      </c>
      <c r="P9643" s="5" t="s">
        <v>10784</v>
      </c>
      <c r="Q9643" s="5" t="s">
        <v>11699</v>
      </c>
    </row>
    <row r="9644" spans="1:17" x14ac:dyDescent="0.25">
      <c r="A9644">
        <v>65524</v>
      </c>
      <c r="B9644" t="s">
        <v>30</v>
      </c>
      <c r="C9644" s="7">
        <v>46211.793981481482</v>
      </c>
      <c r="D9644" s="4">
        <v>233500000</v>
      </c>
      <c r="E9644" t="s">
        <v>1023</v>
      </c>
      <c r="F9644" t="s">
        <v>9766</v>
      </c>
      <c r="G9644" s="4">
        <v>95245003</v>
      </c>
      <c r="H9644" t="s">
        <v>10154</v>
      </c>
      <c r="I9644" s="2">
        <v>46211.75240740741</v>
      </c>
      <c r="J9644" s="4">
        <v>50000000</v>
      </c>
      <c r="K9644" s="4">
        <v>1</v>
      </c>
      <c r="L9644" s="5">
        <v>233.5</v>
      </c>
      <c r="M9644" s="5">
        <v>95.245002999999997</v>
      </c>
      <c r="N9644" s="5">
        <v>50</v>
      </c>
      <c r="O9644" s="5" t="str">
        <f t="shared" si="150"/>
        <v>1</v>
      </c>
      <c r="P9644" s="5" t="s">
        <v>10784</v>
      </c>
      <c r="Q9644" s="5" t="s">
        <v>11700</v>
      </c>
    </row>
    <row r="9645" spans="1:17" x14ac:dyDescent="0.25">
      <c r="A9645">
        <v>65525</v>
      </c>
      <c r="B9645" t="s">
        <v>30</v>
      </c>
      <c r="C9645" s="7">
        <v>46211.793993055559</v>
      </c>
      <c r="D9645" s="4">
        <v>233600000</v>
      </c>
      <c r="E9645" t="s">
        <v>1023</v>
      </c>
      <c r="F9645" t="s">
        <v>9766</v>
      </c>
      <c r="G9645" s="4">
        <v>95245003</v>
      </c>
      <c r="H9645" t="s">
        <v>10155</v>
      </c>
      <c r="I9645" s="2">
        <v>46211.75240740741</v>
      </c>
      <c r="J9645" s="4">
        <v>50000000</v>
      </c>
      <c r="K9645" s="4">
        <v>1</v>
      </c>
      <c r="L9645" s="5">
        <v>233.6</v>
      </c>
      <c r="M9645" s="5">
        <v>95.245002999999997</v>
      </c>
      <c r="N9645" s="5">
        <v>50</v>
      </c>
      <c r="O9645" s="5" t="str">
        <f t="shared" si="150"/>
        <v>1</v>
      </c>
      <c r="P9645" s="5" t="s">
        <v>10784</v>
      </c>
      <c r="Q9645" s="5" t="s">
        <v>11700</v>
      </c>
    </row>
    <row r="9646" spans="1:17" x14ac:dyDescent="0.25">
      <c r="A9646">
        <v>65526</v>
      </c>
      <c r="B9646" t="s">
        <v>30</v>
      </c>
      <c r="C9646" s="7">
        <v>46211.794004629628</v>
      </c>
      <c r="D9646" s="4">
        <v>233600000</v>
      </c>
      <c r="E9646" t="s">
        <v>1023</v>
      </c>
      <c r="F9646" t="s">
        <v>9757</v>
      </c>
      <c r="G9646" s="4">
        <v>95245003</v>
      </c>
      <c r="H9646" t="s">
        <v>10156</v>
      </c>
      <c r="I9646" s="2">
        <v>46211.75240740741</v>
      </c>
      <c r="J9646" s="4">
        <v>50000000</v>
      </c>
      <c r="K9646" s="4">
        <v>1</v>
      </c>
      <c r="L9646" s="5">
        <v>233.6</v>
      </c>
      <c r="M9646" s="5">
        <v>95.245002999999997</v>
      </c>
      <c r="N9646" s="5">
        <v>50</v>
      </c>
      <c r="O9646" s="5" t="str">
        <f t="shared" si="150"/>
        <v>1</v>
      </c>
      <c r="P9646" s="5" t="s">
        <v>10784</v>
      </c>
      <c r="Q9646" s="5" t="s">
        <v>11699</v>
      </c>
    </row>
    <row r="9647" spans="1:17" x14ac:dyDescent="0.25">
      <c r="A9647">
        <v>65527</v>
      </c>
      <c r="B9647" t="s">
        <v>30</v>
      </c>
      <c r="C9647" s="7">
        <v>46211.794016203705</v>
      </c>
      <c r="D9647" s="4">
        <v>233600000</v>
      </c>
      <c r="E9647" t="s">
        <v>1023</v>
      </c>
      <c r="F9647" t="s">
        <v>9757</v>
      </c>
      <c r="G9647" s="4">
        <v>95245003</v>
      </c>
      <c r="H9647" t="s">
        <v>10157</v>
      </c>
      <c r="I9647" s="2">
        <v>46211.75240740741</v>
      </c>
      <c r="J9647" s="4">
        <v>50000000</v>
      </c>
      <c r="K9647" s="4">
        <v>1</v>
      </c>
      <c r="L9647" s="5">
        <v>233.6</v>
      </c>
      <c r="M9647" s="5">
        <v>95.245002999999997</v>
      </c>
      <c r="N9647" s="5">
        <v>50</v>
      </c>
      <c r="O9647" s="5" t="str">
        <f t="shared" si="150"/>
        <v>1</v>
      </c>
      <c r="P9647" s="5" t="s">
        <v>10784</v>
      </c>
      <c r="Q9647" s="5" t="s">
        <v>11699</v>
      </c>
    </row>
    <row r="9648" spans="1:17" x14ac:dyDescent="0.25">
      <c r="A9648">
        <v>65528</v>
      </c>
      <c r="B9648" t="s">
        <v>30</v>
      </c>
      <c r="C9648" s="7">
        <v>46211.794027777774</v>
      </c>
      <c r="D9648" s="4">
        <v>233600000</v>
      </c>
      <c r="E9648" t="s">
        <v>1023</v>
      </c>
      <c r="F9648" t="s">
        <v>9934</v>
      </c>
      <c r="G9648" s="4">
        <v>95245003</v>
      </c>
      <c r="H9648" t="s">
        <v>10158</v>
      </c>
      <c r="I9648" s="2">
        <v>46211.75240740741</v>
      </c>
      <c r="J9648" s="4">
        <v>50000000</v>
      </c>
      <c r="K9648" s="4">
        <v>1</v>
      </c>
      <c r="L9648" s="5">
        <v>233.6</v>
      </c>
      <c r="M9648" s="5">
        <v>95.245002999999997</v>
      </c>
      <c r="N9648" s="5">
        <v>50</v>
      </c>
      <c r="O9648" s="5" t="str">
        <f t="shared" si="150"/>
        <v>1</v>
      </c>
      <c r="P9648" s="5" t="s">
        <v>10784</v>
      </c>
      <c r="Q9648" s="5" t="s">
        <v>11701</v>
      </c>
    </row>
    <row r="9649" spans="1:17" x14ac:dyDescent="0.25">
      <c r="A9649">
        <v>65529</v>
      </c>
      <c r="B9649" t="s">
        <v>30</v>
      </c>
      <c r="C9649" s="7">
        <v>46211.794039351851</v>
      </c>
      <c r="D9649" s="4">
        <v>233600000</v>
      </c>
      <c r="E9649" t="s">
        <v>1021</v>
      </c>
      <c r="F9649" t="s">
        <v>9757</v>
      </c>
      <c r="G9649" s="4">
        <v>95245003</v>
      </c>
      <c r="H9649" t="s">
        <v>10159</v>
      </c>
      <c r="I9649" s="2">
        <v>46211.75240740741</v>
      </c>
      <c r="J9649" s="4">
        <v>50000000</v>
      </c>
      <c r="K9649" s="4">
        <v>1</v>
      </c>
      <c r="L9649" s="5">
        <v>233.6</v>
      </c>
      <c r="M9649" s="5">
        <v>95.245002999999997</v>
      </c>
      <c r="N9649" s="5">
        <v>50</v>
      </c>
      <c r="O9649" s="5" t="str">
        <f t="shared" si="150"/>
        <v>1</v>
      </c>
      <c r="P9649" s="5" t="s">
        <v>10562</v>
      </c>
      <c r="Q9649" s="5" t="s">
        <v>11699</v>
      </c>
    </row>
    <row r="9650" spans="1:17" x14ac:dyDescent="0.25">
      <c r="A9650">
        <v>65530</v>
      </c>
      <c r="B9650" t="s">
        <v>30</v>
      </c>
      <c r="C9650" s="7">
        <v>46211.794050925928</v>
      </c>
      <c r="D9650" s="4">
        <v>233600000</v>
      </c>
      <c r="E9650" t="s">
        <v>1021</v>
      </c>
      <c r="F9650" t="s">
        <v>9757</v>
      </c>
      <c r="G9650" s="4">
        <v>95245003</v>
      </c>
      <c r="H9650" t="s">
        <v>10160</v>
      </c>
      <c r="I9650" s="2">
        <v>46211.75240740741</v>
      </c>
      <c r="J9650" s="4">
        <v>50000000</v>
      </c>
      <c r="K9650" s="4">
        <v>1</v>
      </c>
      <c r="L9650" s="5">
        <v>233.6</v>
      </c>
      <c r="M9650" s="5">
        <v>95.245002999999997</v>
      </c>
      <c r="N9650" s="5">
        <v>50</v>
      </c>
      <c r="O9650" s="5" t="str">
        <f t="shared" si="150"/>
        <v>1</v>
      </c>
      <c r="P9650" s="5" t="s">
        <v>10562</v>
      </c>
      <c r="Q9650" s="5" t="s">
        <v>11699</v>
      </c>
    </row>
    <row r="9651" spans="1:17" x14ac:dyDescent="0.25">
      <c r="A9651">
        <v>65531</v>
      </c>
      <c r="B9651" t="s">
        <v>30</v>
      </c>
      <c r="C9651" s="7">
        <v>46211.794062499997</v>
      </c>
      <c r="D9651" s="4">
        <v>233600000</v>
      </c>
      <c r="E9651" t="s">
        <v>1021</v>
      </c>
      <c r="F9651" t="s">
        <v>9757</v>
      </c>
      <c r="G9651" s="4">
        <v>95245003</v>
      </c>
      <c r="H9651" t="s">
        <v>10161</v>
      </c>
      <c r="I9651" s="2">
        <v>46211.75240740741</v>
      </c>
      <c r="J9651" s="4">
        <v>50000000</v>
      </c>
      <c r="K9651" s="4">
        <v>1</v>
      </c>
      <c r="L9651" s="5">
        <v>233.6</v>
      </c>
      <c r="M9651" s="5">
        <v>95.245002999999997</v>
      </c>
      <c r="N9651" s="5">
        <v>50</v>
      </c>
      <c r="O9651" s="5" t="str">
        <f t="shared" si="150"/>
        <v>1</v>
      </c>
      <c r="P9651" s="5" t="s">
        <v>10562</v>
      </c>
      <c r="Q9651" s="5" t="s">
        <v>11699</v>
      </c>
    </row>
    <row r="9652" spans="1:17" x14ac:dyDescent="0.25">
      <c r="A9652">
        <v>65532</v>
      </c>
      <c r="B9652" t="s">
        <v>30</v>
      </c>
      <c r="C9652" s="7">
        <v>46211.794074074074</v>
      </c>
      <c r="D9652" s="4">
        <v>233500000</v>
      </c>
      <c r="E9652" t="s">
        <v>1023</v>
      </c>
      <c r="F9652" t="s">
        <v>9757</v>
      </c>
      <c r="G9652" s="4">
        <v>95245003</v>
      </c>
      <c r="H9652" t="s">
        <v>10162</v>
      </c>
      <c r="I9652" s="2">
        <v>46211.752511574072</v>
      </c>
      <c r="J9652" s="4">
        <v>50000000</v>
      </c>
      <c r="K9652" s="4">
        <v>1</v>
      </c>
      <c r="L9652" s="5">
        <v>233.5</v>
      </c>
      <c r="M9652" s="5">
        <v>95.245002999999997</v>
      </c>
      <c r="N9652" s="5">
        <v>50</v>
      </c>
      <c r="O9652" s="5" t="str">
        <f t="shared" si="150"/>
        <v>1</v>
      </c>
      <c r="P9652" s="5" t="s">
        <v>10784</v>
      </c>
      <c r="Q9652" s="5" t="s">
        <v>11699</v>
      </c>
    </row>
    <row r="9653" spans="1:17" x14ac:dyDescent="0.25">
      <c r="A9653">
        <v>65533</v>
      </c>
      <c r="B9653" t="s">
        <v>30</v>
      </c>
      <c r="C9653" s="7">
        <v>46211.794085648151</v>
      </c>
      <c r="D9653" s="4">
        <v>233600000</v>
      </c>
      <c r="E9653" t="s">
        <v>1021</v>
      </c>
      <c r="F9653" t="s">
        <v>9757</v>
      </c>
      <c r="G9653" s="4">
        <v>95245003</v>
      </c>
      <c r="H9653" t="s">
        <v>10163</v>
      </c>
      <c r="I9653" s="2">
        <v>46211.752511574072</v>
      </c>
      <c r="J9653" s="4">
        <v>50000000</v>
      </c>
      <c r="K9653" s="4">
        <v>1</v>
      </c>
      <c r="L9653" s="5">
        <v>233.6</v>
      </c>
      <c r="M9653" s="5">
        <v>95.245002999999997</v>
      </c>
      <c r="N9653" s="5">
        <v>50</v>
      </c>
      <c r="O9653" s="5" t="str">
        <f t="shared" si="150"/>
        <v>1</v>
      </c>
      <c r="P9653" s="5" t="s">
        <v>10562</v>
      </c>
      <c r="Q9653" s="5" t="s">
        <v>11699</v>
      </c>
    </row>
    <row r="9654" spans="1:17" x14ac:dyDescent="0.25">
      <c r="A9654">
        <v>65534</v>
      </c>
      <c r="B9654" t="s">
        <v>30</v>
      </c>
      <c r="C9654" s="7">
        <v>46211.79409722222</v>
      </c>
      <c r="D9654" s="4">
        <v>233600000</v>
      </c>
      <c r="E9654" t="s">
        <v>1023</v>
      </c>
      <c r="F9654" t="s">
        <v>9766</v>
      </c>
      <c r="G9654" s="4">
        <v>95245003</v>
      </c>
      <c r="H9654" t="s">
        <v>10164</v>
      </c>
      <c r="I9654" s="2">
        <v>46211.752511574072</v>
      </c>
      <c r="J9654" s="4">
        <v>50000000</v>
      </c>
      <c r="K9654" s="4">
        <v>1</v>
      </c>
      <c r="L9654" s="5">
        <v>233.6</v>
      </c>
      <c r="M9654" s="5">
        <v>95.245002999999997</v>
      </c>
      <c r="N9654" s="5">
        <v>50</v>
      </c>
      <c r="O9654" s="5" t="str">
        <f t="shared" si="150"/>
        <v>1</v>
      </c>
      <c r="P9654" s="5" t="s">
        <v>10784</v>
      </c>
      <c r="Q9654" s="5" t="s">
        <v>11700</v>
      </c>
    </row>
    <row r="9655" spans="1:17" x14ac:dyDescent="0.25">
      <c r="A9655">
        <v>65535</v>
      </c>
      <c r="B9655" t="s">
        <v>30</v>
      </c>
      <c r="C9655" s="7">
        <v>46211.794108796297</v>
      </c>
      <c r="D9655" s="4">
        <v>233600000</v>
      </c>
      <c r="E9655" t="s">
        <v>1021</v>
      </c>
      <c r="F9655" t="s">
        <v>9753</v>
      </c>
      <c r="G9655" s="4">
        <v>95245003</v>
      </c>
      <c r="H9655" t="s">
        <v>10165</v>
      </c>
      <c r="I9655" s="2">
        <v>46211.752511574072</v>
      </c>
      <c r="J9655" s="4">
        <v>50000000</v>
      </c>
      <c r="K9655" s="4">
        <v>1</v>
      </c>
      <c r="L9655" s="5">
        <v>233.6</v>
      </c>
      <c r="M9655" s="5">
        <v>95.245002999999997</v>
      </c>
      <c r="N9655" s="5">
        <v>50</v>
      </c>
      <c r="O9655" s="5" t="str">
        <f t="shared" si="150"/>
        <v>1</v>
      </c>
      <c r="P9655" s="5" t="s">
        <v>10562</v>
      </c>
      <c r="Q9655" s="5" t="s">
        <v>11698</v>
      </c>
    </row>
    <row r="9656" spans="1:17" x14ac:dyDescent="0.25">
      <c r="A9656">
        <v>65536</v>
      </c>
      <c r="B9656" t="s">
        <v>30</v>
      </c>
      <c r="C9656" s="7">
        <v>46211.794120370374</v>
      </c>
      <c r="D9656" s="4">
        <v>233600000</v>
      </c>
      <c r="E9656" t="s">
        <v>1021</v>
      </c>
      <c r="F9656" t="s">
        <v>9753</v>
      </c>
      <c r="G9656" s="4">
        <v>95245003</v>
      </c>
      <c r="H9656" t="s">
        <v>10166</v>
      </c>
      <c r="I9656" s="2">
        <v>46211.752511574072</v>
      </c>
      <c r="J9656" s="4">
        <v>50000000</v>
      </c>
      <c r="K9656" s="4">
        <v>1</v>
      </c>
      <c r="L9656" s="5">
        <v>233.6</v>
      </c>
      <c r="M9656" s="5">
        <v>95.245002999999997</v>
      </c>
      <c r="N9656" s="5">
        <v>50</v>
      </c>
      <c r="O9656" s="5" t="str">
        <f t="shared" si="150"/>
        <v>1</v>
      </c>
      <c r="P9656" s="5" t="s">
        <v>10562</v>
      </c>
      <c r="Q9656" s="5" t="s">
        <v>11698</v>
      </c>
    </row>
    <row r="9657" spans="1:17" x14ac:dyDescent="0.25">
      <c r="A9657">
        <v>65537</v>
      </c>
      <c r="B9657" t="s">
        <v>30</v>
      </c>
      <c r="C9657" s="7">
        <v>46211.794131944444</v>
      </c>
      <c r="D9657" s="4">
        <v>233600000</v>
      </c>
      <c r="E9657" t="s">
        <v>1023</v>
      </c>
      <c r="F9657" t="s">
        <v>9757</v>
      </c>
      <c r="G9657" s="4">
        <v>95245003</v>
      </c>
      <c r="H9657" t="s">
        <v>10167</v>
      </c>
      <c r="I9657" s="2">
        <v>46211.752511574072</v>
      </c>
      <c r="J9657" s="4">
        <v>50000000</v>
      </c>
      <c r="K9657" s="4">
        <v>1</v>
      </c>
      <c r="L9657" s="5">
        <v>233.6</v>
      </c>
      <c r="M9657" s="5">
        <v>95.245002999999997</v>
      </c>
      <c r="N9657" s="5">
        <v>50</v>
      </c>
      <c r="O9657" s="5" t="str">
        <f t="shared" si="150"/>
        <v>1</v>
      </c>
      <c r="P9657" s="5" t="s">
        <v>10784</v>
      </c>
      <c r="Q9657" s="5" t="s">
        <v>11699</v>
      </c>
    </row>
    <row r="9658" spans="1:17" x14ac:dyDescent="0.25">
      <c r="A9658">
        <v>65538</v>
      </c>
      <c r="B9658" t="s">
        <v>30</v>
      </c>
      <c r="C9658" s="7">
        <v>46211.79414351852</v>
      </c>
      <c r="D9658" s="4">
        <v>233600000</v>
      </c>
      <c r="E9658" t="s">
        <v>1021</v>
      </c>
      <c r="F9658" t="s">
        <v>9753</v>
      </c>
      <c r="G9658" s="4">
        <v>95245003</v>
      </c>
      <c r="H9658" t="s">
        <v>10168</v>
      </c>
      <c r="I9658" s="2">
        <v>46211.752511574072</v>
      </c>
      <c r="J9658" s="4">
        <v>50000000</v>
      </c>
      <c r="K9658" s="4">
        <v>1</v>
      </c>
      <c r="L9658" s="5">
        <v>233.6</v>
      </c>
      <c r="M9658" s="5">
        <v>95.245002999999997</v>
      </c>
      <c r="N9658" s="5">
        <v>50</v>
      </c>
      <c r="O9658" s="5" t="str">
        <f t="shared" si="150"/>
        <v>1</v>
      </c>
      <c r="P9658" s="5" t="s">
        <v>10562</v>
      </c>
      <c r="Q9658" s="5" t="s">
        <v>11698</v>
      </c>
    </row>
    <row r="9659" spans="1:17" x14ac:dyDescent="0.25">
      <c r="A9659">
        <v>65539</v>
      </c>
      <c r="B9659" t="s">
        <v>30</v>
      </c>
      <c r="C9659" s="7">
        <v>46211.79415509259</v>
      </c>
      <c r="D9659" s="4">
        <v>233700000</v>
      </c>
      <c r="E9659" t="s">
        <v>1023</v>
      </c>
      <c r="F9659" t="s">
        <v>9766</v>
      </c>
      <c r="G9659" s="4">
        <v>95245003</v>
      </c>
      <c r="H9659" t="s">
        <v>10169</v>
      </c>
      <c r="I9659" s="2">
        <v>46211.752511574072</v>
      </c>
      <c r="J9659" s="4">
        <v>50000000</v>
      </c>
      <c r="K9659" s="4">
        <v>1</v>
      </c>
      <c r="L9659" s="5">
        <v>233.7</v>
      </c>
      <c r="M9659" s="5">
        <v>95.245002999999997</v>
      </c>
      <c r="N9659" s="5">
        <v>50</v>
      </c>
      <c r="O9659" s="5" t="str">
        <f t="shared" si="150"/>
        <v>1</v>
      </c>
      <c r="P9659" s="5" t="s">
        <v>10784</v>
      </c>
      <c r="Q9659" s="5" t="s">
        <v>11700</v>
      </c>
    </row>
    <row r="9660" spans="1:17" x14ac:dyDescent="0.25">
      <c r="A9660">
        <v>65540</v>
      </c>
      <c r="B9660" t="s">
        <v>30</v>
      </c>
      <c r="C9660" s="7">
        <v>46211.794166666667</v>
      </c>
      <c r="D9660" s="4">
        <v>233700000</v>
      </c>
      <c r="E9660" t="s">
        <v>1023</v>
      </c>
      <c r="F9660" t="s">
        <v>9766</v>
      </c>
      <c r="G9660" s="4">
        <v>95245003</v>
      </c>
      <c r="H9660" t="s">
        <v>10170</v>
      </c>
      <c r="I9660" s="2">
        <v>46211.752511574072</v>
      </c>
      <c r="J9660" s="4">
        <v>50000000</v>
      </c>
      <c r="K9660" s="4">
        <v>1</v>
      </c>
      <c r="L9660" s="5">
        <v>233.7</v>
      </c>
      <c r="M9660" s="5">
        <v>95.245002999999997</v>
      </c>
      <c r="N9660" s="5">
        <v>50</v>
      </c>
      <c r="O9660" s="5" t="str">
        <f t="shared" si="150"/>
        <v>1</v>
      </c>
      <c r="P9660" s="5" t="s">
        <v>10784</v>
      </c>
      <c r="Q9660" s="5" t="s">
        <v>11700</v>
      </c>
    </row>
    <row r="9661" spans="1:17" x14ac:dyDescent="0.25">
      <c r="A9661">
        <v>65541</v>
      </c>
      <c r="B9661" t="s">
        <v>30</v>
      </c>
      <c r="C9661" s="7">
        <v>46211.794178240743</v>
      </c>
      <c r="D9661" s="4">
        <v>233700000</v>
      </c>
      <c r="E9661" t="s">
        <v>1023</v>
      </c>
      <c r="F9661" t="s">
        <v>9766</v>
      </c>
      <c r="G9661" s="4">
        <v>95245003</v>
      </c>
      <c r="H9661" t="s">
        <v>10171</v>
      </c>
      <c r="I9661" s="2">
        <v>46211.752511574072</v>
      </c>
      <c r="J9661" s="4">
        <v>50000000</v>
      </c>
      <c r="K9661" s="4">
        <v>1</v>
      </c>
      <c r="L9661" s="5">
        <v>233.7</v>
      </c>
      <c r="M9661" s="5">
        <v>95.245002999999997</v>
      </c>
      <c r="N9661" s="5">
        <v>50</v>
      </c>
      <c r="O9661" s="5" t="str">
        <f t="shared" si="150"/>
        <v>1</v>
      </c>
      <c r="P9661" s="5" t="s">
        <v>10784</v>
      </c>
      <c r="Q9661" s="5" t="s">
        <v>11700</v>
      </c>
    </row>
    <row r="9662" spans="1:17" x14ac:dyDescent="0.25">
      <c r="A9662">
        <v>65542</v>
      </c>
      <c r="B9662" t="s">
        <v>30</v>
      </c>
      <c r="C9662" s="7">
        <v>46211.794189814813</v>
      </c>
      <c r="D9662" s="4">
        <v>233600000</v>
      </c>
      <c r="E9662" t="s">
        <v>1021</v>
      </c>
      <c r="F9662" t="s">
        <v>9751</v>
      </c>
      <c r="G9662" s="4">
        <v>95245003</v>
      </c>
      <c r="H9662" t="s">
        <v>10172</v>
      </c>
      <c r="I9662" s="2">
        <v>46211.752627314818</v>
      </c>
      <c r="J9662" s="4">
        <v>50000000</v>
      </c>
      <c r="K9662" s="4">
        <v>1</v>
      </c>
      <c r="L9662" s="5">
        <v>233.6</v>
      </c>
      <c r="M9662" s="5">
        <v>95.245002999999997</v>
      </c>
      <c r="N9662" s="5">
        <v>50</v>
      </c>
      <c r="O9662" s="5" t="str">
        <f t="shared" si="150"/>
        <v>1</v>
      </c>
      <c r="P9662" s="5" t="s">
        <v>10562</v>
      </c>
      <c r="Q9662" s="5" t="s">
        <v>11697</v>
      </c>
    </row>
    <row r="9663" spans="1:17" x14ac:dyDescent="0.25">
      <c r="A9663">
        <v>65543</v>
      </c>
      <c r="B9663" t="s">
        <v>30</v>
      </c>
      <c r="C9663" s="7">
        <v>46211.79420138889</v>
      </c>
      <c r="D9663" s="4">
        <v>233500000</v>
      </c>
      <c r="E9663" t="s">
        <v>1021</v>
      </c>
      <c r="F9663" t="s">
        <v>9753</v>
      </c>
      <c r="G9663" s="4">
        <v>95245003</v>
      </c>
      <c r="H9663" t="s">
        <v>10173</v>
      </c>
      <c r="I9663" s="2">
        <v>46211.752627314818</v>
      </c>
      <c r="J9663" s="4">
        <v>50000000</v>
      </c>
      <c r="K9663" s="4">
        <v>1</v>
      </c>
      <c r="L9663" s="5">
        <v>233.5</v>
      </c>
      <c r="M9663" s="5">
        <v>95.245002999999997</v>
      </c>
      <c r="N9663" s="5">
        <v>50</v>
      </c>
      <c r="O9663" s="5" t="str">
        <f t="shared" si="150"/>
        <v>1</v>
      </c>
      <c r="P9663" s="5" t="s">
        <v>10562</v>
      </c>
      <c r="Q9663" s="5" t="s">
        <v>11698</v>
      </c>
    </row>
    <row r="9664" spans="1:17" x14ac:dyDescent="0.25">
      <c r="A9664">
        <v>65544</v>
      </c>
      <c r="B9664" t="s">
        <v>30</v>
      </c>
      <c r="C9664" s="7">
        <v>46211.794212962966</v>
      </c>
      <c r="D9664" s="4">
        <v>233500000</v>
      </c>
      <c r="E9664" t="s">
        <v>1023</v>
      </c>
      <c r="F9664" t="s">
        <v>9757</v>
      </c>
      <c r="G9664" s="4">
        <v>95245003</v>
      </c>
      <c r="H9664" t="s">
        <v>10174</v>
      </c>
      <c r="I9664" s="2">
        <v>46211.752627314818</v>
      </c>
      <c r="J9664" s="4">
        <v>50000000</v>
      </c>
      <c r="K9664" s="4">
        <v>1</v>
      </c>
      <c r="L9664" s="5">
        <v>233.5</v>
      </c>
      <c r="M9664" s="5">
        <v>95.245002999999997</v>
      </c>
      <c r="N9664" s="5">
        <v>50</v>
      </c>
      <c r="O9664" s="5" t="str">
        <f t="shared" si="150"/>
        <v>1</v>
      </c>
      <c r="P9664" s="5" t="s">
        <v>10784</v>
      </c>
      <c r="Q9664" s="5" t="s">
        <v>11699</v>
      </c>
    </row>
    <row r="9665" spans="1:17" x14ac:dyDescent="0.25">
      <c r="A9665">
        <v>65545</v>
      </c>
      <c r="B9665" t="s">
        <v>30</v>
      </c>
      <c r="C9665" s="7">
        <v>46211.794224537036</v>
      </c>
      <c r="D9665" s="4">
        <v>233500000</v>
      </c>
      <c r="E9665" t="s">
        <v>1023</v>
      </c>
      <c r="F9665" t="s">
        <v>9757</v>
      </c>
      <c r="G9665" s="4">
        <v>95245003</v>
      </c>
      <c r="H9665" t="s">
        <v>10175</v>
      </c>
      <c r="I9665" s="2">
        <v>46211.752627314818</v>
      </c>
      <c r="J9665" s="4">
        <v>50000000</v>
      </c>
      <c r="K9665" s="4">
        <v>1</v>
      </c>
      <c r="L9665" s="5">
        <v>233.5</v>
      </c>
      <c r="M9665" s="5">
        <v>95.245002999999997</v>
      </c>
      <c r="N9665" s="5">
        <v>50</v>
      </c>
      <c r="O9665" s="5" t="str">
        <f t="shared" si="150"/>
        <v>1</v>
      </c>
      <c r="P9665" s="5" t="s">
        <v>10784</v>
      </c>
      <c r="Q9665" s="5" t="s">
        <v>11699</v>
      </c>
    </row>
    <row r="9666" spans="1:17" x14ac:dyDescent="0.25">
      <c r="A9666">
        <v>65546</v>
      </c>
      <c r="B9666" t="s">
        <v>30</v>
      </c>
      <c r="C9666" s="7">
        <v>46211.794236111113</v>
      </c>
      <c r="D9666" s="4">
        <v>233400000</v>
      </c>
      <c r="E9666" t="s">
        <v>1023</v>
      </c>
      <c r="F9666" t="s">
        <v>9757</v>
      </c>
      <c r="G9666" s="4">
        <v>95245003</v>
      </c>
      <c r="H9666" t="s">
        <v>10176</v>
      </c>
      <c r="I9666" s="2">
        <v>46211.752627314818</v>
      </c>
      <c r="J9666" s="4">
        <v>50000000</v>
      </c>
      <c r="K9666" s="4">
        <v>1</v>
      </c>
      <c r="L9666" s="5">
        <v>233.4</v>
      </c>
      <c r="M9666" s="5">
        <v>95.245002999999997</v>
      </c>
      <c r="N9666" s="5">
        <v>50</v>
      </c>
      <c r="O9666" s="5" t="str">
        <f t="shared" si="150"/>
        <v>1</v>
      </c>
      <c r="P9666" s="5" t="s">
        <v>10784</v>
      </c>
      <c r="Q9666" s="5" t="s">
        <v>11699</v>
      </c>
    </row>
    <row r="9667" spans="1:17" x14ac:dyDescent="0.25">
      <c r="A9667">
        <v>65547</v>
      </c>
      <c r="B9667" t="s">
        <v>30</v>
      </c>
      <c r="C9667" s="7">
        <v>46211.794247685182</v>
      </c>
      <c r="D9667" s="4">
        <v>233500000</v>
      </c>
      <c r="E9667" t="s">
        <v>1023</v>
      </c>
      <c r="F9667" t="s">
        <v>9757</v>
      </c>
      <c r="G9667" s="4">
        <v>95245003</v>
      </c>
      <c r="H9667" t="s">
        <v>10177</v>
      </c>
      <c r="I9667" s="2">
        <v>46211.752627314818</v>
      </c>
      <c r="J9667" s="4">
        <v>50000000</v>
      </c>
      <c r="K9667" s="4">
        <v>1</v>
      </c>
      <c r="L9667" s="5">
        <v>233.5</v>
      </c>
      <c r="M9667" s="5">
        <v>95.245002999999997</v>
      </c>
      <c r="N9667" s="5">
        <v>50</v>
      </c>
      <c r="O9667" s="5" t="str">
        <f t="shared" ref="O9667:O9730" si="151">SUBSTITUTE(K9667,".",",")</f>
        <v>1</v>
      </c>
      <c r="P9667" s="5" t="s">
        <v>10784</v>
      </c>
      <c r="Q9667" s="5" t="s">
        <v>11699</v>
      </c>
    </row>
    <row r="9668" spans="1:17" x14ac:dyDescent="0.25">
      <c r="A9668">
        <v>65548</v>
      </c>
      <c r="B9668" t="s">
        <v>30</v>
      </c>
      <c r="C9668" s="7">
        <v>46211.794259259259</v>
      </c>
      <c r="D9668" s="4">
        <v>233500000</v>
      </c>
      <c r="E9668" t="s">
        <v>1021</v>
      </c>
      <c r="F9668" t="s">
        <v>9751</v>
      </c>
      <c r="G9668" s="4">
        <v>95245003</v>
      </c>
      <c r="H9668" t="s">
        <v>10178</v>
      </c>
      <c r="I9668" s="2">
        <v>46211.752627314818</v>
      </c>
      <c r="J9668" s="4">
        <v>50000000</v>
      </c>
      <c r="K9668" s="4">
        <v>1</v>
      </c>
      <c r="L9668" s="5">
        <v>233.5</v>
      </c>
      <c r="M9668" s="5">
        <v>95.245002999999997</v>
      </c>
      <c r="N9668" s="5">
        <v>50</v>
      </c>
      <c r="O9668" s="5" t="str">
        <f t="shared" si="151"/>
        <v>1</v>
      </c>
      <c r="P9668" s="5" t="s">
        <v>10562</v>
      </c>
      <c r="Q9668" s="5" t="s">
        <v>11697</v>
      </c>
    </row>
    <row r="9669" spans="1:17" x14ac:dyDescent="0.25">
      <c r="A9669">
        <v>65549</v>
      </c>
      <c r="B9669" t="s">
        <v>30</v>
      </c>
      <c r="C9669" s="7">
        <v>46211.794270833336</v>
      </c>
      <c r="D9669" s="4">
        <v>233500000</v>
      </c>
      <c r="E9669" t="s">
        <v>1023</v>
      </c>
      <c r="F9669" t="s">
        <v>9757</v>
      </c>
      <c r="G9669" s="4">
        <v>95245003</v>
      </c>
      <c r="H9669" t="s">
        <v>10179</v>
      </c>
      <c r="I9669" s="2">
        <v>46211.752627314818</v>
      </c>
      <c r="J9669" s="4">
        <v>50000000</v>
      </c>
      <c r="K9669" s="4">
        <v>1</v>
      </c>
      <c r="L9669" s="5">
        <v>233.5</v>
      </c>
      <c r="M9669" s="5">
        <v>95.245002999999997</v>
      </c>
      <c r="N9669" s="5">
        <v>50</v>
      </c>
      <c r="O9669" s="5" t="str">
        <f t="shared" si="151"/>
        <v>1</v>
      </c>
      <c r="P9669" s="5" t="s">
        <v>10784</v>
      </c>
      <c r="Q9669" s="5" t="s">
        <v>11699</v>
      </c>
    </row>
    <row r="9670" spans="1:17" x14ac:dyDescent="0.25">
      <c r="A9670">
        <v>65550</v>
      </c>
      <c r="B9670" t="s">
        <v>30</v>
      </c>
      <c r="C9670" s="7">
        <v>46211.794282407405</v>
      </c>
      <c r="D9670" s="4">
        <v>233500000</v>
      </c>
      <c r="E9670" t="s">
        <v>1023</v>
      </c>
      <c r="F9670" t="s">
        <v>9757</v>
      </c>
      <c r="G9670" s="4">
        <v>95245003</v>
      </c>
      <c r="H9670" t="s">
        <v>10180</v>
      </c>
      <c r="I9670" s="2">
        <v>46211.752627314818</v>
      </c>
      <c r="J9670" s="4">
        <v>50000000</v>
      </c>
      <c r="K9670" s="4">
        <v>1</v>
      </c>
      <c r="L9670" s="5">
        <v>233.5</v>
      </c>
      <c r="M9670" s="5">
        <v>95.245002999999997</v>
      </c>
      <c r="N9670" s="5">
        <v>50</v>
      </c>
      <c r="O9670" s="5" t="str">
        <f t="shared" si="151"/>
        <v>1</v>
      </c>
      <c r="P9670" s="5" t="s">
        <v>10784</v>
      </c>
      <c r="Q9670" s="5" t="s">
        <v>11699</v>
      </c>
    </row>
    <row r="9671" spans="1:17" x14ac:dyDescent="0.25">
      <c r="A9671">
        <v>65551</v>
      </c>
      <c r="B9671" t="s">
        <v>30</v>
      </c>
      <c r="C9671" s="7">
        <v>46211.794293981482</v>
      </c>
      <c r="D9671" s="4">
        <v>233400000</v>
      </c>
      <c r="E9671" t="s">
        <v>1023</v>
      </c>
      <c r="F9671" t="s">
        <v>9757</v>
      </c>
      <c r="G9671" s="4">
        <v>95245003</v>
      </c>
      <c r="H9671" t="s">
        <v>10181</v>
      </c>
      <c r="I9671" s="2">
        <v>46211.752627314818</v>
      </c>
      <c r="J9671" s="4">
        <v>50000000</v>
      </c>
      <c r="K9671" s="4">
        <v>1</v>
      </c>
      <c r="L9671" s="5">
        <v>233.4</v>
      </c>
      <c r="M9671" s="5">
        <v>95.245002999999997</v>
      </c>
      <c r="N9671" s="5">
        <v>50</v>
      </c>
      <c r="O9671" s="5" t="str">
        <f t="shared" si="151"/>
        <v>1</v>
      </c>
      <c r="P9671" s="5" t="s">
        <v>10784</v>
      </c>
      <c r="Q9671" s="5" t="s">
        <v>11699</v>
      </c>
    </row>
    <row r="9672" spans="1:17" x14ac:dyDescent="0.25">
      <c r="A9672">
        <v>65552</v>
      </c>
      <c r="B9672" t="s">
        <v>30</v>
      </c>
      <c r="C9672" s="7">
        <v>46211.794305555559</v>
      </c>
      <c r="D9672" s="4">
        <v>233400000</v>
      </c>
      <c r="E9672" t="s">
        <v>1023</v>
      </c>
      <c r="F9672" t="s">
        <v>9757</v>
      </c>
      <c r="G9672" s="4">
        <v>95245003</v>
      </c>
      <c r="H9672" t="s">
        <v>10182</v>
      </c>
      <c r="I9672" s="2">
        <v>46211.752743055556</v>
      </c>
      <c r="J9672" s="4">
        <v>50000000</v>
      </c>
      <c r="K9672" s="4">
        <v>1</v>
      </c>
      <c r="L9672" s="5">
        <v>233.4</v>
      </c>
      <c r="M9672" s="5">
        <v>95.245002999999997</v>
      </c>
      <c r="N9672" s="5">
        <v>50</v>
      </c>
      <c r="O9672" s="5" t="str">
        <f t="shared" si="151"/>
        <v>1</v>
      </c>
      <c r="P9672" s="5" t="s">
        <v>10784</v>
      </c>
      <c r="Q9672" s="5" t="s">
        <v>11699</v>
      </c>
    </row>
    <row r="9673" spans="1:17" x14ac:dyDescent="0.25">
      <c r="A9673">
        <v>65553</v>
      </c>
      <c r="B9673" t="s">
        <v>30</v>
      </c>
      <c r="C9673" s="7">
        <v>46211.794317129628</v>
      </c>
      <c r="D9673" s="4">
        <v>233500000</v>
      </c>
      <c r="E9673" t="s">
        <v>1021</v>
      </c>
      <c r="F9673" t="s">
        <v>9753</v>
      </c>
      <c r="G9673" s="4">
        <v>95245003</v>
      </c>
      <c r="H9673" t="s">
        <v>10183</v>
      </c>
      <c r="I9673" s="2">
        <v>46211.752743055556</v>
      </c>
      <c r="J9673" s="4">
        <v>50000000</v>
      </c>
      <c r="K9673" s="4">
        <v>1</v>
      </c>
      <c r="L9673" s="5">
        <v>233.5</v>
      </c>
      <c r="M9673" s="5">
        <v>95.245002999999997</v>
      </c>
      <c r="N9673" s="5">
        <v>50</v>
      </c>
      <c r="O9673" s="5" t="str">
        <f t="shared" si="151"/>
        <v>1</v>
      </c>
      <c r="P9673" s="5" t="s">
        <v>10562</v>
      </c>
      <c r="Q9673" s="5" t="s">
        <v>11698</v>
      </c>
    </row>
    <row r="9674" spans="1:17" x14ac:dyDescent="0.25">
      <c r="A9674">
        <v>65554</v>
      </c>
      <c r="B9674" t="s">
        <v>30</v>
      </c>
      <c r="C9674" s="7">
        <v>46211.794328703705</v>
      </c>
      <c r="D9674" s="4">
        <v>233500000</v>
      </c>
      <c r="E9674" t="s">
        <v>1021</v>
      </c>
      <c r="F9674" t="s">
        <v>9753</v>
      </c>
      <c r="G9674" s="4">
        <v>95245003</v>
      </c>
      <c r="H9674" t="s">
        <v>10184</v>
      </c>
      <c r="I9674" s="2">
        <v>46211.752743055556</v>
      </c>
      <c r="J9674" s="4">
        <v>50000000</v>
      </c>
      <c r="K9674" s="4">
        <v>1</v>
      </c>
      <c r="L9674" s="5">
        <v>233.5</v>
      </c>
      <c r="M9674" s="5">
        <v>95.245002999999997</v>
      </c>
      <c r="N9674" s="5">
        <v>50</v>
      </c>
      <c r="O9674" s="5" t="str">
        <f t="shared" si="151"/>
        <v>1</v>
      </c>
      <c r="P9674" s="5" t="s">
        <v>10562</v>
      </c>
      <c r="Q9674" s="5" t="s">
        <v>11698</v>
      </c>
    </row>
    <row r="9675" spans="1:17" x14ac:dyDescent="0.25">
      <c r="A9675">
        <v>65555</v>
      </c>
      <c r="B9675" t="s">
        <v>30</v>
      </c>
      <c r="C9675" s="7">
        <v>46211.794340277775</v>
      </c>
      <c r="D9675" s="4">
        <v>233500000</v>
      </c>
      <c r="E9675" t="s">
        <v>1023</v>
      </c>
      <c r="F9675" t="s">
        <v>9757</v>
      </c>
      <c r="G9675" s="4">
        <v>95245003</v>
      </c>
      <c r="H9675" t="s">
        <v>10185</v>
      </c>
      <c r="I9675" s="2">
        <v>46211.752743055556</v>
      </c>
      <c r="J9675" s="4">
        <v>50000000</v>
      </c>
      <c r="K9675" s="4">
        <v>1</v>
      </c>
      <c r="L9675" s="5">
        <v>233.5</v>
      </c>
      <c r="M9675" s="5">
        <v>95.245002999999997</v>
      </c>
      <c r="N9675" s="5">
        <v>50</v>
      </c>
      <c r="O9675" s="5" t="str">
        <f t="shared" si="151"/>
        <v>1</v>
      </c>
      <c r="P9675" s="5" t="s">
        <v>10784</v>
      </c>
      <c r="Q9675" s="5" t="s">
        <v>11699</v>
      </c>
    </row>
    <row r="9676" spans="1:17" x14ac:dyDescent="0.25">
      <c r="A9676">
        <v>65556</v>
      </c>
      <c r="B9676" t="s">
        <v>30</v>
      </c>
      <c r="C9676" s="7">
        <v>46211.794351851851</v>
      </c>
      <c r="D9676" s="4">
        <v>233500000</v>
      </c>
      <c r="E9676" t="s">
        <v>1023</v>
      </c>
      <c r="F9676" t="s">
        <v>9757</v>
      </c>
      <c r="G9676" s="4">
        <v>95245003</v>
      </c>
      <c r="H9676" t="s">
        <v>10186</v>
      </c>
      <c r="I9676" s="2">
        <v>46211.752743055556</v>
      </c>
      <c r="J9676" s="4">
        <v>50000000</v>
      </c>
      <c r="K9676" s="4">
        <v>1</v>
      </c>
      <c r="L9676" s="5">
        <v>233.5</v>
      </c>
      <c r="M9676" s="5">
        <v>95.245002999999997</v>
      </c>
      <c r="N9676" s="5">
        <v>50</v>
      </c>
      <c r="O9676" s="5" t="str">
        <f t="shared" si="151"/>
        <v>1</v>
      </c>
      <c r="P9676" s="5" t="s">
        <v>10784</v>
      </c>
      <c r="Q9676" s="5" t="s">
        <v>11699</v>
      </c>
    </row>
    <row r="9677" spans="1:17" x14ac:dyDescent="0.25">
      <c r="A9677">
        <v>65557</v>
      </c>
      <c r="B9677" t="s">
        <v>30</v>
      </c>
      <c r="C9677" s="7">
        <v>46211.794363425928</v>
      </c>
      <c r="D9677" s="4">
        <v>233500000</v>
      </c>
      <c r="E9677" t="s">
        <v>1023</v>
      </c>
      <c r="F9677" t="s">
        <v>9757</v>
      </c>
      <c r="G9677" s="4">
        <v>95245003</v>
      </c>
      <c r="H9677" t="s">
        <v>10187</v>
      </c>
      <c r="I9677" s="2">
        <v>46211.752743055556</v>
      </c>
      <c r="J9677" s="4">
        <v>50000000</v>
      </c>
      <c r="K9677" s="4">
        <v>1</v>
      </c>
      <c r="L9677" s="5">
        <v>233.5</v>
      </c>
      <c r="M9677" s="5">
        <v>95.245002999999997</v>
      </c>
      <c r="N9677" s="5">
        <v>50</v>
      </c>
      <c r="O9677" s="5" t="str">
        <f t="shared" si="151"/>
        <v>1</v>
      </c>
      <c r="P9677" s="5" t="s">
        <v>10784</v>
      </c>
      <c r="Q9677" s="5" t="s">
        <v>11699</v>
      </c>
    </row>
    <row r="9678" spans="1:17" x14ac:dyDescent="0.25">
      <c r="A9678">
        <v>65558</v>
      </c>
      <c r="B9678" t="s">
        <v>30</v>
      </c>
      <c r="C9678" s="7">
        <v>46211.794374999998</v>
      </c>
      <c r="D9678" s="4">
        <v>233400000</v>
      </c>
      <c r="E9678" t="s">
        <v>1021</v>
      </c>
      <c r="F9678" t="s">
        <v>9753</v>
      </c>
      <c r="G9678" s="4">
        <v>95245003</v>
      </c>
      <c r="H9678" t="s">
        <v>10188</v>
      </c>
      <c r="I9678" s="2">
        <v>46211.752743055556</v>
      </c>
      <c r="J9678" s="4">
        <v>50000000</v>
      </c>
      <c r="K9678" s="4">
        <v>1</v>
      </c>
      <c r="L9678" s="5">
        <v>233.4</v>
      </c>
      <c r="M9678" s="5">
        <v>95.245002999999997</v>
      </c>
      <c r="N9678" s="5">
        <v>50</v>
      </c>
      <c r="O9678" s="5" t="str">
        <f t="shared" si="151"/>
        <v>1</v>
      </c>
      <c r="P9678" s="5" t="s">
        <v>10562</v>
      </c>
      <c r="Q9678" s="5" t="s">
        <v>11698</v>
      </c>
    </row>
    <row r="9679" spans="1:17" x14ac:dyDescent="0.25">
      <c r="A9679">
        <v>65559</v>
      </c>
      <c r="B9679" t="s">
        <v>30</v>
      </c>
      <c r="C9679" s="7">
        <v>46211.794386574074</v>
      </c>
      <c r="D9679" s="4">
        <v>233400000</v>
      </c>
      <c r="E9679" t="s">
        <v>1021</v>
      </c>
      <c r="F9679" t="s">
        <v>9753</v>
      </c>
      <c r="G9679" s="4">
        <v>95246002</v>
      </c>
      <c r="H9679" t="s">
        <v>10189</v>
      </c>
      <c r="I9679" s="2">
        <v>46211.752743055556</v>
      </c>
      <c r="J9679" s="4">
        <v>50000000</v>
      </c>
      <c r="K9679" s="4">
        <v>1</v>
      </c>
      <c r="L9679" s="5">
        <v>233.4</v>
      </c>
      <c r="M9679" s="5">
        <v>95.246002000000004</v>
      </c>
      <c r="N9679" s="5">
        <v>50</v>
      </c>
      <c r="O9679" s="5" t="str">
        <f t="shared" si="151"/>
        <v>1</v>
      </c>
      <c r="P9679" s="5" t="s">
        <v>10562</v>
      </c>
      <c r="Q9679" s="5" t="s">
        <v>11698</v>
      </c>
    </row>
    <row r="9680" spans="1:17" x14ac:dyDescent="0.25">
      <c r="A9680">
        <v>65560</v>
      </c>
      <c r="B9680" t="s">
        <v>30</v>
      </c>
      <c r="C9680" s="7">
        <v>46211.794398148151</v>
      </c>
      <c r="D9680" s="4">
        <v>233400000</v>
      </c>
      <c r="E9680" t="s">
        <v>1023</v>
      </c>
      <c r="F9680" t="s">
        <v>9757</v>
      </c>
      <c r="G9680" s="4">
        <v>95246002</v>
      </c>
      <c r="H9680" t="s">
        <v>10190</v>
      </c>
      <c r="I9680" s="2">
        <v>46211.752743055556</v>
      </c>
      <c r="J9680" s="4">
        <v>50000000</v>
      </c>
      <c r="K9680" s="4">
        <v>1</v>
      </c>
      <c r="L9680" s="5">
        <v>233.4</v>
      </c>
      <c r="M9680" s="5">
        <v>95.246002000000004</v>
      </c>
      <c r="N9680" s="5">
        <v>50</v>
      </c>
      <c r="O9680" s="5" t="str">
        <f t="shared" si="151"/>
        <v>1</v>
      </c>
      <c r="P9680" s="5" t="s">
        <v>10784</v>
      </c>
      <c r="Q9680" s="5" t="s">
        <v>11699</v>
      </c>
    </row>
    <row r="9681" spans="1:17" x14ac:dyDescent="0.25">
      <c r="A9681">
        <v>65561</v>
      </c>
      <c r="B9681" t="s">
        <v>30</v>
      </c>
      <c r="C9681" s="7">
        <v>46211.794409722221</v>
      </c>
      <c r="D9681" s="4">
        <v>233200000</v>
      </c>
      <c r="E9681" t="s">
        <v>1021</v>
      </c>
      <c r="F9681" t="s">
        <v>9749</v>
      </c>
      <c r="G9681" s="4">
        <v>95246002</v>
      </c>
      <c r="H9681" t="s">
        <v>10191</v>
      </c>
      <c r="I9681" s="2">
        <v>46211.752743055556</v>
      </c>
      <c r="J9681" s="4">
        <v>50000000</v>
      </c>
      <c r="K9681" s="4">
        <v>1</v>
      </c>
      <c r="L9681" s="5">
        <v>233.2</v>
      </c>
      <c r="M9681" s="5">
        <v>95.246002000000004</v>
      </c>
      <c r="N9681" s="5">
        <v>50</v>
      </c>
      <c r="O9681" s="5" t="str">
        <f t="shared" si="151"/>
        <v>1</v>
      </c>
      <c r="P9681" s="5" t="s">
        <v>10562</v>
      </c>
      <c r="Q9681" s="5" t="s">
        <v>11696</v>
      </c>
    </row>
    <row r="9682" spans="1:17" x14ac:dyDescent="0.25">
      <c r="A9682">
        <v>65562</v>
      </c>
      <c r="B9682" t="s">
        <v>30</v>
      </c>
      <c r="C9682" s="7">
        <v>46211.794421296298</v>
      </c>
      <c r="D9682" s="4">
        <v>233100000</v>
      </c>
      <c r="E9682" t="s">
        <v>1021</v>
      </c>
      <c r="F9682" t="s">
        <v>9751</v>
      </c>
      <c r="G9682" s="4">
        <v>95246002</v>
      </c>
      <c r="H9682" t="s">
        <v>10192</v>
      </c>
      <c r="I9682" s="2">
        <v>46211.752870370372</v>
      </c>
      <c r="J9682" s="4">
        <v>50000000</v>
      </c>
      <c r="K9682" s="4">
        <v>1</v>
      </c>
      <c r="L9682" s="5">
        <v>233.1</v>
      </c>
      <c r="M9682" s="5">
        <v>95.246002000000004</v>
      </c>
      <c r="N9682" s="5">
        <v>50</v>
      </c>
      <c r="O9682" s="5" t="str">
        <f t="shared" si="151"/>
        <v>1</v>
      </c>
      <c r="P9682" s="5" t="s">
        <v>10562</v>
      </c>
      <c r="Q9682" s="5" t="s">
        <v>11697</v>
      </c>
    </row>
    <row r="9683" spans="1:17" x14ac:dyDescent="0.25">
      <c r="A9683">
        <v>65563</v>
      </c>
      <c r="B9683" t="s">
        <v>30</v>
      </c>
      <c r="C9683" s="7">
        <v>46211.794432870367</v>
      </c>
      <c r="D9683" s="4">
        <v>233100000</v>
      </c>
      <c r="E9683" t="s">
        <v>1021</v>
      </c>
      <c r="F9683" t="s">
        <v>9751</v>
      </c>
      <c r="G9683" s="4">
        <v>95246002</v>
      </c>
      <c r="H9683" t="s">
        <v>10193</v>
      </c>
      <c r="I9683" s="2">
        <v>46211.752870370372</v>
      </c>
      <c r="J9683" s="4">
        <v>50000000</v>
      </c>
      <c r="K9683" s="4">
        <v>1</v>
      </c>
      <c r="L9683" s="5">
        <v>233.1</v>
      </c>
      <c r="M9683" s="5">
        <v>95.246002000000004</v>
      </c>
      <c r="N9683" s="5">
        <v>50</v>
      </c>
      <c r="O9683" s="5" t="str">
        <f t="shared" si="151"/>
        <v>1</v>
      </c>
      <c r="P9683" s="5" t="s">
        <v>10562</v>
      </c>
      <c r="Q9683" s="5" t="s">
        <v>11697</v>
      </c>
    </row>
    <row r="9684" spans="1:17" x14ac:dyDescent="0.25">
      <c r="A9684">
        <v>65564</v>
      </c>
      <c r="B9684" t="s">
        <v>30</v>
      </c>
      <c r="C9684" s="7">
        <v>46211.794444444444</v>
      </c>
      <c r="D9684" s="4">
        <v>233100000</v>
      </c>
      <c r="E9684" t="s">
        <v>1021</v>
      </c>
      <c r="F9684" t="s">
        <v>9751</v>
      </c>
      <c r="G9684" s="4">
        <v>95246002</v>
      </c>
      <c r="H9684" t="s">
        <v>10194</v>
      </c>
      <c r="I9684" s="2">
        <v>46211.752870370372</v>
      </c>
      <c r="J9684" s="4">
        <v>50000000</v>
      </c>
      <c r="K9684" s="4">
        <v>1</v>
      </c>
      <c r="L9684" s="5">
        <v>233.1</v>
      </c>
      <c r="M9684" s="5">
        <v>95.246002000000004</v>
      </c>
      <c r="N9684" s="5">
        <v>50</v>
      </c>
      <c r="O9684" s="5" t="str">
        <f t="shared" si="151"/>
        <v>1</v>
      </c>
      <c r="P9684" s="5" t="s">
        <v>10562</v>
      </c>
      <c r="Q9684" s="5" t="s">
        <v>11697</v>
      </c>
    </row>
    <row r="9685" spans="1:17" x14ac:dyDescent="0.25">
      <c r="A9685">
        <v>65565</v>
      </c>
      <c r="B9685" t="s">
        <v>30</v>
      </c>
      <c r="C9685" s="7">
        <v>46211.794456018521</v>
      </c>
      <c r="D9685" s="4">
        <v>233300000</v>
      </c>
      <c r="E9685" t="s">
        <v>1021</v>
      </c>
      <c r="F9685" t="s">
        <v>9751</v>
      </c>
      <c r="G9685" s="4">
        <v>95246002</v>
      </c>
      <c r="H9685" t="s">
        <v>10195</v>
      </c>
      <c r="I9685" s="2">
        <v>46211.752870370372</v>
      </c>
      <c r="J9685" s="4">
        <v>50000000</v>
      </c>
      <c r="K9685" s="4">
        <v>1</v>
      </c>
      <c r="L9685" s="5">
        <v>233.3</v>
      </c>
      <c r="M9685" s="5">
        <v>95.246002000000004</v>
      </c>
      <c r="N9685" s="5">
        <v>50</v>
      </c>
      <c r="O9685" s="5" t="str">
        <f t="shared" si="151"/>
        <v>1</v>
      </c>
      <c r="P9685" s="5" t="s">
        <v>10562</v>
      </c>
      <c r="Q9685" s="5" t="s">
        <v>11697</v>
      </c>
    </row>
    <row r="9686" spans="1:17" x14ac:dyDescent="0.25">
      <c r="A9686">
        <v>65566</v>
      </c>
      <c r="B9686" t="s">
        <v>30</v>
      </c>
      <c r="C9686" s="7">
        <v>46211.79446759259</v>
      </c>
      <c r="D9686" s="4">
        <v>233300000</v>
      </c>
      <c r="E9686" t="s">
        <v>1021</v>
      </c>
      <c r="F9686" t="s">
        <v>9753</v>
      </c>
      <c r="G9686" s="4">
        <v>95246002</v>
      </c>
      <c r="H9686" t="s">
        <v>10196</v>
      </c>
      <c r="I9686" s="2">
        <v>46211.752870370372</v>
      </c>
      <c r="J9686" s="4">
        <v>50000000</v>
      </c>
      <c r="K9686" s="4">
        <v>1</v>
      </c>
      <c r="L9686" s="5">
        <v>233.3</v>
      </c>
      <c r="M9686" s="5">
        <v>95.246002000000004</v>
      </c>
      <c r="N9686" s="5">
        <v>50</v>
      </c>
      <c r="O9686" s="5" t="str">
        <f t="shared" si="151"/>
        <v>1</v>
      </c>
      <c r="P9686" s="5" t="s">
        <v>10562</v>
      </c>
      <c r="Q9686" s="5" t="s">
        <v>11698</v>
      </c>
    </row>
    <row r="9687" spans="1:17" x14ac:dyDescent="0.25">
      <c r="A9687">
        <v>65567</v>
      </c>
      <c r="B9687" t="s">
        <v>30</v>
      </c>
      <c r="C9687" s="7">
        <v>46211.794479166667</v>
      </c>
      <c r="D9687" s="4">
        <v>233300000</v>
      </c>
      <c r="E9687" t="s">
        <v>1023</v>
      </c>
      <c r="F9687" t="s">
        <v>9757</v>
      </c>
      <c r="G9687" s="4">
        <v>95246002</v>
      </c>
      <c r="H9687" t="s">
        <v>10197</v>
      </c>
      <c r="I9687" s="2">
        <v>46211.752870370372</v>
      </c>
      <c r="J9687" s="4">
        <v>50000000</v>
      </c>
      <c r="K9687" s="4">
        <v>1</v>
      </c>
      <c r="L9687" s="5">
        <v>233.3</v>
      </c>
      <c r="M9687" s="5">
        <v>95.246002000000004</v>
      </c>
      <c r="N9687" s="5">
        <v>50</v>
      </c>
      <c r="O9687" s="5" t="str">
        <f t="shared" si="151"/>
        <v>1</v>
      </c>
      <c r="P9687" s="5" t="s">
        <v>10784</v>
      </c>
      <c r="Q9687" s="5" t="s">
        <v>11699</v>
      </c>
    </row>
    <row r="9688" spans="1:17" x14ac:dyDescent="0.25">
      <c r="A9688">
        <v>65568</v>
      </c>
      <c r="B9688" t="s">
        <v>30</v>
      </c>
      <c r="C9688" s="7">
        <v>46211.794490740744</v>
      </c>
      <c r="D9688" s="4">
        <v>233300000</v>
      </c>
      <c r="E9688" t="s">
        <v>1023</v>
      </c>
      <c r="F9688" t="s">
        <v>9757</v>
      </c>
      <c r="G9688" s="4">
        <v>95246002</v>
      </c>
      <c r="H9688" t="s">
        <v>10198</v>
      </c>
      <c r="I9688" s="2">
        <v>46211.752870370372</v>
      </c>
      <c r="J9688" s="4">
        <v>50000000</v>
      </c>
      <c r="K9688" s="4">
        <v>1</v>
      </c>
      <c r="L9688" s="5">
        <v>233.3</v>
      </c>
      <c r="M9688" s="5">
        <v>95.246002000000004</v>
      </c>
      <c r="N9688" s="5">
        <v>50</v>
      </c>
      <c r="O9688" s="5" t="str">
        <f t="shared" si="151"/>
        <v>1</v>
      </c>
      <c r="P9688" s="5" t="s">
        <v>10784</v>
      </c>
      <c r="Q9688" s="5" t="s">
        <v>11699</v>
      </c>
    </row>
    <row r="9689" spans="1:17" x14ac:dyDescent="0.25">
      <c r="A9689">
        <v>65569</v>
      </c>
      <c r="B9689" t="s">
        <v>30</v>
      </c>
      <c r="C9689" s="7">
        <v>46211.794502314813</v>
      </c>
      <c r="D9689" s="4">
        <v>233300000</v>
      </c>
      <c r="E9689" t="s">
        <v>1023</v>
      </c>
      <c r="F9689" t="s">
        <v>9757</v>
      </c>
      <c r="G9689" s="4">
        <v>95246002</v>
      </c>
      <c r="H9689" t="s">
        <v>10199</v>
      </c>
      <c r="I9689" s="2">
        <v>46211.752870370372</v>
      </c>
      <c r="J9689" s="4">
        <v>50000000</v>
      </c>
      <c r="K9689" s="4">
        <v>1</v>
      </c>
      <c r="L9689" s="5">
        <v>233.3</v>
      </c>
      <c r="M9689" s="5">
        <v>95.246002000000004</v>
      </c>
      <c r="N9689" s="5">
        <v>50</v>
      </c>
      <c r="O9689" s="5" t="str">
        <f t="shared" si="151"/>
        <v>1</v>
      </c>
      <c r="P9689" s="5" t="s">
        <v>10784</v>
      </c>
      <c r="Q9689" s="5" t="s">
        <v>11699</v>
      </c>
    </row>
    <row r="9690" spans="1:17" x14ac:dyDescent="0.25">
      <c r="A9690">
        <v>65570</v>
      </c>
      <c r="B9690" t="s">
        <v>30</v>
      </c>
      <c r="C9690" s="7">
        <v>46211.79451388889</v>
      </c>
      <c r="D9690" s="4">
        <v>233200000</v>
      </c>
      <c r="E9690" t="s">
        <v>1021</v>
      </c>
      <c r="F9690" t="s">
        <v>9751</v>
      </c>
      <c r="G9690" s="4">
        <v>95246002</v>
      </c>
      <c r="H9690" t="s">
        <v>10200</v>
      </c>
      <c r="I9690" s="2">
        <v>46211.752870370372</v>
      </c>
      <c r="J9690" s="4">
        <v>50000000</v>
      </c>
      <c r="K9690" s="4">
        <v>1</v>
      </c>
      <c r="L9690" s="5">
        <v>233.2</v>
      </c>
      <c r="M9690" s="5">
        <v>95.246002000000004</v>
      </c>
      <c r="N9690" s="5">
        <v>50</v>
      </c>
      <c r="O9690" s="5" t="str">
        <f t="shared" si="151"/>
        <v>1</v>
      </c>
      <c r="P9690" s="5" t="s">
        <v>10562</v>
      </c>
      <c r="Q9690" s="5" t="s">
        <v>11697</v>
      </c>
    </row>
    <row r="9691" spans="1:17" x14ac:dyDescent="0.25">
      <c r="A9691">
        <v>65571</v>
      </c>
      <c r="B9691" t="s">
        <v>30</v>
      </c>
      <c r="C9691" s="7">
        <v>46211.794525462959</v>
      </c>
      <c r="D9691" s="4">
        <v>233200000</v>
      </c>
      <c r="E9691" t="s">
        <v>1021</v>
      </c>
      <c r="F9691" t="s">
        <v>9753</v>
      </c>
      <c r="G9691" s="4">
        <v>95246002</v>
      </c>
      <c r="H9691" t="s">
        <v>10201</v>
      </c>
      <c r="I9691" s="2">
        <v>46211.752870370372</v>
      </c>
      <c r="J9691" s="4">
        <v>50000000</v>
      </c>
      <c r="K9691" s="4">
        <v>1</v>
      </c>
      <c r="L9691" s="5">
        <v>233.2</v>
      </c>
      <c r="M9691" s="5">
        <v>95.246002000000004</v>
      </c>
      <c r="N9691" s="5">
        <v>50</v>
      </c>
      <c r="O9691" s="5" t="str">
        <f t="shared" si="151"/>
        <v>1</v>
      </c>
      <c r="P9691" s="5" t="s">
        <v>10562</v>
      </c>
      <c r="Q9691" s="5" t="s">
        <v>11698</v>
      </c>
    </row>
    <row r="9692" spans="1:17" x14ac:dyDescent="0.25">
      <c r="A9692">
        <v>65572</v>
      </c>
      <c r="B9692" t="s">
        <v>30</v>
      </c>
      <c r="C9692" s="7">
        <v>46211.794537037036</v>
      </c>
      <c r="D9692" s="4">
        <v>233200000</v>
      </c>
      <c r="E9692" t="s">
        <v>1021</v>
      </c>
      <c r="F9692" t="s">
        <v>9751</v>
      </c>
      <c r="G9692" s="4">
        <v>95246002</v>
      </c>
      <c r="H9692" t="s">
        <v>10202</v>
      </c>
      <c r="I9692" s="2">
        <v>46211.752974537034</v>
      </c>
      <c r="J9692" s="4">
        <v>50000000</v>
      </c>
      <c r="K9692" s="4">
        <v>1</v>
      </c>
      <c r="L9692" s="5">
        <v>233.2</v>
      </c>
      <c r="M9692" s="5">
        <v>95.246002000000004</v>
      </c>
      <c r="N9692" s="5">
        <v>50</v>
      </c>
      <c r="O9692" s="5" t="str">
        <f t="shared" si="151"/>
        <v>1</v>
      </c>
      <c r="P9692" s="5" t="s">
        <v>10562</v>
      </c>
      <c r="Q9692" s="5" t="s">
        <v>11697</v>
      </c>
    </row>
    <row r="9693" spans="1:17" x14ac:dyDescent="0.25">
      <c r="A9693">
        <v>65573</v>
      </c>
      <c r="B9693" t="s">
        <v>30</v>
      </c>
      <c r="C9693" s="7">
        <v>46211.794548611113</v>
      </c>
      <c r="D9693" s="4">
        <v>233200000</v>
      </c>
      <c r="E9693" t="s">
        <v>1021</v>
      </c>
      <c r="F9693" t="s">
        <v>9751</v>
      </c>
      <c r="G9693" s="4">
        <v>95246002</v>
      </c>
      <c r="H9693" t="s">
        <v>10203</v>
      </c>
      <c r="I9693" s="2">
        <v>46211.752974537034</v>
      </c>
      <c r="J9693" s="4">
        <v>50000000</v>
      </c>
      <c r="K9693" s="4">
        <v>1</v>
      </c>
      <c r="L9693" s="5">
        <v>233.2</v>
      </c>
      <c r="M9693" s="5">
        <v>95.246002000000004</v>
      </c>
      <c r="N9693" s="5">
        <v>50</v>
      </c>
      <c r="O9693" s="5" t="str">
        <f t="shared" si="151"/>
        <v>1</v>
      </c>
      <c r="P9693" s="5" t="s">
        <v>10562</v>
      </c>
      <c r="Q9693" s="5" t="s">
        <v>11697</v>
      </c>
    </row>
    <row r="9694" spans="1:17" x14ac:dyDescent="0.25">
      <c r="A9694">
        <v>65574</v>
      </c>
      <c r="B9694" t="s">
        <v>30</v>
      </c>
      <c r="C9694" s="7">
        <v>46211.794560185182</v>
      </c>
      <c r="D9694" s="4">
        <v>233300000</v>
      </c>
      <c r="E9694" t="s">
        <v>1023</v>
      </c>
      <c r="F9694" t="s">
        <v>9757</v>
      </c>
      <c r="G9694" s="4">
        <v>95246002</v>
      </c>
      <c r="H9694" t="s">
        <v>10204</v>
      </c>
      <c r="I9694" s="2">
        <v>46211.752974537034</v>
      </c>
      <c r="J9694" s="4">
        <v>50000000</v>
      </c>
      <c r="K9694" s="4">
        <v>1</v>
      </c>
      <c r="L9694" s="5">
        <v>233.3</v>
      </c>
      <c r="M9694" s="5">
        <v>95.246002000000004</v>
      </c>
      <c r="N9694" s="5">
        <v>50</v>
      </c>
      <c r="O9694" s="5" t="str">
        <f t="shared" si="151"/>
        <v>1</v>
      </c>
      <c r="P9694" s="5" t="s">
        <v>10784</v>
      </c>
      <c r="Q9694" s="5" t="s">
        <v>11699</v>
      </c>
    </row>
    <row r="9695" spans="1:17" x14ac:dyDescent="0.25">
      <c r="A9695">
        <v>65575</v>
      </c>
      <c r="B9695" t="s">
        <v>30</v>
      </c>
      <c r="C9695" s="7">
        <v>46211.794571759259</v>
      </c>
      <c r="D9695" s="4">
        <v>233300000</v>
      </c>
      <c r="E9695" t="s">
        <v>1023</v>
      </c>
      <c r="F9695" t="s">
        <v>9757</v>
      </c>
      <c r="G9695" s="4">
        <v>95246002</v>
      </c>
      <c r="H9695" t="s">
        <v>10205</v>
      </c>
      <c r="I9695" s="2">
        <v>46211.752974537034</v>
      </c>
      <c r="J9695" s="4">
        <v>50000000</v>
      </c>
      <c r="K9695" s="4">
        <v>1</v>
      </c>
      <c r="L9695" s="5">
        <v>233.3</v>
      </c>
      <c r="M9695" s="5">
        <v>95.246002000000004</v>
      </c>
      <c r="N9695" s="5">
        <v>50</v>
      </c>
      <c r="O9695" s="5" t="str">
        <f t="shared" si="151"/>
        <v>1</v>
      </c>
      <c r="P9695" s="5" t="s">
        <v>10784</v>
      </c>
      <c r="Q9695" s="5" t="s">
        <v>11699</v>
      </c>
    </row>
    <row r="9696" spans="1:17" x14ac:dyDescent="0.25">
      <c r="A9696">
        <v>65576</v>
      </c>
      <c r="B9696" t="s">
        <v>30</v>
      </c>
      <c r="C9696" s="7">
        <v>46211.794583333336</v>
      </c>
      <c r="D9696" s="4">
        <v>233300000</v>
      </c>
      <c r="E9696" t="s">
        <v>1021</v>
      </c>
      <c r="F9696" t="s">
        <v>9753</v>
      </c>
      <c r="G9696" s="4">
        <v>95246002</v>
      </c>
      <c r="H9696" t="s">
        <v>10206</v>
      </c>
      <c r="I9696" s="2">
        <v>46211.752974537034</v>
      </c>
      <c r="J9696" s="4">
        <v>50000000</v>
      </c>
      <c r="K9696" s="4">
        <v>1</v>
      </c>
      <c r="L9696" s="5">
        <v>233.3</v>
      </c>
      <c r="M9696" s="5">
        <v>95.246002000000004</v>
      </c>
      <c r="N9696" s="5">
        <v>50</v>
      </c>
      <c r="O9696" s="5" t="str">
        <f t="shared" si="151"/>
        <v>1</v>
      </c>
      <c r="P9696" s="5" t="s">
        <v>10562</v>
      </c>
      <c r="Q9696" s="5" t="s">
        <v>11698</v>
      </c>
    </row>
    <row r="9697" spans="1:17" x14ac:dyDescent="0.25">
      <c r="A9697">
        <v>65577</v>
      </c>
      <c r="B9697" t="s">
        <v>30</v>
      </c>
      <c r="C9697" s="7">
        <v>46211.794594907406</v>
      </c>
      <c r="D9697" s="4">
        <v>233300000</v>
      </c>
      <c r="E9697" t="s">
        <v>1021</v>
      </c>
      <c r="F9697" t="s">
        <v>9753</v>
      </c>
      <c r="G9697" s="4">
        <v>95246002</v>
      </c>
      <c r="H9697" t="s">
        <v>10207</v>
      </c>
      <c r="I9697" s="2">
        <v>46211.752974537034</v>
      </c>
      <c r="J9697" s="4">
        <v>50000000</v>
      </c>
      <c r="K9697" s="4">
        <v>1</v>
      </c>
      <c r="L9697" s="5">
        <v>233.3</v>
      </c>
      <c r="M9697" s="5">
        <v>95.246002000000004</v>
      </c>
      <c r="N9697" s="5">
        <v>50</v>
      </c>
      <c r="O9697" s="5" t="str">
        <f t="shared" si="151"/>
        <v>1</v>
      </c>
      <c r="P9697" s="5" t="s">
        <v>10562</v>
      </c>
      <c r="Q9697" s="5" t="s">
        <v>11698</v>
      </c>
    </row>
    <row r="9698" spans="1:17" x14ac:dyDescent="0.25">
      <c r="A9698">
        <v>65578</v>
      </c>
      <c r="B9698" t="s">
        <v>30</v>
      </c>
      <c r="C9698" s="7">
        <v>46211.794606481482</v>
      </c>
      <c r="D9698" s="4">
        <v>233300000</v>
      </c>
      <c r="E9698" t="s">
        <v>1021</v>
      </c>
      <c r="F9698" t="s">
        <v>9749</v>
      </c>
      <c r="G9698" s="4">
        <v>95246002</v>
      </c>
      <c r="H9698" t="s">
        <v>10208</v>
      </c>
      <c r="I9698" s="2">
        <v>46211.752974537034</v>
      </c>
      <c r="J9698" s="4">
        <v>50000000</v>
      </c>
      <c r="K9698" s="4">
        <v>1</v>
      </c>
      <c r="L9698" s="5">
        <v>233.3</v>
      </c>
      <c r="M9698" s="5">
        <v>95.246002000000004</v>
      </c>
      <c r="N9698" s="5">
        <v>50</v>
      </c>
      <c r="O9698" s="5" t="str">
        <f t="shared" si="151"/>
        <v>1</v>
      </c>
      <c r="P9698" s="5" t="s">
        <v>10562</v>
      </c>
      <c r="Q9698" s="5" t="s">
        <v>11696</v>
      </c>
    </row>
    <row r="9699" spans="1:17" x14ac:dyDescent="0.25">
      <c r="A9699">
        <v>65579</v>
      </c>
      <c r="B9699" t="s">
        <v>30</v>
      </c>
      <c r="C9699" s="7">
        <v>46211.794618055559</v>
      </c>
      <c r="D9699" s="4">
        <v>233400000</v>
      </c>
      <c r="E9699" t="s">
        <v>1021</v>
      </c>
      <c r="F9699" t="s">
        <v>9751</v>
      </c>
      <c r="G9699" s="4">
        <v>95246002</v>
      </c>
      <c r="H9699" t="s">
        <v>10209</v>
      </c>
      <c r="I9699" s="2">
        <v>46211.752974537034</v>
      </c>
      <c r="J9699" s="4">
        <v>50000000</v>
      </c>
      <c r="K9699" s="4">
        <v>1</v>
      </c>
      <c r="L9699" s="5">
        <v>233.4</v>
      </c>
      <c r="M9699" s="5">
        <v>95.246002000000004</v>
      </c>
      <c r="N9699" s="5">
        <v>50</v>
      </c>
      <c r="O9699" s="5" t="str">
        <f t="shared" si="151"/>
        <v>1</v>
      </c>
      <c r="P9699" s="5" t="s">
        <v>10562</v>
      </c>
      <c r="Q9699" s="5" t="s">
        <v>11697</v>
      </c>
    </row>
    <row r="9700" spans="1:17" x14ac:dyDescent="0.25">
      <c r="A9700">
        <v>65580</v>
      </c>
      <c r="B9700" t="s">
        <v>30</v>
      </c>
      <c r="C9700" s="7">
        <v>46211.794629629629</v>
      </c>
      <c r="D9700" s="4">
        <v>233400000</v>
      </c>
      <c r="E9700" t="s">
        <v>1021</v>
      </c>
      <c r="F9700" t="s">
        <v>9753</v>
      </c>
      <c r="G9700" s="4">
        <v>95246002</v>
      </c>
      <c r="H9700" t="s">
        <v>10210</v>
      </c>
      <c r="I9700" s="2">
        <v>46211.752974537034</v>
      </c>
      <c r="J9700" s="4">
        <v>50000000</v>
      </c>
      <c r="K9700" s="4">
        <v>1</v>
      </c>
      <c r="L9700" s="5">
        <v>233.4</v>
      </c>
      <c r="M9700" s="5">
        <v>95.246002000000004</v>
      </c>
      <c r="N9700" s="5">
        <v>50</v>
      </c>
      <c r="O9700" s="5" t="str">
        <f t="shared" si="151"/>
        <v>1</v>
      </c>
      <c r="P9700" s="5" t="s">
        <v>10562</v>
      </c>
      <c r="Q9700" s="5" t="s">
        <v>11698</v>
      </c>
    </row>
    <row r="9701" spans="1:17" x14ac:dyDescent="0.25">
      <c r="A9701">
        <v>65581</v>
      </c>
      <c r="B9701" t="s">
        <v>30</v>
      </c>
      <c r="C9701" s="7">
        <v>46211.794641203705</v>
      </c>
      <c r="D9701" s="4">
        <v>233300000</v>
      </c>
      <c r="E9701" t="s">
        <v>1023</v>
      </c>
      <c r="F9701" t="s">
        <v>9757</v>
      </c>
      <c r="G9701" s="4">
        <v>95246002</v>
      </c>
      <c r="H9701" t="s">
        <v>10211</v>
      </c>
      <c r="I9701" s="2">
        <v>46211.752974537034</v>
      </c>
      <c r="J9701" s="4">
        <v>50000000</v>
      </c>
      <c r="K9701" s="4">
        <v>1</v>
      </c>
      <c r="L9701" s="5">
        <v>233.3</v>
      </c>
      <c r="M9701" s="5">
        <v>95.246002000000004</v>
      </c>
      <c r="N9701" s="5">
        <v>50</v>
      </c>
      <c r="O9701" s="5" t="str">
        <f t="shared" si="151"/>
        <v>1</v>
      </c>
      <c r="P9701" s="5" t="s">
        <v>10784</v>
      </c>
      <c r="Q9701" s="5" t="s">
        <v>11699</v>
      </c>
    </row>
    <row r="9702" spans="1:17" x14ac:dyDescent="0.25">
      <c r="A9702">
        <v>65582</v>
      </c>
      <c r="B9702" t="s">
        <v>30</v>
      </c>
      <c r="C9702" s="7">
        <v>46211.794652777775</v>
      </c>
      <c r="D9702" s="4">
        <v>233300000</v>
      </c>
      <c r="E9702" t="s">
        <v>1023</v>
      </c>
      <c r="F9702" t="s">
        <v>9757</v>
      </c>
      <c r="G9702" s="4">
        <v>95246002</v>
      </c>
      <c r="H9702" t="s">
        <v>10212</v>
      </c>
      <c r="I9702" s="2">
        <v>46211.75309027778</v>
      </c>
      <c r="J9702" s="4">
        <v>50000000</v>
      </c>
      <c r="K9702" s="4">
        <v>1</v>
      </c>
      <c r="L9702" s="5">
        <v>233.3</v>
      </c>
      <c r="M9702" s="5">
        <v>95.246002000000004</v>
      </c>
      <c r="N9702" s="5">
        <v>50</v>
      </c>
      <c r="O9702" s="5" t="str">
        <f t="shared" si="151"/>
        <v>1</v>
      </c>
      <c r="P9702" s="5" t="s">
        <v>10784</v>
      </c>
      <c r="Q9702" s="5" t="s">
        <v>11699</v>
      </c>
    </row>
    <row r="9703" spans="1:17" x14ac:dyDescent="0.25">
      <c r="A9703">
        <v>65583</v>
      </c>
      <c r="B9703" t="s">
        <v>30</v>
      </c>
      <c r="C9703" s="7">
        <v>46211.794664351852</v>
      </c>
      <c r="D9703" s="4">
        <v>233300000</v>
      </c>
      <c r="E9703" t="s">
        <v>1021</v>
      </c>
      <c r="F9703" t="s">
        <v>9753</v>
      </c>
      <c r="G9703" s="4">
        <v>95246002</v>
      </c>
      <c r="H9703" t="s">
        <v>10213</v>
      </c>
      <c r="I9703" s="2">
        <v>46211.75309027778</v>
      </c>
      <c r="J9703" s="4">
        <v>50000000</v>
      </c>
      <c r="K9703" s="4">
        <v>1</v>
      </c>
      <c r="L9703" s="5">
        <v>233.3</v>
      </c>
      <c r="M9703" s="5">
        <v>95.246002000000004</v>
      </c>
      <c r="N9703" s="5">
        <v>50</v>
      </c>
      <c r="O9703" s="5" t="str">
        <f t="shared" si="151"/>
        <v>1</v>
      </c>
      <c r="P9703" s="5" t="s">
        <v>10562</v>
      </c>
      <c r="Q9703" s="5" t="s">
        <v>11698</v>
      </c>
    </row>
    <row r="9704" spans="1:17" x14ac:dyDescent="0.25">
      <c r="A9704">
        <v>65584</v>
      </c>
      <c r="B9704" t="s">
        <v>30</v>
      </c>
      <c r="C9704" s="7">
        <v>46211.794675925928</v>
      </c>
      <c r="D9704" s="4">
        <v>233200000</v>
      </c>
      <c r="E9704" t="s">
        <v>1021</v>
      </c>
      <c r="F9704" t="s">
        <v>9753</v>
      </c>
      <c r="G9704" s="4">
        <v>95246002</v>
      </c>
      <c r="H9704" t="s">
        <v>10214</v>
      </c>
      <c r="I9704" s="2">
        <v>46211.75309027778</v>
      </c>
      <c r="J9704" s="4">
        <v>50000000</v>
      </c>
      <c r="K9704" s="4">
        <v>1</v>
      </c>
      <c r="L9704" s="5">
        <v>233.2</v>
      </c>
      <c r="M9704" s="5">
        <v>95.246002000000004</v>
      </c>
      <c r="N9704" s="5">
        <v>50</v>
      </c>
      <c r="O9704" s="5" t="str">
        <f t="shared" si="151"/>
        <v>1</v>
      </c>
      <c r="P9704" s="5" t="s">
        <v>10562</v>
      </c>
      <c r="Q9704" s="5" t="s">
        <v>11698</v>
      </c>
    </row>
    <row r="9705" spans="1:17" x14ac:dyDescent="0.25">
      <c r="A9705">
        <v>65585</v>
      </c>
      <c r="B9705" t="s">
        <v>30</v>
      </c>
      <c r="C9705" s="7">
        <v>46211.794687499998</v>
      </c>
      <c r="D9705" s="4">
        <v>233100000</v>
      </c>
      <c r="E9705" t="s">
        <v>1021</v>
      </c>
      <c r="F9705" t="s">
        <v>9749</v>
      </c>
      <c r="G9705" s="4">
        <v>95246002</v>
      </c>
      <c r="H9705" t="s">
        <v>10215</v>
      </c>
      <c r="I9705" s="2">
        <v>46211.75309027778</v>
      </c>
      <c r="J9705" s="4">
        <v>50000000</v>
      </c>
      <c r="K9705" s="4">
        <v>1</v>
      </c>
      <c r="L9705" s="5">
        <v>233.1</v>
      </c>
      <c r="M9705" s="5">
        <v>95.246002000000004</v>
      </c>
      <c r="N9705" s="5">
        <v>50</v>
      </c>
      <c r="O9705" s="5" t="str">
        <f t="shared" si="151"/>
        <v>1</v>
      </c>
      <c r="P9705" s="5" t="s">
        <v>10562</v>
      </c>
      <c r="Q9705" s="5" t="s">
        <v>11696</v>
      </c>
    </row>
    <row r="9706" spans="1:17" x14ac:dyDescent="0.25">
      <c r="A9706">
        <v>65586</v>
      </c>
      <c r="B9706" t="s">
        <v>30</v>
      </c>
      <c r="C9706" s="7">
        <v>46211.794699074075</v>
      </c>
      <c r="D9706" s="4">
        <v>233100000</v>
      </c>
      <c r="E9706" t="s">
        <v>1021</v>
      </c>
      <c r="F9706" t="s">
        <v>9749</v>
      </c>
      <c r="G9706" s="4">
        <v>95246002</v>
      </c>
      <c r="H9706" t="s">
        <v>10216</v>
      </c>
      <c r="I9706" s="2">
        <v>46211.75309027778</v>
      </c>
      <c r="J9706" s="4">
        <v>50000000</v>
      </c>
      <c r="K9706" s="4">
        <v>1</v>
      </c>
      <c r="L9706" s="5">
        <v>233.1</v>
      </c>
      <c r="M9706" s="5">
        <v>95.246002000000004</v>
      </c>
      <c r="N9706" s="5">
        <v>50</v>
      </c>
      <c r="O9706" s="5" t="str">
        <f t="shared" si="151"/>
        <v>1</v>
      </c>
      <c r="P9706" s="5" t="s">
        <v>10562</v>
      </c>
      <c r="Q9706" s="5" t="s">
        <v>11696</v>
      </c>
    </row>
    <row r="9707" spans="1:17" x14ac:dyDescent="0.25">
      <c r="A9707">
        <v>65587</v>
      </c>
      <c r="B9707" t="s">
        <v>30</v>
      </c>
      <c r="C9707" s="7">
        <v>46211.794710648152</v>
      </c>
      <c r="D9707" s="4">
        <v>233000000</v>
      </c>
      <c r="E9707" t="s">
        <v>1023</v>
      </c>
      <c r="F9707" t="s">
        <v>9753</v>
      </c>
      <c r="G9707" s="4">
        <v>95246002</v>
      </c>
      <c r="H9707" t="s">
        <v>10217</v>
      </c>
      <c r="I9707" s="2">
        <v>46211.75309027778</v>
      </c>
      <c r="J9707" s="4">
        <v>50000000</v>
      </c>
      <c r="K9707" s="4">
        <v>1</v>
      </c>
      <c r="L9707" s="5">
        <v>233</v>
      </c>
      <c r="M9707" s="5">
        <v>95.246002000000004</v>
      </c>
      <c r="N9707" s="5">
        <v>50</v>
      </c>
      <c r="O9707" s="5" t="str">
        <f t="shared" si="151"/>
        <v>1</v>
      </c>
      <c r="P9707" s="5" t="s">
        <v>10784</v>
      </c>
      <c r="Q9707" s="5" t="s">
        <v>11698</v>
      </c>
    </row>
    <row r="9708" spans="1:17" x14ac:dyDescent="0.25">
      <c r="A9708">
        <v>65588</v>
      </c>
      <c r="B9708" t="s">
        <v>30</v>
      </c>
      <c r="C9708" s="7">
        <v>46211.794722222221</v>
      </c>
      <c r="D9708" s="4">
        <v>233100000</v>
      </c>
      <c r="E9708" t="s">
        <v>1021</v>
      </c>
      <c r="F9708" t="s">
        <v>9751</v>
      </c>
      <c r="G9708" s="4">
        <v>95246002</v>
      </c>
      <c r="H9708" t="s">
        <v>10218</v>
      </c>
      <c r="I9708" s="2">
        <v>46211.75309027778</v>
      </c>
      <c r="J9708" s="4">
        <v>50000000</v>
      </c>
      <c r="K9708" s="4">
        <v>1</v>
      </c>
      <c r="L9708" s="5">
        <v>233.1</v>
      </c>
      <c r="M9708" s="5">
        <v>95.246002000000004</v>
      </c>
      <c r="N9708" s="5">
        <v>50</v>
      </c>
      <c r="O9708" s="5" t="str">
        <f t="shared" si="151"/>
        <v>1</v>
      </c>
      <c r="P9708" s="5" t="s">
        <v>10562</v>
      </c>
      <c r="Q9708" s="5" t="s">
        <v>11697</v>
      </c>
    </row>
    <row r="9709" spans="1:17" x14ac:dyDescent="0.25">
      <c r="A9709">
        <v>65589</v>
      </c>
      <c r="B9709" t="s">
        <v>30</v>
      </c>
      <c r="C9709" s="7">
        <v>46211.794733796298</v>
      </c>
      <c r="D9709" s="4">
        <v>233200000</v>
      </c>
      <c r="E9709" t="s">
        <v>1011</v>
      </c>
      <c r="F9709" t="s">
        <v>9956</v>
      </c>
      <c r="G9709" s="4">
        <v>95246002</v>
      </c>
      <c r="H9709" t="s">
        <v>10219</v>
      </c>
      <c r="I9709" s="2">
        <v>46211.75309027778</v>
      </c>
      <c r="J9709" s="4">
        <v>50000000</v>
      </c>
      <c r="K9709" s="4">
        <v>1</v>
      </c>
      <c r="L9709" s="5">
        <v>233.2</v>
      </c>
      <c r="M9709" s="5">
        <v>95.246002000000004</v>
      </c>
      <c r="N9709" s="5">
        <v>50</v>
      </c>
      <c r="O9709" s="5" t="str">
        <f t="shared" si="151"/>
        <v>1</v>
      </c>
      <c r="P9709" s="5" t="s">
        <v>10778</v>
      </c>
      <c r="Q9709" s="5" t="s">
        <v>11702</v>
      </c>
    </row>
    <row r="9710" spans="1:17" x14ac:dyDescent="0.25">
      <c r="A9710">
        <v>65590</v>
      </c>
      <c r="B9710" t="s">
        <v>30</v>
      </c>
      <c r="C9710" s="7">
        <v>46211.794745370367</v>
      </c>
      <c r="D9710" s="4">
        <v>233400000</v>
      </c>
      <c r="E9710" t="s">
        <v>1021</v>
      </c>
      <c r="F9710" t="s">
        <v>9753</v>
      </c>
      <c r="G9710" s="4">
        <v>95246002</v>
      </c>
      <c r="H9710" t="s">
        <v>10220</v>
      </c>
      <c r="I9710" s="2">
        <v>46211.75309027778</v>
      </c>
      <c r="J9710" s="4">
        <v>50000000</v>
      </c>
      <c r="K9710" s="4">
        <v>1</v>
      </c>
      <c r="L9710" s="5">
        <v>233.4</v>
      </c>
      <c r="M9710" s="5">
        <v>95.246002000000004</v>
      </c>
      <c r="N9710" s="5">
        <v>50</v>
      </c>
      <c r="O9710" s="5" t="str">
        <f t="shared" si="151"/>
        <v>1</v>
      </c>
      <c r="P9710" s="5" t="s">
        <v>10562</v>
      </c>
      <c r="Q9710" s="5" t="s">
        <v>11698</v>
      </c>
    </row>
    <row r="9711" spans="1:17" x14ac:dyDescent="0.25">
      <c r="A9711">
        <v>65591</v>
      </c>
      <c r="B9711" t="s">
        <v>30</v>
      </c>
      <c r="C9711" s="7">
        <v>46211.794756944444</v>
      </c>
      <c r="D9711" s="4">
        <v>233400000</v>
      </c>
      <c r="E9711" t="s">
        <v>1021</v>
      </c>
      <c r="F9711" t="s">
        <v>9753</v>
      </c>
      <c r="G9711" s="4">
        <v>95246002</v>
      </c>
      <c r="H9711" t="s">
        <v>10221</v>
      </c>
      <c r="I9711" s="2">
        <v>46211.75309027778</v>
      </c>
      <c r="J9711" s="4">
        <v>50000000</v>
      </c>
      <c r="K9711" s="4">
        <v>1</v>
      </c>
      <c r="L9711" s="5">
        <v>233.4</v>
      </c>
      <c r="M9711" s="5">
        <v>95.246002000000004</v>
      </c>
      <c r="N9711" s="5">
        <v>50</v>
      </c>
      <c r="O9711" s="5" t="str">
        <f t="shared" si="151"/>
        <v>1</v>
      </c>
      <c r="P9711" s="5" t="s">
        <v>10562</v>
      </c>
      <c r="Q9711" s="5" t="s">
        <v>11698</v>
      </c>
    </row>
    <row r="9712" spans="1:17" x14ac:dyDescent="0.25">
      <c r="A9712">
        <v>65592</v>
      </c>
      <c r="B9712" t="s">
        <v>30</v>
      </c>
      <c r="C9712" s="7">
        <v>46211.794768518521</v>
      </c>
      <c r="D9712" s="4">
        <v>233400000</v>
      </c>
      <c r="E9712" t="s">
        <v>1021</v>
      </c>
      <c r="F9712" t="s">
        <v>9753</v>
      </c>
      <c r="G9712" s="4">
        <v>95246002</v>
      </c>
      <c r="H9712" t="s">
        <v>10222</v>
      </c>
      <c r="I9712" s="2">
        <v>46211.753217592595</v>
      </c>
      <c r="J9712" s="4">
        <v>50000000</v>
      </c>
      <c r="K9712" s="4">
        <v>1</v>
      </c>
      <c r="L9712" s="5">
        <v>233.4</v>
      </c>
      <c r="M9712" s="5">
        <v>95.246002000000004</v>
      </c>
      <c r="N9712" s="5">
        <v>50</v>
      </c>
      <c r="O9712" s="5" t="str">
        <f t="shared" si="151"/>
        <v>1</v>
      </c>
      <c r="P9712" s="5" t="s">
        <v>10562</v>
      </c>
      <c r="Q9712" s="5" t="s">
        <v>11698</v>
      </c>
    </row>
    <row r="9713" spans="1:17" x14ac:dyDescent="0.25">
      <c r="A9713">
        <v>65593</v>
      </c>
      <c r="B9713" t="s">
        <v>30</v>
      </c>
      <c r="C9713" s="7">
        <v>46211.79478009259</v>
      </c>
      <c r="D9713" s="4">
        <v>233300000</v>
      </c>
      <c r="E9713" t="s">
        <v>1023</v>
      </c>
      <c r="F9713" t="s">
        <v>9757</v>
      </c>
      <c r="G9713" s="4">
        <v>95246002</v>
      </c>
      <c r="H9713" t="s">
        <v>10223</v>
      </c>
      <c r="I9713" s="2">
        <v>46211.753217592595</v>
      </c>
      <c r="J9713" s="4">
        <v>50000000</v>
      </c>
      <c r="K9713" s="4">
        <v>1</v>
      </c>
      <c r="L9713" s="5">
        <v>233.3</v>
      </c>
      <c r="M9713" s="5">
        <v>95.246002000000004</v>
      </c>
      <c r="N9713" s="5">
        <v>50</v>
      </c>
      <c r="O9713" s="5" t="str">
        <f t="shared" si="151"/>
        <v>1</v>
      </c>
      <c r="P9713" s="5" t="s">
        <v>10784</v>
      </c>
      <c r="Q9713" s="5" t="s">
        <v>11699</v>
      </c>
    </row>
    <row r="9714" spans="1:17" x14ac:dyDescent="0.25">
      <c r="A9714">
        <v>65594</v>
      </c>
      <c r="B9714" t="s">
        <v>30</v>
      </c>
      <c r="C9714" s="7">
        <v>46211.794791666667</v>
      </c>
      <c r="D9714" s="4">
        <v>233300000</v>
      </c>
      <c r="E9714" t="s">
        <v>1021</v>
      </c>
      <c r="F9714" t="s">
        <v>9753</v>
      </c>
      <c r="G9714" s="4">
        <v>95246002</v>
      </c>
      <c r="H9714" t="s">
        <v>10224</v>
      </c>
      <c r="I9714" s="2">
        <v>46211.753217592595</v>
      </c>
      <c r="J9714" s="4">
        <v>50000000</v>
      </c>
      <c r="K9714" s="4">
        <v>1</v>
      </c>
      <c r="L9714" s="5">
        <v>233.3</v>
      </c>
      <c r="M9714" s="5">
        <v>95.246002000000004</v>
      </c>
      <c r="N9714" s="5">
        <v>50</v>
      </c>
      <c r="O9714" s="5" t="str">
        <f t="shared" si="151"/>
        <v>1</v>
      </c>
      <c r="P9714" s="5" t="s">
        <v>10562</v>
      </c>
      <c r="Q9714" s="5" t="s">
        <v>11698</v>
      </c>
    </row>
    <row r="9715" spans="1:17" x14ac:dyDescent="0.25">
      <c r="A9715">
        <v>65595</v>
      </c>
      <c r="B9715" t="s">
        <v>30</v>
      </c>
      <c r="C9715" s="7">
        <v>46211.794803240744</v>
      </c>
      <c r="D9715" s="4">
        <v>233300000</v>
      </c>
      <c r="E9715" t="s">
        <v>1023</v>
      </c>
      <c r="F9715" t="s">
        <v>9753</v>
      </c>
      <c r="G9715" s="4">
        <v>95246002</v>
      </c>
      <c r="H9715" t="s">
        <v>10225</v>
      </c>
      <c r="I9715" s="2">
        <v>46211.753217592595</v>
      </c>
      <c r="J9715" s="4">
        <v>50000000</v>
      </c>
      <c r="K9715" s="4">
        <v>1</v>
      </c>
      <c r="L9715" s="5">
        <v>233.3</v>
      </c>
      <c r="M9715" s="5">
        <v>95.246002000000004</v>
      </c>
      <c r="N9715" s="5">
        <v>50</v>
      </c>
      <c r="O9715" s="5" t="str">
        <f t="shared" si="151"/>
        <v>1</v>
      </c>
      <c r="P9715" s="5" t="s">
        <v>10784</v>
      </c>
      <c r="Q9715" s="5" t="s">
        <v>11698</v>
      </c>
    </row>
    <row r="9716" spans="1:17" x14ac:dyDescent="0.25">
      <c r="A9716">
        <v>65596</v>
      </c>
      <c r="B9716" t="s">
        <v>30</v>
      </c>
      <c r="C9716" s="7">
        <v>46211.794814814813</v>
      </c>
      <c r="D9716" s="4">
        <v>233300000</v>
      </c>
      <c r="E9716" t="s">
        <v>1023</v>
      </c>
      <c r="F9716" t="s">
        <v>9753</v>
      </c>
      <c r="G9716" s="4">
        <v>95246002</v>
      </c>
      <c r="H9716" t="s">
        <v>10226</v>
      </c>
      <c r="I9716" s="2">
        <v>46211.753217592595</v>
      </c>
      <c r="J9716" s="4">
        <v>50000000</v>
      </c>
      <c r="K9716" s="4">
        <v>1</v>
      </c>
      <c r="L9716" s="5">
        <v>233.3</v>
      </c>
      <c r="M9716" s="5">
        <v>95.246002000000004</v>
      </c>
      <c r="N9716" s="5">
        <v>50</v>
      </c>
      <c r="O9716" s="5" t="str">
        <f t="shared" si="151"/>
        <v>1</v>
      </c>
      <c r="P9716" s="5" t="s">
        <v>10784</v>
      </c>
      <c r="Q9716" s="5" t="s">
        <v>11698</v>
      </c>
    </row>
    <row r="9717" spans="1:17" x14ac:dyDescent="0.25">
      <c r="A9717">
        <v>65597</v>
      </c>
      <c r="B9717" t="s">
        <v>30</v>
      </c>
      <c r="C9717" s="7">
        <v>46211.79482638889</v>
      </c>
      <c r="D9717" s="4">
        <v>233300000</v>
      </c>
      <c r="E9717" t="s">
        <v>1021</v>
      </c>
      <c r="F9717" t="s">
        <v>9753</v>
      </c>
      <c r="G9717" s="4">
        <v>95246002</v>
      </c>
      <c r="H9717" t="s">
        <v>10227</v>
      </c>
      <c r="I9717" s="2">
        <v>46211.753217592595</v>
      </c>
      <c r="J9717" s="4">
        <v>50000000</v>
      </c>
      <c r="K9717" s="4">
        <v>1</v>
      </c>
      <c r="L9717" s="5">
        <v>233.3</v>
      </c>
      <c r="M9717" s="5">
        <v>95.246002000000004</v>
      </c>
      <c r="N9717" s="5">
        <v>50</v>
      </c>
      <c r="O9717" s="5" t="str">
        <f t="shared" si="151"/>
        <v>1</v>
      </c>
      <c r="P9717" s="5" t="s">
        <v>10562</v>
      </c>
      <c r="Q9717" s="5" t="s">
        <v>11698</v>
      </c>
    </row>
    <row r="9718" spans="1:17" x14ac:dyDescent="0.25">
      <c r="A9718">
        <v>65598</v>
      </c>
      <c r="B9718" t="s">
        <v>30</v>
      </c>
      <c r="C9718" s="7">
        <v>46211.79483796296</v>
      </c>
      <c r="D9718" s="4">
        <v>233400000</v>
      </c>
      <c r="E9718" t="s">
        <v>1021</v>
      </c>
      <c r="F9718" t="s">
        <v>9753</v>
      </c>
      <c r="G9718" s="4">
        <v>95246002</v>
      </c>
      <c r="H9718" t="s">
        <v>10228</v>
      </c>
      <c r="I9718" s="2">
        <v>46211.753217592595</v>
      </c>
      <c r="J9718" s="4">
        <v>50000000</v>
      </c>
      <c r="K9718" s="4">
        <v>1</v>
      </c>
      <c r="L9718" s="5">
        <v>233.4</v>
      </c>
      <c r="M9718" s="5">
        <v>95.246002000000004</v>
      </c>
      <c r="N9718" s="5">
        <v>50</v>
      </c>
      <c r="O9718" s="5" t="str">
        <f t="shared" si="151"/>
        <v>1</v>
      </c>
      <c r="P9718" s="5" t="s">
        <v>10562</v>
      </c>
      <c r="Q9718" s="5" t="s">
        <v>11698</v>
      </c>
    </row>
    <row r="9719" spans="1:17" x14ac:dyDescent="0.25">
      <c r="A9719">
        <v>65599</v>
      </c>
      <c r="B9719" t="s">
        <v>30</v>
      </c>
      <c r="C9719" s="7">
        <v>46211.794849537036</v>
      </c>
      <c r="D9719" s="4">
        <v>233400000</v>
      </c>
      <c r="E9719" t="s">
        <v>1023</v>
      </c>
      <c r="F9719" t="s">
        <v>9757</v>
      </c>
      <c r="G9719" s="4">
        <v>95246002</v>
      </c>
      <c r="H9719" t="s">
        <v>10229</v>
      </c>
      <c r="I9719" s="2">
        <v>46211.753217592595</v>
      </c>
      <c r="J9719" s="4">
        <v>50000000</v>
      </c>
      <c r="K9719" s="4">
        <v>1</v>
      </c>
      <c r="L9719" s="5">
        <v>233.4</v>
      </c>
      <c r="M9719" s="5">
        <v>95.246002000000004</v>
      </c>
      <c r="N9719" s="5">
        <v>50</v>
      </c>
      <c r="O9719" s="5" t="str">
        <f t="shared" si="151"/>
        <v>1</v>
      </c>
      <c r="P9719" s="5" t="s">
        <v>10784</v>
      </c>
      <c r="Q9719" s="5" t="s">
        <v>11699</v>
      </c>
    </row>
    <row r="9720" spans="1:17" x14ac:dyDescent="0.25">
      <c r="A9720">
        <v>65600</v>
      </c>
      <c r="B9720" t="s">
        <v>30</v>
      </c>
      <c r="C9720" s="7">
        <v>46211.794861111113</v>
      </c>
      <c r="D9720" s="4">
        <v>233400000</v>
      </c>
      <c r="E9720" t="s">
        <v>1023</v>
      </c>
      <c r="F9720" t="s">
        <v>9757</v>
      </c>
      <c r="G9720" s="4">
        <v>95246002</v>
      </c>
      <c r="H9720" t="s">
        <v>10230</v>
      </c>
      <c r="I9720" s="2">
        <v>46211.753217592595</v>
      </c>
      <c r="J9720" s="4">
        <v>50000000</v>
      </c>
      <c r="K9720" s="4">
        <v>1</v>
      </c>
      <c r="L9720" s="5">
        <v>233.4</v>
      </c>
      <c r="M9720" s="5">
        <v>95.246002000000004</v>
      </c>
      <c r="N9720" s="5">
        <v>50</v>
      </c>
      <c r="O9720" s="5" t="str">
        <f t="shared" si="151"/>
        <v>1</v>
      </c>
      <c r="P9720" s="5" t="s">
        <v>10784</v>
      </c>
      <c r="Q9720" s="5" t="s">
        <v>11699</v>
      </c>
    </row>
    <row r="9721" spans="1:17" x14ac:dyDescent="0.25">
      <c r="A9721">
        <v>65601</v>
      </c>
      <c r="B9721" t="s">
        <v>30</v>
      </c>
      <c r="C9721" s="7">
        <v>46211.794872685183</v>
      </c>
      <c r="D9721" s="4">
        <v>233400000</v>
      </c>
      <c r="E9721" t="s">
        <v>1021</v>
      </c>
      <c r="F9721" t="s">
        <v>9753</v>
      </c>
      <c r="G9721" s="4">
        <v>95246002</v>
      </c>
      <c r="H9721" t="s">
        <v>10231</v>
      </c>
      <c r="I9721" s="2">
        <v>46211.753217592595</v>
      </c>
      <c r="J9721" s="4">
        <v>50000000</v>
      </c>
      <c r="K9721" s="4">
        <v>1</v>
      </c>
      <c r="L9721" s="5">
        <v>233.4</v>
      </c>
      <c r="M9721" s="5">
        <v>95.246002000000004</v>
      </c>
      <c r="N9721" s="5">
        <v>50</v>
      </c>
      <c r="O9721" s="5" t="str">
        <f t="shared" si="151"/>
        <v>1</v>
      </c>
      <c r="P9721" s="5" t="s">
        <v>10562</v>
      </c>
      <c r="Q9721" s="5" t="s">
        <v>11698</v>
      </c>
    </row>
    <row r="9722" spans="1:17" x14ac:dyDescent="0.25">
      <c r="A9722">
        <v>65602</v>
      </c>
      <c r="B9722" t="s">
        <v>30</v>
      </c>
      <c r="C9722" s="7">
        <v>46211.79488425926</v>
      </c>
      <c r="D9722" s="4">
        <v>233400000</v>
      </c>
      <c r="E9722" t="s">
        <v>1021</v>
      </c>
      <c r="F9722" t="s">
        <v>9751</v>
      </c>
      <c r="G9722" s="4">
        <v>95246002</v>
      </c>
      <c r="H9722" t="s">
        <v>10232</v>
      </c>
      <c r="I9722" s="2">
        <v>46211.753321759257</v>
      </c>
      <c r="J9722" s="4">
        <v>50000000</v>
      </c>
      <c r="K9722" s="4">
        <v>1</v>
      </c>
      <c r="L9722" s="5">
        <v>233.4</v>
      </c>
      <c r="M9722" s="5">
        <v>95.246002000000004</v>
      </c>
      <c r="N9722" s="5">
        <v>50</v>
      </c>
      <c r="O9722" s="5" t="str">
        <f t="shared" si="151"/>
        <v>1</v>
      </c>
      <c r="P9722" s="5" t="s">
        <v>10562</v>
      </c>
      <c r="Q9722" s="5" t="s">
        <v>11697</v>
      </c>
    </row>
    <row r="9723" spans="1:17" x14ac:dyDescent="0.25">
      <c r="A9723">
        <v>65603</v>
      </c>
      <c r="B9723" t="s">
        <v>30</v>
      </c>
      <c r="C9723" s="7">
        <v>46211.794895833336</v>
      </c>
      <c r="D9723" s="4">
        <v>233400000</v>
      </c>
      <c r="E9723" t="s">
        <v>1021</v>
      </c>
      <c r="F9723" t="s">
        <v>9753</v>
      </c>
      <c r="G9723" s="4">
        <v>95246002</v>
      </c>
      <c r="H9723" t="s">
        <v>10233</v>
      </c>
      <c r="I9723" s="2">
        <v>46211.753321759257</v>
      </c>
      <c r="J9723" s="4">
        <v>50000000</v>
      </c>
      <c r="K9723" s="4">
        <v>1</v>
      </c>
      <c r="L9723" s="5">
        <v>233.4</v>
      </c>
      <c r="M9723" s="5">
        <v>95.246002000000004</v>
      </c>
      <c r="N9723" s="5">
        <v>50</v>
      </c>
      <c r="O9723" s="5" t="str">
        <f t="shared" si="151"/>
        <v>1</v>
      </c>
      <c r="P9723" s="5" t="s">
        <v>10562</v>
      </c>
      <c r="Q9723" s="5" t="s">
        <v>11698</v>
      </c>
    </row>
    <row r="9724" spans="1:17" x14ac:dyDescent="0.25">
      <c r="A9724">
        <v>65604</v>
      </c>
      <c r="B9724" t="s">
        <v>30</v>
      </c>
      <c r="C9724" s="7">
        <v>46211.794907407406</v>
      </c>
      <c r="D9724" s="4">
        <v>233400000</v>
      </c>
      <c r="E9724" t="s">
        <v>1021</v>
      </c>
      <c r="F9724" t="s">
        <v>9751</v>
      </c>
      <c r="G9724" s="4">
        <v>95246002</v>
      </c>
      <c r="H9724" t="s">
        <v>10234</v>
      </c>
      <c r="I9724" s="2">
        <v>46211.753321759257</v>
      </c>
      <c r="J9724" s="4">
        <v>50000000</v>
      </c>
      <c r="K9724" s="4">
        <v>1</v>
      </c>
      <c r="L9724" s="5">
        <v>233.4</v>
      </c>
      <c r="M9724" s="5">
        <v>95.246002000000004</v>
      </c>
      <c r="N9724" s="5">
        <v>50</v>
      </c>
      <c r="O9724" s="5" t="str">
        <f t="shared" si="151"/>
        <v>1</v>
      </c>
      <c r="P9724" s="5" t="s">
        <v>10562</v>
      </c>
      <c r="Q9724" s="5" t="s">
        <v>11697</v>
      </c>
    </row>
    <row r="9725" spans="1:17" x14ac:dyDescent="0.25">
      <c r="A9725">
        <v>65605</v>
      </c>
      <c r="B9725" t="s">
        <v>30</v>
      </c>
      <c r="C9725" s="7">
        <v>46211.794918981483</v>
      </c>
      <c r="D9725" s="4">
        <v>233400000</v>
      </c>
      <c r="E9725" t="s">
        <v>1021</v>
      </c>
      <c r="F9725" t="s">
        <v>9751</v>
      </c>
      <c r="G9725" s="4">
        <v>95246002</v>
      </c>
      <c r="H9725" t="s">
        <v>10235</v>
      </c>
      <c r="I9725" s="2">
        <v>46211.753321759257</v>
      </c>
      <c r="J9725" s="4">
        <v>50000000</v>
      </c>
      <c r="K9725" s="4">
        <v>1</v>
      </c>
      <c r="L9725" s="5">
        <v>233.4</v>
      </c>
      <c r="M9725" s="5">
        <v>95.246002000000004</v>
      </c>
      <c r="N9725" s="5">
        <v>50</v>
      </c>
      <c r="O9725" s="5" t="str">
        <f t="shared" si="151"/>
        <v>1</v>
      </c>
      <c r="P9725" s="5" t="s">
        <v>10562</v>
      </c>
      <c r="Q9725" s="5" t="s">
        <v>11697</v>
      </c>
    </row>
    <row r="9726" spans="1:17" x14ac:dyDescent="0.25">
      <c r="A9726">
        <v>65606</v>
      </c>
      <c r="B9726" t="s">
        <v>30</v>
      </c>
      <c r="C9726" s="7">
        <v>46211.794930555552</v>
      </c>
      <c r="D9726" s="4">
        <v>233300000</v>
      </c>
      <c r="E9726" t="s">
        <v>1021</v>
      </c>
      <c r="F9726" t="s">
        <v>9753</v>
      </c>
      <c r="G9726" s="4">
        <v>95246002</v>
      </c>
      <c r="H9726" t="s">
        <v>10236</v>
      </c>
      <c r="I9726" s="2">
        <v>46211.753321759257</v>
      </c>
      <c r="J9726" s="4">
        <v>50000000</v>
      </c>
      <c r="K9726" s="4">
        <v>1</v>
      </c>
      <c r="L9726" s="5">
        <v>233.3</v>
      </c>
      <c r="M9726" s="5">
        <v>95.246002000000004</v>
      </c>
      <c r="N9726" s="5">
        <v>50</v>
      </c>
      <c r="O9726" s="5" t="str">
        <f t="shared" si="151"/>
        <v>1</v>
      </c>
      <c r="P9726" s="5" t="s">
        <v>10562</v>
      </c>
      <c r="Q9726" s="5" t="s">
        <v>11698</v>
      </c>
    </row>
    <row r="9727" spans="1:17" x14ac:dyDescent="0.25">
      <c r="A9727">
        <v>65607</v>
      </c>
      <c r="B9727" t="s">
        <v>30</v>
      </c>
      <c r="C9727" s="7">
        <v>46211.794942129629</v>
      </c>
      <c r="D9727" s="4">
        <v>233300000</v>
      </c>
      <c r="E9727" t="s">
        <v>1021</v>
      </c>
      <c r="F9727" t="s">
        <v>9753</v>
      </c>
      <c r="G9727" s="4">
        <v>95246002</v>
      </c>
      <c r="H9727" t="s">
        <v>10237</v>
      </c>
      <c r="I9727" s="2">
        <v>46211.753321759257</v>
      </c>
      <c r="J9727" s="4">
        <v>50000000</v>
      </c>
      <c r="K9727" s="4">
        <v>1</v>
      </c>
      <c r="L9727" s="5">
        <v>233.3</v>
      </c>
      <c r="M9727" s="5">
        <v>95.246002000000004</v>
      </c>
      <c r="N9727" s="5">
        <v>50</v>
      </c>
      <c r="O9727" s="5" t="str">
        <f t="shared" si="151"/>
        <v>1</v>
      </c>
      <c r="P9727" s="5" t="s">
        <v>10562</v>
      </c>
      <c r="Q9727" s="5" t="s">
        <v>11698</v>
      </c>
    </row>
    <row r="9728" spans="1:17" x14ac:dyDescent="0.25">
      <c r="A9728">
        <v>65608</v>
      </c>
      <c r="B9728" t="s">
        <v>30</v>
      </c>
      <c r="C9728" s="7">
        <v>46211.794953703706</v>
      </c>
      <c r="D9728" s="4">
        <v>233300000</v>
      </c>
      <c r="E9728" t="s">
        <v>1021</v>
      </c>
      <c r="F9728" t="s">
        <v>9751</v>
      </c>
      <c r="G9728" s="4">
        <v>95246002</v>
      </c>
      <c r="H9728" t="s">
        <v>10238</v>
      </c>
      <c r="I9728" s="2">
        <v>46211.753321759257</v>
      </c>
      <c r="J9728" s="4">
        <v>50000000</v>
      </c>
      <c r="K9728" s="4">
        <v>1</v>
      </c>
      <c r="L9728" s="5">
        <v>233.3</v>
      </c>
      <c r="M9728" s="5">
        <v>95.246002000000004</v>
      </c>
      <c r="N9728" s="5">
        <v>50</v>
      </c>
      <c r="O9728" s="5" t="str">
        <f t="shared" si="151"/>
        <v>1</v>
      </c>
      <c r="P9728" s="5" t="s">
        <v>10562</v>
      </c>
      <c r="Q9728" s="5" t="s">
        <v>11697</v>
      </c>
    </row>
    <row r="9729" spans="1:17" x14ac:dyDescent="0.25">
      <c r="A9729">
        <v>65609</v>
      </c>
      <c r="B9729" t="s">
        <v>30</v>
      </c>
      <c r="C9729" s="7">
        <v>46211.794965277775</v>
      </c>
      <c r="D9729" s="4">
        <v>233300000</v>
      </c>
      <c r="E9729" t="s">
        <v>1021</v>
      </c>
      <c r="F9729" t="s">
        <v>9751</v>
      </c>
      <c r="G9729" s="4">
        <v>95246002</v>
      </c>
      <c r="H9729" t="s">
        <v>10239</v>
      </c>
      <c r="I9729" s="2">
        <v>46211.753321759257</v>
      </c>
      <c r="J9729" s="4">
        <v>50000000</v>
      </c>
      <c r="K9729" s="4">
        <v>1</v>
      </c>
      <c r="L9729" s="5">
        <v>233.3</v>
      </c>
      <c r="M9729" s="5">
        <v>95.246002000000004</v>
      </c>
      <c r="N9729" s="5">
        <v>50</v>
      </c>
      <c r="O9729" s="5" t="str">
        <f t="shared" si="151"/>
        <v>1</v>
      </c>
      <c r="P9729" s="5" t="s">
        <v>10562</v>
      </c>
      <c r="Q9729" s="5" t="s">
        <v>11697</v>
      </c>
    </row>
    <row r="9730" spans="1:17" x14ac:dyDescent="0.25">
      <c r="A9730">
        <v>65610</v>
      </c>
      <c r="B9730" t="s">
        <v>30</v>
      </c>
      <c r="C9730" s="7">
        <v>46211.794976851852</v>
      </c>
      <c r="D9730" s="4">
        <v>233300000</v>
      </c>
      <c r="E9730" t="s">
        <v>1021</v>
      </c>
      <c r="F9730" t="s">
        <v>9753</v>
      </c>
      <c r="G9730" s="4">
        <v>95246002</v>
      </c>
      <c r="H9730" t="s">
        <v>10240</v>
      </c>
      <c r="I9730" s="2">
        <v>46211.753321759257</v>
      </c>
      <c r="J9730" s="4">
        <v>50000000</v>
      </c>
      <c r="K9730" s="4">
        <v>1</v>
      </c>
      <c r="L9730" s="5">
        <v>233.3</v>
      </c>
      <c r="M9730" s="5">
        <v>95.246002000000004</v>
      </c>
      <c r="N9730" s="5">
        <v>50</v>
      </c>
      <c r="O9730" s="5" t="str">
        <f t="shared" si="151"/>
        <v>1</v>
      </c>
      <c r="P9730" s="5" t="s">
        <v>10562</v>
      </c>
      <c r="Q9730" s="5" t="s">
        <v>11698</v>
      </c>
    </row>
    <row r="9731" spans="1:17" x14ac:dyDescent="0.25">
      <c r="A9731">
        <v>65611</v>
      </c>
      <c r="B9731" t="s">
        <v>30</v>
      </c>
      <c r="C9731" s="7">
        <v>46211.794988425929</v>
      </c>
      <c r="D9731" s="4">
        <v>233300000</v>
      </c>
      <c r="E9731" t="s">
        <v>1021</v>
      </c>
      <c r="F9731" t="s">
        <v>9751</v>
      </c>
      <c r="G9731" s="4">
        <v>95246002</v>
      </c>
      <c r="H9731" t="s">
        <v>10241</v>
      </c>
      <c r="I9731" s="2">
        <v>46211.753321759257</v>
      </c>
      <c r="J9731" s="4">
        <v>50000000</v>
      </c>
      <c r="K9731" s="4">
        <v>1</v>
      </c>
      <c r="L9731" s="5">
        <v>233.3</v>
      </c>
      <c r="M9731" s="5">
        <v>95.246002000000004</v>
      </c>
      <c r="N9731" s="5">
        <v>50</v>
      </c>
      <c r="O9731" s="5" t="str">
        <f t="shared" ref="O9731:O9794" si="152">SUBSTITUTE(K9731,".",",")</f>
        <v>1</v>
      </c>
      <c r="P9731" s="5" t="s">
        <v>10562</v>
      </c>
      <c r="Q9731" s="5" t="s">
        <v>11697</v>
      </c>
    </row>
    <row r="9732" spans="1:17" x14ac:dyDescent="0.25">
      <c r="A9732">
        <v>65612</v>
      </c>
      <c r="B9732" t="s">
        <v>30</v>
      </c>
      <c r="C9732" s="7">
        <v>46211.794999999998</v>
      </c>
      <c r="D9732" s="4">
        <v>233300000</v>
      </c>
      <c r="E9732" t="s">
        <v>1021</v>
      </c>
      <c r="F9732" t="s">
        <v>9753</v>
      </c>
      <c r="G9732" s="4">
        <v>95246002</v>
      </c>
      <c r="H9732" t="s">
        <v>10242</v>
      </c>
      <c r="I9732" s="2">
        <v>46211.753437500003</v>
      </c>
      <c r="J9732" s="4">
        <v>50000000</v>
      </c>
      <c r="K9732" s="4">
        <v>1</v>
      </c>
      <c r="L9732" s="5">
        <v>233.3</v>
      </c>
      <c r="M9732" s="5">
        <v>95.246002000000004</v>
      </c>
      <c r="N9732" s="5">
        <v>50</v>
      </c>
      <c r="O9732" s="5" t="str">
        <f t="shared" si="152"/>
        <v>1</v>
      </c>
      <c r="P9732" s="5" t="s">
        <v>10562</v>
      </c>
      <c r="Q9732" s="5" t="s">
        <v>11698</v>
      </c>
    </row>
    <row r="9733" spans="1:17" x14ac:dyDescent="0.25">
      <c r="A9733">
        <v>65613</v>
      </c>
      <c r="B9733" t="s">
        <v>30</v>
      </c>
      <c r="C9733" s="7">
        <v>46211.795011574075</v>
      </c>
      <c r="D9733" s="4">
        <v>233400000</v>
      </c>
      <c r="E9733" t="s">
        <v>1021</v>
      </c>
      <c r="F9733" t="s">
        <v>9753</v>
      </c>
      <c r="G9733" s="4">
        <v>95246002</v>
      </c>
      <c r="H9733" t="s">
        <v>10243</v>
      </c>
      <c r="I9733" s="2">
        <v>46211.753437500003</v>
      </c>
      <c r="J9733" s="4">
        <v>50000000</v>
      </c>
      <c r="K9733" s="4">
        <v>1</v>
      </c>
      <c r="L9733" s="5">
        <v>233.4</v>
      </c>
      <c r="M9733" s="5">
        <v>95.246002000000004</v>
      </c>
      <c r="N9733" s="5">
        <v>50</v>
      </c>
      <c r="O9733" s="5" t="str">
        <f t="shared" si="152"/>
        <v>1</v>
      </c>
      <c r="P9733" s="5" t="s">
        <v>10562</v>
      </c>
      <c r="Q9733" s="5" t="s">
        <v>11698</v>
      </c>
    </row>
    <row r="9734" spans="1:17" x14ac:dyDescent="0.25">
      <c r="A9734">
        <v>65614</v>
      </c>
      <c r="B9734" t="s">
        <v>30</v>
      </c>
      <c r="C9734" s="7">
        <v>46211.795023148145</v>
      </c>
      <c r="D9734" s="4">
        <v>233400000</v>
      </c>
      <c r="E9734" t="s">
        <v>1021</v>
      </c>
      <c r="F9734" t="s">
        <v>9753</v>
      </c>
      <c r="G9734" s="4">
        <v>95246002</v>
      </c>
      <c r="H9734" t="s">
        <v>10244</v>
      </c>
      <c r="I9734" s="2">
        <v>46211.753437500003</v>
      </c>
      <c r="J9734" s="4">
        <v>50000000</v>
      </c>
      <c r="K9734" s="4">
        <v>1</v>
      </c>
      <c r="L9734" s="5">
        <v>233.4</v>
      </c>
      <c r="M9734" s="5">
        <v>95.246002000000004</v>
      </c>
      <c r="N9734" s="5">
        <v>50</v>
      </c>
      <c r="O9734" s="5" t="str">
        <f t="shared" si="152"/>
        <v>1</v>
      </c>
      <c r="P9734" s="5" t="s">
        <v>10562</v>
      </c>
      <c r="Q9734" s="5" t="s">
        <v>11698</v>
      </c>
    </row>
    <row r="9735" spans="1:17" x14ac:dyDescent="0.25">
      <c r="A9735">
        <v>65615</v>
      </c>
      <c r="B9735" t="s">
        <v>30</v>
      </c>
      <c r="C9735" s="7">
        <v>46211.795034722221</v>
      </c>
      <c r="D9735" s="4">
        <v>233500000</v>
      </c>
      <c r="E9735" t="s">
        <v>1021</v>
      </c>
      <c r="F9735" t="s">
        <v>9757</v>
      </c>
      <c r="G9735" s="4">
        <v>95246002</v>
      </c>
      <c r="H9735" t="s">
        <v>10245</v>
      </c>
      <c r="I9735" s="2">
        <v>46211.753437500003</v>
      </c>
      <c r="J9735" s="4">
        <v>50000000</v>
      </c>
      <c r="K9735" s="4">
        <v>1</v>
      </c>
      <c r="L9735" s="5">
        <v>233.5</v>
      </c>
      <c r="M9735" s="5">
        <v>95.246002000000004</v>
      </c>
      <c r="N9735" s="5">
        <v>50</v>
      </c>
      <c r="O9735" s="5" t="str">
        <f t="shared" si="152"/>
        <v>1</v>
      </c>
      <c r="P9735" s="5" t="s">
        <v>10562</v>
      </c>
      <c r="Q9735" s="5" t="s">
        <v>11699</v>
      </c>
    </row>
    <row r="9736" spans="1:17" x14ac:dyDescent="0.25">
      <c r="A9736">
        <v>65616</v>
      </c>
      <c r="B9736" t="s">
        <v>30</v>
      </c>
      <c r="C9736" s="7">
        <v>46211.795046296298</v>
      </c>
      <c r="D9736" s="4">
        <v>233500000</v>
      </c>
      <c r="E9736" t="s">
        <v>1021</v>
      </c>
      <c r="F9736" t="s">
        <v>9757</v>
      </c>
      <c r="G9736" s="4">
        <v>95246002</v>
      </c>
      <c r="H9736" t="s">
        <v>10246</v>
      </c>
      <c r="I9736" s="2">
        <v>46211.753437500003</v>
      </c>
      <c r="J9736" s="4">
        <v>50000000</v>
      </c>
      <c r="K9736" s="4">
        <v>1</v>
      </c>
      <c r="L9736" s="5">
        <v>233.5</v>
      </c>
      <c r="M9736" s="5">
        <v>95.246002000000004</v>
      </c>
      <c r="N9736" s="5">
        <v>50</v>
      </c>
      <c r="O9736" s="5" t="str">
        <f t="shared" si="152"/>
        <v>1</v>
      </c>
      <c r="P9736" s="5" t="s">
        <v>10562</v>
      </c>
      <c r="Q9736" s="5" t="s">
        <v>11699</v>
      </c>
    </row>
    <row r="9737" spans="1:17" x14ac:dyDescent="0.25">
      <c r="A9737">
        <v>65617</v>
      </c>
      <c r="B9737" t="s">
        <v>30</v>
      </c>
      <c r="C9737" s="7">
        <v>46211.795057870368</v>
      </c>
      <c r="D9737" s="4">
        <v>233600000</v>
      </c>
      <c r="E9737" t="s">
        <v>1023</v>
      </c>
      <c r="F9737" t="s">
        <v>9766</v>
      </c>
      <c r="G9737" s="4">
        <v>95246002</v>
      </c>
      <c r="H9737" t="s">
        <v>10247</v>
      </c>
      <c r="I9737" s="2">
        <v>46211.753437500003</v>
      </c>
      <c r="J9737" s="4">
        <v>50000000</v>
      </c>
      <c r="K9737" s="4">
        <v>1</v>
      </c>
      <c r="L9737" s="5">
        <v>233.6</v>
      </c>
      <c r="M9737" s="5">
        <v>95.246002000000004</v>
      </c>
      <c r="N9737" s="5">
        <v>50</v>
      </c>
      <c r="O9737" s="5" t="str">
        <f t="shared" si="152"/>
        <v>1</v>
      </c>
      <c r="P9737" s="5" t="s">
        <v>10784</v>
      </c>
      <c r="Q9737" s="5" t="s">
        <v>11700</v>
      </c>
    </row>
    <row r="9738" spans="1:17" x14ac:dyDescent="0.25">
      <c r="A9738">
        <v>65618</v>
      </c>
      <c r="B9738" t="s">
        <v>30</v>
      </c>
      <c r="C9738" s="7">
        <v>46211.795069444444</v>
      </c>
      <c r="D9738" s="4">
        <v>233600000</v>
      </c>
      <c r="E9738" t="s">
        <v>1023</v>
      </c>
      <c r="F9738" t="s">
        <v>9766</v>
      </c>
      <c r="G9738" s="4">
        <v>95246002</v>
      </c>
      <c r="H9738" t="s">
        <v>10248</v>
      </c>
      <c r="I9738" s="2">
        <v>46211.753437500003</v>
      </c>
      <c r="J9738" s="4">
        <v>50000000</v>
      </c>
      <c r="K9738" s="4">
        <v>1</v>
      </c>
      <c r="L9738" s="5">
        <v>233.6</v>
      </c>
      <c r="M9738" s="5">
        <v>95.246002000000004</v>
      </c>
      <c r="N9738" s="5">
        <v>50</v>
      </c>
      <c r="O9738" s="5" t="str">
        <f t="shared" si="152"/>
        <v>1</v>
      </c>
      <c r="P9738" s="5" t="s">
        <v>10784</v>
      </c>
      <c r="Q9738" s="5" t="s">
        <v>11700</v>
      </c>
    </row>
    <row r="9739" spans="1:17" x14ac:dyDescent="0.25">
      <c r="A9739">
        <v>65619</v>
      </c>
      <c r="B9739" t="s">
        <v>30</v>
      </c>
      <c r="C9739" s="7">
        <v>46211.795081018521</v>
      </c>
      <c r="D9739" s="4">
        <v>233500000</v>
      </c>
      <c r="E9739" t="s">
        <v>1021</v>
      </c>
      <c r="F9739" t="s">
        <v>9753</v>
      </c>
      <c r="G9739" s="4">
        <v>95246002</v>
      </c>
      <c r="H9739" t="s">
        <v>10249</v>
      </c>
      <c r="I9739" s="2">
        <v>46211.753437500003</v>
      </c>
      <c r="J9739" s="4">
        <v>50100000</v>
      </c>
      <c r="K9739" s="4">
        <v>1</v>
      </c>
      <c r="L9739" s="5">
        <v>233.5</v>
      </c>
      <c r="M9739" s="5">
        <v>95.246002000000004</v>
      </c>
      <c r="N9739" s="5">
        <v>50.1</v>
      </c>
      <c r="O9739" s="5" t="str">
        <f t="shared" si="152"/>
        <v>1</v>
      </c>
      <c r="P9739" s="5" t="s">
        <v>10562</v>
      </c>
      <c r="Q9739" s="5" t="s">
        <v>11698</v>
      </c>
    </row>
    <row r="9740" spans="1:17" x14ac:dyDescent="0.25">
      <c r="A9740">
        <v>65620</v>
      </c>
      <c r="B9740" t="s">
        <v>30</v>
      </c>
      <c r="C9740" s="7">
        <v>46211.795092592591</v>
      </c>
      <c r="D9740" s="4">
        <v>233400000</v>
      </c>
      <c r="E9740" t="s">
        <v>1023</v>
      </c>
      <c r="F9740" t="s">
        <v>9757</v>
      </c>
      <c r="G9740" s="4">
        <v>95247002</v>
      </c>
      <c r="H9740" t="s">
        <v>10250</v>
      </c>
      <c r="I9740" s="2">
        <v>46211.753437500003</v>
      </c>
      <c r="J9740" s="4">
        <v>50000000</v>
      </c>
      <c r="K9740" s="4">
        <v>1</v>
      </c>
      <c r="L9740" s="5">
        <v>233.4</v>
      </c>
      <c r="M9740" s="5">
        <v>95.247001999999995</v>
      </c>
      <c r="N9740" s="5">
        <v>50</v>
      </c>
      <c r="O9740" s="5" t="str">
        <f t="shared" si="152"/>
        <v>1</v>
      </c>
      <c r="P9740" s="5" t="s">
        <v>10784</v>
      </c>
      <c r="Q9740" s="5" t="s">
        <v>11699</v>
      </c>
    </row>
    <row r="9741" spans="1:17" x14ac:dyDescent="0.25">
      <c r="A9741">
        <v>65621</v>
      </c>
      <c r="B9741" t="s">
        <v>30</v>
      </c>
      <c r="C9741" s="7">
        <v>46211.795104166667</v>
      </c>
      <c r="D9741" s="4">
        <v>233400000</v>
      </c>
      <c r="E9741" t="s">
        <v>1023</v>
      </c>
      <c r="F9741" t="s">
        <v>9757</v>
      </c>
      <c r="G9741" s="4">
        <v>95247002</v>
      </c>
      <c r="H9741" t="s">
        <v>10251</v>
      </c>
      <c r="I9741" s="2">
        <v>46211.753437500003</v>
      </c>
      <c r="J9741" s="4">
        <v>50000000</v>
      </c>
      <c r="K9741" s="4">
        <v>1</v>
      </c>
      <c r="L9741" s="5">
        <v>233.4</v>
      </c>
      <c r="M9741" s="5">
        <v>95.247001999999995</v>
      </c>
      <c r="N9741" s="5">
        <v>50</v>
      </c>
      <c r="O9741" s="5" t="str">
        <f t="shared" si="152"/>
        <v>1</v>
      </c>
      <c r="P9741" s="5" t="s">
        <v>10784</v>
      </c>
      <c r="Q9741" s="5" t="s">
        <v>11699</v>
      </c>
    </row>
    <row r="9742" spans="1:17" x14ac:dyDescent="0.25">
      <c r="A9742">
        <v>65622</v>
      </c>
      <c r="B9742" t="s">
        <v>30</v>
      </c>
      <c r="C9742" s="7">
        <v>46211.795115740744</v>
      </c>
      <c r="D9742" s="4">
        <v>233300000</v>
      </c>
      <c r="E9742" t="s">
        <v>1021</v>
      </c>
      <c r="F9742" t="s">
        <v>9753</v>
      </c>
      <c r="G9742" s="4">
        <v>95247002</v>
      </c>
      <c r="H9742" t="s">
        <v>10252</v>
      </c>
      <c r="I9742" s="2">
        <v>46211.753553240742</v>
      </c>
      <c r="J9742" s="4">
        <v>50000000</v>
      </c>
      <c r="K9742" s="4">
        <v>1</v>
      </c>
      <c r="L9742" s="5">
        <v>233.3</v>
      </c>
      <c r="M9742" s="5">
        <v>95.247001999999995</v>
      </c>
      <c r="N9742" s="5">
        <v>50</v>
      </c>
      <c r="O9742" s="5" t="str">
        <f t="shared" si="152"/>
        <v>1</v>
      </c>
      <c r="P9742" s="5" t="s">
        <v>10562</v>
      </c>
      <c r="Q9742" s="5" t="s">
        <v>11698</v>
      </c>
    </row>
    <row r="9743" spans="1:17" x14ac:dyDescent="0.25">
      <c r="A9743">
        <v>65623</v>
      </c>
      <c r="B9743" t="s">
        <v>30</v>
      </c>
      <c r="C9743" s="7">
        <v>46211.795127314814</v>
      </c>
      <c r="D9743" s="4">
        <v>233300000</v>
      </c>
      <c r="E9743" t="s">
        <v>1021</v>
      </c>
      <c r="F9743" t="s">
        <v>9753</v>
      </c>
      <c r="G9743" s="4">
        <v>95247002</v>
      </c>
      <c r="H9743" t="s">
        <v>10253</v>
      </c>
      <c r="I9743" s="2">
        <v>46211.753553240742</v>
      </c>
      <c r="J9743" s="4">
        <v>50000000</v>
      </c>
      <c r="K9743" s="4">
        <v>1</v>
      </c>
      <c r="L9743" s="5">
        <v>233.3</v>
      </c>
      <c r="M9743" s="5">
        <v>95.247001999999995</v>
      </c>
      <c r="N9743" s="5">
        <v>50</v>
      </c>
      <c r="O9743" s="5" t="str">
        <f t="shared" si="152"/>
        <v>1</v>
      </c>
      <c r="P9743" s="5" t="s">
        <v>10562</v>
      </c>
      <c r="Q9743" s="5" t="s">
        <v>11698</v>
      </c>
    </row>
    <row r="9744" spans="1:17" x14ac:dyDescent="0.25">
      <c r="A9744">
        <v>65624</v>
      </c>
      <c r="B9744" t="s">
        <v>30</v>
      </c>
      <c r="C9744" s="7">
        <v>46211.795138888891</v>
      </c>
      <c r="D9744" s="4">
        <v>233300000</v>
      </c>
      <c r="E9744" t="s">
        <v>1021</v>
      </c>
      <c r="F9744" t="s">
        <v>9753</v>
      </c>
      <c r="G9744" s="4">
        <v>95247002</v>
      </c>
      <c r="H9744" t="s">
        <v>10254</v>
      </c>
      <c r="I9744" s="2">
        <v>46211.753553240742</v>
      </c>
      <c r="J9744" s="4">
        <v>50000000</v>
      </c>
      <c r="K9744" s="4">
        <v>1</v>
      </c>
      <c r="L9744" s="5">
        <v>233.3</v>
      </c>
      <c r="M9744" s="5">
        <v>95.247001999999995</v>
      </c>
      <c r="N9744" s="5">
        <v>50</v>
      </c>
      <c r="O9744" s="5" t="str">
        <f t="shared" si="152"/>
        <v>1</v>
      </c>
      <c r="P9744" s="5" t="s">
        <v>10562</v>
      </c>
      <c r="Q9744" s="5" t="s">
        <v>11698</v>
      </c>
    </row>
    <row r="9745" spans="1:17" x14ac:dyDescent="0.25">
      <c r="A9745">
        <v>65625</v>
      </c>
      <c r="B9745" t="s">
        <v>30</v>
      </c>
      <c r="C9745" s="7">
        <v>46211.79515046296</v>
      </c>
      <c r="D9745" s="4">
        <v>233500000</v>
      </c>
      <c r="E9745" t="s">
        <v>1021</v>
      </c>
      <c r="F9745" t="s">
        <v>9757</v>
      </c>
      <c r="G9745" s="4">
        <v>95247002</v>
      </c>
      <c r="H9745" t="s">
        <v>10255</v>
      </c>
      <c r="I9745" s="2">
        <v>46211.753553240742</v>
      </c>
      <c r="J9745" s="4">
        <v>50000000</v>
      </c>
      <c r="K9745" s="4">
        <v>1</v>
      </c>
      <c r="L9745" s="5">
        <v>233.5</v>
      </c>
      <c r="M9745" s="5">
        <v>95.247001999999995</v>
      </c>
      <c r="N9745" s="5">
        <v>50</v>
      </c>
      <c r="O9745" s="5" t="str">
        <f t="shared" si="152"/>
        <v>1</v>
      </c>
      <c r="P9745" s="5" t="s">
        <v>10562</v>
      </c>
      <c r="Q9745" s="5" t="s">
        <v>11699</v>
      </c>
    </row>
    <row r="9746" spans="1:17" x14ac:dyDescent="0.25">
      <c r="A9746">
        <v>65626</v>
      </c>
      <c r="B9746" t="s">
        <v>30</v>
      </c>
      <c r="C9746" s="7">
        <v>46211.795162037037</v>
      </c>
      <c r="D9746" s="4">
        <v>233800000</v>
      </c>
      <c r="E9746" t="s">
        <v>1021</v>
      </c>
      <c r="F9746" t="s">
        <v>9757</v>
      </c>
      <c r="G9746" s="4">
        <v>95247002</v>
      </c>
      <c r="H9746" t="s">
        <v>10256</v>
      </c>
      <c r="I9746" s="2">
        <v>46211.753553240742</v>
      </c>
      <c r="J9746" s="4">
        <v>50000000</v>
      </c>
      <c r="K9746" s="4">
        <v>1</v>
      </c>
      <c r="L9746" s="5">
        <v>233.8</v>
      </c>
      <c r="M9746" s="5">
        <v>95.247001999999995</v>
      </c>
      <c r="N9746" s="5">
        <v>50</v>
      </c>
      <c r="O9746" s="5" t="str">
        <f t="shared" si="152"/>
        <v>1</v>
      </c>
      <c r="P9746" s="5" t="s">
        <v>10562</v>
      </c>
      <c r="Q9746" s="5" t="s">
        <v>11699</v>
      </c>
    </row>
    <row r="9747" spans="1:17" x14ac:dyDescent="0.25">
      <c r="A9747">
        <v>65627</v>
      </c>
      <c r="B9747" t="s">
        <v>30</v>
      </c>
      <c r="C9747" s="7">
        <v>46211.795173611114</v>
      </c>
      <c r="D9747" s="4">
        <v>233800000</v>
      </c>
      <c r="E9747" t="s">
        <v>1023</v>
      </c>
      <c r="F9747" t="s">
        <v>9934</v>
      </c>
      <c r="G9747" s="4">
        <v>95247002</v>
      </c>
      <c r="H9747" t="s">
        <v>10257</v>
      </c>
      <c r="I9747" s="2">
        <v>46211.753553240742</v>
      </c>
      <c r="J9747" s="4">
        <v>50000000</v>
      </c>
      <c r="K9747" s="4">
        <v>1</v>
      </c>
      <c r="L9747" s="5">
        <v>233.8</v>
      </c>
      <c r="M9747" s="5">
        <v>95.247001999999995</v>
      </c>
      <c r="N9747" s="5">
        <v>50</v>
      </c>
      <c r="O9747" s="5" t="str">
        <f t="shared" si="152"/>
        <v>1</v>
      </c>
      <c r="P9747" s="5" t="s">
        <v>10784</v>
      </c>
      <c r="Q9747" s="5" t="s">
        <v>11701</v>
      </c>
    </row>
    <row r="9748" spans="1:17" x14ac:dyDescent="0.25">
      <c r="A9748">
        <v>65628</v>
      </c>
      <c r="B9748" t="s">
        <v>30</v>
      </c>
      <c r="C9748" s="7">
        <v>46211.795185185183</v>
      </c>
      <c r="D9748" s="4">
        <v>233800000</v>
      </c>
      <c r="E9748" t="s">
        <v>1023</v>
      </c>
      <c r="F9748" t="s">
        <v>9934</v>
      </c>
      <c r="G9748" s="4">
        <v>95247002</v>
      </c>
      <c r="H9748" t="s">
        <v>10258</v>
      </c>
      <c r="I9748" s="2">
        <v>46211.753553240742</v>
      </c>
      <c r="J9748" s="4">
        <v>50000000</v>
      </c>
      <c r="K9748" s="4">
        <v>1</v>
      </c>
      <c r="L9748" s="5">
        <v>233.8</v>
      </c>
      <c r="M9748" s="5">
        <v>95.247001999999995</v>
      </c>
      <c r="N9748" s="5">
        <v>50</v>
      </c>
      <c r="O9748" s="5" t="str">
        <f t="shared" si="152"/>
        <v>1</v>
      </c>
      <c r="P9748" s="5" t="s">
        <v>10784</v>
      </c>
      <c r="Q9748" s="5" t="s">
        <v>11701</v>
      </c>
    </row>
    <row r="9749" spans="1:17" x14ac:dyDescent="0.25">
      <c r="A9749">
        <v>65629</v>
      </c>
      <c r="B9749" t="s">
        <v>30</v>
      </c>
      <c r="C9749" s="7">
        <v>46211.79519675926</v>
      </c>
      <c r="D9749" s="4">
        <v>233800000</v>
      </c>
      <c r="E9749" t="s">
        <v>1023</v>
      </c>
      <c r="F9749" t="s">
        <v>9766</v>
      </c>
      <c r="G9749" s="4">
        <v>95247002</v>
      </c>
      <c r="H9749" t="s">
        <v>10259</v>
      </c>
      <c r="I9749" s="2">
        <v>46211.753553240742</v>
      </c>
      <c r="J9749" s="4">
        <v>50100000</v>
      </c>
      <c r="K9749" s="4">
        <v>1</v>
      </c>
      <c r="L9749" s="5">
        <v>233.8</v>
      </c>
      <c r="M9749" s="5">
        <v>95.247001999999995</v>
      </c>
      <c r="N9749" s="5">
        <v>50.1</v>
      </c>
      <c r="O9749" s="5" t="str">
        <f t="shared" si="152"/>
        <v>1</v>
      </c>
      <c r="P9749" s="5" t="s">
        <v>10784</v>
      </c>
      <c r="Q9749" s="5" t="s">
        <v>11700</v>
      </c>
    </row>
    <row r="9750" spans="1:17" x14ac:dyDescent="0.25">
      <c r="A9750">
        <v>65630</v>
      </c>
      <c r="B9750" t="s">
        <v>30</v>
      </c>
      <c r="C9750" s="7">
        <v>46211.795208333337</v>
      </c>
      <c r="D9750" s="4">
        <v>233800000</v>
      </c>
      <c r="E9750" t="s">
        <v>1023</v>
      </c>
      <c r="F9750" t="s">
        <v>9757</v>
      </c>
      <c r="G9750" s="4">
        <v>95247002</v>
      </c>
      <c r="H9750" t="s">
        <v>10260</v>
      </c>
      <c r="I9750" s="2">
        <v>46211.753553240742</v>
      </c>
      <c r="J9750" s="4">
        <v>50000000</v>
      </c>
      <c r="K9750" s="4">
        <v>1</v>
      </c>
      <c r="L9750" s="5">
        <v>233.8</v>
      </c>
      <c r="M9750" s="5">
        <v>95.247001999999995</v>
      </c>
      <c r="N9750" s="5">
        <v>50</v>
      </c>
      <c r="O9750" s="5" t="str">
        <f t="shared" si="152"/>
        <v>1</v>
      </c>
      <c r="P9750" s="5" t="s">
        <v>10784</v>
      </c>
      <c r="Q9750" s="5" t="s">
        <v>11699</v>
      </c>
    </row>
    <row r="9751" spans="1:17" x14ac:dyDescent="0.25">
      <c r="A9751">
        <v>65631</v>
      </c>
      <c r="B9751" t="s">
        <v>30</v>
      </c>
      <c r="C9751" s="7">
        <v>46211.795219907406</v>
      </c>
      <c r="D9751" s="4">
        <v>233800000</v>
      </c>
      <c r="E9751" t="s">
        <v>1021</v>
      </c>
      <c r="F9751" t="s">
        <v>9757</v>
      </c>
      <c r="G9751" s="4">
        <v>95247002</v>
      </c>
      <c r="H9751" t="s">
        <v>10261</v>
      </c>
      <c r="I9751" s="2">
        <v>46211.753553240742</v>
      </c>
      <c r="J9751" s="4">
        <v>50000000</v>
      </c>
      <c r="K9751" s="4">
        <v>1</v>
      </c>
      <c r="L9751" s="5">
        <v>233.8</v>
      </c>
      <c r="M9751" s="5">
        <v>95.247001999999995</v>
      </c>
      <c r="N9751" s="5">
        <v>50</v>
      </c>
      <c r="O9751" s="5" t="str">
        <f t="shared" si="152"/>
        <v>1</v>
      </c>
      <c r="P9751" s="5" t="s">
        <v>10562</v>
      </c>
      <c r="Q9751" s="5" t="s">
        <v>11699</v>
      </c>
    </row>
    <row r="9752" spans="1:17" x14ac:dyDescent="0.25">
      <c r="A9752">
        <v>65632</v>
      </c>
      <c r="B9752" t="s">
        <v>30</v>
      </c>
      <c r="C9752" s="7">
        <v>46211.795231481483</v>
      </c>
      <c r="D9752" s="4">
        <v>233800000</v>
      </c>
      <c r="E9752" t="s">
        <v>1021</v>
      </c>
      <c r="F9752" t="s">
        <v>9757</v>
      </c>
      <c r="G9752" s="4">
        <v>95247002</v>
      </c>
      <c r="H9752" t="s">
        <v>10262</v>
      </c>
      <c r="I9752" s="2">
        <v>46211.753668981481</v>
      </c>
      <c r="J9752" s="4">
        <v>50100000</v>
      </c>
      <c r="K9752" s="4">
        <v>1</v>
      </c>
      <c r="L9752" s="5">
        <v>233.8</v>
      </c>
      <c r="M9752" s="5">
        <v>95.247001999999995</v>
      </c>
      <c r="N9752" s="5">
        <v>50.1</v>
      </c>
      <c r="O9752" s="5" t="str">
        <f t="shared" si="152"/>
        <v>1</v>
      </c>
      <c r="P9752" s="5" t="s">
        <v>10562</v>
      </c>
      <c r="Q9752" s="5" t="s">
        <v>11699</v>
      </c>
    </row>
    <row r="9753" spans="1:17" x14ac:dyDescent="0.25">
      <c r="A9753">
        <v>65633</v>
      </c>
      <c r="B9753" t="s">
        <v>30</v>
      </c>
      <c r="C9753" s="7">
        <v>46211.795243055552</v>
      </c>
      <c r="D9753" s="4">
        <v>233700000</v>
      </c>
      <c r="E9753" t="s">
        <v>1023</v>
      </c>
      <c r="F9753" t="s">
        <v>9766</v>
      </c>
      <c r="G9753" s="4">
        <v>95247002</v>
      </c>
      <c r="H9753" t="s">
        <v>10263</v>
      </c>
      <c r="I9753" s="2">
        <v>46211.753668981481</v>
      </c>
      <c r="J9753" s="4">
        <v>50000000</v>
      </c>
      <c r="K9753" s="4">
        <v>1</v>
      </c>
      <c r="L9753" s="5">
        <v>233.7</v>
      </c>
      <c r="M9753" s="5">
        <v>95.247001999999995</v>
      </c>
      <c r="N9753" s="5">
        <v>50</v>
      </c>
      <c r="O9753" s="5" t="str">
        <f t="shared" si="152"/>
        <v>1</v>
      </c>
      <c r="P9753" s="5" t="s">
        <v>10784</v>
      </c>
      <c r="Q9753" s="5" t="s">
        <v>11700</v>
      </c>
    </row>
    <row r="9754" spans="1:17" x14ac:dyDescent="0.25">
      <c r="A9754">
        <v>65634</v>
      </c>
      <c r="B9754" t="s">
        <v>30</v>
      </c>
      <c r="C9754" s="7">
        <v>46211.795254629629</v>
      </c>
      <c r="D9754" s="4">
        <v>233800000</v>
      </c>
      <c r="E9754" t="s">
        <v>1023</v>
      </c>
      <c r="F9754" t="s">
        <v>9766</v>
      </c>
      <c r="G9754" s="4">
        <v>95247002</v>
      </c>
      <c r="H9754" t="s">
        <v>10264</v>
      </c>
      <c r="I9754" s="2">
        <v>46211.753668981481</v>
      </c>
      <c r="J9754" s="4">
        <v>50000000</v>
      </c>
      <c r="K9754" s="4">
        <v>1</v>
      </c>
      <c r="L9754" s="5">
        <v>233.8</v>
      </c>
      <c r="M9754" s="5">
        <v>95.247001999999995</v>
      </c>
      <c r="N9754" s="5">
        <v>50</v>
      </c>
      <c r="O9754" s="5" t="str">
        <f t="shared" si="152"/>
        <v>1</v>
      </c>
      <c r="P9754" s="5" t="s">
        <v>10784</v>
      </c>
      <c r="Q9754" s="5" t="s">
        <v>11700</v>
      </c>
    </row>
    <row r="9755" spans="1:17" x14ac:dyDescent="0.25">
      <c r="A9755">
        <v>65635</v>
      </c>
      <c r="B9755" t="s">
        <v>30</v>
      </c>
      <c r="C9755" s="7">
        <v>46211.795266203706</v>
      </c>
      <c r="D9755" s="4">
        <v>233700000</v>
      </c>
      <c r="E9755" t="s">
        <v>1023</v>
      </c>
      <c r="F9755" t="s">
        <v>9766</v>
      </c>
      <c r="G9755" s="4">
        <v>95247002</v>
      </c>
      <c r="H9755" t="s">
        <v>10265</v>
      </c>
      <c r="I9755" s="2">
        <v>46211.753668981481</v>
      </c>
      <c r="J9755" s="4">
        <v>50000000</v>
      </c>
      <c r="K9755" s="4">
        <v>1</v>
      </c>
      <c r="L9755" s="5">
        <v>233.7</v>
      </c>
      <c r="M9755" s="5">
        <v>95.247001999999995</v>
      </c>
      <c r="N9755" s="5">
        <v>50</v>
      </c>
      <c r="O9755" s="5" t="str">
        <f t="shared" si="152"/>
        <v>1</v>
      </c>
      <c r="P9755" s="5" t="s">
        <v>10784</v>
      </c>
      <c r="Q9755" s="5" t="s">
        <v>11700</v>
      </c>
    </row>
    <row r="9756" spans="1:17" x14ac:dyDescent="0.25">
      <c r="A9756">
        <v>65636</v>
      </c>
      <c r="B9756" t="s">
        <v>30</v>
      </c>
      <c r="C9756" s="7">
        <v>46211.795277777775</v>
      </c>
      <c r="D9756" s="4">
        <v>233600000</v>
      </c>
      <c r="E9756" t="s">
        <v>1023</v>
      </c>
      <c r="F9756" t="s">
        <v>9757</v>
      </c>
      <c r="G9756" s="4">
        <v>95247002</v>
      </c>
      <c r="H9756" t="s">
        <v>10266</v>
      </c>
      <c r="I9756" s="2">
        <v>46211.753668981481</v>
      </c>
      <c r="J9756" s="4">
        <v>50100000</v>
      </c>
      <c r="K9756" s="4">
        <v>1</v>
      </c>
      <c r="L9756" s="5">
        <v>233.6</v>
      </c>
      <c r="M9756" s="5">
        <v>95.247001999999995</v>
      </c>
      <c r="N9756" s="5">
        <v>50.1</v>
      </c>
      <c r="O9756" s="5" t="str">
        <f t="shared" si="152"/>
        <v>1</v>
      </c>
      <c r="P9756" s="5" t="s">
        <v>10784</v>
      </c>
      <c r="Q9756" s="5" t="s">
        <v>11699</v>
      </c>
    </row>
    <row r="9757" spans="1:17" x14ac:dyDescent="0.25">
      <c r="A9757">
        <v>65637</v>
      </c>
      <c r="B9757" t="s">
        <v>30</v>
      </c>
      <c r="C9757" s="7">
        <v>46211.795289351852</v>
      </c>
      <c r="D9757" s="4">
        <v>233600000</v>
      </c>
      <c r="E9757" t="s">
        <v>1023</v>
      </c>
      <c r="F9757" t="s">
        <v>9757</v>
      </c>
      <c r="G9757" s="4">
        <v>95247002</v>
      </c>
      <c r="H9757" t="s">
        <v>10267</v>
      </c>
      <c r="I9757" s="2">
        <v>46211.753668981481</v>
      </c>
      <c r="J9757" s="4">
        <v>50000000</v>
      </c>
      <c r="K9757" s="4">
        <v>1</v>
      </c>
      <c r="L9757" s="5">
        <v>233.6</v>
      </c>
      <c r="M9757" s="5">
        <v>95.247001999999995</v>
      </c>
      <c r="N9757" s="5">
        <v>50</v>
      </c>
      <c r="O9757" s="5" t="str">
        <f t="shared" si="152"/>
        <v>1</v>
      </c>
      <c r="P9757" s="5" t="s">
        <v>10784</v>
      </c>
      <c r="Q9757" s="5" t="s">
        <v>11699</v>
      </c>
    </row>
    <row r="9758" spans="1:17" x14ac:dyDescent="0.25">
      <c r="A9758">
        <v>65638</v>
      </c>
      <c r="B9758" t="s">
        <v>30</v>
      </c>
      <c r="C9758" s="7">
        <v>46211.795300925929</v>
      </c>
      <c r="D9758" s="4">
        <v>233600000</v>
      </c>
      <c r="E9758" t="s">
        <v>1023</v>
      </c>
      <c r="F9758" t="s">
        <v>9757</v>
      </c>
      <c r="G9758" s="4">
        <v>95247002</v>
      </c>
      <c r="H9758" t="s">
        <v>10268</v>
      </c>
      <c r="I9758" s="2">
        <v>46211.753668981481</v>
      </c>
      <c r="J9758" s="4">
        <v>50100000</v>
      </c>
      <c r="K9758" s="4">
        <v>1</v>
      </c>
      <c r="L9758" s="5">
        <v>233.6</v>
      </c>
      <c r="M9758" s="5">
        <v>95.247001999999995</v>
      </c>
      <c r="N9758" s="5">
        <v>50.1</v>
      </c>
      <c r="O9758" s="5" t="str">
        <f t="shared" si="152"/>
        <v>1</v>
      </c>
      <c r="P9758" s="5" t="s">
        <v>10784</v>
      </c>
      <c r="Q9758" s="5" t="s">
        <v>11699</v>
      </c>
    </row>
    <row r="9759" spans="1:17" x14ac:dyDescent="0.25">
      <c r="A9759">
        <v>65639</v>
      </c>
      <c r="B9759" t="s">
        <v>30</v>
      </c>
      <c r="C9759" s="7">
        <v>46211.795312499999</v>
      </c>
      <c r="D9759" s="4">
        <v>233600000</v>
      </c>
      <c r="E9759" t="s">
        <v>1021</v>
      </c>
      <c r="F9759" t="s">
        <v>9757</v>
      </c>
      <c r="G9759" s="4">
        <v>95247002</v>
      </c>
      <c r="H9759" t="s">
        <v>10269</v>
      </c>
      <c r="I9759" s="2">
        <v>46211.753668981481</v>
      </c>
      <c r="J9759" s="4">
        <v>50000000</v>
      </c>
      <c r="K9759" s="4">
        <v>1</v>
      </c>
      <c r="L9759" s="5">
        <v>233.6</v>
      </c>
      <c r="M9759" s="5">
        <v>95.247001999999995</v>
      </c>
      <c r="N9759" s="5">
        <v>50</v>
      </c>
      <c r="O9759" s="5" t="str">
        <f t="shared" si="152"/>
        <v>1</v>
      </c>
      <c r="P9759" s="5" t="s">
        <v>10562</v>
      </c>
      <c r="Q9759" s="5" t="s">
        <v>11699</v>
      </c>
    </row>
    <row r="9760" spans="1:17" x14ac:dyDescent="0.25">
      <c r="A9760">
        <v>65640</v>
      </c>
      <c r="B9760" t="s">
        <v>30</v>
      </c>
      <c r="C9760" s="7">
        <v>46211.795324074075</v>
      </c>
      <c r="D9760" s="4">
        <v>233700000</v>
      </c>
      <c r="E9760" t="s">
        <v>1023</v>
      </c>
      <c r="F9760" t="s">
        <v>9766</v>
      </c>
      <c r="G9760" s="4">
        <v>95247002</v>
      </c>
      <c r="H9760" t="s">
        <v>10270</v>
      </c>
      <c r="I9760" s="2">
        <v>46211.753668981481</v>
      </c>
      <c r="J9760" s="4">
        <v>50000000</v>
      </c>
      <c r="K9760" s="4">
        <v>1</v>
      </c>
      <c r="L9760" s="5">
        <v>233.7</v>
      </c>
      <c r="M9760" s="5">
        <v>95.247001999999995</v>
      </c>
      <c r="N9760" s="5">
        <v>50</v>
      </c>
      <c r="O9760" s="5" t="str">
        <f t="shared" si="152"/>
        <v>1</v>
      </c>
      <c r="P9760" s="5" t="s">
        <v>10784</v>
      </c>
      <c r="Q9760" s="5" t="s">
        <v>11700</v>
      </c>
    </row>
    <row r="9761" spans="1:17" x14ac:dyDescent="0.25">
      <c r="A9761">
        <v>65641</v>
      </c>
      <c r="B9761" t="s">
        <v>30</v>
      </c>
      <c r="C9761" s="7">
        <v>46211.795335648145</v>
      </c>
      <c r="D9761" s="4">
        <v>233700000</v>
      </c>
      <c r="E9761" t="s">
        <v>1023</v>
      </c>
      <c r="F9761" t="s">
        <v>9766</v>
      </c>
      <c r="G9761" s="4">
        <v>95247002</v>
      </c>
      <c r="H9761" t="s">
        <v>10271</v>
      </c>
      <c r="I9761" s="2">
        <v>46211.753668981481</v>
      </c>
      <c r="J9761" s="4">
        <v>50100000</v>
      </c>
      <c r="K9761" s="4">
        <v>1</v>
      </c>
      <c r="L9761" s="5">
        <v>233.7</v>
      </c>
      <c r="M9761" s="5">
        <v>95.247001999999995</v>
      </c>
      <c r="N9761" s="5">
        <v>50.1</v>
      </c>
      <c r="O9761" s="5" t="str">
        <f t="shared" si="152"/>
        <v>1</v>
      </c>
      <c r="P9761" s="5" t="s">
        <v>10784</v>
      </c>
      <c r="Q9761" s="5" t="s">
        <v>11700</v>
      </c>
    </row>
    <row r="9762" spans="1:17" x14ac:dyDescent="0.25">
      <c r="A9762">
        <v>65642</v>
      </c>
      <c r="B9762" t="s">
        <v>30</v>
      </c>
      <c r="C9762" s="7">
        <v>46211.795347222222</v>
      </c>
      <c r="D9762" s="4">
        <v>233500000</v>
      </c>
      <c r="E9762" t="s">
        <v>1021</v>
      </c>
      <c r="F9762" t="s">
        <v>9751</v>
      </c>
      <c r="G9762" s="4">
        <v>95247002</v>
      </c>
      <c r="H9762" t="s">
        <v>10272</v>
      </c>
      <c r="I9762" s="2">
        <v>46211.753784722219</v>
      </c>
      <c r="J9762" s="4">
        <v>50000000</v>
      </c>
      <c r="K9762" s="4">
        <v>1</v>
      </c>
      <c r="L9762" s="5">
        <v>233.5</v>
      </c>
      <c r="M9762" s="5">
        <v>95.247001999999995</v>
      </c>
      <c r="N9762" s="5">
        <v>50</v>
      </c>
      <c r="O9762" s="5" t="str">
        <f t="shared" si="152"/>
        <v>1</v>
      </c>
      <c r="P9762" s="5" t="s">
        <v>10562</v>
      </c>
      <c r="Q9762" s="5" t="s">
        <v>11697</v>
      </c>
    </row>
    <row r="9763" spans="1:17" x14ac:dyDescent="0.25">
      <c r="A9763">
        <v>65643</v>
      </c>
      <c r="B9763" t="s">
        <v>30</v>
      </c>
      <c r="C9763" s="7">
        <v>46211.795358796298</v>
      </c>
      <c r="D9763" s="4">
        <v>233500000</v>
      </c>
      <c r="E9763" t="s">
        <v>1021</v>
      </c>
      <c r="F9763" t="s">
        <v>9753</v>
      </c>
      <c r="G9763" s="4">
        <v>95247002</v>
      </c>
      <c r="H9763" t="s">
        <v>10273</v>
      </c>
      <c r="I9763" s="2">
        <v>46211.753784722219</v>
      </c>
      <c r="J9763" s="4">
        <v>50000000</v>
      </c>
      <c r="K9763" s="4">
        <v>1</v>
      </c>
      <c r="L9763" s="5">
        <v>233.5</v>
      </c>
      <c r="M9763" s="5">
        <v>95.247001999999995</v>
      </c>
      <c r="N9763" s="5">
        <v>50</v>
      </c>
      <c r="O9763" s="5" t="str">
        <f t="shared" si="152"/>
        <v>1</v>
      </c>
      <c r="P9763" s="5" t="s">
        <v>10562</v>
      </c>
      <c r="Q9763" s="5" t="s">
        <v>11698</v>
      </c>
    </row>
    <row r="9764" spans="1:17" x14ac:dyDescent="0.25">
      <c r="A9764">
        <v>65644</v>
      </c>
      <c r="B9764" t="s">
        <v>30</v>
      </c>
      <c r="C9764" s="7">
        <v>46211.795370370368</v>
      </c>
      <c r="D9764" s="4">
        <v>233400000</v>
      </c>
      <c r="E9764" t="s">
        <v>1021</v>
      </c>
      <c r="F9764" t="s">
        <v>9753</v>
      </c>
      <c r="G9764" s="4">
        <v>95247002</v>
      </c>
      <c r="H9764" t="s">
        <v>10274</v>
      </c>
      <c r="I9764" s="2">
        <v>46211.753784722219</v>
      </c>
      <c r="J9764" s="4">
        <v>50000000</v>
      </c>
      <c r="K9764" s="4">
        <v>1</v>
      </c>
      <c r="L9764" s="5">
        <v>233.4</v>
      </c>
      <c r="M9764" s="5">
        <v>95.247001999999995</v>
      </c>
      <c r="N9764" s="5">
        <v>50</v>
      </c>
      <c r="O9764" s="5" t="str">
        <f t="shared" si="152"/>
        <v>1</v>
      </c>
      <c r="P9764" s="5" t="s">
        <v>10562</v>
      </c>
      <c r="Q9764" s="5" t="s">
        <v>11698</v>
      </c>
    </row>
    <row r="9765" spans="1:17" x14ac:dyDescent="0.25">
      <c r="A9765">
        <v>65645</v>
      </c>
      <c r="B9765" t="s">
        <v>30</v>
      </c>
      <c r="C9765" s="7">
        <v>46211.795381944445</v>
      </c>
      <c r="D9765" s="4">
        <v>233200000</v>
      </c>
      <c r="E9765" t="s">
        <v>1021</v>
      </c>
      <c r="F9765" t="s">
        <v>9751</v>
      </c>
      <c r="G9765" s="4">
        <v>95247002</v>
      </c>
      <c r="H9765" t="s">
        <v>10275</v>
      </c>
      <c r="I9765" s="2">
        <v>46211.753784722219</v>
      </c>
      <c r="J9765" s="4">
        <v>50000000</v>
      </c>
      <c r="K9765" s="4">
        <v>1</v>
      </c>
      <c r="L9765" s="5">
        <v>233.2</v>
      </c>
      <c r="M9765" s="5">
        <v>95.247001999999995</v>
      </c>
      <c r="N9765" s="5">
        <v>50</v>
      </c>
      <c r="O9765" s="5" t="str">
        <f t="shared" si="152"/>
        <v>1</v>
      </c>
      <c r="P9765" s="5" t="s">
        <v>10562</v>
      </c>
      <c r="Q9765" s="5" t="s">
        <v>11697</v>
      </c>
    </row>
    <row r="9766" spans="1:17" x14ac:dyDescent="0.25">
      <c r="A9766">
        <v>65646</v>
      </c>
      <c r="B9766" t="s">
        <v>30</v>
      </c>
      <c r="C9766" s="7">
        <v>46211.795393518521</v>
      </c>
      <c r="D9766" s="4">
        <v>233200000</v>
      </c>
      <c r="E9766" t="s">
        <v>1021</v>
      </c>
      <c r="F9766" t="s">
        <v>9751</v>
      </c>
      <c r="G9766" s="4">
        <v>95247002</v>
      </c>
      <c r="H9766" t="s">
        <v>10276</v>
      </c>
      <c r="I9766" s="2">
        <v>46211.753784722219</v>
      </c>
      <c r="J9766" s="4">
        <v>50000000</v>
      </c>
      <c r="K9766" s="4">
        <v>1</v>
      </c>
      <c r="L9766" s="5">
        <v>233.2</v>
      </c>
      <c r="M9766" s="5">
        <v>95.247001999999995</v>
      </c>
      <c r="N9766" s="5">
        <v>50</v>
      </c>
      <c r="O9766" s="5" t="str">
        <f t="shared" si="152"/>
        <v>1</v>
      </c>
      <c r="P9766" s="5" t="s">
        <v>10562</v>
      </c>
      <c r="Q9766" s="5" t="s">
        <v>11697</v>
      </c>
    </row>
    <row r="9767" spans="1:17" x14ac:dyDescent="0.25">
      <c r="A9767">
        <v>65647</v>
      </c>
      <c r="B9767" t="s">
        <v>30</v>
      </c>
      <c r="C9767" s="7">
        <v>46211.795405092591</v>
      </c>
      <c r="D9767" s="4">
        <v>233300000</v>
      </c>
      <c r="E9767" t="s">
        <v>1023</v>
      </c>
      <c r="F9767" t="s">
        <v>9753</v>
      </c>
      <c r="G9767" s="4">
        <v>95247002</v>
      </c>
      <c r="H9767" t="s">
        <v>10277</v>
      </c>
      <c r="I9767" s="2">
        <v>46211.753784722219</v>
      </c>
      <c r="J9767" s="4">
        <v>50000000</v>
      </c>
      <c r="K9767" s="4">
        <v>1</v>
      </c>
      <c r="L9767" s="5">
        <v>233.3</v>
      </c>
      <c r="M9767" s="5">
        <v>95.247001999999995</v>
      </c>
      <c r="N9767" s="5">
        <v>50</v>
      </c>
      <c r="O9767" s="5" t="str">
        <f t="shared" si="152"/>
        <v>1</v>
      </c>
      <c r="P9767" s="5" t="s">
        <v>10784</v>
      </c>
      <c r="Q9767" s="5" t="s">
        <v>11698</v>
      </c>
    </row>
    <row r="9768" spans="1:17" x14ac:dyDescent="0.25">
      <c r="A9768">
        <v>65648</v>
      </c>
      <c r="B9768" t="s">
        <v>30</v>
      </c>
      <c r="C9768" s="7">
        <v>46211.795416666668</v>
      </c>
      <c r="D9768" s="4">
        <v>233400000</v>
      </c>
      <c r="E9768" t="s">
        <v>1023</v>
      </c>
      <c r="F9768" t="s">
        <v>9766</v>
      </c>
      <c r="G9768" s="4">
        <v>95247002</v>
      </c>
      <c r="H9768" t="s">
        <v>10278</v>
      </c>
      <c r="I9768" s="2">
        <v>46211.753784722219</v>
      </c>
      <c r="J9768" s="4">
        <v>50000000</v>
      </c>
      <c r="K9768" s="4">
        <v>1</v>
      </c>
      <c r="L9768" s="5">
        <v>233.4</v>
      </c>
      <c r="M9768" s="5">
        <v>95.247001999999995</v>
      </c>
      <c r="N9768" s="5">
        <v>50</v>
      </c>
      <c r="O9768" s="5" t="str">
        <f t="shared" si="152"/>
        <v>1</v>
      </c>
      <c r="P9768" s="5" t="s">
        <v>10784</v>
      </c>
      <c r="Q9768" s="5" t="s">
        <v>11700</v>
      </c>
    </row>
    <row r="9769" spans="1:17" x14ac:dyDescent="0.25">
      <c r="A9769">
        <v>65649</v>
      </c>
      <c r="B9769" t="s">
        <v>30</v>
      </c>
      <c r="C9769" s="7">
        <v>46211.795428240737</v>
      </c>
      <c r="D9769" s="4">
        <v>233500000</v>
      </c>
      <c r="E9769" t="s">
        <v>1023</v>
      </c>
      <c r="F9769" t="s">
        <v>9757</v>
      </c>
      <c r="G9769" s="4">
        <v>95247002</v>
      </c>
      <c r="H9769" t="s">
        <v>10279</v>
      </c>
      <c r="I9769" s="2">
        <v>46211.753784722219</v>
      </c>
      <c r="J9769" s="4">
        <v>50000000</v>
      </c>
      <c r="K9769" s="4">
        <v>1</v>
      </c>
      <c r="L9769" s="5">
        <v>233.5</v>
      </c>
      <c r="M9769" s="5">
        <v>95.247001999999995</v>
      </c>
      <c r="N9769" s="5">
        <v>50</v>
      </c>
      <c r="O9769" s="5" t="str">
        <f t="shared" si="152"/>
        <v>1</v>
      </c>
      <c r="P9769" s="5" t="s">
        <v>10784</v>
      </c>
      <c r="Q9769" s="5" t="s">
        <v>11699</v>
      </c>
    </row>
    <row r="9770" spans="1:17" x14ac:dyDescent="0.25">
      <c r="A9770">
        <v>65650</v>
      </c>
      <c r="B9770" t="s">
        <v>30</v>
      </c>
      <c r="C9770" s="7">
        <v>46211.795439814814</v>
      </c>
      <c r="D9770" s="4">
        <v>233600000</v>
      </c>
      <c r="E9770" t="s">
        <v>1023</v>
      </c>
      <c r="F9770" t="s">
        <v>9757</v>
      </c>
      <c r="G9770" s="4">
        <v>95247002</v>
      </c>
      <c r="H9770" t="s">
        <v>10280</v>
      </c>
      <c r="I9770" s="2">
        <v>46211.753784722219</v>
      </c>
      <c r="J9770" s="4">
        <v>50000000</v>
      </c>
      <c r="K9770" s="4">
        <v>1</v>
      </c>
      <c r="L9770" s="5">
        <v>233.6</v>
      </c>
      <c r="M9770" s="5">
        <v>95.247001999999995</v>
      </c>
      <c r="N9770" s="5">
        <v>50</v>
      </c>
      <c r="O9770" s="5" t="str">
        <f t="shared" si="152"/>
        <v>1</v>
      </c>
      <c r="P9770" s="5" t="s">
        <v>10784</v>
      </c>
      <c r="Q9770" s="5" t="s">
        <v>11699</v>
      </c>
    </row>
    <row r="9771" spans="1:17" x14ac:dyDescent="0.25">
      <c r="A9771">
        <v>65651</v>
      </c>
      <c r="B9771" t="s">
        <v>30</v>
      </c>
      <c r="C9771" s="7">
        <v>46211.795451388891</v>
      </c>
      <c r="D9771" s="4">
        <v>233600000</v>
      </c>
      <c r="E9771" t="s">
        <v>1023</v>
      </c>
      <c r="F9771" t="s">
        <v>9757</v>
      </c>
      <c r="G9771" s="4">
        <v>95247002</v>
      </c>
      <c r="H9771" t="s">
        <v>10281</v>
      </c>
      <c r="I9771" s="2">
        <v>46211.753784722219</v>
      </c>
      <c r="J9771" s="4">
        <v>50000000</v>
      </c>
      <c r="K9771" s="4">
        <v>1</v>
      </c>
      <c r="L9771" s="5">
        <v>233.6</v>
      </c>
      <c r="M9771" s="5">
        <v>95.247001999999995</v>
      </c>
      <c r="N9771" s="5">
        <v>50</v>
      </c>
      <c r="O9771" s="5" t="str">
        <f t="shared" si="152"/>
        <v>1</v>
      </c>
      <c r="P9771" s="5" t="s">
        <v>10784</v>
      </c>
      <c r="Q9771" s="5" t="s">
        <v>11699</v>
      </c>
    </row>
    <row r="9772" spans="1:17" x14ac:dyDescent="0.25">
      <c r="A9772">
        <v>65652</v>
      </c>
      <c r="B9772" t="s">
        <v>30</v>
      </c>
      <c r="C9772" s="7">
        <v>46211.79546296296</v>
      </c>
      <c r="D9772" s="4">
        <v>233600000</v>
      </c>
      <c r="E9772" t="s">
        <v>1021</v>
      </c>
      <c r="F9772" t="s">
        <v>9757</v>
      </c>
      <c r="G9772" s="4">
        <v>95247002</v>
      </c>
      <c r="H9772" t="s">
        <v>10282</v>
      </c>
      <c r="I9772" s="2">
        <v>46211.753900462965</v>
      </c>
      <c r="J9772" s="4">
        <v>50000000</v>
      </c>
      <c r="K9772" s="4">
        <v>1</v>
      </c>
      <c r="L9772" s="5">
        <v>233.6</v>
      </c>
      <c r="M9772" s="5">
        <v>95.247001999999995</v>
      </c>
      <c r="N9772" s="5">
        <v>50</v>
      </c>
      <c r="O9772" s="5" t="str">
        <f t="shared" si="152"/>
        <v>1</v>
      </c>
      <c r="P9772" s="5" t="s">
        <v>10562</v>
      </c>
      <c r="Q9772" s="5" t="s">
        <v>11699</v>
      </c>
    </row>
    <row r="9773" spans="1:17" x14ac:dyDescent="0.25">
      <c r="A9773">
        <v>65653</v>
      </c>
      <c r="B9773" t="s">
        <v>30</v>
      </c>
      <c r="C9773" s="7">
        <v>46211.795474537037</v>
      </c>
      <c r="D9773" s="4">
        <v>233700000</v>
      </c>
      <c r="E9773" t="s">
        <v>1021</v>
      </c>
      <c r="F9773" t="s">
        <v>9751</v>
      </c>
      <c r="G9773" s="4">
        <v>95247002</v>
      </c>
      <c r="H9773" t="s">
        <v>10283</v>
      </c>
      <c r="I9773" s="2">
        <v>46211.753900462965</v>
      </c>
      <c r="J9773" s="4">
        <v>50000000</v>
      </c>
      <c r="K9773" s="4">
        <v>1</v>
      </c>
      <c r="L9773" s="5">
        <v>233.7</v>
      </c>
      <c r="M9773" s="5">
        <v>95.247001999999995</v>
      </c>
      <c r="N9773" s="5">
        <v>50</v>
      </c>
      <c r="O9773" s="5" t="str">
        <f t="shared" si="152"/>
        <v>1</v>
      </c>
      <c r="P9773" s="5" t="s">
        <v>10562</v>
      </c>
      <c r="Q9773" s="5" t="s">
        <v>11697</v>
      </c>
    </row>
    <row r="9774" spans="1:17" x14ac:dyDescent="0.25">
      <c r="A9774">
        <v>65654</v>
      </c>
      <c r="B9774" t="s">
        <v>30</v>
      </c>
      <c r="C9774" s="7">
        <v>46211.795486111114</v>
      </c>
      <c r="D9774" s="4">
        <v>233600000</v>
      </c>
      <c r="E9774" t="s">
        <v>1021</v>
      </c>
      <c r="F9774" t="s">
        <v>9757</v>
      </c>
      <c r="G9774" s="4">
        <v>95247002</v>
      </c>
      <c r="H9774" t="s">
        <v>10284</v>
      </c>
      <c r="I9774" s="2">
        <v>46211.753900462965</v>
      </c>
      <c r="J9774" s="4">
        <v>50000000</v>
      </c>
      <c r="K9774" s="4">
        <v>1</v>
      </c>
      <c r="L9774" s="5">
        <v>233.6</v>
      </c>
      <c r="M9774" s="5">
        <v>95.247001999999995</v>
      </c>
      <c r="N9774" s="5">
        <v>50</v>
      </c>
      <c r="O9774" s="5" t="str">
        <f t="shared" si="152"/>
        <v>1</v>
      </c>
      <c r="P9774" s="5" t="s">
        <v>10562</v>
      </c>
      <c r="Q9774" s="5" t="s">
        <v>11699</v>
      </c>
    </row>
    <row r="9775" spans="1:17" x14ac:dyDescent="0.25">
      <c r="A9775">
        <v>65655</v>
      </c>
      <c r="B9775" t="s">
        <v>30</v>
      </c>
      <c r="C9775" s="7">
        <v>46211.795497685183</v>
      </c>
      <c r="D9775" s="4">
        <v>233600000</v>
      </c>
      <c r="E9775" t="s">
        <v>1021</v>
      </c>
      <c r="F9775" t="s">
        <v>9757</v>
      </c>
      <c r="G9775" s="4">
        <v>95247002</v>
      </c>
      <c r="H9775" t="s">
        <v>10285</v>
      </c>
      <c r="I9775" s="2">
        <v>46211.753900462965</v>
      </c>
      <c r="J9775" s="4">
        <v>50000000</v>
      </c>
      <c r="K9775" s="4">
        <v>1</v>
      </c>
      <c r="L9775" s="5">
        <v>233.6</v>
      </c>
      <c r="M9775" s="5">
        <v>95.247001999999995</v>
      </c>
      <c r="N9775" s="5">
        <v>50</v>
      </c>
      <c r="O9775" s="5" t="str">
        <f t="shared" si="152"/>
        <v>1</v>
      </c>
      <c r="P9775" s="5" t="s">
        <v>10562</v>
      </c>
      <c r="Q9775" s="5" t="s">
        <v>11699</v>
      </c>
    </row>
    <row r="9776" spans="1:17" x14ac:dyDescent="0.25">
      <c r="A9776">
        <v>65656</v>
      </c>
      <c r="B9776" t="s">
        <v>30</v>
      </c>
      <c r="C9776" s="7">
        <v>46211.79550925926</v>
      </c>
      <c r="D9776" s="4">
        <v>233600000</v>
      </c>
      <c r="E9776" t="s">
        <v>1021</v>
      </c>
      <c r="F9776" t="s">
        <v>9753</v>
      </c>
      <c r="G9776" s="4">
        <v>95247002</v>
      </c>
      <c r="H9776" t="s">
        <v>10286</v>
      </c>
      <c r="I9776" s="2">
        <v>46211.753900462965</v>
      </c>
      <c r="J9776" s="4">
        <v>50000000</v>
      </c>
      <c r="K9776" s="4">
        <v>1</v>
      </c>
      <c r="L9776" s="5">
        <v>233.6</v>
      </c>
      <c r="M9776" s="5">
        <v>95.247001999999995</v>
      </c>
      <c r="N9776" s="5">
        <v>50</v>
      </c>
      <c r="O9776" s="5" t="str">
        <f t="shared" si="152"/>
        <v>1</v>
      </c>
      <c r="P9776" s="5" t="s">
        <v>10562</v>
      </c>
      <c r="Q9776" s="5" t="s">
        <v>11698</v>
      </c>
    </row>
    <row r="9777" spans="1:17" x14ac:dyDescent="0.25">
      <c r="A9777">
        <v>65657</v>
      </c>
      <c r="B9777" t="s">
        <v>30</v>
      </c>
      <c r="C9777" s="7">
        <v>46211.795520833337</v>
      </c>
      <c r="D9777" s="4">
        <v>233400000</v>
      </c>
      <c r="E9777" t="s">
        <v>1021</v>
      </c>
      <c r="F9777" t="s">
        <v>9753</v>
      </c>
      <c r="G9777" s="4">
        <v>95247002</v>
      </c>
      <c r="H9777" t="s">
        <v>10287</v>
      </c>
      <c r="I9777" s="2">
        <v>46211.753900462965</v>
      </c>
      <c r="J9777" s="4">
        <v>50000000</v>
      </c>
      <c r="K9777" s="4">
        <v>1</v>
      </c>
      <c r="L9777" s="5">
        <v>233.4</v>
      </c>
      <c r="M9777" s="5">
        <v>95.247001999999995</v>
      </c>
      <c r="N9777" s="5">
        <v>50</v>
      </c>
      <c r="O9777" s="5" t="str">
        <f t="shared" si="152"/>
        <v>1</v>
      </c>
      <c r="P9777" s="5" t="s">
        <v>10562</v>
      </c>
      <c r="Q9777" s="5" t="s">
        <v>11698</v>
      </c>
    </row>
    <row r="9778" spans="1:17" x14ac:dyDescent="0.25">
      <c r="A9778">
        <v>65658</v>
      </c>
      <c r="B9778" t="s">
        <v>30</v>
      </c>
      <c r="C9778" s="7">
        <v>46211.795532407406</v>
      </c>
      <c r="D9778" s="4">
        <v>233600000</v>
      </c>
      <c r="E9778" t="s">
        <v>1023</v>
      </c>
      <c r="F9778" t="s">
        <v>9757</v>
      </c>
      <c r="G9778" s="4">
        <v>95247002</v>
      </c>
      <c r="H9778" t="s">
        <v>10288</v>
      </c>
      <c r="I9778" s="2">
        <v>46211.753900462965</v>
      </c>
      <c r="J9778" s="4">
        <v>50000000</v>
      </c>
      <c r="K9778" s="4">
        <v>1</v>
      </c>
      <c r="L9778" s="5">
        <v>233.6</v>
      </c>
      <c r="M9778" s="5">
        <v>95.247001999999995</v>
      </c>
      <c r="N9778" s="5">
        <v>50</v>
      </c>
      <c r="O9778" s="5" t="str">
        <f t="shared" si="152"/>
        <v>1</v>
      </c>
      <c r="P9778" s="5" t="s">
        <v>10784</v>
      </c>
      <c r="Q9778" s="5" t="s">
        <v>11699</v>
      </c>
    </row>
    <row r="9779" spans="1:17" x14ac:dyDescent="0.25">
      <c r="A9779">
        <v>65659</v>
      </c>
      <c r="B9779" t="s">
        <v>30</v>
      </c>
      <c r="C9779" s="7">
        <v>46211.795543981483</v>
      </c>
      <c r="D9779" s="4">
        <v>233500000</v>
      </c>
      <c r="E9779" t="s">
        <v>1021</v>
      </c>
      <c r="F9779" t="s">
        <v>9757</v>
      </c>
      <c r="G9779" s="4">
        <v>95247002</v>
      </c>
      <c r="H9779" t="s">
        <v>10289</v>
      </c>
      <c r="I9779" s="2">
        <v>46211.753900462965</v>
      </c>
      <c r="J9779" s="4">
        <v>50000000</v>
      </c>
      <c r="K9779" s="4">
        <v>1</v>
      </c>
      <c r="L9779" s="5">
        <v>233.5</v>
      </c>
      <c r="M9779" s="5">
        <v>95.247001999999995</v>
      </c>
      <c r="N9779" s="5">
        <v>50</v>
      </c>
      <c r="O9779" s="5" t="str">
        <f t="shared" si="152"/>
        <v>1</v>
      </c>
      <c r="P9779" s="5" t="s">
        <v>10562</v>
      </c>
      <c r="Q9779" s="5" t="s">
        <v>11699</v>
      </c>
    </row>
    <row r="9780" spans="1:17" x14ac:dyDescent="0.25">
      <c r="A9780">
        <v>65660</v>
      </c>
      <c r="B9780" t="s">
        <v>30</v>
      </c>
      <c r="C9780" s="7">
        <v>46211.795555555553</v>
      </c>
      <c r="D9780" s="4">
        <v>233500000</v>
      </c>
      <c r="E9780" t="s">
        <v>1021</v>
      </c>
      <c r="F9780" t="s">
        <v>9757</v>
      </c>
      <c r="G9780" s="4">
        <v>95247002</v>
      </c>
      <c r="H9780" t="s">
        <v>10290</v>
      </c>
      <c r="I9780" s="2">
        <v>46211.753900462965</v>
      </c>
      <c r="J9780" s="4">
        <v>50000000</v>
      </c>
      <c r="K9780" s="4">
        <v>1</v>
      </c>
      <c r="L9780" s="5">
        <v>233.5</v>
      </c>
      <c r="M9780" s="5">
        <v>95.247001999999995</v>
      </c>
      <c r="N9780" s="5">
        <v>50</v>
      </c>
      <c r="O9780" s="5" t="str">
        <f t="shared" si="152"/>
        <v>1</v>
      </c>
      <c r="P9780" s="5" t="s">
        <v>10562</v>
      </c>
      <c r="Q9780" s="5" t="s">
        <v>11699</v>
      </c>
    </row>
    <row r="9781" spans="1:17" x14ac:dyDescent="0.25">
      <c r="A9781">
        <v>65661</v>
      </c>
      <c r="B9781" t="s">
        <v>30</v>
      </c>
      <c r="C9781" s="7">
        <v>46211.795567129629</v>
      </c>
      <c r="D9781" s="4">
        <v>233500000</v>
      </c>
      <c r="E9781" t="s">
        <v>1021</v>
      </c>
      <c r="F9781" t="s">
        <v>9751</v>
      </c>
      <c r="G9781" s="4">
        <v>95247002</v>
      </c>
      <c r="H9781" t="s">
        <v>10291</v>
      </c>
      <c r="I9781" s="2">
        <v>46211.753900462965</v>
      </c>
      <c r="J9781" s="4">
        <v>50000000</v>
      </c>
      <c r="K9781" s="4">
        <v>1</v>
      </c>
      <c r="L9781" s="5">
        <v>233.5</v>
      </c>
      <c r="M9781" s="5">
        <v>95.247001999999995</v>
      </c>
      <c r="N9781" s="5">
        <v>50</v>
      </c>
      <c r="O9781" s="5" t="str">
        <f t="shared" si="152"/>
        <v>1</v>
      </c>
      <c r="P9781" s="5" t="s">
        <v>10562</v>
      </c>
      <c r="Q9781" s="5" t="s">
        <v>11697</v>
      </c>
    </row>
    <row r="9782" spans="1:17" x14ac:dyDescent="0.25">
      <c r="A9782">
        <v>65662</v>
      </c>
      <c r="B9782" t="s">
        <v>30</v>
      </c>
      <c r="C9782" s="7">
        <v>46211.795578703706</v>
      </c>
      <c r="D9782" s="4">
        <v>233400000</v>
      </c>
      <c r="E9782" t="s">
        <v>1023</v>
      </c>
      <c r="F9782" t="s">
        <v>9757</v>
      </c>
      <c r="G9782" s="4">
        <v>95247002</v>
      </c>
      <c r="H9782" t="s">
        <v>10292</v>
      </c>
      <c r="I9782" s="2">
        <v>46211.754016203704</v>
      </c>
      <c r="J9782" s="4">
        <v>50000000</v>
      </c>
      <c r="K9782" s="4">
        <v>1</v>
      </c>
      <c r="L9782" s="5">
        <v>233.4</v>
      </c>
      <c r="M9782" s="5">
        <v>95.247001999999995</v>
      </c>
      <c r="N9782" s="5">
        <v>50</v>
      </c>
      <c r="O9782" s="5" t="str">
        <f t="shared" si="152"/>
        <v>1</v>
      </c>
      <c r="P9782" s="5" t="s">
        <v>10784</v>
      </c>
      <c r="Q9782" s="5" t="s">
        <v>11699</v>
      </c>
    </row>
    <row r="9783" spans="1:17" x14ac:dyDescent="0.25">
      <c r="A9783">
        <v>65663</v>
      </c>
      <c r="B9783" t="s">
        <v>30</v>
      </c>
      <c r="C9783" s="7">
        <v>46211.795590277776</v>
      </c>
      <c r="D9783" s="4">
        <v>233400000</v>
      </c>
      <c r="E9783" t="s">
        <v>1021</v>
      </c>
      <c r="F9783" t="s">
        <v>9753</v>
      </c>
      <c r="G9783" s="4">
        <v>95247002</v>
      </c>
      <c r="H9783" t="s">
        <v>10293</v>
      </c>
      <c r="I9783" s="2">
        <v>46211.754016203704</v>
      </c>
      <c r="J9783" s="4">
        <v>50000000</v>
      </c>
      <c r="K9783" s="4">
        <v>1</v>
      </c>
      <c r="L9783" s="5">
        <v>233.4</v>
      </c>
      <c r="M9783" s="5">
        <v>95.247001999999995</v>
      </c>
      <c r="N9783" s="5">
        <v>50</v>
      </c>
      <c r="O9783" s="5" t="str">
        <f t="shared" si="152"/>
        <v>1</v>
      </c>
      <c r="P9783" s="5" t="s">
        <v>10562</v>
      </c>
      <c r="Q9783" s="5" t="s">
        <v>11698</v>
      </c>
    </row>
    <row r="9784" spans="1:17" x14ac:dyDescent="0.25">
      <c r="A9784">
        <v>65664</v>
      </c>
      <c r="B9784" t="s">
        <v>30</v>
      </c>
      <c r="C9784" s="7">
        <v>46211.795601851853</v>
      </c>
      <c r="D9784" s="4">
        <v>233400000</v>
      </c>
      <c r="E9784" t="s">
        <v>1021</v>
      </c>
      <c r="F9784" t="s">
        <v>9753</v>
      </c>
      <c r="G9784" s="4">
        <v>95247002</v>
      </c>
      <c r="H9784" t="s">
        <v>10294</v>
      </c>
      <c r="I9784" s="2">
        <v>46211.754016203704</v>
      </c>
      <c r="J9784" s="4">
        <v>50000000</v>
      </c>
      <c r="K9784" s="4">
        <v>1</v>
      </c>
      <c r="L9784" s="5">
        <v>233.4</v>
      </c>
      <c r="M9784" s="5">
        <v>95.247001999999995</v>
      </c>
      <c r="N9784" s="5">
        <v>50</v>
      </c>
      <c r="O9784" s="5" t="str">
        <f t="shared" si="152"/>
        <v>1</v>
      </c>
      <c r="P9784" s="5" t="s">
        <v>10562</v>
      </c>
      <c r="Q9784" s="5" t="s">
        <v>11698</v>
      </c>
    </row>
    <row r="9785" spans="1:17" x14ac:dyDescent="0.25">
      <c r="A9785">
        <v>65665</v>
      </c>
      <c r="B9785" t="s">
        <v>30</v>
      </c>
      <c r="C9785" s="7">
        <v>46211.795613425929</v>
      </c>
      <c r="D9785" s="4">
        <v>233600000</v>
      </c>
      <c r="E9785" t="s">
        <v>1021</v>
      </c>
      <c r="F9785" t="s">
        <v>9757</v>
      </c>
      <c r="G9785" s="4">
        <v>95247002</v>
      </c>
      <c r="H9785" t="s">
        <v>10295</v>
      </c>
      <c r="I9785" s="2">
        <v>46211.754016203704</v>
      </c>
      <c r="J9785" s="4">
        <v>50000000</v>
      </c>
      <c r="K9785" s="4">
        <v>1</v>
      </c>
      <c r="L9785" s="5">
        <v>233.6</v>
      </c>
      <c r="M9785" s="5">
        <v>95.247001999999995</v>
      </c>
      <c r="N9785" s="5">
        <v>50</v>
      </c>
      <c r="O9785" s="5" t="str">
        <f t="shared" si="152"/>
        <v>1</v>
      </c>
      <c r="P9785" s="5" t="s">
        <v>10562</v>
      </c>
      <c r="Q9785" s="5" t="s">
        <v>11699</v>
      </c>
    </row>
    <row r="9786" spans="1:17" x14ac:dyDescent="0.25">
      <c r="A9786">
        <v>65666</v>
      </c>
      <c r="B9786" t="s">
        <v>30</v>
      </c>
      <c r="C9786" s="7">
        <v>46211.795624999999</v>
      </c>
      <c r="D9786" s="4">
        <v>233700000</v>
      </c>
      <c r="E9786" t="s">
        <v>1023</v>
      </c>
      <c r="F9786" t="s">
        <v>9766</v>
      </c>
      <c r="G9786" s="4">
        <v>95247002</v>
      </c>
      <c r="H9786" t="s">
        <v>10296</v>
      </c>
      <c r="I9786" s="2">
        <v>46211.754016203704</v>
      </c>
      <c r="J9786" s="4">
        <v>50000000</v>
      </c>
      <c r="K9786" s="4">
        <v>1</v>
      </c>
      <c r="L9786" s="5">
        <v>233.7</v>
      </c>
      <c r="M9786" s="5">
        <v>95.247001999999995</v>
      </c>
      <c r="N9786" s="5">
        <v>50</v>
      </c>
      <c r="O9786" s="5" t="str">
        <f t="shared" si="152"/>
        <v>1</v>
      </c>
      <c r="P9786" s="5" t="s">
        <v>10784</v>
      </c>
      <c r="Q9786" s="5" t="s">
        <v>11700</v>
      </c>
    </row>
    <row r="9787" spans="1:17" x14ac:dyDescent="0.25">
      <c r="A9787">
        <v>65667</v>
      </c>
      <c r="B9787" t="s">
        <v>30</v>
      </c>
      <c r="C9787" s="7">
        <v>46211.795636574076</v>
      </c>
      <c r="D9787" s="4">
        <v>233800000</v>
      </c>
      <c r="E9787" t="s">
        <v>1021</v>
      </c>
      <c r="F9787" t="s">
        <v>9757</v>
      </c>
      <c r="G9787" s="4">
        <v>95247002</v>
      </c>
      <c r="H9787" t="s">
        <v>10297</v>
      </c>
      <c r="I9787" s="2">
        <v>46211.754016203704</v>
      </c>
      <c r="J9787" s="4">
        <v>50000000</v>
      </c>
      <c r="K9787" s="4">
        <v>1</v>
      </c>
      <c r="L9787" s="5">
        <v>233.8</v>
      </c>
      <c r="M9787" s="5">
        <v>95.247001999999995</v>
      </c>
      <c r="N9787" s="5">
        <v>50</v>
      </c>
      <c r="O9787" s="5" t="str">
        <f t="shared" si="152"/>
        <v>1</v>
      </c>
      <c r="P9787" s="5" t="s">
        <v>10562</v>
      </c>
      <c r="Q9787" s="5" t="s">
        <v>11699</v>
      </c>
    </row>
    <row r="9788" spans="1:17" x14ac:dyDescent="0.25">
      <c r="A9788">
        <v>65668</v>
      </c>
      <c r="B9788" t="s">
        <v>30</v>
      </c>
      <c r="C9788" s="7">
        <v>46211.795648148145</v>
      </c>
      <c r="D9788" s="4">
        <v>233700000</v>
      </c>
      <c r="E9788" t="s">
        <v>1023</v>
      </c>
      <c r="F9788" t="s">
        <v>9766</v>
      </c>
      <c r="G9788" s="4">
        <v>95247002</v>
      </c>
      <c r="H9788" t="s">
        <v>10298</v>
      </c>
      <c r="I9788" s="2">
        <v>46211.754016203704</v>
      </c>
      <c r="J9788" s="4">
        <v>50000000</v>
      </c>
      <c r="K9788" s="4">
        <v>1</v>
      </c>
      <c r="L9788" s="5">
        <v>233.7</v>
      </c>
      <c r="M9788" s="5">
        <v>95.247001999999995</v>
      </c>
      <c r="N9788" s="5">
        <v>50</v>
      </c>
      <c r="O9788" s="5" t="str">
        <f t="shared" si="152"/>
        <v>1</v>
      </c>
      <c r="P9788" s="5" t="s">
        <v>10784</v>
      </c>
      <c r="Q9788" s="5" t="s">
        <v>11700</v>
      </c>
    </row>
    <row r="9789" spans="1:17" x14ac:dyDescent="0.25">
      <c r="A9789">
        <v>65669</v>
      </c>
      <c r="B9789" t="s">
        <v>30</v>
      </c>
      <c r="C9789" s="7">
        <v>46211.795659722222</v>
      </c>
      <c r="D9789" s="4">
        <v>233700000</v>
      </c>
      <c r="E9789" t="s">
        <v>1023</v>
      </c>
      <c r="F9789" t="s">
        <v>9766</v>
      </c>
      <c r="G9789" s="4">
        <v>95247002</v>
      </c>
      <c r="H9789" t="s">
        <v>10299</v>
      </c>
      <c r="I9789" s="2">
        <v>46211.754016203704</v>
      </c>
      <c r="J9789" s="4">
        <v>50100000</v>
      </c>
      <c r="K9789" s="4">
        <v>1</v>
      </c>
      <c r="L9789" s="5">
        <v>233.7</v>
      </c>
      <c r="M9789" s="5">
        <v>95.247001999999995</v>
      </c>
      <c r="N9789" s="5">
        <v>50.1</v>
      </c>
      <c r="O9789" s="5" t="str">
        <f t="shared" si="152"/>
        <v>1</v>
      </c>
      <c r="P9789" s="5" t="s">
        <v>10784</v>
      </c>
      <c r="Q9789" s="5" t="s">
        <v>11700</v>
      </c>
    </row>
    <row r="9790" spans="1:17" x14ac:dyDescent="0.25">
      <c r="A9790">
        <v>65670</v>
      </c>
      <c r="B9790" t="s">
        <v>30</v>
      </c>
      <c r="C9790" s="7">
        <v>46211.795671296299</v>
      </c>
      <c r="D9790" s="4">
        <v>233600000</v>
      </c>
      <c r="E9790" t="s">
        <v>1023</v>
      </c>
      <c r="F9790" t="s">
        <v>9766</v>
      </c>
      <c r="G9790" s="4">
        <v>95247002</v>
      </c>
      <c r="H9790" t="s">
        <v>10300</v>
      </c>
      <c r="I9790" s="2">
        <v>46211.754016203704</v>
      </c>
      <c r="J9790" s="4">
        <v>50100000</v>
      </c>
      <c r="K9790" s="4">
        <v>1</v>
      </c>
      <c r="L9790" s="5">
        <v>233.6</v>
      </c>
      <c r="M9790" s="5">
        <v>95.247001999999995</v>
      </c>
      <c r="N9790" s="5">
        <v>50.1</v>
      </c>
      <c r="O9790" s="5" t="str">
        <f t="shared" si="152"/>
        <v>1</v>
      </c>
      <c r="P9790" s="5" t="s">
        <v>10784</v>
      </c>
      <c r="Q9790" s="5" t="s">
        <v>11700</v>
      </c>
    </row>
    <row r="9791" spans="1:17" x14ac:dyDescent="0.25">
      <c r="A9791">
        <v>65671</v>
      </c>
      <c r="B9791" t="s">
        <v>30</v>
      </c>
      <c r="C9791" s="7">
        <v>46211.795682870368</v>
      </c>
      <c r="D9791" s="4">
        <v>233500000</v>
      </c>
      <c r="E9791" t="s">
        <v>1021</v>
      </c>
      <c r="F9791" t="s">
        <v>9757</v>
      </c>
      <c r="G9791" s="4">
        <v>95247002</v>
      </c>
      <c r="H9791" t="s">
        <v>10301</v>
      </c>
      <c r="I9791" s="2">
        <v>46211.754016203704</v>
      </c>
      <c r="J9791" s="4">
        <v>50000000</v>
      </c>
      <c r="K9791" s="4">
        <v>1</v>
      </c>
      <c r="L9791" s="5">
        <v>233.5</v>
      </c>
      <c r="M9791" s="5">
        <v>95.247001999999995</v>
      </c>
      <c r="N9791" s="5">
        <v>50</v>
      </c>
      <c r="O9791" s="5" t="str">
        <f t="shared" si="152"/>
        <v>1</v>
      </c>
      <c r="P9791" s="5" t="s">
        <v>10562</v>
      </c>
      <c r="Q9791" s="5" t="s">
        <v>11699</v>
      </c>
    </row>
    <row r="9792" spans="1:17" x14ac:dyDescent="0.25">
      <c r="A9792">
        <v>65672</v>
      </c>
      <c r="B9792" t="s">
        <v>30</v>
      </c>
      <c r="C9792" s="7">
        <v>46211.795694444445</v>
      </c>
      <c r="D9792" s="4">
        <v>233500000</v>
      </c>
      <c r="E9792" t="s">
        <v>1023</v>
      </c>
      <c r="F9792" t="s">
        <v>9766</v>
      </c>
      <c r="G9792" s="4">
        <v>95247002</v>
      </c>
      <c r="H9792" t="s">
        <v>10302</v>
      </c>
      <c r="I9792" s="2">
        <v>46211.754131944443</v>
      </c>
      <c r="J9792" s="4">
        <v>50000000</v>
      </c>
      <c r="K9792" s="4">
        <v>1</v>
      </c>
      <c r="L9792" s="5">
        <v>233.5</v>
      </c>
      <c r="M9792" s="5">
        <v>95.247001999999995</v>
      </c>
      <c r="N9792" s="5">
        <v>50</v>
      </c>
      <c r="O9792" s="5" t="str">
        <f t="shared" si="152"/>
        <v>1</v>
      </c>
      <c r="P9792" s="5" t="s">
        <v>10784</v>
      </c>
      <c r="Q9792" s="5" t="s">
        <v>11700</v>
      </c>
    </row>
    <row r="9793" spans="1:17" x14ac:dyDescent="0.25">
      <c r="A9793">
        <v>65673</v>
      </c>
      <c r="B9793" t="s">
        <v>30</v>
      </c>
      <c r="C9793" s="7">
        <v>46211.795706018522</v>
      </c>
      <c r="D9793" s="4">
        <v>233500000</v>
      </c>
      <c r="E9793" t="s">
        <v>1023</v>
      </c>
      <c r="F9793" t="s">
        <v>9766</v>
      </c>
      <c r="G9793" s="4">
        <v>95248001</v>
      </c>
      <c r="H9793" t="s">
        <v>10303</v>
      </c>
      <c r="I9793" s="2">
        <v>46211.754131944443</v>
      </c>
      <c r="J9793" s="4">
        <v>50000000</v>
      </c>
      <c r="K9793" s="4">
        <v>1</v>
      </c>
      <c r="L9793" s="5">
        <v>233.5</v>
      </c>
      <c r="M9793" s="5">
        <v>95.248001000000002</v>
      </c>
      <c r="N9793" s="5">
        <v>50</v>
      </c>
      <c r="O9793" s="5" t="str">
        <f t="shared" si="152"/>
        <v>1</v>
      </c>
      <c r="P9793" s="5" t="s">
        <v>10784</v>
      </c>
      <c r="Q9793" s="5" t="s">
        <v>11700</v>
      </c>
    </row>
    <row r="9794" spans="1:17" x14ac:dyDescent="0.25">
      <c r="A9794">
        <v>65674</v>
      </c>
      <c r="B9794" t="s">
        <v>30</v>
      </c>
      <c r="C9794" s="7">
        <v>46211.795717592591</v>
      </c>
      <c r="D9794" s="4">
        <v>233600000</v>
      </c>
      <c r="E9794" t="s">
        <v>1023</v>
      </c>
      <c r="F9794" t="s">
        <v>9766</v>
      </c>
      <c r="G9794" s="4">
        <v>95248001</v>
      </c>
      <c r="H9794" t="s">
        <v>10304</v>
      </c>
      <c r="I9794" s="2">
        <v>46211.754131944443</v>
      </c>
      <c r="J9794" s="4">
        <v>50000000</v>
      </c>
      <c r="K9794" s="4">
        <v>1</v>
      </c>
      <c r="L9794" s="5">
        <v>233.6</v>
      </c>
      <c r="M9794" s="5">
        <v>95.248001000000002</v>
      </c>
      <c r="N9794" s="5">
        <v>50</v>
      </c>
      <c r="O9794" s="5" t="str">
        <f t="shared" si="152"/>
        <v>1</v>
      </c>
      <c r="P9794" s="5" t="s">
        <v>10784</v>
      </c>
      <c r="Q9794" s="5" t="s">
        <v>11700</v>
      </c>
    </row>
    <row r="9795" spans="1:17" x14ac:dyDescent="0.25">
      <c r="A9795">
        <v>65675</v>
      </c>
      <c r="B9795" t="s">
        <v>30</v>
      </c>
      <c r="C9795" s="7">
        <v>46211.795729166668</v>
      </c>
      <c r="D9795" s="4">
        <v>233800000</v>
      </c>
      <c r="E9795" t="s">
        <v>1023</v>
      </c>
      <c r="F9795" t="s">
        <v>9766</v>
      </c>
      <c r="G9795" s="4">
        <v>95248001</v>
      </c>
      <c r="H9795" t="s">
        <v>10305</v>
      </c>
      <c r="I9795" s="2">
        <v>46211.754131944443</v>
      </c>
      <c r="J9795" s="4">
        <v>50000000</v>
      </c>
      <c r="K9795" s="4">
        <v>1</v>
      </c>
      <c r="L9795" s="5">
        <v>233.8</v>
      </c>
      <c r="M9795" s="5">
        <v>95.248001000000002</v>
      </c>
      <c r="N9795" s="5">
        <v>50</v>
      </c>
      <c r="O9795" s="5" t="str">
        <f t="shared" ref="O9795:O9858" si="153">SUBSTITUTE(K9795,".",",")</f>
        <v>1</v>
      </c>
      <c r="P9795" s="5" t="s">
        <v>10784</v>
      </c>
      <c r="Q9795" s="5" t="s">
        <v>11700</v>
      </c>
    </row>
    <row r="9796" spans="1:17" x14ac:dyDescent="0.25">
      <c r="A9796">
        <v>65676</v>
      </c>
      <c r="B9796" t="s">
        <v>30</v>
      </c>
      <c r="C9796" s="7">
        <v>46211.795740740738</v>
      </c>
      <c r="D9796" s="4">
        <v>233700000</v>
      </c>
      <c r="E9796" t="s">
        <v>1023</v>
      </c>
      <c r="F9796" t="s">
        <v>9757</v>
      </c>
      <c r="G9796" s="4">
        <v>95248001</v>
      </c>
      <c r="H9796" t="s">
        <v>10306</v>
      </c>
      <c r="I9796" s="2">
        <v>46211.754131944443</v>
      </c>
      <c r="J9796" s="4">
        <v>50000000</v>
      </c>
      <c r="K9796" s="4">
        <v>1</v>
      </c>
      <c r="L9796" s="5">
        <v>233.7</v>
      </c>
      <c r="M9796" s="5">
        <v>95.248001000000002</v>
      </c>
      <c r="N9796" s="5">
        <v>50</v>
      </c>
      <c r="O9796" s="5" t="str">
        <f t="shared" si="153"/>
        <v>1</v>
      </c>
      <c r="P9796" s="5" t="s">
        <v>10784</v>
      </c>
      <c r="Q9796" s="5" t="s">
        <v>11699</v>
      </c>
    </row>
    <row r="9797" spans="1:17" x14ac:dyDescent="0.25">
      <c r="A9797">
        <v>65677</v>
      </c>
      <c r="B9797" t="s">
        <v>30</v>
      </c>
      <c r="C9797" s="7">
        <v>46211.795752314814</v>
      </c>
      <c r="D9797" s="4">
        <v>233700000</v>
      </c>
      <c r="E9797" t="s">
        <v>1021</v>
      </c>
      <c r="F9797" t="s">
        <v>9757</v>
      </c>
      <c r="G9797" s="4">
        <v>95248001</v>
      </c>
      <c r="H9797" t="s">
        <v>10307</v>
      </c>
      <c r="I9797" s="2">
        <v>46211.754131944443</v>
      </c>
      <c r="J9797" s="4">
        <v>50000000</v>
      </c>
      <c r="K9797" s="4">
        <v>1</v>
      </c>
      <c r="L9797" s="5">
        <v>233.7</v>
      </c>
      <c r="M9797" s="5">
        <v>95.248001000000002</v>
      </c>
      <c r="N9797" s="5">
        <v>50</v>
      </c>
      <c r="O9797" s="5" t="str">
        <f t="shared" si="153"/>
        <v>1</v>
      </c>
      <c r="P9797" s="5" t="s">
        <v>10562</v>
      </c>
      <c r="Q9797" s="5" t="s">
        <v>11699</v>
      </c>
    </row>
    <row r="9798" spans="1:17" x14ac:dyDescent="0.25">
      <c r="A9798">
        <v>65678</v>
      </c>
      <c r="B9798" t="s">
        <v>30</v>
      </c>
      <c r="C9798" s="7">
        <v>46211.795763888891</v>
      </c>
      <c r="D9798" s="4">
        <v>233700000</v>
      </c>
      <c r="E9798" t="s">
        <v>1021</v>
      </c>
      <c r="F9798" t="s">
        <v>9757</v>
      </c>
      <c r="G9798" s="4">
        <v>95248001</v>
      </c>
      <c r="H9798" t="s">
        <v>10308</v>
      </c>
      <c r="I9798" s="2">
        <v>46211.754131944443</v>
      </c>
      <c r="J9798" s="4">
        <v>50000000</v>
      </c>
      <c r="K9798" s="4">
        <v>1</v>
      </c>
      <c r="L9798" s="5">
        <v>233.7</v>
      </c>
      <c r="M9798" s="5">
        <v>95.248001000000002</v>
      </c>
      <c r="N9798" s="5">
        <v>50</v>
      </c>
      <c r="O9798" s="5" t="str">
        <f t="shared" si="153"/>
        <v>1</v>
      </c>
      <c r="P9798" s="5" t="s">
        <v>10562</v>
      </c>
      <c r="Q9798" s="5" t="s">
        <v>11699</v>
      </c>
    </row>
    <row r="9799" spans="1:17" x14ac:dyDescent="0.25">
      <c r="A9799">
        <v>65679</v>
      </c>
      <c r="B9799" t="s">
        <v>30</v>
      </c>
      <c r="C9799" s="7">
        <v>46211.795775462961</v>
      </c>
      <c r="D9799" s="4">
        <v>233900000</v>
      </c>
      <c r="E9799" t="s">
        <v>1023</v>
      </c>
      <c r="F9799" t="s">
        <v>9934</v>
      </c>
      <c r="G9799" s="4">
        <v>95248001</v>
      </c>
      <c r="H9799" t="s">
        <v>10309</v>
      </c>
      <c r="I9799" s="2">
        <v>46211.754131944443</v>
      </c>
      <c r="J9799" s="4">
        <v>50000000</v>
      </c>
      <c r="K9799" s="4">
        <v>1</v>
      </c>
      <c r="L9799" s="5">
        <v>233.9</v>
      </c>
      <c r="M9799" s="5">
        <v>95.248001000000002</v>
      </c>
      <c r="N9799" s="5">
        <v>50</v>
      </c>
      <c r="O9799" s="5" t="str">
        <f t="shared" si="153"/>
        <v>1</v>
      </c>
      <c r="P9799" s="5" t="s">
        <v>10784</v>
      </c>
      <c r="Q9799" s="5" t="s">
        <v>11701</v>
      </c>
    </row>
    <row r="9800" spans="1:17" x14ac:dyDescent="0.25">
      <c r="A9800">
        <v>65680</v>
      </c>
      <c r="B9800" t="s">
        <v>30</v>
      </c>
      <c r="C9800" s="7">
        <v>46211.795787037037</v>
      </c>
      <c r="D9800" s="4">
        <v>233800000</v>
      </c>
      <c r="E9800" t="s">
        <v>1023</v>
      </c>
      <c r="F9800" t="s">
        <v>9766</v>
      </c>
      <c r="G9800" s="4">
        <v>95248001</v>
      </c>
      <c r="H9800" t="s">
        <v>10310</v>
      </c>
      <c r="I9800" s="2">
        <v>46211.754131944443</v>
      </c>
      <c r="J9800" s="4">
        <v>50000000</v>
      </c>
      <c r="K9800" s="4">
        <v>1</v>
      </c>
      <c r="L9800" s="5">
        <v>233.8</v>
      </c>
      <c r="M9800" s="5">
        <v>95.248001000000002</v>
      </c>
      <c r="N9800" s="5">
        <v>50</v>
      </c>
      <c r="O9800" s="5" t="str">
        <f t="shared" si="153"/>
        <v>1</v>
      </c>
      <c r="P9800" s="5" t="s">
        <v>10784</v>
      </c>
      <c r="Q9800" s="5" t="s">
        <v>11700</v>
      </c>
    </row>
    <row r="9801" spans="1:17" x14ac:dyDescent="0.25">
      <c r="A9801">
        <v>65681</v>
      </c>
      <c r="B9801" t="s">
        <v>30</v>
      </c>
      <c r="C9801" s="7">
        <v>46211.795798611114</v>
      </c>
      <c r="D9801" s="4">
        <v>233700000</v>
      </c>
      <c r="E9801" t="s">
        <v>1023</v>
      </c>
      <c r="F9801" t="s">
        <v>9757</v>
      </c>
      <c r="G9801" s="4">
        <v>95248001</v>
      </c>
      <c r="H9801" t="s">
        <v>10311</v>
      </c>
      <c r="I9801" s="2">
        <v>46211.754131944443</v>
      </c>
      <c r="J9801" s="4">
        <v>50000000</v>
      </c>
      <c r="K9801" s="4">
        <v>1</v>
      </c>
      <c r="L9801" s="5">
        <v>233.7</v>
      </c>
      <c r="M9801" s="5">
        <v>95.248001000000002</v>
      </c>
      <c r="N9801" s="5">
        <v>50</v>
      </c>
      <c r="O9801" s="5" t="str">
        <f t="shared" si="153"/>
        <v>1</v>
      </c>
      <c r="P9801" s="5" t="s">
        <v>10784</v>
      </c>
      <c r="Q9801" s="5" t="s">
        <v>11699</v>
      </c>
    </row>
    <row r="9802" spans="1:17" x14ac:dyDescent="0.25">
      <c r="A9802">
        <v>65682</v>
      </c>
      <c r="B9802" t="s">
        <v>30</v>
      </c>
      <c r="C9802" s="7">
        <v>46211.795810185184</v>
      </c>
      <c r="D9802" s="4">
        <v>233600000</v>
      </c>
      <c r="E9802" t="s">
        <v>1023</v>
      </c>
      <c r="F9802" t="s">
        <v>9766</v>
      </c>
      <c r="G9802" s="4">
        <v>95248001</v>
      </c>
      <c r="H9802" t="s">
        <v>10312</v>
      </c>
      <c r="I9802" s="2">
        <v>46211.754247685189</v>
      </c>
      <c r="J9802" s="4">
        <v>50000000</v>
      </c>
      <c r="K9802" s="4">
        <v>1</v>
      </c>
      <c r="L9802" s="5">
        <v>233.6</v>
      </c>
      <c r="M9802" s="5">
        <v>95.248001000000002</v>
      </c>
      <c r="N9802" s="5">
        <v>50</v>
      </c>
      <c r="O9802" s="5" t="str">
        <f t="shared" si="153"/>
        <v>1</v>
      </c>
      <c r="P9802" s="5" t="s">
        <v>10784</v>
      </c>
      <c r="Q9802" s="5" t="s">
        <v>11700</v>
      </c>
    </row>
    <row r="9803" spans="1:17" x14ac:dyDescent="0.25">
      <c r="A9803">
        <v>65683</v>
      </c>
      <c r="B9803" t="s">
        <v>30</v>
      </c>
      <c r="C9803" s="7">
        <v>46211.79582175926</v>
      </c>
      <c r="D9803" s="4">
        <v>233600000</v>
      </c>
      <c r="E9803" t="s">
        <v>1023</v>
      </c>
      <c r="F9803" t="s">
        <v>9766</v>
      </c>
      <c r="G9803" s="4">
        <v>95248001</v>
      </c>
      <c r="H9803" t="s">
        <v>10313</v>
      </c>
      <c r="I9803" s="2">
        <v>46211.754247685189</v>
      </c>
      <c r="J9803" s="4">
        <v>50000000</v>
      </c>
      <c r="K9803" s="4">
        <v>1</v>
      </c>
      <c r="L9803" s="5">
        <v>233.6</v>
      </c>
      <c r="M9803" s="5">
        <v>95.248001000000002</v>
      </c>
      <c r="N9803" s="5">
        <v>50</v>
      </c>
      <c r="O9803" s="5" t="str">
        <f t="shared" si="153"/>
        <v>1</v>
      </c>
      <c r="P9803" s="5" t="s">
        <v>10784</v>
      </c>
      <c r="Q9803" s="5" t="s">
        <v>11700</v>
      </c>
    </row>
    <row r="9804" spans="1:17" x14ac:dyDescent="0.25">
      <c r="A9804">
        <v>65684</v>
      </c>
      <c r="B9804" t="s">
        <v>30</v>
      </c>
      <c r="C9804" s="7">
        <v>46211.79583333333</v>
      </c>
      <c r="D9804" s="4">
        <v>233600000</v>
      </c>
      <c r="E9804" t="s">
        <v>1023</v>
      </c>
      <c r="F9804" t="s">
        <v>9757</v>
      </c>
      <c r="G9804" s="4">
        <v>95248001</v>
      </c>
      <c r="H9804" t="s">
        <v>10314</v>
      </c>
      <c r="I9804" s="2">
        <v>46211.754247685189</v>
      </c>
      <c r="J9804" s="4">
        <v>50000000</v>
      </c>
      <c r="K9804" s="4">
        <v>1</v>
      </c>
      <c r="L9804" s="5">
        <v>233.6</v>
      </c>
      <c r="M9804" s="5">
        <v>95.248001000000002</v>
      </c>
      <c r="N9804" s="5">
        <v>50</v>
      </c>
      <c r="O9804" s="5" t="str">
        <f t="shared" si="153"/>
        <v>1</v>
      </c>
      <c r="P9804" s="5" t="s">
        <v>10784</v>
      </c>
      <c r="Q9804" s="5" t="s">
        <v>11699</v>
      </c>
    </row>
    <row r="9805" spans="1:17" x14ac:dyDescent="0.25">
      <c r="A9805">
        <v>65685</v>
      </c>
      <c r="B9805" t="s">
        <v>30</v>
      </c>
      <c r="C9805" s="7">
        <v>46211.795844907407</v>
      </c>
      <c r="D9805" s="4">
        <v>233700000</v>
      </c>
      <c r="E9805" t="s">
        <v>1021</v>
      </c>
      <c r="F9805" t="s">
        <v>9753</v>
      </c>
      <c r="G9805" s="4">
        <v>95248001</v>
      </c>
      <c r="H9805" t="s">
        <v>10315</v>
      </c>
      <c r="I9805" s="2">
        <v>46211.754247685189</v>
      </c>
      <c r="J9805" s="4">
        <v>50000000</v>
      </c>
      <c r="K9805" s="4">
        <v>1</v>
      </c>
      <c r="L9805" s="5">
        <v>233.7</v>
      </c>
      <c r="M9805" s="5">
        <v>95.248001000000002</v>
      </c>
      <c r="N9805" s="5">
        <v>50</v>
      </c>
      <c r="O9805" s="5" t="str">
        <f t="shared" si="153"/>
        <v>1</v>
      </c>
      <c r="P9805" s="5" t="s">
        <v>10562</v>
      </c>
      <c r="Q9805" s="5" t="s">
        <v>11698</v>
      </c>
    </row>
    <row r="9806" spans="1:17" x14ac:dyDescent="0.25">
      <c r="A9806">
        <v>65686</v>
      </c>
      <c r="B9806" t="s">
        <v>30</v>
      </c>
      <c r="C9806" s="7">
        <v>46211.795856481483</v>
      </c>
      <c r="D9806" s="4">
        <v>233700000</v>
      </c>
      <c r="E9806" t="s">
        <v>1023</v>
      </c>
      <c r="F9806" t="s">
        <v>9934</v>
      </c>
      <c r="G9806" s="4">
        <v>95248001</v>
      </c>
      <c r="H9806" t="s">
        <v>10316</v>
      </c>
      <c r="I9806" s="2">
        <v>46211.754247685189</v>
      </c>
      <c r="J9806" s="4">
        <v>50000000</v>
      </c>
      <c r="K9806" s="4">
        <v>1</v>
      </c>
      <c r="L9806" s="5">
        <v>233.7</v>
      </c>
      <c r="M9806" s="5">
        <v>95.248001000000002</v>
      </c>
      <c r="N9806" s="5">
        <v>50</v>
      </c>
      <c r="O9806" s="5" t="str">
        <f t="shared" si="153"/>
        <v>1</v>
      </c>
      <c r="P9806" s="5" t="s">
        <v>10784</v>
      </c>
      <c r="Q9806" s="5" t="s">
        <v>11701</v>
      </c>
    </row>
    <row r="9807" spans="1:17" x14ac:dyDescent="0.25">
      <c r="A9807">
        <v>65687</v>
      </c>
      <c r="B9807" t="s">
        <v>30</v>
      </c>
      <c r="C9807" s="7">
        <v>46211.795868055553</v>
      </c>
      <c r="D9807" s="4">
        <v>233700000</v>
      </c>
      <c r="E9807" t="s">
        <v>1023</v>
      </c>
      <c r="F9807" t="s">
        <v>9934</v>
      </c>
      <c r="G9807" s="4">
        <v>95248001</v>
      </c>
      <c r="H9807" t="s">
        <v>10317</v>
      </c>
      <c r="I9807" s="2">
        <v>46211.754247685189</v>
      </c>
      <c r="J9807" s="4">
        <v>50000000</v>
      </c>
      <c r="K9807" s="4">
        <v>1</v>
      </c>
      <c r="L9807" s="5">
        <v>233.7</v>
      </c>
      <c r="M9807" s="5">
        <v>95.248001000000002</v>
      </c>
      <c r="N9807" s="5">
        <v>50</v>
      </c>
      <c r="O9807" s="5" t="str">
        <f t="shared" si="153"/>
        <v>1</v>
      </c>
      <c r="P9807" s="5" t="s">
        <v>10784</v>
      </c>
      <c r="Q9807" s="5" t="s">
        <v>11701</v>
      </c>
    </row>
    <row r="9808" spans="1:17" x14ac:dyDescent="0.25">
      <c r="A9808">
        <v>65688</v>
      </c>
      <c r="B9808" t="s">
        <v>30</v>
      </c>
      <c r="C9808" s="7">
        <v>46211.79587962963</v>
      </c>
      <c r="D9808" s="4">
        <v>233700000</v>
      </c>
      <c r="E9808" t="s">
        <v>1021</v>
      </c>
      <c r="F9808" t="s">
        <v>9757</v>
      </c>
      <c r="G9808" s="4">
        <v>95248001</v>
      </c>
      <c r="H9808" t="s">
        <v>10318</v>
      </c>
      <c r="I9808" s="2">
        <v>46211.754247685189</v>
      </c>
      <c r="J9808" s="4">
        <v>50000000</v>
      </c>
      <c r="K9808" s="4">
        <v>1</v>
      </c>
      <c r="L9808" s="5">
        <v>233.7</v>
      </c>
      <c r="M9808" s="5">
        <v>95.248001000000002</v>
      </c>
      <c r="N9808" s="5">
        <v>50</v>
      </c>
      <c r="O9808" s="5" t="str">
        <f t="shared" si="153"/>
        <v>1</v>
      </c>
      <c r="P9808" s="5" t="s">
        <v>10562</v>
      </c>
      <c r="Q9808" s="5" t="s">
        <v>11699</v>
      </c>
    </row>
    <row r="9809" spans="1:17" x14ac:dyDescent="0.25">
      <c r="A9809">
        <v>65689</v>
      </c>
      <c r="B9809" t="s">
        <v>30</v>
      </c>
      <c r="C9809" s="7">
        <v>46211.795891203707</v>
      </c>
      <c r="D9809" s="4">
        <v>233500000</v>
      </c>
      <c r="E9809" t="s">
        <v>1023</v>
      </c>
      <c r="F9809" t="s">
        <v>9757</v>
      </c>
      <c r="G9809" s="4">
        <v>95248001</v>
      </c>
      <c r="H9809" t="s">
        <v>10319</v>
      </c>
      <c r="I9809" s="2">
        <v>46211.754247685189</v>
      </c>
      <c r="J9809" s="4">
        <v>50000000</v>
      </c>
      <c r="K9809" s="4">
        <v>1</v>
      </c>
      <c r="L9809" s="5">
        <v>233.5</v>
      </c>
      <c r="M9809" s="5">
        <v>95.248001000000002</v>
      </c>
      <c r="N9809" s="5">
        <v>50</v>
      </c>
      <c r="O9809" s="5" t="str">
        <f t="shared" si="153"/>
        <v>1</v>
      </c>
      <c r="P9809" s="5" t="s">
        <v>10784</v>
      </c>
      <c r="Q9809" s="5" t="s">
        <v>11699</v>
      </c>
    </row>
    <row r="9810" spans="1:17" x14ac:dyDescent="0.25">
      <c r="A9810">
        <v>65690</v>
      </c>
      <c r="B9810" t="s">
        <v>30</v>
      </c>
      <c r="C9810" s="7">
        <v>46211.795902777776</v>
      </c>
      <c r="D9810" s="4">
        <v>233600000</v>
      </c>
      <c r="E9810" t="s">
        <v>1023</v>
      </c>
      <c r="F9810" t="s">
        <v>9757</v>
      </c>
      <c r="G9810" s="4">
        <v>95248001</v>
      </c>
      <c r="H9810" t="s">
        <v>10320</v>
      </c>
      <c r="I9810" s="2">
        <v>46211.754247685189</v>
      </c>
      <c r="J9810" s="4">
        <v>50000000</v>
      </c>
      <c r="K9810" s="4">
        <v>1</v>
      </c>
      <c r="L9810" s="5">
        <v>233.6</v>
      </c>
      <c r="M9810" s="5">
        <v>95.248001000000002</v>
      </c>
      <c r="N9810" s="5">
        <v>50</v>
      </c>
      <c r="O9810" s="5" t="str">
        <f t="shared" si="153"/>
        <v>1</v>
      </c>
      <c r="P9810" s="5" t="s">
        <v>10784</v>
      </c>
      <c r="Q9810" s="5" t="s">
        <v>11699</v>
      </c>
    </row>
    <row r="9811" spans="1:17" x14ac:dyDescent="0.25">
      <c r="A9811">
        <v>65691</v>
      </c>
      <c r="B9811" t="s">
        <v>30</v>
      </c>
      <c r="C9811" s="7">
        <v>46211.795914351853</v>
      </c>
      <c r="D9811" s="4">
        <v>233600000</v>
      </c>
      <c r="E9811" t="s">
        <v>1023</v>
      </c>
      <c r="F9811" t="s">
        <v>9766</v>
      </c>
      <c r="G9811" s="4">
        <v>95248001</v>
      </c>
      <c r="H9811" t="s">
        <v>10321</v>
      </c>
      <c r="I9811" s="2">
        <v>46211.754247685189</v>
      </c>
      <c r="J9811" s="4">
        <v>50000000</v>
      </c>
      <c r="K9811" s="4">
        <v>1</v>
      </c>
      <c r="L9811" s="5">
        <v>233.6</v>
      </c>
      <c r="M9811" s="5">
        <v>95.248001000000002</v>
      </c>
      <c r="N9811" s="5">
        <v>50</v>
      </c>
      <c r="O9811" s="5" t="str">
        <f t="shared" si="153"/>
        <v>1</v>
      </c>
      <c r="P9811" s="5" t="s">
        <v>10784</v>
      </c>
      <c r="Q9811" s="5" t="s">
        <v>11700</v>
      </c>
    </row>
    <row r="9812" spans="1:17" x14ac:dyDescent="0.25">
      <c r="A9812">
        <v>65692</v>
      </c>
      <c r="B9812" t="s">
        <v>30</v>
      </c>
      <c r="C9812" s="7">
        <v>46211.795925925922</v>
      </c>
      <c r="D9812" s="4">
        <v>233600000</v>
      </c>
      <c r="E9812" t="s">
        <v>1023</v>
      </c>
      <c r="F9812" t="s">
        <v>9766</v>
      </c>
      <c r="G9812" s="4">
        <v>95248001</v>
      </c>
      <c r="H9812" t="s">
        <v>10322</v>
      </c>
      <c r="I9812" s="2">
        <v>46211.754363425927</v>
      </c>
      <c r="J9812" s="4">
        <v>50000000</v>
      </c>
      <c r="K9812" s="4">
        <v>1</v>
      </c>
      <c r="L9812" s="5">
        <v>233.6</v>
      </c>
      <c r="M9812" s="5">
        <v>95.248001000000002</v>
      </c>
      <c r="N9812" s="5">
        <v>50</v>
      </c>
      <c r="O9812" s="5" t="str">
        <f t="shared" si="153"/>
        <v>1</v>
      </c>
      <c r="P9812" s="5" t="s">
        <v>10784</v>
      </c>
      <c r="Q9812" s="5" t="s">
        <v>11700</v>
      </c>
    </row>
    <row r="9813" spans="1:17" x14ac:dyDescent="0.25">
      <c r="A9813">
        <v>65693</v>
      </c>
      <c r="B9813" t="s">
        <v>30</v>
      </c>
      <c r="C9813" s="7">
        <v>46211.795937499999</v>
      </c>
      <c r="D9813" s="4">
        <v>233600000</v>
      </c>
      <c r="E9813" t="s">
        <v>1023</v>
      </c>
      <c r="F9813" t="s">
        <v>9757</v>
      </c>
      <c r="G9813" s="4">
        <v>95248001</v>
      </c>
      <c r="H9813" t="s">
        <v>10323</v>
      </c>
      <c r="I9813" s="2">
        <v>46211.754363425927</v>
      </c>
      <c r="J9813" s="4">
        <v>50000000</v>
      </c>
      <c r="K9813" s="4">
        <v>1</v>
      </c>
      <c r="L9813" s="5">
        <v>233.6</v>
      </c>
      <c r="M9813" s="5">
        <v>95.248001000000002</v>
      </c>
      <c r="N9813" s="5">
        <v>50</v>
      </c>
      <c r="O9813" s="5" t="str">
        <f t="shared" si="153"/>
        <v>1</v>
      </c>
      <c r="P9813" s="5" t="s">
        <v>10784</v>
      </c>
      <c r="Q9813" s="5" t="s">
        <v>11699</v>
      </c>
    </row>
    <row r="9814" spans="1:17" x14ac:dyDescent="0.25">
      <c r="A9814">
        <v>65694</v>
      </c>
      <c r="B9814" t="s">
        <v>30</v>
      </c>
      <c r="C9814" s="7">
        <v>46211.795949074076</v>
      </c>
      <c r="D9814" s="4">
        <v>233500000</v>
      </c>
      <c r="E9814" t="s">
        <v>1021</v>
      </c>
      <c r="F9814" t="s">
        <v>9753</v>
      </c>
      <c r="G9814" s="4">
        <v>95248001</v>
      </c>
      <c r="H9814" t="s">
        <v>10324</v>
      </c>
      <c r="I9814" s="2">
        <v>46211.754363425927</v>
      </c>
      <c r="J9814" s="4">
        <v>50000000</v>
      </c>
      <c r="K9814" s="4">
        <v>1</v>
      </c>
      <c r="L9814" s="5">
        <v>233.5</v>
      </c>
      <c r="M9814" s="5">
        <v>95.248001000000002</v>
      </c>
      <c r="N9814" s="5">
        <v>50</v>
      </c>
      <c r="O9814" s="5" t="str">
        <f t="shared" si="153"/>
        <v>1</v>
      </c>
      <c r="P9814" s="5" t="s">
        <v>10562</v>
      </c>
      <c r="Q9814" s="5" t="s">
        <v>11698</v>
      </c>
    </row>
    <row r="9815" spans="1:17" x14ac:dyDescent="0.25">
      <c r="A9815">
        <v>65695</v>
      </c>
      <c r="B9815" t="s">
        <v>30</v>
      </c>
      <c r="C9815" s="7">
        <v>46211.795960648145</v>
      </c>
      <c r="D9815" s="4">
        <v>233500000</v>
      </c>
      <c r="E9815" t="s">
        <v>1023</v>
      </c>
      <c r="F9815" t="s">
        <v>9766</v>
      </c>
      <c r="G9815" s="4">
        <v>95248001</v>
      </c>
      <c r="H9815" t="s">
        <v>10325</v>
      </c>
      <c r="I9815" s="2">
        <v>46211.754363425927</v>
      </c>
      <c r="J9815" s="4">
        <v>50000000</v>
      </c>
      <c r="K9815" s="4">
        <v>1</v>
      </c>
      <c r="L9815" s="5">
        <v>233.5</v>
      </c>
      <c r="M9815" s="5">
        <v>95.248001000000002</v>
      </c>
      <c r="N9815" s="5">
        <v>50</v>
      </c>
      <c r="O9815" s="5" t="str">
        <f t="shared" si="153"/>
        <v>1</v>
      </c>
      <c r="P9815" s="5" t="s">
        <v>10784</v>
      </c>
      <c r="Q9815" s="5" t="s">
        <v>11700</v>
      </c>
    </row>
    <row r="9816" spans="1:17" x14ac:dyDescent="0.25">
      <c r="A9816">
        <v>65696</v>
      </c>
      <c r="B9816" t="s">
        <v>30</v>
      </c>
      <c r="C9816" s="7">
        <v>46211.795972222222</v>
      </c>
      <c r="D9816" s="4">
        <v>233500000</v>
      </c>
      <c r="E9816" t="s">
        <v>1023</v>
      </c>
      <c r="F9816" t="s">
        <v>9766</v>
      </c>
      <c r="G9816" s="4">
        <v>95248001</v>
      </c>
      <c r="H9816" t="s">
        <v>10326</v>
      </c>
      <c r="I9816" s="2">
        <v>46211.754363425927</v>
      </c>
      <c r="J9816" s="4">
        <v>50000000</v>
      </c>
      <c r="K9816" s="4">
        <v>1</v>
      </c>
      <c r="L9816" s="5">
        <v>233.5</v>
      </c>
      <c r="M9816" s="5">
        <v>95.248001000000002</v>
      </c>
      <c r="N9816" s="5">
        <v>50</v>
      </c>
      <c r="O9816" s="5" t="str">
        <f t="shared" si="153"/>
        <v>1</v>
      </c>
      <c r="P9816" s="5" t="s">
        <v>10784</v>
      </c>
      <c r="Q9816" s="5" t="s">
        <v>11700</v>
      </c>
    </row>
    <row r="9817" spans="1:17" x14ac:dyDescent="0.25">
      <c r="A9817">
        <v>65697</v>
      </c>
      <c r="B9817" t="s">
        <v>30</v>
      </c>
      <c r="C9817" s="7">
        <v>46211.795983796299</v>
      </c>
      <c r="D9817" s="4">
        <v>233600000</v>
      </c>
      <c r="E9817" t="s">
        <v>1023</v>
      </c>
      <c r="F9817" t="s">
        <v>9757</v>
      </c>
      <c r="G9817" s="4">
        <v>95248001</v>
      </c>
      <c r="H9817" t="s">
        <v>10327</v>
      </c>
      <c r="I9817" s="2">
        <v>46211.754363425927</v>
      </c>
      <c r="J9817" s="4">
        <v>50000000</v>
      </c>
      <c r="K9817" s="4">
        <v>1</v>
      </c>
      <c r="L9817" s="5">
        <v>233.6</v>
      </c>
      <c r="M9817" s="5">
        <v>95.248001000000002</v>
      </c>
      <c r="N9817" s="5">
        <v>50</v>
      </c>
      <c r="O9817" s="5" t="str">
        <f t="shared" si="153"/>
        <v>1</v>
      </c>
      <c r="P9817" s="5" t="s">
        <v>10784</v>
      </c>
      <c r="Q9817" s="5" t="s">
        <v>11699</v>
      </c>
    </row>
    <row r="9818" spans="1:17" x14ac:dyDescent="0.25">
      <c r="A9818">
        <v>65698</v>
      </c>
      <c r="B9818" t="s">
        <v>30</v>
      </c>
      <c r="C9818" s="7">
        <v>46211.795995370368</v>
      </c>
      <c r="D9818" s="4">
        <v>233600000</v>
      </c>
      <c r="E9818" t="s">
        <v>1021</v>
      </c>
      <c r="F9818" t="s">
        <v>9757</v>
      </c>
      <c r="G9818" s="4">
        <v>95248001</v>
      </c>
      <c r="H9818" t="s">
        <v>10328</v>
      </c>
      <c r="I9818" s="2">
        <v>46211.754363425927</v>
      </c>
      <c r="J9818" s="4">
        <v>50000000</v>
      </c>
      <c r="K9818" s="4">
        <v>1</v>
      </c>
      <c r="L9818" s="5">
        <v>233.6</v>
      </c>
      <c r="M9818" s="5">
        <v>95.248001000000002</v>
      </c>
      <c r="N9818" s="5">
        <v>50</v>
      </c>
      <c r="O9818" s="5" t="str">
        <f t="shared" si="153"/>
        <v>1</v>
      </c>
      <c r="P9818" s="5" t="s">
        <v>10562</v>
      </c>
      <c r="Q9818" s="5" t="s">
        <v>11699</v>
      </c>
    </row>
    <row r="9819" spans="1:17" x14ac:dyDescent="0.25">
      <c r="A9819">
        <v>65699</v>
      </c>
      <c r="B9819" t="s">
        <v>30</v>
      </c>
      <c r="C9819" s="7">
        <v>46211.796006944445</v>
      </c>
      <c r="D9819" s="4">
        <v>233600000</v>
      </c>
      <c r="E9819" t="s">
        <v>1023</v>
      </c>
      <c r="F9819" t="s">
        <v>9757</v>
      </c>
      <c r="G9819" s="4">
        <v>95248001</v>
      </c>
      <c r="H9819" t="s">
        <v>10329</v>
      </c>
      <c r="I9819" s="2">
        <v>46211.754363425927</v>
      </c>
      <c r="J9819" s="4">
        <v>50000000</v>
      </c>
      <c r="K9819" s="4">
        <v>1</v>
      </c>
      <c r="L9819" s="5">
        <v>233.6</v>
      </c>
      <c r="M9819" s="5">
        <v>95.248001000000002</v>
      </c>
      <c r="N9819" s="5">
        <v>50</v>
      </c>
      <c r="O9819" s="5" t="str">
        <f t="shared" si="153"/>
        <v>1</v>
      </c>
      <c r="P9819" s="5" t="s">
        <v>10784</v>
      </c>
      <c r="Q9819" s="5" t="s">
        <v>11699</v>
      </c>
    </row>
    <row r="9820" spans="1:17" x14ac:dyDescent="0.25">
      <c r="A9820">
        <v>65700</v>
      </c>
      <c r="B9820" t="s">
        <v>30</v>
      </c>
      <c r="C9820" s="7">
        <v>46211.796018518522</v>
      </c>
      <c r="D9820" s="4">
        <v>233700000</v>
      </c>
      <c r="E9820" t="s">
        <v>1021</v>
      </c>
      <c r="F9820" t="s">
        <v>9757</v>
      </c>
      <c r="G9820" s="4">
        <v>95248001</v>
      </c>
      <c r="H9820" t="s">
        <v>10330</v>
      </c>
      <c r="I9820" s="2">
        <v>46211.754363425927</v>
      </c>
      <c r="J9820" s="4">
        <v>50000000</v>
      </c>
      <c r="K9820" s="4">
        <v>1</v>
      </c>
      <c r="L9820" s="5">
        <v>233.7</v>
      </c>
      <c r="M9820" s="5">
        <v>95.248001000000002</v>
      </c>
      <c r="N9820" s="5">
        <v>50</v>
      </c>
      <c r="O9820" s="5" t="str">
        <f t="shared" si="153"/>
        <v>1</v>
      </c>
      <c r="P9820" s="5" t="s">
        <v>10562</v>
      </c>
      <c r="Q9820" s="5" t="s">
        <v>11699</v>
      </c>
    </row>
    <row r="9821" spans="1:17" x14ac:dyDescent="0.25">
      <c r="A9821">
        <v>65701</v>
      </c>
      <c r="B9821" t="s">
        <v>30</v>
      </c>
      <c r="C9821" s="7">
        <v>46211.796030092592</v>
      </c>
      <c r="D9821" s="4">
        <v>233700000</v>
      </c>
      <c r="E9821" t="s">
        <v>1021</v>
      </c>
      <c r="F9821" t="s">
        <v>9757</v>
      </c>
      <c r="G9821" s="4">
        <v>95248001</v>
      </c>
      <c r="H9821" t="s">
        <v>10331</v>
      </c>
      <c r="I9821" s="2">
        <v>46211.754363425927</v>
      </c>
      <c r="J9821" s="4">
        <v>50000000</v>
      </c>
      <c r="K9821" s="4">
        <v>1</v>
      </c>
      <c r="L9821" s="5">
        <v>233.7</v>
      </c>
      <c r="M9821" s="5">
        <v>95.248001000000002</v>
      </c>
      <c r="N9821" s="5">
        <v>50</v>
      </c>
      <c r="O9821" s="5" t="str">
        <f t="shared" si="153"/>
        <v>1</v>
      </c>
      <c r="P9821" s="5" t="s">
        <v>10562</v>
      </c>
      <c r="Q9821" s="5" t="s">
        <v>11699</v>
      </c>
    </row>
    <row r="9822" spans="1:17" x14ac:dyDescent="0.25">
      <c r="A9822">
        <v>65702</v>
      </c>
      <c r="B9822" t="s">
        <v>30</v>
      </c>
      <c r="C9822" s="7">
        <v>46211.796041666668</v>
      </c>
      <c r="D9822" s="4">
        <v>233600000</v>
      </c>
      <c r="E9822" t="s">
        <v>1023</v>
      </c>
      <c r="F9822" t="s">
        <v>9757</v>
      </c>
      <c r="G9822" s="4">
        <v>95248001</v>
      </c>
      <c r="H9822" t="s">
        <v>10332</v>
      </c>
      <c r="I9822" s="2">
        <v>46211.754479166666</v>
      </c>
      <c r="J9822" s="4">
        <v>50000000</v>
      </c>
      <c r="K9822" s="4">
        <v>1</v>
      </c>
      <c r="L9822" s="5">
        <v>233.6</v>
      </c>
      <c r="M9822" s="5">
        <v>95.248001000000002</v>
      </c>
      <c r="N9822" s="5">
        <v>50</v>
      </c>
      <c r="O9822" s="5" t="str">
        <f t="shared" si="153"/>
        <v>1</v>
      </c>
      <c r="P9822" s="5" t="s">
        <v>10784</v>
      </c>
      <c r="Q9822" s="5" t="s">
        <v>11699</v>
      </c>
    </row>
    <row r="9823" spans="1:17" x14ac:dyDescent="0.25">
      <c r="A9823">
        <v>65703</v>
      </c>
      <c r="B9823" t="s">
        <v>30</v>
      </c>
      <c r="C9823" s="7">
        <v>46211.796053240738</v>
      </c>
      <c r="D9823" s="4">
        <v>233700000</v>
      </c>
      <c r="E9823" t="s">
        <v>1023</v>
      </c>
      <c r="F9823" t="s">
        <v>9766</v>
      </c>
      <c r="G9823" s="4">
        <v>95248001</v>
      </c>
      <c r="H9823" t="s">
        <v>10333</v>
      </c>
      <c r="I9823" s="2">
        <v>46211.754479166666</v>
      </c>
      <c r="J9823" s="4">
        <v>50000000</v>
      </c>
      <c r="K9823" s="4">
        <v>1</v>
      </c>
      <c r="L9823" s="5">
        <v>233.7</v>
      </c>
      <c r="M9823" s="5">
        <v>95.248001000000002</v>
      </c>
      <c r="N9823" s="5">
        <v>50</v>
      </c>
      <c r="O9823" s="5" t="str">
        <f t="shared" si="153"/>
        <v>1</v>
      </c>
      <c r="P9823" s="5" t="s">
        <v>10784</v>
      </c>
      <c r="Q9823" s="5" t="s">
        <v>11700</v>
      </c>
    </row>
    <row r="9824" spans="1:17" x14ac:dyDescent="0.25">
      <c r="A9824">
        <v>65704</v>
      </c>
      <c r="B9824" t="s">
        <v>30</v>
      </c>
      <c r="C9824" s="7">
        <v>46211.796064814815</v>
      </c>
      <c r="D9824" s="4">
        <v>233600000</v>
      </c>
      <c r="E9824" t="s">
        <v>1023</v>
      </c>
      <c r="F9824" t="s">
        <v>9934</v>
      </c>
      <c r="G9824" s="4">
        <v>95248001</v>
      </c>
      <c r="H9824" t="s">
        <v>10334</v>
      </c>
      <c r="I9824" s="2">
        <v>46211.754479166666</v>
      </c>
      <c r="J9824" s="4">
        <v>50000000</v>
      </c>
      <c r="K9824" s="4">
        <v>1</v>
      </c>
      <c r="L9824" s="5">
        <v>233.6</v>
      </c>
      <c r="M9824" s="5">
        <v>95.248001000000002</v>
      </c>
      <c r="N9824" s="5">
        <v>50</v>
      </c>
      <c r="O9824" s="5" t="str">
        <f t="shared" si="153"/>
        <v>1</v>
      </c>
      <c r="P9824" s="5" t="s">
        <v>10784</v>
      </c>
      <c r="Q9824" s="5" t="s">
        <v>11701</v>
      </c>
    </row>
    <row r="9825" spans="1:17" x14ac:dyDescent="0.25">
      <c r="A9825">
        <v>65705</v>
      </c>
      <c r="B9825" t="s">
        <v>30</v>
      </c>
      <c r="C9825" s="7">
        <v>46211.796076388891</v>
      </c>
      <c r="D9825" s="4">
        <v>233600000</v>
      </c>
      <c r="E9825" t="s">
        <v>1023</v>
      </c>
      <c r="F9825" t="s">
        <v>9757</v>
      </c>
      <c r="G9825" s="4">
        <v>95248001</v>
      </c>
      <c r="H9825" t="s">
        <v>10335</v>
      </c>
      <c r="I9825" s="2">
        <v>46211.754479166666</v>
      </c>
      <c r="J9825" s="4">
        <v>50000000</v>
      </c>
      <c r="K9825" s="4">
        <v>1</v>
      </c>
      <c r="L9825" s="5">
        <v>233.6</v>
      </c>
      <c r="M9825" s="5">
        <v>95.248001000000002</v>
      </c>
      <c r="N9825" s="5">
        <v>50</v>
      </c>
      <c r="O9825" s="5" t="str">
        <f t="shared" si="153"/>
        <v>1</v>
      </c>
      <c r="P9825" s="5" t="s">
        <v>10784</v>
      </c>
      <c r="Q9825" s="5" t="s">
        <v>11699</v>
      </c>
    </row>
    <row r="9826" spans="1:17" x14ac:dyDescent="0.25">
      <c r="A9826">
        <v>65706</v>
      </c>
      <c r="B9826" t="s">
        <v>30</v>
      </c>
      <c r="C9826" s="7">
        <v>46211.796087962961</v>
      </c>
      <c r="D9826" s="4">
        <v>233600000</v>
      </c>
      <c r="E9826" t="s">
        <v>1023</v>
      </c>
      <c r="F9826" t="s">
        <v>9757</v>
      </c>
      <c r="G9826" s="4">
        <v>95248001</v>
      </c>
      <c r="H9826" t="s">
        <v>10336</v>
      </c>
      <c r="I9826" s="2">
        <v>46211.754479166666</v>
      </c>
      <c r="J9826" s="4">
        <v>50000000</v>
      </c>
      <c r="K9826" s="4">
        <v>1</v>
      </c>
      <c r="L9826" s="5">
        <v>233.6</v>
      </c>
      <c r="M9826" s="5">
        <v>95.248001000000002</v>
      </c>
      <c r="N9826" s="5">
        <v>50</v>
      </c>
      <c r="O9826" s="5" t="str">
        <f t="shared" si="153"/>
        <v>1</v>
      </c>
      <c r="P9826" s="5" t="s">
        <v>10784</v>
      </c>
      <c r="Q9826" s="5" t="s">
        <v>11699</v>
      </c>
    </row>
    <row r="9827" spans="1:17" x14ac:dyDescent="0.25">
      <c r="A9827">
        <v>65707</v>
      </c>
      <c r="B9827" t="s">
        <v>30</v>
      </c>
      <c r="C9827" s="7">
        <v>46211.796099537038</v>
      </c>
      <c r="D9827" s="4">
        <v>233600000</v>
      </c>
      <c r="E9827" t="s">
        <v>1021</v>
      </c>
      <c r="F9827" t="s">
        <v>9757</v>
      </c>
      <c r="G9827" s="4">
        <v>95248001</v>
      </c>
      <c r="H9827" t="s">
        <v>10337</v>
      </c>
      <c r="I9827" s="2">
        <v>46211.754479166666</v>
      </c>
      <c r="J9827" s="4">
        <v>50000000</v>
      </c>
      <c r="K9827" s="4">
        <v>1</v>
      </c>
      <c r="L9827" s="5">
        <v>233.6</v>
      </c>
      <c r="M9827" s="5">
        <v>95.248001000000002</v>
      </c>
      <c r="N9827" s="5">
        <v>50</v>
      </c>
      <c r="O9827" s="5" t="str">
        <f t="shared" si="153"/>
        <v>1</v>
      </c>
      <c r="P9827" s="5" t="s">
        <v>10562</v>
      </c>
      <c r="Q9827" s="5" t="s">
        <v>11699</v>
      </c>
    </row>
    <row r="9828" spans="1:17" x14ac:dyDescent="0.25">
      <c r="A9828">
        <v>65708</v>
      </c>
      <c r="B9828" t="s">
        <v>30</v>
      </c>
      <c r="C9828" s="7">
        <v>46211.796111111114</v>
      </c>
      <c r="D9828" s="4">
        <v>233600000</v>
      </c>
      <c r="E9828" t="s">
        <v>1023</v>
      </c>
      <c r="F9828" t="s">
        <v>9757</v>
      </c>
      <c r="G9828" s="4">
        <v>95248001</v>
      </c>
      <c r="H9828" t="s">
        <v>10338</v>
      </c>
      <c r="I9828" s="2">
        <v>46211.754479166666</v>
      </c>
      <c r="J9828" s="4">
        <v>50000000</v>
      </c>
      <c r="K9828" s="4">
        <v>1</v>
      </c>
      <c r="L9828" s="5">
        <v>233.6</v>
      </c>
      <c r="M9828" s="5">
        <v>95.248001000000002</v>
      </c>
      <c r="N9828" s="5">
        <v>50</v>
      </c>
      <c r="O9828" s="5" t="str">
        <f t="shared" si="153"/>
        <v>1</v>
      </c>
      <c r="P9828" s="5" t="s">
        <v>10784</v>
      </c>
      <c r="Q9828" s="5" t="s">
        <v>11699</v>
      </c>
    </row>
    <row r="9829" spans="1:17" x14ac:dyDescent="0.25">
      <c r="A9829">
        <v>65709</v>
      </c>
      <c r="B9829" t="s">
        <v>30</v>
      </c>
      <c r="C9829" s="7">
        <v>46211.796122685184</v>
      </c>
      <c r="D9829" s="4">
        <v>233600000</v>
      </c>
      <c r="E9829" t="s">
        <v>1021</v>
      </c>
      <c r="F9829" t="s">
        <v>9757</v>
      </c>
      <c r="G9829" s="4">
        <v>95248001</v>
      </c>
      <c r="H9829" t="s">
        <v>10339</v>
      </c>
      <c r="I9829" s="2">
        <v>46211.754479166666</v>
      </c>
      <c r="J9829" s="4">
        <v>50000000</v>
      </c>
      <c r="K9829" s="4">
        <v>1</v>
      </c>
      <c r="L9829" s="5">
        <v>233.6</v>
      </c>
      <c r="M9829" s="5">
        <v>95.248001000000002</v>
      </c>
      <c r="N9829" s="5">
        <v>50</v>
      </c>
      <c r="O9829" s="5" t="str">
        <f t="shared" si="153"/>
        <v>1</v>
      </c>
      <c r="P9829" s="5" t="s">
        <v>10562</v>
      </c>
      <c r="Q9829" s="5" t="s">
        <v>11699</v>
      </c>
    </row>
    <row r="9830" spans="1:17" x14ac:dyDescent="0.25">
      <c r="A9830">
        <v>65710</v>
      </c>
      <c r="B9830" t="s">
        <v>30</v>
      </c>
      <c r="C9830" s="7">
        <v>46211.796134259261</v>
      </c>
      <c r="D9830" s="4">
        <v>233600000</v>
      </c>
      <c r="E9830" t="s">
        <v>1021</v>
      </c>
      <c r="F9830" t="s">
        <v>9757</v>
      </c>
      <c r="G9830" s="4">
        <v>95248001</v>
      </c>
      <c r="H9830" t="s">
        <v>10340</v>
      </c>
      <c r="I9830" s="2">
        <v>46211.754479166666</v>
      </c>
      <c r="J9830" s="4">
        <v>50000000</v>
      </c>
      <c r="K9830" s="4">
        <v>1</v>
      </c>
      <c r="L9830" s="5">
        <v>233.6</v>
      </c>
      <c r="M9830" s="5">
        <v>95.248001000000002</v>
      </c>
      <c r="N9830" s="5">
        <v>50</v>
      </c>
      <c r="O9830" s="5" t="str">
        <f t="shared" si="153"/>
        <v>1</v>
      </c>
      <c r="P9830" s="5" t="s">
        <v>10562</v>
      </c>
      <c r="Q9830" s="5" t="s">
        <v>11699</v>
      </c>
    </row>
    <row r="9831" spans="1:17" x14ac:dyDescent="0.25">
      <c r="A9831">
        <v>65711</v>
      </c>
      <c r="B9831" t="s">
        <v>30</v>
      </c>
      <c r="C9831" s="7">
        <v>46211.79614583333</v>
      </c>
      <c r="D9831" s="4">
        <v>233600000</v>
      </c>
      <c r="E9831" t="s">
        <v>1023</v>
      </c>
      <c r="F9831" t="s">
        <v>9757</v>
      </c>
      <c r="G9831" s="4">
        <v>95248001</v>
      </c>
      <c r="H9831" t="s">
        <v>10341</v>
      </c>
      <c r="I9831" s="2">
        <v>46211.754479166666</v>
      </c>
      <c r="J9831" s="4">
        <v>50000000</v>
      </c>
      <c r="K9831" s="4">
        <v>1</v>
      </c>
      <c r="L9831" s="5">
        <v>233.6</v>
      </c>
      <c r="M9831" s="5">
        <v>95.248001000000002</v>
      </c>
      <c r="N9831" s="5">
        <v>50</v>
      </c>
      <c r="O9831" s="5" t="str">
        <f t="shared" si="153"/>
        <v>1</v>
      </c>
      <c r="P9831" s="5" t="s">
        <v>10784</v>
      </c>
      <c r="Q9831" s="5" t="s">
        <v>11699</v>
      </c>
    </row>
    <row r="9832" spans="1:17" x14ac:dyDescent="0.25">
      <c r="A9832">
        <v>65712</v>
      </c>
      <c r="B9832" t="s">
        <v>30</v>
      </c>
      <c r="C9832" s="7">
        <v>46211.796157407407</v>
      </c>
      <c r="D9832" s="4">
        <v>233500000</v>
      </c>
      <c r="E9832" t="s">
        <v>1023</v>
      </c>
      <c r="F9832" t="s">
        <v>9757</v>
      </c>
      <c r="G9832" s="4">
        <v>95248001</v>
      </c>
      <c r="H9832" t="s">
        <v>10342</v>
      </c>
      <c r="I9832" s="2">
        <v>46211.754594907405</v>
      </c>
      <c r="J9832" s="4">
        <v>50000000</v>
      </c>
      <c r="K9832" s="4">
        <v>1</v>
      </c>
      <c r="L9832" s="5">
        <v>233.5</v>
      </c>
      <c r="M9832" s="5">
        <v>95.248001000000002</v>
      </c>
      <c r="N9832" s="5">
        <v>50</v>
      </c>
      <c r="O9832" s="5" t="str">
        <f t="shared" si="153"/>
        <v>1</v>
      </c>
      <c r="P9832" s="5" t="s">
        <v>10784</v>
      </c>
      <c r="Q9832" s="5" t="s">
        <v>11699</v>
      </c>
    </row>
    <row r="9833" spans="1:17" x14ac:dyDescent="0.25">
      <c r="A9833">
        <v>65713</v>
      </c>
      <c r="B9833" t="s">
        <v>30</v>
      </c>
      <c r="C9833" s="7">
        <v>46211.796168981484</v>
      </c>
      <c r="D9833" s="4">
        <v>233500000</v>
      </c>
      <c r="E9833" t="s">
        <v>1023</v>
      </c>
      <c r="F9833" t="s">
        <v>9757</v>
      </c>
      <c r="G9833" s="4">
        <v>95248001</v>
      </c>
      <c r="H9833" t="s">
        <v>10343</v>
      </c>
      <c r="I9833" s="2">
        <v>46211.754594907405</v>
      </c>
      <c r="J9833" s="4">
        <v>50000000</v>
      </c>
      <c r="K9833" s="4">
        <v>1</v>
      </c>
      <c r="L9833" s="5">
        <v>233.5</v>
      </c>
      <c r="M9833" s="5">
        <v>95.248001000000002</v>
      </c>
      <c r="N9833" s="5">
        <v>50</v>
      </c>
      <c r="O9833" s="5" t="str">
        <f t="shared" si="153"/>
        <v>1</v>
      </c>
      <c r="P9833" s="5" t="s">
        <v>10784</v>
      </c>
      <c r="Q9833" s="5" t="s">
        <v>11699</v>
      </c>
    </row>
    <row r="9834" spans="1:17" x14ac:dyDescent="0.25">
      <c r="A9834">
        <v>65714</v>
      </c>
      <c r="B9834" t="s">
        <v>30</v>
      </c>
      <c r="C9834" s="7">
        <v>46211.796180555553</v>
      </c>
      <c r="D9834" s="4">
        <v>233500000</v>
      </c>
      <c r="E9834" t="s">
        <v>1023</v>
      </c>
      <c r="F9834" t="s">
        <v>9757</v>
      </c>
      <c r="G9834" s="4">
        <v>95248001</v>
      </c>
      <c r="H9834" t="s">
        <v>10344</v>
      </c>
      <c r="I9834" s="2">
        <v>46211.754594907405</v>
      </c>
      <c r="J9834" s="4">
        <v>50000000</v>
      </c>
      <c r="K9834" s="4">
        <v>1</v>
      </c>
      <c r="L9834" s="5">
        <v>233.5</v>
      </c>
      <c r="M9834" s="5">
        <v>95.248001000000002</v>
      </c>
      <c r="N9834" s="5">
        <v>50</v>
      </c>
      <c r="O9834" s="5" t="str">
        <f t="shared" si="153"/>
        <v>1</v>
      </c>
      <c r="P9834" s="5" t="s">
        <v>10784</v>
      </c>
      <c r="Q9834" s="5" t="s">
        <v>11699</v>
      </c>
    </row>
    <row r="9835" spans="1:17" x14ac:dyDescent="0.25">
      <c r="A9835">
        <v>65715</v>
      </c>
      <c r="B9835" t="s">
        <v>30</v>
      </c>
      <c r="C9835" s="7">
        <v>46211.79619212963</v>
      </c>
      <c r="D9835" s="4">
        <v>233500000</v>
      </c>
      <c r="E9835" t="s">
        <v>1023</v>
      </c>
      <c r="F9835" t="s">
        <v>9757</v>
      </c>
      <c r="G9835" s="4">
        <v>95248001</v>
      </c>
      <c r="H9835" t="s">
        <v>10345</v>
      </c>
      <c r="I9835" s="2">
        <v>46211.754594907405</v>
      </c>
      <c r="J9835" s="4">
        <v>50000000</v>
      </c>
      <c r="K9835" s="4">
        <v>1</v>
      </c>
      <c r="L9835" s="5">
        <v>233.5</v>
      </c>
      <c r="M9835" s="5">
        <v>95.248001000000002</v>
      </c>
      <c r="N9835" s="5">
        <v>50</v>
      </c>
      <c r="O9835" s="5" t="str">
        <f t="shared" si="153"/>
        <v>1</v>
      </c>
      <c r="P9835" s="5" t="s">
        <v>10784</v>
      </c>
      <c r="Q9835" s="5" t="s">
        <v>11699</v>
      </c>
    </row>
    <row r="9836" spans="1:17" x14ac:dyDescent="0.25">
      <c r="A9836">
        <v>65716</v>
      </c>
      <c r="B9836" t="s">
        <v>30</v>
      </c>
      <c r="C9836" s="7">
        <v>46211.796203703707</v>
      </c>
      <c r="D9836" s="4">
        <v>233600000</v>
      </c>
      <c r="E9836" t="s">
        <v>1021</v>
      </c>
      <c r="F9836" t="s">
        <v>9757</v>
      </c>
      <c r="G9836" s="4">
        <v>95248001</v>
      </c>
      <c r="H9836" t="s">
        <v>10346</v>
      </c>
      <c r="I9836" s="2">
        <v>46211.754594907405</v>
      </c>
      <c r="J9836" s="4">
        <v>50000000</v>
      </c>
      <c r="K9836" s="4">
        <v>1</v>
      </c>
      <c r="L9836" s="5">
        <v>233.6</v>
      </c>
      <c r="M9836" s="5">
        <v>95.248001000000002</v>
      </c>
      <c r="N9836" s="5">
        <v>50</v>
      </c>
      <c r="O9836" s="5" t="str">
        <f t="shared" si="153"/>
        <v>1</v>
      </c>
      <c r="P9836" s="5" t="s">
        <v>10562</v>
      </c>
      <c r="Q9836" s="5" t="s">
        <v>11699</v>
      </c>
    </row>
    <row r="9837" spans="1:17" x14ac:dyDescent="0.25">
      <c r="A9837">
        <v>65717</v>
      </c>
      <c r="B9837" t="s">
        <v>30</v>
      </c>
      <c r="C9837" s="7">
        <v>46211.796215277776</v>
      </c>
      <c r="D9837" s="4">
        <v>233600000</v>
      </c>
      <c r="E9837" t="s">
        <v>1023</v>
      </c>
      <c r="F9837" t="s">
        <v>9757</v>
      </c>
      <c r="G9837" s="4">
        <v>95248001</v>
      </c>
      <c r="H9837" t="s">
        <v>10347</v>
      </c>
      <c r="I9837" s="2">
        <v>46211.754594907405</v>
      </c>
      <c r="J9837" s="4">
        <v>50000000</v>
      </c>
      <c r="K9837" s="4">
        <v>1</v>
      </c>
      <c r="L9837" s="5">
        <v>233.6</v>
      </c>
      <c r="M9837" s="5">
        <v>95.248001000000002</v>
      </c>
      <c r="N9837" s="5">
        <v>50</v>
      </c>
      <c r="O9837" s="5" t="str">
        <f t="shared" si="153"/>
        <v>1</v>
      </c>
      <c r="P9837" s="5" t="s">
        <v>10784</v>
      </c>
      <c r="Q9837" s="5" t="s">
        <v>11699</v>
      </c>
    </row>
    <row r="9838" spans="1:17" x14ac:dyDescent="0.25">
      <c r="A9838">
        <v>65718</v>
      </c>
      <c r="B9838" t="s">
        <v>30</v>
      </c>
      <c r="C9838" s="7">
        <v>46211.796226851853</v>
      </c>
      <c r="D9838" s="4">
        <v>233600000</v>
      </c>
      <c r="E9838" t="s">
        <v>1023</v>
      </c>
      <c r="F9838" t="s">
        <v>9766</v>
      </c>
      <c r="G9838" s="4">
        <v>95248001</v>
      </c>
      <c r="H9838" t="s">
        <v>10348</v>
      </c>
      <c r="I9838" s="2">
        <v>46211.754594907405</v>
      </c>
      <c r="J9838" s="4">
        <v>50000000</v>
      </c>
      <c r="K9838" s="4">
        <v>1</v>
      </c>
      <c r="L9838" s="5">
        <v>233.6</v>
      </c>
      <c r="M9838" s="5">
        <v>95.248001000000002</v>
      </c>
      <c r="N9838" s="5">
        <v>50</v>
      </c>
      <c r="O9838" s="5" t="str">
        <f t="shared" si="153"/>
        <v>1</v>
      </c>
      <c r="P9838" s="5" t="s">
        <v>10784</v>
      </c>
      <c r="Q9838" s="5" t="s">
        <v>11700</v>
      </c>
    </row>
    <row r="9839" spans="1:17" x14ac:dyDescent="0.25">
      <c r="A9839">
        <v>65719</v>
      </c>
      <c r="B9839" t="s">
        <v>30</v>
      </c>
      <c r="C9839" s="7">
        <v>46211.796238425923</v>
      </c>
      <c r="D9839" s="4">
        <v>233600000</v>
      </c>
      <c r="E9839" t="s">
        <v>1023</v>
      </c>
      <c r="F9839" t="s">
        <v>9766</v>
      </c>
      <c r="G9839" s="4">
        <v>95248001</v>
      </c>
      <c r="H9839" t="s">
        <v>10349</v>
      </c>
      <c r="I9839" s="2">
        <v>46211.754594907405</v>
      </c>
      <c r="J9839" s="4">
        <v>50000000</v>
      </c>
      <c r="K9839" s="4">
        <v>1</v>
      </c>
      <c r="L9839" s="5">
        <v>233.6</v>
      </c>
      <c r="M9839" s="5">
        <v>95.248001000000002</v>
      </c>
      <c r="N9839" s="5">
        <v>50</v>
      </c>
      <c r="O9839" s="5" t="str">
        <f t="shared" si="153"/>
        <v>1</v>
      </c>
      <c r="P9839" s="5" t="s">
        <v>10784</v>
      </c>
      <c r="Q9839" s="5" t="s">
        <v>11700</v>
      </c>
    </row>
    <row r="9840" spans="1:17" x14ac:dyDescent="0.25">
      <c r="A9840">
        <v>65720</v>
      </c>
      <c r="B9840" t="s">
        <v>30</v>
      </c>
      <c r="C9840" s="7">
        <v>46211.796249999999</v>
      </c>
      <c r="D9840" s="4">
        <v>233600000</v>
      </c>
      <c r="E9840" t="s">
        <v>1023</v>
      </c>
      <c r="F9840" t="s">
        <v>9766</v>
      </c>
      <c r="G9840" s="4">
        <v>95248001</v>
      </c>
      <c r="H9840" t="s">
        <v>10350</v>
      </c>
      <c r="I9840" s="2">
        <v>46211.754594907405</v>
      </c>
      <c r="J9840" s="4">
        <v>50000000</v>
      </c>
      <c r="K9840" s="4">
        <v>1</v>
      </c>
      <c r="L9840" s="5">
        <v>233.6</v>
      </c>
      <c r="M9840" s="5">
        <v>95.248001000000002</v>
      </c>
      <c r="N9840" s="5">
        <v>50</v>
      </c>
      <c r="O9840" s="5" t="str">
        <f t="shared" si="153"/>
        <v>1</v>
      </c>
      <c r="P9840" s="5" t="s">
        <v>10784</v>
      </c>
      <c r="Q9840" s="5" t="s">
        <v>11700</v>
      </c>
    </row>
    <row r="9841" spans="1:17" x14ac:dyDescent="0.25">
      <c r="A9841">
        <v>65721</v>
      </c>
      <c r="B9841" t="s">
        <v>30</v>
      </c>
      <c r="C9841" s="7">
        <v>46211.796261574076</v>
      </c>
      <c r="D9841" s="4">
        <v>233500000</v>
      </c>
      <c r="E9841" t="s">
        <v>1023</v>
      </c>
      <c r="F9841" t="s">
        <v>9757</v>
      </c>
      <c r="G9841" s="4">
        <v>95248001</v>
      </c>
      <c r="H9841" t="s">
        <v>10351</v>
      </c>
      <c r="I9841" s="2">
        <v>46211.754594907405</v>
      </c>
      <c r="J9841" s="4">
        <v>50000000</v>
      </c>
      <c r="K9841" s="4">
        <v>1</v>
      </c>
      <c r="L9841" s="5">
        <v>233.5</v>
      </c>
      <c r="M9841" s="5">
        <v>95.248001000000002</v>
      </c>
      <c r="N9841" s="5">
        <v>50</v>
      </c>
      <c r="O9841" s="5" t="str">
        <f t="shared" si="153"/>
        <v>1</v>
      </c>
      <c r="P9841" s="5" t="s">
        <v>10784</v>
      </c>
      <c r="Q9841" s="5" t="s">
        <v>11699</v>
      </c>
    </row>
    <row r="9842" spans="1:17" x14ac:dyDescent="0.25">
      <c r="A9842">
        <v>65722</v>
      </c>
      <c r="B9842" t="s">
        <v>30</v>
      </c>
      <c r="C9842" s="7">
        <v>46211.796273148146</v>
      </c>
      <c r="D9842" s="4">
        <v>233600000</v>
      </c>
      <c r="E9842" t="s">
        <v>1021</v>
      </c>
      <c r="F9842" t="s">
        <v>9757</v>
      </c>
      <c r="G9842" s="4">
        <v>95248001</v>
      </c>
      <c r="H9842" t="s">
        <v>10352</v>
      </c>
      <c r="I9842" s="2">
        <v>46211.754710648151</v>
      </c>
      <c r="J9842" s="4">
        <v>50000000</v>
      </c>
      <c r="K9842" s="4">
        <v>1</v>
      </c>
      <c r="L9842" s="5">
        <v>233.6</v>
      </c>
      <c r="M9842" s="5">
        <v>95.248001000000002</v>
      </c>
      <c r="N9842" s="5">
        <v>50</v>
      </c>
      <c r="O9842" s="5" t="str">
        <f t="shared" si="153"/>
        <v>1</v>
      </c>
      <c r="P9842" s="5" t="s">
        <v>10562</v>
      </c>
      <c r="Q9842" s="5" t="s">
        <v>11699</v>
      </c>
    </row>
    <row r="9843" spans="1:17" x14ac:dyDescent="0.25">
      <c r="A9843">
        <v>65723</v>
      </c>
      <c r="B9843" t="s">
        <v>30</v>
      </c>
      <c r="C9843" s="7">
        <v>46211.796284722222</v>
      </c>
      <c r="D9843" s="4">
        <v>233600000</v>
      </c>
      <c r="E9843" t="s">
        <v>1021</v>
      </c>
      <c r="F9843" t="s">
        <v>9757</v>
      </c>
      <c r="G9843" s="4">
        <v>95248001</v>
      </c>
      <c r="H9843" t="s">
        <v>10353</v>
      </c>
      <c r="I9843" s="2">
        <v>46211.754710648151</v>
      </c>
      <c r="J9843" s="4">
        <v>50000000</v>
      </c>
      <c r="K9843" s="4">
        <v>1</v>
      </c>
      <c r="L9843" s="5">
        <v>233.6</v>
      </c>
      <c r="M9843" s="5">
        <v>95.248001000000002</v>
      </c>
      <c r="N9843" s="5">
        <v>50</v>
      </c>
      <c r="O9843" s="5" t="str">
        <f t="shared" si="153"/>
        <v>1</v>
      </c>
      <c r="P9843" s="5" t="s">
        <v>10562</v>
      </c>
      <c r="Q9843" s="5" t="s">
        <v>11699</v>
      </c>
    </row>
    <row r="9844" spans="1:17" x14ac:dyDescent="0.25">
      <c r="A9844">
        <v>65724</v>
      </c>
      <c r="B9844" t="s">
        <v>30</v>
      </c>
      <c r="C9844" s="7">
        <v>46211.796296296299</v>
      </c>
      <c r="D9844" s="4">
        <v>233500000</v>
      </c>
      <c r="E9844" t="s">
        <v>1021</v>
      </c>
      <c r="F9844" t="s">
        <v>9757</v>
      </c>
      <c r="G9844" s="4">
        <v>95248001</v>
      </c>
      <c r="H9844" t="s">
        <v>10354</v>
      </c>
      <c r="I9844" s="2">
        <v>46211.754710648151</v>
      </c>
      <c r="J9844" s="4">
        <v>50000000</v>
      </c>
      <c r="K9844" s="4">
        <v>1</v>
      </c>
      <c r="L9844" s="5">
        <v>233.5</v>
      </c>
      <c r="M9844" s="5">
        <v>95.248001000000002</v>
      </c>
      <c r="N9844" s="5">
        <v>50</v>
      </c>
      <c r="O9844" s="5" t="str">
        <f t="shared" si="153"/>
        <v>1</v>
      </c>
      <c r="P9844" s="5" t="s">
        <v>10562</v>
      </c>
      <c r="Q9844" s="5" t="s">
        <v>11699</v>
      </c>
    </row>
    <row r="9845" spans="1:17" x14ac:dyDescent="0.25">
      <c r="A9845">
        <v>65725</v>
      </c>
      <c r="B9845" t="s">
        <v>30</v>
      </c>
      <c r="C9845" s="7">
        <v>46211.796307870369</v>
      </c>
      <c r="D9845" s="4">
        <v>233400000</v>
      </c>
      <c r="E9845" t="s">
        <v>1021</v>
      </c>
      <c r="F9845" t="s">
        <v>9751</v>
      </c>
      <c r="G9845" s="4">
        <v>95248001</v>
      </c>
      <c r="H9845" t="s">
        <v>10355</v>
      </c>
      <c r="I9845" s="2">
        <v>46211.754710648151</v>
      </c>
      <c r="J9845" s="4">
        <v>50000000</v>
      </c>
      <c r="K9845" s="4">
        <v>1</v>
      </c>
      <c r="L9845" s="5">
        <v>233.4</v>
      </c>
      <c r="M9845" s="5">
        <v>95.248001000000002</v>
      </c>
      <c r="N9845" s="5">
        <v>50</v>
      </c>
      <c r="O9845" s="5" t="str">
        <f t="shared" si="153"/>
        <v>1</v>
      </c>
      <c r="P9845" s="5" t="s">
        <v>10562</v>
      </c>
      <c r="Q9845" s="5" t="s">
        <v>11697</v>
      </c>
    </row>
    <row r="9846" spans="1:17" x14ac:dyDescent="0.25">
      <c r="A9846">
        <v>65726</v>
      </c>
      <c r="B9846" t="s">
        <v>30</v>
      </c>
      <c r="C9846" s="7">
        <v>46211.796319444446</v>
      </c>
      <c r="D9846" s="4">
        <v>233400000</v>
      </c>
      <c r="E9846" t="s">
        <v>1021</v>
      </c>
      <c r="F9846" t="s">
        <v>9751</v>
      </c>
      <c r="G9846" s="4">
        <v>95248001</v>
      </c>
      <c r="H9846" t="s">
        <v>10356</v>
      </c>
      <c r="I9846" s="2">
        <v>46211.754710648151</v>
      </c>
      <c r="J9846" s="4">
        <v>50000000</v>
      </c>
      <c r="K9846" s="4">
        <v>1</v>
      </c>
      <c r="L9846" s="5">
        <v>233.4</v>
      </c>
      <c r="M9846" s="5">
        <v>95.248001000000002</v>
      </c>
      <c r="N9846" s="5">
        <v>50</v>
      </c>
      <c r="O9846" s="5" t="str">
        <f t="shared" si="153"/>
        <v>1</v>
      </c>
      <c r="P9846" s="5" t="s">
        <v>10562</v>
      </c>
      <c r="Q9846" s="5" t="s">
        <v>11697</v>
      </c>
    </row>
    <row r="9847" spans="1:17" x14ac:dyDescent="0.25">
      <c r="A9847">
        <v>65727</v>
      </c>
      <c r="B9847" t="s">
        <v>30</v>
      </c>
      <c r="C9847" s="7">
        <v>46211.796331018515</v>
      </c>
      <c r="D9847" s="4">
        <v>233300000</v>
      </c>
      <c r="E9847" t="s">
        <v>1021</v>
      </c>
      <c r="F9847" t="s">
        <v>9751</v>
      </c>
      <c r="G9847" s="4">
        <v>95248001</v>
      </c>
      <c r="H9847" t="s">
        <v>10357</v>
      </c>
      <c r="I9847" s="2">
        <v>46211.754710648151</v>
      </c>
      <c r="J9847" s="4">
        <v>50000000</v>
      </c>
      <c r="K9847" s="4">
        <v>1</v>
      </c>
      <c r="L9847" s="5">
        <v>233.3</v>
      </c>
      <c r="M9847" s="5">
        <v>95.248001000000002</v>
      </c>
      <c r="N9847" s="5">
        <v>50</v>
      </c>
      <c r="O9847" s="5" t="str">
        <f t="shared" si="153"/>
        <v>1</v>
      </c>
      <c r="P9847" s="5" t="s">
        <v>10562</v>
      </c>
      <c r="Q9847" s="5" t="s">
        <v>11697</v>
      </c>
    </row>
    <row r="9848" spans="1:17" x14ac:dyDescent="0.25">
      <c r="A9848">
        <v>65728</v>
      </c>
      <c r="B9848" t="s">
        <v>30</v>
      </c>
      <c r="C9848" s="7">
        <v>46211.796342592592</v>
      </c>
      <c r="D9848" s="4">
        <v>233300000</v>
      </c>
      <c r="E9848" t="s">
        <v>1021</v>
      </c>
      <c r="F9848" t="s">
        <v>9751</v>
      </c>
      <c r="G9848" s="4">
        <v>95248001</v>
      </c>
      <c r="H9848" t="s">
        <v>10358</v>
      </c>
      <c r="I9848" s="2">
        <v>46211.754710648151</v>
      </c>
      <c r="J9848" s="4">
        <v>50000000</v>
      </c>
      <c r="K9848" s="4">
        <v>1</v>
      </c>
      <c r="L9848" s="5">
        <v>233.3</v>
      </c>
      <c r="M9848" s="5">
        <v>95.248001000000002</v>
      </c>
      <c r="N9848" s="5">
        <v>50</v>
      </c>
      <c r="O9848" s="5" t="str">
        <f t="shared" si="153"/>
        <v>1</v>
      </c>
      <c r="P9848" s="5" t="s">
        <v>10562</v>
      </c>
      <c r="Q9848" s="5" t="s">
        <v>11697</v>
      </c>
    </row>
    <row r="9849" spans="1:17" x14ac:dyDescent="0.25">
      <c r="A9849">
        <v>65729</v>
      </c>
      <c r="B9849" t="s">
        <v>30</v>
      </c>
      <c r="C9849" s="7">
        <v>46211.796354166669</v>
      </c>
      <c r="D9849" s="4">
        <v>233300000</v>
      </c>
      <c r="E9849" t="s">
        <v>1021</v>
      </c>
      <c r="F9849" t="s">
        <v>9751</v>
      </c>
      <c r="G9849" s="4">
        <v>95248001</v>
      </c>
      <c r="H9849" t="s">
        <v>10359</v>
      </c>
      <c r="I9849" s="2">
        <v>46211.754710648151</v>
      </c>
      <c r="J9849" s="4">
        <v>50000000</v>
      </c>
      <c r="K9849" s="4">
        <v>1</v>
      </c>
      <c r="L9849" s="5">
        <v>233.3</v>
      </c>
      <c r="M9849" s="5">
        <v>95.248001000000002</v>
      </c>
      <c r="N9849" s="5">
        <v>50</v>
      </c>
      <c r="O9849" s="5" t="str">
        <f t="shared" si="153"/>
        <v>1</v>
      </c>
      <c r="P9849" s="5" t="s">
        <v>10562</v>
      </c>
      <c r="Q9849" s="5" t="s">
        <v>11697</v>
      </c>
    </row>
    <row r="9850" spans="1:17" x14ac:dyDescent="0.25">
      <c r="A9850">
        <v>65730</v>
      </c>
      <c r="B9850" t="s">
        <v>30</v>
      </c>
      <c r="C9850" s="7">
        <v>46211.796365740738</v>
      </c>
      <c r="D9850" s="4">
        <v>233300000</v>
      </c>
      <c r="E9850" t="s">
        <v>1021</v>
      </c>
      <c r="F9850" t="s">
        <v>9753</v>
      </c>
      <c r="G9850" s="4">
        <v>95248001</v>
      </c>
      <c r="H9850" t="s">
        <v>10360</v>
      </c>
      <c r="I9850" s="2">
        <v>46211.754710648151</v>
      </c>
      <c r="J9850" s="4">
        <v>50000000</v>
      </c>
      <c r="K9850" s="4">
        <v>1</v>
      </c>
      <c r="L9850" s="5">
        <v>233.3</v>
      </c>
      <c r="M9850" s="5">
        <v>95.248001000000002</v>
      </c>
      <c r="N9850" s="5">
        <v>50</v>
      </c>
      <c r="O9850" s="5" t="str">
        <f t="shared" si="153"/>
        <v>1</v>
      </c>
      <c r="P9850" s="5" t="s">
        <v>10562</v>
      </c>
      <c r="Q9850" s="5" t="s">
        <v>11698</v>
      </c>
    </row>
    <row r="9851" spans="1:17" x14ac:dyDescent="0.25">
      <c r="A9851">
        <v>65731</v>
      </c>
      <c r="B9851" t="s">
        <v>30</v>
      </c>
      <c r="C9851" s="7">
        <v>46211.796377314815</v>
      </c>
      <c r="D9851" s="4">
        <v>233300000</v>
      </c>
      <c r="E9851" t="s">
        <v>1021</v>
      </c>
      <c r="F9851" t="s">
        <v>9753</v>
      </c>
      <c r="G9851" s="4">
        <v>95248001</v>
      </c>
      <c r="H9851" t="s">
        <v>10361</v>
      </c>
      <c r="I9851" s="2">
        <v>46211.754710648151</v>
      </c>
      <c r="J9851" s="4">
        <v>50000000</v>
      </c>
      <c r="K9851" s="4">
        <v>1</v>
      </c>
      <c r="L9851" s="5">
        <v>233.3</v>
      </c>
      <c r="M9851" s="5">
        <v>95.248001000000002</v>
      </c>
      <c r="N9851" s="5">
        <v>50</v>
      </c>
      <c r="O9851" s="5" t="str">
        <f t="shared" si="153"/>
        <v>1</v>
      </c>
      <c r="P9851" s="5" t="s">
        <v>10562</v>
      </c>
      <c r="Q9851" s="5" t="s">
        <v>11698</v>
      </c>
    </row>
    <row r="9852" spans="1:17" x14ac:dyDescent="0.25">
      <c r="A9852">
        <v>65732</v>
      </c>
      <c r="B9852" t="s">
        <v>30</v>
      </c>
      <c r="C9852" s="7">
        <v>46211.796388888892</v>
      </c>
      <c r="D9852" s="4">
        <v>233300000</v>
      </c>
      <c r="E9852" t="s">
        <v>1021</v>
      </c>
      <c r="F9852" t="s">
        <v>9749</v>
      </c>
      <c r="G9852" s="4">
        <v>95248001</v>
      </c>
      <c r="H9852" t="s">
        <v>10362</v>
      </c>
      <c r="I9852" s="2">
        <v>46211.754826388889</v>
      </c>
      <c r="J9852" s="4">
        <v>50000000</v>
      </c>
      <c r="K9852" s="4">
        <v>1</v>
      </c>
      <c r="L9852" s="5">
        <v>233.3</v>
      </c>
      <c r="M9852" s="5">
        <v>95.248001000000002</v>
      </c>
      <c r="N9852" s="5">
        <v>50</v>
      </c>
      <c r="O9852" s="5" t="str">
        <f t="shared" si="153"/>
        <v>1</v>
      </c>
      <c r="P9852" s="5" t="s">
        <v>10562</v>
      </c>
      <c r="Q9852" s="5" t="s">
        <v>11696</v>
      </c>
    </row>
    <row r="9853" spans="1:17" x14ac:dyDescent="0.25">
      <c r="A9853">
        <v>65733</v>
      </c>
      <c r="B9853" t="s">
        <v>30</v>
      </c>
      <c r="C9853" s="7">
        <v>46211.796400462961</v>
      </c>
      <c r="D9853" s="4">
        <v>233300000</v>
      </c>
      <c r="E9853" t="s">
        <v>1021</v>
      </c>
      <c r="F9853" t="s">
        <v>9749</v>
      </c>
      <c r="G9853" s="4">
        <v>95248001</v>
      </c>
      <c r="H9853" t="s">
        <v>10363</v>
      </c>
      <c r="I9853" s="2">
        <v>46211.754826388889</v>
      </c>
      <c r="J9853" s="4">
        <v>50000000</v>
      </c>
      <c r="K9853" s="4">
        <v>1</v>
      </c>
      <c r="L9853" s="5">
        <v>233.3</v>
      </c>
      <c r="M9853" s="5">
        <v>95.248001000000002</v>
      </c>
      <c r="N9853" s="5">
        <v>50</v>
      </c>
      <c r="O9853" s="5" t="str">
        <f t="shared" si="153"/>
        <v>1</v>
      </c>
      <c r="P9853" s="5" t="s">
        <v>10562</v>
      </c>
      <c r="Q9853" s="5" t="s">
        <v>11696</v>
      </c>
    </row>
    <row r="9854" spans="1:17" x14ac:dyDescent="0.25">
      <c r="A9854">
        <v>65734</v>
      </c>
      <c r="B9854" t="s">
        <v>30</v>
      </c>
      <c r="C9854" s="7">
        <v>46211.796412037038</v>
      </c>
      <c r="D9854" s="4">
        <v>233300000</v>
      </c>
      <c r="E9854" t="s">
        <v>1021</v>
      </c>
      <c r="F9854" t="s">
        <v>9751</v>
      </c>
      <c r="G9854" s="4">
        <v>95249001</v>
      </c>
      <c r="H9854" t="s">
        <v>10364</v>
      </c>
      <c r="I9854" s="2">
        <v>46211.754826388889</v>
      </c>
      <c r="J9854" s="4">
        <v>50000000</v>
      </c>
      <c r="K9854" s="4">
        <v>1</v>
      </c>
      <c r="L9854" s="5">
        <v>233.3</v>
      </c>
      <c r="M9854" s="5">
        <v>95.249001000000007</v>
      </c>
      <c r="N9854" s="5">
        <v>50</v>
      </c>
      <c r="O9854" s="5" t="str">
        <f t="shared" si="153"/>
        <v>1</v>
      </c>
      <c r="P9854" s="5" t="s">
        <v>10562</v>
      </c>
      <c r="Q9854" s="5" t="s">
        <v>11697</v>
      </c>
    </row>
    <row r="9855" spans="1:17" x14ac:dyDescent="0.25">
      <c r="A9855">
        <v>65735</v>
      </c>
      <c r="B9855" t="s">
        <v>30</v>
      </c>
      <c r="C9855" s="7">
        <v>46211.796423611115</v>
      </c>
      <c r="D9855" s="4">
        <v>233400000</v>
      </c>
      <c r="E9855" t="s">
        <v>1023</v>
      </c>
      <c r="F9855" t="s">
        <v>9766</v>
      </c>
      <c r="G9855" s="4">
        <v>95249001</v>
      </c>
      <c r="H9855" t="s">
        <v>10365</v>
      </c>
      <c r="I9855" s="2">
        <v>46211.754826388889</v>
      </c>
      <c r="J9855" s="4">
        <v>50000000</v>
      </c>
      <c r="K9855" s="4">
        <v>1</v>
      </c>
      <c r="L9855" s="5">
        <v>233.4</v>
      </c>
      <c r="M9855" s="5">
        <v>95.249001000000007</v>
      </c>
      <c r="N9855" s="5">
        <v>50</v>
      </c>
      <c r="O9855" s="5" t="str">
        <f t="shared" si="153"/>
        <v>1</v>
      </c>
      <c r="P9855" s="5" t="s">
        <v>10784</v>
      </c>
      <c r="Q9855" s="5" t="s">
        <v>11700</v>
      </c>
    </row>
    <row r="9856" spans="1:17" x14ac:dyDescent="0.25">
      <c r="A9856">
        <v>65736</v>
      </c>
      <c r="B9856" t="s">
        <v>30</v>
      </c>
      <c r="C9856" s="7">
        <v>46211.796435185184</v>
      </c>
      <c r="D9856" s="4">
        <v>233400000</v>
      </c>
      <c r="E9856" t="s">
        <v>1021</v>
      </c>
      <c r="F9856" t="s">
        <v>9753</v>
      </c>
      <c r="G9856" s="4">
        <v>95249001</v>
      </c>
      <c r="H9856" t="s">
        <v>10366</v>
      </c>
      <c r="I9856" s="2">
        <v>46211.754826388889</v>
      </c>
      <c r="J9856" s="4">
        <v>50000000</v>
      </c>
      <c r="K9856" s="4">
        <v>1</v>
      </c>
      <c r="L9856" s="5">
        <v>233.4</v>
      </c>
      <c r="M9856" s="5">
        <v>95.249001000000007</v>
      </c>
      <c r="N9856" s="5">
        <v>50</v>
      </c>
      <c r="O9856" s="5" t="str">
        <f t="shared" si="153"/>
        <v>1</v>
      </c>
      <c r="P9856" s="5" t="s">
        <v>10562</v>
      </c>
      <c r="Q9856" s="5" t="s">
        <v>11698</v>
      </c>
    </row>
    <row r="9857" spans="1:17" x14ac:dyDescent="0.25">
      <c r="A9857">
        <v>65737</v>
      </c>
      <c r="B9857" t="s">
        <v>30</v>
      </c>
      <c r="C9857" s="7">
        <v>46211.796446759261</v>
      </c>
      <c r="D9857" s="4">
        <v>233400000</v>
      </c>
      <c r="E9857" t="s">
        <v>1021</v>
      </c>
      <c r="F9857" t="s">
        <v>9757</v>
      </c>
      <c r="G9857" s="4">
        <v>95249001</v>
      </c>
      <c r="H9857" t="s">
        <v>10367</v>
      </c>
      <c r="I9857" s="2">
        <v>46211.754826388889</v>
      </c>
      <c r="J9857" s="4">
        <v>50000000</v>
      </c>
      <c r="K9857" s="4">
        <v>1</v>
      </c>
      <c r="L9857" s="5">
        <v>233.4</v>
      </c>
      <c r="M9857" s="5">
        <v>95.249001000000007</v>
      </c>
      <c r="N9857" s="5">
        <v>50</v>
      </c>
      <c r="O9857" s="5" t="str">
        <f t="shared" si="153"/>
        <v>1</v>
      </c>
      <c r="P9857" s="5" t="s">
        <v>10562</v>
      </c>
      <c r="Q9857" s="5" t="s">
        <v>11699</v>
      </c>
    </row>
    <row r="9858" spans="1:17" x14ac:dyDescent="0.25">
      <c r="A9858">
        <v>65738</v>
      </c>
      <c r="B9858" t="s">
        <v>30</v>
      </c>
      <c r="C9858" s="7">
        <v>46211.796458333331</v>
      </c>
      <c r="D9858" s="4">
        <v>233400000</v>
      </c>
      <c r="E9858" t="s">
        <v>1021</v>
      </c>
      <c r="F9858" t="s">
        <v>9757</v>
      </c>
      <c r="G9858" s="4">
        <v>95249001</v>
      </c>
      <c r="H9858" t="s">
        <v>10368</v>
      </c>
      <c r="I9858" s="2">
        <v>46211.754826388889</v>
      </c>
      <c r="J9858" s="4">
        <v>50000000</v>
      </c>
      <c r="K9858" s="4">
        <v>1</v>
      </c>
      <c r="L9858" s="5">
        <v>233.4</v>
      </c>
      <c r="M9858" s="5">
        <v>95.249001000000007</v>
      </c>
      <c r="N9858" s="5">
        <v>50</v>
      </c>
      <c r="O9858" s="5" t="str">
        <f t="shared" si="153"/>
        <v>1</v>
      </c>
      <c r="P9858" s="5" t="s">
        <v>10562</v>
      </c>
      <c r="Q9858" s="5" t="s">
        <v>11699</v>
      </c>
    </row>
    <row r="9859" spans="1:17" x14ac:dyDescent="0.25">
      <c r="A9859">
        <v>65739</v>
      </c>
      <c r="B9859" t="s">
        <v>30</v>
      </c>
      <c r="C9859" s="7">
        <v>46211.796469907407</v>
      </c>
      <c r="D9859" s="4">
        <v>233300000</v>
      </c>
      <c r="E9859" t="s">
        <v>1021</v>
      </c>
      <c r="F9859" t="s">
        <v>9751</v>
      </c>
      <c r="G9859" s="4">
        <v>95249001</v>
      </c>
      <c r="H9859" t="s">
        <v>10369</v>
      </c>
      <c r="I9859" s="2">
        <v>46211.754826388889</v>
      </c>
      <c r="J9859" s="4">
        <v>50000000</v>
      </c>
      <c r="K9859" s="4">
        <v>1</v>
      </c>
      <c r="L9859" s="5">
        <v>233.3</v>
      </c>
      <c r="M9859" s="5">
        <v>95.249001000000007</v>
      </c>
      <c r="N9859" s="5">
        <v>50</v>
      </c>
      <c r="O9859" s="5" t="str">
        <f t="shared" ref="O9859:O9922" si="154">SUBSTITUTE(K9859,".",",")</f>
        <v>1</v>
      </c>
      <c r="P9859" s="5" t="s">
        <v>10562</v>
      </c>
      <c r="Q9859" s="5" t="s">
        <v>11697</v>
      </c>
    </row>
    <row r="9860" spans="1:17" x14ac:dyDescent="0.25">
      <c r="A9860">
        <v>65740</v>
      </c>
      <c r="B9860" t="s">
        <v>30</v>
      </c>
      <c r="C9860" s="7">
        <v>46211.796481481484</v>
      </c>
      <c r="D9860" s="4">
        <v>233200000</v>
      </c>
      <c r="E9860" t="s">
        <v>1021</v>
      </c>
      <c r="F9860" t="s">
        <v>9751</v>
      </c>
      <c r="G9860" s="4">
        <v>95249001</v>
      </c>
      <c r="H9860" t="s">
        <v>10370</v>
      </c>
      <c r="I9860" s="2">
        <v>46211.754826388889</v>
      </c>
      <c r="J9860" s="4">
        <v>50000000</v>
      </c>
      <c r="K9860" s="4">
        <v>1</v>
      </c>
      <c r="L9860" s="5">
        <v>233.2</v>
      </c>
      <c r="M9860" s="5">
        <v>95.249001000000007</v>
      </c>
      <c r="N9860" s="5">
        <v>50</v>
      </c>
      <c r="O9860" s="5" t="str">
        <f t="shared" si="154"/>
        <v>1</v>
      </c>
      <c r="P9860" s="5" t="s">
        <v>10562</v>
      </c>
      <c r="Q9860" s="5" t="s">
        <v>11697</v>
      </c>
    </row>
    <row r="9861" spans="1:17" x14ac:dyDescent="0.25">
      <c r="A9861">
        <v>65741</v>
      </c>
      <c r="B9861" t="s">
        <v>30</v>
      </c>
      <c r="C9861" s="7">
        <v>46211.796493055554</v>
      </c>
      <c r="D9861" s="4">
        <v>233000000</v>
      </c>
      <c r="E9861" t="s">
        <v>1021</v>
      </c>
      <c r="F9861" t="s">
        <v>9751</v>
      </c>
      <c r="G9861" s="4">
        <v>95249001</v>
      </c>
      <c r="H9861" t="s">
        <v>10371</v>
      </c>
      <c r="I9861" s="2">
        <v>46211.754826388889</v>
      </c>
      <c r="J9861" s="4">
        <v>50000000</v>
      </c>
      <c r="K9861" s="4">
        <v>1</v>
      </c>
      <c r="L9861" s="5">
        <v>233</v>
      </c>
      <c r="M9861" s="5">
        <v>95.249001000000007</v>
      </c>
      <c r="N9861" s="5">
        <v>50</v>
      </c>
      <c r="O9861" s="5" t="str">
        <f t="shared" si="154"/>
        <v>1</v>
      </c>
      <c r="P9861" s="5" t="s">
        <v>10562</v>
      </c>
      <c r="Q9861" s="5" t="s">
        <v>11697</v>
      </c>
    </row>
    <row r="9862" spans="1:17" x14ac:dyDescent="0.25">
      <c r="A9862">
        <v>65742</v>
      </c>
      <c r="B9862" t="s">
        <v>30</v>
      </c>
      <c r="C9862" s="7">
        <v>46211.79650462963</v>
      </c>
      <c r="D9862" s="4">
        <v>233000000</v>
      </c>
      <c r="E9862" t="s">
        <v>1021</v>
      </c>
      <c r="F9862" t="s">
        <v>9751</v>
      </c>
      <c r="G9862" s="4">
        <v>95249001</v>
      </c>
      <c r="H9862" t="s">
        <v>10372</v>
      </c>
      <c r="I9862" s="2">
        <v>46211.754942129628</v>
      </c>
      <c r="J9862" s="4">
        <v>50000000</v>
      </c>
      <c r="K9862" s="4">
        <v>1</v>
      </c>
      <c r="L9862" s="5">
        <v>233</v>
      </c>
      <c r="M9862" s="5">
        <v>95.249001000000007</v>
      </c>
      <c r="N9862" s="5">
        <v>50</v>
      </c>
      <c r="O9862" s="5" t="str">
        <f t="shared" si="154"/>
        <v>1</v>
      </c>
      <c r="P9862" s="5" t="s">
        <v>10562</v>
      </c>
      <c r="Q9862" s="5" t="s">
        <v>11697</v>
      </c>
    </row>
    <row r="9863" spans="1:17" x14ac:dyDescent="0.25">
      <c r="A9863">
        <v>65743</v>
      </c>
      <c r="B9863" t="s">
        <v>30</v>
      </c>
      <c r="C9863" s="7">
        <v>46211.796516203707</v>
      </c>
      <c r="D9863" s="4">
        <v>232900000</v>
      </c>
      <c r="E9863" t="s">
        <v>1021</v>
      </c>
      <c r="F9863" t="s">
        <v>9749</v>
      </c>
      <c r="G9863" s="4">
        <v>95249001</v>
      </c>
      <c r="H9863" t="s">
        <v>10373</v>
      </c>
      <c r="I9863" s="2">
        <v>46211.754942129628</v>
      </c>
      <c r="J9863" s="4">
        <v>50000000</v>
      </c>
      <c r="K9863" s="4">
        <v>1</v>
      </c>
      <c r="L9863" s="5">
        <v>232.9</v>
      </c>
      <c r="M9863" s="5">
        <v>95.249001000000007</v>
      </c>
      <c r="N9863" s="5">
        <v>50</v>
      </c>
      <c r="O9863" s="5" t="str">
        <f t="shared" si="154"/>
        <v>1</v>
      </c>
      <c r="P9863" s="5" t="s">
        <v>10562</v>
      </c>
      <c r="Q9863" s="5" t="s">
        <v>11696</v>
      </c>
    </row>
    <row r="9864" spans="1:17" x14ac:dyDescent="0.25">
      <c r="A9864">
        <v>65744</v>
      </c>
      <c r="B9864" t="s">
        <v>30</v>
      </c>
      <c r="C9864" s="7">
        <v>46211.796527777777</v>
      </c>
      <c r="D9864" s="4">
        <v>233000000</v>
      </c>
      <c r="E9864" t="s">
        <v>1021</v>
      </c>
      <c r="F9864" t="s">
        <v>9956</v>
      </c>
      <c r="G9864" s="4">
        <v>95249001</v>
      </c>
      <c r="H9864" t="s">
        <v>10374</v>
      </c>
      <c r="I9864" s="2">
        <v>46211.754942129628</v>
      </c>
      <c r="J9864" s="4">
        <v>50000000</v>
      </c>
      <c r="K9864" s="4">
        <v>1</v>
      </c>
      <c r="L9864" s="5">
        <v>233</v>
      </c>
      <c r="M9864" s="5">
        <v>95.249001000000007</v>
      </c>
      <c r="N9864" s="5">
        <v>50</v>
      </c>
      <c r="O9864" s="5" t="str">
        <f t="shared" si="154"/>
        <v>1</v>
      </c>
      <c r="P9864" s="5" t="s">
        <v>10562</v>
      </c>
      <c r="Q9864" s="5" t="s">
        <v>11702</v>
      </c>
    </row>
    <row r="9865" spans="1:17" x14ac:dyDescent="0.25">
      <c r="A9865">
        <v>65745</v>
      </c>
      <c r="B9865" t="s">
        <v>30</v>
      </c>
      <c r="C9865" s="7">
        <v>46211.796539351853</v>
      </c>
      <c r="D9865" s="4">
        <v>233100000</v>
      </c>
      <c r="E9865" t="s">
        <v>1021</v>
      </c>
      <c r="F9865" t="s">
        <v>9751</v>
      </c>
      <c r="G9865" s="4">
        <v>95249001</v>
      </c>
      <c r="H9865" t="s">
        <v>10375</v>
      </c>
      <c r="I9865" s="2">
        <v>46211.754942129628</v>
      </c>
      <c r="J9865" s="4">
        <v>50000000</v>
      </c>
      <c r="K9865" s="4">
        <v>1</v>
      </c>
      <c r="L9865" s="5">
        <v>233.1</v>
      </c>
      <c r="M9865" s="5">
        <v>95.249001000000007</v>
      </c>
      <c r="N9865" s="5">
        <v>50</v>
      </c>
      <c r="O9865" s="5" t="str">
        <f t="shared" si="154"/>
        <v>1</v>
      </c>
      <c r="P9865" s="5" t="s">
        <v>10562</v>
      </c>
      <c r="Q9865" s="5" t="s">
        <v>11697</v>
      </c>
    </row>
    <row r="9866" spans="1:17" x14ac:dyDescent="0.25">
      <c r="A9866">
        <v>65746</v>
      </c>
      <c r="B9866" t="s">
        <v>30</v>
      </c>
      <c r="C9866" s="7">
        <v>46211.796550925923</v>
      </c>
      <c r="D9866" s="4">
        <v>233100000</v>
      </c>
      <c r="E9866" t="s">
        <v>1021</v>
      </c>
      <c r="F9866" t="s">
        <v>9751</v>
      </c>
      <c r="G9866" s="4">
        <v>95249001</v>
      </c>
      <c r="H9866" t="s">
        <v>10376</v>
      </c>
      <c r="I9866" s="2">
        <v>46211.754942129628</v>
      </c>
      <c r="J9866" s="4">
        <v>50000000</v>
      </c>
      <c r="K9866" s="4">
        <v>1</v>
      </c>
      <c r="L9866" s="5">
        <v>233.1</v>
      </c>
      <c r="M9866" s="5">
        <v>95.249001000000007</v>
      </c>
      <c r="N9866" s="5">
        <v>50</v>
      </c>
      <c r="O9866" s="5" t="str">
        <f t="shared" si="154"/>
        <v>1</v>
      </c>
      <c r="P9866" s="5" t="s">
        <v>10562</v>
      </c>
      <c r="Q9866" s="5" t="s">
        <v>11697</v>
      </c>
    </row>
    <row r="9867" spans="1:17" x14ac:dyDescent="0.25">
      <c r="A9867">
        <v>65747</v>
      </c>
      <c r="B9867" t="s">
        <v>30</v>
      </c>
      <c r="C9867" s="7">
        <v>46211.7965625</v>
      </c>
      <c r="D9867" s="4">
        <v>233000000</v>
      </c>
      <c r="E9867" t="s">
        <v>1021</v>
      </c>
      <c r="F9867" t="s">
        <v>9751</v>
      </c>
      <c r="G9867" s="4">
        <v>95249001</v>
      </c>
      <c r="H9867" t="s">
        <v>10377</v>
      </c>
      <c r="I9867" s="2">
        <v>46211.754942129628</v>
      </c>
      <c r="J9867" s="4">
        <v>50000000</v>
      </c>
      <c r="K9867" s="4">
        <v>1</v>
      </c>
      <c r="L9867" s="5">
        <v>233</v>
      </c>
      <c r="M9867" s="5">
        <v>95.249001000000007</v>
      </c>
      <c r="N9867" s="5">
        <v>50</v>
      </c>
      <c r="O9867" s="5" t="str">
        <f t="shared" si="154"/>
        <v>1</v>
      </c>
      <c r="P9867" s="5" t="s">
        <v>10562</v>
      </c>
      <c r="Q9867" s="5" t="s">
        <v>11697</v>
      </c>
    </row>
    <row r="9868" spans="1:17" x14ac:dyDescent="0.25">
      <c r="A9868">
        <v>65748</v>
      </c>
      <c r="B9868" t="s">
        <v>30</v>
      </c>
      <c r="C9868" s="7">
        <v>46211.796574074076</v>
      </c>
      <c r="D9868" s="4">
        <v>233100000</v>
      </c>
      <c r="E9868" t="s">
        <v>1021</v>
      </c>
      <c r="F9868" t="s">
        <v>9751</v>
      </c>
      <c r="G9868" s="4">
        <v>95249001</v>
      </c>
      <c r="H9868" t="s">
        <v>10378</v>
      </c>
      <c r="I9868" s="2">
        <v>46211.754942129628</v>
      </c>
      <c r="J9868" s="4">
        <v>50000000</v>
      </c>
      <c r="K9868" s="4">
        <v>1</v>
      </c>
      <c r="L9868" s="5">
        <v>233.1</v>
      </c>
      <c r="M9868" s="5">
        <v>95.249001000000007</v>
      </c>
      <c r="N9868" s="5">
        <v>50</v>
      </c>
      <c r="O9868" s="5" t="str">
        <f t="shared" si="154"/>
        <v>1</v>
      </c>
      <c r="P9868" s="5" t="s">
        <v>10562</v>
      </c>
      <c r="Q9868" s="5" t="s">
        <v>11697</v>
      </c>
    </row>
    <row r="9869" spans="1:17" x14ac:dyDescent="0.25">
      <c r="A9869">
        <v>65749</v>
      </c>
      <c r="B9869" t="s">
        <v>30</v>
      </c>
      <c r="C9869" s="7">
        <v>46211.796585648146</v>
      </c>
      <c r="D9869" s="4">
        <v>233200000</v>
      </c>
      <c r="E9869" t="s">
        <v>1021</v>
      </c>
      <c r="F9869" t="s">
        <v>9751</v>
      </c>
      <c r="G9869" s="4">
        <v>95249001</v>
      </c>
      <c r="H9869" t="s">
        <v>10379</v>
      </c>
      <c r="I9869" s="2">
        <v>46211.754942129628</v>
      </c>
      <c r="J9869" s="4">
        <v>50000000</v>
      </c>
      <c r="K9869" s="4">
        <v>1</v>
      </c>
      <c r="L9869" s="5">
        <v>233.2</v>
      </c>
      <c r="M9869" s="5">
        <v>95.249001000000007</v>
      </c>
      <c r="N9869" s="5">
        <v>50</v>
      </c>
      <c r="O9869" s="5" t="str">
        <f t="shared" si="154"/>
        <v>1</v>
      </c>
      <c r="P9869" s="5" t="s">
        <v>10562</v>
      </c>
      <c r="Q9869" s="5" t="s">
        <v>11697</v>
      </c>
    </row>
    <row r="9870" spans="1:17" x14ac:dyDescent="0.25">
      <c r="A9870">
        <v>65750</v>
      </c>
      <c r="B9870" t="s">
        <v>30</v>
      </c>
      <c r="C9870" s="7">
        <v>46211.796597222223</v>
      </c>
      <c r="D9870" s="4">
        <v>233200000</v>
      </c>
      <c r="E9870" t="s">
        <v>1021</v>
      </c>
      <c r="F9870" t="s">
        <v>9751</v>
      </c>
      <c r="G9870" s="4">
        <v>95249001</v>
      </c>
      <c r="H9870" t="s">
        <v>10380</v>
      </c>
      <c r="I9870" s="2">
        <v>46211.754942129628</v>
      </c>
      <c r="J9870" s="4">
        <v>50000000</v>
      </c>
      <c r="K9870" s="4">
        <v>1</v>
      </c>
      <c r="L9870" s="5">
        <v>233.2</v>
      </c>
      <c r="M9870" s="5">
        <v>95.249001000000007</v>
      </c>
      <c r="N9870" s="5">
        <v>50</v>
      </c>
      <c r="O9870" s="5" t="str">
        <f t="shared" si="154"/>
        <v>1</v>
      </c>
      <c r="P9870" s="5" t="s">
        <v>10562</v>
      </c>
      <c r="Q9870" s="5" t="s">
        <v>11697</v>
      </c>
    </row>
    <row r="9871" spans="1:17" x14ac:dyDescent="0.25">
      <c r="A9871">
        <v>65751</v>
      </c>
      <c r="B9871" t="s">
        <v>30</v>
      </c>
      <c r="C9871" s="7">
        <v>46211.7966087963</v>
      </c>
      <c r="D9871" s="4">
        <v>233200000</v>
      </c>
      <c r="E9871" t="s">
        <v>1021</v>
      </c>
      <c r="F9871" t="s">
        <v>9751</v>
      </c>
      <c r="G9871" s="4">
        <v>95249001</v>
      </c>
      <c r="H9871" t="s">
        <v>10381</v>
      </c>
      <c r="I9871" s="2">
        <v>46211.754942129628</v>
      </c>
      <c r="J9871" s="4">
        <v>50000000</v>
      </c>
      <c r="K9871" s="4">
        <v>1</v>
      </c>
      <c r="L9871" s="5">
        <v>233.2</v>
      </c>
      <c r="M9871" s="5">
        <v>95.249001000000007</v>
      </c>
      <c r="N9871" s="5">
        <v>50</v>
      </c>
      <c r="O9871" s="5" t="str">
        <f t="shared" si="154"/>
        <v>1</v>
      </c>
      <c r="P9871" s="5" t="s">
        <v>10562</v>
      </c>
      <c r="Q9871" s="5" t="s">
        <v>11697</v>
      </c>
    </row>
    <row r="9872" spans="1:17" x14ac:dyDescent="0.25">
      <c r="A9872">
        <v>65752</v>
      </c>
      <c r="B9872" t="s">
        <v>30</v>
      </c>
      <c r="C9872" s="7">
        <v>46211.796620370369</v>
      </c>
      <c r="D9872" s="4">
        <v>233300000</v>
      </c>
      <c r="E9872" t="s">
        <v>1021</v>
      </c>
      <c r="F9872" t="s">
        <v>9751</v>
      </c>
      <c r="G9872" s="4">
        <v>95249001</v>
      </c>
      <c r="H9872" t="s">
        <v>10382</v>
      </c>
      <c r="I9872" s="2">
        <v>46211.755057870374</v>
      </c>
      <c r="J9872" s="4">
        <v>50000000</v>
      </c>
      <c r="K9872" s="4">
        <v>1</v>
      </c>
      <c r="L9872" s="5">
        <v>233.3</v>
      </c>
      <c r="M9872" s="5">
        <v>95.249001000000007</v>
      </c>
      <c r="N9872" s="5">
        <v>50</v>
      </c>
      <c r="O9872" s="5" t="str">
        <f t="shared" si="154"/>
        <v>1</v>
      </c>
      <c r="P9872" s="5" t="s">
        <v>10562</v>
      </c>
      <c r="Q9872" s="5" t="s">
        <v>11697</v>
      </c>
    </row>
    <row r="9873" spans="1:17" x14ac:dyDescent="0.25">
      <c r="A9873">
        <v>65753</v>
      </c>
      <c r="B9873" t="s">
        <v>30</v>
      </c>
      <c r="C9873" s="7">
        <v>46211.796631944446</v>
      </c>
      <c r="D9873" s="4">
        <v>233300000</v>
      </c>
      <c r="E9873" t="s">
        <v>1023</v>
      </c>
      <c r="F9873" t="s">
        <v>9757</v>
      </c>
      <c r="G9873" s="4">
        <v>95249001</v>
      </c>
      <c r="H9873" t="s">
        <v>10383</v>
      </c>
      <c r="I9873" s="2">
        <v>46211.755057870374</v>
      </c>
      <c r="J9873" s="4">
        <v>50000000</v>
      </c>
      <c r="K9873" s="4">
        <v>1</v>
      </c>
      <c r="L9873" s="5">
        <v>233.3</v>
      </c>
      <c r="M9873" s="5">
        <v>95.249001000000007</v>
      </c>
      <c r="N9873" s="5">
        <v>50</v>
      </c>
      <c r="O9873" s="5" t="str">
        <f t="shared" si="154"/>
        <v>1</v>
      </c>
      <c r="P9873" s="5" t="s">
        <v>10784</v>
      </c>
      <c r="Q9873" s="5" t="s">
        <v>11699</v>
      </c>
    </row>
    <row r="9874" spans="1:17" x14ac:dyDescent="0.25">
      <c r="A9874">
        <v>65754</v>
      </c>
      <c r="B9874" t="s">
        <v>30</v>
      </c>
      <c r="C9874" s="7">
        <v>46211.796643518515</v>
      </c>
      <c r="D9874" s="4">
        <v>233400000</v>
      </c>
      <c r="E9874" t="s">
        <v>1023</v>
      </c>
      <c r="F9874" t="s">
        <v>9757</v>
      </c>
      <c r="G9874" s="4">
        <v>95249001</v>
      </c>
      <c r="H9874" t="s">
        <v>10384</v>
      </c>
      <c r="I9874" s="2">
        <v>46211.755057870374</v>
      </c>
      <c r="J9874" s="4">
        <v>50000000</v>
      </c>
      <c r="K9874" s="4">
        <v>1</v>
      </c>
      <c r="L9874" s="5">
        <v>233.4</v>
      </c>
      <c r="M9874" s="5">
        <v>95.249001000000007</v>
      </c>
      <c r="N9874" s="5">
        <v>50</v>
      </c>
      <c r="O9874" s="5" t="str">
        <f t="shared" si="154"/>
        <v>1</v>
      </c>
      <c r="P9874" s="5" t="s">
        <v>10784</v>
      </c>
      <c r="Q9874" s="5" t="s">
        <v>11699</v>
      </c>
    </row>
    <row r="9875" spans="1:17" x14ac:dyDescent="0.25">
      <c r="A9875">
        <v>65755</v>
      </c>
      <c r="B9875" t="s">
        <v>30</v>
      </c>
      <c r="C9875" s="7">
        <v>46211.796655092592</v>
      </c>
      <c r="D9875" s="4">
        <v>233400000</v>
      </c>
      <c r="E9875" t="s">
        <v>1023</v>
      </c>
      <c r="F9875" t="s">
        <v>9757</v>
      </c>
      <c r="G9875" s="4">
        <v>95249001</v>
      </c>
      <c r="H9875" t="s">
        <v>10385</v>
      </c>
      <c r="I9875" s="2">
        <v>46211.755057870374</v>
      </c>
      <c r="J9875" s="4">
        <v>50000000</v>
      </c>
      <c r="K9875" s="4">
        <v>1</v>
      </c>
      <c r="L9875" s="5">
        <v>233.4</v>
      </c>
      <c r="M9875" s="5">
        <v>95.249001000000007</v>
      </c>
      <c r="N9875" s="5">
        <v>50</v>
      </c>
      <c r="O9875" s="5" t="str">
        <f t="shared" si="154"/>
        <v>1</v>
      </c>
      <c r="P9875" s="5" t="s">
        <v>10784</v>
      </c>
      <c r="Q9875" s="5" t="s">
        <v>11699</v>
      </c>
    </row>
    <row r="9876" spans="1:17" x14ac:dyDescent="0.25">
      <c r="A9876">
        <v>65756</v>
      </c>
      <c r="B9876" t="s">
        <v>30</v>
      </c>
      <c r="C9876" s="7">
        <v>46211.796666666669</v>
      </c>
      <c r="D9876" s="4">
        <v>233400000</v>
      </c>
      <c r="E9876" t="s">
        <v>1021</v>
      </c>
      <c r="F9876" t="s">
        <v>9753</v>
      </c>
      <c r="G9876" s="4">
        <v>95249001</v>
      </c>
      <c r="H9876" t="s">
        <v>10386</v>
      </c>
      <c r="I9876" s="2">
        <v>46211.755057870374</v>
      </c>
      <c r="J9876" s="4">
        <v>50000000</v>
      </c>
      <c r="K9876" s="4">
        <v>1</v>
      </c>
      <c r="L9876" s="5">
        <v>233.4</v>
      </c>
      <c r="M9876" s="5">
        <v>95.249001000000007</v>
      </c>
      <c r="N9876" s="5">
        <v>50</v>
      </c>
      <c r="O9876" s="5" t="str">
        <f t="shared" si="154"/>
        <v>1</v>
      </c>
      <c r="P9876" s="5" t="s">
        <v>10562</v>
      </c>
      <c r="Q9876" s="5" t="s">
        <v>11698</v>
      </c>
    </row>
    <row r="9877" spans="1:17" x14ac:dyDescent="0.25">
      <c r="A9877">
        <v>65757</v>
      </c>
      <c r="B9877" t="s">
        <v>30</v>
      </c>
      <c r="C9877" s="7">
        <v>46211.796678240738</v>
      </c>
      <c r="D9877" s="4">
        <v>233400000</v>
      </c>
      <c r="E9877" t="s">
        <v>1023</v>
      </c>
      <c r="F9877" t="s">
        <v>9757</v>
      </c>
      <c r="G9877" s="4">
        <v>95249001</v>
      </c>
      <c r="H9877" t="s">
        <v>10387</v>
      </c>
      <c r="I9877" s="2">
        <v>46211.755057870374</v>
      </c>
      <c r="J9877" s="4">
        <v>50000000</v>
      </c>
      <c r="K9877" s="4">
        <v>1</v>
      </c>
      <c r="L9877" s="5">
        <v>233.4</v>
      </c>
      <c r="M9877" s="5">
        <v>95.249001000000007</v>
      </c>
      <c r="N9877" s="5">
        <v>50</v>
      </c>
      <c r="O9877" s="5" t="str">
        <f t="shared" si="154"/>
        <v>1</v>
      </c>
      <c r="P9877" s="5" t="s">
        <v>10784</v>
      </c>
      <c r="Q9877" s="5" t="s">
        <v>11699</v>
      </c>
    </row>
    <row r="9878" spans="1:17" x14ac:dyDescent="0.25">
      <c r="A9878">
        <v>65758</v>
      </c>
      <c r="B9878" t="s">
        <v>30</v>
      </c>
      <c r="C9878" s="7">
        <v>46211.796689814815</v>
      </c>
      <c r="D9878" s="4">
        <v>233500000</v>
      </c>
      <c r="E9878" t="s">
        <v>1021</v>
      </c>
      <c r="F9878" t="s">
        <v>9753</v>
      </c>
      <c r="G9878" s="4">
        <v>95249001</v>
      </c>
      <c r="H9878" t="s">
        <v>10388</v>
      </c>
      <c r="I9878" s="2">
        <v>46211.755057870374</v>
      </c>
      <c r="J9878" s="4">
        <v>50000000</v>
      </c>
      <c r="K9878" s="4">
        <v>1</v>
      </c>
      <c r="L9878" s="5">
        <v>233.5</v>
      </c>
      <c r="M9878" s="5">
        <v>95.249001000000007</v>
      </c>
      <c r="N9878" s="5">
        <v>50</v>
      </c>
      <c r="O9878" s="5" t="str">
        <f t="shared" si="154"/>
        <v>1</v>
      </c>
      <c r="P9878" s="5" t="s">
        <v>10562</v>
      </c>
      <c r="Q9878" s="5" t="s">
        <v>11698</v>
      </c>
    </row>
    <row r="9879" spans="1:17" x14ac:dyDescent="0.25">
      <c r="A9879">
        <v>65759</v>
      </c>
      <c r="B9879" t="s">
        <v>30</v>
      </c>
      <c r="C9879" s="7">
        <v>46211.796701388892</v>
      </c>
      <c r="D9879" s="4">
        <v>233500000</v>
      </c>
      <c r="E9879" t="s">
        <v>1021</v>
      </c>
      <c r="F9879" t="s">
        <v>9753</v>
      </c>
      <c r="G9879" s="4">
        <v>95249001</v>
      </c>
      <c r="H9879" t="s">
        <v>10389</v>
      </c>
      <c r="I9879" s="2">
        <v>46211.755057870374</v>
      </c>
      <c r="J9879" s="4">
        <v>50000000</v>
      </c>
      <c r="K9879" s="4">
        <v>1</v>
      </c>
      <c r="L9879" s="5">
        <v>233.5</v>
      </c>
      <c r="M9879" s="5">
        <v>95.249001000000007</v>
      </c>
      <c r="N9879" s="5">
        <v>50</v>
      </c>
      <c r="O9879" s="5" t="str">
        <f t="shared" si="154"/>
        <v>1</v>
      </c>
      <c r="P9879" s="5" t="s">
        <v>10562</v>
      </c>
      <c r="Q9879" s="5" t="s">
        <v>11698</v>
      </c>
    </row>
    <row r="9880" spans="1:17" x14ac:dyDescent="0.25">
      <c r="A9880">
        <v>65760</v>
      </c>
      <c r="B9880" t="s">
        <v>30</v>
      </c>
      <c r="C9880" s="7">
        <v>46211.796712962961</v>
      </c>
      <c r="D9880" s="4">
        <v>233600000</v>
      </c>
      <c r="E9880" t="s">
        <v>1023</v>
      </c>
      <c r="F9880" t="s">
        <v>9934</v>
      </c>
      <c r="G9880" s="4">
        <v>95249001</v>
      </c>
      <c r="H9880" t="s">
        <v>10390</v>
      </c>
      <c r="I9880" s="2">
        <v>46211.755057870374</v>
      </c>
      <c r="J9880" s="4">
        <v>50000000</v>
      </c>
      <c r="K9880" s="4">
        <v>1</v>
      </c>
      <c r="L9880" s="5">
        <v>233.6</v>
      </c>
      <c r="M9880" s="5">
        <v>95.249001000000007</v>
      </c>
      <c r="N9880" s="5">
        <v>50</v>
      </c>
      <c r="O9880" s="5" t="str">
        <f t="shared" si="154"/>
        <v>1</v>
      </c>
      <c r="P9880" s="5" t="s">
        <v>10784</v>
      </c>
      <c r="Q9880" s="5" t="s">
        <v>11701</v>
      </c>
    </row>
    <row r="9881" spans="1:17" x14ac:dyDescent="0.25">
      <c r="A9881">
        <v>65761</v>
      </c>
      <c r="B9881" t="s">
        <v>30</v>
      </c>
      <c r="C9881" s="7">
        <v>46211.796724537038</v>
      </c>
      <c r="D9881" s="4">
        <v>233600000</v>
      </c>
      <c r="E9881" t="s">
        <v>1023</v>
      </c>
      <c r="F9881" t="s">
        <v>9934</v>
      </c>
      <c r="G9881" s="4">
        <v>95249001</v>
      </c>
      <c r="H9881" t="s">
        <v>10391</v>
      </c>
      <c r="I9881" s="2">
        <v>46211.755057870374</v>
      </c>
      <c r="J9881" s="4">
        <v>50000000</v>
      </c>
      <c r="K9881" s="4">
        <v>1</v>
      </c>
      <c r="L9881" s="5">
        <v>233.6</v>
      </c>
      <c r="M9881" s="5">
        <v>95.249001000000007</v>
      </c>
      <c r="N9881" s="5">
        <v>50</v>
      </c>
      <c r="O9881" s="5" t="str">
        <f t="shared" si="154"/>
        <v>1</v>
      </c>
      <c r="P9881" s="5" t="s">
        <v>10784</v>
      </c>
      <c r="Q9881" s="5" t="s">
        <v>11701</v>
      </c>
    </row>
    <row r="9882" spans="1:17" x14ac:dyDescent="0.25">
      <c r="A9882">
        <v>65762</v>
      </c>
      <c r="B9882" t="s">
        <v>30</v>
      </c>
      <c r="C9882" s="7">
        <v>46211.796736111108</v>
      </c>
      <c r="D9882" s="4">
        <v>233500000</v>
      </c>
      <c r="E9882" t="s">
        <v>1023</v>
      </c>
      <c r="F9882" t="s">
        <v>9766</v>
      </c>
      <c r="G9882" s="4">
        <v>95249001</v>
      </c>
      <c r="H9882" t="s">
        <v>10392</v>
      </c>
      <c r="I9882" s="2">
        <v>46211.755173611113</v>
      </c>
      <c r="J9882" s="4">
        <v>50000000</v>
      </c>
      <c r="K9882" s="4">
        <v>1</v>
      </c>
      <c r="L9882" s="5">
        <v>233.5</v>
      </c>
      <c r="M9882" s="5">
        <v>95.249001000000007</v>
      </c>
      <c r="N9882" s="5">
        <v>50</v>
      </c>
      <c r="O9882" s="5" t="str">
        <f t="shared" si="154"/>
        <v>1</v>
      </c>
      <c r="P9882" s="5" t="s">
        <v>10784</v>
      </c>
      <c r="Q9882" s="5" t="s">
        <v>11700</v>
      </c>
    </row>
    <row r="9883" spans="1:17" x14ac:dyDescent="0.25">
      <c r="A9883">
        <v>65763</v>
      </c>
      <c r="B9883" t="s">
        <v>30</v>
      </c>
      <c r="C9883" s="7">
        <v>46211.796747685185</v>
      </c>
      <c r="D9883" s="4">
        <v>233500000</v>
      </c>
      <c r="E9883" t="s">
        <v>1023</v>
      </c>
      <c r="F9883" t="s">
        <v>9757</v>
      </c>
      <c r="G9883" s="4">
        <v>95249001</v>
      </c>
      <c r="H9883" t="s">
        <v>10393</v>
      </c>
      <c r="I9883" s="2">
        <v>46211.755173611113</v>
      </c>
      <c r="J9883" s="4">
        <v>50000000</v>
      </c>
      <c r="K9883" s="4">
        <v>1</v>
      </c>
      <c r="L9883" s="5">
        <v>233.5</v>
      </c>
      <c r="M9883" s="5">
        <v>95.249001000000007</v>
      </c>
      <c r="N9883" s="5">
        <v>50</v>
      </c>
      <c r="O9883" s="5" t="str">
        <f t="shared" si="154"/>
        <v>1</v>
      </c>
      <c r="P9883" s="5" t="s">
        <v>10784</v>
      </c>
      <c r="Q9883" s="5" t="s">
        <v>11699</v>
      </c>
    </row>
    <row r="9884" spans="1:17" x14ac:dyDescent="0.25">
      <c r="A9884">
        <v>65764</v>
      </c>
      <c r="B9884" t="s">
        <v>30</v>
      </c>
      <c r="C9884" s="7">
        <v>46211.796759259261</v>
      </c>
      <c r="D9884" s="4">
        <v>233500000</v>
      </c>
      <c r="E9884" t="s">
        <v>1021</v>
      </c>
      <c r="F9884" t="s">
        <v>9753</v>
      </c>
      <c r="G9884" s="4">
        <v>95249001</v>
      </c>
      <c r="H9884" t="s">
        <v>10394</v>
      </c>
      <c r="I9884" s="2">
        <v>46211.755173611113</v>
      </c>
      <c r="J9884" s="4">
        <v>50000000</v>
      </c>
      <c r="K9884" s="4">
        <v>1</v>
      </c>
      <c r="L9884" s="5">
        <v>233.5</v>
      </c>
      <c r="M9884" s="5">
        <v>95.249001000000007</v>
      </c>
      <c r="N9884" s="5">
        <v>50</v>
      </c>
      <c r="O9884" s="5" t="str">
        <f t="shared" si="154"/>
        <v>1</v>
      </c>
      <c r="P9884" s="5" t="s">
        <v>10562</v>
      </c>
      <c r="Q9884" s="5" t="s">
        <v>11698</v>
      </c>
    </row>
    <row r="9885" spans="1:17" x14ac:dyDescent="0.25">
      <c r="A9885">
        <v>65765</v>
      </c>
      <c r="B9885" t="s">
        <v>30</v>
      </c>
      <c r="C9885" s="7">
        <v>46211.796770833331</v>
      </c>
      <c r="D9885" s="4">
        <v>233500000</v>
      </c>
      <c r="E9885" t="s">
        <v>1021</v>
      </c>
      <c r="F9885" t="s">
        <v>9753</v>
      </c>
      <c r="G9885" s="4">
        <v>95249001</v>
      </c>
      <c r="H9885" t="s">
        <v>10395</v>
      </c>
      <c r="I9885" s="2">
        <v>46211.755173611113</v>
      </c>
      <c r="J9885" s="4">
        <v>50000000</v>
      </c>
      <c r="K9885" s="4">
        <v>1</v>
      </c>
      <c r="L9885" s="5">
        <v>233.5</v>
      </c>
      <c r="M9885" s="5">
        <v>95.249001000000007</v>
      </c>
      <c r="N9885" s="5">
        <v>50</v>
      </c>
      <c r="O9885" s="5" t="str">
        <f t="shared" si="154"/>
        <v>1</v>
      </c>
      <c r="P9885" s="5" t="s">
        <v>10562</v>
      </c>
      <c r="Q9885" s="5" t="s">
        <v>11698</v>
      </c>
    </row>
    <row r="9886" spans="1:17" x14ac:dyDescent="0.25">
      <c r="A9886">
        <v>65766</v>
      </c>
      <c r="B9886" t="s">
        <v>30</v>
      </c>
      <c r="C9886" s="7">
        <v>46211.796782407408</v>
      </c>
      <c r="D9886" s="4">
        <v>233400000</v>
      </c>
      <c r="E9886" t="s">
        <v>1023</v>
      </c>
      <c r="F9886" t="s">
        <v>9757</v>
      </c>
      <c r="G9886" s="4">
        <v>95249001</v>
      </c>
      <c r="H9886" t="s">
        <v>10396</v>
      </c>
      <c r="I9886" s="2">
        <v>46211.755173611113</v>
      </c>
      <c r="J9886" s="4">
        <v>50000000</v>
      </c>
      <c r="K9886" s="4">
        <v>1</v>
      </c>
      <c r="L9886" s="5">
        <v>233.4</v>
      </c>
      <c r="M9886" s="5">
        <v>95.249001000000007</v>
      </c>
      <c r="N9886" s="5">
        <v>50</v>
      </c>
      <c r="O9886" s="5" t="str">
        <f t="shared" si="154"/>
        <v>1</v>
      </c>
      <c r="P9886" s="5" t="s">
        <v>10784</v>
      </c>
      <c r="Q9886" s="5" t="s">
        <v>11699</v>
      </c>
    </row>
    <row r="9887" spans="1:17" x14ac:dyDescent="0.25">
      <c r="A9887">
        <v>65767</v>
      </c>
      <c r="B9887" t="s">
        <v>30</v>
      </c>
      <c r="C9887" s="7">
        <v>46211.796793981484</v>
      </c>
      <c r="D9887" s="4">
        <v>233300000</v>
      </c>
      <c r="E9887" t="s">
        <v>1021</v>
      </c>
      <c r="F9887" t="s">
        <v>9753</v>
      </c>
      <c r="G9887" s="4">
        <v>95249001</v>
      </c>
      <c r="H9887" t="s">
        <v>10397</v>
      </c>
      <c r="I9887" s="2">
        <v>46211.755173611113</v>
      </c>
      <c r="J9887" s="4">
        <v>50000000</v>
      </c>
      <c r="K9887" s="4">
        <v>1</v>
      </c>
      <c r="L9887" s="5">
        <v>233.3</v>
      </c>
      <c r="M9887" s="5">
        <v>95.249001000000007</v>
      </c>
      <c r="N9887" s="5">
        <v>50</v>
      </c>
      <c r="O9887" s="5" t="str">
        <f t="shared" si="154"/>
        <v>1</v>
      </c>
      <c r="P9887" s="5" t="s">
        <v>10562</v>
      </c>
      <c r="Q9887" s="5" t="s">
        <v>11698</v>
      </c>
    </row>
    <row r="9888" spans="1:17" x14ac:dyDescent="0.25">
      <c r="A9888">
        <v>65768</v>
      </c>
      <c r="B9888" t="s">
        <v>30</v>
      </c>
      <c r="C9888" s="7">
        <v>46211.796805555554</v>
      </c>
      <c r="D9888" s="4">
        <v>233400000</v>
      </c>
      <c r="E9888" t="s">
        <v>1023</v>
      </c>
      <c r="F9888" t="s">
        <v>9757</v>
      </c>
      <c r="G9888" s="4">
        <v>95249001</v>
      </c>
      <c r="H9888" t="s">
        <v>10398</v>
      </c>
      <c r="I9888" s="2">
        <v>46211.755173611113</v>
      </c>
      <c r="J9888" s="4">
        <v>50000000</v>
      </c>
      <c r="K9888" s="4">
        <v>1</v>
      </c>
      <c r="L9888" s="5">
        <v>233.4</v>
      </c>
      <c r="M9888" s="5">
        <v>95.249001000000007</v>
      </c>
      <c r="N9888" s="5">
        <v>50</v>
      </c>
      <c r="O9888" s="5" t="str">
        <f t="shared" si="154"/>
        <v>1</v>
      </c>
      <c r="P9888" s="5" t="s">
        <v>10784</v>
      </c>
      <c r="Q9888" s="5" t="s">
        <v>11699</v>
      </c>
    </row>
    <row r="9889" spans="1:17" x14ac:dyDescent="0.25">
      <c r="A9889">
        <v>65769</v>
      </c>
      <c r="B9889" t="s">
        <v>30</v>
      </c>
      <c r="C9889" s="7">
        <v>46211.796817129631</v>
      </c>
      <c r="D9889" s="4">
        <v>233400000</v>
      </c>
      <c r="E9889" t="s">
        <v>1023</v>
      </c>
      <c r="F9889" t="s">
        <v>9757</v>
      </c>
      <c r="G9889" s="4">
        <v>95249001</v>
      </c>
      <c r="H9889" t="s">
        <v>10399</v>
      </c>
      <c r="I9889" s="2">
        <v>46211.755173611113</v>
      </c>
      <c r="J9889" s="4">
        <v>50000000</v>
      </c>
      <c r="K9889" s="4">
        <v>1</v>
      </c>
      <c r="L9889" s="5">
        <v>233.4</v>
      </c>
      <c r="M9889" s="5">
        <v>95.249001000000007</v>
      </c>
      <c r="N9889" s="5">
        <v>50</v>
      </c>
      <c r="O9889" s="5" t="str">
        <f t="shared" si="154"/>
        <v>1</v>
      </c>
      <c r="P9889" s="5" t="s">
        <v>10784</v>
      </c>
      <c r="Q9889" s="5" t="s">
        <v>11699</v>
      </c>
    </row>
    <row r="9890" spans="1:17" x14ac:dyDescent="0.25">
      <c r="A9890">
        <v>65770</v>
      </c>
      <c r="B9890" t="s">
        <v>30</v>
      </c>
      <c r="C9890" s="7">
        <v>46211.7968287037</v>
      </c>
      <c r="D9890" s="4">
        <v>233400000</v>
      </c>
      <c r="E9890" t="s">
        <v>1023</v>
      </c>
      <c r="F9890" t="s">
        <v>9934</v>
      </c>
      <c r="G9890" s="4">
        <v>95249001</v>
      </c>
      <c r="H9890" t="s">
        <v>10400</v>
      </c>
      <c r="I9890" s="2">
        <v>46211.755173611113</v>
      </c>
      <c r="J9890" s="4">
        <v>50000000</v>
      </c>
      <c r="K9890" s="4">
        <v>1</v>
      </c>
      <c r="L9890" s="5">
        <v>233.4</v>
      </c>
      <c r="M9890" s="5">
        <v>95.249001000000007</v>
      </c>
      <c r="N9890" s="5">
        <v>50</v>
      </c>
      <c r="O9890" s="5" t="str">
        <f t="shared" si="154"/>
        <v>1</v>
      </c>
      <c r="P9890" s="5" t="s">
        <v>10784</v>
      </c>
      <c r="Q9890" s="5" t="s">
        <v>11701</v>
      </c>
    </row>
    <row r="9891" spans="1:17" x14ac:dyDescent="0.25">
      <c r="A9891">
        <v>65771</v>
      </c>
      <c r="B9891" t="s">
        <v>30</v>
      </c>
      <c r="C9891" s="7">
        <v>46211.796840277777</v>
      </c>
      <c r="D9891" s="4">
        <v>233500000</v>
      </c>
      <c r="E9891" t="s">
        <v>1023</v>
      </c>
      <c r="F9891" t="s">
        <v>9757</v>
      </c>
      <c r="G9891" s="4">
        <v>95249001</v>
      </c>
      <c r="H9891" t="s">
        <v>10401</v>
      </c>
      <c r="I9891" s="2">
        <v>46211.755173611113</v>
      </c>
      <c r="J9891" s="4">
        <v>50000000</v>
      </c>
      <c r="K9891" s="4">
        <v>1</v>
      </c>
      <c r="L9891" s="5">
        <v>233.5</v>
      </c>
      <c r="M9891" s="5">
        <v>95.249001000000007</v>
      </c>
      <c r="N9891" s="5">
        <v>50</v>
      </c>
      <c r="O9891" s="5" t="str">
        <f t="shared" si="154"/>
        <v>1</v>
      </c>
      <c r="P9891" s="5" t="s">
        <v>10784</v>
      </c>
      <c r="Q9891" s="5" t="s">
        <v>11699</v>
      </c>
    </row>
    <row r="9892" spans="1:17" x14ac:dyDescent="0.25">
      <c r="A9892">
        <v>65772</v>
      </c>
      <c r="B9892" t="s">
        <v>30</v>
      </c>
      <c r="C9892" s="7">
        <v>46211.796851851854</v>
      </c>
      <c r="D9892" s="4">
        <v>233500000</v>
      </c>
      <c r="E9892" t="s">
        <v>1023</v>
      </c>
      <c r="F9892" t="s">
        <v>9757</v>
      </c>
      <c r="G9892" s="4">
        <v>95249001</v>
      </c>
      <c r="H9892" t="s">
        <v>10402</v>
      </c>
      <c r="I9892" s="2">
        <v>46211.755289351851</v>
      </c>
      <c r="J9892" s="4">
        <v>50000000</v>
      </c>
      <c r="K9892" s="4">
        <v>1</v>
      </c>
      <c r="L9892" s="5">
        <v>233.5</v>
      </c>
      <c r="M9892" s="5">
        <v>95.249001000000007</v>
      </c>
      <c r="N9892" s="5">
        <v>50</v>
      </c>
      <c r="O9892" s="5" t="str">
        <f t="shared" si="154"/>
        <v>1</v>
      </c>
      <c r="P9892" s="5" t="s">
        <v>10784</v>
      </c>
      <c r="Q9892" s="5" t="s">
        <v>11699</v>
      </c>
    </row>
    <row r="9893" spans="1:17" x14ac:dyDescent="0.25">
      <c r="A9893">
        <v>65773</v>
      </c>
      <c r="B9893" t="s">
        <v>30</v>
      </c>
      <c r="C9893" s="7">
        <v>46211.796863425923</v>
      </c>
      <c r="D9893" s="4">
        <v>233400000</v>
      </c>
      <c r="E9893" t="s">
        <v>1021</v>
      </c>
      <c r="F9893" t="s">
        <v>9753</v>
      </c>
      <c r="G9893" s="4">
        <v>95249001</v>
      </c>
      <c r="H9893" t="s">
        <v>10403</v>
      </c>
      <c r="I9893" s="2">
        <v>46211.755289351851</v>
      </c>
      <c r="J9893" s="4">
        <v>50000000</v>
      </c>
      <c r="K9893" s="4">
        <v>1</v>
      </c>
      <c r="L9893" s="5">
        <v>233.4</v>
      </c>
      <c r="M9893" s="5">
        <v>95.249001000000007</v>
      </c>
      <c r="N9893" s="5">
        <v>50</v>
      </c>
      <c r="O9893" s="5" t="str">
        <f t="shared" si="154"/>
        <v>1</v>
      </c>
      <c r="P9893" s="5" t="s">
        <v>10562</v>
      </c>
      <c r="Q9893" s="5" t="s">
        <v>11698</v>
      </c>
    </row>
    <row r="9894" spans="1:17" x14ac:dyDescent="0.25">
      <c r="A9894">
        <v>65774</v>
      </c>
      <c r="B9894" t="s">
        <v>30</v>
      </c>
      <c r="C9894" s="7">
        <v>46211.796875</v>
      </c>
      <c r="D9894" s="4">
        <v>233400000</v>
      </c>
      <c r="E9894" t="s">
        <v>1021</v>
      </c>
      <c r="F9894" t="s">
        <v>9753</v>
      </c>
      <c r="G9894" s="4">
        <v>95249001</v>
      </c>
      <c r="H9894" t="s">
        <v>10404</v>
      </c>
      <c r="I9894" s="2">
        <v>46211.755289351851</v>
      </c>
      <c r="J9894" s="4">
        <v>50000000</v>
      </c>
      <c r="K9894" s="4">
        <v>1</v>
      </c>
      <c r="L9894" s="5">
        <v>233.4</v>
      </c>
      <c r="M9894" s="5">
        <v>95.249001000000007</v>
      </c>
      <c r="N9894" s="5">
        <v>50</v>
      </c>
      <c r="O9894" s="5" t="str">
        <f t="shared" si="154"/>
        <v>1</v>
      </c>
      <c r="P9894" s="5" t="s">
        <v>10562</v>
      </c>
      <c r="Q9894" s="5" t="s">
        <v>11698</v>
      </c>
    </row>
    <row r="9895" spans="1:17" x14ac:dyDescent="0.25">
      <c r="A9895">
        <v>65775</v>
      </c>
      <c r="B9895" t="s">
        <v>30</v>
      </c>
      <c r="C9895" s="7">
        <v>46211.796886574077</v>
      </c>
      <c r="D9895" s="4">
        <v>233400000</v>
      </c>
      <c r="E9895" t="s">
        <v>1021</v>
      </c>
      <c r="F9895" t="s">
        <v>9753</v>
      </c>
      <c r="G9895" s="4">
        <v>95249001</v>
      </c>
      <c r="H9895" t="s">
        <v>10405</v>
      </c>
      <c r="I9895" s="2">
        <v>46211.755289351851</v>
      </c>
      <c r="J9895" s="4">
        <v>50000000</v>
      </c>
      <c r="K9895" s="4">
        <v>1</v>
      </c>
      <c r="L9895" s="5">
        <v>233.4</v>
      </c>
      <c r="M9895" s="5">
        <v>95.249001000000007</v>
      </c>
      <c r="N9895" s="5">
        <v>50</v>
      </c>
      <c r="O9895" s="5" t="str">
        <f t="shared" si="154"/>
        <v>1</v>
      </c>
      <c r="P9895" s="5" t="s">
        <v>10562</v>
      </c>
      <c r="Q9895" s="5" t="s">
        <v>11698</v>
      </c>
    </row>
    <row r="9896" spans="1:17" x14ac:dyDescent="0.25">
      <c r="A9896">
        <v>65776</v>
      </c>
      <c r="B9896" t="s">
        <v>30</v>
      </c>
      <c r="C9896" s="7">
        <v>46211.796898148146</v>
      </c>
      <c r="D9896" s="4">
        <v>233300000</v>
      </c>
      <c r="E9896" t="s">
        <v>1021</v>
      </c>
      <c r="F9896" t="s">
        <v>9751</v>
      </c>
      <c r="G9896" s="4">
        <v>95249001</v>
      </c>
      <c r="H9896" t="s">
        <v>10406</v>
      </c>
      <c r="I9896" s="2">
        <v>46211.755289351851</v>
      </c>
      <c r="J9896" s="4">
        <v>50000000</v>
      </c>
      <c r="K9896" s="4">
        <v>1</v>
      </c>
      <c r="L9896" s="5">
        <v>233.3</v>
      </c>
      <c r="M9896" s="5">
        <v>95.249001000000007</v>
      </c>
      <c r="N9896" s="5">
        <v>50</v>
      </c>
      <c r="O9896" s="5" t="str">
        <f t="shared" si="154"/>
        <v>1</v>
      </c>
      <c r="P9896" s="5" t="s">
        <v>10562</v>
      </c>
      <c r="Q9896" s="5" t="s">
        <v>11697</v>
      </c>
    </row>
    <row r="9897" spans="1:17" x14ac:dyDescent="0.25">
      <c r="A9897">
        <v>65777</v>
      </c>
      <c r="B9897" t="s">
        <v>30</v>
      </c>
      <c r="C9897" s="7">
        <v>46211.796909722223</v>
      </c>
      <c r="D9897" s="4">
        <v>233400000</v>
      </c>
      <c r="E9897" t="s">
        <v>1021</v>
      </c>
      <c r="F9897" t="s">
        <v>9753</v>
      </c>
      <c r="G9897" s="4">
        <v>95249001</v>
      </c>
      <c r="H9897" t="s">
        <v>10407</v>
      </c>
      <c r="I9897" s="2">
        <v>46211.755289351851</v>
      </c>
      <c r="J9897" s="4">
        <v>50000000</v>
      </c>
      <c r="K9897" s="4">
        <v>1</v>
      </c>
      <c r="L9897" s="5">
        <v>233.4</v>
      </c>
      <c r="M9897" s="5">
        <v>95.249001000000007</v>
      </c>
      <c r="N9897" s="5">
        <v>50</v>
      </c>
      <c r="O9897" s="5" t="str">
        <f t="shared" si="154"/>
        <v>1</v>
      </c>
      <c r="P9897" s="5" t="s">
        <v>10562</v>
      </c>
      <c r="Q9897" s="5" t="s">
        <v>11698</v>
      </c>
    </row>
    <row r="9898" spans="1:17" x14ac:dyDescent="0.25">
      <c r="A9898">
        <v>65778</v>
      </c>
      <c r="B9898" t="s">
        <v>30</v>
      </c>
      <c r="C9898" s="7">
        <v>46211.7969212963</v>
      </c>
      <c r="D9898" s="4">
        <v>233400000</v>
      </c>
      <c r="E9898" t="s">
        <v>1021</v>
      </c>
      <c r="F9898" t="s">
        <v>9753</v>
      </c>
      <c r="G9898" s="4">
        <v>95249001</v>
      </c>
      <c r="H9898" t="s">
        <v>10408</v>
      </c>
      <c r="I9898" s="2">
        <v>46211.755289351851</v>
      </c>
      <c r="J9898" s="4">
        <v>50000000</v>
      </c>
      <c r="K9898" s="4">
        <v>1</v>
      </c>
      <c r="L9898" s="5">
        <v>233.4</v>
      </c>
      <c r="M9898" s="5">
        <v>95.249001000000007</v>
      </c>
      <c r="N9898" s="5">
        <v>50</v>
      </c>
      <c r="O9898" s="5" t="str">
        <f t="shared" si="154"/>
        <v>1</v>
      </c>
      <c r="P9898" s="5" t="s">
        <v>10562</v>
      </c>
      <c r="Q9898" s="5" t="s">
        <v>11698</v>
      </c>
    </row>
    <row r="9899" spans="1:17" x14ac:dyDescent="0.25">
      <c r="A9899">
        <v>65779</v>
      </c>
      <c r="B9899" t="s">
        <v>30</v>
      </c>
      <c r="C9899" s="7">
        <v>46211.796932870369</v>
      </c>
      <c r="D9899" s="4">
        <v>233400000</v>
      </c>
      <c r="E9899" t="s">
        <v>1021</v>
      </c>
      <c r="F9899" t="s">
        <v>9749</v>
      </c>
      <c r="G9899" s="4">
        <v>95249001</v>
      </c>
      <c r="H9899" t="s">
        <v>10409</v>
      </c>
      <c r="I9899" s="2">
        <v>46211.755289351851</v>
      </c>
      <c r="J9899" s="4">
        <v>50000000</v>
      </c>
      <c r="K9899" s="4">
        <v>1</v>
      </c>
      <c r="L9899" s="5">
        <v>233.4</v>
      </c>
      <c r="M9899" s="5">
        <v>95.249001000000007</v>
      </c>
      <c r="N9899" s="5">
        <v>50</v>
      </c>
      <c r="O9899" s="5" t="str">
        <f t="shared" si="154"/>
        <v>1</v>
      </c>
      <c r="P9899" s="5" t="s">
        <v>10562</v>
      </c>
      <c r="Q9899" s="5" t="s">
        <v>11696</v>
      </c>
    </row>
    <row r="9900" spans="1:17" x14ac:dyDescent="0.25">
      <c r="A9900">
        <v>65780</v>
      </c>
      <c r="B9900" t="s">
        <v>30</v>
      </c>
      <c r="C9900" s="7">
        <v>46211.796944444446</v>
      </c>
      <c r="D9900" s="4">
        <v>233500000</v>
      </c>
      <c r="E9900" t="s">
        <v>1021</v>
      </c>
      <c r="F9900" t="s">
        <v>9757</v>
      </c>
      <c r="G9900" s="4">
        <v>95249001</v>
      </c>
      <c r="H9900" t="s">
        <v>10410</v>
      </c>
      <c r="I9900" s="2">
        <v>46211.755289351851</v>
      </c>
      <c r="J9900" s="4">
        <v>50000000</v>
      </c>
      <c r="K9900" s="4">
        <v>1</v>
      </c>
      <c r="L9900" s="5">
        <v>233.5</v>
      </c>
      <c r="M9900" s="5">
        <v>95.249001000000007</v>
      </c>
      <c r="N9900" s="5">
        <v>50</v>
      </c>
      <c r="O9900" s="5" t="str">
        <f t="shared" si="154"/>
        <v>1</v>
      </c>
      <c r="P9900" s="5" t="s">
        <v>10562</v>
      </c>
      <c r="Q9900" s="5" t="s">
        <v>11699</v>
      </c>
    </row>
    <row r="9901" spans="1:17" x14ac:dyDescent="0.25">
      <c r="A9901">
        <v>65781</v>
      </c>
      <c r="B9901" t="s">
        <v>30</v>
      </c>
      <c r="C9901" s="7">
        <v>46211.796956018516</v>
      </c>
      <c r="D9901" s="4">
        <v>233500000</v>
      </c>
      <c r="E9901" t="s">
        <v>1021</v>
      </c>
      <c r="F9901" t="s">
        <v>9753</v>
      </c>
      <c r="G9901" s="4">
        <v>95249001</v>
      </c>
      <c r="H9901" t="s">
        <v>10411</v>
      </c>
      <c r="I9901" s="2">
        <v>46211.755289351851</v>
      </c>
      <c r="J9901" s="4">
        <v>50000000</v>
      </c>
      <c r="K9901" s="4">
        <v>1</v>
      </c>
      <c r="L9901" s="5">
        <v>233.5</v>
      </c>
      <c r="M9901" s="5">
        <v>95.249001000000007</v>
      </c>
      <c r="N9901" s="5">
        <v>50</v>
      </c>
      <c r="O9901" s="5" t="str">
        <f t="shared" si="154"/>
        <v>1</v>
      </c>
      <c r="P9901" s="5" t="s">
        <v>10562</v>
      </c>
      <c r="Q9901" s="5" t="s">
        <v>11698</v>
      </c>
    </row>
    <row r="9902" spans="1:17" x14ac:dyDescent="0.25">
      <c r="A9902">
        <v>65782</v>
      </c>
      <c r="B9902" t="s">
        <v>30</v>
      </c>
      <c r="C9902" s="7">
        <v>46211.796967592592</v>
      </c>
      <c r="D9902" s="4">
        <v>233500000</v>
      </c>
      <c r="E9902" t="s">
        <v>1023</v>
      </c>
      <c r="F9902" t="s">
        <v>9757</v>
      </c>
      <c r="G9902" s="4">
        <v>95249001</v>
      </c>
      <c r="H9902" t="s">
        <v>10412</v>
      </c>
      <c r="I9902" s="2">
        <v>46211.75540509259</v>
      </c>
      <c r="J9902" s="4">
        <v>50000000</v>
      </c>
      <c r="K9902" s="4">
        <v>1</v>
      </c>
      <c r="L9902" s="5">
        <v>233.5</v>
      </c>
      <c r="M9902" s="5">
        <v>95.249001000000007</v>
      </c>
      <c r="N9902" s="5">
        <v>50</v>
      </c>
      <c r="O9902" s="5" t="str">
        <f t="shared" si="154"/>
        <v>1</v>
      </c>
      <c r="P9902" s="5" t="s">
        <v>10784</v>
      </c>
      <c r="Q9902" s="5" t="s">
        <v>11699</v>
      </c>
    </row>
    <row r="9903" spans="1:17" x14ac:dyDescent="0.25">
      <c r="A9903">
        <v>65783</v>
      </c>
      <c r="B9903" t="s">
        <v>30</v>
      </c>
      <c r="C9903" s="7">
        <v>46211.796979166669</v>
      </c>
      <c r="D9903" s="4">
        <v>233500000</v>
      </c>
      <c r="E9903" t="s">
        <v>1023</v>
      </c>
      <c r="F9903" t="s">
        <v>9757</v>
      </c>
      <c r="G9903" s="4">
        <v>95249001</v>
      </c>
      <c r="H9903" t="s">
        <v>10413</v>
      </c>
      <c r="I9903" s="2">
        <v>46211.75540509259</v>
      </c>
      <c r="J9903" s="4">
        <v>50000000</v>
      </c>
      <c r="K9903" s="4">
        <v>1</v>
      </c>
      <c r="L9903" s="5">
        <v>233.5</v>
      </c>
      <c r="M9903" s="5">
        <v>95.249001000000007</v>
      </c>
      <c r="N9903" s="5">
        <v>50</v>
      </c>
      <c r="O9903" s="5" t="str">
        <f t="shared" si="154"/>
        <v>1</v>
      </c>
      <c r="P9903" s="5" t="s">
        <v>10784</v>
      </c>
      <c r="Q9903" s="5" t="s">
        <v>11699</v>
      </c>
    </row>
    <row r="9904" spans="1:17" x14ac:dyDescent="0.25">
      <c r="A9904">
        <v>65784</v>
      </c>
      <c r="B9904" t="s">
        <v>30</v>
      </c>
      <c r="C9904" s="7">
        <v>46211.796990740739</v>
      </c>
      <c r="D9904" s="4">
        <v>233500000</v>
      </c>
      <c r="E9904" t="s">
        <v>1023</v>
      </c>
      <c r="F9904" t="s">
        <v>9766</v>
      </c>
      <c r="G9904" s="4">
        <v>95249001</v>
      </c>
      <c r="H9904" t="s">
        <v>10414</v>
      </c>
      <c r="I9904" s="2">
        <v>46211.75540509259</v>
      </c>
      <c r="J9904" s="4">
        <v>50000000</v>
      </c>
      <c r="K9904" s="4">
        <v>1</v>
      </c>
      <c r="L9904" s="5">
        <v>233.5</v>
      </c>
      <c r="M9904" s="5">
        <v>95.249001000000007</v>
      </c>
      <c r="N9904" s="5">
        <v>50</v>
      </c>
      <c r="O9904" s="5" t="str">
        <f t="shared" si="154"/>
        <v>1</v>
      </c>
      <c r="P9904" s="5" t="s">
        <v>10784</v>
      </c>
      <c r="Q9904" s="5" t="s">
        <v>11700</v>
      </c>
    </row>
    <row r="9905" spans="1:17" x14ac:dyDescent="0.25">
      <c r="A9905">
        <v>65785</v>
      </c>
      <c r="B9905" t="s">
        <v>30</v>
      </c>
      <c r="C9905" s="7">
        <v>46211.797002314815</v>
      </c>
      <c r="D9905" s="4">
        <v>233500000</v>
      </c>
      <c r="E9905" t="s">
        <v>1023</v>
      </c>
      <c r="F9905" t="s">
        <v>9757</v>
      </c>
      <c r="G9905" s="4">
        <v>95249001</v>
      </c>
      <c r="H9905" t="s">
        <v>10415</v>
      </c>
      <c r="I9905" s="2">
        <v>46211.75540509259</v>
      </c>
      <c r="J9905" s="4">
        <v>50000000</v>
      </c>
      <c r="K9905" s="4">
        <v>1</v>
      </c>
      <c r="L9905" s="5">
        <v>233.5</v>
      </c>
      <c r="M9905" s="5">
        <v>95.249001000000007</v>
      </c>
      <c r="N9905" s="5">
        <v>50</v>
      </c>
      <c r="O9905" s="5" t="str">
        <f t="shared" si="154"/>
        <v>1</v>
      </c>
      <c r="P9905" s="5" t="s">
        <v>10784</v>
      </c>
      <c r="Q9905" s="5" t="s">
        <v>11699</v>
      </c>
    </row>
    <row r="9906" spans="1:17" x14ac:dyDescent="0.25">
      <c r="A9906">
        <v>65786</v>
      </c>
      <c r="B9906" t="s">
        <v>30</v>
      </c>
      <c r="C9906" s="7">
        <v>46211.797013888892</v>
      </c>
      <c r="D9906" s="4">
        <v>233500000</v>
      </c>
      <c r="E9906" t="s">
        <v>1023</v>
      </c>
      <c r="F9906" t="s">
        <v>9757</v>
      </c>
      <c r="G9906" s="4">
        <v>95249001</v>
      </c>
      <c r="H9906" t="s">
        <v>10416</v>
      </c>
      <c r="I9906" s="2">
        <v>46211.75540509259</v>
      </c>
      <c r="J9906" s="4">
        <v>50000000</v>
      </c>
      <c r="K9906" s="4">
        <v>1</v>
      </c>
      <c r="L9906" s="5">
        <v>233.5</v>
      </c>
      <c r="M9906" s="5">
        <v>95.249001000000007</v>
      </c>
      <c r="N9906" s="5">
        <v>50</v>
      </c>
      <c r="O9906" s="5" t="str">
        <f t="shared" si="154"/>
        <v>1</v>
      </c>
      <c r="P9906" s="5" t="s">
        <v>10784</v>
      </c>
      <c r="Q9906" s="5" t="s">
        <v>11699</v>
      </c>
    </row>
    <row r="9907" spans="1:17" x14ac:dyDescent="0.25">
      <c r="A9907">
        <v>65787</v>
      </c>
      <c r="B9907" t="s">
        <v>30</v>
      </c>
      <c r="C9907" s="7">
        <v>46211.797025462962</v>
      </c>
      <c r="D9907" s="4">
        <v>233600000</v>
      </c>
      <c r="E9907" t="s">
        <v>1023</v>
      </c>
      <c r="F9907" t="s">
        <v>9757</v>
      </c>
      <c r="G9907" s="4">
        <v>95250000</v>
      </c>
      <c r="H9907" t="s">
        <v>10417</v>
      </c>
      <c r="I9907" s="2">
        <v>46211.75540509259</v>
      </c>
      <c r="J9907" s="4">
        <v>50000000</v>
      </c>
      <c r="K9907" s="4">
        <v>1</v>
      </c>
      <c r="L9907" s="5">
        <v>233.6</v>
      </c>
      <c r="M9907" s="5">
        <v>95.25</v>
      </c>
      <c r="N9907" s="5">
        <v>50</v>
      </c>
      <c r="O9907" s="5" t="str">
        <f t="shared" si="154"/>
        <v>1</v>
      </c>
      <c r="P9907" s="5" t="s">
        <v>10784</v>
      </c>
      <c r="Q9907" s="5" t="s">
        <v>11699</v>
      </c>
    </row>
    <row r="9908" spans="1:17" x14ac:dyDescent="0.25">
      <c r="A9908">
        <v>65788</v>
      </c>
      <c r="B9908" t="s">
        <v>30</v>
      </c>
      <c r="C9908" s="7">
        <v>46211.797037037039</v>
      </c>
      <c r="D9908" s="4">
        <v>233600000</v>
      </c>
      <c r="E9908" t="s">
        <v>1023</v>
      </c>
      <c r="F9908" t="s">
        <v>9757</v>
      </c>
      <c r="G9908" s="4">
        <v>95250000</v>
      </c>
      <c r="H9908" t="s">
        <v>10418</v>
      </c>
      <c r="I9908" s="2">
        <v>46211.75540509259</v>
      </c>
      <c r="J9908" s="4">
        <v>50000000</v>
      </c>
      <c r="K9908" s="4">
        <v>1</v>
      </c>
      <c r="L9908" s="5">
        <v>233.6</v>
      </c>
      <c r="M9908" s="5">
        <v>95.25</v>
      </c>
      <c r="N9908" s="5">
        <v>50</v>
      </c>
      <c r="O9908" s="5" t="str">
        <f t="shared" si="154"/>
        <v>1</v>
      </c>
      <c r="P9908" s="5" t="s">
        <v>10784</v>
      </c>
      <c r="Q9908" s="5" t="s">
        <v>11699</v>
      </c>
    </row>
    <row r="9909" spans="1:17" x14ac:dyDescent="0.25">
      <c r="A9909">
        <v>65789</v>
      </c>
      <c r="B9909" t="s">
        <v>30</v>
      </c>
      <c r="C9909" s="7">
        <v>46211.797048611108</v>
      </c>
      <c r="D9909" s="4">
        <v>233600000</v>
      </c>
      <c r="E9909" t="s">
        <v>1021</v>
      </c>
      <c r="F9909" t="s">
        <v>9757</v>
      </c>
      <c r="G9909" s="4">
        <v>95250000</v>
      </c>
      <c r="H9909" t="s">
        <v>10419</v>
      </c>
      <c r="I9909" s="2">
        <v>46211.75540509259</v>
      </c>
      <c r="J9909" s="4">
        <v>50000000</v>
      </c>
      <c r="K9909" s="4">
        <v>1</v>
      </c>
      <c r="L9909" s="5">
        <v>233.6</v>
      </c>
      <c r="M9909" s="5">
        <v>95.25</v>
      </c>
      <c r="N9909" s="5">
        <v>50</v>
      </c>
      <c r="O9909" s="5" t="str">
        <f t="shared" si="154"/>
        <v>1</v>
      </c>
      <c r="P9909" s="5" t="s">
        <v>10562</v>
      </c>
      <c r="Q9909" s="5" t="s">
        <v>11699</v>
      </c>
    </row>
    <row r="9910" spans="1:17" x14ac:dyDescent="0.25">
      <c r="A9910">
        <v>65790</v>
      </c>
      <c r="B9910" t="s">
        <v>30</v>
      </c>
      <c r="C9910" s="7">
        <v>46211.797060185185</v>
      </c>
      <c r="D9910" s="4">
        <v>233600000</v>
      </c>
      <c r="E9910" t="s">
        <v>1023</v>
      </c>
      <c r="F9910" t="s">
        <v>9766</v>
      </c>
      <c r="G9910" s="4">
        <v>95250000</v>
      </c>
      <c r="H9910" t="s">
        <v>10420</v>
      </c>
      <c r="I9910" s="2">
        <v>46211.75540509259</v>
      </c>
      <c r="J9910" s="4">
        <v>50000000</v>
      </c>
      <c r="K9910" s="4">
        <v>1</v>
      </c>
      <c r="L9910" s="5">
        <v>233.6</v>
      </c>
      <c r="M9910" s="5">
        <v>95.25</v>
      </c>
      <c r="N9910" s="5">
        <v>50</v>
      </c>
      <c r="O9910" s="5" t="str">
        <f t="shared" si="154"/>
        <v>1</v>
      </c>
      <c r="P9910" s="5" t="s">
        <v>10784</v>
      </c>
      <c r="Q9910" s="5" t="s">
        <v>11700</v>
      </c>
    </row>
    <row r="9911" spans="1:17" x14ac:dyDescent="0.25">
      <c r="A9911">
        <v>65791</v>
      </c>
      <c r="B9911" t="s">
        <v>30</v>
      </c>
      <c r="C9911" s="7">
        <v>46211.797071759262</v>
      </c>
      <c r="D9911" s="4">
        <v>233600000</v>
      </c>
      <c r="E9911" t="s">
        <v>1021</v>
      </c>
      <c r="F9911" t="s">
        <v>9753</v>
      </c>
      <c r="G9911" s="4">
        <v>95250000</v>
      </c>
      <c r="H9911" t="s">
        <v>10421</v>
      </c>
      <c r="I9911" s="2">
        <v>46211.75540509259</v>
      </c>
      <c r="J9911" s="4">
        <v>50000000</v>
      </c>
      <c r="K9911" s="4">
        <v>1</v>
      </c>
      <c r="L9911" s="5">
        <v>233.6</v>
      </c>
      <c r="M9911" s="5">
        <v>95.25</v>
      </c>
      <c r="N9911" s="5">
        <v>50</v>
      </c>
      <c r="O9911" s="5" t="str">
        <f t="shared" si="154"/>
        <v>1</v>
      </c>
      <c r="P9911" s="5" t="s">
        <v>10562</v>
      </c>
      <c r="Q9911" s="5" t="s">
        <v>11698</v>
      </c>
    </row>
    <row r="9912" spans="1:17" x14ac:dyDescent="0.25">
      <c r="A9912">
        <v>65792</v>
      </c>
      <c r="B9912" t="s">
        <v>30</v>
      </c>
      <c r="C9912" s="7">
        <v>46211.797083333331</v>
      </c>
      <c r="D9912" s="4">
        <v>233600000</v>
      </c>
      <c r="E9912" t="s">
        <v>1021</v>
      </c>
      <c r="F9912" t="s">
        <v>9753</v>
      </c>
      <c r="G9912" s="4">
        <v>95250000</v>
      </c>
      <c r="H9912" t="s">
        <v>10422</v>
      </c>
      <c r="I9912" s="2">
        <v>46211.755520833336</v>
      </c>
      <c r="J9912" s="4">
        <v>50000000</v>
      </c>
      <c r="K9912" s="4">
        <v>1</v>
      </c>
      <c r="L9912" s="5">
        <v>233.6</v>
      </c>
      <c r="M9912" s="5">
        <v>95.25</v>
      </c>
      <c r="N9912" s="5">
        <v>50</v>
      </c>
      <c r="O9912" s="5" t="str">
        <f t="shared" si="154"/>
        <v>1</v>
      </c>
      <c r="P9912" s="5" t="s">
        <v>10562</v>
      </c>
      <c r="Q9912" s="5" t="s">
        <v>11698</v>
      </c>
    </row>
    <row r="9913" spans="1:17" x14ac:dyDescent="0.25">
      <c r="A9913">
        <v>65793</v>
      </c>
      <c r="B9913" t="s">
        <v>30</v>
      </c>
      <c r="C9913" s="7">
        <v>46211.797094907408</v>
      </c>
      <c r="D9913" s="4">
        <v>233500000</v>
      </c>
      <c r="E9913" t="s">
        <v>1021</v>
      </c>
      <c r="F9913" t="s">
        <v>9757</v>
      </c>
      <c r="G9913" s="4">
        <v>95250000</v>
      </c>
      <c r="H9913" t="s">
        <v>10423</v>
      </c>
      <c r="I9913" s="2">
        <v>46211.755520833336</v>
      </c>
      <c r="J9913" s="4">
        <v>50000000</v>
      </c>
      <c r="K9913" s="4">
        <v>1</v>
      </c>
      <c r="L9913" s="5">
        <v>233.5</v>
      </c>
      <c r="M9913" s="5">
        <v>95.25</v>
      </c>
      <c r="N9913" s="5">
        <v>50</v>
      </c>
      <c r="O9913" s="5" t="str">
        <f t="shared" si="154"/>
        <v>1</v>
      </c>
      <c r="P9913" s="5" t="s">
        <v>10562</v>
      </c>
      <c r="Q9913" s="5" t="s">
        <v>11699</v>
      </c>
    </row>
    <row r="9914" spans="1:17" x14ac:dyDescent="0.25">
      <c r="A9914">
        <v>65794</v>
      </c>
      <c r="B9914" t="s">
        <v>30</v>
      </c>
      <c r="C9914" s="7">
        <v>46211.797106481485</v>
      </c>
      <c r="D9914" s="4">
        <v>233400000</v>
      </c>
      <c r="E9914" t="s">
        <v>1023</v>
      </c>
      <c r="F9914" t="s">
        <v>9766</v>
      </c>
      <c r="G9914" s="4">
        <v>95250000</v>
      </c>
      <c r="H9914" t="s">
        <v>10424</v>
      </c>
      <c r="I9914" s="2">
        <v>46211.755520833336</v>
      </c>
      <c r="J9914" s="4">
        <v>50000000</v>
      </c>
      <c r="K9914" s="4">
        <v>1</v>
      </c>
      <c r="L9914" s="5">
        <v>233.4</v>
      </c>
      <c r="M9914" s="5">
        <v>95.25</v>
      </c>
      <c r="N9914" s="5">
        <v>50</v>
      </c>
      <c r="O9914" s="5" t="str">
        <f t="shared" si="154"/>
        <v>1</v>
      </c>
      <c r="P9914" s="5" t="s">
        <v>10784</v>
      </c>
      <c r="Q9914" s="5" t="s">
        <v>11700</v>
      </c>
    </row>
    <row r="9915" spans="1:17" x14ac:dyDescent="0.25">
      <c r="A9915">
        <v>65795</v>
      </c>
      <c r="B9915" t="s">
        <v>30</v>
      </c>
      <c r="C9915" s="7">
        <v>46211.797118055554</v>
      </c>
      <c r="D9915" s="4">
        <v>233400000</v>
      </c>
      <c r="E9915" t="s">
        <v>1023</v>
      </c>
      <c r="F9915" t="s">
        <v>9757</v>
      </c>
      <c r="G9915" s="4">
        <v>95250000</v>
      </c>
      <c r="H9915" t="s">
        <v>10425</v>
      </c>
      <c r="I9915" s="2">
        <v>46211.755520833336</v>
      </c>
      <c r="J9915" s="4">
        <v>50000000</v>
      </c>
      <c r="K9915" s="4">
        <v>1</v>
      </c>
      <c r="L9915" s="5">
        <v>233.4</v>
      </c>
      <c r="M9915" s="5">
        <v>95.25</v>
      </c>
      <c r="N9915" s="5">
        <v>50</v>
      </c>
      <c r="O9915" s="5" t="str">
        <f t="shared" si="154"/>
        <v>1</v>
      </c>
      <c r="P9915" s="5" t="s">
        <v>10784</v>
      </c>
      <c r="Q9915" s="5" t="s">
        <v>11699</v>
      </c>
    </row>
    <row r="9916" spans="1:17" x14ac:dyDescent="0.25">
      <c r="A9916">
        <v>65796</v>
      </c>
      <c r="B9916" t="s">
        <v>30</v>
      </c>
      <c r="C9916" s="7">
        <v>46211.797129629631</v>
      </c>
      <c r="D9916" s="4">
        <v>233300000</v>
      </c>
      <c r="E9916" t="s">
        <v>1021</v>
      </c>
      <c r="F9916" t="s">
        <v>9751</v>
      </c>
      <c r="G9916" s="4">
        <v>95250000</v>
      </c>
      <c r="H9916" t="s">
        <v>10426</v>
      </c>
      <c r="I9916" s="2">
        <v>46211.755520833336</v>
      </c>
      <c r="J9916" s="4">
        <v>50000000</v>
      </c>
      <c r="K9916" s="4">
        <v>1</v>
      </c>
      <c r="L9916" s="5">
        <v>233.3</v>
      </c>
      <c r="M9916" s="5">
        <v>95.25</v>
      </c>
      <c r="N9916" s="5">
        <v>50</v>
      </c>
      <c r="O9916" s="5" t="str">
        <f t="shared" si="154"/>
        <v>1</v>
      </c>
      <c r="P9916" s="5" t="s">
        <v>10562</v>
      </c>
      <c r="Q9916" s="5" t="s">
        <v>11697</v>
      </c>
    </row>
    <row r="9917" spans="1:17" x14ac:dyDescent="0.25">
      <c r="A9917">
        <v>65797</v>
      </c>
      <c r="B9917" t="s">
        <v>30</v>
      </c>
      <c r="C9917" s="7">
        <v>46211.7971412037</v>
      </c>
      <c r="D9917" s="4">
        <v>233300000</v>
      </c>
      <c r="E9917" t="s">
        <v>1021</v>
      </c>
      <c r="F9917" t="s">
        <v>9751</v>
      </c>
      <c r="G9917" s="4">
        <v>95250000</v>
      </c>
      <c r="H9917" t="s">
        <v>10427</v>
      </c>
      <c r="I9917" s="2">
        <v>46211.755520833336</v>
      </c>
      <c r="J9917" s="4">
        <v>50000000</v>
      </c>
      <c r="K9917" s="4">
        <v>1</v>
      </c>
      <c r="L9917" s="5">
        <v>233.3</v>
      </c>
      <c r="M9917" s="5">
        <v>95.25</v>
      </c>
      <c r="N9917" s="5">
        <v>50</v>
      </c>
      <c r="O9917" s="5" t="str">
        <f t="shared" si="154"/>
        <v>1</v>
      </c>
      <c r="P9917" s="5" t="s">
        <v>10562</v>
      </c>
      <c r="Q9917" s="5" t="s">
        <v>11697</v>
      </c>
    </row>
    <row r="9918" spans="1:17" x14ac:dyDescent="0.25">
      <c r="A9918">
        <v>65798</v>
      </c>
      <c r="B9918" t="s">
        <v>30</v>
      </c>
      <c r="C9918" s="7">
        <v>46211.797152777777</v>
      </c>
      <c r="D9918" s="4">
        <v>233300000</v>
      </c>
      <c r="E9918" t="s">
        <v>1023</v>
      </c>
      <c r="F9918" t="s">
        <v>9757</v>
      </c>
      <c r="G9918" s="4">
        <v>95250000</v>
      </c>
      <c r="H9918" t="s">
        <v>10428</v>
      </c>
      <c r="I9918" s="2">
        <v>46211.755520833336</v>
      </c>
      <c r="J9918" s="4">
        <v>50000000</v>
      </c>
      <c r="K9918" s="4">
        <v>1</v>
      </c>
      <c r="L9918" s="5">
        <v>233.3</v>
      </c>
      <c r="M9918" s="5">
        <v>95.25</v>
      </c>
      <c r="N9918" s="5">
        <v>50</v>
      </c>
      <c r="O9918" s="5" t="str">
        <f t="shared" si="154"/>
        <v>1</v>
      </c>
      <c r="P9918" s="5" t="s">
        <v>10784</v>
      </c>
      <c r="Q9918" s="5" t="s">
        <v>11699</v>
      </c>
    </row>
    <row r="9919" spans="1:17" x14ac:dyDescent="0.25">
      <c r="A9919">
        <v>65799</v>
      </c>
      <c r="B9919" t="s">
        <v>30</v>
      </c>
      <c r="C9919" s="7">
        <v>46211.797164351854</v>
      </c>
      <c r="D9919" s="4">
        <v>233200000</v>
      </c>
      <c r="E9919" t="s">
        <v>1021</v>
      </c>
      <c r="F9919" t="s">
        <v>9751</v>
      </c>
      <c r="G9919" s="4">
        <v>95250000</v>
      </c>
      <c r="H9919" t="s">
        <v>10429</v>
      </c>
      <c r="I9919" s="2">
        <v>46211.755520833336</v>
      </c>
      <c r="J9919" s="4">
        <v>50000000</v>
      </c>
      <c r="K9919" s="4">
        <v>1</v>
      </c>
      <c r="L9919" s="5">
        <v>233.2</v>
      </c>
      <c r="M9919" s="5">
        <v>95.25</v>
      </c>
      <c r="N9919" s="5">
        <v>50</v>
      </c>
      <c r="O9919" s="5" t="str">
        <f t="shared" si="154"/>
        <v>1</v>
      </c>
      <c r="P9919" s="5" t="s">
        <v>10562</v>
      </c>
      <c r="Q9919" s="5" t="s">
        <v>11697</v>
      </c>
    </row>
    <row r="9920" spans="1:17" x14ac:dyDescent="0.25">
      <c r="A9920">
        <v>65800</v>
      </c>
      <c r="B9920" t="s">
        <v>30</v>
      </c>
      <c r="C9920" s="7">
        <v>46211.797175925924</v>
      </c>
      <c r="D9920" s="4">
        <v>233200000</v>
      </c>
      <c r="E9920" t="s">
        <v>1021</v>
      </c>
      <c r="F9920" t="s">
        <v>9753</v>
      </c>
      <c r="G9920" s="4">
        <v>95250000</v>
      </c>
      <c r="H9920" t="s">
        <v>10430</v>
      </c>
      <c r="I9920" s="2">
        <v>46211.755520833336</v>
      </c>
      <c r="J9920" s="4">
        <v>50000000</v>
      </c>
      <c r="K9920" s="4">
        <v>1</v>
      </c>
      <c r="L9920" s="5">
        <v>233.2</v>
      </c>
      <c r="M9920" s="5">
        <v>95.25</v>
      </c>
      <c r="N9920" s="5">
        <v>50</v>
      </c>
      <c r="O9920" s="5" t="str">
        <f t="shared" si="154"/>
        <v>1</v>
      </c>
      <c r="P9920" s="5" t="s">
        <v>10562</v>
      </c>
      <c r="Q9920" s="5" t="s">
        <v>11698</v>
      </c>
    </row>
    <row r="9921" spans="1:17" x14ac:dyDescent="0.25">
      <c r="A9921">
        <v>65801</v>
      </c>
      <c r="B9921" t="s">
        <v>30</v>
      </c>
      <c r="C9921" s="7">
        <v>46211.7971875</v>
      </c>
      <c r="D9921" s="4">
        <v>233200000</v>
      </c>
      <c r="E9921" t="s">
        <v>1021</v>
      </c>
      <c r="F9921" t="s">
        <v>9753</v>
      </c>
      <c r="G9921" s="4">
        <v>95250000</v>
      </c>
      <c r="H9921" t="s">
        <v>10431</v>
      </c>
      <c r="I9921" s="2">
        <v>46211.755520833336</v>
      </c>
      <c r="J9921" s="4">
        <v>50000000</v>
      </c>
      <c r="K9921" s="4">
        <v>1</v>
      </c>
      <c r="L9921" s="5">
        <v>233.2</v>
      </c>
      <c r="M9921" s="5">
        <v>95.25</v>
      </c>
      <c r="N9921" s="5">
        <v>50</v>
      </c>
      <c r="O9921" s="5" t="str">
        <f t="shared" si="154"/>
        <v>1</v>
      </c>
      <c r="P9921" s="5" t="s">
        <v>10562</v>
      </c>
      <c r="Q9921" s="5" t="s">
        <v>11698</v>
      </c>
    </row>
    <row r="9922" spans="1:17" x14ac:dyDescent="0.25">
      <c r="A9922">
        <v>65802</v>
      </c>
      <c r="B9922" t="s">
        <v>30</v>
      </c>
      <c r="C9922" s="7">
        <v>46211.797199074077</v>
      </c>
      <c r="D9922" s="4">
        <v>233200000</v>
      </c>
      <c r="E9922" t="s">
        <v>1023</v>
      </c>
      <c r="F9922" t="s">
        <v>9753</v>
      </c>
      <c r="G9922" s="4">
        <v>95250000</v>
      </c>
      <c r="H9922" t="s">
        <v>10432</v>
      </c>
      <c r="I9922" s="2">
        <v>46211.755636574075</v>
      </c>
      <c r="J9922" s="4">
        <v>50000000</v>
      </c>
      <c r="K9922" s="4">
        <v>1</v>
      </c>
      <c r="L9922" s="5">
        <v>233.2</v>
      </c>
      <c r="M9922" s="5">
        <v>95.25</v>
      </c>
      <c r="N9922" s="5">
        <v>50</v>
      </c>
      <c r="O9922" s="5" t="str">
        <f t="shared" si="154"/>
        <v>1</v>
      </c>
      <c r="P9922" s="5" t="s">
        <v>10784</v>
      </c>
      <c r="Q9922" s="5" t="s">
        <v>11698</v>
      </c>
    </row>
    <row r="9923" spans="1:17" x14ac:dyDescent="0.25">
      <c r="A9923">
        <v>65803</v>
      </c>
      <c r="B9923" t="s">
        <v>30</v>
      </c>
      <c r="C9923" s="7">
        <v>46211.797210648147</v>
      </c>
      <c r="D9923" s="4">
        <v>233200000</v>
      </c>
      <c r="E9923" t="s">
        <v>1021</v>
      </c>
      <c r="F9923" t="s">
        <v>9753</v>
      </c>
      <c r="G9923" s="4">
        <v>95250000</v>
      </c>
      <c r="H9923" t="s">
        <v>10433</v>
      </c>
      <c r="I9923" s="2">
        <v>46211.755636574075</v>
      </c>
      <c r="J9923" s="4">
        <v>50000000</v>
      </c>
      <c r="K9923" s="4">
        <v>1</v>
      </c>
      <c r="L9923" s="5">
        <v>233.2</v>
      </c>
      <c r="M9923" s="5">
        <v>95.25</v>
      </c>
      <c r="N9923" s="5">
        <v>50</v>
      </c>
      <c r="O9923" s="5" t="str">
        <f t="shared" ref="O9923:O9986" si="155">SUBSTITUTE(K9923,".",",")</f>
        <v>1</v>
      </c>
      <c r="P9923" s="5" t="s">
        <v>10562</v>
      </c>
      <c r="Q9923" s="5" t="s">
        <v>11698</v>
      </c>
    </row>
    <row r="9924" spans="1:17" x14ac:dyDescent="0.25">
      <c r="A9924">
        <v>65804</v>
      </c>
      <c r="B9924" t="s">
        <v>30</v>
      </c>
      <c r="C9924" s="7">
        <v>46211.797222222223</v>
      </c>
      <c r="D9924" s="4">
        <v>233300000</v>
      </c>
      <c r="E9924" t="s">
        <v>1021</v>
      </c>
      <c r="F9924" t="s">
        <v>9753</v>
      </c>
      <c r="G9924" s="4">
        <v>95250000</v>
      </c>
      <c r="H9924" t="s">
        <v>10434</v>
      </c>
      <c r="I9924" s="2">
        <v>46211.755636574075</v>
      </c>
      <c r="J9924" s="4">
        <v>50000000</v>
      </c>
      <c r="K9924" s="4">
        <v>1</v>
      </c>
      <c r="L9924" s="5">
        <v>233.3</v>
      </c>
      <c r="M9924" s="5">
        <v>95.25</v>
      </c>
      <c r="N9924" s="5">
        <v>50</v>
      </c>
      <c r="O9924" s="5" t="str">
        <f t="shared" si="155"/>
        <v>1</v>
      </c>
      <c r="P9924" s="5" t="s">
        <v>10562</v>
      </c>
      <c r="Q9924" s="5" t="s">
        <v>11698</v>
      </c>
    </row>
    <row r="9925" spans="1:17" x14ac:dyDescent="0.25">
      <c r="A9925">
        <v>65805</v>
      </c>
      <c r="B9925" t="s">
        <v>30</v>
      </c>
      <c r="C9925" s="7">
        <v>46211.797233796293</v>
      </c>
      <c r="D9925" s="4">
        <v>233400000</v>
      </c>
      <c r="E9925" t="s">
        <v>1023</v>
      </c>
      <c r="F9925" t="s">
        <v>9757</v>
      </c>
      <c r="G9925" s="4">
        <v>95250000</v>
      </c>
      <c r="H9925" t="s">
        <v>10435</v>
      </c>
      <c r="I9925" s="2">
        <v>46211.755636574075</v>
      </c>
      <c r="J9925" s="4">
        <v>50000000</v>
      </c>
      <c r="K9925" s="4">
        <v>1</v>
      </c>
      <c r="L9925" s="5">
        <v>233.4</v>
      </c>
      <c r="M9925" s="5">
        <v>95.25</v>
      </c>
      <c r="N9925" s="5">
        <v>50</v>
      </c>
      <c r="O9925" s="5" t="str">
        <f t="shared" si="155"/>
        <v>1</v>
      </c>
      <c r="P9925" s="5" t="s">
        <v>10784</v>
      </c>
      <c r="Q9925" s="5" t="s">
        <v>11699</v>
      </c>
    </row>
    <row r="9926" spans="1:17" x14ac:dyDescent="0.25">
      <c r="A9926">
        <v>65806</v>
      </c>
      <c r="B9926" t="s">
        <v>30</v>
      </c>
      <c r="C9926" s="7">
        <v>46211.79724537037</v>
      </c>
      <c r="D9926" s="4">
        <v>233400000</v>
      </c>
      <c r="E9926" t="s">
        <v>1023</v>
      </c>
      <c r="F9926" t="s">
        <v>9757</v>
      </c>
      <c r="G9926" s="4">
        <v>95250000</v>
      </c>
      <c r="H9926" t="s">
        <v>10436</v>
      </c>
      <c r="I9926" s="2">
        <v>46211.755636574075</v>
      </c>
      <c r="J9926" s="4">
        <v>50000000</v>
      </c>
      <c r="K9926" s="4">
        <v>1</v>
      </c>
      <c r="L9926" s="5">
        <v>233.4</v>
      </c>
      <c r="M9926" s="5">
        <v>95.25</v>
      </c>
      <c r="N9926" s="5">
        <v>50</v>
      </c>
      <c r="O9926" s="5" t="str">
        <f t="shared" si="155"/>
        <v>1</v>
      </c>
      <c r="P9926" s="5" t="s">
        <v>10784</v>
      </c>
      <c r="Q9926" s="5" t="s">
        <v>11699</v>
      </c>
    </row>
    <row r="9927" spans="1:17" x14ac:dyDescent="0.25">
      <c r="A9927">
        <v>65807</v>
      </c>
      <c r="B9927" t="s">
        <v>30</v>
      </c>
      <c r="C9927" s="7">
        <v>46211.797256944446</v>
      </c>
      <c r="D9927" s="4">
        <v>233300000</v>
      </c>
      <c r="E9927" t="s">
        <v>1023</v>
      </c>
      <c r="F9927" t="s">
        <v>9757</v>
      </c>
      <c r="G9927" s="4">
        <v>95250000</v>
      </c>
      <c r="H9927" t="s">
        <v>10437</v>
      </c>
      <c r="I9927" s="2">
        <v>46211.755636574075</v>
      </c>
      <c r="J9927" s="4">
        <v>50000000</v>
      </c>
      <c r="K9927" s="4">
        <v>1</v>
      </c>
      <c r="L9927" s="5">
        <v>233.3</v>
      </c>
      <c r="M9927" s="5">
        <v>95.25</v>
      </c>
      <c r="N9927" s="5">
        <v>50</v>
      </c>
      <c r="O9927" s="5" t="str">
        <f t="shared" si="155"/>
        <v>1</v>
      </c>
      <c r="P9927" s="5" t="s">
        <v>10784</v>
      </c>
      <c r="Q9927" s="5" t="s">
        <v>11699</v>
      </c>
    </row>
    <row r="9928" spans="1:17" x14ac:dyDescent="0.25">
      <c r="A9928">
        <v>65808</v>
      </c>
      <c r="B9928" t="s">
        <v>30</v>
      </c>
      <c r="C9928" s="7">
        <v>46211.797268518516</v>
      </c>
      <c r="D9928" s="4">
        <v>233300000</v>
      </c>
      <c r="E9928" t="s">
        <v>1023</v>
      </c>
      <c r="F9928" t="s">
        <v>9753</v>
      </c>
      <c r="G9928" s="4">
        <v>95250000</v>
      </c>
      <c r="H9928" t="s">
        <v>10438</v>
      </c>
      <c r="I9928" s="2">
        <v>46211.755636574075</v>
      </c>
      <c r="J9928" s="4">
        <v>50000000</v>
      </c>
      <c r="K9928" s="4">
        <v>1</v>
      </c>
      <c r="L9928" s="5">
        <v>233.3</v>
      </c>
      <c r="M9928" s="5">
        <v>95.25</v>
      </c>
      <c r="N9928" s="5">
        <v>50</v>
      </c>
      <c r="O9928" s="5" t="str">
        <f t="shared" si="155"/>
        <v>1</v>
      </c>
      <c r="P9928" s="5" t="s">
        <v>10784</v>
      </c>
      <c r="Q9928" s="5" t="s">
        <v>11698</v>
      </c>
    </row>
    <row r="9929" spans="1:17" x14ac:dyDescent="0.25">
      <c r="A9929">
        <v>65809</v>
      </c>
      <c r="B9929" t="s">
        <v>30</v>
      </c>
      <c r="C9929" s="7">
        <v>46211.797280092593</v>
      </c>
      <c r="D9929" s="4">
        <v>233400000</v>
      </c>
      <c r="E9929" t="s">
        <v>1021</v>
      </c>
      <c r="F9929" t="s">
        <v>9751</v>
      </c>
      <c r="G9929" s="4">
        <v>95250000</v>
      </c>
      <c r="H9929" t="s">
        <v>10439</v>
      </c>
      <c r="I9929" s="2">
        <v>46211.755636574075</v>
      </c>
      <c r="J9929" s="4">
        <v>50000000</v>
      </c>
      <c r="K9929" s="4">
        <v>1</v>
      </c>
      <c r="L9929" s="5">
        <v>233.4</v>
      </c>
      <c r="M9929" s="5">
        <v>95.25</v>
      </c>
      <c r="N9929" s="5">
        <v>50</v>
      </c>
      <c r="O9929" s="5" t="str">
        <f t="shared" si="155"/>
        <v>1</v>
      </c>
      <c r="P9929" s="5" t="s">
        <v>10562</v>
      </c>
      <c r="Q9929" s="5" t="s">
        <v>11697</v>
      </c>
    </row>
    <row r="9930" spans="1:17" x14ac:dyDescent="0.25">
      <c r="A9930">
        <v>65810</v>
      </c>
      <c r="B9930" t="s">
        <v>30</v>
      </c>
      <c r="C9930" s="7">
        <v>46211.797291666669</v>
      </c>
      <c r="D9930" s="4">
        <v>233400000</v>
      </c>
      <c r="E9930" t="s">
        <v>1021</v>
      </c>
      <c r="F9930" t="s">
        <v>9751</v>
      </c>
      <c r="G9930" s="4">
        <v>95250000</v>
      </c>
      <c r="H9930" t="s">
        <v>10440</v>
      </c>
      <c r="I9930" s="2">
        <v>46211.755636574075</v>
      </c>
      <c r="J9930" s="4">
        <v>50000000</v>
      </c>
      <c r="K9930" s="4">
        <v>1</v>
      </c>
      <c r="L9930" s="5">
        <v>233.4</v>
      </c>
      <c r="M9930" s="5">
        <v>95.25</v>
      </c>
      <c r="N9930" s="5">
        <v>50</v>
      </c>
      <c r="O9930" s="5" t="str">
        <f t="shared" si="155"/>
        <v>1</v>
      </c>
      <c r="P9930" s="5" t="s">
        <v>10562</v>
      </c>
      <c r="Q9930" s="5" t="s">
        <v>11697</v>
      </c>
    </row>
    <row r="9931" spans="1:17" x14ac:dyDescent="0.25">
      <c r="A9931">
        <v>65811</v>
      </c>
      <c r="B9931" t="s">
        <v>30</v>
      </c>
      <c r="C9931" s="7">
        <v>46211.797303240739</v>
      </c>
      <c r="D9931" s="4">
        <v>233400000</v>
      </c>
      <c r="E9931" t="s">
        <v>1021</v>
      </c>
      <c r="F9931" t="s">
        <v>9751</v>
      </c>
      <c r="G9931" s="4">
        <v>95250000</v>
      </c>
      <c r="H9931" t="s">
        <v>10441</v>
      </c>
      <c r="I9931" s="2">
        <v>46211.755636574075</v>
      </c>
      <c r="J9931" s="4">
        <v>50000000</v>
      </c>
      <c r="K9931" s="4">
        <v>1</v>
      </c>
      <c r="L9931" s="5">
        <v>233.4</v>
      </c>
      <c r="M9931" s="5">
        <v>95.25</v>
      </c>
      <c r="N9931" s="5">
        <v>50</v>
      </c>
      <c r="O9931" s="5" t="str">
        <f t="shared" si="155"/>
        <v>1</v>
      </c>
      <c r="P9931" s="5" t="s">
        <v>10562</v>
      </c>
      <c r="Q9931" s="5" t="s">
        <v>11697</v>
      </c>
    </row>
    <row r="9932" spans="1:17" x14ac:dyDescent="0.25">
      <c r="A9932">
        <v>65812</v>
      </c>
      <c r="B9932" t="s">
        <v>30</v>
      </c>
      <c r="C9932" s="7">
        <v>46211.797314814816</v>
      </c>
      <c r="D9932" s="4">
        <v>233500000</v>
      </c>
      <c r="E9932" t="s">
        <v>1023</v>
      </c>
      <c r="F9932" t="s">
        <v>9934</v>
      </c>
      <c r="G9932" s="4">
        <v>95250000</v>
      </c>
      <c r="H9932" t="s">
        <v>10442</v>
      </c>
      <c r="I9932" s="2">
        <v>46211.755752314813</v>
      </c>
      <c r="J9932" s="4">
        <v>50000000</v>
      </c>
      <c r="K9932" s="4">
        <v>1</v>
      </c>
      <c r="L9932" s="5">
        <v>233.5</v>
      </c>
      <c r="M9932" s="5">
        <v>95.25</v>
      </c>
      <c r="N9932" s="5">
        <v>50</v>
      </c>
      <c r="O9932" s="5" t="str">
        <f t="shared" si="155"/>
        <v>1</v>
      </c>
      <c r="P9932" s="5" t="s">
        <v>10784</v>
      </c>
      <c r="Q9932" s="5" t="s">
        <v>11701</v>
      </c>
    </row>
    <row r="9933" spans="1:17" x14ac:dyDescent="0.25">
      <c r="A9933">
        <v>65813</v>
      </c>
      <c r="B9933" t="s">
        <v>30</v>
      </c>
      <c r="C9933" s="7">
        <v>46211.797326388885</v>
      </c>
      <c r="D9933" s="4">
        <v>233400000</v>
      </c>
      <c r="E9933" t="s">
        <v>1021</v>
      </c>
      <c r="F9933" t="s">
        <v>9751</v>
      </c>
      <c r="G9933" s="4">
        <v>95250000</v>
      </c>
      <c r="H9933" t="s">
        <v>10443</v>
      </c>
      <c r="I9933" s="2">
        <v>46211.755752314813</v>
      </c>
      <c r="J9933" s="4">
        <v>50000000</v>
      </c>
      <c r="K9933" s="4">
        <v>1</v>
      </c>
      <c r="L9933" s="5">
        <v>233.4</v>
      </c>
      <c r="M9933" s="5">
        <v>95.25</v>
      </c>
      <c r="N9933" s="5">
        <v>50</v>
      </c>
      <c r="O9933" s="5" t="str">
        <f t="shared" si="155"/>
        <v>1</v>
      </c>
      <c r="P9933" s="5" t="s">
        <v>10562</v>
      </c>
      <c r="Q9933" s="5" t="s">
        <v>11697</v>
      </c>
    </row>
    <row r="9934" spans="1:17" x14ac:dyDescent="0.25">
      <c r="A9934">
        <v>65814</v>
      </c>
      <c r="B9934" t="s">
        <v>30</v>
      </c>
      <c r="C9934" s="7">
        <v>46211.797337962962</v>
      </c>
      <c r="D9934" s="4">
        <v>233400000</v>
      </c>
      <c r="E9934" t="s">
        <v>1021</v>
      </c>
      <c r="F9934" t="s">
        <v>9753</v>
      </c>
      <c r="G9934" s="4">
        <v>95250000</v>
      </c>
      <c r="H9934" t="s">
        <v>10444</v>
      </c>
      <c r="I9934" s="2">
        <v>46211.755752314813</v>
      </c>
      <c r="J9934" s="4">
        <v>50000000</v>
      </c>
      <c r="K9934" s="4">
        <v>1</v>
      </c>
      <c r="L9934" s="5">
        <v>233.4</v>
      </c>
      <c r="M9934" s="5">
        <v>95.25</v>
      </c>
      <c r="N9934" s="5">
        <v>50</v>
      </c>
      <c r="O9934" s="5" t="str">
        <f t="shared" si="155"/>
        <v>1</v>
      </c>
      <c r="P9934" s="5" t="s">
        <v>10562</v>
      </c>
      <c r="Q9934" s="5" t="s">
        <v>11698</v>
      </c>
    </row>
    <row r="9935" spans="1:17" x14ac:dyDescent="0.25">
      <c r="A9935">
        <v>65815</v>
      </c>
      <c r="B9935" t="s">
        <v>30</v>
      </c>
      <c r="C9935" s="7">
        <v>46211.797349537039</v>
      </c>
      <c r="D9935" s="4">
        <v>233400000</v>
      </c>
      <c r="E9935" t="s">
        <v>1021</v>
      </c>
      <c r="F9935" t="s">
        <v>9753</v>
      </c>
      <c r="G9935" s="4">
        <v>95250000</v>
      </c>
      <c r="H9935" t="s">
        <v>10445</v>
      </c>
      <c r="I9935" s="2">
        <v>46211.755752314813</v>
      </c>
      <c r="J9935" s="4">
        <v>50000000</v>
      </c>
      <c r="K9935" s="4">
        <v>1</v>
      </c>
      <c r="L9935" s="5">
        <v>233.4</v>
      </c>
      <c r="M9935" s="5">
        <v>95.25</v>
      </c>
      <c r="N9935" s="5">
        <v>50</v>
      </c>
      <c r="O9935" s="5" t="str">
        <f t="shared" si="155"/>
        <v>1</v>
      </c>
      <c r="P9935" s="5" t="s">
        <v>10562</v>
      </c>
      <c r="Q9935" s="5" t="s">
        <v>11698</v>
      </c>
    </row>
    <row r="9936" spans="1:17" x14ac:dyDescent="0.25">
      <c r="A9936">
        <v>65816</v>
      </c>
      <c r="B9936" t="s">
        <v>30</v>
      </c>
      <c r="C9936" s="7">
        <v>46211.797361111108</v>
      </c>
      <c r="D9936" s="4">
        <v>233400000</v>
      </c>
      <c r="E9936" t="s">
        <v>1021</v>
      </c>
      <c r="F9936" t="s">
        <v>9751</v>
      </c>
      <c r="G9936" s="4">
        <v>95250000</v>
      </c>
      <c r="H9936" t="s">
        <v>10446</v>
      </c>
      <c r="I9936" s="2">
        <v>46211.755752314813</v>
      </c>
      <c r="J9936" s="4">
        <v>50000000</v>
      </c>
      <c r="K9936" s="4">
        <v>1</v>
      </c>
      <c r="L9936" s="5">
        <v>233.4</v>
      </c>
      <c r="M9936" s="5">
        <v>95.25</v>
      </c>
      <c r="N9936" s="5">
        <v>50</v>
      </c>
      <c r="O9936" s="5" t="str">
        <f t="shared" si="155"/>
        <v>1</v>
      </c>
      <c r="P9936" s="5" t="s">
        <v>10562</v>
      </c>
      <c r="Q9936" s="5" t="s">
        <v>11697</v>
      </c>
    </row>
    <row r="9937" spans="1:17" x14ac:dyDescent="0.25">
      <c r="A9937">
        <v>65817</v>
      </c>
      <c r="B9937" t="s">
        <v>30</v>
      </c>
      <c r="C9937" s="7">
        <v>46211.797372685185</v>
      </c>
      <c r="D9937" s="4">
        <v>233500000</v>
      </c>
      <c r="E9937" t="s">
        <v>1021</v>
      </c>
      <c r="F9937" t="s">
        <v>9753</v>
      </c>
      <c r="G9937" s="4">
        <v>95250000</v>
      </c>
      <c r="H9937" t="s">
        <v>10447</v>
      </c>
      <c r="I9937" s="2">
        <v>46211.755752314813</v>
      </c>
      <c r="J9937" s="4">
        <v>50000000</v>
      </c>
      <c r="K9937" s="4">
        <v>1</v>
      </c>
      <c r="L9937" s="5">
        <v>233.5</v>
      </c>
      <c r="M9937" s="5">
        <v>95.25</v>
      </c>
      <c r="N9937" s="5">
        <v>50</v>
      </c>
      <c r="O9937" s="5" t="str">
        <f t="shared" si="155"/>
        <v>1</v>
      </c>
      <c r="P9937" s="5" t="s">
        <v>10562</v>
      </c>
      <c r="Q9937" s="5" t="s">
        <v>11698</v>
      </c>
    </row>
    <row r="9938" spans="1:17" x14ac:dyDescent="0.25">
      <c r="A9938">
        <v>65818</v>
      </c>
      <c r="B9938" t="s">
        <v>30</v>
      </c>
      <c r="C9938" s="7">
        <v>46211.797384259262</v>
      </c>
      <c r="D9938" s="4">
        <v>233500000</v>
      </c>
      <c r="E9938" t="s">
        <v>1021</v>
      </c>
      <c r="F9938" t="s">
        <v>9753</v>
      </c>
      <c r="G9938" s="4">
        <v>95250000</v>
      </c>
      <c r="H9938" t="s">
        <v>10448</v>
      </c>
      <c r="I9938" s="2">
        <v>46211.755752314813</v>
      </c>
      <c r="J9938" s="4">
        <v>50000000</v>
      </c>
      <c r="K9938" s="4">
        <v>1</v>
      </c>
      <c r="L9938" s="5">
        <v>233.5</v>
      </c>
      <c r="M9938" s="5">
        <v>95.25</v>
      </c>
      <c r="N9938" s="5">
        <v>50</v>
      </c>
      <c r="O9938" s="5" t="str">
        <f t="shared" si="155"/>
        <v>1</v>
      </c>
      <c r="P9938" s="5" t="s">
        <v>10562</v>
      </c>
      <c r="Q9938" s="5" t="s">
        <v>11698</v>
      </c>
    </row>
    <row r="9939" spans="1:17" x14ac:dyDescent="0.25">
      <c r="A9939">
        <v>65819</v>
      </c>
      <c r="B9939" t="s">
        <v>30</v>
      </c>
      <c r="C9939" s="7">
        <v>46211.797395833331</v>
      </c>
      <c r="D9939" s="4">
        <v>233500000</v>
      </c>
      <c r="E9939" t="s">
        <v>1023</v>
      </c>
      <c r="F9939" t="s">
        <v>9757</v>
      </c>
      <c r="G9939" s="4">
        <v>95250000</v>
      </c>
      <c r="H9939" t="s">
        <v>10449</v>
      </c>
      <c r="I9939" s="2">
        <v>46211.755752314813</v>
      </c>
      <c r="J9939" s="4">
        <v>50000000</v>
      </c>
      <c r="K9939" s="4">
        <v>1</v>
      </c>
      <c r="L9939" s="5">
        <v>233.5</v>
      </c>
      <c r="M9939" s="5">
        <v>95.25</v>
      </c>
      <c r="N9939" s="5">
        <v>50</v>
      </c>
      <c r="O9939" s="5" t="str">
        <f t="shared" si="155"/>
        <v>1</v>
      </c>
      <c r="P9939" s="5" t="s">
        <v>10784</v>
      </c>
      <c r="Q9939" s="5" t="s">
        <v>11699</v>
      </c>
    </row>
    <row r="9940" spans="1:17" x14ac:dyDescent="0.25">
      <c r="A9940">
        <v>65820</v>
      </c>
      <c r="B9940" t="s">
        <v>30</v>
      </c>
      <c r="C9940" s="7">
        <v>46211.797407407408</v>
      </c>
      <c r="D9940" s="4">
        <v>233500000</v>
      </c>
      <c r="E9940" t="s">
        <v>1023</v>
      </c>
      <c r="F9940" t="s">
        <v>9757</v>
      </c>
      <c r="G9940" s="4">
        <v>95250000</v>
      </c>
      <c r="H9940" t="s">
        <v>10450</v>
      </c>
      <c r="I9940" s="2">
        <v>46211.755752314813</v>
      </c>
      <c r="J9940" s="4">
        <v>50000000</v>
      </c>
      <c r="K9940" s="4">
        <v>1</v>
      </c>
      <c r="L9940" s="5">
        <v>233.5</v>
      </c>
      <c r="M9940" s="5">
        <v>95.25</v>
      </c>
      <c r="N9940" s="5">
        <v>50</v>
      </c>
      <c r="O9940" s="5" t="str">
        <f t="shared" si="155"/>
        <v>1</v>
      </c>
      <c r="P9940" s="5" t="s">
        <v>10784</v>
      </c>
      <c r="Q9940" s="5" t="s">
        <v>11699</v>
      </c>
    </row>
    <row r="9941" spans="1:17" x14ac:dyDescent="0.25">
      <c r="A9941">
        <v>65821</v>
      </c>
      <c r="B9941" t="s">
        <v>30</v>
      </c>
      <c r="C9941" s="7">
        <v>46211.797418981485</v>
      </c>
      <c r="D9941" s="4">
        <v>233500000</v>
      </c>
      <c r="E9941" t="s">
        <v>1021</v>
      </c>
      <c r="F9941" t="s">
        <v>9757</v>
      </c>
      <c r="G9941" s="4">
        <v>95250000</v>
      </c>
      <c r="H9941" t="s">
        <v>10451</v>
      </c>
      <c r="I9941" s="2">
        <v>46211.755752314813</v>
      </c>
      <c r="J9941" s="4">
        <v>50000000</v>
      </c>
      <c r="K9941" s="4">
        <v>1</v>
      </c>
      <c r="L9941" s="5">
        <v>233.5</v>
      </c>
      <c r="M9941" s="5">
        <v>95.25</v>
      </c>
      <c r="N9941" s="5">
        <v>50</v>
      </c>
      <c r="O9941" s="5" t="str">
        <f t="shared" si="155"/>
        <v>1</v>
      </c>
      <c r="P9941" s="5" t="s">
        <v>10562</v>
      </c>
      <c r="Q9941" s="5" t="s">
        <v>11699</v>
      </c>
    </row>
    <row r="9942" spans="1:17" x14ac:dyDescent="0.25">
      <c r="A9942">
        <v>65822</v>
      </c>
      <c r="B9942" t="s">
        <v>30</v>
      </c>
      <c r="C9942" s="7">
        <v>46211.797430555554</v>
      </c>
      <c r="D9942" s="4">
        <v>233500000</v>
      </c>
      <c r="E9942" t="s">
        <v>1021</v>
      </c>
      <c r="F9942" t="s">
        <v>9753</v>
      </c>
      <c r="G9942" s="4">
        <v>95250000</v>
      </c>
      <c r="H9942" t="s">
        <v>10452</v>
      </c>
      <c r="I9942" s="2">
        <v>46211.755868055552</v>
      </c>
      <c r="J9942" s="4">
        <v>50000000</v>
      </c>
      <c r="K9942" s="4">
        <v>1</v>
      </c>
      <c r="L9942" s="5">
        <v>233.5</v>
      </c>
      <c r="M9942" s="5">
        <v>95.25</v>
      </c>
      <c r="N9942" s="5">
        <v>50</v>
      </c>
      <c r="O9942" s="5" t="str">
        <f t="shared" si="155"/>
        <v>1</v>
      </c>
      <c r="P9942" s="5" t="s">
        <v>10562</v>
      </c>
      <c r="Q9942" s="5" t="s">
        <v>11698</v>
      </c>
    </row>
    <row r="9943" spans="1:17" x14ac:dyDescent="0.25">
      <c r="A9943">
        <v>65823</v>
      </c>
      <c r="B9943" t="s">
        <v>30</v>
      </c>
      <c r="C9943" s="7">
        <v>46211.797442129631</v>
      </c>
      <c r="D9943" s="4">
        <v>233500000</v>
      </c>
      <c r="E9943" t="s">
        <v>1021</v>
      </c>
      <c r="F9943" t="s">
        <v>9751</v>
      </c>
      <c r="G9943" s="4">
        <v>95250000</v>
      </c>
      <c r="H9943" t="s">
        <v>10453</v>
      </c>
      <c r="I9943" s="2">
        <v>46211.755868055552</v>
      </c>
      <c r="J9943" s="4">
        <v>50000000</v>
      </c>
      <c r="K9943" s="4">
        <v>1</v>
      </c>
      <c r="L9943" s="5">
        <v>233.5</v>
      </c>
      <c r="M9943" s="5">
        <v>95.25</v>
      </c>
      <c r="N9943" s="5">
        <v>50</v>
      </c>
      <c r="O9943" s="5" t="str">
        <f t="shared" si="155"/>
        <v>1</v>
      </c>
      <c r="P9943" s="5" t="s">
        <v>10562</v>
      </c>
      <c r="Q9943" s="5" t="s">
        <v>11697</v>
      </c>
    </row>
    <row r="9944" spans="1:17" x14ac:dyDescent="0.25">
      <c r="A9944">
        <v>65824</v>
      </c>
      <c r="B9944" t="s">
        <v>30</v>
      </c>
      <c r="C9944" s="7">
        <v>46211.797453703701</v>
      </c>
      <c r="D9944" s="4">
        <v>233500000</v>
      </c>
      <c r="E9944" t="s">
        <v>1021</v>
      </c>
      <c r="F9944" t="s">
        <v>9751</v>
      </c>
      <c r="G9944" s="4">
        <v>95250000</v>
      </c>
      <c r="H9944" t="s">
        <v>10454</v>
      </c>
      <c r="I9944" s="2">
        <v>46211.755868055552</v>
      </c>
      <c r="J9944" s="4">
        <v>50000000</v>
      </c>
      <c r="K9944" s="4">
        <v>1</v>
      </c>
      <c r="L9944" s="5">
        <v>233.5</v>
      </c>
      <c r="M9944" s="5">
        <v>95.25</v>
      </c>
      <c r="N9944" s="5">
        <v>50</v>
      </c>
      <c r="O9944" s="5" t="str">
        <f t="shared" si="155"/>
        <v>1</v>
      </c>
      <c r="P9944" s="5" t="s">
        <v>10562</v>
      </c>
      <c r="Q9944" s="5" t="s">
        <v>11697</v>
      </c>
    </row>
    <row r="9945" spans="1:17" x14ac:dyDescent="0.25">
      <c r="A9945">
        <v>65825</v>
      </c>
      <c r="B9945" t="s">
        <v>30</v>
      </c>
      <c r="C9945" s="7">
        <v>46211.797465277778</v>
      </c>
      <c r="D9945" s="4">
        <v>233600000</v>
      </c>
      <c r="E9945" t="s">
        <v>1023</v>
      </c>
      <c r="F9945" t="s">
        <v>9766</v>
      </c>
      <c r="G9945" s="4">
        <v>95250000</v>
      </c>
      <c r="H9945" t="s">
        <v>10455</v>
      </c>
      <c r="I9945" s="2">
        <v>46211.755868055552</v>
      </c>
      <c r="J9945" s="4">
        <v>50000000</v>
      </c>
      <c r="K9945" s="4">
        <v>1</v>
      </c>
      <c r="L9945" s="5">
        <v>233.6</v>
      </c>
      <c r="M9945" s="5">
        <v>95.25</v>
      </c>
      <c r="N9945" s="5">
        <v>50</v>
      </c>
      <c r="O9945" s="5" t="str">
        <f t="shared" si="155"/>
        <v>1</v>
      </c>
      <c r="P9945" s="5" t="s">
        <v>10784</v>
      </c>
      <c r="Q9945" s="5" t="s">
        <v>11700</v>
      </c>
    </row>
    <row r="9946" spans="1:17" x14ac:dyDescent="0.25">
      <c r="A9946">
        <v>65826</v>
      </c>
      <c r="B9946" t="s">
        <v>30</v>
      </c>
      <c r="C9946" s="7">
        <v>46211.797476851854</v>
      </c>
      <c r="D9946" s="4">
        <v>233600000</v>
      </c>
      <c r="E9946" t="s">
        <v>1021</v>
      </c>
      <c r="F9946" t="s">
        <v>9757</v>
      </c>
      <c r="G9946" s="4">
        <v>95250000</v>
      </c>
      <c r="H9946" t="s">
        <v>10456</v>
      </c>
      <c r="I9946" s="2">
        <v>46211.755868055552</v>
      </c>
      <c r="J9946" s="4">
        <v>50000000</v>
      </c>
      <c r="K9946" s="4">
        <v>1</v>
      </c>
      <c r="L9946" s="5">
        <v>233.6</v>
      </c>
      <c r="M9946" s="5">
        <v>95.25</v>
      </c>
      <c r="N9946" s="5">
        <v>50</v>
      </c>
      <c r="O9946" s="5" t="str">
        <f t="shared" si="155"/>
        <v>1</v>
      </c>
      <c r="P9946" s="5" t="s">
        <v>10562</v>
      </c>
      <c r="Q9946" s="5" t="s">
        <v>11699</v>
      </c>
    </row>
    <row r="9947" spans="1:17" x14ac:dyDescent="0.25">
      <c r="A9947">
        <v>65827</v>
      </c>
      <c r="B9947" t="s">
        <v>30</v>
      </c>
      <c r="C9947" s="7">
        <v>46211.797488425924</v>
      </c>
      <c r="D9947" s="4">
        <v>233500000</v>
      </c>
      <c r="E9947" t="s">
        <v>1023</v>
      </c>
      <c r="F9947" t="s">
        <v>9757</v>
      </c>
      <c r="G9947" s="4">
        <v>95250000</v>
      </c>
      <c r="H9947" t="s">
        <v>10457</v>
      </c>
      <c r="I9947" s="2">
        <v>46211.755868055552</v>
      </c>
      <c r="J9947" s="4">
        <v>50000000</v>
      </c>
      <c r="K9947" s="4">
        <v>1</v>
      </c>
      <c r="L9947" s="5">
        <v>233.5</v>
      </c>
      <c r="M9947" s="5">
        <v>95.25</v>
      </c>
      <c r="N9947" s="5">
        <v>50</v>
      </c>
      <c r="O9947" s="5" t="str">
        <f t="shared" si="155"/>
        <v>1</v>
      </c>
      <c r="P9947" s="5" t="s">
        <v>10784</v>
      </c>
      <c r="Q9947" s="5" t="s">
        <v>11699</v>
      </c>
    </row>
    <row r="9948" spans="1:17" x14ac:dyDescent="0.25">
      <c r="A9948">
        <v>65828</v>
      </c>
      <c r="B9948" t="s">
        <v>30</v>
      </c>
      <c r="C9948" s="7">
        <v>46211.797500000001</v>
      </c>
      <c r="D9948" s="4">
        <v>233400000</v>
      </c>
      <c r="E9948" t="s">
        <v>1021</v>
      </c>
      <c r="F9948" t="s">
        <v>9753</v>
      </c>
      <c r="G9948" s="4">
        <v>95250000</v>
      </c>
      <c r="H9948" t="s">
        <v>10458</v>
      </c>
      <c r="I9948" s="2">
        <v>46211.755868055552</v>
      </c>
      <c r="J9948" s="4">
        <v>50000000</v>
      </c>
      <c r="K9948" s="4">
        <v>1</v>
      </c>
      <c r="L9948" s="5">
        <v>233.4</v>
      </c>
      <c r="M9948" s="5">
        <v>95.25</v>
      </c>
      <c r="N9948" s="5">
        <v>50</v>
      </c>
      <c r="O9948" s="5" t="str">
        <f t="shared" si="155"/>
        <v>1</v>
      </c>
      <c r="P9948" s="5" t="s">
        <v>10562</v>
      </c>
      <c r="Q9948" s="5" t="s">
        <v>11698</v>
      </c>
    </row>
    <row r="9949" spans="1:17" x14ac:dyDescent="0.25">
      <c r="A9949">
        <v>65829</v>
      </c>
      <c r="B9949" t="s">
        <v>30</v>
      </c>
      <c r="C9949" s="7">
        <v>46211.797511574077</v>
      </c>
      <c r="D9949" s="4">
        <v>233400000</v>
      </c>
      <c r="E9949" t="s">
        <v>1021</v>
      </c>
      <c r="F9949" t="s">
        <v>9753</v>
      </c>
      <c r="G9949" s="4">
        <v>95250000</v>
      </c>
      <c r="H9949" t="s">
        <v>10459</v>
      </c>
      <c r="I9949" s="2">
        <v>46211.755868055552</v>
      </c>
      <c r="J9949" s="4">
        <v>50000000</v>
      </c>
      <c r="K9949" s="4">
        <v>1</v>
      </c>
      <c r="L9949" s="5">
        <v>233.4</v>
      </c>
      <c r="M9949" s="5">
        <v>95.25</v>
      </c>
      <c r="N9949" s="5">
        <v>50</v>
      </c>
      <c r="O9949" s="5" t="str">
        <f t="shared" si="155"/>
        <v>1</v>
      </c>
      <c r="P9949" s="5" t="s">
        <v>10562</v>
      </c>
      <c r="Q9949" s="5" t="s">
        <v>11698</v>
      </c>
    </row>
    <row r="9950" spans="1:17" x14ac:dyDescent="0.25">
      <c r="A9950">
        <v>65830</v>
      </c>
      <c r="B9950" t="s">
        <v>30</v>
      </c>
      <c r="C9950" s="7">
        <v>46211.797523148147</v>
      </c>
      <c r="D9950" s="4">
        <v>233400000</v>
      </c>
      <c r="E9950" t="s">
        <v>1021</v>
      </c>
      <c r="F9950" t="s">
        <v>9751</v>
      </c>
      <c r="G9950" s="4">
        <v>95250000</v>
      </c>
      <c r="H9950" t="s">
        <v>10460</v>
      </c>
      <c r="I9950" s="2">
        <v>46211.755868055552</v>
      </c>
      <c r="J9950" s="4">
        <v>50000000</v>
      </c>
      <c r="K9950" s="4">
        <v>1</v>
      </c>
      <c r="L9950" s="5">
        <v>233.4</v>
      </c>
      <c r="M9950" s="5">
        <v>95.25</v>
      </c>
      <c r="N9950" s="5">
        <v>50</v>
      </c>
      <c r="O9950" s="5" t="str">
        <f t="shared" si="155"/>
        <v>1</v>
      </c>
      <c r="P9950" s="5" t="s">
        <v>10562</v>
      </c>
      <c r="Q9950" s="5" t="s">
        <v>11697</v>
      </c>
    </row>
    <row r="9951" spans="1:17" x14ac:dyDescent="0.25">
      <c r="A9951">
        <v>65831</v>
      </c>
      <c r="B9951" t="s">
        <v>30</v>
      </c>
      <c r="C9951" s="7">
        <v>46211.797534722224</v>
      </c>
      <c r="D9951" s="4">
        <v>233300000</v>
      </c>
      <c r="E9951" t="s">
        <v>1021</v>
      </c>
      <c r="F9951" t="s">
        <v>9753</v>
      </c>
      <c r="G9951" s="4">
        <v>95250000</v>
      </c>
      <c r="H9951" t="s">
        <v>10461</v>
      </c>
      <c r="I9951" s="2">
        <v>46211.755868055552</v>
      </c>
      <c r="J9951" s="4">
        <v>50000000</v>
      </c>
      <c r="K9951" s="4">
        <v>1</v>
      </c>
      <c r="L9951" s="5">
        <v>233.3</v>
      </c>
      <c r="M9951" s="5">
        <v>95.25</v>
      </c>
      <c r="N9951" s="5">
        <v>50</v>
      </c>
      <c r="O9951" s="5" t="str">
        <f t="shared" si="155"/>
        <v>1</v>
      </c>
      <c r="P9951" s="5" t="s">
        <v>10562</v>
      </c>
      <c r="Q9951" s="5" t="s">
        <v>11698</v>
      </c>
    </row>
    <row r="9952" spans="1:17" x14ac:dyDescent="0.25">
      <c r="A9952">
        <v>65832</v>
      </c>
      <c r="B9952" t="s">
        <v>30</v>
      </c>
      <c r="C9952" s="7">
        <v>46211.797546296293</v>
      </c>
      <c r="D9952" s="4">
        <v>233200000</v>
      </c>
      <c r="E9952" t="s">
        <v>1023</v>
      </c>
      <c r="F9952" t="s">
        <v>9753</v>
      </c>
      <c r="G9952" s="4">
        <v>95250000</v>
      </c>
      <c r="H9952" t="s">
        <v>10462</v>
      </c>
      <c r="I9952" s="2">
        <v>46211.755983796298</v>
      </c>
      <c r="J9952" s="4">
        <v>50000000</v>
      </c>
      <c r="K9952" s="4">
        <v>1</v>
      </c>
      <c r="L9952" s="5">
        <v>233.2</v>
      </c>
      <c r="M9952" s="5">
        <v>95.25</v>
      </c>
      <c r="N9952" s="5">
        <v>50</v>
      </c>
      <c r="O9952" s="5" t="str">
        <f t="shared" si="155"/>
        <v>1</v>
      </c>
      <c r="P9952" s="5" t="s">
        <v>10784</v>
      </c>
      <c r="Q9952" s="5" t="s">
        <v>11698</v>
      </c>
    </row>
    <row r="9953" spans="1:17" x14ac:dyDescent="0.25">
      <c r="A9953">
        <v>65833</v>
      </c>
      <c r="B9953" t="s">
        <v>30</v>
      </c>
      <c r="C9953" s="7">
        <v>46211.79755787037</v>
      </c>
      <c r="D9953" s="4">
        <v>233200000</v>
      </c>
      <c r="E9953" t="s">
        <v>1023</v>
      </c>
      <c r="F9953" t="s">
        <v>9753</v>
      </c>
      <c r="G9953" s="4">
        <v>95250000</v>
      </c>
      <c r="H9953" t="s">
        <v>10463</v>
      </c>
      <c r="I9953" s="2">
        <v>46211.755983796298</v>
      </c>
      <c r="J9953" s="4">
        <v>50000000</v>
      </c>
      <c r="K9953" s="4">
        <v>1</v>
      </c>
      <c r="L9953" s="5">
        <v>233.2</v>
      </c>
      <c r="M9953" s="5">
        <v>95.25</v>
      </c>
      <c r="N9953" s="5">
        <v>50</v>
      </c>
      <c r="O9953" s="5" t="str">
        <f t="shared" si="155"/>
        <v>1</v>
      </c>
      <c r="P9953" s="5" t="s">
        <v>10784</v>
      </c>
      <c r="Q9953" s="5" t="s">
        <v>11698</v>
      </c>
    </row>
    <row r="9954" spans="1:17" x14ac:dyDescent="0.25">
      <c r="A9954">
        <v>65834</v>
      </c>
      <c r="B9954" t="s">
        <v>30</v>
      </c>
      <c r="C9954" s="7">
        <v>46211.797569444447</v>
      </c>
      <c r="D9954" s="4">
        <v>233200000</v>
      </c>
      <c r="E9954" t="s">
        <v>1021</v>
      </c>
      <c r="F9954" t="s">
        <v>9753</v>
      </c>
      <c r="G9954" s="4">
        <v>95250000</v>
      </c>
      <c r="H9954" t="s">
        <v>10464</v>
      </c>
      <c r="I9954" s="2">
        <v>46211.755983796298</v>
      </c>
      <c r="J9954" s="4">
        <v>50000000</v>
      </c>
      <c r="K9954" s="4">
        <v>1</v>
      </c>
      <c r="L9954" s="5">
        <v>233.2</v>
      </c>
      <c r="M9954" s="5">
        <v>95.25</v>
      </c>
      <c r="N9954" s="5">
        <v>50</v>
      </c>
      <c r="O9954" s="5" t="str">
        <f t="shared" si="155"/>
        <v>1</v>
      </c>
      <c r="P9954" s="5" t="s">
        <v>10562</v>
      </c>
      <c r="Q9954" s="5" t="s">
        <v>11698</v>
      </c>
    </row>
    <row r="9955" spans="1:17" x14ac:dyDescent="0.25">
      <c r="A9955">
        <v>65835</v>
      </c>
      <c r="B9955" t="s">
        <v>30</v>
      </c>
      <c r="C9955" s="7">
        <v>46211.797581018516</v>
      </c>
      <c r="D9955" s="4">
        <v>233400000</v>
      </c>
      <c r="E9955" t="s">
        <v>1021</v>
      </c>
      <c r="F9955" t="s">
        <v>9753</v>
      </c>
      <c r="G9955" s="4">
        <v>95250000</v>
      </c>
      <c r="H9955" t="s">
        <v>10465</v>
      </c>
      <c r="I9955" s="2">
        <v>46211.755983796298</v>
      </c>
      <c r="J9955" s="4">
        <v>50000000</v>
      </c>
      <c r="K9955" s="4">
        <v>1</v>
      </c>
      <c r="L9955" s="5">
        <v>233.4</v>
      </c>
      <c r="M9955" s="5">
        <v>95.25</v>
      </c>
      <c r="N9955" s="5">
        <v>50</v>
      </c>
      <c r="O9955" s="5" t="str">
        <f t="shared" si="155"/>
        <v>1</v>
      </c>
      <c r="P9955" s="5" t="s">
        <v>10562</v>
      </c>
      <c r="Q9955" s="5" t="s">
        <v>11698</v>
      </c>
    </row>
    <row r="9956" spans="1:17" x14ac:dyDescent="0.25">
      <c r="A9956">
        <v>65836</v>
      </c>
      <c r="B9956" t="s">
        <v>30</v>
      </c>
      <c r="C9956" s="7">
        <v>46211.797592592593</v>
      </c>
      <c r="D9956" s="4">
        <v>233400000</v>
      </c>
      <c r="E9956" t="s">
        <v>1021</v>
      </c>
      <c r="F9956" t="s">
        <v>9751</v>
      </c>
      <c r="G9956" s="4">
        <v>95250000</v>
      </c>
      <c r="H9956" t="s">
        <v>10466</v>
      </c>
      <c r="I9956" s="2">
        <v>46211.755983796298</v>
      </c>
      <c r="J9956" s="4">
        <v>50000000</v>
      </c>
      <c r="K9956" s="4">
        <v>1</v>
      </c>
      <c r="L9956" s="5">
        <v>233.4</v>
      </c>
      <c r="M9956" s="5">
        <v>95.25</v>
      </c>
      <c r="N9956" s="5">
        <v>50</v>
      </c>
      <c r="O9956" s="5" t="str">
        <f t="shared" si="155"/>
        <v>1</v>
      </c>
      <c r="P9956" s="5" t="s">
        <v>10562</v>
      </c>
      <c r="Q9956" s="5" t="s">
        <v>11697</v>
      </c>
    </row>
    <row r="9957" spans="1:17" x14ac:dyDescent="0.25">
      <c r="A9957">
        <v>65837</v>
      </c>
      <c r="B9957" t="s">
        <v>30</v>
      </c>
      <c r="C9957" s="7">
        <v>46211.79760416667</v>
      </c>
      <c r="D9957" s="4">
        <v>233300000</v>
      </c>
      <c r="E9957" t="s">
        <v>1021</v>
      </c>
      <c r="F9957" t="s">
        <v>9751</v>
      </c>
      <c r="G9957" s="4">
        <v>95250000</v>
      </c>
      <c r="H9957" t="s">
        <v>10467</v>
      </c>
      <c r="I9957" s="2">
        <v>46211.755983796298</v>
      </c>
      <c r="J9957" s="4">
        <v>50000000</v>
      </c>
      <c r="K9957" s="4">
        <v>1</v>
      </c>
      <c r="L9957" s="5">
        <v>233.3</v>
      </c>
      <c r="M9957" s="5">
        <v>95.25</v>
      </c>
      <c r="N9957" s="5">
        <v>50</v>
      </c>
      <c r="O9957" s="5" t="str">
        <f t="shared" si="155"/>
        <v>1</v>
      </c>
      <c r="P9957" s="5" t="s">
        <v>10562</v>
      </c>
      <c r="Q9957" s="5" t="s">
        <v>11697</v>
      </c>
    </row>
    <row r="9958" spans="1:17" x14ac:dyDescent="0.25">
      <c r="A9958">
        <v>65838</v>
      </c>
      <c r="B9958" t="s">
        <v>30</v>
      </c>
      <c r="C9958" s="7">
        <v>46211.797615740739</v>
      </c>
      <c r="D9958" s="4">
        <v>233300000</v>
      </c>
      <c r="E9958" t="s">
        <v>1021</v>
      </c>
      <c r="F9958" t="s">
        <v>9751</v>
      </c>
      <c r="G9958" s="4">
        <v>95250000</v>
      </c>
      <c r="H9958" t="s">
        <v>10468</v>
      </c>
      <c r="I9958" s="2">
        <v>46211.755983796298</v>
      </c>
      <c r="J9958" s="4">
        <v>50000000</v>
      </c>
      <c r="K9958" s="4">
        <v>1</v>
      </c>
      <c r="L9958" s="5">
        <v>233.3</v>
      </c>
      <c r="M9958" s="5">
        <v>95.25</v>
      </c>
      <c r="N9958" s="5">
        <v>50</v>
      </c>
      <c r="O9958" s="5" t="str">
        <f t="shared" si="155"/>
        <v>1</v>
      </c>
      <c r="P9958" s="5" t="s">
        <v>10562</v>
      </c>
      <c r="Q9958" s="5" t="s">
        <v>11697</v>
      </c>
    </row>
    <row r="9959" spans="1:17" x14ac:dyDescent="0.25">
      <c r="A9959">
        <v>65839</v>
      </c>
      <c r="B9959" t="s">
        <v>30</v>
      </c>
      <c r="C9959" s="7">
        <v>46211.797627314816</v>
      </c>
      <c r="D9959" s="4">
        <v>233400000</v>
      </c>
      <c r="E9959" t="s">
        <v>1023</v>
      </c>
      <c r="F9959" t="s">
        <v>9757</v>
      </c>
      <c r="G9959" s="4">
        <v>95250000</v>
      </c>
      <c r="H9959" t="s">
        <v>10469</v>
      </c>
      <c r="I9959" s="2">
        <v>46211.755983796298</v>
      </c>
      <c r="J9959" s="4">
        <v>50000000</v>
      </c>
      <c r="K9959" s="4">
        <v>1</v>
      </c>
      <c r="L9959" s="5">
        <v>233.4</v>
      </c>
      <c r="M9959" s="5">
        <v>95.25</v>
      </c>
      <c r="N9959" s="5">
        <v>50</v>
      </c>
      <c r="O9959" s="5" t="str">
        <f t="shared" si="155"/>
        <v>1</v>
      </c>
      <c r="P9959" s="5" t="s">
        <v>10784</v>
      </c>
      <c r="Q9959" s="5" t="s">
        <v>11699</v>
      </c>
    </row>
    <row r="9960" spans="1:17" x14ac:dyDescent="0.25">
      <c r="A9960">
        <v>65840</v>
      </c>
      <c r="B9960" t="s">
        <v>30</v>
      </c>
      <c r="C9960" s="7">
        <v>46211.797638888886</v>
      </c>
      <c r="D9960" s="4">
        <v>233500000</v>
      </c>
      <c r="E9960" t="s">
        <v>1284</v>
      </c>
      <c r="F9960" t="s">
        <v>10470</v>
      </c>
      <c r="G9960" s="4">
        <v>95250000</v>
      </c>
      <c r="H9960" t="s">
        <v>10471</v>
      </c>
      <c r="I9960" s="2">
        <v>46211.755983796298</v>
      </c>
      <c r="J9960" s="4">
        <v>50000000</v>
      </c>
      <c r="K9960" s="4">
        <v>1</v>
      </c>
      <c r="L9960" s="5">
        <v>233.5</v>
      </c>
      <c r="M9960" s="5">
        <v>95.25</v>
      </c>
      <c r="N9960" s="5">
        <v>50</v>
      </c>
      <c r="O9960" s="5" t="str">
        <f t="shared" si="155"/>
        <v>1</v>
      </c>
      <c r="P9960" s="5" t="s">
        <v>10850</v>
      </c>
      <c r="Q9960" s="5" t="s">
        <v>11703</v>
      </c>
    </row>
    <row r="9961" spans="1:17" x14ac:dyDescent="0.25">
      <c r="A9961">
        <v>65841</v>
      </c>
      <c r="B9961" t="s">
        <v>30</v>
      </c>
      <c r="C9961" s="7">
        <v>46211.797650462962</v>
      </c>
      <c r="D9961" s="4">
        <v>233600000</v>
      </c>
      <c r="E9961" t="s">
        <v>1023</v>
      </c>
      <c r="F9961" t="s">
        <v>9757</v>
      </c>
      <c r="G9961" s="4">
        <v>95250000</v>
      </c>
      <c r="H9961" t="s">
        <v>10472</v>
      </c>
      <c r="I9961" s="2">
        <v>46211.755983796298</v>
      </c>
      <c r="J9961" s="4">
        <v>50000000</v>
      </c>
      <c r="K9961" s="4">
        <v>1</v>
      </c>
      <c r="L9961" s="5">
        <v>233.6</v>
      </c>
      <c r="M9961" s="5">
        <v>95.25</v>
      </c>
      <c r="N9961" s="5">
        <v>50</v>
      </c>
      <c r="O9961" s="5" t="str">
        <f t="shared" si="155"/>
        <v>1</v>
      </c>
      <c r="P9961" s="5" t="s">
        <v>10784</v>
      </c>
      <c r="Q9961" s="5" t="s">
        <v>11699</v>
      </c>
    </row>
    <row r="9962" spans="1:17" x14ac:dyDescent="0.25">
      <c r="A9962">
        <v>65842</v>
      </c>
      <c r="B9962" t="s">
        <v>30</v>
      </c>
      <c r="C9962" s="7">
        <v>46211.797662037039</v>
      </c>
      <c r="D9962" s="4">
        <v>233700000</v>
      </c>
      <c r="E9962" t="s">
        <v>1021</v>
      </c>
      <c r="F9962" t="s">
        <v>9757</v>
      </c>
      <c r="G9962" s="4">
        <v>95250000</v>
      </c>
      <c r="H9962" t="s">
        <v>10473</v>
      </c>
      <c r="I9962" s="2">
        <v>46211.756099537037</v>
      </c>
      <c r="J9962" s="4">
        <v>50000000</v>
      </c>
      <c r="K9962" s="4">
        <v>1</v>
      </c>
      <c r="L9962" s="5">
        <v>233.7</v>
      </c>
      <c r="M9962" s="5">
        <v>95.25</v>
      </c>
      <c r="N9962" s="5">
        <v>50</v>
      </c>
      <c r="O9962" s="5" t="str">
        <f t="shared" si="155"/>
        <v>1</v>
      </c>
      <c r="P9962" s="5" t="s">
        <v>10562</v>
      </c>
      <c r="Q9962" s="5" t="s">
        <v>11699</v>
      </c>
    </row>
    <row r="9963" spans="1:17" x14ac:dyDescent="0.25">
      <c r="A9963">
        <v>65843</v>
      </c>
      <c r="B9963" t="s">
        <v>30</v>
      </c>
      <c r="C9963" s="7">
        <v>46211.797673611109</v>
      </c>
      <c r="D9963" s="4">
        <v>233700000</v>
      </c>
      <c r="E9963" t="s">
        <v>1021</v>
      </c>
      <c r="F9963" t="s">
        <v>9757</v>
      </c>
      <c r="G9963" s="4">
        <v>95250000</v>
      </c>
      <c r="H9963" t="s">
        <v>10474</v>
      </c>
      <c r="I9963" s="2">
        <v>46211.756099537037</v>
      </c>
      <c r="J9963" s="4">
        <v>50000000</v>
      </c>
      <c r="K9963" s="4">
        <v>1</v>
      </c>
      <c r="L9963" s="5">
        <v>233.7</v>
      </c>
      <c r="M9963" s="5">
        <v>95.25</v>
      </c>
      <c r="N9963" s="5">
        <v>50</v>
      </c>
      <c r="O9963" s="5" t="str">
        <f t="shared" si="155"/>
        <v>1</v>
      </c>
      <c r="P9963" s="5" t="s">
        <v>10562</v>
      </c>
      <c r="Q9963" s="5" t="s">
        <v>11699</v>
      </c>
    </row>
    <row r="9964" spans="1:17" x14ac:dyDescent="0.25">
      <c r="A9964">
        <v>65844</v>
      </c>
      <c r="B9964" t="s">
        <v>30</v>
      </c>
      <c r="C9964" s="7">
        <v>46211.797685185185</v>
      </c>
      <c r="D9964" s="4">
        <v>233700000</v>
      </c>
      <c r="E9964" t="s">
        <v>1023</v>
      </c>
      <c r="F9964" t="s">
        <v>9766</v>
      </c>
      <c r="G9964" s="4">
        <v>95250000</v>
      </c>
      <c r="H9964" t="s">
        <v>10475</v>
      </c>
      <c r="I9964" s="2">
        <v>46211.756099537037</v>
      </c>
      <c r="J9964" s="4">
        <v>50000000</v>
      </c>
      <c r="K9964" s="4">
        <v>1</v>
      </c>
      <c r="L9964" s="5">
        <v>233.7</v>
      </c>
      <c r="M9964" s="5">
        <v>95.25</v>
      </c>
      <c r="N9964" s="5">
        <v>50</v>
      </c>
      <c r="O9964" s="5" t="str">
        <f t="shared" si="155"/>
        <v>1</v>
      </c>
      <c r="P9964" s="5" t="s">
        <v>10784</v>
      </c>
      <c r="Q9964" s="5" t="s">
        <v>11700</v>
      </c>
    </row>
    <row r="9965" spans="1:17" x14ac:dyDescent="0.25">
      <c r="A9965">
        <v>65845</v>
      </c>
      <c r="B9965" t="s">
        <v>30</v>
      </c>
      <c r="C9965" s="7">
        <v>46211.797696759262</v>
      </c>
      <c r="D9965" s="4">
        <v>233600000</v>
      </c>
      <c r="E9965" t="s">
        <v>1023</v>
      </c>
      <c r="F9965" t="s">
        <v>9766</v>
      </c>
      <c r="G9965" s="4">
        <v>95250000</v>
      </c>
      <c r="H9965" t="s">
        <v>10476</v>
      </c>
      <c r="I9965" s="2">
        <v>46211.756099537037</v>
      </c>
      <c r="J9965" s="4">
        <v>50000000</v>
      </c>
      <c r="K9965" s="4">
        <v>1</v>
      </c>
      <c r="L9965" s="5">
        <v>233.6</v>
      </c>
      <c r="M9965" s="5">
        <v>95.25</v>
      </c>
      <c r="N9965" s="5">
        <v>50</v>
      </c>
      <c r="O9965" s="5" t="str">
        <f t="shared" si="155"/>
        <v>1</v>
      </c>
      <c r="P9965" s="5" t="s">
        <v>10784</v>
      </c>
      <c r="Q9965" s="5" t="s">
        <v>11700</v>
      </c>
    </row>
    <row r="9966" spans="1:17" x14ac:dyDescent="0.25">
      <c r="A9966">
        <v>65846</v>
      </c>
      <c r="B9966" t="s">
        <v>30</v>
      </c>
      <c r="C9966" s="7">
        <v>46211.797708333332</v>
      </c>
      <c r="D9966" s="4">
        <v>233600000</v>
      </c>
      <c r="E9966" t="s">
        <v>1021</v>
      </c>
      <c r="F9966" t="s">
        <v>9757</v>
      </c>
      <c r="G9966" s="4">
        <v>95250000</v>
      </c>
      <c r="H9966" t="s">
        <v>10477</v>
      </c>
      <c r="I9966" s="2">
        <v>46211.756099537037</v>
      </c>
      <c r="J9966" s="4">
        <v>50000000</v>
      </c>
      <c r="K9966" s="4">
        <v>1</v>
      </c>
      <c r="L9966" s="5">
        <v>233.6</v>
      </c>
      <c r="M9966" s="5">
        <v>95.25</v>
      </c>
      <c r="N9966" s="5">
        <v>50</v>
      </c>
      <c r="O9966" s="5" t="str">
        <f t="shared" si="155"/>
        <v>1</v>
      </c>
      <c r="P9966" s="5" t="s">
        <v>10562</v>
      </c>
      <c r="Q9966" s="5" t="s">
        <v>11699</v>
      </c>
    </row>
    <row r="9967" spans="1:17" x14ac:dyDescent="0.25">
      <c r="A9967">
        <v>65847</v>
      </c>
      <c r="B9967" t="s">
        <v>30</v>
      </c>
      <c r="C9967" s="7">
        <v>46211.797719907408</v>
      </c>
      <c r="D9967" s="4">
        <v>233600000</v>
      </c>
      <c r="E9967" t="s">
        <v>1021</v>
      </c>
      <c r="F9967" t="s">
        <v>9757</v>
      </c>
      <c r="G9967" s="4">
        <v>95250000</v>
      </c>
      <c r="H9967" t="s">
        <v>10478</v>
      </c>
      <c r="I9967" s="2">
        <v>46211.756099537037</v>
      </c>
      <c r="J9967" s="4">
        <v>50000000</v>
      </c>
      <c r="K9967" s="4">
        <v>1</v>
      </c>
      <c r="L9967" s="5">
        <v>233.6</v>
      </c>
      <c r="M9967" s="5">
        <v>95.25</v>
      </c>
      <c r="N9967" s="5">
        <v>50</v>
      </c>
      <c r="O9967" s="5" t="str">
        <f t="shared" si="155"/>
        <v>1</v>
      </c>
      <c r="P9967" s="5" t="s">
        <v>10562</v>
      </c>
      <c r="Q9967" s="5" t="s">
        <v>11699</v>
      </c>
    </row>
    <row r="9968" spans="1:17" x14ac:dyDescent="0.25">
      <c r="A9968">
        <v>65848</v>
      </c>
      <c r="B9968" t="s">
        <v>30</v>
      </c>
      <c r="C9968" s="7">
        <v>46211.797731481478</v>
      </c>
      <c r="D9968" s="4">
        <v>233700000</v>
      </c>
      <c r="E9968" t="s">
        <v>1023</v>
      </c>
      <c r="F9968" t="s">
        <v>9934</v>
      </c>
      <c r="G9968" s="4">
        <v>95250999</v>
      </c>
      <c r="H9968" t="s">
        <v>10479</v>
      </c>
      <c r="I9968" s="2">
        <v>46211.756099537037</v>
      </c>
      <c r="J9968" s="4">
        <v>50000000</v>
      </c>
      <c r="K9968" s="4">
        <v>1</v>
      </c>
      <c r="L9968" s="5">
        <v>233.7</v>
      </c>
      <c r="M9968" s="5">
        <v>95.250998999999993</v>
      </c>
      <c r="N9968" s="5">
        <v>50</v>
      </c>
      <c r="O9968" s="5" t="str">
        <f t="shared" si="155"/>
        <v>1</v>
      </c>
      <c r="P9968" s="5" t="s">
        <v>10784</v>
      </c>
      <c r="Q9968" s="5" t="s">
        <v>11701</v>
      </c>
    </row>
    <row r="9969" spans="1:17" x14ac:dyDescent="0.25">
      <c r="A9969">
        <v>65849</v>
      </c>
      <c r="B9969" t="s">
        <v>30</v>
      </c>
      <c r="C9969" s="7">
        <v>46211.797743055555</v>
      </c>
      <c r="D9969" s="4">
        <v>233600000</v>
      </c>
      <c r="E9969" t="s">
        <v>1023</v>
      </c>
      <c r="F9969" t="s">
        <v>9934</v>
      </c>
      <c r="G9969" s="4">
        <v>95250999</v>
      </c>
      <c r="H9969" t="s">
        <v>10480</v>
      </c>
      <c r="I9969" s="2">
        <v>46211.756099537037</v>
      </c>
      <c r="J9969" s="4">
        <v>50000000</v>
      </c>
      <c r="K9969" s="4">
        <v>1</v>
      </c>
      <c r="L9969" s="5">
        <v>233.6</v>
      </c>
      <c r="M9969" s="5">
        <v>95.250998999999993</v>
      </c>
      <c r="N9969" s="5">
        <v>50</v>
      </c>
      <c r="O9969" s="5" t="str">
        <f t="shared" si="155"/>
        <v>1</v>
      </c>
      <c r="P9969" s="5" t="s">
        <v>10784</v>
      </c>
      <c r="Q9969" s="5" t="s">
        <v>11701</v>
      </c>
    </row>
    <row r="9970" spans="1:17" x14ac:dyDescent="0.25">
      <c r="A9970">
        <v>65850</v>
      </c>
      <c r="B9970" t="s">
        <v>30</v>
      </c>
      <c r="C9970" s="7">
        <v>46211.797754629632</v>
      </c>
      <c r="D9970" s="4">
        <v>233700000</v>
      </c>
      <c r="E9970" t="s">
        <v>1023</v>
      </c>
      <c r="F9970" t="s">
        <v>9757</v>
      </c>
      <c r="G9970" s="4">
        <v>95250999</v>
      </c>
      <c r="H9970" t="s">
        <v>10481</v>
      </c>
      <c r="I9970" s="2">
        <v>46211.756099537037</v>
      </c>
      <c r="J9970" s="4">
        <v>50000000</v>
      </c>
      <c r="K9970" s="4">
        <v>1</v>
      </c>
      <c r="L9970" s="5">
        <v>233.7</v>
      </c>
      <c r="M9970" s="5">
        <v>95.250998999999993</v>
      </c>
      <c r="N9970" s="5">
        <v>50</v>
      </c>
      <c r="O9970" s="5" t="str">
        <f t="shared" si="155"/>
        <v>1</v>
      </c>
      <c r="P9970" s="5" t="s">
        <v>10784</v>
      </c>
      <c r="Q9970" s="5" t="s">
        <v>11699</v>
      </c>
    </row>
    <row r="9971" spans="1:17" x14ac:dyDescent="0.25">
      <c r="A9971">
        <v>65851</v>
      </c>
      <c r="B9971" t="s">
        <v>30</v>
      </c>
      <c r="C9971" s="7">
        <v>46211.797766203701</v>
      </c>
      <c r="D9971" s="4">
        <v>233600000</v>
      </c>
      <c r="E9971" t="s">
        <v>1021</v>
      </c>
      <c r="F9971" t="s">
        <v>9753</v>
      </c>
      <c r="G9971" s="4">
        <v>95250999</v>
      </c>
      <c r="H9971" t="s">
        <v>10482</v>
      </c>
      <c r="I9971" s="2">
        <v>46211.756099537037</v>
      </c>
      <c r="J9971" s="4">
        <v>50000000</v>
      </c>
      <c r="K9971" s="4">
        <v>1</v>
      </c>
      <c r="L9971" s="5">
        <v>233.6</v>
      </c>
      <c r="M9971" s="5">
        <v>95.250998999999993</v>
      </c>
      <c r="N9971" s="5">
        <v>50</v>
      </c>
      <c r="O9971" s="5" t="str">
        <f t="shared" si="155"/>
        <v>1</v>
      </c>
      <c r="P9971" s="5" t="s">
        <v>10562</v>
      </c>
      <c r="Q9971" s="5" t="s">
        <v>11698</v>
      </c>
    </row>
    <row r="9972" spans="1:17" x14ac:dyDescent="0.25">
      <c r="A9972">
        <v>65852</v>
      </c>
      <c r="B9972" t="s">
        <v>30</v>
      </c>
      <c r="C9972" s="7">
        <v>46211.797777777778</v>
      </c>
      <c r="D9972" s="4">
        <v>233600000</v>
      </c>
      <c r="E9972" t="s">
        <v>1021</v>
      </c>
      <c r="F9972" t="s">
        <v>9753</v>
      </c>
      <c r="G9972" s="4">
        <v>95250999</v>
      </c>
      <c r="H9972" t="s">
        <v>10483</v>
      </c>
      <c r="I9972" s="2">
        <v>46211.756215277775</v>
      </c>
      <c r="J9972" s="4">
        <v>50000000</v>
      </c>
      <c r="K9972" s="4">
        <v>1</v>
      </c>
      <c r="L9972" s="5">
        <v>233.6</v>
      </c>
      <c r="M9972" s="5">
        <v>95.250998999999993</v>
      </c>
      <c r="N9972" s="5">
        <v>50</v>
      </c>
      <c r="O9972" s="5" t="str">
        <f t="shared" si="155"/>
        <v>1</v>
      </c>
      <c r="P9972" s="5" t="s">
        <v>10562</v>
      </c>
      <c r="Q9972" s="5" t="s">
        <v>11698</v>
      </c>
    </row>
    <row r="9973" spans="1:17" x14ac:dyDescent="0.25">
      <c r="A9973">
        <v>65853</v>
      </c>
      <c r="B9973" t="s">
        <v>30</v>
      </c>
      <c r="C9973" s="7">
        <v>46211.797789351855</v>
      </c>
      <c r="D9973" s="4">
        <v>233500000</v>
      </c>
      <c r="E9973" t="s">
        <v>1021</v>
      </c>
      <c r="F9973" t="s">
        <v>9753</v>
      </c>
      <c r="G9973" s="4">
        <v>95250999</v>
      </c>
      <c r="H9973" t="s">
        <v>10484</v>
      </c>
      <c r="I9973" s="2">
        <v>46211.756215277775</v>
      </c>
      <c r="J9973" s="4">
        <v>50000000</v>
      </c>
      <c r="K9973" s="4">
        <v>1</v>
      </c>
      <c r="L9973" s="5">
        <v>233.5</v>
      </c>
      <c r="M9973" s="5">
        <v>95.250998999999993</v>
      </c>
      <c r="N9973" s="5">
        <v>50</v>
      </c>
      <c r="O9973" s="5" t="str">
        <f t="shared" si="155"/>
        <v>1</v>
      </c>
      <c r="P9973" s="5" t="s">
        <v>10562</v>
      </c>
      <c r="Q9973" s="5" t="s">
        <v>11698</v>
      </c>
    </row>
    <row r="9974" spans="1:17" x14ac:dyDescent="0.25">
      <c r="A9974">
        <v>65854</v>
      </c>
      <c r="B9974" t="s">
        <v>30</v>
      </c>
      <c r="C9974" s="7">
        <v>46211.797800925924</v>
      </c>
      <c r="D9974" s="4">
        <v>233500000</v>
      </c>
      <c r="E9974" t="s">
        <v>1023</v>
      </c>
      <c r="F9974" t="s">
        <v>9757</v>
      </c>
      <c r="G9974" s="4">
        <v>95250999</v>
      </c>
      <c r="H9974" t="s">
        <v>10485</v>
      </c>
      <c r="I9974" s="2">
        <v>46211.756215277775</v>
      </c>
      <c r="J9974" s="4">
        <v>50000000</v>
      </c>
      <c r="K9974" s="4">
        <v>1</v>
      </c>
      <c r="L9974" s="5">
        <v>233.5</v>
      </c>
      <c r="M9974" s="5">
        <v>95.250998999999993</v>
      </c>
      <c r="N9974" s="5">
        <v>50</v>
      </c>
      <c r="O9974" s="5" t="str">
        <f t="shared" si="155"/>
        <v>1</v>
      </c>
      <c r="P9974" s="5" t="s">
        <v>10784</v>
      </c>
      <c r="Q9974" s="5" t="s">
        <v>11699</v>
      </c>
    </row>
    <row r="9975" spans="1:17" x14ac:dyDescent="0.25">
      <c r="A9975">
        <v>65855</v>
      </c>
      <c r="B9975" t="s">
        <v>30</v>
      </c>
      <c r="C9975" s="7">
        <v>46211.797812500001</v>
      </c>
      <c r="D9975" s="4">
        <v>233500000</v>
      </c>
      <c r="E9975" t="s">
        <v>1023</v>
      </c>
      <c r="F9975" t="s">
        <v>9757</v>
      </c>
      <c r="G9975" s="4">
        <v>95250999</v>
      </c>
      <c r="H9975" t="s">
        <v>10486</v>
      </c>
      <c r="I9975" s="2">
        <v>46211.756215277775</v>
      </c>
      <c r="J9975" s="4">
        <v>50000000</v>
      </c>
      <c r="K9975" s="4">
        <v>1</v>
      </c>
      <c r="L9975" s="5">
        <v>233.5</v>
      </c>
      <c r="M9975" s="5">
        <v>95.250998999999993</v>
      </c>
      <c r="N9975" s="5">
        <v>50</v>
      </c>
      <c r="O9975" s="5" t="str">
        <f t="shared" si="155"/>
        <v>1</v>
      </c>
      <c r="P9975" s="5" t="s">
        <v>10784</v>
      </c>
      <c r="Q9975" s="5" t="s">
        <v>11699</v>
      </c>
    </row>
    <row r="9976" spans="1:17" x14ac:dyDescent="0.25">
      <c r="A9976">
        <v>65856</v>
      </c>
      <c r="B9976" t="s">
        <v>30</v>
      </c>
      <c r="C9976" s="7">
        <v>46211.797824074078</v>
      </c>
      <c r="D9976" s="4">
        <v>233500000</v>
      </c>
      <c r="E9976" t="s">
        <v>1023</v>
      </c>
      <c r="F9976" t="s">
        <v>9757</v>
      </c>
      <c r="G9976" s="4">
        <v>95250999</v>
      </c>
      <c r="H9976" t="s">
        <v>10487</v>
      </c>
      <c r="I9976" s="2">
        <v>46211.756215277775</v>
      </c>
      <c r="J9976" s="4">
        <v>50000000</v>
      </c>
      <c r="K9976" s="4">
        <v>1</v>
      </c>
      <c r="L9976" s="5">
        <v>233.5</v>
      </c>
      <c r="M9976" s="5">
        <v>95.250998999999993</v>
      </c>
      <c r="N9976" s="5">
        <v>50</v>
      </c>
      <c r="O9976" s="5" t="str">
        <f t="shared" si="155"/>
        <v>1</v>
      </c>
      <c r="P9976" s="5" t="s">
        <v>10784</v>
      </c>
      <c r="Q9976" s="5" t="s">
        <v>11699</v>
      </c>
    </row>
    <row r="9977" spans="1:17" x14ac:dyDescent="0.25">
      <c r="A9977">
        <v>65857</v>
      </c>
      <c r="B9977" t="s">
        <v>30</v>
      </c>
      <c r="C9977" s="7">
        <v>46211.797835648147</v>
      </c>
      <c r="D9977" s="4">
        <v>233600000</v>
      </c>
      <c r="E9977" t="s">
        <v>1021</v>
      </c>
      <c r="F9977" t="s">
        <v>9757</v>
      </c>
      <c r="G9977" s="4">
        <v>95250999</v>
      </c>
      <c r="H9977" t="s">
        <v>10488</v>
      </c>
      <c r="I9977" s="2">
        <v>46211.756215277775</v>
      </c>
      <c r="J9977" s="4">
        <v>50000000</v>
      </c>
      <c r="K9977" s="4">
        <v>1</v>
      </c>
      <c r="L9977" s="5">
        <v>233.6</v>
      </c>
      <c r="M9977" s="5">
        <v>95.250998999999993</v>
      </c>
      <c r="N9977" s="5">
        <v>50</v>
      </c>
      <c r="O9977" s="5" t="str">
        <f t="shared" si="155"/>
        <v>1</v>
      </c>
      <c r="P9977" s="5" t="s">
        <v>10562</v>
      </c>
      <c r="Q9977" s="5" t="s">
        <v>11699</v>
      </c>
    </row>
    <row r="9978" spans="1:17" x14ac:dyDescent="0.25">
      <c r="A9978">
        <v>65858</v>
      </c>
      <c r="B9978" t="s">
        <v>30</v>
      </c>
      <c r="C9978" s="7">
        <v>46211.797847222224</v>
      </c>
      <c r="D9978" s="4">
        <v>233600000</v>
      </c>
      <c r="E9978" t="s">
        <v>1023</v>
      </c>
      <c r="F9978" t="s">
        <v>9757</v>
      </c>
      <c r="G9978" s="4">
        <v>95250999</v>
      </c>
      <c r="H9978" t="s">
        <v>10489</v>
      </c>
      <c r="I9978" s="2">
        <v>46211.756215277775</v>
      </c>
      <c r="J9978" s="4">
        <v>50000000</v>
      </c>
      <c r="K9978" s="4">
        <v>1</v>
      </c>
      <c r="L9978" s="5">
        <v>233.6</v>
      </c>
      <c r="M9978" s="5">
        <v>95.250998999999993</v>
      </c>
      <c r="N9978" s="5">
        <v>50</v>
      </c>
      <c r="O9978" s="5" t="str">
        <f t="shared" si="155"/>
        <v>1</v>
      </c>
      <c r="P9978" s="5" t="s">
        <v>10784</v>
      </c>
      <c r="Q9978" s="5" t="s">
        <v>11699</v>
      </c>
    </row>
    <row r="9979" spans="1:17" x14ac:dyDescent="0.25">
      <c r="A9979">
        <v>65859</v>
      </c>
      <c r="B9979" t="s">
        <v>30</v>
      </c>
      <c r="C9979" s="7">
        <v>46211.797858796293</v>
      </c>
      <c r="D9979" s="4">
        <v>233600000</v>
      </c>
      <c r="E9979" t="s">
        <v>1023</v>
      </c>
      <c r="F9979" t="s">
        <v>9934</v>
      </c>
      <c r="G9979" s="4">
        <v>95250999</v>
      </c>
      <c r="H9979" t="s">
        <v>10490</v>
      </c>
      <c r="I9979" s="2">
        <v>46211.756215277775</v>
      </c>
      <c r="J9979" s="4">
        <v>50000000</v>
      </c>
      <c r="K9979" s="4">
        <v>1</v>
      </c>
      <c r="L9979" s="5">
        <v>233.6</v>
      </c>
      <c r="M9979" s="5">
        <v>95.250998999999993</v>
      </c>
      <c r="N9979" s="5">
        <v>50</v>
      </c>
      <c r="O9979" s="5" t="str">
        <f t="shared" si="155"/>
        <v>1</v>
      </c>
      <c r="P9979" s="5" t="s">
        <v>10784</v>
      </c>
      <c r="Q9979" s="5" t="s">
        <v>11701</v>
      </c>
    </row>
    <row r="9980" spans="1:17" x14ac:dyDescent="0.25">
      <c r="A9980">
        <v>65860</v>
      </c>
      <c r="B9980" t="s">
        <v>30</v>
      </c>
      <c r="C9980" s="7">
        <v>46211.79787037037</v>
      </c>
      <c r="D9980" s="4">
        <v>233500000</v>
      </c>
      <c r="E9980" t="s">
        <v>1021</v>
      </c>
      <c r="F9980" t="s">
        <v>9753</v>
      </c>
      <c r="G9980" s="4">
        <v>95250999</v>
      </c>
      <c r="H9980" t="s">
        <v>10491</v>
      </c>
      <c r="I9980" s="2">
        <v>46211.756215277775</v>
      </c>
      <c r="J9980" s="4">
        <v>50000000</v>
      </c>
      <c r="K9980" s="4">
        <v>1</v>
      </c>
      <c r="L9980" s="5">
        <v>233.5</v>
      </c>
      <c r="M9980" s="5">
        <v>95.250998999999993</v>
      </c>
      <c r="N9980" s="5">
        <v>50</v>
      </c>
      <c r="O9980" s="5" t="str">
        <f t="shared" si="155"/>
        <v>1</v>
      </c>
      <c r="P9980" s="5" t="s">
        <v>10562</v>
      </c>
      <c r="Q9980" s="5" t="s">
        <v>11698</v>
      </c>
    </row>
    <row r="9981" spans="1:17" x14ac:dyDescent="0.25">
      <c r="A9981">
        <v>65861</v>
      </c>
      <c r="B9981" t="s">
        <v>30</v>
      </c>
      <c r="C9981" s="7">
        <v>46211.797881944447</v>
      </c>
      <c r="D9981" s="4">
        <v>233500000</v>
      </c>
      <c r="E9981" t="s">
        <v>1021</v>
      </c>
      <c r="F9981" t="s">
        <v>9753</v>
      </c>
      <c r="G9981" s="4">
        <v>95250999</v>
      </c>
      <c r="H9981" t="s">
        <v>10492</v>
      </c>
      <c r="I9981" s="2">
        <v>46211.756215277775</v>
      </c>
      <c r="J9981" s="4">
        <v>50000000</v>
      </c>
      <c r="K9981" s="4">
        <v>1</v>
      </c>
      <c r="L9981" s="5">
        <v>233.5</v>
      </c>
      <c r="M9981" s="5">
        <v>95.250998999999993</v>
      </c>
      <c r="N9981" s="5">
        <v>50</v>
      </c>
      <c r="O9981" s="5" t="str">
        <f t="shared" si="155"/>
        <v>1</v>
      </c>
      <c r="P9981" s="5" t="s">
        <v>10562</v>
      </c>
      <c r="Q9981" s="5" t="s">
        <v>11698</v>
      </c>
    </row>
    <row r="9982" spans="1:17" x14ac:dyDescent="0.25">
      <c r="A9982">
        <v>65862</v>
      </c>
      <c r="B9982" t="s">
        <v>30</v>
      </c>
      <c r="C9982" s="7">
        <v>46211.797893518517</v>
      </c>
      <c r="D9982" s="4">
        <v>233500000</v>
      </c>
      <c r="E9982" t="s">
        <v>1021</v>
      </c>
      <c r="F9982" t="s">
        <v>9753</v>
      </c>
      <c r="G9982" s="4">
        <v>95250999</v>
      </c>
      <c r="H9982" t="s">
        <v>10493</v>
      </c>
      <c r="I9982" s="2">
        <v>46211.756331018521</v>
      </c>
      <c r="J9982" s="4">
        <v>50000000</v>
      </c>
      <c r="K9982" s="4">
        <v>1</v>
      </c>
      <c r="L9982" s="5">
        <v>233.5</v>
      </c>
      <c r="M9982" s="5">
        <v>95.250998999999993</v>
      </c>
      <c r="N9982" s="5">
        <v>50</v>
      </c>
      <c r="O9982" s="5" t="str">
        <f t="shared" si="155"/>
        <v>1</v>
      </c>
      <c r="P9982" s="5" t="s">
        <v>10562</v>
      </c>
      <c r="Q9982" s="5" t="s">
        <v>11698</v>
      </c>
    </row>
    <row r="9983" spans="1:17" x14ac:dyDescent="0.25">
      <c r="A9983">
        <v>65863</v>
      </c>
      <c r="B9983" t="s">
        <v>30</v>
      </c>
      <c r="C9983" s="7">
        <v>46211.797905092593</v>
      </c>
      <c r="D9983" s="4">
        <v>233600000</v>
      </c>
      <c r="E9983" t="s">
        <v>1021</v>
      </c>
      <c r="F9983" t="s">
        <v>9757</v>
      </c>
      <c r="G9983" s="4">
        <v>95250999</v>
      </c>
      <c r="H9983" t="s">
        <v>10494</v>
      </c>
      <c r="I9983" s="2">
        <v>46211.756331018521</v>
      </c>
      <c r="J9983" s="4">
        <v>50000000</v>
      </c>
      <c r="K9983" s="4">
        <v>1</v>
      </c>
      <c r="L9983" s="5">
        <v>233.6</v>
      </c>
      <c r="M9983" s="5">
        <v>95.250998999999993</v>
      </c>
      <c r="N9983" s="5">
        <v>50</v>
      </c>
      <c r="O9983" s="5" t="str">
        <f t="shared" si="155"/>
        <v>1</v>
      </c>
      <c r="P9983" s="5" t="s">
        <v>10562</v>
      </c>
      <c r="Q9983" s="5" t="s">
        <v>11699</v>
      </c>
    </row>
    <row r="9984" spans="1:17" x14ac:dyDescent="0.25">
      <c r="A9984">
        <v>65864</v>
      </c>
      <c r="B9984" t="s">
        <v>30</v>
      </c>
      <c r="C9984" s="7">
        <v>46211.79791666667</v>
      </c>
      <c r="D9984" s="4">
        <v>233700000</v>
      </c>
      <c r="E9984" t="s">
        <v>1023</v>
      </c>
      <c r="F9984" t="s">
        <v>9766</v>
      </c>
      <c r="G9984" s="4">
        <v>95250999</v>
      </c>
      <c r="H9984" t="s">
        <v>10495</v>
      </c>
      <c r="I9984" s="2">
        <v>46211.756331018521</v>
      </c>
      <c r="J9984" s="4">
        <v>50000000</v>
      </c>
      <c r="K9984" s="4">
        <v>1</v>
      </c>
      <c r="L9984" s="5">
        <v>233.7</v>
      </c>
      <c r="M9984" s="5">
        <v>95.250998999999993</v>
      </c>
      <c r="N9984" s="5">
        <v>50</v>
      </c>
      <c r="O9984" s="5" t="str">
        <f t="shared" si="155"/>
        <v>1</v>
      </c>
      <c r="P9984" s="5" t="s">
        <v>10784</v>
      </c>
      <c r="Q9984" s="5" t="s">
        <v>11700</v>
      </c>
    </row>
    <row r="9985" spans="1:17" x14ac:dyDescent="0.25">
      <c r="A9985">
        <v>65865</v>
      </c>
      <c r="B9985" t="s">
        <v>30</v>
      </c>
      <c r="C9985" s="7">
        <v>46211.79792824074</v>
      </c>
      <c r="D9985" s="4">
        <v>233700000</v>
      </c>
      <c r="E9985" t="s">
        <v>1023</v>
      </c>
      <c r="F9985" t="s">
        <v>9766</v>
      </c>
      <c r="G9985" s="4">
        <v>95250999</v>
      </c>
      <c r="H9985" t="s">
        <v>10496</v>
      </c>
      <c r="I9985" s="2">
        <v>46211.756331018521</v>
      </c>
      <c r="J9985" s="4">
        <v>50000000</v>
      </c>
      <c r="K9985" s="4">
        <v>1</v>
      </c>
      <c r="L9985" s="5">
        <v>233.7</v>
      </c>
      <c r="M9985" s="5">
        <v>95.250998999999993</v>
      </c>
      <c r="N9985" s="5">
        <v>50</v>
      </c>
      <c r="O9985" s="5" t="str">
        <f t="shared" si="155"/>
        <v>1</v>
      </c>
      <c r="P9985" s="5" t="s">
        <v>10784</v>
      </c>
      <c r="Q9985" s="5" t="s">
        <v>11700</v>
      </c>
    </row>
    <row r="9986" spans="1:17" x14ac:dyDescent="0.25">
      <c r="A9986">
        <v>65866</v>
      </c>
      <c r="B9986" t="s">
        <v>30</v>
      </c>
      <c r="C9986" s="7">
        <v>46211.797939814816</v>
      </c>
      <c r="D9986" s="4">
        <v>233600000</v>
      </c>
      <c r="E9986" t="s">
        <v>1023</v>
      </c>
      <c r="F9986" t="s">
        <v>9934</v>
      </c>
      <c r="G9986" s="4">
        <v>95250999</v>
      </c>
      <c r="H9986" t="s">
        <v>10497</v>
      </c>
      <c r="I9986" s="2">
        <v>46211.756331018521</v>
      </c>
      <c r="J9986" s="4">
        <v>50000000</v>
      </c>
      <c r="K9986" s="4">
        <v>1</v>
      </c>
      <c r="L9986" s="5">
        <v>233.6</v>
      </c>
      <c r="M9986" s="5">
        <v>95.250998999999993</v>
      </c>
      <c r="N9986" s="5">
        <v>50</v>
      </c>
      <c r="O9986" s="5" t="str">
        <f t="shared" si="155"/>
        <v>1</v>
      </c>
      <c r="P9986" s="5" t="s">
        <v>10784</v>
      </c>
      <c r="Q9986" s="5" t="s">
        <v>11701</v>
      </c>
    </row>
    <row r="9987" spans="1:17" x14ac:dyDescent="0.25">
      <c r="A9987">
        <v>65867</v>
      </c>
      <c r="B9987" t="s">
        <v>30</v>
      </c>
      <c r="C9987" s="7">
        <v>46211.797951388886</v>
      </c>
      <c r="D9987" s="4">
        <v>233500000</v>
      </c>
      <c r="E9987" t="s">
        <v>1021</v>
      </c>
      <c r="F9987" t="s">
        <v>9757</v>
      </c>
      <c r="G9987" s="4">
        <v>95250999</v>
      </c>
      <c r="H9987" t="s">
        <v>10498</v>
      </c>
      <c r="I9987" s="2">
        <v>46211.756331018521</v>
      </c>
      <c r="J9987" s="4">
        <v>50000000</v>
      </c>
      <c r="K9987" s="4">
        <v>1</v>
      </c>
      <c r="L9987" s="5">
        <v>233.5</v>
      </c>
      <c r="M9987" s="5">
        <v>95.250998999999993</v>
      </c>
      <c r="N9987" s="5">
        <v>50</v>
      </c>
      <c r="O9987" s="5" t="str">
        <f t="shared" ref="O9987:O10031" si="156">SUBSTITUTE(K9987,".",",")</f>
        <v>1</v>
      </c>
      <c r="P9987" s="5" t="s">
        <v>10562</v>
      </c>
      <c r="Q9987" s="5" t="s">
        <v>11699</v>
      </c>
    </row>
    <row r="9988" spans="1:17" x14ac:dyDescent="0.25">
      <c r="A9988">
        <v>65868</v>
      </c>
      <c r="B9988" t="s">
        <v>30</v>
      </c>
      <c r="C9988" s="7">
        <v>46211.797962962963</v>
      </c>
      <c r="D9988" s="4">
        <v>233600000</v>
      </c>
      <c r="E9988" t="s">
        <v>1023</v>
      </c>
      <c r="F9988" t="s">
        <v>9757</v>
      </c>
      <c r="G9988" s="4">
        <v>95250999</v>
      </c>
      <c r="H9988" t="s">
        <v>10499</v>
      </c>
      <c r="I9988" s="2">
        <v>46211.756331018521</v>
      </c>
      <c r="J9988" s="4">
        <v>50000000</v>
      </c>
      <c r="K9988" s="4">
        <v>1</v>
      </c>
      <c r="L9988" s="5">
        <v>233.6</v>
      </c>
      <c r="M9988" s="5">
        <v>95.250998999999993</v>
      </c>
      <c r="N9988" s="5">
        <v>50</v>
      </c>
      <c r="O9988" s="5" t="str">
        <f t="shared" si="156"/>
        <v>1</v>
      </c>
      <c r="P9988" s="5" t="s">
        <v>10784</v>
      </c>
      <c r="Q9988" s="5" t="s">
        <v>11699</v>
      </c>
    </row>
    <row r="9989" spans="1:17" x14ac:dyDescent="0.25">
      <c r="A9989">
        <v>65869</v>
      </c>
      <c r="B9989" t="s">
        <v>30</v>
      </c>
      <c r="C9989" s="7">
        <v>46211.797974537039</v>
      </c>
      <c r="D9989" s="4">
        <v>233600000</v>
      </c>
      <c r="E9989" t="s">
        <v>1023</v>
      </c>
      <c r="F9989" t="s">
        <v>9757</v>
      </c>
      <c r="G9989" s="4">
        <v>95250999</v>
      </c>
      <c r="H9989" t="s">
        <v>10500</v>
      </c>
      <c r="I9989" s="2">
        <v>46211.756331018521</v>
      </c>
      <c r="J9989" s="4">
        <v>50000000</v>
      </c>
      <c r="K9989" s="4">
        <v>1</v>
      </c>
      <c r="L9989" s="5">
        <v>233.6</v>
      </c>
      <c r="M9989" s="5">
        <v>95.250998999999993</v>
      </c>
      <c r="N9989" s="5">
        <v>50</v>
      </c>
      <c r="O9989" s="5" t="str">
        <f t="shared" si="156"/>
        <v>1</v>
      </c>
      <c r="P9989" s="5" t="s">
        <v>10784</v>
      </c>
      <c r="Q9989" s="5" t="s">
        <v>11699</v>
      </c>
    </row>
    <row r="9990" spans="1:17" x14ac:dyDescent="0.25">
      <c r="A9990">
        <v>65870</v>
      </c>
      <c r="B9990" t="s">
        <v>30</v>
      </c>
      <c r="C9990" s="7">
        <v>46211.797986111109</v>
      </c>
      <c r="D9990" s="4">
        <v>233600000</v>
      </c>
      <c r="E9990" t="s">
        <v>1023</v>
      </c>
      <c r="F9990" t="s">
        <v>9757</v>
      </c>
      <c r="G9990" s="4">
        <v>95250999</v>
      </c>
      <c r="H9990" t="s">
        <v>10501</v>
      </c>
      <c r="I9990" s="2">
        <v>46211.756331018521</v>
      </c>
      <c r="J9990" s="4">
        <v>50000000</v>
      </c>
      <c r="K9990" s="4">
        <v>1</v>
      </c>
      <c r="L9990" s="5">
        <v>233.6</v>
      </c>
      <c r="M9990" s="5">
        <v>95.250998999999993</v>
      </c>
      <c r="N9990" s="5">
        <v>50</v>
      </c>
      <c r="O9990" s="5" t="str">
        <f t="shared" si="156"/>
        <v>1</v>
      </c>
      <c r="P9990" s="5" t="s">
        <v>10784</v>
      </c>
      <c r="Q9990" s="5" t="s">
        <v>11699</v>
      </c>
    </row>
    <row r="9991" spans="1:17" x14ac:dyDescent="0.25">
      <c r="A9991">
        <v>65871</v>
      </c>
      <c r="B9991" t="s">
        <v>30</v>
      </c>
      <c r="C9991" s="7">
        <v>46211.797997685186</v>
      </c>
      <c r="D9991" s="4">
        <v>233600000</v>
      </c>
      <c r="E9991" t="s">
        <v>1023</v>
      </c>
      <c r="F9991" t="s">
        <v>9766</v>
      </c>
      <c r="G9991" s="4">
        <v>95250999</v>
      </c>
      <c r="H9991" t="s">
        <v>10502</v>
      </c>
      <c r="I9991" s="2">
        <v>46211.756331018521</v>
      </c>
      <c r="J9991" s="4">
        <v>50000000</v>
      </c>
      <c r="K9991" s="4">
        <v>1</v>
      </c>
      <c r="L9991" s="5">
        <v>233.6</v>
      </c>
      <c r="M9991" s="5">
        <v>95.250998999999993</v>
      </c>
      <c r="N9991" s="5">
        <v>50</v>
      </c>
      <c r="O9991" s="5" t="str">
        <f t="shared" si="156"/>
        <v>1</v>
      </c>
      <c r="P9991" s="5" t="s">
        <v>10784</v>
      </c>
      <c r="Q9991" s="5" t="s">
        <v>11700</v>
      </c>
    </row>
    <row r="9992" spans="1:17" x14ac:dyDescent="0.25">
      <c r="A9992">
        <v>65872</v>
      </c>
      <c r="B9992" t="s">
        <v>30</v>
      </c>
      <c r="C9992" s="7">
        <v>46211.798009259262</v>
      </c>
      <c r="D9992" s="4">
        <v>233500000</v>
      </c>
      <c r="E9992" t="s">
        <v>1023</v>
      </c>
      <c r="F9992" t="s">
        <v>9757</v>
      </c>
      <c r="G9992" s="4">
        <v>95250999</v>
      </c>
      <c r="H9992" t="s">
        <v>10503</v>
      </c>
      <c r="I9992" s="2">
        <v>46211.75644675926</v>
      </c>
      <c r="J9992" s="4">
        <v>50000000</v>
      </c>
      <c r="K9992" s="4">
        <v>1</v>
      </c>
      <c r="L9992" s="5">
        <v>233.5</v>
      </c>
      <c r="M9992" s="5">
        <v>95.250998999999993</v>
      </c>
      <c r="N9992" s="5">
        <v>50</v>
      </c>
      <c r="O9992" s="5" t="str">
        <f t="shared" si="156"/>
        <v>1</v>
      </c>
      <c r="P9992" s="5" t="s">
        <v>10784</v>
      </c>
      <c r="Q9992" s="5" t="s">
        <v>11699</v>
      </c>
    </row>
    <row r="9993" spans="1:17" x14ac:dyDescent="0.25">
      <c r="A9993">
        <v>65873</v>
      </c>
      <c r="B9993" t="s">
        <v>30</v>
      </c>
      <c r="C9993" s="7">
        <v>46211.798020833332</v>
      </c>
      <c r="D9993" s="4">
        <v>233600000</v>
      </c>
      <c r="E9993" t="s">
        <v>1021</v>
      </c>
      <c r="F9993" t="s">
        <v>9753</v>
      </c>
      <c r="G9993" s="4">
        <v>95250999</v>
      </c>
      <c r="H9993" t="s">
        <v>10504</v>
      </c>
      <c r="I9993" s="2">
        <v>46211.75644675926</v>
      </c>
      <c r="J9993" s="4">
        <v>50000000</v>
      </c>
      <c r="K9993" s="4">
        <v>1</v>
      </c>
      <c r="L9993" s="5">
        <v>233.6</v>
      </c>
      <c r="M9993" s="5">
        <v>95.250998999999993</v>
      </c>
      <c r="N9993" s="5">
        <v>50</v>
      </c>
      <c r="O9993" s="5" t="str">
        <f t="shared" si="156"/>
        <v>1</v>
      </c>
      <c r="P9993" s="5" t="s">
        <v>10562</v>
      </c>
      <c r="Q9993" s="5" t="s">
        <v>11698</v>
      </c>
    </row>
    <row r="9994" spans="1:17" x14ac:dyDescent="0.25">
      <c r="A9994">
        <v>65874</v>
      </c>
      <c r="B9994" t="s">
        <v>30</v>
      </c>
      <c r="C9994" s="7">
        <v>46211.798032407409</v>
      </c>
      <c r="D9994" s="4">
        <v>233700000</v>
      </c>
      <c r="E9994" t="s">
        <v>1021</v>
      </c>
      <c r="F9994" t="s">
        <v>9757</v>
      </c>
      <c r="G9994" s="4">
        <v>95250999</v>
      </c>
      <c r="H9994" t="s">
        <v>10505</v>
      </c>
      <c r="I9994" s="2">
        <v>46211.75644675926</v>
      </c>
      <c r="J9994" s="4">
        <v>50000000</v>
      </c>
      <c r="K9994" s="4">
        <v>1</v>
      </c>
      <c r="L9994" s="5">
        <v>233.7</v>
      </c>
      <c r="M9994" s="5">
        <v>95.250998999999993</v>
      </c>
      <c r="N9994" s="5">
        <v>50</v>
      </c>
      <c r="O9994" s="5" t="str">
        <f t="shared" si="156"/>
        <v>1</v>
      </c>
      <c r="P9994" s="5" t="s">
        <v>10562</v>
      </c>
      <c r="Q9994" s="5" t="s">
        <v>11699</v>
      </c>
    </row>
    <row r="9995" spans="1:17" x14ac:dyDescent="0.25">
      <c r="A9995">
        <v>65875</v>
      </c>
      <c r="B9995" t="s">
        <v>30</v>
      </c>
      <c r="C9995" s="7">
        <v>46211.798043981478</v>
      </c>
      <c r="D9995" s="4">
        <v>233700000</v>
      </c>
      <c r="E9995" t="s">
        <v>1021</v>
      </c>
      <c r="F9995" t="s">
        <v>9757</v>
      </c>
      <c r="G9995" s="4">
        <v>95250999</v>
      </c>
      <c r="H9995" t="s">
        <v>10506</v>
      </c>
      <c r="I9995" s="2">
        <v>46211.75644675926</v>
      </c>
      <c r="J9995" s="4">
        <v>50000000</v>
      </c>
      <c r="K9995" s="4">
        <v>1</v>
      </c>
      <c r="L9995" s="5">
        <v>233.7</v>
      </c>
      <c r="M9995" s="5">
        <v>95.250998999999993</v>
      </c>
      <c r="N9995" s="5">
        <v>50</v>
      </c>
      <c r="O9995" s="5" t="str">
        <f t="shared" si="156"/>
        <v>1</v>
      </c>
      <c r="P9995" s="5" t="s">
        <v>10562</v>
      </c>
      <c r="Q9995" s="5" t="s">
        <v>11699</v>
      </c>
    </row>
    <row r="9996" spans="1:17" x14ac:dyDescent="0.25">
      <c r="A9996">
        <v>65876</v>
      </c>
      <c r="B9996" t="s">
        <v>30</v>
      </c>
      <c r="C9996" s="7">
        <v>46211.798055555555</v>
      </c>
      <c r="D9996" s="4">
        <v>233700000</v>
      </c>
      <c r="E9996" t="s">
        <v>1021</v>
      </c>
      <c r="F9996" t="s">
        <v>9753</v>
      </c>
      <c r="G9996" s="4">
        <v>95250999</v>
      </c>
      <c r="H9996" t="s">
        <v>10507</v>
      </c>
      <c r="I9996" s="2">
        <v>46211.75644675926</v>
      </c>
      <c r="J9996" s="4">
        <v>50000000</v>
      </c>
      <c r="K9996" s="4">
        <v>1</v>
      </c>
      <c r="L9996" s="5">
        <v>233.7</v>
      </c>
      <c r="M9996" s="5">
        <v>95.250998999999993</v>
      </c>
      <c r="N9996" s="5">
        <v>50</v>
      </c>
      <c r="O9996" s="5" t="str">
        <f t="shared" si="156"/>
        <v>1</v>
      </c>
      <c r="P9996" s="5" t="s">
        <v>10562</v>
      </c>
      <c r="Q9996" s="5" t="s">
        <v>11698</v>
      </c>
    </row>
    <row r="9997" spans="1:17" x14ac:dyDescent="0.25">
      <c r="A9997">
        <v>65877</v>
      </c>
      <c r="B9997" t="s">
        <v>30</v>
      </c>
      <c r="C9997" s="7">
        <v>46211.798067129632</v>
      </c>
      <c r="D9997" s="4">
        <v>233700000</v>
      </c>
      <c r="E9997" t="s">
        <v>1023</v>
      </c>
      <c r="F9997" t="s">
        <v>9934</v>
      </c>
      <c r="G9997" s="4">
        <v>95250999</v>
      </c>
      <c r="H9997" t="s">
        <v>10508</v>
      </c>
      <c r="I9997" s="2">
        <v>46211.75644675926</v>
      </c>
      <c r="J9997" s="4">
        <v>50000000</v>
      </c>
      <c r="K9997" s="4">
        <v>1</v>
      </c>
      <c r="L9997" s="5">
        <v>233.7</v>
      </c>
      <c r="M9997" s="5">
        <v>95.250998999999993</v>
      </c>
      <c r="N9997" s="5">
        <v>50</v>
      </c>
      <c r="O9997" s="5" t="str">
        <f t="shared" si="156"/>
        <v>1</v>
      </c>
      <c r="P9997" s="5" t="s">
        <v>10784</v>
      </c>
      <c r="Q9997" s="5" t="s">
        <v>11701</v>
      </c>
    </row>
    <row r="9998" spans="1:17" x14ac:dyDescent="0.25">
      <c r="A9998">
        <v>65878</v>
      </c>
      <c r="B9998" t="s">
        <v>30</v>
      </c>
      <c r="C9998" s="7">
        <v>46211.798078703701</v>
      </c>
      <c r="D9998" s="4">
        <v>233700000</v>
      </c>
      <c r="E9998" t="s">
        <v>1021</v>
      </c>
      <c r="F9998" t="s">
        <v>9757</v>
      </c>
      <c r="G9998" s="4">
        <v>95250999</v>
      </c>
      <c r="H9998" t="s">
        <v>10509</v>
      </c>
      <c r="I9998" s="2">
        <v>46211.75644675926</v>
      </c>
      <c r="J9998" s="4">
        <v>50000000</v>
      </c>
      <c r="K9998" s="4">
        <v>1</v>
      </c>
      <c r="L9998" s="5">
        <v>233.7</v>
      </c>
      <c r="M9998" s="5">
        <v>95.250998999999993</v>
      </c>
      <c r="N9998" s="5">
        <v>50</v>
      </c>
      <c r="O9998" s="5" t="str">
        <f t="shared" si="156"/>
        <v>1</v>
      </c>
      <c r="P9998" s="5" t="s">
        <v>10562</v>
      </c>
      <c r="Q9998" s="5" t="s">
        <v>11699</v>
      </c>
    </row>
    <row r="9999" spans="1:17" x14ac:dyDescent="0.25">
      <c r="A9999">
        <v>65879</v>
      </c>
      <c r="B9999" t="s">
        <v>30</v>
      </c>
      <c r="C9999" s="7">
        <v>46211.798090277778</v>
      </c>
      <c r="D9999" s="4">
        <v>233700000</v>
      </c>
      <c r="E9999" t="s">
        <v>1021</v>
      </c>
      <c r="F9999" t="s">
        <v>9757</v>
      </c>
      <c r="G9999" s="4">
        <v>95250999</v>
      </c>
      <c r="H9999" t="s">
        <v>10510</v>
      </c>
      <c r="I9999" s="2">
        <v>46211.75644675926</v>
      </c>
      <c r="J9999" s="4">
        <v>50000000</v>
      </c>
      <c r="K9999" s="4">
        <v>1</v>
      </c>
      <c r="L9999" s="5">
        <v>233.7</v>
      </c>
      <c r="M9999" s="5">
        <v>95.250998999999993</v>
      </c>
      <c r="N9999" s="5">
        <v>50</v>
      </c>
      <c r="O9999" s="5" t="str">
        <f t="shared" si="156"/>
        <v>1</v>
      </c>
      <c r="P9999" s="5" t="s">
        <v>10562</v>
      </c>
      <c r="Q9999" s="5" t="s">
        <v>11699</v>
      </c>
    </row>
    <row r="10000" spans="1:17" x14ac:dyDescent="0.25">
      <c r="A10000">
        <v>65880</v>
      </c>
      <c r="B10000" t="s">
        <v>30</v>
      </c>
      <c r="C10000" s="7">
        <v>46211.798101851855</v>
      </c>
      <c r="D10000" s="4">
        <v>233700000</v>
      </c>
      <c r="E10000" t="s">
        <v>1021</v>
      </c>
      <c r="F10000" t="s">
        <v>9753</v>
      </c>
      <c r="G10000" s="4">
        <v>95250999</v>
      </c>
      <c r="H10000" t="s">
        <v>10511</v>
      </c>
      <c r="I10000" s="2">
        <v>46211.75644675926</v>
      </c>
      <c r="J10000" s="4">
        <v>50000000</v>
      </c>
      <c r="K10000" s="4">
        <v>1</v>
      </c>
      <c r="L10000" s="5">
        <v>233.7</v>
      </c>
      <c r="M10000" s="5">
        <v>95.250998999999993</v>
      </c>
      <c r="N10000" s="5">
        <v>50</v>
      </c>
      <c r="O10000" s="5" t="str">
        <f t="shared" si="156"/>
        <v>1</v>
      </c>
      <c r="P10000" s="5" t="s">
        <v>10562</v>
      </c>
      <c r="Q10000" s="5" t="s">
        <v>11698</v>
      </c>
    </row>
    <row r="10001" spans="1:17" x14ac:dyDescent="0.25">
      <c r="A10001">
        <v>65881</v>
      </c>
      <c r="B10001" t="s">
        <v>30</v>
      </c>
      <c r="C10001" s="7">
        <v>46211.798113425924</v>
      </c>
      <c r="D10001" s="4">
        <v>233700000</v>
      </c>
      <c r="E10001" t="s">
        <v>1021</v>
      </c>
      <c r="F10001" t="s">
        <v>9753</v>
      </c>
      <c r="G10001" s="4">
        <v>95250999</v>
      </c>
      <c r="H10001" t="s">
        <v>10512</v>
      </c>
      <c r="I10001" s="2">
        <v>46211.75644675926</v>
      </c>
      <c r="J10001" s="4">
        <v>50000000</v>
      </c>
      <c r="K10001" s="4">
        <v>1</v>
      </c>
      <c r="L10001" s="5">
        <v>233.7</v>
      </c>
      <c r="M10001" s="5">
        <v>95.250998999999993</v>
      </c>
      <c r="N10001" s="5">
        <v>50</v>
      </c>
      <c r="O10001" s="5" t="str">
        <f t="shared" si="156"/>
        <v>1</v>
      </c>
      <c r="P10001" s="5" t="s">
        <v>10562</v>
      </c>
      <c r="Q10001" s="5" t="s">
        <v>11698</v>
      </c>
    </row>
    <row r="10002" spans="1:17" x14ac:dyDescent="0.25">
      <c r="A10002">
        <v>65882</v>
      </c>
      <c r="B10002" t="s">
        <v>30</v>
      </c>
      <c r="C10002" s="7">
        <v>46211.798125000001</v>
      </c>
      <c r="D10002" s="4">
        <v>233600000</v>
      </c>
      <c r="E10002" t="s">
        <v>1023</v>
      </c>
      <c r="F10002" t="s">
        <v>9766</v>
      </c>
      <c r="G10002" s="4">
        <v>95250999</v>
      </c>
      <c r="H10002" t="s">
        <v>10513</v>
      </c>
      <c r="I10002" s="2">
        <v>46211.756562499999</v>
      </c>
      <c r="J10002" s="4">
        <v>50000000</v>
      </c>
      <c r="K10002" s="4">
        <v>1</v>
      </c>
      <c r="L10002" s="5">
        <v>233.6</v>
      </c>
      <c r="M10002" s="5">
        <v>95.250998999999993</v>
      </c>
      <c r="N10002" s="5">
        <v>50</v>
      </c>
      <c r="O10002" s="5" t="str">
        <f t="shared" si="156"/>
        <v>1</v>
      </c>
      <c r="P10002" s="5" t="s">
        <v>10784</v>
      </c>
      <c r="Q10002" s="5" t="s">
        <v>11700</v>
      </c>
    </row>
    <row r="10003" spans="1:17" x14ac:dyDescent="0.25">
      <c r="A10003">
        <v>65883</v>
      </c>
      <c r="B10003" t="s">
        <v>30</v>
      </c>
      <c r="C10003" s="7">
        <v>46211.798136574071</v>
      </c>
      <c r="D10003" s="4">
        <v>233700000</v>
      </c>
      <c r="E10003" t="s">
        <v>10514</v>
      </c>
      <c r="F10003" t="s">
        <v>10515</v>
      </c>
      <c r="G10003" s="4">
        <v>95250999</v>
      </c>
      <c r="H10003" t="s">
        <v>10516</v>
      </c>
      <c r="I10003" s="2">
        <v>46211.756562499999</v>
      </c>
      <c r="J10003" s="4">
        <v>50000000</v>
      </c>
      <c r="K10003" s="4" t="s">
        <v>10517</v>
      </c>
      <c r="L10003" s="5">
        <v>233.7</v>
      </c>
      <c r="M10003" s="5">
        <v>95.250998999999993</v>
      </c>
      <c r="N10003" s="5">
        <v>50</v>
      </c>
      <c r="O10003" s="5" t="str">
        <f t="shared" si="156"/>
        <v>0,770000</v>
      </c>
      <c r="P10003" s="5" t="s">
        <v>11704</v>
      </c>
      <c r="Q10003" s="5" t="s">
        <v>11705</v>
      </c>
    </row>
    <row r="10004" spans="1:17" x14ac:dyDescent="0.25">
      <c r="A10004">
        <v>65884</v>
      </c>
      <c r="B10004" t="s">
        <v>30</v>
      </c>
      <c r="C10004" s="7">
        <v>46211.798148148147</v>
      </c>
      <c r="D10004" s="4">
        <v>233700000</v>
      </c>
      <c r="E10004" t="s">
        <v>10514</v>
      </c>
      <c r="F10004" t="s">
        <v>10515</v>
      </c>
      <c r="G10004" s="4">
        <v>95250999</v>
      </c>
      <c r="H10004" t="s">
        <v>10518</v>
      </c>
      <c r="I10004" s="2">
        <v>46211.756562499999</v>
      </c>
      <c r="J10004" s="4">
        <v>50000000</v>
      </c>
      <c r="K10004" s="4" t="s">
        <v>10517</v>
      </c>
      <c r="L10004" s="5">
        <v>233.7</v>
      </c>
      <c r="M10004" s="5">
        <v>95.250998999999993</v>
      </c>
      <c r="N10004" s="5">
        <v>50</v>
      </c>
      <c r="O10004" s="5" t="str">
        <f t="shared" si="156"/>
        <v>0,770000</v>
      </c>
      <c r="P10004" s="5" t="s">
        <v>11704</v>
      </c>
      <c r="Q10004" s="5" t="s">
        <v>11705</v>
      </c>
    </row>
    <row r="10005" spans="1:17" x14ac:dyDescent="0.25">
      <c r="A10005">
        <v>65885</v>
      </c>
      <c r="B10005" t="s">
        <v>30</v>
      </c>
      <c r="C10005" s="7">
        <v>46211.798159722224</v>
      </c>
      <c r="D10005" s="4">
        <v>233700000</v>
      </c>
      <c r="E10005" t="s">
        <v>1277</v>
      </c>
      <c r="F10005" t="s">
        <v>10519</v>
      </c>
      <c r="G10005" s="4">
        <v>95250999</v>
      </c>
      <c r="H10005" t="s">
        <v>10520</v>
      </c>
      <c r="I10005" s="2">
        <v>46211.756562499999</v>
      </c>
      <c r="J10005" s="4">
        <v>50000000</v>
      </c>
      <c r="K10005" s="4" t="s">
        <v>10521</v>
      </c>
      <c r="L10005" s="5">
        <v>233.7</v>
      </c>
      <c r="M10005" s="5">
        <v>95.250998999999993</v>
      </c>
      <c r="N10005" s="5">
        <v>50</v>
      </c>
      <c r="O10005" s="5" t="str">
        <f t="shared" si="156"/>
        <v>0,950000</v>
      </c>
      <c r="P10005" s="5" t="s">
        <v>10847</v>
      </c>
      <c r="Q10005" s="5" t="s">
        <v>11706</v>
      </c>
    </row>
    <row r="10006" spans="1:17" x14ac:dyDescent="0.25">
      <c r="A10006">
        <v>65886</v>
      </c>
      <c r="B10006" t="s">
        <v>30</v>
      </c>
      <c r="C10006" s="7">
        <v>46211.798171296294</v>
      </c>
      <c r="D10006" s="4">
        <v>233600000</v>
      </c>
      <c r="E10006" t="s">
        <v>9618</v>
      </c>
      <c r="F10006" t="s">
        <v>10522</v>
      </c>
      <c r="G10006" s="4">
        <v>95250999</v>
      </c>
      <c r="H10006" t="s">
        <v>10523</v>
      </c>
      <c r="I10006" s="2">
        <v>46211.756562499999</v>
      </c>
      <c r="J10006" s="4">
        <v>50000000</v>
      </c>
      <c r="K10006" s="4" t="s">
        <v>7972</v>
      </c>
      <c r="L10006" s="5">
        <v>233.6</v>
      </c>
      <c r="M10006" s="5">
        <v>95.250998999999993</v>
      </c>
      <c r="N10006" s="5">
        <v>50</v>
      </c>
      <c r="O10006" s="5" t="str">
        <f t="shared" si="156"/>
        <v>0,900000</v>
      </c>
      <c r="P10006" s="5" t="s">
        <v>11683</v>
      </c>
      <c r="Q10006" s="5" t="s">
        <v>11707</v>
      </c>
    </row>
    <row r="10007" spans="1:17" x14ac:dyDescent="0.25">
      <c r="A10007">
        <v>65887</v>
      </c>
      <c r="B10007" t="s">
        <v>30</v>
      </c>
      <c r="C10007" s="7">
        <v>46211.798182870371</v>
      </c>
      <c r="D10007" s="4">
        <v>233700000</v>
      </c>
      <c r="E10007" t="s">
        <v>99</v>
      </c>
      <c r="F10007" t="s">
        <v>400</v>
      </c>
      <c r="G10007" s="4">
        <v>95250999</v>
      </c>
      <c r="H10007" t="s">
        <v>10524</v>
      </c>
      <c r="I10007" s="2">
        <v>46211.756562499999</v>
      </c>
      <c r="J10007" s="4">
        <v>50000000</v>
      </c>
      <c r="K10007" s="4" t="s">
        <v>91</v>
      </c>
      <c r="L10007" s="5">
        <v>233.7</v>
      </c>
      <c r="M10007" s="5">
        <v>95.250998999999993</v>
      </c>
      <c r="N10007" s="5">
        <v>50</v>
      </c>
      <c r="O10007" s="5" t="str">
        <f t="shared" si="156"/>
        <v>0,460000</v>
      </c>
      <c r="P10007" s="5" t="s">
        <v>10592</v>
      </c>
      <c r="Q10007" s="5" t="s">
        <v>10625</v>
      </c>
    </row>
    <row r="10008" spans="1:17" x14ac:dyDescent="0.25">
      <c r="A10008">
        <v>65888</v>
      </c>
      <c r="B10008" t="s">
        <v>30</v>
      </c>
      <c r="C10008" s="7">
        <v>46211.798194444447</v>
      </c>
      <c r="D10008" s="4">
        <v>233700000</v>
      </c>
      <c r="E10008" t="s">
        <v>99</v>
      </c>
      <c r="F10008" t="s">
        <v>400</v>
      </c>
      <c r="G10008" s="4">
        <v>95250999</v>
      </c>
      <c r="H10008" t="s">
        <v>10525</v>
      </c>
      <c r="I10008" s="2">
        <v>46211.756562499999</v>
      </c>
      <c r="J10008" s="4">
        <v>50000000</v>
      </c>
      <c r="K10008" s="4" t="s">
        <v>91</v>
      </c>
      <c r="L10008" s="5">
        <v>233.7</v>
      </c>
      <c r="M10008" s="5">
        <v>95.250998999999993</v>
      </c>
      <c r="N10008" s="5">
        <v>50</v>
      </c>
      <c r="O10008" s="5" t="str">
        <f t="shared" si="156"/>
        <v>0,460000</v>
      </c>
      <c r="P10008" s="5" t="s">
        <v>10592</v>
      </c>
      <c r="Q10008" s="5" t="s">
        <v>10625</v>
      </c>
    </row>
    <row r="10009" spans="1:17" x14ac:dyDescent="0.25">
      <c r="A10009">
        <v>65889</v>
      </c>
      <c r="B10009" t="s">
        <v>30</v>
      </c>
      <c r="C10009" s="7">
        <v>46211.798206018517</v>
      </c>
      <c r="D10009" s="4">
        <v>233800000</v>
      </c>
      <c r="E10009" t="s">
        <v>399</v>
      </c>
      <c r="F10009" t="s">
        <v>725</v>
      </c>
      <c r="G10009" s="4">
        <v>95250999</v>
      </c>
      <c r="H10009" t="s">
        <v>10526</v>
      </c>
      <c r="I10009" s="2">
        <v>46211.756562499999</v>
      </c>
      <c r="J10009" s="4">
        <v>50000000</v>
      </c>
      <c r="K10009" s="4" t="s">
        <v>97</v>
      </c>
      <c r="L10009" s="5">
        <v>233.8</v>
      </c>
      <c r="M10009" s="5">
        <v>95.250998999999993</v>
      </c>
      <c r="N10009" s="5">
        <v>50</v>
      </c>
      <c r="O10009" s="5" t="str">
        <f t="shared" si="156"/>
        <v>0,470000</v>
      </c>
      <c r="P10009" s="5" t="s">
        <v>10624</v>
      </c>
      <c r="Q10009" s="5" t="s">
        <v>10667</v>
      </c>
    </row>
    <row r="10010" spans="1:17" x14ac:dyDescent="0.25">
      <c r="A10010">
        <v>65890</v>
      </c>
      <c r="B10010" t="s">
        <v>30</v>
      </c>
      <c r="C10010" s="7">
        <v>46211.798217592594</v>
      </c>
      <c r="D10010" s="4">
        <v>233800000</v>
      </c>
      <c r="E10010" t="s">
        <v>2298</v>
      </c>
      <c r="F10010" t="s">
        <v>6186</v>
      </c>
      <c r="G10010" s="4">
        <v>95250999</v>
      </c>
      <c r="H10010" t="s">
        <v>10527</v>
      </c>
      <c r="I10010" s="2">
        <v>46211.756562499999</v>
      </c>
      <c r="J10010" s="4">
        <v>50000000</v>
      </c>
      <c r="K10010" s="4" t="s">
        <v>97</v>
      </c>
      <c r="L10010" s="5">
        <v>233.8</v>
      </c>
      <c r="M10010" s="5">
        <v>95.250998999999993</v>
      </c>
      <c r="N10010" s="5">
        <v>50</v>
      </c>
      <c r="O10010" s="5" t="str">
        <f t="shared" si="156"/>
        <v>0,470000</v>
      </c>
      <c r="P10010" s="5" t="s">
        <v>10908</v>
      </c>
      <c r="Q10010" s="5" t="s">
        <v>10922</v>
      </c>
    </row>
    <row r="10011" spans="1:17" x14ac:dyDescent="0.25">
      <c r="A10011">
        <v>65891</v>
      </c>
      <c r="B10011" t="s">
        <v>30</v>
      </c>
      <c r="C10011" s="7">
        <v>46211.798229166663</v>
      </c>
      <c r="D10011" s="4">
        <v>233800000</v>
      </c>
      <c r="E10011" t="s">
        <v>481</v>
      </c>
      <c r="F10011" t="s">
        <v>438</v>
      </c>
      <c r="G10011" s="4">
        <v>95250999</v>
      </c>
      <c r="H10011" t="s">
        <v>10528</v>
      </c>
      <c r="I10011" s="2">
        <v>46211.756562499999</v>
      </c>
      <c r="J10011" s="4">
        <v>50000000</v>
      </c>
      <c r="K10011" s="4" t="s">
        <v>97</v>
      </c>
      <c r="L10011" s="5">
        <v>233.8</v>
      </c>
      <c r="M10011" s="5">
        <v>95.250998999999993</v>
      </c>
      <c r="N10011" s="5">
        <v>50</v>
      </c>
      <c r="O10011" s="5" t="str">
        <f t="shared" si="156"/>
        <v>0,470000</v>
      </c>
      <c r="P10011" s="5" t="s">
        <v>10662</v>
      </c>
      <c r="Q10011" s="5" t="s">
        <v>10642</v>
      </c>
    </row>
    <row r="10012" spans="1:17" x14ac:dyDescent="0.25">
      <c r="A10012">
        <v>65892</v>
      </c>
      <c r="B10012" t="s">
        <v>30</v>
      </c>
      <c r="C10012" s="7">
        <v>46211.79824074074</v>
      </c>
      <c r="D10012" s="4">
        <v>233800000</v>
      </c>
      <c r="E10012" t="s">
        <v>481</v>
      </c>
      <c r="F10012" t="s">
        <v>438</v>
      </c>
      <c r="G10012" s="4">
        <v>95250999</v>
      </c>
      <c r="H10012" t="s">
        <v>10529</v>
      </c>
      <c r="I10012" s="2">
        <v>46211.756689814814</v>
      </c>
      <c r="J10012" s="4">
        <v>50000000</v>
      </c>
      <c r="K10012" s="4" t="s">
        <v>97</v>
      </c>
      <c r="L10012" s="5">
        <v>233.8</v>
      </c>
      <c r="M10012" s="5">
        <v>95.250998999999993</v>
      </c>
      <c r="N10012" s="5">
        <v>50</v>
      </c>
      <c r="O10012" s="5" t="str">
        <f t="shared" si="156"/>
        <v>0,470000</v>
      </c>
      <c r="P10012" s="5" t="s">
        <v>10662</v>
      </c>
      <c r="Q10012" s="5" t="s">
        <v>10642</v>
      </c>
    </row>
    <row r="10013" spans="1:17" x14ac:dyDescent="0.25">
      <c r="A10013">
        <v>65893</v>
      </c>
      <c r="B10013" t="s">
        <v>30</v>
      </c>
      <c r="C10013" s="7">
        <v>46211.798252314817</v>
      </c>
      <c r="D10013" s="4">
        <v>233700000</v>
      </c>
      <c r="E10013" t="s">
        <v>433</v>
      </c>
      <c r="F10013" t="s">
        <v>840</v>
      </c>
      <c r="G10013" s="4">
        <v>95250999</v>
      </c>
      <c r="H10013" t="s">
        <v>10530</v>
      </c>
      <c r="I10013" s="2">
        <v>46211.756689814814</v>
      </c>
      <c r="J10013" s="4">
        <v>50000000</v>
      </c>
      <c r="K10013" s="4" t="s">
        <v>91</v>
      </c>
      <c r="L10013" s="5">
        <v>233.7</v>
      </c>
      <c r="M10013" s="5">
        <v>95.250998999999993</v>
      </c>
      <c r="N10013" s="5">
        <v>50</v>
      </c>
      <c r="O10013" s="5" t="str">
        <f t="shared" si="156"/>
        <v>0,460000</v>
      </c>
      <c r="P10013" s="5" t="s">
        <v>10639</v>
      </c>
      <c r="Q10013" s="5" t="s">
        <v>10722</v>
      </c>
    </row>
    <row r="10014" spans="1:17" x14ac:dyDescent="0.25">
      <c r="A10014">
        <v>65894</v>
      </c>
      <c r="B10014" t="s">
        <v>30</v>
      </c>
      <c r="C10014" s="7">
        <v>46211.798263888886</v>
      </c>
      <c r="D10014" s="4">
        <v>232900000</v>
      </c>
      <c r="E10014" t="s">
        <v>2298</v>
      </c>
      <c r="F10014" t="s">
        <v>414</v>
      </c>
      <c r="G10014" s="4">
        <v>95250999</v>
      </c>
      <c r="H10014" t="s">
        <v>10531</v>
      </c>
      <c r="I10014" s="2">
        <v>46211.756689814814</v>
      </c>
      <c r="J10014" s="4">
        <v>50000000</v>
      </c>
      <c r="K10014" s="4" t="s">
        <v>91</v>
      </c>
      <c r="L10014" s="5">
        <v>232.9</v>
      </c>
      <c r="M10014" s="5">
        <v>95.250998999999993</v>
      </c>
      <c r="N10014" s="5">
        <v>50</v>
      </c>
      <c r="O10014" s="5" t="str">
        <f t="shared" si="156"/>
        <v>0,460000</v>
      </c>
      <c r="P10014" s="5" t="s">
        <v>10908</v>
      </c>
      <c r="Q10014" s="5" t="s">
        <v>10631</v>
      </c>
    </row>
    <row r="10015" spans="1:17" x14ac:dyDescent="0.25">
      <c r="A10015">
        <v>65895</v>
      </c>
      <c r="B10015" t="s">
        <v>30</v>
      </c>
      <c r="C10015" s="7">
        <v>46211.798275462963</v>
      </c>
      <c r="D10015" s="4">
        <v>231900000</v>
      </c>
      <c r="E10015" t="s">
        <v>1017</v>
      </c>
      <c r="F10015" t="s">
        <v>10532</v>
      </c>
      <c r="G10015" s="4">
        <v>95250999</v>
      </c>
      <c r="H10015" t="s">
        <v>10533</v>
      </c>
      <c r="I10015" s="2">
        <v>46211.756689814814</v>
      </c>
      <c r="J10015" s="4">
        <v>50000000</v>
      </c>
      <c r="K10015" s="4" t="s">
        <v>1360</v>
      </c>
      <c r="L10015" s="5">
        <v>231.9</v>
      </c>
      <c r="M10015" s="5">
        <v>95.250998999999993</v>
      </c>
      <c r="N10015" s="5">
        <v>50</v>
      </c>
      <c r="O10015" s="5" t="str">
        <f t="shared" si="156"/>
        <v>0,480000</v>
      </c>
      <c r="P10015" s="5" t="s">
        <v>10782</v>
      </c>
      <c r="Q10015" s="5" t="s">
        <v>11708</v>
      </c>
    </row>
    <row r="10016" spans="1:17" x14ac:dyDescent="0.25">
      <c r="A10016">
        <v>65896</v>
      </c>
      <c r="B10016" t="s">
        <v>30</v>
      </c>
      <c r="C10016" s="7">
        <v>46211.79828703704</v>
      </c>
      <c r="D10016" s="4">
        <v>231400000</v>
      </c>
      <c r="E10016" t="s">
        <v>1280</v>
      </c>
      <c r="F10016" t="s">
        <v>951</v>
      </c>
      <c r="G10016" s="4">
        <v>95250999</v>
      </c>
      <c r="H10016" t="s">
        <v>10534</v>
      </c>
      <c r="I10016" s="2">
        <v>46211.756689814814</v>
      </c>
      <c r="J10016" s="4">
        <v>50000000</v>
      </c>
      <c r="K10016" s="4" t="s">
        <v>1360</v>
      </c>
      <c r="L10016" s="5">
        <v>231.4</v>
      </c>
      <c r="M10016" s="5">
        <v>95.250998999999993</v>
      </c>
      <c r="N10016" s="5">
        <v>50</v>
      </c>
      <c r="O10016" s="5" t="str">
        <f t="shared" si="156"/>
        <v>0,480000</v>
      </c>
      <c r="P10016" s="5" t="s">
        <v>10848</v>
      </c>
      <c r="Q10016" s="5" t="s">
        <v>10753</v>
      </c>
    </row>
    <row r="10017" spans="1:17" x14ac:dyDescent="0.25">
      <c r="A10017">
        <v>65897</v>
      </c>
      <c r="B10017" t="s">
        <v>30</v>
      </c>
      <c r="C10017" s="7">
        <v>46211.798298611109</v>
      </c>
      <c r="D10017" s="4">
        <v>231100000</v>
      </c>
      <c r="E10017" t="s">
        <v>10535</v>
      </c>
      <c r="F10017" t="s">
        <v>1247</v>
      </c>
      <c r="G10017" s="4">
        <v>95250999</v>
      </c>
      <c r="H10017" t="s">
        <v>10536</v>
      </c>
      <c r="I10017" s="2">
        <v>46211.756689814814</v>
      </c>
      <c r="J10017" s="4">
        <v>50000000</v>
      </c>
      <c r="K10017" s="4" t="s">
        <v>1360</v>
      </c>
      <c r="L10017" s="5">
        <v>231.1</v>
      </c>
      <c r="M10017" s="5">
        <v>95.250998999999993</v>
      </c>
      <c r="N10017" s="5">
        <v>50</v>
      </c>
      <c r="O10017" s="5" t="str">
        <f t="shared" si="156"/>
        <v>0,480000</v>
      </c>
      <c r="P10017" s="5" t="s">
        <v>11709</v>
      </c>
      <c r="Q10017" s="5" t="s">
        <v>10834</v>
      </c>
    </row>
    <row r="10018" spans="1:17" x14ac:dyDescent="0.25">
      <c r="A10018">
        <v>65898</v>
      </c>
      <c r="B10018" t="s">
        <v>30</v>
      </c>
      <c r="C10018" s="7">
        <v>46211.798310185186</v>
      </c>
      <c r="D10018" s="4">
        <v>231100000</v>
      </c>
      <c r="E10018" t="s">
        <v>10535</v>
      </c>
      <c r="F10018" t="s">
        <v>1247</v>
      </c>
      <c r="G10018" s="4">
        <v>95250999</v>
      </c>
      <c r="H10018" t="s">
        <v>10537</v>
      </c>
      <c r="I10018" s="2">
        <v>46211.756689814814</v>
      </c>
      <c r="J10018" s="4">
        <v>50000000</v>
      </c>
      <c r="K10018" s="4" t="s">
        <v>1360</v>
      </c>
      <c r="L10018" s="5">
        <v>231.1</v>
      </c>
      <c r="M10018" s="5">
        <v>95.250998999999993</v>
      </c>
      <c r="N10018" s="5">
        <v>50</v>
      </c>
      <c r="O10018" s="5" t="str">
        <f t="shared" si="156"/>
        <v>0,480000</v>
      </c>
      <c r="P10018" s="5" t="s">
        <v>11709</v>
      </c>
      <c r="Q10018" s="5" t="s">
        <v>10834</v>
      </c>
    </row>
    <row r="10019" spans="1:17" x14ac:dyDescent="0.25">
      <c r="A10019">
        <v>65899</v>
      </c>
      <c r="B10019" t="s">
        <v>30</v>
      </c>
      <c r="C10019" s="7">
        <v>46211.798321759263</v>
      </c>
      <c r="D10019" s="4">
        <v>231000000</v>
      </c>
      <c r="E10019" t="s">
        <v>806</v>
      </c>
      <c r="F10019" t="s">
        <v>9735</v>
      </c>
      <c r="G10019" s="4">
        <v>95250999</v>
      </c>
      <c r="H10019" t="s">
        <v>10538</v>
      </c>
      <c r="I10019" s="2">
        <v>46211.756689814814</v>
      </c>
      <c r="J10019" s="4">
        <v>50000000</v>
      </c>
      <c r="K10019" s="4" t="s">
        <v>1360</v>
      </c>
      <c r="L10019" s="5">
        <v>231</v>
      </c>
      <c r="M10019" s="5">
        <v>95.250998999999993</v>
      </c>
      <c r="N10019" s="5">
        <v>50</v>
      </c>
      <c r="O10019" s="5" t="str">
        <f t="shared" si="156"/>
        <v>0,480000</v>
      </c>
      <c r="P10019" s="5" t="s">
        <v>10709</v>
      </c>
      <c r="Q10019" s="5" t="s">
        <v>11693</v>
      </c>
    </row>
    <row r="10020" spans="1:17" x14ac:dyDescent="0.25">
      <c r="A10020">
        <v>65900</v>
      </c>
      <c r="B10020" t="s">
        <v>30</v>
      </c>
      <c r="C10020" s="7">
        <v>46211.798333333332</v>
      </c>
      <c r="D10020" s="4">
        <v>231000000</v>
      </c>
      <c r="E10020" t="s">
        <v>10535</v>
      </c>
      <c r="F10020" t="s">
        <v>1252</v>
      </c>
      <c r="G10020" s="4">
        <v>95250999</v>
      </c>
      <c r="H10020" t="s">
        <v>10539</v>
      </c>
      <c r="I10020" s="2">
        <v>46211.756689814814</v>
      </c>
      <c r="J10020" s="4">
        <v>50000000</v>
      </c>
      <c r="K10020" s="4" t="s">
        <v>1360</v>
      </c>
      <c r="L10020" s="5">
        <v>231</v>
      </c>
      <c r="M10020" s="5">
        <v>95.250998999999993</v>
      </c>
      <c r="N10020" s="5">
        <v>50</v>
      </c>
      <c r="O10020" s="5" t="str">
        <f t="shared" si="156"/>
        <v>0,480000</v>
      </c>
      <c r="P10020" s="5" t="s">
        <v>11709</v>
      </c>
      <c r="Q10020" s="5" t="s">
        <v>10837</v>
      </c>
    </row>
    <row r="10021" spans="1:17" x14ac:dyDescent="0.25">
      <c r="A10021">
        <v>65901</v>
      </c>
      <c r="B10021" t="s">
        <v>30</v>
      </c>
      <c r="C10021" s="7">
        <v>46211.798344907409</v>
      </c>
      <c r="D10021" s="4">
        <v>231000000</v>
      </c>
      <c r="E10021" t="s">
        <v>10535</v>
      </c>
      <c r="F10021" t="s">
        <v>9735</v>
      </c>
      <c r="G10021" s="4">
        <v>95250999</v>
      </c>
      <c r="H10021" t="s">
        <v>10540</v>
      </c>
      <c r="I10021" s="2">
        <v>46211.756689814814</v>
      </c>
      <c r="J10021" s="4">
        <v>50000000</v>
      </c>
      <c r="K10021" s="4" t="s">
        <v>1360</v>
      </c>
      <c r="L10021" s="5">
        <v>231</v>
      </c>
      <c r="M10021" s="5">
        <v>95.250998999999993</v>
      </c>
      <c r="N10021" s="5">
        <v>50</v>
      </c>
      <c r="O10021" s="5" t="str">
        <f t="shared" si="156"/>
        <v>0,480000</v>
      </c>
      <c r="P10021" s="5" t="s">
        <v>11709</v>
      </c>
      <c r="Q10021" s="5" t="s">
        <v>11693</v>
      </c>
    </row>
    <row r="10022" spans="1:17" x14ac:dyDescent="0.25">
      <c r="A10022">
        <v>65902</v>
      </c>
      <c r="B10022" t="s">
        <v>30</v>
      </c>
      <c r="C10022" s="7">
        <v>46211.798356481479</v>
      </c>
      <c r="D10022" s="4">
        <v>231000000</v>
      </c>
      <c r="E10022" t="s">
        <v>10535</v>
      </c>
      <c r="F10022" t="s">
        <v>9735</v>
      </c>
      <c r="G10022" s="4">
        <v>95250999</v>
      </c>
      <c r="H10022" t="s">
        <v>10541</v>
      </c>
      <c r="I10022" s="2">
        <v>46211.756805555553</v>
      </c>
      <c r="J10022" s="4">
        <v>50000000</v>
      </c>
      <c r="K10022" s="4" t="s">
        <v>1360</v>
      </c>
      <c r="L10022" s="5">
        <v>231</v>
      </c>
      <c r="M10022" s="5">
        <v>95.250998999999993</v>
      </c>
      <c r="N10022" s="5">
        <v>50</v>
      </c>
      <c r="O10022" s="5" t="str">
        <f t="shared" si="156"/>
        <v>0,480000</v>
      </c>
      <c r="P10022" s="5" t="s">
        <v>11709</v>
      </c>
      <c r="Q10022" s="5" t="s">
        <v>11693</v>
      </c>
    </row>
    <row r="10023" spans="1:17" x14ac:dyDescent="0.25">
      <c r="A10023">
        <v>65903</v>
      </c>
      <c r="B10023" t="s">
        <v>30</v>
      </c>
      <c r="C10023" s="7">
        <v>46211.798368055555</v>
      </c>
      <c r="D10023" s="4">
        <v>231000000</v>
      </c>
      <c r="E10023" t="s">
        <v>806</v>
      </c>
      <c r="F10023" t="s">
        <v>1252</v>
      </c>
      <c r="G10023" s="4">
        <v>95250999</v>
      </c>
      <c r="H10023" t="s">
        <v>10542</v>
      </c>
      <c r="I10023" s="2">
        <v>46211.756805555553</v>
      </c>
      <c r="J10023" s="4">
        <v>50000000</v>
      </c>
      <c r="K10023" s="4" t="s">
        <v>1360</v>
      </c>
      <c r="L10023" s="5">
        <v>231</v>
      </c>
      <c r="M10023" s="5">
        <v>95.250998999999993</v>
      </c>
      <c r="N10023" s="5">
        <v>50</v>
      </c>
      <c r="O10023" s="5" t="str">
        <f t="shared" si="156"/>
        <v>0,480000</v>
      </c>
      <c r="P10023" s="5" t="s">
        <v>10709</v>
      </c>
      <c r="Q10023" s="5" t="s">
        <v>10837</v>
      </c>
    </row>
    <row r="10024" spans="1:17" x14ac:dyDescent="0.25">
      <c r="A10024">
        <v>65904</v>
      </c>
      <c r="B10024" t="s">
        <v>30</v>
      </c>
      <c r="C10024" s="7">
        <v>46211.798379629632</v>
      </c>
      <c r="D10024" s="4">
        <v>230900000</v>
      </c>
      <c r="E10024" t="s">
        <v>10535</v>
      </c>
      <c r="F10024" t="s">
        <v>1252</v>
      </c>
      <c r="G10024" s="4">
        <v>95250999</v>
      </c>
      <c r="H10024" t="s">
        <v>10543</v>
      </c>
      <c r="I10024" s="2">
        <v>46211.756805555553</v>
      </c>
      <c r="J10024" s="4">
        <v>50000000</v>
      </c>
      <c r="K10024" s="4" t="s">
        <v>1360</v>
      </c>
      <c r="L10024" s="5">
        <v>230.9</v>
      </c>
      <c r="M10024" s="5">
        <v>95.250998999999993</v>
      </c>
      <c r="N10024" s="5">
        <v>50</v>
      </c>
      <c r="O10024" s="5" t="str">
        <f t="shared" si="156"/>
        <v>0,480000</v>
      </c>
      <c r="P10024" s="5" t="s">
        <v>11709</v>
      </c>
      <c r="Q10024" s="5" t="s">
        <v>10837</v>
      </c>
    </row>
    <row r="10025" spans="1:17" x14ac:dyDescent="0.25">
      <c r="A10025">
        <v>65905</v>
      </c>
      <c r="B10025" t="s">
        <v>30</v>
      </c>
      <c r="C10025" s="7">
        <v>46211.798391203702</v>
      </c>
      <c r="D10025" s="4">
        <v>230900000</v>
      </c>
      <c r="E10025" t="s">
        <v>10535</v>
      </c>
      <c r="F10025" t="s">
        <v>9735</v>
      </c>
      <c r="G10025" s="4">
        <v>95250999</v>
      </c>
      <c r="H10025" t="s">
        <v>10544</v>
      </c>
      <c r="I10025" s="2">
        <v>46211.756805555553</v>
      </c>
      <c r="J10025" s="4">
        <v>50000000</v>
      </c>
      <c r="K10025" s="4" t="s">
        <v>1360</v>
      </c>
      <c r="L10025" s="5">
        <v>230.9</v>
      </c>
      <c r="M10025" s="5">
        <v>95.250998999999993</v>
      </c>
      <c r="N10025" s="5">
        <v>50</v>
      </c>
      <c r="O10025" s="5" t="str">
        <f t="shared" si="156"/>
        <v>0,480000</v>
      </c>
      <c r="P10025" s="5" t="s">
        <v>11709</v>
      </c>
      <c r="Q10025" s="5" t="s">
        <v>11693</v>
      </c>
    </row>
    <row r="10026" spans="1:17" x14ac:dyDescent="0.25">
      <c r="A10026">
        <v>65906</v>
      </c>
      <c r="B10026" t="s">
        <v>30</v>
      </c>
      <c r="C10026" s="7">
        <v>46211.798402777778</v>
      </c>
      <c r="D10026" s="4">
        <v>230900000</v>
      </c>
      <c r="E10026" t="s">
        <v>1277</v>
      </c>
      <c r="F10026" t="s">
        <v>9735</v>
      </c>
      <c r="G10026" s="4">
        <v>95250999</v>
      </c>
      <c r="H10026" t="s">
        <v>10545</v>
      </c>
      <c r="I10026" s="2">
        <v>46211.756805555553</v>
      </c>
      <c r="J10026" s="4">
        <v>50000000</v>
      </c>
      <c r="K10026" s="4" t="s">
        <v>1360</v>
      </c>
      <c r="L10026" s="5">
        <v>230.9</v>
      </c>
      <c r="M10026" s="5">
        <v>95.250998999999993</v>
      </c>
      <c r="N10026" s="5">
        <v>50</v>
      </c>
      <c r="O10026" s="5" t="str">
        <f t="shared" si="156"/>
        <v>0,480000</v>
      </c>
      <c r="P10026" s="5" t="s">
        <v>10847</v>
      </c>
      <c r="Q10026" s="5" t="s">
        <v>11693</v>
      </c>
    </row>
    <row r="10027" spans="1:17" x14ac:dyDescent="0.25">
      <c r="A10027">
        <v>65907</v>
      </c>
      <c r="B10027" t="s">
        <v>30</v>
      </c>
      <c r="C10027" s="7">
        <v>46211.798414351855</v>
      </c>
      <c r="D10027" s="4">
        <v>230900000</v>
      </c>
      <c r="E10027" t="s">
        <v>1277</v>
      </c>
      <c r="F10027" t="s">
        <v>9735</v>
      </c>
      <c r="G10027" s="4">
        <v>95250999</v>
      </c>
      <c r="H10027" t="s">
        <v>10546</v>
      </c>
      <c r="I10027" s="2">
        <v>46211.756805555553</v>
      </c>
      <c r="J10027" s="4">
        <v>50000000</v>
      </c>
      <c r="K10027" s="4" t="s">
        <v>1360</v>
      </c>
      <c r="L10027" s="5">
        <v>230.9</v>
      </c>
      <c r="M10027" s="5">
        <v>95.250998999999993</v>
      </c>
      <c r="N10027" s="5">
        <v>50</v>
      </c>
      <c r="O10027" s="5" t="str">
        <f t="shared" si="156"/>
        <v>0,480000</v>
      </c>
      <c r="P10027" s="5" t="s">
        <v>10847</v>
      </c>
      <c r="Q10027" s="5" t="s">
        <v>11693</v>
      </c>
    </row>
    <row r="10028" spans="1:17" x14ac:dyDescent="0.25">
      <c r="A10028">
        <v>65908</v>
      </c>
      <c r="B10028" t="s">
        <v>30</v>
      </c>
      <c r="C10028" s="7">
        <v>46211.798425925925</v>
      </c>
      <c r="D10028" s="4">
        <v>230900000</v>
      </c>
      <c r="E10028" t="s">
        <v>10535</v>
      </c>
      <c r="F10028" t="s">
        <v>1252</v>
      </c>
      <c r="G10028" s="4">
        <v>95250999</v>
      </c>
      <c r="H10028" t="s">
        <v>10547</v>
      </c>
      <c r="I10028" s="2">
        <v>46211.756805555553</v>
      </c>
      <c r="J10028" s="4">
        <v>50000000</v>
      </c>
      <c r="K10028" s="4" t="s">
        <v>1360</v>
      </c>
      <c r="L10028" s="5">
        <v>230.9</v>
      </c>
      <c r="M10028" s="5">
        <v>95.250998999999993</v>
      </c>
      <c r="N10028" s="5">
        <v>50</v>
      </c>
      <c r="O10028" s="5" t="str">
        <f t="shared" si="156"/>
        <v>0,480000</v>
      </c>
      <c r="P10028" s="5" t="s">
        <v>11709</v>
      </c>
      <c r="Q10028" s="5" t="s">
        <v>10837</v>
      </c>
    </row>
    <row r="10029" spans="1:17" x14ac:dyDescent="0.25">
      <c r="A10029">
        <v>65909</v>
      </c>
      <c r="B10029" t="s">
        <v>30</v>
      </c>
      <c r="C10029" s="7">
        <v>46211.798437500001</v>
      </c>
      <c r="D10029" s="4">
        <v>230900000</v>
      </c>
      <c r="E10029" t="s">
        <v>1277</v>
      </c>
      <c r="F10029" t="s">
        <v>9735</v>
      </c>
      <c r="G10029" s="4">
        <v>95250999</v>
      </c>
      <c r="H10029" t="s">
        <v>10548</v>
      </c>
      <c r="I10029" s="2">
        <v>46211.756805555553</v>
      </c>
      <c r="J10029" s="4">
        <v>50000000</v>
      </c>
      <c r="K10029" s="4" t="s">
        <v>1360</v>
      </c>
      <c r="L10029" s="5">
        <v>230.9</v>
      </c>
      <c r="M10029" s="5">
        <v>95.250998999999993</v>
      </c>
      <c r="N10029" s="5">
        <v>50</v>
      </c>
      <c r="O10029" s="5" t="str">
        <f t="shared" si="156"/>
        <v>0,480000</v>
      </c>
      <c r="P10029" s="5" t="s">
        <v>10847</v>
      </c>
      <c r="Q10029" s="5" t="s">
        <v>11693</v>
      </c>
    </row>
    <row r="10030" spans="1:17" x14ac:dyDescent="0.25">
      <c r="A10030">
        <v>65910</v>
      </c>
      <c r="B10030" t="s">
        <v>30</v>
      </c>
      <c r="C10030" s="7">
        <v>46211.798449074071</v>
      </c>
      <c r="D10030" s="4">
        <v>230900000</v>
      </c>
      <c r="E10030" t="s">
        <v>1277</v>
      </c>
      <c r="F10030" t="s">
        <v>1252</v>
      </c>
      <c r="G10030" s="4">
        <v>95250999</v>
      </c>
      <c r="H10030" t="s">
        <v>10549</v>
      </c>
      <c r="I10030" s="2">
        <v>46211.756805555553</v>
      </c>
      <c r="J10030" s="4">
        <v>50000000</v>
      </c>
      <c r="K10030" s="4" t="s">
        <v>1360</v>
      </c>
      <c r="L10030" s="5">
        <v>230.9</v>
      </c>
      <c r="M10030" s="5">
        <v>95.250998999999993</v>
      </c>
      <c r="N10030" s="5">
        <v>50</v>
      </c>
      <c r="O10030" s="5" t="str">
        <f t="shared" si="156"/>
        <v>0,480000</v>
      </c>
      <c r="P10030" s="5" t="s">
        <v>10847</v>
      </c>
      <c r="Q10030" s="5" t="s">
        <v>10837</v>
      </c>
    </row>
    <row r="10031" spans="1:17" x14ac:dyDescent="0.25">
      <c r="A10031">
        <v>65911</v>
      </c>
      <c r="B10031" t="s">
        <v>30</v>
      </c>
      <c r="C10031" s="7">
        <v>46211.798460648148</v>
      </c>
      <c r="D10031" s="4">
        <v>230900000</v>
      </c>
      <c r="E10031" t="s">
        <v>1277</v>
      </c>
      <c r="F10031" t="s">
        <v>1252</v>
      </c>
      <c r="G10031" s="4">
        <v>95250999</v>
      </c>
      <c r="H10031" t="s">
        <v>10550</v>
      </c>
      <c r="I10031" s="2">
        <v>46211.756805555553</v>
      </c>
      <c r="J10031" s="4">
        <v>50000000</v>
      </c>
      <c r="K10031" s="4" t="s">
        <v>1360</v>
      </c>
      <c r="L10031" s="5">
        <v>230.9</v>
      </c>
      <c r="M10031" s="5">
        <v>95.250998999999993</v>
      </c>
      <c r="N10031" s="5">
        <v>50</v>
      </c>
      <c r="O10031" s="5" t="str">
        <f t="shared" si="156"/>
        <v>0,480000</v>
      </c>
      <c r="P10031" s="5" t="s">
        <v>10847</v>
      </c>
      <c r="Q10031" s="5" t="s">
        <v>10837</v>
      </c>
    </row>
  </sheetData>
  <autoFilter ref="A1:Q10031" xr:uid="{5E91130A-6917-4BAC-A388-95D0F135142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Escenarios</vt:lpstr>
      <vt:lpstr>013</vt:lpstr>
      <vt:lpstr>012</vt:lpstr>
      <vt:lpstr>011</vt:lpstr>
      <vt:lpstr>010</vt:lpstr>
      <vt:lpstr>009</vt:lpstr>
      <vt:lpstr>008</vt:lpstr>
      <vt:lpstr>007</vt:lpstr>
      <vt:lpstr>Pagina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Viveros</dc:creator>
  <cp:lastModifiedBy>Andres Viveros</cp:lastModifiedBy>
  <dcterms:created xsi:type="dcterms:W3CDTF">2026-07-08T23:32:45Z</dcterms:created>
  <dcterms:modified xsi:type="dcterms:W3CDTF">2026-07-09T01:07:05Z</dcterms:modified>
</cp:coreProperties>
</file>